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C:\Users\INNOVATION\Desktop\Seguridad\PETS\"/>
    </mc:Choice>
  </mc:AlternateContent>
  <xr:revisionPtr revIDLastSave="0" documentId="13_ncr:1_{66D9B070-E34A-479A-9D24-E8F986014874}" xr6:coauthVersionLast="47" xr6:coauthVersionMax="47" xr10:uidLastSave="{00000000-0000-0000-0000-000000000000}"/>
  <bookViews>
    <workbookView xWindow="-120" yWindow="-120" windowWidth="20730" windowHeight="11160" tabRatio="718" firstSheet="4" activeTab="8" xr2:uid="{00000000-000D-0000-FFFF-FFFF00000000}"/>
  </bookViews>
  <sheets>
    <sheet name="Hoja de revision" sheetId="60" r:id="rId1"/>
    <sheet name="DIAGRAMA DE PROCESOS" sheetId="55" r:id="rId2"/>
    <sheet name="MANTENIMIENTO PREVENTIVO" sheetId="56" r:id="rId3"/>
    <sheet name="TRANSPORTE Y OPERACION" sheetId="57" r:id="rId4"/>
    <sheet name="LOGISTICA" sheetId="59" r:id="rId5"/>
    <sheet name="RIESGO" sheetId="11" r:id="rId6"/>
    <sheet name="Valoración de Riesgo" sheetId="16" r:id="rId7"/>
    <sheet name="Tabla de Peligros y Riesgo" sheetId="28" r:id="rId8"/>
    <sheet name="LISTA DE ASPECTOS - IMPACTOS" sheetId="44" r:id="rId9"/>
    <sheet name="LISTA DESPLEGABLE" sheetId="48" state="hidden" r:id="rId10"/>
    <sheet name="DATA" sheetId="13" state="hidden" r:id="rId11"/>
  </sheets>
  <externalReferences>
    <externalReference r:id="rId12"/>
  </externalReferences>
  <definedNames>
    <definedName name="_xlnm._FilterDatabase" localSheetId="1" hidden="1">'DIAGRAMA DE PROCESOS'!$A$6:$G$1018</definedName>
    <definedName name="_xlnm._FilterDatabase" localSheetId="4" hidden="1">LOGISTICA!$A$17:$BA$57</definedName>
    <definedName name="_xlnm._FilterDatabase" localSheetId="2" hidden="1">'MANTENIMIENTO PREVENTIVO'!$A$17:$EK$1236</definedName>
    <definedName name="_xlnm._FilterDatabase" localSheetId="7" hidden="1">'Tabla de Peligros y Riesgo'!$B$1:$E$199</definedName>
    <definedName name="_xlnm._FilterDatabase" localSheetId="3" hidden="1">'TRANSPORTE Y OPERACION'!$A$16:$AC$66</definedName>
    <definedName name="AA">#REF!</definedName>
    <definedName name="ACOSO_LABORAL" localSheetId="0">#REF!</definedName>
    <definedName name="ACOSO_LABORAL">'Tabla de Peligros y Riesgo'!$R$41:$R$47</definedName>
    <definedName name="ACOSO_SEXUAL" localSheetId="0">#REF!</definedName>
    <definedName name="ACOSO_SEXUAL">'Tabla de Peligros y Riesgo'!$T$39:$T$44</definedName>
    <definedName name="_xlnm.Print_Area" localSheetId="1">'DIAGRAMA DE PROCESOS'!$A$1:$G$957</definedName>
    <definedName name="_xlnm.Print_Area" localSheetId="4">LOGISTICA!$A$1:$AB$60</definedName>
    <definedName name="_xlnm.Print_Area" localSheetId="2">'MANTENIMIENTO PREVENTIVO'!$A$1:$AC$1239</definedName>
    <definedName name="_xlnm.Print_Area" localSheetId="3">'TRANSPORTE Y OPERACION'!$A$1:$AC$83</definedName>
    <definedName name="AS">#REF!</definedName>
    <definedName name="COMPONENTES_SIN_AUTORIZACIÓN">'LISTA DE ASPECTOS - IMPACTOS'!$R$23</definedName>
    <definedName name="CONSECUENCIAS">'[1]Lista de Ftes riesgo'!$G$6:$G$18</definedName>
    <definedName name="CONSUMO_DE_AGREGADOS">'LISTA DE ASPECTOS - IMPACTOS'!$L$26</definedName>
    <definedName name="CONSUMO_DE_AGUA" localSheetId="0">#REF!</definedName>
    <definedName name="CONSUMO_DE_AGUA">'LISTA DE ASPECTOS - IMPACTOS'!$R$14</definedName>
    <definedName name="CONSUMO_DE_COMBUSTIBLE" localSheetId="0">#REF!</definedName>
    <definedName name="CONSUMO_DE_COMBUSTIBLE">'LISTA DE ASPECTOS - IMPACTOS'!$R$11</definedName>
    <definedName name="CONSUMO_DE_ENERGÍA_ELÉCTRICA" localSheetId="0">#REF!</definedName>
    <definedName name="CONSUMO_DE_ENERGÍA_ELÉCTRICA">'LISTA DE ASPECTOS - IMPACTOS'!$R$8</definedName>
    <definedName name="CONSUMO_DE_GASES_GLP_PROPANO">'LISTA DE ASPECTOS - IMPACTOS'!$N$26</definedName>
    <definedName name="CONSUMO_DE_MADERA" localSheetId="0">#REF!</definedName>
    <definedName name="CONSUMO_DE_MADERA">'LISTA DE ASPECTOS - IMPACTOS'!$R$17</definedName>
    <definedName name="CONSUMO_DE_PAPEL" localSheetId="0">#REF!</definedName>
    <definedName name="CONSUMO_DE_PAPEL">'LISTA DE ASPECTOS - IMPACTOS'!$R$20</definedName>
    <definedName name="CONTACTO_CON_AGENTES_INFECCIOSOS">#REF!</definedName>
    <definedName name="CONTACTO_CON_ELEMENTOS_PUNZO_CORTANTE" localSheetId="0">#REF!</definedName>
    <definedName name="CONTACTO_CON_ELEMENTOS_PUNZO_CORTANTE">'Tabla de Peligros y Riesgo'!$AB$48:$AB$52</definedName>
    <definedName name="CONTACTO_CON_ENERGIA_ELECTRICA" localSheetId="0">#REF!</definedName>
    <definedName name="CONTACTO_CON_ENERGIA_ELECTRICA">'Tabla de Peligros y Riesgo'!$P$24:$P$34</definedName>
    <definedName name="CONTACTO_CON_FLUIDOS_CORPORALES" localSheetId="0">#REF!</definedName>
    <definedName name="CONTACTO_CON_FLUIDOS_CORPORALES">'Tabla de Peligros y Riesgo'!$X$23:$X$25</definedName>
    <definedName name="CONTACTO_CON_PARTES_MOVILES_DE_MAQUINAS_Y_HERRAMIENTAS" localSheetId="0">#REF!</definedName>
    <definedName name="CONTACTO_CON_PARTES_MOVILES_DE_MAQUINAS_Y_HERRAMIENTAS">'Tabla de Peligros y Riesgo'!$T$24:$T$29</definedName>
    <definedName name="CONTACTO_CON_RESIDUOS_SOLIDOS" localSheetId="0">#REF!</definedName>
    <definedName name="CONTACTO_CON_RESIDUOS_SOLIDOS">'Tabla de Peligros y Riesgo'!$Z$8:$Z$11</definedName>
    <definedName name="DERRAME_DE_AGUA_RESIDUAL">'LISTA DE ASPECTOS - IMPACTOS'!$N$11:$N$12</definedName>
    <definedName name="DERRAME_DE_HIDROCARBUROS_LUBRICANTES">'LISTA DE ASPECTOS - IMPACTOS'!$V$8:$V$9</definedName>
    <definedName name="DERRAME_DE_MINERAL">'LISTA DE ASPECTOS - IMPACTOS'!$N$8</definedName>
    <definedName name="DERRAME_DE_PRODUCTOS_QUIMICOS">'LISTA DE ASPECTOS - IMPACTOS'!$N$15:$N$17</definedName>
    <definedName name="DERRAME_DE_RELAVES">'LISTA DE ASPECTOS - IMPACTOS'!$N$20:$N$21</definedName>
    <definedName name="DISPOSICIÓN_DE_DESMONTES">'LISTA DE ASPECTOS - IMPACTOS'!$R$26</definedName>
    <definedName name="DISPOSICIÓN_DE_RELAVES">'LISTA DE ASPECTOS - IMPACTOS'!$P$26</definedName>
    <definedName name="EEEE">#REF!</definedName>
    <definedName name="EMISIÓN_DE_GASES" localSheetId="0">#REF!</definedName>
    <definedName name="EMISIÓN_DE_GASES">'LISTA DE ASPECTOS - IMPACTOS'!$P$8:$P$11</definedName>
    <definedName name="EMISIÓN_DE_MATERIAL_PARTICULADO">#REF!</definedName>
    <definedName name="EMISIÓN_DE_MATERIAL_PARTICULADO_POLVO">'LISTA DE ASPECTOS - IMPACTOS'!$T$12:$T$13</definedName>
    <definedName name="EXPOSICION_A_RADIACION_IONZANTE" localSheetId="0">#REF!</definedName>
    <definedName name="EXPOSICION_A_RADIACION_IONZANTE">'Tabla de Peligros y Riesgo'!$V$39:$V$40</definedName>
    <definedName name="EXPOSICION_A_RADIACION_NO_IONZANTE" localSheetId="0">#REF!</definedName>
    <definedName name="EXPOSICION_A_RADIACION_NO_IONZANTE">'Tabla de Peligros y Riesgo'!$T$34:$T$35</definedName>
    <definedName name="EXPOSICION_A_RUIDO">'Tabla de Peligros y Riesgo'!$X$2:$X$5</definedName>
    <definedName name="EXPOSICIÓN_A_TEMPERATURAS_EXTREMAS" localSheetId="0">#REF!</definedName>
    <definedName name="EXPOSICIÓN_A_TEMPERATURAS_EXTREMAS">'Tabla de Peligros y Riesgo'!$R$31:$R$37</definedName>
    <definedName name="EXPOSICION_A_VIBRACION" localSheetId="0">#REF!</definedName>
    <definedName name="EXPOSICION_A_VIBRACION">'Tabla de Peligros y Riesgo'!$Z$2:$Z$4</definedName>
    <definedName name="FLUIDO_EN_DETRITOS" localSheetId="0">#REF!</definedName>
    <definedName name="FLUIDO_EN_DETRITOS">'Tabla de Peligros y Riesgo'!$X$29:$X$30</definedName>
    <definedName name="FUENTES">'[1]Lista de Ftes riesgo'!$B$3:$B$72</definedName>
    <definedName name="GENERACIÓN_DE_AGUA_RESIDUAL_DOMÉSTICA" localSheetId="0">#REF!</definedName>
    <definedName name="GENERACIÓN_DE_AGUA_RESIDUAL_DOMÉSTICA">'LISTA DE ASPECTOS - IMPACTOS'!$J$10:$J$11</definedName>
    <definedName name="GENERACIÓN_DE_AGUA_RESIDUAL_INDUSTRIAL" localSheetId="0">#REF!</definedName>
    <definedName name="GENERACIÓN_DE_AGUA_RESIDUAL_INDUSTRIAL">'LISTA DE ASPECTOS - IMPACTOS'!$J$14:$J$20</definedName>
    <definedName name="GENERACIÓN_DE_DESMONTE">'LISTA DE ASPECTOS - IMPACTOS'!$T$26</definedName>
    <definedName name="GENERACIÓN_DE_RESIDUOS_DE_APARATOS_ELÉCTRICOS_Y_ELECTRÓNICOS_RAEE">#REF!</definedName>
    <definedName name="GENERACIÓN_DE_RESIDUOS_SÓLIDOS_METÁLICOS" localSheetId="0">#REF!</definedName>
    <definedName name="GENERACIÓN_DE_RESIDUOS_SÓLIDOS_METÁLICOS">'LISTA DE ASPECTOS - IMPACTOS'!$N$3:$N$4</definedName>
    <definedName name="GENERACIÓN_DE_RESIDUOS_SÓLIDOS_METALURGICOS_PELIGROSOS_RELAVES">'LISTA DE ASPECTOS - IMPACTOS'!$V$26</definedName>
    <definedName name="GENERACIÓN_DE_RESIDUOS_SÓLIDOS_NO_PELIGROSOS" localSheetId="0">#REF!</definedName>
    <definedName name="GENERACIÓN_DE_RESIDUOS_SÓLIDOS_NO_PELIGROSOS">'LISTA DE ASPECTOS - IMPACTOS'!$J$3:$J$7</definedName>
    <definedName name="GENERACIÓN_DE_RESIDUOS_SÓLIDOS_NO_PELIGROSOS_DE_CONSTRUCCIÓN" localSheetId="0">#REF!</definedName>
    <definedName name="GENERACIÓN_DE_RESIDUOS_SÓLIDOS_NO_PELIGROSOS_DE_CONSTRUCCIÓN">'LISTA DE ASPECTOS - IMPACTOS'!$R$3</definedName>
    <definedName name="GENERACIÓN_DE_RESIDUOS_SÓLIDOS_PELIGROSOS" localSheetId="0">#REF!</definedName>
    <definedName name="GENERACIÓN_DE_RESIDUOS_SÓLIDOS_PELIGROSOS">'LISTA DE ASPECTOS - IMPACTOS'!$L$3:$L$14</definedName>
    <definedName name="GENERACIÓN_DE_RESIDUOS_SÓLIDOS_PELIGROSOS_BIOCONTAMINADOS" localSheetId="0">#REF!</definedName>
    <definedName name="GENERACIÓN_DE_RESIDUOS_SÓLIDOS_PELIGROSOS_BIOCONTAMINADOS">'LISTA DE ASPECTOS - IMPACTOS'!$V$3:$V$4</definedName>
    <definedName name="GENERACIÓN_DE_RESIDUOS_SÓLIDOS_PELIGROSOS_RELAVES">#REF!</definedName>
    <definedName name="GENERACIÓN_DE_RUIDO" localSheetId="0">#REF!</definedName>
    <definedName name="GENERACIÓN_DE_RUIDO">'LISTA DE ASPECTOS - IMPACTOS'!$L$17</definedName>
    <definedName name="GENERACIÓN_DE_VIBRACIÓN" localSheetId="0">#REF!</definedName>
    <definedName name="GENERACIÓN_DE_VIBRACIÓN">'LISTA DE ASPECTOS - IMPACTOS'!$L$20</definedName>
    <definedName name="IA">#REF!</definedName>
    <definedName name="INESTABILIDAD_DE_ESTRUCTURA" localSheetId="0">#REF!</definedName>
    <definedName name="INESTABILIDAD_DE_ESTRUCTURA">'Tabla de Peligros y Riesgo'!$T$2:$T$14</definedName>
    <definedName name="INESTABILIDAD_DE_IZAJE_DE_CARGAS" localSheetId="0">#REF!</definedName>
    <definedName name="INESTABILIDAD_DE_IZAJE_DE_CARGAS">'Tabla de Peligros y Riesgo'!$X$36:$X$43</definedName>
    <definedName name="INESTABILIDAD_DE_SUELOS" localSheetId="0">#REF!</definedName>
    <definedName name="INESTABILIDAD_DE_SUELOS">'Tabla de Peligros y Riesgo'!$P$15:$P$21</definedName>
    <definedName name="INESTABILIDAD_DEL_MACIZO_ROCOSO" localSheetId="0">#REF!</definedName>
    <definedName name="INESTABILIDAD_DEL_MACIZO_ROCOSO">'Tabla de Peligros y Riesgo'!$V$2:$V$11</definedName>
    <definedName name="INUNDACIÓN" localSheetId="0">#REF!</definedName>
    <definedName name="INUNDACIÓN">'Tabla de Peligros y Riesgo'!$V$43:$V$47</definedName>
    <definedName name="JAA">#REF!</definedName>
    <definedName name="KKK">#REF!</definedName>
    <definedName name="LIBERACIÓN_INTEMPESTIVA_DE_ENERGIA_POR_EXPLOSIVOS" localSheetId="0">#REF!</definedName>
    <definedName name="LIBERACIÓN_INTEMPESTIVA_DE_ENERGIA_POR_EXPLOSIVOS">'Tabla de Peligros y Riesgo'!$Z$36:$Z$40</definedName>
    <definedName name="LISTA_IMPACTOS_AMBIENTALES" localSheetId="8">'LISTA DE ASPECTOS - IMPACTOS'!$C$2:$F$63</definedName>
    <definedName name="LISTA_IMPACTOS_AMBIENTALES">#REF!</definedName>
    <definedName name="LLL">#REF!</definedName>
    <definedName name="MA">'LISTA DESPLEGABLE'!$F$2:$F$36</definedName>
    <definedName name="MANEJO_DE_RELACIONES_COMUNITARIAS">'LISTA DE ASPECTOS - IMPACTOS'!$T$23</definedName>
    <definedName name="MANIPULACIÓN_DE_CARGAS" localSheetId="0">#REF!</definedName>
    <definedName name="MANIPULACIÓN_DE_CARGAS">'Tabla de Peligros y Riesgo'!$Z$15:$Z$23</definedName>
    <definedName name="MOVIMIENTO_DE_TIERRAS" localSheetId="0">#REF!</definedName>
    <definedName name="MOVIMIENTO_DE_TIERRAS">'LISTA DE ASPECTOS - IMPACTOS'!$T$8:$T$9</definedName>
    <definedName name="MOVIMIENTOS_REPETITIVOS" localSheetId="0">#REF!</definedName>
    <definedName name="MOVIMIENTOS_REPETITIVOS">'Tabla de Peligros y Riesgo'!$P$37:$P$40</definedName>
    <definedName name="OTROS" localSheetId="0">#REF!</definedName>
    <definedName name="OTROS">'Tabla de Peligros y Riesgo'!$P$51:$P$54</definedName>
    <definedName name="PERDIDA_DE_CONTENSIÓN_DE_SUSTANCIAS_QUIMICAS" localSheetId="0">#REF!</definedName>
    <definedName name="PERDIDA_DE_CONTENSIÓN_DE_SUSTANCIAS_QUIMICAS">'Tabla de Peligros y Riesgo'!$V$16:$V$34</definedName>
    <definedName name="PÉRDIDA_DE_CONTROL_DE_VEHICULOS_Y_EQUIPOS" localSheetId="0">#REF!</definedName>
    <definedName name="PÉRDIDA_DE_CONTROL_DE_VEHICULOS_Y_EQUIPOS">'Tabla de Peligros y Riesgo'!$R$12:$R$23</definedName>
    <definedName name="PERDIDA_DE_EQUILIBRIO" localSheetId="0">#REF!</definedName>
    <definedName name="PERDIDA_DE_EQUILIBRIO">'Tabla de Peligros y Riesgo'!$P$2:$P$12</definedName>
    <definedName name="POSTURA" localSheetId="0">#REF!</definedName>
    <definedName name="POSTURA">'Tabla de Peligros y Riesgo'!$R$2:$R$9</definedName>
    <definedName name="POTENCIAL_DERRAME_DE_AGUA_RESIDUAL">#REF!</definedName>
    <definedName name="POTENCIAL_DERRAME_DE_HIDROCARBUROS_LUBRICANTES">#REF!</definedName>
    <definedName name="POTENCIAL_DERRAME_DE_MINERAL">#REF!</definedName>
    <definedName name="POTENCIAL_DERRAME_DE_PRODUCTOS_QUIMICOS">#REF!</definedName>
    <definedName name="POTENCIAL_DERRAME_DE_RELAVES">#REF!</definedName>
    <definedName name="SALPICADURA">'Tabla de Peligros y Riesgo'!$P$47:$P$48</definedName>
    <definedName name="SARS_COV_2">'Tabla de Peligros y Riesgo'!$P$43:$P$44</definedName>
    <definedName name="SAT">#REF!</definedName>
    <definedName name="SATELITES">#REF!</definedName>
    <definedName name="ScoreArea1">#REF!</definedName>
    <definedName name="SE">'LISTA DESPLEGABLE'!$B$2:$B$33</definedName>
    <definedName name="SISMO" localSheetId="0">#REF!</definedName>
    <definedName name="SISMO">'Tabla de Peligros y Riesgo'!$AB$44</definedName>
    <definedName name="_xlnm.Print_Titles" localSheetId="4">LOGISTICA!$16:$17</definedName>
    <definedName name="_xlnm.Print_Titles" localSheetId="2">'MANTENIMIENTO PREVENTIVO'!$16:$17</definedName>
    <definedName name="_xlnm.Print_Titles" localSheetId="3">'TRANSPORTE Y OPERACION'!$16:$17</definedName>
    <definedName name="TORMENTAS_ELECTRICAS" localSheetId="0">#REF!</definedName>
    <definedName name="TORMENTAS_ELECTRICAS">'Tabla de Peligros y Riesgo'!$Z$29:$Z$31</definedName>
    <definedName name="TRABAJOS_EN_ALTURA" localSheetId="0">#REF!</definedName>
    <definedName name="TRABAJOS_EN_ALTURA">'Tabla de Peligros y Riesgo'!$AB$2:$AB$37</definedName>
    <definedName name="USO_DE_FUENTES_RADIOACTIVAS">'LISTA DE ASPECTOS - IMPACTOS'!$J$26</definedName>
    <definedName name="USO_DE_PCB_BIFENILOS_POLICLORADOS">'LISTA DE ASPECTOS - IMPACTOS'!$T$3</definedName>
    <definedName name="VERTIMIENTO_DE_AGUA_INDUSTRIAL" localSheetId="0">#REF!</definedName>
    <definedName name="VERTIMIENTO_DE_AGUA_INDUSTRIAL">'LISTA DE ASPECTOS - IMPACTOS'!$J$23</definedName>
  </definedNames>
  <calcPr calcId="191029"/>
</workbook>
</file>

<file path=xl/calcChain.xml><?xml version="1.0" encoding="utf-8"?>
<calcChain xmlns="http://schemas.openxmlformats.org/spreadsheetml/2006/main">
  <c r="N347" i="56" l="1"/>
  <c r="Y347" i="56" s="1"/>
  <c r="AA347" i="56" s="1" a="1"/>
  <c r="AA347" i="56" s="1"/>
  <c r="K347" i="56"/>
  <c r="J347" i="56"/>
  <c r="N344" i="56"/>
  <c r="Y344" i="56" s="1"/>
  <c r="AA344" i="56" s="1" a="1"/>
  <c r="AA344" i="56" s="1"/>
  <c r="K344" i="56"/>
  <c r="J344" i="56"/>
  <c r="N330" i="56"/>
  <c r="Y330" i="56" s="1"/>
  <c r="AA330" i="56" s="1" a="1"/>
  <c r="AA330" i="56" s="1"/>
  <c r="K330" i="56"/>
  <c r="J330" i="56"/>
  <c r="N328" i="56"/>
  <c r="Y328" i="56" s="1"/>
  <c r="AA328" i="56" s="1" a="1"/>
  <c r="AA328" i="56" s="1"/>
  <c r="K328" i="56"/>
  <c r="J328" i="56"/>
  <c r="N312" i="56"/>
  <c r="Y312" i="56" s="1"/>
  <c r="AA312" i="56" s="1" a="1"/>
  <c r="AA312" i="56" s="1"/>
  <c r="K312" i="56"/>
  <c r="J312" i="56"/>
  <c r="N285" i="56"/>
  <c r="Y285" i="56" s="1"/>
  <c r="AA285" i="56" s="1" a="1"/>
  <c r="AA285" i="56" s="1"/>
  <c r="K285" i="56"/>
  <c r="J285" i="56"/>
  <c r="N282" i="56"/>
  <c r="Y282" i="56" s="1"/>
  <c r="AA282" i="56" s="1" a="1"/>
  <c r="AA282" i="56" s="1"/>
  <c r="K282" i="56"/>
  <c r="J282" i="56"/>
  <c r="N268" i="56"/>
  <c r="Y268" i="56" s="1"/>
  <c r="AA268" i="56" s="1" a="1"/>
  <c r="AA268" i="56" s="1"/>
  <c r="K268" i="56"/>
  <c r="J268" i="56"/>
  <c r="N266" i="56"/>
  <c r="Y266" i="56" s="1"/>
  <c r="AA266" i="56" s="1" a="1"/>
  <c r="AA266" i="56" s="1"/>
  <c r="K266" i="56"/>
  <c r="J266" i="56"/>
  <c r="N249" i="56"/>
  <c r="Y249" i="56" s="1"/>
  <c r="AA249" i="56" s="1" a="1"/>
  <c r="AA249" i="56" s="1"/>
  <c r="K249" i="56"/>
  <c r="J249" i="56"/>
  <c r="N234" i="56"/>
  <c r="Y234" i="56" s="1"/>
  <c r="AA234" i="56" s="1" a="1"/>
  <c r="AA234" i="56" s="1"/>
  <c r="K234" i="56"/>
  <c r="J234" i="56"/>
  <c r="N209" i="56"/>
  <c r="Y209" i="56" s="1"/>
  <c r="AA209" i="56" s="1" a="1"/>
  <c r="AA209" i="56" s="1"/>
  <c r="K209" i="56"/>
  <c r="J209" i="56"/>
  <c r="N208" i="56"/>
  <c r="Y208" i="56" s="1"/>
  <c r="AA208" i="56" s="1" a="1"/>
  <c r="AA208" i="56" s="1"/>
  <c r="K208" i="56"/>
  <c r="J208" i="56"/>
  <c r="N207" i="56"/>
  <c r="Z207" i="56" s="1"/>
  <c r="K207" i="56"/>
  <c r="J207" i="56"/>
  <c r="N206" i="56"/>
  <c r="Y206" i="56" s="1"/>
  <c r="AA206" i="56" s="1" a="1"/>
  <c r="AA206" i="56" s="1"/>
  <c r="K206" i="56"/>
  <c r="J206" i="56"/>
  <c r="N205" i="56"/>
  <c r="Y205" i="56" s="1"/>
  <c r="AA205" i="56" s="1" a="1"/>
  <c r="AA205" i="56" s="1"/>
  <c r="K205" i="56"/>
  <c r="J205" i="56"/>
  <c r="N204" i="56"/>
  <c r="Y204" i="56" s="1"/>
  <c r="AA204" i="56" s="1" a="1"/>
  <c r="AA204" i="56" s="1"/>
  <c r="K204" i="56"/>
  <c r="J204" i="56"/>
  <c r="N203" i="56"/>
  <c r="Y203" i="56" s="1"/>
  <c r="AA203" i="56" s="1" a="1"/>
  <c r="AA203" i="56" s="1"/>
  <c r="K203" i="56"/>
  <c r="J203" i="56"/>
  <c r="N202" i="56"/>
  <c r="Z202" i="56" s="1"/>
  <c r="K202" i="56"/>
  <c r="J202" i="56"/>
  <c r="N201" i="56"/>
  <c r="Z201" i="56" s="1"/>
  <c r="K201" i="56"/>
  <c r="J201" i="56"/>
  <c r="N200" i="56"/>
  <c r="Z200" i="56" s="1"/>
  <c r="K200" i="56"/>
  <c r="J200" i="56"/>
  <c r="N199" i="56"/>
  <c r="Y199" i="56" s="1"/>
  <c r="AA199" i="56" s="1" a="1"/>
  <c r="AA199" i="56" s="1"/>
  <c r="K199" i="56"/>
  <c r="J199" i="56"/>
  <c r="N152" i="56"/>
  <c r="Y152" i="56" s="1"/>
  <c r="AA152" i="56" s="1" a="1"/>
  <c r="AA152" i="56" s="1"/>
  <c r="K152" i="56"/>
  <c r="J152" i="56"/>
  <c r="N151" i="56"/>
  <c r="Y151" i="56" s="1"/>
  <c r="AA151" i="56" s="1" a="1"/>
  <c r="AA151" i="56" s="1"/>
  <c r="K151" i="56"/>
  <c r="J151" i="56"/>
  <c r="N150" i="56"/>
  <c r="Z150" i="56" s="1"/>
  <c r="K150" i="56"/>
  <c r="J150" i="56"/>
  <c r="N149" i="56"/>
  <c r="Y149" i="56" s="1"/>
  <c r="AA149" i="56" s="1" a="1"/>
  <c r="AA149" i="56" s="1"/>
  <c r="K149" i="56"/>
  <c r="J149" i="56"/>
  <c r="N148" i="56"/>
  <c r="Y148" i="56" s="1"/>
  <c r="AA148" i="56" s="1" a="1"/>
  <c r="AA148" i="56" s="1"/>
  <c r="K148" i="56"/>
  <c r="J148" i="56"/>
  <c r="N147" i="56"/>
  <c r="Y147" i="56" s="1"/>
  <c r="AA147" i="56" s="1" a="1"/>
  <c r="AA147" i="56" s="1"/>
  <c r="K147" i="56"/>
  <c r="J147" i="56"/>
  <c r="N146" i="56"/>
  <c r="Y146" i="56" s="1"/>
  <c r="AA146" i="56" s="1" a="1"/>
  <c r="AA146" i="56" s="1"/>
  <c r="K146" i="56"/>
  <c r="J146" i="56"/>
  <c r="N145" i="56"/>
  <c r="Y145" i="56" s="1"/>
  <c r="AA145" i="56" s="1" a="1"/>
  <c r="AA145" i="56" s="1"/>
  <c r="K145" i="56"/>
  <c r="J145" i="56"/>
  <c r="N144" i="56"/>
  <c r="Z144" i="56" s="1"/>
  <c r="K144" i="56"/>
  <c r="J144" i="56"/>
  <c r="N143" i="56"/>
  <c r="Z143" i="56" s="1"/>
  <c r="K143" i="56"/>
  <c r="J143" i="56"/>
  <c r="N142" i="56"/>
  <c r="Y142" i="56" s="1"/>
  <c r="AA142" i="56" s="1" a="1"/>
  <c r="AA142" i="56" s="1"/>
  <c r="K142" i="56"/>
  <c r="J142" i="56"/>
  <c r="N99" i="56"/>
  <c r="Y99" i="56" s="1"/>
  <c r="AA99" i="56" s="1" a="1"/>
  <c r="AA99" i="56" s="1"/>
  <c r="K99" i="56"/>
  <c r="J99" i="56"/>
  <c r="N98" i="56"/>
  <c r="Y98" i="56" s="1"/>
  <c r="AA98" i="56" s="1" a="1"/>
  <c r="AA98" i="56" s="1"/>
  <c r="K98" i="56"/>
  <c r="J98" i="56"/>
  <c r="N97" i="56"/>
  <c r="Z97" i="56" s="1"/>
  <c r="K97" i="56"/>
  <c r="J97" i="56"/>
  <c r="N96" i="56"/>
  <c r="Y96" i="56" s="1"/>
  <c r="AA96" i="56" s="1" a="1"/>
  <c r="AA96" i="56" s="1"/>
  <c r="K96" i="56"/>
  <c r="J96" i="56"/>
  <c r="N95" i="56"/>
  <c r="Y95" i="56" s="1"/>
  <c r="AA95" i="56" s="1" a="1"/>
  <c r="AA95" i="56" s="1"/>
  <c r="K95" i="56"/>
  <c r="J95" i="56"/>
  <c r="N94" i="56"/>
  <c r="Y94" i="56" s="1"/>
  <c r="AA94" i="56" s="1" a="1"/>
  <c r="AA94" i="56" s="1"/>
  <c r="K94" i="56"/>
  <c r="J94" i="56"/>
  <c r="N93" i="56"/>
  <c r="Y93" i="56" s="1"/>
  <c r="AA93" i="56" s="1" a="1"/>
  <c r="AA93" i="56" s="1"/>
  <c r="K93" i="56"/>
  <c r="J93" i="56"/>
  <c r="N92" i="56"/>
  <c r="Z92" i="56" s="1"/>
  <c r="K92" i="56"/>
  <c r="J92" i="56"/>
  <c r="N91" i="56"/>
  <c r="Y91" i="56" s="1"/>
  <c r="AA91" i="56" s="1" a="1"/>
  <c r="AA91" i="56" s="1"/>
  <c r="K91" i="56"/>
  <c r="J91" i="56"/>
  <c r="N90" i="56"/>
  <c r="Z90" i="56" s="1"/>
  <c r="K90" i="56"/>
  <c r="J90" i="56"/>
  <c r="N89" i="56"/>
  <c r="Y89" i="56" s="1"/>
  <c r="AA89" i="56" s="1" a="1"/>
  <c r="AA89" i="56" s="1"/>
  <c r="K89" i="56"/>
  <c r="J89" i="56"/>
  <c r="N189" i="56"/>
  <c r="Y189" i="56" s="1"/>
  <c r="AA189" i="56" s="1" a="1"/>
  <c r="AA189" i="56" s="1"/>
  <c r="K189" i="56"/>
  <c r="J189" i="56"/>
  <c r="N188" i="56"/>
  <c r="Z188" i="56" s="1"/>
  <c r="K188" i="56"/>
  <c r="J188" i="56"/>
  <c r="N174" i="56"/>
  <c r="Y174" i="56" s="1"/>
  <c r="AA174" i="56" s="1" a="1"/>
  <c r="AA174" i="56" s="1"/>
  <c r="K174" i="56"/>
  <c r="J174" i="56"/>
  <c r="N133" i="56"/>
  <c r="Y133" i="56" s="1"/>
  <c r="AA133" i="56" s="1" a="1"/>
  <c r="AA133" i="56" s="1"/>
  <c r="K133" i="56"/>
  <c r="J133" i="56"/>
  <c r="N128" i="56"/>
  <c r="Z128" i="56" s="1"/>
  <c r="K128" i="56"/>
  <c r="J128" i="56"/>
  <c r="N127" i="56"/>
  <c r="Y127" i="56" s="1"/>
  <c r="AA127" i="56" s="1" a="1"/>
  <c r="AA127" i="56" s="1"/>
  <c r="K127" i="56"/>
  <c r="J127" i="56"/>
  <c r="N115" i="56"/>
  <c r="Z115" i="56" s="1"/>
  <c r="K115" i="56"/>
  <c r="J115" i="56"/>
  <c r="N116" i="56"/>
  <c r="Y116" i="56" s="1"/>
  <c r="AA116" i="56" s="1" a="1"/>
  <c r="AA116" i="56" s="1"/>
  <c r="K116" i="56"/>
  <c r="J116" i="56"/>
  <c r="N101" i="56"/>
  <c r="Z101" i="56" s="1"/>
  <c r="K101" i="56"/>
  <c r="J101" i="56"/>
  <c r="N100" i="56"/>
  <c r="Y100" i="56" s="1"/>
  <c r="AA100" i="56" s="1" a="1"/>
  <c r="AA100" i="56" s="1"/>
  <c r="K100" i="56"/>
  <c r="J100" i="56"/>
  <c r="Y207" i="56" l="1"/>
  <c r="AA207" i="56" s="1" a="1"/>
  <c r="AA207" i="56" s="1"/>
  <c r="Z145" i="56"/>
  <c r="Y201" i="56"/>
  <c r="AA201" i="56" s="1" a="1"/>
  <c r="AA201" i="56" s="1"/>
  <c r="Y92" i="56"/>
  <c r="AA92" i="56" s="1" a="1"/>
  <c r="AA92" i="56" s="1"/>
  <c r="Y150" i="56"/>
  <c r="AA150" i="56" s="1" a="1"/>
  <c r="AA150" i="56" s="1"/>
  <c r="Y200" i="56"/>
  <c r="AA200" i="56" s="1" a="1"/>
  <c r="AA200" i="56" s="1"/>
  <c r="Y202" i="56"/>
  <c r="AA202" i="56" s="1" a="1"/>
  <c r="AA202" i="56" s="1"/>
  <c r="Y144" i="56"/>
  <c r="AA144" i="56" s="1" a="1"/>
  <c r="AA144" i="56" s="1"/>
  <c r="Y143" i="56"/>
  <c r="AA143" i="56" s="1" a="1"/>
  <c r="AA143" i="56" s="1"/>
  <c r="Z91" i="56"/>
  <c r="Y90" i="56"/>
  <c r="AA90" i="56" s="1" a="1"/>
  <c r="AA90" i="56" s="1"/>
  <c r="Y97" i="56"/>
  <c r="AA97" i="56" s="1" a="1"/>
  <c r="AA97" i="56" s="1"/>
  <c r="Y188" i="56"/>
  <c r="AA188" i="56" s="1" a="1"/>
  <c r="AA188" i="56" s="1"/>
  <c r="Y128" i="56"/>
  <c r="AA128" i="56" s="1" a="1"/>
  <c r="AA128" i="56" s="1"/>
  <c r="Y115" i="56"/>
  <c r="AA115" i="56" s="1" a="1"/>
  <c r="AA115" i="56" s="1"/>
  <c r="Y101" i="56"/>
  <c r="AA101" i="56" s="1" a="1"/>
  <c r="AA101" i="56" s="1"/>
  <c r="N78" i="56" l="1"/>
  <c r="Z78" i="56" s="1"/>
  <c r="K78" i="56"/>
  <c r="J78" i="56"/>
  <c r="N65" i="56"/>
  <c r="Z65" i="56" s="1"/>
  <c r="K65" i="56"/>
  <c r="J65" i="56"/>
  <c r="N59" i="56"/>
  <c r="Y59" i="56" s="1"/>
  <c r="AA59" i="56" s="1" a="1"/>
  <c r="AA59" i="56" s="1"/>
  <c r="K59" i="56"/>
  <c r="J59" i="56"/>
  <c r="N58" i="56"/>
  <c r="Y58" i="56" s="1"/>
  <c r="AA58" i="56" s="1" a="1"/>
  <c r="AA58" i="56" s="1"/>
  <c r="K58" i="56"/>
  <c r="J58" i="56"/>
  <c r="Y78" i="56" l="1"/>
  <c r="AA78" i="56" s="1" a="1"/>
  <c r="AA78" i="56" s="1"/>
  <c r="Y65" i="56"/>
  <c r="AA65" i="56" s="1" a="1"/>
  <c r="AA65" i="56" s="1"/>
  <c r="N47" i="56"/>
  <c r="Z47" i="56" s="1"/>
  <c r="K47" i="56"/>
  <c r="J47" i="56"/>
  <c r="N40" i="56"/>
  <c r="Z40" i="56" s="1"/>
  <c r="K40" i="56"/>
  <c r="J40" i="56"/>
  <c r="N21" i="56"/>
  <c r="Z21" i="56" s="1"/>
  <c r="K21" i="56"/>
  <c r="J21" i="56"/>
  <c r="N20" i="56"/>
  <c r="Z20" i="56" s="1"/>
  <c r="K20" i="56"/>
  <c r="J20" i="56"/>
  <c r="J19" i="59"/>
  <c r="J20" i="59"/>
  <c r="J21" i="59"/>
  <c r="J22" i="59"/>
  <c r="J23" i="59"/>
  <c r="J24" i="59"/>
  <c r="J25" i="59"/>
  <c r="J26" i="59"/>
  <c r="J27" i="59"/>
  <c r="J28" i="59"/>
  <c r="J29" i="59"/>
  <c r="J30" i="59"/>
  <c r="J31" i="59"/>
  <c r="J32" i="59"/>
  <c r="J33" i="59"/>
  <c r="J34" i="59"/>
  <c r="J35" i="59"/>
  <c r="J36" i="59"/>
  <c r="J37" i="59"/>
  <c r="J38" i="59"/>
  <c r="J39" i="59"/>
  <c r="J40" i="59"/>
  <c r="J41" i="59"/>
  <c r="J42" i="59"/>
  <c r="J43" i="59"/>
  <c r="J44" i="59"/>
  <c r="J45" i="59"/>
  <c r="J46" i="59"/>
  <c r="J47" i="59"/>
  <c r="J48" i="59"/>
  <c r="J49" i="59"/>
  <c r="J50" i="59"/>
  <c r="J51" i="59"/>
  <c r="J52" i="59"/>
  <c r="J53" i="59"/>
  <c r="J54" i="59"/>
  <c r="J55" i="59"/>
  <c r="J56" i="59"/>
  <c r="J57"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J18" i="59"/>
  <c r="I18" i="59"/>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K18" i="56"/>
  <c r="J18" i="56"/>
  <c r="K19" i="56"/>
  <c r="K22" i="56"/>
  <c r="K23" i="56"/>
  <c r="K24" i="56"/>
  <c r="K25" i="56"/>
  <c r="K26" i="56"/>
  <c r="K27" i="56"/>
  <c r="K28" i="56"/>
  <c r="K29" i="56"/>
  <c r="K30" i="56"/>
  <c r="K31" i="56"/>
  <c r="K32" i="56"/>
  <c r="K33" i="56"/>
  <c r="K34" i="56"/>
  <c r="K35" i="56"/>
  <c r="K36" i="56"/>
  <c r="K37" i="56"/>
  <c r="K38" i="56"/>
  <c r="K39" i="56"/>
  <c r="K41" i="56"/>
  <c r="K42" i="56"/>
  <c r="K43" i="56"/>
  <c r="K44" i="56"/>
  <c r="K45" i="56"/>
  <c r="K46" i="56"/>
  <c r="K48" i="56"/>
  <c r="K49" i="56"/>
  <c r="K50" i="56"/>
  <c r="K51" i="56"/>
  <c r="K52" i="56"/>
  <c r="K53" i="56"/>
  <c r="K54" i="56"/>
  <c r="K55" i="56"/>
  <c r="K56" i="56"/>
  <c r="K57" i="56"/>
  <c r="K60" i="56"/>
  <c r="K61" i="56"/>
  <c r="K62" i="56"/>
  <c r="K63" i="56"/>
  <c r="K64" i="56"/>
  <c r="K66" i="56"/>
  <c r="K67" i="56"/>
  <c r="K68" i="56"/>
  <c r="K69" i="56"/>
  <c r="K70" i="56"/>
  <c r="K71" i="56"/>
  <c r="K72" i="56"/>
  <c r="K73" i="56"/>
  <c r="K74" i="56"/>
  <c r="K75" i="56"/>
  <c r="K76" i="56"/>
  <c r="K77" i="56"/>
  <c r="K79" i="56"/>
  <c r="K80" i="56"/>
  <c r="K81" i="56"/>
  <c r="K82" i="56"/>
  <c r="K83" i="56"/>
  <c r="K84" i="56"/>
  <c r="K85" i="56"/>
  <c r="K86" i="56"/>
  <c r="K87" i="56"/>
  <c r="K88" i="56"/>
  <c r="K102" i="56"/>
  <c r="K103" i="56"/>
  <c r="K104" i="56"/>
  <c r="K105" i="56"/>
  <c r="K106" i="56"/>
  <c r="K107" i="56"/>
  <c r="K108" i="56"/>
  <c r="K109" i="56"/>
  <c r="K110" i="56"/>
  <c r="K111" i="56"/>
  <c r="K112" i="56"/>
  <c r="K113" i="56"/>
  <c r="K114" i="56"/>
  <c r="K117" i="56"/>
  <c r="K118" i="56"/>
  <c r="K119" i="56"/>
  <c r="K120" i="56"/>
  <c r="K121" i="56"/>
  <c r="K122" i="56"/>
  <c r="K123" i="56"/>
  <c r="K124" i="56"/>
  <c r="K125" i="56"/>
  <c r="K126" i="56"/>
  <c r="K129" i="56"/>
  <c r="K130" i="56"/>
  <c r="K131" i="56"/>
  <c r="K132" i="56"/>
  <c r="K134" i="56"/>
  <c r="K135" i="56"/>
  <c r="K136" i="56"/>
  <c r="K137" i="56"/>
  <c r="K138" i="56"/>
  <c r="K139" i="56"/>
  <c r="K140" i="56"/>
  <c r="K141" i="56"/>
  <c r="K153" i="56"/>
  <c r="K154" i="56"/>
  <c r="K155" i="56"/>
  <c r="K156" i="56"/>
  <c r="K157" i="56"/>
  <c r="K158" i="56"/>
  <c r="K159" i="56"/>
  <c r="K160" i="56"/>
  <c r="K161" i="56"/>
  <c r="K162" i="56"/>
  <c r="K163" i="56"/>
  <c r="K164" i="56"/>
  <c r="K165" i="56"/>
  <c r="K166" i="56"/>
  <c r="K167" i="56"/>
  <c r="K168" i="56"/>
  <c r="K169" i="56"/>
  <c r="K170" i="56"/>
  <c r="K171" i="56"/>
  <c r="K172" i="56"/>
  <c r="K173" i="56"/>
  <c r="K175" i="56"/>
  <c r="K176" i="56"/>
  <c r="K177" i="56"/>
  <c r="K178" i="56"/>
  <c r="K179" i="56"/>
  <c r="K180" i="56"/>
  <c r="K181" i="56"/>
  <c r="K182" i="56"/>
  <c r="K183" i="56"/>
  <c r="K184" i="56"/>
  <c r="K185" i="56"/>
  <c r="K186" i="56"/>
  <c r="K187" i="56"/>
  <c r="K190" i="56"/>
  <c r="K191" i="56"/>
  <c r="K192" i="56"/>
  <c r="K193" i="56"/>
  <c r="K194" i="56"/>
  <c r="K195" i="56"/>
  <c r="K196" i="56"/>
  <c r="K197" i="56"/>
  <c r="K198" i="56"/>
  <c r="K210" i="56"/>
  <c r="K211" i="56"/>
  <c r="K212" i="56"/>
  <c r="K213" i="56"/>
  <c r="K214" i="56"/>
  <c r="K215" i="56"/>
  <c r="K216" i="56"/>
  <c r="K217" i="56"/>
  <c r="K218" i="56"/>
  <c r="K219" i="56"/>
  <c r="K220" i="56"/>
  <c r="K221" i="56"/>
  <c r="K222" i="56"/>
  <c r="K223" i="56"/>
  <c r="K224" i="56"/>
  <c r="K225" i="56"/>
  <c r="K226" i="56"/>
  <c r="K227" i="56"/>
  <c r="K228" i="56"/>
  <c r="K229" i="56"/>
  <c r="K230" i="56"/>
  <c r="K231" i="56"/>
  <c r="K232" i="56"/>
  <c r="K233" i="56"/>
  <c r="K235" i="56"/>
  <c r="K236" i="56"/>
  <c r="K237" i="56"/>
  <c r="K238" i="56"/>
  <c r="K239" i="56"/>
  <c r="K240" i="56"/>
  <c r="K241" i="56"/>
  <c r="K242" i="56"/>
  <c r="K243" i="56"/>
  <c r="K244" i="56"/>
  <c r="K245" i="56"/>
  <c r="K246" i="56"/>
  <c r="K247" i="56"/>
  <c r="K248" i="56"/>
  <c r="K250" i="56"/>
  <c r="K251" i="56"/>
  <c r="K252" i="56"/>
  <c r="K253" i="56"/>
  <c r="K254" i="56"/>
  <c r="K255" i="56"/>
  <c r="K256" i="56"/>
  <c r="K257" i="56"/>
  <c r="K258" i="56"/>
  <c r="K259" i="56"/>
  <c r="K260" i="56"/>
  <c r="K261" i="56"/>
  <c r="K262" i="56"/>
  <c r="K263" i="56"/>
  <c r="K264" i="56"/>
  <c r="K265" i="56"/>
  <c r="K267" i="56"/>
  <c r="K269" i="56"/>
  <c r="K270" i="56"/>
  <c r="K271" i="56"/>
  <c r="K272" i="56"/>
  <c r="K273" i="56"/>
  <c r="K274" i="56"/>
  <c r="K275" i="56"/>
  <c r="K276" i="56"/>
  <c r="K277" i="56"/>
  <c r="K278" i="56"/>
  <c r="K279" i="56"/>
  <c r="K280" i="56"/>
  <c r="K281" i="56"/>
  <c r="K283" i="56"/>
  <c r="K284" i="56"/>
  <c r="K286" i="56"/>
  <c r="K287" i="56"/>
  <c r="K288" i="56"/>
  <c r="K289" i="56"/>
  <c r="K290" i="56"/>
  <c r="K291" i="56"/>
  <c r="K292" i="56"/>
  <c r="K293" i="56"/>
  <c r="K294" i="56"/>
  <c r="K295" i="56"/>
  <c r="K296" i="56"/>
  <c r="K297" i="56"/>
  <c r="K298" i="56"/>
  <c r="K299" i="56"/>
  <c r="K300" i="56"/>
  <c r="K301" i="56"/>
  <c r="K302" i="56"/>
  <c r="K303" i="56"/>
  <c r="K304" i="56"/>
  <c r="K305" i="56"/>
  <c r="K306" i="56"/>
  <c r="K307" i="56"/>
  <c r="K308" i="56"/>
  <c r="K309" i="56"/>
  <c r="K310" i="56"/>
  <c r="K311" i="56"/>
  <c r="K313" i="56"/>
  <c r="K314" i="56"/>
  <c r="K315" i="56"/>
  <c r="K316" i="56"/>
  <c r="K317" i="56"/>
  <c r="K318" i="56"/>
  <c r="K319" i="56"/>
  <c r="K320" i="56"/>
  <c r="K321" i="56"/>
  <c r="K322" i="56"/>
  <c r="K323" i="56"/>
  <c r="K324" i="56"/>
  <c r="K325" i="56"/>
  <c r="K326" i="56"/>
  <c r="K327" i="56"/>
  <c r="K329" i="56"/>
  <c r="K331" i="56"/>
  <c r="K332" i="56"/>
  <c r="K333" i="56"/>
  <c r="K334" i="56"/>
  <c r="K335" i="56"/>
  <c r="K336" i="56"/>
  <c r="K337" i="56"/>
  <c r="K338" i="56"/>
  <c r="K339" i="56"/>
  <c r="K340" i="56"/>
  <c r="K341" i="56"/>
  <c r="K342" i="56"/>
  <c r="K343" i="56"/>
  <c r="K345" i="56"/>
  <c r="K346" i="56"/>
  <c r="K348" i="56"/>
  <c r="K349" i="56"/>
  <c r="K350" i="56"/>
  <c r="K351" i="56"/>
  <c r="K352" i="56"/>
  <c r="K353" i="56"/>
  <c r="K354" i="56"/>
  <c r="K355" i="56"/>
  <c r="K356" i="56"/>
  <c r="K357" i="56"/>
  <c r="K358" i="56"/>
  <c r="K359" i="56"/>
  <c r="K360" i="56"/>
  <c r="K361" i="56"/>
  <c r="K362" i="56"/>
  <c r="K363" i="56"/>
  <c r="K364" i="56"/>
  <c r="K365" i="56"/>
  <c r="K366" i="56"/>
  <c r="K367" i="56"/>
  <c r="K368" i="56"/>
  <c r="K369" i="56"/>
  <c r="K370" i="56"/>
  <c r="K371" i="56"/>
  <c r="K372" i="56"/>
  <c r="K373" i="56"/>
  <c r="K374" i="56"/>
  <c r="K375" i="56"/>
  <c r="K376" i="56"/>
  <c r="K377" i="56"/>
  <c r="K378" i="56"/>
  <c r="K379" i="56"/>
  <c r="K380" i="56"/>
  <c r="K381" i="56"/>
  <c r="K382" i="56"/>
  <c r="K383" i="56"/>
  <c r="K384" i="56"/>
  <c r="K385" i="56"/>
  <c r="K386" i="56"/>
  <c r="K387" i="56"/>
  <c r="K388" i="56"/>
  <c r="K389" i="56"/>
  <c r="K390" i="56"/>
  <c r="K391" i="56"/>
  <c r="K392" i="56"/>
  <c r="K393" i="56"/>
  <c r="K394" i="56"/>
  <c r="K395" i="56"/>
  <c r="K396" i="56"/>
  <c r="K397" i="56"/>
  <c r="K398" i="56"/>
  <c r="K399" i="56"/>
  <c r="K400" i="56"/>
  <c r="K401" i="56"/>
  <c r="K402" i="56"/>
  <c r="K403" i="56"/>
  <c r="K404" i="56"/>
  <c r="K405" i="56"/>
  <c r="K406" i="56"/>
  <c r="K407" i="56"/>
  <c r="K408" i="56"/>
  <c r="K409" i="56"/>
  <c r="K410" i="56"/>
  <c r="K411" i="56"/>
  <c r="K412" i="56"/>
  <c r="K413" i="56"/>
  <c r="K414" i="56"/>
  <c r="K415" i="56"/>
  <c r="K416" i="56"/>
  <c r="K417" i="56"/>
  <c r="K418" i="56"/>
  <c r="K419" i="56"/>
  <c r="K420" i="56"/>
  <c r="K421" i="56"/>
  <c r="K422" i="56"/>
  <c r="K423" i="56"/>
  <c r="K424" i="56"/>
  <c r="K425" i="56"/>
  <c r="K426" i="56"/>
  <c r="K427" i="56"/>
  <c r="K428" i="56"/>
  <c r="K429" i="56"/>
  <c r="K430" i="56"/>
  <c r="K431" i="56"/>
  <c r="K432" i="56"/>
  <c r="K433" i="56"/>
  <c r="K434" i="56"/>
  <c r="K435" i="56"/>
  <c r="K436" i="56"/>
  <c r="K437" i="56"/>
  <c r="K438" i="56"/>
  <c r="K439" i="56"/>
  <c r="K440" i="56"/>
  <c r="K441" i="56"/>
  <c r="K442" i="56"/>
  <c r="K443" i="56"/>
  <c r="K444" i="56"/>
  <c r="K445" i="56"/>
  <c r="K446" i="56"/>
  <c r="K447" i="56"/>
  <c r="K448" i="56"/>
  <c r="K449" i="56"/>
  <c r="K450" i="56"/>
  <c r="K451" i="56"/>
  <c r="K452" i="56"/>
  <c r="K453" i="56"/>
  <c r="K454" i="56"/>
  <c r="K455" i="56"/>
  <c r="K456" i="56"/>
  <c r="K457" i="56"/>
  <c r="K458" i="56"/>
  <c r="K459" i="56"/>
  <c r="K460" i="56"/>
  <c r="K461" i="56"/>
  <c r="K462" i="56"/>
  <c r="K463" i="56"/>
  <c r="K464" i="56"/>
  <c r="K465" i="56"/>
  <c r="K466" i="56"/>
  <c r="K467" i="56"/>
  <c r="K468" i="56"/>
  <c r="K469" i="56"/>
  <c r="K470" i="56"/>
  <c r="K471" i="56"/>
  <c r="K472" i="56"/>
  <c r="K473" i="56"/>
  <c r="K474" i="56"/>
  <c r="K475" i="56"/>
  <c r="K476" i="56"/>
  <c r="K477" i="56"/>
  <c r="K478" i="56"/>
  <c r="K479" i="56"/>
  <c r="K480" i="56"/>
  <c r="K481" i="56"/>
  <c r="K482" i="56"/>
  <c r="K483" i="56"/>
  <c r="K484" i="56"/>
  <c r="K485" i="56"/>
  <c r="K486" i="56"/>
  <c r="K487" i="56"/>
  <c r="K488" i="56"/>
  <c r="K489" i="56"/>
  <c r="K490" i="56"/>
  <c r="K491" i="56"/>
  <c r="K492" i="56"/>
  <c r="K493" i="56"/>
  <c r="K494" i="56"/>
  <c r="K495" i="56"/>
  <c r="K496" i="56"/>
  <c r="K497" i="56"/>
  <c r="K498" i="56"/>
  <c r="K499" i="56"/>
  <c r="K500" i="56"/>
  <c r="K501" i="56"/>
  <c r="K502" i="56"/>
  <c r="K503" i="56"/>
  <c r="K504" i="56"/>
  <c r="K505" i="56"/>
  <c r="K506" i="56"/>
  <c r="K507" i="56"/>
  <c r="K508" i="56"/>
  <c r="K509" i="56"/>
  <c r="K510" i="56"/>
  <c r="K511" i="56"/>
  <c r="K512" i="56"/>
  <c r="K513" i="56"/>
  <c r="K514" i="56"/>
  <c r="K515" i="56"/>
  <c r="K516" i="56"/>
  <c r="K517" i="56"/>
  <c r="K518" i="56"/>
  <c r="K519" i="56"/>
  <c r="K520" i="56"/>
  <c r="K521" i="56"/>
  <c r="K522" i="56"/>
  <c r="K523" i="56"/>
  <c r="K524" i="56"/>
  <c r="K525" i="56"/>
  <c r="K526" i="56"/>
  <c r="K527" i="56"/>
  <c r="K528" i="56"/>
  <c r="K529" i="56"/>
  <c r="K530" i="56"/>
  <c r="K531" i="56"/>
  <c r="K532" i="56"/>
  <c r="K533" i="56"/>
  <c r="K534" i="56"/>
  <c r="K535" i="56"/>
  <c r="K536" i="56"/>
  <c r="K537" i="56"/>
  <c r="K538" i="56"/>
  <c r="K539" i="56"/>
  <c r="K540" i="56"/>
  <c r="K541" i="56"/>
  <c r="K542" i="56"/>
  <c r="K543" i="56"/>
  <c r="K544" i="56"/>
  <c r="K545" i="56"/>
  <c r="K546" i="56"/>
  <c r="K547" i="56"/>
  <c r="K548" i="56"/>
  <c r="K549" i="56"/>
  <c r="K550" i="56"/>
  <c r="K551" i="56"/>
  <c r="K552" i="56"/>
  <c r="K553" i="56"/>
  <c r="K554" i="56"/>
  <c r="K555" i="56"/>
  <c r="K556" i="56"/>
  <c r="K557" i="56"/>
  <c r="K558" i="56"/>
  <c r="K559" i="56"/>
  <c r="K560" i="56"/>
  <c r="K561" i="56"/>
  <c r="K562" i="56"/>
  <c r="K563" i="56"/>
  <c r="K564" i="56"/>
  <c r="K565" i="56"/>
  <c r="K566" i="56"/>
  <c r="K567" i="56"/>
  <c r="K568" i="56"/>
  <c r="K569" i="56"/>
  <c r="K570" i="56"/>
  <c r="K571" i="56"/>
  <c r="K572" i="56"/>
  <c r="K573" i="56"/>
  <c r="K574" i="56"/>
  <c r="K575" i="56"/>
  <c r="K576" i="56"/>
  <c r="K577" i="56"/>
  <c r="K578" i="56"/>
  <c r="K579" i="56"/>
  <c r="K580" i="56"/>
  <c r="K581" i="56"/>
  <c r="K582" i="56"/>
  <c r="K583" i="56"/>
  <c r="K584" i="56"/>
  <c r="K585" i="56"/>
  <c r="K586" i="56"/>
  <c r="K587" i="56"/>
  <c r="K588" i="56"/>
  <c r="K589" i="56"/>
  <c r="K590" i="56"/>
  <c r="K591" i="56"/>
  <c r="K592" i="56"/>
  <c r="K593" i="56"/>
  <c r="K594" i="56"/>
  <c r="K595" i="56"/>
  <c r="K596" i="56"/>
  <c r="K597" i="56"/>
  <c r="K598" i="56"/>
  <c r="K599" i="56"/>
  <c r="K600" i="56"/>
  <c r="K601" i="56"/>
  <c r="K602" i="56"/>
  <c r="K603" i="56"/>
  <c r="K604" i="56"/>
  <c r="K605" i="56"/>
  <c r="K606" i="56"/>
  <c r="K607" i="56"/>
  <c r="K608" i="56"/>
  <c r="K609" i="56"/>
  <c r="K610" i="56"/>
  <c r="K611" i="56"/>
  <c r="K612" i="56"/>
  <c r="K613" i="56"/>
  <c r="K614" i="56"/>
  <c r="K615" i="56"/>
  <c r="K616" i="56"/>
  <c r="K617" i="56"/>
  <c r="K618" i="56"/>
  <c r="K619" i="56"/>
  <c r="K620" i="56"/>
  <c r="K621" i="56"/>
  <c r="K622" i="56"/>
  <c r="K623" i="56"/>
  <c r="K624" i="56"/>
  <c r="K625" i="56"/>
  <c r="K626" i="56"/>
  <c r="K627" i="56"/>
  <c r="K628" i="56"/>
  <c r="K629" i="56"/>
  <c r="K630" i="56"/>
  <c r="K631" i="56"/>
  <c r="K632" i="56"/>
  <c r="K633" i="56"/>
  <c r="K634" i="56"/>
  <c r="K635" i="56"/>
  <c r="K636" i="56"/>
  <c r="K637" i="56"/>
  <c r="K638" i="56"/>
  <c r="K639" i="56"/>
  <c r="K640" i="56"/>
  <c r="K641" i="56"/>
  <c r="K642" i="56"/>
  <c r="K643" i="56"/>
  <c r="K644" i="56"/>
  <c r="K645" i="56"/>
  <c r="K646" i="56"/>
  <c r="K647" i="56"/>
  <c r="K648" i="56"/>
  <c r="K649" i="56"/>
  <c r="K650" i="56"/>
  <c r="K651" i="56"/>
  <c r="K652" i="56"/>
  <c r="K653" i="56"/>
  <c r="K654" i="56"/>
  <c r="K655" i="56"/>
  <c r="K656" i="56"/>
  <c r="K657" i="56"/>
  <c r="K658" i="56"/>
  <c r="K659" i="56"/>
  <c r="K660" i="56"/>
  <c r="K661" i="56"/>
  <c r="K662" i="56"/>
  <c r="K663" i="56"/>
  <c r="K664" i="56"/>
  <c r="K665" i="56"/>
  <c r="K666" i="56"/>
  <c r="K667" i="56"/>
  <c r="K668" i="56"/>
  <c r="K669" i="56"/>
  <c r="K670" i="56"/>
  <c r="K671" i="56"/>
  <c r="K672" i="56"/>
  <c r="K673" i="56"/>
  <c r="K674" i="56"/>
  <c r="K675" i="56"/>
  <c r="K676" i="56"/>
  <c r="K677" i="56"/>
  <c r="K678" i="56"/>
  <c r="K679" i="56"/>
  <c r="K680" i="56"/>
  <c r="K681" i="56"/>
  <c r="K682" i="56"/>
  <c r="K683" i="56"/>
  <c r="K684" i="56"/>
  <c r="K685" i="56"/>
  <c r="K686" i="56"/>
  <c r="K687" i="56"/>
  <c r="K688" i="56"/>
  <c r="K689" i="56"/>
  <c r="K690" i="56"/>
  <c r="K691" i="56"/>
  <c r="K692" i="56"/>
  <c r="K693" i="56"/>
  <c r="K694" i="56"/>
  <c r="K695" i="56"/>
  <c r="K696" i="56"/>
  <c r="K697" i="56"/>
  <c r="K698" i="56"/>
  <c r="K699" i="56"/>
  <c r="K700" i="56"/>
  <c r="K701" i="56"/>
  <c r="K702" i="56"/>
  <c r="K703" i="56"/>
  <c r="K704" i="56"/>
  <c r="K705" i="56"/>
  <c r="K706" i="56"/>
  <c r="K707" i="56"/>
  <c r="K708" i="56"/>
  <c r="K709" i="56"/>
  <c r="K710" i="56"/>
  <c r="K711" i="56"/>
  <c r="K712" i="56"/>
  <c r="K713" i="56"/>
  <c r="K714" i="56"/>
  <c r="K715" i="56"/>
  <c r="K716" i="56"/>
  <c r="K717" i="56"/>
  <c r="K718" i="56"/>
  <c r="K719" i="56"/>
  <c r="K720" i="56"/>
  <c r="K721" i="56"/>
  <c r="K722" i="56"/>
  <c r="K723" i="56"/>
  <c r="K724" i="56"/>
  <c r="K725" i="56"/>
  <c r="K726" i="56"/>
  <c r="K727" i="56"/>
  <c r="K728" i="56"/>
  <c r="K729" i="56"/>
  <c r="K730" i="56"/>
  <c r="K731" i="56"/>
  <c r="K732" i="56"/>
  <c r="K733" i="56"/>
  <c r="K734" i="56"/>
  <c r="K735" i="56"/>
  <c r="K736" i="56"/>
  <c r="K737" i="56"/>
  <c r="K738" i="56"/>
  <c r="K739" i="56"/>
  <c r="K740" i="56"/>
  <c r="K741" i="56"/>
  <c r="K742" i="56"/>
  <c r="K743" i="56"/>
  <c r="K744" i="56"/>
  <c r="K745" i="56"/>
  <c r="K746" i="56"/>
  <c r="K747" i="56"/>
  <c r="K748" i="56"/>
  <c r="K749" i="56"/>
  <c r="K750" i="56"/>
  <c r="K751" i="56"/>
  <c r="K752" i="56"/>
  <c r="K753" i="56"/>
  <c r="K754" i="56"/>
  <c r="K755" i="56"/>
  <c r="K756" i="56"/>
  <c r="K757" i="56"/>
  <c r="K758" i="56"/>
  <c r="K759" i="56"/>
  <c r="K760" i="56"/>
  <c r="K761" i="56"/>
  <c r="K762" i="56"/>
  <c r="K763" i="56"/>
  <c r="K764" i="56"/>
  <c r="K765" i="56"/>
  <c r="K766" i="56"/>
  <c r="K767" i="56"/>
  <c r="K768" i="56"/>
  <c r="K769" i="56"/>
  <c r="K770" i="56"/>
  <c r="K771" i="56"/>
  <c r="K772" i="56"/>
  <c r="K773" i="56"/>
  <c r="K774" i="56"/>
  <c r="K775" i="56"/>
  <c r="K776" i="56"/>
  <c r="K777" i="56"/>
  <c r="K778" i="56"/>
  <c r="K779" i="56"/>
  <c r="K780" i="56"/>
  <c r="K781" i="56"/>
  <c r="K782" i="56"/>
  <c r="K783" i="56"/>
  <c r="K784" i="56"/>
  <c r="K785" i="56"/>
  <c r="K786" i="56"/>
  <c r="K787" i="56"/>
  <c r="K788" i="56"/>
  <c r="K789" i="56"/>
  <c r="K790" i="56"/>
  <c r="K791" i="56"/>
  <c r="K792" i="56"/>
  <c r="K793" i="56"/>
  <c r="K794" i="56"/>
  <c r="K795" i="56"/>
  <c r="K796" i="56"/>
  <c r="K797" i="56"/>
  <c r="K798" i="56"/>
  <c r="K799" i="56"/>
  <c r="K800" i="56"/>
  <c r="K801" i="56"/>
  <c r="K802" i="56"/>
  <c r="K803" i="56"/>
  <c r="K804" i="56"/>
  <c r="K805" i="56"/>
  <c r="K806" i="56"/>
  <c r="K807" i="56"/>
  <c r="K808" i="56"/>
  <c r="K809" i="56"/>
  <c r="K810" i="56"/>
  <c r="K811" i="56"/>
  <c r="K812" i="56"/>
  <c r="K813" i="56"/>
  <c r="K814" i="56"/>
  <c r="K815" i="56"/>
  <c r="K816" i="56"/>
  <c r="K817" i="56"/>
  <c r="K818" i="56"/>
  <c r="K819" i="56"/>
  <c r="K820" i="56"/>
  <c r="K821" i="56"/>
  <c r="K822" i="56"/>
  <c r="K823" i="56"/>
  <c r="K824" i="56"/>
  <c r="K825" i="56"/>
  <c r="K826" i="56"/>
  <c r="K827" i="56"/>
  <c r="K828" i="56"/>
  <c r="K829" i="56"/>
  <c r="K830" i="56"/>
  <c r="K831" i="56"/>
  <c r="K832" i="56"/>
  <c r="K833" i="56"/>
  <c r="K834" i="56"/>
  <c r="K835" i="56"/>
  <c r="K836" i="56"/>
  <c r="K837" i="56"/>
  <c r="K838" i="56"/>
  <c r="K839" i="56"/>
  <c r="K840" i="56"/>
  <c r="K841" i="56"/>
  <c r="K842" i="56"/>
  <c r="K843" i="56"/>
  <c r="K844" i="56"/>
  <c r="K845" i="56"/>
  <c r="K846" i="56"/>
  <c r="K847" i="56"/>
  <c r="K848" i="56"/>
  <c r="K849" i="56"/>
  <c r="K850" i="56"/>
  <c r="K851" i="56"/>
  <c r="K852" i="56"/>
  <c r="K853" i="56"/>
  <c r="K854" i="56"/>
  <c r="K855" i="56"/>
  <c r="K856" i="56"/>
  <c r="K857" i="56"/>
  <c r="K858" i="56"/>
  <c r="K859" i="56"/>
  <c r="K860" i="56"/>
  <c r="K861" i="56"/>
  <c r="K862" i="56"/>
  <c r="K863" i="56"/>
  <c r="K864" i="56"/>
  <c r="K865" i="56"/>
  <c r="K866" i="56"/>
  <c r="K867" i="56"/>
  <c r="K868" i="56"/>
  <c r="K869" i="56"/>
  <c r="K870" i="56"/>
  <c r="K871" i="56"/>
  <c r="K872" i="56"/>
  <c r="K873" i="56"/>
  <c r="K874" i="56"/>
  <c r="K875" i="56"/>
  <c r="K876" i="56"/>
  <c r="K877" i="56"/>
  <c r="K878" i="56"/>
  <c r="K879" i="56"/>
  <c r="K880" i="56"/>
  <c r="K881" i="56"/>
  <c r="K882" i="56"/>
  <c r="K883" i="56"/>
  <c r="K884" i="56"/>
  <c r="K885" i="56"/>
  <c r="K886" i="56"/>
  <c r="K887" i="56"/>
  <c r="K888" i="56"/>
  <c r="K889" i="56"/>
  <c r="K890" i="56"/>
  <c r="K891" i="56"/>
  <c r="K892" i="56"/>
  <c r="K893" i="56"/>
  <c r="K894" i="56"/>
  <c r="K895" i="56"/>
  <c r="K896" i="56"/>
  <c r="K897" i="56"/>
  <c r="K898" i="56"/>
  <c r="K899" i="56"/>
  <c r="K900" i="56"/>
  <c r="K901" i="56"/>
  <c r="K902" i="56"/>
  <c r="K903" i="56"/>
  <c r="K904" i="56"/>
  <c r="K905" i="56"/>
  <c r="K906" i="56"/>
  <c r="K907" i="56"/>
  <c r="K908" i="56"/>
  <c r="K909" i="56"/>
  <c r="K910" i="56"/>
  <c r="K911" i="56"/>
  <c r="K912" i="56"/>
  <c r="K913" i="56"/>
  <c r="K914" i="56"/>
  <c r="K915" i="56"/>
  <c r="K916" i="56"/>
  <c r="K917" i="56"/>
  <c r="K918" i="56"/>
  <c r="K919" i="56"/>
  <c r="K920" i="56"/>
  <c r="K921" i="56"/>
  <c r="K922" i="56"/>
  <c r="K923" i="56"/>
  <c r="K924" i="56"/>
  <c r="K925" i="56"/>
  <c r="K926" i="56"/>
  <c r="K927" i="56"/>
  <c r="K928" i="56"/>
  <c r="K929" i="56"/>
  <c r="K930" i="56"/>
  <c r="K931" i="56"/>
  <c r="K932" i="56"/>
  <c r="K933" i="56"/>
  <c r="K934" i="56"/>
  <c r="K935" i="56"/>
  <c r="K936" i="56"/>
  <c r="K937" i="56"/>
  <c r="K938" i="56"/>
  <c r="K939" i="56"/>
  <c r="K940" i="56"/>
  <c r="K941" i="56"/>
  <c r="K942" i="56"/>
  <c r="K943" i="56"/>
  <c r="K944" i="56"/>
  <c r="K945" i="56"/>
  <c r="K946" i="56"/>
  <c r="K947" i="56"/>
  <c r="K948" i="56"/>
  <c r="K949" i="56"/>
  <c r="K950" i="56"/>
  <c r="K951" i="56"/>
  <c r="K952" i="56"/>
  <c r="K953" i="56"/>
  <c r="K954" i="56"/>
  <c r="K955" i="56"/>
  <c r="K956" i="56"/>
  <c r="K957" i="56"/>
  <c r="K958" i="56"/>
  <c r="K959" i="56"/>
  <c r="K960" i="56"/>
  <c r="K961" i="56"/>
  <c r="K962" i="56"/>
  <c r="K963" i="56"/>
  <c r="K964" i="56"/>
  <c r="K965" i="56"/>
  <c r="K966" i="56"/>
  <c r="K967" i="56"/>
  <c r="K968" i="56"/>
  <c r="K969" i="56"/>
  <c r="K970" i="56"/>
  <c r="K971" i="56"/>
  <c r="K972" i="56"/>
  <c r="K973" i="56"/>
  <c r="K974" i="56"/>
  <c r="K975" i="56"/>
  <c r="K976" i="56"/>
  <c r="K977" i="56"/>
  <c r="K978" i="56"/>
  <c r="K979" i="56"/>
  <c r="K980" i="56"/>
  <c r="K981" i="56"/>
  <c r="K982" i="56"/>
  <c r="K983" i="56"/>
  <c r="K984" i="56"/>
  <c r="K985" i="56"/>
  <c r="K986" i="56"/>
  <c r="K987" i="56"/>
  <c r="K988" i="56"/>
  <c r="K989" i="56"/>
  <c r="K990" i="56"/>
  <c r="K991" i="56"/>
  <c r="K992" i="56"/>
  <c r="K993" i="56"/>
  <c r="K994" i="56"/>
  <c r="K995" i="56"/>
  <c r="K996" i="56"/>
  <c r="K997" i="56"/>
  <c r="K998" i="56"/>
  <c r="K999" i="56"/>
  <c r="K1000" i="56"/>
  <c r="K1001" i="56"/>
  <c r="K1002" i="56"/>
  <c r="K1003" i="56"/>
  <c r="K1004" i="56"/>
  <c r="K1005" i="56"/>
  <c r="K1006" i="56"/>
  <c r="K1007" i="56"/>
  <c r="K1008" i="56"/>
  <c r="K1009" i="56"/>
  <c r="K1010" i="56"/>
  <c r="K1011" i="56"/>
  <c r="K1012" i="56"/>
  <c r="K1013" i="56"/>
  <c r="K1014" i="56"/>
  <c r="K1015" i="56"/>
  <c r="K1016" i="56"/>
  <c r="K1017" i="56"/>
  <c r="K1018" i="56"/>
  <c r="K1019" i="56"/>
  <c r="K1020" i="56"/>
  <c r="K1021" i="56"/>
  <c r="K1022" i="56"/>
  <c r="K1023" i="56"/>
  <c r="K1024" i="56"/>
  <c r="K1025" i="56"/>
  <c r="K1026" i="56"/>
  <c r="K1027" i="56"/>
  <c r="K1028" i="56"/>
  <c r="K1029" i="56"/>
  <c r="K1030" i="56"/>
  <c r="K1031" i="56"/>
  <c r="K1032" i="56"/>
  <c r="K1033" i="56"/>
  <c r="K1034" i="56"/>
  <c r="K1035" i="56"/>
  <c r="K1036" i="56"/>
  <c r="K1037" i="56"/>
  <c r="K1038" i="56"/>
  <c r="K1039" i="56"/>
  <c r="K1040" i="56"/>
  <c r="K1041" i="56"/>
  <c r="K1042" i="56"/>
  <c r="K1043" i="56"/>
  <c r="K1044" i="56"/>
  <c r="K1045" i="56"/>
  <c r="K1046" i="56"/>
  <c r="K1047" i="56"/>
  <c r="K1048" i="56"/>
  <c r="K1049" i="56"/>
  <c r="K1050" i="56"/>
  <c r="K1051" i="56"/>
  <c r="K1052" i="56"/>
  <c r="K1053" i="56"/>
  <c r="K1054" i="56"/>
  <c r="K1055" i="56"/>
  <c r="K1056" i="56"/>
  <c r="K1057" i="56"/>
  <c r="K1058" i="56"/>
  <c r="K1059" i="56"/>
  <c r="K1060" i="56"/>
  <c r="K1061" i="56"/>
  <c r="K1062" i="56"/>
  <c r="K1063" i="56"/>
  <c r="K1064" i="56"/>
  <c r="K1065" i="56"/>
  <c r="K1066" i="56"/>
  <c r="K1067" i="56"/>
  <c r="K1068" i="56"/>
  <c r="K1069" i="56"/>
  <c r="K1070" i="56"/>
  <c r="K1071" i="56"/>
  <c r="K1072" i="56"/>
  <c r="K1073" i="56"/>
  <c r="K1074" i="56"/>
  <c r="K1075" i="56"/>
  <c r="K1076" i="56"/>
  <c r="K1077" i="56"/>
  <c r="K1078" i="56"/>
  <c r="K1079" i="56"/>
  <c r="K1080" i="56"/>
  <c r="K1081" i="56"/>
  <c r="K1082" i="56"/>
  <c r="K1083" i="56"/>
  <c r="K1084" i="56"/>
  <c r="K1085" i="56"/>
  <c r="K1086" i="56"/>
  <c r="K1087" i="56"/>
  <c r="K1088" i="56"/>
  <c r="K1089" i="56"/>
  <c r="K1090" i="56"/>
  <c r="K1091" i="56"/>
  <c r="K1092" i="56"/>
  <c r="K1093" i="56"/>
  <c r="K1094" i="56"/>
  <c r="K1095" i="56"/>
  <c r="K1096" i="56"/>
  <c r="K1097" i="56"/>
  <c r="K1098" i="56"/>
  <c r="K1099" i="56"/>
  <c r="K1100" i="56"/>
  <c r="K1101" i="56"/>
  <c r="K1102" i="56"/>
  <c r="K1103" i="56"/>
  <c r="K1104" i="56"/>
  <c r="K1105" i="56"/>
  <c r="K1106" i="56"/>
  <c r="K1107" i="56"/>
  <c r="K1108" i="56"/>
  <c r="K1109" i="56"/>
  <c r="K1110" i="56"/>
  <c r="K1111" i="56"/>
  <c r="K1112" i="56"/>
  <c r="K1113" i="56"/>
  <c r="K1114" i="56"/>
  <c r="K1115" i="56"/>
  <c r="K1116" i="56"/>
  <c r="K1117" i="56"/>
  <c r="K1118" i="56"/>
  <c r="K1119" i="56"/>
  <c r="K1120" i="56"/>
  <c r="K1121" i="56"/>
  <c r="K1122" i="56"/>
  <c r="K1123" i="56"/>
  <c r="K1124" i="56"/>
  <c r="K1125" i="56"/>
  <c r="K1126" i="56"/>
  <c r="K1127" i="56"/>
  <c r="K1128" i="56"/>
  <c r="K1129" i="56"/>
  <c r="K1130" i="56"/>
  <c r="K1131" i="56"/>
  <c r="K1132" i="56"/>
  <c r="K1133" i="56"/>
  <c r="K1134" i="56"/>
  <c r="K1135" i="56"/>
  <c r="K1136" i="56"/>
  <c r="K1137" i="56"/>
  <c r="K1138" i="56"/>
  <c r="K1139" i="56"/>
  <c r="K1140" i="56"/>
  <c r="K1141" i="56"/>
  <c r="K1142" i="56"/>
  <c r="K1143" i="56"/>
  <c r="K1144" i="56"/>
  <c r="K1145" i="56"/>
  <c r="K1146" i="56"/>
  <c r="K1147" i="56"/>
  <c r="K1148" i="56"/>
  <c r="K1149" i="56"/>
  <c r="K1150" i="56"/>
  <c r="K1151" i="56"/>
  <c r="K1152" i="56"/>
  <c r="K1153" i="56"/>
  <c r="K1154" i="56"/>
  <c r="K1155" i="56"/>
  <c r="K1156" i="56"/>
  <c r="K1157" i="56"/>
  <c r="K1158" i="56"/>
  <c r="K1159" i="56"/>
  <c r="K1160" i="56"/>
  <c r="K1161" i="56"/>
  <c r="K1162" i="56"/>
  <c r="K1163" i="56"/>
  <c r="K1164" i="56"/>
  <c r="K1165" i="56"/>
  <c r="K1166" i="56"/>
  <c r="K1167" i="56"/>
  <c r="K1168" i="56"/>
  <c r="K1169" i="56"/>
  <c r="K1170" i="56"/>
  <c r="K1171" i="56"/>
  <c r="K1172" i="56"/>
  <c r="K1173" i="56"/>
  <c r="K1174" i="56"/>
  <c r="K1175" i="56"/>
  <c r="K1176" i="56"/>
  <c r="K1177" i="56"/>
  <c r="K1178" i="56"/>
  <c r="K1179" i="56"/>
  <c r="K1180" i="56"/>
  <c r="K1181" i="56"/>
  <c r="K1182" i="56"/>
  <c r="K1183" i="56"/>
  <c r="K1184" i="56"/>
  <c r="K1185" i="56"/>
  <c r="K1186" i="56"/>
  <c r="K1187" i="56"/>
  <c r="K1188" i="56"/>
  <c r="K1189" i="56"/>
  <c r="K1190" i="56"/>
  <c r="K1191" i="56"/>
  <c r="K1192" i="56"/>
  <c r="K1193" i="56"/>
  <c r="K1194" i="56"/>
  <c r="K1195" i="56"/>
  <c r="K1196" i="56"/>
  <c r="K1197" i="56"/>
  <c r="K1198" i="56"/>
  <c r="K1199" i="56"/>
  <c r="K1200" i="56"/>
  <c r="K1201" i="56"/>
  <c r="K1202" i="56"/>
  <c r="K1203" i="56"/>
  <c r="K1204" i="56"/>
  <c r="K1205" i="56"/>
  <c r="K1206" i="56"/>
  <c r="K1207" i="56"/>
  <c r="K1208" i="56"/>
  <c r="K1209" i="56"/>
  <c r="K1210" i="56"/>
  <c r="K1211" i="56"/>
  <c r="K1212" i="56"/>
  <c r="K1213" i="56"/>
  <c r="K1214" i="56"/>
  <c r="K1215" i="56"/>
  <c r="K1216" i="56"/>
  <c r="K1217" i="56"/>
  <c r="K1218" i="56"/>
  <c r="K1219" i="56"/>
  <c r="K1220" i="56"/>
  <c r="K1221" i="56"/>
  <c r="K1222" i="56"/>
  <c r="K1223" i="56"/>
  <c r="K1224" i="56"/>
  <c r="K1225" i="56"/>
  <c r="K1226" i="56"/>
  <c r="K1227" i="56"/>
  <c r="K1228" i="56"/>
  <c r="K1229" i="56"/>
  <c r="K1230" i="56"/>
  <c r="K1231" i="56"/>
  <c r="K1232" i="56"/>
  <c r="K1233" i="56"/>
  <c r="K1234" i="56"/>
  <c r="K1235" i="56"/>
  <c r="K1236" i="56"/>
  <c r="J19" i="56"/>
  <c r="J22" i="56"/>
  <c r="J23" i="56"/>
  <c r="J24" i="56"/>
  <c r="J25" i="56"/>
  <c r="J26" i="56"/>
  <c r="J27" i="56"/>
  <c r="J28" i="56"/>
  <c r="J29" i="56"/>
  <c r="J30" i="56"/>
  <c r="J31" i="56"/>
  <c r="J32" i="56"/>
  <c r="J33" i="56"/>
  <c r="J34" i="56"/>
  <c r="J35" i="56"/>
  <c r="J36" i="56"/>
  <c r="J37" i="56"/>
  <c r="J38" i="56"/>
  <c r="J39" i="56"/>
  <c r="J41" i="56"/>
  <c r="J42" i="56"/>
  <c r="J43" i="56"/>
  <c r="J44" i="56"/>
  <c r="J45" i="56"/>
  <c r="J46" i="56"/>
  <c r="J48" i="56"/>
  <c r="J49" i="56"/>
  <c r="J50" i="56"/>
  <c r="J51" i="56"/>
  <c r="J52" i="56"/>
  <c r="J53" i="56"/>
  <c r="J54" i="56"/>
  <c r="J55" i="56"/>
  <c r="J56" i="56"/>
  <c r="J57" i="56"/>
  <c r="J60" i="56"/>
  <c r="J61" i="56"/>
  <c r="J62" i="56"/>
  <c r="J63" i="56"/>
  <c r="J64" i="56"/>
  <c r="J66" i="56"/>
  <c r="J67" i="56"/>
  <c r="J68" i="56"/>
  <c r="J69" i="56"/>
  <c r="J70" i="56"/>
  <c r="J71" i="56"/>
  <c r="J72" i="56"/>
  <c r="J73" i="56"/>
  <c r="J74" i="56"/>
  <c r="J75" i="56"/>
  <c r="J76" i="56"/>
  <c r="J77" i="56"/>
  <c r="J79" i="56"/>
  <c r="J80" i="56"/>
  <c r="J81" i="56"/>
  <c r="J82" i="56"/>
  <c r="J83" i="56"/>
  <c r="J84" i="56"/>
  <c r="J85" i="56"/>
  <c r="J86" i="56"/>
  <c r="J87" i="56"/>
  <c r="J88" i="56"/>
  <c r="J102" i="56"/>
  <c r="J103" i="56"/>
  <c r="J104" i="56"/>
  <c r="J105" i="56"/>
  <c r="J106" i="56"/>
  <c r="J107" i="56"/>
  <c r="J108" i="56"/>
  <c r="J109" i="56"/>
  <c r="J110" i="56"/>
  <c r="J111" i="56"/>
  <c r="J112" i="56"/>
  <c r="J113" i="56"/>
  <c r="J114" i="56"/>
  <c r="J117" i="56"/>
  <c r="J118" i="56"/>
  <c r="J119" i="56"/>
  <c r="J120" i="56"/>
  <c r="J121" i="56"/>
  <c r="J122" i="56"/>
  <c r="J123" i="56"/>
  <c r="J124" i="56"/>
  <c r="J125" i="56"/>
  <c r="J126" i="56"/>
  <c r="J129" i="56"/>
  <c r="J130" i="56"/>
  <c r="J131" i="56"/>
  <c r="J132" i="56"/>
  <c r="J134" i="56"/>
  <c r="J135" i="56"/>
  <c r="J136" i="56"/>
  <c r="J137" i="56"/>
  <c r="J138" i="56"/>
  <c r="J139" i="56"/>
  <c r="J140" i="56"/>
  <c r="J141" i="56"/>
  <c r="J153" i="56"/>
  <c r="J154" i="56"/>
  <c r="J155" i="56"/>
  <c r="J156" i="56"/>
  <c r="J157" i="56"/>
  <c r="J158" i="56"/>
  <c r="J159" i="56"/>
  <c r="J160" i="56"/>
  <c r="J161" i="56"/>
  <c r="J162" i="56"/>
  <c r="J163" i="56"/>
  <c r="J164" i="56"/>
  <c r="J165" i="56"/>
  <c r="J166" i="56"/>
  <c r="J167" i="56"/>
  <c r="J168" i="56"/>
  <c r="J169" i="56"/>
  <c r="J170" i="56"/>
  <c r="J171" i="56"/>
  <c r="J172" i="56"/>
  <c r="J173" i="56"/>
  <c r="J175" i="56"/>
  <c r="J176" i="56"/>
  <c r="J177" i="56"/>
  <c r="J178" i="56"/>
  <c r="J179" i="56"/>
  <c r="J180" i="56"/>
  <c r="J181" i="56"/>
  <c r="J182" i="56"/>
  <c r="J183" i="56"/>
  <c r="J184" i="56"/>
  <c r="J185" i="56"/>
  <c r="J186" i="56"/>
  <c r="J187" i="56"/>
  <c r="J190" i="56"/>
  <c r="J191" i="56"/>
  <c r="J192" i="56"/>
  <c r="J193" i="56"/>
  <c r="J194" i="56"/>
  <c r="J195" i="56"/>
  <c r="J196" i="56"/>
  <c r="J197" i="56"/>
  <c r="J198" i="56"/>
  <c r="J210" i="56"/>
  <c r="J211" i="56"/>
  <c r="J212" i="56"/>
  <c r="J213" i="56"/>
  <c r="J214" i="56"/>
  <c r="J215" i="56"/>
  <c r="J216" i="56"/>
  <c r="J217" i="56"/>
  <c r="J218" i="56"/>
  <c r="J219" i="56"/>
  <c r="J220" i="56"/>
  <c r="J221" i="56"/>
  <c r="J222" i="56"/>
  <c r="J223" i="56"/>
  <c r="J224" i="56"/>
  <c r="J225" i="56"/>
  <c r="J226" i="56"/>
  <c r="J227" i="56"/>
  <c r="J228" i="56"/>
  <c r="J229" i="56"/>
  <c r="J230" i="56"/>
  <c r="J231" i="56"/>
  <c r="J232" i="56"/>
  <c r="J233" i="56"/>
  <c r="J235" i="56"/>
  <c r="J236" i="56"/>
  <c r="J237" i="56"/>
  <c r="J238" i="56"/>
  <c r="J239" i="56"/>
  <c r="J240" i="56"/>
  <c r="J241" i="56"/>
  <c r="J242" i="56"/>
  <c r="J243" i="56"/>
  <c r="J244" i="56"/>
  <c r="J245" i="56"/>
  <c r="J246" i="56"/>
  <c r="J247" i="56"/>
  <c r="J248" i="56"/>
  <c r="J250" i="56"/>
  <c r="J251" i="56"/>
  <c r="J252" i="56"/>
  <c r="J253" i="56"/>
  <c r="J254" i="56"/>
  <c r="J255" i="56"/>
  <c r="J256" i="56"/>
  <c r="J257" i="56"/>
  <c r="J258" i="56"/>
  <c r="J259" i="56"/>
  <c r="J260" i="56"/>
  <c r="J261" i="56"/>
  <c r="J262" i="56"/>
  <c r="J263" i="56"/>
  <c r="J264" i="56"/>
  <c r="J265" i="56"/>
  <c r="J267" i="56"/>
  <c r="J269" i="56"/>
  <c r="J270" i="56"/>
  <c r="J271" i="56"/>
  <c r="J272" i="56"/>
  <c r="J273" i="56"/>
  <c r="J274" i="56"/>
  <c r="J275" i="56"/>
  <c r="J276" i="56"/>
  <c r="J277" i="56"/>
  <c r="J278" i="56"/>
  <c r="J279" i="56"/>
  <c r="J280" i="56"/>
  <c r="J281" i="56"/>
  <c r="J283" i="56"/>
  <c r="J284" i="56"/>
  <c r="J286" i="56"/>
  <c r="J287" i="56"/>
  <c r="J288" i="56"/>
  <c r="J289" i="56"/>
  <c r="J290" i="56"/>
  <c r="J291" i="56"/>
  <c r="J292" i="56"/>
  <c r="J293" i="56"/>
  <c r="J294" i="56"/>
  <c r="J295" i="56"/>
  <c r="J296" i="56"/>
  <c r="J297" i="56"/>
  <c r="J298" i="56"/>
  <c r="J299" i="56"/>
  <c r="J300" i="56"/>
  <c r="J301" i="56"/>
  <c r="J302" i="56"/>
  <c r="J303" i="56"/>
  <c r="J304" i="56"/>
  <c r="J305" i="56"/>
  <c r="J306" i="56"/>
  <c r="J307" i="56"/>
  <c r="J308" i="56"/>
  <c r="J309" i="56"/>
  <c r="J310" i="56"/>
  <c r="J311" i="56"/>
  <c r="J313" i="56"/>
  <c r="J314" i="56"/>
  <c r="J315" i="56"/>
  <c r="J316" i="56"/>
  <c r="J317" i="56"/>
  <c r="J318" i="56"/>
  <c r="J319" i="56"/>
  <c r="J320" i="56"/>
  <c r="J321" i="56"/>
  <c r="J322" i="56"/>
  <c r="J323" i="56"/>
  <c r="J324" i="56"/>
  <c r="J325" i="56"/>
  <c r="J326" i="56"/>
  <c r="J327" i="56"/>
  <c r="J329" i="56"/>
  <c r="J331" i="56"/>
  <c r="J332" i="56"/>
  <c r="J333" i="56"/>
  <c r="J334" i="56"/>
  <c r="J335" i="56"/>
  <c r="J336" i="56"/>
  <c r="J337" i="56"/>
  <c r="J338" i="56"/>
  <c r="J339" i="56"/>
  <c r="J340" i="56"/>
  <c r="J341" i="56"/>
  <c r="J342" i="56"/>
  <c r="J343" i="56"/>
  <c r="J345" i="56"/>
  <c r="J346" i="56"/>
  <c r="J348" i="56"/>
  <c r="J349" i="56"/>
  <c r="J350" i="56"/>
  <c r="J351" i="56"/>
  <c r="J352" i="56"/>
  <c r="J353" i="56"/>
  <c r="J354" i="56"/>
  <c r="J355" i="56"/>
  <c r="J356" i="56"/>
  <c r="J357" i="56"/>
  <c r="J358" i="56"/>
  <c r="J359" i="56"/>
  <c r="J360" i="56"/>
  <c r="J361" i="56"/>
  <c r="J362" i="56"/>
  <c r="J363" i="56"/>
  <c r="J364" i="56"/>
  <c r="J365" i="56"/>
  <c r="J366" i="56"/>
  <c r="J367" i="56"/>
  <c r="J368" i="56"/>
  <c r="J369" i="56"/>
  <c r="J370" i="56"/>
  <c r="J371" i="56"/>
  <c r="J372" i="56"/>
  <c r="J373" i="56"/>
  <c r="J374" i="56"/>
  <c r="J375" i="56"/>
  <c r="J376" i="56"/>
  <c r="J377" i="56"/>
  <c r="J378" i="56"/>
  <c r="J379" i="56"/>
  <c r="J380" i="56"/>
  <c r="J381" i="56"/>
  <c r="J382" i="56"/>
  <c r="J383" i="56"/>
  <c r="J384" i="56"/>
  <c r="J385" i="56"/>
  <c r="J386" i="56"/>
  <c r="J387" i="56"/>
  <c r="J388" i="56"/>
  <c r="J389" i="56"/>
  <c r="J390" i="56"/>
  <c r="J391" i="56"/>
  <c r="J392" i="56"/>
  <c r="J393" i="56"/>
  <c r="J394" i="56"/>
  <c r="J395" i="56"/>
  <c r="J396" i="56"/>
  <c r="J397" i="56"/>
  <c r="J398" i="56"/>
  <c r="J399" i="56"/>
  <c r="J400" i="56"/>
  <c r="J401" i="56"/>
  <c r="J402" i="56"/>
  <c r="J403" i="56"/>
  <c r="J404" i="56"/>
  <c r="J405" i="56"/>
  <c r="J406" i="56"/>
  <c r="J407" i="56"/>
  <c r="J408" i="56"/>
  <c r="J409" i="56"/>
  <c r="J410" i="56"/>
  <c r="J411" i="56"/>
  <c r="J412" i="56"/>
  <c r="J413" i="56"/>
  <c r="J414" i="56"/>
  <c r="J415" i="56"/>
  <c r="J416" i="56"/>
  <c r="J417" i="56"/>
  <c r="J418" i="56"/>
  <c r="J419" i="56"/>
  <c r="J420" i="56"/>
  <c r="J421" i="56"/>
  <c r="J422" i="56"/>
  <c r="J423" i="56"/>
  <c r="J424" i="56"/>
  <c r="J425" i="56"/>
  <c r="J426" i="56"/>
  <c r="J427" i="56"/>
  <c r="J428" i="56"/>
  <c r="J429" i="56"/>
  <c r="J430" i="56"/>
  <c r="J431" i="56"/>
  <c r="J432" i="56"/>
  <c r="J433" i="56"/>
  <c r="J434" i="56"/>
  <c r="J435" i="56"/>
  <c r="J436" i="56"/>
  <c r="J437" i="56"/>
  <c r="J438" i="56"/>
  <c r="J439" i="56"/>
  <c r="J440" i="56"/>
  <c r="J441" i="56"/>
  <c r="J442" i="56"/>
  <c r="J443" i="56"/>
  <c r="J444" i="56"/>
  <c r="J445" i="56"/>
  <c r="J446" i="56"/>
  <c r="J447" i="56"/>
  <c r="J448" i="56"/>
  <c r="J449" i="56"/>
  <c r="J450" i="56"/>
  <c r="J451" i="56"/>
  <c r="J452" i="56"/>
  <c r="J453" i="56"/>
  <c r="J454" i="56"/>
  <c r="J455" i="56"/>
  <c r="J456" i="56"/>
  <c r="J457" i="56"/>
  <c r="J458" i="56"/>
  <c r="J459" i="56"/>
  <c r="J460" i="56"/>
  <c r="J461" i="56"/>
  <c r="J462" i="56"/>
  <c r="J463" i="56"/>
  <c r="J464" i="56"/>
  <c r="J465" i="56"/>
  <c r="J466" i="56"/>
  <c r="J467" i="56"/>
  <c r="J468" i="56"/>
  <c r="J469" i="56"/>
  <c r="J470" i="56"/>
  <c r="J471" i="56"/>
  <c r="J472" i="56"/>
  <c r="J473" i="56"/>
  <c r="J474" i="56"/>
  <c r="J475" i="56"/>
  <c r="J476" i="56"/>
  <c r="J477" i="56"/>
  <c r="J478" i="56"/>
  <c r="J479" i="56"/>
  <c r="J480" i="56"/>
  <c r="J481" i="56"/>
  <c r="J482" i="56"/>
  <c r="J483" i="56"/>
  <c r="J484" i="56"/>
  <c r="J485" i="56"/>
  <c r="J486" i="56"/>
  <c r="J487" i="56"/>
  <c r="J488" i="56"/>
  <c r="J489" i="56"/>
  <c r="J490" i="56"/>
  <c r="J491" i="56"/>
  <c r="J492" i="56"/>
  <c r="J493" i="56"/>
  <c r="J494" i="56"/>
  <c r="J495" i="56"/>
  <c r="J496" i="56"/>
  <c r="J497" i="56"/>
  <c r="J498" i="56"/>
  <c r="J499" i="56"/>
  <c r="J500" i="56"/>
  <c r="J501" i="56"/>
  <c r="J502" i="56"/>
  <c r="J503" i="56"/>
  <c r="J504" i="56"/>
  <c r="J505" i="56"/>
  <c r="J506" i="56"/>
  <c r="J507" i="56"/>
  <c r="J508" i="56"/>
  <c r="J509" i="56"/>
  <c r="J510" i="56"/>
  <c r="J511" i="56"/>
  <c r="J512" i="56"/>
  <c r="J513" i="56"/>
  <c r="J514" i="56"/>
  <c r="J515" i="56"/>
  <c r="J516" i="56"/>
  <c r="J517" i="56"/>
  <c r="J518" i="56"/>
  <c r="J519" i="56"/>
  <c r="J520" i="56"/>
  <c r="J521" i="56"/>
  <c r="J522" i="56"/>
  <c r="J523" i="56"/>
  <c r="J524" i="56"/>
  <c r="J525" i="56"/>
  <c r="J526" i="56"/>
  <c r="J527" i="56"/>
  <c r="J528" i="56"/>
  <c r="J529" i="56"/>
  <c r="J530" i="56"/>
  <c r="J531" i="56"/>
  <c r="J532" i="56"/>
  <c r="J533" i="56"/>
  <c r="J534" i="56"/>
  <c r="J535" i="56"/>
  <c r="J536" i="56"/>
  <c r="J537" i="56"/>
  <c r="J538" i="56"/>
  <c r="J539" i="56"/>
  <c r="J540" i="56"/>
  <c r="J541" i="56"/>
  <c r="J542" i="56"/>
  <c r="J543" i="56"/>
  <c r="J544" i="56"/>
  <c r="J545" i="56"/>
  <c r="J546" i="56"/>
  <c r="J547" i="56"/>
  <c r="J548" i="56"/>
  <c r="J549" i="56"/>
  <c r="J550" i="56"/>
  <c r="J551" i="56"/>
  <c r="J552" i="56"/>
  <c r="J553" i="56"/>
  <c r="J554" i="56"/>
  <c r="J555" i="56"/>
  <c r="J556" i="56"/>
  <c r="J557" i="56"/>
  <c r="J558" i="56"/>
  <c r="J559" i="56"/>
  <c r="J560" i="56"/>
  <c r="J561" i="56"/>
  <c r="J562" i="56"/>
  <c r="J563" i="56"/>
  <c r="J564" i="56"/>
  <c r="J565" i="56"/>
  <c r="J566" i="56"/>
  <c r="J567" i="56"/>
  <c r="J568" i="56"/>
  <c r="J569" i="56"/>
  <c r="J570" i="56"/>
  <c r="J571" i="56"/>
  <c r="J572" i="56"/>
  <c r="J573" i="56"/>
  <c r="J574" i="56"/>
  <c r="J575" i="56"/>
  <c r="J576" i="56"/>
  <c r="J577" i="56"/>
  <c r="J578" i="56"/>
  <c r="J579" i="56"/>
  <c r="J580" i="56"/>
  <c r="J581" i="56"/>
  <c r="J582" i="56"/>
  <c r="J583" i="56"/>
  <c r="J584" i="56"/>
  <c r="J585" i="56"/>
  <c r="J586" i="56"/>
  <c r="J587" i="56"/>
  <c r="J588" i="56"/>
  <c r="J589" i="56"/>
  <c r="J590" i="56"/>
  <c r="J591" i="56"/>
  <c r="J592" i="56"/>
  <c r="J593" i="56"/>
  <c r="J594" i="56"/>
  <c r="J595" i="56"/>
  <c r="J596" i="56"/>
  <c r="J597" i="56"/>
  <c r="J598" i="56"/>
  <c r="J599" i="56"/>
  <c r="J600" i="56"/>
  <c r="J601" i="56"/>
  <c r="J602" i="56"/>
  <c r="J603" i="56"/>
  <c r="J604" i="56"/>
  <c r="J605" i="56"/>
  <c r="J606" i="56"/>
  <c r="J607" i="56"/>
  <c r="J608" i="56"/>
  <c r="J609" i="56"/>
  <c r="J610" i="56"/>
  <c r="J611" i="56"/>
  <c r="J612" i="56"/>
  <c r="J613" i="56"/>
  <c r="J614" i="56"/>
  <c r="J615" i="56"/>
  <c r="J616" i="56"/>
  <c r="J617" i="56"/>
  <c r="J618" i="56"/>
  <c r="J619" i="56"/>
  <c r="J620" i="56"/>
  <c r="J621" i="56"/>
  <c r="J622" i="56"/>
  <c r="J623" i="56"/>
  <c r="J624" i="56"/>
  <c r="J625" i="56"/>
  <c r="J626" i="56"/>
  <c r="J627" i="56"/>
  <c r="J628" i="56"/>
  <c r="J629" i="56"/>
  <c r="J630" i="56"/>
  <c r="J631" i="56"/>
  <c r="J632" i="56"/>
  <c r="J633" i="56"/>
  <c r="J634" i="56"/>
  <c r="J635" i="56"/>
  <c r="J636" i="56"/>
  <c r="J637" i="56"/>
  <c r="J638" i="56"/>
  <c r="J639" i="56"/>
  <c r="J640" i="56"/>
  <c r="J641" i="56"/>
  <c r="J642" i="56"/>
  <c r="J643" i="56"/>
  <c r="J644" i="56"/>
  <c r="J645" i="56"/>
  <c r="J646" i="56"/>
  <c r="J647" i="56"/>
  <c r="J648" i="56"/>
  <c r="J649" i="56"/>
  <c r="J650" i="56"/>
  <c r="J651" i="56"/>
  <c r="J652" i="56"/>
  <c r="J653" i="56"/>
  <c r="J654" i="56"/>
  <c r="J655" i="56"/>
  <c r="J656" i="56"/>
  <c r="J657" i="56"/>
  <c r="J658" i="56"/>
  <c r="J659" i="56"/>
  <c r="J660" i="56"/>
  <c r="J661" i="56"/>
  <c r="J662" i="56"/>
  <c r="J663" i="56"/>
  <c r="J664" i="56"/>
  <c r="J665" i="56"/>
  <c r="J666" i="56"/>
  <c r="J667" i="56"/>
  <c r="J668" i="56"/>
  <c r="J669" i="56"/>
  <c r="J670" i="56"/>
  <c r="J671" i="56"/>
  <c r="J672" i="56"/>
  <c r="J673" i="56"/>
  <c r="J674" i="56"/>
  <c r="J675" i="56"/>
  <c r="J676" i="56"/>
  <c r="J677" i="56"/>
  <c r="J678" i="56"/>
  <c r="J679" i="56"/>
  <c r="J680" i="56"/>
  <c r="J681" i="56"/>
  <c r="J682" i="56"/>
  <c r="J683" i="56"/>
  <c r="J684" i="56"/>
  <c r="J685" i="56"/>
  <c r="J686" i="56"/>
  <c r="J687" i="56"/>
  <c r="J688" i="56"/>
  <c r="J689" i="56"/>
  <c r="J690" i="56"/>
  <c r="J691" i="56"/>
  <c r="J692" i="56"/>
  <c r="J693" i="56"/>
  <c r="J694" i="56"/>
  <c r="J695" i="56"/>
  <c r="J696" i="56"/>
  <c r="J697" i="56"/>
  <c r="J698" i="56"/>
  <c r="J699" i="56"/>
  <c r="J700" i="56"/>
  <c r="J701" i="56"/>
  <c r="J702" i="56"/>
  <c r="J703" i="56"/>
  <c r="J704" i="56"/>
  <c r="J705" i="56"/>
  <c r="J706" i="56"/>
  <c r="J707" i="56"/>
  <c r="J708" i="56"/>
  <c r="J709" i="56"/>
  <c r="J710" i="56"/>
  <c r="J711" i="56"/>
  <c r="J712" i="56"/>
  <c r="J713" i="56"/>
  <c r="J714" i="56"/>
  <c r="J715" i="56"/>
  <c r="J716" i="56"/>
  <c r="J717" i="56"/>
  <c r="J718" i="56"/>
  <c r="J719" i="56"/>
  <c r="J720" i="56"/>
  <c r="J721" i="56"/>
  <c r="J722" i="56"/>
  <c r="J723" i="56"/>
  <c r="J724" i="56"/>
  <c r="J725" i="56"/>
  <c r="J726" i="56"/>
  <c r="J727" i="56"/>
  <c r="J728" i="56"/>
  <c r="J729" i="56"/>
  <c r="J730" i="56"/>
  <c r="J731" i="56"/>
  <c r="J732" i="56"/>
  <c r="J733" i="56"/>
  <c r="J734" i="56"/>
  <c r="J735" i="56"/>
  <c r="J736" i="56"/>
  <c r="J737" i="56"/>
  <c r="J738" i="56"/>
  <c r="J739" i="56"/>
  <c r="J740" i="56"/>
  <c r="J741" i="56"/>
  <c r="J742" i="56"/>
  <c r="J743" i="56"/>
  <c r="J744" i="56"/>
  <c r="J745" i="56"/>
  <c r="J746" i="56"/>
  <c r="J747" i="56"/>
  <c r="J748" i="56"/>
  <c r="J749" i="56"/>
  <c r="J750" i="56"/>
  <c r="J751" i="56"/>
  <c r="J752" i="56"/>
  <c r="J753" i="56"/>
  <c r="J754" i="56"/>
  <c r="J755" i="56"/>
  <c r="J756" i="56"/>
  <c r="J757" i="56"/>
  <c r="J758" i="56"/>
  <c r="J759" i="56"/>
  <c r="J760" i="56"/>
  <c r="J761" i="56"/>
  <c r="J762" i="56"/>
  <c r="J763" i="56"/>
  <c r="J764" i="56"/>
  <c r="J765" i="56"/>
  <c r="J766" i="56"/>
  <c r="J767" i="56"/>
  <c r="J768" i="56"/>
  <c r="J769" i="56"/>
  <c r="J770" i="56"/>
  <c r="J771" i="56"/>
  <c r="J772" i="56"/>
  <c r="J773" i="56"/>
  <c r="J774" i="56"/>
  <c r="J775" i="56"/>
  <c r="J776" i="56"/>
  <c r="J777" i="56"/>
  <c r="J778" i="56"/>
  <c r="J779" i="56"/>
  <c r="J780" i="56"/>
  <c r="J781" i="56"/>
  <c r="J782" i="56"/>
  <c r="J783" i="56"/>
  <c r="J784" i="56"/>
  <c r="J785" i="56"/>
  <c r="J786" i="56"/>
  <c r="J787" i="56"/>
  <c r="J788" i="56"/>
  <c r="J789" i="56"/>
  <c r="J790" i="56"/>
  <c r="J791" i="56"/>
  <c r="J792" i="56"/>
  <c r="J793" i="56"/>
  <c r="J794" i="56"/>
  <c r="J795" i="56"/>
  <c r="J796" i="56"/>
  <c r="J797" i="56"/>
  <c r="J798" i="56"/>
  <c r="J799" i="56"/>
  <c r="J800" i="56"/>
  <c r="J801" i="56"/>
  <c r="J802" i="56"/>
  <c r="J803" i="56"/>
  <c r="J804" i="56"/>
  <c r="J805" i="56"/>
  <c r="J806" i="56"/>
  <c r="J807" i="56"/>
  <c r="J808" i="56"/>
  <c r="J809" i="56"/>
  <c r="J810" i="56"/>
  <c r="J811" i="56"/>
  <c r="J812" i="56"/>
  <c r="J813" i="56"/>
  <c r="J814" i="56"/>
  <c r="J815" i="56"/>
  <c r="J816" i="56"/>
  <c r="J817" i="56"/>
  <c r="J818" i="56"/>
  <c r="J819" i="56"/>
  <c r="J820" i="56"/>
  <c r="J821" i="56"/>
  <c r="J822" i="56"/>
  <c r="J823" i="56"/>
  <c r="J824" i="56"/>
  <c r="J825" i="56"/>
  <c r="J826" i="56"/>
  <c r="J827" i="56"/>
  <c r="J828" i="56"/>
  <c r="J829" i="56"/>
  <c r="J830" i="56"/>
  <c r="J831" i="56"/>
  <c r="J832" i="56"/>
  <c r="J833" i="56"/>
  <c r="J834" i="56"/>
  <c r="J835" i="56"/>
  <c r="J836" i="56"/>
  <c r="J837" i="56"/>
  <c r="J838" i="56"/>
  <c r="J839" i="56"/>
  <c r="J840" i="56"/>
  <c r="J841" i="56"/>
  <c r="J842" i="56"/>
  <c r="J843" i="56"/>
  <c r="J844" i="56"/>
  <c r="J845" i="56"/>
  <c r="J846" i="56"/>
  <c r="J847" i="56"/>
  <c r="J848" i="56"/>
  <c r="J849" i="56"/>
  <c r="J850" i="56"/>
  <c r="J851" i="56"/>
  <c r="J852" i="56"/>
  <c r="J853" i="56"/>
  <c r="J854" i="56"/>
  <c r="J855" i="56"/>
  <c r="J856" i="56"/>
  <c r="J857" i="56"/>
  <c r="J858" i="56"/>
  <c r="J859" i="56"/>
  <c r="J860" i="56"/>
  <c r="J861" i="56"/>
  <c r="J862" i="56"/>
  <c r="J863" i="56"/>
  <c r="J864" i="56"/>
  <c r="J865" i="56"/>
  <c r="J866" i="56"/>
  <c r="J867" i="56"/>
  <c r="J868" i="56"/>
  <c r="J869" i="56"/>
  <c r="J870" i="56"/>
  <c r="J871" i="56"/>
  <c r="J872" i="56"/>
  <c r="J873" i="56"/>
  <c r="J874" i="56"/>
  <c r="J875" i="56"/>
  <c r="J876" i="56"/>
  <c r="J877" i="56"/>
  <c r="J878" i="56"/>
  <c r="J879" i="56"/>
  <c r="J880" i="56"/>
  <c r="J881" i="56"/>
  <c r="J882" i="56"/>
  <c r="J883" i="56"/>
  <c r="J884" i="56"/>
  <c r="J885" i="56"/>
  <c r="J886" i="56"/>
  <c r="J887" i="56"/>
  <c r="J888" i="56"/>
  <c r="J889" i="56"/>
  <c r="J890" i="56"/>
  <c r="J891" i="56"/>
  <c r="J892" i="56"/>
  <c r="J893" i="56"/>
  <c r="J894" i="56"/>
  <c r="J895" i="56"/>
  <c r="J896" i="56"/>
  <c r="J897" i="56"/>
  <c r="J898" i="56"/>
  <c r="J899" i="56"/>
  <c r="J900" i="56"/>
  <c r="J901" i="56"/>
  <c r="J902" i="56"/>
  <c r="J903" i="56"/>
  <c r="J904" i="56"/>
  <c r="J905" i="56"/>
  <c r="J906" i="56"/>
  <c r="J907" i="56"/>
  <c r="J908" i="56"/>
  <c r="J909" i="56"/>
  <c r="J910" i="56"/>
  <c r="J911" i="56"/>
  <c r="J912" i="56"/>
  <c r="J913" i="56"/>
  <c r="J914" i="56"/>
  <c r="J915" i="56"/>
  <c r="J916" i="56"/>
  <c r="J917" i="56"/>
  <c r="J918" i="56"/>
  <c r="J919" i="56"/>
  <c r="J920" i="56"/>
  <c r="J921" i="56"/>
  <c r="J922" i="56"/>
  <c r="J923" i="56"/>
  <c r="J924" i="56"/>
  <c r="J925" i="56"/>
  <c r="J926" i="56"/>
  <c r="J927" i="56"/>
  <c r="J928" i="56"/>
  <c r="J929" i="56"/>
  <c r="J930" i="56"/>
  <c r="J931" i="56"/>
  <c r="J932" i="56"/>
  <c r="J933" i="56"/>
  <c r="J934" i="56"/>
  <c r="J935" i="56"/>
  <c r="J936" i="56"/>
  <c r="J937" i="56"/>
  <c r="J938" i="56"/>
  <c r="J939" i="56"/>
  <c r="J940" i="56"/>
  <c r="J941" i="56"/>
  <c r="J942" i="56"/>
  <c r="J943" i="56"/>
  <c r="J944" i="56"/>
  <c r="J945" i="56"/>
  <c r="J946" i="56"/>
  <c r="J947" i="56"/>
  <c r="J948" i="56"/>
  <c r="J949" i="56"/>
  <c r="J950" i="56"/>
  <c r="J951" i="56"/>
  <c r="J952" i="56"/>
  <c r="J953" i="56"/>
  <c r="J954" i="56"/>
  <c r="J955" i="56"/>
  <c r="J956" i="56"/>
  <c r="J957" i="56"/>
  <c r="J958" i="56"/>
  <c r="J959" i="56"/>
  <c r="J960" i="56"/>
  <c r="J961" i="56"/>
  <c r="J962" i="56"/>
  <c r="J963" i="56"/>
  <c r="J964" i="56"/>
  <c r="J965" i="56"/>
  <c r="J966" i="56"/>
  <c r="J967" i="56"/>
  <c r="J968" i="56"/>
  <c r="J969" i="56"/>
  <c r="J970" i="56"/>
  <c r="J971" i="56"/>
  <c r="J972" i="56"/>
  <c r="J973" i="56"/>
  <c r="J974" i="56"/>
  <c r="J975" i="56"/>
  <c r="J976" i="56"/>
  <c r="J977" i="56"/>
  <c r="J978" i="56"/>
  <c r="J979" i="56"/>
  <c r="J980" i="56"/>
  <c r="J981" i="56"/>
  <c r="J982" i="56"/>
  <c r="J983" i="56"/>
  <c r="J984" i="56"/>
  <c r="J985" i="56"/>
  <c r="J986" i="56"/>
  <c r="J987" i="56"/>
  <c r="J988" i="56"/>
  <c r="J989" i="56"/>
  <c r="J990" i="56"/>
  <c r="J991" i="56"/>
  <c r="J992" i="56"/>
  <c r="J993" i="56"/>
  <c r="J994" i="56"/>
  <c r="J995" i="56"/>
  <c r="J996" i="56"/>
  <c r="J997" i="56"/>
  <c r="J998" i="56"/>
  <c r="J999" i="56"/>
  <c r="J1000" i="56"/>
  <c r="J1001" i="56"/>
  <c r="J1002" i="56"/>
  <c r="J1003" i="56"/>
  <c r="J1004" i="56"/>
  <c r="J1005" i="56"/>
  <c r="J1006" i="56"/>
  <c r="J1007" i="56"/>
  <c r="J1008" i="56"/>
  <c r="J1009" i="56"/>
  <c r="J1010" i="56"/>
  <c r="J1011" i="56"/>
  <c r="J1012" i="56"/>
  <c r="J1013" i="56"/>
  <c r="J1014" i="56"/>
  <c r="J1015" i="56"/>
  <c r="J1016" i="56"/>
  <c r="J1017" i="56"/>
  <c r="J1018" i="56"/>
  <c r="J1019" i="56"/>
  <c r="J1020" i="56"/>
  <c r="J1021" i="56"/>
  <c r="J1022" i="56"/>
  <c r="J1023" i="56"/>
  <c r="J1024" i="56"/>
  <c r="J1025" i="56"/>
  <c r="J1026" i="56"/>
  <c r="J1027" i="56"/>
  <c r="J1028" i="56"/>
  <c r="J1029" i="56"/>
  <c r="J1030" i="56"/>
  <c r="J1031" i="56"/>
  <c r="J1032" i="56"/>
  <c r="J1033" i="56"/>
  <c r="J1034" i="56"/>
  <c r="J1035" i="56"/>
  <c r="J1036" i="56"/>
  <c r="J1037" i="56"/>
  <c r="J1038" i="56"/>
  <c r="J1039" i="56"/>
  <c r="J1040" i="56"/>
  <c r="J1041" i="56"/>
  <c r="J1042" i="56"/>
  <c r="J1043" i="56"/>
  <c r="J1044" i="56"/>
  <c r="J1045" i="56"/>
  <c r="J1046" i="56"/>
  <c r="J1047" i="56"/>
  <c r="J1048" i="56"/>
  <c r="J1049" i="56"/>
  <c r="J1050" i="56"/>
  <c r="J1051" i="56"/>
  <c r="J1052" i="56"/>
  <c r="J1053" i="56"/>
  <c r="J1054" i="56"/>
  <c r="J1055" i="56"/>
  <c r="J1056" i="56"/>
  <c r="J1057" i="56"/>
  <c r="J1058" i="56"/>
  <c r="J1059" i="56"/>
  <c r="J1060" i="56"/>
  <c r="J1061" i="56"/>
  <c r="J1062" i="56"/>
  <c r="J1063" i="56"/>
  <c r="J1064" i="56"/>
  <c r="J1065" i="56"/>
  <c r="J1066" i="56"/>
  <c r="J1067" i="56"/>
  <c r="J1068" i="56"/>
  <c r="J1069" i="56"/>
  <c r="J1070" i="56"/>
  <c r="J1071" i="56"/>
  <c r="J1072" i="56"/>
  <c r="J1073" i="56"/>
  <c r="J1074" i="56"/>
  <c r="J1075" i="56"/>
  <c r="J1076" i="56"/>
  <c r="J1077" i="56"/>
  <c r="J1078" i="56"/>
  <c r="J1079" i="56"/>
  <c r="J1080" i="56"/>
  <c r="J1081" i="56"/>
  <c r="J1082" i="56"/>
  <c r="J1083" i="56"/>
  <c r="J1084" i="56"/>
  <c r="J1085" i="56"/>
  <c r="J1086" i="56"/>
  <c r="J1087" i="56"/>
  <c r="J1088" i="56"/>
  <c r="J1089" i="56"/>
  <c r="J1090" i="56"/>
  <c r="J1091" i="56"/>
  <c r="J1092" i="56"/>
  <c r="J1093" i="56"/>
  <c r="J1094" i="56"/>
  <c r="J1095" i="56"/>
  <c r="J1096" i="56"/>
  <c r="J1097" i="56"/>
  <c r="J1098" i="56"/>
  <c r="J1099" i="56"/>
  <c r="J1100" i="56"/>
  <c r="J1101" i="56"/>
  <c r="J1102" i="56"/>
  <c r="J1103" i="56"/>
  <c r="J1104" i="56"/>
  <c r="J1105" i="56"/>
  <c r="J1106" i="56"/>
  <c r="J1107" i="56"/>
  <c r="J1108" i="56"/>
  <c r="J1109" i="56"/>
  <c r="J1110" i="56"/>
  <c r="J1111" i="56"/>
  <c r="J1112" i="56"/>
  <c r="J1113" i="56"/>
  <c r="J1114" i="56"/>
  <c r="J1115" i="56"/>
  <c r="J1116" i="56"/>
  <c r="J1117" i="56"/>
  <c r="J1118" i="56"/>
  <c r="J1119" i="56"/>
  <c r="J1120" i="56"/>
  <c r="J1121" i="56"/>
  <c r="J1122" i="56"/>
  <c r="J1123" i="56"/>
  <c r="J1124" i="56"/>
  <c r="J1125" i="56"/>
  <c r="J1126" i="56"/>
  <c r="J1127" i="56"/>
  <c r="J1128" i="56"/>
  <c r="J1129" i="56"/>
  <c r="J1130" i="56"/>
  <c r="J1131" i="56"/>
  <c r="J1132" i="56"/>
  <c r="J1133" i="56"/>
  <c r="J1134" i="56"/>
  <c r="J1135" i="56"/>
  <c r="J1136" i="56"/>
  <c r="J1137" i="56"/>
  <c r="J1138" i="56"/>
  <c r="J1139" i="56"/>
  <c r="J1140" i="56"/>
  <c r="J1141" i="56"/>
  <c r="J1142" i="56"/>
  <c r="J1143" i="56"/>
  <c r="J1144" i="56"/>
  <c r="J1145" i="56"/>
  <c r="J1146" i="56"/>
  <c r="J1147" i="56"/>
  <c r="J1148" i="56"/>
  <c r="J1149" i="56"/>
  <c r="J1150" i="56"/>
  <c r="J1151" i="56"/>
  <c r="J1152" i="56"/>
  <c r="J1153" i="56"/>
  <c r="J1154" i="56"/>
  <c r="J1155" i="56"/>
  <c r="J1156" i="56"/>
  <c r="J1157" i="56"/>
  <c r="J1158" i="56"/>
  <c r="J1159" i="56"/>
  <c r="J1160" i="56"/>
  <c r="J1161" i="56"/>
  <c r="J1162" i="56"/>
  <c r="J1163" i="56"/>
  <c r="J1164" i="56"/>
  <c r="J1165" i="56"/>
  <c r="J1166" i="56"/>
  <c r="J1167" i="56"/>
  <c r="J1168" i="56"/>
  <c r="J1169" i="56"/>
  <c r="J1170" i="56"/>
  <c r="J1171" i="56"/>
  <c r="J1172" i="56"/>
  <c r="J1173" i="56"/>
  <c r="J1174" i="56"/>
  <c r="J1175" i="56"/>
  <c r="J1176" i="56"/>
  <c r="J1177" i="56"/>
  <c r="J1178" i="56"/>
  <c r="J1179" i="56"/>
  <c r="J1180" i="56"/>
  <c r="J1181" i="56"/>
  <c r="J1182" i="56"/>
  <c r="J1183" i="56"/>
  <c r="J1184" i="56"/>
  <c r="J1185" i="56"/>
  <c r="J1186" i="56"/>
  <c r="J1187" i="56"/>
  <c r="J1188" i="56"/>
  <c r="J1189" i="56"/>
  <c r="J1190" i="56"/>
  <c r="J1191" i="56"/>
  <c r="J1192" i="56"/>
  <c r="J1193" i="56"/>
  <c r="J1194" i="56"/>
  <c r="J1195" i="56"/>
  <c r="J1196" i="56"/>
  <c r="J1197" i="56"/>
  <c r="J1198" i="56"/>
  <c r="J1199" i="56"/>
  <c r="J1200" i="56"/>
  <c r="J1201" i="56"/>
  <c r="J1202" i="56"/>
  <c r="J1203" i="56"/>
  <c r="J1204" i="56"/>
  <c r="J1205" i="56"/>
  <c r="J1206" i="56"/>
  <c r="J1207" i="56"/>
  <c r="J1208" i="56"/>
  <c r="J1209" i="56"/>
  <c r="J1210" i="56"/>
  <c r="J1211" i="56"/>
  <c r="J1212" i="56"/>
  <c r="J1213" i="56"/>
  <c r="J1214" i="56"/>
  <c r="J1215" i="56"/>
  <c r="J1216" i="56"/>
  <c r="J1217" i="56"/>
  <c r="J1218" i="56"/>
  <c r="J1219" i="56"/>
  <c r="J1220" i="56"/>
  <c r="J1221" i="56"/>
  <c r="J1222" i="56"/>
  <c r="J1223" i="56"/>
  <c r="J1224" i="56"/>
  <c r="J1225" i="56"/>
  <c r="J1226" i="56"/>
  <c r="J1227" i="56"/>
  <c r="J1228" i="56"/>
  <c r="J1229" i="56"/>
  <c r="J1230" i="56"/>
  <c r="J1231" i="56"/>
  <c r="J1232" i="56"/>
  <c r="J1233" i="56"/>
  <c r="J1234" i="56"/>
  <c r="J1235" i="56"/>
  <c r="J1236" i="56"/>
  <c r="M57" i="59"/>
  <c r="X57" i="59" s="1"/>
  <c r="Z57" i="59" s="1" a="1"/>
  <c r="Z57" i="59" s="1"/>
  <c r="M56" i="59"/>
  <c r="Y56" i="59" s="1"/>
  <c r="M55" i="59"/>
  <c r="X55" i="59" s="1"/>
  <c r="Z55" i="59" s="1" a="1"/>
  <c r="Z55" i="59" s="1"/>
  <c r="M54" i="59"/>
  <c r="X54" i="59" s="1"/>
  <c r="Z54" i="59" s="1" a="1"/>
  <c r="Z54" i="59" s="1"/>
  <c r="M53" i="59"/>
  <c r="Y53" i="59" s="1"/>
  <c r="M52" i="59"/>
  <c r="Y52" i="59" s="1"/>
  <c r="M51" i="59"/>
  <c r="X51" i="59" s="1"/>
  <c r="Z51" i="59" s="1" a="1"/>
  <c r="Z51" i="59" s="1"/>
  <c r="M50" i="59"/>
  <c r="Y50" i="59" s="1"/>
  <c r="M49" i="59"/>
  <c r="Y49" i="59" s="1"/>
  <c r="M48" i="59"/>
  <c r="Y48" i="59" s="1"/>
  <c r="M47" i="59"/>
  <c r="X47" i="59" s="1"/>
  <c r="Z47" i="59" s="1" a="1"/>
  <c r="Z47" i="59" s="1"/>
  <c r="M46" i="59"/>
  <c r="X46" i="59" s="1"/>
  <c r="Z46" i="59" s="1" a="1"/>
  <c r="Z46" i="59" s="1"/>
  <c r="M45" i="59"/>
  <c r="X45" i="59" s="1"/>
  <c r="Z45" i="59" s="1" a="1"/>
  <c r="Z45" i="59" s="1"/>
  <c r="M44" i="59"/>
  <c r="Y44" i="59" s="1"/>
  <c r="M43" i="59"/>
  <c r="Y43" i="59" s="1"/>
  <c r="M42" i="59"/>
  <c r="Y42" i="59" s="1"/>
  <c r="M41" i="59"/>
  <c r="Y41" i="59" s="1"/>
  <c r="M40" i="59"/>
  <c r="Y40" i="59" s="1"/>
  <c r="M39" i="59"/>
  <c r="X39" i="59" s="1"/>
  <c r="Z39" i="59" s="1" a="1"/>
  <c r="Z39" i="59" s="1"/>
  <c r="M38" i="59"/>
  <c r="X38" i="59" s="1"/>
  <c r="Z38" i="59" s="1" a="1"/>
  <c r="Z38" i="59" s="1"/>
  <c r="M37" i="59"/>
  <c r="X37" i="59" s="1"/>
  <c r="Z37" i="59" s="1" a="1"/>
  <c r="Z37" i="59" s="1"/>
  <c r="M36" i="59"/>
  <c r="X36" i="59" s="1"/>
  <c r="Z36" i="59" s="1" a="1"/>
  <c r="Z36" i="59" s="1"/>
  <c r="M35" i="59"/>
  <c r="Y35" i="59" s="1"/>
  <c r="M34" i="59"/>
  <c r="Y34" i="59" s="1"/>
  <c r="M33" i="59"/>
  <c r="X33" i="59" s="1"/>
  <c r="Z33" i="59" s="1" a="1"/>
  <c r="Z33" i="59" s="1"/>
  <c r="M32" i="59"/>
  <c r="X32" i="59" s="1"/>
  <c r="Z32" i="59" s="1" a="1"/>
  <c r="Z32" i="59" s="1"/>
  <c r="M31" i="59"/>
  <c r="Y31" i="59" s="1"/>
  <c r="M30" i="59"/>
  <c r="X30" i="59" s="1"/>
  <c r="Z30" i="59" s="1" a="1"/>
  <c r="Z30" i="59" s="1"/>
  <c r="M29" i="59"/>
  <c r="Y29" i="59" s="1"/>
  <c r="M28" i="59"/>
  <c r="Y28" i="59" s="1"/>
  <c r="M27" i="59"/>
  <c r="X27" i="59" s="1"/>
  <c r="Z27" i="59" s="1" a="1"/>
  <c r="Z27" i="59" s="1"/>
  <c r="M26" i="59"/>
  <c r="X26" i="59" s="1"/>
  <c r="Z26" i="59" s="1" a="1"/>
  <c r="Z26" i="59" s="1"/>
  <c r="M25" i="59"/>
  <c r="Y25" i="59" s="1"/>
  <c r="M24" i="59"/>
  <c r="X24" i="59" s="1"/>
  <c r="Z24" i="59" s="1" a="1"/>
  <c r="Z24" i="59" s="1"/>
  <c r="M23" i="59"/>
  <c r="Y23" i="59" s="1"/>
  <c r="M22" i="59"/>
  <c r="Y22" i="59" s="1"/>
  <c r="M21" i="59"/>
  <c r="Y21" i="59" s="1"/>
  <c r="M20" i="59"/>
  <c r="X20" i="59" s="1"/>
  <c r="Z20" i="59" s="1" a="1"/>
  <c r="Z20" i="59" s="1"/>
  <c r="M19" i="59"/>
  <c r="Y19" i="59" s="1"/>
  <c r="M18" i="59"/>
  <c r="Y18" i="59" s="1"/>
  <c r="N66" i="57"/>
  <c r="Y66" i="57" s="1"/>
  <c r="AA66" i="57" s="1" a="1"/>
  <c r="AA66" i="57" s="1"/>
  <c r="N65" i="57"/>
  <c r="Y65" i="57" s="1"/>
  <c r="AA65" i="57" s="1" a="1"/>
  <c r="AA65" i="57" s="1"/>
  <c r="N64" i="57"/>
  <c r="Z64" i="57" s="1"/>
  <c r="N63" i="57"/>
  <c r="Z63" i="57" s="1"/>
  <c r="N62" i="57"/>
  <c r="Z62" i="57" s="1"/>
  <c r="N61" i="57"/>
  <c r="Z61" i="57" s="1"/>
  <c r="N60" i="57"/>
  <c r="Z60" i="57" s="1"/>
  <c r="N59" i="57"/>
  <c r="Y59" i="57" s="1"/>
  <c r="AA59" i="57" s="1" a="1"/>
  <c r="AA59" i="57" s="1"/>
  <c r="N58" i="57"/>
  <c r="N57" i="57"/>
  <c r="Y57" i="57" s="1"/>
  <c r="AA57" i="57" s="1" a="1"/>
  <c r="AA57" i="57" s="1"/>
  <c r="N56" i="57"/>
  <c r="Y56" i="57" s="1"/>
  <c r="AA56" i="57" s="1" a="1"/>
  <c r="AA56" i="57" s="1"/>
  <c r="N55" i="57"/>
  <c r="Z55" i="57" s="1"/>
  <c r="N54" i="57"/>
  <c r="N53" i="57"/>
  <c r="Y53" i="57" s="1"/>
  <c r="AA53" i="57" s="1" a="1"/>
  <c r="AA53" i="57" s="1"/>
  <c r="N52" i="57"/>
  <c r="Z52" i="57" s="1"/>
  <c r="N51" i="57"/>
  <c r="Z51" i="57" s="1"/>
  <c r="N50" i="57"/>
  <c r="N49" i="57"/>
  <c r="Y49" i="57" s="1"/>
  <c r="AA49" i="57" s="1" a="1"/>
  <c r="AA49" i="57" s="1"/>
  <c r="N48" i="57"/>
  <c r="N47" i="57"/>
  <c r="Y47" i="57" s="1"/>
  <c r="AA47" i="57" s="1" a="1"/>
  <c r="AA47" i="57" s="1"/>
  <c r="N46" i="57"/>
  <c r="Z46" i="57" s="1"/>
  <c r="N45" i="57"/>
  <c r="Z45" i="57" s="1"/>
  <c r="N44" i="57"/>
  <c r="N43" i="57"/>
  <c r="Y43" i="57" s="1"/>
  <c r="AA43" i="57" s="1" a="1"/>
  <c r="AA43" i="57" s="1"/>
  <c r="N42" i="57"/>
  <c r="Z42" i="57" s="1"/>
  <c r="N41" i="57"/>
  <c r="N40" i="57"/>
  <c r="Y40" i="57" s="1"/>
  <c r="AA40" i="57" s="1" a="1"/>
  <c r="AA40" i="57" s="1"/>
  <c r="N39" i="57"/>
  <c r="Z39" i="57" s="1"/>
  <c r="N38" i="57"/>
  <c r="N37" i="57"/>
  <c r="Y37" i="57" s="1"/>
  <c r="AA37" i="57" s="1" a="1"/>
  <c r="AA37" i="57" s="1"/>
  <c r="N36" i="57"/>
  <c r="Y36" i="57" s="1"/>
  <c r="AA36" i="57" s="1" a="1"/>
  <c r="AA36" i="57" s="1"/>
  <c r="N35" i="57"/>
  <c r="Y35" i="57" s="1"/>
  <c r="AA35" i="57" s="1" a="1"/>
  <c r="AA35" i="57" s="1"/>
  <c r="N34" i="57"/>
  <c r="Z34" i="57" s="1"/>
  <c r="N33" i="57"/>
  <c r="Z33" i="57" s="1"/>
  <c r="N32" i="57"/>
  <c r="N31" i="57"/>
  <c r="Y31" i="57" s="1"/>
  <c r="AA31" i="57" s="1" a="1"/>
  <c r="AA31" i="57" s="1"/>
  <c r="N30" i="57"/>
  <c r="Z30" i="57" s="1"/>
  <c r="N29" i="57"/>
  <c r="N28" i="57"/>
  <c r="Y28" i="57" s="1"/>
  <c r="AA28" i="57" s="1" a="1"/>
  <c r="AA28" i="57" s="1"/>
  <c r="N27" i="57"/>
  <c r="Z27" i="57" s="1"/>
  <c r="N26" i="57"/>
  <c r="Z26" i="57" s="1"/>
  <c r="N25" i="57"/>
  <c r="Y25" i="57" s="1"/>
  <c r="AA25" i="57" s="1" a="1"/>
  <c r="AA25" i="57" s="1"/>
  <c r="N24" i="57"/>
  <c r="Z24" i="57" s="1"/>
  <c r="N23" i="57"/>
  <c r="N22" i="57"/>
  <c r="Y22" i="57" s="1"/>
  <c r="AA22" i="57" s="1" a="1"/>
  <c r="AA22" i="57" s="1"/>
  <c r="N21" i="57"/>
  <c r="Z21" i="57" s="1"/>
  <c r="N20" i="57"/>
  <c r="N19" i="57"/>
  <c r="N18" i="57"/>
  <c r="Y18" i="57" s="1"/>
  <c r="AA18" i="57" s="1" a="1"/>
  <c r="AA18" i="57" s="1"/>
  <c r="N1236" i="56"/>
  <c r="Y1236" i="56" s="1"/>
  <c r="AA1236" i="56" s="1" a="1"/>
  <c r="AA1236" i="56" s="1"/>
  <c r="N1235" i="56"/>
  <c r="Y1235" i="56" s="1"/>
  <c r="AA1235" i="56" s="1" a="1"/>
  <c r="AA1235" i="56" s="1"/>
  <c r="N1234" i="56"/>
  <c r="Y1234" i="56" s="1"/>
  <c r="AA1234" i="56" s="1" a="1"/>
  <c r="AA1234" i="56" s="1"/>
  <c r="N1233" i="56"/>
  <c r="Y1233" i="56" s="1"/>
  <c r="AA1233" i="56" s="1" a="1"/>
  <c r="AA1233" i="56" s="1"/>
  <c r="N1232" i="56"/>
  <c r="Y1232" i="56" s="1"/>
  <c r="AA1232" i="56" s="1" a="1"/>
  <c r="AA1232" i="56" s="1"/>
  <c r="N1231" i="56"/>
  <c r="Y1231" i="56" s="1"/>
  <c r="AA1231" i="56" s="1" a="1"/>
  <c r="AA1231" i="56" s="1"/>
  <c r="N1230" i="56"/>
  <c r="Y1230" i="56" s="1"/>
  <c r="AA1230" i="56" s="1" a="1"/>
  <c r="AA1230" i="56" s="1"/>
  <c r="N1229" i="56"/>
  <c r="Y1229" i="56" s="1"/>
  <c r="AA1229" i="56" s="1" a="1"/>
  <c r="AA1229" i="56" s="1"/>
  <c r="N1228" i="56"/>
  <c r="Z1228" i="56" s="1"/>
  <c r="N1227" i="56"/>
  <c r="Z1227" i="56" s="1"/>
  <c r="N1226" i="56"/>
  <c r="Y1226" i="56" s="1"/>
  <c r="AA1226" i="56" s="1" a="1"/>
  <c r="AA1226" i="56" s="1"/>
  <c r="N1225" i="56"/>
  <c r="Z1225" i="56" s="1"/>
  <c r="N1224" i="56"/>
  <c r="Z1224" i="56" s="1"/>
  <c r="N1223" i="56"/>
  <c r="Z1223" i="56" s="1"/>
  <c r="N1222" i="56"/>
  <c r="Y1222" i="56" s="1"/>
  <c r="AA1222" i="56" s="1" a="1"/>
  <c r="AA1222" i="56" s="1"/>
  <c r="N1221" i="56"/>
  <c r="Y1221" i="56" s="1"/>
  <c r="AA1221" i="56" s="1" a="1"/>
  <c r="AA1221" i="56" s="1"/>
  <c r="N1220" i="56"/>
  <c r="Y1220" i="56" s="1"/>
  <c r="AA1220" i="56" s="1" a="1"/>
  <c r="AA1220" i="56" s="1"/>
  <c r="N1219" i="56"/>
  <c r="Y1219" i="56" s="1"/>
  <c r="AA1219" i="56" s="1" a="1"/>
  <c r="AA1219" i="56" s="1"/>
  <c r="N1218" i="56"/>
  <c r="Z1217" i="56"/>
  <c r="Y1217" i="56"/>
  <c r="AA1217" i="56" s="1" a="1"/>
  <c r="AA1217" i="56" s="1"/>
  <c r="N1216" i="56"/>
  <c r="Z1216" i="56" s="1"/>
  <c r="N1215" i="56"/>
  <c r="N1214" i="56"/>
  <c r="Y1214" i="56" s="1"/>
  <c r="AA1214" i="56" s="1" a="1"/>
  <c r="AA1214" i="56" s="1"/>
  <c r="N1213" i="56"/>
  <c r="Y1213" i="56" s="1"/>
  <c r="AA1213" i="56" s="1" a="1"/>
  <c r="AA1213" i="56" s="1"/>
  <c r="N1212" i="56"/>
  <c r="Y1212" i="56" s="1"/>
  <c r="AA1212" i="56" s="1" a="1"/>
  <c r="AA1212" i="56" s="1"/>
  <c r="Z1211" i="56"/>
  <c r="Y1211" i="56"/>
  <c r="AA1211" i="56" s="1" a="1"/>
  <c r="AA1211" i="56" s="1"/>
  <c r="Y1210" i="56"/>
  <c r="AA1210" i="56" s="1" a="1"/>
  <c r="AA1210" i="56" s="1"/>
  <c r="N1209" i="56"/>
  <c r="Z1209" i="56" s="1"/>
  <c r="N1208" i="56"/>
  <c r="Y1208" i="56" s="1"/>
  <c r="AA1208" i="56" s="1" a="1"/>
  <c r="AA1208" i="56" s="1"/>
  <c r="AA1207" i="56" a="1"/>
  <c r="AA1207" i="56" s="1"/>
  <c r="N1207" i="56"/>
  <c r="Z1207" i="56" s="1"/>
  <c r="N1206" i="56"/>
  <c r="N1205" i="56"/>
  <c r="Y1205" i="56" s="1"/>
  <c r="AA1205" i="56" s="1" a="1"/>
  <c r="AA1205" i="56" s="1"/>
  <c r="N1204" i="56"/>
  <c r="Z1204" i="56" s="1"/>
  <c r="N1203" i="56"/>
  <c r="Y1203" i="56" s="1"/>
  <c r="AA1203" i="56" s="1" a="1"/>
  <c r="AA1203" i="56" s="1"/>
  <c r="N1202" i="56"/>
  <c r="Y1202" i="56" s="1"/>
  <c r="AA1202" i="56" s="1" a="1"/>
  <c r="AA1202" i="56" s="1"/>
  <c r="N1201" i="56"/>
  <c r="Y1201" i="56" s="1"/>
  <c r="AA1201" i="56" s="1" a="1"/>
  <c r="AA1201" i="56" s="1"/>
  <c r="N1200" i="56"/>
  <c r="Y1200" i="56" s="1"/>
  <c r="AA1200" i="56" s="1" a="1"/>
  <c r="AA1200" i="56" s="1"/>
  <c r="N1199" i="56"/>
  <c r="Z1199" i="56" s="1"/>
  <c r="Z1198" i="56"/>
  <c r="Y1198" i="56"/>
  <c r="AA1198" i="56" s="1" a="1"/>
  <c r="AA1198" i="56" s="1"/>
  <c r="N1197" i="56"/>
  <c r="Y1197" i="56" s="1"/>
  <c r="AA1197" i="56" s="1" a="1"/>
  <c r="AA1197" i="56" s="1"/>
  <c r="N1196" i="56"/>
  <c r="Z1196" i="56" s="1"/>
  <c r="N1195" i="56"/>
  <c r="Y1195" i="56" s="1"/>
  <c r="AA1195" i="56" s="1" a="1"/>
  <c r="AA1195" i="56" s="1"/>
  <c r="N1194" i="56"/>
  <c r="Y1194" i="56" s="1"/>
  <c r="AA1194" i="56" s="1" a="1"/>
  <c r="AA1194" i="56" s="1"/>
  <c r="N1193" i="56"/>
  <c r="Z1192" i="56"/>
  <c r="Y1192" i="56"/>
  <c r="AA1192" i="56" s="1" a="1"/>
  <c r="AA1192" i="56" s="1"/>
  <c r="Y1191" i="56"/>
  <c r="AA1191" i="56" s="1" a="1"/>
  <c r="AA1191" i="56" s="1"/>
  <c r="N1190" i="56"/>
  <c r="Y1190" i="56" s="1"/>
  <c r="AA1190" i="56" s="1" a="1"/>
  <c r="AA1190" i="56" s="1"/>
  <c r="N1189" i="56"/>
  <c r="Y1189" i="56" s="1"/>
  <c r="AA1189" i="56" s="1" a="1"/>
  <c r="AA1189" i="56" s="1"/>
  <c r="AA1188" i="56" a="1"/>
  <c r="AA1188" i="56" s="1"/>
  <c r="N1188" i="56"/>
  <c r="Z1188" i="56" s="1"/>
  <c r="N1187" i="56"/>
  <c r="Z1187" i="56" s="1"/>
  <c r="N1186" i="56"/>
  <c r="N1185" i="56"/>
  <c r="Y1185" i="56" s="1"/>
  <c r="AA1185" i="56" s="1" a="1"/>
  <c r="AA1185" i="56" s="1"/>
  <c r="N1184" i="56"/>
  <c r="Y1184" i="56" s="1"/>
  <c r="AA1184" i="56" s="1" a="1"/>
  <c r="AA1184" i="56" s="1"/>
  <c r="N1183" i="56"/>
  <c r="Y1183" i="56" s="1"/>
  <c r="AA1183" i="56" s="1" a="1"/>
  <c r="AA1183" i="56" s="1"/>
  <c r="N1182" i="56"/>
  <c r="Y1182" i="56" s="1"/>
  <c r="AA1182" i="56" s="1" a="1"/>
  <c r="AA1182" i="56" s="1"/>
  <c r="N1181" i="56"/>
  <c r="Y1181" i="56" s="1"/>
  <c r="AA1181" i="56" s="1" a="1"/>
  <c r="AA1181" i="56" s="1"/>
  <c r="Z1180" i="56"/>
  <c r="Y1180" i="56"/>
  <c r="AA1180" i="56" s="1" a="1"/>
  <c r="AA1180" i="56" s="1"/>
  <c r="Y1179" i="56"/>
  <c r="AA1179" i="56" s="1" a="1"/>
  <c r="AA1179" i="56" s="1"/>
  <c r="N1178" i="56"/>
  <c r="Y1178" i="56" s="1"/>
  <c r="AA1178" i="56" s="1" a="1"/>
  <c r="AA1178" i="56" s="1"/>
  <c r="N1177" i="56"/>
  <c r="Y1177" i="56" s="1"/>
  <c r="AA1177" i="56" s="1" a="1"/>
  <c r="AA1177" i="56" s="1"/>
  <c r="N1176" i="56"/>
  <c r="Y1176" i="56" s="1"/>
  <c r="AA1176" i="56" s="1" a="1"/>
  <c r="AA1176" i="56" s="1"/>
  <c r="N1175" i="56"/>
  <c r="Z1175" i="56" s="1"/>
  <c r="N1174" i="56"/>
  <c r="Y1174" i="56" s="1"/>
  <c r="AA1174" i="56" s="1" a="1"/>
  <c r="AA1174" i="56" s="1"/>
  <c r="Z1173" i="56"/>
  <c r="Y1173" i="56"/>
  <c r="AA1173" i="56" s="1" a="1"/>
  <c r="AA1173" i="56" s="1"/>
  <c r="Y1172" i="56"/>
  <c r="AA1172" i="56" s="1" a="1"/>
  <c r="AA1172" i="56" s="1"/>
  <c r="N1171" i="56"/>
  <c r="Z1171" i="56" s="1"/>
  <c r="N1170" i="56"/>
  <c r="Y1170" i="56" s="1"/>
  <c r="AA1170" i="56" s="1" a="1"/>
  <c r="AA1170" i="56" s="1"/>
  <c r="AA1169" i="56" a="1"/>
  <c r="AA1169" i="56" s="1"/>
  <c r="N1169" i="56"/>
  <c r="Z1169" i="56" s="1"/>
  <c r="Y1168" i="56"/>
  <c r="AA1168" i="56" s="1" a="1"/>
  <c r="AA1168" i="56" s="1"/>
  <c r="N1167" i="56"/>
  <c r="Z1167" i="56" s="1"/>
  <c r="N1166" i="56"/>
  <c r="Z1166" i="56" s="1"/>
  <c r="N1165" i="56"/>
  <c r="Y1165" i="56" s="1"/>
  <c r="AA1165" i="56" s="1" a="1"/>
  <c r="AA1165" i="56" s="1"/>
  <c r="N1164" i="56"/>
  <c r="Y1164" i="56" s="1"/>
  <c r="AA1164" i="56" s="1" a="1"/>
  <c r="AA1164" i="56" s="1"/>
  <c r="N1163" i="56"/>
  <c r="Y1163" i="56" s="1"/>
  <c r="AA1163" i="56" s="1" a="1"/>
  <c r="AA1163" i="56" s="1"/>
  <c r="N1162" i="56"/>
  <c r="Y1162" i="56" s="1"/>
  <c r="AA1162" i="56" s="1" a="1"/>
  <c r="AA1162" i="56" s="1"/>
  <c r="Z1161" i="56"/>
  <c r="Y1161" i="56"/>
  <c r="AA1161" i="56" s="1" a="1"/>
  <c r="AA1161" i="56" s="1"/>
  <c r="Y1160" i="56"/>
  <c r="AA1160" i="56" s="1" a="1"/>
  <c r="AA1160" i="56" s="1"/>
  <c r="N1159" i="56"/>
  <c r="Y1159" i="56" s="1"/>
  <c r="AA1159" i="56" s="1" a="1"/>
  <c r="AA1159" i="56" s="1"/>
  <c r="N1158" i="56"/>
  <c r="Z1158" i="56" s="1"/>
  <c r="N1157" i="56"/>
  <c r="Y1157" i="56" s="1"/>
  <c r="AA1157" i="56" s="1" a="1"/>
  <c r="AA1157" i="56" s="1"/>
  <c r="N1156" i="56"/>
  <c r="Z1156" i="56" s="1"/>
  <c r="N1155" i="56"/>
  <c r="Z1155" i="56" s="1"/>
  <c r="Z1154" i="56"/>
  <c r="Y1154" i="56"/>
  <c r="AA1154" i="56" s="1" a="1"/>
  <c r="AA1154" i="56" s="1"/>
  <c r="Y1153" i="56"/>
  <c r="AA1153" i="56" s="1" a="1"/>
  <c r="AA1153" i="56" s="1"/>
  <c r="N1152" i="56"/>
  <c r="Z1152" i="56" s="1"/>
  <c r="N1151" i="56"/>
  <c r="Y1151" i="56" s="1"/>
  <c r="AA1151" i="56" s="1" a="1"/>
  <c r="AA1151" i="56" s="1"/>
  <c r="AA1150" i="56" a="1"/>
  <c r="AA1150" i="56" s="1"/>
  <c r="N1150" i="56"/>
  <c r="Z1150" i="56" s="1"/>
  <c r="Y1149" i="56"/>
  <c r="AA1149" i="56" s="1" a="1"/>
  <c r="AA1149" i="56" s="1"/>
  <c r="N1148" i="56"/>
  <c r="Z1148" i="56" s="1"/>
  <c r="N1147" i="56"/>
  <c r="Y1147" i="56" s="1"/>
  <c r="AA1147" i="56" s="1" a="1"/>
  <c r="AA1147" i="56" s="1"/>
  <c r="N1146" i="56"/>
  <c r="Y1146" i="56" s="1"/>
  <c r="AA1146" i="56" s="1" a="1"/>
  <c r="AA1146" i="56" s="1"/>
  <c r="N1145" i="56"/>
  <c r="Y1145" i="56" s="1"/>
  <c r="AA1145" i="56" s="1" a="1"/>
  <c r="AA1145" i="56" s="1"/>
  <c r="N1144" i="56"/>
  <c r="Y1144" i="56" s="1"/>
  <c r="AA1144" i="56" s="1" a="1"/>
  <c r="AA1144" i="56" s="1"/>
  <c r="N1143" i="56"/>
  <c r="Y1143" i="56" s="1"/>
  <c r="AA1143" i="56" s="1" a="1"/>
  <c r="AA1143" i="56" s="1"/>
  <c r="Z1142" i="56"/>
  <c r="Y1142" i="56"/>
  <c r="AA1142" i="56" s="1" a="1"/>
  <c r="AA1142" i="56" s="1"/>
  <c r="Y1141" i="56"/>
  <c r="AA1141" i="56" s="1" a="1"/>
  <c r="AA1141" i="56" s="1"/>
  <c r="N1140" i="56"/>
  <c r="Y1140" i="56" s="1"/>
  <c r="AA1140" i="56" s="1" a="1"/>
  <c r="AA1140" i="56" s="1"/>
  <c r="N1139" i="56"/>
  <c r="N1138" i="56"/>
  <c r="Y1138" i="56" s="1"/>
  <c r="AA1138" i="56" s="1" a="1"/>
  <c r="AA1138" i="56" s="1"/>
  <c r="N1137" i="56"/>
  <c r="Z1137" i="56" s="1"/>
  <c r="N1136" i="56"/>
  <c r="Z1136" i="56" s="1"/>
  <c r="Z1135" i="56"/>
  <c r="Y1135" i="56"/>
  <c r="AA1135" i="56" s="1" a="1"/>
  <c r="AA1135" i="56" s="1"/>
  <c r="Y1134" i="56"/>
  <c r="AA1134" i="56" s="1" a="1"/>
  <c r="AA1134" i="56" s="1"/>
  <c r="N1133" i="56"/>
  <c r="N1132" i="56"/>
  <c r="Y1132" i="56" s="1"/>
  <c r="AA1132" i="56" s="1" a="1"/>
  <c r="AA1132" i="56" s="1"/>
  <c r="AA1131" i="56" a="1"/>
  <c r="AA1131" i="56" s="1"/>
  <c r="N1131" i="56"/>
  <c r="Z1131" i="56" s="1"/>
  <c r="Y1130" i="56"/>
  <c r="AA1130" i="56" s="1" a="1"/>
  <c r="AA1130" i="56" s="1"/>
  <c r="N1129" i="56"/>
  <c r="Z1129" i="56" s="1"/>
  <c r="N1128" i="56"/>
  <c r="N1127" i="56"/>
  <c r="Y1127" i="56" s="1"/>
  <c r="AA1127" i="56" s="1" a="1"/>
  <c r="AA1127" i="56" s="1"/>
  <c r="N1126" i="56"/>
  <c r="Z1126" i="56" s="1"/>
  <c r="Z1125" i="56"/>
  <c r="Y1125" i="56"/>
  <c r="AA1125" i="56" s="1" a="1"/>
  <c r="AA1125" i="56" s="1"/>
  <c r="N1124" i="56"/>
  <c r="N1123" i="56"/>
  <c r="Z1123" i="56" s="1"/>
  <c r="N1122" i="56"/>
  <c r="Y1122" i="56" s="1"/>
  <c r="AA1122" i="56" s="1" a="1"/>
  <c r="AA1122" i="56" s="1"/>
  <c r="N1121" i="56"/>
  <c r="Z1121" i="56" s="1"/>
  <c r="N1120" i="56"/>
  <c r="N1119" i="56"/>
  <c r="Z1119" i="56" s="1"/>
  <c r="N1118" i="56"/>
  <c r="Y1118" i="56" s="1"/>
  <c r="AA1118" i="56" s="1" a="1"/>
  <c r="AA1118" i="56" s="1"/>
  <c r="N1117" i="56"/>
  <c r="Z1117" i="56" s="1"/>
  <c r="N1116" i="56"/>
  <c r="Y1116" i="56" s="1"/>
  <c r="AA1116" i="56" s="1" a="1"/>
  <c r="AA1116" i="56" s="1"/>
  <c r="N1115" i="56"/>
  <c r="N1114" i="56"/>
  <c r="Y1114" i="56" s="1"/>
  <c r="AA1114" i="56" s="1" a="1"/>
  <c r="AA1114" i="56" s="1"/>
  <c r="N1113" i="56"/>
  <c r="N1112" i="56"/>
  <c r="Y1112" i="56" s="1"/>
  <c r="AA1112" i="56" s="1" a="1"/>
  <c r="AA1112" i="56" s="1"/>
  <c r="N1111" i="56"/>
  <c r="Z1111" i="56" s="1"/>
  <c r="N1110" i="56"/>
  <c r="N1109" i="56"/>
  <c r="Z1109" i="56" s="1"/>
  <c r="N1108" i="56"/>
  <c r="Y1108" i="56" s="1"/>
  <c r="AA1108" i="56" s="1" a="1"/>
  <c r="AA1108" i="56" s="1"/>
  <c r="N1107" i="56"/>
  <c r="Y1107" i="56" s="1"/>
  <c r="AA1107" i="56" s="1" a="1"/>
  <c r="AA1107" i="56" s="1"/>
  <c r="N1106" i="56"/>
  <c r="Y1105" i="56"/>
  <c r="AA1105" i="56" s="1" a="1"/>
  <c r="AA1105" i="56" s="1"/>
  <c r="N1104" i="56"/>
  <c r="N1103" i="56"/>
  <c r="N1102" i="56"/>
  <c r="Y1102" i="56" s="1"/>
  <c r="AA1102" i="56" s="1" a="1"/>
  <c r="AA1102" i="56" s="1"/>
  <c r="N1101" i="56"/>
  <c r="Y1101" i="56" s="1"/>
  <c r="AA1101" i="56" s="1" a="1"/>
  <c r="AA1101" i="56" s="1"/>
  <c r="N1100" i="56"/>
  <c r="Z1100" i="56" s="1"/>
  <c r="N1099" i="56"/>
  <c r="Y1099" i="56" s="1"/>
  <c r="AA1099" i="56" s="1" a="1"/>
  <c r="AA1099" i="56" s="1"/>
  <c r="N1098" i="56"/>
  <c r="Y1098" i="56" s="1"/>
  <c r="AA1098" i="56" s="1" a="1"/>
  <c r="AA1098" i="56" s="1"/>
  <c r="N1097" i="56"/>
  <c r="Y1097" i="56" s="1"/>
  <c r="AA1097" i="56" s="1" a="1"/>
  <c r="AA1097" i="56" s="1"/>
  <c r="N1096" i="56"/>
  <c r="Y1096" i="56" s="1"/>
  <c r="AA1096" i="56" s="1" a="1"/>
  <c r="AA1096" i="56" s="1"/>
  <c r="N1095" i="56"/>
  <c r="N1094" i="56"/>
  <c r="Z1094" i="56" s="1"/>
  <c r="N1093" i="56"/>
  <c r="Y1093" i="56" s="1"/>
  <c r="AA1093" i="56" s="1" a="1"/>
  <c r="AA1093" i="56" s="1"/>
  <c r="N1092" i="56"/>
  <c r="Z1092" i="56" s="1"/>
  <c r="N1091" i="56"/>
  <c r="N1090" i="56"/>
  <c r="Z1090" i="56" s="1"/>
  <c r="Y1089" i="56"/>
  <c r="AA1089" i="56" s="1" a="1"/>
  <c r="AA1089" i="56" s="1"/>
  <c r="N1088" i="56"/>
  <c r="Z1088" i="56" s="1"/>
  <c r="N1087" i="56"/>
  <c r="Y1087" i="56" s="1"/>
  <c r="AA1087" i="56" s="1" a="1"/>
  <c r="AA1087" i="56" s="1"/>
  <c r="N1086" i="56"/>
  <c r="Y1086" i="56" s="1"/>
  <c r="AA1086" i="56" s="1" a="1"/>
  <c r="AA1086" i="56" s="1"/>
  <c r="N1085" i="56"/>
  <c r="Y1085" i="56" s="1"/>
  <c r="AA1085" i="56" s="1" a="1"/>
  <c r="AA1085" i="56" s="1"/>
  <c r="N1084" i="56"/>
  <c r="Y1084" i="56" s="1"/>
  <c r="AA1084" i="56" s="1" a="1"/>
  <c r="AA1084" i="56" s="1"/>
  <c r="N1083" i="56"/>
  <c r="Y1083" i="56" s="1"/>
  <c r="AA1083" i="56" s="1" a="1"/>
  <c r="AA1083" i="56" s="1"/>
  <c r="Z1082" i="56"/>
  <c r="Y1082" i="56"/>
  <c r="AA1082" i="56" s="1" a="1"/>
  <c r="AA1082" i="56" s="1"/>
  <c r="N1081" i="56"/>
  <c r="Z1081" i="56" s="1"/>
  <c r="N1080" i="56"/>
  <c r="Y1080" i="56" s="1"/>
  <c r="AA1080" i="56" s="1" a="1"/>
  <c r="AA1080" i="56" s="1"/>
  <c r="N1079" i="56"/>
  <c r="Y1079" i="56" s="1"/>
  <c r="AA1079" i="56" s="1" a="1"/>
  <c r="AA1079" i="56" s="1"/>
  <c r="N1078" i="56"/>
  <c r="Y1078" i="56" s="1"/>
  <c r="AA1078" i="56" s="1" a="1"/>
  <c r="AA1078" i="56" s="1"/>
  <c r="N1077" i="56"/>
  <c r="N1076" i="56"/>
  <c r="Y1076" i="56" s="1"/>
  <c r="AA1076" i="56" s="1" a="1"/>
  <c r="AA1076" i="56" s="1"/>
  <c r="N1075" i="56"/>
  <c r="Y1075" i="56" s="1"/>
  <c r="AA1075" i="56" s="1" a="1"/>
  <c r="AA1075" i="56" s="1"/>
  <c r="Y1074" i="56"/>
  <c r="AA1074" i="56" s="1" a="1"/>
  <c r="AA1074" i="56" s="1"/>
  <c r="N1073" i="56"/>
  <c r="Y1073" i="56" s="1"/>
  <c r="AA1073" i="56" s="1" a="1"/>
  <c r="AA1073" i="56" s="1"/>
  <c r="N1072" i="56"/>
  <c r="Z1072" i="56" s="1"/>
  <c r="N1071" i="56"/>
  <c r="Y1071" i="56" s="1"/>
  <c r="AA1071" i="56" s="1" a="1"/>
  <c r="AA1071" i="56" s="1"/>
  <c r="N1070" i="56"/>
  <c r="Y1070" i="56" s="1"/>
  <c r="AA1070" i="56" s="1" a="1"/>
  <c r="AA1070" i="56" s="1"/>
  <c r="N1069" i="56"/>
  <c r="Y1069" i="56" s="1"/>
  <c r="AA1069" i="56" s="1" a="1"/>
  <c r="AA1069" i="56" s="1"/>
  <c r="N1068" i="56"/>
  <c r="Z1068" i="56" s="1"/>
  <c r="N1067" i="56"/>
  <c r="Y1067" i="56" s="1"/>
  <c r="AA1067" i="56" s="1" a="1"/>
  <c r="AA1067" i="56" s="1"/>
  <c r="N1066" i="56"/>
  <c r="N1065" i="56"/>
  <c r="Y1065" i="56" s="1"/>
  <c r="AA1065" i="56" s="1" a="1"/>
  <c r="AA1065" i="56" s="1"/>
  <c r="N1064" i="56"/>
  <c r="Y1064" i="56" s="1"/>
  <c r="AA1064" i="56" s="1" a="1"/>
  <c r="AA1064" i="56" s="1"/>
  <c r="Z1063" i="56"/>
  <c r="Y1063" i="56"/>
  <c r="AA1063" i="56" s="1" a="1"/>
  <c r="AA1063" i="56" s="1"/>
  <c r="N1062" i="56"/>
  <c r="Z1062" i="56" s="1"/>
  <c r="N1061" i="56"/>
  <c r="Y1061" i="56" s="1"/>
  <c r="AA1061" i="56" s="1" a="1"/>
  <c r="AA1061" i="56" s="1"/>
  <c r="N1060" i="56"/>
  <c r="Y1060" i="56" s="1"/>
  <c r="AA1060" i="56" s="1" a="1"/>
  <c r="AA1060" i="56" s="1"/>
  <c r="N1059" i="56"/>
  <c r="Z1059" i="56" s="1"/>
  <c r="N1058" i="56"/>
  <c r="Z1058" i="56" s="1"/>
  <c r="N1057" i="56"/>
  <c r="Y1057" i="56" s="1"/>
  <c r="AA1057" i="56" s="1" a="1"/>
  <c r="AA1057" i="56" s="1"/>
  <c r="N1056" i="56"/>
  <c r="Y1056" i="56" s="1"/>
  <c r="AA1056" i="56" s="1" a="1"/>
  <c r="AA1056" i="56" s="1"/>
  <c r="N1055" i="56"/>
  <c r="Y1055" i="56" s="1"/>
  <c r="AA1055" i="56" s="1" a="1"/>
  <c r="AA1055" i="56" s="1"/>
  <c r="N1054" i="56"/>
  <c r="Y1054" i="56" s="1"/>
  <c r="AA1054" i="56" s="1" a="1"/>
  <c r="AA1054" i="56" s="1"/>
  <c r="N1053" i="56"/>
  <c r="Y1053" i="56" s="1"/>
  <c r="AA1053" i="56" s="1" a="1"/>
  <c r="AA1053" i="56" s="1"/>
  <c r="N1052" i="56"/>
  <c r="N1051" i="56"/>
  <c r="Y1051" i="56" s="1"/>
  <c r="AA1051" i="56" s="1" a="1"/>
  <c r="AA1051" i="56" s="1"/>
  <c r="N1050" i="56"/>
  <c r="Y1050" i="56" s="1"/>
  <c r="AA1050" i="56" s="1" a="1"/>
  <c r="AA1050" i="56" s="1"/>
  <c r="N1049" i="56"/>
  <c r="Y1049" i="56" s="1"/>
  <c r="AA1049" i="56" s="1" a="1"/>
  <c r="AA1049" i="56" s="1"/>
  <c r="N1048" i="56"/>
  <c r="Y1048" i="56" s="1"/>
  <c r="AA1048" i="56" s="1" a="1"/>
  <c r="AA1048" i="56" s="1"/>
  <c r="N1047" i="56"/>
  <c r="Y1047" i="56" s="1"/>
  <c r="AA1047" i="56" s="1" a="1"/>
  <c r="AA1047" i="56" s="1"/>
  <c r="N1046" i="56"/>
  <c r="N1045" i="56"/>
  <c r="Z1045" i="56" s="1"/>
  <c r="N1044" i="56"/>
  <c r="Y1044" i="56" s="1"/>
  <c r="AA1044" i="56" s="1" a="1"/>
  <c r="AA1044" i="56" s="1"/>
  <c r="N1043" i="56"/>
  <c r="N1042" i="56"/>
  <c r="Z1042" i="56" s="1"/>
  <c r="N1041" i="56"/>
  <c r="Y1041" i="56" s="1"/>
  <c r="AA1041" i="56" s="1" a="1"/>
  <c r="AA1041" i="56" s="1"/>
  <c r="N1040" i="56"/>
  <c r="Y1040" i="56" s="1"/>
  <c r="AA1040" i="56" s="1" a="1"/>
  <c r="AA1040" i="56" s="1"/>
  <c r="N1039" i="56"/>
  <c r="Y1039" i="56" s="1"/>
  <c r="AA1039" i="56" s="1" a="1"/>
  <c r="AA1039" i="56" s="1"/>
  <c r="N1038" i="56"/>
  <c r="Y1038" i="56" s="1"/>
  <c r="AA1038" i="56" s="1" a="1"/>
  <c r="AA1038" i="56" s="1"/>
  <c r="Z1037" i="56"/>
  <c r="Y1037" i="56"/>
  <c r="AA1037" i="56" s="1" a="1"/>
  <c r="AA1037" i="56" s="1"/>
  <c r="N1036" i="56"/>
  <c r="Z1036" i="56" s="1"/>
  <c r="N1035" i="56"/>
  <c r="Z1035" i="56" s="1"/>
  <c r="Z1034" i="56"/>
  <c r="Y1034" i="56"/>
  <c r="AA1034" i="56" s="1" a="1"/>
  <c r="AA1034" i="56" s="1"/>
  <c r="N1033" i="56"/>
  <c r="Y1033" i="56" s="1"/>
  <c r="AA1033" i="56" s="1" a="1"/>
  <c r="AA1033" i="56" s="1"/>
  <c r="N1032" i="56"/>
  <c r="Z1032" i="56" s="1"/>
  <c r="N1031" i="56"/>
  <c r="N1030" i="56"/>
  <c r="Y1030" i="56" s="1"/>
  <c r="AA1030" i="56" s="1" a="1"/>
  <c r="AA1030" i="56" s="1"/>
  <c r="N1029" i="56"/>
  <c r="Y1029" i="56" s="1"/>
  <c r="AA1029" i="56" s="1" a="1"/>
  <c r="AA1029" i="56" s="1"/>
  <c r="N1028" i="56"/>
  <c r="Y1028" i="56" s="1"/>
  <c r="AA1028" i="56" s="1" a="1"/>
  <c r="AA1028" i="56" s="1"/>
  <c r="N1027" i="56"/>
  <c r="Y1027" i="56" s="1"/>
  <c r="AA1027" i="56" s="1" a="1"/>
  <c r="AA1027" i="56" s="1"/>
  <c r="N1026" i="56"/>
  <c r="Y1026" i="56" s="1"/>
  <c r="AA1026" i="56" s="1" a="1"/>
  <c r="AA1026" i="56" s="1"/>
  <c r="N1025" i="56"/>
  <c r="Y1025" i="56" s="1"/>
  <c r="AA1025" i="56" s="1" a="1"/>
  <c r="AA1025" i="56" s="1"/>
  <c r="N1024" i="56"/>
  <c r="Y1024" i="56" s="1"/>
  <c r="AA1024" i="56" s="1" a="1"/>
  <c r="AA1024" i="56" s="1"/>
  <c r="N1023" i="56"/>
  <c r="Y1023" i="56" s="1"/>
  <c r="AA1023" i="56" s="1" a="1"/>
  <c r="AA1023" i="56" s="1"/>
  <c r="Z1022" i="56"/>
  <c r="Y1022" i="56"/>
  <c r="AA1022" i="56" s="1" a="1"/>
  <c r="AA1022" i="56" s="1"/>
  <c r="N1021" i="56"/>
  <c r="Y1021" i="56" s="1"/>
  <c r="AA1021" i="56" s="1" a="1"/>
  <c r="AA1021" i="56" s="1"/>
  <c r="N1020" i="56"/>
  <c r="Z1020" i="56" s="1"/>
  <c r="Z1019" i="56"/>
  <c r="Y1019" i="56"/>
  <c r="AA1019" i="56" s="1" a="1"/>
  <c r="AA1019" i="56" s="1"/>
  <c r="N1018" i="56"/>
  <c r="N1017" i="56"/>
  <c r="Z1017" i="56" s="1"/>
  <c r="N1016" i="56"/>
  <c r="Z1016" i="56" s="1"/>
  <c r="N1015" i="56"/>
  <c r="Y1015" i="56" s="1"/>
  <c r="AA1015" i="56" s="1" a="1"/>
  <c r="AA1015" i="56" s="1"/>
  <c r="N1014" i="56"/>
  <c r="N1013" i="56"/>
  <c r="Z1013" i="56" s="1"/>
  <c r="N1012" i="56"/>
  <c r="Y1012" i="56" s="1"/>
  <c r="AA1012" i="56" s="1" a="1"/>
  <c r="AA1012" i="56" s="1"/>
  <c r="N1011" i="56"/>
  <c r="Y1011" i="56" s="1"/>
  <c r="AA1011" i="56" s="1" a="1"/>
  <c r="AA1011" i="56" s="1"/>
  <c r="N1010" i="56"/>
  <c r="Y1010" i="56" s="1"/>
  <c r="AA1010" i="56" s="1" a="1"/>
  <c r="AA1010" i="56" s="1"/>
  <c r="N1009" i="56"/>
  <c r="Y1009" i="56" s="1"/>
  <c r="AA1009" i="56" s="1" a="1"/>
  <c r="AA1009" i="56" s="1"/>
  <c r="N1008" i="56"/>
  <c r="Y1008" i="56" s="1"/>
  <c r="AA1008" i="56" s="1" a="1"/>
  <c r="AA1008" i="56" s="1"/>
  <c r="N1007" i="56"/>
  <c r="Y1007" i="56" s="1"/>
  <c r="AA1007" i="56" s="1" a="1"/>
  <c r="AA1007" i="56" s="1"/>
  <c r="N1006" i="56"/>
  <c r="Y1006" i="56" s="1"/>
  <c r="AA1006" i="56" s="1" a="1"/>
  <c r="AA1006" i="56" s="1"/>
  <c r="N1005" i="56"/>
  <c r="N1004" i="56"/>
  <c r="Y1004" i="56" s="1"/>
  <c r="AA1004" i="56" s="1" a="1"/>
  <c r="AA1004" i="56" s="1"/>
  <c r="N1003" i="56"/>
  <c r="Y1003" i="56" s="1"/>
  <c r="AA1003" i="56" s="1" a="1"/>
  <c r="AA1003" i="56" s="1"/>
  <c r="N1002" i="56"/>
  <c r="Y1002" i="56" s="1"/>
  <c r="AA1002" i="56" s="1" a="1"/>
  <c r="AA1002" i="56" s="1"/>
  <c r="N1001" i="56"/>
  <c r="Y1001" i="56" s="1"/>
  <c r="AA1001" i="56" s="1" a="1"/>
  <c r="AA1001" i="56" s="1"/>
  <c r="N1000" i="56"/>
  <c r="Z1000" i="56" s="1"/>
  <c r="N999" i="56"/>
  <c r="Z999" i="56" s="1"/>
  <c r="N998" i="56"/>
  <c r="N997" i="56"/>
  <c r="Y997" i="56" s="1"/>
  <c r="AA997" i="56" s="1" a="1"/>
  <c r="AA997" i="56" s="1"/>
  <c r="N996" i="56"/>
  <c r="Y996" i="56" s="1"/>
  <c r="AA996" i="56" s="1" a="1"/>
  <c r="AA996" i="56" s="1"/>
  <c r="N995" i="56"/>
  <c r="Y995" i="56" s="1"/>
  <c r="AA995" i="56" s="1" a="1"/>
  <c r="AA995" i="56" s="1"/>
  <c r="N994" i="56"/>
  <c r="Z994" i="56" s="1"/>
  <c r="N993" i="56"/>
  <c r="Y993" i="56" s="1"/>
  <c r="AA993" i="56" s="1" a="1"/>
  <c r="AA993" i="56" s="1"/>
  <c r="Z992" i="56"/>
  <c r="Y992" i="56"/>
  <c r="AA992" i="56" s="1" a="1"/>
  <c r="AA992" i="56" s="1"/>
  <c r="N991" i="56"/>
  <c r="Z991" i="56" s="1"/>
  <c r="N990" i="56"/>
  <c r="Y990" i="56" s="1"/>
  <c r="AA990" i="56" s="1" a="1"/>
  <c r="AA990" i="56" s="1"/>
  <c r="Y989" i="56"/>
  <c r="AA989" i="56" s="1" a="1"/>
  <c r="AA989" i="56" s="1"/>
  <c r="N988" i="56"/>
  <c r="Y988" i="56" s="1"/>
  <c r="AA988" i="56" s="1" a="1"/>
  <c r="AA988" i="56" s="1"/>
  <c r="N987" i="56"/>
  <c r="Y987" i="56" s="1"/>
  <c r="AA987" i="56" s="1" a="1"/>
  <c r="AA987" i="56" s="1"/>
  <c r="N986" i="56"/>
  <c r="Y986" i="56" s="1"/>
  <c r="AA986" i="56" s="1" a="1"/>
  <c r="AA986" i="56" s="1"/>
  <c r="N985" i="56"/>
  <c r="Z985" i="56" s="1"/>
  <c r="N984" i="56"/>
  <c r="Y984" i="56" s="1"/>
  <c r="AA984" i="56" s="1" a="1"/>
  <c r="AA984" i="56" s="1"/>
  <c r="N983" i="56"/>
  <c r="Y983" i="56" s="1"/>
  <c r="AA983" i="56" s="1" a="1"/>
  <c r="AA983" i="56" s="1"/>
  <c r="N982" i="56"/>
  <c r="Z982" i="56" s="1"/>
  <c r="N981" i="56"/>
  <c r="Y981" i="56" s="1"/>
  <c r="AA981" i="56" s="1" a="1"/>
  <c r="AA981" i="56" s="1"/>
  <c r="N980" i="56"/>
  <c r="Y980" i="56" s="1"/>
  <c r="AA980" i="56" s="1" a="1"/>
  <c r="AA980" i="56" s="1"/>
  <c r="N979" i="56"/>
  <c r="Y979" i="56" s="1"/>
  <c r="AA979" i="56" s="1" a="1"/>
  <c r="AA979" i="56" s="1"/>
  <c r="N978" i="56"/>
  <c r="Z978" i="56" s="1"/>
  <c r="N977" i="56"/>
  <c r="Y977" i="56" s="1"/>
  <c r="AA977" i="56" s="1" a="1"/>
  <c r="AA977" i="56" s="1"/>
  <c r="Z976" i="56"/>
  <c r="Y976" i="56"/>
  <c r="AA976" i="56" s="1" a="1"/>
  <c r="AA976" i="56" s="1"/>
  <c r="N975" i="56"/>
  <c r="Y975" i="56" s="1"/>
  <c r="AA975" i="56" s="1" a="1"/>
  <c r="AA975" i="56" s="1"/>
  <c r="N974" i="56"/>
  <c r="Y974" i="56" s="1"/>
  <c r="AA974" i="56" s="1" a="1"/>
  <c r="AA974" i="56" s="1"/>
  <c r="N973" i="56"/>
  <c r="Y973" i="56" s="1"/>
  <c r="AA973" i="56" s="1" a="1"/>
  <c r="AA973" i="56" s="1"/>
  <c r="N972" i="56"/>
  <c r="Y972" i="56" s="1"/>
  <c r="AA972" i="56" s="1" a="1"/>
  <c r="AA972" i="56" s="1"/>
  <c r="Z971" i="56"/>
  <c r="Y971" i="56"/>
  <c r="AA971" i="56" s="1" a="1"/>
  <c r="AA971" i="56" s="1"/>
  <c r="N970" i="56"/>
  <c r="Z970" i="56" s="1"/>
  <c r="N969" i="56"/>
  <c r="Z969" i="56" s="1"/>
  <c r="N968" i="56"/>
  <c r="Y968" i="56" s="1"/>
  <c r="AA968" i="56" s="1" a="1"/>
  <c r="AA968" i="56" s="1"/>
  <c r="N967" i="56"/>
  <c r="Z967" i="56" s="1"/>
  <c r="N966" i="56"/>
  <c r="Y966" i="56" s="1"/>
  <c r="AA966" i="56" s="1" a="1"/>
  <c r="AA966" i="56" s="1"/>
  <c r="N965" i="56"/>
  <c r="Z965" i="56" s="1"/>
  <c r="N964" i="56"/>
  <c r="Z964" i="56" s="1"/>
  <c r="N963" i="56"/>
  <c r="Y963" i="56" s="1"/>
  <c r="AA963" i="56" s="1" a="1"/>
  <c r="AA963" i="56" s="1"/>
  <c r="N962" i="56"/>
  <c r="Y962" i="56" s="1"/>
  <c r="AA962" i="56" s="1" a="1"/>
  <c r="AA962" i="56" s="1"/>
  <c r="N961" i="56"/>
  <c r="Y961" i="56" s="1"/>
  <c r="AA961" i="56" s="1" a="1"/>
  <c r="AA961" i="56" s="1"/>
  <c r="N960" i="56"/>
  <c r="N959" i="56"/>
  <c r="Y959" i="56" s="1"/>
  <c r="AA959" i="56" s="1" a="1"/>
  <c r="AA959" i="56" s="1"/>
  <c r="N958" i="56"/>
  <c r="Y958" i="56" s="1"/>
  <c r="AA958" i="56" s="1" a="1"/>
  <c r="AA958" i="56" s="1"/>
  <c r="N957" i="56"/>
  <c r="Y957" i="56" s="1"/>
  <c r="AA957" i="56" s="1" a="1"/>
  <c r="AA957" i="56" s="1"/>
  <c r="N956" i="56"/>
  <c r="Y956" i="56" s="1"/>
  <c r="AA956" i="56" s="1" a="1"/>
  <c r="AA956" i="56" s="1"/>
  <c r="N955" i="56"/>
  <c r="N954" i="56"/>
  <c r="Y954" i="56" s="1"/>
  <c r="AA954" i="56" s="1" a="1"/>
  <c r="AA954" i="56" s="1"/>
  <c r="N953" i="56"/>
  <c r="N952" i="56"/>
  <c r="Y952" i="56" s="1"/>
  <c r="AA952" i="56" s="1" a="1"/>
  <c r="AA952" i="56" s="1"/>
  <c r="N951" i="56"/>
  <c r="Y951" i="56" s="1"/>
  <c r="AA951" i="56" s="1" a="1"/>
  <c r="AA951" i="56" s="1"/>
  <c r="AA950" i="56" a="1"/>
  <c r="AA950" i="56" s="1"/>
  <c r="N950" i="56"/>
  <c r="Z950" i="56" s="1"/>
  <c r="N949" i="56"/>
  <c r="Y949" i="56" s="1"/>
  <c r="AA949" i="56" s="1" a="1"/>
  <c r="AA949" i="56" s="1"/>
  <c r="N948" i="56"/>
  <c r="Y948" i="56" s="1"/>
  <c r="AA948" i="56" s="1" a="1"/>
  <c r="AA948" i="56" s="1"/>
  <c r="N947" i="56"/>
  <c r="Y947" i="56" s="1"/>
  <c r="AA947" i="56" s="1" a="1"/>
  <c r="AA947" i="56" s="1"/>
  <c r="N946" i="56"/>
  <c r="Y946" i="56" s="1"/>
  <c r="AA946" i="56" s="1" a="1"/>
  <c r="AA946" i="56" s="1"/>
  <c r="N945" i="56"/>
  <c r="Y945" i="56" s="1"/>
  <c r="AA945" i="56" s="1" a="1"/>
  <c r="AA945" i="56" s="1"/>
  <c r="N944" i="56"/>
  <c r="Y944" i="56" s="1"/>
  <c r="AA944" i="56" s="1" a="1"/>
  <c r="AA944" i="56" s="1"/>
  <c r="N943" i="56"/>
  <c r="Z943" i="56" s="1"/>
  <c r="N942" i="56"/>
  <c r="Z942" i="56" s="1"/>
  <c r="N941" i="56"/>
  <c r="Y941" i="56" s="1"/>
  <c r="AA941" i="56" s="1" a="1"/>
  <c r="AA941" i="56" s="1"/>
  <c r="N940" i="56"/>
  <c r="Y940" i="56" s="1"/>
  <c r="AA940" i="56" s="1" a="1"/>
  <c r="AA940" i="56" s="1"/>
  <c r="AA939" i="56" a="1"/>
  <c r="AA939" i="56" s="1"/>
  <c r="N939" i="56"/>
  <c r="Z939" i="56" s="1"/>
  <c r="N938" i="56"/>
  <c r="Y938" i="56" s="1"/>
  <c r="AA938" i="56" s="1" a="1"/>
  <c r="AA938" i="56" s="1"/>
  <c r="N937" i="56"/>
  <c r="Z937" i="56" s="1"/>
  <c r="N936" i="56"/>
  <c r="Z936" i="56" s="1"/>
  <c r="N935" i="56"/>
  <c r="Y935" i="56" s="1"/>
  <c r="AA935" i="56" s="1" a="1"/>
  <c r="AA935" i="56" s="1"/>
  <c r="N934" i="56"/>
  <c r="Y934" i="56" s="1"/>
  <c r="AA934" i="56" s="1" a="1"/>
  <c r="AA934" i="56" s="1"/>
  <c r="N933" i="56"/>
  <c r="Y933" i="56" s="1"/>
  <c r="AA933" i="56" s="1" a="1"/>
  <c r="AA933" i="56" s="1"/>
  <c r="N932" i="56"/>
  <c r="Y932" i="56" s="1"/>
  <c r="AA932" i="56" s="1" a="1"/>
  <c r="AA932" i="56" s="1"/>
  <c r="N931" i="56"/>
  <c r="Y931" i="56" s="1"/>
  <c r="AA931" i="56" s="1" a="1"/>
  <c r="AA931" i="56" s="1"/>
  <c r="N930" i="56"/>
  <c r="Y930" i="56" s="1"/>
  <c r="AA930" i="56" s="1" a="1"/>
  <c r="AA930" i="56" s="1"/>
  <c r="N929" i="56"/>
  <c r="Y929" i="56" s="1"/>
  <c r="AA929" i="56" s="1" a="1"/>
  <c r="AA929" i="56" s="1"/>
  <c r="N928" i="56"/>
  <c r="Y928" i="56" s="1"/>
  <c r="AA928" i="56" s="1" a="1"/>
  <c r="AA928" i="56" s="1"/>
  <c r="N927" i="56"/>
  <c r="Y927" i="56" s="1"/>
  <c r="AA927" i="56" s="1" a="1"/>
  <c r="AA927" i="56" s="1"/>
  <c r="N926" i="56"/>
  <c r="Y926" i="56" s="1"/>
  <c r="AA926" i="56" s="1" a="1"/>
  <c r="AA926" i="56" s="1"/>
  <c r="N925" i="56"/>
  <c r="Y925" i="56" s="1"/>
  <c r="AA925" i="56" s="1" a="1"/>
  <c r="AA925" i="56" s="1"/>
  <c r="N924" i="56"/>
  <c r="Z924" i="56" s="1"/>
  <c r="AA923" i="56" a="1"/>
  <c r="AA923" i="56" s="1"/>
  <c r="N923" i="56"/>
  <c r="Z923" i="56" s="1"/>
  <c r="N922" i="56"/>
  <c r="Y922" i="56" s="1"/>
  <c r="AA922" i="56" s="1" a="1"/>
  <c r="AA922" i="56" s="1"/>
  <c r="N921" i="56"/>
  <c r="Z921" i="56" s="1"/>
  <c r="N920" i="56"/>
  <c r="Y920" i="56" s="1"/>
  <c r="AA920" i="56" s="1" a="1"/>
  <c r="AA920" i="56" s="1"/>
  <c r="N919" i="56"/>
  <c r="Y919" i="56" s="1"/>
  <c r="AA919" i="56" s="1" a="1"/>
  <c r="AA919" i="56" s="1"/>
  <c r="N918" i="56"/>
  <c r="Y918" i="56" s="1"/>
  <c r="AA918" i="56" s="1" a="1"/>
  <c r="AA918" i="56" s="1"/>
  <c r="N917" i="56"/>
  <c r="Y917" i="56" s="1"/>
  <c r="AA917" i="56" s="1" a="1"/>
  <c r="AA917" i="56" s="1"/>
  <c r="N916" i="56"/>
  <c r="Y916" i="56" s="1"/>
  <c r="AA916" i="56" s="1" a="1"/>
  <c r="AA916" i="56" s="1"/>
  <c r="N915" i="56"/>
  <c r="Y915" i="56" s="1"/>
  <c r="AA915" i="56" s="1" a="1"/>
  <c r="AA915" i="56" s="1"/>
  <c r="N914" i="56"/>
  <c r="Y914" i="56" s="1"/>
  <c r="AA914" i="56" s="1" a="1"/>
  <c r="AA914" i="56" s="1"/>
  <c r="N913" i="56"/>
  <c r="Y913" i="56" s="1"/>
  <c r="AA913" i="56" s="1" a="1"/>
  <c r="AA913" i="56" s="1"/>
  <c r="N912" i="56"/>
  <c r="Y912" i="56" s="1"/>
  <c r="AA912" i="56" s="1" a="1"/>
  <c r="AA912" i="56" s="1"/>
  <c r="N911" i="56"/>
  <c r="Y911" i="56" s="1"/>
  <c r="AA911" i="56" s="1" a="1"/>
  <c r="AA911" i="56" s="1"/>
  <c r="N910" i="56"/>
  <c r="Y910" i="56" s="1"/>
  <c r="AA910" i="56" s="1" a="1"/>
  <c r="AA910" i="56" s="1"/>
  <c r="N909" i="56"/>
  <c r="Z909" i="56" s="1"/>
  <c r="AA908" i="56" a="1"/>
  <c r="AA908" i="56" s="1"/>
  <c r="N908" i="56"/>
  <c r="Z908" i="56" s="1"/>
  <c r="N907" i="56"/>
  <c r="Z907" i="56" s="1"/>
  <c r="N906" i="56"/>
  <c r="Z906" i="56" s="1"/>
  <c r="AA905" i="56" a="1"/>
  <c r="AA905" i="56" s="1"/>
  <c r="N905" i="56"/>
  <c r="N904" i="56"/>
  <c r="N903" i="56"/>
  <c r="N902" i="56"/>
  <c r="Y902" i="56" s="1"/>
  <c r="AA902" i="56" s="1" a="1"/>
  <c r="AA902" i="56" s="1"/>
  <c r="N901" i="56"/>
  <c r="Y901" i="56" s="1"/>
  <c r="AA901" i="56" s="1" a="1"/>
  <c r="AA901" i="56" s="1"/>
  <c r="N900" i="56"/>
  <c r="Y900" i="56" s="1"/>
  <c r="AA900" i="56" s="1" a="1"/>
  <c r="AA900" i="56" s="1"/>
  <c r="N899" i="56"/>
  <c r="N898" i="56"/>
  <c r="Y898" i="56" s="1"/>
  <c r="AA898" i="56" s="1" a="1"/>
  <c r="AA898" i="56" s="1"/>
  <c r="N897" i="56"/>
  <c r="Y897" i="56" s="1"/>
  <c r="AA897" i="56" s="1" a="1"/>
  <c r="AA897" i="56" s="1"/>
  <c r="N896" i="56"/>
  <c r="Y896" i="56" s="1"/>
  <c r="AA896" i="56" s="1" a="1"/>
  <c r="AA896" i="56" s="1"/>
  <c r="N895" i="56"/>
  <c r="N894" i="56"/>
  <c r="N893" i="56"/>
  <c r="AA892" i="56" a="1"/>
  <c r="AA892" i="56" s="1"/>
  <c r="N892" i="56"/>
  <c r="Z892" i="56" s="1"/>
  <c r="N891" i="56"/>
  <c r="N890" i="56"/>
  <c r="N889" i="56"/>
  <c r="N888" i="56"/>
  <c r="Y888" i="56" s="1"/>
  <c r="AA888" i="56" s="1" a="1"/>
  <c r="AA888" i="56" s="1"/>
  <c r="N887" i="56"/>
  <c r="Y887" i="56" s="1"/>
  <c r="AA887" i="56" s="1" a="1"/>
  <c r="AA887" i="56" s="1"/>
  <c r="N886" i="56"/>
  <c r="Y886" i="56" s="1"/>
  <c r="AA886" i="56" s="1" a="1"/>
  <c r="AA886" i="56" s="1"/>
  <c r="N885" i="56"/>
  <c r="N884" i="56"/>
  <c r="Y884" i="56" s="1"/>
  <c r="AA884" i="56" s="1" a="1"/>
  <c r="AA884" i="56" s="1"/>
  <c r="N883" i="56"/>
  <c r="Y883" i="56" s="1"/>
  <c r="AA883" i="56" s="1" a="1"/>
  <c r="AA883" i="56" s="1"/>
  <c r="N882" i="56"/>
  <c r="Y882" i="56" s="1"/>
  <c r="AA882" i="56" s="1" a="1"/>
  <c r="AA882" i="56" s="1"/>
  <c r="N881" i="56"/>
  <c r="Z881" i="56" s="1"/>
  <c r="AA880" i="56" a="1"/>
  <c r="AA880" i="56" s="1"/>
  <c r="N880" i="56"/>
  <c r="Z880" i="56" s="1"/>
  <c r="AA879" i="56" a="1"/>
  <c r="AA879" i="56" s="1"/>
  <c r="N879" i="56"/>
  <c r="Z879" i="56" s="1"/>
  <c r="N878" i="56"/>
  <c r="Z878" i="56" s="1"/>
  <c r="N877" i="56"/>
  <c r="N876" i="56"/>
  <c r="Y876" i="56" s="1"/>
  <c r="AA876" i="56" s="1" a="1"/>
  <c r="AA876" i="56" s="1"/>
  <c r="N875" i="56"/>
  <c r="Y875" i="56" s="1"/>
  <c r="AA875" i="56" s="1" a="1"/>
  <c r="AA875" i="56" s="1"/>
  <c r="N874" i="56"/>
  <c r="Y874" i="56" s="1"/>
  <c r="AA874" i="56" s="1" a="1"/>
  <c r="AA874" i="56" s="1"/>
  <c r="N873" i="56"/>
  <c r="Y873" i="56" s="1"/>
  <c r="AA873" i="56" s="1" a="1"/>
  <c r="AA873" i="56" s="1"/>
  <c r="AA872" i="56" a="1"/>
  <c r="AA872" i="56" s="1"/>
  <c r="N872" i="56"/>
  <c r="Z872" i="56" s="1"/>
  <c r="N871" i="56"/>
  <c r="Y871" i="56" s="1"/>
  <c r="AA871" i="56" s="1" a="1"/>
  <c r="AA871" i="56" s="1"/>
  <c r="N870" i="56"/>
  <c r="Y870" i="56" s="1"/>
  <c r="AA870" i="56" s="1" a="1"/>
  <c r="AA870" i="56" s="1"/>
  <c r="N869" i="56"/>
  <c r="Y869" i="56" s="1"/>
  <c r="AA869" i="56" s="1" a="1"/>
  <c r="AA869" i="56" s="1"/>
  <c r="N868" i="56"/>
  <c r="Y868" i="56" s="1"/>
  <c r="AA868" i="56" s="1" a="1"/>
  <c r="AA868" i="56" s="1"/>
  <c r="AA867" i="56" a="1"/>
  <c r="AA867" i="56" s="1"/>
  <c r="N867" i="56"/>
  <c r="Z867" i="56" s="1"/>
  <c r="AA866" i="56" a="1"/>
  <c r="AA866" i="56" s="1"/>
  <c r="N866" i="56"/>
  <c r="Z866" i="56" s="1"/>
  <c r="N865" i="56"/>
  <c r="Y865" i="56" s="1"/>
  <c r="AA865" i="56" s="1" a="1"/>
  <c r="AA865" i="56" s="1"/>
  <c r="AA864" i="56" a="1"/>
  <c r="AA864" i="56" s="1"/>
  <c r="N864" i="56"/>
  <c r="Z864" i="56" s="1"/>
  <c r="N863" i="56"/>
  <c r="N862" i="56"/>
  <c r="Z862" i="56" s="1"/>
  <c r="N861" i="56"/>
  <c r="Z861" i="56" s="1"/>
  <c r="N860" i="56"/>
  <c r="Y860" i="56" s="1"/>
  <c r="AA860" i="56" s="1" a="1"/>
  <c r="AA860" i="56" s="1"/>
  <c r="N859" i="56"/>
  <c r="Y859" i="56" s="1"/>
  <c r="AA859" i="56" s="1" a="1"/>
  <c r="AA859" i="56" s="1"/>
  <c r="N858" i="56"/>
  <c r="Y858" i="56" s="1"/>
  <c r="AA858" i="56" s="1" a="1"/>
  <c r="AA858" i="56" s="1"/>
  <c r="N857" i="56"/>
  <c r="Y857" i="56" s="1"/>
  <c r="AA857" i="56" s="1" a="1"/>
  <c r="AA857" i="56" s="1"/>
  <c r="N856" i="56"/>
  <c r="Y856" i="56" s="1"/>
  <c r="AA856" i="56" s="1" a="1"/>
  <c r="AA856" i="56" s="1"/>
  <c r="N855" i="56"/>
  <c r="Y855" i="56" s="1"/>
  <c r="AA855" i="56" s="1" a="1"/>
  <c r="AA855" i="56" s="1"/>
  <c r="N854" i="56"/>
  <c r="N853" i="56"/>
  <c r="AA852" i="56" a="1"/>
  <c r="AA852" i="56" s="1"/>
  <c r="N852" i="56"/>
  <c r="Z852" i="56" s="1"/>
  <c r="AA851" i="56" a="1"/>
  <c r="AA851" i="56" s="1"/>
  <c r="N851" i="56"/>
  <c r="Z851" i="56" s="1"/>
  <c r="N850" i="56"/>
  <c r="N849" i="56"/>
  <c r="Y849" i="56" s="1"/>
  <c r="AA849" i="56" s="1" a="1"/>
  <c r="AA849" i="56" s="1"/>
  <c r="N848" i="56"/>
  <c r="N847" i="56"/>
  <c r="Y847" i="56" s="1"/>
  <c r="AA847" i="56" s="1" a="1"/>
  <c r="AA847" i="56" s="1"/>
  <c r="N846" i="56"/>
  <c r="Y846" i="56" s="1"/>
  <c r="AA846" i="56" s="1" a="1"/>
  <c r="AA846" i="56" s="1"/>
  <c r="N845" i="56"/>
  <c r="Y845" i="56" s="1"/>
  <c r="AA845" i="56" s="1" a="1"/>
  <c r="AA845" i="56" s="1"/>
  <c r="N844" i="56"/>
  <c r="Y844" i="56" s="1"/>
  <c r="AA844" i="56" s="1" a="1"/>
  <c r="AA844" i="56" s="1"/>
  <c r="AA843" i="56" a="1"/>
  <c r="AA843" i="56" s="1"/>
  <c r="N843" i="56"/>
  <c r="Z843" i="56" s="1"/>
  <c r="N842" i="56"/>
  <c r="Z842" i="56" s="1"/>
  <c r="AA841" i="56" a="1"/>
  <c r="AA841" i="56" s="1"/>
  <c r="N841" i="56"/>
  <c r="Z841" i="56" s="1"/>
  <c r="N840" i="56"/>
  <c r="Y840" i="56" s="1"/>
  <c r="AA840" i="56" s="1" a="1"/>
  <c r="AA840" i="56" s="1"/>
  <c r="N839" i="56"/>
  <c r="Y839" i="56" s="1"/>
  <c r="AA839" i="56" s="1" a="1"/>
  <c r="AA839" i="56" s="1"/>
  <c r="N838" i="56"/>
  <c r="Y838" i="56" s="1"/>
  <c r="AA838" i="56" s="1" a="1"/>
  <c r="AA838" i="56" s="1"/>
  <c r="AA837" i="56" a="1"/>
  <c r="AA837" i="56" s="1"/>
  <c r="N837" i="56"/>
  <c r="Z837" i="56" s="1"/>
  <c r="N836" i="56"/>
  <c r="Y836" i="56" s="1"/>
  <c r="AA836" i="56" s="1" a="1"/>
  <c r="AA836" i="56" s="1"/>
  <c r="N835" i="56"/>
  <c r="Z835" i="56" s="1"/>
  <c r="N834" i="56"/>
  <c r="N833" i="56"/>
  <c r="Y833" i="56" s="1"/>
  <c r="AA833" i="56" s="1" a="1"/>
  <c r="AA833" i="56" s="1"/>
  <c r="N832" i="56"/>
  <c r="Y832" i="56" s="1"/>
  <c r="AA832" i="56" s="1" a="1"/>
  <c r="AA832" i="56" s="1"/>
  <c r="N831" i="56"/>
  <c r="Y831" i="56" s="1"/>
  <c r="AA831" i="56" s="1" a="1"/>
  <c r="AA831" i="56" s="1"/>
  <c r="N830" i="56"/>
  <c r="Y830" i="56" s="1"/>
  <c r="AA830" i="56" s="1" a="1"/>
  <c r="AA830" i="56" s="1"/>
  <c r="N829" i="56"/>
  <c r="Y829" i="56" s="1"/>
  <c r="AA829" i="56" s="1" a="1"/>
  <c r="AA829" i="56" s="1"/>
  <c r="N828" i="56"/>
  <c r="Y828" i="56" s="1"/>
  <c r="AA828" i="56" s="1" a="1"/>
  <c r="AA828" i="56" s="1"/>
  <c r="N827" i="56"/>
  <c r="Y827" i="56" s="1"/>
  <c r="AA827" i="56" s="1" a="1"/>
  <c r="AA827" i="56" s="1"/>
  <c r="N826" i="56"/>
  <c r="Y826" i="56" s="1"/>
  <c r="AA826" i="56" s="1" a="1"/>
  <c r="AA826" i="56" s="1"/>
  <c r="N825" i="56"/>
  <c r="Y825" i="56" s="1"/>
  <c r="AA825" i="56" s="1" a="1"/>
  <c r="AA825" i="56" s="1"/>
  <c r="N824" i="56"/>
  <c r="Y824" i="56" s="1"/>
  <c r="AA824" i="56" s="1" a="1"/>
  <c r="AA824" i="56" s="1"/>
  <c r="N823" i="56"/>
  <c r="Z823" i="56" s="1"/>
  <c r="N822" i="56"/>
  <c r="Y822" i="56" s="1"/>
  <c r="AA822" i="56" s="1" a="1"/>
  <c r="AA822" i="56" s="1"/>
  <c r="N821" i="56"/>
  <c r="N820" i="56"/>
  <c r="N819" i="56"/>
  <c r="Y819" i="56" s="1"/>
  <c r="AA819" i="56" s="1" a="1"/>
  <c r="AA819" i="56" s="1"/>
  <c r="N818" i="56"/>
  <c r="Y818" i="56" s="1"/>
  <c r="AA818" i="56" s="1" a="1"/>
  <c r="AA818" i="56" s="1"/>
  <c r="N817" i="56"/>
  <c r="Y817" i="56" s="1"/>
  <c r="AA817" i="56" s="1" a="1"/>
  <c r="AA817" i="56" s="1"/>
  <c r="N816" i="56"/>
  <c r="Y816" i="56" s="1"/>
  <c r="AA816" i="56" s="1" a="1"/>
  <c r="AA816" i="56" s="1"/>
  <c r="N815" i="56"/>
  <c r="Y815" i="56" s="1"/>
  <c r="AA815" i="56" s="1" a="1"/>
  <c r="AA815" i="56" s="1"/>
  <c r="N814" i="56"/>
  <c r="Y814" i="56" s="1"/>
  <c r="AA814" i="56" s="1" a="1"/>
  <c r="AA814" i="56" s="1"/>
  <c r="N813" i="56"/>
  <c r="Y813" i="56" s="1"/>
  <c r="AA813" i="56" s="1" a="1"/>
  <c r="AA813" i="56" s="1"/>
  <c r="N812" i="56"/>
  <c r="Y812" i="56" s="1"/>
  <c r="AA812" i="56" s="1" a="1"/>
  <c r="AA812" i="56" s="1"/>
  <c r="N811" i="56"/>
  <c r="Y811" i="56" s="1"/>
  <c r="AA811" i="56" s="1" a="1"/>
  <c r="AA811" i="56" s="1"/>
  <c r="N810" i="56"/>
  <c r="N809" i="56"/>
  <c r="N808" i="56"/>
  <c r="Y808" i="56" s="1"/>
  <c r="AA808" i="56" s="1" a="1"/>
  <c r="AA808" i="56" s="1"/>
  <c r="N807" i="56"/>
  <c r="Z807" i="56" s="1"/>
  <c r="N806" i="56"/>
  <c r="N805" i="56"/>
  <c r="Z805" i="56" s="1"/>
  <c r="N804" i="56"/>
  <c r="Y804" i="56" s="1"/>
  <c r="AA804" i="56" s="1" a="1"/>
  <c r="AA804" i="56" s="1"/>
  <c r="N803" i="56"/>
  <c r="Y803" i="56" s="1"/>
  <c r="AA803" i="56" s="1" a="1"/>
  <c r="AA803" i="56" s="1"/>
  <c r="N802" i="56"/>
  <c r="Y802" i="56" s="1"/>
  <c r="AA802" i="56" s="1" a="1"/>
  <c r="AA802" i="56" s="1"/>
  <c r="N801" i="56"/>
  <c r="Y801" i="56" s="1"/>
  <c r="AA801" i="56" s="1" a="1"/>
  <c r="AA801" i="56" s="1"/>
  <c r="N800" i="56"/>
  <c r="Y800" i="56" s="1"/>
  <c r="AA800" i="56" s="1" a="1"/>
  <c r="AA800" i="56" s="1"/>
  <c r="N799" i="56"/>
  <c r="Y799" i="56" s="1"/>
  <c r="AA799" i="56" s="1" a="1"/>
  <c r="AA799" i="56" s="1"/>
  <c r="N798" i="56"/>
  <c r="Y798" i="56" s="1"/>
  <c r="AA798" i="56" s="1" a="1"/>
  <c r="AA798" i="56" s="1"/>
  <c r="N797" i="56"/>
  <c r="Y797" i="56" s="1"/>
  <c r="AA797" i="56" s="1" a="1"/>
  <c r="AA797" i="56" s="1"/>
  <c r="N796" i="56"/>
  <c r="Y796" i="56" s="1"/>
  <c r="AA796" i="56" s="1" a="1"/>
  <c r="AA796" i="56" s="1"/>
  <c r="N795" i="56"/>
  <c r="Y795" i="56" s="1"/>
  <c r="AA795" i="56" s="1" a="1"/>
  <c r="AA795" i="56" s="1"/>
  <c r="N794" i="56"/>
  <c r="Z794" i="56" s="1"/>
  <c r="N793" i="56"/>
  <c r="Y793" i="56" s="1"/>
  <c r="AA793" i="56" s="1" a="1"/>
  <c r="AA793" i="56" s="1"/>
  <c r="N792" i="56"/>
  <c r="Y792" i="56" s="1"/>
  <c r="AA792" i="56" s="1" a="1"/>
  <c r="AA792" i="56" s="1"/>
  <c r="N791" i="56"/>
  <c r="N790" i="56"/>
  <c r="Y790" i="56" s="1"/>
  <c r="AA790" i="56" s="1" a="1"/>
  <c r="AA790" i="56" s="1"/>
  <c r="N789" i="56"/>
  <c r="Y789" i="56" s="1"/>
  <c r="AA789" i="56" s="1" a="1"/>
  <c r="AA789" i="56" s="1"/>
  <c r="N788" i="56"/>
  <c r="Y788" i="56" s="1"/>
  <c r="AA788" i="56" s="1" a="1"/>
  <c r="AA788" i="56" s="1"/>
  <c r="N787" i="56"/>
  <c r="Y787" i="56" s="1"/>
  <c r="AA787" i="56" s="1" a="1"/>
  <c r="AA787" i="56" s="1"/>
  <c r="N786" i="56"/>
  <c r="Y786" i="56" s="1"/>
  <c r="AA786" i="56" s="1" a="1"/>
  <c r="AA786" i="56" s="1"/>
  <c r="N785" i="56"/>
  <c r="Y785" i="56" s="1"/>
  <c r="AA785" i="56" s="1" a="1"/>
  <c r="AA785" i="56" s="1"/>
  <c r="N784" i="56"/>
  <c r="Y784" i="56" s="1"/>
  <c r="AA784" i="56" s="1" a="1"/>
  <c r="AA784" i="56" s="1"/>
  <c r="N783" i="56"/>
  <c r="Y783" i="56" s="1"/>
  <c r="AA783" i="56" s="1" a="1"/>
  <c r="AA783" i="56" s="1"/>
  <c r="N782" i="56"/>
  <c r="Y782" i="56" s="1"/>
  <c r="AA782" i="56" s="1" a="1"/>
  <c r="AA782" i="56" s="1"/>
  <c r="N781" i="56"/>
  <c r="Y781" i="56" s="1"/>
  <c r="AA781" i="56" s="1" a="1"/>
  <c r="AA781" i="56" s="1"/>
  <c r="N780" i="56"/>
  <c r="Y780" i="56" s="1"/>
  <c r="AA780" i="56" s="1" a="1"/>
  <c r="AA780" i="56" s="1"/>
  <c r="N779" i="56"/>
  <c r="Y779" i="56" s="1"/>
  <c r="AA779" i="56" s="1" a="1"/>
  <c r="AA779" i="56" s="1"/>
  <c r="N778" i="56"/>
  <c r="N777" i="56"/>
  <c r="Y777" i="56" s="1"/>
  <c r="AA777" i="56" s="1" a="1"/>
  <c r="AA777" i="56" s="1"/>
  <c r="N776" i="56"/>
  <c r="Y776" i="56" s="1"/>
  <c r="AA776" i="56" s="1" a="1"/>
  <c r="AA776" i="56" s="1"/>
  <c r="N775" i="56"/>
  <c r="N774" i="56"/>
  <c r="Y774" i="56" s="1"/>
  <c r="AA774" i="56" s="1" a="1"/>
  <c r="AA774" i="56" s="1"/>
  <c r="N773" i="56"/>
  <c r="Y773" i="56" s="1"/>
  <c r="AA773" i="56" s="1" a="1"/>
  <c r="AA773" i="56" s="1"/>
  <c r="N772" i="56"/>
  <c r="Y772" i="56" s="1"/>
  <c r="AA772" i="56" s="1" a="1"/>
  <c r="AA772" i="56" s="1"/>
  <c r="N771" i="56"/>
  <c r="Y771" i="56" s="1"/>
  <c r="AA771" i="56" s="1" a="1"/>
  <c r="AA771" i="56" s="1"/>
  <c r="N770" i="56"/>
  <c r="N769" i="56"/>
  <c r="Y769" i="56" s="1"/>
  <c r="AA769" i="56" s="1" a="1"/>
  <c r="AA769" i="56" s="1"/>
  <c r="N768" i="56"/>
  <c r="Y768" i="56" s="1"/>
  <c r="AA768" i="56" s="1" a="1"/>
  <c r="AA768" i="56" s="1"/>
  <c r="N767" i="56"/>
  <c r="Y767" i="56" s="1"/>
  <c r="AA767" i="56" s="1" a="1"/>
  <c r="AA767" i="56" s="1"/>
  <c r="N766" i="56"/>
  <c r="Y766" i="56" s="1"/>
  <c r="AA766" i="56" s="1" a="1"/>
  <c r="AA766" i="56" s="1"/>
  <c r="N765" i="56"/>
  <c r="Y765" i="56" s="1"/>
  <c r="AA765" i="56" s="1" a="1"/>
  <c r="AA765" i="56" s="1"/>
  <c r="Z764" i="56"/>
  <c r="Y764" i="56"/>
  <c r="AA764" i="56" s="1" a="1"/>
  <c r="AA764" i="56" s="1"/>
  <c r="N763" i="56"/>
  <c r="Y763" i="56" s="1"/>
  <c r="AA763" i="56" s="1" a="1"/>
  <c r="AA763" i="56" s="1"/>
  <c r="N762" i="56"/>
  <c r="Y762" i="56" s="1"/>
  <c r="AA762" i="56" s="1" a="1"/>
  <c r="AA762" i="56" s="1"/>
  <c r="N761" i="56"/>
  <c r="Y761" i="56" s="1"/>
  <c r="AA761" i="56" s="1" a="1"/>
  <c r="AA761" i="56" s="1"/>
  <c r="N760" i="56"/>
  <c r="N759" i="56"/>
  <c r="Y759" i="56" s="1"/>
  <c r="AA759" i="56" s="1" a="1"/>
  <c r="AA759" i="56" s="1"/>
  <c r="N758" i="56"/>
  <c r="Y758" i="56" s="1"/>
  <c r="AA758" i="56" s="1" a="1"/>
  <c r="AA758" i="56" s="1"/>
  <c r="N757" i="56"/>
  <c r="Z757" i="56" s="1"/>
  <c r="N756" i="56"/>
  <c r="Y756" i="56" s="1"/>
  <c r="AA756" i="56" s="1" a="1"/>
  <c r="AA756" i="56" s="1"/>
  <c r="N755" i="56"/>
  <c r="Y755" i="56" s="1"/>
  <c r="AA755" i="56" s="1" a="1"/>
  <c r="AA755" i="56" s="1"/>
  <c r="N754" i="56"/>
  <c r="Y754" i="56" s="1"/>
  <c r="AA754" i="56" s="1" a="1"/>
  <c r="AA754" i="56" s="1"/>
  <c r="N753" i="56"/>
  <c r="Y753" i="56" s="1"/>
  <c r="AA753" i="56" s="1" a="1"/>
  <c r="AA753" i="56" s="1"/>
  <c r="N752" i="56"/>
  <c r="Y752" i="56" s="1"/>
  <c r="AA752" i="56" s="1" a="1"/>
  <c r="AA752" i="56" s="1"/>
  <c r="N751" i="56"/>
  <c r="Y751" i="56" s="1"/>
  <c r="AA751" i="56" s="1" a="1"/>
  <c r="AA751" i="56" s="1"/>
  <c r="N750" i="56"/>
  <c r="Y750" i="56" s="1"/>
  <c r="AA750" i="56" s="1" a="1"/>
  <c r="AA750" i="56" s="1"/>
  <c r="N749" i="56"/>
  <c r="Y749" i="56" s="1"/>
  <c r="AA749" i="56" s="1" a="1"/>
  <c r="AA749" i="56" s="1"/>
  <c r="N748" i="56"/>
  <c r="Y748" i="56" s="1"/>
  <c r="AA748" i="56" s="1" a="1"/>
  <c r="AA748" i="56" s="1"/>
  <c r="N747" i="56"/>
  <c r="N746" i="56"/>
  <c r="Y746" i="56" s="1"/>
  <c r="AA746" i="56" s="1" a="1"/>
  <c r="AA746" i="56" s="1"/>
  <c r="N745" i="56"/>
  <c r="Y745" i="56" s="1"/>
  <c r="AA745" i="56" s="1" a="1"/>
  <c r="AA745" i="56" s="1"/>
  <c r="N744" i="56"/>
  <c r="Z744" i="56" s="1"/>
  <c r="N743" i="56"/>
  <c r="Y743" i="56" s="1"/>
  <c r="AA743" i="56" s="1" a="1"/>
  <c r="AA743" i="56" s="1"/>
  <c r="N742" i="56"/>
  <c r="Y742" i="56" s="1"/>
  <c r="AA742" i="56" s="1" a="1"/>
  <c r="AA742" i="56" s="1"/>
  <c r="N741" i="56"/>
  <c r="Y741" i="56" s="1"/>
  <c r="AA741" i="56" s="1" a="1"/>
  <c r="AA741" i="56" s="1"/>
  <c r="N740" i="56"/>
  <c r="Y740" i="56" s="1"/>
  <c r="AA740" i="56" s="1" a="1"/>
  <c r="AA740" i="56" s="1"/>
  <c r="N739" i="56"/>
  <c r="Y739" i="56" s="1"/>
  <c r="AA739" i="56" s="1" a="1"/>
  <c r="AA739" i="56" s="1"/>
  <c r="N738" i="56"/>
  <c r="Y738" i="56" s="1"/>
  <c r="AA738" i="56" s="1" a="1"/>
  <c r="AA738" i="56" s="1"/>
  <c r="N737" i="56"/>
  <c r="Y737" i="56" s="1"/>
  <c r="AA737" i="56" s="1" a="1"/>
  <c r="AA737" i="56" s="1"/>
  <c r="N736" i="56"/>
  <c r="Y736" i="56" s="1"/>
  <c r="AA736" i="56" s="1" a="1"/>
  <c r="AA736" i="56" s="1"/>
  <c r="N735" i="56"/>
  <c r="Y735" i="56" s="1"/>
  <c r="AA735" i="56" s="1" a="1"/>
  <c r="AA735" i="56" s="1"/>
  <c r="N734" i="56"/>
  <c r="Y734" i="56" s="1"/>
  <c r="AA734" i="56" s="1" a="1"/>
  <c r="AA734" i="56" s="1"/>
  <c r="N733" i="56"/>
  <c r="Y733" i="56" s="1"/>
  <c r="AA733" i="56" s="1" a="1"/>
  <c r="AA733" i="56" s="1"/>
  <c r="N732" i="56"/>
  <c r="Y732" i="56" s="1"/>
  <c r="AA732" i="56" s="1" a="1"/>
  <c r="AA732" i="56" s="1"/>
  <c r="N731" i="56"/>
  <c r="Y731" i="56" s="1"/>
  <c r="AA731" i="56" s="1" a="1"/>
  <c r="AA731" i="56" s="1"/>
  <c r="N730" i="56"/>
  <c r="Y730" i="56" s="1"/>
  <c r="AA730" i="56" s="1" a="1"/>
  <c r="AA730" i="56" s="1"/>
  <c r="N729" i="56"/>
  <c r="Y729" i="56" s="1"/>
  <c r="AA729" i="56" s="1" a="1"/>
  <c r="AA729" i="56" s="1"/>
  <c r="N728" i="56"/>
  <c r="Y728" i="56" s="1"/>
  <c r="AA728" i="56" s="1" a="1"/>
  <c r="AA728" i="56" s="1"/>
  <c r="N727" i="56"/>
  <c r="Z727" i="56" s="1"/>
  <c r="N726" i="56"/>
  <c r="Y726" i="56" s="1"/>
  <c r="AA726" i="56" s="1" a="1"/>
  <c r="AA726" i="56" s="1"/>
  <c r="N725" i="56"/>
  <c r="Y725" i="56" s="1"/>
  <c r="AA725" i="56" s="1" a="1"/>
  <c r="AA725" i="56" s="1"/>
  <c r="N724" i="56"/>
  <c r="Z724" i="56" s="1"/>
  <c r="N723" i="56"/>
  <c r="Y723" i="56" s="1"/>
  <c r="AA723" i="56" s="1" a="1"/>
  <c r="AA723" i="56" s="1"/>
  <c r="N722" i="56"/>
  <c r="Y722" i="56" s="1"/>
  <c r="AA722" i="56" s="1" a="1"/>
  <c r="AA722" i="56" s="1"/>
  <c r="N721" i="56"/>
  <c r="Y721" i="56" s="1"/>
  <c r="AA721" i="56" s="1" a="1"/>
  <c r="AA721" i="56" s="1"/>
  <c r="N720" i="56"/>
  <c r="Y720" i="56" s="1"/>
  <c r="AA720" i="56" s="1" a="1"/>
  <c r="AA720" i="56" s="1"/>
  <c r="N719" i="56"/>
  <c r="Y719" i="56" s="1"/>
  <c r="AA719" i="56" s="1" a="1"/>
  <c r="AA719" i="56" s="1"/>
  <c r="N718" i="56"/>
  <c r="Y718" i="56" s="1"/>
  <c r="AA718" i="56" s="1" a="1"/>
  <c r="AA718" i="56" s="1"/>
  <c r="N717" i="56"/>
  <c r="Y717" i="56" s="1"/>
  <c r="AA717" i="56" s="1" a="1"/>
  <c r="AA717" i="56" s="1"/>
  <c r="N716" i="56"/>
  <c r="Y716" i="56" s="1"/>
  <c r="AA716" i="56" s="1" a="1"/>
  <c r="AA716" i="56" s="1"/>
  <c r="N715" i="56"/>
  <c r="Y715" i="56" s="1"/>
  <c r="AA715" i="56" s="1" a="1"/>
  <c r="AA715" i="56" s="1"/>
  <c r="N714" i="56"/>
  <c r="Z714" i="56" s="1"/>
  <c r="N713" i="56"/>
  <c r="N712" i="56"/>
  <c r="Y712" i="56" s="1"/>
  <c r="AA712" i="56" s="1" a="1"/>
  <c r="AA712" i="56" s="1"/>
  <c r="N711" i="56"/>
  <c r="N710" i="56"/>
  <c r="N709" i="56"/>
  <c r="Y709" i="56" s="1"/>
  <c r="AA709" i="56" s="1" a="1"/>
  <c r="AA709" i="56" s="1"/>
  <c r="N708" i="56"/>
  <c r="Y708" i="56" s="1"/>
  <c r="AA708" i="56" s="1" a="1"/>
  <c r="AA708" i="56" s="1"/>
  <c r="N707" i="56"/>
  <c r="Y707" i="56" s="1"/>
  <c r="AA707" i="56" s="1" a="1"/>
  <c r="AA707" i="56" s="1"/>
  <c r="N706" i="56"/>
  <c r="Y706" i="56" s="1"/>
  <c r="AA706" i="56" s="1" a="1"/>
  <c r="AA706" i="56" s="1"/>
  <c r="N705" i="56"/>
  <c r="Y705" i="56" s="1"/>
  <c r="AA705" i="56" s="1" a="1"/>
  <c r="AA705" i="56" s="1"/>
  <c r="N704" i="56"/>
  <c r="Y704" i="56" s="1"/>
  <c r="AA704" i="56" s="1" a="1"/>
  <c r="AA704" i="56" s="1"/>
  <c r="N703" i="56"/>
  <c r="Y703" i="56" s="1"/>
  <c r="AA703" i="56" s="1" a="1"/>
  <c r="AA703" i="56" s="1"/>
  <c r="N702" i="56"/>
  <c r="Y702" i="56" s="1"/>
  <c r="AA702" i="56" s="1" a="1"/>
  <c r="AA702" i="56" s="1"/>
  <c r="N701" i="56"/>
  <c r="Y701" i="56" s="1"/>
  <c r="AA701" i="56" s="1" a="1"/>
  <c r="AA701" i="56" s="1"/>
  <c r="N700" i="56"/>
  <c r="Y700" i="56" s="1"/>
  <c r="AA700" i="56" s="1" a="1"/>
  <c r="AA700" i="56" s="1"/>
  <c r="N699" i="56"/>
  <c r="Y699" i="56" s="1"/>
  <c r="AA699" i="56" s="1" a="1"/>
  <c r="AA699" i="56" s="1"/>
  <c r="N698" i="56"/>
  <c r="N697" i="56"/>
  <c r="N696" i="56"/>
  <c r="Y696" i="56" s="1"/>
  <c r="AA696" i="56" s="1" a="1"/>
  <c r="AA696" i="56" s="1"/>
  <c r="N695" i="56"/>
  <c r="Y695" i="56" s="1"/>
  <c r="AA695" i="56" s="1" a="1"/>
  <c r="AA695" i="56" s="1"/>
  <c r="N694" i="56"/>
  <c r="N693" i="56"/>
  <c r="Y693" i="56" s="1"/>
  <c r="AA693" i="56" s="1" a="1"/>
  <c r="AA693" i="56" s="1"/>
  <c r="N692" i="56"/>
  <c r="Z692" i="56" s="1"/>
  <c r="N691" i="56"/>
  <c r="Y691" i="56" s="1"/>
  <c r="AA691" i="56" s="1" a="1"/>
  <c r="AA691" i="56" s="1"/>
  <c r="N690" i="56"/>
  <c r="Y690" i="56" s="1"/>
  <c r="AA690" i="56" s="1" a="1"/>
  <c r="AA690" i="56" s="1"/>
  <c r="N689" i="56"/>
  <c r="Y689" i="56" s="1"/>
  <c r="AA689" i="56" s="1" a="1"/>
  <c r="AA689" i="56" s="1"/>
  <c r="N688" i="56"/>
  <c r="Y688" i="56" s="1"/>
  <c r="AA688" i="56" s="1" a="1"/>
  <c r="AA688" i="56" s="1"/>
  <c r="N687" i="56"/>
  <c r="Y687" i="56" s="1"/>
  <c r="AA687" i="56" s="1" a="1"/>
  <c r="AA687" i="56" s="1"/>
  <c r="N686" i="56"/>
  <c r="Y686" i="56" s="1"/>
  <c r="AA686" i="56" s="1" a="1"/>
  <c r="AA686" i="56" s="1"/>
  <c r="N685" i="56"/>
  <c r="Y685" i="56" s="1"/>
  <c r="AA685" i="56" s="1" a="1"/>
  <c r="AA685" i="56" s="1"/>
  <c r="N684" i="56"/>
  <c r="Y684" i="56" s="1"/>
  <c r="AA684" i="56" s="1" a="1"/>
  <c r="AA684" i="56" s="1"/>
  <c r="N683" i="56"/>
  <c r="Y683" i="56" s="1"/>
  <c r="AA683" i="56" s="1" a="1"/>
  <c r="AA683" i="56" s="1"/>
  <c r="N682" i="56"/>
  <c r="Y682" i="56" s="1"/>
  <c r="AA682" i="56" s="1" a="1"/>
  <c r="AA682" i="56" s="1"/>
  <c r="N681" i="56"/>
  <c r="Y681" i="56" s="1"/>
  <c r="AA681" i="56" s="1" a="1"/>
  <c r="AA681" i="56" s="1"/>
  <c r="N680" i="56"/>
  <c r="Y680" i="56" s="1"/>
  <c r="AA680" i="56" s="1" a="1"/>
  <c r="AA680" i="56" s="1"/>
  <c r="N679" i="56"/>
  <c r="Y679" i="56" s="1"/>
  <c r="AA679" i="56" s="1" a="1"/>
  <c r="AA679" i="56" s="1"/>
  <c r="N678" i="56"/>
  <c r="N677" i="56"/>
  <c r="Y677" i="56" s="1"/>
  <c r="AA677" i="56" s="1" a="1"/>
  <c r="AA677" i="56" s="1"/>
  <c r="N676" i="56"/>
  <c r="N675" i="56"/>
  <c r="Y675" i="56" s="1"/>
  <c r="AA675" i="56" s="1" a="1"/>
  <c r="AA675" i="56" s="1"/>
  <c r="N674" i="56"/>
  <c r="Y674" i="56" s="1"/>
  <c r="AA674" i="56" s="1" a="1"/>
  <c r="AA674" i="56" s="1"/>
  <c r="N673" i="56"/>
  <c r="Y673" i="56" s="1"/>
  <c r="AA673" i="56" s="1" a="1"/>
  <c r="AA673" i="56" s="1"/>
  <c r="N672" i="56"/>
  <c r="Y672" i="56" s="1"/>
  <c r="AA672" i="56" s="1" a="1"/>
  <c r="AA672" i="56" s="1"/>
  <c r="N671" i="56"/>
  <c r="Y671" i="56" s="1"/>
  <c r="AA671" i="56" s="1" a="1"/>
  <c r="AA671" i="56" s="1"/>
  <c r="N670" i="56"/>
  <c r="Y670" i="56" s="1"/>
  <c r="AA670" i="56" s="1" a="1"/>
  <c r="AA670" i="56" s="1"/>
  <c r="N669" i="56"/>
  <c r="Y669" i="56" s="1"/>
  <c r="AA669" i="56" s="1" a="1"/>
  <c r="AA669" i="56" s="1"/>
  <c r="N668" i="56"/>
  <c r="Y668" i="56" s="1"/>
  <c r="AA668" i="56" s="1" a="1"/>
  <c r="AA668" i="56" s="1"/>
  <c r="N667" i="56"/>
  <c r="Y667" i="56" s="1"/>
  <c r="AA667" i="56" s="1" a="1"/>
  <c r="AA667" i="56" s="1"/>
  <c r="N666" i="56"/>
  <c r="Y666" i="56" s="1"/>
  <c r="AA666" i="56" s="1" a="1"/>
  <c r="AA666" i="56" s="1"/>
  <c r="N665" i="56"/>
  <c r="Z665" i="56" s="1"/>
  <c r="N664" i="56"/>
  <c r="N663" i="56"/>
  <c r="Y663" i="56" s="1"/>
  <c r="AA663" i="56" s="1" a="1"/>
  <c r="AA663" i="56" s="1"/>
  <c r="N662" i="56"/>
  <c r="Y662" i="56" s="1"/>
  <c r="AA662" i="56" s="1" a="1"/>
  <c r="AA662" i="56" s="1"/>
  <c r="N661" i="56"/>
  <c r="N660" i="56"/>
  <c r="Y660" i="56" s="1"/>
  <c r="AA660" i="56" s="1" a="1"/>
  <c r="AA660" i="56" s="1"/>
  <c r="N659" i="56"/>
  <c r="Y659" i="56" s="1"/>
  <c r="AA659" i="56" s="1" a="1"/>
  <c r="AA659" i="56" s="1"/>
  <c r="N658" i="56"/>
  <c r="Y658" i="56" s="1"/>
  <c r="AA658" i="56" s="1" a="1"/>
  <c r="AA658" i="56" s="1"/>
  <c r="N657" i="56"/>
  <c r="Y657" i="56" s="1"/>
  <c r="AA657" i="56" s="1" a="1"/>
  <c r="AA657" i="56" s="1"/>
  <c r="N656" i="56"/>
  <c r="Y656" i="56" s="1"/>
  <c r="AA656" i="56" s="1" a="1"/>
  <c r="AA656" i="56" s="1"/>
  <c r="N655" i="56"/>
  <c r="Y655" i="56" s="1"/>
  <c r="AA655" i="56" s="1" a="1"/>
  <c r="AA655" i="56" s="1"/>
  <c r="N654" i="56"/>
  <c r="Y654" i="56" s="1"/>
  <c r="AA654" i="56" s="1" a="1"/>
  <c r="AA654" i="56" s="1"/>
  <c r="N653" i="56"/>
  <c r="Y653" i="56" s="1"/>
  <c r="AA653" i="56" s="1" a="1"/>
  <c r="AA653" i="56" s="1"/>
  <c r="N652" i="56"/>
  <c r="Y652" i="56" s="1"/>
  <c r="AA652" i="56" s="1" a="1"/>
  <c r="AA652" i="56" s="1"/>
  <c r="N651" i="56"/>
  <c r="Y651" i="56" s="1"/>
  <c r="AA651" i="56" s="1" a="1"/>
  <c r="AA651" i="56" s="1"/>
  <c r="N650" i="56"/>
  <c r="Y650" i="56" s="1"/>
  <c r="AA650" i="56" s="1" a="1"/>
  <c r="AA650" i="56" s="1"/>
  <c r="N649" i="56"/>
  <c r="Z649" i="56" s="1"/>
  <c r="N648" i="56"/>
  <c r="Z648" i="56" s="1"/>
  <c r="N647" i="56"/>
  <c r="N646" i="56"/>
  <c r="Y646" i="56" s="1"/>
  <c r="AA646" i="56" s="1" a="1"/>
  <c r="AA646" i="56" s="1"/>
  <c r="N645" i="56"/>
  <c r="Z645" i="56" s="1"/>
  <c r="N644" i="56"/>
  <c r="N643" i="56"/>
  <c r="Y643" i="56" s="1"/>
  <c r="AA643" i="56" s="1" a="1"/>
  <c r="AA643" i="56" s="1"/>
  <c r="N642" i="56"/>
  <c r="Y642" i="56" s="1"/>
  <c r="AA642" i="56" s="1" a="1"/>
  <c r="AA642" i="56" s="1"/>
  <c r="N641" i="56"/>
  <c r="Y641" i="56" s="1"/>
  <c r="AA641" i="56" s="1" a="1"/>
  <c r="AA641" i="56" s="1"/>
  <c r="N640" i="56"/>
  <c r="Y640" i="56" s="1"/>
  <c r="AA640" i="56" s="1" a="1"/>
  <c r="AA640" i="56" s="1"/>
  <c r="N639" i="56"/>
  <c r="Y639" i="56" s="1"/>
  <c r="AA639" i="56" s="1" a="1"/>
  <c r="AA639" i="56" s="1"/>
  <c r="N638" i="56"/>
  <c r="Y638" i="56" s="1"/>
  <c r="AA638" i="56" s="1" a="1"/>
  <c r="AA638" i="56" s="1"/>
  <c r="N637" i="56"/>
  <c r="Y637" i="56" s="1"/>
  <c r="AA637" i="56" s="1" a="1"/>
  <c r="AA637" i="56" s="1"/>
  <c r="N636" i="56"/>
  <c r="Y636" i="56" s="1"/>
  <c r="AA636" i="56" s="1" a="1"/>
  <c r="AA636" i="56" s="1"/>
  <c r="N635" i="56"/>
  <c r="Y635" i="56" s="1"/>
  <c r="AA635" i="56" s="1" a="1"/>
  <c r="AA635" i="56" s="1"/>
  <c r="N634" i="56"/>
  <c r="Y634" i="56" s="1"/>
  <c r="AA634" i="56" s="1" a="1"/>
  <c r="AA634" i="56" s="1"/>
  <c r="N633" i="56"/>
  <c r="Y633" i="56" s="1"/>
  <c r="AA633" i="56" s="1" a="1"/>
  <c r="AA633" i="56" s="1"/>
  <c r="N632" i="56"/>
  <c r="Y632" i="56" s="1"/>
  <c r="AA632" i="56" s="1" a="1"/>
  <c r="AA632" i="56" s="1"/>
  <c r="N631" i="56"/>
  <c r="Y631" i="56" s="1"/>
  <c r="AA631" i="56" s="1" a="1"/>
  <c r="AA631" i="56" s="1"/>
  <c r="N630" i="56"/>
  <c r="Z630" i="56" s="1"/>
  <c r="N629" i="56"/>
  <c r="N628" i="56"/>
  <c r="Y628" i="56" s="1"/>
  <c r="AA628" i="56" s="1" a="1"/>
  <c r="AA628" i="56" s="1"/>
  <c r="N627" i="56"/>
  <c r="Z627" i="56" s="1"/>
  <c r="N626" i="56"/>
  <c r="N625" i="56"/>
  <c r="Y625" i="56" s="1"/>
  <c r="AA625" i="56" s="1" a="1"/>
  <c r="AA625" i="56" s="1"/>
  <c r="N624" i="56"/>
  <c r="Y624" i="56" s="1"/>
  <c r="AA624" i="56" s="1" a="1"/>
  <c r="AA624" i="56" s="1"/>
  <c r="N623" i="56"/>
  <c r="Y623" i="56" s="1"/>
  <c r="AA623" i="56" s="1" a="1"/>
  <c r="AA623" i="56" s="1"/>
  <c r="N622" i="56"/>
  <c r="Y622" i="56" s="1"/>
  <c r="AA622" i="56" s="1" a="1"/>
  <c r="AA622" i="56" s="1"/>
  <c r="N621" i="56"/>
  <c r="Y621" i="56" s="1"/>
  <c r="AA621" i="56" s="1" a="1"/>
  <c r="AA621" i="56" s="1"/>
  <c r="N620" i="56"/>
  <c r="Y620" i="56" s="1"/>
  <c r="AA620" i="56" s="1" a="1"/>
  <c r="AA620" i="56" s="1"/>
  <c r="N619" i="56"/>
  <c r="Y619" i="56" s="1"/>
  <c r="AA619" i="56" s="1" a="1"/>
  <c r="AA619" i="56" s="1"/>
  <c r="N618" i="56"/>
  <c r="Y618" i="56" s="1"/>
  <c r="AA618" i="56" s="1" a="1"/>
  <c r="AA618" i="56" s="1"/>
  <c r="N617" i="56"/>
  <c r="Y617" i="56" s="1"/>
  <c r="AA617" i="56" s="1" a="1"/>
  <c r="AA617" i="56" s="1"/>
  <c r="N616" i="56"/>
  <c r="Y616" i="56" s="1"/>
  <c r="AA616" i="56" s="1" a="1"/>
  <c r="AA616" i="56" s="1"/>
  <c r="N615" i="56"/>
  <c r="N614" i="56"/>
  <c r="Y614" i="56" s="1"/>
  <c r="AA614" i="56" s="1" a="1"/>
  <c r="AA614" i="56" s="1"/>
  <c r="N613" i="56"/>
  <c r="Z613" i="56" s="1"/>
  <c r="N612" i="56"/>
  <c r="N611" i="56"/>
  <c r="N610" i="56"/>
  <c r="Y610" i="56" s="1"/>
  <c r="AA610" i="56" s="1" a="1"/>
  <c r="AA610" i="56" s="1"/>
  <c r="N609" i="56"/>
  <c r="Y609" i="56" s="1"/>
  <c r="AA609" i="56" s="1" a="1"/>
  <c r="AA609" i="56" s="1"/>
  <c r="N608" i="56"/>
  <c r="Y608" i="56" s="1"/>
  <c r="AA608" i="56" s="1" a="1"/>
  <c r="AA608" i="56" s="1"/>
  <c r="N607" i="56"/>
  <c r="Y607" i="56" s="1"/>
  <c r="AA607" i="56" s="1" a="1"/>
  <c r="AA607" i="56" s="1"/>
  <c r="N606" i="56"/>
  <c r="Y606" i="56" s="1"/>
  <c r="AA606" i="56" s="1" a="1"/>
  <c r="AA606" i="56" s="1"/>
  <c r="N605" i="56"/>
  <c r="Y605" i="56" s="1"/>
  <c r="AA605" i="56" s="1" a="1"/>
  <c r="AA605" i="56" s="1"/>
  <c r="N604" i="56"/>
  <c r="Y604" i="56" s="1"/>
  <c r="AA604" i="56" s="1" a="1"/>
  <c r="AA604" i="56" s="1"/>
  <c r="N603" i="56"/>
  <c r="Y603" i="56" s="1"/>
  <c r="AA603" i="56" s="1" a="1"/>
  <c r="AA603" i="56" s="1"/>
  <c r="N602" i="56"/>
  <c r="Z602" i="56" s="1"/>
  <c r="N601" i="56"/>
  <c r="Z601" i="56" s="1"/>
  <c r="N600" i="56"/>
  <c r="N599" i="56"/>
  <c r="Y599" i="56" s="1"/>
  <c r="AA599" i="56" s="1" a="1"/>
  <c r="AA599" i="56" s="1"/>
  <c r="N598" i="56"/>
  <c r="Y598" i="56" s="1"/>
  <c r="AA598" i="56" s="1" a="1"/>
  <c r="AA598" i="56" s="1"/>
  <c r="N597" i="56"/>
  <c r="Y597" i="56" s="1"/>
  <c r="AA597" i="56" s="1" a="1"/>
  <c r="AA597" i="56" s="1"/>
  <c r="N596" i="56"/>
  <c r="Y596" i="56" s="1"/>
  <c r="AA596" i="56" s="1" a="1"/>
  <c r="AA596" i="56" s="1"/>
  <c r="N595" i="56"/>
  <c r="Y595" i="56" s="1"/>
  <c r="AA595" i="56" s="1" a="1"/>
  <c r="AA595" i="56" s="1"/>
  <c r="N594" i="56"/>
  <c r="Y594" i="56" s="1"/>
  <c r="AA594" i="56" s="1" a="1"/>
  <c r="AA594" i="56" s="1"/>
  <c r="N593" i="56"/>
  <c r="Y593" i="56" s="1"/>
  <c r="AA593" i="56" s="1" a="1"/>
  <c r="AA593" i="56" s="1"/>
  <c r="N592" i="56"/>
  <c r="Y592" i="56" s="1"/>
  <c r="AA592" i="56" s="1" a="1"/>
  <c r="AA592" i="56" s="1"/>
  <c r="N591" i="56"/>
  <c r="Y591" i="56" s="1"/>
  <c r="AA591" i="56" s="1" a="1"/>
  <c r="AA591" i="56" s="1"/>
  <c r="N590" i="56"/>
  <c r="Y590" i="56" s="1"/>
  <c r="AA590" i="56" s="1" a="1"/>
  <c r="AA590" i="56" s="1"/>
  <c r="N589" i="56"/>
  <c r="N588" i="56"/>
  <c r="Y588" i="56" s="1"/>
  <c r="AA588" i="56" s="1" a="1"/>
  <c r="AA588" i="56" s="1"/>
  <c r="N587" i="56"/>
  <c r="Y587" i="56" s="1"/>
  <c r="AA587" i="56" s="1" a="1"/>
  <c r="AA587" i="56" s="1"/>
  <c r="N586" i="56"/>
  <c r="Y586" i="56" s="1"/>
  <c r="AA586" i="56" s="1" a="1"/>
  <c r="AA586" i="56" s="1"/>
  <c r="N585" i="56"/>
  <c r="Y585" i="56" s="1"/>
  <c r="AA585" i="56" s="1" a="1"/>
  <c r="AA585" i="56" s="1"/>
  <c r="N584" i="56"/>
  <c r="Y584" i="56" s="1"/>
  <c r="AA584" i="56" s="1" a="1"/>
  <c r="AA584" i="56" s="1"/>
  <c r="N583" i="56"/>
  <c r="Y583" i="56" s="1"/>
  <c r="AA583" i="56" s="1" a="1"/>
  <c r="AA583" i="56" s="1"/>
  <c r="N582" i="56"/>
  <c r="Y582" i="56" s="1"/>
  <c r="AA582" i="56" s="1" a="1"/>
  <c r="AA582" i="56" s="1"/>
  <c r="N581" i="56"/>
  <c r="Y581" i="56" s="1"/>
  <c r="AA581" i="56" s="1" a="1"/>
  <c r="AA581" i="56" s="1"/>
  <c r="N580" i="56"/>
  <c r="Y580" i="56" s="1"/>
  <c r="AA580" i="56" s="1" a="1"/>
  <c r="AA580" i="56" s="1"/>
  <c r="N579" i="56"/>
  <c r="Z579" i="56" s="1"/>
  <c r="N578" i="56"/>
  <c r="Y578" i="56" s="1"/>
  <c r="AA578" i="56" s="1" a="1"/>
  <c r="AA578" i="56" s="1"/>
  <c r="N577" i="56"/>
  <c r="Y577" i="56" s="1"/>
  <c r="AA577" i="56" s="1" a="1"/>
  <c r="AA577" i="56" s="1"/>
  <c r="N576" i="56"/>
  <c r="Z576" i="56" s="1"/>
  <c r="N575" i="56"/>
  <c r="Y575" i="56" s="1"/>
  <c r="AA575" i="56" s="1" a="1"/>
  <c r="AA575" i="56" s="1"/>
  <c r="N574" i="56"/>
  <c r="Y574" i="56" s="1"/>
  <c r="AA574" i="56" s="1" a="1"/>
  <c r="AA574" i="56" s="1"/>
  <c r="N573" i="56"/>
  <c r="Y573" i="56" s="1"/>
  <c r="AA573" i="56" s="1" a="1"/>
  <c r="AA573" i="56" s="1"/>
  <c r="N572" i="56"/>
  <c r="Y572" i="56" s="1"/>
  <c r="AA572" i="56" s="1" a="1"/>
  <c r="AA572" i="56" s="1"/>
  <c r="N571" i="56"/>
  <c r="Y571" i="56" s="1"/>
  <c r="AA571" i="56" s="1" a="1"/>
  <c r="AA571" i="56" s="1"/>
  <c r="N570" i="56"/>
  <c r="Y570" i="56" s="1"/>
  <c r="AA570" i="56" s="1" a="1"/>
  <c r="AA570" i="56" s="1"/>
  <c r="N569" i="56"/>
  <c r="Y569" i="56" s="1"/>
  <c r="AA569" i="56" s="1" a="1"/>
  <c r="AA569" i="56" s="1"/>
  <c r="N568" i="56"/>
  <c r="Y568" i="56" s="1"/>
  <c r="AA568" i="56" s="1" a="1"/>
  <c r="AA568" i="56" s="1"/>
  <c r="N567" i="56"/>
  <c r="Y567" i="56" s="1"/>
  <c r="AA567" i="56" s="1" a="1"/>
  <c r="AA567" i="56" s="1"/>
  <c r="N566" i="56"/>
  <c r="Y566" i="56" s="1"/>
  <c r="AA566" i="56" s="1" a="1"/>
  <c r="AA566" i="56" s="1"/>
  <c r="N565" i="56"/>
  <c r="Y565" i="56" s="1"/>
  <c r="AA565" i="56" s="1" a="1"/>
  <c r="AA565" i="56" s="1"/>
  <c r="N564" i="56"/>
  <c r="Y564" i="56" s="1"/>
  <c r="AA564" i="56" s="1" a="1"/>
  <c r="AA564" i="56" s="1"/>
  <c r="N563" i="56"/>
  <c r="N562" i="56"/>
  <c r="Y562" i="56" s="1"/>
  <c r="AA562" i="56" s="1" a="1"/>
  <c r="AA562" i="56" s="1"/>
  <c r="N561" i="56"/>
  <c r="Y561" i="56" s="1"/>
  <c r="AA561" i="56" s="1" a="1"/>
  <c r="AA561" i="56" s="1"/>
  <c r="N560" i="56"/>
  <c r="Y560" i="56" s="1"/>
  <c r="AA560" i="56" s="1" a="1"/>
  <c r="AA560" i="56" s="1"/>
  <c r="N559" i="56"/>
  <c r="Y559" i="56" s="1"/>
  <c r="AA559" i="56" s="1" a="1"/>
  <c r="AA559" i="56" s="1"/>
  <c r="N558" i="56"/>
  <c r="Y558" i="56" s="1"/>
  <c r="AA558" i="56" s="1" a="1"/>
  <c r="AA558" i="56" s="1"/>
  <c r="N557" i="56"/>
  <c r="Y557" i="56" s="1"/>
  <c r="AA557" i="56" s="1" a="1"/>
  <c r="AA557" i="56" s="1"/>
  <c r="N556" i="56"/>
  <c r="Y556" i="56" s="1"/>
  <c r="AA556" i="56" s="1" a="1"/>
  <c r="AA556" i="56" s="1"/>
  <c r="N555" i="56"/>
  <c r="Y555" i="56" s="1"/>
  <c r="AA555" i="56" s="1" a="1"/>
  <c r="AA555" i="56" s="1"/>
  <c r="N554" i="56"/>
  <c r="Y554" i="56" s="1"/>
  <c r="AA554" i="56" s="1" a="1"/>
  <c r="AA554" i="56" s="1"/>
  <c r="N553" i="56"/>
  <c r="N552" i="56"/>
  <c r="Y552" i="56" s="1"/>
  <c r="AA552" i="56" s="1" a="1"/>
  <c r="AA552" i="56" s="1"/>
  <c r="N551" i="56"/>
  <c r="N550" i="56"/>
  <c r="Z550" i="56" s="1"/>
  <c r="N549" i="56"/>
  <c r="Y549" i="56" s="1"/>
  <c r="AA549" i="56" s="1" a="1"/>
  <c r="AA549" i="56" s="1"/>
  <c r="N548" i="56"/>
  <c r="Y548" i="56" s="1"/>
  <c r="AA548" i="56" s="1" a="1"/>
  <c r="AA548" i="56" s="1"/>
  <c r="N547" i="56"/>
  <c r="Y547" i="56" s="1"/>
  <c r="AA547" i="56" s="1" a="1"/>
  <c r="AA547" i="56" s="1"/>
  <c r="N546" i="56"/>
  <c r="Y546" i="56" s="1"/>
  <c r="AA546" i="56" s="1" a="1"/>
  <c r="AA546" i="56" s="1"/>
  <c r="N545" i="56"/>
  <c r="Y545" i="56" s="1"/>
  <c r="AA545" i="56" s="1" a="1"/>
  <c r="AA545" i="56" s="1"/>
  <c r="N544" i="56"/>
  <c r="Y544" i="56" s="1"/>
  <c r="AA544" i="56" s="1" a="1"/>
  <c r="AA544" i="56" s="1"/>
  <c r="N543" i="56"/>
  <c r="Y543" i="56" s="1"/>
  <c r="AA543" i="56" s="1" a="1"/>
  <c r="AA543" i="56" s="1"/>
  <c r="N542" i="56"/>
  <c r="Y542" i="56" s="1"/>
  <c r="AA542" i="56" s="1" a="1"/>
  <c r="AA542" i="56" s="1"/>
  <c r="N541" i="56"/>
  <c r="N540" i="56"/>
  <c r="Y540" i="56" s="1"/>
  <c r="AA540" i="56" s="1" a="1"/>
  <c r="AA540" i="56" s="1"/>
  <c r="N539" i="56"/>
  <c r="Z539" i="56" s="1"/>
  <c r="N538" i="56"/>
  <c r="Y538" i="56" s="1"/>
  <c r="AA538" i="56" s="1" a="1"/>
  <c r="AA538" i="56" s="1"/>
  <c r="N537" i="56"/>
  <c r="Y537" i="56" s="1"/>
  <c r="AA537" i="56" s="1" a="1"/>
  <c r="AA537" i="56" s="1"/>
  <c r="N536" i="56"/>
  <c r="Y536" i="56" s="1"/>
  <c r="AA536" i="56" s="1" a="1"/>
  <c r="AA536" i="56" s="1"/>
  <c r="N535" i="56"/>
  <c r="Y535" i="56" s="1"/>
  <c r="AA535" i="56" s="1" a="1"/>
  <c r="AA535" i="56" s="1"/>
  <c r="N534" i="56"/>
  <c r="Y534" i="56" s="1"/>
  <c r="AA534" i="56" s="1" a="1"/>
  <c r="AA534" i="56" s="1"/>
  <c r="N533" i="56"/>
  <c r="Y533" i="56" s="1"/>
  <c r="AA533" i="56" s="1" a="1"/>
  <c r="AA533" i="56" s="1"/>
  <c r="N532" i="56"/>
  <c r="Y532" i="56" s="1"/>
  <c r="AA532" i="56" s="1" a="1"/>
  <c r="AA532" i="56" s="1"/>
  <c r="N531" i="56"/>
  <c r="Y531" i="56" s="1"/>
  <c r="AA531" i="56" s="1" a="1"/>
  <c r="AA531" i="56" s="1"/>
  <c r="N530" i="56"/>
  <c r="Y530" i="56" s="1"/>
  <c r="AA530" i="56" s="1" a="1"/>
  <c r="AA530" i="56" s="1"/>
  <c r="N529" i="56"/>
  <c r="Y529" i="56" s="1"/>
  <c r="AA529" i="56" s="1" a="1"/>
  <c r="AA529" i="56" s="1"/>
  <c r="N528" i="56"/>
  <c r="Y528" i="56" s="1"/>
  <c r="AA528" i="56" s="1" a="1"/>
  <c r="AA528" i="56" s="1"/>
  <c r="N527" i="56"/>
  <c r="Y527" i="56" s="1"/>
  <c r="AA527" i="56" s="1" a="1"/>
  <c r="AA527" i="56" s="1"/>
  <c r="N526" i="56"/>
  <c r="N525" i="56"/>
  <c r="Y525" i="56" s="1"/>
  <c r="AA525" i="56" s="1" a="1"/>
  <c r="AA525" i="56" s="1"/>
  <c r="N524" i="56"/>
  <c r="Y524" i="56" s="1"/>
  <c r="AA524" i="56" s="1" a="1"/>
  <c r="AA524" i="56" s="1"/>
  <c r="N523" i="56"/>
  <c r="Y523" i="56" s="1"/>
  <c r="AA523" i="56" s="1" a="1"/>
  <c r="AA523" i="56" s="1"/>
  <c r="N522" i="56"/>
  <c r="Y522" i="56" s="1"/>
  <c r="AA522" i="56" s="1" a="1"/>
  <c r="AA522" i="56" s="1"/>
  <c r="N521" i="56"/>
  <c r="Y521" i="56" s="1"/>
  <c r="AA521" i="56" s="1" a="1"/>
  <c r="AA521" i="56" s="1"/>
  <c r="N520" i="56"/>
  <c r="Y520" i="56" s="1"/>
  <c r="AA520" i="56" s="1" a="1"/>
  <c r="AA520" i="56" s="1"/>
  <c r="N519" i="56"/>
  <c r="Y519" i="56" s="1"/>
  <c r="AA519" i="56" s="1" a="1"/>
  <c r="AA519" i="56" s="1"/>
  <c r="N518" i="56"/>
  <c r="Y518" i="56" s="1"/>
  <c r="AA518" i="56" s="1" a="1"/>
  <c r="AA518" i="56" s="1"/>
  <c r="N517" i="56"/>
  <c r="Y517" i="56" s="1"/>
  <c r="AA517" i="56" s="1" a="1"/>
  <c r="AA517" i="56" s="1"/>
  <c r="N516" i="56"/>
  <c r="N515" i="56"/>
  <c r="Y515" i="56" s="1"/>
  <c r="AA515" i="56" s="1" a="1"/>
  <c r="AA515" i="56" s="1"/>
  <c r="N514" i="56"/>
  <c r="N513" i="56"/>
  <c r="Z513" i="56" s="1"/>
  <c r="N512" i="56"/>
  <c r="Y512" i="56" s="1"/>
  <c r="AA512" i="56" s="1" a="1"/>
  <c r="AA512" i="56" s="1"/>
  <c r="N511" i="56"/>
  <c r="Y511" i="56" s="1"/>
  <c r="AA511" i="56" s="1" a="1"/>
  <c r="AA511" i="56" s="1"/>
  <c r="N510" i="56"/>
  <c r="Y510" i="56" s="1"/>
  <c r="AA510" i="56" s="1" a="1"/>
  <c r="AA510" i="56" s="1"/>
  <c r="N509" i="56"/>
  <c r="Y509" i="56" s="1"/>
  <c r="AA509" i="56" s="1" a="1"/>
  <c r="AA509" i="56" s="1"/>
  <c r="N508" i="56"/>
  <c r="Y508" i="56" s="1"/>
  <c r="AA508" i="56" s="1" a="1"/>
  <c r="AA508" i="56" s="1"/>
  <c r="N507" i="56"/>
  <c r="Y507" i="56" s="1"/>
  <c r="AA507" i="56" s="1" a="1"/>
  <c r="AA507" i="56" s="1"/>
  <c r="N506" i="56"/>
  <c r="Y506" i="56" s="1"/>
  <c r="AA506" i="56" s="1" a="1"/>
  <c r="AA506" i="56" s="1"/>
  <c r="N505" i="56"/>
  <c r="Y505" i="56" s="1"/>
  <c r="AA505" i="56" s="1" a="1"/>
  <c r="AA505" i="56" s="1"/>
  <c r="N504" i="56"/>
  <c r="Y504" i="56" s="1"/>
  <c r="AA504" i="56" s="1" a="1"/>
  <c r="AA504" i="56" s="1"/>
  <c r="N503" i="56"/>
  <c r="N502" i="56"/>
  <c r="Y502" i="56" s="1"/>
  <c r="AA502" i="56" s="1" a="1"/>
  <c r="AA502" i="56" s="1"/>
  <c r="N501" i="56"/>
  <c r="N500" i="56"/>
  <c r="N499" i="56"/>
  <c r="Y499" i="56" s="1"/>
  <c r="AA499" i="56" s="1" a="1"/>
  <c r="AA499" i="56" s="1"/>
  <c r="N498" i="56"/>
  <c r="Y498" i="56" s="1"/>
  <c r="AA498" i="56" s="1" a="1"/>
  <c r="AA498" i="56" s="1"/>
  <c r="N497" i="56"/>
  <c r="Y497" i="56" s="1"/>
  <c r="AA497" i="56" s="1" a="1"/>
  <c r="AA497" i="56" s="1"/>
  <c r="N496" i="56"/>
  <c r="Y496" i="56" s="1"/>
  <c r="AA496" i="56" s="1" a="1"/>
  <c r="AA496" i="56" s="1"/>
  <c r="N495" i="56"/>
  <c r="Y495" i="56" s="1"/>
  <c r="AA495" i="56" s="1" a="1"/>
  <c r="AA495" i="56" s="1"/>
  <c r="N494" i="56"/>
  <c r="Y494" i="56" s="1"/>
  <c r="AA494" i="56" s="1" a="1"/>
  <c r="AA494" i="56" s="1"/>
  <c r="N493" i="56"/>
  <c r="Y493" i="56" s="1"/>
  <c r="AA493" i="56" s="1" a="1"/>
  <c r="AA493" i="56" s="1"/>
  <c r="N492" i="56"/>
  <c r="Y492" i="56" s="1"/>
  <c r="AA492" i="56" s="1" a="1"/>
  <c r="AA492" i="56" s="1"/>
  <c r="N491" i="56"/>
  <c r="Y491" i="56" s="1"/>
  <c r="AA491" i="56" s="1" a="1"/>
  <c r="AA491" i="56" s="1"/>
  <c r="N490" i="56"/>
  <c r="Y490" i="56" s="1"/>
  <c r="AA490" i="56" s="1" a="1"/>
  <c r="AA490" i="56" s="1"/>
  <c r="N489" i="56"/>
  <c r="N488" i="56"/>
  <c r="Z488" i="56" s="1"/>
  <c r="N487" i="56"/>
  <c r="Y487" i="56" s="1"/>
  <c r="AA487" i="56" s="1" a="1"/>
  <c r="AA487" i="56" s="1"/>
  <c r="N486" i="56"/>
  <c r="Y486" i="56" s="1"/>
  <c r="AA486" i="56" s="1" a="1"/>
  <c r="AA486" i="56" s="1"/>
  <c r="N485" i="56"/>
  <c r="Y485" i="56" s="1"/>
  <c r="AA485" i="56" s="1" a="1"/>
  <c r="AA485" i="56" s="1"/>
  <c r="N484" i="56"/>
  <c r="Y484" i="56" s="1"/>
  <c r="AA484" i="56" s="1" a="1"/>
  <c r="AA484" i="56" s="1"/>
  <c r="N483" i="56"/>
  <c r="Y483" i="56" s="1"/>
  <c r="AA483" i="56" s="1" a="1"/>
  <c r="AA483" i="56" s="1"/>
  <c r="N482" i="56"/>
  <c r="Y482" i="56" s="1"/>
  <c r="AA482" i="56" s="1" a="1"/>
  <c r="AA482" i="56" s="1"/>
  <c r="N481" i="56"/>
  <c r="Y481" i="56" s="1"/>
  <c r="AA481" i="56" s="1" a="1"/>
  <c r="AA481" i="56" s="1"/>
  <c r="N480" i="56"/>
  <c r="Y480" i="56" s="1"/>
  <c r="AA480" i="56" s="1" a="1"/>
  <c r="AA480" i="56" s="1"/>
  <c r="N479" i="56"/>
  <c r="N478" i="56"/>
  <c r="Y478" i="56" s="1"/>
  <c r="AA478" i="56" s="1" a="1"/>
  <c r="AA478" i="56" s="1"/>
  <c r="N477" i="56"/>
  <c r="Z477" i="56" s="1"/>
  <c r="N476" i="56"/>
  <c r="Y476" i="56" s="1"/>
  <c r="AA476" i="56" s="1" a="1"/>
  <c r="AA476" i="56" s="1"/>
  <c r="N475" i="56"/>
  <c r="Y475" i="56" s="1"/>
  <c r="AA475" i="56" s="1" a="1"/>
  <c r="AA475" i="56" s="1"/>
  <c r="N474" i="56"/>
  <c r="Y474" i="56" s="1"/>
  <c r="AA474" i="56" s="1" a="1"/>
  <c r="AA474" i="56" s="1"/>
  <c r="N473" i="56"/>
  <c r="Y473" i="56" s="1"/>
  <c r="AA473" i="56" s="1" a="1"/>
  <c r="AA473" i="56" s="1"/>
  <c r="N472" i="56"/>
  <c r="Y472" i="56" s="1"/>
  <c r="AA472" i="56" s="1" a="1"/>
  <c r="AA472" i="56" s="1"/>
  <c r="N471" i="56"/>
  <c r="Y471" i="56" s="1"/>
  <c r="AA471" i="56" s="1" a="1"/>
  <c r="AA471" i="56" s="1"/>
  <c r="N470" i="56"/>
  <c r="Y470" i="56" s="1"/>
  <c r="AA470" i="56" s="1" a="1"/>
  <c r="AA470" i="56" s="1"/>
  <c r="N469" i="56"/>
  <c r="Y469" i="56" s="1"/>
  <c r="AA469" i="56" s="1" a="1"/>
  <c r="AA469" i="56" s="1"/>
  <c r="N468" i="56"/>
  <c r="Y468" i="56" s="1"/>
  <c r="AA468" i="56" s="1" a="1"/>
  <c r="AA468" i="56" s="1"/>
  <c r="N467" i="56"/>
  <c r="Y467" i="56" s="1"/>
  <c r="AA467" i="56" s="1" a="1"/>
  <c r="AA467" i="56" s="1"/>
  <c r="N466" i="56"/>
  <c r="Z466" i="56" s="1"/>
  <c r="N465" i="56"/>
  <c r="Y465" i="56" s="1"/>
  <c r="AA465" i="56" s="1" a="1"/>
  <c r="AA465" i="56" s="1"/>
  <c r="N464" i="56"/>
  <c r="N463" i="56"/>
  <c r="Y463" i="56" s="1"/>
  <c r="AA463" i="56" s="1" a="1"/>
  <c r="AA463" i="56" s="1"/>
  <c r="N462" i="56"/>
  <c r="Y462" i="56" s="1"/>
  <c r="AA462" i="56" s="1" a="1"/>
  <c r="AA462" i="56" s="1"/>
  <c r="N461" i="56"/>
  <c r="Y461" i="56" s="1"/>
  <c r="AA461" i="56" s="1" a="1"/>
  <c r="AA461" i="56" s="1"/>
  <c r="N460" i="56"/>
  <c r="Y460" i="56" s="1"/>
  <c r="AA460" i="56" s="1" a="1"/>
  <c r="AA460" i="56" s="1"/>
  <c r="N459" i="56"/>
  <c r="Y459" i="56" s="1"/>
  <c r="AA459" i="56" s="1" a="1"/>
  <c r="AA459" i="56" s="1"/>
  <c r="N458" i="56"/>
  <c r="Y458" i="56" s="1"/>
  <c r="AA458" i="56" s="1" a="1"/>
  <c r="AA458" i="56" s="1"/>
  <c r="N457" i="56"/>
  <c r="Y457" i="56" s="1"/>
  <c r="AA457" i="56" s="1" a="1"/>
  <c r="AA457" i="56" s="1"/>
  <c r="N456" i="56"/>
  <c r="Y456" i="56" s="1"/>
  <c r="AA456" i="56" s="1" a="1"/>
  <c r="AA456" i="56" s="1"/>
  <c r="N455" i="56"/>
  <c r="Y455" i="56" s="1"/>
  <c r="AA455" i="56" s="1" a="1"/>
  <c r="AA455" i="56" s="1"/>
  <c r="N454" i="56"/>
  <c r="Y454" i="56" s="1"/>
  <c r="AA454" i="56" s="1" a="1"/>
  <c r="AA454" i="56" s="1"/>
  <c r="N453" i="56"/>
  <c r="Y453" i="56" s="1"/>
  <c r="AA453" i="56" s="1" a="1"/>
  <c r="AA453" i="56" s="1"/>
  <c r="N452" i="56"/>
  <c r="Y452" i="56" s="1"/>
  <c r="AA452" i="56" s="1" a="1"/>
  <c r="AA452" i="56" s="1"/>
  <c r="N451" i="56"/>
  <c r="N450" i="56"/>
  <c r="Y450" i="56" s="1"/>
  <c r="AA450" i="56" s="1" a="1"/>
  <c r="AA450" i="56" s="1"/>
  <c r="N449" i="56"/>
  <c r="Y449" i="56" s="1"/>
  <c r="AA449" i="56" s="1" a="1"/>
  <c r="AA449" i="56" s="1"/>
  <c r="N448" i="56"/>
  <c r="Y448" i="56" s="1"/>
  <c r="AA448" i="56" s="1" a="1"/>
  <c r="AA448" i="56" s="1"/>
  <c r="N447" i="56"/>
  <c r="Y447" i="56" s="1"/>
  <c r="AA447" i="56" s="1" a="1"/>
  <c r="AA447" i="56" s="1"/>
  <c r="N446" i="56"/>
  <c r="Y446" i="56" s="1"/>
  <c r="AA446" i="56" s="1" a="1"/>
  <c r="AA446" i="56" s="1"/>
  <c r="N445" i="56"/>
  <c r="Y445" i="56" s="1"/>
  <c r="AA445" i="56" s="1" a="1"/>
  <c r="AA445" i="56" s="1"/>
  <c r="N444" i="56"/>
  <c r="Y444" i="56" s="1"/>
  <c r="AA444" i="56" s="1" a="1"/>
  <c r="AA444" i="56" s="1"/>
  <c r="N443" i="56"/>
  <c r="Y443" i="56" s="1"/>
  <c r="AA443" i="56" s="1" a="1"/>
  <c r="AA443" i="56" s="1"/>
  <c r="N442" i="56"/>
  <c r="Z442" i="56" s="1"/>
  <c r="N441" i="56"/>
  <c r="Y441" i="56" s="1"/>
  <c r="AA441" i="56" s="1" a="1"/>
  <c r="AA441" i="56" s="1"/>
  <c r="N440" i="56"/>
  <c r="N439" i="56"/>
  <c r="N438" i="56"/>
  <c r="Y438" i="56" s="1"/>
  <c r="AA438" i="56" s="1" a="1"/>
  <c r="AA438" i="56" s="1"/>
  <c r="N437" i="56"/>
  <c r="Y437" i="56" s="1"/>
  <c r="AA437" i="56" s="1" a="1"/>
  <c r="AA437" i="56" s="1"/>
  <c r="N436" i="56"/>
  <c r="Y436" i="56" s="1"/>
  <c r="AA436" i="56" s="1" a="1"/>
  <c r="AA436" i="56" s="1"/>
  <c r="N435" i="56"/>
  <c r="Y435" i="56" s="1"/>
  <c r="AA435" i="56" s="1" a="1"/>
  <c r="AA435" i="56" s="1"/>
  <c r="N434" i="56"/>
  <c r="Y434" i="56" s="1"/>
  <c r="AA434" i="56" s="1" a="1"/>
  <c r="AA434" i="56" s="1"/>
  <c r="N433" i="56"/>
  <c r="Y433" i="56" s="1"/>
  <c r="AA433" i="56" s="1" a="1"/>
  <c r="AA433" i="56" s="1"/>
  <c r="N432" i="56"/>
  <c r="Y432" i="56" s="1"/>
  <c r="AA432" i="56" s="1" a="1"/>
  <c r="AA432" i="56" s="1"/>
  <c r="N431" i="56"/>
  <c r="Y431" i="56" s="1"/>
  <c r="AA431" i="56" s="1" a="1"/>
  <c r="AA431" i="56" s="1"/>
  <c r="N430" i="56"/>
  <c r="Y430" i="56" s="1"/>
  <c r="AA430" i="56" s="1" a="1"/>
  <c r="AA430" i="56" s="1"/>
  <c r="N429" i="56"/>
  <c r="N428" i="56"/>
  <c r="Y428" i="56" s="1"/>
  <c r="AA428" i="56" s="1" a="1"/>
  <c r="AA428" i="56" s="1"/>
  <c r="N427" i="56"/>
  <c r="Z427" i="56" s="1"/>
  <c r="N426" i="56"/>
  <c r="Y426" i="56" s="1"/>
  <c r="AA426" i="56" s="1" a="1"/>
  <c r="AA426" i="56" s="1"/>
  <c r="N425" i="56"/>
  <c r="Y425" i="56" s="1"/>
  <c r="AA425" i="56" s="1" a="1"/>
  <c r="AA425" i="56" s="1"/>
  <c r="N424" i="56"/>
  <c r="Y424" i="56" s="1"/>
  <c r="AA424" i="56" s="1" a="1"/>
  <c r="AA424" i="56" s="1"/>
  <c r="N423" i="56"/>
  <c r="Y423" i="56" s="1"/>
  <c r="AA423" i="56" s="1" a="1"/>
  <c r="AA423" i="56" s="1"/>
  <c r="N422" i="56"/>
  <c r="Y422" i="56" s="1"/>
  <c r="AA422" i="56" s="1" a="1"/>
  <c r="AA422" i="56" s="1"/>
  <c r="N421" i="56"/>
  <c r="Y421" i="56" s="1"/>
  <c r="AA421" i="56" s="1" a="1"/>
  <c r="AA421" i="56" s="1"/>
  <c r="N420" i="56"/>
  <c r="Y420" i="56" s="1"/>
  <c r="AA420" i="56" s="1" a="1"/>
  <c r="AA420" i="56" s="1"/>
  <c r="N419" i="56"/>
  <c r="Y419" i="56" s="1"/>
  <c r="AA419" i="56" s="1" a="1"/>
  <c r="AA419" i="56" s="1"/>
  <c r="N418" i="56"/>
  <c r="Y418" i="56" s="1"/>
  <c r="AA418" i="56" s="1" a="1"/>
  <c r="AA418" i="56" s="1"/>
  <c r="N417" i="56"/>
  <c r="Y417" i="56" s="1"/>
  <c r="AA417" i="56" s="1" a="1"/>
  <c r="AA417" i="56" s="1"/>
  <c r="N416" i="56"/>
  <c r="N415" i="56"/>
  <c r="Y415" i="56" s="1"/>
  <c r="AA415" i="56" s="1" a="1"/>
  <c r="AA415" i="56" s="1"/>
  <c r="N414" i="56"/>
  <c r="N413" i="56"/>
  <c r="N412" i="56"/>
  <c r="Y412" i="56" s="1"/>
  <c r="AA412" i="56" s="1" a="1"/>
  <c r="AA412" i="56" s="1"/>
  <c r="N411" i="56"/>
  <c r="Y411" i="56" s="1"/>
  <c r="AA411" i="56" s="1" a="1"/>
  <c r="AA411" i="56" s="1"/>
  <c r="N410" i="56"/>
  <c r="Y410" i="56" s="1"/>
  <c r="AA410" i="56" s="1" a="1"/>
  <c r="AA410" i="56" s="1"/>
  <c r="N409" i="56"/>
  <c r="Y409" i="56" s="1"/>
  <c r="AA409" i="56" s="1" a="1"/>
  <c r="AA409" i="56" s="1"/>
  <c r="N408" i="56"/>
  <c r="Y408" i="56" s="1"/>
  <c r="AA408" i="56" s="1" a="1"/>
  <c r="AA408" i="56" s="1"/>
  <c r="N407" i="56"/>
  <c r="Y407" i="56" s="1"/>
  <c r="AA407" i="56" s="1" a="1"/>
  <c r="AA407" i="56" s="1"/>
  <c r="N406" i="56"/>
  <c r="Y406" i="56" s="1"/>
  <c r="AA406" i="56" s="1" a="1"/>
  <c r="AA406" i="56" s="1"/>
  <c r="N405" i="56"/>
  <c r="Y405" i="56" s="1"/>
  <c r="AA405" i="56" s="1" a="1"/>
  <c r="AA405" i="56" s="1"/>
  <c r="N404" i="56"/>
  <c r="N403" i="56"/>
  <c r="Y403" i="56" s="1"/>
  <c r="AA403" i="56" s="1" a="1"/>
  <c r="AA403" i="56" s="1"/>
  <c r="N402" i="56"/>
  <c r="Y402" i="56" s="1"/>
  <c r="AA402" i="56" s="1" a="1"/>
  <c r="AA402" i="56" s="1"/>
  <c r="N401" i="56"/>
  <c r="Y401" i="56" s="1"/>
  <c r="AA401" i="56" s="1" a="1"/>
  <c r="AA401" i="56" s="1"/>
  <c r="N400" i="56"/>
  <c r="Y400" i="56" s="1"/>
  <c r="AA400" i="56" s="1" a="1"/>
  <c r="AA400" i="56" s="1"/>
  <c r="N399" i="56"/>
  <c r="Y399" i="56" s="1"/>
  <c r="AA399" i="56" s="1" a="1"/>
  <c r="AA399" i="56" s="1"/>
  <c r="N398" i="56"/>
  <c r="Y398" i="56" s="1"/>
  <c r="AA398" i="56" s="1" a="1"/>
  <c r="AA398" i="56" s="1"/>
  <c r="N397" i="56"/>
  <c r="Y397" i="56" s="1"/>
  <c r="AA397" i="56" s="1" a="1"/>
  <c r="AA397" i="56" s="1"/>
  <c r="N396" i="56"/>
  <c r="Y396" i="56" s="1"/>
  <c r="AA396" i="56" s="1" a="1"/>
  <c r="AA396" i="56" s="1"/>
  <c r="N395" i="56"/>
  <c r="Y395" i="56" s="1"/>
  <c r="AA395" i="56" s="1" a="1"/>
  <c r="AA395" i="56" s="1"/>
  <c r="N394" i="56"/>
  <c r="Y394" i="56" s="1"/>
  <c r="AA394" i="56" s="1" a="1"/>
  <c r="AA394" i="56" s="1"/>
  <c r="N393" i="56"/>
  <c r="Y393" i="56" s="1"/>
  <c r="AA393" i="56" s="1" a="1"/>
  <c r="AA393" i="56" s="1"/>
  <c r="N392" i="56"/>
  <c r="N391" i="56"/>
  <c r="Y391" i="56" s="1"/>
  <c r="AA391" i="56" s="1" a="1"/>
  <c r="AA391" i="56" s="1"/>
  <c r="N390" i="56"/>
  <c r="Y390" i="56" s="1"/>
  <c r="AA390" i="56" s="1" a="1"/>
  <c r="AA390" i="56" s="1"/>
  <c r="N389" i="56"/>
  <c r="Y389" i="56" s="1"/>
  <c r="AA389" i="56" s="1" a="1"/>
  <c r="AA389" i="56" s="1"/>
  <c r="N388" i="56"/>
  <c r="Y388" i="56" s="1"/>
  <c r="AA388" i="56" s="1" a="1"/>
  <c r="AA388" i="56" s="1"/>
  <c r="N387" i="56"/>
  <c r="Y387" i="56" s="1"/>
  <c r="AA387" i="56" s="1" a="1"/>
  <c r="AA387" i="56" s="1"/>
  <c r="N386" i="56"/>
  <c r="Y386" i="56" s="1"/>
  <c r="AA386" i="56" s="1" a="1"/>
  <c r="AA386" i="56" s="1"/>
  <c r="N385" i="56"/>
  <c r="Y385" i="56" s="1"/>
  <c r="AA385" i="56" s="1" a="1"/>
  <c r="AA385" i="56" s="1"/>
  <c r="N384" i="56"/>
  <c r="Y384" i="56" s="1"/>
  <c r="AA384" i="56" s="1" a="1"/>
  <c r="AA384" i="56" s="1"/>
  <c r="N383" i="56"/>
  <c r="Y383" i="56" s="1"/>
  <c r="AA383" i="56" s="1" a="1"/>
  <c r="AA383" i="56" s="1"/>
  <c r="N382" i="56"/>
  <c r="Y382" i="56" s="1"/>
  <c r="AA382" i="56" s="1" a="1"/>
  <c r="AA382" i="56" s="1"/>
  <c r="N381" i="56"/>
  <c r="Y381" i="56" s="1"/>
  <c r="AA381" i="56" s="1" a="1"/>
  <c r="AA381" i="56" s="1"/>
  <c r="N380" i="56"/>
  <c r="Z380" i="56" s="1"/>
  <c r="N379" i="56"/>
  <c r="Y379" i="56" s="1"/>
  <c r="AA379" i="56" s="1" a="1"/>
  <c r="AA379" i="56" s="1"/>
  <c r="N378" i="56"/>
  <c r="Z378" i="56" s="1"/>
  <c r="N377" i="56"/>
  <c r="N376" i="56"/>
  <c r="Y376" i="56" s="1"/>
  <c r="AA376" i="56" s="1" a="1"/>
  <c r="AA376" i="56" s="1"/>
  <c r="N375" i="56"/>
  <c r="Y375" i="56" s="1"/>
  <c r="AA375" i="56" s="1" a="1"/>
  <c r="AA375" i="56" s="1"/>
  <c r="N374" i="56"/>
  <c r="Y374" i="56" s="1"/>
  <c r="AA374" i="56" s="1" a="1"/>
  <c r="AA374" i="56" s="1"/>
  <c r="N373" i="56"/>
  <c r="Y373" i="56" s="1"/>
  <c r="AA373" i="56" s="1" a="1"/>
  <c r="AA373" i="56" s="1"/>
  <c r="N372" i="56"/>
  <c r="Y372" i="56" s="1"/>
  <c r="AA372" i="56" s="1" a="1"/>
  <c r="AA372" i="56" s="1"/>
  <c r="N371" i="56"/>
  <c r="Y371" i="56" s="1"/>
  <c r="AA371" i="56" s="1" a="1"/>
  <c r="AA371" i="56" s="1"/>
  <c r="N370" i="56"/>
  <c r="Y370" i="56" s="1"/>
  <c r="AA370" i="56" s="1" a="1"/>
  <c r="AA370" i="56" s="1"/>
  <c r="N369" i="56"/>
  <c r="Y369" i="56" s="1"/>
  <c r="AA369" i="56" s="1" a="1"/>
  <c r="AA369" i="56" s="1"/>
  <c r="N368" i="56"/>
  <c r="Z368" i="56" s="1"/>
  <c r="N367" i="56"/>
  <c r="Y367" i="56" s="1"/>
  <c r="AA367" i="56" s="1" a="1"/>
  <c r="AA367" i="56" s="1"/>
  <c r="N366" i="56"/>
  <c r="Y366" i="56" s="1"/>
  <c r="AA366" i="56" s="1" a="1"/>
  <c r="AA366" i="56" s="1"/>
  <c r="N365" i="56"/>
  <c r="Y365" i="56" s="1"/>
  <c r="AA365" i="56" s="1" a="1"/>
  <c r="AA365" i="56" s="1"/>
  <c r="N364" i="56"/>
  <c r="Y364" i="56" s="1"/>
  <c r="AA364" i="56" s="1" a="1"/>
  <c r="AA364" i="56" s="1"/>
  <c r="N363" i="56"/>
  <c r="Y363" i="56" s="1"/>
  <c r="AA363" i="56" s="1" a="1"/>
  <c r="AA363" i="56" s="1"/>
  <c r="N362" i="56"/>
  <c r="Y362" i="56" s="1"/>
  <c r="AA362" i="56" s="1" a="1"/>
  <c r="AA362" i="56" s="1"/>
  <c r="N361" i="56"/>
  <c r="Y361" i="56" s="1"/>
  <c r="AA361" i="56" s="1" a="1"/>
  <c r="AA361" i="56" s="1"/>
  <c r="N360" i="56"/>
  <c r="Y360" i="56" s="1"/>
  <c r="AA360" i="56" s="1" a="1"/>
  <c r="AA360" i="56" s="1"/>
  <c r="N359" i="56"/>
  <c r="Y359" i="56" s="1"/>
  <c r="AA359" i="56" s="1" a="1"/>
  <c r="AA359" i="56" s="1"/>
  <c r="N358" i="56"/>
  <c r="Y358" i="56" s="1"/>
  <c r="AA358" i="56" s="1" a="1"/>
  <c r="AA358" i="56" s="1"/>
  <c r="N357" i="56"/>
  <c r="Y357" i="56" s="1"/>
  <c r="AA357" i="56" s="1" a="1"/>
  <c r="AA357" i="56" s="1"/>
  <c r="N356" i="56"/>
  <c r="Z356" i="56" s="1"/>
  <c r="N355" i="56"/>
  <c r="Y355" i="56" s="1"/>
  <c r="AA355" i="56" s="1" a="1"/>
  <c r="AA355" i="56" s="1"/>
  <c r="N354" i="56"/>
  <c r="N353" i="56"/>
  <c r="Z353" i="56" s="1"/>
  <c r="N352" i="56"/>
  <c r="Y352" i="56" s="1"/>
  <c r="AA352" i="56" s="1" a="1"/>
  <c r="AA352" i="56" s="1"/>
  <c r="N351" i="56"/>
  <c r="Y351" i="56" s="1"/>
  <c r="AA351" i="56" s="1" a="1"/>
  <c r="AA351" i="56" s="1"/>
  <c r="N350" i="56"/>
  <c r="Y350" i="56" s="1"/>
  <c r="AA350" i="56" s="1" a="1"/>
  <c r="AA350" i="56" s="1"/>
  <c r="N349" i="56"/>
  <c r="Y349" i="56" s="1"/>
  <c r="AA349" i="56" s="1" a="1"/>
  <c r="AA349" i="56" s="1"/>
  <c r="N348" i="56"/>
  <c r="Y348" i="56" s="1"/>
  <c r="AA348" i="56" s="1" a="1"/>
  <c r="AA348" i="56" s="1"/>
  <c r="N346" i="56"/>
  <c r="Y346" i="56" s="1"/>
  <c r="AA346" i="56" s="1" a="1"/>
  <c r="AA346" i="56" s="1"/>
  <c r="N345" i="56"/>
  <c r="Y345" i="56" s="1"/>
  <c r="AA345" i="56" s="1" a="1"/>
  <c r="AA345" i="56" s="1"/>
  <c r="N343" i="56"/>
  <c r="Y343" i="56" s="1"/>
  <c r="AA343" i="56" s="1" a="1"/>
  <c r="AA343" i="56" s="1"/>
  <c r="N342" i="56"/>
  <c r="Y342" i="56" s="1"/>
  <c r="AA342" i="56" s="1" a="1"/>
  <c r="AA342" i="56" s="1"/>
  <c r="N341" i="56"/>
  <c r="Y341" i="56" s="1"/>
  <c r="AA341" i="56" s="1" a="1"/>
  <c r="AA341" i="56" s="1"/>
  <c r="N340" i="56"/>
  <c r="Y340" i="56" s="1"/>
  <c r="AA340" i="56" s="1" a="1"/>
  <c r="AA340" i="56" s="1"/>
  <c r="N339" i="56"/>
  <c r="Z339" i="56" s="1"/>
  <c r="N338" i="56"/>
  <c r="N337" i="56"/>
  <c r="Y337" i="56" s="1"/>
  <c r="AA337" i="56" s="1" a="1"/>
  <c r="AA337" i="56" s="1"/>
  <c r="N336" i="56"/>
  <c r="Y336" i="56" s="1"/>
  <c r="AA336" i="56" s="1" a="1"/>
  <c r="AA336" i="56" s="1"/>
  <c r="N335" i="56"/>
  <c r="Y335" i="56" s="1"/>
  <c r="AA335" i="56" s="1" a="1"/>
  <c r="AA335" i="56" s="1"/>
  <c r="N334" i="56"/>
  <c r="Y334" i="56" s="1"/>
  <c r="AA334" i="56" s="1" a="1"/>
  <c r="AA334" i="56" s="1"/>
  <c r="N333" i="56"/>
  <c r="Y333" i="56" s="1"/>
  <c r="AA333" i="56" s="1" a="1"/>
  <c r="AA333" i="56" s="1"/>
  <c r="N332" i="56"/>
  <c r="Y332" i="56" s="1"/>
  <c r="AA332" i="56" s="1" a="1"/>
  <c r="AA332" i="56" s="1"/>
  <c r="N331" i="56"/>
  <c r="Y331" i="56" s="1"/>
  <c r="AA331" i="56" s="1" a="1"/>
  <c r="AA331" i="56" s="1"/>
  <c r="N329" i="56"/>
  <c r="Y329" i="56" s="1"/>
  <c r="AA329" i="56" s="1" a="1"/>
  <c r="AA329" i="56" s="1"/>
  <c r="N327" i="56"/>
  <c r="Y327" i="56" s="1"/>
  <c r="AA327" i="56" s="1" a="1"/>
  <c r="AA327" i="56" s="1"/>
  <c r="N326" i="56"/>
  <c r="Y326" i="56" s="1"/>
  <c r="AA326" i="56" s="1" a="1"/>
  <c r="AA326" i="56" s="1"/>
  <c r="N325" i="56"/>
  <c r="N324" i="56"/>
  <c r="Y324" i="56" s="1"/>
  <c r="AA324" i="56" s="1" a="1"/>
  <c r="AA324" i="56" s="1"/>
  <c r="N323" i="56"/>
  <c r="Y323" i="56" s="1"/>
  <c r="AA323" i="56" s="1" a="1"/>
  <c r="AA323" i="56" s="1"/>
  <c r="N322" i="56"/>
  <c r="Z322" i="56" s="1"/>
  <c r="N321" i="56"/>
  <c r="Y321" i="56" s="1"/>
  <c r="AA321" i="56" s="1" a="1"/>
  <c r="AA321" i="56" s="1"/>
  <c r="N320" i="56"/>
  <c r="Y320" i="56" s="1"/>
  <c r="AA320" i="56" s="1" a="1"/>
  <c r="AA320" i="56" s="1"/>
  <c r="N319" i="56"/>
  <c r="Z319" i="56" s="1"/>
  <c r="N318" i="56"/>
  <c r="Y318" i="56" s="1"/>
  <c r="AA318" i="56" s="1" a="1"/>
  <c r="AA318" i="56" s="1"/>
  <c r="N317" i="56"/>
  <c r="Y317" i="56" s="1"/>
  <c r="AA317" i="56" s="1" a="1"/>
  <c r="AA317" i="56" s="1"/>
  <c r="N316" i="56"/>
  <c r="Y316" i="56" s="1"/>
  <c r="AA316" i="56" s="1" a="1"/>
  <c r="AA316" i="56" s="1"/>
  <c r="N315" i="56"/>
  <c r="Y315" i="56" s="1"/>
  <c r="AA315" i="56" s="1" a="1"/>
  <c r="AA315" i="56" s="1"/>
  <c r="N314" i="56"/>
  <c r="Y314" i="56" s="1"/>
  <c r="AA314" i="56" s="1" a="1"/>
  <c r="AA314" i="56" s="1"/>
  <c r="N313" i="56"/>
  <c r="Y313" i="56" s="1"/>
  <c r="AA313" i="56" s="1" a="1"/>
  <c r="AA313" i="56" s="1"/>
  <c r="N311" i="56"/>
  <c r="Y311" i="56" s="1"/>
  <c r="AA311" i="56" s="1" a="1"/>
  <c r="AA311" i="56" s="1"/>
  <c r="N310" i="56"/>
  <c r="N309" i="56"/>
  <c r="Y309" i="56" s="1"/>
  <c r="AA309" i="56" s="1" a="1"/>
  <c r="AA309" i="56" s="1"/>
  <c r="N308" i="56"/>
  <c r="Y308" i="56" s="1"/>
  <c r="AA308" i="56" s="1" a="1"/>
  <c r="AA308" i="56" s="1"/>
  <c r="N307" i="56"/>
  <c r="Z307" i="56" s="1"/>
  <c r="N306" i="56"/>
  <c r="Y306" i="56" s="1"/>
  <c r="AA306" i="56" s="1" a="1"/>
  <c r="AA306" i="56" s="1"/>
  <c r="N305" i="56"/>
  <c r="Y305" i="56" s="1"/>
  <c r="AA305" i="56" s="1" a="1"/>
  <c r="AA305" i="56" s="1"/>
  <c r="N304" i="56"/>
  <c r="Z304" i="56" s="1"/>
  <c r="N303" i="56"/>
  <c r="Y303" i="56" s="1"/>
  <c r="AA303" i="56" s="1" a="1"/>
  <c r="AA303" i="56" s="1"/>
  <c r="N302" i="56"/>
  <c r="Y302" i="56" s="1"/>
  <c r="AA302" i="56" s="1" a="1"/>
  <c r="AA302" i="56" s="1"/>
  <c r="N301" i="56"/>
  <c r="Y301" i="56" s="1"/>
  <c r="AA301" i="56" s="1" a="1"/>
  <c r="AA301" i="56" s="1"/>
  <c r="N300" i="56"/>
  <c r="Y300" i="56" s="1"/>
  <c r="AA300" i="56" s="1" a="1"/>
  <c r="AA300" i="56" s="1"/>
  <c r="N299" i="56"/>
  <c r="Y299" i="56" s="1"/>
  <c r="AA299" i="56" s="1" a="1"/>
  <c r="AA299" i="56" s="1"/>
  <c r="N298" i="56"/>
  <c r="Y298" i="56" s="1"/>
  <c r="AA298" i="56" s="1" a="1"/>
  <c r="AA298" i="56" s="1"/>
  <c r="N297" i="56"/>
  <c r="Y297" i="56" s="1"/>
  <c r="AA297" i="56" s="1" a="1"/>
  <c r="AA297" i="56" s="1"/>
  <c r="N296" i="56"/>
  <c r="N295" i="56"/>
  <c r="Y295" i="56" s="1"/>
  <c r="AA295" i="56" s="1" a="1"/>
  <c r="AA295" i="56" s="1"/>
  <c r="N294" i="56"/>
  <c r="Y294" i="56" s="1"/>
  <c r="AA294" i="56" s="1" a="1"/>
  <c r="AA294" i="56" s="1"/>
  <c r="N293" i="56"/>
  <c r="Z293" i="56" s="1"/>
  <c r="N292" i="56"/>
  <c r="N291" i="56"/>
  <c r="Y291" i="56" s="1"/>
  <c r="AA291" i="56" s="1" a="1"/>
  <c r="AA291" i="56" s="1"/>
  <c r="N290" i="56"/>
  <c r="Z290" i="56" s="1"/>
  <c r="N289" i="56"/>
  <c r="Y289" i="56" s="1"/>
  <c r="AA289" i="56" s="1" a="1"/>
  <c r="AA289" i="56" s="1"/>
  <c r="N288" i="56"/>
  <c r="Y288" i="56" s="1"/>
  <c r="AA288" i="56" s="1" a="1"/>
  <c r="AA288" i="56" s="1"/>
  <c r="N287" i="56"/>
  <c r="Y287" i="56" s="1"/>
  <c r="AA287" i="56" s="1" a="1"/>
  <c r="AA287" i="56" s="1"/>
  <c r="N286" i="56"/>
  <c r="Y286" i="56" s="1"/>
  <c r="AA286" i="56" s="1" a="1"/>
  <c r="AA286" i="56" s="1"/>
  <c r="N284" i="56"/>
  <c r="Y284" i="56" s="1"/>
  <c r="AA284" i="56" s="1" a="1"/>
  <c r="AA284" i="56" s="1"/>
  <c r="N283" i="56"/>
  <c r="Y283" i="56" s="1"/>
  <c r="AA283" i="56" s="1" a="1"/>
  <c r="AA283" i="56" s="1"/>
  <c r="N281" i="56"/>
  <c r="Y281" i="56" s="1"/>
  <c r="AA281" i="56" s="1" a="1"/>
  <c r="AA281" i="56" s="1"/>
  <c r="N280" i="56"/>
  <c r="N279" i="56"/>
  <c r="Y279" i="56" s="1"/>
  <c r="AA279" i="56" s="1" a="1"/>
  <c r="AA279" i="56" s="1"/>
  <c r="N278" i="56"/>
  <c r="Y278" i="56" s="1"/>
  <c r="AA278" i="56" s="1" a="1"/>
  <c r="AA278" i="56" s="1"/>
  <c r="N277" i="56"/>
  <c r="Z277" i="56" s="1"/>
  <c r="N276" i="56"/>
  <c r="Y276" i="56" s="1"/>
  <c r="AA276" i="56" s="1" a="1"/>
  <c r="AA276" i="56" s="1"/>
  <c r="N275" i="56"/>
  <c r="Y275" i="56" s="1"/>
  <c r="AA275" i="56" s="1" a="1"/>
  <c r="AA275" i="56" s="1"/>
  <c r="N274" i="56"/>
  <c r="N273" i="56"/>
  <c r="Y273" i="56" s="1"/>
  <c r="AA273" i="56" s="1" a="1"/>
  <c r="AA273" i="56" s="1"/>
  <c r="N272" i="56"/>
  <c r="Y272" i="56" s="1"/>
  <c r="AA272" i="56" s="1" a="1"/>
  <c r="AA272" i="56" s="1"/>
  <c r="N271" i="56"/>
  <c r="Y271" i="56" s="1"/>
  <c r="AA271" i="56" s="1" a="1"/>
  <c r="AA271" i="56" s="1"/>
  <c r="N270" i="56"/>
  <c r="Y270" i="56" s="1"/>
  <c r="AA270" i="56" s="1" a="1"/>
  <c r="AA270" i="56" s="1"/>
  <c r="N269" i="56"/>
  <c r="Y269" i="56" s="1"/>
  <c r="AA269" i="56" s="1" a="1"/>
  <c r="AA269" i="56" s="1"/>
  <c r="N267" i="56"/>
  <c r="Y267" i="56" s="1"/>
  <c r="AA267" i="56" s="1" a="1"/>
  <c r="AA267" i="56" s="1"/>
  <c r="N265" i="56"/>
  <c r="Y265" i="56" s="1"/>
  <c r="AA265" i="56" s="1" a="1"/>
  <c r="AA265" i="56" s="1"/>
  <c r="N264" i="56"/>
  <c r="Y264" i="56" s="1"/>
  <c r="AA264" i="56" s="1" a="1"/>
  <c r="AA264" i="56" s="1"/>
  <c r="N263" i="56"/>
  <c r="Y263" i="56" s="1"/>
  <c r="AA263" i="56" s="1" a="1"/>
  <c r="AA263" i="56" s="1"/>
  <c r="N262" i="56"/>
  <c r="Z262" i="56" s="1"/>
  <c r="N261" i="56"/>
  <c r="Y261" i="56" s="1"/>
  <c r="AA261" i="56" s="1" a="1"/>
  <c r="AA261" i="56" s="1"/>
  <c r="N260" i="56"/>
  <c r="Y260" i="56" s="1"/>
  <c r="AA260" i="56" s="1" a="1"/>
  <c r="AA260" i="56" s="1"/>
  <c r="N259" i="56"/>
  <c r="N258" i="56"/>
  <c r="Y258" i="56" s="1"/>
  <c r="AA258" i="56" s="1" a="1"/>
  <c r="AA258" i="56" s="1"/>
  <c r="N257" i="56"/>
  <c r="Z257" i="56" s="1"/>
  <c r="N256" i="56"/>
  <c r="Y256" i="56" s="1"/>
  <c r="AA256" i="56" s="1" a="1"/>
  <c r="AA256" i="56" s="1"/>
  <c r="N255" i="56"/>
  <c r="Z255" i="56" s="1"/>
  <c r="N254" i="56"/>
  <c r="Y254" i="56" s="1"/>
  <c r="AA254" i="56" s="1" a="1"/>
  <c r="AA254" i="56" s="1"/>
  <c r="N253" i="56"/>
  <c r="Y253" i="56" s="1"/>
  <c r="AA253" i="56" s="1" a="1"/>
  <c r="AA253" i="56" s="1"/>
  <c r="N252" i="56"/>
  <c r="Y252" i="56" s="1"/>
  <c r="AA252" i="56" s="1" a="1"/>
  <c r="AA252" i="56" s="1"/>
  <c r="N251" i="56"/>
  <c r="Y251" i="56" s="1"/>
  <c r="AA251" i="56" s="1" a="1"/>
  <c r="AA251" i="56" s="1"/>
  <c r="N250" i="56"/>
  <c r="Y250" i="56" s="1"/>
  <c r="AA250" i="56" s="1" a="1"/>
  <c r="AA250" i="56" s="1"/>
  <c r="N248" i="56"/>
  <c r="Y248" i="56" s="1"/>
  <c r="AA248" i="56" s="1" a="1"/>
  <c r="AA248" i="56" s="1"/>
  <c r="N247" i="56"/>
  <c r="Y247" i="56" s="1"/>
  <c r="AA247" i="56" s="1" a="1"/>
  <c r="AA247" i="56" s="1"/>
  <c r="N246" i="56"/>
  <c r="Y246" i="56" s="1"/>
  <c r="AA246" i="56" s="1" a="1"/>
  <c r="AA246" i="56" s="1"/>
  <c r="N245" i="56"/>
  <c r="Y245" i="56" s="1"/>
  <c r="AA245" i="56" s="1" a="1"/>
  <c r="AA245" i="56" s="1"/>
  <c r="N244" i="56"/>
  <c r="Y244" i="56" s="1"/>
  <c r="AA244" i="56" s="1" a="1"/>
  <c r="AA244" i="56" s="1"/>
  <c r="N243" i="56"/>
  <c r="Z243" i="56" s="1"/>
  <c r="N242" i="56"/>
  <c r="Y242" i="56" s="1"/>
  <c r="AA242" i="56" s="1" a="1"/>
  <c r="AA242" i="56" s="1"/>
  <c r="N241" i="56"/>
  <c r="Y241" i="56" s="1"/>
  <c r="AA241" i="56" s="1" a="1"/>
  <c r="AA241" i="56" s="1"/>
  <c r="N240" i="56"/>
  <c r="Y240" i="56" s="1"/>
  <c r="AA240" i="56" s="1" a="1"/>
  <c r="AA240" i="56" s="1"/>
  <c r="N239" i="56"/>
  <c r="Y239" i="56" s="1"/>
  <c r="AA239" i="56" s="1" a="1"/>
  <c r="AA239" i="56" s="1"/>
  <c r="N238" i="56"/>
  <c r="Y238" i="56" s="1"/>
  <c r="AA238" i="56" s="1" a="1"/>
  <c r="AA238" i="56" s="1"/>
  <c r="N237" i="56"/>
  <c r="Y237" i="56" s="1"/>
  <c r="AA237" i="56" s="1" a="1"/>
  <c r="AA237" i="56" s="1"/>
  <c r="N236" i="56"/>
  <c r="Y236" i="56" s="1"/>
  <c r="AA236" i="56" s="1" a="1"/>
  <c r="AA236" i="56" s="1"/>
  <c r="N235" i="56"/>
  <c r="Y235" i="56" s="1"/>
  <c r="AA235" i="56" s="1" a="1"/>
  <c r="AA235" i="56" s="1"/>
  <c r="N233" i="56"/>
  <c r="Y233" i="56" s="1"/>
  <c r="AA233" i="56" s="1" a="1"/>
  <c r="AA233" i="56" s="1"/>
  <c r="N232" i="56"/>
  <c r="Y232" i="56" s="1"/>
  <c r="AA232" i="56" s="1" a="1"/>
  <c r="AA232" i="56" s="1"/>
  <c r="N231" i="56"/>
  <c r="Y231" i="56" s="1"/>
  <c r="AA231" i="56" s="1" a="1"/>
  <c r="AA231" i="56" s="1"/>
  <c r="N230" i="56"/>
  <c r="N229" i="56"/>
  <c r="Y229" i="56" s="1"/>
  <c r="AA229" i="56" s="1" a="1"/>
  <c r="AA229" i="56" s="1"/>
  <c r="N228" i="56"/>
  <c r="Y228" i="56" s="1"/>
  <c r="AA228" i="56" s="1" a="1"/>
  <c r="AA228" i="56" s="1"/>
  <c r="N227" i="56"/>
  <c r="Y227" i="56" s="1"/>
  <c r="AA227" i="56" s="1" a="1"/>
  <c r="AA227" i="56" s="1"/>
  <c r="N226" i="56"/>
  <c r="Z226" i="56" s="1"/>
  <c r="N225" i="56"/>
  <c r="Y225" i="56" s="1"/>
  <c r="AA225" i="56" s="1" a="1"/>
  <c r="AA225" i="56" s="1"/>
  <c r="N224" i="56"/>
  <c r="Y224" i="56" s="1"/>
  <c r="AA224" i="56" s="1" a="1"/>
  <c r="AA224" i="56" s="1"/>
  <c r="N223" i="56"/>
  <c r="Y223" i="56" s="1"/>
  <c r="AA223" i="56" s="1" a="1"/>
  <c r="AA223" i="56" s="1"/>
  <c r="N222" i="56"/>
  <c r="Y222" i="56" s="1"/>
  <c r="AA222" i="56" s="1" a="1"/>
  <c r="AA222" i="56" s="1"/>
  <c r="N221" i="56"/>
  <c r="Y221" i="56" s="1"/>
  <c r="AA221" i="56" s="1" a="1"/>
  <c r="AA221" i="56" s="1"/>
  <c r="N220" i="56"/>
  <c r="Y220" i="56" s="1"/>
  <c r="AA220" i="56" s="1" a="1"/>
  <c r="AA220" i="56" s="1"/>
  <c r="N219" i="56"/>
  <c r="Y219" i="56" s="1"/>
  <c r="AA219" i="56" s="1" a="1"/>
  <c r="AA219" i="56" s="1"/>
  <c r="N218" i="56"/>
  <c r="Y218" i="56" s="1"/>
  <c r="AA218" i="56" s="1" a="1"/>
  <c r="AA218" i="56" s="1"/>
  <c r="N217" i="56"/>
  <c r="Z217" i="56" s="1"/>
  <c r="N216" i="56"/>
  <c r="Y216" i="56" s="1"/>
  <c r="AA216" i="56" s="1" a="1"/>
  <c r="AA216" i="56" s="1"/>
  <c r="N215" i="56"/>
  <c r="Y215" i="56" s="1"/>
  <c r="AA215" i="56" s="1" a="1"/>
  <c r="AA215" i="56" s="1"/>
  <c r="N214" i="56"/>
  <c r="Y214" i="56" s="1"/>
  <c r="AA214" i="56" s="1" a="1"/>
  <c r="AA214" i="56" s="1"/>
  <c r="N213" i="56"/>
  <c r="Z213" i="56" s="1"/>
  <c r="N212" i="56"/>
  <c r="Y212" i="56" s="1"/>
  <c r="AA212" i="56" s="1" a="1"/>
  <c r="AA212" i="56" s="1"/>
  <c r="N211" i="56"/>
  <c r="Y211" i="56" s="1"/>
  <c r="AA211" i="56" s="1" a="1"/>
  <c r="AA211" i="56" s="1"/>
  <c r="N210" i="56"/>
  <c r="Y210" i="56" s="1"/>
  <c r="AA210" i="56" s="1" a="1"/>
  <c r="AA210" i="56" s="1"/>
  <c r="N198" i="56"/>
  <c r="Y198" i="56" s="1"/>
  <c r="AA198" i="56" s="1" a="1"/>
  <c r="AA198" i="56" s="1"/>
  <c r="N197" i="56"/>
  <c r="Y197" i="56" s="1"/>
  <c r="AA197" i="56" s="1" a="1"/>
  <c r="AA197" i="56" s="1"/>
  <c r="N196" i="56"/>
  <c r="Y196" i="56" s="1"/>
  <c r="AA196" i="56" s="1" a="1"/>
  <c r="AA196" i="56" s="1"/>
  <c r="N195" i="56"/>
  <c r="Y195" i="56" s="1"/>
  <c r="AA195" i="56" s="1" a="1"/>
  <c r="AA195" i="56" s="1"/>
  <c r="N194" i="56"/>
  <c r="Y194" i="56" s="1"/>
  <c r="AA194" i="56" s="1" a="1"/>
  <c r="AA194" i="56" s="1"/>
  <c r="N193" i="56"/>
  <c r="Y193" i="56" s="1"/>
  <c r="AA193" i="56" s="1" a="1"/>
  <c r="AA193" i="56" s="1"/>
  <c r="N192" i="56"/>
  <c r="N191" i="56"/>
  <c r="Y191" i="56" s="1"/>
  <c r="AA191" i="56" s="1" a="1"/>
  <c r="AA191" i="56" s="1"/>
  <c r="N190" i="56"/>
  <c r="Y190" i="56" s="1"/>
  <c r="AA190" i="56" s="1" a="1"/>
  <c r="AA190" i="56" s="1"/>
  <c r="N187" i="56"/>
  <c r="Z187" i="56" s="1"/>
  <c r="N186" i="56"/>
  <c r="Y186" i="56" s="1"/>
  <c r="AA186" i="56" s="1" a="1"/>
  <c r="AA186" i="56" s="1"/>
  <c r="N185" i="56"/>
  <c r="Y185" i="56" s="1"/>
  <c r="AA185" i="56" s="1" a="1"/>
  <c r="AA185" i="56" s="1"/>
  <c r="N184" i="56"/>
  <c r="Y184" i="56" s="1"/>
  <c r="AA184" i="56" s="1" a="1"/>
  <c r="AA184" i="56" s="1"/>
  <c r="N183" i="56"/>
  <c r="Y183" i="56" s="1"/>
  <c r="AA183" i="56" s="1" a="1"/>
  <c r="AA183" i="56" s="1"/>
  <c r="N182" i="56"/>
  <c r="Y182" i="56" s="1"/>
  <c r="AA182" i="56" s="1" a="1"/>
  <c r="AA182" i="56" s="1"/>
  <c r="N181" i="56"/>
  <c r="Y181" i="56" s="1"/>
  <c r="AA181" i="56" s="1" a="1"/>
  <c r="AA181" i="56" s="1"/>
  <c r="N180" i="56"/>
  <c r="Y180" i="56" s="1"/>
  <c r="AA180" i="56" s="1" a="1"/>
  <c r="AA180" i="56" s="1"/>
  <c r="N179" i="56"/>
  <c r="Y179" i="56" s="1"/>
  <c r="AA179" i="56" s="1" a="1"/>
  <c r="AA179" i="56" s="1"/>
  <c r="N178" i="56"/>
  <c r="Y178" i="56" s="1"/>
  <c r="AA178" i="56" s="1" a="1"/>
  <c r="AA178" i="56" s="1"/>
  <c r="N177" i="56"/>
  <c r="N176" i="56"/>
  <c r="Y176" i="56" s="1"/>
  <c r="AA176" i="56" s="1" a="1"/>
  <c r="AA176" i="56" s="1"/>
  <c r="N175" i="56"/>
  <c r="Y175" i="56" s="1"/>
  <c r="AA175" i="56" s="1" a="1"/>
  <c r="AA175" i="56" s="1"/>
  <c r="N173" i="56"/>
  <c r="Y173" i="56" s="1"/>
  <c r="AA173" i="56" s="1" a="1"/>
  <c r="AA173" i="56" s="1"/>
  <c r="N172" i="56"/>
  <c r="Z172" i="56" s="1"/>
  <c r="N171" i="56"/>
  <c r="Y171" i="56" s="1"/>
  <c r="AA171" i="56" s="1" a="1"/>
  <c r="AA171" i="56" s="1"/>
  <c r="N170" i="56"/>
  <c r="Y170" i="56" s="1"/>
  <c r="AA170" i="56" s="1" a="1"/>
  <c r="AA170" i="56" s="1"/>
  <c r="N169" i="56"/>
  <c r="Z169" i="56" s="1"/>
  <c r="N168" i="56"/>
  <c r="Y168" i="56" s="1"/>
  <c r="AA168" i="56" s="1" a="1"/>
  <c r="AA168" i="56" s="1"/>
  <c r="N167" i="56"/>
  <c r="Y167" i="56" s="1"/>
  <c r="AA167" i="56" s="1" a="1"/>
  <c r="AA167" i="56" s="1"/>
  <c r="N166" i="56"/>
  <c r="Y166" i="56" s="1"/>
  <c r="AA166" i="56" s="1" a="1"/>
  <c r="AA166" i="56" s="1"/>
  <c r="N165" i="56"/>
  <c r="Y165" i="56" s="1"/>
  <c r="AA165" i="56" s="1" a="1"/>
  <c r="AA165" i="56" s="1"/>
  <c r="N164" i="56"/>
  <c r="Y164" i="56" s="1"/>
  <c r="AA164" i="56" s="1" a="1"/>
  <c r="AA164" i="56" s="1"/>
  <c r="N163" i="56"/>
  <c r="Y163" i="56" s="1"/>
  <c r="AA163" i="56" s="1" a="1"/>
  <c r="AA163" i="56" s="1"/>
  <c r="N162" i="56"/>
  <c r="Y162" i="56" s="1"/>
  <c r="AA162" i="56" s="1" a="1"/>
  <c r="AA162" i="56" s="1"/>
  <c r="N161" i="56"/>
  <c r="Y161" i="56" s="1"/>
  <c r="AA161" i="56" s="1" a="1"/>
  <c r="AA161" i="56" s="1"/>
  <c r="N160" i="56"/>
  <c r="Y160" i="56" s="1"/>
  <c r="AA160" i="56" s="1" a="1"/>
  <c r="AA160" i="56" s="1"/>
  <c r="N159" i="56"/>
  <c r="Y159" i="56" s="1"/>
  <c r="AA159" i="56" s="1" a="1"/>
  <c r="AA159" i="56" s="1"/>
  <c r="N158" i="56"/>
  <c r="Z158" i="56" s="1"/>
  <c r="N157" i="56"/>
  <c r="Y157" i="56" s="1"/>
  <c r="AA157" i="56" s="1" a="1"/>
  <c r="AA157" i="56" s="1"/>
  <c r="N156" i="56"/>
  <c r="Y156" i="56" s="1"/>
  <c r="AA156" i="56" s="1" a="1"/>
  <c r="AA156" i="56" s="1"/>
  <c r="N155" i="56"/>
  <c r="Y155" i="56" s="1"/>
  <c r="AA155" i="56" s="1" a="1"/>
  <c r="AA155" i="56" s="1"/>
  <c r="N154" i="56"/>
  <c r="Z154" i="56" s="1"/>
  <c r="N153" i="56"/>
  <c r="Y153" i="56" s="1"/>
  <c r="AA153" i="56" s="1" a="1"/>
  <c r="AA153" i="56" s="1"/>
  <c r="N141" i="56"/>
  <c r="Y141" i="56" s="1"/>
  <c r="AA141" i="56" s="1" a="1"/>
  <c r="AA141" i="56" s="1"/>
  <c r="N140" i="56"/>
  <c r="Y140" i="56" s="1"/>
  <c r="AA140" i="56" s="1" a="1"/>
  <c r="AA140" i="56" s="1"/>
  <c r="N139" i="56"/>
  <c r="Y139" i="56" s="1"/>
  <c r="AA139" i="56" s="1" a="1"/>
  <c r="AA139" i="56" s="1"/>
  <c r="N138" i="56"/>
  <c r="Y138" i="56" s="1"/>
  <c r="AA138" i="56" s="1" a="1"/>
  <c r="AA138" i="56" s="1"/>
  <c r="N137" i="56"/>
  <c r="Y137" i="56" s="1"/>
  <c r="AA137" i="56" s="1" a="1"/>
  <c r="AA137" i="56" s="1"/>
  <c r="N136" i="56"/>
  <c r="Y136" i="56" s="1"/>
  <c r="AA136" i="56" s="1" a="1"/>
  <c r="AA136" i="56" s="1"/>
  <c r="N135" i="56"/>
  <c r="Z135" i="56" s="1"/>
  <c r="N134" i="56"/>
  <c r="Y134" i="56" s="1"/>
  <c r="AA134" i="56" s="1" a="1"/>
  <c r="AA134" i="56" s="1"/>
  <c r="N132" i="56"/>
  <c r="Z132" i="56" s="1"/>
  <c r="N131" i="56"/>
  <c r="Y131" i="56" s="1"/>
  <c r="AA131" i="56" s="1" a="1"/>
  <c r="AA131" i="56" s="1"/>
  <c r="N130" i="56"/>
  <c r="Y130" i="56" s="1"/>
  <c r="AA130" i="56" s="1" a="1"/>
  <c r="AA130" i="56" s="1"/>
  <c r="N129" i="56"/>
  <c r="Y129" i="56" s="1"/>
  <c r="AA129" i="56" s="1" a="1"/>
  <c r="AA129" i="56" s="1"/>
  <c r="N126" i="56"/>
  <c r="Y126" i="56" s="1"/>
  <c r="AA126" i="56" s="1" a="1"/>
  <c r="AA126" i="56" s="1"/>
  <c r="N125" i="56"/>
  <c r="Y125" i="56" s="1"/>
  <c r="AA125" i="56" s="1" a="1"/>
  <c r="AA125" i="56" s="1"/>
  <c r="N124" i="56"/>
  <c r="Y124" i="56" s="1"/>
  <c r="AA124" i="56" s="1" a="1"/>
  <c r="AA124" i="56" s="1"/>
  <c r="N123" i="56"/>
  <c r="Y123" i="56" s="1"/>
  <c r="AA123" i="56" s="1" a="1"/>
  <c r="AA123" i="56" s="1"/>
  <c r="N122" i="56"/>
  <c r="Y122" i="56" s="1"/>
  <c r="AA122" i="56" s="1" a="1"/>
  <c r="AA122" i="56" s="1"/>
  <c r="AA121" i="56" a="1"/>
  <c r="AA121" i="56" s="1"/>
  <c r="N121" i="56"/>
  <c r="N120" i="56"/>
  <c r="Y120" i="56" s="1"/>
  <c r="AA120" i="56" s="1" a="1"/>
  <c r="AA120" i="56" s="1"/>
  <c r="N119" i="56"/>
  <c r="Y119" i="56" s="1"/>
  <c r="AA119" i="56" s="1" a="1"/>
  <c r="AA119" i="56" s="1"/>
  <c r="N118" i="56"/>
  <c r="Y118" i="56" s="1"/>
  <c r="AA118" i="56" s="1" a="1"/>
  <c r="AA118" i="56" s="1"/>
  <c r="N117" i="56"/>
  <c r="Y117" i="56" s="1"/>
  <c r="AA117" i="56" s="1" a="1"/>
  <c r="AA117" i="56" s="1"/>
  <c r="N114" i="56"/>
  <c r="Y114" i="56" s="1"/>
  <c r="AA114" i="56" s="1" a="1"/>
  <c r="AA114" i="56" s="1"/>
  <c r="N113" i="56"/>
  <c r="Z113" i="56" s="1"/>
  <c r="N112" i="56"/>
  <c r="Y112" i="56" s="1"/>
  <c r="AA112" i="56" s="1" a="1"/>
  <c r="AA112" i="56" s="1"/>
  <c r="N111" i="56"/>
  <c r="Y111" i="56" s="1"/>
  <c r="AA111" i="56" s="1" a="1"/>
  <c r="AA111" i="56" s="1"/>
  <c r="N110" i="56"/>
  <c r="Y110" i="56" s="1"/>
  <c r="AA110" i="56" s="1" a="1"/>
  <c r="AA110" i="56" s="1"/>
  <c r="AA109" i="56" a="1"/>
  <c r="AA109" i="56" s="1"/>
  <c r="N109" i="56"/>
  <c r="N108" i="56"/>
  <c r="Z108" i="56" s="1"/>
  <c r="N107" i="56"/>
  <c r="Y107" i="56" s="1"/>
  <c r="AA107" i="56" s="1" a="1"/>
  <c r="AA107" i="56" s="1"/>
  <c r="N106" i="56"/>
  <c r="Y106" i="56" s="1"/>
  <c r="AA106" i="56" s="1" a="1"/>
  <c r="AA106" i="56" s="1"/>
  <c r="N105" i="56"/>
  <c r="Y105" i="56" s="1"/>
  <c r="AA105" i="56" s="1" a="1"/>
  <c r="AA105" i="56" s="1"/>
  <c r="N104" i="56"/>
  <c r="Y104" i="56" s="1"/>
  <c r="AA104" i="56" s="1" a="1"/>
  <c r="AA104" i="56" s="1"/>
  <c r="N103" i="56"/>
  <c r="Z103" i="56" s="1"/>
  <c r="N102" i="56"/>
  <c r="Y102" i="56" s="1"/>
  <c r="AA102" i="56" s="1" a="1"/>
  <c r="AA102" i="56" s="1"/>
  <c r="N88" i="56"/>
  <c r="Y88" i="56" s="1"/>
  <c r="AA88" i="56" s="1" a="1"/>
  <c r="AA88" i="56" s="1"/>
  <c r="N87" i="56"/>
  <c r="Y87" i="56" s="1"/>
  <c r="AA87" i="56" s="1" a="1"/>
  <c r="AA87" i="56" s="1"/>
  <c r="N86" i="56"/>
  <c r="Y86" i="56" s="1"/>
  <c r="AA86" i="56" s="1" a="1"/>
  <c r="AA86" i="56" s="1"/>
  <c r="N85" i="56"/>
  <c r="Y85" i="56" s="1"/>
  <c r="AA85" i="56" s="1" a="1"/>
  <c r="AA85" i="56" s="1"/>
  <c r="AA84" i="56" a="1"/>
  <c r="AA84" i="56" s="1"/>
  <c r="N84" i="56"/>
  <c r="AA83" i="56" a="1"/>
  <c r="AA83" i="56" s="1"/>
  <c r="N83" i="56"/>
  <c r="AA82" i="56" a="1"/>
  <c r="AA82" i="56" s="1"/>
  <c r="N82" i="56"/>
  <c r="AA81" i="56" a="1"/>
  <c r="AA81" i="56" s="1"/>
  <c r="N81" i="56"/>
  <c r="N80" i="56"/>
  <c r="Z80" i="56" s="1"/>
  <c r="N79" i="56"/>
  <c r="Y79" i="56" s="1"/>
  <c r="AA79" i="56" s="1" a="1"/>
  <c r="AA79" i="56" s="1"/>
  <c r="N77" i="56"/>
  <c r="Z77" i="56" s="1"/>
  <c r="N76" i="56"/>
  <c r="Y76" i="56" s="1"/>
  <c r="AA76" i="56" s="1" a="1"/>
  <c r="AA76" i="56" s="1"/>
  <c r="N75" i="56"/>
  <c r="Y75" i="56" s="1"/>
  <c r="AA75" i="56" s="1" a="1"/>
  <c r="AA75" i="56" s="1"/>
  <c r="N74" i="56"/>
  <c r="Y74" i="56" s="1"/>
  <c r="AA74" i="56" s="1" a="1"/>
  <c r="AA74" i="56" s="1"/>
  <c r="N73" i="56"/>
  <c r="Y73" i="56" s="1"/>
  <c r="AA73" i="56" s="1" a="1"/>
  <c r="AA73" i="56" s="1"/>
  <c r="N72" i="56"/>
  <c r="Y72" i="56" s="1"/>
  <c r="AA72" i="56" s="1" a="1"/>
  <c r="AA72" i="56" s="1"/>
  <c r="N71" i="56"/>
  <c r="Y71" i="56" s="1"/>
  <c r="AA71" i="56" s="1" a="1"/>
  <c r="AA71" i="56" s="1"/>
  <c r="N70" i="56"/>
  <c r="Y70" i="56" s="1"/>
  <c r="AA70" i="56" s="1" a="1"/>
  <c r="AA70" i="56" s="1"/>
  <c r="N69" i="56"/>
  <c r="Y69" i="56" s="1"/>
  <c r="AA69" i="56" s="1" a="1"/>
  <c r="AA69" i="56" s="1"/>
  <c r="N68" i="56"/>
  <c r="Y68" i="56" s="1"/>
  <c r="AA68" i="56" s="1" a="1"/>
  <c r="AA68" i="56" s="1"/>
  <c r="N67" i="56"/>
  <c r="Y67" i="56" s="1"/>
  <c r="AA67" i="56" s="1" a="1"/>
  <c r="AA67" i="56" s="1"/>
  <c r="N66" i="56"/>
  <c r="Y66" i="56" s="1"/>
  <c r="AA66" i="56" s="1" a="1"/>
  <c r="AA66" i="56" s="1"/>
  <c r="N64" i="56"/>
  <c r="Y64" i="56" s="1"/>
  <c r="AA64" i="56" s="1" a="1"/>
  <c r="AA64" i="56" s="1"/>
  <c r="N63" i="56"/>
  <c r="Y63" i="56" s="1"/>
  <c r="AA63" i="56" s="1" a="1"/>
  <c r="AA63" i="56" s="1"/>
  <c r="N62" i="56"/>
  <c r="Y62" i="56" s="1"/>
  <c r="AA62" i="56" s="1" a="1"/>
  <c r="AA62" i="56" s="1"/>
  <c r="N61" i="56"/>
  <c r="Y61" i="56" s="1"/>
  <c r="AA61" i="56" s="1" a="1"/>
  <c r="AA61" i="56" s="1"/>
  <c r="N60" i="56"/>
  <c r="Y60" i="56" s="1"/>
  <c r="AA60" i="56" s="1" a="1"/>
  <c r="AA60" i="56" s="1"/>
  <c r="N57" i="56"/>
  <c r="Y57" i="56" s="1"/>
  <c r="AA57" i="56" s="1" a="1"/>
  <c r="AA57" i="56" s="1"/>
  <c r="N56" i="56"/>
  <c r="Y56" i="56" s="1"/>
  <c r="AA56" i="56" s="1" a="1"/>
  <c r="AA56" i="56" s="1"/>
  <c r="N55" i="56"/>
  <c r="Y55" i="56" s="1"/>
  <c r="AA55" i="56" s="1" a="1"/>
  <c r="AA55" i="56" s="1"/>
  <c r="N54" i="56"/>
  <c r="Y54" i="56" s="1"/>
  <c r="AA54" i="56" s="1" a="1"/>
  <c r="AA54" i="56" s="1"/>
  <c r="N53" i="56"/>
  <c r="Y53" i="56" s="1"/>
  <c r="AA53" i="56" s="1" a="1"/>
  <c r="AA53" i="56" s="1"/>
  <c r="N52" i="56"/>
  <c r="Y52" i="56" s="1"/>
  <c r="AA52" i="56" s="1" a="1"/>
  <c r="AA52" i="56" s="1"/>
  <c r="N51" i="56"/>
  <c r="Y51" i="56" s="1"/>
  <c r="AA51" i="56" s="1" a="1"/>
  <c r="AA51" i="56" s="1"/>
  <c r="N50" i="56"/>
  <c r="Y50" i="56" s="1"/>
  <c r="AA50" i="56" s="1" a="1"/>
  <c r="AA50" i="56" s="1"/>
  <c r="N49" i="56"/>
  <c r="Z49" i="56" s="1"/>
  <c r="N48" i="56"/>
  <c r="Y48" i="56" s="1"/>
  <c r="AA48" i="56" s="1" a="1"/>
  <c r="AA48" i="56" s="1"/>
  <c r="N46" i="56"/>
  <c r="Z46" i="56" s="1"/>
  <c r="N45" i="56"/>
  <c r="N44" i="56"/>
  <c r="Y44" i="56" s="1"/>
  <c r="AA44" i="56" s="1" a="1"/>
  <c r="AA44" i="56" s="1"/>
  <c r="N43" i="56"/>
  <c r="Y43" i="56" s="1"/>
  <c r="AA43" i="56" s="1" a="1"/>
  <c r="AA43" i="56" s="1"/>
  <c r="N42" i="56"/>
  <c r="Y42" i="56" s="1"/>
  <c r="AA42" i="56" s="1" a="1"/>
  <c r="AA42" i="56" s="1"/>
  <c r="N41" i="56"/>
  <c r="Z41" i="56" s="1"/>
  <c r="N39" i="56"/>
  <c r="N38" i="56"/>
  <c r="Z38" i="56" s="1"/>
  <c r="N37" i="56"/>
  <c r="Y37" i="56" s="1"/>
  <c r="AA37" i="56" s="1" a="1"/>
  <c r="AA37" i="56" s="1"/>
  <c r="N36" i="56"/>
  <c r="Z36" i="56" s="1"/>
  <c r="N35" i="56"/>
  <c r="Y35" i="56" s="1"/>
  <c r="AA35" i="56" s="1" a="1"/>
  <c r="AA35" i="56" s="1"/>
  <c r="N34" i="56"/>
  <c r="Z34" i="56" s="1"/>
  <c r="N33" i="56"/>
  <c r="Y33" i="56" s="1"/>
  <c r="AA33" i="56" s="1" a="1"/>
  <c r="AA33" i="56" s="1"/>
  <c r="N32" i="56"/>
  <c r="N31" i="56"/>
  <c r="N30" i="56"/>
  <c r="Z30" i="56" s="1"/>
  <c r="N29" i="56"/>
  <c r="Z29" i="56" s="1"/>
  <c r="N28" i="56"/>
  <c r="Z28" i="56" s="1"/>
  <c r="N27" i="56"/>
  <c r="Z27" i="56" s="1"/>
  <c r="N26" i="56"/>
  <c r="Z26" i="56" s="1"/>
  <c r="N25" i="56"/>
  <c r="Y25" i="56" s="1"/>
  <c r="AA25" i="56" s="1" a="1"/>
  <c r="AA25" i="56" s="1"/>
  <c r="N24" i="56"/>
  <c r="N23" i="56"/>
  <c r="N22" i="56"/>
  <c r="Z22" i="56" s="1"/>
  <c r="N19" i="56"/>
  <c r="Z19" i="56" s="1"/>
  <c r="N18" i="56"/>
  <c r="Z18" i="56" s="1"/>
  <c r="Y47" i="56" l="1"/>
  <c r="AA47" i="56" s="1" a="1"/>
  <c r="AA47" i="56" s="1"/>
  <c r="Y40" i="56"/>
  <c r="AA40" i="56" s="1" a="1"/>
  <c r="AA40" i="56" s="1"/>
  <c r="Z1232" i="56"/>
  <c r="Y665" i="56"/>
  <c r="AA665" i="56" s="1" a="1"/>
  <c r="AA665" i="56" s="1"/>
  <c r="Z491" i="56"/>
  <c r="Z1108" i="56"/>
  <c r="Z171" i="56"/>
  <c r="Y488" i="56"/>
  <c r="AA488" i="56" s="1" a="1"/>
  <c r="AA488" i="56" s="1"/>
  <c r="Z941" i="56"/>
  <c r="Y985" i="56"/>
  <c r="AA985" i="56" s="1" a="1"/>
  <c r="AA985" i="56" s="1"/>
  <c r="Y18" i="56"/>
  <c r="AA18" i="56" s="1" a="1"/>
  <c r="AA18" i="56" s="1"/>
  <c r="Z276" i="56"/>
  <c r="Z1230" i="56"/>
  <c r="Y21" i="56"/>
  <c r="AA21" i="56" s="1" a="1"/>
  <c r="AA21" i="56" s="1"/>
  <c r="Z426" i="56"/>
  <c r="Y794" i="56"/>
  <c r="AA794" i="56" s="1" a="1"/>
  <c r="AA794" i="56" s="1"/>
  <c r="Z1087" i="56"/>
  <c r="Y255" i="56"/>
  <c r="AA255" i="56" s="1" a="1"/>
  <c r="AA255" i="56" s="1"/>
  <c r="Y20" i="56"/>
  <c r="AA20" i="56" s="1" a="1"/>
  <c r="AA20" i="56" s="1"/>
  <c r="Z241" i="56"/>
  <c r="Z476" i="56"/>
  <c r="Y645" i="56"/>
  <c r="AA645" i="56" s="1" a="1"/>
  <c r="AA645" i="56" s="1"/>
  <c r="Z1107" i="56"/>
  <c r="Y29" i="56"/>
  <c r="AA29" i="56" s="1" a="1"/>
  <c r="AA29" i="56" s="1"/>
  <c r="Z957" i="56"/>
  <c r="Z1229" i="56"/>
  <c r="Y427" i="56"/>
  <c r="AA427" i="56" s="1" a="1"/>
  <c r="AA427" i="56" s="1"/>
  <c r="Y1088" i="56"/>
  <c r="AA1088" i="56" s="1" a="1"/>
  <c r="AA1088" i="56" s="1"/>
  <c r="Y1117" i="56"/>
  <c r="AA1117" i="56" s="1" a="1"/>
  <c r="AA1117" i="56" s="1"/>
  <c r="Z1197" i="56"/>
  <c r="Z1054" i="56"/>
  <c r="X48" i="59"/>
  <c r="Z48" i="59" s="1" a="1"/>
  <c r="Z48" i="59" s="1"/>
  <c r="Y33" i="59"/>
  <c r="Y46" i="59"/>
  <c r="X49" i="59"/>
  <c r="Z49" i="59" s="1" a="1"/>
  <c r="Z49" i="59" s="1"/>
  <c r="Y55" i="59"/>
  <c r="X56" i="59"/>
  <c r="Z56" i="59" s="1" a="1"/>
  <c r="Z56" i="59" s="1"/>
  <c r="X42" i="59"/>
  <c r="Z42" i="59" s="1" a="1"/>
  <c r="Z42" i="59" s="1"/>
  <c r="Y36" i="59"/>
  <c r="X43" i="59"/>
  <c r="Z43" i="59" s="1" a="1"/>
  <c r="Z43" i="59" s="1"/>
  <c r="X52" i="59"/>
  <c r="Z52" i="59" s="1" a="1"/>
  <c r="Z52" i="59" s="1"/>
  <c r="X23" i="59"/>
  <c r="Z23" i="59" s="1" a="1"/>
  <c r="Z23" i="59" s="1"/>
  <c r="X19" i="59"/>
  <c r="Z19" i="59" s="1" a="1"/>
  <c r="Z19" i="59" s="1"/>
  <c r="Y39" i="59"/>
  <c r="Y24" i="59"/>
  <c r="X29" i="59"/>
  <c r="Z29" i="59" s="1" a="1"/>
  <c r="Z29" i="59" s="1"/>
  <c r="Y20" i="59"/>
  <c r="Y30" i="59"/>
  <c r="Y52" i="57"/>
  <c r="AA52" i="57" s="1" a="1"/>
  <c r="AA52" i="57" s="1"/>
  <c r="Y51" i="57"/>
  <c r="AA51" i="57" s="1" a="1"/>
  <c r="AA51" i="57" s="1"/>
  <c r="Z56" i="57"/>
  <c r="Z28" i="57"/>
  <c r="Y60" i="57"/>
  <c r="AA60" i="57" s="1" a="1"/>
  <c r="AA60" i="57" s="1"/>
  <c r="Y55" i="57"/>
  <c r="AA55" i="57" s="1" a="1"/>
  <c r="AA55" i="57" s="1"/>
  <c r="Y64" i="57"/>
  <c r="AA64" i="57" s="1" a="1"/>
  <c r="AA64" i="57" s="1"/>
  <c r="Z53" i="57"/>
  <c r="Z58" i="57"/>
  <c r="Y58" i="57"/>
  <c r="AA58" i="57" s="1" a="1"/>
  <c r="AA58" i="57" s="1"/>
  <c r="Z59" i="57"/>
  <c r="Y21" i="57"/>
  <c r="AA21" i="57" s="1" a="1"/>
  <c r="AA21" i="57" s="1"/>
  <c r="Y39" i="57"/>
  <c r="AA39" i="57" s="1" a="1"/>
  <c r="AA39" i="57" s="1"/>
  <c r="Y42" i="57"/>
  <c r="AA42" i="57" s="1" a="1"/>
  <c r="AA42" i="57" s="1"/>
  <c r="Y45" i="57"/>
  <c r="AA45" i="57" s="1" a="1"/>
  <c r="AA45" i="57" s="1"/>
  <c r="Y46" i="57"/>
  <c r="AA46" i="57" s="1" a="1"/>
  <c r="AA46" i="57" s="1"/>
  <c r="Z22" i="57"/>
  <c r="Y24" i="57"/>
  <c r="AA24" i="57" s="1" a="1"/>
  <c r="AA24" i="57" s="1"/>
  <c r="Y26" i="57"/>
  <c r="AA26" i="57" s="1" a="1"/>
  <c r="AA26" i="57" s="1"/>
  <c r="Y27" i="57"/>
  <c r="AA27" i="57" s="1" a="1"/>
  <c r="AA27" i="57" s="1"/>
  <c r="Y30" i="57"/>
  <c r="AA30" i="57" s="1" a="1"/>
  <c r="AA30" i="57" s="1"/>
  <c r="Y33" i="57"/>
  <c r="AA33" i="57" s="1" a="1"/>
  <c r="AA33" i="57" s="1"/>
  <c r="Y34" i="57"/>
  <c r="AA34" i="57" s="1" a="1"/>
  <c r="AA34" i="57" s="1"/>
  <c r="Z37" i="57"/>
  <c r="Z47" i="57"/>
  <c r="Y62" i="57"/>
  <c r="AA62" i="57" s="1" a="1"/>
  <c r="AA62" i="57" s="1"/>
  <c r="Y63" i="57"/>
  <c r="AA63" i="57" s="1" a="1"/>
  <c r="AA63" i="57" s="1"/>
  <c r="Y158" i="56"/>
  <c r="AA158" i="56" s="1" a="1"/>
  <c r="AA158" i="56" s="1"/>
  <c r="Z224" i="56"/>
  <c r="Y442" i="56"/>
  <c r="AA442" i="56" s="1" a="1"/>
  <c r="AA442" i="56" s="1"/>
  <c r="Y466" i="56"/>
  <c r="AA466" i="56" s="1" a="1"/>
  <c r="AA466" i="56" s="1"/>
  <c r="Z529" i="56"/>
  <c r="Z565" i="56"/>
  <c r="Z693" i="56"/>
  <c r="Z726" i="56"/>
  <c r="Z822" i="56"/>
  <c r="Z865" i="56"/>
  <c r="Y936" i="56"/>
  <c r="AA936" i="56" s="1" a="1"/>
  <c r="AA936" i="56" s="1"/>
  <c r="Z949" i="56"/>
  <c r="Z951" i="56"/>
  <c r="Y965" i="56"/>
  <c r="AA965" i="56" s="1" a="1"/>
  <c r="AA965" i="56" s="1"/>
  <c r="Y982" i="56"/>
  <c r="AA982" i="56" s="1" a="1"/>
  <c r="AA982" i="56" s="1"/>
  <c r="Z1028" i="56"/>
  <c r="Z1033" i="56"/>
  <c r="Z1096" i="56"/>
  <c r="Y1100" i="56"/>
  <c r="AA1100" i="56" s="1" a="1"/>
  <c r="AA1100" i="56" s="1"/>
  <c r="Y1126" i="56"/>
  <c r="AA1126" i="56" s="1" a="1"/>
  <c r="AA1126" i="56" s="1"/>
  <c r="Y36" i="56"/>
  <c r="AA36" i="56" s="1" a="1"/>
  <c r="AA36" i="56" s="1"/>
  <c r="Z105" i="56"/>
  <c r="Z454" i="56"/>
  <c r="Y513" i="56"/>
  <c r="AA513" i="56" s="1" a="1"/>
  <c r="AA513" i="56" s="1"/>
  <c r="Y576" i="56"/>
  <c r="AA576" i="56" s="1" a="1"/>
  <c r="AA576" i="56" s="1"/>
  <c r="Z745" i="56"/>
  <c r="Z920" i="56"/>
  <c r="Z988" i="56"/>
  <c r="Z1027" i="56"/>
  <c r="Z1051" i="56"/>
  <c r="Z1097" i="56"/>
  <c r="Y429" i="56"/>
  <c r="AA429" i="56" s="1" a="1"/>
  <c r="AA429" i="56" s="1"/>
  <c r="Z429" i="56"/>
  <c r="Y960" i="56"/>
  <c r="AA960" i="56" s="1" a="1"/>
  <c r="AA960" i="56" s="1"/>
  <c r="Z960" i="56"/>
  <c r="Y1133" i="56"/>
  <c r="AA1133" i="56" s="1" a="1"/>
  <c r="AA1133" i="56" s="1"/>
  <c r="Z1133" i="56"/>
  <c r="Y292" i="56"/>
  <c r="AA292" i="56" s="1" a="1"/>
  <c r="AA292" i="56" s="1"/>
  <c r="Z292" i="56"/>
  <c r="Y551" i="56"/>
  <c r="AA551" i="56" s="1" a="1"/>
  <c r="AA551" i="56" s="1"/>
  <c r="Z551" i="56"/>
  <c r="Y1043" i="56"/>
  <c r="AA1043" i="56" s="1" a="1"/>
  <c r="AA1043" i="56" s="1"/>
  <c r="Z1043" i="56"/>
  <c r="Y28" i="56"/>
  <c r="AA28" i="56" s="1" a="1"/>
  <c r="AA28" i="56" s="1"/>
  <c r="Z33" i="56"/>
  <c r="Z63" i="56"/>
  <c r="Z161" i="56"/>
  <c r="Y243" i="56"/>
  <c r="AA243" i="56" s="1" a="1"/>
  <c r="AA243" i="56" s="1"/>
  <c r="Z246" i="56"/>
  <c r="Y378" i="56"/>
  <c r="AA378" i="56" s="1" a="1"/>
  <c r="AA378" i="56" s="1"/>
  <c r="Y392" i="56"/>
  <c r="AA392" i="56" s="1" a="1"/>
  <c r="AA392" i="56" s="1"/>
  <c r="Z392" i="56"/>
  <c r="Y477" i="56"/>
  <c r="AA477" i="56" s="1" a="1"/>
  <c r="AA477" i="56" s="1"/>
  <c r="Y563" i="56"/>
  <c r="AA563" i="56" s="1" a="1"/>
  <c r="AA563" i="56" s="1"/>
  <c r="Z563" i="56"/>
  <c r="Z760" i="56"/>
  <c r="Y760" i="56"/>
  <c r="AA760" i="56" s="1" a="1"/>
  <c r="AA760" i="56" s="1"/>
  <c r="Y895" i="56"/>
  <c r="AA895" i="56" s="1" a="1"/>
  <c r="AA895" i="56" s="1"/>
  <c r="Z895" i="56"/>
  <c r="Z899" i="56"/>
  <c r="Y899" i="56"/>
  <c r="AA899" i="56" s="1" a="1"/>
  <c r="AA899" i="56" s="1"/>
  <c r="Z1014" i="56"/>
  <c r="Y1014" i="56"/>
  <c r="AA1014" i="56" s="1" a="1"/>
  <c r="AA1014" i="56" s="1"/>
  <c r="Y1066" i="56"/>
  <c r="AA1066" i="56" s="1" a="1"/>
  <c r="AA1066" i="56" s="1"/>
  <c r="Z1066" i="56"/>
  <c r="Y1115" i="56"/>
  <c r="AA1115" i="56" s="1" a="1"/>
  <c r="AA1115" i="56" s="1"/>
  <c r="Z1115" i="56"/>
  <c r="Z1218" i="56"/>
  <c r="Y1218" i="56"/>
  <c r="AA1218" i="56" s="1" a="1"/>
  <c r="AA1218" i="56" s="1"/>
  <c r="Z698" i="56"/>
  <c r="Y698" i="56"/>
  <c r="AA698" i="56" s="1" a="1"/>
  <c r="AA698" i="56" s="1"/>
  <c r="Z711" i="56"/>
  <c r="Y711" i="56"/>
  <c r="AA711" i="56" s="1" a="1"/>
  <c r="AA711" i="56" s="1"/>
  <c r="Y889" i="56"/>
  <c r="AA889" i="56" s="1" a="1"/>
  <c r="AA889" i="56" s="1"/>
  <c r="Z889" i="56"/>
  <c r="Z904" i="56"/>
  <c r="Y904" i="56"/>
  <c r="AA904" i="56" s="1" a="1"/>
  <c r="AA904" i="56" s="1"/>
  <c r="Y955" i="56"/>
  <c r="AA955" i="56" s="1" a="1"/>
  <c r="AA955" i="56" s="1"/>
  <c r="Z955" i="56"/>
  <c r="Z1103" i="56"/>
  <c r="Y1103" i="56"/>
  <c r="AA1103" i="56" s="1" a="1"/>
  <c r="AA1103" i="56" s="1"/>
  <c r="Y1128" i="56"/>
  <c r="AA1128" i="56" s="1" a="1"/>
  <c r="AA1128" i="56" s="1"/>
  <c r="Z1128" i="56"/>
  <c r="Z821" i="56"/>
  <c r="Y821" i="56"/>
  <c r="AA821" i="56" s="1" a="1"/>
  <c r="AA821" i="56" s="1"/>
  <c r="Z25" i="56"/>
  <c r="Y27" i="56"/>
  <c r="AA27" i="56" s="1" a="1"/>
  <c r="AA27" i="56" s="1"/>
  <c r="Y187" i="56"/>
  <c r="AA187" i="56" s="1" a="1"/>
  <c r="AA187" i="56" s="1"/>
  <c r="Y226" i="56"/>
  <c r="AA226" i="56" s="1" a="1"/>
  <c r="AA226" i="56" s="1"/>
  <c r="Z342" i="56"/>
  <c r="Z364" i="56"/>
  <c r="Y516" i="56"/>
  <c r="AA516" i="56" s="1" a="1"/>
  <c r="AA516" i="56" s="1"/>
  <c r="Z516" i="56"/>
  <c r="Y550" i="56"/>
  <c r="AA550" i="56" s="1" a="1"/>
  <c r="AA550" i="56" s="1"/>
  <c r="Z553" i="56"/>
  <c r="Y553" i="56"/>
  <c r="AA553" i="56" s="1" a="1"/>
  <c r="AA553" i="56" s="1"/>
  <c r="Z588" i="56"/>
  <c r="Y601" i="56"/>
  <c r="AA601" i="56" s="1" a="1"/>
  <c r="AA601" i="56" s="1"/>
  <c r="Y611" i="56"/>
  <c r="AA611" i="56" s="1" a="1"/>
  <c r="AA611" i="56" s="1"/>
  <c r="Z611" i="56"/>
  <c r="Y648" i="56"/>
  <c r="AA648" i="56" s="1" a="1"/>
  <c r="AA648" i="56" s="1"/>
  <c r="Z676" i="56"/>
  <c r="Y676" i="56"/>
  <c r="AA676" i="56" s="1" a="1"/>
  <c r="AA676" i="56" s="1"/>
  <c r="Z850" i="56"/>
  <c r="Y850" i="56"/>
  <c r="AA850" i="56" s="1" a="1"/>
  <c r="AA850" i="56" s="1"/>
  <c r="Y1046" i="56"/>
  <c r="AA1046" i="56" s="1" a="1"/>
  <c r="AA1046" i="56" s="1"/>
  <c r="Z1046" i="56"/>
  <c r="Z1113" i="56"/>
  <c r="Y1113" i="56"/>
  <c r="AA1113" i="56" s="1" a="1"/>
  <c r="AA1113" i="56" s="1"/>
  <c r="Z790" i="56"/>
  <c r="Y842" i="56"/>
  <c r="AA842" i="56" s="1" a="1"/>
  <c r="AA842" i="56" s="1"/>
  <c r="Y878" i="56"/>
  <c r="AA878" i="56" s="1" a="1"/>
  <c r="AA878" i="56" s="1"/>
  <c r="Y881" i="56"/>
  <c r="AA881" i="56" s="1" a="1"/>
  <c r="AA881" i="56" s="1"/>
  <c r="Y909" i="56"/>
  <c r="AA909" i="56" s="1" a="1"/>
  <c r="AA909" i="56" s="1"/>
  <c r="Z948" i="56"/>
  <c r="Z958" i="56"/>
  <c r="Y964" i="56"/>
  <c r="AA964" i="56" s="1" a="1"/>
  <c r="AA964" i="56" s="1"/>
  <c r="Y1017" i="56"/>
  <c r="AA1017" i="56" s="1" a="1"/>
  <c r="AA1017" i="56" s="1"/>
  <c r="Y714" i="56"/>
  <c r="AA714" i="56" s="1" a="1"/>
  <c r="AA714" i="56" s="1"/>
  <c r="Z746" i="56"/>
  <c r="Z774" i="56"/>
  <c r="Z876" i="56"/>
  <c r="Y967" i="56"/>
  <c r="AA967" i="56" s="1" a="1"/>
  <c r="AA967" i="56" s="1"/>
  <c r="Z986" i="56"/>
  <c r="Z1102" i="56"/>
  <c r="Z1112" i="56"/>
  <c r="Y1129" i="56"/>
  <c r="AA1129" i="56" s="1" a="1"/>
  <c r="AA1129" i="56" s="1"/>
  <c r="Z1185" i="56"/>
  <c r="Z1190" i="56"/>
  <c r="Z1212" i="56"/>
  <c r="Z1233" i="56"/>
  <c r="X18" i="59"/>
  <c r="Z18" i="59" s="1" a="1"/>
  <c r="Z18" i="59" s="1"/>
  <c r="X22" i="59"/>
  <c r="Z22" i="59" s="1" a="1"/>
  <c r="Z22" i="59" s="1"/>
  <c r="X28" i="59"/>
  <c r="Z28" i="59" s="1" a="1"/>
  <c r="Z28" i="59" s="1"/>
  <c r="X35" i="59"/>
  <c r="Z35" i="59" s="1" a="1"/>
  <c r="Z35" i="59" s="1"/>
  <c r="X41" i="59"/>
  <c r="Z41" i="59" s="1" a="1"/>
  <c r="Z41" i="59" s="1"/>
  <c r="X21" i="59"/>
  <c r="Z21" i="59" s="1" a="1"/>
  <c r="Z21" i="59" s="1"/>
  <c r="X25" i="59"/>
  <c r="Z25" i="59" s="1" a="1"/>
  <c r="Z25" i="59" s="1"/>
  <c r="X31" i="59"/>
  <c r="Z31" i="59" s="1" a="1"/>
  <c r="Z31" i="59" s="1"/>
  <c r="X34" i="59"/>
  <c r="Z34" i="59" s="1" a="1"/>
  <c r="Z34" i="59" s="1"/>
  <c r="X40" i="59"/>
  <c r="Z40" i="59" s="1" a="1"/>
  <c r="Z40" i="59" s="1"/>
  <c r="X44" i="59"/>
  <c r="Z44" i="59" s="1" a="1"/>
  <c r="Z44" i="59" s="1"/>
  <c r="X50" i="59"/>
  <c r="Z50" i="59" s="1" a="1"/>
  <c r="Z50" i="59" s="1"/>
  <c r="X53" i="59"/>
  <c r="Z53" i="59" s="1" a="1"/>
  <c r="Z53" i="59" s="1"/>
  <c r="Z20" i="57"/>
  <c r="Y20" i="57"/>
  <c r="AA20" i="57" s="1" a="1"/>
  <c r="AA20" i="57" s="1"/>
  <c r="Z18" i="57"/>
  <c r="Z19" i="57"/>
  <c r="Y19" i="57"/>
  <c r="AA19" i="57" s="1" a="1"/>
  <c r="AA19" i="57" s="1"/>
  <c r="Z23" i="57"/>
  <c r="Y23" i="57"/>
  <c r="AA23" i="57" s="1" a="1"/>
  <c r="AA23" i="57" s="1"/>
  <c r="Z32" i="57"/>
  <c r="Y32" i="57"/>
  <c r="AA32" i="57" s="1" a="1"/>
  <c r="AA32" i="57" s="1"/>
  <c r="Z44" i="57"/>
  <c r="Y44" i="57"/>
  <c r="AA44" i="57" s="1" a="1"/>
  <c r="AA44" i="57" s="1"/>
  <c r="Z54" i="57"/>
  <c r="Y54" i="57"/>
  <c r="AA54" i="57" s="1" a="1"/>
  <c r="AA54" i="57" s="1"/>
  <c r="Z38" i="57"/>
  <c r="Y38" i="57"/>
  <c r="AA38" i="57" s="1" a="1"/>
  <c r="AA38" i="57" s="1"/>
  <c r="Z48" i="57"/>
  <c r="Y48" i="57"/>
  <c r="AA48" i="57" s="1" a="1"/>
  <c r="AA48" i="57" s="1"/>
  <c r="Z29" i="57"/>
  <c r="Y29" i="57"/>
  <c r="AA29" i="57" s="1" a="1"/>
  <c r="AA29" i="57" s="1"/>
  <c r="Z41" i="57"/>
  <c r="Y41" i="57"/>
  <c r="AA41" i="57" s="1" a="1"/>
  <c r="AA41" i="57" s="1"/>
  <c r="Z50" i="57"/>
  <c r="Y50" i="57"/>
  <c r="AA50" i="57" s="1" a="1"/>
  <c r="AA50" i="57" s="1"/>
  <c r="Y61" i="57"/>
  <c r="AA61" i="57" s="1" a="1"/>
  <c r="AA61" i="57" s="1"/>
  <c r="Z23" i="56"/>
  <c r="Y23" i="56"/>
  <c r="AA23" i="56" s="1" a="1"/>
  <c r="AA23" i="56" s="1"/>
  <c r="Z39" i="56"/>
  <c r="Y39" i="56"/>
  <c r="AA39" i="56" s="1" a="1"/>
  <c r="AA39" i="56" s="1"/>
  <c r="Y38" i="56"/>
  <c r="AA38" i="56" s="1" a="1"/>
  <c r="AA38" i="56" s="1"/>
  <c r="Y19" i="56"/>
  <c r="AA19" i="56" s="1" a="1"/>
  <c r="AA19" i="56" s="1"/>
  <c r="Z31" i="56"/>
  <c r="Y31" i="56"/>
  <c r="AA31" i="56" s="1" a="1"/>
  <c r="AA31" i="56" s="1"/>
  <c r="Z24" i="56"/>
  <c r="Y24" i="56"/>
  <c r="AA24" i="56" s="1" a="1"/>
  <c r="AA24" i="56" s="1"/>
  <c r="Y45" i="56"/>
  <c r="AA45" i="56" s="1" a="1"/>
  <c r="AA45" i="56" s="1"/>
  <c r="Z45" i="56"/>
  <c r="Z32" i="56"/>
  <c r="Y32" i="56"/>
  <c r="AA32" i="56" s="1" a="1"/>
  <c r="AA32" i="56" s="1"/>
  <c r="Z336" i="56"/>
  <c r="Z416" i="56"/>
  <c r="Y416" i="56"/>
  <c r="AA416" i="56" s="1" a="1"/>
  <c r="AA416" i="56" s="1"/>
  <c r="Z439" i="56"/>
  <c r="Y439" i="56"/>
  <c r="AA439" i="56" s="1" a="1"/>
  <c r="AA439" i="56" s="1"/>
  <c r="Z501" i="56"/>
  <c r="Y501" i="56"/>
  <c r="AA501" i="56" s="1" a="1"/>
  <c r="AA501" i="56" s="1"/>
  <c r="Y526" i="56"/>
  <c r="AA526" i="56" s="1" a="1"/>
  <c r="AA526" i="56" s="1"/>
  <c r="Z526" i="56"/>
  <c r="Z527" i="56"/>
  <c r="Y49" i="56"/>
  <c r="AA49" i="56" s="1" a="1"/>
  <c r="AA49" i="56" s="1"/>
  <c r="Y77" i="56"/>
  <c r="AA77" i="56" s="1" a="1"/>
  <c r="AA77" i="56" s="1"/>
  <c r="Z120" i="56"/>
  <c r="Y135" i="56"/>
  <c r="AA135" i="56" s="1" a="1"/>
  <c r="AA135" i="56" s="1"/>
  <c r="Z156" i="56"/>
  <c r="Y169" i="56"/>
  <c r="AA169" i="56" s="1" a="1"/>
  <c r="AA169" i="56" s="1"/>
  <c r="Z185" i="56"/>
  <c r="Y213" i="56"/>
  <c r="AA213" i="56" s="1" a="1"/>
  <c r="AA213" i="56" s="1"/>
  <c r="Y257" i="56"/>
  <c r="AA257" i="56" s="1" a="1"/>
  <c r="AA257" i="56" s="1"/>
  <c r="Y262" i="56"/>
  <c r="AA262" i="56" s="1" a="1"/>
  <c r="AA262" i="56" s="1"/>
  <c r="Z321" i="56"/>
  <c r="Y339" i="56"/>
  <c r="AA339" i="56" s="1" a="1"/>
  <c r="AA339" i="56" s="1"/>
  <c r="Z401" i="56"/>
  <c r="Z413" i="56"/>
  <c r="Y413" i="56"/>
  <c r="AA413" i="56" s="1" a="1"/>
  <c r="AA413" i="56" s="1"/>
  <c r="Y479" i="56"/>
  <c r="AA479" i="56" s="1" a="1"/>
  <c r="AA479" i="56" s="1"/>
  <c r="Z479" i="56"/>
  <c r="Y80" i="56"/>
  <c r="AA80" i="56" s="1" a="1"/>
  <c r="AA80" i="56" s="1"/>
  <c r="Y113" i="56"/>
  <c r="AA113" i="56" s="1" a="1"/>
  <c r="AA113" i="56" s="1"/>
  <c r="Y132" i="56"/>
  <c r="AA132" i="56" s="1" a="1"/>
  <c r="AA132" i="56" s="1"/>
  <c r="Z67" i="56"/>
  <c r="Z114" i="56"/>
  <c r="Z130" i="56"/>
  <c r="Z211" i="56"/>
  <c r="Z306" i="56"/>
  <c r="Z389" i="56"/>
  <c r="Y404" i="56"/>
  <c r="AA404" i="56" s="1" a="1"/>
  <c r="AA404" i="56" s="1"/>
  <c r="Z404" i="56"/>
  <c r="Y440" i="56"/>
  <c r="AA440" i="56" s="1" a="1"/>
  <c r="AA440" i="56" s="1"/>
  <c r="Z440" i="56"/>
  <c r="Y451" i="56"/>
  <c r="AA451" i="56" s="1" a="1"/>
  <c r="AA451" i="56" s="1"/>
  <c r="Z451" i="56"/>
  <c r="Z452" i="56"/>
  <c r="Z463" i="56"/>
  <c r="Y539" i="56"/>
  <c r="AA539" i="56" s="1" a="1"/>
  <c r="AA539" i="56" s="1"/>
  <c r="Z562" i="56"/>
  <c r="Z761" i="56"/>
  <c r="Y805" i="56"/>
  <c r="AA805" i="56" s="1" a="1"/>
  <c r="AA805" i="56" s="1"/>
  <c r="Y823" i="56"/>
  <c r="AA823" i="56" s="1" a="1"/>
  <c r="AA823" i="56" s="1"/>
  <c r="Z857" i="56"/>
  <c r="Y863" i="56"/>
  <c r="AA863" i="56" s="1" a="1"/>
  <c r="AA863" i="56" s="1"/>
  <c r="Z863" i="56"/>
  <c r="Z894" i="56"/>
  <c r="Y894" i="56"/>
  <c r="AA894" i="56" s="1" a="1"/>
  <c r="AA894" i="56" s="1"/>
  <c r="Y1052" i="56"/>
  <c r="AA1052" i="56" s="1" a="1"/>
  <c r="AA1052" i="56" s="1"/>
  <c r="Z1052" i="56"/>
  <c r="Y757" i="56"/>
  <c r="AA757" i="56" s="1" a="1"/>
  <c r="AA757" i="56" s="1"/>
  <c r="Z777" i="56"/>
  <c r="Z848" i="56"/>
  <c r="Y848" i="56"/>
  <c r="AA848" i="56" s="1" a="1"/>
  <c r="AA848" i="56" s="1"/>
  <c r="Z849" i="56"/>
  <c r="Z854" i="56"/>
  <c r="Y854" i="56"/>
  <c r="AA854" i="56" s="1" a="1"/>
  <c r="AA854" i="56" s="1"/>
  <c r="Y861" i="56"/>
  <c r="AA861" i="56" s="1" a="1"/>
  <c r="AA861" i="56" s="1"/>
  <c r="Y862" i="56"/>
  <c r="AA862" i="56" s="1" a="1"/>
  <c r="AA862" i="56" s="1"/>
  <c r="Z882" i="56"/>
  <c r="Y906" i="56"/>
  <c r="AA906" i="56" s="1" a="1"/>
  <c r="AA906" i="56" s="1"/>
  <c r="Y907" i="56"/>
  <c r="AA907" i="56" s="1" a="1"/>
  <c r="AA907" i="56" s="1"/>
  <c r="Y921" i="56"/>
  <c r="AA921" i="56" s="1" a="1"/>
  <c r="AA921" i="56" s="1"/>
  <c r="Z953" i="56"/>
  <c r="Y953" i="56"/>
  <c r="AA953" i="56" s="1" a="1"/>
  <c r="AA953" i="56" s="1"/>
  <c r="Z954" i="56"/>
  <c r="Z1077" i="56"/>
  <c r="Y1077" i="56"/>
  <c r="AA1077" i="56" s="1" a="1"/>
  <c r="AA1077" i="56" s="1"/>
  <c r="Z577" i="56"/>
  <c r="Y579" i="56"/>
  <c r="AA579" i="56" s="1" a="1"/>
  <c r="AA579" i="56" s="1"/>
  <c r="Z591" i="56"/>
  <c r="Y602" i="56"/>
  <c r="AA602" i="56" s="1" a="1"/>
  <c r="AA602" i="56" s="1"/>
  <c r="Y613" i="56"/>
  <c r="AA613" i="56" s="1" a="1"/>
  <c r="AA613" i="56" s="1"/>
  <c r="Z625" i="56"/>
  <c r="Y627" i="56"/>
  <c r="AA627" i="56" s="1" a="1"/>
  <c r="AA627" i="56" s="1"/>
  <c r="Y630" i="56"/>
  <c r="AA630" i="56" s="1" a="1"/>
  <c r="AA630" i="56" s="1"/>
  <c r="Y649" i="56"/>
  <c r="AA649" i="56" s="1" a="1"/>
  <c r="AA649" i="56" s="1"/>
  <c r="Z660" i="56"/>
  <c r="Z663" i="56"/>
  <c r="Z677" i="56"/>
  <c r="Z680" i="56"/>
  <c r="Y692" i="56"/>
  <c r="AA692" i="56" s="1" a="1"/>
  <c r="AA692" i="56" s="1"/>
  <c r="Z696" i="56"/>
  <c r="Y724" i="56"/>
  <c r="AA724" i="56" s="1" a="1"/>
  <c r="AA724" i="56" s="1"/>
  <c r="Z751" i="56"/>
  <c r="Z758" i="56"/>
  <c r="Z793" i="56"/>
  <c r="Z891" i="56"/>
  <c r="Y891" i="56"/>
  <c r="AA891" i="56" s="1" a="1"/>
  <c r="AA891" i="56" s="1"/>
  <c r="Y943" i="56"/>
  <c r="AA943" i="56" s="1" a="1"/>
  <c r="AA943" i="56" s="1"/>
  <c r="Y970" i="56"/>
  <c r="AA970" i="56" s="1" a="1"/>
  <c r="AA970" i="56" s="1"/>
  <c r="Z1005" i="56"/>
  <c r="Y1005" i="56"/>
  <c r="AA1005" i="56" s="1" a="1"/>
  <c r="AA1005" i="56" s="1"/>
  <c r="Y1018" i="56"/>
  <c r="AA1018" i="56" s="1" a="1"/>
  <c r="AA1018" i="56" s="1"/>
  <c r="Z1018" i="56"/>
  <c r="Z1078" i="56"/>
  <c r="Y1081" i="56"/>
  <c r="AA1081" i="56" s="1" a="1"/>
  <c r="AA1081" i="56" s="1"/>
  <c r="Y1090" i="56"/>
  <c r="AA1090" i="56" s="1" a="1"/>
  <c r="AA1090" i="56" s="1"/>
  <c r="Z1118" i="56"/>
  <c r="Y1119" i="56"/>
  <c r="AA1119" i="56" s="1" a="1"/>
  <c r="AA1119" i="56" s="1"/>
  <c r="Y1121" i="56"/>
  <c r="AA1121" i="56" s="1" a="1"/>
  <c r="AA1121" i="56" s="1"/>
  <c r="Y1136" i="56"/>
  <c r="AA1136" i="56" s="1" a="1"/>
  <c r="AA1136" i="56" s="1"/>
  <c r="Z1147" i="56"/>
  <c r="Y1148" i="56"/>
  <c r="AA1148" i="56" s="1" a="1"/>
  <c r="AA1148" i="56" s="1"/>
  <c r="Y1152" i="56"/>
  <c r="AA1152" i="56" s="1" a="1"/>
  <c r="AA1152" i="56" s="1"/>
  <c r="Y1155" i="56"/>
  <c r="AA1155" i="56" s="1" a="1"/>
  <c r="AA1155" i="56" s="1"/>
  <c r="Y1156" i="56"/>
  <c r="AA1156" i="56" s="1" a="1"/>
  <c r="AA1156" i="56" s="1"/>
  <c r="Y1171" i="56"/>
  <c r="AA1171" i="56" s="1" a="1"/>
  <c r="AA1171" i="56" s="1"/>
  <c r="Y1000" i="56"/>
  <c r="AA1000" i="56" s="1" a="1"/>
  <c r="AA1000" i="56" s="1"/>
  <c r="Y1020" i="56"/>
  <c r="AA1020" i="56" s="1" a="1"/>
  <c r="AA1020" i="56" s="1"/>
  <c r="Y1035" i="56"/>
  <c r="AA1035" i="56" s="1" a="1"/>
  <c r="AA1035" i="56" s="1"/>
  <c r="Y1036" i="56"/>
  <c r="AA1036" i="56" s="1" a="1"/>
  <c r="AA1036" i="56" s="1"/>
  <c r="Y1058" i="56"/>
  <c r="AA1058" i="56" s="1" a="1"/>
  <c r="AA1058" i="56" s="1"/>
  <c r="Y1059" i="56"/>
  <c r="AA1059" i="56" s="1" a="1"/>
  <c r="AA1059" i="56" s="1"/>
  <c r="Y1062" i="56"/>
  <c r="AA1062" i="56" s="1" a="1"/>
  <c r="AA1062" i="56" s="1"/>
  <c r="Y1092" i="56"/>
  <c r="AA1092" i="56" s="1" a="1"/>
  <c r="AA1092" i="56" s="1"/>
  <c r="Y1111" i="56"/>
  <c r="AA1111" i="56" s="1" a="1"/>
  <c r="AA1111" i="56" s="1"/>
  <c r="Z1122" i="56"/>
  <c r="Y1123" i="56"/>
  <c r="AA1123" i="56" s="1" a="1"/>
  <c r="AA1123" i="56" s="1"/>
  <c r="Y1137" i="56"/>
  <c r="AA1137" i="56" s="1" a="1"/>
  <c r="AA1137" i="56" s="1"/>
  <c r="Y1158" i="56"/>
  <c r="AA1158" i="56" s="1" a="1"/>
  <c r="AA1158" i="56" s="1"/>
  <c r="Z1174" i="56"/>
  <c r="Y1175" i="56"/>
  <c r="AA1175" i="56" s="1" a="1"/>
  <c r="AA1175" i="56" s="1"/>
  <c r="Y1204" i="56"/>
  <c r="AA1204" i="56" s="1" a="1"/>
  <c r="AA1204" i="56" s="1"/>
  <c r="Z1222" i="56"/>
  <c r="Y1223" i="56"/>
  <c r="AA1223" i="56" s="1" a="1"/>
  <c r="AA1223" i="56" s="1"/>
  <c r="Y1225" i="56"/>
  <c r="AA1225" i="56" s="1" a="1"/>
  <c r="AA1225" i="56" s="1"/>
  <c r="Z1001" i="56"/>
  <c r="Y1013" i="56"/>
  <c r="AA1013" i="56" s="1" a="1"/>
  <c r="AA1013" i="56" s="1"/>
  <c r="Z1021" i="56"/>
  <c r="Y1032" i="56"/>
  <c r="AA1032" i="56" s="1" a="1"/>
  <c r="AA1032" i="56" s="1"/>
  <c r="Y1042" i="56"/>
  <c r="AA1042" i="56" s="1" a="1"/>
  <c r="AA1042" i="56" s="1"/>
  <c r="Y1045" i="56"/>
  <c r="AA1045" i="56" s="1" a="1"/>
  <c r="AA1045" i="56" s="1"/>
  <c r="Z1060" i="56"/>
  <c r="Z1093" i="56"/>
  <c r="Y1094" i="56"/>
  <c r="AA1094" i="56" s="1" a="1"/>
  <c r="AA1094" i="56" s="1"/>
  <c r="Z1205" i="56"/>
  <c r="Y1216" i="56"/>
  <c r="AA1216" i="56" s="1" a="1"/>
  <c r="AA1216" i="56" s="1"/>
  <c r="Z1226" i="56"/>
  <c r="Y1227" i="56"/>
  <c r="AA1227" i="56" s="1" a="1"/>
  <c r="AA1227" i="56" s="1"/>
  <c r="Y22" i="56"/>
  <c r="AA22" i="56" s="1" a="1"/>
  <c r="AA22" i="56" s="1"/>
  <c r="Y26" i="56"/>
  <c r="AA26" i="56" s="1" a="1"/>
  <c r="AA26" i="56" s="1"/>
  <c r="Y30" i="56"/>
  <c r="AA30" i="56" s="1" a="1"/>
  <c r="AA30" i="56" s="1"/>
  <c r="Y34" i="56"/>
  <c r="AA34" i="56" s="1" a="1"/>
  <c r="AA34" i="56" s="1"/>
  <c r="Y41" i="56"/>
  <c r="AA41" i="56" s="1" a="1"/>
  <c r="AA41" i="56" s="1"/>
  <c r="Y46" i="56"/>
  <c r="AA46" i="56" s="1" a="1"/>
  <c r="AA46" i="56" s="1"/>
  <c r="Y103" i="56"/>
  <c r="AA103" i="56" s="1" a="1"/>
  <c r="AA103" i="56" s="1"/>
  <c r="Y108" i="56"/>
  <c r="AA108" i="56" s="1" a="1"/>
  <c r="AA108" i="56" s="1"/>
  <c r="Y154" i="56"/>
  <c r="AA154" i="56" s="1" a="1"/>
  <c r="AA154" i="56" s="1"/>
  <c r="Y172" i="56"/>
  <c r="AA172" i="56" s="1" a="1"/>
  <c r="AA172" i="56" s="1"/>
  <c r="Y217" i="56"/>
  <c r="AA217" i="56" s="1" a="1"/>
  <c r="AA217" i="56" s="1"/>
  <c r="Z230" i="56"/>
  <c r="Y230" i="56"/>
  <c r="AA230" i="56" s="1" a="1"/>
  <c r="AA230" i="56" s="1"/>
  <c r="Z259" i="56"/>
  <c r="Y259" i="56"/>
  <c r="AA259" i="56" s="1" a="1"/>
  <c r="AA259" i="56" s="1"/>
  <c r="Z274" i="56"/>
  <c r="Y274" i="56"/>
  <c r="AA274" i="56" s="1" a="1"/>
  <c r="AA274" i="56" s="1"/>
  <c r="Z280" i="56"/>
  <c r="Y280" i="56"/>
  <c r="AA280" i="56" s="1" a="1"/>
  <c r="AA280" i="56" s="1"/>
  <c r="Z310" i="56"/>
  <c r="Y310" i="56"/>
  <c r="AA310" i="56" s="1" a="1"/>
  <c r="AA310" i="56" s="1"/>
  <c r="Z177" i="56"/>
  <c r="Y177" i="56"/>
  <c r="AA177" i="56" s="1" a="1"/>
  <c r="AA177" i="56" s="1"/>
  <c r="Z296" i="56"/>
  <c r="Y296" i="56"/>
  <c r="AA296" i="56" s="1" a="1"/>
  <c r="AA296" i="56" s="1"/>
  <c r="Z325" i="56"/>
  <c r="Y325" i="56"/>
  <c r="AA325" i="56" s="1" a="1"/>
  <c r="AA325" i="56" s="1"/>
  <c r="Z192" i="56"/>
  <c r="Y192" i="56"/>
  <c r="AA192" i="56" s="1" a="1"/>
  <c r="AA192" i="56" s="1"/>
  <c r="Z338" i="56"/>
  <c r="Y338" i="56"/>
  <c r="AA338" i="56" s="1" a="1"/>
  <c r="AA338" i="56" s="1"/>
  <c r="Z354" i="56"/>
  <c r="Y354" i="56"/>
  <c r="AA354" i="56" s="1" a="1"/>
  <c r="AA354" i="56" s="1"/>
  <c r="Z377" i="56"/>
  <c r="Y377" i="56"/>
  <c r="AA377" i="56" s="1" a="1"/>
  <c r="AA377" i="56" s="1"/>
  <c r="Z500" i="56"/>
  <c r="Y500" i="56"/>
  <c r="AA500" i="56" s="1" a="1"/>
  <c r="AA500" i="56" s="1"/>
  <c r="Z503" i="56"/>
  <c r="Y503" i="56"/>
  <c r="AA503" i="56" s="1" a="1"/>
  <c r="AA503" i="56" s="1"/>
  <c r="Z615" i="56"/>
  <c r="Y615" i="56"/>
  <c r="AA615" i="56" s="1" a="1"/>
  <c r="AA615" i="56" s="1"/>
  <c r="Z414" i="56"/>
  <c r="Y414" i="56"/>
  <c r="AA414" i="56" s="1" a="1"/>
  <c r="AA414" i="56" s="1"/>
  <c r="Z541" i="56"/>
  <c r="Y541" i="56"/>
  <c r="AA541" i="56" s="1" a="1"/>
  <c r="AA541" i="56" s="1"/>
  <c r="Y277" i="56"/>
  <c r="AA277" i="56" s="1" a="1"/>
  <c r="AA277" i="56" s="1"/>
  <c r="Y290" i="56"/>
  <c r="AA290" i="56" s="1" a="1"/>
  <c r="AA290" i="56" s="1"/>
  <c r="Y293" i="56"/>
  <c r="AA293" i="56" s="1" a="1"/>
  <c r="AA293" i="56" s="1"/>
  <c r="Y304" i="56"/>
  <c r="AA304" i="56" s="1" a="1"/>
  <c r="AA304" i="56" s="1"/>
  <c r="Y307" i="56"/>
  <c r="AA307" i="56" s="1" a="1"/>
  <c r="AA307" i="56" s="1"/>
  <c r="Y319" i="56"/>
  <c r="AA319" i="56" s="1" a="1"/>
  <c r="AA319" i="56" s="1"/>
  <c r="Y322" i="56"/>
  <c r="AA322" i="56" s="1" a="1"/>
  <c r="AA322" i="56" s="1"/>
  <c r="Y353" i="56"/>
  <c r="AA353" i="56" s="1" a="1"/>
  <c r="AA353" i="56" s="1"/>
  <c r="Y356" i="56"/>
  <c r="AA356" i="56" s="1" a="1"/>
  <c r="AA356" i="56" s="1"/>
  <c r="Z365" i="56"/>
  <c r="Y380" i="56"/>
  <c r="AA380" i="56" s="1" a="1"/>
  <c r="AA380" i="56" s="1"/>
  <c r="Z390" i="56"/>
  <c r="Z464" i="56"/>
  <c r="Y464" i="56"/>
  <c r="AA464" i="56" s="1" a="1"/>
  <c r="AA464" i="56" s="1"/>
  <c r="Z489" i="56"/>
  <c r="Y489" i="56"/>
  <c r="AA489" i="56" s="1" a="1"/>
  <c r="AA489" i="56" s="1"/>
  <c r="Z514" i="56"/>
  <c r="Y514" i="56"/>
  <c r="AA514" i="56" s="1" a="1"/>
  <c r="AA514" i="56" s="1"/>
  <c r="Y368" i="56"/>
  <c r="AA368" i="56" s="1" a="1"/>
  <c r="AA368" i="56" s="1"/>
  <c r="Z402" i="56"/>
  <c r="Z589" i="56"/>
  <c r="Y589" i="56"/>
  <c r="AA589" i="56" s="1" a="1"/>
  <c r="AA589" i="56" s="1"/>
  <c r="Z713" i="56"/>
  <c r="Y713" i="56"/>
  <c r="AA713" i="56" s="1" a="1"/>
  <c r="AA713" i="56" s="1"/>
  <c r="Z664" i="56"/>
  <c r="Y664" i="56"/>
  <c r="AA664" i="56" s="1" a="1"/>
  <c r="AA664" i="56" s="1"/>
  <c r="Z694" i="56"/>
  <c r="Y694" i="56"/>
  <c r="AA694" i="56" s="1" a="1"/>
  <c r="AA694" i="56" s="1"/>
  <c r="Z600" i="56"/>
  <c r="Y600" i="56"/>
  <c r="AA600" i="56" s="1" a="1"/>
  <c r="AA600" i="56" s="1"/>
  <c r="Z612" i="56"/>
  <c r="Y612" i="56"/>
  <c r="AA612" i="56" s="1" a="1"/>
  <c r="AA612" i="56" s="1"/>
  <c r="Z629" i="56"/>
  <c r="Y629" i="56"/>
  <c r="AA629" i="56" s="1" a="1"/>
  <c r="AA629" i="56" s="1"/>
  <c r="Z647" i="56"/>
  <c r="Y647" i="56"/>
  <c r="AA647" i="56" s="1" a="1"/>
  <c r="AA647" i="56" s="1"/>
  <c r="Z697" i="56"/>
  <c r="Y697" i="56"/>
  <c r="AA697" i="56" s="1" a="1"/>
  <c r="AA697" i="56" s="1"/>
  <c r="Z626" i="56"/>
  <c r="Y626" i="56"/>
  <c r="AA626" i="56" s="1" a="1"/>
  <c r="AA626" i="56" s="1"/>
  <c r="Z644" i="56"/>
  <c r="Y644" i="56"/>
  <c r="AA644" i="56" s="1" a="1"/>
  <c r="AA644" i="56" s="1"/>
  <c r="Z661" i="56"/>
  <c r="Y661" i="56"/>
  <c r="AA661" i="56" s="1" a="1"/>
  <c r="AA661" i="56" s="1"/>
  <c r="Z678" i="56"/>
  <c r="Y678" i="56"/>
  <c r="AA678" i="56" s="1" a="1"/>
  <c r="AA678" i="56" s="1"/>
  <c r="Z710" i="56"/>
  <c r="Y710" i="56"/>
  <c r="AA710" i="56" s="1" a="1"/>
  <c r="AA710" i="56" s="1"/>
  <c r="Y778" i="56"/>
  <c r="AA778" i="56" s="1" a="1"/>
  <c r="AA778" i="56" s="1"/>
  <c r="Z778" i="56"/>
  <c r="Z834" i="56"/>
  <c r="Y834" i="56"/>
  <c r="AA834" i="56" s="1" a="1"/>
  <c r="AA834" i="56" s="1"/>
  <c r="Y747" i="56"/>
  <c r="AA747" i="56" s="1" a="1"/>
  <c r="AA747" i="56" s="1"/>
  <c r="Z747" i="56"/>
  <c r="Z810" i="56"/>
  <c r="Y810" i="56"/>
  <c r="AA810" i="56" s="1" a="1"/>
  <c r="AA810" i="56" s="1"/>
  <c r="Y727" i="56"/>
  <c r="AA727" i="56" s="1" a="1"/>
  <c r="AA727" i="56" s="1"/>
  <c r="Y775" i="56"/>
  <c r="AA775" i="56" s="1" a="1"/>
  <c r="AA775" i="56" s="1"/>
  <c r="Z775" i="56"/>
  <c r="Y791" i="56"/>
  <c r="AA791" i="56" s="1" a="1"/>
  <c r="AA791" i="56" s="1"/>
  <c r="Z791" i="56"/>
  <c r="Z806" i="56"/>
  <c r="Y806" i="56"/>
  <c r="AA806" i="56" s="1" a="1"/>
  <c r="AA806" i="56" s="1"/>
  <c r="Z723" i="56"/>
  <c r="Y744" i="56"/>
  <c r="AA744" i="56" s="1" a="1"/>
  <c r="AA744" i="56" s="1"/>
  <c r="Y770" i="56"/>
  <c r="AA770" i="56" s="1" a="1"/>
  <c r="AA770" i="56" s="1"/>
  <c r="Z770" i="56"/>
  <c r="Y807" i="56"/>
  <c r="AA807" i="56" s="1" a="1"/>
  <c r="AA807" i="56" s="1"/>
  <c r="Z820" i="56"/>
  <c r="Y820" i="56"/>
  <c r="AA820" i="56" s="1" a="1"/>
  <c r="AA820" i="56" s="1"/>
  <c r="Y835" i="56"/>
  <c r="AA835" i="56" s="1" a="1"/>
  <c r="AA835" i="56" s="1"/>
  <c r="Z893" i="56"/>
  <c r="Y893" i="56"/>
  <c r="AA893" i="56" s="1" a="1"/>
  <c r="AA893" i="56" s="1"/>
  <c r="Z809" i="56"/>
  <c r="Y809" i="56"/>
  <c r="AA809" i="56" s="1" a="1"/>
  <c r="AA809" i="56" s="1"/>
  <c r="Z853" i="56"/>
  <c r="Y853" i="56"/>
  <c r="AA853" i="56" s="1" a="1"/>
  <c r="AA853" i="56" s="1"/>
  <c r="Z877" i="56"/>
  <c r="Y877" i="56"/>
  <c r="AA877" i="56" s="1" a="1"/>
  <c r="AA877" i="56" s="1"/>
  <c r="Z885" i="56"/>
  <c r="Y885" i="56"/>
  <c r="AA885" i="56" s="1" a="1"/>
  <c r="AA885" i="56" s="1"/>
  <c r="Z903" i="56"/>
  <c r="Y903" i="56"/>
  <c r="AA903" i="56" s="1" a="1"/>
  <c r="AA903" i="56" s="1"/>
  <c r="Z890" i="56"/>
  <c r="Y890" i="56"/>
  <c r="AA890" i="56" s="1" a="1"/>
  <c r="AA890" i="56" s="1"/>
  <c r="Z998" i="56"/>
  <c r="Y998" i="56"/>
  <c r="AA998" i="56" s="1" a="1"/>
  <c r="AA998" i="56" s="1"/>
  <c r="Y924" i="56"/>
  <c r="AA924" i="56" s="1" a="1"/>
  <c r="AA924" i="56" s="1"/>
  <c r="Y937" i="56"/>
  <c r="AA937" i="56" s="1" a="1"/>
  <c r="AA937" i="56" s="1"/>
  <c r="Y942" i="56"/>
  <c r="AA942" i="56" s="1" a="1"/>
  <c r="AA942" i="56" s="1"/>
  <c r="Y969" i="56"/>
  <c r="AA969" i="56" s="1" a="1"/>
  <c r="AA969" i="56" s="1"/>
  <c r="Y978" i="56"/>
  <c r="AA978" i="56" s="1" a="1"/>
  <c r="AA978" i="56" s="1"/>
  <c r="Z1031" i="56"/>
  <c r="Y1031" i="56"/>
  <c r="AA1031" i="56" s="1" a="1"/>
  <c r="AA1031" i="56" s="1"/>
  <c r="Z983" i="56"/>
  <c r="Y991" i="56"/>
  <c r="AA991" i="56" s="1" a="1"/>
  <c r="AA991" i="56" s="1"/>
  <c r="Y994" i="56"/>
  <c r="AA994" i="56" s="1" a="1"/>
  <c r="AA994" i="56" s="1"/>
  <c r="Y999" i="56"/>
  <c r="AA999" i="56" s="1" a="1"/>
  <c r="AA999" i="56" s="1"/>
  <c r="Y1016" i="56"/>
  <c r="AA1016" i="56" s="1" a="1"/>
  <c r="AA1016" i="56" s="1"/>
  <c r="Z1050" i="56"/>
  <c r="Y1068" i="56"/>
  <c r="AA1068" i="56" s="1" a="1"/>
  <c r="AA1068" i="56" s="1"/>
  <c r="Z1073" i="56"/>
  <c r="Z1095" i="56"/>
  <c r="Y1095" i="56"/>
  <c r="AA1095" i="56" s="1" a="1"/>
  <c r="AA1095" i="56" s="1"/>
  <c r="Z1110" i="56"/>
  <c r="Y1110" i="56"/>
  <c r="AA1110" i="56" s="1" a="1"/>
  <c r="AA1110" i="56" s="1"/>
  <c r="Z1120" i="56"/>
  <c r="Y1120" i="56"/>
  <c r="AA1120" i="56" s="1" a="1"/>
  <c r="AA1120" i="56" s="1"/>
  <c r="Z1075" i="56"/>
  <c r="Z1091" i="56"/>
  <c r="Y1091" i="56"/>
  <c r="AA1091" i="56" s="1" a="1"/>
  <c r="AA1091" i="56" s="1"/>
  <c r="Z1124" i="56"/>
  <c r="Y1124" i="56"/>
  <c r="AA1124" i="56" s="1" a="1"/>
  <c r="AA1124" i="56" s="1"/>
  <c r="Z1139" i="56"/>
  <c r="Y1139" i="56"/>
  <c r="AA1139" i="56" s="1" a="1"/>
  <c r="AA1139" i="56" s="1"/>
  <c r="Y1072" i="56"/>
  <c r="AA1072" i="56" s="1" a="1"/>
  <c r="AA1072" i="56" s="1"/>
  <c r="Z1104" i="56"/>
  <c r="Y1104" i="56"/>
  <c r="AA1104" i="56" s="1" a="1"/>
  <c r="AA1104" i="56" s="1"/>
  <c r="Z1106" i="56"/>
  <c r="Y1106" i="56"/>
  <c r="AA1106" i="56" s="1" a="1"/>
  <c r="AA1106" i="56" s="1"/>
  <c r="Z1193" i="56"/>
  <c r="Y1193" i="56"/>
  <c r="AA1193" i="56" s="1" a="1"/>
  <c r="AA1193" i="56" s="1"/>
  <c r="Y1167" i="56"/>
  <c r="AA1167" i="56" s="1" a="1"/>
  <c r="AA1167" i="56" s="1"/>
  <c r="Y1187" i="56"/>
  <c r="AA1187" i="56" s="1" a="1"/>
  <c r="AA1187" i="56" s="1"/>
  <c r="Y1109" i="56"/>
  <c r="AA1109" i="56" s="1" a="1"/>
  <c r="AA1109" i="56" s="1"/>
  <c r="Z1215" i="56"/>
  <c r="Y1215" i="56"/>
  <c r="AA1215" i="56" s="1" a="1"/>
  <c r="AA1215" i="56" s="1"/>
  <c r="Y1166" i="56"/>
  <c r="AA1166" i="56" s="1" a="1"/>
  <c r="AA1166" i="56" s="1"/>
  <c r="Z1177" i="56"/>
  <c r="Z1186" i="56"/>
  <c r="Y1186" i="56"/>
  <c r="AA1186" i="56" s="1" a="1"/>
  <c r="AA1186" i="56" s="1"/>
  <c r="Y1196" i="56"/>
  <c r="AA1196" i="56" s="1" a="1"/>
  <c r="AA1196" i="56" s="1"/>
  <c r="Y1199" i="56"/>
  <c r="AA1199" i="56" s="1" a="1"/>
  <c r="AA1199" i="56" s="1"/>
  <c r="Z1206" i="56"/>
  <c r="Y1206" i="56"/>
  <c r="AA1206" i="56" s="1" a="1"/>
  <c r="AA1206" i="56" s="1"/>
  <c r="Y1209" i="56"/>
  <c r="AA1209" i="56" s="1" a="1"/>
  <c r="AA1209" i="56" s="1"/>
  <c r="Y1224" i="56"/>
  <c r="AA1224" i="56" s="1" a="1"/>
  <c r="AA1224" i="56" s="1"/>
  <c r="Y1228" i="56"/>
  <c r="AA1228" i="56" s="1" a="1"/>
  <c r="AA1228" i="56" s="1"/>
  <c r="V26" i="44" l="1"/>
  <c r="T26" i="44"/>
  <c r="R26" i="44"/>
  <c r="P26" i="44"/>
  <c r="N26" i="44"/>
  <c r="L26" i="44"/>
  <c r="J26" i="44"/>
  <c r="T23" i="44"/>
  <c r="R23" i="44"/>
  <c r="J23" i="44"/>
  <c r="N21" i="44"/>
  <c r="R20" i="44"/>
  <c r="N20" i="44"/>
  <c r="L20" i="44"/>
  <c r="J20" i="44"/>
  <c r="J19" i="44"/>
  <c r="J18" i="44"/>
  <c r="R17" i="44"/>
  <c r="N17" i="44"/>
  <c r="L17" i="44"/>
  <c r="J17" i="44"/>
  <c r="N16" i="44"/>
  <c r="J16" i="44"/>
  <c r="N15" i="44"/>
  <c r="J15" i="44"/>
  <c r="R14" i="44"/>
  <c r="L14" i="44"/>
  <c r="J14" i="44"/>
  <c r="T13" i="44"/>
  <c r="L13" i="44"/>
  <c r="T12" i="44"/>
  <c r="N12" i="44"/>
  <c r="L12" i="44"/>
  <c r="R11" i="44"/>
  <c r="P11" i="44"/>
  <c r="N11" i="44"/>
  <c r="L11" i="44"/>
  <c r="J11" i="44"/>
  <c r="P10" i="44"/>
  <c r="L10" i="44"/>
  <c r="J10" i="44"/>
  <c r="V9" i="44"/>
  <c r="T9" i="44"/>
  <c r="P9" i="44"/>
  <c r="L9" i="44"/>
  <c r="V8" i="44"/>
  <c r="T8" i="44"/>
  <c r="R8" i="44"/>
  <c r="P8" i="44"/>
  <c r="N8" i="44"/>
  <c r="L8" i="44"/>
  <c r="L7" i="44"/>
  <c r="J7" i="44"/>
  <c r="L6" i="44"/>
  <c r="J6" i="44"/>
  <c r="P5" i="44"/>
  <c r="L5" i="44"/>
  <c r="J5" i="44"/>
  <c r="V4" i="44"/>
  <c r="P4" i="44"/>
  <c r="N4" i="44"/>
  <c r="L4" i="44"/>
  <c r="J4" i="44"/>
  <c r="V3" i="44"/>
  <c r="T3" i="44"/>
  <c r="R3" i="44"/>
  <c r="P3" i="44"/>
  <c r="N3" i="44"/>
  <c r="L3" i="44"/>
  <c r="J3" i="44"/>
  <c r="P54" i="28"/>
  <c r="P53" i="28"/>
  <c r="AB52" i="28"/>
  <c r="P52" i="28"/>
  <c r="AB51" i="28"/>
  <c r="P51" i="28"/>
  <c r="AB50" i="28"/>
  <c r="AB49" i="28"/>
  <c r="AB48" i="28"/>
  <c r="V47" i="28"/>
  <c r="R47" i="28"/>
  <c r="P47" i="28"/>
  <c r="V46" i="28"/>
  <c r="R46" i="28"/>
  <c r="V45" i="28"/>
  <c r="R45" i="28"/>
  <c r="AB44" i="28"/>
  <c r="V44" i="28"/>
  <c r="T44" i="28"/>
  <c r="R44" i="28"/>
  <c r="X43" i="28"/>
  <c r="V43" i="28"/>
  <c r="T43" i="28"/>
  <c r="R43" i="28"/>
  <c r="P43" i="28"/>
  <c r="X42" i="28"/>
  <c r="T42" i="28"/>
  <c r="R42" i="28"/>
  <c r="X41" i="28"/>
  <c r="T41" i="28"/>
  <c r="R41" i="28"/>
  <c r="Z40" i="28"/>
  <c r="X40" i="28"/>
  <c r="V40" i="28"/>
  <c r="T40" i="28"/>
  <c r="P40" i="28"/>
  <c r="Z39" i="28"/>
  <c r="X39" i="28"/>
  <c r="V39" i="28"/>
  <c r="T39" i="28"/>
  <c r="P39" i="28"/>
  <c r="Z38" i="28"/>
  <c r="X38" i="28"/>
  <c r="P38" i="28"/>
  <c r="AB37" i="28"/>
  <c r="Z37" i="28"/>
  <c r="X37" i="28"/>
  <c r="R37" i="28"/>
  <c r="P37" i="28"/>
  <c r="AB36" i="28"/>
  <c r="Z36" i="28"/>
  <c r="X36" i="28"/>
  <c r="R36" i="28"/>
  <c r="AB35" i="28"/>
  <c r="T35" i="28"/>
  <c r="R35" i="28"/>
  <c r="AB34" i="28"/>
  <c r="V34" i="28"/>
  <c r="T34" i="28"/>
  <c r="R34" i="28"/>
  <c r="P34" i="28"/>
  <c r="AB33" i="28"/>
  <c r="V33" i="28"/>
  <c r="R33" i="28"/>
  <c r="P33" i="28"/>
  <c r="AB32" i="28"/>
  <c r="V32" i="28"/>
  <c r="R32" i="28"/>
  <c r="P32" i="28"/>
  <c r="AB31" i="28"/>
  <c r="Z31" i="28"/>
  <c r="V31" i="28"/>
  <c r="R31" i="28"/>
  <c r="P31" i="28"/>
  <c r="AB30" i="28"/>
  <c r="Z30" i="28"/>
  <c r="X30" i="28"/>
  <c r="V30" i="28"/>
  <c r="P30" i="28"/>
  <c r="AB29" i="28"/>
  <c r="Z29" i="28"/>
  <c r="X29" i="28"/>
  <c r="V29" i="28"/>
  <c r="T29" i="28"/>
  <c r="P29" i="28"/>
  <c r="AB28" i="28"/>
  <c r="V28" i="28"/>
  <c r="T28" i="28"/>
  <c r="P28" i="28"/>
  <c r="AB27" i="28"/>
  <c r="V27" i="28"/>
  <c r="T27" i="28"/>
  <c r="P27" i="28"/>
  <c r="AB26" i="28"/>
  <c r="V26" i="28"/>
  <c r="T26" i="28"/>
  <c r="P26" i="28"/>
  <c r="AB25" i="28"/>
  <c r="X25" i="28"/>
  <c r="V25" i="28"/>
  <c r="T25" i="28"/>
  <c r="P25" i="28"/>
  <c r="AB24" i="28"/>
  <c r="X24" i="28"/>
  <c r="V24" i="28"/>
  <c r="T24" i="28"/>
  <c r="P24" i="28"/>
  <c r="AB23" i="28"/>
  <c r="Z23" i="28"/>
  <c r="X23" i="28"/>
  <c r="V23" i="28"/>
  <c r="R23" i="28"/>
  <c r="AB22" i="28"/>
  <c r="Z22" i="28"/>
  <c r="V22" i="28"/>
  <c r="R22" i="28"/>
  <c r="AB21" i="28"/>
  <c r="Z21" i="28"/>
  <c r="V21" i="28"/>
  <c r="R21" i="28"/>
  <c r="P21" i="28"/>
  <c r="AB20" i="28"/>
  <c r="Z20" i="28"/>
  <c r="V20" i="28"/>
  <c r="R20" i="28"/>
  <c r="P20" i="28"/>
  <c r="AB19" i="28"/>
  <c r="Z19" i="28"/>
  <c r="V19" i="28"/>
  <c r="R19" i="28"/>
  <c r="P19" i="28"/>
  <c r="AB18" i="28"/>
  <c r="Z18" i="28"/>
  <c r="V18" i="28"/>
  <c r="R18" i="28"/>
  <c r="P18" i="28"/>
  <c r="AB17" i="28"/>
  <c r="Z17" i="28"/>
  <c r="V17" i="28"/>
  <c r="R17" i="28"/>
  <c r="P17" i="28"/>
  <c r="AB16" i="28"/>
  <c r="Z16" i="28"/>
  <c r="V16" i="28"/>
  <c r="R16" i="28"/>
  <c r="P16" i="28"/>
  <c r="AB15" i="28"/>
  <c r="Z15" i="28"/>
  <c r="R15" i="28"/>
  <c r="P15" i="28"/>
  <c r="AB14" i="28"/>
  <c r="T14" i="28"/>
  <c r="R14" i="28"/>
  <c r="AB13" i="28"/>
  <c r="X13" i="28"/>
  <c r="T13" i="28"/>
  <c r="R13" i="28"/>
  <c r="AB12" i="28"/>
  <c r="X12" i="28"/>
  <c r="T12" i="28"/>
  <c r="R12" i="28"/>
  <c r="P12" i="28"/>
  <c r="AB11" i="28"/>
  <c r="Z11" i="28"/>
  <c r="X11" i="28"/>
  <c r="V11" i="28"/>
  <c r="T11" i="28"/>
  <c r="P11" i="28"/>
  <c r="AB10" i="28"/>
  <c r="Z10" i="28"/>
  <c r="X10" i="28"/>
  <c r="V10" i="28"/>
  <c r="T10" i="28"/>
  <c r="P10" i="28"/>
  <c r="AB9" i="28"/>
  <c r="Z9" i="28"/>
  <c r="X9" i="28"/>
  <c r="V9" i="28"/>
  <c r="T9" i="28"/>
  <c r="R9" i="28"/>
  <c r="P9" i="28"/>
  <c r="AB8" i="28"/>
  <c r="Z8" i="28"/>
  <c r="X8" i="28"/>
  <c r="V8" i="28"/>
  <c r="T8" i="28"/>
  <c r="R8" i="28"/>
  <c r="P8" i="28"/>
  <c r="AB7" i="28"/>
  <c r="V7" i="28"/>
  <c r="T7" i="28"/>
  <c r="R7" i="28"/>
  <c r="P7" i="28"/>
  <c r="AB6" i="28"/>
  <c r="V6" i="28"/>
  <c r="T6" i="28"/>
  <c r="R6" i="28"/>
  <c r="P6" i="28"/>
  <c r="AB5" i="28"/>
  <c r="X5" i="28"/>
  <c r="V5" i="28"/>
  <c r="T5" i="28"/>
  <c r="R5" i="28"/>
  <c r="P5" i="28"/>
  <c r="AB4" i="28"/>
  <c r="Z4" i="28"/>
  <c r="X4" i="28"/>
  <c r="V4" i="28"/>
  <c r="T4" i="28"/>
  <c r="R4" i="28"/>
  <c r="P4" i="28"/>
  <c r="AB3" i="28"/>
  <c r="Z3" i="28"/>
  <c r="X3" i="28"/>
  <c r="V3" i="28"/>
  <c r="T3" i="28"/>
  <c r="R3" i="28"/>
  <c r="P3" i="28"/>
  <c r="AB2" i="28"/>
  <c r="Z2" i="28"/>
  <c r="X2" i="28"/>
  <c r="V2" i="28"/>
  <c r="T2" i="28"/>
  <c r="R2" i="28"/>
  <c r="P2"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97D35D9-7498-43B6-91A9-FD1EFFEF075E}" keepAlive="1" name="Consulta - Hoja1" description="Conexión a la consulta 'Hoja1' en el libro." type="5" refreshedVersion="7" background="1" saveData="1">
    <dbPr connection="Provider=Microsoft.Mashup.OleDb.1;Data Source=$Workbook$;Location=Hoja1;Extended Properties=&quot;&quot;" command="SELECT * FROM [Hoja1]"/>
  </connection>
</connections>
</file>

<file path=xl/sharedStrings.xml><?xml version="1.0" encoding="utf-8"?>
<sst xmlns="http://schemas.openxmlformats.org/spreadsheetml/2006/main" count="33221" uniqueCount="1554">
  <si>
    <t>SA</t>
  </si>
  <si>
    <t>SE</t>
  </si>
  <si>
    <t>MA</t>
  </si>
  <si>
    <t>SUB PROCESO</t>
  </si>
  <si>
    <t>ACTIVIDAD</t>
  </si>
  <si>
    <t>TAREA</t>
  </si>
  <si>
    <t/>
  </si>
  <si>
    <t>SISTEMA DE GESTIÓN INTEGRADO MASST</t>
  </si>
  <si>
    <t>CÓDIGO:</t>
  </si>
  <si>
    <t>MATRIZ DE IDENTIFICACIÓN DE PELIGROS / ASPECTOS , EVALUACIÓN DE RIESGOS / IMPACTOS Y MEDIDAS DE CONTROL- LÍNEA BASE</t>
  </si>
  <si>
    <t>VERSIÓN:</t>
  </si>
  <si>
    <t>FECHA:</t>
  </si>
  <si>
    <t>GERENCIA</t>
  </si>
  <si>
    <t>EQUIPO EVALUADOR</t>
  </si>
  <si>
    <t>JERARQUIA DE CONTROLES</t>
  </si>
  <si>
    <t>AREA/ECM</t>
  </si>
  <si>
    <t>SUPERVISION</t>
  </si>
  <si>
    <t>SEGURIDAD:</t>
  </si>
  <si>
    <t>Eliminación</t>
  </si>
  <si>
    <t>SALUD OCUPACIONAL:</t>
  </si>
  <si>
    <t>Sustitución</t>
  </si>
  <si>
    <t>PROCESO:</t>
  </si>
  <si>
    <t>MEDIO AMBIENTE:</t>
  </si>
  <si>
    <t>Ingeniería / Aislamiento</t>
  </si>
  <si>
    <t>TRABAJADORES:</t>
  </si>
  <si>
    <t>Control Administrativo (Capacitación, Normal, PET, Certificación, Manuales Técnico, etc.)</t>
  </si>
  <si>
    <t>Equipo de protección personal</t>
  </si>
  <si>
    <t xml:space="preserve"> </t>
  </si>
  <si>
    <t>PUESTO</t>
  </si>
  <si>
    <t>TIPO</t>
  </si>
  <si>
    <t>CONDICION DE LA ACTIVIDAD (rutinario, no rutiinario, normal, anormal y de emergencia)</t>
  </si>
  <si>
    <t xml:space="preserve">Peligro / Aspecto </t>
  </si>
  <si>
    <t>Detalle</t>
  </si>
  <si>
    <t xml:space="preserve">Riesgo / Impacto </t>
  </si>
  <si>
    <t>Consecuencia</t>
  </si>
  <si>
    <t>EVALUACIÓN INICIAL</t>
  </si>
  <si>
    <t>REEVALUACIÓN</t>
  </si>
  <si>
    <t>ACCION DE MEJORA</t>
  </si>
  <si>
    <t>RESPONSABLE</t>
  </si>
  <si>
    <t xml:space="preserve">TABLAS </t>
  </si>
  <si>
    <t>Nivel Probabilidad</t>
  </si>
  <si>
    <t>Nivel de Severidad</t>
  </si>
  <si>
    <t>Clasificación de riesgo</t>
  </si>
  <si>
    <t>% M</t>
  </si>
  <si>
    <t>Ingeniería o Aislamiento</t>
  </si>
  <si>
    <t>Eficacia</t>
  </si>
  <si>
    <t>Control Administrativo</t>
  </si>
  <si>
    <t>Equipo de Protección Personal (EPP)</t>
  </si>
  <si>
    <t>Mitigacion</t>
  </si>
  <si>
    <t>Riesgo residual</t>
  </si>
  <si>
    <t>Acción</t>
  </si>
  <si>
    <t xml:space="preserve">R </t>
  </si>
  <si>
    <t>N</t>
  </si>
  <si>
    <t>ALTO</t>
  </si>
  <si>
    <t xml:space="preserve">PÉRDIDA_DE_CONTROL_DE_VEHICULOS_Y_EQUIPOS </t>
  </si>
  <si>
    <t>Velocidad fuera de los limites</t>
  </si>
  <si>
    <t>C</t>
  </si>
  <si>
    <t>NR</t>
  </si>
  <si>
    <t>AN</t>
  </si>
  <si>
    <t>BAJO</t>
  </si>
  <si>
    <t>EXPOSICION_A_VIBRACION</t>
  </si>
  <si>
    <t>Exposición a vibración por traslado en vehículos.</t>
  </si>
  <si>
    <t>EM</t>
  </si>
  <si>
    <t xml:space="preserve">ACOSO_LABORAL </t>
  </si>
  <si>
    <t>Agresión verbal</t>
  </si>
  <si>
    <t>D</t>
  </si>
  <si>
    <t>PERDIDA_DE_EQUILIBRIO</t>
  </si>
  <si>
    <t>Superficie resbalosa</t>
  </si>
  <si>
    <t>Objetos y materiales en el suelo</t>
  </si>
  <si>
    <t>EXPOSICION_A_RUIDO</t>
  </si>
  <si>
    <t>Cercanía a maquinas y/o herramientas con fuentes de ruido por encima de 85 db</t>
  </si>
  <si>
    <t xml:space="preserve">CONTACTO_CON_AGENTES_INFECCIOSOS </t>
  </si>
  <si>
    <t xml:space="preserve">Exposición a  Virus </t>
  </si>
  <si>
    <t>Piso en mal estado/ irregular</t>
  </si>
  <si>
    <t>CONSUMO_DE_PAPEL</t>
  </si>
  <si>
    <t>Papel y cartón</t>
  </si>
  <si>
    <t>A</t>
  </si>
  <si>
    <t>Velocidad excesiva en la conducción de equipos/vehículos</t>
  </si>
  <si>
    <t>EXPOSICIÓN_A_TEMPERATURAS_EXTREMAS</t>
  </si>
  <si>
    <t>Manipulación de objetos calientes</t>
  </si>
  <si>
    <t>CONTACTO_CON_ENERGIA_ELECTRICA</t>
  </si>
  <si>
    <t xml:space="preserve">Cables eléctricos expuestos </t>
  </si>
  <si>
    <t xml:space="preserve">Pisos mojados </t>
  </si>
  <si>
    <t xml:space="preserve">POSTURA </t>
  </si>
  <si>
    <t xml:space="preserve">Trabajos de pie por horas prolongadas </t>
  </si>
  <si>
    <t>CONSUMO_DE_ENERGÍA_ELÉCTRICA</t>
  </si>
  <si>
    <t>Energia Electrica</t>
  </si>
  <si>
    <t xml:space="preserve">CONTACTO_CON_FLUIDOS_CORPORALES </t>
  </si>
  <si>
    <t xml:space="preserve">Traslado de fluidos corporales </t>
  </si>
  <si>
    <t>Bajas temperaturas del ambiente</t>
  </si>
  <si>
    <t>B</t>
  </si>
  <si>
    <t>Equipos o instalaciones no bloqueadas</t>
  </si>
  <si>
    <t>CONTACTO_CON_PARTES_MOVILES_DE_MAQUINAS_Y_HERRAMIENTAS</t>
  </si>
  <si>
    <t>Herramientas y maquinas en mal estado</t>
  </si>
  <si>
    <t xml:space="preserve">Manipulación de fluidos corporales </t>
  </si>
  <si>
    <t>conductor con poca experiencia en conduccion de equipo asignado</t>
  </si>
  <si>
    <t>CONSUMO_DE_AGUA</t>
  </si>
  <si>
    <t>Agua para uso industrial / doméstico</t>
  </si>
  <si>
    <t>Manipulación de líneas y/equipos eléctricos</t>
  </si>
  <si>
    <t>Trabajos en mobiliario no ergonómico</t>
  </si>
  <si>
    <t>EXPOSICION_A_RADIACION_NO_IONZANTE</t>
  </si>
  <si>
    <t>Trabajos con fuentes de generación de radiación UV</t>
  </si>
  <si>
    <t xml:space="preserve">Trabajos sentado por horas prolongadas </t>
  </si>
  <si>
    <t>Ambiente sin iluminación/deficiente</t>
  </si>
  <si>
    <t>Exposición a vibración por operación de equipos y herramientas</t>
  </si>
  <si>
    <t>Trabajos con posturas inadecuadas o forzadas</t>
  </si>
  <si>
    <t xml:space="preserve">MOVIMIENTOS_REPETITIVOS </t>
  </si>
  <si>
    <t>Trabajos de digitación prolongada</t>
  </si>
  <si>
    <t>Equipos e instalaciones eléctricas energizadas.</t>
  </si>
  <si>
    <t>SISMO</t>
  </si>
  <si>
    <t>Movimiento telúrico mayor a 4.5 grados de magnitud (Richter)</t>
  </si>
  <si>
    <t>TORMENTAS_ELECTRICAS</t>
  </si>
  <si>
    <t xml:space="preserve">Trabajos en la intemperie </t>
  </si>
  <si>
    <t>CONTACTO_CON_ELEMENTOS_PUNZO_CORTANTE</t>
  </si>
  <si>
    <t>Manipulacion de elementos punzocortantes</t>
  </si>
  <si>
    <t xml:space="preserve">Contacto con hongos </t>
  </si>
  <si>
    <t xml:space="preserve">Contacto con bacterias </t>
  </si>
  <si>
    <t>PERDIDA_DE_CONTENSIÓN_DE_SUSTANCIAS_QUIMICAS</t>
  </si>
  <si>
    <t>Manipulación de sustancias quimicas sin EPP.</t>
  </si>
  <si>
    <t xml:space="preserve">Manipulación de fluidos o sustancias a altas temperaturas </t>
  </si>
  <si>
    <t>Manipulación de fluidos o sustancias a bajas temperaturas</t>
  </si>
  <si>
    <t xml:space="preserve">CONTACTO_CON_RESIDUOS_SOLIDOS </t>
  </si>
  <si>
    <t xml:space="preserve">Manipulación de residuos solidos </t>
  </si>
  <si>
    <t xml:space="preserve">Clasificación de los residuos solidos </t>
  </si>
  <si>
    <t>GENERACIÓN_DE_AGUA_RESIDUAL_INDUSTRIAL</t>
  </si>
  <si>
    <t>Aguas con insumos químicos</t>
  </si>
  <si>
    <t xml:space="preserve">Contacto con parásitos </t>
  </si>
  <si>
    <t>Altas temperaturas del ambiente</t>
  </si>
  <si>
    <t>GENERACIÓN_DE_RESIDUOS_SÓLIDOS_NO_PELIGROSOS</t>
  </si>
  <si>
    <t>Restos de comida / madera</t>
  </si>
  <si>
    <t>Contacto con fuego</t>
  </si>
  <si>
    <t>GENERACIÓN_DE_RESIDUOS_SÓLIDOS_PELIGROSOS</t>
  </si>
  <si>
    <t>Aceites Residuales</t>
  </si>
  <si>
    <t>Contacto con vapores a altas temperaturas</t>
  </si>
  <si>
    <t>Exposición de partes del cuerpo a elementos móviles</t>
  </si>
  <si>
    <t>MANIPULACIÓN_DE_CARGAS</t>
  </si>
  <si>
    <t>Levantamiento y transporte inadecuado de carga.</t>
  </si>
  <si>
    <t xml:space="preserve">Fuga de sustancias asfixiantes (gases y vapores) en el ambiente </t>
  </si>
  <si>
    <t>Explosión de contenedores de sustancias prezurisadas</t>
  </si>
  <si>
    <t>CONSUMO_DE_COMBUSTIBLE</t>
  </si>
  <si>
    <t>Diesel, gasolina y otros</t>
  </si>
  <si>
    <t>Manipulación de materiales de escritorio de oficinas</t>
  </si>
  <si>
    <t>Fallas Mecánicas de los  vehículos y equipos</t>
  </si>
  <si>
    <t xml:space="preserve">Vías con espacios reducidos </t>
  </si>
  <si>
    <t>Mal estado de las vías</t>
  </si>
  <si>
    <t>Traslados de objetos pesados mayor a 40KG en persona varón entrenada</t>
  </si>
  <si>
    <t>Objeto que no tiene punto de sujeción</t>
  </si>
  <si>
    <t>Postura inadecuado durante el traslado de carga</t>
  </si>
  <si>
    <t>Traslados de objetos pesados mayor a 25KG por persona varón no entrenada</t>
  </si>
  <si>
    <t>Levantar cargas con espalda encorvada</t>
  </si>
  <si>
    <t>Residuos no aprovechables (generales), llantas</t>
  </si>
  <si>
    <t xml:space="preserve">Traslado de residuos solidos </t>
  </si>
  <si>
    <t>Manipulación de herramientas manuales.</t>
  </si>
  <si>
    <t>Actividades manuales prolongadas.</t>
  </si>
  <si>
    <t>RELACIONES COMUNITARIAS:</t>
  </si>
  <si>
    <t>DETALLE</t>
  </si>
  <si>
    <t>IMPACTO</t>
  </si>
  <si>
    <t>CONSUMO DE PAPEL</t>
  </si>
  <si>
    <t>CONSUMO DE ENERGÍA ELÉCTRICA</t>
  </si>
  <si>
    <t>EMISIÓN DE GASES</t>
  </si>
  <si>
    <t>GENERACIÓN DE RESIDUOS SÓLIDOS PELIGROSOS</t>
  </si>
  <si>
    <t>GENERACIÓN DE RUIDO</t>
  </si>
  <si>
    <t>Por exploción, por equipos estacionarios, por equipos móviles, otros</t>
  </si>
  <si>
    <t>Contaminación sonora</t>
  </si>
  <si>
    <t>Afectación a la fauna terrestre.
Potencial afectación a la calidad ambiental del recurso agua.</t>
  </si>
  <si>
    <t>PELIGRO</t>
  </si>
  <si>
    <t>PERDIDA DE EQUILIBRIO</t>
  </si>
  <si>
    <t>TRABAJOS EN ALTURA</t>
  </si>
  <si>
    <t>INESTABILIDAD DE ESTRUCTURA</t>
  </si>
  <si>
    <t>INESTABILIDAD DEL MACIZO ROCOSO</t>
  </si>
  <si>
    <t>INESTABILIDAD DE SUELOS</t>
  </si>
  <si>
    <t xml:space="preserve">PÉRDIDA DE CONTROL DE VEHICULOS Y EQUIPOS </t>
  </si>
  <si>
    <t>CONTACTO CON PARTES MOVILES DE MAQUINAS Y HERRAMIENTAS</t>
  </si>
  <si>
    <t xml:space="preserve">PERDIDA DE CONTENSIÓN DE SUSTANCIAS QUIMICAS </t>
  </si>
  <si>
    <t>LIBERACIÓN INTEMPESTIVA DE ENERGIA POR EXPLOSIVOS</t>
  </si>
  <si>
    <t>CONTACTO CON ENERGIA ELECTRICA</t>
  </si>
  <si>
    <t>EXPOSICIÓN A TEMPERATURAS EXTREMAS</t>
  </si>
  <si>
    <t>EXPOSICION A RADIACION NO IONZANTE</t>
  </si>
  <si>
    <t>EXPOSICION A RADIACION IONZANTE</t>
  </si>
  <si>
    <t>EXPOSICION A RUIDO</t>
  </si>
  <si>
    <t>EXPOSICION A VIBRACION</t>
  </si>
  <si>
    <t xml:space="preserve">CONTACTO CON AGENTES INFECCIOSOS </t>
  </si>
  <si>
    <t xml:space="preserve">CONTACTO CON RESIDUOS SOLIDOS </t>
  </si>
  <si>
    <t xml:space="preserve">CONTACTO CON FLUIDOS CORPORALES </t>
  </si>
  <si>
    <t>MANIPULACIÓN DE CARGAS</t>
  </si>
  <si>
    <t xml:space="preserve">MOVIMIENTOS REPETITIVOS </t>
  </si>
  <si>
    <t xml:space="preserve">ACOSO LABORAL </t>
  </si>
  <si>
    <t>ACOSO SEXUAL</t>
  </si>
  <si>
    <t>INUNDACIÓN</t>
  </si>
  <si>
    <t xml:space="preserve">FLUIDO EN DETRITOS </t>
  </si>
  <si>
    <t>TORMENTAS ELECTRICAS</t>
  </si>
  <si>
    <t>Uso de escaleras portátiles en mal estado</t>
  </si>
  <si>
    <t>Techos/muros inestables</t>
  </si>
  <si>
    <t>Roca suelta</t>
  </si>
  <si>
    <t xml:space="preserve">Altura de talud </t>
  </si>
  <si>
    <t>Iniciación de accesorios de voladura por fuego</t>
  </si>
  <si>
    <t>Trabajos a la intemperie</t>
  </si>
  <si>
    <t>Exposición a Fuentes Radioactivas / ionizantes</t>
  </si>
  <si>
    <t>Uso de escaleras portátiles no aseguradas</t>
  </si>
  <si>
    <t xml:space="preserve">Calidad de los materiales </t>
  </si>
  <si>
    <t>Calidad de roca mala</t>
  </si>
  <si>
    <t xml:space="preserve">Calidad del suelo </t>
  </si>
  <si>
    <t>Mala ubicación de equipos o maquinarias.</t>
  </si>
  <si>
    <t>Iniciación de accesorios de voladura por golpe</t>
  </si>
  <si>
    <t>Exposición a ruidos por fuga de aire comprimido</t>
  </si>
  <si>
    <t>Traslados de objetos pesados mayor a 15KG por persona mujer no entrenada</t>
  </si>
  <si>
    <t>Sobrecarga de trabajo</t>
  </si>
  <si>
    <t>Mensajes de texto extralaborales con contenido sexual.</t>
  </si>
  <si>
    <t>Sobrecarga de fuentes de agua</t>
  </si>
  <si>
    <t xml:space="preserve">Trabajos con equipos conductores </t>
  </si>
  <si>
    <t>INESTABILIDAD DE IZAJE DE CARGAS</t>
  </si>
  <si>
    <t>Uso de escaleras fijas en mal estado</t>
  </si>
  <si>
    <t>Paredes con rajaduras</t>
  </si>
  <si>
    <t xml:space="preserve">Saturación de agua </t>
  </si>
  <si>
    <t>Fuga de sustancias corrosivas</t>
  </si>
  <si>
    <t>Exposición a ruidos producidos por explosiones</t>
  </si>
  <si>
    <t>Exposición a vibración por contacto indirecto con equipos vibratorios.</t>
  </si>
  <si>
    <t xml:space="preserve">Disposición de fluidos corporales </t>
  </si>
  <si>
    <t>Trabajos en espacios reducidos</t>
  </si>
  <si>
    <t>Amenazas</t>
  </si>
  <si>
    <t>Piropos sexistas</t>
  </si>
  <si>
    <t xml:space="preserve">Aumento de caudal de aguas subterránea </t>
  </si>
  <si>
    <t>Equipos energizados por descarga de rayo</t>
  </si>
  <si>
    <t>Uso de escaleras fijas no aseguradas</t>
  </si>
  <si>
    <t>Postes inclinados</t>
  </si>
  <si>
    <t xml:space="preserve">Filtración de aguas </t>
  </si>
  <si>
    <t xml:space="preserve">Mala calidad del material del suelo </t>
  </si>
  <si>
    <t>Diseño inadecuado de maquinarias y herramientas.</t>
  </si>
  <si>
    <t>Manipulación de instalaciones eléctricas energizadas.</t>
  </si>
  <si>
    <t>Traslados de objetos pesados mayor a 24KG en persona mujer entrenada</t>
  </si>
  <si>
    <t>Asignar actividades fuera de la función sin orden</t>
  </si>
  <si>
    <t>Gestos sexuales</t>
  </si>
  <si>
    <t>Superficies de trabajo en mal estado</t>
  </si>
  <si>
    <t>Uso de andamios y plataforma no nivelados</t>
  </si>
  <si>
    <t>Postes flexionados</t>
  </si>
  <si>
    <t xml:space="preserve">Espacios abiertos </t>
  </si>
  <si>
    <t>Excavaciones sin diseño</t>
  </si>
  <si>
    <t>Iniciación de explosivos por explosión de accesorio de voladura</t>
  </si>
  <si>
    <t>Trato discriminatorio</t>
  </si>
  <si>
    <t>Tocamientos indebidos</t>
  </si>
  <si>
    <t>Postes pandeados</t>
  </si>
  <si>
    <t>Pila de material inestable</t>
  </si>
  <si>
    <t>Fuga de líquidos inflamables</t>
  </si>
  <si>
    <t>Corto circuito</t>
  </si>
  <si>
    <t>Chantaje sexual</t>
  </si>
  <si>
    <t>Ambientes reducidos</t>
  </si>
  <si>
    <t xml:space="preserve">Uso de andamios y plataformas no asegurados </t>
  </si>
  <si>
    <t xml:space="preserve">Vigas Fatigadas </t>
  </si>
  <si>
    <t>Relleno de las estructuras de mala calidad</t>
  </si>
  <si>
    <t>Materiales y/o objetos obstaculizando las vías</t>
  </si>
  <si>
    <t>Rotura de contenedor de sustancias inflamables</t>
  </si>
  <si>
    <t>Espacios reducidos de trabajo</t>
  </si>
  <si>
    <t>Uso de andamios y plataforma en mal estado</t>
  </si>
  <si>
    <t>Vigas flexionadas</t>
  </si>
  <si>
    <t>Acumulación de esfuerzos</t>
  </si>
  <si>
    <t>Calzado no ajustado a la talla/pasadores sueltos</t>
  </si>
  <si>
    <t>Trabajos en muro o talud inestables</t>
  </si>
  <si>
    <t>Columnas fatigadas</t>
  </si>
  <si>
    <t>Condiciones climáticas adveras (neblina, nieve, lluvia)</t>
  </si>
  <si>
    <t xml:space="preserve">Calzado deteriorado </t>
  </si>
  <si>
    <t>Columnas flexionadas</t>
  </si>
  <si>
    <t>Manipulación de objetos y herramientas en altura</t>
  </si>
  <si>
    <t xml:space="preserve">Uso de soportes y/o andamios (Madera/Metálicos) en malas condiciones </t>
  </si>
  <si>
    <t xml:space="preserve">Subir/bajar escaleras sin utilizar 3 puntos de apoyo. </t>
  </si>
  <si>
    <t>Subir/bajar escaleras sin asegurar</t>
  </si>
  <si>
    <t>Subir/bajar escaleras con peldaños con desgaste.</t>
  </si>
  <si>
    <t>CONTACTO CON ELEMENTOS PUNZO CORTANTES</t>
  </si>
  <si>
    <t>OTROS</t>
  </si>
  <si>
    <t>Trabajos de encofrado y desencofrado a alturas mayores de 1.80m</t>
  </si>
  <si>
    <t>Trabajos de desmontaje de techos, cielo raso y tejas andina</t>
  </si>
  <si>
    <t>SEVERIDAD
(SEGURIDAD)</t>
  </si>
  <si>
    <t>MATRIZ DE EVALUACION DE RIESGOS</t>
  </si>
  <si>
    <t>CATASTROFICO</t>
  </si>
  <si>
    <t>MORTALIDAD</t>
  </si>
  <si>
    <t>PERMANENTE</t>
  </si>
  <si>
    <t>TEMPORAL</t>
  </si>
  <si>
    <t>MENOR</t>
  </si>
  <si>
    <t>E</t>
  </si>
  <si>
    <t>COMUN</t>
  </si>
  <si>
    <t>HA SUCEDIDO</t>
  </si>
  <si>
    <t>PODRIA SUCEDER</t>
  </si>
  <si>
    <t>RARO QUE SUCEDA</t>
  </si>
  <si>
    <t>PRACTICAMENTE IMPOSIBLE QUE SUCEDA</t>
  </si>
  <si>
    <t>PROBABILIDAD</t>
  </si>
  <si>
    <t xml:space="preserve">EVALUACIÓN DE RIESGO DE SEGURIDAD </t>
  </si>
  <si>
    <t>SEVERIDAD</t>
  </si>
  <si>
    <t>DESCRIPCIÓN</t>
  </si>
  <si>
    <t>Naturaleza del incidente (lesion)</t>
  </si>
  <si>
    <t>Naturaleza de los daños a la propiedad</t>
  </si>
  <si>
    <t>Naturaleza del daño al proceso</t>
  </si>
  <si>
    <t>Reacción de las autoridades / público</t>
  </si>
  <si>
    <t>Múltiples muertes</t>
  </si>
  <si>
    <t>Pérdidas de propiedad devastadoras por un monto mayor a US$ 100,000</t>
  </si>
  <si>
    <t>Paralización del proceso de más de 1 mes o paralización definitiva.</t>
  </si>
  <si>
    <t>Prensa internacional y/o proceso</t>
  </si>
  <si>
    <t>Muerte o gran número de incidentes serios / incapacitantes</t>
  </si>
  <si>
    <t>Pérdidas de propiedad serias / muy extendidas por un monto entre  US$ 10,001 y  US$ 100,000</t>
  </si>
  <si>
    <t>Paralización del proceso de más de 1 semana y menos de 1 mes</t>
  </si>
  <si>
    <t>Prensa nacional / local y/o multa elevada</t>
  </si>
  <si>
    <t>Uno o más incidentes serios / incapacitantes</t>
  </si>
  <si>
    <t>Pérdidas de propiedad significativas /calculables por un monto entre US$ 5,001 y  US$ 10,000</t>
  </si>
  <si>
    <t>Paralización del proceso de más de 1 día hasta 1 semana.</t>
  </si>
  <si>
    <t>Reclamo de la comunidad y/o multa no elevada</t>
  </si>
  <si>
    <t>Lesiones leves</t>
  </si>
  <si>
    <t>Pérdidas de propiedad menores por monto mayor o igual a US$ 1,000 y menor a US$ 5,000</t>
  </si>
  <si>
    <t>Paralización de 1 día.</t>
  </si>
  <si>
    <t>Reclamo individual y/o no conformidad legal</t>
  </si>
  <si>
    <t>Atención de primeros auxilios</t>
  </si>
  <si>
    <t>Pérdidas de propiedad menores, pérdidas aisladas  por monto menor a US$ 1,000</t>
  </si>
  <si>
    <t>Paralización menor de 1 día.</t>
  </si>
  <si>
    <t>Potencial de reclamo y/o no conformidad con el estándar</t>
  </si>
  <si>
    <t>No. de ocurrencias</t>
  </si>
  <si>
    <t>Frecuencia de exposición</t>
  </si>
  <si>
    <t>Índice de recurrencia</t>
  </si>
  <si>
    <t xml:space="preserve">COMUN </t>
  </si>
  <si>
    <t>Más de 5 veces al año</t>
  </si>
  <si>
    <t>Muchas (6 o más) personas expuestas. 
Varias veces al día .</t>
  </si>
  <si>
    <t xml:space="preserve">La recurrencia de incidentes es regular. Se tolera la recurrencia de incidentes leves. </t>
  </si>
  <si>
    <t>Hasta 5 veces al año</t>
  </si>
  <si>
    <t>Moderado (3 a 5) personas expuestas varias veces al día</t>
  </si>
  <si>
    <t xml:space="preserve">A pesar de las estrategias de prevención implementadas, al parecer los incidentes vuelven a ocurrir. </t>
  </si>
  <si>
    <t>Anualmente</t>
  </si>
  <si>
    <t>Pocas (1 a 2) personas expuestas varias veces al día. 
Muchas personas expuestas ocasionaImente .</t>
  </si>
  <si>
    <t>Se produjo la recurrencia de incidentes pero no es muy común.</t>
  </si>
  <si>
    <t>Una vez cada 10 años</t>
  </si>
  <si>
    <t>Moderado (3 a 5) personas expuestas ocasionaImente</t>
  </si>
  <si>
    <t xml:space="preserve">La recurrencia de incidentes es poco frecuente y rara cuando existen controles y éstos se mantienen. </t>
  </si>
  <si>
    <t>Una vez en 100 años o más</t>
  </si>
  <si>
    <t>Pocas (1 a 2) personas expuestas ocasionaImente</t>
  </si>
  <si>
    <t xml:space="preserve">No se tiene información de recurrencias. </t>
  </si>
  <si>
    <t>EVALUACIÓN DE RIESGO DE SALUD</t>
  </si>
  <si>
    <t>Naturaleza del incidente</t>
  </si>
  <si>
    <t>Características típicas del factor de riesgo</t>
  </si>
  <si>
    <t>Cáncer ocupacional u otras enfermedades graves que acortan el tiempo de vida, enfermedades crónicas que produzcan fatalidad (es) colectiva (s). Fallecimiento(s), incapacidad total permanente o casos múltiples de incapacidad total permanente  (químicos con efectos tóxicos agudos, grandes grupos expuestos a carcinógenos)</t>
  </si>
  <si>
    <t>Extremadamente contagiosa</t>
  </si>
  <si>
    <t>Agentes causantes de daño Irreversible, interfiere con el desempeño del trabajo a largo plazo, incluso ausentismo laboral prolongado, enfermedades  graves que limitan el tiempo de vida, enfermedades agudas que impliquen Incapacidad Permanente   (corrosivos, cancerígenos, frío y calor externo).</t>
  </si>
  <si>
    <t>Contagiosa</t>
  </si>
  <si>
    <t>Agentes causantes de daño con potencialidad de hacerse irreversible si no se corrigen a tiempo (ruido, vibraciones, manejo inadecuado de cargas, químicos con efectos sistémicos), el trabajador  puede laborar en un trabajo que no le exija mucho  esfuerzo físico o agravamiento de enfermedad.</t>
  </si>
  <si>
    <t>Con facilidad para contaminarse</t>
  </si>
  <si>
    <t>Agentes causantes de efectos reversibles a la salud (agentes irritantes, bacterias contaminantes de alimentos, virus del ambiente ,stress) enfermedad  puede conducir  a incapacidad temporal.Casi siempre buena  respuesta al tratamiento médico recibido en el  centro de salud no  afecta el desempeño   laboral del trabajador.</t>
  </si>
  <si>
    <t>Se puede producir contaminación pero no es común</t>
  </si>
  <si>
    <t>No afecta el desarrollo del trabajo, ni causa incapacidad, enfermedad conducente a malestar  temporal de efecto leve,en la mayoria de los casos no necesitan atención medica.  Las consecuencias se mitiga con medidas generales.</t>
  </si>
  <si>
    <t xml:space="preserve">En casos excepcionales </t>
  </si>
  <si>
    <t>MUY PROBABLE</t>
  </si>
  <si>
    <t>Hay presencia  de agentes y factores en el área esta semana</t>
  </si>
  <si>
    <t xml:space="preserve">La recurrencia de incidentes es regular. Se tolera la recurrencia de incidentes leves.  </t>
  </si>
  <si>
    <t>PROBABLE</t>
  </si>
  <si>
    <t>Hay presencia  de agentes y factores el área en el ultimo mes</t>
  </si>
  <si>
    <t>POCO PROBABLE</t>
  </si>
  <si>
    <t>Hay presencia  de agentes y factores en el área en los últimos 03 meses</t>
  </si>
  <si>
    <t>OCASIONAL</t>
  </si>
  <si>
    <t>Hay presencia  de agentes y factores en el área en el ultimo semestre</t>
  </si>
  <si>
    <t xml:space="preserve">La recurrencia de incidentes es poco frecuente y rara cuando existen controles y éstos se mantienen.  </t>
  </si>
  <si>
    <t>RARA VEZ</t>
  </si>
  <si>
    <t>Hay presencia  de agentes y factores en el área en el ultimo año</t>
  </si>
  <si>
    <t>EVALUACIÓN DEL RIESGO AMBIENTAL</t>
  </si>
  <si>
    <t>Impacto ambiental/ecologico</t>
  </si>
  <si>
    <t>TIEMPO DE RECUPERACIÓN DEL ÁREA  (Solo Medio Ambiente)</t>
  </si>
  <si>
    <t>Costo</t>
  </si>
  <si>
    <t>Reacción pública / implicancia legal</t>
  </si>
  <si>
    <t>Daño irreversible al medio ambiente o al ecosistema</t>
  </si>
  <si>
    <t>Más de 50 años</t>
  </si>
  <si>
    <t>Impacto negativo sobre los mercados internacionales</t>
  </si>
  <si>
    <t>Daños de largo plazo y/o extendidos al medio ambiente</t>
  </si>
  <si>
    <t>10 - 49 años</t>
  </si>
  <si>
    <t>Impacto negativo sobre los mercados nacionales</t>
  </si>
  <si>
    <t xml:space="preserve">Efecto permanente sobre la comunidad. Daño al medio ambiente. </t>
  </si>
  <si>
    <t>1 - 9 años</t>
  </si>
  <si>
    <t>La performance económica de las empresas u organizaciones está influenciada negativamente</t>
  </si>
  <si>
    <t>Reclamo de la comunidad y/o multa baja</t>
  </si>
  <si>
    <t>Perturbación ecológica de corto plazo. Influencia restringida sobre la comunidad.</t>
  </si>
  <si>
    <t>Menor a 1 año</t>
  </si>
  <si>
    <t>La performance económica del departamento o de la sección está influenciada negativamente</t>
  </si>
  <si>
    <t xml:space="preserve">Estrés ecológico sobre el medio ambiente. Posible incomodidad a la comunidad. </t>
  </si>
  <si>
    <t>Menor a 1 día</t>
  </si>
  <si>
    <t>Se incurre en costos menores como resultado del incidente</t>
  </si>
  <si>
    <t xml:space="preserve">No. de ocurrencias </t>
  </si>
  <si>
    <t xml:space="preserve">A pesar de las estrategias de prevención implementadas, al parecer los incidentes vuelven a ocurrir.  </t>
  </si>
  <si>
    <t>Una vez en 10 años</t>
  </si>
  <si>
    <t xml:space="preserve">La recurrencia de incidentes es poco frecuente y rara cuando existen controles y éstos se mantienen.   </t>
  </si>
  <si>
    <t>No se tiene información de recurrencias.</t>
  </si>
  <si>
    <t>RIESGO ASOCIADO</t>
  </si>
  <si>
    <t>CONSECUENCIA</t>
  </si>
  <si>
    <t>Caída al mismo nivel</t>
  </si>
  <si>
    <t>Contusión/Fractura/Muerte</t>
  </si>
  <si>
    <t>ACOSO_SEXUAL</t>
  </si>
  <si>
    <t xml:space="preserve">Líquidos en el suelo </t>
  </si>
  <si>
    <t>EXPOSICION_A_RADIACION_IONZANTE</t>
  </si>
  <si>
    <t>Caídas a distinto nivel</t>
  </si>
  <si>
    <t xml:space="preserve">FLUIDO_EN_DETRITOS </t>
  </si>
  <si>
    <t>INESTABILIDAD_DE_ESTRUCTURA</t>
  </si>
  <si>
    <t xml:space="preserve">Escalamiento a estructuras, equipos sin equipo anti caída </t>
  </si>
  <si>
    <t>INESTABILIDAD_DE_IZAJE_DE_CARGAS</t>
  </si>
  <si>
    <t>INESTABILIDAD_DE_SUELOS</t>
  </si>
  <si>
    <t>INESTABILIDAD_DEL_MACIZO_ROCOSO</t>
  </si>
  <si>
    <t>Izaje de personal en elevadores y/o canastilla sin sistema anti caída</t>
  </si>
  <si>
    <t>LIBERACIÓN_INTEMPESTIVA_DE_ENERGIA_POR_EXPLOSIVOS</t>
  </si>
  <si>
    <t xml:space="preserve">Caída de Objetos </t>
  </si>
  <si>
    <t xml:space="preserve">Izaje de materiales sin sistema anti caída </t>
  </si>
  <si>
    <t>Ascenso a postes/ torres metálicas sin sistema anti caída</t>
  </si>
  <si>
    <t>Exposición a la linea de fuego</t>
  </si>
  <si>
    <t>Carga por encima de la capacidad del equipo.</t>
  </si>
  <si>
    <t>Carga por encima de la capacidad de los elementos de izaje</t>
  </si>
  <si>
    <t>Elementos de izaje no inspeccionado y certificado</t>
  </si>
  <si>
    <t>Trabajos en taladros largos sin sistema anti caída</t>
  </si>
  <si>
    <t>Grúa no certificada</t>
  </si>
  <si>
    <t xml:space="preserve">Trabajos de levantamiento sin sistema anti caída </t>
  </si>
  <si>
    <t>TRABAJOS_EN_ALTURA</t>
  </si>
  <si>
    <t>Equipo no inspeccionado</t>
  </si>
  <si>
    <t>Trabajos  sin sistema anti caída</t>
  </si>
  <si>
    <t>No se cuenta con diagrama de cuerpo libre de carga</t>
  </si>
  <si>
    <t xml:space="preserve">Trabajos  con sistema anti caída en mal estado </t>
  </si>
  <si>
    <t>Operador y rigger no certificado</t>
  </si>
  <si>
    <t>Trabajos en Raise Boring sin sistema anti caída</t>
  </si>
  <si>
    <t xml:space="preserve">Trabajos en Raise Boring con sistema anti caída en mal estado </t>
  </si>
  <si>
    <t>Iniciación de accesorios de voladura por electricidad estática</t>
  </si>
  <si>
    <t>Trabajos en Inclinados sin sistema anti caída</t>
  </si>
  <si>
    <t>Iniciación de accesorios de voladura por simpatía</t>
  </si>
  <si>
    <t xml:space="preserve">Trabajos en Inclinados con sistema anti caída en malas condiciones </t>
  </si>
  <si>
    <t>Trabajos en Piques sin sistema anti caída</t>
  </si>
  <si>
    <t xml:space="preserve">Trabajos en Piques con sistema anti caída en malas condiciones </t>
  </si>
  <si>
    <t>Trabajos en Taludes sin sistema anti caída</t>
  </si>
  <si>
    <t xml:space="preserve">Trabajos en Taludes con sistema anti caída en malas condiciones </t>
  </si>
  <si>
    <t>Trabajos de lanzado de tubería en Raise Boring sin sistema anti caída</t>
  </si>
  <si>
    <t xml:space="preserve">Trabajos de lanzado de tubería en Raise Boring con sistema anti caída en mal estado </t>
  </si>
  <si>
    <t>Trabajos de habilitación y armado de aceros a alturas mayores de 1.80m</t>
  </si>
  <si>
    <t>Aplastamiento</t>
  </si>
  <si>
    <t>Caída de objetos</t>
  </si>
  <si>
    <t>Caída de Objetos</t>
  </si>
  <si>
    <t xml:space="preserve">Columnas corroídas </t>
  </si>
  <si>
    <t>Caída de roca</t>
  </si>
  <si>
    <t>Presencia de estructuras geológicas</t>
  </si>
  <si>
    <t xml:space="preserve">Dirección de las estructuras </t>
  </si>
  <si>
    <t>Proyeccion de rocas</t>
  </si>
  <si>
    <t>Acumulación de esfuerzoss</t>
  </si>
  <si>
    <t>Caída de roca/</t>
  </si>
  <si>
    <t xml:space="preserve">Deslizamiento </t>
  </si>
  <si>
    <t xml:space="preserve">Subsidencia </t>
  </si>
  <si>
    <t>Derrumbe</t>
  </si>
  <si>
    <t>Colisión/atropello</t>
  </si>
  <si>
    <t>Colisión</t>
  </si>
  <si>
    <t xml:space="preserve">Vías con visibilidad reducida </t>
  </si>
  <si>
    <t>Fatiga/cansancio de operador/conductor</t>
  </si>
  <si>
    <t xml:space="preserve">Colisión </t>
  </si>
  <si>
    <t>Colisión / Caída a distinto nivel/atropello</t>
  </si>
  <si>
    <t>Atrapamiento</t>
  </si>
  <si>
    <t>Heridas/Amputación/Contusión/Fractura/Muerte</t>
  </si>
  <si>
    <t xml:space="preserve">Golpes </t>
  </si>
  <si>
    <t xml:space="preserve">Falta o diseño inadecuado de guardas </t>
  </si>
  <si>
    <t xml:space="preserve">PERDIDA DE CONTENSIÓN/CONTACTO DE SUSTANCIAS QUIMICAS </t>
  </si>
  <si>
    <t>Inhalación de sustancias asfixiantes</t>
  </si>
  <si>
    <t>Intoxicación/Quemaduras/Muerte</t>
  </si>
  <si>
    <t xml:space="preserve"> Sustancias química no identificada</t>
  </si>
  <si>
    <t>Contacto químico (por vía: cutánea, respiratoria, digestiva y ocular)</t>
  </si>
  <si>
    <t xml:space="preserve">Ambiente con particulas de polvo por encima de los LMP </t>
  </si>
  <si>
    <t>Contacto con particulas</t>
  </si>
  <si>
    <t>Neumoconeosis</t>
  </si>
  <si>
    <t xml:space="preserve">Falta de sistema de ventilación </t>
  </si>
  <si>
    <t>Inhalación de gases Toxicos</t>
  </si>
  <si>
    <t>Intoxicación</t>
  </si>
  <si>
    <t>Exposición a Gases Toxicos</t>
  </si>
  <si>
    <t>Exposición a ambientes con deficiencia de oxigeno</t>
  </si>
  <si>
    <t>Asfixia</t>
  </si>
  <si>
    <t>Mezcla de sustancias incompatibles)</t>
  </si>
  <si>
    <t>Explosión</t>
  </si>
  <si>
    <t>Quemaduras/Muerte</t>
  </si>
  <si>
    <t>Incendio</t>
  </si>
  <si>
    <t>Hipoacusia/Amputación/ Muerte</t>
  </si>
  <si>
    <t>Reacciones químicas que producen energía continua</t>
  </si>
  <si>
    <t xml:space="preserve">Electrocución </t>
  </si>
  <si>
    <t>Quemadura/Amputación/ Muerte</t>
  </si>
  <si>
    <t xml:space="preserve">Electrocusión </t>
  </si>
  <si>
    <t>Manipulación de tableros eléctricos energizados</t>
  </si>
  <si>
    <t>Descargas atmosféricas</t>
  </si>
  <si>
    <t>Inducción electromagnética</t>
  </si>
  <si>
    <t>Manipulación de elementos cargados electrostáticamente</t>
  </si>
  <si>
    <t xml:space="preserve">Quemaduras </t>
  </si>
  <si>
    <t>Heridas 1ero, 2do y 3er grado/ Muerte</t>
  </si>
  <si>
    <t xml:space="preserve">Congelamiento </t>
  </si>
  <si>
    <t>Quemaduras/Amputación</t>
  </si>
  <si>
    <t>Estrés térmico</t>
  </si>
  <si>
    <t>Golpe de calor/Muerte</t>
  </si>
  <si>
    <t>Hipotermia/Muerte</t>
  </si>
  <si>
    <t>Heridas 1ero, 2do y 3er grado</t>
  </si>
  <si>
    <t>Heridas/Cáncer a la piel</t>
  </si>
  <si>
    <t>Heridas</t>
  </si>
  <si>
    <t>Exposicion de mujeres embarazadas</t>
  </si>
  <si>
    <t>Aborto</t>
  </si>
  <si>
    <t xml:space="preserve">Muerte </t>
  </si>
  <si>
    <t>Radiación dispersa</t>
  </si>
  <si>
    <t>Infertilidad, leucemia, cáncer</t>
  </si>
  <si>
    <t>Perdida de la audición</t>
  </si>
  <si>
    <t>Hipoacusia</t>
  </si>
  <si>
    <t xml:space="preserve">Exposición a vibraciones </t>
  </si>
  <si>
    <t>Trastornos (vasculares, hueso, articulaciones y neurológicos)</t>
  </si>
  <si>
    <t>Contagio</t>
  </si>
  <si>
    <t xml:space="preserve">Infección/Muerte </t>
  </si>
  <si>
    <t>Exposición a agentes patógenos</t>
  </si>
  <si>
    <t>Infecciones/Alergias</t>
  </si>
  <si>
    <t>Disposición de residuos solidos</t>
  </si>
  <si>
    <t>Riesgos Disergonómico</t>
  </si>
  <si>
    <t>Lumbalgia</t>
  </si>
  <si>
    <t>Levantamiento y trasnporte inadecuado de carga en mujeres embarazadas</t>
  </si>
  <si>
    <t>Conducción de vehículos y/o equipos prolongado</t>
  </si>
  <si>
    <t>Fatiga Muscular/ Dolor / Lesión</t>
  </si>
  <si>
    <t>Lumbalgia/Dorsalgia.</t>
  </si>
  <si>
    <t>Hiperlordosis</t>
  </si>
  <si>
    <t>Lumbalgia/Dorsalgia/ Hiperlordosis/ Tendinitis de Hombro</t>
  </si>
  <si>
    <t>Hiperlordosis/ Condromalacia</t>
  </si>
  <si>
    <t>Riesgo Psicosocial</t>
  </si>
  <si>
    <t>Estrés / Depresión</t>
  </si>
  <si>
    <t>Ignorar o excluir de las actividades propias de la función</t>
  </si>
  <si>
    <t>Llamadas telefónicas extralaborales con contenido sexual no consentido</t>
  </si>
  <si>
    <t xml:space="preserve">Lluvias torrenciales prolongadas </t>
  </si>
  <si>
    <t xml:space="preserve">Inestabilidad en estructuras </t>
  </si>
  <si>
    <t>Destrucciones/Muerte</t>
  </si>
  <si>
    <t xml:space="preserve">Colapso de fuentes de agua </t>
  </si>
  <si>
    <t xml:space="preserve">Fuga de fuentes de caudal </t>
  </si>
  <si>
    <t xml:space="preserve">Caída de huaycos en instalaciones </t>
  </si>
  <si>
    <t xml:space="preserve">Deslizamiento de masas </t>
  </si>
  <si>
    <t>Cortes</t>
  </si>
  <si>
    <t>Herida punzocortante</t>
  </si>
  <si>
    <t>Mallas de sostenimiento sobresalidas</t>
  </si>
  <si>
    <t>Pernos de sostenimiento sobresalidas</t>
  </si>
  <si>
    <t>Uso de herramientas punzocortantes hechizas</t>
  </si>
  <si>
    <t xml:space="preserve">ASPECTO </t>
  </si>
  <si>
    <t>CONTROLES REFERENCIALES</t>
  </si>
  <si>
    <t>ASPECTOS</t>
  </si>
  <si>
    <t>GENERACIÓN_DE_RESIDUOS_SÓLIDOS_METÁLICOS</t>
  </si>
  <si>
    <t>GENERACIÓN_DE_RESIDUOS_DE_APARATOS_ELÉCTRICOS_Y_ELECTRÓNICOS_RAEE</t>
  </si>
  <si>
    <t>GENERACIÓN_DE_RESIDUOS_SÓLIDOS_NO_PELIGROSOS_DE_CONSTRUCCIÓN</t>
  </si>
  <si>
    <t>GENERACIÓN_DE_RESIDUOS_SÓLIDOS_PELIGROSOS_BIOCONTAMINADOS</t>
  </si>
  <si>
    <t>Alteración de la calidad de suelo/agua</t>
  </si>
  <si>
    <t>Potencial afectación a la calidad ambiental del suelo, agua, aire, flora y fauna</t>
  </si>
  <si>
    <r>
      <rPr>
        <b/>
        <sz val="10"/>
        <rFont val="Arial"/>
        <family val="2"/>
      </rPr>
      <t xml:space="preserve">CONTROL DE INGENIERIA
-  </t>
    </r>
    <r>
      <rPr>
        <sz val="10"/>
        <rFont val="Arial"/>
        <family val="2"/>
      </rPr>
      <t>Generación de compost y tecnosoles con los residuos.</t>
    </r>
    <r>
      <rPr>
        <b/>
        <sz val="10"/>
        <rFont val="Arial"/>
        <family val="2"/>
      </rPr>
      <t xml:space="preserve">
CONTROLES ADMINISTRATIVOS</t>
    </r>
    <r>
      <rPr>
        <sz val="10"/>
        <rFont val="Arial"/>
        <family val="2"/>
      </rPr>
      <t xml:space="preserve">
- Capacitacion en Residuos Solidos E- Learning. 
- ITR 002 Clasificaciòn y Almacenamiento de Residuos Solidos
- ITR 009 Manejo de Residuos Solidos 
- Realizar campaña general de recolección de papel y cartón
- Cumplimiento del programa de gestión ambiental.
- Capacitación en segregación de residuos en la fuente.
- Capacitación en la NTP 900.058.2019 " Codigo de Colores"</t>
    </r>
  </si>
  <si>
    <t>Chatarra liviana (pernos de sostenimiento,restos de clavos, alambres, etc.)</t>
  </si>
  <si>
    <t>Baterías</t>
  </si>
  <si>
    <t>Restos de concreto, cemento vencido, residuos de demolición, y otros</t>
  </si>
  <si>
    <t>Pulpa de relave</t>
  </si>
  <si>
    <t>Residuos hospitalarios (jeringas, guantes, envases de medicamentos, etc.)</t>
  </si>
  <si>
    <t>Pintura, aerosoles</t>
  </si>
  <si>
    <t xml:space="preserve">Chatarra pesada (Estructuras, campanas, chaquetas, rieles, vigas,etc.) </t>
  </si>
  <si>
    <t xml:space="preserve">Aparatos electrónicos (computadoras, teclados, lavadoras, horno microondas, etc.) </t>
  </si>
  <si>
    <t>Residuos COVID-19 (mascarillas, guantes)</t>
  </si>
  <si>
    <t>Trapos industriales</t>
  </si>
  <si>
    <t>Tóner, tintas, impresora, etc.</t>
  </si>
  <si>
    <t>Vidrio</t>
  </si>
  <si>
    <t>Residuos de voladura (Cartón de explosivos, sacos de anfo, etc)</t>
  </si>
  <si>
    <t>Plásticos</t>
  </si>
  <si>
    <t>Residuos de sostenimiento (Sika, acelerantes, etc)</t>
  </si>
  <si>
    <t>EMISIÓN_DE_GASES</t>
  </si>
  <si>
    <t>MOVIMIENTO_DE_TIERRAS</t>
  </si>
  <si>
    <t>Potencial incumplimiento de Estándares de Calidad Ambiental (ECA) para aire.
Potencial afectación a la vida y salud humana.</t>
  </si>
  <si>
    <r>
      <rPr>
        <b/>
        <sz val="10"/>
        <rFont val="Arial"/>
        <family val="2"/>
      </rPr>
      <t xml:space="preserve">CONTROL DE INGENIERIA
</t>
    </r>
    <r>
      <rPr>
        <sz val="10"/>
        <rFont val="Arial"/>
        <family val="2"/>
      </rPr>
      <t>- Sistema de contención para control de fluidos</t>
    </r>
    <r>
      <rPr>
        <b/>
        <sz val="10"/>
        <rFont val="Arial"/>
        <family val="2"/>
      </rPr>
      <t xml:space="preserve">
</t>
    </r>
    <r>
      <rPr>
        <sz val="10"/>
        <rFont val="Arial"/>
        <family val="2"/>
      </rPr>
      <t xml:space="preserve">- Kit antiderrame </t>
    </r>
    <r>
      <rPr>
        <b/>
        <sz val="10"/>
        <rFont val="Arial"/>
        <family val="2"/>
      </rPr>
      <t xml:space="preserve">
CONTROL ADMINISTRATIVO
</t>
    </r>
    <r>
      <rPr>
        <sz val="10"/>
        <rFont val="Arial"/>
        <family val="2"/>
      </rPr>
      <t>- Inspección de centros de acopio con los responsables 
- Seguimiento y cumplimeinto del programa de gestión ambiental
- ITR 031 Control del Uso de aceites y grasas
- Capacitacion en Residuos Solidos E- Learning
- Capacitación en hojas MSDS.
- Capacitación en segregación de residuos en la fuente.
- Capacitación en la NTP 900.058.2019 " Codigo de Colores"
- Capacitación en ALP-SG-PRE 09 Protocolo - Hidrocarburos.
- Capacitación en ALP-SG-PRE 03 Protocolo - Derrame de Insumos Quimicos.
- Capacitación en ALP-SG-PPE Plan de Preparación y Respuesta a Emergencias.
-  Cumplimiento del programa de simulacros.
- Capacitación en ALP-SG-PGE 8.2-FOR 04 Cartilla PAS (asociado a temas ambientales)
- Capacitación en ALP-SG-PDQ Plan Contingencia Ante derrame de Insumos Quimicos.
- Capacitación en ALP-SG-PAH Plan de contingencia para el  almacenamiento de hidrocarburos.
- Capacitación en ALP-SG-PGE 8.2-FOR 01 Flujograma de comunicaciones de Emergencia.</t>
    </r>
  </si>
  <si>
    <t>Filtros de aceite, Filtros de combustible, mangueras hidráulicas</t>
  </si>
  <si>
    <t>Transporte de mineral</t>
  </si>
  <si>
    <t>Incendio / Explosión</t>
  </si>
  <si>
    <t>GENERACIÓN_DE_AGUA_RESIDUAL_DOMÉSTICA</t>
  </si>
  <si>
    <t>Filtros de aire</t>
  </si>
  <si>
    <t>Proceso metalúrgico</t>
  </si>
  <si>
    <t>Remoción de top soil</t>
  </si>
  <si>
    <t>Efluente de comedores</t>
  </si>
  <si>
    <t>Envases de sustancias químicas (Envases de MIBC, big bag, cilindros de cianuro, etc.)</t>
  </si>
  <si>
    <t>Equipos de soldadura</t>
  </si>
  <si>
    <t>Efluente de oficinas / campamentos</t>
  </si>
  <si>
    <t>Residuos en contacto con hidrocarburos</t>
  </si>
  <si>
    <t>Ruptura de tuberías</t>
  </si>
  <si>
    <t>Vehículos, equipos, motores, grupos electrógenos, y otros</t>
  </si>
  <si>
    <t>VERTIMIENTO_DE_AGUA_INDUSTRIAL</t>
  </si>
  <si>
    <t>Mangas de ventilación</t>
  </si>
  <si>
    <t>Falla de bombas, falla de válvulas, etc</t>
  </si>
  <si>
    <t>Transporte y movimiento de vehículos y equipos</t>
  </si>
  <si>
    <t>GENERACIÓN_DE_RUIDO</t>
  </si>
  <si>
    <t>Generación de lixiviados</t>
  </si>
  <si>
    <t>Proceso metalúrgico (chancadoras)</t>
  </si>
  <si>
    <t>GENERACIÓN_DE_VIBRACIÓN</t>
  </si>
  <si>
    <t>Agua con concentrado</t>
  </si>
  <si>
    <t>Equipos de Protección Personal (EPP)</t>
  </si>
  <si>
    <t>Agua con sedimentos, lodo (mineral con agua)</t>
  </si>
  <si>
    <t>Derrame de insumos químicos (cianuro, xantatos, etc)</t>
  </si>
  <si>
    <t>Agua de lavado de vehículos</t>
  </si>
  <si>
    <t>Reactivos químicos de laboratorio</t>
  </si>
  <si>
    <t>CONSUMO_DE_MADERA</t>
  </si>
  <si>
    <t>Derrame de concentrado</t>
  </si>
  <si>
    <t>Madera, troncos, listones y otros</t>
  </si>
  <si>
    <t>Aguas Oleosas</t>
  </si>
  <si>
    <t>GENERACIÓN DE RESIDUOS SÓLIDOS METÁLICOS</t>
  </si>
  <si>
    <r>
      <rPr>
        <b/>
        <sz val="10"/>
        <rFont val="Arial"/>
        <family val="2"/>
      </rPr>
      <t>CONTROL ADMINISTRATIVO</t>
    </r>
    <r>
      <rPr>
        <sz val="10"/>
        <rFont val="Arial"/>
        <family val="2"/>
      </rPr>
      <t xml:space="preserve">
- Capacitación en la NTP 900.058.2019 " Codigo de Colores"
- Inspección de centros de acopio con los responsables 
- Capacitacion en Residuos Solidos E- Learning
- Cumplimiento del Programa de manejo ambiental.</t>
    </r>
  </si>
  <si>
    <t>Lodos de perforación</t>
  </si>
  <si>
    <t>Por equipos móviles y estacionarios</t>
  </si>
  <si>
    <t>Colapso de presa de relaves</t>
  </si>
  <si>
    <t>Derrame de pulpa de relave (tratamiento, transporte)</t>
  </si>
  <si>
    <t>GENERACIÓN DE RESIDUOS  DE APARATOS ELÉCTRICOS Y ELECTRÓNICOS (RAEE)</t>
  </si>
  <si>
    <r>
      <rPr>
        <b/>
        <sz val="10"/>
        <rFont val="Arial"/>
        <family val="2"/>
      </rPr>
      <t xml:space="preserve">CONTROL ADMINISTRATIVO
</t>
    </r>
    <r>
      <rPr>
        <sz val="10"/>
        <rFont val="Arial"/>
        <family val="2"/>
      </rPr>
      <t>- Capacitación en la NTP 900.058.2019 " Codigo de Colores"
- Inspección de centros de acopio con los responsables 
- Capacitacion en Residuos Solidos E- Learning.
- Cumplimiento del Programa de manejo ambiental.</t>
    </r>
  </si>
  <si>
    <t>Efluentes de operaciones mineras</t>
  </si>
  <si>
    <t>GENERACIÓN DE RESIDUOS SÓLIDOS NO PELIGROSOS (DE CONSTRUCCIÓN)</t>
  </si>
  <si>
    <r>
      <rPr>
        <b/>
        <sz val="10"/>
        <rFont val="Arial"/>
        <family val="2"/>
      </rPr>
      <t>CONTROL ADMINISTRATIVO</t>
    </r>
    <r>
      <rPr>
        <sz val="10"/>
        <rFont val="Arial"/>
        <family val="2"/>
      </rPr>
      <t xml:space="preserve">
- Capacitación en la NTP 900.058.2019 " Codigo de Colores"
- Inspección de centros de acopio con los responsables 
- Capacitacion en Residuos Solidos E- Learning</t>
    </r>
  </si>
  <si>
    <t>Potencial incumplimiento de Estándares de Calidad Ambiental (ECA) para aire.
Potencial afectación a la vida y salud humana.
Generación de efecto invernadero.</t>
  </si>
  <si>
    <t>Lubricantes, aceites y grasas</t>
  </si>
  <si>
    <t>GENERACIÓN DE RESIDUOS SÓLIDOS PELIGROSOS BIOCONTAMINADOS</t>
  </si>
  <si>
    <r>
      <rPr>
        <b/>
        <sz val="10"/>
        <rFont val="Arial"/>
        <family val="2"/>
      </rPr>
      <t>CONTROL ADMINISTRATIVO</t>
    </r>
    <r>
      <rPr>
        <sz val="10"/>
        <rFont val="Arial"/>
        <family val="2"/>
      </rPr>
      <t xml:space="preserve">
- Capacitación en la NTP 900.058.2019 " Codigo de Colores"
- Inspección de centros de acopio Covid con los responsables 
- Capacitacion en Residuos Solidos E- Learning
- Capacitación en manejo de residuos biocontaminados,</t>
    </r>
  </si>
  <si>
    <t>GENERACIÓN DE AGUA RESIDUAL DOMÉSTICA</t>
  </si>
  <si>
    <t>Potencial afectación a la calidad ambiental del agua, suelo, posible impacto a la vida y salud humanas // Afectación a microfauna acuática y terrestre // Potencial incumplimiento de Estándares de Calidad Ambiental (ECA) para agua y para suelo.</t>
  </si>
  <si>
    <r>
      <rPr>
        <b/>
        <sz val="10"/>
        <rFont val="Arial"/>
        <family val="2"/>
      </rPr>
      <t xml:space="preserve">CONTROL DE INGENIERIA
</t>
    </r>
    <r>
      <rPr>
        <sz val="10"/>
        <rFont val="Arial"/>
        <family val="2"/>
      </rPr>
      <t>- Seguimiento al proyecto de implementación de trampa de grasas y aceites (talleres)</t>
    </r>
    <r>
      <rPr>
        <b/>
        <sz val="10"/>
        <rFont val="Arial"/>
        <family val="2"/>
      </rPr>
      <t xml:space="preserve">
- </t>
    </r>
    <r>
      <rPr>
        <sz val="10"/>
        <rFont val="Arial"/>
        <family val="2"/>
      </rPr>
      <t>Implementación de proyectos de reducción de consumo (caños con sensores)</t>
    </r>
    <r>
      <rPr>
        <b/>
        <sz val="10"/>
        <rFont val="Arial"/>
        <family val="2"/>
      </rPr>
      <t xml:space="preserve">
CONTROL ADMINISTRATIVO</t>
    </r>
    <r>
      <rPr>
        <sz val="10"/>
        <rFont val="Arial"/>
        <family val="2"/>
      </rPr>
      <t xml:space="preserve">
- Programa de limpieza de trampas de grasas y aceites
- Programa de mantenimiento de canales.
- Monitoreo de calidad de agua.
- Programa de mantenimiento e inspección de tuberia.
- Capacitación en uso y manejo eficiente de aguas.</t>
    </r>
  </si>
  <si>
    <t>GENERACIÓN DE AGUA RESIDUAL INDUSTRIAL</t>
  </si>
  <si>
    <r>
      <rPr>
        <b/>
        <sz val="10"/>
        <rFont val="Arial"/>
        <family val="2"/>
      </rPr>
      <t xml:space="preserve">CONTROL DE INGENIERIA
</t>
    </r>
    <r>
      <rPr>
        <sz val="10"/>
        <rFont val="Arial"/>
        <family val="2"/>
      </rPr>
      <t>- Seguimiento al proyecto de implementación de trampa de grasas y aceites (talleres)
- Recirculación de agua para los procesos.</t>
    </r>
    <r>
      <rPr>
        <b/>
        <sz val="10"/>
        <rFont val="Arial"/>
        <family val="2"/>
      </rPr>
      <t xml:space="preserve">
CONTROL ADMINISTRATIVO</t>
    </r>
    <r>
      <rPr>
        <sz val="10"/>
        <rFont val="Arial"/>
        <family val="2"/>
      </rPr>
      <t xml:space="preserve">
- Inspeccion de equipos (Check List) 
- Capacitacion de plan de contingencia de derrame de pulpa
-  Programa de mantenimiento de canales y cunetas
- Programa de limpieza de lavadero de vehiculos.
- Programa de mantenimiento de canales.
- Monitoreo de calidad de agua.
- Programa de mantenimiento e inspección de tuberia.
- Capacitación en uso y manejo eficiente de aguas.</t>
    </r>
  </si>
  <si>
    <t>VERTIMIENTO DE AGUA INDUSTRIAL</t>
  </si>
  <si>
    <r>
      <rPr>
        <b/>
        <sz val="10"/>
        <rFont val="Arial"/>
        <family val="2"/>
      </rPr>
      <t xml:space="preserve">CONTROL DE INGENIERIA
</t>
    </r>
    <r>
      <rPr>
        <sz val="10"/>
        <rFont val="Arial"/>
        <family val="2"/>
      </rPr>
      <t>- Sistema de tratamiento de agua residual previo al vertimiento
- Dosificación de aditivos para control
- Recirculación de agua en las operaciones</t>
    </r>
    <r>
      <rPr>
        <b/>
        <sz val="10"/>
        <rFont val="Arial"/>
        <family val="2"/>
      </rPr>
      <t xml:space="preserve">
CONTROL ADMINISTRATIVO:</t>
    </r>
    <r>
      <rPr>
        <sz val="10"/>
        <rFont val="Arial"/>
        <family val="2"/>
      </rPr>
      <t xml:space="preserve">
- Calibración de equipos de medición.
- Monitoreo de calidad de agua
- Capacitación en monitoreo de calidad de agua.
- Capacitación en tratamiento de aguas.
- Cumplimiento de inspecciones de red de manejo de aguas.</t>
    </r>
  </si>
  <si>
    <r>
      <rPr>
        <b/>
        <sz val="10"/>
        <rFont val="Arial"/>
        <family val="2"/>
      </rPr>
      <t>CONTROL DE INGENIERIA</t>
    </r>
    <r>
      <rPr>
        <sz val="10"/>
        <rFont val="Arial"/>
        <family val="2"/>
      </rPr>
      <t xml:space="preserve">
- Mantenimiento preventivo de equipos y maquinarias  </t>
    </r>
    <r>
      <rPr>
        <b/>
        <sz val="10"/>
        <rFont val="Arial"/>
        <family val="2"/>
      </rPr>
      <t xml:space="preserve">     CONTROL ADMNISTRATIVO:
</t>
    </r>
    <r>
      <rPr>
        <sz val="10"/>
        <rFont val="Arial"/>
        <family val="2"/>
      </rPr>
      <t xml:space="preserve">- Cumplimiento ITR 046 Monitoreo de Ruido Ambiental 
- Cumplimiento ITR 062 Control de Ruido en Planta Concentradora    
- Monitoreos de Ruido 
- Uso de Check list de equipo </t>
    </r>
  </si>
  <si>
    <t>GENERACIÓN DE VIBRACIÓN</t>
  </si>
  <si>
    <t>Perturbación de personas / flora y fauna</t>
  </si>
  <si>
    <t>Afectación a las personas / flora y la fauna terrestre.</t>
  </si>
  <si>
    <r>
      <rPr>
        <b/>
        <sz val="10"/>
        <rFont val="Arial"/>
        <family val="2"/>
      </rPr>
      <t>CONTROL ADMINISTRATIVO:</t>
    </r>
    <r>
      <rPr>
        <sz val="10"/>
        <rFont val="Arial"/>
        <family val="2"/>
      </rPr>
      <t xml:space="preserve">
- Instalación de señalética de control de velocidad</t>
    </r>
  </si>
  <si>
    <r>
      <rPr>
        <b/>
        <sz val="10"/>
        <rFont val="Arial"/>
        <family val="2"/>
      </rPr>
      <t>CONTROL DE INGENIERIA</t>
    </r>
    <r>
      <rPr>
        <sz val="10"/>
        <rFont val="Arial"/>
        <family val="2"/>
      </rPr>
      <t xml:space="preserve">
- Sistema de contención para control de fluidos
- Kit antiderrame 
</t>
    </r>
    <r>
      <rPr>
        <b/>
        <sz val="10"/>
        <rFont val="Arial"/>
        <family val="2"/>
      </rPr>
      <t>CONTROL ADMINISTRATIVO</t>
    </r>
    <r>
      <rPr>
        <sz val="10"/>
        <rFont val="Arial"/>
        <family val="2"/>
      </rPr>
      <t xml:space="preserve">
- Capacitación en hojas MSDS.
- Capacitación en Protocolo - Derrame de concentrado
- Capacitación en ALP-SG-PPE Plan de Preparación y Respuesta a Emergencias.
-  Cumplimiento del programa de simulacros.
- Capacitación en ALP-SG-PGE 8.2-FOR 04 Cartilla PAS (asociado a temas ambientales)
- Capacitación en ALP-SG-PGE 8.2-FOR 01 Flujograma de comunicaciones de Emergencia.</t>
    </r>
  </si>
  <si>
    <r>
      <t xml:space="preserve">CONTROL ADMINISTRATIVO:
</t>
    </r>
    <r>
      <rPr>
        <sz val="10"/>
        <rFont val="Arial"/>
        <family val="2"/>
      </rPr>
      <t>- Cumplimiento del Programa de verificación de tubería
- Inspección de medición de tuberías</t>
    </r>
    <r>
      <rPr>
        <b/>
        <sz val="10"/>
        <rFont val="Arial"/>
        <family val="2"/>
      </rPr>
      <t xml:space="preserve">
- </t>
    </r>
    <r>
      <rPr>
        <sz val="10"/>
        <rFont val="Arial"/>
        <family val="2"/>
      </rPr>
      <t>Cumplimiento del Programa de Mantto de bomba y válvulas</t>
    </r>
  </si>
  <si>
    <r>
      <rPr>
        <b/>
        <sz val="10"/>
        <rFont val="Arial"/>
        <family val="2"/>
      </rPr>
      <t>CONTROL DE INGENIERIA</t>
    </r>
    <r>
      <rPr>
        <sz val="10"/>
        <rFont val="Arial"/>
        <family val="2"/>
      </rPr>
      <t xml:space="preserve">
- Sistema de contención para control de fluidos
- Kit antiderrame 
</t>
    </r>
    <r>
      <rPr>
        <b/>
        <sz val="10"/>
        <rFont val="Arial"/>
        <family val="2"/>
      </rPr>
      <t>CONTROL ADMINISTRATIVO</t>
    </r>
    <r>
      <rPr>
        <sz val="10"/>
        <rFont val="Arial"/>
        <family val="2"/>
      </rPr>
      <t xml:space="preserve">
- Capacitación en Residuos Solidos E- Learning
- Capacitación en hojas MSDS.
- Capacitación en la tabla de incompatibilidad de sustancias químicas 
- Capacitación en ALP-SG-PRE 03 Protocolo - Derrame de Insumos Químicos.
- Capacitación en ALP-SG-PPE Plan de Preparación y Respuesta a Emergencias.
-  Cumplimiento del programa de simulacros.
- Capacitación en ALP-SG-PGE 8.2-FOR 04 Cartilla PAS (asociado a temas ambientales)
- Capacitación en ALP-SG-PDQ Plan Contingencia Ante derrame de Insumos Químicos.
- Capacitación en ALP-SG-PGE 8.2-FOR 01 Flujograma de comunicaciones de Emergencia.</t>
    </r>
  </si>
  <si>
    <r>
      <rPr>
        <b/>
        <sz val="10"/>
        <rFont val="Arial"/>
        <family val="2"/>
      </rPr>
      <t>CONTROL ADMINISTRATIVO:</t>
    </r>
    <r>
      <rPr>
        <sz val="10"/>
        <rFont val="Arial"/>
        <family val="2"/>
      </rPr>
      <t xml:space="preserve">
- Cumplimiento Plan de Preparación y Respuesta a Emergencias
- Cumplimiento Protocolo Derrame de Pulpa
- Cumplimiento ITR 067 Relave de Planta Concentradora
- Cumplimiento Protocolo - Colapso presa de relaves
- Capacitación plan de contingencia  colapso presa de relave
- Capacitación de plan de contingencia de derrame de pulpa
- Uso de Check list de verificación de condiciones de relavera Cumplimiento del programa de inspección de la condición del sistema de transporte de relaves </t>
    </r>
  </si>
  <si>
    <r>
      <rPr>
        <b/>
        <sz val="10"/>
        <rFont val="Arial"/>
        <family val="2"/>
      </rPr>
      <t>CONTROL DE INGENIERIA</t>
    </r>
    <r>
      <rPr>
        <sz val="10"/>
        <rFont val="Arial"/>
        <family val="2"/>
      </rPr>
      <t xml:space="preserve">
- Sistema de contención para control de fluidos
- Kit antiderrame 
</t>
    </r>
    <r>
      <rPr>
        <b/>
        <sz val="10"/>
        <rFont val="Arial"/>
        <family val="2"/>
      </rPr>
      <t xml:space="preserve">CONTROL ADMINISTRATIVO
- </t>
    </r>
    <r>
      <rPr>
        <sz val="10"/>
        <rFont val="Arial"/>
        <family val="2"/>
      </rPr>
      <t xml:space="preserve">Capacitación en el manejo adecuado de aceite residual  
- Cumplimiento de Uso de bandeja a todos los equipos cuando estos estén inoperativos. 
- Realización de Simulacro de Derrame de Hidrocarburo 
- Capacitación de manejo de Hidrocarburos
- Cumplimiento ITR 029 Transporte de Lubricantes
- Cumplimento ITR 031 Control del Uso de aceites y grasas
- Cumplimiento ITR 034 Limpieza de las trampas de aceite y grasas 
- Cumplimiento ITR 001 Manejo de Derrames de Hidrocarburos 
- Cumplimiento ITR 005 Manejo de Hidrocarburo residual 
- Simulacro de Derrame </t>
    </r>
  </si>
  <si>
    <t>Alteración de la calidad de aire</t>
  </si>
  <si>
    <t>Potencial afectación a la calidad ambiental del aire</t>
  </si>
  <si>
    <r>
      <rPr>
        <b/>
        <sz val="10"/>
        <rFont val="Arial"/>
        <family val="2"/>
      </rPr>
      <t xml:space="preserve">CONTROL ADMINISTRATIVO
</t>
    </r>
    <r>
      <rPr>
        <sz val="10"/>
        <rFont val="Arial"/>
        <family val="2"/>
      </rPr>
      <t xml:space="preserve">- Inspección de equipos (Check List)
- Cumplimiento programa de mantenimiento preventivo 
. Simulacro de incendios </t>
    </r>
  </si>
  <si>
    <r>
      <rPr>
        <b/>
        <sz val="10"/>
        <rFont val="Arial"/>
        <family val="2"/>
      </rPr>
      <t xml:space="preserve">CONTROL DE INGENIERIA </t>
    </r>
    <r>
      <rPr>
        <sz val="10"/>
        <rFont val="Arial"/>
        <family val="2"/>
      </rPr>
      <t xml:space="preserve">
- Mantenimiento preventivo de equipos </t>
    </r>
    <r>
      <rPr>
        <b/>
        <sz val="10"/>
        <rFont val="Arial"/>
        <family val="2"/>
      </rPr>
      <t xml:space="preserve">
CONTROL ADMINISTRATIVO:</t>
    </r>
    <r>
      <rPr>
        <sz val="10"/>
        <rFont val="Arial"/>
        <family val="2"/>
      </rPr>
      <t xml:space="preserve">
- Inspección de equipos (Check List) 
- Programa de Mantto de equipos y vehículos. </t>
    </r>
  </si>
  <si>
    <t>Agotamiento de recurso natural</t>
  </si>
  <si>
    <t>Afectación de ecosistemas // Afectación de generaciones futuras // Disminución de disponibilidad de recursos naturales // Afectación a fauna acuática y terrestre.</t>
  </si>
  <si>
    <r>
      <rPr>
        <b/>
        <sz val="10"/>
        <rFont val="Arial"/>
        <family val="2"/>
      </rPr>
      <t>CONTROL ADMINISTRATIVO</t>
    </r>
    <r>
      <rPr>
        <sz val="10"/>
        <rFont val="Arial"/>
        <family val="2"/>
      </rPr>
      <t xml:space="preserve">
- Capacitación Eficiencia Energética 
- Inspección de equipos (Check List) 
- Capacitación en  uso racional de agua y energía</t>
    </r>
  </si>
  <si>
    <t>CONSUMO DE COMBUSTIBLE</t>
  </si>
  <si>
    <r>
      <rPr>
        <b/>
        <sz val="10"/>
        <rFont val="Arial"/>
        <family val="2"/>
      </rPr>
      <t xml:space="preserve">CONTROL DE INGENIERIA 
</t>
    </r>
    <r>
      <rPr>
        <sz val="10"/>
        <rFont val="Arial"/>
        <family val="2"/>
      </rPr>
      <t xml:space="preserve">- Mantenimiento preventivo de equipos 
</t>
    </r>
    <r>
      <rPr>
        <b/>
        <sz val="10"/>
        <rFont val="Arial"/>
        <family val="2"/>
      </rPr>
      <t>CONTROL ADMINISTRATIVO</t>
    </r>
    <r>
      <rPr>
        <sz val="10"/>
        <rFont val="Arial"/>
        <family val="2"/>
      </rPr>
      <t xml:space="preserve">
- Inspección de equipos (Check List)
- Capacitación el uso responsable de combustible</t>
    </r>
  </si>
  <si>
    <r>
      <rPr>
        <b/>
        <sz val="10"/>
        <rFont val="Arial"/>
        <family val="2"/>
      </rPr>
      <t>CONTROL ADMINISTRATIVO</t>
    </r>
    <r>
      <rPr>
        <sz val="10"/>
        <rFont val="Arial"/>
        <family val="2"/>
      </rPr>
      <t xml:space="preserve">
- Control y registro de consumo de agua
- Capacitación  en Uso  Racional de Energía y Agua
- Capacitación Manejo de agua y efluentes,
- Señalética de uso responsable de agua</t>
    </r>
  </si>
  <si>
    <t>CONSUMO DE MADERA</t>
  </si>
  <si>
    <r>
      <rPr>
        <b/>
        <sz val="10"/>
        <rFont val="Arial"/>
        <family val="2"/>
      </rPr>
      <t xml:space="preserve">CONTROL DE INGENIERIA
- </t>
    </r>
    <r>
      <rPr>
        <sz val="10"/>
        <rFont val="Arial"/>
        <family val="2"/>
      </rPr>
      <t>Reusó de maderas en áreas verdes</t>
    </r>
    <r>
      <rPr>
        <b/>
        <sz val="10"/>
        <rFont val="Arial"/>
        <family val="2"/>
      </rPr>
      <t xml:space="preserve">
CONTROL ADMINISTRATIVO</t>
    </r>
    <r>
      <rPr>
        <sz val="10"/>
        <rFont val="Arial"/>
        <family val="2"/>
      </rPr>
      <t xml:space="preserve">
- Capacitación en  uso racional de papel</t>
    </r>
  </si>
  <si>
    <r>
      <rPr>
        <b/>
        <sz val="10"/>
        <rFont val="Arial"/>
        <family val="2"/>
      </rPr>
      <t xml:space="preserve">CONTROL ADMINISTRATIVO
</t>
    </r>
    <r>
      <rPr>
        <sz val="10"/>
        <rFont val="Arial"/>
        <family val="2"/>
      </rPr>
      <t>- Capacitación adecuado del recurso papel
- Programa de reusó de papel y cartón
- Cumplimiento del Programa de manejo ambiental.</t>
    </r>
  </si>
  <si>
    <t>MOVIMIENTO DE TIERRAS</t>
  </si>
  <si>
    <t>Alteración de la calidad de suelo</t>
  </si>
  <si>
    <t>Afectación de ecosistemas // Afectación de generaciones futuras // Afectación a fauna acuática y terrestre.</t>
  </si>
  <si>
    <r>
      <rPr>
        <b/>
        <sz val="10"/>
        <rFont val="Arial"/>
        <family val="2"/>
      </rPr>
      <t>CONTROL ADMINISTRATIVO</t>
    </r>
    <r>
      <rPr>
        <sz val="10"/>
        <rFont val="Arial"/>
        <family val="2"/>
      </rPr>
      <t xml:space="preserve">
- Capacitación  en Uso  Racional de recurso natural tierra,
- Control de áreas disturbadas y revegetadas</t>
    </r>
  </si>
  <si>
    <t>Distracción subiendo y bajando escaleras</t>
  </si>
  <si>
    <t>Plataforma inestable/Plataforma con seguro fatigado</t>
  </si>
  <si>
    <t>Escaleras inestables/Fatigados</t>
  </si>
  <si>
    <t xml:space="preserve">Sobreexcavaciones </t>
  </si>
  <si>
    <t>Sobreexcavación de talud (angulo de talud)</t>
  </si>
  <si>
    <t>Trafico vehicular</t>
  </si>
  <si>
    <t>Vias con superfificie resbalosa (hielo)</t>
  </si>
  <si>
    <t>Partes rotatorios móviles sin guarda</t>
  </si>
  <si>
    <t>Manipulación de sustancias quimicas (aditivo, pintura, otros)</t>
  </si>
  <si>
    <t>Exposición a salpicadura</t>
  </si>
  <si>
    <t>Contusión/Perdidad de la vista</t>
  </si>
  <si>
    <t>Manipulacion de aceites / grasas sin EPPs</t>
  </si>
  <si>
    <t>Contacto con aceite/grasa</t>
  </si>
  <si>
    <t>Dermatitis / Quemaduras</t>
  </si>
  <si>
    <t>Manipulacion  de pulpas ácidas sin EPPs</t>
  </si>
  <si>
    <t>Contacto con, Salpicaduras</t>
  </si>
  <si>
    <t>Dermatitis, Quemadura Química</t>
  </si>
  <si>
    <t>Soldadura sin usar proteccion respiratoria (Humos metálicos)</t>
  </si>
  <si>
    <t>Inhalación o exposición a Humos metálicos (soldaduras)</t>
  </si>
  <si>
    <t>Asma Ocupacional, Asfixia, Alergias, Cáncer</t>
  </si>
  <si>
    <t>Residuos sólidos peligrosos (Hospital / Laboratorios / Planta / Mantenimiento)</t>
  </si>
  <si>
    <t>Exposición a, contacto con Residuos sólidos peligrosos (Hospital / Laboratorios / Planta / Mantenimiento)</t>
  </si>
  <si>
    <t>Intoxicaciones, Quemaduras</t>
  </si>
  <si>
    <t>Manipulacion de concentrado de mineral sin EPPs</t>
  </si>
  <si>
    <t>Inhalación o exposición a Concentrado de mineral (Polvo)</t>
  </si>
  <si>
    <t>Irritación en la piel, ojos y tracto respiratorio. Afecta hígado y riñones. Daña los tejidos</t>
  </si>
  <si>
    <t>Manipulacion de copelas sin EPPs (Partículas de Plomo)</t>
  </si>
  <si>
    <t>Inhalación o exposición a Partículas de Plomo</t>
  </si>
  <si>
    <t>Presión arterial alta, problemas digestivos, daños renales, Saturnismo o Plumbosis (envenenamiento por plomo), Daño al sistema nervioso.</t>
  </si>
  <si>
    <t xml:space="preserve">Exposición a ruidos producido por ventiladores </t>
  </si>
  <si>
    <t>Alimentos en mal estado o vencidos</t>
  </si>
  <si>
    <t>Ingesta de alimentos en mal estado o vencidos</t>
  </si>
  <si>
    <t>Infecciones gastrointestinales, Intoxicaciones</t>
  </si>
  <si>
    <t>Exposicion a vectores (mosquitos, zancudos, etc)</t>
  </si>
  <si>
    <t>Infeccion/muerte</t>
  </si>
  <si>
    <t>Levantamiento y transporte manual de carga</t>
  </si>
  <si>
    <t>Pantalla de visualización para de datos</t>
  </si>
  <si>
    <t>Fatiga visual</t>
  </si>
  <si>
    <t>Agotamiento visual, irritación conjuntival, transtorno visual, dolor de cabeza, cansancio</t>
  </si>
  <si>
    <t>Agresion fisica</t>
  </si>
  <si>
    <t>Contusion/fractura</t>
  </si>
  <si>
    <t>Sobrecarga de fuentes de agua (huaycos)</t>
  </si>
  <si>
    <t>Fallas del sistema de bombeo</t>
  </si>
  <si>
    <t>Ruptura de presa de relavera</t>
  </si>
  <si>
    <t>SARS COV-2</t>
  </si>
  <si>
    <t>Contagio de Sars-Cov-2</t>
  </si>
  <si>
    <t>INFECCION VIRAL
FATIGA, DISNEA, FIEBRE
DOLOR DE GARGANTA
MALESTAR GENERAL,
SENSACIÓN DE, CANSANCIO, TOS, DIARREA
DISGEUSIA (AUSENCIA GUSTO)
ANOSMIA (AUSENCIA DEL OLFATO)
RIESGO PSICOSOCIAL</t>
  </si>
  <si>
    <t>SALPICADURA</t>
  </si>
  <si>
    <t>Proyeccion de particulas</t>
  </si>
  <si>
    <t>Exposicion a delincuencia y manifestaciones sindicales</t>
  </si>
  <si>
    <t>Agresion</t>
  </si>
  <si>
    <t>Lesiones</t>
  </si>
  <si>
    <t>Trabajadoras en periodo de gestación</t>
  </si>
  <si>
    <t xml:space="preserve">Aborto </t>
  </si>
  <si>
    <t>Parada intempestiva del ascensor</t>
  </si>
  <si>
    <t>Golpes, contusiones, estrés, claustrofobia</t>
  </si>
  <si>
    <t>Farturas/Lesiones</t>
  </si>
  <si>
    <t>Amago de incendio por corto circuito</t>
  </si>
  <si>
    <t>Quemaduras, daño material</t>
  </si>
  <si>
    <t>Lesiones/ asfixia/ fatalidad</t>
  </si>
  <si>
    <t>SARS_COV_2</t>
  </si>
  <si>
    <t>SARS COV_2</t>
  </si>
  <si>
    <t>USO_DE_PCB_BIFENILOS_POLICLORADOS</t>
  </si>
  <si>
    <t>RESIDUOS SÓLIDOS</t>
  </si>
  <si>
    <t>DERRAME_DE_MINERAL</t>
  </si>
  <si>
    <t>DERRAME_DE_HIDROCARBUROS_LUBRICANTES</t>
  </si>
  <si>
    <t>DERRAME_DE_AGUA_RESIDUAL</t>
  </si>
  <si>
    <t>EMISIÓN_DE_MATERIAL_PARTICULADO_POLVO</t>
  </si>
  <si>
    <t>DERRAME_DE_PRODUCTOS_QUIMICOS</t>
  </si>
  <si>
    <t>USO_DE_FUENTES_RADIOACTIVAS</t>
  </si>
  <si>
    <t>DERRAME_DE_RELAVES</t>
  </si>
  <si>
    <t>COMPONENTES_SIN_AUTORIZACIÓN</t>
  </si>
  <si>
    <t>MANEJO_DE_RELACIONES_COMUNITARIAS</t>
  </si>
  <si>
    <t>CONSUMO_DE_AGREGADOS</t>
  </si>
  <si>
    <t>CONSUMO_DE_GASES_GLP_PROPANO</t>
  </si>
  <si>
    <t>DISPOSICIÓN_DE_RELAVES</t>
  </si>
  <si>
    <t>DISPOSICIÓN_DE-DESMONTES</t>
  </si>
  <si>
    <t>GENERACIÓN_DE_DESMONTE</t>
  </si>
  <si>
    <t>GENERACIÓN_DE_RESIDUOS_SÓLIDOS_METALURGICOS_PELIGROSOS_RELAVES</t>
  </si>
  <si>
    <t>EFLUENTES LIQUIDOS</t>
  </si>
  <si>
    <t>DISPOSICIÓN_DE_DESMONTES</t>
  </si>
  <si>
    <t>Aguas residuales de talleres</t>
  </si>
  <si>
    <t>MATPEL</t>
  </si>
  <si>
    <t>DERRAME DE MINERAL</t>
  </si>
  <si>
    <t>DERRAME DE AGUA RESIDUAL</t>
  </si>
  <si>
    <t>DERRAME DE PRODUCTOS QUIMICOS</t>
  </si>
  <si>
    <t>DERRAME DE HIDROCARBUROS / LUBRICANTES</t>
  </si>
  <si>
    <t>USO DE PCB BIFENILOS POLICLORADOS</t>
  </si>
  <si>
    <t>Uso de PCB en las operaciones</t>
  </si>
  <si>
    <t>Alteración al ecosistema</t>
  </si>
  <si>
    <t>Potencial afectación a la calidad ambiental del agua, suelo, posible impacto a la vida y salud humanas // Afectación a microfauna acuática y terrestre</t>
  </si>
  <si>
    <t>USO DE FUENTES RADIOACTIVAS</t>
  </si>
  <si>
    <t>Emisiones no controlar por manejo de Fuentes Radioactivas</t>
  </si>
  <si>
    <t>EMISIONES ATMOSFERICAS</t>
  </si>
  <si>
    <t>EMISIÓN DE MATERIAL PARTICULADO (POLVO)</t>
  </si>
  <si>
    <t>RECURSOS NATURALES</t>
  </si>
  <si>
    <t xml:space="preserve">Afectación de ecosistemas // Afectación de generaciones futuras // Disminución de disponibilidad de recursos naturales </t>
  </si>
  <si>
    <t>CONSUMO DE AGREGADOS</t>
  </si>
  <si>
    <t>Agregados</t>
  </si>
  <si>
    <r>
      <rPr>
        <b/>
        <sz val="10"/>
        <rFont val="Arial"/>
        <family val="2"/>
      </rPr>
      <t>CONTROL ADMINISTRATIVO</t>
    </r>
    <r>
      <rPr>
        <sz val="10"/>
        <rFont val="Arial"/>
        <family val="2"/>
      </rPr>
      <t xml:space="preserve">
- Control de consumos de recursos natural agregado
- Capacitación en consumo de recursos naturales</t>
    </r>
  </si>
  <si>
    <t>CONSUMO DE GASES (GLP / PROPANO)</t>
  </si>
  <si>
    <t>Gases GLP Propano</t>
  </si>
  <si>
    <r>
      <rPr>
        <b/>
        <sz val="10"/>
        <rFont val="Arial"/>
        <family val="2"/>
      </rPr>
      <t>CONTROL ADMINISTRATIVO</t>
    </r>
    <r>
      <rPr>
        <sz val="10"/>
        <rFont val="Arial"/>
        <family val="2"/>
      </rPr>
      <t xml:space="preserve">
- Control de consumos de recursos natural gases
- Capacitación en consumo de recursos naturales</t>
    </r>
  </si>
  <si>
    <t>DEGRADACIÓN DE ÁREAS</t>
  </si>
  <si>
    <t>Degradación áreas durante la construcción o habilitación de componentes</t>
  </si>
  <si>
    <t>SEGURIDAD DE PRESAS Y DESMONTERAS</t>
  </si>
  <si>
    <t>DISPOSICIÓN DE RELAVES</t>
  </si>
  <si>
    <t>Manejo inadecuado de la presa de relaves</t>
  </si>
  <si>
    <t>Alteración de la calidad de suelo, aire, agua, flora y fauna</t>
  </si>
  <si>
    <r>
      <rPr>
        <b/>
        <sz val="10"/>
        <rFont val="Arial"/>
        <family val="2"/>
      </rPr>
      <t xml:space="preserve">CONTROL DE INGENIERIA
</t>
    </r>
    <r>
      <rPr>
        <sz val="10"/>
        <rFont val="Arial"/>
        <family val="2"/>
      </rPr>
      <t>- Cumplimiento de la ingenieria en proceso de construcción</t>
    </r>
    <r>
      <rPr>
        <b/>
        <sz val="10"/>
        <rFont val="Arial"/>
        <family val="2"/>
      </rPr>
      <t xml:space="preserve">
CONTROL ADMINISTRATIVO</t>
    </r>
    <r>
      <rPr>
        <sz val="10"/>
        <rFont val="Arial"/>
        <family val="2"/>
      </rPr>
      <t xml:space="preserve">
- Capacitación  manejo de presas de relave</t>
    </r>
  </si>
  <si>
    <t>DISPOSICIÓN DE DESMONTES</t>
  </si>
  <si>
    <t>Manejo inadecuado de desmonte</t>
  </si>
  <si>
    <t xml:space="preserve"> DERRAME DE RELAVES</t>
  </si>
  <si>
    <t>GENERACIÓN DE DESMONTE</t>
  </si>
  <si>
    <t>Desmonte</t>
  </si>
  <si>
    <r>
      <rPr>
        <b/>
        <sz val="10"/>
        <rFont val="Arial"/>
        <family val="2"/>
      </rPr>
      <t>CONTROL DE INGENIERIA</t>
    </r>
    <r>
      <rPr>
        <sz val="10"/>
        <rFont val="Arial"/>
        <family val="2"/>
      </rPr>
      <t xml:space="preserve">
- Proyectos de mejoras en los procesos metalúrgicos (especificar)
</t>
    </r>
    <r>
      <rPr>
        <b/>
        <sz val="10"/>
        <rFont val="Arial"/>
        <family val="2"/>
      </rPr>
      <t xml:space="preserve">CONTROL ADMINISTRATIVO
</t>
    </r>
    <r>
      <rPr>
        <sz val="10"/>
        <rFont val="Arial"/>
        <family val="2"/>
      </rPr>
      <t>- Capacitacion en optimización de proceso metalúrgico.</t>
    </r>
  </si>
  <si>
    <t>GENERACIÓN DE RESIDUOS SÓLIDOS METALURGICOS -  PELIGROSOS (RELAVES)</t>
  </si>
  <si>
    <t>GESTIÓN DE PROYECTOS AMBIENTALES</t>
  </si>
  <si>
    <t>COMPONENTES SIN AUTORIZACIÓN</t>
  </si>
  <si>
    <t>Construcción de infraesctura sin contar con permisos ni controles ambientales</t>
  </si>
  <si>
    <t>Alteración de la medio físico, social y biológico</t>
  </si>
  <si>
    <t>Procesos administrativos sancionadores, multas, afectación a la reputación de la empresa.</t>
  </si>
  <si>
    <t>Realizar la capacitación en permisos y autorizaciones según legislacion ambiental</t>
  </si>
  <si>
    <t>MANEJO DE RELACIONES COMUNITARIAS</t>
  </si>
  <si>
    <t>Exclusión de los actos locales</t>
  </si>
  <si>
    <t>Alteración del medio social</t>
  </si>
  <si>
    <t>Conflictos sociales, afectación a la reputación de la empresa.</t>
  </si>
  <si>
    <t>Capacitación en el manejo relaciones comunitarias</t>
  </si>
  <si>
    <t>18/11/2022</t>
  </si>
  <si>
    <t>01</t>
  </si>
  <si>
    <t>GENERAL</t>
  </si>
  <si>
    <t>ALP-SG-EGE 19-FOR 02</t>
  </si>
  <si>
    <t xml:space="preserve">MAPEO DE PROCESOS </t>
  </si>
  <si>
    <t>Código: GMI-GR-ANEXO 02</t>
  </si>
  <si>
    <t>Área: Garaje</t>
  </si>
  <si>
    <t>Fecha de Elaboración:      10/04/2022</t>
  </si>
  <si>
    <t>Elaborado por: Joaquin Ascate Vásquez</t>
  </si>
  <si>
    <t>Fecha de Actualizacion:    13/12/2022</t>
  </si>
  <si>
    <t>PROCESO</t>
  </si>
  <si>
    <t>ACTIVIDADES</t>
  </si>
  <si>
    <t>RUTINARIA (R) / NO RUTINARIA (NR)</t>
  </si>
  <si>
    <t>PUESTO DE TRABAJO</t>
  </si>
  <si>
    <t>CONDICION
NORMAL/
ANORMAL/
EMERGENCIA</t>
  </si>
  <si>
    <t>MANTENIMIENTO DE EQUIPOS LIVIANOS Y PESADOS</t>
  </si>
  <si>
    <t>MANTENIMIENTO PREVENTIVO</t>
  </si>
  <si>
    <t>LAVADO DE EQUIPOS PESADOS, VOLQUETES Y EQUIPOS  LIVIANOS EN SUPERFICIE</t>
  </si>
  <si>
    <t>R</t>
  </si>
  <si>
    <t>VERIFICACION DE AREA DE TRABAJO</t>
  </si>
  <si>
    <t>OPERADOR DE VOLQUETE, LIVIANOS Y EQUIPO PESADO</t>
  </si>
  <si>
    <t>ESTACIONAR EL EQUIPO EN LA RAMPA</t>
  </si>
  <si>
    <t>BLOQUEAR E INMOVILIZAR EL EQUIPO</t>
  </si>
  <si>
    <t>ENCENDIDO DE BOMBA O KARCHER DE AGUA</t>
  </si>
  <si>
    <t>LAVADO DEL EQUIPO</t>
  </si>
  <si>
    <t>DESBLOQUEAR EL EQUIPO</t>
  </si>
  <si>
    <t>MANTENIMIENTO DE CAMIONETAS, CAMIONES, MINIBUSES, AMBULANCIA Y CISTERNAS DE COMBUSTIBLE ( 2500KM,10000KM,20000KM)</t>
  </si>
  <si>
    <t>MECANICO I, MECANICO II</t>
  </si>
  <si>
    <t>INSPECCION DE EQUIPOS, HERRAMIENTAS DE TRABAJO</t>
  </si>
  <si>
    <t>CAMBIO DE ACEITE DE MOTOR CAJA Y TRANSMISION</t>
  </si>
  <si>
    <t>CAMBIO DE FILTROS DE ACEITE, CAJA, AIRE Y DIRECCION</t>
  </si>
  <si>
    <t xml:space="preserve">ENGRASE GENERAL </t>
  </si>
  <si>
    <t>DESBLOQUEO DE EQUIPO</t>
  </si>
  <si>
    <t>PRUEBA DE FUNCIONAMIENTO Y ESCANEO DE EQUIPO</t>
  </si>
  <si>
    <t>MANTENIMIENTO DE VOLQUETES (500HRS,1000HRS,1500HRS)</t>
  </si>
  <si>
    <t>MECANICO I, MECANICO II, MECANICO III</t>
  </si>
  <si>
    <t>LEVANTAR TOLVA Y COLOCAR SOPORTES</t>
  </si>
  <si>
    <t>MANTENIMIENTO DE LINEA AMARILLA (250KM,1000KM,2000KM)</t>
  </si>
  <si>
    <t>MANTENIMIENTO DE BUSES, CISTERNAS DE AGUA Y CAMION GRUA (4000KM,12000KM,22000KM)</t>
  </si>
  <si>
    <t>BLOQUEO Y ETIQUETADO</t>
  </si>
  <si>
    <t>BLOQUEAR Y ETIQUETADO DEL EQUIPO</t>
  </si>
  <si>
    <t>INSPECCION DE EQUIPO</t>
  </si>
  <si>
    <t>REALIZAR MANTENIMIENTO REQUERIDO</t>
  </si>
  <si>
    <t>PRUEBA DE FUNCIONAMIENTO DE EQUIPO</t>
  </si>
  <si>
    <t>ENGRASE DE EQUIPOS  CON BOMBA MANUAL</t>
  </si>
  <si>
    <t>ENGRASE DE EQUIPOS LIVIANOS (CAMIONETAS, CAMIONES, MINIBUSES, BUSES, CISTERNA DE AGUA, CISTERNA DE COMBUSTIBLE, CAMION GRUA Y AMBULANCIA)</t>
  </si>
  <si>
    <t>INSPECCIONAR LAS HERRAMIENTAS, EQUIPOS, MATERIALES Y EPPS</t>
  </si>
  <si>
    <t>POSICIONAMIENTO DE EQUIPO</t>
  </si>
  <si>
    <t>ENGRASE GENERAL</t>
  </si>
  <si>
    <t>PRUEBA DE FUNCIONAMIENTO</t>
  </si>
  <si>
    <t>ENGRASE VOLQUETE</t>
  </si>
  <si>
    <t>REALIZAR HERRAMIENTAS DE GESTION</t>
  </si>
  <si>
    <t>ENGRASE GENERAL DE TODOS LOS PUNTOS</t>
  </si>
  <si>
    <t>ORDEN Y LIMPIZA</t>
  </si>
  <si>
    <t>ENGRASE LINEA AMARILLA</t>
  </si>
  <si>
    <t>ENGRASE DE EQUIPOS  CON BOMBA NEUMATICA</t>
  </si>
  <si>
    <t>ORDEN Y LIMPIEZA</t>
  </si>
  <si>
    <t>MANTENIMIENTO CORRECTIVO</t>
  </si>
  <si>
    <t>EVALUACION CON ESCANER DE EQUIPO PESADO</t>
  </si>
  <si>
    <t>MECANICO I, MECANICO II, ELECTRICISTA I</t>
  </si>
  <si>
    <t>POSICIONAMIENTO DE EQUIPO Y DELIMITACION DE AREA</t>
  </si>
  <si>
    <t xml:space="preserve">ARRANQUE DE EQUIPO </t>
  </si>
  <si>
    <t>ESCANEADO DEL EQUIPO</t>
  </si>
  <si>
    <t>REGULACION DE FRENO DE CAMIONETAS, CAMIONES, MINIBUSES, AMBULANCIA Y CISTERNA DE COMBUSTIBLE</t>
  </si>
  <si>
    <t>REGULACION DE FRENOS POSTERIORES Y DELANTERO DE CAMIONETA</t>
  </si>
  <si>
    <t>REGULACION DE FRENOS POSTERIORES Y DELANTERO DE CAMION</t>
  </si>
  <si>
    <t>CALIBRACION DE VALVULAS DE ADMISION Y ESCAPE DE MOTOR DE EQUIPOS LIVIANOS</t>
  </si>
  <si>
    <t>MECANICO I</t>
  </si>
  <si>
    <t>DESMONTAJE DE TAPA BALANCINES</t>
  </si>
  <si>
    <t>REALIZAR LA CALIBRACION EN VALUVULA DE ESCAPE Y ADMISION</t>
  </si>
  <si>
    <t>MONTAJE DE TAPA BALANCINES</t>
  </si>
  <si>
    <t>CALIBRACION DE VALVULAS DE ADMISION Y ESCAPE DE MOTOR DE VOLQUETES Y LINEA AMARILLA</t>
  </si>
  <si>
    <t>VERIFICAR TEMPERATURA DE MOTOR</t>
  </si>
  <si>
    <t>CAMBIO DE FAROS DELANTEROS, POSTERIORES, CIRCULINAS Y ALARMAS DE RETROCESO DE EQUIPOS LIVIANOS (CAMIONETAS, CAMIONES, MINIBUSES, BUSES, CISTERNA DE AGUA, CISTERNA DE COMBUSTIBLE, CAMION GRUA, AMBULANCIA)</t>
  </si>
  <si>
    <t>VERIFICAR LAS CONDICIONES DEL AREA DE TRABAJO</t>
  </si>
  <si>
    <t xml:space="preserve">ELECTRICISTA I </t>
  </si>
  <si>
    <t>POSICIONAMIENTO Y BLOQUEO DE EQUIPO</t>
  </si>
  <si>
    <t>DESMONTAJE DE FAROS DELANTEROS, POSTERIORES, CIRCULINAS Y ALARMAS DE RETROCESO</t>
  </si>
  <si>
    <t>MONTAJE DE FAROS DELANTEROS, POSTERIORES, CIRCULINAS Y ALARMAS DE RETROCESO</t>
  </si>
  <si>
    <t xml:space="preserve">CAMBIO DE FAROS DELANTEROS, POSTERIORES, CIRCULINAS Y ALARMAS DE RETROCESO EN VOLQUETES </t>
  </si>
  <si>
    <t>DESBLOQUEO DEL EQUIPO</t>
  </si>
  <si>
    <t>CAMBIO DE FAROS DELANTEROS, POSTERIORES, CIRCULINAS Y ALARMAS DE RETROCESO EN LINEA AMARILLA</t>
  </si>
  <si>
    <t>CAMBIO DE ARRANCADORES DE EQUIPOS LIVIANOS (CAMIONETAS, CAMIONES, MINIBUSES, BUSES, CISTERNA DE AGUA, CISTERNA DE COMBUSTIBLE, CAMION GRUA, AMBULANCIA)</t>
  </si>
  <si>
    <t>DESMONATJE DE ALTERNADOR</t>
  </si>
  <si>
    <t>MONTAJE DE ALTERNADOR</t>
  </si>
  <si>
    <t xml:space="preserve">CAMBIO DE ARRANCADORES EN VOLQUETES </t>
  </si>
  <si>
    <t>POSICIONARSE ADECUADAMENTE PARA DESMONTAR EL ARRANCADOR</t>
  </si>
  <si>
    <t>POSICIONARSE ADECUADAMENTE PARA MONTAJE DEL ARRANCADOR</t>
  </si>
  <si>
    <t>CAMBIO DE ARRANCADORES EN LINEA AMARILLA</t>
  </si>
  <si>
    <t>CAMBIO DE ALTERNADORES DE EQUIPOS LIVIANOS (CAMIONETAS, CAMIONES, MINIBUSES, BUSES, CISTERNA DE AGUA, CISTERNA DE COMBUSTIBLE, CAMION GRUA, AMBULANCIA)</t>
  </si>
  <si>
    <t>POSICIONARSE CORRECTAMENTE PARA EL DESMONTAJE DEL ALTERNADOR</t>
  </si>
  <si>
    <t>POSICIONARSE CORRECTAMENTE PARA EL MONTAJE DEL ALTERNADOR</t>
  </si>
  <si>
    <t xml:space="preserve">CAMBIO DE ALTERNADORES EN VOLQUETES </t>
  </si>
  <si>
    <t>POSICIONARSE ADECUADAMENTE PARA DESMONTAR EL ALTERNADOR</t>
  </si>
  <si>
    <t>POSICIONARSE ADECUADAMENTE PARA MONTAJE DEL ALTERNADOR</t>
  </si>
  <si>
    <t>CAMBIO DE ALTERNADORES EN LINEA AMARILLA</t>
  </si>
  <si>
    <t>CAMBIO DE ESPARRAGOS DE RUEDA DELANTERA Y POSTERIOR DE CAMIONES, CAMIONETAS, CISTERNA DE AGUA, CISTERNA DE COMBUSTIBLE, CAMION GRUA, AMBULANCIA, MINI BUS Y BUSES</t>
  </si>
  <si>
    <t>VULCANIZADOR</t>
  </si>
  <si>
    <t xml:space="preserve">DESMONTAJE DE ESPARRAGO DELANTERO </t>
  </si>
  <si>
    <t xml:space="preserve">MONTAJE DE ESPARRAGO DELANTERO </t>
  </si>
  <si>
    <t>DESMONTAJE DE ESPARRAGO POSTERIOR</t>
  </si>
  <si>
    <t>CAMBIO DE PALIER DE CAMIONES, CAMIONETAS, CISTERNA DE AGUA, CISTERNA DE COMBUSTIBLE, CAMION GRUA, AMBULANCIA, MINI BUS Y BUSES</t>
  </si>
  <si>
    <t>MECANICO I Y MECANICO II</t>
  </si>
  <si>
    <t>BLOQUEO DE EQUIPO</t>
  </si>
  <si>
    <t>MONTAJE DE PALIER DE CAMIONETA</t>
  </si>
  <si>
    <t>DESMONTAJE DE PALIER DE CAMIONES</t>
  </si>
  <si>
    <t>CAMBIO DE RODAJES DE RUEDA DE CAMIONES, CAMIONETAS, CISTERNA DE AGUA, CISTERNA DE COMBUSTIBLE, CAMION GRUA, AMBULANCIA, MINI BUS Y BUSES</t>
  </si>
  <si>
    <t>DESMONTAJE DE RODAJE DEFECTUOSO</t>
  </si>
  <si>
    <t xml:space="preserve">MONTAJE DE RODAJE DE RUEDA DELANTERA Y POSTERIOR </t>
  </si>
  <si>
    <t>CAMBIO  DE BALLESTAS DELANTERAS DE CAMIONES, CAMIONETAS, CISTERNA DE AGUA, CISTERNA DE COMBUSTIBLE, CAMION GRUA, AMBULANCIA, MINI BUS Y BUSES</t>
  </si>
  <si>
    <t>DESMONTAJE DE MUELLE DELANTERO</t>
  </si>
  <si>
    <t>MONTAJE DE MUELLE DELANTERO</t>
  </si>
  <si>
    <t>CAMBIO DE  BALLESTAS POSTERIOR DE CAMIONES, CAMIONETAS, CISTERNA DE AGUA, CISTERNA DE COMBUSTIBLE, CAMION GRUA, AMBULANCIA, MINI BUS Y BUSES</t>
  </si>
  <si>
    <t>DESMONTAJE DE MUELLE POSTERIOR</t>
  </si>
  <si>
    <t>MONTAJE DE MUELLE POSTERIOR</t>
  </si>
  <si>
    <t>CAMBIO DE AMORTIGUADOR CAMIONES, CAMIONETAS, CISTERNA DE AGUA, CISTERNA DE COMBUSTIBLE, CAMION GRUA, AMBULANCIA, MINI BUS Y BUSES</t>
  </si>
  <si>
    <t>DESMONTAJE DE AMORTIGUADOR</t>
  </si>
  <si>
    <t>MONTAJE DE AMORTIGUADOR</t>
  </si>
  <si>
    <t>CAMBIO DE ARBOL DE TRANSMISION (CARDAN) DE CAMIONES, CAMIONETAS, CISTERNA DE AGUA, CISTERNA DE COMBUSTIBLE, CAMION GRUA, AMBULANCIA, MINI BUS Y BUSES</t>
  </si>
  <si>
    <t>DESMONTAJE DE ARBOL DE TRANSMISION</t>
  </si>
  <si>
    <t>MONTAJE DE ARBOL DE TRANSMISION</t>
  </si>
  <si>
    <t>CAMBIO DE BOMBINES DE FRENO DE CAMIONES, CAMIONETAS, CISTERNA DE AGUA, CISTERNA DE COMBUSTIBLE, CAMION GRUA, AMBULANCIA</t>
  </si>
  <si>
    <t>DESMONTAJE DE BOMBINES DE FRENO</t>
  </si>
  <si>
    <t>MONTAJE DE BOMBINES DE FRENO</t>
  </si>
  <si>
    <t>CAMBIO O  REPARACIÓN DE CAJA DE DIRECCION DE CAMIONES, CISTERNA DE AGUA, CISTERNA DE COMBUSTIBLE, CAMION GRUA, AMBULANCIA</t>
  </si>
  <si>
    <t>DESMONTAJE DE CAJA DE DIRECCION</t>
  </si>
  <si>
    <t xml:space="preserve">MONTAJE DE CAJA DE DIRECCION </t>
  </si>
  <si>
    <t>CAMBIO O  REPARACIÓN DE CAJA DE DIRECCION DE MINI BUS Y BUSES</t>
  </si>
  <si>
    <t>CAMBIO DE KIT DE EMBRAGUE DE CAMIONES, CAMIONETAS, CISTERNA DE AGUA, CISTERNA DE COMBUSTIBLE, CAMION GRUA, AMBULANCIA, MINI BUS Y BUSES</t>
  </si>
  <si>
    <t>DESMONTAJE DE KIT DE EMBRAGUE</t>
  </si>
  <si>
    <t>MONTAJE DE KIT DE EMBRAGUE</t>
  </si>
  <si>
    <t>CAMBIO DE ZAPATAS DE FRENO DE CAMIONES, CAMIONETAS, CISTERNA DE AGUA, CISTERNA DE COMBUSTIBLE, CAMION GRUA, AMBULANCIA, MINI BUS Y BUSES</t>
  </si>
  <si>
    <t>DESMONTAJE DE ZAPATAS DE FRENO DELANTERA Y POSTERIOR</t>
  </si>
  <si>
    <t>MONTAJE DE ZAPATAS DE FRENO DELANTERA Y POSTERIOR</t>
  </si>
  <si>
    <t>CAMBIO Y/O REPARACIÓN DE DIFERENCIAL(CORONA) DE CAMIONES, CAMIONETAS, CISTERNA DE AGUA, CISTERNA DE COMBUSTIBLE, CAMION GRUA, AMBULANCIA, MINI BUS Y BUSES</t>
  </si>
  <si>
    <t>REPARACION DE DIFERENCIAL</t>
  </si>
  <si>
    <t>DESMONTAJE DE DIFERENCIAL</t>
  </si>
  <si>
    <t>MONTAJE DE DIFERENCIAL</t>
  </si>
  <si>
    <t xml:space="preserve"> CAMBIO DE TERMINAL DE DIRECCION DE CAMIONES, CAMIONETAS, CISTERNA DE AGUA, CISTERNA DE COMBUSTIBLE, CAMION GRUA, AMBULANCIA, MINI BUS Y BUSES</t>
  </si>
  <si>
    <t>DESMONTAJE DE TERMINAL DE DIRECCION</t>
  </si>
  <si>
    <t>MONTAJE DE TERMINAL DE DIRECCION</t>
  </si>
  <si>
    <t>CAMBIO DE RADIADORES DE CAMIONES, CAMIONETAS, CISTERNA DE AGUA, CISTERNA DE COMBUSTIBLE, CAMION GRUA, AMBULANCIA, MINI BUS Y BUSES</t>
  </si>
  <si>
    <t>DESMONTAJE DE RADIADOR</t>
  </si>
  <si>
    <t>MONTAJE DE RADIADOR</t>
  </si>
  <si>
    <t>CAMBIO DE CREMALLERA DE DIRECCION DE CAMIONES, CAMIONETAS, CISTERNA DE AGUA, CISTERNA DE COMBUSTIBLE, CAMION GRUA, AMBULANCIA.</t>
  </si>
  <si>
    <t>AREA PLANA Y LIMPIA</t>
  </si>
  <si>
    <t>DESMONTAJE DE CREMALLERA DE DIRECCION</t>
  </si>
  <si>
    <t>MONTAJE DE CREMALLERA DE DIRECCION</t>
  </si>
  <si>
    <t>CAMBIO DE CREMALLERA Y MOTOR ELEVALUNAS DE PUERTAS  DE  CAMIONES, CAMIONETAS, CISTERNA DE AGUA, CISTERNA DE COMBUSTIBLE, CAMION GRUA, AMBULANCIA.</t>
  </si>
  <si>
    <t>ELECTRICISTA I</t>
  </si>
  <si>
    <t>INSPECCIONAR HERRAMIENTAS DE TRABAJO</t>
  </si>
  <si>
    <t>DESMONTAJE DE CREMALLERA Y MOTOR ELEVA LUNA DE PUERTA</t>
  </si>
  <si>
    <t>MONTAJE DE CREMALLERA Y MOTOR ELEVA LUNA DE PUERTA</t>
  </si>
  <si>
    <t>REPARACIÓN DE DIFERENCIALES Y CUBOS DE CARGADORES FRONTALES Y RETROEXCAVADORA</t>
  </si>
  <si>
    <t>REPARACION DE CUBOS</t>
  </si>
  <si>
    <t>REPARACION DEL SISTEMA DE AIRE ACONDICIONADO</t>
  </si>
  <si>
    <t>VERIFICAR FUGAS EN EL SISTEMA</t>
  </si>
  <si>
    <t>REALIZAR PRUEBAS DE VACIO</t>
  </si>
  <si>
    <t>REALIZAR LA RECARGA DE GAS</t>
  </si>
  <si>
    <t>CAMBIO DE MANGUERAS HIDRAULICAS LINEA AMARILLA</t>
  </si>
  <si>
    <t>DESMONTAJE DE MANGUERAS HIDRAULICAS</t>
  </si>
  <si>
    <t>MONTAJE DE MANGUERAS HIDRAULICAS</t>
  </si>
  <si>
    <t xml:space="preserve">CAMBIO DE TRANSMISION  DE CARGADORES FRONTALES </t>
  </si>
  <si>
    <t>VERIFICAR QUE EL AREA ESTE A NIVEL</t>
  </si>
  <si>
    <t>DESMONTAJE DE TRANSMISION</t>
  </si>
  <si>
    <t>MONTAJE DE TRANSMISION</t>
  </si>
  <si>
    <t>CAMBIO DE INYECTORES  DE  LINEA AMARILLA</t>
  </si>
  <si>
    <t>CALIBRACION DE INYECTOR</t>
  </si>
  <si>
    <t>CAMBIO Y/O REPARACIÓN DE PISTONES HIDRAULICOS DE LINEA AMARILLA</t>
  </si>
  <si>
    <t>COLOCACION DE TECLE PARA BAJAR EL CILINDRO</t>
  </si>
  <si>
    <t>CAMBIO Y/O REPARACION DE PISTON HIDRAULICO</t>
  </si>
  <si>
    <t>COLOCACION DE TECLE PARA LEVANTAR EL CILINDRO</t>
  </si>
  <si>
    <t>CAMBIO DEL SISTEMA DE TREN DE RODAJE - TRACTOR Y EXCAVADORA</t>
  </si>
  <si>
    <t>VERIFICAR AREA DE TRABAJO</t>
  </si>
  <si>
    <t>DESMONTAJE DE SISTEMA DE TREN DE RODAJES</t>
  </si>
  <si>
    <t>MONTAJE DE SISTEMA DE TREN DE RODAJES</t>
  </si>
  <si>
    <t>CAMBIO DE MOTOR DIESEL DE LINEA AMARILLA</t>
  </si>
  <si>
    <t>COLOCAR ESLINGAS ALREDEDOR DEL MOTOR</t>
  </si>
  <si>
    <t>DESMONTAJE DE MOTOR</t>
  </si>
  <si>
    <t>MONTAJE DE MOTOR DIESEL</t>
  </si>
  <si>
    <t>RETIRAR LAS ESLINGAS</t>
  </si>
  <si>
    <t>AJUSTES DE MANGUERAS Y CAÑERIAS</t>
  </si>
  <si>
    <t>CAMBIO DE COMPONENTES DE LA TORNAMESA - MOTONIVELADORA</t>
  </si>
  <si>
    <t>CAMBIO DE COMPONENTES DE TORNAMESA</t>
  </si>
  <si>
    <t>CAMBIO DE BOMBAS HIDRAHULICAS DE LINEA AMARILLA</t>
  </si>
  <si>
    <t>DESMONTAJE DE LA BOMBA HIDRAULICA</t>
  </si>
  <si>
    <t>MONTAJE DE BOMBA HIDRAULICA</t>
  </si>
  <si>
    <t>MEDIR PRESION CON EL TETRAGAGUE</t>
  </si>
  <si>
    <t>PRUEBA DE CALADO Y FUNCIONAMIENTO</t>
  </si>
  <si>
    <t>CAMBIO DE TURBO COMPRENSOR DE LINEA AMARILLA</t>
  </si>
  <si>
    <t>DESMONTAJE DE CAÑERIAS Y MANGUERAS</t>
  </si>
  <si>
    <t xml:space="preserve">DESMONTAJE DE TURBO COMPRESOR </t>
  </si>
  <si>
    <t>MONTAJE DE TURBO COMPRESOR</t>
  </si>
  <si>
    <t>MONTAJE DE CAÑERIAS Y MANGUERAS</t>
  </si>
  <si>
    <t>PRUEBAS DE FUNCIONAMIENTO Y ESCANEADO</t>
  </si>
  <si>
    <t>CAMBIO DE BOMBA DE INYECCION - LINEA AMARILLA</t>
  </si>
  <si>
    <t>DESMONTAJE DE BOMBA DE INYECCION</t>
  </si>
  <si>
    <t>MONTAJE DE BOMBA DE INYECCION</t>
  </si>
  <si>
    <t>ESCANEADO PARA VERIFICAR PARAMETROS</t>
  </si>
  <si>
    <t>CAMBIO DE BOMBA DE AGUA - LINEA AMARILLA</t>
  </si>
  <si>
    <t>DESMONTAJE DE BOMBA DE BOMBA DE AGUA</t>
  </si>
  <si>
    <t>MONTAJE DE BOMBA DE BOMBA DE AGUA</t>
  </si>
  <si>
    <t>CAMBIO DE VALVULAS Y ELECTROVALVULAS LINEA AMARILLA</t>
  </si>
  <si>
    <t>INSPECCIONAR LAS HERRAMIENTAS</t>
  </si>
  <si>
    <t>DESMONTAJE DE VALVULAS Y ELECTROVALVULAS DE LINEAS</t>
  </si>
  <si>
    <t>MONTAJE DE VALVULAS Y ELECTROVALVULAS DE LINEAS</t>
  </si>
  <si>
    <t>CAMBIO DE VENTILADOR LINEA AMARILLA</t>
  </si>
  <si>
    <t>VERIFICAR AREA DE TRABAJO SIN OBSTACULOS</t>
  </si>
  <si>
    <t>DESMONTAJE DE MANGUERAS Y CAÑERIAS</t>
  </si>
  <si>
    <t>DESMONTAJE DE VENTILADOR</t>
  </si>
  <si>
    <t>MONTAJE DE VENTILADOR</t>
  </si>
  <si>
    <t>MONTAJE DE MANGUERAS Y CAÑERIAS</t>
  </si>
  <si>
    <t>CAMBIO DE SOPORTE DE GOMAS DE LA ROLA DEL RODILLO</t>
  </si>
  <si>
    <t>CAMBIO DE SOPORTE DE LA GOMAS DE LA ROLA</t>
  </si>
  <si>
    <t>CAMBIO DE RADIADORES  DE LINEA AMARILLA</t>
  </si>
  <si>
    <t xml:space="preserve">CAMBIO DE RADIADOR </t>
  </si>
  <si>
    <t>CAMBIO CUCHILLAS Y CANTONERAS  DE TRACTORES Y MOTONIVELADORA</t>
  </si>
  <si>
    <t>CAMBIO DE CUCHILLAS Y CANTONERAS</t>
  </si>
  <si>
    <t xml:space="preserve">CAMBIO  DE  CINCEL DEL MARTILLO DE RETROEXCAVADORA </t>
  </si>
  <si>
    <t>CAMBIO DE CINCEL DEL MARTILLO</t>
  </si>
  <si>
    <t>CAMBIO DE  CUCHARON Y MARTILLO DE RETROEXCAVADORA Y CARGADOR FRONTAL</t>
  </si>
  <si>
    <t>DESACOPLAR LAS MANGUERAS</t>
  </si>
  <si>
    <t>RETIRAR LOS SEGUROS DEL PIN</t>
  </si>
  <si>
    <t>RETIRA EL PIN</t>
  </si>
  <si>
    <t>POSICION DEL BRAZO</t>
  </si>
  <si>
    <t>CAMBIO DE CUCHARA O MARTILLO</t>
  </si>
  <si>
    <t>MONTAJE, DESMONTAJE Y PRUEBAS DE BATERIA DE VOLQUETE</t>
  </si>
  <si>
    <t>RETIRAR BORNES DE BATERIA</t>
  </si>
  <si>
    <t>DESMONTAJE DE BATERIAS</t>
  </si>
  <si>
    <t>MONTAJE DE BATERIAS</t>
  </si>
  <si>
    <t>COLOCAR BORNES DE BATERIA</t>
  </si>
  <si>
    <t>MONTAJE, DESMONTAJE DE SILENCIADOR DE ESCAPE DE VOLQUETE</t>
  </si>
  <si>
    <t>MECANICO I, MECANICO II Y MECANICO III</t>
  </si>
  <si>
    <t>ESTACIONAMIENTO  Y BLOQUEO DEL EQUIPO</t>
  </si>
  <si>
    <t>DESMONTAJE DE SILENCIADOR DE ESCAPE</t>
  </si>
  <si>
    <t>MONTAJE DE SIILENCIADOR DE ESCAPE</t>
  </si>
  <si>
    <t>MONTAJE, DESMONTAJEA CAJA DE CAMBIO Y KIT DE EMBRAGUE DE VOLQUETE</t>
  </si>
  <si>
    <t>DESMONTAJE DEL ARBOL DE TRANSMISION Y PERNOS DE CAMPANA</t>
  </si>
  <si>
    <t>DESMONTAJE DE CAJA DE CAMBIOS Y KIT DE EMBRAGUE</t>
  </si>
  <si>
    <t>MONTAJE DE CAJA DE CAMBIOS Y KIT DE EMBRAGUE</t>
  </si>
  <si>
    <t>MONTAJE DEL ARBOL DE TRANSMISION Y PERNOS DE CAMPANA</t>
  </si>
  <si>
    <t xml:space="preserve">PRUEBAS DE FUNCIONAMIENTO </t>
  </si>
  <si>
    <t>CAMBIO DE CAJA DE TRANSMISION Y SERVO DE DIRECCION DE VOLQUETE</t>
  </si>
  <si>
    <t>DESMONTAJE DE CAJA DE DIRECCION Y SERVO EMBRAGUE</t>
  </si>
  <si>
    <t>MONTAJE DE CAJA DE DIRECCION Y SERVO EMBRAGUE</t>
  </si>
  <si>
    <t>CAMBIO DE COMPONENTES DE SUSPENSION DE VOLQUETE</t>
  </si>
  <si>
    <t>DESMONTAJE DE CIOMPONENTES DE SUSPENSION</t>
  </si>
  <si>
    <t>MONTAJE DE CIOMPONENTES DE SUSPENSION</t>
  </si>
  <si>
    <t>CAMBIO DE INYECTORES Y CALIBRACION DE MOTOR DE VOLQUETE</t>
  </si>
  <si>
    <t>DESMONTAJE DE INYECTORES</t>
  </si>
  <si>
    <t>MONTAJE DE INYECTORES</t>
  </si>
  <si>
    <t>CAMBIO DE BALLESTAS DELANTERAS (MUELLES) DE VOLQUETE</t>
  </si>
  <si>
    <t>CAMBIO DE MUELLE DELANTERO EN VOLQUETE</t>
  </si>
  <si>
    <t>CAMBIO DE BALLESTAS POSTERIORES (MUELLES) DE VOLQUETE</t>
  </si>
  <si>
    <t>CAMBIO DE MUELLE POSTERIOR EN VOLQUETE</t>
  </si>
  <si>
    <t>CAMBIO DE RADIADOR DE VOLQUETE</t>
  </si>
  <si>
    <t>CAMBIO DE VALVULA DE SISTEMA DE FRENO DE VOLQUETE</t>
  </si>
  <si>
    <t>CAMBIO DE VALVULAS DEL SISTEMA DE FRENO</t>
  </si>
  <si>
    <t>CAMBIO DE ZAPATA DE FRENO DELANTERO Y POSTERIOR DE VOLQUETE</t>
  </si>
  <si>
    <t>DESMONATJE DE ZAPATAS DE FRENOS DELANTEROS Y POSTERIORES</t>
  </si>
  <si>
    <t>MONATJE DE ZAPATAS DE FRENOS DELANTEROS Y POSTERIORES</t>
  </si>
  <si>
    <t>AUXILIOS MECANICOS EN SUPERFICIE</t>
  </si>
  <si>
    <t>TRASLADO EN CAMIONETA</t>
  </si>
  <si>
    <t>BLOQUEO DEL EQUIPO</t>
  </si>
  <si>
    <t>ATENCION AL EQUIPO INOPERATIVO</t>
  </si>
  <si>
    <t>PRUEBAS DE FUNCIONAMIENTO</t>
  </si>
  <si>
    <t>AUXILIOS MECANICOS EN INTERIOR MINA</t>
  </si>
  <si>
    <t>ESTACIONAR EL EQUIPO EN REFUGIO</t>
  </si>
  <si>
    <t>MANTENIMIENTO PREDICTIVO</t>
  </si>
  <si>
    <t>RECEPCION Y ENVIO DE MUESTRAS PARA ANALISIS</t>
  </si>
  <si>
    <t>ENTREGA DE FRASCOS PARA MUESTRA DE ACEITE</t>
  </si>
  <si>
    <t>RECEPCIONAR LAS MUESTRAS DE ACEITE</t>
  </si>
  <si>
    <t>INTERNA EN ALMACEN LAS MUESTRAS DE ACEITE</t>
  </si>
  <si>
    <t>ENVIO DE RESULTADOS DE MUESTRAS DE ACEITE</t>
  </si>
  <si>
    <t>EVALUACION DE RESULTADOS</t>
  </si>
  <si>
    <t>COORDINACION DE INTERVENCION DE EQUIPOS OBSERVADOS</t>
  </si>
  <si>
    <t xml:space="preserve">CAMBIO, REPARACIÓN Y MONTAJE DE LLANTAS </t>
  </si>
  <si>
    <t xml:space="preserve"> REPARACION DE NEUMATICOS CON MAQUINA DENLLANTADORA DE EQUIPOS LIVIANOS (CAMION, CAMIONETAS, CAMION CISTERNA, CAMION DE AGUA, CAMION GRUA, AMBULANCIA, BUSES Y MINI BUSES</t>
  </si>
  <si>
    <t>DESMONTAJE DEL NEUMATICO</t>
  </si>
  <si>
    <t>OPERACIÓN DE DESELLANTADORA</t>
  </si>
  <si>
    <t>REPARACION DE LLANTA Y INFLADO DE NEUMATICO</t>
  </si>
  <si>
    <t>MONTAJE DEL NEUMATICO</t>
  </si>
  <si>
    <t xml:space="preserve"> REPARACION DE NEUMATICOS CON MAQUINA DENLLANTADORA DE VOLQUETES</t>
  </si>
  <si>
    <t xml:space="preserve"> REPARACION DE NEUMATICOS CON MAQUINA DENLLANTADORA DE LINEA AMARILLA</t>
  </si>
  <si>
    <t xml:space="preserve"> REPARACION MANUAL DE NEUMATICOS EN EQUIPOS LIVIANOS (CAMION, CAMIONETAS, CAMION CISTERNA, CAMION DE AGUA, CAMION GRUA, AMBULANCIA, BUSES Y MINI BUSES</t>
  </si>
  <si>
    <t>SEPARAR EL ARO DE LA LLANTA CON PALANCA</t>
  </si>
  <si>
    <t>REALIZAR EL PARCHADO DEL NEUMATICO</t>
  </si>
  <si>
    <t>ARMADO DEL NEUMATICO CON EL ARO USANDO PALANCA</t>
  </si>
  <si>
    <t xml:space="preserve"> REPARACION MANUAL DE NEUMATICOS  DE LINEA AMARILLA</t>
  </si>
  <si>
    <t xml:space="preserve"> REPARACION MANUAL DE NEUMATICOS  EN VOLQUETES</t>
  </si>
  <si>
    <t>RELLENAR DE AIRE Y PROBAR FUGAS</t>
  </si>
  <si>
    <t>OPERACIÓN Y TRANSPORTE DE  EQUIPOS Y VEHÍCULOS</t>
  </si>
  <si>
    <t>TRASLADO DE MINERAL, DESMONTE, COMBUSTIBLE MATERIALES Y REGADO DE VIAS</t>
  </si>
  <si>
    <t>ABASTECIMIENTO DE COMBUSTIBLE CON CAMION SURTIDOR EN SUPERFICIE</t>
  </si>
  <si>
    <t>OPERDOR DE CISTERNA DE COMBUSTIBLE</t>
  </si>
  <si>
    <t xml:space="preserve">INSPECCION DE EQUIPO </t>
  </si>
  <si>
    <t>COLOCAR BANDEJA ANTIDERRAME</t>
  </si>
  <si>
    <t>ABASTECIMIENTO DE COMBUSTIBLE</t>
  </si>
  <si>
    <t>RETIRO DE BANDEJA ANTIDERRAME</t>
  </si>
  <si>
    <t>ABASTECIMIENTO DE COMBUSTIBLE CON CAMION SURTIDOR EN MINA</t>
  </si>
  <si>
    <t>TRASLADO Y DESCARGA DE MINERAL O DESMONTE EN PLANTA O RELAVERA</t>
  </si>
  <si>
    <t>OPERADOR DE VOLQUETE</t>
  </si>
  <si>
    <t>TRANSPORTE DE CARGA</t>
  </si>
  <si>
    <t>INGRESO A BALANZA</t>
  </si>
  <si>
    <t>ZONA DE DESCARGA</t>
  </si>
  <si>
    <t>DESCARGA DE MINERAL</t>
  </si>
  <si>
    <t>PESAJE DE EQUIPO</t>
  </si>
  <si>
    <t>IZAJE Y TRASLADO DE MATERIALES CON CAMION GRUA EN SUPERFICIE</t>
  </si>
  <si>
    <t>OPERDADOR DE CAMION GRUA Y OPERADOR DE BRAZO GRUA</t>
  </si>
  <si>
    <t>CARGUIO DE MATERIAL</t>
  </si>
  <si>
    <t>DESCARGA DE MATERIAL</t>
  </si>
  <si>
    <t>TRASLADO DE  MATERIAL CON CAMIONETAS</t>
  </si>
  <si>
    <t>OPERADOR DE CAMIONETA</t>
  </si>
  <si>
    <t>VERIFICAR CONDICIONES DEL EQUIPO</t>
  </si>
  <si>
    <t>TRASLADO DE MATERIAL</t>
  </si>
  <si>
    <t>PUNTO DE LLEGADA Y BLOQUEO DE EQUIPO</t>
  </si>
  <si>
    <t xml:space="preserve">TRASLADO DE MATERIALES A  INTERIOR MINA CON CAMION </t>
  </si>
  <si>
    <t xml:space="preserve">OPERADOR DE CAMION </t>
  </si>
  <si>
    <t>CONTROL DE CARGA</t>
  </si>
  <si>
    <t>TRASLADO, REGADO Y ABASTECIMIENTO DE AGUA CON CISTERNA EN SUPERFICIE</t>
  </si>
  <si>
    <t>OPERADOR DE CISTERNA</t>
  </si>
  <si>
    <t>VERIFICAR EL ESTADO DEL EQUIPO</t>
  </si>
  <si>
    <t>ABATECIMIENTO DE AGUA</t>
  </si>
  <si>
    <t>APERTURA DE VALVULA PARA DAR INICIO AL REGADO DE VIAS</t>
  </si>
  <si>
    <t>REGADO DE VIAS</t>
  </si>
  <si>
    <t>TRANSPORTE DE  PERSONAL</t>
  </si>
  <si>
    <t>TRANSPORTE DE PERSONAL EN BUS Y MINIBUS</t>
  </si>
  <si>
    <t>OPERADOR DE BUS/MINIBUS</t>
  </si>
  <si>
    <t>VERIFICAR LAS CONDICIONES DEL EQUIPO</t>
  </si>
  <si>
    <t>CONTROL DE PASAJEROS</t>
  </si>
  <si>
    <t>TRASLADO DE PERSONAL</t>
  </si>
  <si>
    <t>TRANSPORTE DE PERSONAL EN CAMIONES</t>
  </si>
  <si>
    <t>OPERADOR DE CAMION</t>
  </si>
  <si>
    <t>APERTURA DE LA PUERTA DE LA CARROCERIA</t>
  </si>
  <si>
    <t>TRANSPORTE DE PERSONAL CON CAMIONETAS</t>
  </si>
  <si>
    <t>TRANSPORTE DE PACIENTES EN AMBULANCIA</t>
  </si>
  <si>
    <t>OPERADOR DE AMBULANCIA</t>
  </si>
  <si>
    <t xml:space="preserve">TRASLADO DEL PACIENTE </t>
  </si>
  <si>
    <t>LLEGADA AL PUNTO DE ATENCION DEL PACIENTE</t>
  </si>
  <si>
    <t>OPERACIÓN DE EQUIPOS</t>
  </si>
  <si>
    <t>OPERACION DE MOTONIVELADORA</t>
  </si>
  <si>
    <t>OPERADOR DE MOTONIVELADORA</t>
  </si>
  <si>
    <t>TRASLADO DE EQUIPO HACIA EL AREA DE TRABAJO</t>
  </si>
  <si>
    <t>DELIMITACION DEL AREA DE TRABAJO</t>
  </si>
  <si>
    <t>OPERACIÓN DE MOTONIVELADORA</t>
  </si>
  <si>
    <t>TRABAJO PROGRESIVO</t>
  </si>
  <si>
    <t>OPERACION DE PLUMA DE CAMION GRUA</t>
  </si>
  <si>
    <t>OPERADOR DE BRAZO GRUA</t>
  </si>
  <si>
    <t>OPERACIÓN  DE EXCAVADORA</t>
  </si>
  <si>
    <t>OPERADOR DE EXCAVADORA</t>
  </si>
  <si>
    <t>POSICIONAMIENTO DEL EQUIPO</t>
  </si>
  <si>
    <t>OPERACIÓN DE EXCAVADORA</t>
  </si>
  <si>
    <t>OPERACIÓN  DE RODILLO COMPACTADOR</t>
  </si>
  <si>
    <t>OPERADOR DE RODILLO COMPACTADOR</t>
  </si>
  <si>
    <t>OPERACIÓN DE RODILLO COMPACTADOR</t>
  </si>
  <si>
    <t xml:space="preserve"> OPERACIÓN DE TRACTOR ORUGA</t>
  </si>
  <si>
    <t>OPERADOR DE TRACTOR ORUGA</t>
  </si>
  <si>
    <t>OPERACIÓN DE TRACTOR ORUGA</t>
  </si>
  <si>
    <t xml:space="preserve"> OPERACION DE RETROEXCAVADORA</t>
  </si>
  <si>
    <t>OPERADOR DE RETROEXCAVADORA</t>
  </si>
  <si>
    <t>OPERACIÓN DE RETROEXCAVADORA</t>
  </si>
  <si>
    <t xml:space="preserve"> OPERACION MONTACARGA</t>
  </si>
  <si>
    <t>OPERADOR DE MONTACARGA</t>
  </si>
  <si>
    <t>OPERACIÓN DE MONTACARGA</t>
  </si>
  <si>
    <t>CARGA, TRASLADO Y DESCARGA DE MATERIAL CON MONTACARGA</t>
  </si>
  <si>
    <t>OPERADOR  DE MONTACARGA</t>
  </si>
  <si>
    <t>MANTENIMIENTO DE VIAS EN SUPERFICIE CON MOTONIVELADORA</t>
  </si>
  <si>
    <t>REALIZAR MTTO DE VIAS CON EQUIPOS ASIGNADOS</t>
  </si>
  <si>
    <t>APERTURA DE CANALES Y CUNETAS CON EXCAVADORA</t>
  </si>
  <si>
    <t>APERTURA DE CANALES Y CUNETAS</t>
  </si>
  <si>
    <t>CARGUIO DE MATERIAL A VOLQUETE CON EXCAVADORA</t>
  </si>
  <si>
    <t>CARGUIO DE MATERIAL A VOLQUETE</t>
  </si>
  <si>
    <t>CORTE Y PERFILACION DE TALUD CON EXCAVADORA</t>
  </si>
  <si>
    <t>CORTE DE TALUD</t>
  </si>
  <si>
    <t>PERFILADO DE TALUD</t>
  </si>
  <si>
    <t>OPERACION DE CARGUIO/DESCARGA DE EQUIPO EN PLATAFORMA/CAMA BAJA</t>
  </si>
  <si>
    <t>OPERADOR EQUIPO PESADO (RETRO, CF, TRAC, EXC, MOT</t>
  </si>
  <si>
    <t>CARGUIO/DESCARGA DE EQUIPO</t>
  </si>
  <si>
    <t>APERTURA DE CANALES Y CUNETAS CON RETROEXCAVADORA</t>
  </si>
  <si>
    <t>OPERADOR  DE RETROEXCAVADORA</t>
  </si>
  <si>
    <t>APERTURADO DE CANALES Y CUNETAS</t>
  </si>
  <si>
    <t>CARGA, TRASLADO Y DESCARGA DE MATERIALES CON RETROEXCAVADORA</t>
  </si>
  <si>
    <t>CARGA DE MATERIALES</t>
  </si>
  <si>
    <t>TRASLADO DE MATERIALES</t>
  </si>
  <si>
    <t>DESCARGA DE MATERIALES</t>
  </si>
  <si>
    <t>CORTE Y PERFILADO DE TALUD CON RETROEXCAVADORA</t>
  </si>
  <si>
    <t>CORTE Y PERFILADO DE TALUD</t>
  </si>
  <si>
    <t>MEZCLADO Y COBERTURADO DE RESIDUOS CON RETROEXCAVADORA</t>
  </si>
  <si>
    <t xml:space="preserve">MEZCLADO DE RESIDUOS </t>
  </si>
  <si>
    <t>COBERTURADO DE RESIDUOS</t>
  </si>
  <si>
    <t>AFIRMADO DE VIAS/PLATAFORMA CON RODILLO COMPACTADOR</t>
  </si>
  <si>
    <t>OPERADOR  DE RODILLO</t>
  </si>
  <si>
    <t>AFIRMADO DE VIAS/PLATAFORMA</t>
  </si>
  <si>
    <t>EMPUJE Y ACUMULACION DE ROCAS CON TRACTOR ORUGA</t>
  </si>
  <si>
    <t>OPERADOR  DE TRACTOR ORUGA</t>
  </si>
  <si>
    <t>REALIZAR EMPUJE Y ACUMULACION DE ROCAS</t>
  </si>
  <si>
    <t>EMPUJE Y NIVELACION DE MINERAL CON TRACTOR ORUGA</t>
  </si>
  <si>
    <t>REALIZAR EMPUJE Y NIVELACION DE MINERAL</t>
  </si>
  <si>
    <t>CORTE DE TERRENO PARA ACCESOS/VIAS CON TRACTOR ORUGA</t>
  </si>
  <si>
    <t>REALIZAR CORTE DE TERRENO PARA ACCESOR Y VIAS</t>
  </si>
  <si>
    <t>CARGUIO DE MATERIAL/MINERAL A VOLQUETES CON CARGADOR FRONTAL</t>
  </si>
  <si>
    <t>CARGUIO DE MATERIAL/MINERAL A VOLQUETES</t>
  </si>
  <si>
    <t>TRASLADO DE MATERIALES CON CARGADOR FRONTAL</t>
  </si>
  <si>
    <t xml:space="preserve"> OPERACION DE CARGADOR FRONTAL</t>
  </si>
  <si>
    <t>OPERADOR DE CARGADOR FRONTAL</t>
  </si>
  <si>
    <t>OPERACIÓN DE CARGADOR FRONTAL</t>
  </si>
  <si>
    <t>OPERACION DE MINICARGADOR</t>
  </si>
  <si>
    <t>OPERADOR DE MINI CARGADOR</t>
  </si>
  <si>
    <t>OPERACIÓN DE MINICARGADOR</t>
  </si>
  <si>
    <t>GESTION LOGISTICA</t>
  </si>
  <si>
    <t>TRASLADO Y DESPACHO DE MATERIALES E INSUMOS</t>
  </si>
  <si>
    <t>ALMACENAMIENTO DE ACEITES RESIDUALES</t>
  </si>
  <si>
    <t>BODEGUERO</t>
  </si>
  <si>
    <t>SEGREGAR LAS BANDEJAS DE ACEITE EN LOS CILINDROS DE ACITE RESIDUAL</t>
  </si>
  <si>
    <t>RECEPCIÓN, ALMACENAMIENTO DE LUBRICANTES</t>
  </si>
  <si>
    <t>RECEPCION Y ALMACENAMIENTO DE ACEITE Y COLOCARLOS EN SUS SOPORTES</t>
  </si>
  <si>
    <t>RECEPCIÓN, ALMACENAMIENTO Y DESPACHO DE MATERIALES DIVERSOS</t>
  </si>
  <si>
    <t>RECEPCION, ALMACENAMIENTO DE MATERIALES DIVERSOS EN LA BODEGA</t>
  </si>
  <si>
    <t>TRASLADO DE NEUMATICOS DE ALMACEN A TALLER</t>
  </si>
  <si>
    <t>OPERADOR DE CAMION Y EL BODEGUERO</t>
  </si>
  <si>
    <t>CARGUIO DE NEUMATICOS</t>
  </si>
  <si>
    <t>REALIZAR EL TRASLADO DE NEUMATICOS EN CAMION, CAMIONETA</t>
  </si>
  <si>
    <t>MANTENIMIENTO  - GARAJE</t>
  </si>
  <si>
    <t>ASCATE VASQUEZ DANTE JOAQUIN</t>
  </si>
  <si>
    <t>MALLQUI SHICSHE LUIS ALBERTO</t>
  </si>
  <si>
    <t>ROCHA GAVILAN JOSHIMAR</t>
  </si>
  <si>
    <t>OMAR AMES PUCLLAS
CANGALAYA GOMEZ
HECTOR MORALES DE LA CRUZ</t>
  </si>
  <si>
    <t>PRUEBA ANTIGENA COVI_19 Y VACUNACION  DEL PERSONAL</t>
  </si>
  <si>
    <t>CUMPLIR CON EL ESTANDAR ALP-SG-EST-047 (COVI-19)</t>
  </si>
  <si>
    <t>USO DE EPP ADECUADO (GUANTES, CASCO, BOTAS, MAMELUCO, ZAPATOS, BARBIQUEJO, LENTES, OREJERAS, TAPON DE OIDO), MASCARILLA</t>
  </si>
  <si>
    <t>CENTRO DE ACOPIO Y CILINDROS ROJOS</t>
  </si>
  <si>
    <t xml:space="preserve">
- Capacitación en la NTP 900.058.2019 " Codigo de Colores"
- Inspección de centros de acopio Covid con los responsables 
- Capacitacion en Residuos Solidos E- Learning
- Capacitación en manejo de residuos biocontaminados,</t>
  </si>
  <si>
    <t>CAPACITACION EN ACOSO LABORAL OH INFORMAR AL COMITE DE ACOSO LABORAL Y HOSTIGAMIENTO SEXUAL</t>
  </si>
  <si>
    <t>USO DE EPP ADECUADO (GUANTES, CASCO, BOTAS, MAMELUCO, ZAPATOS, BARBIQUEJO, LENTES, OREJERAS, TAPON DE OIDO)</t>
  </si>
  <si>
    <t xml:space="preserve"> CUMPLIR CON EL COLOCADO DE LOS TACOS EN LAS RUEDAS POSTERIORES DEL EQUIPO  DE ACUERDO AL PETS MAN-GA-001  LAVADO DE EQUIPOS</t>
  </si>
  <si>
    <t>PARARRAYOS, REFUGIO</t>
  </si>
  <si>
    <t>CUMPLIR EL PETS MAN-GA-001 LAVADO DE EQUIPOS, REFUGIANDOSE EN LAS CABINAS DE EQUIPOS MÓVILES QUE CUENTEN CON NEUMATICOS.
IMPLEMENTACION DE DETECTORES DE TORMENTA EN EL AREA.
CUMPLIMIENTO DE PROTOCOLO DE TORMENTAS ELECTRICAS.</t>
  </si>
  <si>
    <t>REALIZAR LA COMPRA DE DETECTOR DE TORMENTAS</t>
  </si>
  <si>
    <t>MILTON RIVERA</t>
  </si>
  <si>
    <t>USO DE LLAVES TERMOMAGNETICAS</t>
  </si>
  <si>
    <t xml:space="preserve">CUMPLIR CON LA MANIPULACION DE BOMBA DE AGUA DE SOLO EL PERSONAL AUTORIZADO DEACUERDO AL PETS DE LAVADO DE EQUIPOS, </t>
  </si>
  <si>
    <t>_ Control y registro de consumo de agua
_Capacitación  en Uso  Racional de Energía y Agua
_ Capacitación Manejo de agua y efluentes,
_ Señalética de uso responsable de agua</t>
  </si>
  <si>
    <t>POTENCIAL_DERRAME_DE_AGUA_RESIDUAL</t>
  </si>
  <si>
    <t>IMPLEMENTAR PROGRAMA DE LIMPIEZA DE CANALES DE DRENAJE</t>
  </si>
  <si>
    <t>COLOCAR TACOS EN LAS RUEDAS POSTERIORES</t>
  </si>
  <si>
    <t>CAPACITACION DE AISLAMIENTO Y BLOQUEO DE ENERGIA DE ACUERDO AL STANDARD ALP-SG-EST 10</t>
  </si>
  <si>
    <t>CAPACITACION EN ACOSO LABORAL O INFORMAR AL COMITE DE ACOSO LABORAL Y HOSTIGAMIENTO SEXUAL</t>
  </si>
  <si>
    <t>CUMPLIR SU PET-MAN-GA 010 
CUMPLIR CON LA INSPECCION TRIMESTRAL DE HERRAMIENTAS
INSPECCION DE ELEMENTOS QUE PRESENTE FILOS PUNZOCORTANTES</t>
  </si>
  <si>
    <t>CUMPLIR CON EL GMI-GA-PET-10 (MANTENIMIENTO PREVENTIVO DE CAMION, CAMIONETA Y MINI BUS)CUMPLIR CON EL PROTOCOLO ALP-SG-PRE 19 (TORMENTAS ELECTRICAS)</t>
  </si>
  <si>
    <t>CUMPLIR CON EL GMI-GA-PET-010 (MANTENIMIENTO PREVENTIVO DE CAMION, CAMIONETA Y MINI BUS)</t>
  </si>
  <si>
    <t>DRENAJE DE ACEITE DE MOTOR CAJA Y TRANSMISION</t>
  </si>
  <si>
    <t>POTENCIAL_DERRAME_DE_HIDROCARBUROS_LUBRICANTES</t>
  </si>
  <si>
    <t>Sistema de contención para control de fluidos
 KIT ANTIDERRAME</t>
  </si>
  <si>
    <t>CUMPLIR EL PETS MAN-GA-010 (MANTENIMIENTO PREVENTIVO DE CAMIONETA, CAMION, CISTERNA DE COMBUSTIBLE, AMBULANCIA Y MINIBUS ) USO DE  KIT ANTIDERRAME</t>
  </si>
  <si>
    <t>CAPACITACION EN POSTURAS ERGONOMICAS PARA REALIZAR UN TRABAJO</t>
  </si>
  <si>
    <t>DESMONTAJE DE FILTROS DE ACEITE, CAJA, AIRE Y DIRECCION</t>
  </si>
  <si>
    <t>MANTENIMIENTO PREVENTIVO DE EQUIPO</t>
  </si>
  <si>
    <t>CUMPLIR PET-MAN-GA 010  (MANTENIMIENTO PREVENTIVO DE CAMIONETA, CAMION, CISTERNA DE COMBUSTIBLE, AMBULANCIA Y MINIBUS)/SEGREGACION DE RESIDUOS PELIGROSOS</t>
  </si>
  <si>
    <t>CUMPLIR PET-MAN-GA 010  (MANTENIMIENTO PREVENTIVO DE CAMIONETA, CAMION, CISTERNA DE COMBUSTIBLE, AMBULANCIA Y MINIBUS), CUMPLIR CON EL PROTOCOLO ALP-SG-PRE 09</t>
  </si>
  <si>
    <t>INSPECCION DE HERRAMIENTAS MANUALES</t>
  </si>
  <si>
    <t>CUMPLIR CON EL GMI-GA-PET-81 (MANTENIMIENTO PREVENTIVO DE VOLQUETES), CUMPLIR CON EL ESTANDAR ALP-SG-EST 22</t>
  </si>
  <si>
    <t>Pararrayos, refugio</t>
  </si>
  <si>
    <t>ALP-SG-PRE 19 Protoclo de respuetsas ante tromenats electricas</t>
  </si>
  <si>
    <t>SOPORTES DE TOLVA UBICADOS ENTRE TOLVA Y CHASIS DE FABRICA</t>
  </si>
  <si>
    <t xml:space="preserve">CUMPLIR CON EL GMI-GA-PET-081 ,MANTENIMIENTO DE VOLQUETES </t>
  </si>
  <si>
    <t>CUMPLIR CON EL GMI-GA-PET-081 ,MANTENIMIENTO DE VOLQUETES ORDEN Y LIMPIEZA</t>
  </si>
  <si>
    <t>CUMPLIR CON EL GMI-GA-PET-081 ,MANTENIMIENTO DE VOLQUETES,,</t>
  </si>
  <si>
    <t>CUMPLIR CON EL GMI-GA-PET-081 ,MANTENIMIENTO DE VOLQUETES, , HOJAS MSDS DE PRODUCTO</t>
  </si>
  <si>
    <t>Sistema de contención para control de fluidos, KIT ANTIDERRAME</t>
  </si>
  <si>
    <t>CUMPLIR CON E PROTOCOLO ALP-SG-PRE 09 (HIDROCARBUROS), CUMPLIR CON EL PET-MAN-GA 081 ( MANTENIMIENTO PREVENTIVO A VOLQUETE)</t>
  </si>
  <si>
    <t>SCANEADO DE EQUIPO Y TESTEO DE CODIGOS ACTIVO</t>
  </si>
  <si>
    <t>RETIRO DE MATRIZ DE BLOQUEO</t>
  </si>
  <si>
    <t>CUMPLIR CON EL PTA-MAN-GA  011 (MANTENIMIENTO PREVENTIVO DE EQUIPO PESADO LINEA AMARILLA)</t>
  </si>
  <si>
    <t>CUMPLIR CON EL GMI-GA-PET- 011 (MANTENIMIENTO DE LINEA AMARILLA (250KM,1000KM,2000KM)/ CUMPLIR CON EL PROTOCOLO ALP-SG-EST- 09 (HIDROCARBUROS)</t>
  </si>
  <si>
    <t>CUMPLIR CON EL GMI-GA-PET-</t>
  </si>
  <si>
    <t>CAPACITACION AL PERSONAL, CUMPLIR CON EL ESTANDAR ALP-SG-EST  22 (ORDEN Y LIMPIEZA)</t>
  </si>
  <si>
    <t>CUMPLIR CON EL GMI-GA-PET- 012 (MANTENIMIENTO DE BUSES, CISTERNAS DE AGUA Y CAMION GRUA (4000KM,12000KM,22000KM)/ CUMPLIR CON EL PROTOCOLO ALP-SG-EST- 09 (HIDROCARBURO)</t>
  </si>
  <si>
    <t xml:space="preserve">CUMPLIR CON PET-MAN-GA 012  </t>
  </si>
  <si>
    <t>MECANICO II</t>
  </si>
  <si>
    <t>CUMPLIR CON LA INSPECCION DE HERRAMIENTAS SEGÚN EL CODIGO/COLOR TRIMESTRAL DEACUERDO AL  PET-MAN-GA 016</t>
  </si>
  <si>
    <t xml:space="preserve"> USO DE TACOS  EN LA RUEDAS POSTERIORES</t>
  </si>
  <si>
    <t>CUMPLIR CON EL GMI-GA-PET- 016</t>
  </si>
  <si>
    <t>ALP-SG-PRE 19 PROTOCOLO DE RESPUESTAS ANTE TORMENTAS ELECTRICAS</t>
  </si>
  <si>
    <t>CUMPLIR CON EL GMI-GA-PET- 016 (ENGRASE DE EQUIPOS PESADOS Y LIVIANOS)/ CUMPLIR CON EL PROTOCOLO ALP-SG-EST- 09 (HIDROCARBURO)</t>
  </si>
  <si>
    <t>CUMPLIR CON PET-MAN-GA 016 (ENGRASE DE EQUIPO PESADO Y LIVIANO)
IMPLEMENTAR HOJAS MSDS, CUMPLIR CON PROTOCOLO ALP-SG-PRE 09 (HIDROCARBURO)</t>
  </si>
  <si>
    <t>MECANICO II Y MECANICO III</t>
  </si>
  <si>
    <t>CENTRO DE ACOPIO Y CILINDRO AZUL (PAPEL Y CARTON)</t>
  </si>
  <si>
    <t xml:space="preserve">   
- Capacitación adecuado del recurso papel
- Programa de reusó de papel y cartón
- Cumplimiento del Programa de manejo ambiental.</t>
  </si>
  <si>
    <t>REPPORTAR AL EREA DE SEGURIDAD Y AL COMITÉ DE ACOSO LABORAL</t>
  </si>
  <si>
    <t xml:space="preserve">CUMPLIR CON EL GMI-GA-PET-016, MANTENIMIENTO DE VOLQUETES </t>
  </si>
  <si>
    <t>CUMPLIR CON EL ESTANDAR PET-SG-EST 22 (ORDEN Y LIMPIEZA)</t>
  </si>
  <si>
    <t xml:space="preserve">     ENGRASE DE EQUIPOS LIVIANOS (CAMIONETAS, CAMIONES, MINIBUSES, BUSES, CISTERNA DE AGUA, CISTERNA DE COMBUSTIBLE, CAMION GRUA Y AMBULANCIA)</t>
  </si>
  <si>
    <t>REALIZAR IPERC, OT, CHECK LIST</t>
  </si>
  <si>
    <t>USO ADECUADO DE EPP (GUANTES, CASCO, BOTAS, MAMELUCO, ZAPATOS, BARBIQUEJO, LENTES, OREJERAS, TAPON DE OIDO)</t>
  </si>
  <si>
    <t>USO DE TACOS</t>
  </si>
  <si>
    <t>CUMPLIR CON EL PROTOCOLO ALP-SG-EST-047</t>
  </si>
  <si>
    <t>REPORTAR AL AREA DE SEGURIDAD Y AL COMITÉ DE ACOSO LABORAL</t>
  </si>
  <si>
    <t>CUMPLIR CON EL  ESTANDAR ALP-SG-EST 022 (ORDEN Y LIMPIEZA), CUMPLIR CON EL PET-MAN-GA 016 (ENGRASE DE EQUIPO PESADO Y LIVIANO)</t>
  </si>
  <si>
    <t>CUMPLIR CON LA INSPECCION DE HERRAMIENTAS SEGÚN EL CODIGO/COLOR TRIMESTRAL DEACUERDO AL  PET-MAN-GA 013</t>
  </si>
  <si>
    <t xml:space="preserve"> CUMPLIR CON EL PETS DE  DE EVALUACION CON SCANER DE EQUIPOS PESADOS</t>
  </si>
  <si>
    <t>MONITOREOS ANUALE DE RUIDO  CON DOSIMETRO Y CAPACITACION DE HIPOCUSIA</t>
  </si>
  <si>
    <t>COMPRA DE SONOMETRO</t>
  </si>
  <si>
    <t>USO DE TACOS EN RUEDAS POSTERIORES</t>
  </si>
  <si>
    <t xml:space="preserve">CUMPLIR CON LA INSPECCION DE HERRAMIENTAS SEGÚN EL CODIGO/COLOR TRIMESTRAL </t>
  </si>
  <si>
    <t>CAPACITACION AL PERSONAL, CUMPLIR CON E ESTANDAR ALP-SG-EST 22 (ORDEN Y LIMPIEZA)</t>
  </si>
  <si>
    <t>CUMPLIR CON EL GMI-GA-PET- 014 DE REGULACION DE FRENOS</t>
  </si>
  <si>
    <t xml:space="preserve">USO DE CABALLETE, TACOS </t>
  </si>
  <si>
    <t>CUMPLIR CON GMI-GA-PET- 014 DE REGULACION DE FRENOS</t>
  </si>
  <si>
    <t>CUMPLIR CON EL GMI-GA-PET- 015 / CALIBRACION DE VALVULAS DE ADMISION Y ESCAPE DE MOTOR DE EQUIPOS LIVIANOS</t>
  </si>
  <si>
    <t>USO DE LOS PUNTOS DE APOYO</t>
  </si>
  <si>
    <t>CUMPLIR CON EL GMI-GA-PET- 015 DE CALIBRACION DE VALVULAS DE ADMISION Y ESCAPE DE MOTOR DE EQUIPOS LIVIANOS DONDE INDICA QUE PARA LA PRUEBA DEBE ESTAR CON OTRO PERSONAL TECNICO</t>
  </si>
  <si>
    <t>CUMPLIR CON EL GMI-GA-PET-015 (CALIBRACION DE VALVULAS DE ADMISION Y ESCAPE EN EQUIPO PESADO  Y LIVIANO), CUMPLIR CON EL ESTANDAR ALP-SG-EST 22 (ORDEN Y LIMPIEZA)</t>
  </si>
  <si>
    <t>ELECTRICISTA I Y ELECTRICISTE II</t>
  </si>
  <si>
    <t>CUMPLIR CON LA INSPECCION DE HERRAMIENTAS SEGÚN EL CODIGO/COLOR TRIMESTRAL</t>
  </si>
  <si>
    <t xml:space="preserve"> BLOQUEO DE EQUIPO</t>
  </si>
  <si>
    <t>USO DE LA MATRIZ DE BLOQUEO, CUMPLIR CON EL ESTANDAR ALP-SG-EST 10 AISLAMIENTO Y BLOQUEO DE ENERGIA</t>
  </si>
  <si>
    <t>Capacitación en la NTP 900.058.2019 " Codigo de Colores"
- Inspección de centros de acopio con los responsables 
- Capacitacion en Residuos Solidos E- Learning.
- Cumplimiento del Programa de manejo ambiental.</t>
  </si>
  <si>
    <t>MANOMETROS DE ALTA Y BAJA PRESION</t>
  </si>
  <si>
    <t>RECARGA DE GAS</t>
  </si>
  <si>
    <t>ALP-SG-PRE 19 Protocolo de respuetsas ante tormentas electricas</t>
  </si>
  <si>
    <t>USO DE LA MATRIZ DE BLOQUEO, CUMPLIMIENTO DE PROTOCOLO ALP-SG-EST 26</t>
  </si>
  <si>
    <t>USO DE LA MATRIZ DE BLOQUEO, CUMPLIMIENTO DE ESTANDAR ALP-SG-EST 10 AISLAMIENTO Y BLOQUEO DE ENERGIA</t>
  </si>
  <si>
    <t>CAMBIO DE ARRANCADOR</t>
  </si>
  <si>
    <t>USO DE LA MATRIZ DE BLOQUEO</t>
  </si>
  <si>
    <t>NO LEVANTAR OBJETOS MAS DE  20 KILOS, CUMPLIR CON EL PROTOCOLO ALP-SG-EST-022</t>
  </si>
  <si>
    <t>CUMPLIR CON LA INSPECCION DE HERRAMIENTAS SEGÚN EL CODIGO/COLOR TRIMESTRAL DEACUERDO AL  PET-MAN-GA 042</t>
  </si>
  <si>
    <t>CAPACITACION AL PERSONAL DE TRABAJOS EN ESPACIOS REDUCIDOS</t>
  </si>
  <si>
    <t>DESMONTAJE DEL ALTERNADOR</t>
  </si>
  <si>
    <t xml:space="preserve"> MONTAJE DEL ALTERNADOR</t>
  </si>
  <si>
    <t>CAPACITACION EN CORRECTA POSICION DE LEVANTE CARGAS Y NO LEVANTAR OBJETOS MAS DE  20 KILOS</t>
  </si>
  <si>
    <t>SEÑALIZACION DELA AREA DE TRABAJO</t>
  </si>
  <si>
    <t>USO DE GATAS HIDRAULICAS TIPO BOTELLA</t>
  </si>
  <si>
    <t>CUMPLIR CON EL GMI-GA-PET-018, CUMPLIMIENTO DE PROTOCOLO ALP-SG-EST 26 Y ALP-SG-EST-022, PAUSAS ACTIVAS</t>
  </si>
  <si>
    <t>MONTAJE DE ESPARRAGO POSTERIOR</t>
  </si>
  <si>
    <t>CUMPLIR CON EL GMI-GA-PET-018 CAMBIO DE ESPARRAGOS DE RUEDA DELANTERA Y POSTERIOR DE CAMIONES, CAMIONETAS, CISTERNA DE AGUA, CISTERNA DE COMBUSTIBLE, CAMION GRUA, AMBULANCIA, MINI BUS Y BUSES DONDE INDICA QUE PARA ESTE TRABAJO DEBEN ESTAR 2 MECANICOS</t>
  </si>
  <si>
    <t>CUMPLIR CON EL GMI-GA-PET-019/CUMPLIR CON EL PROTOCOLO ALP-SG-EST-022</t>
  </si>
  <si>
    <t>NO LEVANTAR OBJETOS MAS DE  20 KILOS, CUMPLIR CON EL PET-MAN-GA 019</t>
  </si>
  <si>
    <t>CUMPLRI CON EL PET-MAN-GA 019</t>
  </si>
  <si>
    <t>USO DE GATA TIPO LAGARTO Y GATA TIPO BOTELLA</t>
  </si>
  <si>
    <t>CUMPLIR CON EL GMI-GA-PET-020/ CUMPLIR CON EL PROTOCOLO ALP-SG-EST-022 Y VERIFICAR  CINTA DEL MES</t>
  </si>
  <si>
    <t>CUMPLIR CON EL GMI-GA-PET- 020</t>
  </si>
  <si>
    <t>CAPACITACION EN MANIPULEO DE CRAGA DE 25 KG</t>
  </si>
  <si>
    <t>CUMLIR CON EL PET-MAN-GA 021</t>
  </si>
  <si>
    <t>CUMPLIR CON EL GMI-GA-PET-021 Y EL PROTOCOLO ALP-SG-EST 22</t>
  </si>
  <si>
    <t>INSPECCION DE EPP</t>
  </si>
  <si>
    <t>CUMLIR CON EL PET-MAN-GA 022</t>
  </si>
  <si>
    <t>CUMPLIR CON EL GMI-GA-PET-023Y EL PROTOCOLO ALP-SG-EST 22</t>
  </si>
  <si>
    <t>INSPECCION TRIMESTRAL DE HERRAMIENTAS SEGÚN EL CODIGO DE COLORES</t>
  </si>
  <si>
    <t>CUMLIR CON EL PET-MAN-GA 023</t>
  </si>
  <si>
    <t>PAUSAS ACTIVAS</t>
  </si>
  <si>
    <t>CAPACITACION AL PERSONAL Y POSICIONAMIENTO ADECUADO</t>
  </si>
  <si>
    <t>ZANJA DE DESFOGUE</t>
  </si>
  <si>
    <t xml:space="preserve">USO DE SEÑALIZACION, TACOS </t>
  </si>
  <si>
    <t>CUMPLIR CON EL GMI-GA-PET-024</t>
  </si>
  <si>
    <t>NO LEVANTAR OBJETOS MAS DE  20 KILOS, CUMPLIR CON EL PROTOCOLO ALP-SG-EST-022, CUMPLIR CON EL PET-MAN-GA 025</t>
  </si>
  <si>
    <t>Sistema de contención para control de fluidos</t>
  </si>
  <si>
    <t>CUMPLIR CN EL PET-MAN-GA 025</t>
  </si>
  <si>
    <t>CAMBIO O  REPARACIÓN DE CAJA DE DIRECCION DE CAMIONES, CAMIONETAS, CISTERNA DE AGUA, CISTERNA DE COMBUSTIBLE, CAMION GRUA, AMBULANCIA</t>
  </si>
  <si>
    <t>ALP-SG-PRE 19 Protocolo de respuetsas ante tromenats electricas</t>
  </si>
  <si>
    <t>NO LEVANTAR OBJETOS MAS DE  20 KILOS, CUMPLIR CON EL PROTOCOLO ALP-SG-EST-022, CUMPLIR CON EL PET-MAN-GA 026</t>
  </si>
  <si>
    <t>USO DE TACOS, GATA TIPO LAGARTO</t>
  </si>
  <si>
    <t>CUMLIR CON EL PET-MAN-GA 026</t>
  </si>
  <si>
    <t>CUMPLIR CON EL GMI-GA-PET-026</t>
  </si>
  <si>
    <t>USO DE GATA HIDRAULICA PARA DESMONTAJE DE CAJA CAMBIOS</t>
  </si>
  <si>
    <t>CUMPLIR CON QUE LA ACTIVIDAD DEBE SER REALIZADA ENTRE DOS PERSONAS (NO LEVANTAR OBJETOS MAS DE 20KG.) DEACUERDO AL PETS DE CAMBIO DE KIT DE EMBRAGUE DE CAMIONES, CAMIONETAS, CISTERNA DE AGUA, CISTERNA DE COMBUSTIBLE, CAMION GRUA, AMBULANCIA, MINI BUS Y BUSES</t>
  </si>
  <si>
    <t>USO DE GATA HIDRAULICA PARA MONTAJE DE CAJA CAMBIOS</t>
  </si>
  <si>
    <t>CUMPLIR CON EL GMI-GA-PET-027</t>
  </si>
  <si>
    <t xml:space="preserve">DESMONTAJE DE ZAPATAS DE FRENO </t>
  </si>
  <si>
    <t>CUMPLIR CON EL GMI-GA-PET-028 Y CON EL PROTOCOLO APL-SG-EST-022</t>
  </si>
  <si>
    <t xml:space="preserve">MONTAJE DE ZAPATAS DE FRENO </t>
  </si>
  <si>
    <t>CUMPLIR CON EL GMI-GA-PET-028</t>
  </si>
  <si>
    <t>CUMPLIR CON EL GMI-GA-PET-029/ CUMPLIR CON EL PROTOCOLO ALP-SG-EST-022</t>
  </si>
  <si>
    <t>CUMPLIR CON EL GMI-GA-PET-029 Y CON EL PROTOCOLO APL-SG-EST-022</t>
  </si>
  <si>
    <t>COLOCAR TACOS EN LAS RUEDAS DELANTERAS</t>
  </si>
  <si>
    <t>CUMPLIR CON EL GMI-GA-PET-029 CAMBIO Y/O REPARACIÓN DE DIFERENCIAL(CORONA) DE CAMIONES, CAMIONETAS, CISTERNA DE AGUA, CISTERNA DE COMBUSTIBLE, CAMION GRUA, AMBULANCIA, MINI BUS Y BUSES Y USO DE MATRIZ DE BLOQUEO</t>
  </si>
  <si>
    <t>CUMPLIR CON EL GMI-GA-PET-030  CAMBIO DE TERMINAL DE DIRECCION DE CAMIONES, CAMIONETAS, CISTERNA DE AGUA, CISTERNA DE COMBUSTIBLE, CAMION GRUA, AMBULANCIA, MINI BUS Y BUSES</t>
  </si>
  <si>
    <t>CAPACITACION AL PERSONAL DE BLOQUEO DE EQUIPOS</t>
  </si>
  <si>
    <t>DESMIONTAJE DE RADIADOR</t>
  </si>
  <si>
    <t>CUMPLIR CON EL GMI-GA-PET-031(CAMBIO DE RADIADORES DE CAMIONES CAMIONETAS, CISTERNA DE AGUA, CISTERNA DE COMBUSTIBLE, CAMION GRUA, AMBULANCIA/ Y CON EL ESTANDAR APL-SG-EST-022 (ORDEN Y LIMPIEZA)</t>
  </si>
  <si>
    <t>INSPECCION DE ORDEN Y LIMPIEZA DEL AREA Y CUMPLIR PROTOCOLOS ALP-SG-EST 22</t>
  </si>
  <si>
    <t>CUMPLIR CON EL GMI-GA-PET-032 Y CON EL PROTOCOLO APL-SG-EST-022 (ORDEN Y LIMPIEZA)</t>
  </si>
  <si>
    <t>CUMPLIR CON EL GMI-GA-PET-032</t>
  </si>
  <si>
    <t>INSPECCION DE ORDEN Y LIMPIEZA DEL AREA Y CUMPLIR ESTANDAR ALP-SG-EST 22</t>
  </si>
  <si>
    <t>CAPACITACION DEL PERSONAL DE TRABAJOS EN ESPACIOS REDUCIDOS</t>
  </si>
  <si>
    <t>REALIZAR PAUSAS ACTIVAS</t>
  </si>
  <si>
    <t>BLOQUEO DE EQUIPO, USO DE TACOS EN LAS RUEDAS POSTERIORES</t>
  </si>
  <si>
    <t>CAPACITACION DE AISLAMIENTO Y BLOQUEO DE ENERGIA DE ACUERDO AL STANDARD ALP-SG-EST 10 (AISLAMIENTO Y BLOQUEO DE ENERGIA)</t>
  </si>
  <si>
    <t>GATAS HIDRAULICAS TIPO BOTELLAS Y SOPORTES TRUPER</t>
  </si>
  <si>
    <t>CUMPLIR CON EL GMI-GA-PET-033/ CUMPLIRCON EL PROTOCOLO ALP-SG-EST 08</t>
  </si>
  <si>
    <t>Inspección de centros de acopio con los responsables, Seguimiento y cumplimeinto del programa de gestión ambienta</t>
  </si>
  <si>
    <t>COLOCAR TACOS EN LAS RUEDAS RUEDAS POSTERIORES</t>
  </si>
  <si>
    <t>CUMPLIR CON EL GMI-GA-PET-033 REPARACIÓN DE DIFERENCIALES Y CUBOS DE CARGADORES FRONTALES Y RETROEXCAVADORA Y USO DE MATRIZ DE BLOQUEO</t>
  </si>
  <si>
    <t>CUMPLIR CON EL ESTANDAR ALP-SG-EST 22 (ORDEN Y LIMPIEZA), CUMPLIR CON EL PET-MAN-GA 034 (CAMBIO DE MANGUERAS HIDRAULICAS EN LINEA AMARILLA)</t>
  </si>
  <si>
    <t>CUMPLIR CON EL GMI-GA-PET-034 CAMBIO DE MANGUERAS HIDRAULICAS LINEA AMARILLA Y USO DE MATRIZ DE BLOQUEO</t>
  </si>
  <si>
    <t>CUMPLIR CON EL GMI-GA-PET-009 (CAMBIO DE TRANSMISION DE CARGADORES FRONTALES)</t>
  </si>
  <si>
    <t>CUMPLIR CON LE PET-MAN.GA 009/ CUMPLIR CON EL PROTOCOLO ALP-SG-EST-022</t>
  </si>
  <si>
    <t xml:space="preserve">REALIZAR PAUSAS ACTIVAS </t>
  </si>
  <si>
    <t>CUMPLIR CON EL GMI-GA-PET-009 (CAMBIO DE TRANSMISION  DE CARGADORES FRONTALES)</t>
  </si>
  <si>
    <t>CUMPLIR CON EL GMI-GA-PET-035 (CAMBIO DE INYECTORES EN LINEA AMARILLA)</t>
  </si>
  <si>
    <t>CAMBIO Y CALIBRACION DE INYECTOR</t>
  </si>
  <si>
    <t>HACER PAUSAS ACTIVAS</t>
  </si>
  <si>
    <t>CUMPLIR CON EL GMI-GA-PET-035 CAMBIO DE INYECTORES  DE  LINEA AMARILLA Y USO DE MATRIZ DE BLOQUEO</t>
  </si>
  <si>
    <t>CAMBIO Y/O REPARACION DE PISTONES HIDRAULICOS EN LINEA AMARILLA</t>
  </si>
  <si>
    <t>CUMPLIR CON EL GMI-GA-PET-036 (CAMBIO Y/O REPARACION DE PISTONES HIDRAULICOS EN LINEA AMARILLA), CUMPLIR CON EL ESTANDAR ALP-SG-EST-022 (ORDEN Y LIMPIEZA)</t>
  </si>
  <si>
    <t>CUMPLIR CON EL GMI-GA-PET-036/ CUMPLIR CON EL PROTOCOLO ALP-SG-EST-022</t>
  </si>
  <si>
    <t>CUMPLIR CON EL GMI-GA-PET-036 (CAMBIO Y/O REPARACION DE PISTONES HIDRAULICOS EN LINEA AMARILLA)/ CUMPLIR CON EL PROTO ALP-SG-EST-022</t>
  </si>
  <si>
    <t>CUMPLIR CON EL GMI-GA-PET-036 CAMBIO Y/O REPARACIÓN DE PISTONES HIDRAULICOS DE LINEA AMARILLA Y USO DE MATRIZ DE BLOQUEO</t>
  </si>
  <si>
    <t>CUMPLIR CON EL ESTANDAR ALP-SG-EST-22 (ORDEN Y LIMPIEZA), CUMPLIR CON EL PET-MAN-GA 037 (CAMBIO DEL SISTEMA DE TREN DE RODAJE - TRACTOR Y EXCAVADORA)</t>
  </si>
  <si>
    <t>USO TECLES, CABALLETES</t>
  </si>
  <si>
    <t>CUMPLIR CON EL GMI-GA-PET- 037 (CAMBIO DEL SISTEMA DE TREN DE RODAJE - TRACTOR Y EXCAVADORA),   CON EL ESTANDAR ALP-SG-EST-022 (ORDEN Y LIMPIEZA)</t>
  </si>
  <si>
    <t>CUMPLIR CON EL GMI-GA-PET-037 (CAMBIO DEL SISTEMA DE TREN DE RODAJE - TRACTOR Y EXCAVADORA),   CON EL ESTANDAR ALP-SG-EST-022 (ORDEN Y LIMPIEZA)</t>
  </si>
  <si>
    <t xml:space="preserve">CUMPLIR CON EL GMI-GA-PET-037 CAMBIO DEL SISTEMA DE TREN DE RODAJE - TRACTOR Y EXCAVADORA </t>
  </si>
  <si>
    <t>DESFOGUES DE AGUA</t>
  </si>
  <si>
    <t>CUMPLIR CON EL GMI-GA-PET-002,  (CAMBIO DE MOTOR DIESEL DE LINEA AMARILLA)</t>
  </si>
  <si>
    <t>USO TECLES CERTIFICADOS</t>
  </si>
  <si>
    <t>CUMPLIR CON EL  ESTANDAR ALP-SG-EST-022 ORDEN Y LIMPIEZA Y CHECK LIST DE INSPECCION DE ESLINGAS Y TECLES</t>
  </si>
  <si>
    <t>DESMONTAJE DE MOTOR CON CAMION GRUA</t>
  </si>
  <si>
    <t>USO DE TACOS EN LAS RUEDAS POSTERIORES</t>
  </si>
  <si>
    <t>CAPACITACION AL OPERADOR, LICENCIA INTERNA</t>
  </si>
  <si>
    <t xml:space="preserve">REALIZAR CHECK LIST DE INSPECCION DE HERRAMIENTAS Y REVISION DE CINTA DEL MES </t>
  </si>
  <si>
    <t xml:space="preserve">
IMPLEMENTAR HOJAS MSDS, CUMPLIR CON PROTOCOLO ALP-SG-PRE 09 (HIDROCARBURO)</t>
  </si>
  <si>
    <t>MONTAJE DE MOTOR DIESEL CON CAMION GRUA</t>
  </si>
  <si>
    <t xml:space="preserve">USO DE MANDOS DE LA PLUMA </t>
  </si>
  <si>
    <t>CUMPLIR CON EL GMI-GA-PET-002 ( CAMBIO DE MOTOR DIESEL EN LINEA AMARILLA)</t>
  </si>
  <si>
    <t>RETIRAR LAS ESLINGAS DEL MOTOR</t>
  </si>
  <si>
    <t>RETIRAR LAS  ESLINGAS ALREDEDOR DEL MOTOR</t>
  </si>
  <si>
    <t>CUMPLIR CON EL GMI-GA-PET-037 Y CON EL PROTOCOLO ALP-SG-EST-022 Y CHECK LIST DE INSPECCION DE ESLINGAS Y TECLES</t>
  </si>
  <si>
    <t>CUMPLIR CON EL GMI-GA-PET-002/ INSPECCION DE HERRAMIENTAS TRIMESTRAL DE HERRAMIENTAS</t>
  </si>
  <si>
    <t xml:space="preserve">BANDEJAS DE CONTENCION  PARA ACEITE DE MOTOR </t>
  </si>
  <si>
    <t>CUMPLIR CON EL GMI-GA-PET-002 CAMBIO DE MOTOR DIESEL DE LINEA AMARILLA/ CUMPLIR CON EL ESTANDAR ALP-SG-EST-022 Y USO DE MATRIZ DE BLOQUEO</t>
  </si>
  <si>
    <t>CUMPLIR CON EL GMI-GA-PET-038 CAMBIO DE COMPONENTES DE LA TORNAMESA - MOTONIVELADORA Y USO DE MATRIZ DE BLOQUEO</t>
  </si>
  <si>
    <t>CUMPLIR CON EL ESTANDAR ALP-SG-EST 22 (ORDEN Y LIMPIEZA), CUMPLIR CON EL PET-MAN-GA 003 (CAMBIO DE BOMBAS HIDRAULICAS EN LINEA AMARILLA)</t>
  </si>
  <si>
    <t>CUMPLIR CON EL PROTOCOLO ALP-SG-EST 26 (EQUIPO DE PROTECCION PERSONAL) Y ALP-SG-EST-022 (ORDEN Y LIMPIEZA)</t>
  </si>
  <si>
    <t>CUMPLIR CON EL GMI-GA-PET-003 (CAMBIO DE BOMBAS HIDRAHULICAS DE LINEA AMARILLA)</t>
  </si>
  <si>
    <t>CAMPLIR CON EL ESTANDAR ALP-SG-EST 22 (ORDEN Y LIMPIEZA ), CUMPLIR CON EL PET-MAN-GA 039 (CAMBIO DE TURBO COMPRESOR EN LINEA AMARILLA)</t>
  </si>
  <si>
    <t>CUMPLIR CON EL PROTOCOLO EST-SG-EST 22 (ORDEN Y LIMPIEZA), CUMPLIR CON EL PET-MAN-GA 040</t>
  </si>
  <si>
    <t>CAPACITACION AL PERSONAL, PAUSAS ACTIVAS</t>
  </si>
  <si>
    <t xml:space="preserve">CUMPLIR CON EL ESTANDAR ALP-SG-EST 22 (ORDEN Y LIMPIEZA), CUMPLIR CON EL PET-MAN-GA 041 (CAMBIO DE BOMBA DE AGUA - LINEA AMARILLA) </t>
  </si>
  <si>
    <t>ZANJAD DE DESFOGUE</t>
  </si>
  <si>
    <t>CUMPLIR CON EL GMI-GA-PET-041 (CAMBIO DE BOMBA DE AGUA - LINEA AMARILLA)</t>
  </si>
  <si>
    <t>CUMPLIR CON LA INSPECCION DE HERRAMIENTAS SEGÚN EL CODIGO/COLOR TRIMESTRAL DEACUERDO AL  PET-MAN-GA 046</t>
  </si>
  <si>
    <t>CUMPLIR CON EL GMI-GA-PET-046 CAMBIO DE SOPORTE DE GOMAS DE LA ROLA DEL RODILLO</t>
  </si>
  <si>
    <t>CUMPLIR CON LA INSPECCION DE HERRAMIENTAS SEGÚN EL CODIGO/COLOR TRIMESTRAL DEACUERDO AL  PET-MAN-GA 047</t>
  </si>
  <si>
    <t>USO DE TAPON AUDITIVO</t>
  </si>
  <si>
    <t>CUMPLIR CON EL GMI-GA-PET-047 (CAMBIO DE RADIADORES DE LINEA AMARILLA)/ CUMPLIR CON EL ESTANDAR ALP-SG-EST-022 (ORDEN Y LIMPIEZA)</t>
  </si>
  <si>
    <t>CUMPLIR CON EL GMI-GA-PET-048 (CAMBIO CUCHILLAS Y CANTONERAS  DE TRACTORES Y MOTONIVELADORA)</t>
  </si>
  <si>
    <t>CUMPLIR CON LA INSPECCION DE HERRAMIENTAS SEGÚN EL CODIGO/COLOR TRIMESTRAL DEACUERDO AL  PET-MAN-GA 049</t>
  </si>
  <si>
    <t xml:space="preserve"> CUMPLIR CON EL GMI-GA-PET-49 (cambio de cincel del martillo de retroexcavadora)</t>
  </si>
  <si>
    <t>CUMPLIR CON EL GMI-GA-PET-049 (CAMBIO  DE  CINCEL DEL MARTILLO DE RETROEXCAVADORA )</t>
  </si>
  <si>
    <t>VERIFICAR LAS CONDICIONES DEL AREA DE TRABA</t>
  </si>
  <si>
    <t>CUMPLIR CON LA INSPECCION DE HERRAMIENTAS SEGÚN EL CODIGO/COLOR TRIMESTRAL DEACUERDO AL  PET-MAN-GA 050</t>
  </si>
  <si>
    <t>RETIRAR LOS SEGUROS Y PIN</t>
  </si>
  <si>
    <t>CUMPLIR CON EL PROTOCOLO ALP-SG-EST-022 (ORDEN Y LIMPIEZA)</t>
  </si>
  <si>
    <t>BLOQUEO DE AREA DE TRABAJO</t>
  </si>
  <si>
    <t>CUMPLIR CON EL GMI-GA-PET-050 (CAMBIO DE  CUCHARON Y MARTILLO DE RETROEXCAVADORA Y CARGADOR FRONTAL)</t>
  </si>
  <si>
    <t>CUMPLIR CON LA INSPECCION DE HERRAMIENTAS SEGÚN EL CODIGO/COLOR TRIMESTRAL DEACUERDO AL  PET-MAN-GA 070</t>
  </si>
  <si>
    <t>CUMPLIR CON EL GMI-GA-PET-070/ CUMPLIR CON EL PROTOCOLO ALP-SG-EST-026</t>
  </si>
  <si>
    <t xml:space="preserve">BANDEJAS DE CONTENCION </t>
  </si>
  <si>
    <t>POTENCIAL_DERRAME_DE_PRODUCTOS_QUIMICOS</t>
  </si>
  <si>
    <t>CUMPLIR CON EL GMI-GA-PET-070 (MONTAJE, DESMONTAJE Y PRUEBAS DE BATERIA DE VOLQUETE)</t>
  </si>
  <si>
    <t xml:space="preserve"> CUMPLIR CON EL ESTANDAR ALP-SG-EST-022 (ORDEN Y LIMPIEZA)</t>
  </si>
  <si>
    <t>ALP-SG-PRE 19 Protocolo de respuesta ante tormentas electricas</t>
  </si>
  <si>
    <t>USO DE  PIROMETRO</t>
  </si>
  <si>
    <t>CUMPLIR CON EL GMI-GA-PET- 071 (MONTAJE Y DESONTAJE DE SILENCIADOR DE ESCAPE A VOLQUETE)</t>
  </si>
  <si>
    <t>CAPACITACION AL PERSONAL EN MANIPULACION DE CARGA 25 KG</t>
  </si>
  <si>
    <t>CAPACITACION DE PAUSAS ACTIVAS Y POSTURAS ADECUADAS PARA REALIZAR EL TRABAJO</t>
  </si>
  <si>
    <t>CUMPLIR CON EL GMI-GA-PET-071 (MONTAJE, DESMONTAJEA CAJA DE CAMBIO Y KIT DE EMBRAGUE DE VOLQUETE)</t>
  </si>
  <si>
    <t>CUMPLIR CON EL ESTANDAR ALP-SG-EST 22 (ORDEN Y LIMPIEZA)</t>
  </si>
  <si>
    <t>ZANJAS DE DESFOGUE</t>
  </si>
  <si>
    <t xml:space="preserve"> SEÑALIZACION DE "EQUIPO EN REPARACION"CUMPLIR CON EL PET-MAN-GA 073 (CAMBIO DE CAJA DE TRANSMISION Y SERVO DE DIRECCION DE VOLQUETE)</t>
  </si>
  <si>
    <t>DESMONTAJE DE COMPONENTES DE SUSPENSION</t>
  </si>
  <si>
    <t>CAPACITACION AL PERSONAL, USO DE TAPON AUDITIVO</t>
  </si>
  <si>
    <t>CUMPLIR CON EL GMI-GA-PET-074 (CAMBIO DE COMPONENTES DE SUSPENSION DE VOLQUETE) / CUMPLIR CON EL ESTANDAR ALP-SG-EST-022(ORDEN Y LIMPIEZA)</t>
  </si>
  <si>
    <t>DESMONTAJE DE TAPA BALANCIN</t>
  </si>
  <si>
    <t>CENTRO ACOPIO</t>
  </si>
  <si>
    <t>CABALLETE, TACOS EN LAS RUEDAS</t>
  </si>
  <si>
    <t>DESMONTAJE DE MUELLE DELANTERO EN VOLQUETE</t>
  </si>
  <si>
    <t>MONTAJE DE MUELLE DELANTERO EN VOLQUETE</t>
  </si>
  <si>
    <t>CUMPLIR CON LA INSPECCION DE HERRAMIENTAS SEGÚN EL CODIGO/COLOR TRIMESTRAL DEACUERDO AL  PET-MAN-GA 071</t>
  </si>
  <si>
    <t>DESMONTAJE  DE MUELLES POSTERIORES</t>
  </si>
  <si>
    <t>MONTAJE  DE MUELLES POSTERIORES</t>
  </si>
  <si>
    <t>DESMOMNTAJE DE CAÑERIAS</t>
  </si>
  <si>
    <t>USO DE MARCADOR TEMPERATURA DEL TABLERO</t>
  </si>
  <si>
    <t>CUMPLIR CON EL GMI-GA-PET-078 (CAMBIO DE RADIADOR DE VOLQUETE)</t>
  </si>
  <si>
    <t>DESMONTAJE DE VALVULAS DEL SISTEMA DE FRENO</t>
  </si>
  <si>
    <t>MONTAJE DE VALVULAS DEL SISTEMA DE FRENO</t>
  </si>
  <si>
    <t>DESMONTAJE DE ZAPATAS DE FRENOS DELANTEROS Y POSTERIORES</t>
  </si>
  <si>
    <t>MONTAJE DE ZAPATAS DE FRENOS DELANTEROS Y POSTERIORES</t>
  </si>
  <si>
    <t>CAPACITACION AL OPERADOR, LICENCIA INTERNA DE CONDUCIR</t>
  </si>
  <si>
    <t>CAPACITACION DE USO DE HERRAMIENTAS MANUALES, SEÑALIZACION DE "PROHIBIDO PERSONAL NO AUTORIZADO"</t>
  </si>
  <si>
    <t>SIstema de contención para control de fluidos</t>
  </si>
  <si>
    <t>Capacitación en el manejo adecuado de aceite residual , Cumplimiento de uso de bandeja a todos los equipos cuando estos estén inoperativos,  Capacitación de manejo de Hidrocarburos,  Cumplimiento ITR 029 Transporte de Lubricantes,  Cumplimiento ITR 005 Manejo de Hidrocarburo residual,  Simulacro de Derrame</t>
  </si>
  <si>
    <t>MUROS DE CONTENCION , CARRETERAS DE ALIVIO</t>
  </si>
  <si>
    <t>DESCANSO DEL PERSONAL DE 8 HORAS, PAUSAS ACTIVAS,  CAPACITACION Y LICENCIA INTERNA DE CONDUCIR</t>
  </si>
  <si>
    <t>Inspección de equipos (Check List), Capacitación el uso responsable de combustible</t>
  </si>
  <si>
    <t>MANTENIMIENTO PREVENTIVO DE EQUIPO, EXTINTOR</t>
  </si>
  <si>
    <t>FAROS NEBLINEROS, CAMARAS DE RETROCESO</t>
  </si>
  <si>
    <t>CAPACITACION AL PERSONAL SOBRE PRUEBA DE FUNCIONAMIENTO DE EQUIPOS</t>
  </si>
  <si>
    <t xml:space="preserve">CAPACITACION DE DERRAME EN MUESTRAS DE ACEITE </t>
  </si>
  <si>
    <t>CODIFICACION DE LAS MUESTRAS DE ACEITE Y CAPACITACION DE DAÑOS DEL LUBRICANTE EN EL SUELO</t>
  </si>
  <si>
    <t>CAPACITACION EN TEMA DE LUMBALGIA Y SEÑALIZACION  "INGRESO SOLO PESONAL AUTORIZADO"</t>
  </si>
  <si>
    <t>CAPACITACION EN ACOSO SEXUAL O INFORMAR AL COMITE DE ACOSO LABORAL Y HOSTIGAMIENTO SEXUAL</t>
  </si>
  <si>
    <t xml:space="preserve"> REPARACION DE NEUMATICOS CON MAQUINA DESLLANTADORA DE EQUIPOS LIVIANOS (CAMION, CAMIONETAS, CAMION CISTERNA, CAMION DE AGUA, CAMION GRUA, AMBULANCIA, BUSES Y MINI BUSES</t>
  </si>
  <si>
    <t>MAESTRO VULCANIZADOR, AYUDANTE VULCANIZADOR</t>
  </si>
  <si>
    <t>CUMPLIR CON  EL ESTANDAR APL-SG-EST 22 (ORDEN Y LIMPIEZA)</t>
  </si>
  <si>
    <t>BLOQUEO DE EQUIPOS</t>
  </si>
  <si>
    <t>CAPACITACION AL PERSNAL, USO DE TAPON AUDITIVO</t>
  </si>
  <si>
    <t>CAPACITACION EN POSTURAS ERGONOMICAS PARA REALIZAR UN TRABAJO, DELIMITACION DEL AREA "PROHIBIDO INGRESO PERSONAL NO AUTORIZADO"</t>
  </si>
  <si>
    <t>CAPACITACION EN PISOS RESBALOZOS Y CAPACITACION EN IMPACTOS NEGATIVOS DE LOS LUBRICANTES, SEÑALIZAR ZONA "PISO MOJADO"</t>
  </si>
  <si>
    <t>UTILIZA PULSADOR DE MANDO DE LA MAQUINA DESENLLANTADORA</t>
  </si>
  <si>
    <t>CAPACITACION AL PERSONAL EN EL USO DE MAQUINA DESENLLANTADORA</t>
  </si>
  <si>
    <t>Capacitación Eficiencia Energética, Inspección de equipos (Check List), Capacitación en  uso racional de agua y energía</t>
  </si>
  <si>
    <t>REPARACION MANUAL DE NEUMATICOS EN EQUIPOS LIVIANOS (CAMION, CAMIONETAS, CAMION CISTERNA, CAMION DE AGUA, CAMION GRUA, AMBULANCIA, BUSES Y MINI BUSES</t>
  </si>
  <si>
    <t>CAPACITACION, USO DE TAPON AUDITIVO</t>
  </si>
  <si>
    <t>NIVELACION DE TERRENO</t>
  </si>
  <si>
    <t>USO DE MAQUINA VULCANIZADORA CERTIFICADA Y CAPACITACION EN ERGONOMIA, SEÑALIZACION  DE AREA TRABAJO "SOLO PERSONAL AUTORIZADO"</t>
  </si>
  <si>
    <t>UTILIZAR GATA HIDRAULICA TIPO BOTELLA O GATA LAGARTO, TORQUIMETRO</t>
  </si>
  <si>
    <t>CUMPLIR CON EL ESTANDAR ALP-SG-EST-047</t>
  </si>
  <si>
    <t>CUMPIR CON EL ALP-SG-EST-026 (EQUIPO DE PROTECCION PERSONAL) E INSPECCION TRIMESTRAL DE LAS HERRAMIENTAS.</t>
  </si>
  <si>
    <t>USO DE  TORQUIMETRO Y PISTOLA NEUMATICO CERTIFICADO</t>
  </si>
  <si>
    <t>CAPACITACION EN HIPOACUSIA, DELIMITACION DEL AREA "PROHIBIDO INGRESO PERSONAL NO AUTORIZADO"</t>
  </si>
  <si>
    <t>USO DE PALANCA DESENLLANTADORA CERTIFICADA</t>
  </si>
  <si>
    <t>FECHA DE  ACTUALIZACION:</t>
  </si>
  <si>
    <t>FECHA DE  REVISION:</t>
  </si>
  <si>
    <t xml:space="preserve">      </t>
  </si>
  <si>
    <t>TRANSPORTE Y OPERACIONES</t>
  </si>
  <si>
    <t>JOSIMAR ROCHA GAVILAN</t>
  </si>
  <si>
    <t>KIT ANTIDERRAME</t>
  </si>
  <si>
    <t>PARARRAYOS, REFUGIOS</t>
  </si>
  <si>
    <t>CUMPLIR CON EL PROTOCOLO  ALP-SG-PRE 19 (TORMENTAS ELECTRICAS) Y CON EL PET-MAN-GA 007 (IZAJE Y TRASLADO DE MATERIALES CON CAMION GRUA EN SUPERFICIE)</t>
  </si>
  <si>
    <t xml:space="preserve">  Cumplimiento del programa de simulacros.Capacitación en ALP-SG-PGE 8.2-FOR 01 Flujograma de comunicaciones de Emergencia</t>
  </si>
  <si>
    <t>CUMPLIR CON EL MANTTO PREVENTIVO PROGRAMADO</t>
  </si>
  <si>
    <t>PUNTOS DE APOYO</t>
  </si>
  <si>
    <t>CAPACITACION AL PERSONAL SOBRE DESCARGA DE MATERIALES</t>
  </si>
  <si>
    <t>CUMPLIR CON EL PROTOCOLO ALP-SG-PRE 19 (TOMENTAS ELECTRICAS)</t>
  </si>
  <si>
    <t>CAPACITACION AL PERSONAL, CUMPLIR CON EL ESTANDAR ALP-SG-EST 21 (ALM Y MANIPULEO DE MATERIALES)</t>
  </si>
  <si>
    <t xml:space="preserve">CUMPLIR CON EL PROTOCOLO  ALP-SG-PRE 19 (TORMENTAS ELECTRICAS) </t>
  </si>
  <si>
    <t>Inspeccion de equipos (Check List)</t>
  </si>
  <si>
    <t xml:space="preserve"> Sistema de contención para control de fluidos</t>
  </si>
  <si>
    <t>INSPECCION DEL AREA DE TRABAJO</t>
  </si>
  <si>
    <t>MUROS DE CONTECION Y CARRETERAS DE ALIVIO</t>
  </si>
  <si>
    <t>CAPACITACION, CUMPLIR CON EL RITRA</t>
  </si>
  <si>
    <t>LOGISTICA</t>
  </si>
  <si>
    <t>OMAR AMES PUCLLAS
RUSBEL MAYTA ALCOSER
ACUÑA ALANYA JOHNNY</t>
  </si>
  <si>
    <t xml:space="preserve">CUMPLIR CON EL PROTOCOLO ALP-SG-PRE 09 (HIDROCARBUROS) </t>
  </si>
  <si>
    <t xml:space="preserve"> Inspección de centros de acopio con los responsables, Seguimiento y cumplimeinto del programa de gestión ambiental</t>
  </si>
  <si>
    <t>Inspección de centros de acopio con los responsables</t>
  </si>
  <si>
    <t>INSPECCION DE TRIMESTRAL DE HERRAMIENTAS SEGÚN CODIGO DE COLORES/ CUMPLIR CON EL ESTANDAR ALP-SG-EST 22 (ORDEN Y LIMPIEZA)</t>
  </si>
  <si>
    <t>CUMPLIR CON EL RITRA, CAPACITACION AL PERSONAL</t>
  </si>
  <si>
    <t>FECHA DE ACTUALIZACION:</t>
  </si>
  <si>
    <t>20//11/2022</t>
  </si>
  <si>
    <t>ESTACIONAR EL EQUIPO EN LA BAHIA DE VOLQUETES</t>
  </si>
  <si>
    <t>ESTACIONAR EL EQUIPO EN LA BAHIA DE LINEA AMARILLA</t>
  </si>
  <si>
    <t>OPERADOR DE LINEA AMARILLA</t>
  </si>
  <si>
    <t>CAPACITACION  DEL RITRA, MANEJO DEFENSIVO</t>
  </si>
  <si>
    <t>LEVANTAR TOLVA Y QUITAR SOPORTES</t>
  </si>
  <si>
    <t xml:space="preserve">MECANICO I, MECANICO II, MECANICO III </t>
  </si>
  <si>
    <t>ESTACIONAR EL EQUIPO EN LA BAHIA DE LIVIANOS</t>
  </si>
  <si>
    <t>OPERADOR DE AUTORIZADO</t>
  </si>
  <si>
    <t>OPERADOR AUTORIZADO</t>
  </si>
  <si>
    <t>ESTACIONAR EL EQUIPO EN LA BAHIA DE LINEA AMRAILLA</t>
  </si>
  <si>
    <t>OPERADOR DE LINEA AMARILA</t>
  </si>
  <si>
    <t>REVISAR BOMBA DE VACIO</t>
  </si>
  <si>
    <t xml:space="preserve">MECANICO I, MECANICO II </t>
  </si>
  <si>
    <t>REALIZAR INSPECCION DE HERRAMIENTAS Y VERIFICAR LA CINTA DEL MES CORRESPONDIENTE</t>
  </si>
  <si>
    <t>CUMPLIR CON EL GMI-GA-PET-015   CALIBRACION DE VALVULAS DE ADMISION Y ESCAPE DE MOTOR DE EQUIPO LIVIANO</t>
  </si>
  <si>
    <t>ALP-SG-PRE 19  (Protoclo de respuetsas ante tromenats electricas)</t>
  </si>
  <si>
    <t>MONTAJE DE ARRANCADOR</t>
  </si>
  <si>
    <t>DESMONTAJE DE ARRANCADOR</t>
  </si>
  <si>
    <t>ALP-SG-EST-047 - (CUMPLIR CON EL PROTOCOLO )</t>
  </si>
  <si>
    <t>CUMPLIR CON EL GMI-GA-PET- 013 - (EVALUACION CON ESCANER DE EQUIPO PESADO)</t>
  </si>
  <si>
    <t>CUMPLIR CON EL GMI-GA-PET- 014 DE (REGULACION DE FRENOS)</t>
  </si>
  <si>
    <t>CUMPLIR CON EL GMI-MAN-PET-45 (MANTENIMIENTO DE FARO, CIRCULINA Y ALARMAS DE RETROCESODE EQUIPOS)</t>
  </si>
  <si>
    <t>CUMPLIR CON EL GMI-MAN-PET-42 (CAMBIO DE ARRANCADORES DE EQUIPOS )</t>
  </si>
  <si>
    <t>CUMPLIR CON PET-MAN-GA 092 (REPARACION DE SISTEMA DE AIRE ACONDICIONADO)</t>
  </si>
  <si>
    <t xml:space="preserve">MANTENIMIENTO  - INMAQ AR </t>
  </si>
  <si>
    <t>POLO CHACON ROBER</t>
  </si>
  <si>
    <t xml:space="preserve">FLORES CAYMALLA JOSIMAA
MARTINES BARJA RIDER POOL
CHIPANA MUÑOS CARLOS </t>
  </si>
  <si>
    <t>18/01/2023</t>
  </si>
  <si>
    <t>REALIZADO POR:</t>
  </si>
  <si>
    <t>REVISADO POR:</t>
  </si>
  <si>
    <t xml:space="preserve">APROBADO POR: </t>
  </si>
  <si>
    <t>Zavala Flores Rolando</t>
  </si>
  <si>
    <t>Polo Chacon Rober</t>
  </si>
  <si>
    <t>DORIS YANAYACO CHAHUA</t>
  </si>
  <si>
    <t>Tecnico Mecánico de la ECM INMAQ AR S.A.C.</t>
  </si>
  <si>
    <t>Ing. de seguridad de la ECM INMAQ AR S.A.Q.</t>
  </si>
  <si>
    <t>Residente de la ECM INMAQ AR S.A.C.</t>
  </si>
  <si>
    <t>Gerente general de la ECM INMAQ AR S.A.C.</t>
  </si>
  <si>
    <t>Fecha de Aprobación:</t>
  </si>
  <si>
    <t>MANEJO DE CAMIONETA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</si>
</sst>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sz val="11"/>
      <color theme="1"/>
      <name val="Mikro Light"/>
      <family val="3"/>
    </font>
    <font>
      <b/>
      <sz val="8"/>
      <name val="Mikro Light"/>
      <family val="3"/>
    </font>
    <font>
      <b/>
      <sz val="10"/>
      <color rgb="FFFFFFFF"/>
      <name val="Mikro Light"/>
      <family val="3"/>
    </font>
    <font>
      <b/>
      <sz val="7"/>
      <color rgb="FFFFFFFF"/>
      <name val="Mikro Light"/>
      <family val="3"/>
    </font>
    <font>
      <b/>
      <sz val="10"/>
      <color rgb="FF000000"/>
      <name val="Mikro Light"/>
      <family val="3"/>
    </font>
    <font>
      <b/>
      <sz val="9"/>
      <color rgb="FF000000"/>
      <name val="Mikro Light"/>
      <family val="3"/>
    </font>
    <font>
      <sz val="9"/>
      <color rgb="FF000000"/>
      <name val="Mikro Light"/>
      <family val="3"/>
    </font>
    <font>
      <b/>
      <sz val="11"/>
      <color rgb="FF000000"/>
      <name val="Mikro Light"/>
      <family val="3"/>
    </font>
    <font>
      <b/>
      <sz val="11"/>
      <name val="Mikro Light"/>
      <family val="3"/>
    </font>
    <font>
      <sz val="11"/>
      <name val="Mikro Light"/>
      <family val="3"/>
    </font>
    <font>
      <b/>
      <sz val="9"/>
      <name val="Mikro Light"/>
      <family val="3"/>
    </font>
    <font>
      <b/>
      <sz val="12"/>
      <name val="Mikro Light"/>
      <family val="3"/>
    </font>
    <font>
      <sz val="11"/>
      <color rgb="FF000000"/>
      <name val="Calibri"/>
      <family val="2"/>
      <scheme val="minor"/>
    </font>
    <font>
      <b/>
      <sz val="12"/>
      <name val="Arial"/>
      <family val="2"/>
    </font>
    <font>
      <sz val="10"/>
      <name val="Arial"/>
      <family val="2"/>
    </font>
    <font>
      <sz val="10"/>
      <name val="Arial"/>
      <family val="2"/>
    </font>
    <font>
      <b/>
      <sz val="16"/>
      <color theme="0"/>
      <name val="Mikro Light"/>
      <family val="3"/>
    </font>
    <font>
      <b/>
      <sz val="14"/>
      <color theme="1"/>
      <name val="Mikro Light"/>
      <family val="3"/>
    </font>
    <font>
      <b/>
      <sz val="11"/>
      <color theme="1"/>
      <name val="Mikro Light"/>
      <family val="3"/>
    </font>
    <font>
      <sz val="11"/>
      <color rgb="FF000000"/>
      <name val="Mikro Light"/>
      <family val="3"/>
    </font>
    <font>
      <sz val="10"/>
      <color rgb="FF000000"/>
      <name val="Mikro Light"/>
      <family val="3"/>
    </font>
    <font>
      <sz val="10"/>
      <color rgb="FFFFFFFF"/>
      <name val="Mikro Light"/>
      <family val="3"/>
    </font>
    <font>
      <sz val="10"/>
      <name val="Mikro Light"/>
      <family val="3"/>
    </font>
    <font>
      <sz val="12"/>
      <name val="Mikro Light"/>
      <family val="3"/>
    </font>
    <font>
      <b/>
      <sz val="12"/>
      <color rgb="FF000000"/>
      <name val="Mikro Light"/>
      <family val="3"/>
    </font>
    <font>
      <sz val="16"/>
      <name val="Mikro Light"/>
      <family val="3"/>
    </font>
    <font>
      <sz val="14"/>
      <name val="Mikro Light"/>
      <family val="3"/>
    </font>
    <font>
      <sz val="20"/>
      <name val="Mikro Light"/>
      <family val="3"/>
    </font>
    <font>
      <b/>
      <sz val="16"/>
      <color theme="0"/>
      <name val="Mikro Medium"/>
      <family val="3"/>
    </font>
    <font>
      <sz val="16"/>
      <color theme="0"/>
      <name val="Mikro Medium"/>
      <family val="3"/>
    </font>
    <font>
      <sz val="12"/>
      <color rgb="FF000000"/>
      <name val="Mikro Medium"/>
      <family val="3"/>
    </font>
    <font>
      <sz val="12"/>
      <name val="Mikro Medium"/>
      <family val="3"/>
    </font>
    <font>
      <sz val="12"/>
      <color rgb="FFFFFFFF"/>
      <name val="Mikro Medium"/>
      <family val="3"/>
    </font>
    <font>
      <b/>
      <sz val="18"/>
      <color theme="0"/>
      <name val="Mikro Medium"/>
      <family val="3"/>
    </font>
    <font>
      <b/>
      <sz val="16"/>
      <color theme="1"/>
      <name val="Mikro Medium"/>
      <family val="3"/>
    </font>
    <font>
      <b/>
      <sz val="14"/>
      <color indexed="9"/>
      <name val="Mikro Light"/>
      <family val="3"/>
    </font>
    <font>
      <sz val="8"/>
      <name val="Mikro Light"/>
      <family val="3"/>
    </font>
    <font>
      <sz val="8"/>
      <color indexed="8"/>
      <name val="Mikro Light"/>
      <family val="3"/>
    </font>
    <font>
      <b/>
      <sz val="12"/>
      <color theme="0"/>
      <name val="Mikro Light"/>
      <family val="3"/>
    </font>
    <font>
      <b/>
      <sz val="10"/>
      <name val="Mikro Light"/>
      <family val="3"/>
    </font>
    <font>
      <sz val="11"/>
      <name val="Arial"/>
      <family val="2"/>
    </font>
    <font>
      <b/>
      <sz val="12"/>
      <color theme="0"/>
      <name val="Arial"/>
      <family val="2"/>
    </font>
    <font>
      <sz val="9"/>
      <name val="Arial"/>
      <family val="2"/>
    </font>
    <font>
      <sz val="8"/>
      <name val="Arial"/>
      <family val="2"/>
    </font>
    <font>
      <b/>
      <sz val="10"/>
      <name val="Arial"/>
      <family val="2"/>
    </font>
    <font>
      <b/>
      <sz val="12"/>
      <color rgb="FFC00000"/>
      <name val="Mikro Light"/>
      <family val="3"/>
    </font>
    <font>
      <sz val="10"/>
      <color theme="0"/>
      <name val="Mikro Light"/>
      <family val="3"/>
    </font>
    <font>
      <sz val="12"/>
      <color theme="0"/>
      <name val="Mikro Light"/>
      <family val="3"/>
    </font>
    <font>
      <b/>
      <sz val="11"/>
      <color theme="0"/>
      <name val="Mikro Light"/>
      <family val="3"/>
    </font>
    <font>
      <sz val="11"/>
      <color theme="0"/>
      <name val="Mikro Light"/>
      <family val="3"/>
    </font>
    <font>
      <b/>
      <sz val="11"/>
      <color rgb="FFC00000"/>
      <name val="Arial"/>
      <family val="2"/>
    </font>
    <font>
      <sz val="10"/>
      <color rgb="FFC00000"/>
      <name val="Arial"/>
      <family val="2"/>
    </font>
    <font>
      <sz val="11"/>
      <color rgb="FFC00000"/>
      <name val="Arial"/>
      <family val="2"/>
    </font>
    <font>
      <b/>
      <sz val="10"/>
      <color theme="0"/>
      <name val="Mikro Medium"/>
      <family val="3"/>
    </font>
    <font>
      <b/>
      <sz val="24"/>
      <color theme="1"/>
      <name val="Mikro Light"/>
      <family val="3"/>
    </font>
    <font>
      <sz val="11"/>
      <color rgb="FF000000"/>
      <name val="Mmikro light"/>
    </font>
    <font>
      <b/>
      <sz val="11"/>
      <color theme="1"/>
      <name val="Arial"/>
      <family val="2"/>
    </font>
    <font>
      <sz val="11"/>
      <color theme="1"/>
      <name val="Arial"/>
      <family val="2"/>
    </font>
    <font>
      <b/>
      <sz val="11"/>
      <color theme="0"/>
      <name val="Arial"/>
      <family val="2"/>
    </font>
    <font>
      <b/>
      <sz val="14"/>
      <name val="Arial"/>
      <family val="2"/>
    </font>
    <font>
      <b/>
      <sz val="14"/>
      <color theme="1"/>
      <name val="Arial"/>
      <family val="2"/>
    </font>
    <font>
      <sz val="16"/>
      <color theme="0"/>
      <name val="Mikro Light"/>
      <family val="3"/>
    </font>
    <font>
      <b/>
      <sz val="16"/>
      <name val="Mikro Medium"/>
      <family val="3"/>
    </font>
    <font>
      <b/>
      <sz val="14"/>
      <color rgb="FF000000"/>
      <name val="Mikro Medium"/>
      <family val="3"/>
    </font>
    <font>
      <b/>
      <sz val="14"/>
      <name val="Mikro Medium"/>
      <family val="3"/>
    </font>
    <font>
      <sz val="14"/>
      <color theme="0"/>
      <name val="Mikro Light"/>
      <family val="3"/>
    </font>
    <font>
      <sz val="20"/>
      <color theme="0"/>
      <name val="Mikro Light"/>
      <family val="3"/>
    </font>
    <font>
      <sz val="11"/>
      <color rgb="FFFF0000"/>
      <name val="Mikro Light"/>
      <family val="3"/>
    </font>
    <font>
      <sz val="11"/>
      <color rgb="FF000000"/>
      <name val="Arial"/>
      <family val="2"/>
    </font>
    <font>
      <b/>
      <sz val="10"/>
      <color theme="1"/>
      <name val="Mikro Light"/>
      <family val="3"/>
    </font>
    <font>
      <b/>
      <sz val="20"/>
      <color theme="0"/>
      <name val="Mikro Light"/>
      <family val="3"/>
    </font>
    <font>
      <b/>
      <sz val="11"/>
      <name val="Arial"/>
      <family val="2"/>
    </font>
  </fonts>
  <fills count="5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gray125">
        <bgColor rgb="FFFF0000"/>
      </patternFill>
    </fill>
    <fill>
      <patternFill patternType="gray125">
        <bgColor rgb="FFE5E5E5"/>
      </patternFill>
    </fill>
    <fill>
      <patternFill patternType="solid">
        <fgColor rgb="FF00B050"/>
        <bgColor indexed="64"/>
      </patternFill>
    </fill>
    <fill>
      <patternFill patternType="solid">
        <fgColor rgb="FF1809E1"/>
        <bgColor indexed="64"/>
      </patternFill>
    </fill>
    <fill>
      <patternFill patternType="solid">
        <fgColor rgb="FF002060"/>
        <bgColor indexed="64"/>
      </patternFill>
    </fill>
    <fill>
      <patternFill patternType="solid">
        <fgColor indexed="9"/>
        <bgColor indexed="64"/>
      </patternFill>
    </fill>
    <fill>
      <patternFill patternType="solid">
        <fgColor rgb="FF0070C0"/>
        <bgColor indexed="64"/>
      </patternFill>
    </fill>
    <fill>
      <patternFill patternType="solid">
        <fgColor theme="9" tint="0.79998168889431442"/>
        <bgColor theme="9" tint="0.79998168889431442"/>
      </patternFill>
    </fill>
    <fill>
      <patternFill patternType="solid">
        <fgColor rgb="FF005050"/>
        <bgColor rgb="FF000000"/>
      </patternFill>
    </fill>
    <fill>
      <patternFill patternType="solid">
        <fgColor rgb="FF005050"/>
        <bgColor rgb="FF3C3C3C"/>
      </patternFill>
    </fill>
    <fill>
      <patternFill patternType="solid">
        <fgColor rgb="FF005050"/>
        <bgColor rgb="FF808080"/>
      </patternFill>
    </fill>
    <fill>
      <patternFill patternType="solid">
        <fgColor rgb="FF005050"/>
        <bgColor indexed="64"/>
      </patternFill>
    </fill>
    <fill>
      <patternFill patternType="solid">
        <fgColor rgb="FF005050"/>
        <bgColor rgb="FF5A5A5A"/>
      </patternFill>
    </fill>
    <fill>
      <patternFill patternType="solid">
        <fgColor rgb="FF005050"/>
        <bgColor rgb="FFD3D3D3"/>
      </patternFill>
    </fill>
    <fill>
      <patternFill patternType="solid">
        <fgColor rgb="FF005050"/>
        <bgColor rgb="FFC0C0C0"/>
      </patternFill>
    </fill>
    <fill>
      <patternFill patternType="solid">
        <fgColor theme="0"/>
        <bgColor rgb="FFC0C0C0"/>
      </patternFill>
    </fill>
    <fill>
      <patternFill patternType="solid">
        <fgColor rgb="FFB4EBF0"/>
        <bgColor indexed="64"/>
      </patternFill>
    </fill>
    <fill>
      <patternFill patternType="solid">
        <fgColor rgb="FFB4EBF0"/>
        <bgColor rgb="FFD3D3D3"/>
      </patternFill>
    </fill>
    <fill>
      <patternFill patternType="solid">
        <fgColor rgb="FFD2D2CD"/>
        <bgColor rgb="FF808080"/>
      </patternFill>
    </fill>
    <fill>
      <patternFill patternType="solid">
        <fgColor rgb="FF051E41"/>
        <bgColor indexed="64"/>
      </patternFill>
    </fill>
    <fill>
      <patternFill patternType="solid">
        <fgColor theme="0" tint="-4.9989318521683403E-2"/>
        <bgColor indexed="64"/>
      </patternFill>
    </fill>
    <fill>
      <patternFill patternType="solid">
        <fgColor rgb="FFFFB42D"/>
        <bgColor indexed="64"/>
      </patternFill>
    </fill>
    <fill>
      <patternFill patternType="solid">
        <fgColor rgb="FFD2D2CD"/>
        <bgColor indexed="64"/>
      </patternFill>
    </fill>
    <fill>
      <patternFill patternType="solid">
        <fgColor theme="9"/>
        <bgColor theme="9"/>
      </patternFill>
    </fill>
    <fill>
      <patternFill patternType="solid">
        <fgColor rgb="FF005050"/>
        <bgColor theme="9"/>
      </patternFill>
    </fill>
    <fill>
      <patternFill patternType="solid">
        <fgColor theme="0" tint="-0.149998474074526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rgb="FF00B0F0"/>
        <bgColor indexed="64"/>
      </patternFill>
    </fill>
    <fill>
      <patternFill patternType="solid">
        <fgColor rgb="FF7030A0"/>
        <bgColor indexed="64"/>
      </patternFill>
    </fill>
    <fill>
      <patternFill patternType="solid">
        <fgColor theme="9"/>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AF94"/>
        <bgColor indexed="64"/>
      </patternFill>
    </fill>
    <fill>
      <patternFill patternType="solid">
        <fgColor theme="3" tint="0.59999389629810485"/>
        <bgColor indexed="64"/>
      </patternFill>
    </fill>
    <fill>
      <patternFill patternType="solid">
        <fgColor theme="4" tint="0.59999389629810485"/>
        <bgColor indexed="64"/>
      </patternFill>
    </fill>
  </fills>
  <borders count="73">
    <border>
      <left/>
      <right/>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bottom style="thin">
        <color rgb="FFFFFFF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FFFFFF"/>
      </left>
      <right style="thin">
        <color rgb="FFFFFFFF"/>
      </right>
      <top style="thin">
        <color rgb="FFFFFFFF"/>
      </top>
      <bottom/>
      <diagonal/>
    </border>
    <border>
      <left/>
      <right style="thin">
        <color rgb="FFFFFFFF"/>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theme="0"/>
      </left>
      <right style="thin">
        <color theme="0"/>
      </right>
      <top style="thin">
        <color theme="0"/>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FFFFFF"/>
      </left>
      <right/>
      <top style="thin">
        <color rgb="FFFFFFFF"/>
      </top>
      <bottom style="thin">
        <color rgb="FFFFFFFF"/>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style="thin">
        <color theme="0"/>
      </top>
      <bottom/>
      <diagonal/>
    </border>
    <border>
      <left style="thin">
        <color indexed="64"/>
      </left>
      <right/>
      <top style="thin">
        <color theme="0"/>
      </top>
      <bottom/>
      <diagonal/>
    </border>
    <border>
      <left style="thin">
        <color theme="9" tint="0.39997558519241921"/>
      </left>
      <right style="thin">
        <color theme="9" tint="0.39997558519241921"/>
      </right>
      <top style="thin">
        <color indexed="64"/>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rgb="FFFFFFFF"/>
      </right>
      <top style="thin">
        <color theme="0"/>
      </top>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style="thin">
        <color rgb="FFFFFFFF"/>
      </right>
      <top/>
      <bottom style="thin">
        <color indexed="64"/>
      </bottom>
      <diagonal/>
    </border>
    <border>
      <left style="thin">
        <color rgb="FFFFFFFF"/>
      </left>
      <right style="thin">
        <color rgb="FFFFFFFF"/>
      </right>
      <top/>
      <bottom style="thin">
        <color indexed="64"/>
      </bottom>
      <diagonal/>
    </border>
    <border>
      <left style="medium">
        <color indexed="64"/>
      </left>
      <right style="medium">
        <color indexed="64"/>
      </right>
      <top/>
      <bottom style="medium">
        <color indexed="64"/>
      </bottom>
      <diagonal/>
    </border>
    <border>
      <left/>
      <right style="thin">
        <color rgb="FFFFFFFF"/>
      </right>
      <top style="thin">
        <color indexed="64"/>
      </top>
      <bottom/>
      <diagonal/>
    </border>
    <border>
      <left style="thin">
        <color theme="0"/>
      </left>
      <right/>
      <top/>
      <bottom/>
      <diagonal/>
    </border>
    <border>
      <left/>
      <right style="thin">
        <color theme="0"/>
      </right>
      <top/>
      <bottom/>
      <diagonal/>
    </border>
    <border>
      <left style="thin">
        <color theme="0"/>
      </left>
      <right style="thin">
        <color rgb="FFFFFFFF"/>
      </right>
      <top/>
      <bottom/>
      <diagonal/>
    </border>
    <border>
      <left/>
      <right style="medium">
        <color indexed="64"/>
      </right>
      <top style="thin">
        <color indexed="64"/>
      </top>
      <bottom style="thin">
        <color indexed="64"/>
      </bottom>
      <diagonal/>
    </border>
  </borders>
  <cellStyleXfs count="17">
    <xf numFmtId="0" fontId="0" fillId="0" borderId="0"/>
    <xf numFmtId="0" fontId="7" fillId="0" borderId="0"/>
    <xf numFmtId="0" fontId="6" fillId="0" borderId="0"/>
    <xf numFmtId="0" fontId="6" fillId="0" borderId="0"/>
    <xf numFmtId="9" fontId="21" fillId="0" borderId="0" applyFont="0" applyFill="0" applyBorder="0" applyAlignment="0" applyProtection="0"/>
    <xf numFmtId="9" fontId="23" fillId="0" borderId="0" applyFont="0" applyFill="0" applyBorder="0" applyAlignment="0" applyProtection="0"/>
    <xf numFmtId="0" fontId="24" fillId="0" borderId="0"/>
    <xf numFmtId="0" fontId="23" fillId="0" borderId="0"/>
    <xf numFmtId="0" fontId="5" fillId="0" borderId="0"/>
    <xf numFmtId="0" fontId="23" fillId="0" borderId="0"/>
    <xf numFmtId="0" fontId="4" fillId="0" borderId="0"/>
    <xf numFmtId="0" fontId="21" fillId="0" borderId="0"/>
    <xf numFmtId="0" fontId="3" fillId="0" borderId="0"/>
    <xf numFmtId="0" fontId="2" fillId="0" borderId="0"/>
    <xf numFmtId="0" fontId="1" fillId="0" borderId="0"/>
    <xf numFmtId="0" fontId="1" fillId="0" borderId="0"/>
    <xf numFmtId="0" fontId="1" fillId="0" borderId="0"/>
  </cellStyleXfs>
  <cellXfs count="772">
    <xf numFmtId="0" fontId="0" fillId="0" borderId="0" xfId="0"/>
    <xf numFmtId="0" fontId="8" fillId="0" borderId="0" xfId="0" applyFont="1" applyAlignment="1">
      <alignment horizontal="center" vertical="center" wrapText="1" readingOrder="1"/>
    </xf>
    <xf numFmtId="0" fontId="9" fillId="0" borderId="0" xfId="2" applyFont="1"/>
    <xf numFmtId="0" fontId="10" fillId="7" borderId="26" xfId="2" applyFont="1" applyFill="1" applyBorder="1" applyAlignment="1">
      <alignment horizontal="center"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0" fontId="14" fillId="3" borderId="0" xfId="0" applyFont="1" applyFill="1" applyAlignment="1">
      <alignment horizontal="center" vertical="center" wrapText="1"/>
    </xf>
    <xf numFmtId="0" fontId="15" fillId="3" borderId="0" xfId="0" applyFont="1" applyFill="1" applyAlignment="1">
      <alignment horizontal="center" vertical="center" wrapText="1"/>
    </xf>
    <xf numFmtId="0" fontId="16" fillId="3" borderId="0" xfId="0" applyFont="1" applyFill="1" applyAlignment="1">
      <alignment horizontal="center" vertical="center" wrapText="1"/>
    </xf>
    <xf numFmtId="0" fontId="10" fillId="7" borderId="17" xfId="2" applyFont="1" applyFill="1" applyBorder="1" applyAlignment="1">
      <alignment horizontal="center" vertical="center" wrapText="1"/>
    </xf>
    <xf numFmtId="0" fontId="10" fillId="7" borderId="19" xfId="2" applyFont="1" applyFill="1" applyBorder="1" applyAlignment="1">
      <alignment horizontal="center" vertical="center" wrapText="1"/>
    </xf>
    <xf numFmtId="0" fontId="10" fillId="7" borderId="27" xfId="2" applyFont="1" applyFill="1" applyBorder="1" applyAlignment="1">
      <alignment horizontal="center" vertical="center" wrapText="1"/>
    </xf>
    <xf numFmtId="0" fontId="10" fillId="7" borderId="28" xfId="2" applyFont="1" applyFill="1" applyBorder="1" applyAlignment="1">
      <alignment horizontal="center" vertical="center" wrapText="1"/>
    </xf>
    <xf numFmtId="0" fontId="10" fillId="7" borderId="29" xfId="2" applyFont="1" applyFill="1" applyBorder="1" applyAlignment="1">
      <alignment horizontal="center" vertical="center" wrapText="1"/>
    </xf>
    <xf numFmtId="0" fontId="10" fillId="7" borderId="20" xfId="2" applyFont="1" applyFill="1" applyBorder="1" applyAlignment="1">
      <alignment horizontal="center" vertical="center" wrapText="1"/>
    </xf>
    <xf numFmtId="0" fontId="10" fillId="7" borderId="22" xfId="2" applyFont="1" applyFill="1" applyBorder="1" applyAlignment="1">
      <alignment horizontal="center" vertical="center" wrapText="1"/>
    </xf>
    <xf numFmtId="0" fontId="19" fillId="6" borderId="23" xfId="2" applyFont="1" applyFill="1" applyBorder="1" applyAlignment="1">
      <alignment horizontal="center" vertical="center" wrapText="1"/>
    </xf>
    <xf numFmtId="0" fontId="17" fillId="7" borderId="23" xfId="2" applyFont="1" applyFill="1" applyBorder="1" applyAlignment="1">
      <alignment horizontal="center" wrapText="1"/>
    </xf>
    <xf numFmtId="0" fontId="18" fillId="5" borderId="23" xfId="2" applyFont="1" applyFill="1" applyBorder="1" applyAlignment="1">
      <alignment horizontal="center" wrapText="1"/>
    </xf>
    <xf numFmtId="0" fontId="18" fillId="4" borderId="23" xfId="2" applyFont="1" applyFill="1" applyBorder="1" applyAlignment="1">
      <alignment horizontal="center" wrapText="1"/>
    </xf>
    <xf numFmtId="0" fontId="18" fillId="8" borderId="23" xfId="2" applyFont="1" applyFill="1" applyBorder="1" applyAlignment="1">
      <alignment horizontal="center" wrapText="1"/>
    </xf>
    <xf numFmtId="0" fontId="20" fillId="7" borderId="26" xfId="2" applyFont="1" applyFill="1" applyBorder="1" applyAlignment="1">
      <alignment horizontal="center" vertical="center" wrapText="1"/>
    </xf>
    <xf numFmtId="0" fontId="19" fillId="7" borderId="27" xfId="2" applyFont="1" applyFill="1" applyBorder="1" applyAlignment="1">
      <alignment horizontal="center" vertical="center" wrapText="1"/>
    </xf>
    <xf numFmtId="0" fontId="20" fillId="7" borderId="23" xfId="2" applyFont="1" applyFill="1" applyBorder="1" applyAlignment="1">
      <alignment horizontal="center" wrapText="1"/>
    </xf>
    <xf numFmtId="0" fontId="20" fillId="7" borderId="27" xfId="2" applyFont="1" applyFill="1" applyBorder="1" applyAlignment="1">
      <alignment horizontal="center" vertical="center" wrapText="1"/>
    </xf>
    <xf numFmtId="0" fontId="9" fillId="0" borderId="0" xfId="0" applyFont="1" applyProtection="1">
      <protection locked="0"/>
    </xf>
    <xf numFmtId="0" fontId="9" fillId="0" borderId="0" xfId="0" applyFont="1" applyAlignment="1" applyProtection="1">
      <alignment wrapText="1"/>
      <protection locked="0"/>
    </xf>
    <xf numFmtId="0" fontId="9" fillId="4" borderId="4" xfId="0" applyFont="1" applyFill="1" applyBorder="1" applyProtection="1">
      <protection locked="0"/>
    </xf>
    <xf numFmtId="0" fontId="18" fillId="12" borderId="4" xfId="9" applyFont="1" applyFill="1" applyBorder="1" applyAlignment="1" applyProtection="1">
      <alignment vertical="center" wrapText="1"/>
      <protection locked="0"/>
    </xf>
    <xf numFmtId="0" fontId="9" fillId="0" borderId="4" xfId="0" applyFont="1" applyBorder="1" applyAlignment="1" applyProtection="1">
      <alignment horizontal="left"/>
      <protection locked="0"/>
    </xf>
    <xf numFmtId="0" fontId="18" fillId="11" borderId="4" xfId="9" applyFont="1" applyFill="1" applyBorder="1" applyAlignment="1" applyProtection="1">
      <alignment horizontal="left" vertical="center" wrapText="1"/>
      <protection locked="0"/>
    </xf>
    <xf numFmtId="0" fontId="18" fillId="0" borderId="10" xfId="9" applyFont="1" applyBorder="1" applyAlignment="1" applyProtection="1">
      <alignment horizontal="left" vertical="center" wrapText="1"/>
      <protection locked="0"/>
    </xf>
    <xf numFmtId="0" fontId="18" fillId="11" borderId="42" xfId="9" applyFont="1" applyFill="1" applyBorder="1" applyAlignment="1" applyProtection="1">
      <alignment vertical="center" wrapText="1"/>
      <protection locked="0"/>
    </xf>
    <xf numFmtId="0" fontId="18" fillId="11" borderId="54" xfId="9" applyFont="1" applyFill="1" applyBorder="1" applyAlignment="1" applyProtection="1">
      <alignment horizontal="center" vertical="center" wrapText="1"/>
      <protection locked="0"/>
    </xf>
    <xf numFmtId="0" fontId="18" fillId="3" borderId="4" xfId="9" applyFont="1" applyFill="1" applyBorder="1" applyAlignment="1" applyProtection="1">
      <alignment horizontal="left" vertical="center" wrapText="1"/>
      <protection locked="0"/>
    </xf>
    <xf numFmtId="0" fontId="18" fillId="11" borderId="55" xfId="9" applyFont="1" applyFill="1" applyBorder="1" applyAlignment="1" applyProtection="1">
      <alignment horizontal="center" vertical="center" wrapText="1"/>
      <protection locked="0"/>
    </xf>
    <xf numFmtId="0" fontId="18" fillId="0" borderId="4" xfId="9" applyFont="1" applyBorder="1" applyAlignment="1" applyProtection="1">
      <alignment horizontal="left" vertical="center" wrapText="1"/>
      <protection locked="0"/>
    </xf>
    <xf numFmtId="0" fontId="18" fillId="11" borderId="0" xfId="9" applyFont="1" applyFill="1" applyAlignment="1" applyProtection="1">
      <alignment horizontal="center" vertical="center" wrapText="1"/>
      <protection locked="0"/>
    </xf>
    <xf numFmtId="0" fontId="18" fillId="0" borderId="10" xfId="9" applyFont="1" applyBorder="1" applyAlignment="1" applyProtection="1">
      <alignment vertical="center" wrapText="1"/>
      <protection locked="0"/>
    </xf>
    <xf numFmtId="0" fontId="18" fillId="11" borderId="42" xfId="9" applyFont="1" applyFill="1" applyBorder="1" applyAlignment="1" applyProtection="1">
      <alignment horizontal="center" vertical="center" wrapText="1"/>
      <protection locked="0"/>
    </xf>
    <xf numFmtId="0" fontId="18" fillId="0" borderId="52" xfId="9" applyFont="1" applyBorder="1" applyAlignment="1" applyProtection="1">
      <alignment vertical="center" wrapText="1"/>
      <protection locked="0"/>
    </xf>
    <xf numFmtId="0" fontId="18" fillId="0" borderId="52" xfId="9" applyFont="1" applyBorder="1" applyAlignment="1" applyProtection="1">
      <alignment horizontal="left" vertical="center" wrapText="1"/>
      <protection locked="0"/>
    </xf>
    <xf numFmtId="0" fontId="18" fillId="0" borderId="0" xfId="9" applyFont="1" applyAlignment="1" applyProtection="1">
      <alignment horizontal="center" vertical="center" wrapText="1"/>
      <protection locked="0"/>
    </xf>
    <xf numFmtId="0" fontId="18" fillId="0" borderId="0" xfId="9" applyFont="1" applyAlignment="1" applyProtection="1">
      <alignment horizontal="left" vertical="center" wrapText="1"/>
      <protection locked="0"/>
    </xf>
    <xf numFmtId="0" fontId="9" fillId="13" borderId="56" xfId="0" applyFont="1" applyFill="1" applyBorder="1" applyAlignment="1">
      <alignment horizontal="left" vertical="center"/>
    </xf>
    <xf numFmtId="0" fontId="9" fillId="0" borderId="51" xfId="0" applyFont="1" applyBorder="1" applyProtection="1">
      <protection locked="0"/>
    </xf>
    <xf numFmtId="0" fontId="9" fillId="0" borderId="51" xfId="0" applyFont="1" applyBorder="1" applyAlignment="1" applyProtection="1">
      <alignment horizontal="left"/>
      <protection locked="0"/>
    </xf>
    <xf numFmtId="0" fontId="18" fillId="0" borderId="51" xfId="9" applyFont="1" applyBorder="1" applyAlignment="1" applyProtection="1">
      <alignment horizontal="left" vertical="center" wrapText="1"/>
      <protection locked="0"/>
    </xf>
    <xf numFmtId="0" fontId="18" fillId="0" borderId="0" xfId="9" applyFont="1" applyAlignment="1" applyProtection="1">
      <alignment vertical="center" wrapText="1"/>
      <protection locked="0"/>
    </xf>
    <xf numFmtId="0" fontId="28" fillId="0" borderId="4" xfId="0" applyFont="1" applyBorder="1" applyAlignment="1" applyProtection="1">
      <alignment horizontal="center" vertical="center" wrapText="1" readingOrder="1"/>
      <protection locked="0"/>
    </xf>
    <xf numFmtId="0" fontId="29" fillId="2" borderId="0" xfId="0" applyFont="1" applyFill="1" applyAlignment="1" applyProtection="1">
      <alignment horizontal="center" vertical="center" wrapText="1" readingOrder="1"/>
      <protection locked="0"/>
    </xf>
    <xf numFmtId="0" fontId="30" fillId="0" borderId="0" xfId="0" applyFont="1" applyAlignment="1" applyProtection="1">
      <alignment horizontal="center" vertical="center" wrapText="1" readingOrder="1"/>
      <protection locked="0"/>
    </xf>
    <xf numFmtId="0" fontId="29" fillId="0" borderId="0" xfId="0" applyFont="1" applyAlignment="1" applyProtection="1">
      <alignment horizontal="center" vertical="center" wrapText="1" readingOrder="1"/>
      <protection locked="0"/>
    </xf>
    <xf numFmtId="0" fontId="31" fillId="0" borderId="0" xfId="0" applyFont="1" applyAlignment="1" applyProtection="1">
      <alignment horizontal="center" vertical="center" wrapText="1" readingOrder="1"/>
      <protection locked="0"/>
    </xf>
    <xf numFmtId="0" fontId="41" fillId="0" borderId="0" xfId="0" applyFont="1" applyAlignment="1" applyProtection="1">
      <alignment horizontal="center" vertical="center" wrapText="1" readingOrder="1"/>
      <protection locked="0"/>
    </xf>
    <xf numFmtId="0" fontId="41" fillId="0" borderId="5" xfId="0" applyFont="1" applyBorder="1" applyAlignment="1" applyProtection="1">
      <alignment horizontal="center" vertical="center" wrapText="1" readingOrder="1"/>
      <protection locked="0"/>
    </xf>
    <xf numFmtId="0" fontId="37" fillId="17" borderId="4" xfId="0" applyFont="1" applyFill="1" applyBorder="1" applyAlignment="1" applyProtection="1">
      <alignment horizontal="center" vertical="center" wrapText="1"/>
      <protection locked="0"/>
    </xf>
    <xf numFmtId="0" fontId="37" fillId="17" borderId="11" xfId="0" applyFont="1" applyFill="1" applyBorder="1" applyAlignment="1" applyProtection="1">
      <alignment horizontal="center" vertical="center" wrapText="1"/>
      <protection locked="0"/>
    </xf>
    <xf numFmtId="0" fontId="31" fillId="0" borderId="0" xfId="6" applyFont="1" applyAlignment="1" applyProtection="1">
      <alignment vertical="center"/>
      <protection hidden="1"/>
    </xf>
    <xf numFmtId="0" fontId="31" fillId="0" borderId="0" xfId="6" applyFont="1" applyAlignment="1" applyProtection="1">
      <alignment horizontal="center" vertical="center"/>
      <protection hidden="1"/>
    </xf>
    <xf numFmtId="0" fontId="17" fillId="0" borderId="0" xfId="6" applyFont="1" applyAlignment="1">
      <alignment horizontal="justify" vertical="center" wrapText="1"/>
    </xf>
    <xf numFmtId="0" fontId="20" fillId="0" borderId="0" xfId="6" applyFont="1" applyAlignment="1">
      <alignment horizontal="justify" vertical="center" wrapText="1"/>
    </xf>
    <xf numFmtId="0" fontId="10" fillId="22" borderId="45" xfId="6" applyFont="1" applyFill="1" applyBorder="1" applyAlignment="1" applyProtection="1">
      <alignment horizontal="center" vertical="center" wrapText="1"/>
      <protection hidden="1"/>
    </xf>
    <xf numFmtId="0" fontId="10" fillId="22" borderId="46" xfId="6" applyFont="1" applyFill="1" applyBorder="1" applyAlignment="1" applyProtection="1">
      <alignment horizontal="center" vertical="center" wrapText="1"/>
      <protection hidden="1"/>
    </xf>
    <xf numFmtId="0" fontId="26" fillId="3" borderId="48" xfId="6" applyFont="1" applyFill="1" applyBorder="1" applyAlignment="1" applyProtection="1">
      <alignment horizontal="center" vertical="center" wrapText="1"/>
      <protection hidden="1"/>
    </xf>
    <xf numFmtId="0" fontId="10" fillId="0" borderId="32" xfId="6" applyFont="1" applyBorder="1" applyAlignment="1" applyProtection="1">
      <alignment horizontal="left" vertical="center" wrapText="1"/>
      <protection hidden="1"/>
    </xf>
    <xf numFmtId="0" fontId="45" fillId="0" borderId="32" xfId="6" applyFont="1" applyBorder="1" applyAlignment="1" applyProtection="1">
      <alignment horizontal="left" vertical="center" wrapText="1"/>
      <protection hidden="1"/>
    </xf>
    <xf numFmtId="0" fontId="26" fillId="3" borderId="35" xfId="6" applyFont="1" applyFill="1" applyBorder="1" applyAlignment="1" applyProtection="1">
      <alignment horizontal="center" vertical="center" wrapText="1"/>
      <protection hidden="1"/>
    </xf>
    <xf numFmtId="0" fontId="10" fillId="0" borderId="4" xfId="6" applyFont="1" applyBorder="1" applyAlignment="1" applyProtection="1">
      <alignment horizontal="left" vertical="center" wrapText="1"/>
      <protection hidden="1"/>
    </xf>
    <xf numFmtId="0" fontId="46" fillId="0" borderId="4" xfId="6" applyFont="1" applyBorder="1" applyAlignment="1" applyProtection="1">
      <alignment horizontal="left" vertical="center" wrapText="1"/>
      <protection hidden="1"/>
    </xf>
    <xf numFmtId="0" fontId="45" fillId="0" borderId="4" xfId="6" applyFont="1" applyBorder="1" applyAlignment="1" applyProtection="1">
      <alignment horizontal="left" vertical="center" wrapText="1"/>
      <protection hidden="1"/>
    </xf>
    <xf numFmtId="0" fontId="26" fillId="3" borderId="37" xfId="6" applyFont="1" applyFill="1" applyBorder="1" applyAlignment="1" applyProtection="1">
      <alignment horizontal="center" vertical="center" wrapText="1"/>
      <protection hidden="1"/>
    </xf>
    <xf numFmtId="0" fontId="10" fillId="0" borderId="38" xfId="6" applyFont="1" applyBorder="1" applyAlignment="1" applyProtection="1">
      <alignment horizontal="left" vertical="center" wrapText="1"/>
      <protection hidden="1"/>
    </xf>
    <xf numFmtId="0" fontId="45" fillId="0" borderId="38" xfId="6" applyFont="1" applyBorder="1" applyAlignment="1" applyProtection="1">
      <alignment horizontal="left" vertical="center" wrapText="1"/>
      <protection hidden="1"/>
    </xf>
    <xf numFmtId="0" fontId="10" fillId="22" borderId="47" xfId="6" applyFont="1" applyFill="1" applyBorder="1" applyAlignment="1" applyProtection="1">
      <alignment horizontal="center" vertical="center" wrapText="1"/>
      <protection hidden="1"/>
    </xf>
    <xf numFmtId="0" fontId="20" fillId="3" borderId="48" xfId="6" applyFont="1" applyFill="1" applyBorder="1" applyAlignment="1" applyProtection="1">
      <alignment horizontal="center" vertical="center" wrapText="1"/>
      <protection hidden="1"/>
    </xf>
    <xf numFmtId="0" fontId="45" fillId="0" borderId="32" xfId="6" applyFont="1" applyBorder="1" applyAlignment="1" applyProtection="1">
      <alignment vertical="center" wrapText="1"/>
      <protection hidden="1"/>
    </xf>
    <xf numFmtId="0" fontId="45" fillId="3" borderId="32" xfId="6" applyFont="1" applyFill="1" applyBorder="1" applyAlignment="1" applyProtection="1">
      <alignment horizontal="left" vertical="center" wrapText="1"/>
      <protection hidden="1"/>
    </xf>
    <xf numFmtId="0" fontId="45" fillId="3" borderId="34" xfId="6" applyFont="1" applyFill="1" applyBorder="1" applyAlignment="1" applyProtection="1">
      <alignment horizontal="left" vertical="center" wrapText="1"/>
      <protection hidden="1"/>
    </xf>
    <xf numFmtId="0" fontId="20" fillId="3" borderId="35" xfId="6" applyFont="1" applyFill="1" applyBorder="1" applyAlignment="1" applyProtection="1">
      <alignment horizontal="center" vertical="center" wrapText="1"/>
      <protection hidden="1"/>
    </xf>
    <xf numFmtId="0" fontId="45" fillId="0" borderId="4" xfId="6" applyFont="1" applyBorder="1" applyAlignment="1" applyProtection="1">
      <alignment vertical="center" wrapText="1"/>
      <protection hidden="1"/>
    </xf>
    <xf numFmtId="0" fontId="45" fillId="3" borderId="4" xfId="6" applyFont="1" applyFill="1" applyBorder="1" applyAlignment="1" applyProtection="1">
      <alignment horizontal="left" vertical="center" wrapText="1"/>
      <protection hidden="1"/>
    </xf>
    <xf numFmtId="0" fontId="45" fillId="3" borderId="36" xfId="6" applyFont="1" applyFill="1" applyBorder="1" applyAlignment="1" applyProtection="1">
      <alignment horizontal="left" vertical="center" wrapText="1"/>
      <protection hidden="1"/>
    </xf>
    <xf numFmtId="0" fontId="20" fillId="3" borderId="37" xfId="6" applyFont="1" applyFill="1" applyBorder="1" applyAlignment="1" applyProtection="1">
      <alignment horizontal="center" vertical="center" wrapText="1"/>
      <protection hidden="1"/>
    </xf>
    <xf numFmtId="0" fontId="45" fillId="0" borderId="38" xfId="6" applyFont="1" applyBorder="1" applyAlignment="1" applyProtection="1">
      <alignment vertical="center" wrapText="1"/>
      <protection hidden="1"/>
    </xf>
    <xf numFmtId="0" fontId="45" fillId="3" borderId="38" xfId="6" applyFont="1" applyFill="1" applyBorder="1" applyAlignment="1" applyProtection="1">
      <alignment horizontal="left" vertical="center" wrapText="1"/>
      <protection hidden="1"/>
    </xf>
    <xf numFmtId="0" fontId="45" fillId="3" borderId="41" xfId="6" applyFont="1" applyFill="1" applyBorder="1" applyAlignment="1" applyProtection="1">
      <alignment horizontal="left" vertical="center" wrapText="1"/>
      <protection hidden="1"/>
    </xf>
    <xf numFmtId="0" fontId="45" fillId="0" borderId="0" xfId="6" applyFont="1" applyAlignment="1" applyProtection="1">
      <alignment vertical="center"/>
      <protection hidden="1"/>
    </xf>
    <xf numFmtId="0" fontId="45" fillId="0" borderId="0" xfId="6" applyFont="1" applyAlignment="1" applyProtection="1">
      <alignment horizontal="center" vertical="center"/>
      <protection hidden="1"/>
    </xf>
    <xf numFmtId="0" fontId="10" fillId="0" borderId="13" xfId="6" applyFont="1" applyBorder="1" applyAlignment="1" applyProtection="1">
      <alignment horizontal="left" vertical="center" wrapText="1"/>
      <protection hidden="1"/>
    </xf>
    <xf numFmtId="0" fontId="45" fillId="0" borderId="13" xfId="6" applyFont="1" applyBorder="1" applyAlignment="1" applyProtection="1">
      <alignment vertical="center" wrapText="1"/>
      <protection hidden="1"/>
    </xf>
    <xf numFmtId="0" fontId="10" fillId="22" borderId="50" xfId="6" applyFont="1" applyFill="1" applyBorder="1" applyAlignment="1" applyProtection="1">
      <alignment horizontal="center" vertical="center" wrapText="1"/>
      <protection hidden="1"/>
    </xf>
    <xf numFmtId="0" fontId="45" fillId="0" borderId="33" xfId="6" applyFont="1" applyBorder="1" applyAlignment="1" applyProtection="1">
      <alignment horizontal="left" vertical="center" wrapText="1"/>
      <protection hidden="1"/>
    </xf>
    <xf numFmtId="0" fontId="45" fillId="0" borderId="14" xfId="6" applyFont="1" applyBorder="1" applyAlignment="1" applyProtection="1">
      <alignment horizontal="left" vertical="center" wrapText="1"/>
      <protection hidden="1"/>
    </xf>
    <xf numFmtId="0" fontId="45" fillId="0" borderId="39" xfId="6" applyFont="1" applyBorder="1" applyAlignment="1" applyProtection="1">
      <alignment horizontal="left" vertical="center" wrapText="1"/>
      <protection hidden="1"/>
    </xf>
    <xf numFmtId="0" fontId="10" fillId="0" borderId="0" xfId="6" applyFont="1" applyAlignment="1" applyProtection="1">
      <alignment horizontal="center" vertical="center"/>
      <protection hidden="1"/>
    </xf>
    <xf numFmtId="0" fontId="10" fillId="0" borderId="0" xfId="6" applyFont="1" applyAlignment="1" applyProtection="1">
      <alignment horizontal="left" vertical="center" wrapText="1"/>
      <protection hidden="1"/>
    </xf>
    <xf numFmtId="0" fontId="45" fillId="0" borderId="0" xfId="6" applyFont="1" applyAlignment="1" applyProtection="1">
      <alignment horizontal="left" vertical="center" wrapText="1"/>
      <protection hidden="1"/>
    </xf>
    <xf numFmtId="0" fontId="10" fillId="11" borderId="0" xfId="9" applyFont="1" applyFill="1" applyAlignment="1">
      <alignment horizontal="center" vertical="top" wrapText="1"/>
    </xf>
    <xf numFmtId="0" fontId="47" fillId="10" borderId="4" xfId="9" applyFont="1" applyFill="1" applyBorder="1" applyAlignment="1">
      <alignment horizontal="center" vertical="center" wrapText="1"/>
    </xf>
    <xf numFmtId="0" fontId="31" fillId="11" borderId="0" xfId="9" applyFont="1" applyFill="1"/>
    <xf numFmtId="0" fontId="45" fillId="11" borderId="0" xfId="9" applyFont="1" applyFill="1" applyAlignment="1">
      <alignment horizontal="center" vertical="top" wrapText="1"/>
    </xf>
    <xf numFmtId="0" fontId="31" fillId="11" borderId="4" xfId="9" applyFont="1" applyFill="1" applyBorder="1" applyAlignment="1">
      <alignment horizontal="left" vertical="center" wrapText="1"/>
    </xf>
    <xf numFmtId="0" fontId="32" fillId="11" borderId="4" xfId="9" applyFont="1" applyFill="1" applyBorder="1" applyAlignment="1">
      <alignment horizontal="center" vertical="center" wrapText="1"/>
    </xf>
    <xf numFmtId="0" fontId="31" fillId="0" borderId="4" xfId="9" applyFont="1" applyBorder="1" applyAlignment="1">
      <alignment horizontal="left" vertical="center" wrapText="1"/>
    </xf>
    <xf numFmtId="0" fontId="31" fillId="0" borderId="4" xfId="9" quotePrefix="1" applyFont="1" applyBorder="1" applyAlignment="1">
      <alignment horizontal="left" vertical="center" wrapText="1"/>
    </xf>
    <xf numFmtId="0" fontId="31" fillId="0" borderId="10" xfId="9" applyFont="1" applyBorder="1" applyAlignment="1">
      <alignment horizontal="left" vertical="center" wrapText="1"/>
    </xf>
    <xf numFmtId="0" fontId="20" fillId="11" borderId="30" xfId="9" applyFont="1" applyFill="1" applyBorder="1" applyAlignment="1">
      <alignment vertical="center" wrapText="1"/>
    </xf>
    <xf numFmtId="0" fontId="20" fillId="11" borderId="51" xfId="9" applyFont="1" applyFill="1" applyBorder="1" applyAlignment="1">
      <alignment vertical="center" wrapText="1"/>
    </xf>
    <xf numFmtId="0" fontId="31" fillId="11" borderId="10" xfId="9" applyFont="1" applyFill="1" applyBorder="1" applyAlignment="1">
      <alignment vertical="center" wrapText="1"/>
    </xf>
    <xf numFmtId="0" fontId="32" fillId="0" borderId="4" xfId="9" applyFont="1" applyBorder="1" applyAlignment="1">
      <alignment horizontal="center" vertical="center" wrapText="1"/>
    </xf>
    <xf numFmtId="0" fontId="31" fillId="3" borderId="4" xfId="9" applyFont="1" applyFill="1" applyBorder="1" applyAlignment="1">
      <alignment horizontal="left" vertical="center" wrapText="1"/>
    </xf>
    <xf numFmtId="0" fontId="32" fillId="3" borderId="4" xfId="9" applyFont="1" applyFill="1" applyBorder="1" applyAlignment="1">
      <alignment horizontal="center" vertical="center" wrapText="1"/>
    </xf>
    <xf numFmtId="0" fontId="31" fillId="0" borderId="4" xfId="0" applyFont="1" applyBorder="1" applyAlignment="1">
      <alignment horizontal="left" vertical="center" wrapText="1"/>
    </xf>
    <xf numFmtId="0" fontId="32" fillId="11" borderId="4" xfId="0" applyFont="1" applyFill="1" applyBorder="1" applyAlignment="1">
      <alignment horizontal="center" vertical="center" wrapText="1"/>
    </xf>
    <xf numFmtId="0" fontId="31" fillId="11" borderId="4" xfId="9" applyFont="1" applyFill="1" applyBorder="1" applyAlignment="1">
      <alignment vertical="center" wrapText="1"/>
    </xf>
    <xf numFmtId="0" fontId="31" fillId="3" borderId="4" xfId="0" applyFont="1" applyFill="1" applyBorder="1" applyAlignment="1">
      <alignment horizontal="left" vertical="center" wrapText="1"/>
    </xf>
    <xf numFmtId="0" fontId="32" fillId="3" borderId="4" xfId="0" applyFont="1" applyFill="1" applyBorder="1" applyAlignment="1">
      <alignment horizontal="center" vertical="center" wrapText="1"/>
    </xf>
    <xf numFmtId="0" fontId="31" fillId="0" borderId="4" xfId="9" applyFont="1" applyBorder="1" applyAlignment="1">
      <alignment vertical="center" wrapText="1"/>
    </xf>
    <xf numFmtId="0" fontId="31" fillId="3" borderId="4" xfId="0" applyFont="1" applyFill="1" applyBorder="1" applyAlignment="1">
      <alignment vertical="center" wrapText="1"/>
    </xf>
    <xf numFmtId="0" fontId="31" fillId="3" borderId="4" xfId="9" applyFont="1" applyFill="1" applyBorder="1" applyAlignment="1">
      <alignment vertical="center" wrapText="1"/>
    </xf>
    <xf numFmtId="0" fontId="32" fillId="11" borderId="4" xfId="9" applyFont="1" applyFill="1" applyBorder="1" applyAlignment="1">
      <alignment horizontal="left" vertical="center" wrapText="1"/>
    </xf>
    <xf numFmtId="0" fontId="48" fillId="11" borderId="0" xfId="9" applyFont="1" applyFill="1"/>
    <xf numFmtId="0" fontId="31" fillId="11" borderId="0" xfId="9" applyFont="1" applyFill="1" applyAlignment="1">
      <alignment horizontal="left"/>
    </xf>
    <xf numFmtId="0" fontId="31" fillId="11" borderId="0" xfId="9" applyFont="1" applyFill="1" applyAlignment="1">
      <alignment horizontal="center"/>
    </xf>
    <xf numFmtId="0" fontId="22" fillId="26" borderId="4" xfId="9" applyFont="1" applyFill="1" applyBorder="1" applyAlignment="1">
      <alignment horizontal="center" vertical="center"/>
    </xf>
    <xf numFmtId="0" fontId="50" fillId="17" borderId="4" xfId="9" applyFont="1" applyFill="1" applyBorder="1" applyAlignment="1">
      <alignment horizontal="center" vertical="center" wrapText="1"/>
    </xf>
    <xf numFmtId="0" fontId="50" fillId="17" borderId="4" xfId="9" applyFont="1" applyFill="1" applyBorder="1" applyAlignment="1">
      <alignment horizontal="center" vertical="center"/>
    </xf>
    <xf numFmtId="0" fontId="23" fillId="0" borderId="0" xfId="9"/>
    <xf numFmtId="0" fontId="50" fillId="17" borderId="53" xfId="9" applyFont="1" applyFill="1" applyBorder="1" applyAlignment="1">
      <alignment horizontal="center" vertical="center" wrapText="1"/>
    </xf>
    <xf numFmtId="0" fontId="51" fillId="0" borderId="0" xfId="9" applyFont="1"/>
    <xf numFmtId="0" fontId="23" fillId="0" borderId="4" xfId="9" applyBorder="1" applyAlignment="1">
      <alignment horizontal="center" vertical="center" wrapText="1"/>
    </xf>
    <xf numFmtId="0" fontId="23" fillId="0" borderId="13" xfId="9" applyBorder="1" applyAlignment="1">
      <alignment horizontal="center" vertical="center" wrapText="1"/>
    </xf>
    <xf numFmtId="0" fontId="51" fillId="0" borderId="10" xfId="9" applyFont="1" applyBorder="1" applyAlignment="1">
      <alignment horizontal="center" vertical="center" wrapText="1"/>
    </xf>
    <xf numFmtId="0" fontId="51" fillId="3" borderId="10" xfId="9" applyFont="1" applyFill="1" applyBorder="1" applyAlignment="1">
      <alignment horizontal="center" vertical="center" wrapText="1"/>
    </xf>
    <xf numFmtId="0" fontId="51" fillId="0" borderId="52" xfId="9" applyFont="1" applyBorder="1" applyAlignment="1">
      <alignment horizontal="center" vertical="center" wrapText="1"/>
    </xf>
    <xf numFmtId="0" fontId="23" fillId="3" borderId="4" xfId="9" applyFill="1" applyBorder="1" applyAlignment="1">
      <alignment horizontal="center" vertical="center" wrapText="1"/>
    </xf>
    <xf numFmtId="0" fontId="51" fillId="3" borderId="52" xfId="9" applyFont="1" applyFill="1" applyBorder="1" applyAlignment="1">
      <alignment horizontal="center" vertical="center" wrapText="1"/>
    </xf>
    <xf numFmtId="0" fontId="52" fillId="0" borderId="0" xfId="9" applyFont="1"/>
    <xf numFmtId="0" fontId="23" fillId="0" borderId="0" xfId="9" applyAlignment="1">
      <alignment horizontal="center" vertical="center" wrapText="1"/>
    </xf>
    <xf numFmtId="0" fontId="45" fillId="27" borderId="0" xfId="9" applyFont="1" applyFill="1" applyAlignment="1">
      <alignment horizontal="center" vertical="top" wrapText="1"/>
    </xf>
    <xf numFmtId="0" fontId="54" fillId="22" borderId="4" xfId="9" applyFont="1" applyFill="1" applyBorder="1" applyAlignment="1">
      <alignment horizontal="center" vertical="center" wrapText="1"/>
    </xf>
    <xf numFmtId="0" fontId="55" fillId="8" borderId="4" xfId="9" quotePrefix="1" applyFont="1" applyFill="1" applyBorder="1" applyAlignment="1">
      <alignment horizontal="left" vertical="center" wrapText="1"/>
    </xf>
    <xf numFmtId="0" fontId="56" fillId="8" borderId="4" xfId="9" applyFont="1" applyFill="1" applyBorder="1" applyAlignment="1">
      <alignment horizontal="center" vertical="center" wrapText="1"/>
    </xf>
    <xf numFmtId="0" fontId="55" fillId="8" borderId="4" xfId="9" applyFont="1" applyFill="1" applyBorder="1" applyAlignment="1">
      <alignment horizontal="left" vertical="center" wrapText="1"/>
    </xf>
    <xf numFmtId="0" fontId="55" fillId="8" borderId="4" xfId="9" applyFont="1" applyFill="1" applyBorder="1" applyAlignment="1">
      <alignment vertical="center" wrapText="1"/>
    </xf>
    <xf numFmtId="0" fontId="56" fillId="8" borderId="4" xfId="9" applyFont="1" applyFill="1" applyBorder="1" applyAlignment="1">
      <alignment horizontal="left" vertical="center" wrapText="1"/>
    </xf>
    <xf numFmtId="0" fontId="54" fillId="22" borderId="4" xfId="9" applyFont="1" applyFill="1" applyBorder="1" applyAlignment="1">
      <alignment vertical="center" wrapText="1"/>
    </xf>
    <xf numFmtId="0" fontId="56" fillId="8" borderId="4" xfId="9" applyFont="1" applyFill="1" applyBorder="1" applyAlignment="1">
      <alignment vertical="center" wrapText="1"/>
    </xf>
    <xf numFmtId="0" fontId="57" fillId="17" borderId="53" xfId="9" applyFont="1" applyFill="1" applyBorder="1" applyAlignment="1" applyProtection="1">
      <alignment horizontal="center" vertical="center" wrapText="1"/>
      <protection locked="0"/>
    </xf>
    <xf numFmtId="0" fontId="57" fillId="17" borderId="12" xfId="9" applyFont="1" applyFill="1" applyBorder="1" applyAlignment="1" applyProtection="1">
      <alignment horizontal="center" vertical="center" wrapText="1"/>
      <protection locked="0"/>
    </xf>
    <xf numFmtId="0" fontId="57" fillId="17" borderId="0" xfId="9" applyFont="1" applyFill="1" applyAlignment="1" applyProtection="1">
      <alignment horizontal="center" vertical="center" wrapText="1"/>
      <protection locked="0"/>
    </xf>
    <xf numFmtId="0" fontId="18" fillId="8" borderId="4" xfId="9" applyFont="1" applyFill="1" applyBorder="1" applyAlignment="1" applyProtection="1">
      <alignment horizontal="left" vertical="center" wrapText="1"/>
      <protection locked="0"/>
    </xf>
    <xf numFmtId="0" fontId="47" fillId="17" borderId="0" xfId="9" applyFont="1" applyFill="1" applyAlignment="1">
      <alignment horizontal="center" vertical="center" wrapText="1"/>
    </xf>
    <xf numFmtId="0" fontId="47" fillId="17" borderId="53" xfId="9" applyFont="1" applyFill="1" applyBorder="1" applyAlignment="1">
      <alignment horizontal="center" vertical="center" wrapText="1"/>
    </xf>
    <xf numFmtId="0" fontId="58" fillId="17" borderId="0" xfId="0" applyFont="1" applyFill="1" applyAlignment="1" applyProtection="1">
      <alignment horizontal="center" vertical="center"/>
      <protection locked="0"/>
    </xf>
    <xf numFmtId="0" fontId="57" fillId="30" borderId="57" xfId="0" applyFont="1" applyFill="1" applyBorder="1" applyAlignment="1">
      <alignment horizontal="center" vertical="center"/>
    </xf>
    <xf numFmtId="0" fontId="9" fillId="13" borderId="57" xfId="0" applyFont="1" applyFill="1" applyBorder="1"/>
    <xf numFmtId="0" fontId="57" fillId="17" borderId="51" xfId="9" applyFont="1" applyFill="1" applyBorder="1" applyAlignment="1">
      <alignment horizontal="center" vertical="center" wrapText="1"/>
    </xf>
    <xf numFmtId="0" fontId="9" fillId="0" borderId="57" xfId="0" applyFont="1" applyBorder="1"/>
    <xf numFmtId="0" fontId="27" fillId="29" borderId="57" xfId="0" applyFont="1" applyFill="1" applyBorder="1"/>
    <xf numFmtId="0" fontId="23" fillId="27" borderId="10" xfId="9" applyFill="1" applyBorder="1" applyAlignment="1">
      <alignment horizontal="center" vertical="center" wrapText="1"/>
    </xf>
    <xf numFmtId="0" fontId="59" fillId="22" borderId="10" xfId="9" applyFont="1" applyFill="1" applyBorder="1" applyAlignment="1">
      <alignment horizontal="center" vertical="center" wrapText="1"/>
    </xf>
    <xf numFmtId="0" fontId="49" fillId="27" borderId="10" xfId="9" applyFont="1" applyFill="1" applyBorder="1" applyAlignment="1">
      <alignment horizontal="center" vertical="center" wrapText="1"/>
    </xf>
    <xf numFmtId="0" fontId="23" fillId="0" borderId="0" xfId="9" applyAlignment="1">
      <alignment vertical="center"/>
    </xf>
    <xf numFmtId="0" fontId="60" fillId="22" borderId="10" xfId="9" applyFont="1" applyFill="1" applyBorder="1" applyAlignment="1">
      <alignment horizontal="center" vertical="center" wrapText="1"/>
    </xf>
    <xf numFmtId="0" fontId="61" fillId="22" borderId="10" xfId="9" applyFont="1" applyFill="1" applyBorder="1" applyAlignment="1">
      <alignment horizontal="center" vertical="center" wrapText="1"/>
    </xf>
    <xf numFmtId="0" fontId="60" fillId="22" borderId="52" xfId="9" applyFont="1" applyFill="1" applyBorder="1" applyAlignment="1">
      <alignment horizontal="center" vertical="center" wrapText="1"/>
    </xf>
    <xf numFmtId="0" fontId="61" fillId="28" borderId="10" xfId="9" applyFont="1" applyFill="1" applyBorder="1" applyAlignment="1">
      <alignment horizontal="center" vertical="center" wrapText="1"/>
    </xf>
    <xf numFmtId="0" fontId="60" fillId="28" borderId="10" xfId="9" applyFont="1" applyFill="1" applyBorder="1" applyAlignment="1">
      <alignment horizontal="center" vertical="center" wrapText="1"/>
    </xf>
    <xf numFmtId="0" fontId="60" fillId="28" borderId="52" xfId="9" applyFont="1" applyFill="1" applyBorder="1" applyAlignment="1">
      <alignment horizontal="center" vertical="center" wrapText="1"/>
    </xf>
    <xf numFmtId="0" fontId="23" fillId="0" borderId="0" xfId="9" applyAlignment="1">
      <alignment wrapText="1"/>
    </xf>
    <xf numFmtId="0" fontId="52" fillId="0" borderId="0" xfId="9" applyFont="1" applyAlignment="1">
      <alignment wrapText="1"/>
    </xf>
    <xf numFmtId="0" fontId="61" fillId="28" borderId="4" xfId="9" applyFont="1" applyFill="1" applyBorder="1" applyAlignment="1">
      <alignment horizontal="center" vertical="center" wrapText="1"/>
    </xf>
    <xf numFmtId="0" fontId="60" fillId="28" borderId="4" xfId="9" applyFont="1" applyFill="1" applyBorder="1" applyAlignment="1">
      <alignment horizontal="center" vertical="center" wrapText="1"/>
    </xf>
    <xf numFmtId="0" fontId="51" fillId="0" borderId="0" xfId="9" applyFont="1" applyAlignment="1">
      <alignment wrapText="1"/>
    </xf>
    <xf numFmtId="0" fontId="60" fillId="28" borderId="13" xfId="9" applyFont="1" applyFill="1" applyBorder="1" applyAlignment="1">
      <alignment horizontal="center" vertical="center" wrapText="1"/>
    </xf>
    <xf numFmtId="0" fontId="9" fillId="4" borderId="53" xfId="0" applyFont="1" applyFill="1" applyBorder="1" applyProtection="1">
      <protection locked="0"/>
    </xf>
    <xf numFmtId="0" fontId="18" fillId="12" borderId="53" xfId="9" applyFont="1" applyFill="1" applyBorder="1" applyAlignment="1" applyProtection="1">
      <alignment vertical="center" wrapText="1"/>
      <protection locked="0"/>
    </xf>
    <xf numFmtId="0" fontId="18" fillId="11" borderId="10" xfId="9" applyFont="1" applyFill="1" applyBorder="1" applyAlignment="1" applyProtection="1">
      <alignment horizontal="left" vertical="center" wrapText="1"/>
      <protection locked="0"/>
    </xf>
    <xf numFmtId="0" fontId="18" fillId="3" borderId="10" xfId="9" applyFont="1" applyFill="1" applyBorder="1" applyAlignment="1" applyProtection="1">
      <alignment horizontal="left" vertical="center" wrapText="1"/>
      <protection locked="0"/>
    </xf>
    <xf numFmtId="0" fontId="9" fillId="0" borderId="10" xfId="0" applyFont="1" applyBorder="1" applyAlignment="1" applyProtection="1">
      <alignment horizontal="left"/>
      <protection locked="0"/>
    </xf>
    <xf numFmtId="0" fontId="18" fillId="8" borderId="10" xfId="9" applyFont="1" applyFill="1" applyBorder="1" applyAlignment="1" applyProtection="1">
      <alignment horizontal="left" vertical="center" wrapText="1"/>
      <protection locked="0"/>
    </xf>
    <xf numFmtId="0" fontId="18" fillId="11" borderId="52" xfId="9" applyFont="1" applyFill="1" applyBorder="1" applyAlignment="1" applyProtection="1">
      <alignment horizontal="left" vertical="center" wrapText="1"/>
      <protection locked="0"/>
    </xf>
    <xf numFmtId="0" fontId="64" fillId="0" borderId="4" xfId="0" applyFont="1" applyBorder="1" applyAlignment="1" applyProtection="1">
      <alignment horizontal="center" vertical="center" wrapText="1"/>
      <protection locked="0"/>
    </xf>
    <xf numFmtId="0" fontId="31" fillId="0" borderId="0" xfId="9" applyFont="1"/>
    <xf numFmtId="0" fontId="45" fillId="3" borderId="0" xfId="9" applyFont="1" applyFill="1" applyAlignment="1">
      <alignment horizontal="left" vertical="center" wrapText="1"/>
    </xf>
    <xf numFmtId="0" fontId="66" fillId="0" borderId="0" xfId="14" applyFont="1"/>
    <xf numFmtId="0" fontId="66" fillId="0" borderId="0" xfId="14" applyFont="1" applyAlignment="1">
      <alignment horizontal="left" vertical="center" wrapText="1"/>
    </xf>
    <xf numFmtId="0" fontId="67" fillId="10" borderId="4" xfId="14" applyFont="1" applyFill="1" applyBorder="1" applyAlignment="1">
      <alignment horizontal="center" vertical="center" wrapText="1"/>
    </xf>
    <xf numFmtId="0" fontId="68" fillId="4" borderId="4" xfId="14" applyFont="1" applyFill="1" applyBorder="1" applyAlignment="1">
      <alignment horizontal="center" vertical="center" wrapText="1"/>
    </xf>
    <xf numFmtId="0" fontId="67" fillId="10" borderId="58" xfId="14" applyFont="1" applyFill="1" applyBorder="1" applyAlignment="1">
      <alignment horizontal="center" vertical="center" wrapText="1"/>
    </xf>
    <xf numFmtId="0" fontId="66" fillId="0" borderId="12" xfId="14" applyFont="1" applyBorder="1" applyAlignment="1">
      <alignment horizontal="left" vertical="center"/>
    </xf>
    <xf numFmtId="0" fontId="66" fillId="0" borderId="4" xfId="14" applyFont="1" applyBorder="1" applyAlignment="1">
      <alignment horizontal="left"/>
    </xf>
    <xf numFmtId="0" fontId="66" fillId="0" borderId="4" xfId="14" applyFont="1" applyBorder="1" applyAlignment="1">
      <alignment horizontal="left" vertical="center"/>
    </xf>
    <xf numFmtId="0" fontId="66" fillId="0" borderId="51" xfId="14" applyFont="1" applyBorder="1" applyAlignment="1">
      <alignment horizontal="center" vertical="center" wrapText="1"/>
    </xf>
    <xf numFmtId="0" fontId="66" fillId="4" borderId="4" xfId="14" applyFont="1" applyFill="1" applyBorder="1" applyAlignment="1">
      <alignment horizontal="left" vertical="center"/>
    </xf>
    <xf numFmtId="0" fontId="66" fillId="3" borderId="4" xfId="14" applyFont="1" applyFill="1" applyBorder="1" applyAlignment="1">
      <alignment horizontal="left" vertical="center"/>
    </xf>
    <xf numFmtId="0" fontId="66" fillId="0" borderId="12" xfId="14" applyFont="1" applyBorder="1" applyAlignment="1">
      <alignment horizontal="left"/>
    </xf>
    <xf numFmtId="0" fontId="66" fillId="5" borderId="4" xfId="14" applyFont="1" applyFill="1" applyBorder="1" applyAlignment="1">
      <alignment horizontal="left" vertical="center"/>
    </xf>
    <xf numFmtId="0" fontId="66" fillId="32" borderId="4" xfId="14" applyFont="1" applyFill="1" applyBorder="1" applyAlignment="1">
      <alignment horizontal="left" vertical="center"/>
    </xf>
    <xf numFmtId="0" fontId="66" fillId="4" borderId="4" xfId="14" applyFont="1" applyFill="1" applyBorder="1" applyAlignment="1">
      <alignment horizontal="left"/>
    </xf>
    <xf numFmtId="0" fontId="66" fillId="4" borderId="0" xfId="14" applyFont="1" applyFill="1"/>
    <xf numFmtId="0" fontId="66" fillId="32" borderId="4" xfId="14" applyFont="1" applyFill="1" applyBorder="1" applyAlignment="1">
      <alignment horizontal="left"/>
    </xf>
    <xf numFmtId="0" fontId="66" fillId="32" borderId="0" xfId="14" applyFont="1" applyFill="1"/>
    <xf numFmtId="0" fontId="66" fillId="0" borderId="0" xfId="14" applyFont="1" applyAlignment="1">
      <alignment horizontal="center"/>
    </xf>
    <xf numFmtId="0" fontId="66" fillId="0" borderId="0" xfId="14" applyFont="1" applyAlignment="1">
      <alignment horizontal="center" vertical="center"/>
    </xf>
    <xf numFmtId="0" fontId="29" fillId="2" borderId="4" xfId="0" applyFont="1" applyFill="1" applyBorder="1" applyAlignment="1" applyProtection="1">
      <alignment horizontal="center" vertical="center" wrapText="1" readingOrder="1"/>
      <protection locked="0"/>
    </xf>
    <xf numFmtId="0" fontId="29" fillId="2" borderId="0" xfId="0" applyFont="1" applyFill="1" applyAlignment="1" applyProtection="1">
      <alignment horizontal="left" vertical="center" wrapText="1" readingOrder="1"/>
      <protection locked="0"/>
    </xf>
    <xf numFmtId="0" fontId="58" fillId="0" borderId="0" xfId="0" applyFont="1" applyProtection="1">
      <protection locked="0"/>
    </xf>
    <xf numFmtId="0" fontId="18" fillId="0" borderId="0" xfId="0" applyFont="1" applyProtection="1">
      <protection locked="0"/>
    </xf>
    <xf numFmtId="0" fontId="69" fillId="0" borderId="4" xfId="0"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0" fontId="30" fillId="0" borderId="4" xfId="0" applyFont="1" applyBorder="1" applyAlignment="1" applyProtection="1">
      <alignment horizontal="center" vertical="center" wrapText="1" readingOrder="1"/>
      <protection locked="0"/>
    </xf>
    <xf numFmtId="0" fontId="30" fillId="0" borderId="0" xfId="0" applyFont="1" applyAlignment="1" applyProtection="1">
      <alignment horizontal="left" vertical="center" wrapText="1" readingOrder="1"/>
      <protection locked="0"/>
    </xf>
    <xf numFmtId="0" fontId="37" fillId="0" borderId="0" xfId="0" applyFont="1" applyAlignment="1" applyProtection="1">
      <alignment horizontal="center" vertical="center" wrapText="1" readingOrder="1"/>
      <protection locked="0"/>
    </xf>
    <xf numFmtId="0" fontId="39" fillId="0" borderId="0" xfId="0" applyFont="1" applyAlignment="1" applyProtection="1">
      <alignment horizontal="center" vertical="center" wrapText="1" readingOrder="1"/>
      <protection locked="0"/>
    </xf>
    <xf numFmtId="0" fontId="70" fillId="0" borderId="0" xfId="0" applyFont="1" applyProtection="1">
      <protection locked="0"/>
    </xf>
    <xf numFmtId="0" fontId="37" fillId="20" borderId="4" xfId="0" applyFont="1" applyFill="1" applyBorder="1" applyAlignment="1" applyProtection="1">
      <alignment vertical="center" wrapText="1" readingOrder="1"/>
      <protection locked="0"/>
    </xf>
    <xf numFmtId="0" fontId="30" fillId="3" borderId="0" xfId="0" applyFont="1" applyFill="1" applyAlignment="1" applyProtection="1">
      <alignment horizontal="center" vertical="center" wrapText="1" readingOrder="1"/>
      <protection locked="0"/>
    </xf>
    <xf numFmtId="0" fontId="41" fillId="3" borderId="0" xfId="0" applyFont="1" applyFill="1" applyAlignment="1" applyProtection="1">
      <alignment horizontal="center" vertical="center" wrapText="1" readingOrder="1"/>
      <protection locked="0"/>
    </xf>
    <xf numFmtId="0" fontId="29" fillId="3" borderId="0" xfId="0" applyFont="1" applyFill="1" applyAlignment="1" applyProtection="1">
      <alignment horizontal="center" vertical="center" wrapText="1" readingOrder="1"/>
      <protection locked="0"/>
    </xf>
    <xf numFmtId="0" fontId="58" fillId="3" borderId="0" xfId="0" applyFont="1" applyFill="1" applyProtection="1">
      <protection locked="0"/>
    </xf>
    <xf numFmtId="0" fontId="70" fillId="3" borderId="0" xfId="0" applyFont="1" applyFill="1" applyProtection="1">
      <protection locked="0"/>
    </xf>
    <xf numFmtId="0" fontId="18" fillId="3" borderId="0" xfId="0" applyFont="1" applyFill="1" applyProtection="1">
      <protection locked="0"/>
    </xf>
    <xf numFmtId="0" fontId="37" fillId="20" borderId="4" xfId="0" applyFont="1" applyFill="1" applyBorder="1" applyAlignment="1" applyProtection="1">
      <alignment horizontal="right" vertical="center" wrapText="1" readingOrder="1"/>
      <protection locked="0"/>
    </xf>
    <xf numFmtId="0" fontId="37" fillId="0" borderId="0" xfId="0" applyFont="1" applyAlignment="1" applyProtection="1">
      <alignment vertical="center" wrapText="1" readingOrder="1"/>
      <protection locked="0"/>
    </xf>
    <xf numFmtId="0" fontId="71" fillId="0" borderId="0" xfId="0" applyFont="1" applyAlignment="1" applyProtection="1">
      <alignment horizontal="center" vertical="center" wrapText="1" readingOrder="1"/>
      <protection locked="0"/>
    </xf>
    <xf numFmtId="0" fontId="71" fillId="21" borderId="0" xfId="0" applyFont="1" applyFill="1" applyAlignment="1" applyProtection="1">
      <alignment horizontal="center" vertical="center" wrapText="1" readingOrder="1"/>
      <protection locked="0"/>
    </xf>
    <xf numFmtId="0" fontId="37" fillId="14" borderId="4" xfId="0" applyFont="1" applyFill="1" applyBorder="1" applyAlignment="1" applyProtection="1">
      <alignment horizontal="center" vertical="center" wrapText="1" readingOrder="1"/>
      <protection locked="0"/>
    </xf>
    <xf numFmtId="0" fontId="37" fillId="18" borderId="15" xfId="0" applyFont="1" applyFill="1" applyBorder="1" applyAlignment="1" applyProtection="1">
      <alignment horizontal="center" vertical="center" wrapText="1" readingOrder="1"/>
      <protection locked="0"/>
    </xf>
    <xf numFmtId="0" fontId="34" fillId="0" borderId="0" xfId="0" applyFont="1" applyProtection="1">
      <protection locked="0"/>
    </xf>
    <xf numFmtId="0" fontId="73" fillId="24" borderId="15" xfId="0" applyFont="1" applyFill="1" applyBorder="1" applyAlignment="1" applyProtection="1">
      <alignment horizontal="center" vertical="center" wrapText="1" readingOrder="1"/>
      <protection locked="0"/>
    </xf>
    <xf numFmtId="0" fontId="71" fillId="23" borderId="15" xfId="0" applyFont="1" applyFill="1" applyBorder="1" applyAlignment="1" applyProtection="1">
      <alignment horizontal="center" vertical="center" wrapText="1" readingOrder="1"/>
      <protection locked="0"/>
    </xf>
    <xf numFmtId="0" fontId="37" fillId="19" borderId="15" xfId="0" applyFont="1" applyFill="1" applyBorder="1" applyAlignment="1" applyProtection="1">
      <alignment horizontal="center" vertical="center" wrapText="1" readingOrder="1"/>
      <protection locked="0"/>
    </xf>
    <xf numFmtId="0" fontId="71" fillId="24" borderId="15" xfId="0" applyFont="1" applyFill="1" applyBorder="1" applyAlignment="1" applyProtection="1">
      <alignment horizontal="center" vertical="center" wrapText="1" readingOrder="1"/>
      <protection locked="0"/>
    </xf>
    <xf numFmtId="0" fontId="37" fillId="18" borderId="66" xfId="0" applyFont="1" applyFill="1" applyBorder="1" applyAlignment="1" applyProtection="1">
      <alignment horizontal="center" vertical="center" wrapText="1" readingOrder="1"/>
      <protection locked="0"/>
    </xf>
    <xf numFmtId="0" fontId="74" fillId="0" borderId="0" xfId="0" applyFont="1" applyProtection="1">
      <protection locked="0"/>
    </xf>
    <xf numFmtId="0" fontId="75" fillId="0" borderId="0" xfId="0" applyFont="1" applyProtection="1">
      <protection locked="0"/>
    </xf>
    <xf numFmtId="9" fontId="75" fillId="0" borderId="0" xfId="0" applyNumberFormat="1" applyFont="1" applyProtection="1">
      <protection locked="0"/>
    </xf>
    <xf numFmtId="0" fontId="36" fillId="0" borderId="0" xfId="0" applyFont="1" applyProtection="1">
      <protection locked="0"/>
    </xf>
    <xf numFmtId="9" fontId="36" fillId="0" borderId="0" xfId="0" applyNumberFormat="1" applyFont="1" applyProtection="1">
      <protection locked="0"/>
    </xf>
    <xf numFmtId="0" fontId="35" fillId="0" borderId="0" xfId="0" applyFont="1" applyProtection="1">
      <protection locked="0"/>
    </xf>
    <xf numFmtId="0" fontId="9" fillId="3" borderId="36" xfId="15" applyFont="1" applyFill="1" applyBorder="1" applyAlignment="1" applyProtection="1">
      <alignment horizontal="center" vertical="center"/>
      <protection locked="0"/>
    </xf>
    <xf numFmtId="0" fontId="28" fillId="3" borderId="12" xfId="0" applyFont="1" applyFill="1" applyBorder="1" applyAlignment="1" applyProtection="1">
      <alignment vertical="center" wrapText="1" readingOrder="1"/>
      <protection locked="0"/>
    </xf>
    <xf numFmtId="0" fontId="16" fillId="3" borderId="12" xfId="0" applyFont="1" applyFill="1" applyBorder="1" applyAlignment="1" applyProtection="1">
      <alignment horizontal="center" vertical="center" wrapText="1" readingOrder="1"/>
      <protection locked="0"/>
    </xf>
    <xf numFmtId="0" fontId="18" fillId="3" borderId="4" xfId="0" applyFont="1" applyFill="1" applyBorder="1" applyAlignment="1" applyProtection="1">
      <alignment horizontal="left" vertical="center" wrapText="1"/>
      <protection locked="0"/>
    </xf>
    <xf numFmtId="0" fontId="28" fillId="3" borderId="4" xfId="0" applyFont="1" applyFill="1" applyBorder="1" applyAlignment="1" applyProtection="1">
      <alignment horizontal="center" vertical="center" wrapText="1" readingOrder="1"/>
      <protection locked="0"/>
    </xf>
    <xf numFmtId="0" fontId="28" fillId="3" borderId="11" xfId="0" applyFont="1" applyFill="1" applyBorder="1" applyAlignment="1" applyProtection="1">
      <alignment horizontal="center" vertical="center" wrapText="1" readingOrder="1"/>
      <protection locked="0"/>
    </xf>
    <xf numFmtId="0" fontId="27" fillId="3" borderId="4"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hidden="1"/>
    </xf>
    <xf numFmtId="0" fontId="28" fillId="3" borderId="4" xfId="0" applyFont="1" applyFill="1" applyBorder="1" applyAlignment="1" applyProtection="1">
      <alignment vertical="center" wrapText="1" readingOrder="1"/>
      <protection locked="0"/>
    </xf>
    <xf numFmtId="0" fontId="9" fillId="3" borderId="4" xfId="0" applyFont="1" applyFill="1" applyBorder="1" applyAlignment="1" applyProtection="1">
      <alignment horizontal="center" vertical="center" wrapText="1" readingOrder="1"/>
      <protection locked="0"/>
    </xf>
    <xf numFmtId="0" fontId="9" fillId="3" borderId="4" xfId="0" applyFont="1" applyFill="1" applyBorder="1" applyAlignment="1" applyProtection="1">
      <alignment vertical="center" wrapText="1" readingOrder="1"/>
      <protection locked="0"/>
    </xf>
    <xf numFmtId="9" fontId="18" fillId="3" borderId="4" xfId="4" quotePrefix="1" applyFont="1" applyFill="1" applyBorder="1" applyAlignment="1" applyProtection="1">
      <alignment horizontal="center" vertical="center" wrapText="1"/>
      <protection locked="0"/>
    </xf>
    <xf numFmtId="9" fontId="28" fillId="3" borderId="1" xfId="4" applyFont="1" applyFill="1" applyBorder="1" applyAlignment="1" applyProtection="1">
      <alignment horizontal="center" vertical="center" wrapText="1" readingOrder="1"/>
      <protection hidden="1"/>
    </xf>
    <xf numFmtId="0" fontId="58" fillId="3" borderId="42" xfId="0" applyFont="1" applyFill="1" applyBorder="1" applyAlignment="1" applyProtection="1">
      <alignment horizontal="center"/>
      <protection locked="0"/>
    </xf>
    <xf numFmtId="0" fontId="58" fillId="3" borderId="0" xfId="0" applyFont="1" applyFill="1" applyAlignment="1" applyProtection="1">
      <alignment horizontal="center"/>
      <protection locked="0"/>
    </xf>
    <xf numFmtId="9" fontId="58" fillId="3" borderId="0" xfId="0" applyNumberFormat="1" applyFont="1" applyFill="1" applyProtection="1">
      <protection locked="0"/>
    </xf>
    <xf numFmtId="9" fontId="18" fillId="3" borderId="0" xfId="0" applyNumberFormat="1" applyFont="1" applyFill="1" applyProtection="1">
      <protection locked="0"/>
    </xf>
    <xf numFmtId="0" fontId="9" fillId="3" borderId="36" xfId="15" applyFont="1" applyFill="1" applyBorder="1" applyAlignment="1" applyProtection="1">
      <alignment horizontal="left" vertical="center"/>
      <protection locked="0"/>
    </xf>
    <xf numFmtId="0" fontId="18" fillId="3" borderId="13" xfId="9" applyFont="1" applyFill="1" applyBorder="1" applyAlignment="1">
      <alignment vertical="center" wrapText="1"/>
    </xf>
    <xf numFmtId="0" fontId="58" fillId="0" borderId="42" xfId="0" applyFont="1" applyBorder="1" applyAlignment="1" applyProtection="1">
      <alignment horizontal="center"/>
      <protection locked="0"/>
    </xf>
    <xf numFmtId="0" fontId="58" fillId="0" borderId="0" xfId="0" applyFont="1" applyAlignment="1" applyProtection="1">
      <alignment horizontal="center"/>
      <protection locked="0"/>
    </xf>
    <xf numFmtId="9" fontId="58" fillId="0" borderId="0" xfId="0" applyNumberFormat="1" applyFont="1" applyProtection="1">
      <protection locked="0"/>
    </xf>
    <xf numFmtId="9" fontId="18" fillId="0" borderId="0" xfId="0" applyNumberFormat="1" applyFont="1" applyProtection="1">
      <protection locked="0"/>
    </xf>
    <xf numFmtId="0" fontId="9" fillId="3" borderId="4" xfId="0" applyFont="1" applyFill="1" applyBorder="1" applyAlignment="1" applyProtection="1">
      <alignment horizontal="left" vertical="center" wrapText="1" readingOrder="1"/>
      <protection locked="0"/>
    </xf>
    <xf numFmtId="0" fontId="9" fillId="3" borderId="4" xfId="16" applyFont="1" applyFill="1" applyBorder="1" applyAlignment="1" applyProtection="1">
      <alignment horizontal="center" vertical="center" wrapText="1"/>
      <protection locked="0"/>
    </xf>
    <xf numFmtId="0" fontId="9" fillId="3" borderId="4" xfId="16" applyFont="1" applyFill="1" applyBorder="1" applyAlignment="1" applyProtection="1">
      <alignment horizontal="left" vertical="center" wrapText="1"/>
      <protection locked="0"/>
    </xf>
    <xf numFmtId="0" fontId="9" fillId="3" borderId="4" xfId="15" applyFont="1" applyFill="1" applyBorder="1" applyAlignment="1" applyProtection="1">
      <alignment horizontal="left" vertical="center" wrapText="1"/>
      <protection locked="0"/>
    </xf>
    <xf numFmtId="0" fontId="9" fillId="3" borderId="4" xfId="15" applyFont="1" applyFill="1" applyBorder="1" applyAlignment="1" applyProtection="1">
      <alignment horizontal="center" vertical="center" wrapText="1"/>
      <protection locked="0"/>
    </xf>
    <xf numFmtId="0" fontId="9" fillId="3" borderId="4" xfId="0" applyFont="1" applyFill="1" applyBorder="1" applyAlignment="1">
      <alignment horizontal="left" vertical="center"/>
    </xf>
    <xf numFmtId="0" fontId="58" fillId="4" borderId="0" xfId="0" applyFont="1" applyFill="1" applyProtection="1">
      <protection locked="0"/>
    </xf>
    <xf numFmtId="9" fontId="58" fillId="4" borderId="0" xfId="0" applyNumberFormat="1" applyFont="1" applyFill="1" applyProtection="1">
      <protection locked="0"/>
    </xf>
    <xf numFmtId="0" fontId="18" fillId="4" borderId="0" xfId="0" applyFont="1" applyFill="1" applyProtection="1">
      <protection locked="0"/>
    </xf>
    <xf numFmtId="9" fontId="18" fillId="4" borderId="0" xfId="0" applyNumberFormat="1" applyFont="1" applyFill="1" applyProtection="1">
      <protection locked="0"/>
    </xf>
    <xf numFmtId="0" fontId="28" fillId="44" borderId="30" xfId="0" applyFont="1" applyFill="1" applyBorder="1" applyAlignment="1" applyProtection="1">
      <alignment horizontal="center" vertical="center" wrapText="1" readingOrder="1"/>
      <protection locked="0"/>
    </xf>
    <xf numFmtId="0" fontId="9" fillId="4" borderId="4" xfId="16" applyFont="1" applyFill="1" applyBorder="1" applyAlignment="1" applyProtection="1">
      <alignment horizontal="left" vertical="center" wrapText="1"/>
      <protection locked="0"/>
    </xf>
    <xf numFmtId="0" fontId="9" fillId="4" borderId="4" xfId="15" applyFont="1" applyFill="1" applyBorder="1" applyAlignment="1" applyProtection="1">
      <alignment horizontal="left" vertical="center" wrapText="1"/>
      <protection locked="0"/>
    </xf>
    <xf numFmtId="0" fontId="9" fillId="4" borderId="4" xfId="0" applyFont="1" applyFill="1" applyBorder="1" applyAlignment="1">
      <alignment horizontal="left" vertical="center"/>
    </xf>
    <xf numFmtId="0" fontId="28" fillId="3" borderId="4" xfId="0" applyFont="1" applyFill="1" applyBorder="1" applyAlignment="1" applyProtection="1">
      <alignment horizontal="left" vertical="center" wrapText="1" readingOrder="1"/>
      <protection locked="0"/>
    </xf>
    <xf numFmtId="0" fontId="9" fillId="3" borderId="36" xfId="15" applyFont="1" applyFill="1" applyBorder="1" applyAlignment="1" applyProtection="1">
      <alignment vertical="center"/>
      <protection locked="0"/>
    </xf>
    <xf numFmtId="0" fontId="9" fillId="3" borderId="4" xfId="16" applyFont="1" applyFill="1" applyBorder="1" applyAlignment="1" applyProtection="1">
      <alignment vertical="center" wrapText="1"/>
      <protection locked="0"/>
    </xf>
    <xf numFmtId="0" fontId="76" fillId="3" borderId="4" xfId="0" applyFont="1" applyFill="1" applyBorder="1" applyAlignment="1" applyProtection="1">
      <alignment horizontal="center" vertical="center" wrapText="1" readingOrder="1"/>
      <protection locked="0"/>
    </xf>
    <xf numFmtId="0" fontId="9" fillId="3" borderId="4" xfId="15" applyFont="1" applyFill="1" applyBorder="1" applyAlignment="1" applyProtection="1">
      <alignment horizontal="center" vertical="center"/>
      <protection locked="0"/>
    </xf>
    <xf numFmtId="0" fontId="9" fillId="3" borderId="4" xfId="15" applyFont="1" applyFill="1" applyBorder="1" applyAlignment="1" applyProtection="1">
      <alignment horizontal="left" vertical="center"/>
      <protection locked="0"/>
    </xf>
    <xf numFmtId="0" fontId="28" fillId="3" borderId="13" xfId="0" applyFont="1" applyFill="1" applyBorder="1" applyAlignment="1" applyProtection="1">
      <alignment vertical="center" wrapText="1" readingOrder="1"/>
      <protection locked="0"/>
    </xf>
    <xf numFmtId="0" fontId="16" fillId="3" borderId="51" xfId="0" applyFont="1" applyFill="1" applyBorder="1" applyAlignment="1" applyProtection="1">
      <alignment horizontal="center" vertical="center" wrapText="1" readingOrder="1"/>
      <protection locked="0"/>
    </xf>
    <xf numFmtId="0" fontId="18" fillId="3" borderId="13" xfId="0" applyFont="1" applyFill="1" applyBorder="1" applyAlignment="1" applyProtection="1">
      <alignment horizontal="left" vertical="center" wrapText="1"/>
      <protection locked="0"/>
    </xf>
    <xf numFmtId="0" fontId="28" fillId="3" borderId="13" xfId="0" applyFont="1" applyFill="1" applyBorder="1" applyAlignment="1" applyProtection="1">
      <alignment horizontal="center" vertical="center" wrapText="1" readingOrder="1"/>
      <protection locked="0"/>
    </xf>
    <xf numFmtId="0" fontId="27" fillId="3" borderId="13" xfId="0" applyFont="1" applyFill="1" applyBorder="1" applyAlignment="1" applyProtection="1">
      <alignment horizontal="center" vertical="center" wrapText="1"/>
      <protection locked="0"/>
    </xf>
    <xf numFmtId="0" fontId="27" fillId="3" borderId="13" xfId="0" applyFont="1" applyFill="1" applyBorder="1" applyAlignment="1" applyProtection="1">
      <alignment horizontal="center" vertical="center" wrapText="1"/>
      <protection hidden="1"/>
    </xf>
    <xf numFmtId="0" fontId="9" fillId="3" borderId="13" xfId="0" applyFont="1" applyFill="1" applyBorder="1" applyAlignment="1" applyProtection="1">
      <alignment horizontal="center" vertical="center" wrapText="1" readingOrder="1"/>
      <protection locked="0"/>
    </xf>
    <xf numFmtId="9" fontId="18" fillId="3" borderId="13" xfId="4" quotePrefix="1" applyFont="1" applyFill="1" applyBorder="1" applyAlignment="1" applyProtection="1">
      <alignment horizontal="center" vertical="center" wrapText="1"/>
      <protection locked="0"/>
    </xf>
    <xf numFmtId="9" fontId="28" fillId="3" borderId="15" xfId="4" applyFont="1" applyFill="1" applyBorder="1" applyAlignment="1" applyProtection="1">
      <alignment horizontal="center" vertical="center" wrapText="1" readingOrder="1"/>
      <protection hidden="1"/>
    </xf>
    <xf numFmtId="0" fontId="28" fillId="0" borderId="13" xfId="0" applyFont="1" applyBorder="1" applyAlignment="1" applyProtection="1">
      <alignment horizontal="center" vertical="center" wrapText="1" readingOrder="1"/>
      <protection locked="0"/>
    </xf>
    <xf numFmtId="0" fontId="16" fillId="3" borderId="4" xfId="0" applyFont="1" applyFill="1" applyBorder="1" applyAlignment="1" applyProtection="1">
      <alignment horizontal="center" vertical="center" wrapText="1" readingOrder="1"/>
      <protection locked="0"/>
    </xf>
    <xf numFmtId="9" fontId="28" fillId="3" borderId="4" xfId="4" applyFont="1" applyFill="1" applyBorder="1" applyAlignment="1" applyProtection="1">
      <alignment horizontal="center" vertical="center" wrapText="1" readingOrder="1"/>
      <protection hidden="1"/>
    </xf>
    <xf numFmtId="0" fontId="16" fillId="0" borderId="0" xfId="0" applyFont="1" applyAlignment="1" applyProtection="1">
      <alignment horizontal="center" vertical="center" wrapText="1" readingOrder="1"/>
      <protection locked="0"/>
    </xf>
    <xf numFmtId="0" fontId="28" fillId="0" borderId="0" xfId="0" applyFont="1" applyAlignment="1" applyProtection="1">
      <alignment horizontal="center" vertical="center" wrapText="1" readingOrder="1"/>
      <protection locked="0"/>
    </xf>
    <xf numFmtId="0" fontId="9" fillId="3" borderId="0" xfId="15" applyFont="1" applyFill="1" applyAlignment="1" applyProtection="1">
      <alignment horizontal="left" vertical="center" wrapText="1"/>
      <protection locked="0"/>
    </xf>
    <xf numFmtId="0" fontId="28" fillId="3" borderId="0" xfId="0" applyFont="1" applyFill="1" applyAlignment="1" applyProtection="1">
      <alignment vertical="center" wrapText="1" readingOrder="1"/>
      <protection locked="0"/>
    </xf>
    <xf numFmtId="0" fontId="28" fillId="3" borderId="0" xfId="0" applyFont="1" applyFill="1" applyAlignment="1" applyProtection="1">
      <alignment horizontal="center" vertical="center"/>
      <protection locked="0"/>
    </xf>
    <xf numFmtId="0" fontId="16" fillId="3" borderId="0" xfId="0" applyFont="1" applyFill="1" applyAlignment="1" applyProtection="1">
      <alignment horizontal="center" vertical="center" wrapText="1" readingOrder="1"/>
      <protection locked="0"/>
    </xf>
    <xf numFmtId="0" fontId="18" fillId="3" borderId="0" xfId="0" applyFont="1" applyFill="1" applyAlignment="1" applyProtection="1">
      <alignment horizontal="left" vertical="center" wrapText="1"/>
      <protection locked="0"/>
    </xf>
    <xf numFmtId="0" fontId="28" fillId="3" borderId="0" xfId="0" applyFont="1" applyFill="1" applyAlignment="1" applyProtection="1">
      <alignment horizontal="center" vertical="center" wrapText="1" readingOrder="1"/>
      <protection locked="0"/>
    </xf>
    <xf numFmtId="0" fontId="27" fillId="3" borderId="0" xfId="0" applyFont="1" applyFill="1" applyAlignment="1" applyProtection="1">
      <alignment horizontal="center" vertical="center" wrapText="1"/>
      <protection locked="0"/>
    </xf>
    <xf numFmtId="0" fontId="27" fillId="3" borderId="0" xfId="0" applyFont="1" applyFill="1" applyAlignment="1" applyProtection="1">
      <alignment horizontal="center" vertical="center" wrapText="1"/>
      <protection hidden="1"/>
    </xf>
    <xf numFmtId="0" fontId="9" fillId="3" borderId="0" xfId="0" applyFont="1" applyFill="1" applyAlignment="1" applyProtection="1">
      <alignment horizontal="center" vertical="center" wrapText="1" readingOrder="1"/>
      <protection locked="0"/>
    </xf>
    <xf numFmtId="9" fontId="18" fillId="3" borderId="0" xfId="4" quotePrefix="1" applyFont="1" applyFill="1" applyBorder="1" applyAlignment="1" applyProtection="1">
      <alignment horizontal="center" vertical="center" wrapText="1"/>
      <protection locked="0"/>
    </xf>
    <xf numFmtId="9" fontId="28" fillId="3" borderId="0" xfId="4" applyFont="1" applyFill="1" applyBorder="1" applyAlignment="1" applyProtection="1">
      <alignment horizontal="center" vertical="center" wrapText="1" readingOrder="1"/>
      <protection hidden="1"/>
    </xf>
    <xf numFmtId="0" fontId="28" fillId="0" borderId="0" xfId="0" applyFont="1" applyAlignment="1" applyProtection="1">
      <alignment vertical="center" wrapText="1" readingOrder="1"/>
      <protection locked="0"/>
    </xf>
    <xf numFmtId="0" fontId="28" fillId="0" borderId="0" xfId="0" applyFont="1" applyAlignment="1" applyProtection="1">
      <alignment horizontal="center" vertical="center"/>
      <protection locked="0"/>
    </xf>
    <xf numFmtId="0" fontId="18" fillId="0" borderId="0" xfId="0" applyFont="1" applyAlignment="1" applyProtection="1">
      <alignment horizontal="left" vertical="center" wrapText="1"/>
      <protection locked="0"/>
    </xf>
    <xf numFmtId="0" fontId="77" fillId="3" borderId="0" xfId="0" applyFont="1" applyFill="1" applyAlignment="1" applyProtection="1">
      <alignment horizontal="center" vertical="center" wrapText="1" readingOrder="1"/>
      <protection locked="0"/>
    </xf>
    <xf numFmtId="0" fontId="27" fillId="0" borderId="0" xfId="0" applyFont="1" applyAlignment="1" applyProtection="1">
      <alignment horizontal="center" vertical="center" wrapText="1"/>
      <protection locked="0"/>
    </xf>
    <xf numFmtId="9" fontId="18" fillId="0" borderId="0" xfId="4" quotePrefix="1" applyFont="1" applyBorder="1" applyAlignment="1" applyProtection="1">
      <alignment horizontal="center" vertical="center" wrapText="1"/>
      <protection locked="0"/>
    </xf>
    <xf numFmtId="9" fontId="28" fillId="0" borderId="0" xfId="4" applyFont="1" applyFill="1" applyBorder="1" applyAlignment="1" applyProtection="1">
      <alignment horizontal="center" vertical="center" wrapText="1" readingOrder="1"/>
      <protection hidden="1"/>
    </xf>
    <xf numFmtId="0" fontId="18" fillId="0" borderId="0" xfId="0" applyFont="1" applyAlignment="1" applyProtection="1">
      <alignment horizontal="left"/>
      <protection locked="0"/>
    </xf>
    <xf numFmtId="0" fontId="31" fillId="3" borderId="0" xfId="0" applyFont="1" applyFill="1" applyAlignment="1" applyProtection="1">
      <alignment horizontal="center" vertical="center" wrapText="1" readingOrder="1"/>
      <protection locked="0"/>
    </xf>
    <xf numFmtId="0" fontId="37" fillId="21" borderId="0" xfId="0" applyFont="1" applyFill="1" applyAlignment="1" applyProtection="1">
      <alignment horizontal="center" vertical="center" wrapText="1" readingOrder="1"/>
      <protection locked="0"/>
    </xf>
    <xf numFmtId="0" fontId="39" fillId="3" borderId="0" xfId="0" applyFont="1" applyFill="1" applyAlignment="1" applyProtection="1">
      <alignment horizontal="center" vertical="center" wrapText="1" readingOrder="1"/>
      <protection locked="0"/>
    </xf>
    <xf numFmtId="0" fontId="34" fillId="3" borderId="0" xfId="0" applyFont="1" applyFill="1" applyProtection="1">
      <protection locked="0"/>
    </xf>
    <xf numFmtId="0" fontId="37" fillId="16" borderId="3" xfId="0" applyFont="1" applyFill="1" applyBorder="1" applyAlignment="1" applyProtection="1">
      <alignment vertical="center" wrapText="1" readingOrder="1"/>
      <protection locked="0"/>
    </xf>
    <xf numFmtId="0" fontId="37" fillId="16" borderId="2" xfId="0" applyFont="1" applyFill="1" applyBorder="1" applyAlignment="1" applyProtection="1">
      <alignment vertical="center" wrapText="1" readingOrder="1"/>
      <protection locked="0"/>
    </xf>
    <xf numFmtId="0" fontId="18" fillId="0" borderId="42" xfId="0" applyFont="1" applyBorder="1" applyAlignment="1" applyProtection="1">
      <alignment horizontal="center"/>
      <protection locked="0"/>
    </xf>
    <xf numFmtId="0" fontId="18" fillId="0" borderId="0" xfId="0" applyFont="1" applyAlignment="1" applyProtection="1">
      <alignment horizontal="center"/>
      <protection locked="0"/>
    </xf>
    <xf numFmtId="0" fontId="18" fillId="0" borderId="4" xfId="0" applyFont="1" applyBorder="1" applyAlignment="1" applyProtection="1">
      <alignment horizontal="left" vertical="center" wrapText="1"/>
      <protection locked="0"/>
    </xf>
    <xf numFmtId="0" fontId="9" fillId="0" borderId="4" xfId="15" applyFont="1" applyBorder="1" applyAlignment="1" applyProtection="1">
      <alignment horizontal="left" vertical="center" wrapText="1"/>
      <protection locked="0"/>
    </xf>
    <xf numFmtId="0" fontId="18" fillId="3" borderId="4" xfId="9" applyFont="1" applyFill="1" applyBorder="1" applyAlignment="1">
      <alignment vertical="center" wrapText="1"/>
    </xf>
    <xf numFmtId="0" fontId="9" fillId="0" borderId="4" xfId="15" applyFont="1" applyBorder="1" applyAlignment="1" applyProtection="1">
      <alignment vertical="center" wrapText="1"/>
      <protection locked="0"/>
    </xf>
    <xf numFmtId="0" fontId="18" fillId="0" borderId="12" xfId="0" applyFont="1" applyBorder="1" applyProtection="1">
      <protection locked="0"/>
    </xf>
    <xf numFmtId="0" fontId="18" fillId="0" borderId="4" xfId="0" applyFont="1" applyBorder="1" applyProtection="1">
      <protection locked="0"/>
    </xf>
    <xf numFmtId="0" fontId="20" fillId="22" borderId="0" xfId="0" applyFont="1" applyFill="1" applyAlignment="1" applyProtection="1">
      <alignment vertical="center" wrapText="1"/>
      <protection locked="0"/>
    </xf>
    <xf numFmtId="0" fontId="20" fillId="0" borderId="0" xfId="0" applyFont="1" applyAlignment="1" applyProtection="1">
      <alignment vertical="top" wrapText="1"/>
      <protection locked="0"/>
    </xf>
    <xf numFmtId="0" fontId="33" fillId="0" borderId="0" xfId="0" applyFont="1" applyAlignment="1" applyProtection="1">
      <alignment vertical="center" wrapText="1" readingOrder="1"/>
      <protection locked="0"/>
    </xf>
    <xf numFmtId="0" fontId="20" fillId="0" borderId="0" xfId="0" applyFont="1" applyProtection="1">
      <protection locked="0"/>
    </xf>
    <xf numFmtId="0" fontId="28" fillId="4" borderId="4" xfId="0" applyFont="1" applyFill="1" applyBorder="1" applyAlignment="1" applyProtection="1">
      <alignment horizontal="center" vertical="center" wrapText="1" readingOrder="1"/>
      <protection locked="0"/>
    </xf>
    <xf numFmtId="0" fontId="18" fillId="4" borderId="4" xfId="0" applyFont="1" applyFill="1" applyBorder="1" applyAlignment="1" applyProtection="1">
      <alignment horizontal="left" vertical="center" wrapText="1"/>
      <protection locked="0"/>
    </xf>
    <xf numFmtId="0" fontId="28" fillId="37" borderId="30" xfId="0" applyFont="1" applyFill="1" applyBorder="1" applyAlignment="1" applyProtection="1">
      <alignment horizontal="center" vertical="center" wrapText="1" readingOrder="1"/>
      <protection locked="0"/>
    </xf>
    <xf numFmtId="0" fontId="18" fillId="39" borderId="30" xfId="0" applyFont="1" applyFill="1" applyBorder="1" applyAlignment="1" applyProtection="1">
      <alignment horizontal="center" vertical="center" wrapText="1" readingOrder="1"/>
      <protection locked="0"/>
    </xf>
    <xf numFmtId="0" fontId="66" fillId="0" borderId="4" xfId="14" applyFont="1" applyBorder="1" applyAlignment="1">
      <alignment horizontal="left" vertical="center" wrapText="1"/>
    </xf>
    <xf numFmtId="0" fontId="9" fillId="3" borderId="4" xfId="0" applyFont="1" applyFill="1" applyBorder="1" applyAlignment="1">
      <alignment horizontal="center" vertical="center"/>
    </xf>
    <xf numFmtId="0" fontId="9" fillId="3" borderId="4" xfId="0" applyFont="1" applyFill="1" applyBorder="1" applyAlignment="1">
      <alignment horizontal="center" vertical="center" wrapText="1"/>
    </xf>
    <xf numFmtId="0" fontId="9" fillId="0" borderId="36" xfId="15" applyFont="1" applyBorder="1" applyAlignment="1" applyProtection="1">
      <alignment horizontal="center" vertical="center"/>
      <protection locked="0"/>
    </xf>
    <xf numFmtId="0" fontId="28" fillId="0" borderId="12" xfId="0" applyFont="1" applyBorder="1" applyAlignment="1" applyProtection="1">
      <alignment vertical="center" wrapText="1" readingOrder="1"/>
      <protection locked="0"/>
    </xf>
    <xf numFmtId="0" fontId="9" fillId="0" borderId="36" xfId="15" applyFont="1" applyBorder="1" applyAlignment="1" applyProtection="1">
      <alignment horizontal="left" vertical="center"/>
      <protection locked="0"/>
    </xf>
    <xf numFmtId="0" fontId="9" fillId="0" borderId="36" xfId="15" applyFont="1" applyBorder="1" applyAlignment="1" applyProtection="1">
      <alignment horizontal="center" vertical="center" wrapText="1"/>
      <protection locked="0"/>
    </xf>
    <xf numFmtId="0" fontId="9" fillId="0" borderId="36" xfId="15" applyFont="1" applyBorder="1" applyAlignment="1" applyProtection="1">
      <alignment horizontal="left" vertical="center" wrapText="1"/>
      <protection locked="0"/>
    </xf>
    <xf numFmtId="0" fontId="9" fillId="0" borderId="4" xfId="16" applyFont="1" applyBorder="1" applyAlignment="1" applyProtection="1">
      <alignment horizontal="left" vertical="center" wrapText="1"/>
      <protection locked="0"/>
    </xf>
    <xf numFmtId="0" fontId="9" fillId="0" borderId="4" xfId="15" applyFont="1" applyBorder="1" applyAlignment="1" applyProtection="1">
      <alignment horizontal="center" vertical="center" wrapText="1"/>
      <protection locked="0"/>
    </xf>
    <xf numFmtId="0" fontId="18" fillId="0" borderId="4" xfId="15" applyFont="1" applyBorder="1" applyAlignment="1" applyProtection="1">
      <alignment horizontal="left" vertical="center" wrapText="1"/>
      <protection locked="0"/>
    </xf>
    <xf numFmtId="0" fontId="9" fillId="0" borderId="4" xfId="16" applyFont="1" applyBorder="1" applyAlignment="1" applyProtection="1">
      <alignment vertical="center" wrapText="1"/>
      <protection locked="0"/>
    </xf>
    <xf numFmtId="0" fontId="9" fillId="0" borderId="4" xfId="0" applyFont="1" applyBorder="1" applyAlignment="1">
      <alignment vertical="center"/>
    </xf>
    <xf numFmtId="0" fontId="9" fillId="0" borderId="36" xfId="15" applyFont="1" applyBorder="1" applyAlignment="1" applyProtection="1">
      <alignment vertical="center"/>
      <protection locked="0"/>
    </xf>
    <xf numFmtId="0" fontId="9" fillId="0" borderId="4" xfId="16"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readingOrder="1"/>
      <protection locked="0"/>
    </xf>
    <xf numFmtId="0" fontId="9" fillId="4" borderId="4" xfId="0" applyFont="1" applyFill="1" applyBorder="1" applyAlignment="1" applyProtection="1">
      <alignment horizontal="center" vertical="center" wrapText="1" readingOrder="1"/>
      <protection locked="0"/>
    </xf>
    <xf numFmtId="0" fontId="25" fillId="9" borderId="0" xfId="0" applyFont="1" applyFill="1" applyAlignment="1" applyProtection="1">
      <alignment horizontal="right" vertical="center"/>
      <protection locked="0"/>
    </xf>
    <xf numFmtId="0" fontId="25" fillId="9" borderId="0" xfId="0" applyFont="1" applyFill="1" applyAlignment="1" applyProtection="1">
      <alignment horizontal="left" vertical="center"/>
      <protection locked="0"/>
    </xf>
    <xf numFmtId="0" fontId="28" fillId="4" borderId="30" xfId="0" applyFont="1" applyFill="1" applyBorder="1" applyAlignment="1" applyProtection="1">
      <alignment horizontal="center" vertical="center" wrapText="1" readingOrder="1"/>
      <protection locked="0"/>
    </xf>
    <xf numFmtId="0" fontId="28" fillId="4" borderId="9" xfId="0" applyFont="1" applyFill="1" applyBorder="1" applyAlignment="1" applyProtection="1">
      <alignment horizontal="center" vertical="center" wrapText="1" readingOrder="1"/>
      <protection locked="0"/>
    </xf>
    <xf numFmtId="0" fontId="28" fillId="36" borderId="7" xfId="0" applyFont="1" applyFill="1" applyBorder="1" applyAlignment="1" applyProtection="1">
      <alignment horizontal="center" vertical="center" wrapText="1" readingOrder="1"/>
      <protection locked="0"/>
    </xf>
    <xf numFmtId="0" fontId="28" fillId="36" borderId="30" xfId="0" applyFont="1" applyFill="1" applyBorder="1" applyAlignment="1" applyProtection="1">
      <alignment horizontal="center" vertical="center" wrapText="1" readingOrder="1"/>
      <protection locked="0"/>
    </xf>
    <xf numFmtId="0" fontId="28" fillId="36" borderId="9" xfId="0" applyFont="1" applyFill="1" applyBorder="1" applyAlignment="1" applyProtection="1">
      <alignment horizontal="center" vertical="center" wrapText="1" readingOrder="1"/>
      <protection locked="0"/>
    </xf>
    <xf numFmtId="0" fontId="28" fillId="35" borderId="30" xfId="0" applyFont="1" applyFill="1" applyBorder="1" applyAlignment="1" applyProtection="1">
      <alignment horizontal="center" vertical="center" wrapText="1" readingOrder="1"/>
      <protection locked="0"/>
    </xf>
    <xf numFmtId="0" fontId="28" fillId="4" borderId="7" xfId="0" applyFont="1" applyFill="1" applyBorder="1" applyAlignment="1" applyProtection="1">
      <alignment horizontal="center" vertical="center" wrapText="1" readingOrder="1"/>
      <protection locked="0"/>
    </xf>
    <xf numFmtId="0" fontId="28" fillId="35" borderId="7" xfId="0" applyFont="1" applyFill="1" applyBorder="1" applyAlignment="1" applyProtection="1">
      <alignment horizontal="center" vertical="center" wrapText="1" readingOrder="1"/>
      <protection locked="0"/>
    </xf>
    <xf numFmtId="0" fontId="28" fillId="35" borderId="9" xfId="0" applyFont="1" applyFill="1" applyBorder="1" applyAlignment="1" applyProtection="1">
      <alignment horizontal="center" vertical="center" wrapText="1" readingOrder="1"/>
      <protection locked="0"/>
    </xf>
    <xf numFmtId="0" fontId="25" fillId="9" borderId="10" xfId="0" applyFont="1" applyFill="1" applyBorder="1" applyAlignment="1" applyProtection="1">
      <alignment horizontal="right" vertical="center"/>
      <protection locked="0"/>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4" xfId="14" applyBorder="1" applyAlignment="1">
      <alignment horizontal="center" wrapText="1"/>
    </xf>
    <xf numFmtId="0" fontId="65" fillId="0" borderId="11" xfId="14" applyFont="1" applyBorder="1" applyAlignment="1">
      <alignment horizontal="center" vertical="center" wrapText="1"/>
    </xf>
    <xf numFmtId="0" fontId="65" fillId="0" borderId="4" xfId="14" applyFont="1" applyBorder="1" applyAlignment="1">
      <alignment horizontal="center" vertical="center" wrapText="1"/>
    </xf>
    <xf numFmtId="0" fontId="66" fillId="0" borderId="11" xfId="14" applyFont="1" applyBorder="1" applyAlignment="1">
      <alignment horizontal="left" vertical="center" wrapText="1"/>
    </xf>
    <xf numFmtId="0" fontId="66" fillId="0" borderId="4" xfId="14" applyFont="1" applyBorder="1" applyAlignment="1">
      <alignment horizontal="left" vertical="center" wrapText="1"/>
    </xf>
    <xf numFmtId="0" fontId="66" fillId="0" borderId="13" xfId="14" applyFont="1" applyBorder="1" applyAlignment="1">
      <alignment horizontal="left" vertical="center" wrapText="1"/>
    </xf>
    <xf numFmtId="0" fontId="66" fillId="0" borderId="51" xfId="14" applyFont="1" applyBorder="1" applyAlignment="1">
      <alignment horizontal="left" vertical="center" wrapText="1"/>
    </xf>
    <xf numFmtId="0" fontId="66" fillId="0" borderId="12" xfId="14" applyFont="1" applyBorder="1" applyAlignment="1">
      <alignment horizontal="left" vertical="center" wrapText="1"/>
    </xf>
    <xf numFmtId="0" fontId="66" fillId="0" borderId="13" xfId="14" applyFont="1" applyBorder="1" applyAlignment="1">
      <alignment horizontal="center" vertical="center"/>
    </xf>
    <xf numFmtId="0" fontId="66" fillId="0" borderId="51" xfId="14" applyFont="1" applyBorder="1" applyAlignment="1">
      <alignment horizontal="center" vertical="center"/>
    </xf>
    <xf numFmtId="0" fontId="66" fillId="0" borderId="12" xfId="14" applyFont="1" applyBorder="1" applyAlignment="1">
      <alignment horizontal="center" vertical="center"/>
    </xf>
    <xf numFmtId="0" fontId="65" fillId="0" borderId="13" xfId="14" applyFont="1" applyBorder="1" applyAlignment="1">
      <alignment horizontal="center" vertical="center" wrapText="1"/>
    </xf>
    <xf numFmtId="0" fontId="65" fillId="0" borderId="51" xfId="14" applyFont="1" applyBorder="1" applyAlignment="1">
      <alignment horizontal="center" vertical="center" wrapText="1"/>
    </xf>
    <xf numFmtId="0" fontId="65" fillId="0" borderId="12" xfId="14" applyFont="1" applyBorder="1" applyAlignment="1">
      <alignment horizontal="center" vertical="center" wrapText="1"/>
    </xf>
    <xf numFmtId="0" fontId="66" fillId="0" borderId="13" xfId="14" applyFont="1" applyBorder="1" applyAlignment="1">
      <alignment horizontal="center" vertical="center" wrapText="1"/>
    </xf>
    <xf numFmtId="0" fontId="66" fillId="0" borderId="51" xfId="14" applyFont="1" applyBorder="1" applyAlignment="1">
      <alignment horizontal="center" vertical="center" wrapText="1"/>
    </xf>
    <xf numFmtId="0" fontId="66" fillId="0" borderId="12" xfId="14" applyFont="1" applyBorder="1" applyAlignment="1">
      <alignment horizontal="center" vertical="center" wrapText="1"/>
    </xf>
    <xf numFmtId="0" fontId="66" fillId="4" borderId="13" xfId="14" applyFont="1" applyFill="1" applyBorder="1" applyAlignment="1">
      <alignment horizontal="center" vertical="center" wrapText="1"/>
    </xf>
    <xf numFmtId="0" fontId="66" fillId="4" borderId="51" xfId="14" applyFont="1" applyFill="1" applyBorder="1" applyAlignment="1">
      <alignment horizontal="center" vertical="center" wrapText="1"/>
    </xf>
    <xf numFmtId="0" fontId="66" fillId="4" borderId="12" xfId="14" applyFont="1" applyFill="1" applyBorder="1" applyAlignment="1">
      <alignment horizontal="center" vertical="center" wrapText="1"/>
    </xf>
    <xf numFmtId="0" fontId="66" fillId="4" borderId="13" xfId="14" applyFont="1" applyFill="1" applyBorder="1" applyAlignment="1">
      <alignment horizontal="center" vertical="center"/>
    </xf>
    <xf numFmtId="0" fontId="66" fillId="4" borderId="51" xfId="14" applyFont="1" applyFill="1" applyBorder="1" applyAlignment="1">
      <alignment horizontal="center" vertical="center"/>
    </xf>
    <xf numFmtId="0" fontId="66" fillId="4" borderId="12" xfId="14" applyFont="1" applyFill="1" applyBorder="1" applyAlignment="1">
      <alignment horizontal="center" vertical="center"/>
    </xf>
    <xf numFmtId="0" fontId="66" fillId="3" borderId="13" xfId="14" applyFont="1" applyFill="1" applyBorder="1" applyAlignment="1">
      <alignment horizontal="center" vertical="center" wrapText="1"/>
    </xf>
    <xf numFmtId="0" fontId="66" fillId="3" borderId="51" xfId="14" applyFont="1" applyFill="1" applyBorder="1" applyAlignment="1">
      <alignment horizontal="center" vertical="center" wrapText="1"/>
    </xf>
    <xf numFmtId="0" fontId="66" fillId="3" borderId="12" xfId="14" applyFont="1" applyFill="1" applyBorder="1" applyAlignment="1">
      <alignment horizontal="center" vertical="center" wrapText="1"/>
    </xf>
    <xf numFmtId="0" fontId="66" fillId="3" borderId="13" xfId="14" applyFont="1" applyFill="1" applyBorder="1" applyAlignment="1">
      <alignment horizontal="center" vertical="center"/>
    </xf>
    <xf numFmtId="0" fontId="66" fillId="3" borderId="51" xfId="14" applyFont="1" applyFill="1" applyBorder="1" applyAlignment="1">
      <alignment horizontal="center" vertical="center"/>
    </xf>
    <xf numFmtId="0" fontId="66" fillId="3" borderId="12" xfId="14" applyFont="1" applyFill="1" applyBorder="1" applyAlignment="1">
      <alignment horizontal="center" vertical="center"/>
    </xf>
    <xf numFmtId="0" fontId="65" fillId="0" borderId="30" xfId="14" applyFont="1" applyBorder="1" applyAlignment="1">
      <alignment horizontal="center" vertical="center" wrapText="1"/>
    </xf>
    <xf numFmtId="0" fontId="65" fillId="0" borderId="9" xfId="14" applyFont="1" applyBorder="1" applyAlignment="1">
      <alignment horizontal="center" vertical="center" wrapText="1"/>
    </xf>
    <xf numFmtId="0" fontId="66" fillId="0" borderId="4" xfId="14" applyFont="1" applyBorder="1" applyAlignment="1">
      <alignment horizontal="center" vertical="center"/>
    </xf>
    <xf numFmtId="0" fontId="66" fillId="5" borderId="13" xfId="14" applyFont="1" applyFill="1" applyBorder="1" applyAlignment="1">
      <alignment horizontal="left" vertical="center" wrapText="1"/>
    </xf>
    <xf numFmtId="0" fontId="66" fillId="5" borderId="51" xfId="14" applyFont="1" applyFill="1" applyBorder="1" applyAlignment="1">
      <alignment horizontal="left" vertical="center" wrapText="1"/>
    </xf>
    <xf numFmtId="0" fontId="66" fillId="5" borderId="12" xfId="14" applyFont="1" applyFill="1" applyBorder="1" applyAlignment="1">
      <alignment horizontal="left" vertical="center" wrapText="1"/>
    </xf>
    <xf numFmtId="0" fontId="66" fillId="5" borderId="4" xfId="14" applyFont="1" applyFill="1" applyBorder="1" applyAlignment="1">
      <alignment horizontal="center" vertical="center"/>
    </xf>
    <xf numFmtId="0" fontId="66" fillId="0" borderId="4" xfId="14" applyFont="1" applyBorder="1" applyAlignment="1">
      <alignment horizontal="left" vertical="center"/>
    </xf>
    <xf numFmtId="0" fontId="66" fillId="5" borderId="4" xfId="14" applyFont="1" applyFill="1" applyBorder="1" applyAlignment="1">
      <alignment horizontal="left" vertical="center"/>
    </xf>
    <xf numFmtId="0" fontId="66" fillId="32" borderId="4" xfId="14" applyFont="1" applyFill="1" applyBorder="1" applyAlignment="1">
      <alignment horizontal="center" vertical="center" wrapText="1"/>
    </xf>
    <xf numFmtId="0" fontId="66" fillId="32" borderId="13" xfId="14" applyFont="1" applyFill="1" applyBorder="1" applyAlignment="1">
      <alignment horizontal="center" vertical="center"/>
    </xf>
    <xf numFmtId="0" fontId="66" fillId="32" borderId="51" xfId="14" applyFont="1" applyFill="1" applyBorder="1" applyAlignment="1">
      <alignment horizontal="center" vertical="center"/>
    </xf>
    <xf numFmtId="0" fontId="66" fillId="32" borderId="12" xfId="14" applyFont="1" applyFill="1" applyBorder="1" applyAlignment="1">
      <alignment horizontal="center" vertical="center"/>
    </xf>
    <xf numFmtId="0" fontId="66" fillId="0" borderId="4" xfId="14" applyFont="1" applyBorder="1" applyAlignment="1">
      <alignment horizontal="center" vertical="center" wrapText="1"/>
    </xf>
    <xf numFmtId="0" fontId="66" fillId="32" borderId="13" xfId="14" applyFont="1" applyFill="1" applyBorder="1" applyAlignment="1">
      <alignment horizontal="center" vertical="center" wrapText="1"/>
    </xf>
    <xf numFmtId="0" fontId="66" fillId="32" borderId="51" xfId="14" applyFont="1" applyFill="1" applyBorder="1" applyAlignment="1">
      <alignment horizontal="center" vertical="center" wrapText="1"/>
    </xf>
    <xf numFmtId="0" fontId="66" fillId="32" borderId="12" xfId="14" applyFont="1" applyFill="1" applyBorder="1" applyAlignment="1">
      <alignment horizontal="center" vertical="center" wrapText="1"/>
    </xf>
    <xf numFmtId="0" fontId="17" fillId="3" borderId="6" xfId="0" applyFont="1" applyFill="1" applyBorder="1" applyAlignment="1" applyProtection="1">
      <alignment horizontal="center" vertical="center" wrapText="1"/>
      <protection locked="0"/>
    </xf>
    <xf numFmtId="0" fontId="17" fillId="3" borderId="42"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4" borderId="6" xfId="0" applyFont="1" applyFill="1" applyBorder="1" applyAlignment="1" applyProtection="1">
      <alignment horizontal="center" vertical="center" wrapText="1"/>
      <protection locked="0"/>
    </xf>
    <xf numFmtId="0" fontId="17" fillId="4" borderId="42" xfId="0" applyFont="1" applyFill="1" applyBorder="1" applyAlignment="1" applyProtection="1">
      <alignment horizontal="center" vertical="center" wrapText="1"/>
      <protection locked="0"/>
    </xf>
    <xf numFmtId="0" fontId="17" fillId="4" borderId="8" xfId="0" applyFont="1" applyFill="1" applyBorder="1" applyAlignment="1" applyProtection="1">
      <alignment horizontal="center" vertical="center" wrapText="1"/>
      <protection locked="0"/>
    </xf>
    <xf numFmtId="0" fontId="18" fillId="39" borderId="7" xfId="0" applyFont="1" applyFill="1" applyBorder="1" applyAlignment="1" applyProtection="1">
      <alignment horizontal="center" vertical="center" wrapText="1" readingOrder="1"/>
      <protection locked="0"/>
    </xf>
    <xf numFmtId="0" fontId="18" fillId="39" borderId="30" xfId="0" applyFont="1" applyFill="1" applyBorder="1" applyAlignment="1" applyProtection="1">
      <alignment horizontal="center" vertical="center" wrapText="1" readingOrder="1"/>
      <protection locked="0"/>
    </xf>
    <xf numFmtId="0" fontId="18" fillId="39" borderId="13" xfId="0" applyFont="1" applyFill="1" applyBorder="1" applyAlignment="1" applyProtection="1">
      <alignment horizontal="center" vertical="center" wrapText="1" readingOrder="1"/>
      <protection locked="0"/>
    </xf>
    <xf numFmtId="0" fontId="18" fillId="39" borderId="51" xfId="0" applyFont="1" applyFill="1" applyBorder="1" applyAlignment="1" applyProtection="1">
      <alignment horizontal="center" vertical="center" wrapText="1" readingOrder="1"/>
      <protection locked="0"/>
    </xf>
    <xf numFmtId="0" fontId="58" fillId="3" borderId="42" xfId="0" applyFont="1" applyFill="1" applyBorder="1" applyAlignment="1" applyProtection="1">
      <alignment horizontal="center"/>
      <protection locked="0"/>
    </xf>
    <xf numFmtId="0" fontId="58" fillId="3" borderId="0" xfId="0" applyFont="1" applyFill="1" applyAlignment="1" applyProtection="1">
      <alignment horizontal="center"/>
      <protection locked="0"/>
    </xf>
    <xf numFmtId="0" fontId="58" fillId="0" borderId="42" xfId="0" applyFont="1" applyBorder="1" applyAlignment="1" applyProtection="1">
      <alignment horizontal="center"/>
      <protection locked="0"/>
    </xf>
    <xf numFmtId="0" fontId="58" fillId="0" borderId="0" xfId="0" applyFont="1" applyAlignment="1" applyProtection="1">
      <alignment horizontal="center"/>
      <protection locked="0"/>
    </xf>
    <xf numFmtId="0" fontId="17" fillId="41" borderId="6" xfId="0" applyFont="1" applyFill="1" applyBorder="1" applyAlignment="1" applyProtection="1">
      <alignment horizontal="center" vertical="center" wrapText="1"/>
      <protection locked="0"/>
    </xf>
    <xf numFmtId="0" fontId="17" fillId="41" borderId="42" xfId="0" applyFont="1" applyFill="1" applyBorder="1" applyAlignment="1" applyProtection="1">
      <alignment horizontal="center" vertical="center" wrapText="1"/>
      <protection locked="0"/>
    </xf>
    <xf numFmtId="0" fontId="17" fillId="41" borderId="8" xfId="0" applyFont="1" applyFill="1" applyBorder="1" applyAlignment="1" applyProtection="1">
      <alignment horizontal="center" vertical="center" wrapText="1"/>
      <protection locked="0"/>
    </xf>
    <xf numFmtId="0" fontId="28" fillId="33" borderId="7" xfId="0" applyFont="1" applyFill="1" applyBorder="1" applyAlignment="1" applyProtection="1">
      <alignment horizontal="center" vertical="center" wrapText="1" readingOrder="1"/>
      <protection locked="0"/>
    </xf>
    <xf numFmtId="0" fontId="28" fillId="33" borderId="30" xfId="0" applyFont="1" applyFill="1" applyBorder="1" applyAlignment="1" applyProtection="1">
      <alignment horizontal="center" vertical="center" wrapText="1" readingOrder="1"/>
      <protection locked="0"/>
    </xf>
    <xf numFmtId="0" fontId="28" fillId="33" borderId="9" xfId="0" applyFont="1" applyFill="1" applyBorder="1" applyAlignment="1" applyProtection="1">
      <alignment horizontal="center" vertical="center" wrapText="1" readingOrder="1"/>
      <protection locked="0"/>
    </xf>
    <xf numFmtId="0" fontId="28" fillId="33" borderId="13" xfId="0" applyFont="1" applyFill="1" applyBorder="1" applyAlignment="1" applyProtection="1">
      <alignment horizontal="center" vertical="center" wrapText="1" readingOrder="1"/>
      <protection locked="0"/>
    </xf>
    <xf numFmtId="0" fontId="28" fillId="33" borderId="51" xfId="0" applyFont="1" applyFill="1" applyBorder="1" applyAlignment="1" applyProtection="1">
      <alignment horizontal="center" vertical="center" wrapText="1" readingOrder="1"/>
      <protection locked="0"/>
    </xf>
    <xf numFmtId="0" fontId="28" fillId="33" borderId="12" xfId="0" applyFont="1" applyFill="1" applyBorder="1" applyAlignment="1" applyProtection="1">
      <alignment horizontal="center" vertical="center" wrapText="1" readingOrder="1"/>
      <protection locked="0"/>
    </xf>
    <xf numFmtId="0" fontId="28" fillId="36" borderId="7" xfId="0" applyFont="1" applyFill="1" applyBorder="1" applyAlignment="1" applyProtection="1">
      <alignment horizontal="center" vertical="center" wrapText="1" readingOrder="1"/>
      <protection locked="0"/>
    </xf>
    <xf numFmtId="0" fontId="28" fillId="36" borderId="30" xfId="0" applyFont="1" applyFill="1" applyBorder="1" applyAlignment="1" applyProtection="1">
      <alignment horizontal="center" vertical="center" wrapText="1" readingOrder="1"/>
      <protection locked="0"/>
    </xf>
    <xf numFmtId="0" fontId="28" fillId="36" borderId="9" xfId="0" applyFont="1" applyFill="1" applyBorder="1" applyAlignment="1" applyProtection="1">
      <alignment horizontal="center" vertical="center" wrapText="1" readingOrder="1"/>
      <protection locked="0"/>
    </xf>
    <xf numFmtId="0" fontId="28" fillId="37" borderId="7" xfId="0" applyFont="1" applyFill="1" applyBorder="1" applyAlignment="1" applyProtection="1">
      <alignment horizontal="center" vertical="center" wrapText="1" readingOrder="1"/>
      <protection locked="0"/>
    </xf>
    <xf numFmtId="0" fontId="28" fillId="37" borderId="30" xfId="0" applyFont="1" applyFill="1" applyBorder="1" applyAlignment="1" applyProtection="1">
      <alignment horizontal="center" vertical="center" wrapText="1" readingOrder="1"/>
      <protection locked="0"/>
    </xf>
    <xf numFmtId="0" fontId="28" fillId="37" borderId="9" xfId="0" applyFont="1" applyFill="1" applyBorder="1" applyAlignment="1" applyProtection="1">
      <alignment horizontal="center" vertical="center" wrapText="1" readingOrder="1"/>
      <protection locked="0"/>
    </xf>
    <xf numFmtId="0" fontId="28" fillId="37" borderId="13" xfId="0" applyFont="1" applyFill="1" applyBorder="1" applyAlignment="1" applyProtection="1">
      <alignment horizontal="center" vertical="center" wrapText="1" readingOrder="1"/>
      <protection locked="0"/>
    </xf>
    <xf numFmtId="0" fontId="28" fillId="37" borderId="51" xfId="0" applyFont="1" applyFill="1" applyBorder="1" applyAlignment="1" applyProtection="1">
      <alignment horizontal="center" vertical="center" wrapText="1" readingOrder="1"/>
      <protection locked="0"/>
    </xf>
    <xf numFmtId="0" fontId="28" fillId="37" borderId="12" xfId="0" applyFont="1" applyFill="1" applyBorder="1" applyAlignment="1" applyProtection="1">
      <alignment horizontal="center" vertical="center" wrapText="1" readingOrder="1"/>
      <protection locked="0"/>
    </xf>
    <xf numFmtId="0" fontId="18" fillId="0" borderId="53" xfId="0" applyFont="1" applyBorder="1" applyProtection="1">
      <protection locked="0"/>
    </xf>
    <xf numFmtId="0" fontId="9" fillId="0" borderId="6" xfId="0" applyFont="1" applyBorder="1" applyAlignment="1" applyProtection="1">
      <alignment horizontal="center"/>
      <protection locked="0"/>
    </xf>
    <xf numFmtId="0" fontId="9" fillId="0" borderId="52" xfId="0" applyFont="1" applyBorder="1" applyAlignment="1" applyProtection="1">
      <alignment horizontal="center"/>
      <protection locked="0"/>
    </xf>
    <xf numFmtId="0" fontId="9" fillId="0" borderId="42" xfId="0" applyFont="1" applyBorder="1" applyAlignment="1" applyProtection="1">
      <alignment horizontal="center"/>
      <protection locked="0"/>
    </xf>
    <xf numFmtId="0" fontId="9" fillId="0" borderId="0" xfId="0" applyFont="1" applyAlignment="1" applyProtection="1">
      <alignment horizontal="center"/>
      <protection locked="0"/>
    </xf>
    <xf numFmtId="0" fontId="9" fillId="0" borderId="8" xfId="0" applyFont="1" applyBorder="1" applyAlignment="1" applyProtection="1">
      <alignment horizontal="center"/>
      <protection locked="0"/>
    </xf>
    <xf numFmtId="0" fontId="9" fillId="0" borderId="53" xfId="0" applyFont="1" applyBorder="1" applyAlignment="1" applyProtection="1">
      <alignment horizontal="center"/>
      <protection locked="0"/>
    </xf>
    <xf numFmtId="0" fontId="42" fillId="17" borderId="39" xfId="0" applyFont="1" applyFill="1" applyBorder="1" applyAlignment="1" applyProtection="1">
      <alignment horizontal="center" vertical="center"/>
      <protection locked="0"/>
    </xf>
    <xf numFmtId="0" fontId="42" fillId="17" borderId="40" xfId="0" applyFont="1" applyFill="1" applyBorder="1" applyAlignment="1" applyProtection="1">
      <alignment horizontal="center" vertical="center"/>
      <protection locked="0"/>
    </xf>
    <xf numFmtId="0" fontId="42" fillId="17" borderId="43" xfId="0" applyFont="1" applyFill="1" applyBorder="1" applyAlignment="1" applyProtection="1">
      <alignment horizontal="center" vertical="center"/>
      <protection locked="0"/>
    </xf>
    <xf numFmtId="0" fontId="43" fillId="0" borderId="17" xfId="0" applyFont="1" applyBorder="1" applyAlignment="1" applyProtection="1">
      <alignment horizontal="center" vertical="center" wrapText="1"/>
      <protection locked="0"/>
    </xf>
    <xf numFmtId="0" fontId="43" fillId="0" borderId="18" xfId="0" applyFont="1" applyBorder="1" applyAlignment="1" applyProtection="1">
      <alignment horizontal="center" vertical="center" wrapText="1"/>
      <protection locked="0"/>
    </xf>
    <xf numFmtId="0" fontId="43" fillId="0" borderId="20" xfId="0" applyFont="1" applyBorder="1" applyAlignment="1" applyProtection="1">
      <alignment horizontal="center" vertical="center" wrapText="1"/>
      <protection locked="0"/>
    </xf>
    <xf numFmtId="0" fontId="43" fillId="0" borderId="21" xfId="0" applyFont="1" applyBorder="1" applyAlignment="1" applyProtection="1">
      <alignment horizontal="center" vertical="center" wrapText="1"/>
      <protection locked="0"/>
    </xf>
    <xf numFmtId="0" fontId="20" fillId="22" borderId="4" xfId="0" applyFont="1" applyFill="1" applyBorder="1" applyAlignment="1" applyProtection="1">
      <alignment horizontal="center" vertical="center" wrapText="1"/>
      <protection locked="0"/>
    </xf>
    <xf numFmtId="0" fontId="37" fillId="20" borderId="4" xfId="0" applyFont="1" applyFill="1" applyBorder="1" applyAlignment="1" applyProtection="1">
      <alignment horizontal="center" vertical="center" wrapText="1" readingOrder="1"/>
      <protection locked="0"/>
    </xf>
    <xf numFmtId="0" fontId="39" fillId="0" borderId="4" xfId="0" applyFont="1" applyBorder="1" applyAlignment="1" applyProtection="1">
      <alignment horizontal="center" vertical="center" wrapText="1" readingOrder="1"/>
      <protection locked="0"/>
    </xf>
    <xf numFmtId="0" fontId="41" fillId="0" borderId="0" xfId="0" applyFont="1" applyAlignment="1" applyProtection="1">
      <alignment horizontal="center" vertical="center" wrapText="1" readingOrder="1"/>
      <protection locked="0"/>
    </xf>
    <xf numFmtId="0" fontId="40" fillId="0" borderId="0" xfId="0" applyFont="1" applyAlignment="1" applyProtection="1">
      <alignment vertical="top" wrapText="1"/>
      <protection locked="0"/>
    </xf>
    <xf numFmtId="0" fontId="37" fillId="0" borderId="0" xfId="0" applyFont="1" applyAlignment="1" applyProtection="1">
      <alignment horizontal="center" vertical="center" wrapText="1" readingOrder="1"/>
      <protection locked="0"/>
    </xf>
    <xf numFmtId="0" fontId="39" fillId="0" borderId="0" xfId="0" applyFont="1" applyAlignment="1" applyProtection="1">
      <alignment horizontal="center" vertical="center" wrapText="1" readingOrder="1"/>
      <protection locked="0"/>
    </xf>
    <xf numFmtId="0" fontId="18" fillId="0" borderId="0" xfId="0" applyFont="1" applyProtection="1">
      <protection locked="0"/>
    </xf>
    <xf numFmtId="0" fontId="33" fillId="0" borderId="4" xfId="0" applyFont="1" applyBorder="1" applyAlignment="1" applyProtection="1">
      <alignment horizontal="center" vertical="center" wrapText="1" readingOrder="1"/>
      <protection locked="0"/>
    </xf>
    <xf numFmtId="0" fontId="20" fillId="0" borderId="4" xfId="0" applyFont="1" applyBorder="1" applyAlignment="1" applyProtection="1">
      <alignment horizontal="center" vertical="top" wrapText="1"/>
      <protection locked="0"/>
    </xf>
    <xf numFmtId="0" fontId="71" fillId="21" borderId="4" xfId="0" applyFont="1" applyFill="1" applyBorder="1" applyAlignment="1" applyProtection="1">
      <alignment horizontal="center" vertical="center" wrapText="1" readingOrder="1"/>
      <protection locked="0"/>
    </xf>
    <xf numFmtId="0" fontId="40" fillId="0" borderId="4" xfId="0" applyFont="1" applyBorder="1" applyAlignment="1" applyProtection="1">
      <alignment vertical="top" wrapText="1"/>
      <protection locked="0"/>
    </xf>
    <xf numFmtId="0" fontId="41" fillId="0" borderId="0" xfId="0" applyFont="1" applyAlignment="1" applyProtection="1">
      <alignment horizontal="center" vertical="center" readingOrder="1"/>
      <protection locked="0"/>
    </xf>
    <xf numFmtId="0" fontId="41" fillId="0" borderId="16" xfId="0" applyFont="1" applyBorder="1" applyAlignment="1" applyProtection="1">
      <alignment horizontal="center" vertical="center" wrapText="1" readingOrder="1"/>
      <protection locked="0"/>
    </xf>
    <xf numFmtId="0" fontId="20" fillId="0" borderId="4" xfId="0" applyFont="1" applyBorder="1" applyAlignment="1" applyProtection="1">
      <alignment horizontal="center"/>
      <protection locked="0"/>
    </xf>
    <xf numFmtId="0" fontId="37" fillId="16" borderId="4" xfId="0" applyFont="1" applyFill="1" applyBorder="1" applyAlignment="1" applyProtection="1">
      <alignment horizontal="center" vertical="center" wrapText="1" readingOrder="1"/>
      <protection locked="0"/>
    </xf>
    <xf numFmtId="0" fontId="38" fillId="17" borderId="4" xfId="0" applyFont="1" applyFill="1" applyBorder="1" applyAlignment="1" applyProtection="1">
      <alignment vertical="top" wrapText="1"/>
      <protection locked="0"/>
    </xf>
    <xf numFmtId="0" fontId="38" fillId="17" borderId="4" xfId="0" applyFont="1" applyFill="1" applyBorder="1" applyAlignment="1" applyProtection="1">
      <alignment vertical="top"/>
      <protection locked="0"/>
    </xf>
    <xf numFmtId="0" fontId="37" fillId="20" borderId="4" xfId="0" applyFont="1" applyFill="1" applyBorder="1" applyAlignment="1" applyProtection="1">
      <alignment horizontal="left" vertical="center" wrapText="1" readingOrder="1"/>
      <protection locked="0"/>
    </xf>
    <xf numFmtId="0" fontId="38" fillId="20" borderId="4" xfId="0" applyFont="1" applyFill="1" applyBorder="1" applyAlignment="1" applyProtection="1">
      <alignment horizontal="center" vertical="center" wrapText="1" readingOrder="1"/>
      <protection locked="0"/>
    </xf>
    <xf numFmtId="0" fontId="72" fillId="0" borderId="4" xfId="0" applyFont="1" applyBorder="1" applyAlignment="1" applyProtection="1">
      <alignment horizontal="center" vertical="center" wrapText="1" readingOrder="1"/>
      <protection locked="0"/>
    </xf>
    <xf numFmtId="0" fontId="37" fillId="15" borderId="31" xfId="0" applyFont="1" applyFill="1" applyBorder="1" applyAlignment="1" applyProtection="1">
      <alignment horizontal="center" vertical="center" wrapText="1" readingOrder="1"/>
      <protection locked="0"/>
    </xf>
    <xf numFmtId="0" fontId="37" fillId="15" borderId="63" xfId="0" applyFont="1" applyFill="1" applyBorder="1" applyAlignment="1" applyProtection="1">
      <alignment horizontal="center" vertical="center" wrapText="1" readingOrder="1"/>
      <protection locked="0"/>
    </xf>
    <xf numFmtId="0" fontId="37" fillId="15" borderId="60" xfId="0" applyFont="1" applyFill="1" applyBorder="1" applyAlignment="1" applyProtection="1">
      <alignment horizontal="center" vertical="center" wrapText="1" readingOrder="1"/>
      <protection locked="0"/>
    </xf>
    <xf numFmtId="0" fontId="37" fillId="15" borderId="65" xfId="0" applyFont="1" applyFill="1" applyBorder="1" applyAlignment="1" applyProtection="1">
      <alignment horizontal="center" vertical="center" wrapText="1" readingOrder="1"/>
      <protection locked="0"/>
    </xf>
    <xf numFmtId="0" fontId="37" fillId="16" borderId="49" xfId="0" applyFont="1" applyFill="1" applyBorder="1" applyAlignment="1" applyProtection="1">
      <alignment horizontal="center" vertical="center" wrapText="1" readingOrder="1"/>
      <protection locked="0"/>
    </xf>
    <xf numFmtId="0" fontId="37" fillId="16" borderId="3" xfId="0" applyFont="1" applyFill="1" applyBorder="1" applyAlignment="1" applyProtection="1">
      <alignment horizontal="center" vertical="center" wrapText="1" readingOrder="1"/>
      <protection locked="0"/>
    </xf>
    <xf numFmtId="0" fontId="37" fillId="16" borderId="2" xfId="0" applyFont="1" applyFill="1" applyBorder="1" applyAlignment="1" applyProtection="1">
      <alignment horizontal="center" vertical="center" wrapText="1" readingOrder="1"/>
      <protection locked="0"/>
    </xf>
    <xf numFmtId="0" fontId="37" fillId="14" borderId="59" xfId="0" applyFont="1" applyFill="1" applyBorder="1" applyAlignment="1" applyProtection="1">
      <alignment horizontal="center" vertical="center" wrapText="1" readingOrder="1"/>
      <protection locked="0"/>
    </xf>
    <xf numFmtId="0" fontId="37" fillId="14" borderId="61" xfId="0" applyFont="1" applyFill="1" applyBorder="1" applyAlignment="1" applyProtection="1">
      <alignment horizontal="center" vertical="center" wrapText="1" readingOrder="1"/>
      <protection locked="0"/>
    </xf>
    <xf numFmtId="0" fontId="37" fillId="15" borderId="58" xfId="0" applyFont="1" applyFill="1" applyBorder="1" applyAlignment="1" applyProtection="1">
      <alignment horizontal="center" vertical="center" wrapText="1" readingOrder="1"/>
      <protection locked="0"/>
    </xf>
    <xf numFmtId="0" fontId="37" fillId="15" borderId="62" xfId="0" applyFont="1" applyFill="1" applyBorder="1" applyAlignment="1" applyProtection="1">
      <alignment horizontal="center" vertical="center" wrapText="1" readingOrder="1"/>
      <protection locked="0"/>
    </xf>
    <xf numFmtId="0" fontId="37" fillId="15" borderId="31" xfId="0" applyFont="1" applyFill="1" applyBorder="1" applyAlignment="1" applyProtection="1">
      <alignment horizontal="left" vertical="center" wrapText="1" readingOrder="1"/>
      <protection locked="0"/>
    </xf>
    <xf numFmtId="0" fontId="37" fillId="15" borderId="63" xfId="0" applyFont="1" applyFill="1" applyBorder="1" applyAlignment="1" applyProtection="1">
      <alignment horizontal="left" vertical="center" wrapText="1" readingOrder="1"/>
      <protection locked="0"/>
    </xf>
    <xf numFmtId="0" fontId="37" fillId="15" borderId="64" xfId="0" applyFont="1" applyFill="1" applyBorder="1" applyAlignment="1" applyProtection="1">
      <alignment horizontal="center" vertical="center" wrapText="1" readingOrder="1"/>
      <protection locked="0"/>
    </xf>
    <xf numFmtId="0" fontId="62" fillId="15" borderId="31" xfId="0" applyFont="1" applyFill="1" applyBorder="1" applyAlignment="1" applyProtection="1">
      <alignment horizontal="center" vertical="center" wrapText="1" readingOrder="1"/>
      <protection locked="0"/>
    </xf>
    <xf numFmtId="0" fontId="62" fillId="15" borderId="64" xfId="0" applyFont="1" applyFill="1" applyBorder="1" applyAlignment="1" applyProtection="1">
      <alignment horizontal="center" vertical="center" wrapText="1" readingOrder="1"/>
      <protection locked="0"/>
    </xf>
    <xf numFmtId="0" fontId="28" fillId="35" borderId="7" xfId="0" applyFont="1" applyFill="1" applyBorder="1" applyAlignment="1" applyProtection="1">
      <alignment horizontal="center" vertical="center" wrapText="1" readingOrder="1"/>
      <protection locked="0"/>
    </xf>
    <xf numFmtId="0" fontId="28" fillId="35" borderId="30" xfId="0" applyFont="1" applyFill="1" applyBorder="1" applyAlignment="1" applyProtection="1">
      <alignment horizontal="center" vertical="center" wrapText="1" readingOrder="1"/>
      <protection locked="0"/>
    </xf>
    <xf numFmtId="0" fontId="28" fillId="35" borderId="9" xfId="0" applyFont="1" applyFill="1" applyBorder="1" applyAlignment="1" applyProtection="1">
      <alignment horizontal="center" vertical="center" wrapText="1" readingOrder="1"/>
      <protection locked="0"/>
    </xf>
    <xf numFmtId="0" fontId="28" fillId="35" borderId="13" xfId="0" applyFont="1" applyFill="1" applyBorder="1" applyAlignment="1" applyProtection="1">
      <alignment horizontal="center" vertical="center" wrapText="1" readingOrder="1"/>
      <protection locked="0"/>
    </xf>
    <xf numFmtId="0" fontId="28" fillId="35" borderId="51" xfId="0" applyFont="1" applyFill="1" applyBorder="1" applyAlignment="1" applyProtection="1">
      <alignment horizontal="center" vertical="center" wrapText="1" readingOrder="1"/>
      <protection locked="0"/>
    </xf>
    <xf numFmtId="0" fontId="28" fillId="35" borderId="12" xfId="0" applyFont="1" applyFill="1" applyBorder="1" applyAlignment="1" applyProtection="1">
      <alignment horizontal="center" vertical="center" wrapText="1" readingOrder="1"/>
      <protection locked="0"/>
    </xf>
    <xf numFmtId="0" fontId="16" fillId="34" borderId="7" xfId="0" applyFont="1" applyFill="1" applyBorder="1" applyAlignment="1" applyProtection="1">
      <alignment horizontal="center" vertical="center" wrapText="1" readingOrder="1"/>
      <protection locked="0"/>
    </xf>
    <xf numFmtId="0" fontId="16" fillId="34" borderId="30" xfId="0" applyFont="1" applyFill="1" applyBorder="1" applyAlignment="1" applyProtection="1">
      <alignment horizontal="center" vertical="center" wrapText="1" readingOrder="1"/>
      <protection locked="0"/>
    </xf>
    <xf numFmtId="0" fontId="16" fillId="34" borderId="9" xfId="0" applyFont="1" applyFill="1" applyBorder="1" applyAlignment="1" applyProtection="1">
      <alignment horizontal="center" vertical="center" wrapText="1" readingOrder="1"/>
      <protection locked="0"/>
    </xf>
    <xf numFmtId="0" fontId="16" fillId="34" borderId="13" xfId="0" applyFont="1" applyFill="1" applyBorder="1" applyAlignment="1" applyProtection="1">
      <alignment horizontal="center" vertical="center" wrapText="1" readingOrder="1"/>
      <protection locked="0"/>
    </xf>
    <xf numFmtId="0" fontId="16" fillId="34" borderId="51" xfId="0" applyFont="1" applyFill="1" applyBorder="1" applyAlignment="1" applyProtection="1">
      <alignment horizontal="center" vertical="center" wrapText="1" readingOrder="1"/>
      <protection locked="0"/>
    </xf>
    <xf numFmtId="0" fontId="16" fillId="34" borderId="12" xfId="0" applyFont="1" applyFill="1" applyBorder="1" applyAlignment="1" applyProtection="1">
      <alignment horizontal="center" vertical="center" wrapText="1" readingOrder="1"/>
      <protection locked="0"/>
    </xf>
    <xf numFmtId="0" fontId="37" fillId="18" borderId="15" xfId="0" applyFont="1" applyFill="1" applyBorder="1" applyAlignment="1" applyProtection="1">
      <alignment horizontal="center" vertical="center" wrapText="1" readingOrder="1"/>
      <protection locked="0"/>
    </xf>
    <xf numFmtId="0" fontId="37" fillId="18" borderId="66" xfId="0" applyFont="1" applyFill="1" applyBorder="1" applyAlignment="1" applyProtection="1">
      <alignment horizontal="center" vertical="center" wrapText="1" readingOrder="1"/>
      <protection locked="0"/>
    </xf>
    <xf numFmtId="0" fontId="28" fillId="40" borderId="7" xfId="0" applyFont="1" applyFill="1" applyBorder="1" applyAlignment="1" applyProtection="1">
      <alignment horizontal="center" vertical="center" wrapText="1" readingOrder="1"/>
      <protection locked="0"/>
    </xf>
    <xf numFmtId="0" fontId="28" fillId="40" borderId="30" xfId="0" applyFont="1" applyFill="1" applyBorder="1" applyAlignment="1" applyProtection="1">
      <alignment horizontal="center" vertical="center" wrapText="1" readingOrder="1"/>
      <protection locked="0"/>
    </xf>
    <xf numFmtId="0" fontId="28" fillId="40" borderId="9" xfId="0" applyFont="1" applyFill="1" applyBorder="1" applyAlignment="1" applyProtection="1">
      <alignment horizontal="center" vertical="center" wrapText="1" readingOrder="1"/>
      <protection locked="0"/>
    </xf>
    <xf numFmtId="0" fontId="28" fillId="38" borderId="13" xfId="0" applyFont="1" applyFill="1" applyBorder="1" applyAlignment="1" applyProtection="1">
      <alignment horizontal="center" vertical="center" wrapText="1" readingOrder="1"/>
      <protection locked="0"/>
    </xf>
    <xf numFmtId="0" fontId="28" fillId="38" borderId="51" xfId="0" applyFont="1" applyFill="1" applyBorder="1" applyAlignment="1" applyProtection="1">
      <alignment horizontal="center" vertical="center" wrapText="1" readingOrder="1"/>
      <protection locked="0"/>
    </xf>
    <xf numFmtId="0" fontId="28" fillId="38" borderId="12" xfId="0" applyFont="1" applyFill="1" applyBorder="1" applyAlignment="1" applyProtection="1">
      <alignment horizontal="center" vertical="center" wrapText="1" readingOrder="1"/>
      <protection locked="0"/>
    </xf>
    <xf numFmtId="0" fontId="18" fillId="39" borderId="9" xfId="0" applyFont="1" applyFill="1" applyBorder="1" applyAlignment="1" applyProtection="1">
      <alignment horizontal="center" vertical="center" wrapText="1" readingOrder="1"/>
      <protection locked="0"/>
    </xf>
    <xf numFmtId="0" fontId="18" fillId="39" borderId="12" xfId="0" applyFont="1" applyFill="1" applyBorder="1" applyAlignment="1" applyProtection="1">
      <alignment horizontal="center" vertical="center" wrapText="1" readingOrder="1"/>
      <protection locked="0"/>
    </xf>
    <xf numFmtId="0" fontId="28" fillId="36" borderId="13" xfId="0" applyFont="1" applyFill="1" applyBorder="1" applyAlignment="1" applyProtection="1">
      <alignment horizontal="center" vertical="center" wrapText="1" readingOrder="1"/>
      <protection locked="0"/>
    </xf>
    <xf numFmtId="0" fontId="28" fillId="36" borderId="51" xfId="0" applyFont="1" applyFill="1" applyBorder="1" applyAlignment="1" applyProtection="1">
      <alignment horizontal="center" vertical="center" wrapText="1" readingOrder="1"/>
      <protection locked="0"/>
    </xf>
    <xf numFmtId="0" fontId="28" fillId="36" borderId="12" xfId="0" applyFont="1" applyFill="1" applyBorder="1" applyAlignment="1" applyProtection="1">
      <alignment horizontal="center" vertical="center" wrapText="1" readingOrder="1"/>
      <protection locked="0"/>
    </xf>
    <xf numFmtId="0" fontId="76" fillId="42" borderId="7" xfId="0" applyFont="1" applyFill="1" applyBorder="1" applyAlignment="1" applyProtection="1">
      <alignment horizontal="center" vertical="center" wrapText="1" readingOrder="1"/>
      <protection locked="0"/>
    </xf>
    <xf numFmtId="0" fontId="76" fillId="42" borderId="30" xfId="0" applyFont="1" applyFill="1" applyBorder="1" applyAlignment="1" applyProtection="1">
      <alignment horizontal="center" vertical="center" wrapText="1" readingOrder="1"/>
      <protection locked="0"/>
    </xf>
    <xf numFmtId="0" fontId="76" fillId="42" borderId="9" xfId="0" applyFont="1" applyFill="1" applyBorder="1" applyAlignment="1" applyProtection="1">
      <alignment horizontal="center" vertical="center" wrapText="1" readingOrder="1"/>
      <protection locked="0"/>
    </xf>
    <xf numFmtId="0" fontId="28" fillId="42" borderId="13" xfId="0" applyFont="1" applyFill="1" applyBorder="1" applyAlignment="1" applyProtection="1">
      <alignment horizontal="center" vertical="center" wrapText="1" readingOrder="1"/>
      <protection locked="0"/>
    </xf>
    <xf numFmtId="0" fontId="28" fillId="42" borderId="51" xfId="0" applyFont="1" applyFill="1" applyBorder="1" applyAlignment="1" applyProtection="1">
      <alignment horizontal="center" vertical="center" wrapText="1" readingOrder="1"/>
      <protection locked="0"/>
    </xf>
    <xf numFmtId="0" fontId="28" fillId="42" borderId="12" xfId="0" applyFont="1" applyFill="1" applyBorder="1" applyAlignment="1" applyProtection="1">
      <alignment horizontal="center" vertical="center" wrapText="1" readingOrder="1"/>
      <protection locked="0"/>
    </xf>
    <xf numFmtId="0" fontId="76" fillId="38" borderId="7" xfId="0" applyFont="1" applyFill="1" applyBorder="1" applyAlignment="1" applyProtection="1">
      <alignment horizontal="center" vertical="center" wrapText="1" readingOrder="1"/>
      <protection locked="0"/>
    </xf>
    <xf numFmtId="0" fontId="76" fillId="38" borderId="30" xfId="0" applyFont="1" applyFill="1" applyBorder="1" applyAlignment="1" applyProtection="1">
      <alignment horizontal="center" vertical="center" wrapText="1" readingOrder="1"/>
      <protection locked="0"/>
    </xf>
    <xf numFmtId="0" fontId="76" fillId="38" borderId="9" xfId="0" applyFont="1" applyFill="1" applyBorder="1" applyAlignment="1" applyProtection="1">
      <alignment horizontal="center" vertical="center" wrapText="1" readingOrder="1"/>
      <protection locked="0"/>
    </xf>
    <xf numFmtId="0" fontId="76" fillId="35" borderId="7" xfId="0" applyFont="1" applyFill="1" applyBorder="1" applyAlignment="1" applyProtection="1">
      <alignment horizontal="center" vertical="center" wrapText="1" readingOrder="1"/>
      <protection locked="0"/>
    </xf>
    <xf numFmtId="0" fontId="76" fillId="35" borderId="30" xfId="0" applyFont="1" applyFill="1" applyBorder="1" applyAlignment="1" applyProtection="1">
      <alignment horizontal="center" vertical="center" wrapText="1" readingOrder="1"/>
      <protection locked="0"/>
    </xf>
    <xf numFmtId="0" fontId="76" fillId="35" borderId="9" xfId="0" applyFont="1" applyFill="1" applyBorder="1" applyAlignment="1" applyProtection="1">
      <alignment horizontal="center" vertical="center" wrapText="1" readingOrder="1"/>
      <protection locked="0"/>
    </xf>
    <xf numFmtId="0" fontId="28" fillId="40" borderId="13" xfId="0" applyFont="1" applyFill="1" applyBorder="1" applyAlignment="1" applyProtection="1">
      <alignment horizontal="center" vertical="center" wrapText="1" readingOrder="1"/>
      <protection locked="0"/>
    </xf>
    <xf numFmtId="0" fontId="28" fillId="40" borderId="51" xfId="0" applyFont="1" applyFill="1" applyBorder="1" applyAlignment="1" applyProtection="1">
      <alignment horizontal="center" vertical="center" wrapText="1" readingOrder="1"/>
      <protection locked="0"/>
    </xf>
    <xf numFmtId="0" fontId="28" fillId="40" borderId="12" xfId="0" applyFont="1" applyFill="1" applyBorder="1" applyAlignment="1" applyProtection="1">
      <alignment horizontal="center" vertical="center" wrapText="1" readingOrder="1"/>
      <protection locked="0"/>
    </xf>
    <xf numFmtId="0" fontId="28" fillId="37" borderId="4" xfId="0" applyFont="1" applyFill="1" applyBorder="1" applyAlignment="1" applyProtection="1">
      <alignment horizontal="center" vertical="center" wrapText="1" readingOrder="1"/>
      <protection locked="0"/>
    </xf>
    <xf numFmtId="0" fontId="76" fillId="33" borderId="7" xfId="0" applyFont="1" applyFill="1" applyBorder="1" applyAlignment="1" applyProtection="1">
      <alignment horizontal="center" vertical="center" wrapText="1" readingOrder="1"/>
      <protection locked="0"/>
    </xf>
    <xf numFmtId="0" fontId="76" fillId="33" borderId="30" xfId="0" applyFont="1" applyFill="1" applyBorder="1" applyAlignment="1" applyProtection="1">
      <alignment horizontal="center" vertical="center" wrapText="1" readingOrder="1"/>
      <protection locked="0"/>
    </xf>
    <xf numFmtId="0" fontId="76" fillId="33" borderId="9" xfId="0" applyFont="1" applyFill="1" applyBorder="1" applyAlignment="1" applyProtection="1">
      <alignment horizontal="center" vertical="center" wrapText="1" readingOrder="1"/>
      <protection locked="0"/>
    </xf>
    <xf numFmtId="0" fontId="58" fillId="4" borderId="42" xfId="0" applyFont="1" applyFill="1" applyBorder="1" applyAlignment="1" applyProtection="1">
      <alignment horizontal="center"/>
      <protection locked="0"/>
    </xf>
    <xf numFmtId="0" fontId="58" fillId="4" borderId="0" xfId="0" applyFont="1" applyFill="1" applyAlignment="1" applyProtection="1">
      <alignment horizontal="center"/>
      <protection locked="0"/>
    </xf>
    <xf numFmtId="0" fontId="28" fillId="34" borderId="7" xfId="0" applyFont="1" applyFill="1" applyBorder="1" applyAlignment="1" applyProtection="1">
      <alignment horizontal="center" vertical="center" wrapText="1" readingOrder="1"/>
      <protection locked="0"/>
    </xf>
    <xf numFmtId="0" fontId="28" fillId="34" borderId="30" xfId="0" applyFont="1" applyFill="1" applyBorder="1" applyAlignment="1" applyProtection="1">
      <alignment horizontal="center" vertical="center" wrapText="1" readingOrder="1"/>
      <protection locked="0"/>
    </xf>
    <xf numFmtId="0" fontId="28" fillId="34" borderId="9" xfId="0" applyFont="1" applyFill="1" applyBorder="1" applyAlignment="1" applyProtection="1">
      <alignment horizontal="center" vertical="center" wrapText="1" readingOrder="1"/>
      <protection locked="0"/>
    </xf>
    <xf numFmtId="0" fontId="28" fillId="41" borderId="7" xfId="0" applyFont="1" applyFill="1" applyBorder="1" applyAlignment="1" applyProtection="1">
      <alignment horizontal="center" vertical="center" wrapText="1" readingOrder="1"/>
      <protection locked="0"/>
    </xf>
    <xf numFmtId="0" fontId="28" fillId="41" borderId="30" xfId="0" applyFont="1" applyFill="1" applyBorder="1" applyAlignment="1" applyProtection="1">
      <alignment horizontal="center" vertical="center" wrapText="1" readingOrder="1"/>
      <protection locked="0"/>
    </xf>
    <xf numFmtId="0" fontId="28" fillId="41" borderId="9" xfId="0" applyFont="1" applyFill="1" applyBorder="1" applyAlignment="1" applyProtection="1">
      <alignment horizontal="center" vertical="center" wrapText="1" readingOrder="1"/>
      <protection locked="0"/>
    </xf>
    <xf numFmtId="0" fontId="28" fillId="4" borderId="13" xfId="0" applyFont="1" applyFill="1" applyBorder="1" applyAlignment="1" applyProtection="1">
      <alignment horizontal="center" vertical="center" wrapText="1" readingOrder="1"/>
      <protection locked="0"/>
    </xf>
    <xf numFmtId="0" fontId="28" fillId="4" borderId="51" xfId="0" applyFont="1" applyFill="1" applyBorder="1" applyAlignment="1" applyProtection="1">
      <alignment horizontal="center" vertical="center" wrapText="1" readingOrder="1"/>
      <protection locked="0"/>
    </xf>
    <xf numFmtId="0" fontId="28" fillId="4" borderId="12" xfId="0" applyFont="1" applyFill="1" applyBorder="1" applyAlignment="1" applyProtection="1">
      <alignment horizontal="center" vertical="center" wrapText="1" readingOrder="1"/>
      <protection locked="0"/>
    </xf>
    <xf numFmtId="0" fontId="28" fillId="45" borderId="7" xfId="0" applyFont="1" applyFill="1" applyBorder="1" applyAlignment="1" applyProtection="1">
      <alignment horizontal="center" vertical="center" wrapText="1" readingOrder="1"/>
      <protection locked="0"/>
    </xf>
    <xf numFmtId="0" fontId="28" fillId="45" borderId="30" xfId="0" applyFont="1" applyFill="1" applyBorder="1" applyAlignment="1" applyProtection="1">
      <alignment horizontal="center" vertical="center" wrapText="1" readingOrder="1"/>
      <protection locked="0"/>
    </xf>
    <xf numFmtId="0" fontId="28" fillId="45" borderId="9" xfId="0" applyFont="1" applyFill="1" applyBorder="1" applyAlignment="1" applyProtection="1">
      <alignment horizontal="center" vertical="center" wrapText="1" readingOrder="1"/>
      <protection locked="0"/>
    </xf>
    <xf numFmtId="0" fontId="28" fillId="44" borderId="7" xfId="0" applyFont="1" applyFill="1" applyBorder="1" applyAlignment="1" applyProtection="1">
      <alignment horizontal="center" vertical="center" wrapText="1" readingOrder="1"/>
      <protection locked="0"/>
    </xf>
    <xf numFmtId="0" fontId="28" fillId="44" borderId="30" xfId="0" applyFont="1" applyFill="1" applyBorder="1" applyAlignment="1" applyProtection="1">
      <alignment horizontal="center" vertical="center" wrapText="1" readingOrder="1"/>
      <protection locked="0"/>
    </xf>
    <xf numFmtId="0" fontId="28" fillId="44" borderId="9" xfId="0" applyFont="1" applyFill="1" applyBorder="1" applyAlignment="1" applyProtection="1">
      <alignment horizontal="center" vertical="center" wrapText="1" readingOrder="1"/>
      <protection locked="0"/>
    </xf>
    <xf numFmtId="0" fontId="28" fillId="43" borderId="7" xfId="0" applyFont="1" applyFill="1" applyBorder="1" applyAlignment="1" applyProtection="1">
      <alignment horizontal="center" vertical="center" wrapText="1" readingOrder="1"/>
      <protection locked="0"/>
    </xf>
    <xf numFmtId="0" fontId="28" fillId="43" borderId="30" xfId="0" applyFont="1" applyFill="1" applyBorder="1" applyAlignment="1" applyProtection="1">
      <alignment horizontal="center" vertical="center" wrapText="1" readingOrder="1"/>
      <protection locked="0"/>
    </xf>
    <xf numFmtId="0" fontId="28" fillId="43" borderId="9" xfId="0" applyFont="1" applyFill="1" applyBorder="1" applyAlignment="1" applyProtection="1">
      <alignment horizontal="center" vertical="center" wrapText="1" readingOrder="1"/>
      <protection locked="0"/>
    </xf>
    <xf numFmtId="0" fontId="28" fillId="38" borderId="7" xfId="0" applyFont="1" applyFill="1" applyBorder="1" applyAlignment="1" applyProtection="1">
      <alignment horizontal="center" vertical="center" wrapText="1" readingOrder="1"/>
      <protection locked="0"/>
    </xf>
    <xf numFmtId="0" fontId="28" fillId="38" borderId="30" xfId="0" applyFont="1" applyFill="1" applyBorder="1" applyAlignment="1" applyProtection="1">
      <alignment horizontal="center" vertical="center" wrapText="1" readingOrder="1"/>
      <protection locked="0"/>
    </xf>
    <xf numFmtId="0" fontId="28" fillId="38" borderId="9" xfId="0" applyFont="1" applyFill="1" applyBorder="1" applyAlignment="1" applyProtection="1">
      <alignment horizontal="center" vertical="center" wrapText="1" readingOrder="1"/>
      <protection locked="0"/>
    </xf>
    <xf numFmtId="0" fontId="28" fillId="42" borderId="7" xfId="0" applyFont="1" applyFill="1" applyBorder="1" applyAlignment="1" applyProtection="1">
      <alignment horizontal="center" vertical="center" wrapText="1" readingOrder="1"/>
      <protection locked="0"/>
    </xf>
    <xf numFmtId="0" fontId="28" fillId="42" borderId="30" xfId="0" applyFont="1" applyFill="1" applyBorder="1" applyAlignment="1" applyProtection="1">
      <alignment horizontal="center" vertical="center" wrapText="1" readingOrder="1"/>
      <protection locked="0"/>
    </xf>
    <xf numFmtId="0" fontId="28" fillId="42" borderId="9" xfId="0" applyFont="1" applyFill="1" applyBorder="1" applyAlignment="1" applyProtection="1">
      <alignment horizontal="center" vertical="center" wrapText="1" readingOrder="1"/>
      <protection locked="0"/>
    </xf>
    <xf numFmtId="0" fontId="28" fillId="39" borderId="7" xfId="0" applyFont="1" applyFill="1" applyBorder="1" applyAlignment="1" applyProtection="1">
      <alignment horizontal="center" vertical="center" wrapText="1" readingOrder="1"/>
      <protection locked="0"/>
    </xf>
    <xf numFmtId="0" fontId="28" fillId="39" borderId="30" xfId="0" applyFont="1" applyFill="1" applyBorder="1" applyAlignment="1" applyProtection="1">
      <alignment horizontal="center" vertical="center" wrapText="1" readingOrder="1"/>
      <protection locked="0"/>
    </xf>
    <xf numFmtId="0" fontId="28" fillId="39" borderId="9" xfId="0" applyFont="1" applyFill="1" applyBorder="1" applyAlignment="1" applyProtection="1">
      <alignment horizontal="center" vertical="center" wrapText="1" readingOrder="1"/>
      <protection locked="0"/>
    </xf>
    <xf numFmtId="0" fontId="28" fillId="46" borderId="7" xfId="0" applyFont="1" applyFill="1" applyBorder="1" applyAlignment="1" applyProtection="1">
      <alignment horizontal="center" vertical="center" wrapText="1" readingOrder="1"/>
      <protection locked="0"/>
    </xf>
    <xf numFmtId="0" fontId="28" fillId="46" borderId="30" xfId="0" applyFont="1" applyFill="1" applyBorder="1" applyAlignment="1" applyProtection="1">
      <alignment horizontal="center" vertical="center" wrapText="1" readingOrder="1"/>
      <protection locked="0"/>
    </xf>
    <xf numFmtId="0" fontId="28" fillId="46" borderId="9" xfId="0" applyFont="1" applyFill="1" applyBorder="1" applyAlignment="1" applyProtection="1">
      <alignment horizontal="center" vertical="center" wrapText="1" readingOrder="1"/>
      <protection locked="0"/>
    </xf>
    <xf numFmtId="0" fontId="28" fillId="47" borderId="7" xfId="0" applyFont="1" applyFill="1" applyBorder="1" applyAlignment="1" applyProtection="1">
      <alignment horizontal="center" vertical="center" wrapText="1" readingOrder="1"/>
      <protection locked="0"/>
    </xf>
    <xf numFmtId="0" fontId="28" fillId="47" borderId="30" xfId="0" applyFont="1" applyFill="1" applyBorder="1" applyAlignment="1" applyProtection="1">
      <alignment horizontal="center" vertical="center" wrapText="1" readingOrder="1"/>
      <protection locked="0"/>
    </xf>
    <xf numFmtId="0" fontId="28" fillId="47" borderId="9" xfId="0" applyFont="1" applyFill="1" applyBorder="1" applyAlignment="1" applyProtection="1">
      <alignment horizontal="center" vertical="center" wrapText="1" readingOrder="1"/>
      <protection locked="0"/>
    </xf>
    <xf numFmtId="0" fontId="28" fillId="39" borderId="13" xfId="0" applyFont="1" applyFill="1" applyBorder="1" applyAlignment="1" applyProtection="1">
      <alignment horizontal="center" vertical="center" wrapText="1" readingOrder="1"/>
      <protection locked="0"/>
    </xf>
    <xf numFmtId="0" fontId="28" fillId="39" borderId="51" xfId="0" applyFont="1" applyFill="1" applyBorder="1" applyAlignment="1" applyProtection="1">
      <alignment horizontal="center" vertical="center" wrapText="1" readingOrder="1"/>
      <protection locked="0"/>
    </xf>
    <xf numFmtId="0" fontId="28" fillId="39" borderId="12" xfId="0" applyFont="1" applyFill="1" applyBorder="1" applyAlignment="1" applyProtection="1">
      <alignment horizontal="center" vertical="center" wrapText="1" readingOrder="1"/>
      <protection locked="0"/>
    </xf>
    <xf numFmtId="0" fontId="28" fillId="44" borderId="13" xfId="0" applyFont="1" applyFill="1" applyBorder="1" applyAlignment="1" applyProtection="1">
      <alignment horizontal="center" vertical="center" wrapText="1" readingOrder="1"/>
      <protection locked="0"/>
    </xf>
    <xf numFmtId="0" fontId="28" fillId="44" borderId="51" xfId="0" applyFont="1" applyFill="1" applyBorder="1" applyAlignment="1" applyProtection="1">
      <alignment horizontal="center" vertical="center" wrapText="1" readingOrder="1"/>
      <protection locked="0"/>
    </xf>
    <xf numFmtId="0" fontId="28" fillId="44" borderId="12" xfId="0" applyFont="1" applyFill="1" applyBorder="1" applyAlignment="1" applyProtection="1">
      <alignment horizontal="center" vertical="center" wrapText="1" readingOrder="1"/>
      <protection locked="0"/>
    </xf>
    <xf numFmtId="0" fontId="28" fillId="41" borderId="13" xfId="0" applyFont="1" applyFill="1" applyBorder="1" applyAlignment="1" applyProtection="1">
      <alignment horizontal="center" vertical="center" wrapText="1" readingOrder="1"/>
      <protection locked="0"/>
    </xf>
    <xf numFmtId="0" fontId="28" fillId="41" borderId="51" xfId="0" applyFont="1" applyFill="1" applyBorder="1" applyAlignment="1" applyProtection="1">
      <alignment horizontal="center" vertical="center" wrapText="1" readingOrder="1"/>
      <protection locked="0"/>
    </xf>
    <xf numFmtId="0" fontId="28" fillId="41" borderId="12" xfId="0" applyFont="1" applyFill="1" applyBorder="1" applyAlignment="1" applyProtection="1">
      <alignment horizontal="center" vertical="center" wrapText="1" readingOrder="1"/>
      <protection locked="0"/>
    </xf>
    <xf numFmtId="0" fontId="28" fillId="48" borderId="7" xfId="0" applyFont="1" applyFill="1" applyBorder="1" applyAlignment="1" applyProtection="1">
      <alignment horizontal="center" vertical="center" wrapText="1" readingOrder="1"/>
      <protection locked="0"/>
    </xf>
    <xf numFmtId="0" fontId="28" fillId="48" borderId="30" xfId="0" applyFont="1" applyFill="1" applyBorder="1" applyAlignment="1" applyProtection="1">
      <alignment horizontal="center" vertical="center" wrapText="1" readingOrder="1"/>
      <protection locked="0"/>
    </xf>
    <xf numFmtId="0" fontId="28" fillId="48" borderId="9" xfId="0" applyFont="1" applyFill="1" applyBorder="1" applyAlignment="1" applyProtection="1">
      <alignment horizontal="center" vertical="center" wrapText="1" readingOrder="1"/>
      <protection locked="0"/>
    </xf>
    <xf numFmtId="0" fontId="28" fillId="48" borderId="13" xfId="0" applyFont="1" applyFill="1" applyBorder="1" applyAlignment="1" applyProtection="1">
      <alignment horizontal="center" vertical="center" wrapText="1" readingOrder="1"/>
      <protection locked="0"/>
    </xf>
    <xf numFmtId="0" fontId="28" fillId="48" borderId="51" xfId="0" applyFont="1" applyFill="1" applyBorder="1" applyAlignment="1" applyProtection="1">
      <alignment horizontal="center" vertical="center" wrapText="1" readingOrder="1"/>
      <protection locked="0"/>
    </xf>
    <xf numFmtId="0" fontId="28" fillId="48" borderId="12" xfId="0" applyFont="1" applyFill="1" applyBorder="1" applyAlignment="1" applyProtection="1">
      <alignment horizontal="center" vertical="center" wrapText="1" readingOrder="1"/>
      <protection locked="0"/>
    </xf>
    <xf numFmtId="0" fontId="28" fillId="49" borderId="7" xfId="0" applyFont="1" applyFill="1" applyBorder="1" applyAlignment="1" applyProtection="1">
      <alignment horizontal="center" vertical="center" wrapText="1" readingOrder="1"/>
      <protection locked="0"/>
    </xf>
    <xf numFmtId="0" fontId="28" fillId="49" borderId="30" xfId="0" applyFont="1" applyFill="1" applyBorder="1" applyAlignment="1" applyProtection="1">
      <alignment horizontal="center" vertical="center" wrapText="1" readingOrder="1"/>
      <protection locked="0"/>
    </xf>
    <xf numFmtId="0" fontId="28" fillId="49" borderId="9" xfId="0" applyFont="1" applyFill="1" applyBorder="1" applyAlignment="1" applyProtection="1">
      <alignment horizontal="center" vertical="center" wrapText="1" readingOrder="1"/>
      <protection locked="0"/>
    </xf>
    <xf numFmtId="0" fontId="28" fillId="49" borderId="13" xfId="0" applyFont="1" applyFill="1" applyBorder="1" applyAlignment="1" applyProtection="1">
      <alignment horizontal="center" vertical="center" wrapText="1" readingOrder="1"/>
      <protection locked="0"/>
    </xf>
    <xf numFmtId="0" fontId="28" fillId="49" borderId="51" xfId="0" applyFont="1" applyFill="1" applyBorder="1" applyAlignment="1" applyProtection="1">
      <alignment horizontal="center" vertical="center" wrapText="1" readingOrder="1"/>
      <protection locked="0"/>
    </xf>
    <xf numFmtId="0" fontId="28" fillId="49" borderId="12" xfId="0" applyFont="1" applyFill="1" applyBorder="1" applyAlignment="1" applyProtection="1">
      <alignment horizontal="center" vertical="center" wrapText="1" readingOrder="1"/>
      <protection locked="0"/>
    </xf>
    <xf numFmtId="0" fontId="28" fillId="34" borderId="13" xfId="0" applyFont="1" applyFill="1" applyBorder="1" applyAlignment="1" applyProtection="1">
      <alignment horizontal="center" vertical="center" wrapText="1" readingOrder="1"/>
      <protection locked="0"/>
    </xf>
    <xf numFmtId="0" fontId="28" fillId="34" borderId="51" xfId="0" applyFont="1" applyFill="1" applyBorder="1" applyAlignment="1" applyProtection="1">
      <alignment horizontal="center" vertical="center" wrapText="1" readingOrder="1"/>
      <protection locked="0"/>
    </xf>
    <xf numFmtId="0" fontId="28" fillId="34" borderId="12" xfId="0" applyFont="1" applyFill="1" applyBorder="1" applyAlignment="1" applyProtection="1">
      <alignment horizontal="center" vertical="center" wrapText="1" readingOrder="1"/>
      <protection locked="0"/>
    </xf>
    <xf numFmtId="0" fontId="28" fillId="8" borderId="7" xfId="0" applyFont="1" applyFill="1" applyBorder="1" applyAlignment="1" applyProtection="1">
      <alignment horizontal="center" vertical="center" wrapText="1" readingOrder="1"/>
      <protection locked="0"/>
    </xf>
    <xf numFmtId="0" fontId="28" fillId="8" borderId="30" xfId="0" applyFont="1" applyFill="1" applyBorder="1" applyAlignment="1" applyProtection="1">
      <alignment horizontal="center" vertical="center" wrapText="1" readingOrder="1"/>
      <protection locked="0"/>
    </xf>
    <xf numFmtId="0" fontId="28" fillId="8" borderId="9" xfId="0" applyFont="1" applyFill="1" applyBorder="1" applyAlignment="1" applyProtection="1">
      <alignment horizontal="center" vertical="center" wrapText="1" readingOrder="1"/>
      <protection locked="0"/>
    </xf>
    <xf numFmtId="0" fontId="28" fillId="8" borderId="13" xfId="0" applyFont="1" applyFill="1" applyBorder="1" applyAlignment="1" applyProtection="1">
      <alignment horizontal="center" vertical="center" wrapText="1" readingOrder="1"/>
      <protection locked="0"/>
    </xf>
    <xf numFmtId="0" fontId="28" fillId="8" borderId="51" xfId="0" applyFont="1" applyFill="1" applyBorder="1" applyAlignment="1" applyProtection="1">
      <alignment horizontal="center" vertical="center" wrapText="1" readingOrder="1"/>
      <protection locked="0"/>
    </xf>
    <xf numFmtId="0" fontId="28" fillId="8" borderId="12" xfId="0" applyFont="1" applyFill="1" applyBorder="1" applyAlignment="1" applyProtection="1">
      <alignment horizontal="center" vertical="center" wrapText="1" readingOrder="1"/>
      <protection locked="0"/>
    </xf>
    <xf numFmtId="0" fontId="28" fillId="43" borderId="13" xfId="0" applyFont="1" applyFill="1" applyBorder="1" applyAlignment="1" applyProtection="1">
      <alignment horizontal="center" vertical="center" wrapText="1" readingOrder="1"/>
      <protection locked="0"/>
    </xf>
    <xf numFmtId="0" fontId="28" fillId="43" borderId="51" xfId="0" applyFont="1" applyFill="1" applyBorder="1" applyAlignment="1" applyProtection="1">
      <alignment horizontal="center" vertical="center" wrapText="1" readingOrder="1"/>
      <protection locked="0"/>
    </xf>
    <xf numFmtId="0" fontId="28" fillId="43" borderId="12" xfId="0" applyFont="1" applyFill="1" applyBorder="1" applyAlignment="1" applyProtection="1">
      <alignment horizontal="center" vertical="center" wrapText="1" readingOrder="1"/>
      <protection locked="0"/>
    </xf>
    <xf numFmtId="0" fontId="28" fillId="4" borderId="7" xfId="0" applyFont="1" applyFill="1" applyBorder="1" applyAlignment="1" applyProtection="1">
      <alignment horizontal="center" vertical="center" wrapText="1" readingOrder="1"/>
      <protection locked="0"/>
    </xf>
    <xf numFmtId="0" fontId="28" fillId="4" borderId="30" xfId="0" applyFont="1" applyFill="1" applyBorder="1" applyAlignment="1" applyProtection="1">
      <alignment horizontal="center" vertical="center" wrapText="1" readingOrder="1"/>
      <protection locked="0"/>
    </xf>
    <xf numFmtId="0" fontId="28" fillId="4" borderId="9" xfId="0" applyFont="1" applyFill="1" applyBorder="1" applyAlignment="1" applyProtection="1">
      <alignment horizontal="center" vertical="center" wrapText="1" readingOrder="1"/>
      <protection locked="0"/>
    </xf>
    <xf numFmtId="0" fontId="16" fillId="4" borderId="13" xfId="0" applyFont="1" applyFill="1" applyBorder="1" applyAlignment="1" applyProtection="1">
      <alignment horizontal="center" vertical="center" wrapText="1" readingOrder="1"/>
      <protection locked="0"/>
    </xf>
    <xf numFmtId="0" fontId="16" fillId="4" borderId="51" xfId="0" applyFont="1" applyFill="1" applyBorder="1" applyAlignment="1" applyProtection="1">
      <alignment horizontal="center" vertical="center" wrapText="1" readingOrder="1"/>
      <protection locked="0"/>
    </xf>
    <xf numFmtId="0" fontId="16" fillId="4" borderId="12" xfId="0" applyFont="1" applyFill="1" applyBorder="1" applyAlignment="1" applyProtection="1">
      <alignment horizontal="center" vertical="center" wrapText="1" readingOrder="1"/>
      <protection locked="0"/>
    </xf>
    <xf numFmtId="0" fontId="16" fillId="37" borderId="13" xfId="0" applyFont="1" applyFill="1" applyBorder="1" applyAlignment="1" applyProtection="1">
      <alignment horizontal="center" vertical="center" wrapText="1" readingOrder="1"/>
      <protection locked="0"/>
    </xf>
    <xf numFmtId="0" fontId="16" fillId="37" borderId="51" xfId="0" applyFont="1" applyFill="1" applyBorder="1" applyAlignment="1" applyProtection="1">
      <alignment horizontal="center" vertical="center" wrapText="1" readingOrder="1"/>
      <protection locked="0"/>
    </xf>
    <xf numFmtId="0" fontId="16" fillId="37" borderId="12" xfId="0" applyFont="1" applyFill="1" applyBorder="1" applyAlignment="1" applyProtection="1">
      <alignment horizontal="center" vertical="center" wrapText="1" readingOrder="1"/>
      <protection locked="0"/>
    </xf>
    <xf numFmtId="0" fontId="28" fillId="50" borderId="30" xfId="0" applyFont="1" applyFill="1" applyBorder="1" applyAlignment="1" applyProtection="1">
      <alignment horizontal="center" vertical="center" wrapText="1" readingOrder="1"/>
      <protection locked="0"/>
    </xf>
    <xf numFmtId="0" fontId="28" fillId="50" borderId="13" xfId="0" applyFont="1" applyFill="1" applyBorder="1" applyAlignment="1" applyProtection="1">
      <alignment horizontal="center" vertical="center" wrapText="1" readingOrder="1"/>
      <protection locked="0"/>
    </xf>
    <xf numFmtId="0" fontId="28" fillId="50" borderId="51" xfId="0" applyFont="1" applyFill="1" applyBorder="1" applyAlignment="1" applyProtection="1">
      <alignment horizontal="center" vertical="center" wrapText="1" readingOrder="1"/>
      <protection locked="0"/>
    </xf>
    <xf numFmtId="0" fontId="28" fillId="47" borderId="13" xfId="0" applyFont="1" applyFill="1" applyBorder="1" applyAlignment="1" applyProtection="1">
      <alignment horizontal="center" vertical="center" wrapText="1" readingOrder="1"/>
      <protection locked="0"/>
    </xf>
    <xf numFmtId="0" fontId="28" fillId="47" borderId="51" xfId="0" applyFont="1" applyFill="1" applyBorder="1" applyAlignment="1" applyProtection="1">
      <alignment horizontal="center" vertical="center" wrapText="1" readingOrder="1"/>
      <protection locked="0"/>
    </xf>
    <xf numFmtId="0" fontId="28" fillId="47" borderId="12" xfId="0" applyFont="1" applyFill="1" applyBorder="1" applyAlignment="1" applyProtection="1">
      <alignment horizontal="center" vertical="center" wrapText="1" readingOrder="1"/>
      <protection locked="0"/>
    </xf>
    <xf numFmtId="0" fontId="28" fillId="22" borderId="7" xfId="0" applyFont="1" applyFill="1" applyBorder="1" applyAlignment="1" applyProtection="1">
      <alignment horizontal="center" vertical="center" wrapText="1" readingOrder="1"/>
      <protection locked="0"/>
    </xf>
    <xf numFmtId="0" fontId="28" fillId="22" borderId="30" xfId="0" applyFont="1" applyFill="1" applyBorder="1" applyAlignment="1" applyProtection="1">
      <alignment horizontal="center" vertical="center" wrapText="1" readingOrder="1"/>
      <protection locked="0"/>
    </xf>
    <xf numFmtId="0" fontId="28" fillId="22" borderId="9" xfId="0" applyFont="1" applyFill="1" applyBorder="1" applyAlignment="1" applyProtection="1">
      <alignment horizontal="center" vertical="center" wrapText="1" readingOrder="1"/>
      <protection locked="0"/>
    </xf>
    <xf numFmtId="0" fontId="28" fillId="22" borderId="13" xfId="0" applyFont="1" applyFill="1" applyBorder="1" applyAlignment="1" applyProtection="1">
      <alignment horizontal="center" vertical="center" wrapText="1" readingOrder="1"/>
      <protection locked="0"/>
    </xf>
    <xf numFmtId="0" fontId="28" fillId="22" borderId="51" xfId="0" applyFont="1" applyFill="1" applyBorder="1" applyAlignment="1" applyProtection="1">
      <alignment horizontal="center" vertical="center" wrapText="1" readingOrder="1"/>
      <protection locked="0"/>
    </xf>
    <xf numFmtId="0" fontId="28" fillId="22" borderId="12" xfId="0" applyFont="1" applyFill="1" applyBorder="1" applyAlignment="1" applyProtection="1">
      <alignment horizontal="center" vertical="center" wrapText="1" readingOrder="1"/>
      <protection locked="0"/>
    </xf>
    <xf numFmtId="0" fontId="28" fillId="51" borderId="30" xfId="0" applyFont="1" applyFill="1" applyBorder="1" applyAlignment="1" applyProtection="1">
      <alignment horizontal="center" vertical="center" wrapText="1" readingOrder="1"/>
      <protection locked="0"/>
    </xf>
    <xf numFmtId="0" fontId="28" fillId="51" borderId="51" xfId="0" applyFont="1" applyFill="1" applyBorder="1" applyAlignment="1" applyProtection="1">
      <alignment horizontal="center" vertical="center" wrapText="1" readingOrder="1"/>
      <protection locked="0"/>
    </xf>
    <xf numFmtId="0" fontId="16" fillId="48" borderId="51" xfId="0" applyFont="1" applyFill="1" applyBorder="1" applyAlignment="1" applyProtection="1">
      <alignment horizontal="center" vertical="center" wrapText="1" readingOrder="1"/>
      <protection locked="0"/>
    </xf>
    <xf numFmtId="0" fontId="28" fillId="32" borderId="30" xfId="0" applyFont="1" applyFill="1" applyBorder="1" applyAlignment="1" applyProtection="1">
      <alignment horizontal="center" vertical="center" wrapText="1" readingOrder="1"/>
      <protection locked="0"/>
    </xf>
    <xf numFmtId="0" fontId="16" fillId="32" borderId="51" xfId="0" applyFont="1" applyFill="1" applyBorder="1" applyAlignment="1" applyProtection="1">
      <alignment horizontal="center" vertical="center" wrapText="1" readingOrder="1"/>
      <protection locked="0"/>
    </xf>
    <xf numFmtId="0" fontId="28" fillId="52" borderId="30" xfId="0" applyFont="1" applyFill="1" applyBorder="1" applyAlignment="1" applyProtection="1">
      <alignment horizontal="center" vertical="center" wrapText="1" readingOrder="1"/>
      <protection locked="0"/>
    </xf>
    <xf numFmtId="0" fontId="16" fillId="52" borderId="51" xfId="0" applyFont="1" applyFill="1" applyBorder="1" applyAlignment="1" applyProtection="1">
      <alignment horizontal="center" vertical="center" wrapText="1" readingOrder="1"/>
      <protection locked="0"/>
    </xf>
    <xf numFmtId="0" fontId="16" fillId="39" borderId="51" xfId="0" applyFont="1" applyFill="1" applyBorder="1" applyAlignment="1" applyProtection="1">
      <alignment horizontal="center" vertical="center" wrapText="1" readingOrder="1"/>
      <protection locked="0"/>
    </xf>
    <xf numFmtId="0" fontId="16" fillId="39" borderId="12" xfId="0" applyFont="1" applyFill="1" applyBorder="1" applyAlignment="1" applyProtection="1">
      <alignment horizontal="center" vertical="center" wrapText="1" readingOrder="1"/>
      <protection locked="0"/>
    </xf>
    <xf numFmtId="0" fontId="16" fillId="41" borderId="13" xfId="0" applyFont="1" applyFill="1" applyBorder="1" applyAlignment="1" applyProtection="1">
      <alignment horizontal="center" vertical="center" wrapText="1" readingOrder="1"/>
      <protection locked="0"/>
    </xf>
    <xf numFmtId="0" fontId="16" fillId="41" borderId="51" xfId="0" applyFont="1" applyFill="1" applyBorder="1" applyAlignment="1" applyProtection="1">
      <alignment horizontal="center" vertical="center" wrapText="1" readingOrder="1"/>
      <protection locked="0"/>
    </xf>
    <xf numFmtId="0" fontId="16" fillId="41" borderId="12" xfId="0" applyFont="1" applyFill="1" applyBorder="1" applyAlignment="1" applyProtection="1">
      <alignment horizontal="center" vertical="center" wrapText="1" readingOrder="1"/>
      <protection locked="0"/>
    </xf>
    <xf numFmtId="0" fontId="28" fillId="53" borderId="30" xfId="0" applyFont="1" applyFill="1" applyBorder="1" applyAlignment="1" applyProtection="1">
      <alignment horizontal="center" vertical="center" wrapText="1" readingOrder="1"/>
      <protection locked="0"/>
    </xf>
    <xf numFmtId="0" fontId="28" fillId="53" borderId="13" xfId="0" applyFont="1" applyFill="1" applyBorder="1" applyAlignment="1" applyProtection="1">
      <alignment horizontal="center" vertical="center" wrapText="1" readingOrder="1"/>
      <protection locked="0"/>
    </xf>
    <xf numFmtId="0" fontId="28" fillId="53" borderId="51" xfId="0" applyFont="1" applyFill="1" applyBorder="1" applyAlignment="1" applyProtection="1">
      <alignment horizontal="center" vertical="center" wrapText="1" readingOrder="1"/>
      <protection locked="0"/>
    </xf>
    <xf numFmtId="0" fontId="28" fillId="54" borderId="30" xfId="0" applyFont="1" applyFill="1" applyBorder="1" applyAlignment="1" applyProtection="1">
      <alignment horizontal="center" vertical="center" wrapText="1" readingOrder="1"/>
      <protection locked="0"/>
    </xf>
    <xf numFmtId="0" fontId="28" fillId="54" borderId="9" xfId="0" applyFont="1" applyFill="1" applyBorder="1" applyAlignment="1" applyProtection="1">
      <alignment horizontal="center" vertical="center" wrapText="1" readingOrder="1"/>
      <protection locked="0"/>
    </xf>
    <xf numFmtId="0" fontId="16" fillId="54" borderId="13" xfId="0" applyFont="1" applyFill="1" applyBorder="1" applyAlignment="1" applyProtection="1">
      <alignment horizontal="center" vertical="center" wrapText="1" readingOrder="1"/>
      <protection locked="0"/>
    </xf>
    <xf numFmtId="0" fontId="16" fillId="54" borderId="51" xfId="0" applyFont="1" applyFill="1" applyBorder="1" applyAlignment="1" applyProtection="1">
      <alignment horizontal="center" vertical="center" wrapText="1" readingOrder="1"/>
      <protection locked="0"/>
    </xf>
    <xf numFmtId="0" fontId="16" fillId="54" borderId="12" xfId="0" applyFont="1" applyFill="1" applyBorder="1" applyAlignment="1" applyProtection="1">
      <alignment horizontal="center" vertical="center" wrapText="1" readingOrder="1"/>
      <protection locked="0"/>
    </xf>
    <xf numFmtId="0" fontId="17" fillId="27" borderId="4" xfId="0" applyFont="1" applyFill="1" applyBorder="1" applyAlignment="1" applyProtection="1">
      <alignment horizontal="center" vertical="center" wrapText="1"/>
      <protection locked="0"/>
    </xf>
    <xf numFmtId="0" fontId="16" fillId="8" borderId="51" xfId="0" applyFont="1" applyFill="1" applyBorder="1" applyAlignment="1" applyProtection="1">
      <alignment horizontal="center" vertical="center" wrapText="1" readingOrder="1"/>
      <protection locked="0"/>
    </xf>
    <xf numFmtId="0" fontId="16" fillId="8" borderId="12" xfId="0" applyFont="1" applyFill="1" applyBorder="1" applyAlignment="1" applyProtection="1">
      <alignment horizontal="center" vertical="center" wrapText="1" readingOrder="1"/>
      <protection locked="0"/>
    </xf>
    <xf numFmtId="0" fontId="17" fillId="33" borderId="42" xfId="0" applyFont="1" applyFill="1" applyBorder="1" applyAlignment="1" applyProtection="1">
      <alignment horizontal="center" vertical="center" wrapText="1"/>
      <protection locked="0"/>
    </xf>
    <xf numFmtId="0" fontId="17" fillId="33" borderId="8" xfId="0" applyFont="1" applyFill="1" applyBorder="1" applyAlignment="1" applyProtection="1">
      <alignment horizontal="center" vertical="center" wrapText="1"/>
      <protection locked="0"/>
    </xf>
    <xf numFmtId="0" fontId="76" fillId="35" borderId="13" xfId="0" applyFont="1" applyFill="1" applyBorder="1" applyAlignment="1" applyProtection="1">
      <alignment horizontal="center" vertical="center" wrapText="1" readingOrder="1"/>
      <protection locked="0"/>
    </xf>
    <xf numFmtId="0" fontId="76" fillId="35" borderId="51" xfId="0" applyFont="1" applyFill="1" applyBorder="1" applyAlignment="1" applyProtection="1">
      <alignment horizontal="center" vertical="center" wrapText="1" readingOrder="1"/>
      <protection locked="0"/>
    </xf>
    <xf numFmtId="0" fontId="76" fillId="35" borderId="12" xfId="0" applyFont="1" applyFill="1" applyBorder="1" applyAlignment="1" applyProtection="1">
      <alignment horizontal="center" vertical="center" wrapText="1" readingOrder="1"/>
      <protection locked="0"/>
    </xf>
    <xf numFmtId="0" fontId="16" fillId="22" borderId="30" xfId="0" applyFont="1" applyFill="1" applyBorder="1" applyAlignment="1" applyProtection="1">
      <alignment horizontal="center" vertical="center" wrapText="1" readingOrder="1"/>
      <protection locked="0"/>
    </xf>
    <xf numFmtId="0" fontId="28" fillId="55" borderId="30" xfId="0" applyFont="1" applyFill="1" applyBorder="1" applyAlignment="1" applyProtection="1">
      <alignment horizontal="center" vertical="center" wrapText="1" readingOrder="1"/>
      <protection locked="0"/>
    </xf>
    <xf numFmtId="0" fontId="16" fillId="55" borderId="30" xfId="0" applyFont="1" applyFill="1" applyBorder="1" applyAlignment="1" applyProtection="1">
      <alignment horizontal="center" vertical="center" wrapText="1" readingOrder="1"/>
      <protection locked="0"/>
    </xf>
    <xf numFmtId="0" fontId="25" fillId="9" borderId="67" xfId="0" applyFont="1" applyFill="1" applyBorder="1" applyAlignment="1" applyProtection="1">
      <alignment horizontal="center" vertical="center"/>
      <protection locked="0"/>
    </xf>
    <xf numFmtId="0" fontId="25" fillId="9" borderId="52" xfId="0" applyFont="1" applyFill="1" applyBorder="1" applyAlignment="1" applyProtection="1">
      <alignment horizontal="center" vertical="center"/>
      <protection locked="0"/>
    </xf>
    <xf numFmtId="14" fontId="63" fillId="3" borderId="25" xfId="0" applyNumberFormat="1" applyFont="1" applyFill="1" applyBorder="1" applyAlignment="1" applyProtection="1">
      <alignment horizontal="center" vertical="center"/>
      <protection locked="0"/>
    </xf>
    <xf numFmtId="14" fontId="63" fillId="3" borderId="26" xfId="0" applyNumberFormat="1" applyFont="1" applyFill="1" applyBorder="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4" fontId="63" fillId="3" borderId="24" xfId="0" applyNumberFormat="1" applyFont="1" applyFill="1" applyBorder="1" applyAlignment="1" applyProtection="1">
      <alignment horizontal="center" vertical="center"/>
      <protection locked="0"/>
    </xf>
    <xf numFmtId="0" fontId="74" fillId="0" borderId="0" xfId="0" applyFont="1" applyAlignment="1" applyProtection="1">
      <alignment horizontal="center"/>
      <protection locked="0"/>
    </xf>
    <xf numFmtId="0" fontId="25" fillId="9" borderId="27" xfId="0" applyFont="1" applyFill="1" applyBorder="1" applyAlignment="1" applyProtection="1">
      <alignment horizontal="center" vertical="center"/>
      <protection locked="0"/>
    </xf>
    <xf numFmtId="0" fontId="25" fillId="9" borderId="10" xfId="0" applyFont="1" applyFill="1" applyBorder="1" applyAlignment="1" applyProtection="1">
      <alignment horizontal="center" vertical="center"/>
      <protection locked="0"/>
    </xf>
    <xf numFmtId="0" fontId="16" fillId="48" borderId="6" xfId="0" applyFont="1" applyFill="1" applyBorder="1" applyAlignment="1" applyProtection="1">
      <alignment horizontal="center" vertical="center" wrapText="1" readingOrder="1"/>
      <protection locked="0"/>
    </xf>
    <xf numFmtId="0" fontId="16" fillId="48" borderId="42" xfId="0" applyFont="1" applyFill="1" applyBorder="1" applyAlignment="1" applyProtection="1">
      <alignment horizontal="center" vertical="center" wrapText="1" readingOrder="1"/>
      <protection locked="0"/>
    </xf>
    <xf numFmtId="0" fontId="16" fillId="48" borderId="8" xfId="0" applyFont="1" applyFill="1" applyBorder="1" applyAlignment="1" applyProtection="1">
      <alignment horizontal="center" vertical="center" wrapText="1" readingOrder="1"/>
      <protection locked="0"/>
    </xf>
    <xf numFmtId="0" fontId="25" fillId="9" borderId="0" xfId="0" applyFont="1" applyFill="1" applyAlignment="1" applyProtection="1">
      <alignment horizontal="right" vertical="center"/>
      <protection locked="0"/>
    </xf>
    <xf numFmtId="0" fontId="25" fillId="9" borderId="0" xfId="0" applyFont="1" applyFill="1" applyAlignment="1" applyProtection="1">
      <alignment horizontal="left" vertical="center"/>
      <protection locked="0"/>
    </xf>
    <xf numFmtId="0" fontId="78" fillId="3" borderId="0" xfId="0" applyFont="1" applyFill="1" applyAlignment="1" applyProtection="1">
      <alignment horizontal="center" vertical="center"/>
      <protection locked="0"/>
    </xf>
    <xf numFmtId="0" fontId="22" fillId="0" borderId="14" xfId="0" applyFont="1" applyBorder="1" applyAlignment="1">
      <alignment horizontal="center" vertical="center" wrapText="1"/>
    </xf>
    <xf numFmtId="0" fontId="22" fillId="0" borderId="11" xfId="0" applyFont="1" applyBorder="1" applyAlignment="1">
      <alignment horizontal="center" vertical="center" wrapText="1"/>
    </xf>
    <xf numFmtId="0" fontId="53" fillId="0" borderId="4" xfId="0" applyFont="1" applyBorder="1" applyAlignment="1" applyProtection="1">
      <alignment horizontal="center"/>
      <protection locked="0"/>
    </xf>
    <xf numFmtId="0" fontId="53" fillId="0" borderId="4" xfId="0" applyFont="1" applyBorder="1" applyAlignment="1" applyProtection="1">
      <alignment horizontal="center" vertical="center"/>
      <protection locked="0"/>
    </xf>
    <xf numFmtId="0" fontId="53" fillId="0" borderId="4"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80" fillId="0" borderId="4" xfId="0" applyFont="1" applyBorder="1" applyAlignment="1">
      <alignment horizontal="center" wrapText="1"/>
    </xf>
    <xf numFmtId="0" fontId="23" fillId="0" borderId="4" xfId="0" applyFont="1" applyBorder="1" applyAlignment="1" applyProtection="1">
      <alignment horizontal="center"/>
      <protection locked="0"/>
    </xf>
    <xf numFmtId="0" fontId="49" fillId="0" borderId="4" xfId="0" applyFont="1" applyBorder="1" applyAlignment="1">
      <alignment horizontal="center" vertical="center" wrapText="1"/>
    </xf>
    <xf numFmtId="14" fontId="49" fillId="0" borderId="4" xfId="0" applyNumberFormat="1" applyFont="1" applyBorder="1" applyAlignment="1">
      <alignment horizontal="center" vertical="center" wrapText="1"/>
    </xf>
    <xf numFmtId="0" fontId="37" fillId="20" borderId="13" xfId="0" applyFont="1" applyFill="1" applyBorder="1" applyAlignment="1" applyProtection="1">
      <alignment horizontal="center" vertical="center" wrapText="1" readingOrder="1"/>
      <protection locked="0"/>
    </xf>
    <xf numFmtId="0" fontId="37" fillId="20" borderId="12" xfId="0" applyFont="1" applyFill="1" applyBorder="1" applyAlignment="1" applyProtection="1">
      <alignment horizontal="center" vertical="center" wrapText="1" readingOrder="1"/>
      <protection locked="0"/>
    </xf>
    <xf numFmtId="0" fontId="39" fillId="0" borderId="6" xfId="0" applyFont="1" applyBorder="1" applyAlignment="1" applyProtection="1">
      <alignment horizontal="center" vertical="center" wrapText="1" readingOrder="1"/>
      <protection locked="0"/>
    </xf>
    <xf numFmtId="0" fontId="39" fillId="0" borderId="7" xfId="0" applyFont="1" applyBorder="1" applyAlignment="1" applyProtection="1">
      <alignment horizontal="center" vertical="center" wrapText="1" readingOrder="1"/>
      <protection locked="0"/>
    </xf>
    <xf numFmtId="0" fontId="39" fillId="0" borderId="8" xfId="0" applyFont="1" applyBorder="1" applyAlignment="1" applyProtection="1">
      <alignment horizontal="center" vertical="center" wrapText="1" readingOrder="1"/>
      <protection locked="0"/>
    </xf>
    <xf numFmtId="0" fontId="39" fillId="0" borderId="9" xfId="0" applyFont="1" applyBorder="1" applyAlignment="1" applyProtection="1">
      <alignment horizontal="center" vertical="center" wrapText="1" readingOrder="1"/>
      <protection locked="0"/>
    </xf>
    <xf numFmtId="0" fontId="33" fillId="3" borderId="0" xfId="0" applyFont="1" applyFill="1" applyAlignment="1" applyProtection="1">
      <alignment horizontal="center" wrapText="1" readingOrder="1"/>
      <protection locked="0"/>
    </xf>
    <xf numFmtId="0" fontId="39" fillId="0" borderId="14" xfId="0" applyFont="1" applyBorder="1" applyAlignment="1" applyProtection="1">
      <alignment horizontal="center" vertical="center" wrapText="1" readingOrder="1"/>
      <protection locked="0"/>
    </xf>
    <xf numFmtId="0" fontId="39" fillId="0" borderId="10" xfId="0" applyFont="1" applyBorder="1" applyAlignment="1" applyProtection="1">
      <alignment horizontal="center" vertical="center" wrapText="1" readingOrder="1"/>
      <protection locked="0"/>
    </xf>
    <xf numFmtId="0" fontId="39" fillId="0" borderId="11" xfId="0" applyFont="1" applyBorder="1" applyAlignment="1" applyProtection="1">
      <alignment horizontal="center" vertical="center" wrapText="1" readingOrder="1"/>
      <protection locked="0"/>
    </xf>
    <xf numFmtId="0" fontId="41" fillId="0" borderId="6" xfId="0" applyFont="1" applyBorder="1" applyAlignment="1" applyProtection="1">
      <alignment horizontal="center" vertical="center" readingOrder="1"/>
      <protection locked="0"/>
    </xf>
    <xf numFmtId="0" fontId="41" fillId="0" borderId="52" xfId="0" applyFont="1" applyBorder="1" applyAlignment="1" applyProtection="1">
      <alignment horizontal="center" vertical="center" readingOrder="1"/>
      <protection locked="0"/>
    </xf>
    <xf numFmtId="0" fontId="41" fillId="0" borderId="68" xfId="0" applyFont="1" applyBorder="1" applyAlignment="1" applyProtection="1">
      <alignment horizontal="center" vertical="center" readingOrder="1"/>
      <protection locked="0"/>
    </xf>
    <xf numFmtId="0" fontId="33" fillId="0" borderId="0" xfId="0" applyFont="1" applyAlignment="1" applyProtection="1">
      <alignment horizontal="center" vertical="center" wrapText="1" readingOrder="1"/>
      <protection locked="0"/>
    </xf>
    <xf numFmtId="0" fontId="20" fillId="3" borderId="0" xfId="0" applyFont="1" applyFill="1" applyAlignment="1" applyProtection="1">
      <alignment horizontal="center" wrapText="1"/>
      <protection locked="0"/>
    </xf>
    <xf numFmtId="0" fontId="37" fillId="16" borderId="14" xfId="0" applyFont="1" applyFill="1" applyBorder="1" applyAlignment="1" applyProtection="1">
      <alignment horizontal="center" vertical="center" wrapText="1" readingOrder="1"/>
      <protection locked="0"/>
    </xf>
    <xf numFmtId="0" fontId="37" fillId="16" borderId="10" xfId="0" applyFont="1" applyFill="1" applyBorder="1" applyAlignment="1" applyProtection="1">
      <alignment horizontal="center" vertical="center" wrapText="1" readingOrder="1"/>
      <protection locked="0"/>
    </xf>
    <xf numFmtId="0" fontId="37" fillId="16" borderId="11" xfId="0" applyFont="1" applyFill="1" applyBorder="1" applyAlignment="1" applyProtection="1">
      <alignment horizontal="center" vertical="center" wrapText="1" readingOrder="1"/>
      <protection locked="0"/>
    </xf>
    <xf numFmtId="0" fontId="37" fillId="20" borderId="51" xfId="0" applyFont="1" applyFill="1" applyBorder="1" applyAlignment="1" applyProtection="1">
      <alignment horizontal="center" vertical="center" wrapText="1" readingOrder="1"/>
      <protection locked="0"/>
    </xf>
    <xf numFmtId="0" fontId="72" fillId="0" borderId="6" xfId="0" applyFont="1" applyBorder="1" applyAlignment="1" applyProtection="1">
      <alignment horizontal="center" vertical="center" wrapText="1" readingOrder="1"/>
      <protection locked="0"/>
    </xf>
    <xf numFmtId="0" fontId="72" fillId="0" borderId="7" xfId="0" applyFont="1" applyBorder="1" applyAlignment="1" applyProtection="1">
      <alignment horizontal="center" vertical="center" wrapText="1" readingOrder="1"/>
      <protection locked="0"/>
    </xf>
    <xf numFmtId="0" fontId="72" fillId="0" borderId="42" xfId="0" applyFont="1" applyBorder="1" applyAlignment="1" applyProtection="1">
      <alignment horizontal="center" vertical="center" wrapText="1" readingOrder="1"/>
      <protection locked="0"/>
    </xf>
    <xf numFmtId="0" fontId="72" fillId="0" borderId="30" xfId="0" applyFont="1" applyBorder="1" applyAlignment="1" applyProtection="1">
      <alignment horizontal="center" vertical="center" wrapText="1" readingOrder="1"/>
      <protection locked="0"/>
    </xf>
    <xf numFmtId="0" fontId="72" fillId="0" borderId="8" xfId="0" applyFont="1" applyBorder="1" applyAlignment="1" applyProtection="1">
      <alignment horizontal="center" vertical="center" wrapText="1" readingOrder="1"/>
      <protection locked="0"/>
    </xf>
    <xf numFmtId="0" fontId="72" fillId="0" borderId="9" xfId="0" applyFont="1" applyBorder="1" applyAlignment="1" applyProtection="1">
      <alignment horizontal="center" vertical="center" wrapText="1" readingOrder="1"/>
      <protection locked="0"/>
    </xf>
    <xf numFmtId="0" fontId="16" fillId="39" borderId="6" xfId="0" applyFont="1" applyFill="1" applyBorder="1" applyAlignment="1" applyProtection="1">
      <alignment horizontal="center" vertical="center" wrapText="1" readingOrder="1"/>
      <protection locked="0"/>
    </xf>
    <xf numFmtId="0" fontId="16" fillId="39" borderId="42" xfId="0" applyFont="1" applyFill="1" applyBorder="1" applyAlignment="1" applyProtection="1">
      <alignment horizontal="center" vertical="center" wrapText="1" readingOrder="1"/>
      <protection locked="0"/>
    </xf>
    <xf numFmtId="0" fontId="18" fillId="0" borderId="42" xfId="0" applyFont="1" applyBorder="1" applyAlignment="1" applyProtection="1">
      <alignment horizontal="center"/>
      <protection locked="0"/>
    </xf>
    <xf numFmtId="0" fontId="18" fillId="0" borderId="0" xfId="0" applyFont="1" applyAlignment="1" applyProtection="1">
      <alignment horizontal="center"/>
      <protection locked="0"/>
    </xf>
    <xf numFmtId="0" fontId="18" fillId="3" borderId="42" xfId="0" applyFont="1" applyFill="1" applyBorder="1" applyAlignment="1" applyProtection="1">
      <alignment horizontal="center"/>
      <protection locked="0"/>
    </xf>
    <xf numFmtId="0" fontId="18" fillId="3" borderId="0" xfId="0" applyFont="1" applyFill="1" applyAlignment="1" applyProtection="1">
      <alignment horizontal="center"/>
      <protection locked="0"/>
    </xf>
    <xf numFmtId="0" fontId="35" fillId="0" borderId="0" xfId="0" applyFont="1" applyAlignment="1" applyProtection="1">
      <alignment horizontal="center"/>
      <protection locked="0"/>
    </xf>
    <xf numFmtId="0" fontId="20" fillId="0" borderId="0" xfId="0" applyFont="1" applyAlignment="1" applyProtection="1">
      <alignment horizontal="center" vertical="center" wrapText="1"/>
      <protection locked="0"/>
    </xf>
    <xf numFmtId="0" fontId="16" fillId="39" borderId="4" xfId="0" applyFont="1" applyFill="1" applyBorder="1" applyAlignment="1" applyProtection="1">
      <alignment horizontal="center" vertical="center" wrapText="1" readingOrder="1"/>
      <protection locked="0"/>
    </xf>
    <xf numFmtId="0" fontId="28" fillId="43" borderId="4" xfId="0" applyFont="1" applyFill="1" applyBorder="1" applyAlignment="1" applyProtection="1">
      <alignment horizontal="center" vertical="center" wrapText="1" readingOrder="1"/>
      <protection locked="0"/>
    </xf>
    <xf numFmtId="0" fontId="37" fillId="15" borderId="44" xfId="0" applyFont="1" applyFill="1" applyBorder="1" applyAlignment="1" applyProtection="1">
      <alignment horizontal="center" vertical="center" wrapText="1" readingOrder="1"/>
      <protection locked="0"/>
    </xf>
    <xf numFmtId="0" fontId="37" fillId="15" borderId="71" xfId="0" applyFont="1" applyFill="1" applyBorder="1" applyAlignment="1" applyProtection="1">
      <alignment horizontal="center" vertical="center" wrapText="1" readingOrder="1"/>
      <protection locked="0"/>
    </xf>
    <xf numFmtId="0" fontId="37" fillId="14" borderId="69" xfId="0" applyFont="1" applyFill="1" applyBorder="1" applyAlignment="1" applyProtection="1">
      <alignment horizontal="center" vertical="center" wrapText="1" readingOrder="1"/>
      <protection locked="0"/>
    </xf>
    <xf numFmtId="0" fontId="37" fillId="15" borderId="70" xfId="0" applyFont="1" applyFill="1" applyBorder="1" applyAlignment="1" applyProtection="1">
      <alignment horizontal="center" vertical="center" wrapText="1" readingOrder="1"/>
      <protection locked="0"/>
    </xf>
    <xf numFmtId="0" fontId="37" fillId="15" borderId="44" xfId="0" applyFont="1" applyFill="1" applyBorder="1" applyAlignment="1" applyProtection="1">
      <alignment horizontal="left" vertical="center" wrapText="1" readingOrder="1"/>
      <protection locked="0"/>
    </xf>
    <xf numFmtId="0" fontId="62" fillId="15" borderId="44" xfId="0" applyFont="1" applyFill="1" applyBorder="1" applyAlignment="1" applyProtection="1">
      <alignment horizontal="center" vertical="center" wrapText="1" readingOrder="1"/>
      <protection locked="0"/>
    </xf>
    <xf numFmtId="0" fontId="28" fillId="45" borderId="4" xfId="0" applyFont="1" applyFill="1" applyBorder="1" applyAlignment="1" applyProtection="1">
      <alignment horizontal="center" vertical="center" wrapText="1" readingOrder="1"/>
      <protection locked="0"/>
    </xf>
    <xf numFmtId="0" fontId="79" fillId="9" borderId="10" xfId="0" applyFont="1" applyFill="1" applyBorder="1" applyAlignment="1" applyProtection="1">
      <alignment horizontal="center" vertical="center"/>
      <protection locked="0"/>
    </xf>
    <xf numFmtId="0" fontId="79" fillId="9" borderId="72"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wrapText="1" readingOrder="1"/>
      <protection locked="0"/>
    </xf>
    <xf numFmtId="0" fontId="28" fillId="22" borderId="4" xfId="0" applyFont="1" applyFill="1" applyBorder="1" applyAlignment="1" applyProtection="1">
      <alignment horizontal="center" vertical="center" wrapText="1" readingOrder="1"/>
      <protection locked="0"/>
    </xf>
    <xf numFmtId="0" fontId="19" fillId="6" borderId="17" xfId="2" applyFont="1" applyFill="1" applyBorder="1" applyAlignment="1">
      <alignment horizontal="center" vertical="center" wrapText="1"/>
    </xf>
    <xf numFmtId="0" fontId="19" fillId="6" borderId="18" xfId="2" applyFont="1" applyFill="1" applyBorder="1" applyAlignment="1">
      <alignment horizontal="center" vertical="center" wrapText="1"/>
    </xf>
    <xf numFmtId="0" fontId="19" fillId="6" borderId="19" xfId="2" applyFont="1" applyFill="1" applyBorder="1" applyAlignment="1">
      <alignment horizontal="center" vertical="center" wrapText="1"/>
    </xf>
    <xf numFmtId="0" fontId="20" fillId="7" borderId="24" xfId="2" applyFont="1" applyFill="1" applyBorder="1" applyAlignment="1">
      <alignment horizontal="center" vertical="center" wrapText="1"/>
    </xf>
    <xf numFmtId="0" fontId="20" fillId="7" borderId="25" xfId="2" applyFont="1" applyFill="1" applyBorder="1" applyAlignment="1">
      <alignment horizontal="center" vertical="center" wrapText="1"/>
    </xf>
    <xf numFmtId="0" fontId="20" fillId="7" borderId="26" xfId="2" applyFont="1" applyFill="1" applyBorder="1" applyAlignment="1">
      <alignment horizontal="center" vertical="center" wrapText="1"/>
    </xf>
    <xf numFmtId="0" fontId="13" fillId="3" borderId="0" xfId="0" applyFont="1" applyFill="1" applyAlignment="1">
      <alignment horizontal="center" vertical="center" wrapText="1"/>
    </xf>
    <xf numFmtId="0" fontId="44" fillId="25" borderId="24" xfId="6" applyFont="1" applyFill="1" applyBorder="1" applyAlignment="1" applyProtection="1">
      <alignment horizontal="center" vertical="center" wrapText="1"/>
      <protection hidden="1"/>
    </xf>
    <xf numFmtId="0" fontId="44" fillId="25" borderId="25" xfId="6" applyFont="1" applyFill="1" applyBorder="1" applyAlignment="1" applyProtection="1">
      <alignment horizontal="center" vertical="center" wrapText="1"/>
      <protection hidden="1"/>
    </xf>
    <xf numFmtId="0" fontId="44" fillId="25" borderId="26" xfId="6" applyFont="1" applyFill="1" applyBorder="1" applyAlignment="1" applyProtection="1">
      <alignment horizontal="center" vertical="center" wrapText="1"/>
      <protection hidden="1"/>
    </xf>
    <xf numFmtId="0" fontId="44" fillId="25" borderId="17" xfId="6" applyFont="1" applyFill="1" applyBorder="1" applyAlignment="1" applyProtection="1">
      <alignment horizontal="center" vertical="center" wrapText="1"/>
      <protection hidden="1"/>
    </xf>
    <xf numFmtId="0" fontId="44" fillId="25" borderId="18" xfId="6" applyFont="1" applyFill="1" applyBorder="1" applyAlignment="1" applyProtection="1">
      <alignment horizontal="center" vertical="center" wrapText="1"/>
      <protection hidden="1"/>
    </xf>
    <xf numFmtId="0" fontId="54" fillId="22" borderId="4" xfId="9" applyFont="1" applyFill="1" applyBorder="1" applyAlignment="1">
      <alignment horizontal="center" vertical="center" wrapText="1"/>
    </xf>
    <xf numFmtId="0" fontId="54" fillId="22" borderId="13" xfId="9" applyFont="1" applyFill="1" applyBorder="1" applyAlignment="1">
      <alignment horizontal="center" vertical="center" wrapText="1"/>
    </xf>
    <xf numFmtId="0" fontId="54" fillId="22" borderId="51" xfId="9" applyFont="1" applyFill="1" applyBorder="1" applyAlignment="1">
      <alignment horizontal="center" vertical="center" wrapText="1"/>
    </xf>
    <xf numFmtId="0" fontId="54" fillId="22" borderId="12" xfId="9" applyFont="1" applyFill="1" applyBorder="1" applyAlignment="1">
      <alignment horizontal="center" vertical="center" wrapText="1"/>
    </xf>
    <xf numFmtId="0" fontId="23" fillId="0" borderId="13" xfId="9" applyBorder="1" applyAlignment="1">
      <alignment horizontal="center" vertical="center" wrapText="1"/>
    </xf>
    <xf numFmtId="0" fontId="23" fillId="0" borderId="51" xfId="9" applyBorder="1" applyAlignment="1">
      <alignment horizontal="center" vertical="center" wrapText="1"/>
    </xf>
    <xf numFmtId="0" fontId="23" fillId="0" borderId="12" xfId="9" applyBorder="1" applyAlignment="1">
      <alignment horizontal="center" vertical="center" wrapText="1"/>
    </xf>
    <xf numFmtId="0" fontId="49" fillId="0" borderId="13" xfId="9" applyFont="1" applyBorder="1" applyAlignment="1">
      <alignment horizontal="center" vertical="center" wrapText="1"/>
    </xf>
    <xf numFmtId="0" fontId="49" fillId="0" borderId="51" xfId="9" applyFont="1" applyBorder="1" applyAlignment="1">
      <alignment horizontal="center" vertical="center" wrapText="1"/>
    </xf>
    <xf numFmtId="0" fontId="49" fillId="0" borderId="12" xfId="9" applyFont="1" applyBorder="1" applyAlignment="1">
      <alignment horizontal="center" vertical="center" wrapText="1"/>
    </xf>
    <xf numFmtId="0" fontId="23" fillId="8" borderId="13" xfId="9" applyFill="1" applyBorder="1" applyAlignment="1">
      <alignment horizontal="center" vertical="center" wrapText="1"/>
    </xf>
    <xf numFmtId="0" fontId="23" fillId="8" borderId="51" xfId="9" applyFill="1" applyBorder="1" applyAlignment="1">
      <alignment horizontal="center" vertical="center" wrapText="1"/>
    </xf>
    <xf numFmtId="0" fontId="23" fillId="8" borderId="12" xfId="9" applyFill="1" applyBorder="1" applyAlignment="1">
      <alignment horizontal="center" vertical="center" wrapText="1"/>
    </xf>
    <xf numFmtId="0" fontId="53" fillId="0" borderId="13" xfId="9" applyFont="1" applyBorder="1" applyAlignment="1">
      <alignment horizontal="center" vertical="center" wrapText="1"/>
    </xf>
    <xf numFmtId="0" fontId="53" fillId="0" borderId="12" xfId="9" applyFont="1" applyBorder="1" applyAlignment="1">
      <alignment horizontal="center" vertical="center" wrapText="1"/>
    </xf>
    <xf numFmtId="0" fontId="23" fillId="3" borderId="13" xfId="9" applyFill="1" applyBorder="1" applyAlignment="1">
      <alignment horizontal="center" vertical="center" wrapText="1"/>
    </xf>
    <xf numFmtId="0" fontId="23" fillId="3" borderId="51" xfId="9" applyFill="1" applyBorder="1" applyAlignment="1">
      <alignment horizontal="center" vertical="center" wrapText="1"/>
    </xf>
    <xf numFmtId="0" fontId="23" fillId="3" borderId="12" xfId="9" applyFill="1" applyBorder="1" applyAlignment="1">
      <alignment horizontal="center" vertical="center" wrapText="1"/>
    </xf>
    <xf numFmtId="0" fontId="61" fillId="31" borderId="13" xfId="9" applyFont="1" applyFill="1" applyBorder="1" applyAlignment="1">
      <alignment horizontal="center" vertical="center" wrapText="1"/>
    </xf>
    <xf numFmtId="0" fontId="61" fillId="31" borderId="12" xfId="9" applyFont="1" applyFill="1" applyBorder="1" applyAlignment="1">
      <alignment horizontal="center" vertical="center" wrapText="1"/>
    </xf>
    <xf numFmtId="0" fontId="49" fillId="3" borderId="13" xfId="9" applyFont="1" applyFill="1" applyBorder="1" applyAlignment="1">
      <alignment horizontal="center" vertical="center" wrapText="1"/>
    </xf>
    <xf numFmtId="0" fontId="49" fillId="3" borderId="12" xfId="9" applyFont="1" applyFill="1" applyBorder="1" applyAlignment="1">
      <alignment horizontal="center" vertical="center" wrapText="1"/>
    </xf>
  </cellXfs>
  <cellStyles count="17">
    <cellStyle name="Normal" xfId="0" builtinId="0"/>
    <cellStyle name="Normal 2" xfId="2" xr:uid="{9A719633-7BED-4D33-A314-B6AD324AEAA5}"/>
    <cellStyle name="Normal 2 2" xfId="9" xr:uid="{2CF4A36D-1D9A-457C-B594-7B4421512F10}"/>
    <cellStyle name="Normal 2 3" xfId="11" xr:uid="{49110C47-F90A-4A4B-B6CA-F14244206E29}"/>
    <cellStyle name="Normal 3" xfId="6" xr:uid="{3999E2DA-3B11-4D63-BCB1-7B466A9A1C95}"/>
    <cellStyle name="Normal 4" xfId="7" xr:uid="{EB9379CB-43C1-4A86-A98D-F840CBAB4F07}"/>
    <cellStyle name="Normal 5" xfId="1" xr:uid="{00000000-0005-0000-0000-000001000000}"/>
    <cellStyle name="Normal 5 2" xfId="3" xr:uid="{EFEE2560-A286-40E0-BE46-D1CF5BC3DDE5}"/>
    <cellStyle name="Normal 6" xfId="8" xr:uid="{67D6A8B5-A13B-4CFE-AF32-A8AEEC165EC6}"/>
    <cellStyle name="Normal 6 2" xfId="16" xr:uid="{A886152A-CEC1-4266-B9D0-895C2921531A}"/>
    <cellStyle name="Normal 7" xfId="10" xr:uid="{40994214-058E-447D-B7E9-A4E0BA9FCC6B}"/>
    <cellStyle name="Normal 7 2" xfId="15" xr:uid="{4B97747C-CD3F-4613-AC2B-1D26220CE2A2}"/>
    <cellStyle name="Normal 8" xfId="12" xr:uid="{7416E4B9-23E0-497C-95C2-A15C97A81240}"/>
    <cellStyle name="Normal 8 2" xfId="13" xr:uid="{A0DEB31E-3D74-47F2-BA01-82B49F1C59F0}"/>
    <cellStyle name="Normal 8 3" xfId="14" xr:uid="{F6AC3EF3-C119-4CF5-AB62-2728C8649274}"/>
    <cellStyle name="Porcentaje" xfId="4" builtinId="5"/>
    <cellStyle name="Porcentual 2" xfId="5" xr:uid="{48389B72-80D5-4AE3-B067-DAF4C3BA8976}"/>
  </cellStyles>
  <dxfs count="27603">
    <dxf>
      <fill>
        <patternFill>
          <bgColor rgb="FF00B050"/>
        </patternFill>
      </fill>
    </dxf>
    <dxf>
      <font>
        <color theme="0"/>
      </font>
      <fill>
        <patternFill>
          <bgColor rgb="FF00206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ill>
        <patternFill>
          <bgColor rgb="FF00B050"/>
        </patternFill>
      </fill>
    </dxf>
    <dxf>
      <font>
        <color theme="0"/>
      </font>
      <fill>
        <patternFill>
          <bgColor rgb="FF00206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00B050"/>
        </patternFill>
      </fill>
    </dxf>
    <dxf>
      <font>
        <color theme="0"/>
      </font>
      <fill>
        <patternFill>
          <bgColor rgb="FF002060"/>
        </patternFill>
      </fill>
    </dxf>
    <dxf>
      <fill>
        <patternFill>
          <bgColor rgb="FFFF00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theme="1"/>
      </font>
      <fill>
        <patternFill>
          <bgColor rgb="FFFFFF00"/>
        </patternFill>
      </fill>
    </dxf>
    <dxf>
      <font>
        <b/>
        <i val="0"/>
        <color theme="0"/>
      </font>
      <fill>
        <patternFill>
          <bgColor rgb="FFFF0000"/>
        </patternFill>
      </fill>
    </dxf>
    <dxf>
      <font>
        <b/>
        <i val="0"/>
        <color theme="1"/>
      </font>
      <fill>
        <patternFill>
          <bgColor rgb="FFFFFF00"/>
        </patternFill>
      </fill>
    </dxf>
    <dxf>
      <font>
        <b/>
        <i val="0"/>
        <color theme="0"/>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theme="1"/>
      </font>
      <fill>
        <patternFill>
          <bgColor rgb="FFFFFF00"/>
        </patternFill>
      </fill>
    </dxf>
    <dxf>
      <font>
        <b/>
        <i val="0"/>
        <color theme="0"/>
      </font>
      <fill>
        <patternFill>
          <bgColor rgb="FFFF00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theme="1"/>
      </font>
      <fill>
        <patternFill>
          <bgColor rgb="FFFFFF00"/>
        </patternFill>
      </fill>
    </dxf>
    <dxf>
      <font>
        <b/>
        <i val="0"/>
        <color theme="0"/>
      </font>
      <fill>
        <patternFill>
          <bgColor rgb="FFFF0000"/>
        </patternFill>
      </fill>
    </dxf>
    <dxf>
      <font>
        <b/>
        <i val="0"/>
        <color theme="1"/>
      </font>
      <fill>
        <patternFill>
          <bgColor rgb="FFFFFF00"/>
        </patternFill>
      </fill>
    </dxf>
    <dxf>
      <font>
        <b/>
        <i val="0"/>
        <color theme="0"/>
      </font>
      <fill>
        <patternFill>
          <bgColor rgb="FFFF00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theme="1"/>
      </font>
      <fill>
        <patternFill>
          <bgColor rgb="FFFFFF00"/>
        </patternFill>
      </fill>
    </dxf>
    <dxf>
      <font>
        <b/>
        <i val="0"/>
        <color theme="0"/>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b val="0"/>
        <i val="0"/>
        <strike val="0"/>
        <condense val="0"/>
        <extend val="0"/>
        <outline val="0"/>
        <shadow val="0"/>
        <u val="none"/>
        <vertAlign val="baseline"/>
        <sz val="11"/>
        <color auto="1"/>
        <name val="Mikro Light"/>
        <family val="3"/>
        <scheme val="none"/>
      </font>
      <fill>
        <patternFill patternType="solid">
          <fgColor indexed="64"/>
          <bgColor indexed="9"/>
        </patternFill>
      </fill>
      <alignment horizontal="left" vertical="center" textRotation="0" wrapText="1" indent="0" justifyLastLine="0" shrinkToFit="0" readingOrder="0"/>
      <border diagonalUp="0" diagonalDown="0">
        <left/>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fill>
        <patternFill patternType="solid">
          <fgColor indexed="64"/>
          <bgColor indexed="9"/>
        </patternFill>
      </fill>
      <alignment horizontal="left"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Mikro Light"/>
        <family val="3"/>
        <scheme val="none"/>
      </font>
      <fill>
        <patternFill patternType="solid">
          <fgColor indexed="64"/>
          <bgColor rgb="FF0070C0"/>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fill>
        <patternFill patternType="solid">
          <fgColor indexed="64"/>
          <bgColor indexed="9"/>
        </patternFill>
      </fill>
      <alignment horizontal="left" vertical="center" textRotation="0" wrapText="1" indent="0" justifyLastLine="0" shrinkToFit="0" readingOrder="0"/>
      <border diagonalUp="0" diagonalDown="0">
        <left/>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fill>
        <patternFill patternType="solid">
          <fgColor indexed="64"/>
          <bgColor indexed="9"/>
        </patternFill>
      </fill>
      <alignment horizontal="left"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theme="1"/>
        <name val="Mikro Light"/>
        <family val="3"/>
        <scheme val="none"/>
      </font>
      <fill>
        <patternFill patternType="solid">
          <fgColor indexed="64"/>
          <bgColor rgb="FFFFFF00"/>
        </patternFill>
      </fill>
      <protection locked="0" hidden="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family val="2"/>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Mikro Light"/>
        <family val="3"/>
        <scheme val="none"/>
      </font>
      <numFmt numFmtId="0" formatCode="General"/>
      <fill>
        <patternFill patternType="solid">
          <fgColor indexed="64"/>
          <bgColor indexed="9"/>
        </patternFill>
      </fill>
      <alignment horizontal="general" vertical="center" textRotation="0" wrapText="1"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ikro Light"/>
        <family val="3"/>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0"/>
        <name val="Mikro Light"/>
        <family val="3"/>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Mikro Light"/>
        <family val="3"/>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ikro Light"/>
        <family val="3"/>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Mikro Light"/>
        <family val="3"/>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Mikro Light"/>
        <family val="3"/>
        <scheme val="none"/>
      </font>
      <numFmt numFmtId="0" formatCode="General"/>
      <protection locked="0" hidden="0"/>
    </dxf>
    <dxf>
      <font>
        <b val="0"/>
        <i val="0"/>
        <strike val="0"/>
        <condense val="0"/>
        <extend val="0"/>
        <outline val="0"/>
        <shadow val="0"/>
        <u val="none"/>
        <vertAlign val="baseline"/>
        <sz val="11"/>
        <color theme="1"/>
        <name val="Mikro Light"/>
        <family val="3"/>
        <scheme val="none"/>
      </font>
      <protection locked="0" hidden="0"/>
    </dxf>
    <dxf>
      <font>
        <b val="0"/>
        <i val="0"/>
        <strike val="0"/>
        <condense val="0"/>
        <extend val="0"/>
        <outline val="0"/>
        <shadow val="0"/>
        <u val="none"/>
        <vertAlign val="baseline"/>
        <sz val="11"/>
        <color theme="0"/>
        <name val="Mikro Light"/>
        <family val="3"/>
        <scheme val="none"/>
      </font>
      <fill>
        <patternFill patternType="solid">
          <fgColor indexed="64"/>
          <bgColor rgb="FF00505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Mikro Light"/>
        <family val="3"/>
        <scheme val="none"/>
      </font>
      <numFmt numFmtId="0" formatCode="General"/>
      <fill>
        <patternFill patternType="solid">
          <fgColor theme="9" tint="0.79998168889431442"/>
          <bgColor theme="9" tint="0.79998168889431442"/>
        </patternFill>
      </fill>
      <alignment horizontal="left" vertical="center" textRotation="0" wrapText="0" indent="0" justifyLastLine="0" shrinkToFit="0" readingOrder="0"/>
      <border diagonalUp="0" diagonalDown="0" outline="0">
        <left style="thin">
          <color theme="9" tint="0.39997558519241921"/>
        </left>
        <right style="thin">
          <color theme="9" tint="0.39997558519241921"/>
        </right>
        <top style="thin">
          <color indexed="64"/>
        </top>
        <bottom/>
      </border>
    </dxf>
    <dxf>
      <border outline="0">
        <top style="thin">
          <color indexed="64"/>
        </top>
      </border>
    </dxf>
    <dxf>
      <font>
        <b val="0"/>
        <i val="0"/>
        <strike val="0"/>
        <condense val="0"/>
        <extend val="0"/>
        <outline val="0"/>
        <shadow val="0"/>
        <u val="none"/>
        <vertAlign val="baseline"/>
        <sz val="11"/>
        <color theme="1"/>
        <name val="Mikro Light"/>
        <family val="3"/>
        <scheme val="none"/>
      </font>
      <numFmt numFmtId="0" formatCode="General"/>
      <fill>
        <patternFill patternType="solid">
          <fgColor theme="9" tint="0.79998168889431442"/>
          <bgColor theme="9" tint="0.79998168889431442"/>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border>
      <protection locked="0" hidden="0"/>
    </dxf>
    <dxf>
      <border outline="0">
        <left style="thin">
          <color indexed="64"/>
        </left>
        <top style="thin">
          <color indexed="64"/>
        </top>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family val="3"/>
        <scheme val="none"/>
      </font>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family val="3"/>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family val="3"/>
        <scheme val="none"/>
      </font>
      <numFmt numFmtId="0" formatCode="Genera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family val="3"/>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family val="3"/>
        <scheme val="none"/>
      </font>
      <numFmt numFmtId="0" formatCode="Genera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family val="3"/>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family val="3"/>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family val="3"/>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0C0C0"/>
      <rgbColor rgb="00696969"/>
      <rgbColor rgb="00808080"/>
      <rgbColor rgb="003C3C3C"/>
      <rgbColor rgb="005A5A5A"/>
      <rgbColor rgb="00D3D3D3"/>
      <rgbColor rgb="006495ED"/>
      <rgbColor rgb="00008000"/>
      <rgbColor rgb="00000080"/>
      <rgbColor rgb="00808000"/>
      <rgbColor rgb="00800080"/>
      <rgbColor rgb="00008080"/>
      <rgbColor rgb="00FF0000"/>
      <rgbColor rgb="000000FF"/>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4EBF0"/>
      <color rgb="FFFFB42D"/>
      <color rgb="FF005050"/>
      <color rgb="FF051E41"/>
      <color rgb="FFFFAF94"/>
      <color rgb="FFD2D2CD"/>
      <color rgb="FF1809E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emf"/><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Principal!AC3"/></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29</xdr:row>
      <xdr:rowOff>161925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1935" t="15888" r="16680" b="6368"/>
        <a:stretch/>
      </xdr:blipFill>
      <xdr:spPr>
        <a:xfrm>
          <a:off x="0" y="0"/>
          <a:ext cx="9801225" cy="5686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239430</xdr:colOff>
      <xdr:row>0</xdr:row>
      <xdr:rowOff>88446</xdr:rowOff>
    </xdr:from>
    <xdr:to>
      <xdr:col>0</xdr:col>
      <xdr:colOff>1211036</xdr:colOff>
      <xdr:row>3</xdr:row>
      <xdr:rowOff>178769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9430" y="88446"/>
          <a:ext cx="971606" cy="785648"/>
        </a:xfrm>
        <a:prstGeom prst="rect">
          <a:avLst/>
        </a:prstGeom>
      </xdr:spPr>
    </xdr:pic>
    <xdr:clientData/>
  </xdr:twoCellAnchor>
  <xdr:twoCellAnchor>
    <xdr:from>
      <xdr:col>1</xdr:col>
      <xdr:colOff>407194</xdr:colOff>
      <xdr:row>1042</xdr:row>
      <xdr:rowOff>90487</xdr:rowOff>
    </xdr:from>
    <xdr:to>
      <xdr:col>1</xdr:col>
      <xdr:colOff>1645444</xdr:colOff>
      <xdr:row>1042</xdr:row>
      <xdr:rowOff>1100137</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5944" y="189276037"/>
          <a:ext cx="1238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407194</xdr:colOff>
      <xdr:row>932</xdr:row>
      <xdr:rowOff>90487</xdr:rowOff>
    </xdr:from>
    <xdr:to>
      <xdr:col>1</xdr:col>
      <xdr:colOff>1645444</xdr:colOff>
      <xdr:row>932</xdr:row>
      <xdr:rowOff>1100137</xdr:rowOff>
    </xdr:to>
    <xdr:pic>
      <xdr:nvPicPr>
        <xdr:cNvPr id="4" name="Imagen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5944" y="169197337"/>
          <a:ext cx="1238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407194</xdr:colOff>
      <xdr:row>932</xdr:row>
      <xdr:rowOff>90487</xdr:rowOff>
    </xdr:from>
    <xdr:to>
      <xdr:col>1</xdr:col>
      <xdr:colOff>1645444</xdr:colOff>
      <xdr:row>932</xdr:row>
      <xdr:rowOff>1100137</xdr:rowOff>
    </xdr:to>
    <xdr:pic>
      <xdr:nvPicPr>
        <xdr:cNvPr id="5" name="Imagen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5944" y="169197337"/>
          <a:ext cx="1238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595313</xdr:colOff>
      <xdr:row>1281</xdr:row>
      <xdr:rowOff>71437</xdr:rowOff>
    </xdr:from>
    <xdr:to>
      <xdr:col>6</xdr:col>
      <xdr:colOff>1129156</xdr:colOff>
      <xdr:row>1291</xdr:row>
      <xdr:rowOff>61774</xdr:rowOff>
    </xdr:to>
    <xdr:grpSp>
      <xdr:nvGrpSpPr>
        <xdr:cNvPr id="2" name="Group 17">
          <a:extLst>
            <a:ext uri="{FF2B5EF4-FFF2-40B4-BE49-F238E27FC236}">
              <a16:creationId xmlns:a16="http://schemas.microsoft.com/office/drawing/2014/main" id="{00000000-0008-0000-0200-000002000000}"/>
            </a:ext>
          </a:extLst>
        </xdr:cNvPr>
        <xdr:cNvGrpSpPr>
          <a:grpSpLocks/>
        </xdr:cNvGrpSpPr>
      </xdr:nvGrpSpPr>
      <xdr:grpSpPr bwMode="auto">
        <a:xfrm>
          <a:off x="595313" y="987394837"/>
          <a:ext cx="11011343" cy="1895337"/>
          <a:chOff x="301271" y="353192"/>
          <a:chExt cx="1770743" cy="2732138"/>
        </a:xfrm>
      </xdr:grpSpPr>
      <xdr:sp macro="" textlink="">
        <xdr:nvSpPr>
          <xdr:cNvPr id="3" name="Freeform 3">
            <a:extLst>
              <a:ext uri="{FF2B5EF4-FFF2-40B4-BE49-F238E27FC236}">
                <a16:creationId xmlns:a16="http://schemas.microsoft.com/office/drawing/2014/main" id="{00000000-0008-0000-0200-000003000000}"/>
              </a:ext>
            </a:extLst>
          </xdr:cNvPr>
          <xdr:cNvSpPr/>
        </xdr:nvSpPr>
        <xdr:spPr>
          <a:xfrm>
            <a:off x="301271" y="353192"/>
            <a:ext cx="1770743" cy="706916"/>
          </a:xfrm>
          <a:custGeom>
            <a:avLst/>
            <a:gdLst>
              <a:gd name="connsiteX0" fmla="*/ 0 w 1779547"/>
              <a:gd name="connsiteY0" fmla="*/ 0 h 711819"/>
              <a:gd name="connsiteX1" fmla="*/ 1779547 w 1779547"/>
              <a:gd name="connsiteY1" fmla="*/ 0 h 711819"/>
              <a:gd name="connsiteX2" fmla="*/ 1779547 w 1779547"/>
              <a:gd name="connsiteY2" fmla="*/ 711819 h 711819"/>
              <a:gd name="connsiteX3" fmla="*/ 0 w 1779547"/>
              <a:gd name="connsiteY3" fmla="*/ 711819 h 711819"/>
              <a:gd name="connsiteX4" fmla="*/ 0 w 1779547"/>
              <a:gd name="connsiteY4" fmla="*/ 0 h 7118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79547" h="711819">
                <a:moveTo>
                  <a:pt x="0" y="0"/>
                </a:moveTo>
                <a:lnTo>
                  <a:pt x="1779547" y="0"/>
                </a:lnTo>
                <a:lnTo>
                  <a:pt x="1779547" y="711819"/>
                </a:lnTo>
                <a:lnTo>
                  <a:pt x="0" y="711819"/>
                </a:lnTo>
                <a:lnTo>
                  <a:pt x="0" y="0"/>
                </a:lnTo>
                <a:close/>
              </a:path>
            </a:pathLst>
          </a:custGeom>
        </xdr:spPr>
        <xdr:style>
          <a:lnRef idx="2">
            <a:schemeClr val="dk1"/>
          </a:lnRef>
          <a:fillRef idx="1">
            <a:schemeClr val="lt1"/>
          </a:fillRef>
          <a:effectRef idx="0">
            <a:schemeClr val="dk1"/>
          </a:effectRef>
          <a:fontRef idx="minor">
            <a:schemeClr val="dk1"/>
          </a:fontRef>
        </xdr:style>
        <xdr:txBody>
          <a:bodyPr spcFirstLastPara="0" vert="horz" wrap="square" lIns="64008" tIns="36576" rIns="64008" bIns="36576" numCol="1" spcCol="1270" anchor="ctr" anchorCtr="0">
            <a:noAutofit/>
          </a:bodyPr>
          <a:lstStyle/>
          <a:p>
            <a:pPr lvl="0" algn="l" defTabSz="400050">
              <a:lnSpc>
                <a:spcPct val="90000"/>
              </a:lnSpc>
              <a:spcBef>
                <a:spcPct val="0"/>
              </a:spcBef>
              <a:spcAft>
                <a:spcPct val="35000"/>
              </a:spcAft>
            </a:pPr>
            <a:r>
              <a:rPr lang="es-PE" sz="1800" kern="1200">
                <a:latin typeface="+mn-lt"/>
              </a:rPr>
              <a:t>ELABORADO :</a:t>
            </a:r>
          </a:p>
          <a:p>
            <a:pPr lvl="0" algn="l" defTabSz="400050">
              <a:lnSpc>
                <a:spcPct val="90000"/>
              </a:lnSpc>
              <a:spcBef>
                <a:spcPct val="0"/>
              </a:spcBef>
              <a:spcAft>
                <a:spcPct val="35000"/>
              </a:spcAft>
            </a:pPr>
            <a:r>
              <a:rPr lang="es-PE" sz="1000" kern="1200">
                <a:latin typeface="+mn-lt"/>
              </a:rPr>
              <a:t>:  </a:t>
            </a:r>
          </a:p>
        </xdr:txBody>
      </xdr:sp>
      <xdr:sp macro="" textlink="">
        <xdr:nvSpPr>
          <xdr:cNvPr id="4" name="Rectangle 4">
            <a:extLst>
              <a:ext uri="{FF2B5EF4-FFF2-40B4-BE49-F238E27FC236}">
                <a16:creationId xmlns:a16="http://schemas.microsoft.com/office/drawing/2014/main" id="{00000000-0008-0000-0200-000004000000}"/>
              </a:ext>
            </a:extLst>
          </xdr:cNvPr>
          <xdr:cNvSpPr/>
        </xdr:nvSpPr>
        <xdr:spPr>
          <a:xfrm>
            <a:off x="301271" y="1060109"/>
            <a:ext cx="1770743" cy="2025221"/>
          </a:xfrm>
          <a:prstGeom prst="rect">
            <a:avLst/>
          </a:prstGeom>
        </xdr:spPr>
        <xdr:style>
          <a:lnRef idx="2">
            <a:schemeClr val="dk1"/>
          </a:lnRef>
          <a:fillRef idx="1">
            <a:schemeClr val="lt1"/>
          </a:fillRef>
          <a:effectRef idx="0">
            <a:schemeClr val="dk1"/>
          </a:effectRef>
          <a:fontRef idx="minor">
            <a:schemeClr val="dk1"/>
          </a:fontRef>
        </xdr:style>
        <xdr:txBody>
          <a:bodyPr/>
          <a:lstStyle/>
          <a:p>
            <a:endParaRPr lang="es-PE"/>
          </a:p>
        </xdr:txBody>
      </xdr:sp>
    </xdr:grpSp>
    <xdr:clientData/>
  </xdr:twoCellAnchor>
  <xdr:twoCellAnchor>
    <xdr:from>
      <xdr:col>7</xdr:col>
      <xdr:colOff>1023937</xdr:colOff>
      <xdr:row>1281</xdr:row>
      <xdr:rowOff>23812</xdr:rowOff>
    </xdr:from>
    <xdr:to>
      <xdr:col>12</xdr:col>
      <xdr:colOff>628660</xdr:colOff>
      <xdr:row>1291</xdr:row>
      <xdr:rowOff>42724</xdr:rowOff>
    </xdr:to>
    <xdr:grpSp>
      <xdr:nvGrpSpPr>
        <xdr:cNvPr id="5" name="Group 17">
          <a:extLst>
            <a:ext uri="{FF2B5EF4-FFF2-40B4-BE49-F238E27FC236}">
              <a16:creationId xmlns:a16="http://schemas.microsoft.com/office/drawing/2014/main" id="{00000000-0008-0000-0200-000005000000}"/>
            </a:ext>
          </a:extLst>
        </xdr:cNvPr>
        <xdr:cNvGrpSpPr>
          <a:grpSpLocks/>
        </xdr:cNvGrpSpPr>
      </xdr:nvGrpSpPr>
      <xdr:grpSpPr bwMode="auto">
        <a:xfrm>
          <a:off x="14130337" y="987347212"/>
          <a:ext cx="12977823" cy="1923912"/>
          <a:chOff x="301271" y="353192"/>
          <a:chExt cx="1770743" cy="2732138"/>
        </a:xfrm>
      </xdr:grpSpPr>
      <xdr:sp macro="" textlink="">
        <xdr:nvSpPr>
          <xdr:cNvPr id="6" name="Freeform 3">
            <a:extLst>
              <a:ext uri="{FF2B5EF4-FFF2-40B4-BE49-F238E27FC236}">
                <a16:creationId xmlns:a16="http://schemas.microsoft.com/office/drawing/2014/main" id="{00000000-0008-0000-0200-000006000000}"/>
              </a:ext>
            </a:extLst>
          </xdr:cNvPr>
          <xdr:cNvSpPr/>
        </xdr:nvSpPr>
        <xdr:spPr>
          <a:xfrm>
            <a:off x="301271" y="353192"/>
            <a:ext cx="1770743" cy="706916"/>
          </a:xfrm>
          <a:custGeom>
            <a:avLst/>
            <a:gdLst>
              <a:gd name="connsiteX0" fmla="*/ 0 w 1779547"/>
              <a:gd name="connsiteY0" fmla="*/ 0 h 711819"/>
              <a:gd name="connsiteX1" fmla="*/ 1779547 w 1779547"/>
              <a:gd name="connsiteY1" fmla="*/ 0 h 711819"/>
              <a:gd name="connsiteX2" fmla="*/ 1779547 w 1779547"/>
              <a:gd name="connsiteY2" fmla="*/ 711819 h 711819"/>
              <a:gd name="connsiteX3" fmla="*/ 0 w 1779547"/>
              <a:gd name="connsiteY3" fmla="*/ 711819 h 711819"/>
              <a:gd name="connsiteX4" fmla="*/ 0 w 1779547"/>
              <a:gd name="connsiteY4" fmla="*/ 0 h 7118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79547" h="711819">
                <a:moveTo>
                  <a:pt x="0" y="0"/>
                </a:moveTo>
                <a:lnTo>
                  <a:pt x="1779547" y="0"/>
                </a:lnTo>
                <a:lnTo>
                  <a:pt x="1779547" y="711819"/>
                </a:lnTo>
                <a:lnTo>
                  <a:pt x="0" y="711819"/>
                </a:lnTo>
                <a:lnTo>
                  <a:pt x="0" y="0"/>
                </a:lnTo>
                <a:close/>
              </a:path>
            </a:pathLst>
          </a:custGeom>
        </xdr:spPr>
        <xdr:style>
          <a:lnRef idx="2">
            <a:schemeClr val="dk1"/>
          </a:lnRef>
          <a:fillRef idx="1">
            <a:schemeClr val="lt1"/>
          </a:fillRef>
          <a:effectRef idx="0">
            <a:schemeClr val="dk1"/>
          </a:effectRef>
          <a:fontRef idx="minor">
            <a:schemeClr val="dk1"/>
          </a:fontRef>
        </xdr:style>
        <xdr:txBody>
          <a:bodyPr spcFirstLastPara="0" vert="horz" wrap="square" lIns="64008" tIns="36576" rIns="64008" bIns="36576" numCol="1" spcCol="1270" anchor="ctr" anchorCtr="0">
            <a:noAutofit/>
          </a:bodyPr>
          <a:lstStyle/>
          <a:p>
            <a:pPr lvl="0" algn="l" defTabSz="400050">
              <a:lnSpc>
                <a:spcPct val="90000"/>
              </a:lnSpc>
              <a:spcBef>
                <a:spcPct val="0"/>
              </a:spcBef>
              <a:spcAft>
                <a:spcPct val="35000"/>
              </a:spcAft>
            </a:pPr>
            <a:r>
              <a:rPr lang="es-PE" sz="1800" kern="1200">
                <a:latin typeface="+mn-lt"/>
              </a:rPr>
              <a:t>REVISADO:</a:t>
            </a:r>
          </a:p>
          <a:p>
            <a:pPr lvl="0" algn="l" defTabSz="400050">
              <a:lnSpc>
                <a:spcPct val="90000"/>
              </a:lnSpc>
              <a:spcBef>
                <a:spcPct val="0"/>
              </a:spcBef>
              <a:spcAft>
                <a:spcPct val="35000"/>
              </a:spcAft>
            </a:pPr>
            <a:r>
              <a:rPr lang="es-PE" sz="1000" kern="1200">
                <a:latin typeface="+mn-lt"/>
              </a:rPr>
              <a:t>:  </a:t>
            </a:r>
          </a:p>
        </xdr:txBody>
      </xdr:sp>
      <xdr:sp macro="" textlink="">
        <xdr:nvSpPr>
          <xdr:cNvPr id="7" name="Rectangle 4">
            <a:extLst>
              <a:ext uri="{FF2B5EF4-FFF2-40B4-BE49-F238E27FC236}">
                <a16:creationId xmlns:a16="http://schemas.microsoft.com/office/drawing/2014/main" id="{00000000-0008-0000-0200-000007000000}"/>
              </a:ext>
            </a:extLst>
          </xdr:cNvPr>
          <xdr:cNvSpPr/>
        </xdr:nvSpPr>
        <xdr:spPr>
          <a:xfrm>
            <a:off x="301271" y="1060109"/>
            <a:ext cx="1770743" cy="2025221"/>
          </a:xfrm>
          <a:prstGeom prst="rect">
            <a:avLst/>
          </a:prstGeom>
        </xdr:spPr>
        <xdr:style>
          <a:lnRef idx="2">
            <a:schemeClr val="dk1"/>
          </a:lnRef>
          <a:fillRef idx="1">
            <a:schemeClr val="lt1"/>
          </a:fillRef>
          <a:effectRef idx="0">
            <a:schemeClr val="dk1"/>
          </a:effectRef>
          <a:fontRef idx="minor">
            <a:schemeClr val="dk1"/>
          </a:fontRef>
        </xdr:style>
        <xdr:txBody>
          <a:bodyPr/>
          <a:lstStyle/>
          <a:p>
            <a:endParaRPr lang="es-PE"/>
          </a:p>
        </xdr:txBody>
      </xdr:sp>
    </xdr:grpSp>
    <xdr:clientData/>
  </xdr:twoCellAnchor>
  <xdr:twoCellAnchor>
    <xdr:from>
      <xdr:col>13</xdr:col>
      <xdr:colOff>381000</xdr:colOff>
      <xdr:row>1281</xdr:row>
      <xdr:rowOff>0</xdr:rowOff>
    </xdr:from>
    <xdr:to>
      <xdr:col>19</xdr:col>
      <xdr:colOff>1333499</xdr:colOff>
      <xdr:row>1291</xdr:row>
      <xdr:rowOff>18912</xdr:rowOff>
    </xdr:to>
    <xdr:grpSp>
      <xdr:nvGrpSpPr>
        <xdr:cNvPr id="8" name="Group 17">
          <a:extLst>
            <a:ext uri="{FF2B5EF4-FFF2-40B4-BE49-F238E27FC236}">
              <a16:creationId xmlns:a16="http://schemas.microsoft.com/office/drawing/2014/main" id="{00000000-0008-0000-0200-000008000000}"/>
            </a:ext>
          </a:extLst>
        </xdr:cNvPr>
        <xdr:cNvGrpSpPr>
          <a:grpSpLocks/>
        </xdr:cNvGrpSpPr>
      </xdr:nvGrpSpPr>
      <xdr:grpSpPr bwMode="auto">
        <a:xfrm>
          <a:off x="27927300" y="987323400"/>
          <a:ext cx="11658599" cy="1923912"/>
          <a:chOff x="301271" y="353192"/>
          <a:chExt cx="1770743" cy="2732138"/>
        </a:xfrm>
      </xdr:grpSpPr>
      <xdr:sp macro="" textlink="">
        <xdr:nvSpPr>
          <xdr:cNvPr id="9" name="Freeform 3">
            <a:extLst>
              <a:ext uri="{FF2B5EF4-FFF2-40B4-BE49-F238E27FC236}">
                <a16:creationId xmlns:a16="http://schemas.microsoft.com/office/drawing/2014/main" id="{00000000-0008-0000-0200-000009000000}"/>
              </a:ext>
            </a:extLst>
          </xdr:cNvPr>
          <xdr:cNvSpPr/>
        </xdr:nvSpPr>
        <xdr:spPr>
          <a:xfrm>
            <a:off x="301271" y="353192"/>
            <a:ext cx="1770743" cy="706916"/>
          </a:xfrm>
          <a:custGeom>
            <a:avLst/>
            <a:gdLst>
              <a:gd name="connsiteX0" fmla="*/ 0 w 1779547"/>
              <a:gd name="connsiteY0" fmla="*/ 0 h 711819"/>
              <a:gd name="connsiteX1" fmla="*/ 1779547 w 1779547"/>
              <a:gd name="connsiteY1" fmla="*/ 0 h 711819"/>
              <a:gd name="connsiteX2" fmla="*/ 1779547 w 1779547"/>
              <a:gd name="connsiteY2" fmla="*/ 711819 h 711819"/>
              <a:gd name="connsiteX3" fmla="*/ 0 w 1779547"/>
              <a:gd name="connsiteY3" fmla="*/ 711819 h 711819"/>
              <a:gd name="connsiteX4" fmla="*/ 0 w 1779547"/>
              <a:gd name="connsiteY4" fmla="*/ 0 h 7118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79547" h="711819">
                <a:moveTo>
                  <a:pt x="0" y="0"/>
                </a:moveTo>
                <a:lnTo>
                  <a:pt x="1779547" y="0"/>
                </a:lnTo>
                <a:lnTo>
                  <a:pt x="1779547" y="711819"/>
                </a:lnTo>
                <a:lnTo>
                  <a:pt x="0" y="711819"/>
                </a:lnTo>
                <a:lnTo>
                  <a:pt x="0" y="0"/>
                </a:lnTo>
                <a:close/>
              </a:path>
            </a:pathLst>
          </a:custGeom>
        </xdr:spPr>
        <xdr:style>
          <a:lnRef idx="2">
            <a:schemeClr val="dk1"/>
          </a:lnRef>
          <a:fillRef idx="1">
            <a:schemeClr val="lt1"/>
          </a:fillRef>
          <a:effectRef idx="0">
            <a:schemeClr val="dk1"/>
          </a:effectRef>
          <a:fontRef idx="minor">
            <a:schemeClr val="dk1"/>
          </a:fontRef>
        </xdr:style>
        <xdr:txBody>
          <a:bodyPr spcFirstLastPara="0" vert="horz" wrap="square" lIns="64008" tIns="36576" rIns="64008" bIns="36576" numCol="1" spcCol="1270" anchor="ctr" anchorCtr="0">
            <a:noAutofit/>
          </a:bodyPr>
          <a:lstStyle/>
          <a:p>
            <a:pPr lvl="0" algn="l" defTabSz="400050">
              <a:lnSpc>
                <a:spcPct val="90000"/>
              </a:lnSpc>
              <a:spcBef>
                <a:spcPct val="0"/>
              </a:spcBef>
              <a:spcAft>
                <a:spcPct val="35000"/>
              </a:spcAft>
            </a:pPr>
            <a:r>
              <a:rPr lang="es-PE" sz="1800" kern="1200">
                <a:latin typeface="+mn-lt"/>
              </a:rPr>
              <a:t>APROBADO:</a:t>
            </a:r>
          </a:p>
          <a:p>
            <a:pPr lvl="0" algn="l" defTabSz="400050">
              <a:lnSpc>
                <a:spcPct val="90000"/>
              </a:lnSpc>
              <a:spcBef>
                <a:spcPct val="0"/>
              </a:spcBef>
              <a:spcAft>
                <a:spcPct val="35000"/>
              </a:spcAft>
            </a:pPr>
            <a:r>
              <a:rPr lang="es-PE" sz="1000" kern="1200">
                <a:latin typeface="+mn-lt"/>
              </a:rPr>
              <a:t>:  </a:t>
            </a:r>
          </a:p>
        </xdr:txBody>
      </xdr:sp>
      <xdr:sp macro="" textlink="">
        <xdr:nvSpPr>
          <xdr:cNvPr id="10" name="Rectangle 4">
            <a:extLst>
              <a:ext uri="{FF2B5EF4-FFF2-40B4-BE49-F238E27FC236}">
                <a16:creationId xmlns:a16="http://schemas.microsoft.com/office/drawing/2014/main" id="{00000000-0008-0000-0200-00000A000000}"/>
              </a:ext>
            </a:extLst>
          </xdr:cNvPr>
          <xdr:cNvSpPr/>
        </xdr:nvSpPr>
        <xdr:spPr>
          <a:xfrm>
            <a:off x="301271" y="1060109"/>
            <a:ext cx="1770743" cy="2025221"/>
          </a:xfrm>
          <a:prstGeom prst="rect">
            <a:avLst/>
          </a:prstGeom>
        </xdr:spPr>
        <xdr:style>
          <a:lnRef idx="2">
            <a:schemeClr val="dk1"/>
          </a:lnRef>
          <a:fillRef idx="1">
            <a:schemeClr val="lt1"/>
          </a:fillRef>
          <a:effectRef idx="0">
            <a:schemeClr val="dk1"/>
          </a:effectRef>
          <a:fontRef idx="minor">
            <a:schemeClr val="dk1"/>
          </a:fontRef>
        </xdr:style>
        <xdr:txBody>
          <a:bodyPr/>
          <a:lstStyle/>
          <a:p>
            <a:endParaRPr lang="es-PE"/>
          </a:p>
        </xdr:txBody>
      </xdr:sp>
    </xdr:grpSp>
    <xdr:clientData/>
  </xdr:twoCellAnchor>
  <xdr:twoCellAnchor editAs="oneCell">
    <xdr:from>
      <xdr:col>0</xdr:col>
      <xdr:colOff>1000126</xdr:colOff>
      <xdr:row>1</xdr:row>
      <xdr:rowOff>119063</xdr:rowOff>
    </xdr:from>
    <xdr:to>
      <xdr:col>2</xdr:col>
      <xdr:colOff>690563</xdr:colOff>
      <xdr:row>3</xdr:row>
      <xdr:rowOff>452437</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6" y="309563"/>
          <a:ext cx="2128837" cy="149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1114425</xdr:colOff>
          <xdr:row>1</xdr:row>
          <xdr:rowOff>66675</xdr:rowOff>
        </xdr:from>
        <xdr:to>
          <xdr:col>2</xdr:col>
          <xdr:colOff>1295400</xdr:colOff>
          <xdr:row>3</xdr:row>
          <xdr:rowOff>428625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2024062</xdr:colOff>
      <xdr:row>71</xdr:row>
      <xdr:rowOff>60527</xdr:rowOff>
    </xdr:from>
    <xdr:to>
      <xdr:col>8</xdr:col>
      <xdr:colOff>1560965</xdr:colOff>
      <xdr:row>71</xdr:row>
      <xdr:rowOff>1333499</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0" y="22277590"/>
          <a:ext cx="2703965" cy="1272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1343703</xdr:colOff>
      <xdr:row>71</xdr:row>
      <xdr:rowOff>122465</xdr:rowOff>
    </xdr:from>
    <xdr:to>
      <xdr:col>10</xdr:col>
      <xdr:colOff>1100317</xdr:colOff>
      <xdr:row>71</xdr:row>
      <xdr:rowOff>1285874</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89203" y="22339528"/>
          <a:ext cx="2471239" cy="116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976312</xdr:colOff>
      <xdr:row>71</xdr:row>
      <xdr:rowOff>34017</xdr:rowOff>
    </xdr:from>
    <xdr:to>
      <xdr:col>6</xdr:col>
      <xdr:colOff>1357358</xdr:colOff>
      <xdr:row>71</xdr:row>
      <xdr:rowOff>1335740</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39562" y="22251080"/>
          <a:ext cx="1952671" cy="1301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253999</xdr:colOff>
      <xdr:row>71</xdr:row>
      <xdr:rowOff>151248</xdr:rowOff>
    </xdr:from>
    <xdr:to>
      <xdr:col>14</xdr:col>
      <xdr:colOff>344487</xdr:colOff>
      <xdr:row>71</xdr:row>
      <xdr:rowOff>1404937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624" r="26610" b="37291"/>
        <a:stretch/>
      </xdr:blipFill>
      <xdr:spPr>
        <a:xfrm>
          <a:off x="27138312" y="22368311"/>
          <a:ext cx="2566988" cy="1253689"/>
        </a:xfrm>
        <a:prstGeom prst="rect">
          <a:avLst/>
        </a:prstGeom>
      </xdr:spPr>
    </xdr:pic>
    <xdr:clientData/>
  </xdr:twoCellAnchor>
  <xdr:twoCellAnchor editAs="oneCell">
    <xdr:from>
      <xdr:col>26</xdr:col>
      <xdr:colOff>1500188</xdr:colOff>
      <xdr:row>4</xdr:row>
      <xdr:rowOff>71437</xdr:rowOff>
    </xdr:from>
    <xdr:to>
      <xdr:col>28</xdr:col>
      <xdr:colOff>1932632</xdr:colOff>
      <xdr:row>13</xdr:row>
      <xdr:rowOff>355356</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910626" y="1762125"/>
          <a:ext cx="4099569" cy="2546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142875</xdr:colOff>
      <xdr:row>4</xdr:row>
      <xdr:rowOff>142875</xdr:rowOff>
    </xdr:from>
    <xdr:to>
      <xdr:col>24</xdr:col>
      <xdr:colOff>1223382</xdr:colOff>
      <xdr:row>14</xdr:row>
      <xdr:rowOff>111124</xdr:rowOff>
    </xdr:to>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47625" y="1833563"/>
          <a:ext cx="6866945" cy="2587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595313</xdr:colOff>
      <xdr:row>1593</xdr:row>
      <xdr:rowOff>71437</xdr:rowOff>
    </xdr:from>
    <xdr:to>
      <xdr:col>5</xdr:col>
      <xdr:colOff>1129156</xdr:colOff>
      <xdr:row>1603</xdr:row>
      <xdr:rowOff>61774</xdr:rowOff>
    </xdr:to>
    <xdr:grpSp>
      <xdr:nvGrpSpPr>
        <xdr:cNvPr id="2" name="Group 17">
          <a:extLst>
            <a:ext uri="{FF2B5EF4-FFF2-40B4-BE49-F238E27FC236}">
              <a16:creationId xmlns:a16="http://schemas.microsoft.com/office/drawing/2014/main" id="{00000000-0008-0000-0400-000002000000}"/>
            </a:ext>
          </a:extLst>
        </xdr:cNvPr>
        <xdr:cNvGrpSpPr>
          <a:grpSpLocks/>
        </xdr:cNvGrpSpPr>
      </xdr:nvGrpSpPr>
      <xdr:grpSpPr bwMode="auto">
        <a:xfrm>
          <a:off x="595313" y="547973250"/>
          <a:ext cx="10558906" cy="1895337"/>
          <a:chOff x="301271" y="353192"/>
          <a:chExt cx="1770743" cy="2732138"/>
        </a:xfrm>
      </xdr:grpSpPr>
      <xdr:sp macro="" textlink="">
        <xdr:nvSpPr>
          <xdr:cNvPr id="3" name="Freeform 3">
            <a:extLst>
              <a:ext uri="{FF2B5EF4-FFF2-40B4-BE49-F238E27FC236}">
                <a16:creationId xmlns:a16="http://schemas.microsoft.com/office/drawing/2014/main" id="{00000000-0008-0000-0400-000003000000}"/>
              </a:ext>
            </a:extLst>
          </xdr:cNvPr>
          <xdr:cNvSpPr/>
        </xdr:nvSpPr>
        <xdr:spPr>
          <a:xfrm>
            <a:off x="301271" y="353192"/>
            <a:ext cx="1770743" cy="706916"/>
          </a:xfrm>
          <a:custGeom>
            <a:avLst/>
            <a:gdLst>
              <a:gd name="connsiteX0" fmla="*/ 0 w 1779547"/>
              <a:gd name="connsiteY0" fmla="*/ 0 h 711819"/>
              <a:gd name="connsiteX1" fmla="*/ 1779547 w 1779547"/>
              <a:gd name="connsiteY1" fmla="*/ 0 h 711819"/>
              <a:gd name="connsiteX2" fmla="*/ 1779547 w 1779547"/>
              <a:gd name="connsiteY2" fmla="*/ 711819 h 711819"/>
              <a:gd name="connsiteX3" fmla="*/ 0 w 1779547"/>
              <a:gd name="connsiteY3" fmla="*/ 711819 h 711819"/>
              <a:gd name="connsiteX4" fmla="*/ 0 w 1779547"/>
              <a:gd name="connsiteY4" fmla="*/ 0 h 7118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79547" h="711819">
                <a:moveTo>
                  <a:pt x="0" y="0"/>
                </a:moveTo>
                <a:lnTo>
                  <a:pt x="1779547" y="0"/>
                </a:lnTo>
                <a:lnTo>
                  <a:pt x="1779547" y="711819"/>
                </a:lnTo>
                <a:lnTo>
                  <a:pt x="0" y="711819"/>
                </a:lnTo>
                <a:lnTo>
                  <a:pt x="0" y="0"/>
                </a:lnTo>
                <a:close/>
              </a:path>
            </a:pathLst>
          </a:custGeom>
        </xdr:spPr>
        <xdr:style>
          <a:lnRef idx="2">
            <a:schemeClr val="dk1"/>
          </a:lnRef>
          <a:fillRef idx="1">
            <a:schemeClr val="lt1"/>
          </a:fillRef>
          <a:effectRef idx="0">
            <a:schemeClr val="dk1"/>
          </a:effectRef>
          <a:fontRef idx="minor">
            <a:schemeClr val="dk1"/>
          </a:fontRef>
        </xdr:style>
        <xdr:txBody>
          <a:bodyPr spcFirstLastPara="0" vert="horz" wrap="square" lIns="64008" tIns="36576" rIns="64008" bIns="36576" numCol="1" spcCol="1270" anchor="ctr" anchorCtr="0">
            <a:noAutofit/>
          </a:bodyPr>
          <a:lstStyle/>
          <a:p>
            <a:pPr lvl="0" algn="l" defTabSz="400050">
              <a:lnSpc>
                <a:spcPct val="90000"/>
              </a:lnSpc>
              <a:spcBef>
                <a:spcPct val="0"/>
              </a:spcBef>
              <a:spcAft>
                <a:spcPct val="35000"/>
              </a:spcAft>
            </a:pPr>
            <a:r>
              <a:rPr lang="es-PE" sz="1800" kern="1200">
                <a:latin typeface="+mn-lt"/>
              </a:rPr>
              <a:t>ELABORADO :</a:t>
            </a:r>
          </a:p>
          <a:p>
            <a:pPr lvl="0" algn="l" defTabSz="400050">
              <a:lnSpc>
                <a:spcPct val="90000"/>
              </a:lnSpc>
              <a:spcBef>
                <a:spcPct val="0"/>
              </a:spcBef>
              <a:spcAft>
                <a:spcPct val="35000"/>
              </a:spcAft>
            </a:pPr>
            <a:r>
              <a:rPr lang="es-PE" sz="1000" kern="1200">
                <a:latin typeface="+mn-lt"/>
              </a:rPr>
              <a:t>:  </a:t>
            </a:r>
          </a:p>
        </xdr:txBody>
      </xdr:sp>
      <xdr:sp macro="" textlink="">
        <xdr:nvSpPr>
          <xdr:cNvPr id="4" name="Rectangle 4">
            <a:extLst>
              <a:ext uri="{FF2B5EF4-FFF2-40B4-BE49-F238E27FC236}">
                <a16:creationId xmlns:a16="http://schemas.microsoft.com/office/drawing/2014/main" id="{00000000-0008-0000-0400-000004000000}"/>
              </a:ext>
            </a:extLst>
          </xdr:cNvPr>
          <xdr:cNvSpPr/>
        </xdr:nvSpPr>
        <xdr:spPr>
          <a:xfrm>
            <a:off x="301271" y="1060109"/>
            <a:ext cx="1770743" cy="2025221"/>
          </a:xfrm>
          <a:prstGeom prst="rect">
            <a:avLst/>
          </a:prstGeom>
        </xdr:spPr>
        <xdr:style>
          <a:lnRef idx="2">
            <a:schemeClr val="dk1"/>
          </a:lnRef>
          <a:fillRef idx="1">
            <a:schemeClr val="lt1"/>
          </a:fillRef>
          <a:effectRef idx="0">
            <a:schemeClr val="dk1"/>
          </a:effectRef>
          <a:fontRef idx="minor">
            <a:schemeClr val="dk1"/>
          </a:fontRef>
        </xdr:style>
        <xdr:txBody>
          <a:bodyPr/>
          <a:lstStyle/>
          <a:p>
            <a:endParaRPr lang="es-PE"/>
          </a:p>
        </xdr:txBody>
      </xdr:sp>
    </xdr:grpSp>
    <xdr:clientData/>
  </xdr:twoCellAnchor>
  <xdr:twoCellAnchor editAs="oneCell">
    <xdr:from>
      <xdr:col>0</xdr:col>
      <xdr:colOff>1214438</xdr:colOff>
      <xdr:row>1</xdr:row>
      <xdr:rowOff>47627</xdr:rowOff>
    </xdr:from>
    <xdr:to>
      <xdr:col>1</xdr:col>
      <xdr:colOff>690562</xdr:colOff>
      <xdr:row>3</xdr:row>
      <xdr:rowOff>452438</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438" y="238127"/>
          <a:ext cx="1914524" cy="14716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12</xdr:row>
      <xdr:rowOff>0</xdr:rowOff>
    </xdr:from>
    <xdr:to>
      <xdr:col>5</xdr:col>
      <xdr:colOff>0</xdr:colOff>
      <xdr:row>12</xdr:row>
      <xdr:rowOff>0</xdr:rowOff>
    </xdr:to>
    <xdr:sp macro="" textlink="">
      <xdr:nvSpPr>
        <xdr:cNvPr id="3" name="Text Box 17">
          <a:extLst>
            <a:ext uri="{FF2B5EF4-FFF2-40B4-BE49-F238E27FC236}">
              <a16:creationId xmlns:a16="http://schemas.microsoft.com/office/drawing/2014/main" id="{00000000-0008-0000-0500-00000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 name="Text Box 18">
          <a:extLst>
            <a:ext uri="{FF2B5EF4-FFF2-40B4-BE49-F238E27FC236}">
              <a16:creationId xmlns:a16="http://schemas.microsoft.com/office/drawing/2014/main" id="{00000000-0008-0000-0500-00000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 name="Text Box 19">
          <a:extLst>
            <a:ext uri="{FF2B5EF4-FFF2-40B4-BE49-F238E27FC236}">
              <a16:creationId xmlns:a16="http://schemas.microsoft.com/office/drawing/2014/main" id="{00000000-0008-0000-0500-00000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 name="Text Box 20">
          <a:extLst>
            <a:ext uri="{FF2B5EF4-FFF2-40B4-BE49-F238E27FC236}">
              <a16:creationId xmlns:a16="http://schemas.microsoft.com/office/drawing/2014/main" id="{00000000-0008-0000-0500-00000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 name="Text Box 21">
          <a:extLst>
            <a:ext uri="{FF2B5EF4-FFF2-40B4-BE49-F238E27FC236}">
              <a16:creationId xmlns:a16="http://schemas.microsoft.com/office/drawing/2014/main" id="{00000000-0008-0000-0500-00000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 name="Text Box 22">
          <a:extLst>
            <a:ext uri="{FF2B5EF4-FFF2-40B4-BE49-F238E27FC236}">
              <a16:creationId xmlns:a16="http://schemas.microsoft.com/office/drawing/2014/main" id="{00000000-0008-0000-0500-00000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 name="Text Box 23">
          <a:extLst>
            <a:ext uri="{FF2B5EF4-FFF2-40B4-BE49-F238E27FC236}">
              <a16:creationId xmlns:a16="http://schemas.microsoft.com/office/drawing/2014/main" id="{00000000-0008-0000-0500-00000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 name="Text Box 24">
          <a:extLst>
            <a:ext uri="{FF2B5EF4-FFF2-40B4-BE49-F238E27FC236}">
              <a16:creationId xmlns:a16="http://schemas.microsoft.com/office/drawing/2014/main" id="{00000000-0008-0000-0500-00000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 name="Text Box 25">
          <a:extLst>
            <a:ext uri="{FF2B5EF4-FFF2-40B4-BE49-F238E27FC236}">
              <a16:creationId xmlns:a16="http://schemas.microsoft.com/office/drawing/2014/main" id="{00000000-0008-0000-0500-00000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2" name="Text Box 26">
          <a:extLst>
            <a:ext uri="{FF2B5EF4-FFF2-40B4-BE49-F238E27FC236}">
              <a16:creationId xmlns:a16="http://schemas.microsoft.com/office/drawing/2014/main" id="{00000000-0008-0000-0500-00000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3" name="Text Box 27">
          <a:extLst>
            <a:ext uri="{FF2B5EF4-FFF2-40B4-BE49-F238E27FC236}">
              <a16:creationId xmlns:a16="http://schemas.microsoft.com/office/drawing/2014/main" id="{00000000-0008-0000-0500-00000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4" name="Text Box 28">
          <a:extLst>
            <a:ext uri="{FF2B5EF4-FFF2-40B4-BE49-F238E27FC236}">
              <a16:creationId xmlns:a16="http://schemas.microsoft.com/office/drawing/2014/main" id="{00000000-0008-0000-0500-00000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5" name="Text Box 29">
          <a:extLst>
            <a:ext uri="{FF2B5EF4-FFF2-40B4-BE49-F238E27FC236}">
              <a16:creationId xmlns:a16="http://schemas.microsoft.com/office/drawing/2014/main" id="{00000000-0008-0000-0500-00000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6" name="Text Box 30">
          <a:extLst>
            <a:ext uri="{FF2B5EF4-FFF2-40B4-BE49-F238E27FC236}">
              <a16:creationId xmlns:a16="http://schemas.microsoft.com/office/drawing/2014/main" id="{00000000-0008-0000-0500-00001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7" name="Text Box 31">
          <a:extLst>
            <a:ext uri="{FF2B5EF4-FFF2-40B4-BE49-F238E27FC236}">
              <a16:creationId xmlns:a16="http://schemas.microsoft.com/office/drawing/2014/main" id="{00000000-0008-0000-0500-00001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8" name="Text Box 32">
          <a:extLst>
            <a:ext uri="{FF2B5EF4-FFF2-40B4-BE49-F238E27FC236}">
              <a16:creationId xmlns:a16="http://schemas.microsoft.com/office/drawing/2014/main" id="{00000000-0008-0000-0500-00001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9" name="Text Box 33">
          <a:extLst>
            <a:ext uri="{FF2B5EF4-FFF2-40B4-BE49-F238E27FC236}">
              <a16:creationId xmlns:a16="http://schemas.microsoft.com/office/drawing/2014/main" id="{00000000-0008-0000-0500-00001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0" name="Text Box 34">
          <a:extLst>
            <a:ext uri="{FF2B5EF4-FFF2-40B4-BE49-F238E27FC236}">
              <a16:creationId xmlns:a16="http://schemas.microsoft.com/office/drawing/2014/main" id="{00000000-0008-0000-0500-00001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1" name="Text Box 35">
          <a:extLst>
            <a:ext uri="{FF2B5EF4-FFF2-40B4-BE49-F238E27FC236}">
              <a16:creationId xmlns:a16="http://schemas.microsoft.com/office/drawing/2014/main" id="{00000000-0008-0000-0500-00001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2" name="Text Box 36">
          <a:extLst>
            <a:ext uri="{FF2B5EF4-FFF2-40B4-BE49-F238E27FC236}">
              <a16:creationId xmlns:a16="http://schemas.microsoft.com/office/drawing/2014/main" id="{00000000-0008-0000-0500-00001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3" name="Text Box 37">
          <a:extLst>
            <a:ext uri="{FF2B5EF4-FFF2-40B4-BE49-F238E27FC236}">
              <a16:creationId xmlns:a16="http://schemas.microsoft.com/office/drawing/2014/main" id="{00000000-0008-0000-0500-00001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4" name="Text Box 38">
          <a:extLst>
            <a:ext uri="{FF2B5EF4-FFF2-40B4-BE49-F238E27FC236}">
              <a16:creationId xmlns:a16="http://schemas.microsoft.com/office/drawing/2014/main" id="{00000000-0008-0000-0500-00001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5" name="Text Box 39">
          <a:extLst>
            <a:ext uri="{FF2B5EF4-FFF2-40B4-BE49-F238E27FC236}">
              <a16:creationId xmlns:a16="http://schemas.microsoft.com/office/drawing/2014/main" id="{00000000-0008-0000-0500-00001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6" name="Text Box 40">
          <a:extLst>
            <a:ext uri="{FF2B5EF4-FFF2-40B4-BE49-F238E27FC236}">
              <a16:creationId xmlns:a16="http://schemas.microsoft.com/office/drawing/2014/main" id="{00000000-0008-0000-0500-00001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7" name="Text Box 41">
          <a:extLst>
            <a:ext uri="{FF2B5EF4-FFF2-40B4-BE49-F238E27FC236}">
              <a16:creationId xmlns:a16="http://schemas.microsoft.com/office/drawing/2014/main" id="{00000000-0008-0000-0500-00001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8" name="Text Box 42">
          <a:extLst>
            <a:ext uri="{FF2B5EF4-FFF2-40B4-BE49-F238E27FC236}">
              <a16:creationId xmlns:a16="http://schemas.microsoft.com/office/drawing/2014/main" id="{00000000-0008-0000-0500-00001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9" name="Text Box 43">
          <a:extLst>
            <a:ext uri="{FF2B5EF4-FFF2-40B4-BE49-F238E27FC236}">
              <a16:creationId xmlns:a16="http://schemas.microsoft.com/office/drawing/2014/main" id="{00000000-0008-0000-0500-00001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0" name="Text Box 44">
          <a:extLst>
            <a:ext uri="{FF2B5EF4-FFF2-40B4-BE49-F238E27FC236}">
              <a16:creationId xmlns:a16="http://schemas.microsoft.com/office/drawing/2014/main" id="{00000000-0008-0000-0500-00001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1" name="Text Box 45">
          <a:extLst>
            <a:ext uri="{FF2B5EF4-FFF2-40B4-BE49-F238E27FC236}">
              <a16:creationId xmlns:a16="http://schemas.microsoft.com/office/drawing/2014/main" id="{00000000-0008-0000-0500-00001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2" name="Text Box 46">
          <a:extLst>
            <a:ext uri="{FF2B5EF4-FFF2-40B4-BE49-F238E27FC236}">
              <a16:creationId xmlns:a16="http://schemas.microsoft.com/office/drawing/2014/main" id="{00000000-0008-0000-0500-00002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3" name="Text Box 47">
          <a:extLst>
            <a:ext uri="{FF2B5EF4-FFF2-40B4-BE49-F238E27FC236}">
              <a16:creationId xmlns:a16="http://schemas.microsoft.com/office/drawing/2014/main" id="{00000000-0008-0000-0500-00002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4" name="Text Box 48">
          <a:extLst>
            <a:ext uri="{FF2B5EF4-FFF2-40B4-BE49-F238E27FC236}">
              <a16:creationId xmlns:a16="http://schemas.microsoft.com/office/drawing/2014/main" id="{00000000-0008-0000-0500-00002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5" name="Text Box 49">
          <a:extLst>
            <a:ext uri="{FF2B5EF4-FFF2-40B4-BE49-F238E27FC236}">
              <a16:creationId xmlns:a16="http://schemas.microsoft.com/office/drawing/2014/main" id="{00000000-0008-0000-0500-00002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6" name="Text Box 50">
          <a:extLst>
            <a:ext uri="{FF2B5EF4-FFF2-40B4-BE49-F238E27FC236}">
              <a16:creationId xmlns:a16="http://schemas.microsoft.com/office/drawing/2014/main" id="{00000000-0008-0000-0500-00002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7" name="Text Box 51">
          <a:extLst>
            <a:ext uri="{FF2B5EF4-FFF2-40B4-BE49-F238E27FC236}">
              <a16:creationId xmlns:a16="http://schemas.microsoft.com/office/drawing/2014/main" id="{00000000-0008-0000-0500-00002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8" name="Text Box 52">
          <a:extLst>
            <a:ext uri="{FF2B5EF4-FFF2-40B4-BE49-F238E27FC236}">
              <a16:creationId xmlns:a16="http://schemas.microsoft.com/office/drawing/2014/main" id="{00000000-0008-0000-0500-00002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9" name="Text Box 53">
          <a:extLst>
            <a:ext uri="{FF2B5EF4-FFF2-40B4-BE49-F238E27FC236}">
              <a16:creationId xmlns:a16="http://schemas.microsoft.com/office/drawing/2014/main" id="{00000000-0008-0000-0500-00002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0" name="Text Box 54">
          <a:extLst>
            <a:ext uri="{FF2B5EF4-FFF2-40B4-BE49-F238E27FC236}">
              <a16:creationId xmlns:a16="http://schemas.microsoft.com/office/drawing/2014/main" id="{00000000-0008-0000-0500-00002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1" name="Text Box 55">
          <a:extLst>
            <a:ext uri="{FF2B5EF4-FFF2-40B4-BE49-F238E27FC236}">
              <a16:creationId xmlns:a16="http://schemas.microsoft.com/office/drawing/2014/main" id="{00000000-0008-0000-0500-00002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2" name="Text Box 56">
          <a:extLst>
            <a:ext uri="{FF2B5EF4-FFF2-40B4-BE49-F238E27FC236}">
              <a16:creationId xmlns:a16="http://schemas.microsoft.com/office/drawing/2014/main" id="{00000000-0008-0000-0500-00002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3" name="Text Box 57">
          <a:extLst>
            <a:ext uri="{FF2B5EF4-FFF2-40B4-BE49-F238E27FC236}">
              <a16:creationId xmlns:a16="http://schemas.microsoft.com/office/drawing/2014/main" id="{00000000-0008-0000-0500-00002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4" name="Text Box 58">
          <a:extLst>
            <a:ext uri="{FF2B5EF4-FFF2-40B4-BE49-F238E27FC236}">
              <a16:creationId xmlns:a16="http://schemas.microsoft.com/office/drawing/2014/main" id="{00000000-0008-0000-0500-00002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5" name="Text Box 59">
          <a:extLst>
            <a:ext uri="{FF2B5EF4-FFF2-40B4-BE49-F238E27FC236}">
              <a16:creationId xmlns:a16="http://schemas.microsoft.com/office/drawing/2014/main" id="{00000000-0008-0000-0500-00002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6" name="Text Box 60">
          <a:extLst>
            <a:ext uri="{FF2B5EF4-FFF2-40B4-BE49-F238E27FC236}">
              <a16:creationId xmlns:a16="http://schemas.microsoft.com/office/drawing/2014/main" id="{00000000-0008-0000-0500-00002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7" name="Text Box 61">
          <a:extLst>
            <a:ext uri="{FF2B5EF4-FFF2-40B4-BE49-F238E27FC236}">
              <a16:creationId xmlns:a16="http://schemas.microsoft.com/office/drawing/2014/main" id="{00000000-0008-0000-0500-00002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8" name="Text Box 62">
          <a:extLst>
            <a:ext uri="{FF2B5EF4-FFF2-40B4-BE49-F238E27FC236}">
              <a16:creationId xmlns:a16="http://schemas.microsoft.com/office/drawing/2014/main" id="{00000000-0008-0000-0500-00003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9" name="Text Box 63">
          <a:extLst>
            <a:ext uri="{FF2B5EF4-FFF2-40B4-BE49-F238E27FC236}">
              <a16:creationId xmlns:a16="http://schemas.microsoft.com/office/drawing/2014/main" id="{00000000-0008-0000-0500-00003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0" name="Text Box 64">
          <a:extLst>
            <a:ext uri="{FF2B5EF4-FFF2-40B4-BE49-F238E27FC236}">
              <a16:creationId xmlns:a16="http://schemas.microsoft.com/office/drawing/2014/main" id="{00000000-0008-0000-0500-00003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1" name="Text Box 65">
          <a:extLst>
            <a:ext uri="{FF2B5EF4-FFF2-40B4-BE49-F238E27FC236}">
              <a16:creationId xmlns:a16="http://schemas.microsoft.com/office/drawing/2014/main" id="{00000000-0008-0000-0500-00003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2" name="Text Box 66">
          <a:extLst>
            <a:ext uri="{FF2B5EF4-FFF2-40B4-BE49-F238E27FC236}">
              <a16:creationId xmlns:a16="http://schemas.microsoft.com/office/drawing/2014/main" id="{00000000-0008-0000-0500-00003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3" name="Text Box 67">
          <a:extLst>
            <a:ext uri="{FF2B5EF4-FFF2-40B4-BE49-F238E27FC236}">
              <a16:creationId xmlns:a16="http://schemas.microsoft.com/office/drawing/2014/main" id="{00000000-0008-0000-0500-00003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4" name="Text Box 68">
          <a:extLst>
            <a:ext uri="{FF2B5EF4-FFF2-40B4-BE49-F238E27FC236}">
              <a16:creationId xmlns:a16="http://schemas.microsoft.com/office/drawing/2014/main" id="{00000000-0008-0000-0500-00003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5" name="Text Box 69">
          <a:extLst>
            <a:ext uri="{FF2B5EF4-FFF2-40B4-BE49-F238E27FC236}">
              <a16:creationId xmlns:a16="http://schemas.microsoft.com/office/drawing/2014/main" id="{00000000-0008-0000-0500-00003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6" name="Text Box 70">
          <a:extLst>
            <a:ext uri="{FF2B5EF4-FFF2-40B4-BE49-F238E27FC236}">
              <a16:creationId xmlns:a16="http://schemas.microsoft.com/office/drawing/2014/main" id="{00000000-0008-0000-0500-00003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7" name="Text Box 71">
          <a:extLst>
            <a:ext uri="{FF2B5EF4-FFF2-40B4-BE49-F238E27FC236}">
              <a16:creationId xmlns:a16="http://schemas.microsoft.com/office/drawing/2014/main" id="{00000000-0008-0000-0500-00003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8" name="Text Box 72">
          <a:extLst>
            <a:ext uri="{FF2B5EF4-FFF2-40B4-BE49-F238E27FC236}">
              <a16:creationId xmlns:a16="http://schemas.microsoft.com/office/drawing/2014/main" id="{00000000-0008-0000-0500-00003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9" name="Text Box 73">
          <a:extLst>
            <a:ext uri="{FF2B5EF4-FFF2-40B4-BE49-F238E27FC236}">
              <a16:creationId xmlns:a16="http://schemas.microsoft.com/office/drawing/2014/main" id="{00000000-0008-0000-0500-00003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0" name="Text Box 74">
          <a:extLst>
            <a:ext uri="{FF2B5EF4-FFF2-40B4-BE49-F238E27FC236}">
              <a16:creationId xmlns:a16="http://schemas.microsoft.com/office/drawing/2014/main" id="{00000000-0008-0000-0500-00003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1" name="Text Box 75">
          <a:extLst>
            <a:ext uri="{FF2B5EF4-FFF2-40B4-BE49-F238E27FC236}">
              <a16:creationId xmlns:a16="http://schemas.microsoft.com/office/drawing/2014/main" id="{00000000-0008-0000-0500-00003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2" name="Text Box 76">
          <a:extLst>
            <a:ext uri="{FF2B5EF4-FFF2-40B4-BE49-F238E27FC236}">
              <a16:creationId xmlns:a16="http://schemas.microsoft.com/office/drawing/2014/main" id="{00000000-0008-0000-0500-00003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3" name="Text Box 77">
          <a:extLst>
            <a:ext uri="{FF2B5EF4-FFF2-40B4-BE49-F238E27FC236}">
              <a16:creationId xmlns:a16="http://schemas.microsoft.com/office/drawing/2014/main" id="{00000000-0008-0000-0500-00003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4" name="Text Box 78">
          <a:extLst>
            <a:ext uri="{FF2B5EF4-FFF2-40B4-BE49-F238E27FC236}">
              <a16:creationId xmlns:a16="http://schemas.microsoft.com/office/drawing/2014/main" id="{00000000-0008-0000-0500-00004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5" name="Text Box 79">
          <a:extLst>
            <a:ext uri="{FF2B5EF4-FFF2-40B4-BE49-F238E27FC236}">
              <a16:creationId xmlns:a16="http://schemas.microsoft.com/office/drawing/2014/main" id="{00000000-0008-0000-0500-00004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6" name="Text Box 80">
          <a:extLst>
            <a:ext uri="{FF2B5EF4-FFF2-40B4-BE49-F238E27FC236}">
              <a16:creationId xmlns:a16="http://schemas.microsoft.com/office/drawing/2014/main" id="{00000000-0008-0000-0500-00004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7" name="Text Box 81">
          <a:extLst>
            <a:ext uri="{FF2B5EF4-FFF2-40B4-BE49-F238E27FC236}">
              <a16:creationId xmlns:a16="http://schemas.microsoft.com/office/drawing/2014/main" id="{00000000-0008-0000-0500-00004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8" name="Text Box 82">
          <a:extLst>
            <a:ext uri="{FF2B5EF4-FFF2-40B4-BE49-F238E27FC236}">
              <a16:creationId xmlns:a16="http://schemas.microsoft.com/office/drawing/2014/main" id="{00000000-0008-0000-0500-00004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9" name="Text Box 83">
          <a:extLst>
            <a:ext uri="{FF2B5EF4-FFF2-40B4-BE49-F238E27FC236}">
              <a16:creationId xmlns:a16="http://schemas.microsoft.com/office/drawing/2014/main" id="{00000000-0008-0000-0500-00004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0" name="Text Box 84">
          <a:extLst>
            <a:ext uri="{FF2B5EF4-FFF2-40B4-BE49-F238E27FC236}">
              <a16:creationId xmlns:a16="http://schemas.microsoft.com/office/drawing/2014/main" id="{00000000-0008-0000-0500-00004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1" name="Text Box 85">
          <a:extLst>
            <a:ext uri="{FF2B5EF4-FFF2-40B4-BE49-F238E27FC236}">
              <a16:creationId xmlns:a16="http://schemas.microsoft.com/office/drawing/2014/main" id="{00000000-0008-0000-0500-00004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2" name="Text Box 86">
          <a:extLst>
            <a:ext uri="{FF2B5EF4-FFF2-40B4-BE49-F238E27FC236}">
              <a16:creationId xmlns:a16="http://schemas.microsoft.com/office/drawing/2014/main" id="{00000000-0008-0000-0500-00004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3" name="Text Box 87">
          <a:extLst>
            <a:ext uri="{FF2B5EF4-FFF2-40B4-BE49-F238E27FC236}">
              <a16:creationId xmlns:a16="http://schemas.microsoft.com/office/drawing/2014/main" id="{00000000-0008-0000-0500-00004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4" name="Text Box 88">
          <a:extLst>
            <a:ext uri="{FF2B5EF4-FFF2-40B4-BE49-F238E27FC236}">
              <a16:creationId xmlns:a16="http://schemas.microsoft.com/office/drawing/2014/main" id="{00000000-0008-0000-0500-00004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5" name="Text Box 89">
          <a:extLst>
            <a:ext uri="{FF2B5EF4-FFF2-40B4-BE49-F238E27FC236}">
              <a16:creationId xmlns:a16="http://schemas.microsoft.com/office/drawing/2014/main" id="{00000000-0008-0000-0500-00004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6" name="Text Box 90">
          <a:extLst>
            <a:ext uri="{FF2B5EF4-FFF2-40B4-BE49-F238E27FC236}">
              <a16:creationId xmlns:a16="http://schemas.microsoft.com/office/drawing/2014/main" id="{00000000-0008-0000-0500-00004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7" name="Text Box 91">
          <a:extLst>
            <a:ext uri="{FF2B5EF4-FFF2-40B4-BE49-F238E27FC236}">
              <a16:creationId xmlns:a16="http://schemas.microsoft.com/office/drawing/2014/main" id="{00000000-0008-0000-0500-00004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8" name="Text Box 92">
          <a:extLst>
            <a:ext uri="{FF2B5EF4-FFF2-40B4-BE49-F238E27FC236}">
              <a16:creationId xmlns:a16="http://schemas.microsoft.com/office/drawing/2014/main" id="{00000000-0008-0000-0500-00004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9" name="Text Box 93">
          <a:extLst>
            <a:ext uri="{FF2B5EF4-FFF2-40B4-BE49-F238E27FC236}">
              <a16:creationId xmlns:a16="http://schemas.microsoft.com/office/drawing/2014/main" id="{00000000-0008-0000-0500-00004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0" name="Text Box 94">
          <a:extLst>
            <a:ext uri="{FF2B5EF4-FFF2-40B4-BE49-F238E27FC236}">
              <a16:creationId xmlns:a16="http://schemas.microsoft.com/office/drawing/2014/main" id="{00000000-0008-0000-0500-00005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1" name="Text Box 95">
          <a:extLst>
            <a:ext uri="{FF2B5EF4-FFF2-40B4-BE49-F238E27FC236}">
              <a16:creationId xmlns:a16="http://schemas.microsoft.com/office/drawing/2014/main" id="{00000000-0008-0000-0500-00005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2" name="Text Box 96">
          <a:extLst>
            <a:ext uri="{FF2B5EF4-FFF2-40B4-BE49-F238E27FC236}">
              <a16:creationId xmlns:a16="http://schemas.microsoft.com/office/drawing/2014/main" id="{00000000-0008-0000-0500-00005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3" name="Text Box 97">
          <a:extLst>
            <a:ext uri="{FF2B5EF4-FFF2-40B4-BE49-F238E27FC236}">
              <a16:creationId xmlns:a16="http://schemas.microsoft.com/office/drawing/2014/main" id="{00000000-0008-0000-0500-00005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4" name="Text Box 98">
          <a:extLst>
            <a:ext uri="{FF2B5EF4-FFF2-40B4-BE49-F238E27FC236}">
              <a16:creationId xmlns:a16="http://schemas.microsoft.com/office/drawing/2014/main" id="{00000000-0008-0000-0500-00005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5" name="Text Box 99">
          <a:extLst>
            <a:ext uri="{FF2B5EF4-FFF2-40B4-BE49-F238E27FC236}">
              <a16:creationId xmlns:a16="http://schemas.microsoft.com/office/drawing/2014/main" id="{00000000-0008-0000-0500-00005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6" name="Text Box 100">
          <a:extLst>
            <a:ext uri="{FF2B5EF4-FFF2-40B4-BE49-F238E27FC236}">
              <a16:creationId xmlns:a16="http://schemas.microsoft.com/office/drawing/2014/main" id="{00000000-0008-0000-0500-00005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7" name="Text Box 101">
          <a:extLst>
            <a:ext uri="{FF2B5EF4-FFF2-40B4-BE49-F238E27FC236}">
              <a16:creationId xmlns:a16="http://schemas.microsoft.com/office/drawing/2014/main" id="{00000000-0008-0000-0500-00005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8" name="Text Box 102">
          <a:extLst>
            <a:ext uri="{FF2B5EF4-FFF2-40B4-BE49-F238E27FC236}">
              <a16:creationId xmlns:a16="http://schemas.microsoft.com/office/drawing/2014/main" id="{00000000-0008-0000-0500-00005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9" name="Text Box 103">
          <a:extLst>
            <a:ext uri="{FF2B5EF4-FFF2-40B4-BE49-F238E27FC236}">
              <a16:creationId xmlns:a16="http://schemas.microsoft.com/office/drawing/2014/main" id="{00000000-0008-0000-0500-00005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0" name="Text Box 104">
          <a:extLst>
            <a:ext uri="{FF2B5EF4-FFF2-40B4-BE49-F238E27FC236}">
              <a16:creationId xmlns:a16="http://schemas.microsoft.com/office/drawing/2014/main" id="{00000000-0008-0000-0500-00005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1" name="Text Box 105">
          <a:extLst>
            <a:ext uri="{FF2B5EF4-FFF2-40B4-BE49-F238E27FC236}">
              <a16:creationId xmlns:a16="http://schemas.microsoft.com/office/drawing/2014/main" id="{00000000-0008-0000-0500-00005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2" name="Text Box 106">
          <a:extLst>
            <a:ext uri="{FF2B5EF4-FFF2-40B4-BE49-F238E27FC236}">
              <a16:creationId xmlns:a16="http://schemas.microsoft.com/office/drawing/2014/main" id="{00000000-0008-0000-0500-00005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3" name="Text Box 107">
          <a:extLst>
            <a:ext uri="{FF2B5EF4-FFF2-40B4-BE49-F238E27FC236}">
              <a16:creationId xmlns:a16="http://schemas.microsoft.com/office/drawing/2014/main" id="{00000000-0008-0000-0500-00005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4" name="Text Box 108">
          <a:extLst>
            <a:ext uri="{FF2B5EF4-FFF2-40B4-BE49-F238E27FC236}">
              <a16:creationId xmlns:a16="http://schemas.microsoft.com/office/drawing/2014/main" id="{00000000-0008-0000-0500-00005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5" name="Text Box 109">
          <a:extLst>
            <a:ext uri="{FF2B5EF4-FFF2-40B4-BE49-F238E27FC236}">
              <a16:creationId xmlns:a16="http://schemas.microsoft.com/office/drawing/2014/main" id="{00000000-0008-0000-0500-00005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6" name="Text Box 110">
          <a:extLst>
            <a:ext uri="{FF2B5EF4-FFF2-40B4-BE49-F238E27FC236}">
              <a16:creationId xmlns:a16="http://schemas.microsoft.com/office/drawing/2014/main" id="{00000000-0008-0000-0500-00006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7" name="Text Box 111">
          <a:extLst>
            <a:ext uri="{FF2B5EF4-FFF2-40B4-BE49-F238E27FC236}">
              <a16:creationId xmlns:a16="http://schemas.microsoft.com/office/drawing/2014/main" id="{00000000-0008-0000-0500-00006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8" name="Text Box 112">
          <a:extLst>
            <a:ext uri="{FF2B5EF4-FFF2-40B4-BE49-F238E27FC236}">
              <a16:creationId xmlns:a16="http://schemas.microsoft.com/office/drawing/2014/main" id="{00000000-0008-0000-0500-00006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9" name="Text Box 113">
          <a:extLst>
            <a:ext uri="{FF2B5EF4-FFF2-40B4-BE49-F238E27FC236}">
              <a16:creationId xmlns:a16="http://schemas.microsoft.com/office/drawing/2014/main" id="{00000000-0008-0000-0500-000063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0" name="Text Box 114">
          <a:extLst>
            <a:ext uri="{FF2B5EF4-FFF2-40B4-BE49-F238E27FC236}">
              <a16:creationId xmlns:a16="http://schemas.microsoft.com/office/drawing/2014/main" id="{00000000-0008-0000-0500-000064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1" name="Text Box 115">
          <a:extLst>
            <a:ext uri="{FF2B5EF4-FFF2-40B4-BE49-F238E27FC236}">
              <a16:creationId xmlns:a16="http://schemas.microsoft.com/office/drawing/2014/main" id="{00000000-0008-0000-0500-000065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2" name="Text Box 116">
          <a:extLst>
            <a:ext uri="{FF2B5EF4-FFF2-40B4-BE49-F238E27FC236}">
              <a16:creationId xmlns:a16="http://schemas.microsoft.com/office/drawing/2014/main" id="{00000000-0008-0000-0500-000066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3" name="Text Box 117">
          <a:extLst>
            <a:ext uri="{FF2B5EF4-FFF2-40B4-BE49-F238E27FC236}">
              <a16:creationId xmlns:a16="http://schemas.microsoft.com/office/drawing/2014/main" id="{00000000-0008-0000-0500-000067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4" name="Text Box 118">
          <a:extLst>
            <a:ext uri="{FF2B5EF4-FFF2-40B4-BE49-F238E27FC236}">
              <a16:creationId xmlns:a16="http://schemas.microsoft.com/office/drawing/2014/main" id="{00000000-0008-0000-0500-000068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5" name="Text Box 119">
          <a:extLst>
            <a:ext uri="{FF2B5EF4-FFF2-40B4-BE49-F238E27FC236}">
              <a16:creationId xmlns:a16="http://schemas.microsoft.com/office/drawing/2014/main" id="{00000000-0008-0000-0500-000069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6" name="Text Box 120">
          <a:extLst>
            <a:ext uri="{FF2B5EF4-FFF2-40B4-BE49-F238E27FC236}">
              <a16:creationId xmlns:a16="http://schemas.microsoft.com/office/drawing/2014/main" id="{00000000-0008-0000-0500-00006A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7" name="Text Box 121">
          <a:extLst>
            <a:ext uri="{FF2B5EF4-FFF2-40B4-BE49-F238E27FC236}">
              <a16:creationId xmlns:a16="http://schemas.microsoft.com/office/drawing/2014/main" id="{00000000-0008-0000-0500-00006B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8" name="Text Box 122">
          <a:extLst>
            <a:ext uri="{FF2B5EF4-FFF2-40B4-BE49-F238E27FC236}">
              <a16:creationId xmlns:a16="http://schemas.microsoft.com/office/drawing/2014/main" id="{00000000-0008-0000-0500-00006C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9" name="Text Box 123">
          <a:extLst>
            <a:ext uri="{FF2B5EF4-FFF2-40B4-BE49-F238E27FC236}">
              <a16:creationId xmlns:a16="http://schemas.microsoft.com/office/drawing/2014/main" id="{00000000-0008-0000-0500-00006D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0" name="Text Box 124">
          <a:extLst>
            <a:ext uri="{FF2B5EF4-FFF2-40B4-BE49-F238E27FC236}">
              <a16:creationId xmlns:a16="http://schemas.microsoft.com/office/drawing/2014/main" id="{00000000-0008-0000-0500-00006E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1" name="Text Box 125">
          <a:extLst>
            <a:ext uri="{FF2B5EF4-FFF2-40B4-BE49-F238E27FC236}">
              <a16:creationId xmlns:a16="http://schemas.microsoft.com/office/drawing/2014/main" id="{00000000-0008-0000-0500-00006F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2" name="Text Box 126">
          <a:extLst>
            <a:ext uri="{FF2B5EF4-FFF2-40B4-BE49-F238E27FC236}">
              <a16:creationId xmlns:a16="http://schemas.microsoft.com/office/drawing/2014/main" id="{00000000-0008-0000-0500-000070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3" name="Text Box 127">
          <a:extLst>
            <a:ext uri="{FF2B5EF4-FFF2-40B4-BE49-F238E27FC236}">
              <a16:creationId xmlns:a16="http://schemas.microsoft.com/office/drawing/2014/main" id="{00000000-0008-0000-0500-000071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4" name="Text Box 128">
          <a:extLst>
            <a:ext uri="{FF2B5EF4-FFF2-40B4-BE49-F238E27FC236}">
              <a16:creationId xmlns:a16="http://schemas.microsoft.com/office/drawing/2014/main" id="{00000000-0008-0000-0500-00007200000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142875</xdr:colOff>
      <xdr:row>10</xdr:row>
      <xdr:rowOff>50314</xdr:rowOff>
    </xdr:from>
    <xdr:to>
      <xdr:col>7</xdr:col>
      <xdr:colOff>204576</xdr:colOff>
      <xdr:row>23</xdr:row>
      <xdr:rowOff>83343</xdr:rowOff>
    </xdr:to>
    <xdr:pic>
      <xdr:nvPicPr>
        <xdr:cNvPr id="115" name="Imagen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1"/>
        <a:stretch>
          <a:fillRect/>
        </a:stretch>
      </xdr:blipFill>
      <xdr:spPr>
        <a:xfrm>
          <a:off x="142875" y="4765189"/>
          <a:ext cx="8931857" cy="25095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75</xdr:row>
      <xdr:rowOff>0</xdr:rowOff>
    </xdr:from>
    <xdr:to>
      <xdr:col>1</xdr:col>
      <xdr:colOff>161925</xdr:colOff>
      <xdr:row>75</xdr:row>
      <xdr:rowOff>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600-000002000000}"/>
            </a:ext>
          </a:extLst>
        </xdr:cNvPr>
        <xdr:cNvSpPr>
          <a:spLocks noChangeArrowheads="1"/>
        </xdr:cNvSpPr>
      </xdr:nvSpPr>
      <xdr:spPr bwMode="auto">
        <a:xfrm>
          <a:off x="76200" y="10687050"/>
          <a:ext cx="628650" cy="0"/>
        </a:xfrm>
        <a:prstGeom prst="leftArrow">
          <a:avLst>
            <a:gd name="adj1" fmla="val 50000"/>
            <a:gd name="adj2" fmla="val -2147483648"/>
          </a:avLst>
        </a:prstGeom>
        <a:solidFill>
          <a:srgbClr val="3366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76</xdr:row>
      <xdr:rowOff>0</xdr:rowOff>
    </xdr:from>
    <xdr:ext cx="0" cy="352425"/>
    <xdr:sp macro="" textlink="">
      <xdr:nvSpPr>
        <xdr:cNvPr id="7" name="Text Box 1800">
          <a:extLst>
            <a:ext uri="{FF2B5EF4-FFF2-40B4-BE49-F238E27FC236}">
              <a16:creationId xmlns:a16="http://schemas.microsoft.com/office/drawing/2014/main" id="{00000000-0008-0000-0600-00000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 name="Text Box 1801">
          <a:extLst>
            <a:ext uri="{FF2B5EF4-FFF2-40B4-BE49-F238E27FC236}">
              <a16:creationId xmlns:a16="http://schemas.microsoft.com/office/drawing/2014/main" id="{00000000-0008-0000-0600-00000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 name="Text Box 1802">
          <a:extLst>
            <a:ext uri="{FF2B5EF4-FFF2-40B4-BE49-F238E27FC236}">
              <a16:creationId xmlns:a16="http://schemas.microsoft.com/office/drawing/2014/main" id="{00000000-0008-0000-0600-00000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0" name="Text Box 1803">
          <a:extLst>
            <a:ext uri="{FF2B5EF4-FFF2-40B4-BE49-F238E27FC236}">
              <a16:creationId xmlns:a16="http://schemas.microsoft.com/office/drawing/2014/main" id="{00000000-0008-0000-0600-00000A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 name="Text Box 1804">
          <a:extLst>
            <a:ext uri="{FF2B5EF4-FFF2-40B4-BE49-F238E27FC236}">
              <a16:creationId xmlns:a16="http://schemas.microsoft.com/office/drawing/2014/main" id="{00000000-0008-0000-0600-00000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2" name="Text Box 1805">
          <a:extLst>
            <a:ext uri="{FF2B5EF4-FFF2-40B4-BE49-F238E27FC236}">
              <a16:creationId xmlns:a16="http://schemas.microsoft.com/office/drawing/2014/main" id="{00000000-0008-0000-0600-00000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3" name="Text Box 1806">
          <a:extLst>
            <a:ext uri="{FF2B5EF4-FFF2-40B4-BE49-F238E27FC236}">
              <a16:creationId xmlns:a16="http://schemas.microsoft.com/office/drawing/2014/main" id="{00000000-0008-0000-0600-00000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4" name="Text Box 1807">
          <a:extLst>
            <a:ext uri="{FF2B5EF4-FFF2-40B4-BE49-F238E27FC236}">
              <a16:creationId xmlns:a16="http://schemas.microsoft.com/office/drawing/2014/main" id="{00000000-0008-0000-0600-00000E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5" name="Text Box 1808">
          <a:extLst>
            <a:ext uri="{FF2B5EF4-FFF2-40B4-BE49-F238E27FC236}">
              <a16:creationId xmlns:a16="http://schemas.microsoft.com/office/drawing/2014/main" id="{00000000-0008-0000-0600-00000F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6" name="Text Box 1809">
          <a:extLst>
            <a:ext uri="{FF2B5EF4-FFF2-40B4-BE49-F238E27FC236}">
              <a16:creationId xmlns:a16="http://schemas.microsoft.com/office/drawing/2014/main" id="{00000000-0008-0000-0600-000010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7" name="Text Box 1810">
          <a:extLst>
            <a:ext uri="{FF2B5EF4-FFF2-40B4-BE49-F238E27FC236}">
              <a16:creationId xmlns:a16="http://schemas.microsoft.com/office/drawing/2014/main" id="{00000000-0008-0000-0600-000011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8" name="Text Box 1811">
          <a:extLst>
            <a:ext uri="{FF2B5EF4-FFF2-40B4-BE49-F238E27FC236}">
              <a16:creationId xmlns:a16="http://schemas.microsoft.com/office/drawing/2014/main" id="{00000000-0008-0000-0600-000012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9" name="Text Box 1812">
          <a:extLst>
            <a:ext uri="{FF2B5EF4-FFF2-40B4-BE49-F238E27FC236}">
              <a16:creationId xmlns:a16="http://schemas.microsoft.com/office/drawing/2014/main" id="{00000000-0008-0000-0600-00001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0" name="Text Box 1813">
          <a:extLst>
            <a:ext uri="{FF2B5EF4-FFF2-40B4-BE49-F238E27FC236}">
              <a16:creationId xmlns:a16="http://schemas.microsoft.com/office/drawing/2014/main" id="{00000000-0008-0000-0600-00001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1" name="Text Box 1814">
          <a:extLst>
            <a:ext uri="{FF2B5EF4-FFF2-40B4-BE49-F238E27FC236}">
              <a16:creationId xmlns:a16="http://schemas.microsoft.com/office/drawing/2014/main" id="{00000000-0008-0000-0600-00001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2" name="Text Box 1815">
          <a:extLst>
            <a:ext uri="{FF2B5EF4-FFF2-40B4-BE49-F238E27FC236}">
              <a16:creationId xmlns:a16="http://schemas.microsoft.com/office/drawing/2014/main" id="{00000000-0008-0000-0600-000016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3" name="Text Box 1816">
          <a:extLst>
            <a:ext uri="{FF2B5EF4-FFF2-40B4-BE49-F238E27FC236}">
              <a16:creationId xmlns:a16="http://schemas.microsoft.com/office/drawing/2014/main" id="{00000000-0008-0000-0600-00001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4" name="Text Box 1817">
          <a:extLst>
            <a:ext uri="{FF2B5EF4-FFF2-40B4-BE49-F238E27FC236}">
              <a16:creationId xmlns:a16="http://schemas.microsoft.com/office/drawing/2014/main" id="{00000000-0008-0000-0600-00001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5" name="Text Box 1818">
          <a:extLst>
            <a:ext uri="{FF2B5EF4-FFF2-40B4-BE49-F238E27FC236}">
              <a16:creationId xmlns:a16="http://schemas.microsoft.com/office/drawing/2014/main" id="{00000000-0008-0000-0600-00001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6" name="Text Box 1819">
          <a:extLst>
            <a:ext uri="{FF2B5EF4-FFF2-40B4-BE49-F238E27FC236}">
              <a16:creationId xmlns:a16="http://schemas.microsoft.com/office/drawing/2014/main" id="{00000000-0008-0000-0600-00001A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7" name="Text Box 1820">
          <a:extLst>
            <a:ext uri="{FF2B5EF4-FFF2-40B4-BE49-F238E27FC236}">
              <a16:creationId xmlns:a16="http://schemas.microsoft.com/office/drawing/2014/main" id="{00000000-0008-0000-0600-00001B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8" name="Text Box 1821">
          <a:extLst>
            <a:ext uri="{FF2B5EF4-FFF2-40B4-BE49-F238E27FC236}">
              <a16:creationId xmlns:a16="http://schemas.microsoft.com/office/drawing/2014/main" id="{00000000-0008-0000-0600-00001C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9" name="Text Box 1822">
          <a:extLst>
            <a:ext uri="{FF2B5EF4-FFF2-40B4-BE49-F238E27FC236}">
              <a16:creationId xmlns:a16="http://schemas.microsoft.com/office/drawing/2014/main" id="{00000000-0008-0000-0600-00001D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0" name="Text Box 1823">
          <a:extLst>
            <a:ext uri="{FF2B5EF4-FFF2-40B4-BE49-F238E27FC236}">
              <a16:creationId xmlns:a16="http://schemas.microsoft.com/office/drawing/2014/main" id="{00000000-0008-0000-0600-00001E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1" name="Text Box 1824">
          <a:extLst>
            <a:ext uri="{FF2B5EF4-FFF2-40B4-BE49-F238E27FC236}">
              <a16:creationId xmlns:a16="http://schemas.microsoft.com/office/drawing/2014/main" id="{00000000-0008-0000-0600-00001F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2" name="Text Box 1825">
          <a:extLst>
            <a:ext uri="{FF2B5EF4-FFF2-40B4-BE49-F238E27FC236}">
              <a16:creationId xmlns:a16="http://schemas.microsoft.com/office/drawing/2014/main" id="{00000000-0008-0000-0600-000020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3" name="Text Box 1826">
          <a:extLst>
            <a:ext uri="{FF2B5EF4-FFF2-40B4-BE49-F238E27FC236}">
              <a16:creationId xmlns:a16="http://schemas.microsoft.com/office/drawing/2014/main" id="{00000000-0008-0000-0600-000021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4" name="Text Box 1827">
          <a:extLst>
            <a:ext uri="{FF2B5EF4-FFF2-40B4-BE49-F238E27FC236}">
              <a16:creationId xmlns:a16="http://schemas.microsoft.com/office/drawing/2014/main" id="{00000000-0008-0000-0600-00002200000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5" name="Text Box 1828">
          <a:extLst>
            <a:ext uri="{FF2B5EF4-FFF2-40B4-BE49-F238E27FC236}">
              <a16:creationId xmlns:a16="http://schemas.microsoft.com/office/drawing/2014/main" id="{00000000-0008-0000-0600-00002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6" name="Text Box 1829">
          <a:extLst>
            <a:ext uri="{FF2B5EF4-FFF2-40B4-BE49-F238E27FC236}">
              <a16:creationId xmlns:a16="http://schemas.microsoft.com/office/drawing/2014/main" id="{00000000-0008-0000-0600-00002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7" name="Text Box 1830">
          <a:extLst>
            <a:ext uri="{FF2B5EF4-FFF2-40B4-BE49-F238E27FC236}">
              <a16:creationId xmlns:a16="http://schemas.microsoft.com/office/drawing/2014/main" id="{00000000-0008-0000-0600-00002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8" name="Text Box 1831">
          <a:extLst>
            <a:ext uri="{FF2B5EF4-FFF2-40B4-BE49-F238E27FC236}">
              <a16:creationId xmlns:a16="http://schemas.microsoft.com/office/drawing/2014/main" id="{00000000-0008-0000-0600-00002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9" name="Text Box 1832">
          <a:extLst>
            <a:ext uri="{FF2B5EF4-FFF2-40B4-BE49-F238E27FC236}">
              <a16:creationId xmlns:a16="http://schemas.microsoft.com/office/drawing/2014/main" id="{00000000-0008-0000-0600-00002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0" name="Text Box 1833">
          <a:extLst>
            <a:ext uri="{FF2B5EF4-FFF2-40B4-BE49-F238E27FC236}">
              <a16:creationId xmlns:a16="http://schemas.microsoft.com/office/drawing/2014/main" id="{00000000-0008-0000-0600-00002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1" name="Text Box 1834">
          <a:extLst>
            <a:ext uri="{FF2B5EF4-FFF2-40B4-BE49-F238E27FC236}">
              <a16:creationId xmlns:a16="http://schemas.microsoft.com/office/drawing/2014/main" id="{00000000-0008-0000-0600-00002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2" name="Text Box 1835">
          <a:extLst>
            <a:ext uri="{FF2B5EF4-FFF2-40B4-BE49-F238E27FC236}">
              <a16:creationId xmlns:a16="http://schemas.microsoft.com/office/drawing/2014/main" id="{00000000-0008-0000-0600-00002A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3" name="Text Box 1836">
          <a:extLst>
            <a:ext uri="{FF2B5EF4-FFF2-40B4-BE49-F238E27FC236}">
              <a16:creationId xmlns:a16="http://schemas.microsoft.com/office/drawing/2014/main" id="{00000000-0008-0000-0600-00002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4" name="Text Box 1837">
          <a:extLst>
            <a:ext uri="{FF2B5EF4-FFF2-40B4-BE49-F238E27FC236}">
              <a16:creationId xmlns:a16="http://schemas.microsoft.com/office/drawing/2014/main" id="{00000000-0008-0000-0600-00002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5" name="Text Box 1838">
          <a:extLst>
            <a:ext uri="{FF2B5EF4-FFF2-40B4-BE49-F238E27FC236}">
              <a16:creationId xmlns:a16="http://schemas.microsoft.com/office/drawing/2014/main" id="{00000000-0008-0000-0600-00002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6" name="Text Box 1839">
          <a:extLst>
            <a:ext uri="{FF2B5EF4-FFF2-40B4-BE49-F238E27FC236}">
              <a16:creationId xmlns:a16="http://schemas.microsoft.com/office/drawing/2014/main" id="{00000000-0008-0000-0600-00002E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7" name="Text Box 1840">
          <a:extLst>
            <a:ext uri="{FF2B5EF4-FFF2-40B4-BE49-F238E27FC236}">
              <a16:creationId xmlns:a16="http://schemas.microsoft.com/office/drawing/2014/main" id="{00000000-0008-0000-0600-00002F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8" name="Text Box 1841">
          <a:extLst>
            <a:ext uri="{FF2B5EF4-FFF2-40B4-BE49-F238E27FC236}">
              <a16:creationId xmlns:a16="http://schemas.microsoft.com/office/drawing/2014/main" id="{00000000-0008-0000-0600-000030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9" name="Text Box 1842">
          <a:extLst>
            <a:ext uri="{FF2B5EF4-FFF2-40B4-BE49-F238E27FC236}">
              <a16:creationId xmlns:a16="http://schemas.microsoft.com/office/drawing/2014/main" id="{00000000-0008-0000-0600-000031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0" name="Text Box 1843">
          <a:extLst>
            <a:ext uri="{FF2B5EF4-FFF2-40B4-BE49-F238E27FC236}">
              <a16:creationId xmlns:a16="http://schemas.microsoft.com/office/drawing/2014/main" id="{00000000-0008-0000-0600-000032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1" name="Text Box 1844">
          <a:extLst>
            <a:ext uri="{FF2B5EF4-FFF2-40B4-BE49-F238E27FC236}">
              <a16:creationId xmlns:a16="http://schemas.microsoft.com/office/drawing/2014/main" id="{00000000-0008-0000-0600-00003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2" name="Text Box 1845">
          <a:extLst>
            <a:ext uri="{FF2B5EF4-FFF2-40B4-BE49-F238E27FC236}">
              <a16:creationId xmlns:a16="http://schemas.microsoft.com/office/drawing/2014/main" id="{00000000-0008-0000-0600-00003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3" name="Text Box 1846">
          <a:extLst>
            <a:ext uri="{FF2B5EF4-FFF2-40B4-BE49-F238E27FC236}">
              <a16:creationId xmlns:a16="http://schemas.microsoft.com/office/drawing/2014/main" id="{00000000-0008-0000-0600-00003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4" name="Text Box 1847">
          <a:extLst>
            <a:ext uri="{FF2B5EF4-FFF2-40B4-BE49-F238E27FC236}">
              <a16:creationId xmlns:a16="http://schemas.microsoft.com/office/drawing/2014/main" id="{00000000-0008-0000-0600-00003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5" name="Text Box 1848">
          <a:extLst>
            <a:ext uri="{FF2B5EF4-FFF2-40B4-BE49-F238E27FC236}">
              <a16:creationId xmlns:a16="http://schemas.microsoft.com/office/drawing/2014/main" id="{00000000-0008-0000-0600-00003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6" name="Text Box 1849">
          <a:extLst>
            <a:ext uri="{FF2B5EF4-FFF2-40B4-BE49-F238E27FC236}">
              <a16:creationId xmlns:a16="http://schemas.microsoft.com/office/drawing/2014/main" id="{00000000-0008-0000-0600-00003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7" name="Text Box 1850">
          <a:extLst>
            <a:ext uri="{FF2B5EF4-FFF2-40B4-BE49-F238E27FC236}">
              <a16:creationId xmlns:a16="http://schemas.microsoft.com/office/drawing/2014/main" id="{00000000-0008-0000-0600-00003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8" name="Text Box 1851">
          <a:extLst>
            <a:ext uri="{FF2B5EF4-FFF2-40B4-BE49-F238E27FC236}">
              <a16:creationId xmlns:a16="http://schemas.microsoft.com/office/drawing/2014/main" id="{00000000-0008-0000-0600-00003A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9" name="Text Box 1852">
          <a:extLst>
            <a:ext uri="{FF2B5EF4-FFF2-40B4-BE49-F238E27FC236}">
              <a16:creationId xmlns:a16="http://schemas.microsoft.com/office/drawing/2014/main" id="{00000000-0008-0000-0600-00003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0" name="Text Box 1853">
          <a:extLst>
            <a:ext uri="{FF2B5EF4-FFF2-40B4-BE49-F238E27FC236}">
              <a16:creationId xmlns:a16="http://schemas.microsoft.com/office/drawing/2014/main" id="{00000000-0008-0000-0600-00003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1" name="Text Box 1854">
          <a:extLst>
            <a:ext uri="{FF2B5EF4-FFF2-40B4-BE49-F238E27FC236}">
              <a16:creationId xmlns:a16="http://schemas.microsoft.com/office/drawing/2014/main" id="{00000000-0008-0000-0600-00003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2" name="Text Box 1855">
          <a:extLst>
            <a:ext uri="{FF2B5EF4-FFF2-40B4-BE49-F238E27FC236}">
              <a16:creationId xmlns:a16="http://schemas.microsoft.com/office/drawing/2014/main" id="{00000000-0008-0000-0600-00003E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3" name="Text Box 1856">
          <a:extLst>
            <a:ext uri="{FF2B5EF4-FFF2-40B4-BE49-F238E27FC236}">
              <a16:creationId xmlns:a16="http://schemas.microsoft.com/office/drawing/2014/main" id="{00000000-0008-0000-0600-00003F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4" name="Text Box 1857">
          <a:extLst>
            <a:ext uri="{FF2B5EF4-FFF2-40B4-BE49-F238E27FC236}">
              <a16:creationId xmlns:a16="http://schemas.microsoft.com/office/drawing/2014/main" id="{00000000-0008-0000-0600-000040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5" name="Text Box 1858">
          <a:extLst>
            <a:ext uri="{FF2B5EF4-FFF2-40B4-BE49-F238E27FC236}">
              <a16:creationId xmlns:a16="http://schemas.microsoft.com/office/drawing/2014/main" id="{00000000-0008-0000-0600-000041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6" name="Text Box 1859">
          <a:extLst>
            <a:ext uri="{FF2B5EF4-FFF2-40B4-BE49-F238E27FC236}">
              <a16:creationId xmlns:a16="http://schemas.microsoft.com/office/drawing/2014/main" id="{00000000-0008-0000-0600-000042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7" name="Text Box 1860">
          <a:extLst>
            <a:ext uri="{FF2B5EF4-FFF2-40B4-BE49-F238E27FC236}">
              <a16:creationId xmlns:a16="http://schemas.microsoft.com/office/drawing/2014/main" id="{00000000-0008-0000-0600-00004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8" name="Text Box 1861">
          <a:extLst>
            <a:ext uri="{FF2B5EF4-FFF2-40B4-BE49-F238E27FC236}">
              <a16:creationId xmlns:a16="http://schemas.microsoft.com/office/drawing/2014/main" id="{00000000-0008-0000-0600-00004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9" name="Text Box 1862">
          <a:extLst>
            <a:ext uri="{FF2B5EF4-FFF2-40B4-BE49-F238E27FC236}">
              <a16:creationId xmlns:a16="http://schemas.microsoft.com/office/drawing/2014/main" id="{00000000-0008-0000-0600-00004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0" name="Text Box 1863">
          <a:extLst>
            <a:ext uri="{FF2B5EF4-FFF2-40B4-BE49-F238E27FC236}">
              <a16:creationId xmlns:a16="http://schemas.microsoft.com/office/drawing/2014/main" id="{00000000-0008-0000-0600-00004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1" name="Text Box 1864">
          <a:extLst>
            <a:ext uri="{FF2B5EF4-FFF2-40B4-BE49-F238E27FC236}">
              <a16:creationId xmlns:a16="http://schemas.microsoft.com/office/drawing/2014/main" id="{00000000-0008-0000-0600-00004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2" name="Text Box 1865">
          <a:extLst>
            <a:ext uri="{FF2B5EF4-FFF2-40B4-BE49-F238E27FC236}">
              <a16:creationId xmlns:a16="http://schemas.microsoft.com/office/drawing/2014/main" id="{00000000-0008-0000-0600-00004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3" name="Text Box 1866">
          <a:extLst>
            <a:ext uri="{FF2B5EF4-FFF2-40B4-BE49-F238E27FC236}">
              <a16:creationId xmlns:a16="http://schemas.microsoft.com/office/drawing/2014/main" id="{00000000-0008-0000-0600-00004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4" name="Text Box 1867">
          <a:extLst>
            <a:ext uri="{FF2B5EF4-FFF2-40B4-BE49-F238E27FC236}">
              <a16:creationId xmlns:a16="http://schemas.microsoft.com/office/drawing/2014/main" id="{00000000-0008-0000-0600-00004A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5" name="Text Box 1868">
          <a:extLst>
            <a:ext uri="{FF2B5EF4-FFF2-40B4-BE49-F238E27FC236}">
              <a16:creationId xmlns:a16="http://schemas.microsoft.com/office/drawing/2014/main" id="{00000000-0008-0000-0600-00004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6" name="Text Box 1869">
          <a:extLst>
            <a:ext uri="{FF2B5EF4-FFF2-40B4-BE49-F238E27FC236}">
              <a16:creationId xmlns:a16="http://schemas.microsoft.com/office/drawing/2014/main" id="{00000000-0008-0000-0600-00004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7" name="Text Box 1870">
          <a:extLst>
            <a:ext uri="{FF2B5EF4-FFF2-40B4-BE49-F238E27FC236}">
              <a16:creationId xmlns:a16="http://schemas.microsoft.com/office/drawing/2014/main" id="{00000000-0008-0000-0600-00004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8" name="Text Box 1871">
          <a:extLst>
            <a:ext uri="{FF2B5EF4-FFF2-40B4-BE49-F238E27FC236}">
              <a16:creationId xmlns:a16="http://schemas.microsoft.com/office/drawing/2014/main" id="{00000000-0008-0000-0600-00004E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9" name="Text Box 1872">
          <a:extLst>
            <a:ext uri="{FF2B5EF4-FFF2-40B4-BE49-F238E27FC236}">
              <a16:creationId xmlns:a16="http://schemas.microsoft.com/office/drawing/2014/main" id="{00000000-0008-0000-0600-00004F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0" name="Text Box 1873">
          <a:extLst>
            <a:ext uri="{FF2B5EF4-FFF2-40B4-BE49-F238E27FC236}">
              <a16:creationId xmlns:a16="http://schemas.microsoft.com/office/drawing/2014/main" id="{00000000-0008-0000-0600-000050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1" name="Text Box 1874">
          <a:extLst>
            <a:ext uri="{FF2B5EF4-FFF2-40B4-BE49-F238E27FC236}">
              <a16:creationId xmlns:a16="http://schemas.microsoft.com/office/drawing/2014/main" id="{00000000-0008-0000-0600-000051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2" name="Text Box 1875">
          <a:extLst>
            <a:ext uri="{FF2B5EF4-FFF2-40B4-BE49-F238E27FC236}">
              <a16:creationId xmlns:a16="http://schemas.microsoft.com/office/drawing/2014/main" id="{00000000-0008-0000-0600-000052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3" name="Text Box 1876">
          <a:extLst>
            <a:ext uri="{FF2B5EF4-FFF2-40B4-BE49-F238E27FC236}">
              <a16:creationId xmlns:a16="http://schemas.microsoft.com/office/drawing/2014/main" id="{00000000-0008-0000-0600-00005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4" name="Text Box 1877">
          <a:extLst>
            <a:ext uri="{FF2B5EF4-FFF2-40B4-BE49-F238E27FC236}">
              <a16:creationId xmlns:a16="http://schemas.microsoft.com/office/drawing/2014/main" id="{00000000-0008-0000-0600-00005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5" name="Text Box 1878">
          <a:extLst>
            <a:ext uri="{FF2B5EF4-FFF2-40B4-BE49-F238E27FC236}">
              <a16:creationId xmlns:a16="http://schemas.microsoft.com/office/drawing/2014/main" id="{00000000-0008-0000-0600-00005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6" name="Text Box 1879">
          <a:extLst>
            <a:ext uri="{FF2B5EF4-FFF2-40B4-BE49-F238E27FC236}">
              <a16:creationId xmlns:a16="http://schemas.microsoft.com/office/drawing/2014/main" id="{00000000-0008-0000-0600-00005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7" name="Text Box 1880">
          <a:extLst>
            <a:ext uri="{FF2B5EF4-FFF2-40B4-BE49-F238E27FC236}">
              <a16:creationId xmlns:a16="http://schemas.microsoft.com/office/drawing/2014/main" id="{00000000-0008-0000-0600-00005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8" name="Text Box 1881">
          <a:extLst>
            <a:ext uri="{FF2B5EF4-FFF2-40B4-BE49-F238E27FC236}">
              <a16:creationId xmlns:a16="http://schemas.microsoft.com/office/drawing/2014/main" id="{00000000-0008-0000-0600-00005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9" name="Text Box 1882">
          <a:extLst>
            <a:ext uri="{FF2B5EF4-FFF2-40B4-BE49-F238E27FC236}">
              <a16:creationId xmlns:a16="http://schemas.microsoft.com/office/drawing/2014/main" id="{00000000-0008-0000-0600-00005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0" name="Text Box 1883">
          <a:extLst>
            <a:ext uri="{FF2B5EF4-FFF2-40B4-BE49-F238E27FC236}">
              <a16:creationId xmlns:a16="http://schemas.microsoft.com/office/drawing/2014/main" id="{00000000-0008-0000-0600-00005A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1" name="Text Box 1884">
          <a:extLst>
            <a:ext uri="{FF2B5EF4-FFF2-40B4-BE49-F238E27FC236}">
              <a16:creationId xmlns:a16="http://schemas.microsoft.com/office/drawing/2014/main" id="{00000000-0008-0000-0600-00005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2" name="Text Box 1885">
          <a:extLst>
            <a:ext uri="{FF2B5EF4-FFF2-40B4-BE49-F238E27FC236}">
              <a16:creationId xmlns:a16="http://schemas.microsoft.com/office/drawing/2014/main" id="{00000000-0008-0000-0600-00005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3" name="Text Box 1886">
          <a:extLst>
            <a:ext uri="{FF2B5EF4-FFF2-40B4-BE49-F238E27FC236}">
              <a16:creationId xmlns:a16="http://schemas.microsoft.com/office/drawing/2014/main" id="{00000000-0008-0000-0600-00005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4" name="Text Box 1887">
          <a:extLst>
            <a:ext uri="{FF2B5EF4-FFF2-40B4-BE49-F238E27FC236}">
              <a16:creationId xmlns:a16="http://schemas.microsoft.com/office/drawing/2014/main" id="{00000000-0008-0000-0600-00005E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5" name="Text Box 1888">
          <a:extLst>
            <a:ext uri="{FF2B5EF4-FFF2-40B4-BE49-F238E27FC236}">
              <a16:creationId xmlns:a16="http://schemas.microsoft.com/office/drawing/2014/main" id="{00000000-0008-0000-0600-00005F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6" name="Text Box 1889">
          <a:extLst>
            <a:ext uri="{FF2B5EF4-FFF2-40B4-BE49-F238E27FC236}">
              <a16:creationId xmlns:a16="http://schemas.microsoft.com/office/drawing/2014/main" id="{00000000-0008-0000-0600-000060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7" name="Text Box 1890">
          <a:extLst>
            <a:ext uri="{FF2B5EF4-FFF2-40B4-BE49-F238E27FC236}">
              <a16:creationId xmlns:a16="http://schemas.microsoft.com/office/drawing/2014/main" id="{00000000-0008-0000-0600-000061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8" name="Text Box 1891">
          <a:extLst>
            <a:ext uri="{FF2B5EF4-FFF2-40B4-BE49-F238E27FC236}">
              <a16:creationId xmlns:a16="http://schemas.microsoft.com/office/drawing/2014/main" id="{00000000-0008-0000-0600-000062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9" name="Text Box 1892">
          <a:extLst>
            <a:ext uri="{FF2B5EF4-FFF2-40B4-BE49-F238E27FC236}">
              <a16:creationId xmlns:a16="http://schemas.microsoft.com/office/drawing/2014/main" id="{00000000-0008-0000-0600-00006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0" name="Text Box 1893">
          <a:extLst>
            <a:ext uri="{FF2B5EF4-FFF2-40B4-BE49-F238E27FC236}">
              <a16:creationId xmlns:a16="http://schemas.microsoft.com/office/drawing/2014/main" id="{00000000-0008-0000-0600-00006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1" name="Text Box 1894">
          <a:extLst>
            <a:ext uri="{FF2B5EF4-FFF2-40B4-BE49-F238E27FC236}">
              <a16:creationId xmlns:a16="http://schemas.microsoft.com/office/drawing/2014/main" id="{00000000-0008-0000-0600-00006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2" name="Text Box 1895">
          <a:extLst>
            <a:ext uri="{FF2B5EF4-FFF2-40B4-BE49-F238E27FC236}">
              <a16:creationId xmlns:a16="http://schemas.microsoft.com/office/drawing/2014/main" id="{00000000-0008-0000-0600-00006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3" name="Text Box 1896">
          <a:extLst>
            <a:ext uri="{FF2B5EF4-FFF2-40B4-BE49-F238E27FC236}">
              <a16:creationId xmlns:a16="http://schemas.microsoft.com/office/drawing/2014/main" id="{00000000-0008-0000-0600-000067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4" name="Text Box 1897">
          <a:extLst>
            <a:ext uri="{FF2B5EF4-FFF2-40B4-BE49-F238E27FC236}">
              <a16:creationId xmlns:a16="http://schemas.microsoft.com/office/drawing/2014/main" id="{00000000-0008-0000-0600-000068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5" name="Text Box 1898">
          <a:extLst>
            <a:ext uri="{FF2B5EF4-FFF2-40B4-BE49-F238E27FC236}">
              <a16:creationId xmlns:a16="http://schemas.microsoft.com/office/drawing/2014/main" id="{00000000-0008-0000-0600-000069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6" name="Text Box 1899">
          <a:extLst>
            <a:ext uri="{FF2B5EF4-FFF2-40B4-BE49-F238E27FC236}">
              <a16:creationId xmlns:a16="http://schemas.microsoft.com/office/drawing/2014/main" id="{00000000-0008-0000-0600-00006A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7" name="Text Box 1900">
          <a:extLst>
            <a:ext uri="{FF2B5EF4-FFF2-40B4-BE49-F238E27FC236}">
              <a16:creationId xmlns:a16="http://schemas.microsoft.com/office/drawing/2014/main" id="{00000000-0008-0000-0600-00006B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8" name="Text Box 1901">
          <a:extLst>
            <a:ext uri="{FF2B5EF4-FFF2-40B4-BE49-F238E27FC236}">
              <a16:creationId xmlns:a16="http://schemas.microsoft.com/office/drawing/2014/main" id="{00000000-0008-0000-0600-00006C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9" name="Text Box 1902">
          <a:extLst>
            <a:ext uri="{FF2B5EF4-FFF2-40B4-BE49-F238E27FC236}">
              <a16:creationId xmlns:a16="http://schemas.microsoft.com/office/drawing/2014/main" id="{00000000-0008-0000-0600-00006D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0" name="Text Box 1903">
          <a:extLst>
            <a:ext uri="{FF2B5EF4-FFF2-40B4-BE49-F238E27FC236}">
              <a16:creationId xmlns:a16="http://schemas.microsoft.com/office/drawing/2014/main" id="{00000000-0008-0000-0600-00006E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1" name="Text Box 1904">
          <a:extLst>
            <a:ext uri="{FF2B5EF4-FFF2-40B4-BE49-F238E27FC236}">
              <a16:creationId xmlns:a16="http://schemas.microsoft.com/office/drawing/2014/main" id="{00000000-0008-0000-0600-00006F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2" name="Text Box 1905">
          <a:extLst>
            <a:ext uri="{FF2B5EF4-FFF2-40B4-BE49-F238E27FC236}">
              <a16:creationId xmlns:a16="http://schemas.microsoft.com/office/drawing/2014/main" id="{00000000-0008-0000-0600-000070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3" name="Text Box 1906">
          <a:extLst>
            <a:ext uri="{FF2B5EF4-FFF2-40B4-BE49-F238E27FC236}">
              <a16:creationId xmlns:a16="http://schemas.microsoft.com/office/drawing/2014/main" id="{00000000-0008-0000-0600-000071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4" name="Text Box 1907">
          <a:extLst>
            <a:ext uri="{FF2B5EF4-FFF2-40B4-BE49-F238E27FC236}">
              <a16:creationId xmlns:a16="http://schemas.microsoft.com/office/drawing/2014/main" id="{00000000-0008-0000-0600-000072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5" name="Text Box 1908">
          <a:extLst>
            <a:ext uri="{FF2B5EF4-FFF2-40B4-BE49-F238E27FC236}">
              <a16:creationId xmlns:a16="http://schemas.microsoft.com/office/drawing/2014/main" id="{00000000-0008-0000-0600-000073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6" name="Text Box 1909">
          <a:extLst>
            <a:ext uri="{FF2B5EF4-FFF2-40B4-BE49-F238E27FC236}">
              <a16:creationId xmlns:a16="http://schemas.microsoft.com/office/drawing/2014/main" id="{00000000-0008-0000-0600-000074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7" name="Text Box 1910">
          <a:extLst>
            <a:ext uri="{FF2B5EF4-FFF2-40B4-BE49-F238E27FC236}">
              <a16:creationId xmlns:a16="http://schemas.microsoft.com/office/drawing/2014/main" id="{00000000-0008-0000-0600-000075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8" name="Text Box 1911">
          <a:extLst>
            <a:ext uri="{FF2B5EF4-FFF2-40B4-BE49-F238E27FC236}">
              <a16:creationId xmlns:a16="http://schemas.microsoft.com/office/drawing/2014/main" id="{00000000-0008-0000-0600-00007600000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154781</xdr:colOff>
      <xdr:row>44</xdr:row>
      <xdr:rowOff>23785</xdr:rowOff>
    </xdr:from>
    <xdr:to>
      <xdr:col>5</xdr:col>
      <xdr:colOff>1964531</xdr:colOff>
      <xdr:row>64</xdr:row>
      <xdr:rowOff>75403</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54781" y="15239973"/>
          <a:ext cx="13918406" cy="3385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intranet/Documents%20and%20Settings/KMONDRAGON/Escritorio/MINA%20MATRIZ%20II/IPER%20-MINA%20-MATRIZ%20-II%20-Prep.d'.explos/MATRIZ%20-%20II/IPER%20GEOLOGIA%20-%20MATRIZ%20-II%20-ultima%20rev/01-Matriz%20IPER%20-II-%20GEOLOG&#205;A%20-%20Perforaci&#243;n%20diamantina%20-%20.xls?78B44341" TargetMode="External"/><Relationship Id="rId1" Type="http://schemas.openxmlformats.org/officeDocument/2006/relationships/externalLinkPath" Target="file:///\\78B44341\01-Matriz%20IPER%20-II-%20GEOLOG&#205;A%20-%20Perforaci&#243;n%20diamantina%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IPER GEO"/>
      <sheetName val="AYUDA"/>
      <sheetName val="CONTROLES"/>
      <sheetName val="Lista de Ftes riesgo"/>
      <sheetName val="PR SE"/>
      <sheetName val="PR SA"/>
      <sheetName val="PR MA"/>
      <sheetName val="Hoja1"/>
      <sheetName val="Iperc Base"/>
    </sheetNames>
    <sheetDataSet>
      <sheetData sheetId="0"/>
      <sheetData sheetId="1"/>
      <sheetData sheetId="2"/>
      <sheetData sheetId="3" refreshError="1"/>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98B2D44-6B12-47B6-A83E-7B47ECFDD6DE}" name="Tabla161" displayName="Tabla161" ref="P1:P12" totalsRowShown="0" headerRowDxfId="27602" dataDxfId="27600" headerRowBorderDxfId="27601" tableBorderDxfId="27599" totalsRowBorderDxfId="27598" headerRowCellStyle="Normal 2 2" dataCellStyle="Normal 2 2">
  <autoFilter ref="P1:P12" xr:uid="{E98B2D44-6B12-47B6-A83E-7B47ECFDD6DE}"/>
  <tableColumns count="1">
    <tableColumn id="1" xr3:uid="{1053F712-D452-4C97-9863-1292D8060B2E}" name="PERDIDA DE EQUILIBRIO" dataDxfId="27597" dataCellStyle="Normal 2 2">
      <calculatedColumnFormula>+C2</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5B15C18-6B50-4D3D-867D-F73B27912C1C}" name="Tabla104270" displayName="Tabla104270" ref="X7:X13" totalsRowShown="0" headerRowDxfId="27548" dataDxfId="27546" headerRowBorderDxfId="27547" tableBorderDxfId="27545" headerRowCellStyle="Normal 2 2" dataCellStyle="Normal 2 2">
  <autoFilter ref="X7:X13" xr:uid="{75B15C18-6B50-4D3D-867D-F73B27912C1C}"/>
  <tableColumns count="1">
    <tableColumn id="1" xr3:uid="{46A86A4E-2C2A-4587-B139-5E8EE4380A2A}" name="CONTACTO CON AGENTES INFECCIOSOS " dataDxfId="27544" dataCellStyle="Normal 2 2">
      <calculatedColumnFormula>+C158</calculatedColumnFormula>
    </tableColumn>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52C615C5-1F15-42C1-963B-0ECA43972636}" name="Tabla114371" displayName="Tabla114371" ref="Z7:Z11" totalsRowShown="0" headerRowDxfId="27543" dataDxfId="27541" headerRowBorderDxfId="27542" tableBorderDxfId="27540" totalsRowBorderDxfId="27539" headerRowCellStyle="Normal 2 2" dataCellStyle="Normal 2 2">
  <autoFilter ref="Z7:Z11" xr:uid="{52C615C5-1F15-42C1-963B-0ECA43972636}"/>
  <tableColumns count="1">
    <tableColumn id="1" xr3:uid="{0061ADBC-6C26-4266-9A74-28B4097734D0}" name="CONTACTO CON RESIDUOS SOLIDOS " dataDxfId="27538" dataCellStyle="Normal 2 2">
      <calculatedColumnFormula>+C164</calculatedColumnFormula>
    </tableColumn>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9B856578-25C7-4EE9-91CF-C68F632DC66E}" name="Tabla124472" displayName="Tabla124472" ref="R30:R37" totalsRowShown="0" headerRowDxfId="27537" dataDxfId="27535" headerRowBorderDxfId="27536" tableBorderDxfId="27534" totalsRowBorderDxfId="27533" headerRowCellStyle="Normal 2 2" dataCellStyle="Normal 2 2">
  <autoFilter ref="R30:R37" xr:uid="{9B856578-25C7-4EE9-91CF-C68F632DC66E}"/>
  <tableColumns count="1">
    <tableColumn id="1" xr3:uid="{82C7C143-C8A9-4FCD-94C1-242EE3BB4587}" name="EXPOSICIÓN A TEMPERATURAS EXTREMAS" dataDxfId="27532" dataCellStyle="Normal 2 2">
      <calculatedColumnFormula>+C140</calculatedColumnFormula>
    </tableColumn>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1D4E5F3-797B-4796-87E8-4FAC3A69982B}" name="Tabla134573" displayName="Tabla134573" ref="T33:T35" totalsRowShown="0" headerRowDxfId="27531" dataDxfId="27529" headerRowBorderDxfId="27530" tableBorderDxfId="27528" totalsRowBorderDxfId="27527" headerRowCellStyle="Normal 2 2" dataCellStyle="Normal 2 2">
  <autoFilter ref="T33:T35" xr:uid="{71D4E5F3-797B-4796-87E8-4FAC3A69982B}"/>
  <tableColumns count="1">
    <tableColumn id="1" xr3:uid="{E63E1D0C-62C9-4BEC-8657-A74A1CA5A120}" name="EXPOSICION A RADIACION NO IONZANTE" dataDxfId="27526" dataCellStyle="Normal 2 2">
      <calculatedColumnFormula>+C147</calculatedColumnFormula>
    </tableColumn>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5118F5A-8171-40AC-BD48-1EE547CF13A5}" name="Tabla144674" displayName="Tabla144674" ref="V38:V40" totalsRowShown="0" headerRowDxfId="27525" dataDxfId="27523" headerRowBorderDxfId="27524" tableBorderDxfId="27522" totalsRowBorderDxfId="27521" headerRowCellStyle="Normal 2 2" dataCellStyle="Normal 2 2">
  <autoFilter ref="V38:V40" xr:uid="{E5118F5A-8171-40AC-BD48-1EE547CF13A5}"/>
  <tableColumns count="1">
    <tableColumn id="1" xr3:uid="{F468CD27-96EA-4FA0-B20A-DA8FDF060A79}" name="EXPOSICION A RADIACION IONZANTE" dataDxfId="27520" dataCellStyle="Normal 2 2">
      <calculatedColumnFormula>+C149</calculatedColumnFormula>
    </tableColumn>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751C12C-4229-464D-9800-7330A557C071}" name="Tabla154775" displayName="Tabla154775" ref="X22:X25" totalsRowShown="0" headerRowDxfId="27519" dataDxfId="27517" headerRowBorderDxfId="27518" tableBorderDxfId="27516" totalsRowBorderDxfId="27515" headerRowCellStyle="Normal 2 2">
  <autoFilter ref="X22:X25" xr:uid="{E751C12C-4229-464D-9800-7330A557C071}"/>
  <tableColumns count="1">
    <tableColumn id="1" xr3:uid="{3A32F740-EC63-4AF8-A325-95E361E47C13}" name="CONTACTO CON FLUIDOS CORPORALES " dataDxfId="27514">
      <calculatedColumnFormula>+C168</calculatedColumnFormula>
    </tableColumn>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52846DD-439C-421A-8ACC-CAB02BD91CF3}" name="Tabla164876" displayName="Tabla164876" ref="Z14:Z23" totalsRowShown="0" headerRowDxfId="27513" dataDxfId="27511" headerRowBorderDxfId="27512" tableBorderDxfId="27510" totalsRowBorderDxfId="27509" headerRowCellStyle="Normal 2 2" dataCellStyle="Normal 2 2">
  <autoFilter ref="Z14:Z23" xr:uid="{452846DD-439C-421A-8ACC-CAB02BD91CF3}"/>
  <tableColumns count="1">
    <tableColumn id="1" xr3:uid="{E49BCF02-DB5A-441D-B339-74CAF157672A}" name="MANIPULACIÓN DE CARGAS" dataDxfId="27508" dataCellStyle="Normal 2 2">
      <calculatedColumnFormula>+C171</calculatedColumnFormula>
    </tableColumn>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9E96283F-7F3C-40AB-89F3-7E6ED5D5E198}" name="Tabla174977" displayName="Tabla174977" ref="R40:R47" totalsRowShown="0" headerRowDxfId="27507" dataDxfId="27505" headerRowBorderDxfId="27506" tableBorderDxfId="27504" totalsRowBorderDxfId="27503" headerRowCellStyle="Normal 2 2" dataCellStyle="Normal 2 2">
  <autoFilter ref="R40:R47" xr:uid="{9E96283F-7F3C-40AB-89F3-7E6ED5D5E198}"/>
  <tableColumns count="1">
    <tableColumn id="1" xr3:uid="{253C522C-E715-4409-9495-9B2B33D5758F}" name="ACOSO LABORAL " dataDxfId="27502" dataCellStyle="Normal 2 2">
      <calculatedColumnFormula>+C193</calculatedColumnFormula>
    </tableColumn>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9E769E1B-BA5A-4BB8-87CC-2666D17D996D}" name="Tabla185078" displayName="Tabla185078" ref="T38:T44" totalsRowShown="0" headerRowDxfId="27501" dataDxfId="27499" headerRowBorderDxfId="27500" tableBorderDxfId="27498" totalsRowBorderDxfId="27497" headerRowCellStyle="Normal 2 2" dataCellStyle="Normal 2 2">
  <autoFilter ref="T38:T44" xr:uid="{9E769E1B-BA5A-4BB8-87CC-2666D17D996D}"/>
  <tableColumns count="1">
    <tableColumn id="1" xr3:uid="{AF2F49C7-008D-4DED-B186-90BF740E403B}" name="ACOSO SEXUAL" dataDxfId="27496" dataCellStyle="Normal 2 2">
      <calculatedColumnFormula>+C200</calculatedColumnFormula>
    </tableColumn>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E77A5C05-9AA4-4B77-BFC1-4701B8C00179}" name="Tabla195179" displayName="Tabla195179" ref="V42:V47" totalsRowShown="0" headerRowDxfId="27495" dataDxfId="27493" headerRowBorderDxfId="27494" tableBorderDxfId="27492" totalsRowBorderDxfId="27491" headerRowCellStyle="Normal 2 2" dataCellStyle="Normal 2 2">
  <autoFilter ref="V42:V47" xr:uid="{E77A5C05-9AA4-4B77-BFC1-4701B8C00179}"/>
  <tableColumns count="1">
    <tableColumn id="1" xr3:uid="{A9716778-D871-4E24-A833-1C1FE8CCE3BC}" name="INUNDACIÓN" dataDxfId="27490" dataCellStyle="Normal 2 2">
      <calculatedColumnFormula>+C206</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6889C35-8A76-4CB8-8E1C-33C7982C4635}" name="Tabla23462" displayName="Tabla23462" ref="R1:R9" totalsRowShown="0" headerRowDxfId="27596" dataDxfId="27594" headerRowBorderDxfId="27595" tableBorderDxfId="27593" totalsRowBorderDxfId="27592" headerRowCellStyle="Normal 2 2" dataCellStyle="Normal 2 2">
  <autoFilter ref="R1:R9" xr:uid="{16889C35-8A76-4CB8-8E1C-33C7982C4635}"/>
  <tableColumns count="1">
    <tableColumn id="1" xr3:uid="{0BFFBD99-7520-4453-ADCA-D304D4DD5925}" name="POSTURA " dataDxfId="27591" dataCellStyle="Normal 2 2">
      <calculatedColumnFormula>+C185</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D23DE03E-CF92-412A-A921-433DF49A0E2E}" name="Tabla205280" displayName="Tabla205280" ref="X28:X30" totalsRowShown="0" headerRowDxfId="27489" dataDxfId="27487" headerRowBorderDxfId="27488" tableBorderDxfId="27486" totalsRowBorderDxfId="27485" headerRowCellStyle="Normal 2 2" dataCellStyle="Normal 2 2">
  <autoFilter ref="X28:X30" xr:uid="{D23DE03E-CF92-412A-A921-433DF49A0E2E}"/>
  <tableColumns count="1">
    <tableColumn id="1" xr3:uid="{1203A5A2-1ED0-428C-950C-3EBCDBB90516}" name="FLUIDO EN DETRITOS " dataDxfId="27484" dataCellStyle="Normal 2 2">
      <calculatedColumnFormula>+C211</calculatedColumnFormula>
    </tableColumn>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8BE65392-FC45-4D7D-BA3C-47C5C1F6828C}" name="Tabla215383" displayName="Tabla215383" ref="Z28:Z32" totalsRowShown="0" headerRowDxfId="27483" dataDxfId="27481" headerRowBorderDxfId="27482" tableBorderDxfId="27480" totalsRowBorderDxfId="27479" headerRowCellStyle="Normal 2 2">
  <autoFilter ref="Z28:Z32" xr:uid="{8BE65392-FC45-4D7D-BA3C-47C5C1F6828C}"/>
  <tableColumns count="1">
    <tableColumn id="1" xr3:uid="{6BFC135D-B536-40C1-8F60-B78CD6C264B1}" name="TORMENTAS ELECTRICAS" dataDxfId="27478">
      <calculatedColumnFormula>+C187</calculatedColumnFormula>
    </tableColumn>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B7367338-8A64-4999-BADD-D975C10395FF}" name="Tabla225484" displayName="Tabla225484" ref="P14:P21" totalsRowShown="0" headerRowDxfId="27477" dataDxfId="27475" headerRowBorderDxfId="27476" tableBorderDxfId="27474" totalsRowBorderDxfId="27473" headerRowCellStyle="Normal 2 2" dataCellStyle="Normal 2 2">
  <autoFilter ref="P14:P21" xr:uid="{B7367338-8A64-4999-BADD-D975C10395FF}"/>
  <tableColumns count="1">
    <tableColumn id="1" xr3:uid="{D01AD248-5963-404B-9596-6A510E6B05D8}" name="INESTABILIDAD DE SUELOS" dataDxfId="27472" dataCellStyle="Normal 2 2">
      <calculatedColumnFormula>+C80</calculatedColumnFormula>
    </tableColumn>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9CD0AAF-E1B4-4312-A3C3-246514795DC8}" name="Tabla235585" displayName="Tabla235585" ref="P23:P34" totalsRowShown="0" headerRowDxfId="27471" dataDxfId="27470" tableBorderDxfId="27469" headerRowCellStyle="Normal 2 2" dataCellStyle="Normal 2 2">
  <autoFilter ref="P23:P34" xr:uid="{59CD0AAF-E1B4-4312-A3C3-246514795DC8}"/>
  <tableColumns count="1">
    <tableColumn id="1" xr3:uid="{200DED9B-1D84-479E-AD14-510DE2139B97}" name="CONTACTO CON ENERGIA ELECTRICA" dataDxfId="27468" dataCellStyle="Normal 2 2">
      <calculatedColumnFormula>+C129</calculatedColumnFormula>
    </tableColumn>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A79D07F7-F7C7-4C95-A840-4E6E22681D61}" name="Tabla245686" displayName="Tabla245686" ref="P36:P40" totalsRowShown="0" headerRowDxfId="27467" dataDxfId="27466" tableBorderDxfId="27465" headerRowCellStyle="Normal 2 2" dataCellStyle="Normal 2 2">
  <autoFilter ref="P36:P40" xr:uid="{A79D07F7-F7C7-4C95-A840-4E6E22681D61}"/>
  <tableColumns count="1">
    <tableColumn id="1" xr3:uid="{C74820FA-2703-43E5-AB1D-224DB1812560}" name="MOVIMIENTOS REPETITIVOS " dataDxfId="27464" dataCellStyle="Normal 2 2">
      <calculatedColumnFormula>+C181</calculatedColumnFormula>
    </tableColumn>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8ECA3413-8BD7-4A6C-85C5-FCB74C9DD074}" name="Tabla255787" displayName="Tabla255787" ref="AB1:AB38" totalsRowShown="0" headerRowDxfId="27463" dataDxfId="27461" headerRowBorderDxfId="27462" tableBorderDxfId="27460" totalsRowBorderDxfId="27459" headerRowCellStyle="Normal 2 2" dataCellStyle="Normal 2 2">
  <autoFilter ref="AB1:AB38" xr:uid="{8ECA3413-8BD7-4A6C-85C5-FCB74C9DD074}"/>
  <tableColumns count="1">
    <tableColumn id="1" xr3:uid="{0107479D-28BF-427F-AEF4-B4D2260BEE91}" name="TRABAJOS EN ALTURA" dataDxfId="27458" dataCellStyle="Normal 2 2">
      <calculatedColumnFormula>+C13</calculatedColumnFormula>
    </tableColumn>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A25A8DE2-855D-42DA-8055-7B6EF6417AF3}" name="Tabla265888" displayName="Tabla265888" ref="AB43:AB44" totalsRowShown="0" headerRowDxfId="27457" dataDxfId="27455" headerRowBorderDxfId="27456" tableBorderDxfId="27454" totalsRowBorderDxfId="27453" headerRowCellStyle="Normal 2 2" dataCellStyle="Normal 2 2">
  <autoFilter ref="AB43:AB44" xr:uid="{A25A8DE2-855D-42DA-8055-7B6EF6417AF3}"/>
  <tableColumns count="1">
    <tableColumn id="1" xr3:uid="{EC40D73E-F78A-42B0-9BC3-5DB786B8EE01}" name="SISMO" dataDxfId="27452" dataCellStyle="Normal 2 2">
      <calculatedColumnFormula>+C213</calculatedColumnFormula>
    </tableColumn>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C415058E-3938-41EA-A38A-F80352428850}" name="Tabla48115" displayName="Tabla48115" ref="AB47:AB52" totalsRowShown="0" headerRowDxfId="27451" dataDxfId="27450" tableBorderDxfId="27449" headerRowCellStyle="Normal 2 2">
  <autoFilter ref="AB47:AB52" xr:uid="{C415058E-3938-41EA-A38A-F80352428850}"/>
  <tableColumns count="1">
    <tableColumn id="1" xr3:uid="{293F4331-83E2-4623-850A-9FFFBC0312C4}" name="CONTACTO_CON_ELEMENTOS_PUNZO_CORTANTE" dataDxfId="27448">
      <calculatedColumnFormula>+C217</calculatedColumnFormula>
    </tableColumn>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801C45E-CF2F-490C-A165-D4D296EC1CA5}" name="Tabla49116" displayName="Tabla49116" ref="P42:P44" totalsRowShown="0" headerRowDxfId="27447" dataDxfId="27446">
  <autoFilter ref="P42:P44" xr:uid="{F801C45E-CF2F-490C-A165-D4D296EC1CA5}"/>
  <tableColumns count="1">
    <tableColumn id="1" xr3:uid="{42DCE0C0-D635-4853-908D-065E889BF89A}" name="SARS COV_2" dataDxfId="27445">
      <calculatedColumnFormula>+C222</calculatedColumnFormula>
    </tableColumn>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5965F803-4586-486E-A1BF-BB8C2FA8029E}" name="Tabla80117" displayName="Tabla80117" ref="X35:X43" totalsRowShown="0" headerRowDxfId="27444" dataDxfId="27443" tableBorderDxfId="27442" headerRowCellStyle="Normal 2 2" dataCellStyle="Normal 2 2">
  <autoFilter ref="X35:X43" xr:uid="{5965F803-4586-486E-A1BF-BB8C2FA8029E}"/>
  <tableColumns count="1">
    <tableColumn id="1" xr3:uid="{669BAF7C-8A36-419F-AFDB-5FCEFE1D8862}" name="INESTABILIDAD DE IZAJE DE CARGAS" dataDxfId="27441" dataCellStyle="Normal 2 2">
      <calculatedColumnFormula>C49</calculatedColumnFormula>
    </tableColumn>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0315BAD-D07F-40EA-8C8F-38161B74BCF8}" name="Tabla33563" displayName="Tabla33563" ref="T1:T14" totalsRowShown="0" headerRowDxfId="27590" dataDxfId="27588" headerRowBorderDxfId="27589" tableBorderDxfId="27587" totalsRowBorderDxfId="27586" headerRowCellStyle="Normal 2 2" dataCellStyle="Normal 2 2">
  <autoFilter ref="T1:T14" xr:uid="{60315BAD-D07F-40EA-8C8F-38161B74BCF8}"/>
  <tableColumns count="1">
    <tableColumn id="1" xr3:uid="{E70EB59B-BFA9-488C-84B5-B22A556553DF}" name="INESTABILIDAD DE ESTRUCTURA" dataDxfId="27585" dataCellStyle="Normal 2 2">
      <calculatedColumnFormula>+C57</calculatedColumnFormula>
    </tableColumn>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B75329-E986-454F-8BC0-D3D8B0021C0A}" name="Tabla81118" displayName="Tabla81118" ref="Z35:Z40" totalsRowShown="0" headerRowDxfId="27440" dataDxfId="27438" headerRowBorderDxfId="27439" tableBorderDxfId="27437" totalsRowBorderDxfId="27436" headerRowCellStyle="Normal 2 2" dataCellStyle="Normal 2 2">
  <autoFilter ref="Z35:Z40" xr:uid="{8AB75329-E986-454F-8BC0-D3D8B0021C0A}"/>
  <tableColumns count="1">
    <tableColumn id="1" xr3:uid="{8C599E24-6FD8-4D84-9A9E-B17B07EE2262}" name="LIBERACIÓN INTEMPESTIVA DE ENERGIA POR EXPLOSIVOS" dataDxfId="27435" dataCellStyle="Normal 2 2">
      <calculatedColumnFormula>+C124</calculatedColumnFormula>
    </tableColumn>
  </tableColumns>
  <tableStyleInfo name="TableStyleMedium1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675A8F2-379A-4E7A-976D-C3F5F35736A8}" name="Tabla108119" displayName="Tabla108119" ref="H2:H36" totalsRowShown="0" headerRowDxfId="27434" dataDxfId="27432" headerRowBorderDxfId="27433" tableBorderDxfId="27431" totalsRowBorderDxfId="27430" headerRowCellStyle="Normal 2 2" dataCellStyle="Normal 2 2">
  <tableColumns count="1">
    <tableColumn id="1" xr3:uid="{FB1CECBA-FD08-407A-9620-021684852650}" name="ASPECTOS" dataDxfId="27429" dataCellStyle="Normal 2 2"/>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E64FFE76-3BCC-43CE-86A4-C1F55E511709}" name="Tabla83120" displayName="Tabla83120" ref="J2:J7" totalsRowShown="0" headerRowDxfId="27428" dataDxfId="27426" headerRowBorderDxfId="27427" tableBorderDxfId="27425" totalsRowBorderDxfId="27424" headerRowCellStyle="Normal 2 2" dataCellStyle="Normal 2 2">
  <autoFilter ref="J2:J7" xr:uid="{E64FFE76-3BCC-43CE-86A4-C1F55E511709}"/>
  <tableColumns count="1">
    <tableColumn id="1" xr3:uid="{139003ED-911F-4EF8-81E7-04D79484824E}" name="GENERACIÓN_DE_RESIDUOS_SÓLIDOS_NO_PELIGROSOS" dataDxfId="27423" dataCellStyle="Normal 2 2">
      <calculatedColumnFormula>+D3</calculatedColumnFormula>
    </tableColumn>
  </tableColumns>
  <tableStyleInfo name="TableStyleLight1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607BCEF-657C-4135-B740-D273E897F461}" name="Tabla84121" displayName="Tabla84121" ref="L2:L14" totalsRowShown="0" headerRowDxfId="27422" dataDxfId="27420" headerRowBorderDxfId="27421" tableBorderDxfId="27419" totalsRowBorderDxfId="27418" headerRowCellStyle="Normal 2 2" dataCellStyle="Normal 2 2">
  <autoFilter ref="L2:L14" xr:uid="{6607BCEF-657C-4135-B740-D273E897F461}"/>
  <tableColumns count="1">
    <tableColumn id="1" xr3:uid="{329D915A-924F-4EF6-965C-A589B209CF72}" name="GENERACIÓN_DE_RESIDUOS_SÓLIDOS_PELIGROSOS" dataDxfId="27417" dataCellStyle="Normal 2 2">
      <calculatedColumnFormula>+D8</calculatedColumnFormula>
    </tableColumn>
  </tableColumns>
  <tableStyleInfo name="TableStyleLight1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66C5938E-9EAE-4AB9-BF38-8A895F63AAAB}" name="Tabla85122" displayName="Tabla85122" ref="N2:N4" totalsRowShown="0" headerRowDxfId="27416" dataDxfId="27414" headerRowBorderDxfId="27415" tableBorderDxfId="27413" totalsRowBorderDxfId="27412" headerRowCellStyle="Normal 2 2" dataCellStyle="Normal 2 2">
  <autoFilter ref="N2:N4" xr:uid="{66C5938E-9EAE-4AB9-BF38-8A895F63AAAB}"/>
  <tableColumns count="1">
    <tableColumn id="1" xr3:uid="{123D6F24-7478-45B2-8C65-0459090A4BBD}" name="GENERACIÓN_DE_RESIDUOS_SÓLIDOS_METÁLICOS" dataDxfId="27411" dataCellStyle="Normal 2 2">
      <calculatedColumnFormula>+D20</calculatedColumnFormula>
    </tableColumn>
  </tableColumns>
  <tableStyleInfo name="TableStyleLight1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5A9B6803-455E-4AC3-A30F-8A26BAD8483C}" name="Tabla86123" displayName="Tabla86123" ref="N7:N8" totalsRowShown="0" headerRowDxfId="27410" dataDxfId="27408" headerRowBorderDxfId="27409" tableBorderDxfId="27407" totalsRowBorderDxfId="27406" headerRowCellStyle="Normal 2 2" dataCellStyle="Normal 2 2">
  <autoFilter ref="N7:N8" xr:uid="{5A9B6803-455E-4AC3-A30F-8A26BAD8483C}"/>
  <tableColumns count="1">
    <tableColumn id="1" xr3:uid="{E80BB56F-E960-4214-A640-BD946AC1647F}" name="DERRAME_DE_MINERAL" dataDxfId="27405" dataCellStyle="Normal 2 2">
      <calculatedColumnFormula>+D39</calculatedColumnFormula>
    </tableColumn>
  </tableColumns>
  <tableStyleInfo name="TableStyleLight1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42D578E-B456-4170-9F99-D03D8117DDA9}" name="Tabla87124" displayName="Tabla87124" ref="N10:N12" totalsRowShown="0" headerRowDxfId="27404" dataDxfId="27402" headerRowBorderDxfId="27403" tableBorderDxfId="27401" totalsRowBorderDxfId="27400" headerRowCellStyle="Normal 2 2" dataCellStyle="Normal 2 2">
  <autoFilter ref="N10:N12" xr:uid="{842D578E-B456-4170-9F99-D03D8117DDA9}"/>
  <tableColumns count="1">
    <tableColumn id="1" xr3:uid="{ADAE33AB-38CF-4E58-B79D-5168BEBFF05B}" name="DERRAME_DE_AGUA_RESIDUAL" dataDxfId="27399" dataCellStyle="Normal 2 2">
      <calculatedColumnFormula>+D40</calculatedColumnFormula>
    </tableColumn>
  </tableColumns>
  <tableStyleInfo name="TableStyleLight1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680BEC3A-E5D1-41C4-96DB-E98EB6E9FA01}" name="Tabla88125" displayName="Tabla88125" ref="N14:N17" totalsRowShown="0" headerRowDxfId="27398" dataDxfId="27396" headerRowBorderDxfId="27397" tableBorderDxfId="27395" totalsRowBorderDxfId="27394" headerRowCellStyle="Normal 2 2" dataCellStyle="Normal 2 2">
  <autoFilter ref="N14:N17" xr:uid="{680BEC3A-E5D1-41C4-96DB-E98EB6E9FA01}"/>
  <tableColumns count="1">
    <tableColumn id="1" xr3:uid="{2480AE72-E7EA-456A-839D-2051B2D29CB7}" name="DERRAME_DE_PRODUCTOS_QUIMICOS" dataDxfId="27393" dataCellStyle="Normal 2 2">
      <calculatedColumnFormula>+D42</calculatedColumnFormula>
    </tableColumn>
  </tableColumns>
  <tableStyleInfo name="TableStyleLight1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E14B63BE-BEBD-4CF6-99CF-B14150730214}" name="Tabla89126" displayName="Tabla89126" ref="J9:J11" totalsRowShown="0" headerRowDxfId="27392" dataDxfId="27390" headerRowBorderDxfId="27391" tableBorderDxfId="27389" totalsRowBorderDxfId="27388" headerRowCellStyle="Normal 2 2" dataCellStyle="Normal 2 2">
  <autoFilter ref="J9:J11" xr:uid="{E14B63BE-BEBD-4CF6-99CF-B14150730214}"/>
  <tableColumns count="1">
    <tableColumn id="1" xr3:uid="{CB2CD9ED-94ED-435B-9829-311676485DFC}" name="GENERACIÓN_DE_AGUA_RESIDUAL_DOMÉSTICA" dataDxfId="27387" dataCellStyle="Normal 2 2">
      <calculatedColumnFormula>+D28</calculatedColumnFormula>
    </tableColumn>
  </tableColumns>
  <tableStyleInfo name="TableStyleLight1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6AE05FC2-C04D-4C61-A52E-2A439D969D7D}" name="Tabla90127" displayName="Tabla90127" ref="J13:J20" totalsRowShown="0" headerRowDxfId="27386" dataDxfId="27384" headerRowBorderDxfId="27385" tableBorderDxfId="27383" totalsRowBorderDxfId="27382" headerRowCellStyle="Normal 2 2" dataCellStyle="Normal 2 2">
  <autoFilter ref="J13:J20" xr:uid="{6AE05FC2-C04D-4C61-A52E-2A439D969D7D}"/>
  <tableColumns count="1">
    <tableColumn id="1" xr3:uid="{38E181DB-1B71-4B4C-82DD-61B110369FB9}" name="GENERACIÓN_DE_AGUA_RESIDUAL_INDUSTRIAL" dataDxfId="27381" dataCellStyle="Normal 2 2">
      <calculatedColumnFormula>+D30</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4DE1AD9-6101-4571-B230-D5E723B7441A}" name="Tabla43664" displayName="Tabla43664" ref="V1:V11" totalsRowShown="0" headerRowDxfId="27584" dataDxfId="27582" headerRowBorderDxfId="27583" tableBorderDxfId="27581" totalsRowBorderDxfId="27580" headerRowCellStyle="Normal 2 2" dataCellStyle="Normal 2 2">
  <autoFilter ref="V1:V11" xr:uid="{A4DE1AD9-6101-4571-B230-D5E723B7441A}"/>
  <tableColumns count="1">
    <tableColumn id="1" xr3:uid="{03D46684-F589-46FC-81C2-C4911BE638E2}" name="INESTABILIDAD DEL MACIZO ROCOSO" dataDxfId="27579" dataCellStyle="Normal 2 2">
      <calculatedColumnFormula>+C70</calculatedColumnFormula>
    </tableColumn>
  </tableColumns>
  <tableStyleInfo name="TableStyleMedium7"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D7FE4087-7337-4C03-BC26-9A5A2351046F}" name="Tabla91128" displayName="Tabla91128" ref="J22:J23" totalsRowShown="0" headerRowDxfId="27380" dataDxfId="27378" headerRowBorderDxfId="27379" tableBorderDxfId="27377" totalsRowBorderDxfId="27376" headerRowCellStyle="Normal 2 2" dataCellStyle="Normal 2 2">
  <autoFilter ref="J22:J23" xr:uid="{D7FE4087-7337-4C03-BC26-9A5A2351046F}"/>
  <tableColumns count="1">
    <tableColumn id="1" xr3:uid="{D4B23154-E913-4AD0-879A-428813593D81}" name="VERTIMIENTO_DE_AGUA_INDUSTRIAL" dataDxfId="27375" dataCellStyle="Normal 2 2">
      <calculatedColumnFormula>+D37</calculatedColumnFormula>
    </tableColumn>
  </tableColumns>
  <tableStyleInfo name="TableStyleLight1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4298B8E7-3A5B-4853-99F4-56AE9A39DAA1}" name="Tabla92129" displayName="Tabla92129" ref="L19:L20" totalsRowShown="0" headerRowDxfId="27374" dataDxfId="27372" headerRowBorderDxfId="27373" tableBorderDxfId="27371" totalsRowBorderDxfId="27370" headerRowCellStyle="Normal 2 2" dataCellStyle="Normal 2 2">
  <autoFilter ref="L19:L20" xr:uid="{4298B8E7-3A5B-4853-99F4-56AE9A39DAA1}"/>
  <tableColumns count="1">
    <tableColumn id="1" xr3:uid="{2D87AF8D-61E9-4E55-8C9B-BFD81D5F74B9}" name="GENERACIÓN_DE_VIBRACIÓN" dataDxfId="27369" dataCellStyle="Normal 2 2">
      <calculatedColumnFormula>+D56</calculatedColumnFormula>
    </tableColumn>
  </tableColumns>
  <tableStyleInfo name="TableStyleLight1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622EA677-013E-4DEE-911C-137916A331E5}" name="Tabla93130" displayName="Tabla93130" ref="L16:L17" totalsRowShown="0" headerRowDxfId="27368" dataDxfId="27366" headerRowBorderDxfId="27367" tableBorderDxfId="27365" totalsRowBorderDxfId="27364" headerRowCellStyle="Normal 2 2" dataCellStyle="Normal 2 2">
  <autoFilter ref="L16:L17" xr:uid="{622EA677-013E-4DEE-911C-137916A331E5}"/>
  <tableColumns count="1">
    <tableColumn id="1" xr3:uid="{7477BE98-20BC-49DA-A6FD-FDD4A5A266C0}" name="GENERACIÓN_DE_RUIDO" dataDxfId="27363" dataCellStyle="Normal 2 2">
      <calculatedColumnFormula>+D55</calculatedColumnFormula>
    </tableColumn>
  </tableColumns>
  <tableStyleInfo name="TableStyleLight1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E9558865-3FBB-413D-A41A-6A7A4CF7F9AA}" name="Tabla94131" displayName="Tabla94131" ref="N19:N21" totalsRowShown="0" headerRowDxfId="27362" dataDxfId="27360" headerRowBorderDxfId="27361" tableBorderDxfId="27359" totalsRowBorderDxfId="27358" headerRowCellStyle="Normal 2 2" dataCellStyle="Normal 2 2">
  <autoFilter ref="N19:N21" xr:uid="{E9558865-3FBB-413D-A41A-6A7A4CF7F9AA}"/>
  <tableColumns count="1">
    <tableColumn id="1" xr3:uid="{7EA4F894-3B05-4F25-9196-667176DED015}" name="DERRAME_DE_RELAVES" dataDxfId="27357" dataCellStyle="Normal 2 2">
      <calculatedColumnFormula>+D67</calculatedColumnFormula>
    </tableColumn>
  </tableColumns>
  <tableStyleInfo name="TableStyleLight1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11C2FC20-40B5-4236-B554-F6DE0A2227DE}" name="Tabla95132" displayName="Tabla95132" ref="V7:V9" totalsRowShown="0" headerRowDxfId="27356" dataDxfId="27354" headerRowBorderDxfId="27355" tableBorderDxfId="27353" totalsRowBorderDxfId="27352" headerRowCellStyle="Normal 2 2" dataCellStyle="Normal 2 2">
  <autoFilter ref="V7:V9" xr:uid="{11C2FC20-40B5-4236-B554-F6DE0A2227DE}"/>
  <tableColumns count="1">
    <tableColumn id="1" xr3:uid="{DC7FE625-9848-4272-BA8F-1279BD8D707B}" name="DERRAME_DE_HIDROCARBUROS_LUBRICANTES" dataDxfId="27351" dataCellStyle="Normal 2 2">
      <calculatedColumnFormula>+D45</calculatedColumnFormula>
    </tableColumn>
  </tableColumns>
  <tableStyleInfo name="TableStyleLight1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4F22F16-5D1F-4C23-A092-3BBF29AD7C83}" name="Tabla96133" displayName="Tabla96133" ref="P2:P5" totalsRowShown="0" headerRowDxfId="27350" dataDxfId="27348" headerRowBorderDxfId="27349" tableBorderDxfId="27347" totalsRowBorderDxfId="27346" headerRowCellStyle="Normal 2 2" dataCellStyle="Normal 2 2">
  <autoFilter ref="P2:P5" xr:uid="{54F22F16-5D1F-4C23-A092-3BBF29AD7C83}"/>
  <tableColumns count="1">
    <tableColumn id="1" xr3:uid="{78EE22F8-47DF-479F-A1FB-D4B77445E435}" name="GENERACIÓN_DE_RESIDUOS_DE_APARATOS_ELÉCTRICOS_Y_ELECTRÓNICOS_RAEE" dataDxfId="27345" dataCellStyle="Normal 2 2">
      <calculatedColumnFormula>+D22</calculatedColumnFormula>
    </tableColumn>
  </tableColumns>
  <tableStyleInfo name="TableStyleLight1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93145D19-C821-4B67-8A87-7B78FC55F326}" name="Tabla97134" displayName="Tabla97134" ref="P7:P11" totalsRowShown="0" headerRowDxfId="27344" dataDxfId="27342" headerRowBorderDxfId="27343" tableBorderDxfId="27341" totalsRowBorderDxfId="27340" headerRowCellStyle="Normal 2 2" dataCellStyle="Normal 2 2">
  <autoFilter ref="P7:P11" xr:uid="{93145D19-C821-4B67-8A87-7B78FC55F326}"/>
  <tableColumns count="1">
    <tableColumn id="1" xr3:uid="{353948F1-8485-4D9E-9884-59463F3BDD11}" name="EMISIÓN_DE_GASES" dataDxfId="27339" dataCellStyle="Normal 2 2">
      <calculatedColumnFormula>+D49</calculatedColumnFormula>
    </tableColumn>
  </tableColumns>
  <tableStyleInfo name="TableStyleLight1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7B41404-059E-41C8-8460-10B0255F2F61}" name="Tabla98135" displayName="Tabla98135" ref="R2:R3" totalsRowShown="0" headerRowDxfId="27338" dataDxfId="27336" headerRowBorderDxfId="27337" tableBorderDxfId="27335" totalsRowBorderDxfId="27334" headerRowCellStyle="Normal 2 2" dataCellStyle="Normal 2 2">
  <autoFilter ref="R2:R3" xr:uid="{E7B41404-059E-41C8-8460-10B0255F2F61}"/>
  <tableColumns count="1">
    <tableColumn id="1" xr3:uid="{E4A41142-7099-45EF-95E9-02B24791F1EE}" name="GENERACIÓN_DE_RESIDUOS_SÓLIDOS_NO_PELIGROSOS_DE_CONSTRUCCIÓN" dataDxfId="27333" dataCellStyle="Normal 2 2">
      <calculatedColumnFormula>+D25</calculatedColumnFormula>
    </tableColumn>
  </tableColumns>
  <tableStyleInfo name="TableStyleLight1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5787E63F-ECE1-418E-93D3-F461A5C96268}" name="Tabla99136" displayName="Tabla99136" ref="R7:R8" totalsRowShown="0" headerRowDxfId="27332" dataDxfId="27330" headerRowBorderDxfId="27331" tableBorderDxfId="27329" totalsRowBorderDxfId="27328" headerRowCellStyle="Normal 2 2" dataCellStyle="Normal 2 2">
  <autoFilter ref="R7:R8" xr:uid="{5787E63F-ECE1-418E-93D3-F461A5C96268}"/>
  <tableColumns count="1">
    <tableColumn id="1" xr3:uid="{380284EA-1DE0-47A9-9642-BDDA45F099C5}" name="CONSUMO_DE_ENERGÍA_ELÉCTRICA" dataDxfId="27327" dataCellStyle="Normal 2 2">
      <calculatedColumnFormula>+D57</calculatedColumnFormula>
    </tableColumn>
  </tableColumns>
  <tableStyleInfo name="TableStyleLight1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5A547483-D4AE-4C85-8116-ABFFB9FF9AAB}" name="Tabla100137" displayName="Tabla100137" ref="R10:R11" totalsRowShown="0" headerRowDxfId="27326" dataDxfId="27324" headerRowBorderDxfId="27325" tableBorderDxfId="27323" totalsRowBorderDxfId="27322" headerRowCellStyle="Normal 2 2" dataCellStyle="Normal 2 2">
  <autoFilter ref="R10:R11" xr:uid="{5A547483-D4AE-4C85-8116-ABFFB9FF9AAB}"/>
  <tableColumns count="1">
    <tableColumn id="1" xr3:uid="{07424A0D-C3C2-42FD-93C8-C861163CC810}" name="CONSUMO_DE_COMBUSTIBLE" dataDxfId="27321" dataCellStyle="Normal 2 2">
      <calculatedColumnFormula>+D58</calculatedColumnFormula>
    </tableColumn>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C24A9ABC-CE8F-4659-8CF9-91AECBAE629F}" name="Tabla53765" displayName="Tabla53765" ref="X1:X5" totalsRowShown="0" headerRowDxfId="27578" dataDxfId="27576" headerRowBorderDxfId="27577" tableBorderDxfId="27575" totalsRowBorderDxfId="27574" headerRowCellStyle="Normal 2 2" dataCellStyle="Normal 2 2">
  <autoFilter ref="X1:X5" xr:uid="{C24A9ABC-CE8F-4659-8CF9-91AECBAE629F}"/>
  <tableColumns count="1">
    <tableColumn id="1" xr3:uid="{1C004F42-93CD-48CF-9C26-2000E03DB0A5}" name="EXPOSICION A RUIDO" dataDxfId="27573" dataCellStyle="Normal 2 2">
      <calculatedColumnFormula>+C151</calculatedColumnFormula>
    </tableColumn>
  </tableColumns>
  <tableStyleInfo name="TableStyleMedium7"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5D6D935F-E99D-41AE-A38D-C96C3985C221}" name="Tabla101138" displayName="Tabla101138" ref="R13:R14" totalsRowShown="0" headerRowDxfId="27320" dataDxfId="27318" headerRowBorderDxfId="27319" tableBorderDxfId="27317" totalsRowBorderDxfId="27316" headerRowCellStyle="Normal 2 2" dataCellStyle="Normal 2 2">
  <autoFilter ref="R13:R14" xr:uid="{5D6D935F-E99D-41AE-A38D-C96C3985C221}"/>
  <tableColumns count="1">
    <tableColumn id="1" xr3:uid="{B73A1096-EF09-4DD6-9C07-620E3A35AA7F}" name="CONSUMO_DE_AGUA" dataDxfId="27315" dataCellStyle="Normal 2 2">
      <calculatedColumnFormula>+D38</calculatedColumnFormula>
    </tableColumn>
  </tableColumns>
  <tableStyleInfo name="TableStyleLight1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25AEB5B0-B5E6-439A-88A5-BBB8CD9F7AD5}" name="Tabla103139" displayName="Tabla103139" ref="T7:T9" totalsRowShown="0" headerRowDxfId="27314" dataDxfId="27312" headerRowBorderDxfId="27313" tableBorderDxfId="27311" totalsRowBorderDxfId="27310" headerRowCellStyle="Normal 2 2" dataCellStyle="Normal 2 2">
  <autoFilter ref="T7:T9" xr:uid="{25AEB5B0-B5E6-439A-88A5-BBB8CD9F7AD5}"/>
  <tableColumns count="1">
    <tableColumn id="1" xr3:uid="{A751F6C5-7B3A-4100-8F97-27FB8133C242}" name="MOVIMIENTO_DE_TIERRAS" dataDxfId="27309" dataCellStyle="Normal 2 2">
      <calculatedColumnFormula>+D63</calculatedColumnFormula>
    </tableColumn>
  </tableColumns>
  <tableStyleInfo name="TableStyleLight1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E7B383A3-C930-40FE-AAA8-2B9B43036490}" name="Tabla104140" displayName="Tabla104140" ref="T11:T13" totalsRowShown="0" headerRowDxfId="27308" dataDxfId="27306" headerRowBorderDxfId="27307" tableBorderDxfId="27305" totalsRowBorderDxfId="27304" headerRowCellStyle="Normal 2 2" dataCellStyle="Normal 2 2">
  <autoFilter ref="T11:T13" xr:uid="{E7B383A3-C930-40FE-AAA8-2B9B43036490}"/>
  <tableColumns count="1">
    <tableColumn id="1" xr3:uid="{74CBDB51-0A18-4EF4-8265-D78217E10E1C}" name="EMISIÓN_DE_MATERIAL_PARTICULADO_POLVO" dataDxfId="27303" dataCellStyle="Normal 2 2">
      <calculatedColumnFormula>+D53</calculatedColumnFormula>
    </tableColumn>
  </tableColumns>
  <tableStyleInfo name="TableStyleLight1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4A40DE46-E811-4B3B-9270-72D0E0A7188F}" name="Tabla105141" displayName="Tabla105141" ref="R16:R17" totalsRowShown="0" headerRowDxfId="27302" dataDxfId="27300" headerRowBorderDxfId="27301" tableBorderDxfId="27299" totalsRowBorderDxfId="27298" headerRowCellStyle="Normal 2 2" dataCellStyle="Normal 2 2">
  <autoFilter ref="R16:R17" xr:uid="{4A40DE46-E811-4B3B-9270-72D0E0A7188F}"/>
  <tableColumns count="1">
    <tableColumn id="1" xr3:uid="{49EFAA1B-E1FA-4420-A07E-C6A3AAD0CE1A}" name="CONSUMO_DE_MADERA" dataDxfId="27297" dataCellStyle="Normal 2 2">
      <calculatedColumnFormula>+D61</calculatedColumnFormula>
    </tableColumn>
  </tableColumns>
  <tableStyleInfo name="TableStyleLight1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EDF871C-46C1-41D5-81FE-110DF5B59B69}" name="Tabla106142" displayName="Tabla106142" ref="R19:R20" totalsRowShown="0" headerRowDxfId="27296" dataDxfId="27294" headerRowBorderDxfId="27295" tableBorderDxfId="27293" totalsRowBorderDxfId="27292" headerRowCellStyle="Normal 2 2" dataCellStyle="Normal 2 2">
  <autoFilter ref="R19:R20" xr:uid="{8EDF871C-46C1-41D5-81FE-110DF5B59B69}"/>
  <tableColumns count="1">
    <tableColumn id="1" xr3:uid="{0FE66D38-14E6-45B2-8ED1-C1E30F2C703E}" name="CONSUMO_DE_PAPEL" dataDxfId="27291" dataCellStyle="Normal 2 2">
      <calculatedColumnFormula>+D62</calculatedColumnFormula>
    </tableColumn>
  </tableColumns>
  <tableStyleInfo name="TableStyleLight1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700A41E4-CD73-40A7-A164-2F89EFA034BD}" name="Tabla107143" displayName="Tabla107143" ref="V2:V4" totalsRowShown="0" headerRowDxfId="27290" dataDxfId="27288" headerRowBorderDxfId="27289" tableBorderDxfId="27287" totalsRowBorderDxfId="27286" headerRowCellStyle="Normal 2 2" dataCellStyle="Normal 2 2">
  <autoFilter ref="V2:V4" xr:uid="{700A41E4-CD73-40A7-A164-2F89EFA034BD}"/>
  <tableColumns count="1">
    <tableColumn id="1" xr3:uid="{88278383-B711-4A9D-9609-F28963C445A3}" name="GENERACIÓN_DE_RESIDUOS_SÓLIDOS_PELIGROSOS_BIOCONTAMINADOS" dataDxfId="27285" dataCellStyle="Normal 2 2">
      <calculatedColumnFormula>+D26</calculatedColumnFormula>
    </tableColumn>
  </tableColumns>
  <tableStyleInfo name="TableStyleLight1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E63BFB6-982F-41AA-8E25-390BF943F908}" name="Tabla91146" displayName="Tabla91146" ref="J25:J26" totalsRowShown="0" headerRowDxfId="27284" dataDxfId="27282" headerRowBorderDxfId="27283" tableBorderDxfId="27281" totalsRowBorderDxfId="27280" headerRowCellStyle="Normal 2 2" dataCellStyle="Normal 2 2">
  <autoFilter ref="J25:J26" xr:uid="{9E63BFB6-982F-41AA-8E25-390BF943F908}"/>
  <tableColumns count="1">
    <tableColumn id="1" xr3:uid="{C3BECC9F-16A6-4673-BD02-8CD4B17AC3A4}" name="USO_DE_FUENTES_RADIOACTIVAS" dataDxfId="27279" dataCellStyle="Normal 2 2">
      <calculatedColumnFormula>+D48</calculatedColumnFormula>
    </tableColumn>
  </tableColumns>
  <tableStyleInfo name="TableStyleLight1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3743C9BC-5368-4610-A8A0-8B8DE0D596CF}" name="Tabla91146147" displayName="Tabla91146147" ref="L25:L26" totalsRowShown="0" headerRowDxfId="27278" dataDxfId="27276" headerRowBorderDxfId="27277" tableBorderDxfId="27275" totalsRowBorderDxfId="27274" headerRowCellStyle="Normal 2 2" dataCellStyle="Normal 2 2">
  <autoFilter ref="L25:L26" xr:uid="{3743C9BC-5368-4610-A8A0-8B8DE0D596CF}"/>
  <tableColumns count="1">
    <tableColumn id="1" xr3:uid="{CD5AB463-300E-4A60-A129-C0BDD6A1C920}" name="CONSUMO_DE_AGREGADOS" dataDxfId="27273" dataCellStyle="Normal 2 2">
      <calculatedColumnFormula>+D59</calculatedColumnFormula>
    </tableColumn>
  </tableColumns>
  <tableStyleInfo name="TableStyleLight1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E9EA4407-73B7-4872-A491-AE5BCB347D06}" name="Tabla91146147148" displayName="Tabla91146147148" ref="N25:N26" totalsRowShown="0" headerRowDxfId="27272" dataDxfId="27270" headerRowBorderDxfId="27271" tableBorderDxfId="27269" totalsRowBorderDxfId="27268" headerRowCellStyle="Normal 2 2" dataCellStyle="Normal 2 2">
  <autoFilter ref="N25:N26" xr:uid="{E9EA4407-73B7-4872-A491-AE5BCB347D06}"/>
  <tableColumns count="1">
    <tableColumn id="1" xr3:uid="{D800B2DF-D24D-4BB3-9F54-7EAEBD232B5C}" name="CONSUMO_DE_GASES_GLP_PROPANO" dataDxfId="27267" dataCellStyle="Normal 2 2">
      <calculatedColumnFormula>+D60</calculatedColumnFormula>
    </tableColumn>
  </tableColumns>
  <tableStyleInfo name="TableStyleLight1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B4E50ADC-2D06-4C81-A34E-27973B8CF5B0}" name="Tabla91146147148149" displayName="Tabla91146147148149" ref="P25:P26" totalsRowShown="0" headerRowDxfId="27266" dataDxfId="27264" headerRowBorderDxfId="27265" tableBorderDxfId="27263" totalsRowBorderDxfId="27262" headerRowCellStyle="Normal 2 2" dataCellStyle="Normal 2 2">
  <autoFilter ref="P25:P26" xr:uid="{B4E50ADC-2D06-4C81-A34E-27973B8CF5B0}"/>
  <tableColumns count="1">
    <tableColumn id="1" xr3:uid="{C4608AC4-40B1-4782-BAE4-C8D4BC274536}" name="DISPOSICIÓN_DE_RELAVES" dataDxfId="27261" dataCellStyle="Normal 2 2">
      <calculatedColumnFormula>+D65</calculatedColumnFormula>
    </tableColumn>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93A1D0F-A578-463A-88B0-5834B7DD9C6D}" name="Tabla63866" displayName="Tabla63866" ref="Z1:Z4" totalsRowShown="0" headerRowDxfId="27572" dataDxfId="27570" headerRowBorderDxfId="27571" tableBorderDxfId="27569" totalsRowBorderDxfId="27568" headerRowCellStyle="Normal 2 2">
  <autoFilter ref="Z1:Z4" xr:uid="{E93A1D0F-A578-463A-88B0-5834B7DD9C6D}"/>
  <tableColumns count="1">
    <tableColumn id="1" xr3:uid="{75AA0860-9C37-4684-9A86-FAED578C609E}" name="EXPOSICION A VIBRACION" dataDxfId="27567">
      <calculatedColumnFormula>+C155</calculatedColumnFormula>
    </tableColumn>
  </tableColumns>
  <tableStyleInfo name="TableStyleMedium7"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BFD5023E-8D43-42CA-AF6D-4F07E3B9D476}" name="Tabla91146147148149150" displayName="Tabla91146147148149150" ref="R25:R26" totalsRowShown="0" headerRowDxfId="27260" dataDxfId="27258" headerRowBorderDxfId="27259" tableBorderDxfId="27257" totalsRowBorderDxfId="27256" headerRowCellStyle="Normal 2 2" dataCellStyle="Normal 2 2">
  <autoFilter ref="R25:R26" xr:uid="{BFD5023E-8D43-42CA-AF6D-4F07E3B9D476}"/>
  <tableColumns count="1">
    <tableColumn id="1" xr3:uid="{384BD2F0-BC7E-462B-AC31-9C326D1C1E9C}" name="DISPOSICIÓN_DE-DESMONTES" dataDxfId="27255" dataCellStyle="Normal 2 2">
      <calculatedColumnFormula>+D66</calculatedColumnFormula>
    </tableColumn>
  </tableColumns>
  <tableStyleInfo name="TableStyleLight1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BD5B80E0-A506-4352-99FF-0A9D3665BD22}" name="Tabla91146147148149150151" displayName="Tabla91146147148149150151" ref="T25:T26" totalsRowShown="0" headerRowDxfId="27254" dataDxfId="27252" headerRowBorderDxfId="27253" tableBorderDxfId="27251" totalsRowBorderDxfId="27250" headerRowCellStyle="Normal 2 2" dataCellStyle="Normal 2 2">
  <autoFilter ref="T25:T26" xr:uid="{BD5B80E0-A506-4352-99FF-0A9D3665BD22}"/>
  <tableColumns count="1">
    <tableColumn id="1" xr3:uid="{67343D84-3102-4123-B06A-30E7DD14BFD9}" name="GENERACIÓN_DE_DESMONTE" dataDxfId="27249" dataCellStyle="Normal 2 2">
      <calculatedColumnFormula>+D69</calculatedColumnFormula>
    </tableColumn>
  </tableColumns>
  <tableStyleInfo name="TableStyleLight1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9931F022-66EE-46B5-8BAD-E15AA9ECEC3A}" name="Tabla91146147148149150151152" displayName="Tabla91146147148149150151152" ref="V25:V26" totalsRowShown="0" headerRowDxfId="27248" dataDxfId="27246" headerRowBorderDxfId="27247" tableBorderDxfId="27245" totalsRowBorderDxfId="27244" headerRowCellStyle="Normal 2 2" dataCellStyle="Normal 2 2">
  <autoFilter ref="V25:V26" xr:uid="{9931F022-66EE-46B5-8BAD-E15AA9ECEC3A}"/>
  <tableColumns count="1">
    <tableColumn id="1" xr3:uid="{9F567C39-6296-4DA8-AB47-D03A832477B1}" name="GENERACIÓN_DE_RESIDUOS_SÓLIDOS_METALURGICOS_PELIGROSOS_RELAVES" dataDxfId="27243" dataCellStyle="Normal 2 2">
      <calculatedColumnFormula>+D70</calculatedColumnFormula>
    </tableColumn>
  </tableColumns>
  <tableStyleInfo name="TableStyleLight1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D53AB045-2429-45C6-A768-F992569030E6}" name="Tabla91146147148149150151152153" displayName="Tabla91146147148149150151152153" ref="R22:R23" totalsRowShown="0" headerRowDxfId="27242" dataDxfId="27240" headerRowBorderDxfId="27241" tableBorderDxfId="27239" totalsRowBorderDxfId="27238" headerRowCellStyle="Normal 2 2" dataCellStyle="Normal 2 2">
  <autoFilter ref="R22:R23" xr:uid="{D53AB045-2429-45C6-A768-F992569030E6}"/>
  <tableColumns count="1">
    <tableColumn id="1" xr3:uid="{6F5600A1-C62B-4BA1-AB05-DA5873AA1674}" name="COMPONENTES_SIN_AUTORIZACIÓN" dataDxfId="27237" dataCellStyle="Normal 2 2">
      <calculatedColumnFormula>+D71</calculatedColumnFormula>
    </tableColumn>
  </tableColumns>
  <tableStyleInfo name="TableStyleLight1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B4729BAE-09F2-41D8-9E4B-8AF911B1A251}" name="Tabla91146147148149150151152153154" displayName="Tabla91146147148149150151152153154" ref="T22:T23" totalsRowShown="0" headerRowDxfId="27236" dataDxfId="27234" headerRowBorderDxfId="27235" tableBorderDxfId="27233" totalsRowBorderDxfId="27232" headerRowCellStyle="Normal 2 2" dataCellStyle="Normal 2 2">
  <autoFilter ref="T22:T23" xr:uid="{B4729BAE-09F2-41D8-9E4B-8AF911B1A251}"/>
  <tableColumns count="1">
    <tableColumn id="1" xr3:uid="{7D7CBCC3-1A45-4016-8405-9A06640665EC}" name="MANEJO_DE_RELACIONES_COMUNITARIAS" dataDxfId="27231" dataCellStyle="Normal 2 2">
      <calculatedColumnFormula>+D72</calculatedColumnFormula>
    </tableColumn>
  </tableColumns>
  <tableStyleInfo name="TableStyleLight1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B0BD41EA-89DE-4889-ADC9-6021CB03ABC5}" name="Tabla153" displayName="Tabla153" ref="B1:B33" totalsRowShown="0" headerRowDxfId="27230" dataDxfId="27228" headerRowBorderDxfId="27229" tableBorderDxfId="27227" totalsRowBorderDxfId="27226" dataCellStyle="Normal 2 2">
  <autoFilter ref="B1:B33" xr:uid="{D3244A59-5FBB-490B-BB00-01C0E6DAB220}"/>
  <tableColumns count="1">
    <tableColumn id="1" xr3:uid="{53F495B5-3906-416E-87DB-13DA3B970489}" name="SE" dataDxfId="27225" dataCellStyle="Normal 2 2"/>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348F1F31-1404-430F-84BA-1CAA5AD98AC2}" name="SA" displayName="SA" ref="D1:D33" totalsRowShown="0" headerRowDxfId="27224" dataDxfId="27222" headerRowBorderDxfId="27223" tableBorderDxfId="27221" totalsRowBorderDxfId="27220" headerRowCellStyle="Normal 2 2" dataCellStyle="Normal 2 2">
  <autoFilter ref="D1:D33" xr:uid="{4298EEA8-FC2D-48FE-8EF5-07C62C4B0F8E}"/>
  <tableColumns count="1">
    <tableColumn id="1" xr3:uid="{DB68CB95-FC10-432F-B09F-31B1AB5640DA}" name="SA" dataDxfId="27219" dataCellStyle="Normal 2 2"/>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2584D575-6DFA-4DF0-B4E5-E5F2053B9C9B}" name="MAS" displayName="MAS" ref="F1:F36" totalsRowShown="0">
  <autoFilter ref="F1:F36" xr:uid="{17C1D95F-8BB6-49DD-866A-0A00FF67C327}"/>
  <tableColumns count="1">
    <tableColumn id="1" xr3:uid="{FEB90B1E-C3E8-4766-AB11-CAB5AA240CFB}" name="MA"/>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3B098436-346B-43A3-8EAB-913A415F029F}" name="Tabla73967" displayName="Tabla73967" ref="R11:R23" totalsRowShown="0" headerRowDxfId="27566" dataDxfId="27564" headerRowBorderDxfId="27565" tableBorderDxfId="27563" totalsRowBorderDxfId="27562" headerRowCellStyle="Normal 2 2" dataCellStyle="Normal 2 2">
  <autoFilter ref="R11:R23" xr:uid="{3B098436-346B-43A3-8EAB-913A415F029F}"/>
  <tableColumns count="1">
    <tableColumn id="1" xr3:uid="{42541D50-6D6A-4291-8E79-FDF9E9BAFE65}" name="PÉRDIDA DE CONTROL DE VEHICULOS Y EQUIPOS " dataDxfId="27561" dataCellStyle="Normal 2 2">
      <calculatedColumnFormula>+C87</calculatedColumnFormula>
    </tableColumn>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CA904319-D92F-4956-80A3-414A3D5F3046}" name="Tabla84068" displayName="Tabla84068" ref="T23:T29" totalsRowShown="0" headerRowDxfId="27560" dataDxfId="27558" headerRowBorderDxfId="27559" tableBorderDxfId="27557" totalsRowBorderDxfId="27556" headerRowCellStyle="Normal 2 2" dataCellStyle="Normal 2 2">
  <autoFilter ref="T23:T29" xr:uid="{CA904319-D92F-4956-80A3-414A3D5F3046}"/>
  <tableColumns count="1">
    <tableColumn id="1" xr3:uid="{05E47B11-111D-4242-8346-33B1231B4BED}" name="CONTACTO CON PARTES MOVILES DE MAQUINAS Y HERRAMIENTAS" dataDxfId="27555" dataCellStyle="Normal 2 2">
      <calculatedColumnFormula>+C99</calculatedColumnFormula>
    </tableColumn>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79DB900-0EB3-42D6-8B75-089A7372DF40}" name="Tabla94169" displayName="Tabla94169" ref="V15:V34" totalsRowShown="0" headerRowDxfId="27554" dataDxfId="27552" headerRowBorderDxfId="27553" tableBorderDxfId="27551" totalsRowBorderDxfId="27550" headerRowCellStyle="Normal 2 2" dataCellStyle="Normal 2 2">
  <autoFilter ref="V15:V34" xr:uid="{179DB900-0EB3-42D6-8B75-089A7372DF40}"/>
  <tableColumns count="1">
    <tableColumn id="1" xr3:uid="{35493791-D1B2-4EC4-BC23-24DF17293C24}" name="PERDIDA DE CONTENSIÓN DE SUSTANCIAS QUIMICAS " dataDxfId="27549" dataCellStyle="Normal 2 2">
      <calculatedColumnFormula>+C105</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table" Target="../tables/table65.xml"/><Relationship Id="rId1" Type="http://schemas.openxmlformats.org/officeDocument/2006/relationships/printerSettings" Target="../printerSettings/printerSettings10.bin"/><Relationship Id="rId4" Type="http://schemas.openxmlformats.org/officeDocument/2006/relationships/table" Target="../tables/table6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png"/><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8.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37.xml"/><Relationship Id="rId13" Type="http://schemas.openxmlformats.org/officeDocument/2006/relationships/table" Target="../tables/table42.xml"/><Relationship Id="rId18" Type="http://schemas.openxmlformats.org/officeDocument/2006/relationships/table" Target="../tables/table47.xml"/><Relationship Id="rId26" Type="http://schemas.openxmlformats.org/officeDocument/2006/relationships/table" Target="../tables/table55.xml"/><Relationship Id="rId3" Type="http://schemas.openxmlformats.org/officeDocument/2006/relationships/table" Target="../tables/table32.xml"/><Relationship Id="rId21" Type="http://schemas.openxmlformats.org/officeDocument/2006/relationships/table" Target="../tables/table50.xml"/><Relationship Id="rId34" Type="http://schemas.openxmlformats.org/officeDocument/2006/relationships/table" Target="../tables/table63.xml"/><Relationship Id="rId7" Type="http://schemas.openxmlformats.org/officeDocument/2006/relationships/table" Target="../tables/table36.xml"/><Relationship Id="rId12" Type="http://schemas.openxmlformats.org/officeDocument/2006/relationships/table" Target="../tables/table41.xml"/><Relationship Id="rId17" Type="http://schemas.openxmlformats.org/officeDocument/2006/relationships/table" Target="../tables/table46.xml"/><Relationship Id="rId25" Type="http://schemas.openxmlformats.org/officeDocument/2006/relationships/table" Target="../tables/table54.xml"/><Relationship Id="rId33" Type="http://schemas.openxmlformats.org/officeDocument/2006/relationships/table" Target="../tables/table62.xml"/><Relationship Id="rId2" Type="http://schemas.openxmlformats.org/officeDocument/2006/relationships/table" Target="../tables/table31.xml"/><Relationship Id="rId16" Type="http://schemas.openxmlformats.org/officeDocument/2006/relationships/table" Target="../tables/table45.xml"/><Relationship Id="rId20" Type="http://schemas.openxmlformats.org/officeDocument/2006/relationships/table" Target="../tables/table49.xml"/><Relationship Id="rId29" Type="http://schemas.openxmlformats.org/officeDocument/2006/relationships/table" Target="../tables/table58.xml"/><Relationship Id="rId1" Type="http://schemas.openxmlformats.org/officeDocument/2006/relationships/printerSettings" Target="../printerSettings/printerSettings9.bin"/><Relationship Id="rId6" Type="http://schemas.openxmlformats.org/officeDocument/2006/relationships/table" Target="../tables/table35.xml"/><Relationship Id="rId11" Type="http://schemas.openxmlformats.org/officeDocument/2006/relationships/table" Target="../tables/table40.xml"/><Relationship Id="rId24" Type="http://schemas.openxmlformats.org/officeDocument/2006/relationships/table" Target="../tables/table53.xml"/><Relationship Id="rId32" Type="http://schemas.openxmlformats.org/officeDocument/2006/relationships/table" Target="../tables/table61.xml"/><Relationship Id="rId5" Type="http://schemas.openxmlformats.org/officeDocument/2006/relationships/table" Target="../tables/table34.xml"/><Relationship Id="rId15" Type="http://schemas.openxmlformats.org/officeDocument/2006/relationships/table" Target="../tables/table44.xml"/><Relationship Id="rId23" Type="http://schemas.openxmlformats.org/officeDocument/2006/relationships/table" Target="../tables/table52.xml"/><Relationship Id="rId28" Type="http://schemas.openxmlformats.org/officeDocument/2006/relationships/table" Target="../tables/table57.xml"/><Relationship Id="rId10" Type="http://schemas.openxmlformats.org/officeDocument/2006/relationships/table" Target="../tables/table39.xml"/><Relationship Id="rId19" Type="http://schemas.openxmlformats.org/officeDocument/2006/relationships/table" Target="../tables/table48.xml"/><Relationship Id="rId31" Type="http://schemas.openxmlformats.org/officeDocument/2006/relationships/table" Target="../tables/table60.xml"/><Relationship Id="rId4" Type="http://schemas.openxmlformats.org/officeDocument/2006/relationships/table" Target="../tables/table33.xml"/><Relationship Id="rId9" Type="http://schemas.openxmlformats.org/officeDocument/2006/relationships/table" Target="../tables/table38.xml"/><Relationship Id="rId14" Type="http://schemas.openxmlformats.org/officeDocument/2006/relationships/table" Target="../tables/table43.xml"/><Relationship Id="rId22" Type="http://schemas.openxmlformats.org/officeDocument/2006/relationships/table" Target="../tables/table51.xml"/><Relationship Id="rId27" Type="http://schemas.openxmlformats.org/officeDocument/2006/relationships/table" Target="../tables/table56.xml"/><Relationship Id="rId30" Type="http://schemas.openxmlformats.org/officeDocument/2006/relationships/table" Target="../tables/table59.xml"/><Relationship Id="rId35" Type="http://schemas.openxmlformats.org/officeDocument/2006/relationships/table" Target="../tables/table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872D-3A43-42F5-BE4C-4D5AE4088B5C}">
  <dimension ref="A1"/>
  <sheetViews>
    <sheetView view="pageBreakPreview" zoomScaleNormal="145" zoomScaleSheetLayoutView="100" workbookViewId="0">
      <selection activeCell="O17" sqref="O17"/>
    </sheetView>
  </sheetViews>
  <sheetFormatPr baseColWidth="10"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98C9-2006-4EEE-A30B-747A1A2A482C}">
  <sheetPr>
    <tabColor rgb="FF996633"/>
  </sheetPr>
  <dimension ref="B1:F35"/>
  <sheetViews>
    <sheetView workbookViewId="0">
      <selection activeCell="F1" sqref="F1:F36"/>
    </sheetView>
  </sheetViews>
  <sheetFormatPr baseColWidth="10" defaultRowHeight="15"/>
  <cols>
    <col min="1" max="1" width="3.42578125" customWidth="1"/>
    <col min="2" max="2" width="40.7109375" customWidth="1"/>
    <col min="3" max="3" width="9.140625" customWidth="1"/>
    <col min="4" max="4" width="44.7109375" customWidth="1"/>
    <col min="6" max="6" width="73.28515625" customWidth="1"/>
  </cols>
  <sheetData>
    <row r="1" spans="2:6">
      <c r="B1" s="178" t="s">
        <v>1</v>
      </c>
      <c r="C1" s="46"/>
      <c r="D1" s="179" t="s">
        <v>0</v>
      </c>
      <c r="F1" t="s">
        <v>2</v>
      </c>
    </row>
    <row r="2" spans="2:6" ht="12.75" customHeight="1">
      <c r="B2" s="180" t="s">
        <v>63</v>
      </c>
      <c r="C2" s="47"/>
      <c r="D2" s="180" t="s">
        <v>63</v>
      </c>
      <c r="F2" t="s">
        <v>128</v>
      </c>
    </row>
    <row r="3" spans="2:6" ht="12.75" customHeight="1">
      <c r="B3" s="180" t="s">
        <v>385</v>
      </c>
      <c r="C3" s="48"/>
      <c r="D3" s="180" t="s">
        <v>385</v>
      </c>
      <c r="F3" t="s">
        <v>131</v>
      </c>
    </row>
    <row r="4" spans="2:6" ht="12.75" customHeight="1">
      <c r="B4" s="180" t="s">
        <v>71</v>
      </c>
      <c r="C4" s="48"/>
      <c r="D4" s="180" t="s">
        <v>71</v>
      </c>
      <c r="F4" t="s">
        <v>528</v>
      </c>
    </row>
    <row r="5" spans="2:6" ht="12.75" customHeight="1">
      <c r="B5" s="180" t="s">
        <v>113</v>
      </c>
      <c r="C5" s="48"/>
      <c r="D5" s="180" t="s">
        <v>113</v>
      </c>
      <c r="F5" t="s">
        <v>529</v>
      </c>
    </row>
    <row r="6" spans="2:6" ht="12.75" customHeight="1">
      <c r="B6" s="180" t="s">
        <v>80</v>
      </c>
      <c r="C6" s="48"/>
      <c r="D6" s="180" t="s">
        <v>80</v>
      </c>
      <c r="F6" t="s">
        <v>530</v>
      </c>
    </row>
    <row r="7" spans="2:6" ht="12.75" customHeight="1">
      <c r="B7" s="180" t="s">
        <v>87</v>
      </c>
      <c r="C7" s="48"/>
      <c r="D7" s="180" t="s">
        <v>87</v>
      </c>
      <c r="F7" t="s">
        <v>531</v>
      </c>
    </row>
    <row r="8" spans="2:6" ht="12.75" customHeight="1">
      <c r="B8" s="180" t="s">
        <v>92</v>
      </c>
      <c r="C8" s="48"/>
      <c r="D8" s="180" t="s">
        <v>92</v>
      </c>
      <c r="F8" t="s">
        <v>557</v>
      </c>
    </row>
    <row r="9" spans="2:6" ht="12.75" customHeight="1">
      <c r="B9" s="180" t="s">
        <v>121</v>
      </c>
      <c r="C9" s="48"/>
      <c r="D9" s="180" t="s">
        <v>121</v>
      </c>
      <c r="F9" t="s">
        <v>124</v>
      </c>
    </row>
    <row r="10" spans="2:6" ht="12.75" customHeight="1">
      <c r="B10" s="181" t="s">
        <v>387</v>
      </c>
      <c r="C10" s="48"/>
      <c r="D10" s="181" t="s">
        <v>387</v>
      </c>
      <c r="F10" t="s">
        <v>568</v>
      </c>
    </row>
    <row r="11" spans="2:6" ht="12.75" customHeight="1">
      <c r="B11" s="180" t="s">
        <v>100</v>
      </c>
      <c r="C11" s="48"/>
      <c r="D11" s="180" t="s">
        <v>100</v>
      </c>
      <c r="F11" t="s">
        <v>96</v>
      </c>
    </row>
    <row r="12" spans="2:6" ht="12.75" customHeight="1">
      <c r="B12" s="180" t="s">
        <v>69</v>
      </c>
      <c r="C12" s="48"/>
      <c r="D12" s="180" t="s">
        <v>69</v>
      </c>
      <c r="F12" t="s">
        <v>699</v>
      </c>
    </row>
    <row r="13" spans="2:6" ht="12.75" customHeight="1">
      <c r="B13" s="180" t="s">
        <v>78</v>
      </c>
      <c r="C13" s="48"/>
      <c r="D13" s="180" t="s">
        <v>78</v>
      </c>
      <c r="F13" t="s">
        <v>701</v>
      </c>
    </row>
    <row r="14" spans="2:6" ht="12.75" customHeight="1">
      <c r="B14" s="180" t="s">
        <v>60</v>
      </c>
      <c r="C14" s="44"/>
      <c r="D14" s="180" t="s">
        <v>60</v>
      </c>
      <c r="F14" t="s">
        <v>703</v>
      </c>
    </row>
    <row r="15" spans="2:6" ht="12.75" customHeight="1">
      <c r="B15" s="180" t="s">
        <v>389</v>
      </c>
      <c r="C15" s="44"/>
      <c r="D15" s="180" t="s">
        <v>389</v>
      </c>
      <c r="F15" t="s">
        <v>700</v>
      </c>
    </row>
    <row r="16" spans="2:6" ht="12.75" customHeight="1">
      <c r="B16" s="180" t="s">
        <v>390</v>
      </c>
      <c r="C16" s="44"/>
      <c r="D16" s="180" t="s">
        <v>390</v>
      </c>
      <c r="F16" t="s">
        <v>697</v>
      </c>
    </row>
    <row r="17" spans="2:6" ht="12.75" customHeight="1">
      <c r="B17" s="180" t="s">
        <v>392</v>
      </c>
      <c r="C17" s="44"/>
      <c r="D17" s="180" t="s">
        <v>392</v>
      </c>
      <c r="F17" t="s">
        <v>704</v>
      </c>
    </row>
    <row r="18" spans="2:6" ht="12.75" customHeight="1">
      <c r="B18" s="180" t="s">
        <v>393</v>
      </c>
      <c r="C18" s="44"/>
      <c r="D18" s="180" t="s">
        <v>393</v>
      </c>
      <c r="F18" t="s">
        <v>550</v>
      </c>
    </row>
    <row r="19" spans="2:6" ht="12.75" customHeight="1">
      <c r="B19" s="180" t="s">
        <v>394</v>
      </c>
      <c r="C19" s="44"/>
      <c r="D19" s="180" t="s">
        <v>394</v>
      </c>
      <c r="F19" t="s">
        <v>702</v>
      </c>
    </row>
    <row r="20" spans="2:6" ht="12.75" customHeight="1">
      <c r="B20" s="180" t="s">
        <v>188</v>
      </c>
      <c r="C20" s="44"/>
      <c r="D20" s="180" t="s">
        <v>188</v>
      </c>
      <c r="F20" t="s">
        <v>572</v>
      </c>
    </row>
    <row r="21" spans="2:6" ht="12.75" customHeight="1">
      <c r="B21" s="180" t="s">
        <v>396</v>
      </c>
      <c r="C21" s="44"/>
      <c r="D21" s="180" t="s">
        <v>396</v>
      </c>
      <c r="F21" t="s">
        <v>575</v>
      </c>
    </row>
    <row r="22" spans="2:6" ht="12.75" customHeight="1">
      <c r="B22" s="180" t="s">
        <v>135</v>
      </c>
      <c r="C22" s="44"/>
      <c r="D22" s="180" t="s">
        <v>135</v>
      </c>
      <c r="F22" t="s">
        <v>85</v>
      </c>
    </row>
    <row r="23" spans="2:6" ht="12.75" customHeight="1">
      <c r="B23" s="180" t="s">
        <v>106</v>
      </c>
      <c r="C23" s="44"/>
      <c r="D23" s="180" t="s">
        <v>106</v>
      </c>
      <c r="F23" t="s">
        <v>139</v>
      </c>
    </row>
    <row r="24" spans="2:6" ht="12.75" customHeight="1">
      <c r="B24" s="180" t="s">
        <v>117</v>
      </c>
      <c r="C24" s="44"/>
      <c r="D24" s="180" t="s">
        <v>117</v>
      </c>
      <c r="F24" t="s">
        <v>708</v>
      </c>
    </row>
    <row r="25" spans="2:6" ht="12.75" customHeight="1">
      <c r="B25" s="180" t="s">
        <v>54</v>
      </c>
      <c r="C25" s="44"/>
      <c r="D25" s="180" t="s">
        <v>54</v>
      </c>
      <c r="F25" t="s">
        <v>709</v>
      </c>
    </row>
    <row r="26" spans="2:6" ht="12.75" customHeight="1">
      <c r="B26" s="182" t="s">
        <v>66</v>
      </c>
      <c r="C26" s="44"/>
      <c r="D26" s="182" t="s">
        <v>66</v>
      </c>
      <c r="F26" t="s">
        <v>582</v>
      </c>
    </row>
    <row r="27" spans="2:6" ht="12.75" customHeight="1">
      <c r="B27" s="180" t="s">
        <v>83</v>
      </c>
      <c r="C27" s="44"/>
      <c r="D27" s="180" t="s">
        <v>83</v>
      </c>
      <c r="F27" t="s">
        <v>74</v>
      </c>
    </row>
    <row r="28" spans="2:6" ht="12.75" customHeight="1">
      <c r="B28" s="183" t="s">
        <v>682</v>
      </c>
      <c r="C28" s="44"/>
      <c r="D28" s="183" t="s">
        <v>682</v>
      </c>
      <c r="F28" t="s">
        <v>551</v>
      </c>
    </row>
    <row r="29" spans="2:6" ht="12.75" customHeight="1">
      <c r="B29" s="183" t="s">
        <v>695</v>
      </c>
      <c r="C29" s="44"/>
      <c r="D29" s="183" t="s">
        <v>695</v>
      </c>
      <c r="F29" t="s">
        <v>710</v>
      </c>
    </row>
    <row r="30" spans="2:6" ht="12.75" customHeight="1">
      <c r="B30" s="180" t="s">
        <v>109</v>
      </c>
      <c r="C30" s="44"/>
      <c r="D30" s="180" t="s">
        <v>109</v>
      </c>
      <c r="F30" t="s">
        <v>715</v>
      </c>
    </row>
    <row r="31" spans="2:6" ht="12.75" customHeight="1">
      <c r="B31" s="180" t="s">
        <v>111</v>
      </c>
      <c r="C31" s="26"/>
      <c r="D31" s="180" t="s">
        <v>111</v>
      </c>
      <c r="F31" t="s">
        <v>705</v>
      </c>
    </row>
    <row r="32" spans="2:6" ht="12.75" customHeight="1">
      <c r="B32" s="180" t="s">
        <v>407</v>
      </c>
      <c r="C32" s="26"/>
      <c r="D32" s="180" t="s">
        <v>407</v>
      </c>
      <c r="F32" t="s">
        <v>712</v>
      </c>
    </row>
    <row r="33" spans="2:6" ht="12.75" customHeight="1">
      <c r="B33" s="184" t="s">
        <v>267</v>
      </c>
      <c r="C33" s="26"/>
      <c r="D33" s="184" t="s">
        <v>267</v>
      </c>
      <c r="F33" t="s">
        <v>713</v>
      </c>
    </row>
    <row r="34" spans="2:6" ht="12.75" customHeight="1">
      <c r="F34" t="s">
        <v>706</v>
      </c>
    </row>
    <row r="35" spans="2:6" ht="12.75" customHeight="1">
      <c r="F35" t="s">
        <v>707</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3EAF-5B71-46A8-8739-656AEA8D5511}">
  <dimension ref="D6:F9"/>
  <sheetViews>
    <sheetView workbookViewId="0">
      <selection activeCell="F10" sqref="F10"/>
    </sheetView>
  </sheetViews>
  <sheetFormatPr baseColWidth="10" defaultColWidth="11.42578125" defaultRowHeight="15"/>
  <cols>
    <col min="4" max="4" width="16.85546875" customWidth="1"/>
  </cols>
  <sheetData>
    <row r="6" spans="4:6">
      <c r="D6" s="1" t="s">
        <v>0</v>
      </c>
      <c r="F6" t="s">
        <v>781</v>
      </c>
    </row>
    <row r="7" spans="4:6">
      <c r="D7" s="1" t="s">
        <v>1</v>
      </c>
      <c r="F7" t="s">
        <v>52</v>
      </c>
    </row>
    <row r="8" spans="4:6">
      <c r="D8" s="1" t="s">
        <v>2</v>
      </c>
    </row>
    <row r="9" spans="4:6">
      <c r="D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0B221-E2A3-4942-B5A9-F77814FB4B5B}">
  <sheetPr>
    <tabColor rgb="FFFF0000"/>
  </sheetPr>
  <dimension ref="A1:XFD956"/>
  <sheetViews>
    <sheetView showGridLines="0" view="pageBreakPreview" zoomScale="70" zoomScaleNormal="51" zoomScaleSheetLayoutView="70" workbookViewId="0">
      <selection activeCell="F17" sqref="F17"/>
    </sheetView>
  </sheetViews>
  <sheetFormatPr baseColWidth="10" defaultColWidth="11.42578125" defaultRowHeight="14.25"/>
  <cols>
    <col min="1" max="1" width="21.42578125" style="188" customWidth="1"/>
    <col min="2" max="2" width="34" style="188" customWidth="1"/>
    <col min="3" max="3" width="55.85546875" style="188" customWidth="1"/>
    <col min="4" max="4" width="14.85546875" style="206" customWidth="1"/>
    <col min="5" max="5" width="70.28515625" style="207" customWidth="1"/>
    <col min="6" max="6" width="60.28515625" style="207" customWidth="1"/>
    <col min="7" max="7" width="23.42578125" style="188" hidden="1" customWidth="1"/>
    <col min="8" max="16384" width="11.42578125" style="188"/>
  </cols>
  <sheetData>
    <row r="1" spans="1:7" ht="18" customHeight="1">
      <c r="A1" s="374"/>
      <c r="B1" s="375" t="s">
        <v>767</v>
      </c>
      <c r="C1" s="376"/>
      <c r="D1" s="376"/>
      <c r="E1" s="376"/>
      <c r="F1" s="376"/>
      <c r="G1" s="376"/>
    </row>
    <row r="2" spans="1:7" ht="18" customHeight="1">
      <c r="A2" s="374"/>
      <c r="B2" s="377" t="s">
        <v>768</v>
      </c>
      <c r="C2" s="378"/>
      <c r="D2" s="378" t="s">
        <v>769</v>
      </c>
      <c r="E2" s="378"/>
      <c r="F2" s="378"/>
      <c r="G2" s="378"/>
    </row>
    <row r="3" spans="1:7" ht="18.75" customHeight="1">
      <c r="A3" s="374"/>
      <c r="B3" s="377" t="s">
        <v>770</v>
      </c>
      <c r="C3" s="378"/>
      <c r="D3" s="378" t="s">
        <v>771</v>
      </c>
      <c r="E3" s="378"/>
      <c r="F3" s="378"/>
      <c r="G3" s="378"/>
    </row>
    <row r="4" spans="1:7" ht="18.75" customHeight="1">
      <c r="A4" s="374"/>
      <c r="B4" s="378" t="s">
        <v>772</v>
      </c>
      <c r="C4" s="378"/>
      <c r="D4" s="378"/>
      <c r="E4" s="378"/>
      <c r="F4" s="378"/>
      <c r="G4" s="189"/>
    </row>
    <row r="6" spans="1:7" ht="60">
      <c r="A6" s="190" t="s">
        <v>773</v>
      </c>
      <c r="B6" s="190" t="s">
        <v>3</v>
      </c>
      <c r="C6" s="190" t="s">
        <v>774</v>
      </c>
      <c r="D6" s="190" t="s">
        <v>775</v>
      </c>
      <c r="E6" s="190" t="s">
        <v>5</v>
      </c>
      <c r="F6" s="191" t="s">
        <v>776</v>
      </c>
      <c r="G6" s="192" t="s">
        <v>777</v>
      </c>
    </row>
    <row r="7" spans="1:7" ht="14.25" customHeight="1">
      <c r="A7" s="385" t="s">
        <v>778</v>
      </c>
      <c r="B7" s="385" t="s">
        <v>779</v>
      </c>
      <c r="C7" s="379" t="s">
        <v>780</v>
      </c>
      <c r="D7" s="382" t="s">
        <v>781</v>
      </c>
      <c r="E7" s="193" t="s">
        <v>782</v>
      </c>
      <c r="F7" s="193" t="s">
        <v>783</v>
      </c>
      <c r="G7" s="194"/>
    </row>
    <row r="8" spans="1:7" ht="14.25" customHeight="1">
      <c r="A8" s="386"/>
      <c r="B8" s="386"/>
      <c r="C8" s="380"/>
      <c r="D8" s="383"/>
      <c r="E8" s="195" t="s">
        <v>784</v>
      </c>
      <c r="F8" s="193" t="s">
        <v>783</v>
      </c>
      <c r="G8" s="194"/>
    </row>
    <row r="9" spans="1:7" ht="14.25" customHeight="1">
      <c r="A9" s="386"/>
      <c r="B9" s="386"/>
      <c r="C9" s="380"/>
      <c r="D9" s="383"/>
      <c r="E9" s="195" t="s">
        <v>785</v>
      </c>
      <c r="F9" s="193" t="s">
        <v>783</v>
      </c>
      <c r="G9" s="194"/>
    </row>
    <row r="10" spans="1:7" ht="14.25" customHeight="1">
      <c r="A10" s="386"/>
      <c r="B10" s="386"/>
      <c r="C10" s="380"/>
      <c r="D10" s="383"/>
      <c r="E10" s="195" t="s">
        <v>786</v>
      </c>
      <c r="F10" s="193" t="s">
        <v>783</v>
      </c>
      <c r="G10" s="194"/>
    </row>
    <row r="11" spans="1:7" ht="14.25" customHeight="1">
      <c r="A11" s="386"/>
      <c r="B11" s="386"/>
      <c r="C11" s="380"/>
      <c r="D11" s="383"/>
      <c r="E11" s="195" t="s">
        <v>787</v>
      </c>
      <c r="F11" s="193" t="s">
        <v>783</v>
      </c>
      <c r="G11" s="194"/>
    </row>
    <row r="12" spans="1:7" ht="14.25" customHeight="1">
      <c r="A12" s="386"/>
      <c r="B12" s="386"/>
      <c r="C12" s="381"/>
      <c r="D12" s="384"/>
      <c r="E12" s="195" t="s">
        <v>788</v>
      </c>
      <c r="F12" s="193" t="s">
        <v>783</v>
      </c>
      <c r="G12" s="194"/>
    </row>
    <row r="13" spans="1:7" ht="14.25" customHeight="1">
      <c r="A13" s="386"/>
      <c r="B13" s="386"/>
      <c r="C13" s="379" t="s">
        <v>789</v>
      </c>
      <c r="D13" s="382" t="s">
        <v>781</v>
      </c>
      <c r="E13" s="195" t="s">
        <v>782</v>
      </c>
      <c r="F13" s="195" t="s">
        <v>790</v>
      </c>
      <c r="G13" s="194"/>
    </row>
    <row r="14" spans="1:7" ht="14.25" customHeight="1">
      <c r="A14" s="386"/>
      <c r="B14" s="386"/>
      <c r="C14" s="380"/>
      <c r="D14" s="383"/>
      <c r="E14" s="195" t="s">
        <v>791</v>
      </c>
      <c r="F14" s="195" t="s">
        <v>790</v>
      </c>
      <c r="G14" s="194"/>
    </row>
    <row r="15" spans="1:7" ht="14.25" customHeight="1">
      <c r="A15" s="386"/>
      <c r="B15" s="386"/>
      <c r="C15" s="380"/>
      <c r="D15" s="383"/>
      <c r="E15" s="195" t="s">
        <v>785</v>
      </c>
      <c r="F15" s="195" t="s">
        <v>790</v>
      </c>
      <c r="G15" s="194"/>
    </row>
    <row r="16" spans="1:7" ht="14.25" customHeight="1">
      <c r="A16" s="386"/>
      <c r="B16" s="386"/>
      <c r="C16" s="380"/>
      <c r="D16" s="383"/>
      <c r="E16" s="195" t="s">
        <v>792</v>
      </c>
      <c r="F16" s="195" t="s">
        <v>790</v>
      </c>
      <c r="G16" s="194"/>
    </row>
    <row r="17" spans="1:7" ht="14.25" customHeight="1">
      <c r="A17" s="386"/>
      <c r="B17" s="386"/>
      <c r="C17" s="380"/>
      <c r="D17" s="383"/>
      <c r="E17" s="195" t="s">
        <v>793</v>
      </c>
      <c r="F17" s="195" t="s">
        <v>790</v>
      </c>
      <c r="G17" s="194"/>
    </row>
    <row r="18" spans="1:7" ht="14.25" customHeight="1">
      <c r="A18" s="386"/>
      <c r="B18" s="386"/>
      <c r="C18" s="380"/>
      <c r="D18" s="383"/>
      <c r="E18" s="195" t="s">
        <v>794</v>
      </c>
      <c r="F18" s="195" t="s">
        <v>790</v>
      </c>
      <c r="G18" s="194"/>
    </row>
    <row r="19" spans="1:7" ht="14.25" customHeight="1">
      <c r="A19" s="386"/>
      <c r="B19" s="386"/>
      <c r="C19" s="380"/>
      <c r="D19" s="383"/>
      <c r="E19" s="195" t="s">
        <v>795</v>
      </c>
      <c r="F19" s="195" t="s">
        <v>790</v>
      </c>
      <c r="G19" s="194"/>
    </row>
    <row r="20" spans="1:7" ht="14.25" customHeight="1">
      <c r="A20" s="386"/>
      <c r="B20" s="386"/>
      <c r="C20" s="381"/>
      <c r="D20" s="384"/>
      <c r="E20" s="195" t="s">
        <v>796</v>
      </c>
      <c r="F20" s="195" t="s">
        <v>790</v>
      </c>
      <c r="G20" s="194"/>
    </row>
    <row r="21" spans="1:7" ht="14.25" customHeight="1">
      <c r="A21" s="386"/>
      <c r="B21" s="386"/>
      <c r="C21" s="379" t="s">
        <v>797</v>
      </c>
      <c r="D21" s="382" t="s">
        <v>781</v>
      </c>
      <c r="E21" s="195" t="s">
        <v>782</v>
      </c>
      <c r="F21" s="195" t="s">
        <v>798</v>
      </c>
      <c r="G21" s="194"/>
    </row>
    <row r="22" spans="1:7" ht="14.25" customHeight="1">
      <c r="A22" s="386"/>
      <c r="B22" s="386"/>
      <c r="C22" s="380"/>
      <c r="D22" s="383"/>
      <c r="E22" s="195" t="s">
        <v>1514</v>
      </c>
      <c r="F22" s="193" t="s">
        <v>1064</v>
      </c>
      <c r="G22" s="194"/>
    </row>
    <row r="23" spans="1:7" ht="14.25" customHeight="1">
      <c r="A23" s="386"/>
      <c r="B23" s="386"/>
      <c r="C23" s="380"/>
      <c r="D23" s="383"/>
      <c r="E23" s="195" t="s">
        <v>799</v>
      </c>
      <c r="F23" s="195" t="s">
        <v>798</v>
      </c>
      <c r="G23" s="194"/>
    </row>
    <row r="24" spans="1:7" ht="14.25" customHeight="1">
      <c r="A24" s="386"/>
      <c r="B24" s="386"/>
      <c r="C24" s="380"/>
      <c r="D24" s="383"/>
      <c r="E24" s="195" t="s">
        <v>785</v>
      </c>
      <c r="F24" s="195" t="s">
        <v>798</v>
      </c>
      <c r="G24" s="194"/>
    </row>
    <row r="25" spans="1:7" ht="14.25" customHeight="1">
      <c r="A25" s="386"/>
      <c r="B25" s="386"/>
      <c r="C25" s="380"/>
      <c r="D25" s="383"/>
      <c r="E25" s="195" t="s">
        <v>792</v>
      </c>
      <c r="F25" s="195" t="s">
        <v>798</v>
      </c>
      <c r="G25" s="194"/>
    </row>
    <row r="26" spans="1:7" ht="14.25" customHeight="1">
      <c r="A26" s="386"/>
      <c r="B26" s="386"/>
      <c r="C26" s="380"/>
      <c r="D26" s="383"/>
      <c r="E26" s="195" t="s">
        <v>793</v>
      </c>
      <c r="F26" s="195" t="s">
        <v>798</v>
      </c>
      <c r="G26" s="194"/>
    </row>
    <row r="27" spans="1:7" ht="14.25" customHeight="1">
      <c r="A27" s="386"/>
      <c r="B27" s="386"/>
      <c r="C27" s="380"/>
      <c r="D27" s="383"/>
      <c r="E27" s="195" t="s">
        <v>794</v>
      </c>
      <c r="F27" s="195" t="s">
        <v>798</v>
      </c>
      <c r="G27" s="194"/>
    </row>
    <row r="28" spans="1:7" ht="14.25" customHeight="1">
      <c r="A28" s="386"/>
      <c r="B28" s="386"/>
      <c r="C28" s="380"/>
      <c r="D28" s="383"/>
      <c r="E28" s="195" t="s">
        <v>795</v>
      </c>
      <c r="F28" s="195" t="s">
        <v>798</v>
      </c>
      <c r="G28" s="194"/>
    </row>
    <row r="29" spans="1:7" ht="14.25" customHeight="1">
      <c r="A29" s="386"/>
      <c r="B29" s="386"/>
      <c r="C29" s="380"/>
      <c r="D29" s="383"/>
      <c r="E29" s="195" t="s">
        <v>1518</v>
      </c>
      <c r="F29" s="195" t="s">
        <v>798</v>
      </c>
      <c r="G29" s="194"/>
    </row>
    <row r="30" spans="1:7" ht="14.25" customHeight="1">
      <c r="A30" s="386"/>
      <c r="B30" s="386"/>
      <c r="C30" s="381"/>
      <c r="D30" s="384"/>
      <c r="E30" s="195" t="s">
        <v>796</v>
      </c>
      <c r="F30" s="195" t="s">
        <v>798</v>
      </c>
      <c r="G30" s="194"/>
    </row>
    <row r="31" spans="1:7" ht="14.25" customHeight="1">
      <c r="A31" s="386"/>
      <c r="B31" s="386"/>
      <c r="C31" s="379" t="s">
        <v>800</v>
      </c>
      <c r="D31" s="382" t="s">
        <v>781</v>
      </c>
      <c r="E31" s="195" t="s">
        <v>782</v>
      </c>
      <c r="F31" s="195" t="s">
        <v>790</v>
      </c>
      <c r="G31" s="194"/>
    </row>
    <row r="32" spans="1:7" ht="14.25" customHeight="1">
      <c r="A32" s="386"/>
      <c r="B32" s="386"/>
      <c r="C32" s="380"/>
      <c r="D32" s="383"/>
      <c r="E32" s="195" t="s">
        <v>1515</v>
      </c>
      <c r="F32" s="193" t="s">
        <v>1516</v>
      </c>
      <c r="G32" s="194"/>
    </row>
    <row r="33" spans="1:7" ht="14.25" customHeight="1">
      <c r="A33" s="386"/>
      <c r="B33" s="386"/>
      <c r="C33" s="380"/>
      <c r="D33" s="383"/>
      <c r="E33" s="195" t="s">
        <v>785</v>
      </c>
      <c r="F33" s="195" t="s">
        <v>790</v>
      </c>
      <c r="G33" s="194"/>
    </row>
    <row r="34" spans="1:7" ht="14.25" customHeight="1">
      <c r="A34" s="386"/>
      <c r="B34" s="386"/>
      <c r="C34" s="380"/>
      <c r="D34" s="383"/>
      <c r="E34" s="195" t="s">
        <v>792</v>
      </c>
      <c r="F34" s="195" t="s">
        <v>790</v>
      </c>
      <c r="G34" s="194"/>
    </row>
    <row r="35" spans="1:7" ht="14.25" customHeight="1">
      <c r="A35" s="386"/>
      <c r="B35" s="386"/>
      <c r="C35" s="380"/>
      <c r="D35" s="383"/>
      <c r="E35" s="195" t="s">
        <v>793</v>
      </c>
      <c r="F35" s="195" t="s">
        <v>790</v>
      </c>
      <c r="G35" s="194"/>
    </row>
    <row r="36" spans="1:7" ht="14.25" customHeight="1">
      <c r="A36" s="386"/>
      <c r="B36" s="386"/>
      <c r="C36" s="380"/>
      <c r="D36" s="383"/>
      <c r="E36" s="195" t="s">
        <v>794</v>
      </c>
      <c r="F36" s="195" t="s">
        <v>790</v>
      </c>
      <c r="G36" s="194"/>
    </row>
    <row r="37" spans="1:7" ht="14.25" customHeight="1">
      <c r="A37" s="386"/>
      <c r="B37" s="386"/>
      <c r="C37" s="380"/>
      <c r="D37" s="383"/>
      <c r="E37" s="195" t="s">
        <v>795</v>
      </c>
      <c r="F37" s="195" t="s">
        <v>790</v>
      </c>
      <c r="G37" s="194"/>
    </row>
    <row r="38" spans="1:7" ht="14.25" customHeight="1">
      <c r="A38" s="386"/>
      <c r="B38" s="386"/>
      <c r="C38" s="381"/>
      <c r="D38" s="384"/>
      <c r="E38" s="195" t="s">
        <v>796</v>
      </c>
      <c r="F38" s="195" t="s">
        <v>790</v>
      </c>
      <c r="G38" s="194"/>
    </row>
    <row r="39" spans="1:7" ht="14.25" customHeight="1">
      <c r="A39" s="386"/>
      <c r="B39" s="386"/>
      <c r="C39" s="379" t="s">
        <v>801</v>
      </c>
      <c r="D39" s="382" t="s">
        <v>781</v>
      </c>
      <c r="E39" s="195" t="s">
        <v>782</v>
      </c>
      <c r="F39" s="195" t="s">
        <v>790</v>
      </c>
      <c r="G39" s="194"/>
    </row>
    <row r="40" spans="1:7" ht="14.25" customHeight="1">
      <c r="A40" s="386"/>
      <c r="B40" s="386"/>
      <c r="C40" s="380"/>
      <c r="D40" s="383"/>
      <c r="E40" s="195" t="s">
        <v>1520</v>
      </c>
      <c r="F40" s="193" t="s">
        <v>1521</v>
      </c>
      <c r="G40" s="194"/>
    </row>
    <row r="41" spans="1:7" ht="14.25" customHeight="1">
      <c r="A41" s="386"/>
      <c r="B41" s="386"/>
      <c r="C41" s="380"/>
      <c r="D41" s="383"/>
      <c r="E41" s="195" t="s">
        <v>785</v>
      </c>
      <c r="F41" s="195" t="s">
        <v>790</v>
      </c>
      <c r="G41" s="194"/>
    </row>
    <row r="42" spans="1:7" ht="14.25" customHeight="1">
      <c r="A42" s="386"/>
      <c r="B42" s="386"/>
      <c r="C42" s="380"/>
      <c r="D42" s="383"/>
      <c r="E42" s="195" t="s">
        <v>792</v>
      </c>
      <c r="F42" s="195" t="s">
        <v>790</v>
      </c>
      <c r="G42" s="194"/>
    </row>
    <row r="43" spans="1:7" ht="14.25" customHeight="1">
      <c r="A43" s="386"/>
      <c r="B43" s="386"/>
      <c r="C43" s="380"/>
      <c r="D43" s="383"/>
      <c r="E43" s="195" t="s">
        <v>793</v>
      </c>
      <c r="F43" s="195" t="s">
        <v>790</v>
      </c>
      <c r="G43" s="194"/>
    </row>
    <row r="44" spans="1:7" ht="14.25" customHeight="1">
      <c r="A44" s="386"/>
      <c r="B44" s="386"/>
      <c r="C44" s="380"/>
      <c r="D44" s="383"/>
      <c r="E44" s="195" t="s">
        <v>794</v>
      </c>
      <c r="F44" s="195" t="s">
        <v>790</v>
      </c>
      <c r="G44" s="194"/>
    </row>
    <row r="45" spans="1:7" ht="14.25" customHeight="1">
      <c r="A45" s="386"/>
      <c r="B45" s="386"/>
      <c r="C45" s="380"/>
      <c r="D45" s="383"/>
      <c r="E45" s="195" t="s">
        <v>795</v>
      </c>
      <c r="F45" s="195" t="s">
        <v>790</v>
      </c>
      <c r="G45" s="194"/>
    </row>
    <row r="46" spans="1:7" ht="14.25" customHeight="1">
      <c r="A46" s="386"/>
      <c r="B46" s="386"/>
      <c r="C46" s="381"/>
      <c r="D46" s="384"/>
      <c r="E46" s="195" t="s">
        <v>796</v>
      </c>
      <c r="F46" s="195" t="s">
        <v>790</v>
      </c>
      <c r="G46" s="194"/>
    </row>
    <row r="47" spans="1:7" ht="14.25" customHeight="1">
      <c r="A47" s="386"/>
      <c r="B47" s="386"/>
      <c r="C47" s="379" t="s">
        <v>802</v>
      </c>
      <c r="D47" s="382" t="s">
        <v>781</v>
      </c>
      <c r="E47" s="195" t="s">
        <v>782</v>
      </c>
      <c r="F47" s="195" t="s">
        <v>798</v>
      </c>
      <c r="G47" s="194"/>
    </row>
    <row r="48" spans="1:7" ht="14.25" customHeight="1">
      <c r="A48" s="386"/>
      <c r="B48" s="386"/>
      <c r="C48" s="380"/>
      <c r="D48" s="383"/>
      <c r="E48" s="195" t="s">
        <v>803</v>
      </c>
      <c r="F48" s="195" t="s">
        <v>798</v>
      </c>
      <c r="G48" s="194"/>
    </row>
    <row r="49" spans="1:16384" ht="14.25" customHeight="1">
      <c r="A49" s="386"/>
      <c r="B49" s="386"/>
      <c r="C49" s="380"/>
      <c r="D49" s="383"/>
      <c r="E49" s="195" t="s">
        <v>804</v>
      </c>
      <c r="F49" s="195" t="s">
        <v>798</v>
      </c>
      <c r="G49" s="194"/>
    </row>
    <row r="50" spans="1:16384" ht="14.25" customHeight="1">
      <c r="A50" s="386"/>
      <c r="B50" s="386"/>
      <c r="C50" s="380"/>
      <c r="D50" s="383"/>
      <c r="E50" s="195" t="s">
        <v>805</v>
      </c>
      <c r="F50" s="195" t="s">
        <v>798</v>
      </c>
      <c r="G50" s="194"/>
    </row>
    <row r="51" spans="1:16384" ht="14.25" customHeight="1">
      <c r="A51" s="386"/>
      <c r="B51" s="386"/>
      <c r="C51" s="380"/>
      <c r="D51" s="383"/>
      <c r="E51" s="195" t="s">
        <v>795</v>
      </c>
      <c r="F51" s="195" t="s">
        <v>798</v>
      </c>
      <c r="G51" s="194"/>
    </row>
    <row r="52" spans="1:16384" s="188" customFormat="1" ht="14.25" customHeight="1">
      <c r="A52" s="386"/>
      <c r="B52" s="387"/>
      <c r="C52" s="381"/>
      <c r="D52" s="384"/>
      <c r="E52" s="195" t="s">
        <v>806</v>
      </c>
      <c r="F52" s="195" t="s">
        <v>798</v>
      </c>
      <c r="G52" s="194"/>
    </row>
    <row r="53" spans="1:16384" s="188" customFormat="1" ht="15" customHeight="1">
      <c r="A53" s="386"/>
      <c r="B53" s="385" t="s">
        <v>807</v>
      </c>
      <c r="C53" s="388" t="s">
        <v>808</v>
      </c>
      <c r="D53" s="382" t="s">
        <v>781</v>
      </c>
      <c r="E53" s="195" t="s">
        <v>814</v>
      </c>
      <c r="F53" s="195" t="s">
        <v>790</v>
      </c>
      <c r="G53" s="194"/>
    </row>
    <row r="54" spans="1:16384" s="188" customFormat="1" ht="14.25" customHeight="1">
      <c r="A54" s="386"/>
      <c r="B54" s="386"/>
      <c r="C54" s="389"/>
      <c r="D54" s="383"/>
      <c r="E54" s="195" t="s">
        <v>782</v>
      </c>
      <c r="F54" s="195" t="s">
        <v>790</v>
      </c>
      <c r="G54" s="194"/>
    </row>
    <row r="55" spans="1:16384" s="188" customFormat="1" ht="14.25" customHeight="1">
      <c r="A55" s="386"/>
      <c r="B55" s="386"/>
      <c r="C55" s="389"/>
      <c r="D55" s="383"/>
      <c r="E55" s="195" t="s">
        <v>809</v>
      </c>
      <c r="F55" s="195" t="s">
        <v>790</v>
      </c>
      <c r="G55" s="194"/>
    </row>
    <row r="56" spans="1:16384" s="188" customFormat="1" ht="14.25" customHeight="1">
      <c r="A56" s="386"/>
      <c r="B56" s="386"/>
      <c r="C56" s="389"/>
      <c r="D56" s="383"/>
      <c r="E56" s="195" t="s">
        <v>1520</v>
      </c>
      <c r="F56" s="193" t="s">
        <v>1521</v>
      </c>
      <c r="G56" s="194"/>
    </row>
    <row r="57" spans="1:16384" s="188" customFormat="1" ht="14.25" customHeight="1">
      <c r="A57" s="386"/>
      <c r="B57" s="386"/>
      <c r="C57" s="389"/>
      <c r="D57" s="383"/>
      <c r="E57" s="195" t="s">
        <v>785</v>
      </c>
      <c r="F57" s="195" t="s">
        <v>790</v>
      </c>
      <c r="G57" s="194"/>
    </row>
    <row r="58" spans="1:16384" s="188" customFormat="1" ht="14.25" customHeight="1">
      <c r="A58" s="386"/>
      <c r="B58" s="386"/>
      <c r="C58" s="389"/>
      <c r="D58" s="383"/>
      <c r="E58" s="195" t="s">
        <v>811</v>
      </c>
      <c r="F58" s="195" t="s">
        <v>790</v>
      </c>
      <c r="G58" s="194"/>
    </row>
    <row r="59" spans="1:16384" s="188" customFormat="1" ht="14.25" customHeight="1">
      <c r="A59" s="386"/>
      <c r="B59" s="386"/>
      <c r="C59" s="389"/>
      <c r="D59" s="383"/>
      <c r="E59" s="195" t="s">
        <v>795</v>
      </c>
      <c r="F59" s="195" t="s">
        <v>790</v>
      </c>
      <c r="G59" s="194"/>
    </row>
    <row r="60" spans="1:16384" s="188" customFormat="1" ht="15" customHeight="1">
      <c r="A60" s="386"/>
      <c r="B60" s="386"/>
      <c r="C60" s="390"/>
      <c r="D60" s="384"/>
      <c r="E60" s="195" t="s">
        <v>812</v>
      </c>
      <c r="F60" s="195" t="s">
        <v>790</v>
      </c>
      <c r="G60" s="194"/>
    </row>
    <row r="61" spans="1:16384" s="188" customFormat="1" ht="15" customHeight="1">
      <c r="A61" s="386"/>
      <c r="B61" s="386"/>
      <c r="C61" s="388" t="s">
        <v>813</v>
      </c>
      <c r="D61" s="382" t="s">
        <v>781</v>
      </c>
      <c r="E61" s="195" t="s">
        <v>814</v>
      </c>
      <c r="F61" s="195" t="s">
        <v>798</v>
      </c>
      <c r="G61" s="194"/>
    </row>
    <row r="62" spans="1:16384" s="188" customFormat="1" ht="15" customHeight="1">
      <c r="A62" s="386"/>
      <c r="B62" s="386"/>
      <c r="C62" s="389"/>
      <c r="D62" s="383"/>
      <c r="E62" s="195" t="s">
        <v>782</v>
      </c>
      <c r="F62" s="195" t="s">
        <v>798</v>
      </c>
      <c r="G62" s="195" t="s">
        <v>782</v>
      </c>
      <c r="H62" s="195" t="s">
        <v>790</v>
      </c>
      <c r="I62" s="195" t="s">
        <v>782</v>
      </c>
      <c r="J62" s="195" t="s">
        <v>790</v>
      </c>
      <c r="K62" s="195" t="s">
        <v>782</v>
      </c>
      <c r="L62" s="195" t="s">
        <v>790</v>
      </c>
      <c r="M62" s="195" t="s">
        <v>782</v>
      </c>
      <c r="N62" s="195" t="s">
        <v>790</v>
      </c>
      <c r="O62" s="195" t="s">
        <v>782</v>
      </c>
      <c r="P62" s="195" t="s">
        <v>790</v>
      </c>
      <c r="Q62" s="195" t="s">
        <v>782</v>
      </c>
      <c r="R62" s="195" t="s">
        <v>790</v>
      </c>
      <c r="S62" s="195" t="s">
        <v>782</v>
      </c>
      <c r="T62" s="195" t="s">
        <v>790</v>
      </c>
      <c r="U62" s="195" t="s">
        <v>782</v>
      </c>
      <c r="V62" s="195" t="s">
        <v>790</v>
      </c>
      <c r="W62" s="195" t="s">
        <v>782</v>
      </c>
      <c r="X62" s="195" t="s">
        <v>790</v>
      </c>
      <c r="Y62" s="195" t="s">
        <v>782</v>
      </c>
      <c r="Z62" s="195" t="s">
        <v>790</v>
      </c>
      <c r="AA62" s="195" t="s">
        <v>782</v>
      </c>
      <c r="AB62" s="195" t="s">
        <v>790</v>
      </c>
      <c r="AC62" s="195" t="s">
        <v>782</v>
      </c>
      <c r="AD62" s="195" t="s">
        <v>790</v>
      </c>
      <c r="AE62" s="195" t="s">
        <v>782</v>
      </c>
      <c r="AF62" s="195" t="s">
        <v>790</v>
      </c>
      <c r="AG62" s="195" t="s">
        <v>782</v>
      </c>
      <c r="AH62" s="195" t="s">
        <v>790</v>
      </c>
      <c r="AI62" s="195" t="s">
        <v>782</v>
      </c>
      <c r="AJ62" s="195" t="s">
        <v>790</v>
      </c>
      <c r="AK62" s="195" t="s">
        <v>782</v>
      </c>
      <c r="AL62" s="195" t="s">
        <v>790</v>
      </c>
      <c r="AM62" s="195" t="s">
        <v>782</v>
      </c>
      <c r="AN62" s="195" t="s">
        <v>790</v>
      </c>
      <c r="AO62" s="195" t="s">
        <v>782</v>
      </c>
      <c r="AP62" s="195" t="s">
        <v>790</v>
      </c>
      <c r="AQ62" s="195" t="s">
        <v>782</v>
      </c>
      <c r="AR62" s="195" t="s">
        <v>790</v>
      </c>
      <c r="AS62" s="195" t="s">
        <v>782</v>
      </c>
      <c r="AT62" s="195" t="s">
        <v>790</v>
      </c>
      <c r="AU62" s="195" t="s">
        <v>782</v>
      </c>
      <c r="AV62" s="195" t="s">
        <v>790</v>
      </c>
      <c r="AW62" s="195" t="s">
        <v>782</v>
      </c>
      <c r="AX62" s="195" t="s">
        <v>790</v>
      </c>
      <c r="AY62" s="195" t="s">
        <v>782</v>
      </c>
      <c r="AZ62" s="195" t="s">
        <v>790</v>
      </c>
      <c r="BA62" s="195" t="s">
        <v>782</v>
      </c>
      <c r="BB62" s="195" t="s">
        <v>790</v>
      </c>
      <c r="BC62" s="195" t="s">
        <v>782</v>
      </c>
      <c r="BD62" s="195" t="s">
        <v>790</v>
      </c>
      <c r="BE62" s="195" t="s">
        <v>782</v>
      </c>
      <c r="BF62" s="195" t="s">
        <v>790</v>
      </c>
      <c r="BG62" s="195" t="s">
        <v>782</v>
      </c>
      <c r="BH62" s="195" t="s">
        <v>790</v>
      </c>
      <c r="BI62" s="195" t="s">
        <v>782</v>
      </c>
      <c r="BJ62" s="195" t="s">
        <v>790</v>
      </c>
      <c r="BK62" s="195" t="s">
        <v>782</v>
      </c>
      <c r="BL62" s="195" t="s">
        <v>790</v>
      </c>
      <c r="BM62" s="195" t="s">
        <v>782</v>
      </c>
      <c r="BN62" s="195" t="s">
        <v>790</v>
      </c>
      <c r="BO62" s="195" t="s">
        <v>782</v>
      </c>
      <c r="BP62" s="195" t="s">
        <v>790</v>
      </c>
      <c r="BQ62" s="195" t="s">
        <v>782</v>
      </c>
      <c r="BR62" s="195" t="s">
        <v>790</v>
      </c>
      <c r="BS62" s="195" t="s">
        <v>782</v>
      </c>
      <c r="BT62" s="195" t="s">
        <v>790</v>
      </c>
      <c r="BU62" s="195" t="s">
        <v>782</v>
      </c>
      <c r="BV62" s="195" t="s">
        <v>790</v>
      </c>
      <c r="BW62" s="195" t="s">
        <v>782</v>
      </c>
      <c r="BX62" s="195" t="s">
        <v>790</v>
      </c>
      <c r="BY62" s="195" t="s">
        <v>782</v>
      </c>
      <c r="BZ62" s="195" t="s">
        <v>790</v>
      </c>
      <c r="CA62" s="195" t="s">
        <v>782</v>
      </c>
      <c r="CB62" s="195" t="s">
        <v>790</v>
      </c>
      <c r="CC62" s="195" t="s">
        <v>782</v>
      </c>
      <c r="CD62" s="195" t="s">
        <v>790</v>
      </c>
      <c r="CE62" s="195" t="s">
        <v>782</v>
      </c>
      <c r="CF62" s="195" t="s">
        <v>790</v>
      </c>
      <c r="CG62" s="195" t="s">
        <v>782</v>
      </c>
      <c r="CH62" s="195" t="s">
        <v>790</v>
      </c>
      <c r="CI62" s="195" t="s">
        <v>782</v>
      </c>
      <c r="CJ62" s="195" t="s">
        <v>790</v>
      </c>
      <c r="CK62" s="195" t="s">
        <v>782</v>
      </c>
      <c r="CL62" s="195" t="s">
        <v>790</v>
      </c>
      <c r="CM62" s="195" t="s">
        <v>782</v>
      </c>
      <c r="CN62" s="195" t="s">
        <v>790</v>
      </c>
      <c r="CO62" s="195" t="s">
        <v>782</v>
      </c>
      <c r="CP62" s="195" t="s">
        <v>790</v>
      </c>
      <c r="CQ62" s="195" t="s">
        <v>782</v>
      </c>
      <c r="CR62" s="195" t="s">
        <v>790</v>
      </c>
      <c r="CS62" s="195" t="s">
        <v>782</v>
      </c>
      <c r="CT62" s="195" t="s">
        <v>790</v>
      </c>
      <c r="CU62" s="195" t="s">
        <v>782</v>
      </c>
      <c r="CV62" s="195" t="s">
        <v>790</v>
      </c>
      <c r="CW62" s="195" t="s">
        <v>782</v>
      </c>
      <c r="CX62" s="195" t="s">
        <v>790</v>
      </c>
      <c r="CY62" s="195" t="s">
        <v>782</v>
      </c>
      <c r="CZ62" s="195" t="s">
        <v>790</v>
      </c>
      <c r="DA62" s="195" t="s">
        <v>782</v>
      </c>
      <c r="DB62" s="195" t="s">
        <v>790</v>
      </c>
      <c r="DC62" s="195" t="s">
        <v>782</v>
      </c>
      <c r="DD62" s="195" t="s">
        <v>790</v>
      </c>
      <c r="DE62" s="195" t="s">
        <v>782</v>
      </c>
      <c r="DF62" s="195" t="s">
        <v>790</v>
      </c>
      <c r="DG62" s="195" t="s">
        <v>782</v>
      </c>
      <c r="DH62" s="195" t="s">
        <v>790</v>
      </c>
      <c r="DI62" s="195" t="s">
        <v>782</v>
      </c>
      <c r="DJ62" s="195" t="s">
        <v>790</v>
      </c>
      <c r="DK62" s="195" t="s">
        <v>782</v>
      </c>
      <c r="DL62" s="195" t="s">
        <v>790</v>
      </c>
      <c r="DM62" s="195" t="s">
        <v>782</v>
      </c>
      <c r="DN62" s="195" t="s">
        <v>790</v>
      </c>
      <c r="DO62" s="195" t="s">
        <v>782</v>
      </c>
      <c r="DP62" s="195" t="s">
        <v>790</v>
      </c>
      <c r="DQ62" s="195" t="s">
        <v>782</v>
      </c>
      <c r="DR62" s="195" t="s">
        <v>790</v>
      </c>
      <c r="DS62" s="195" t="s">
        <v>782</v>
      </c>
      <c r="DT62" s="195" t="s">
        <v>790</v>
      </c>
      <c r="DU62" s="195" t="s">
        <v>782</v>
      </c>
      <c r="DV62" s="195" t="s">
        <v>790</v>
      </c>
      <c r="DW62" s="195" t="s">
        <v>782</v>
      </c>
      <c r="DX62" s="195" t="s">
        <v>790</v>
      </c>
      <c r="DY62" s="195" t="s">
        <v>782</v>
      </c>
      <c r="DZ62" s="195" t="s">
        <v>790</v>
      </c>
      <c r="EA62" s="195" t="s">
        <v>782</v>
      </c>
      <c r="EB62" s="195" t="s">
        <v>790</v>
      </c>
      <c r="EC62" s="195" t="s">
        <v>782</v>
      </c>
      <c r="ED62" s="195" t="s">
        <v>790</v>
      </c>
      <c r="EE62" s="195" t="s">
        <v>782</v>
      </c>
      <c r="EF62" s="195" t="s">
        <v>790</v>
      </c>
      <c r="EG62" s="195" t="s">
        <v>782</v>
      </c>
      <c r="EH62" s="195" t="s">
        <v>790</v>
      </c>
      <c r="EI62" s="195" t="s">
        <v>782</v>
      </c>
      <c r="EJ62" s="195" t="s">
        <v>790</v>
      </c>
      <c r="EK62" s="195" t="s">
        <v>782</v>
      </c>
      <c r="EL62" s="195" t="s">
        <v>790</v>
      </c>
      <c r="EM62" s="195" t="s">
        <v>782</v>
      </c>
      <c r="EN62" s="195" t="s">
        <v>790</v>
      </c>
      <c r="EO62" s="195" t="s">
        <v>782</v>
      </c>
      <c r="EP62" s="195" t="s">
        <v>790</v>
      </c>
      <c r="EQ62" s="195" t="s">
        <v>782</v>
      </c>
      <c r="ER62" s="195" t="s">
        <v>790</v>
      </c>
      <c r="ES62" s="195" t="s">
        <v>782</v>
      </c>
      <c r="ET62" s="195" t="s">
        <v>790</v>
      </c>
      <c r="EU62" s="195" t="s">
        <v>782</v>
      </c>
      <c r="EV62" s="195" t="s">
        <v>790</v>
      </c>
      <c r="EW62" s="195" t="s">
        <v>782</v>
      </c>
      <c r="EX62" s="195" t="s">
        <v>790</v>
      </c>
      <c r="EY62" s="195" t="s">
        <v>782</v>
      </c>
      <c r="EZ62" s="195" t="s">
        <v>790</v>
      </c>
      <c r="FA62" s="195" t="s">
        <v>782</v>
      </c>
      <c r="FB62" s="195" t="s">
        <v>790</v>
      </c>
      <c r="FC62" s="195" t="s">
        <v>782</v>
      </c>
      <c r="FD62" s="195" t="s">
        <v>790</v>
      </c>
      <c r="FE62" s="195" t="s">
        <v>782</v>
      </c>
      <c r="FF62" s="195" t="s">
        <v>790</v>
      </c>
      <c r="FG62" s="195" t="s">
        <v>782</v>
      </c>
      <c r="FH62" s="195" t="s">
        <v>790</v>
      </c>
      <c r="FI62" s="195" t="s">
        <v>782</v>
      </c>
      <c r="FJ62" s="195" t="s">
        <v>790</v>
      </c>
      <c r="FK62" s="195" t="s">
        <v>782</v>
      </c>
      <c r="FL62" s="195" t="s">
        <v>790</v>
      </c>
      <c r="FM62" s="195" t="s">
        <v>782</v>
      </c>
      <c r="FN62" s="195" t="s">
        <v>790</v>
      </c>
      <c r="FO62" s="195" t="s">
        <v>782</v>
      </c>
      <c r="FP62" s="195" t="s">
        <v>790</v>
      </c>
      <c r="FQ62" s="195" t="s">
        <v>782</v>
      </c>
      <c r="FR62" s="195" t="s">
        <v>790</v>
      </c>
      <c r="FS62" s="195" t="s">
        <v>782</v>
      </c>
      <c r="FT62" s="195" t="s">
        <v>790</v>
      </c>
      <c r="FU62" s="195" t="s">
        <v>782</v>
      </c>
      <c r="FV62" s="195" t="s">
        <v>790</v>
      </c>
      <c r="FW62" s="195" t="s">
        <v>782</v>
      </c>
      <c r="FX62" s="195" t="s">
        <v>790</v>
      </c>
      <c r="FY62" s="195" t="s">
        <v>782</v>
      </c>
      <c r="FZ62" s="195" t="s">
        <v>790</v>
      </c>
      <c r="GA62" s="195" t="s">
        <v>782</v>
      </c>
      <c r="GB62" s="195" t="s">
        <v>790</v>
      </c>
      <c r="GC62" s="195" t="s">
        <v>782</v>
      </c>
      <c r="GD62" s="195" t="s">
        <v>790</v>
      </c>
      <c r="GE62" s="195" t="s">
        <v>782</v>
      </c>
      <c r="GF62" s="195" t="s">
        <v>790</v>
      </c>
      <c r="GG62" s="195" t="s">
        <v>782</v>
      </c>
      <c r="GH62" s="195" t="s">
        <v>790</v>
      </c>
      <c r="GI62" s="195" t="s">
        <v>782</v>
      </c>
      <c r="GJ62" s="195" t="s">
        <v>790</v>
      </c>
      <c r="GK62" s="195" t="s">
        <v>782</v>
      </c>
      <c r="GL62" s="195" t="s">
        <v>790</v>
      </c>
      <c r="GM62" s="195" t="s">
        <v>782</v>
      </c>
      <c r="GN62" s="195" t="s">
        <v>790</v>
      </c>
      <c r="GO62" s="195" t="s">
        <v>782</v>
      </c>
      <c r="GP62" s="195" t="s">
        <v>790</v>
      </c>
      <c r="GQ62" s="195" t="s">
        <v>782</v>
      </c>
      <c r="GR62" s="195" t="s">
        <v>790</v>
      </c>
      <c r="GS62" s="195" t="s">
        <v>782</v>
      </c>
      <c r="GT62" s="195" t="s">
        <v>790</v>
      </c>
      <c r="GU62" s="195" t="s">
        <v>782</v>
      </c>
      <c r="GV62" s="195" t="s">
        <v>790</v>
      </c>
      <c r="GW62" s="195" t="s">
        <v>782</v>
      </c>
      <c r="GX62" s="195" t="s">
        <v>790</v>
      </c>
      <c r="GY62" s="195" t="s">
        <v>782</v>
      </c>
      <c r="GZ62" s="195" t="s">
        <v>790</v>
      </c>
      <c r="HA62" s="195" t="s">
        <v>782</v>
      </c>
      <c r="HB62" s="195" t="s">
        <v>790</v>
      </c>
      <c r="HC62" s="195" t="s">
        <v>782</v>
      </c>
      <c r="HD62" s="195" t="s">
        <v>790</v>
      </c>
      <c r="HE62" s="195" t="s">
        <v>782</v>
      </c>
      <c r="HF62" s="195" t="s">
        <v>790</v>
      </c>
      <c r="HG62" s="195" t="s">
        <v>782</v>
      </c>
      <c r="HH62" s="195" t="s">
        <v>790</v>
      </c>
      <c r="HI62" s="195" t="s">
        <v>782</v>
      </c>
      <c r="HJ62" s="195" t="s">
        <v>790</v>
      </c>
      <c r="HK62" s="195" t="s">
        <v>782</v>
      </c>
      <c r="HL62" s="195" t="s">
        <v>790</v>
      </c>
      <c r="HM62" s="195" t="s">
        <v>782</v>
      </c>
      <c r="HN62" s="195" t="s">
        <v>790</v>
      </c>
      <c r="HO62" s="195" t="s">
        <v>782</v>
      </c>
      <c r="HP62" s="195" t="s">
        <v>790</v>
      </c>
      <c r="HQ62" s="195" t="s">
        <v>782</v>
      </c>
      <c r="HR62" s="195" t="s">
        <v>790</v>
      </c>
      <c r="HS62" s="195" t="s">
        <v>782</v>
      </c>
      <c r="HT62" s="195" t="s">
        <v>790</v>
      </c>
      <c r="HU62" s="195" t="s">
        <v>782</v>
      </c>
      <c r="HV62" s="195" t="s">
        <v>790</v>
      </c>
      <c r="HW62" s="195" t="s">
        <v>782</v>
      </c>
      <c r="HX62" s="195" t="s">
        <v>790</v>
      </c>
      <c r="HY62" s="195" t="s">
        <v>782</v>
      </c>
      <c r="HZ62" s="195" t="s">
        <v>790</v>
      </c>
      <c r="IA62" s="195" t="s">
        <v>782</v>
      </c>
      <c r="IB62" s="195" t="s">
        <v>790</v>
      </c>
      <c r="IC62" s="195" t="s">
        <v>782</v>
      </c>
      <c r="ID62" s="195" t="s">
        <v>790</v>
      </c>
      <c r="IE62" s="195" t="s">
        <v>782</v>
      </c>
      <c r="IF62" s="195" t="s">
        <v>790</v>
      </c>
      <c r="IG62" s="195" t="s">
        <v>782</v>
      </c>
      <c r="IH62" s="195" t="s">
        <v>790</v>
      </c>
      <c r="II62" s="195" t="s">
        <v>782</v>
      </c>
      <c r="IJ62" s="195" t="s">
        <v>790</v>
      </c>
      <c r="IK62" s="195" t="s">
        <v>782</v>
      </c>
      <c r="IL62" s="195" t="s">
        <v>790</v>
      </c>
      <c r="IM62" s="195" t="s">
        <v>782</v>
      </c>
      <c r="IN62" s="195" t="s">
        <v>790</v>
      </c>
      <c r="IO62" s="195" t="s">
        <v>782</v>
      </c>
      <c r="IP62" s="195" t="s">
        <v>790</v>
      </c>
      <c r="IQ62" s="195" t="s">
        <v>782</v>
      </c>
      <c r="IR62" s="195" t="s">
        <v>790</v>
      </c>
      <c r="IS62" s="195" t="s">
        <v>782</v>
      </c>
      <c r="IT62" s="195" t="s">
        <v>790</v>
      </c>
      <c r="IU62" s="195" t="s">
        <v>782</v>
      </c>
      <c r="IV62" s="195" t="s">
        <v>790</v>
      </c>
      <c r="IW62" s="195" t="s">
        <v>782</v>
      </c>
      <c r="IX62" s="195" t="s">
        <v>790</v>
      </c>
      <c r="IY62" s="195" t="s">
        <v>782</v>
      </c>
      <c r="IZ62" s="195" t="s">
        <v>790</v>
      </c>
      <c r="JA62" s="195" t="s">
        <v>782</v>
      </c>
      <c r="JB62" s="195" t="s">
        <v>790</v>
      </c>
      <c r="JC62" s="195" t="s">
        <v>782</v>
      </c>
      <c r="JD62" s="195" t="s">
        <v>790</v>
      </c>
      <c r="JE62" s="195" t="s">
        <v>782</v>
      </c>
      <c r="JF62" s="195" t="s">
        <v>790</v>
      </c>
      <c r="JG62" s="195" t="s">
        <v>782</v>
      </c>
      <c r="JH62" s="195" t="s">
        <v>790</v>
      </c>
      <c r="JI62" s="195" t="s">
        <v>782</v>
      </c>
      <c r="JJ62" s="195" t="s">
        <v>790</v>
      </c>
      <c r="JK62" s="195" t="s">
        <v>782</v>
      </c>
      <c r="JL62" s="195" t="s">
        <v>790</v>
      </c>
      <c r="JM62" s="195" t="s">
        <v>782</v>
      </c>
      <c r="JN62" s="195" t="s">
        <v>790</v>
      </c>
      <c r="JO62" s="195" t="s">
        <v>782</v>
      </c>
      <c r="JP62" s="195" t="s">
        <v>790</v>
      </c>
      <c r="JQ62" s="195" t="s">
        <v>782</v>
      </c>
      <c r="JR62" s="195" t="s">
        <v>790</v>
      </c>
      <c r="JS62" s="195" t="s">
        <v>782</v>
      </c>
      <c r="JT62" s="195" t="s">
        <v>790</v>
      </c>
      <c r="JU62" s="195" t="s">
        <v>782</v>
      </c>
      <c r="JV62" s="195" t="s">
        <v>790</v>
      </c>
      <c r="JW62" s="195" t="s">
        <v>782</v>
      </c>
      <c r="JX62" s="195" t="s">
        <v>790</v>
      </c>
      <c r="JY62" s="195" t="s">
        <v>782</v>
      </c>
      <c r="JZ62" s="195" t="s">
        <v>790</v>
      </c>
      <c r="KA62" s="195" t="s">
        <v>782</v>
      </c>
      <c r="KB62" s="195" t="s">
        <v>790</v>
      </c>
      <c r="KC62" s="195" t="s">
        <v>782</v>
      </c>
      <c r="KD62" s="195" t="s">
        <v>790</v>
      </c>
      <c r="KE62" s="195" t="s">
        <v>782</v>
      </c>
      <c r="KF62" s="195" t="s">
        <v>790</v>
      </c>
      <c r="KG62" s="195" t="s">
        <v>782</v>
      </c>
      <c r="KH62" s="195" t="s">
        <v>790</v>
      </c>
      <c r="KI62" s="195" t="s">
        <v>782</v>
      </c>
      <c r="KJ62" s="195" t="s">
        <v>790</v>
      </c>
      <c r="KK62" s="195" t="s">
        <v>782</v>
      </c>
      <c r="KL62" s="195" t="s">
        <v>790</v>
      </c>
      <c r="KM62" s="195" t="s">
        <v>782</v>
      </c>
      <c r="KN62" s="195" t="s">
        <v>790</v>
      </c>
      <c r="KO62" s="195" t="s">
        <v>782</v>
      </c>
      <c r="KP62" s="195" t="s">
        <v>790</v>
      </c>
      <c r="KQ62" s="195" t="s">
        <v>782</v>
      </c>
      <c r="KR62" s="195" t="s">
        <v>790</v>
      </c>
      <c r="KS62" s="195" t="s">
        <v>782</v>
      </c>
      <c r="KT62" s="195" t="s">
        <v>790</v>
      </c>
      <c r="KU62" s="195" t="s">
        <v>782</v>
      </c>
      <c r="KV62" s="195" t="s">
        <v>790</v>
      </c>
      <c r="KW62" s="195" t="s">
        <v>782</v>
      </c>
      <c r="KX62" s="195" t="s">
        <v>790</v>
      </c>
      <c r="KY62" s="195" t="s">
        <v>782</v>
      </c>
      <c r="KZ62" s="195" t="s">
        <v>790</v>
      </c>
      <c r="LA62" s="195" t="s">
        <v>782</v>
      </c>
      <c r="LB62" s="195" t="s">
        <v>790</v>
      </c>
      <c r="LC62" s="195" t="s">
        <v>782</v>
      </c>
      <c r="LD62" s="195" t="s">
        <v>790</v>
      </c>
      <c r="LE62" s="195" t="s">
        <v>782</v>
      </c>
      <c r="LF62" s="195" t="s">
        <v>790</v>
      </c>
      <c r="LG62" s="195" t="s">
        <v>782</v>
      </c>
      <c r="LH62" s="195" t="s">
        <v>790</v>
      </c>
      <c r="LI62" s="195" t="s">
        <v>782</v>
      </c>
      <c r="LJ62" s="195" t="s">
        <v>790</v>
      </c>
      <c r="LK62" s="195" t="s">
        <v>782</v>
      </c>
      <c r="LL62" s="195" t="s">
        <v>790</v>
      </c>
      <c r="LM62" s="195" t="s">
        <v>782</v>
      </c>
      <c r="LN62" s="195" t="s">
        <v>790</v>
      </c>
      <c r="LO62" s="195" t="s">
        <v>782</v>
      </c>
      <c r="LP62" s="195" t="s">
        <v>790</v>
      </c>
      <c r="LQ62" s="195" t="s">
        <v>782</v>
      </c>
      <c r="LR62" s="195" t="s">
        <v>790</v>
      </c>
      <c r="LS62" s="195" t="s">
        <v>782</v>
      </c>
      <c r="LT62" s="195" t="s">
        <v>790</v>
      </c>
      <c r="LU62" s="195" t="s">
        <v>782</v>
      </c>
      <c r="LV62" s="195" t="s">
        <v>790</v>
      </c>
      <c r="LW62" s="195" t="s">
        <v>782</v>
      </c>
      <c r="LX62" s="195" t="s">
        <v>790</v>
      </c>
      <c r="LY62" s="195" t="s">
        <v>782</v>
      </c>
      <c r="LZ62" s="195" t="s">
        <v>790</v>
      </c>
      <c r="MA62" s="195" t="s">
        <v>782</v>
      </c>
      <c r="MB62" s="195" t="s">
        <v>790</v>
      </c>
      <c r="MC62" s="195" t="s">
        <v>782</v>
      </c>
      <c r="MD62" s="195" t="s">
        <v>790</v>
      </c>
      <c r="ME62" s="195" t="s">
        <v>782</v>
      </c>
      <c r="MF62" s="195" t="s">
        <v>790</v>
      </c>
      <c r="MG62" s="195" t="s">
        <v>782</v>
      </c>
      <c r="MH62" s="195" t="s">
        <v>790</v>
      </c>
      <c r="MI62" s="195" t="s">
        <v>782</v>
      </c>
      <c r="MJ62" s="195" t="s">
        <v>790</v>
      </c>
      <c r="MK62" s="195" t="s">
        <v>782</v>
      </c>
      <c r="ML62" s="195" t="s">
        <v>790</v>
      </c>
      <c r="MM62" s="195" t="s">
        <v>782</v>
      </c>
      <c r="MN62" s="195" t="s">
        <v>790</v>
      </c>
      <c r="MO62" s="195" t="s">
        <v>782</v>
      </c>
      <c r="MP62" s="195" t="s">
        <v>790</v>
      </c>
      <c r="MQ62" s="195" t="s">
        <v>782</v>
      </c>
      <c r="MR62" s="195" t="s">
        <v>790</v>
      </c>
      <c r="MS62" s="195" t="s">
        <v>782</v>
      </c>
      <c r="MT62" s="195" t="s">
        <v>790</v>
      </c>
      <c r="MU62" s="195" t="s">
        <v>782</v>
      </c>
      <c r="MV62" s="195" t="s">
        <v>790</v>
      </c>
      <c r="MW62" s="195" t="s">
        <v>782</v>
      </c>
      <c r="MX62" s="195" t="s">
        <v>790</v>
      </c>
      <c r="MY62" s="195" t="s">
        <v>782</v>
      </c>
      <c r="MZ62" s="195" t="s">
        <v>790</v>
      </c>
      <c r="NA62" s="195" t="s">
        <v>782</v>
      </c>
      <c r="NB62" s="195" t="s">
        <v>790</v>
      </c>
      <c r="NC62" s="195" t="s">
        <v>782</v>
      </c>
      <c r="ND62" s="195" t="s">
        <v>790</v>
      </c>
      <c r="NE62" s="195" t="s">
        <v>782</v>
      </c>
      <c r="NF62" s="195" t="s">
        <v>790</v>
      </c>
      <c r="NG62" s="195" t="s">
        <v>782</v>
      </c>
      <c r="NH62" s="195" t="s">
        <v>790</v>
      </c>
      <c r="NI62" s="195" t="s">
        <v>782</v>
      </c>
      <c r="NJ62" s="195" t="s">
        <v>790</v>
      </c>
      <c r="NK62" s="195" t="s">
        <v>782</v>
      </c>
      <c r="NL62" s="195" t="s">
        <v>790</v>
      </c>
      <c r="NM62" s="195" t="s">
        <v>782</v>
      </c>
      <c r="NN62" s="195" t="s">
        <v>790</v>
      </c>
      <c r="NO62" s="195" t="s">
        <v>782</v>
      </c>
      <c r="NP62" s="195" t="s">
        <v>790</v>
      </c>
      <c r="NQ62" s="195" t="s">
        <v>782</v>
      </c>
      <c r="NR62" s="195" t="s">
        <v>790</v>
      </c>
      <c r="NS62" s="195" t="s">
        <v>782</v>
      </c>
      <c r="NT62" s="195" t="s">
        <v>790</v>
      </c>
      <c r="NU62" s="195" t="s">
        <v>782</v>
      </c>
      <c r="NV62" s="195" t="s">
        <v>790</v>
      </c>
      <c r="NW62" s="195" t="s">
        <v>782</v>
      </c>
      <c r="NX62" s="195" t="s">
        <v>790</v>
      </c>
      <c r="NY62" s="195" t="s">
        <v>782</v>
      </c>
      <c r="NZ62" s="195" t="s">
        <v>790</v>
      </c>
      <c r="OA62" s="195" t="s">
        <v>782</v>
      </c>
      <c r="OB62" s="195" t="s">
        <v>790</v>
      </c>
      <c r="OC62" s="195" t="s">
        <v>782</v>
      </c>
      <c r="OD62" s="195" t="s">
        <v>790</v>
      </c>
      <c r="OE62" s="195" t="s">
        <v>782</v>
      </c>
      <c r="OF62" s="195" t="s">
        <v>790</v>
      </c>
      <c r="OG62" s="195" t="s">
        <v>782</v>
      </c>
      <c r="OH62" s="195" t="s">
        <v>790</v>
      </c>
      <c r="OI62" s="195" t="s">
        <v>782</v>
      </c>
      <c r="OJ62" s="195" t="s">
        <v>790</v>
      </c>
      <c r="OK62" s="195" t="s">
        <v>782</v>
      </c>
      <c r="OL62" s="195" t="s">
        <v>790</v>
      </c>
      <c r="OM62" s="195" t="s">
        <v>782</v>
      </c>
      <c r="ON62" s="195" t="s">
        <v>790</v>
      </c>
      <c r="OO62" s="195" t="s">
        <v>782</v>
      </c>
      <c r="OP62" s="195" t="s">
        <v>790</v>
      </c>
      <c r="OQ62" s="195" t="s">
        <v>782</v>
      </c>
      <c r="OR62" s="195" t="s">
        <v>790</v>
      </c>
      <c r="OS62" s="195" t="s">
        <v>782</v>
      </c>
      <c r="OT62" s="195" t="s">
        <v>790</v>
      </c>
      <c r="OU62" s="195" t="s">
        <v>782</v>
      </c>
      <c r="OV62" s="195" t="s">
        <v>790</v>
      </c>
      <c r="OW62" s="195" t="s">
        <v>782</v>
      </c>
      <c r="OX62" s="195" t="s">
        <v>790</v>
      </c>
      <c r="OY62" s="195" t="s">
        <v>782</v>
      </c>
      <c r="OZ62" s="195" t="s">
        <v>790</v>
      </c>
      <c r="PA62" s="195" t="s">
        <v>782</v>
      </c>
      <c r="PB62" s="195" t="s">
        <v>790</v>
      </c>
      <c r="PC62" s="195" t="s">
        <v>782</v>
      </c>
      <c r="PD62" s="195" t="s">
        <v>790</v>
      </c>
      <c r="PE62" s="195" t="s">
        <v>782</v>
      </c>
      <c r="PF62" s="195" t="s">
        <v>790</v>
      </c>
      <c r="PG62" s="195" t="s">
        <v>782</v>
      </c>
      <c r="PH62" s="195" t="s">
        <v>790</v>
      </c>
      <c r="PI62" s="195" t="s">
        <v>782</v>
      </c>
      <c r="PJ62" s="195" t="s">
        <v>790</v>
      </c>
      <c r="PK62" s="195" t="s">
        <v>782</v>
      </c>
      <c r="PL62" s="195" t="s">
        <v>790</v>
      </c>
      <c r="PM62" s="195" t="s">
        <v>782</v>
      </c>
      <c r="PN62" s="195" t="s">
        <v>790</v>
      </c>
      <c r="PO62" s="195" t="s">
        <v>782</v>
      </c>
      <c r="PP62" s="195" t="s">
        <v>790</v>
      </c>
      <c r="PQ62" s="195" t="s">
        <v>782</v>
      </c>
      <c r="PR62" s="195" t="s">
        <v>790</v>
      </c>
      <c r="PS62" s="195" t="s">
        <v>782</v>
      </c>
      <c r="PT62" s="195" t="s">
        <v>790</v>
      </c>
      <c r="PU62" s="195" t="s">
        <v>782</v>
      </c>
      <c r="PV62" s="195" t="s">
        <v>790</v>
      </c>
      <c r="PW62" s="195" t="s">
        <v>782</v>
      </c>
      <c r="PX62" s="195" t="s">
        <v>790</v>
      </c>
      <c r="PY62" s="195" t="s">
        <v>782</v>
      </c>
      <c r="PZ62" s="195" t="s">
        <v>790</v>
      </c>
      <c r="QA62" s="195" t="s">
        <v>782</v>
      </c>
      <c r="QB62" s="195" t="s">
        <v>790</v>
      </c>
      <c r="QC62" s="195" t="s">
        <v>782</v>
      </c>
      <c r="QD62" s="195" t="s">
        <v>790</v>
      </c>
      <c r="QE62" s="195" t="s">
        <v>782</v>
      </c>
      <c r="QF62" s="195" t="s">
        <v>790</v>
      </c>
      <c r="QG62" s="195" t="s">
        <v>782</v>
      </c>
      <c r="QH62" s="195" t="s">
        <v>790</v>
      </c>
      <c r="QI62" s="195" t="s">
        <v>782</v>
      </c>
      <c r="QJ62" s="195" t="s">
        <v>790</v>
      </c>
      <c r="QK62" s="195" t="s">
        <v>782</v>
      </c>
      <c r="QL62" s="195" t="s">
        <v>790</v>
      </c>
      <c r="QM62" s="195" t="s">
        <v>782</v>
      </c>
      <c r="QN62" s="195" t="s">
        <v>790</v>
      </c>
      <c r="QO62" s="195" t="s">
        <v>782</v>
      </c>
      <c r="QP62" s="195" t="s">
        <v>790</v>
      </c>
      <c r="QQ62" s="195" t="s">
        <v>782</v>
      </c>
      <c r="QR62" s="195" t="s">
        <v>790</v>
      </c>
      <c r="QS62" s="195" t="s">
        <v>782</v>
      </c>
      <c r="QT62" s="195" t="s">
        <v>790</v>
      </c>
      <c r="QU62" s="195" t="s">
        <v>782</v>
      </c>
      <c r="QV62" s="195" t="s">
        <v>790</v>
      </c>
      <c r="QW62" s="195" t="s">
        <v>782</v>
      </c>
      <c r="QX62" s="195" t="s">
        <v>790</v>
      </c>
      <c r="QY62" s="195" t="s">
        <v>782</v>
      </c>
      <c r="QZ62" s="195" t="s">
        <v>790</v>
      </c>
      <c r="RA62" s="195" t="s">
        <v>782</v>
      </c>
      <c r="RB62" s="195" t="s">
        <v>790</v>
      </c>
      <c r="RC62" s="195" t="s">
        <v>782</v>
      </c>
      <c r="RD62" s="195" t="s">
        <v>790</v>
      </c>
      <c r="RE62" s="195" t="s">
        <v>782</v>
      </c>
      <c r="RF62" s="195" t="s">
        <v>790</v>
      </c>
      <c r="RG62" s="195" t="s">
        <v>782</v>
      </c>
      <c r="RH62" s="195" t="s">
        <v>790</v>
      </c>
      <c r="RI62" s="195" t="s">
        <v>782</v>
      </c>
      <c r="RJ62" s="195" t="s">
        <v>790</v>
      </c>
      <c r="RK62" s="195" t="s">
        <v>782</v>
      </c>
      <c r="RL62" s="195" t="s">
        <v>790</v>
      </c>
      <c r="RM62" s="195" t="s">
        <v>782</v>
      </c>
      <c r="RN62" s="195" t="s">
        <v>790</v>
      </c>
      <c r="RO62" s="195" t="s">
        <v>782</v>
      </c>
      <c r="RP62" s="195" t="s">
        <v>790</v>
      </c>
      <c r="RQ62" s="195" t="s">
        <v>782</v>
      </c>
      <c r="RR62" s="195" t="s">
        <v>790</v>
      </c>
      <c r="RS62" s="195" t="s">
        <v>782</v>
      </c>
      <c r="RT62" s="195" t="s">
        <v>790</v>
      </c>
      <c r="RU62" s="195" t="s">
        <v>782</v>
      </c>
      <c r="RV62" s="195" t="s">
        <v>790</v>
      </c>
      <c r="RW62" s="195" t="s">
        <v>782</v>
      </c>
      <c r="RX62" s="195" t="s">
        <v>790</v>
      </c>
      <c r="RY62" s="195" t="s">
        <v>782</v>
      </c>
      <c r="RZ62" s="195" t="s">
        <v>790</v>
      </c>
      <c r="SA62" s="195" t="s">
        <v>782</v>
      </c>
      <c r="SB62" s="195" t="s">
        <v>790</v>
      </c>
      <c r="SC62" s="195" t="s">
        <v>782</v>
      </c>
      <c r="SD62" s="195" t="s">
        <v>790</v>
      </c>
      <c r="SE62" s="195" t="s">
        <v>782</v>
      </c>
      <c r="SF62" s="195" t="s">
        <v>790</v>
      </c>
      <c r="SG62" s="195" t="s">
        <v>782</v>
      </c>
      <c r="SH62" s="195" t="s">
        <v>790</v>
      </c>
      <c r="SI62" s="195" t="s">
        <v>782</v>
      </c>
      <c r="SJ62" s="195" t="s">
        <v>790</v>
      </c>
      <c r="SK62" s="195" t="s">
        <v>782</v>
      </c>
      <c r="SL62" s="195" t="s">
        <v>790</v>
      </c>
      <c r="SM62" s="195" t="s">
        <v>782</v>
      </c>
      <c r="SN62" s="195" t="s">
        <v>790</v>
      </c>
      <c r="SO62" s="195" t="s">
        <v>782</v>
      </c>
      <c r="SP62" s="195" t="s">
        <v>790</v>
      </c>
      <c r="SQ62" s="195" t="s">
        <v>782</v>
      </c>
      <c r="SR62" s="195" t="s">
        <v>790</v>
      </c>
      <c r="SS62" s="195" t="s">
        <v>782</v>
      </c>
      <c r="ST62" s="195" t="s">
        <v>790</v>
      </c>
      <c r="SU62" s="195" t="s">
        <v>782</v>
      </c>
      <c r="SV62" s="195" t="s">
        <v>790</v>
      </c>
      <c r="SW62" s="195" t="s">
        <v>782</v>
      </c>
      <c r="SX62" s="195" t="s">
        <v>790</v>
      </c>
      <c r="SY62" s="195" t="s">
        <v>782</v>
      </c>
      <c r="SZ62" s="195" t="s">
        <v>790</v>
      </c>
      <c r="TA62" s="195" t="s">
        <v>782</v>
      </c>
      <c r="TB62" s="195" t="s">
        <v>790</v>
      </c>
      <c r="TC62" s="195" t="s">
        <v>782</v>
      </c>
      <c r="TD62" s="195" t="s">
        <v>790</v>
      </c>
      <c r="TE62" s="195" t="s">
        <v>782</v>
      </c>
      <c r="TF62" s="195" t="s">
        <v>790</v>
      </c>
      <c r="TG62" s="195" t="s">
        <v>782</v>
      </c>
      <c r="TH62" s="195" t="s">
        <v>790</v>
      </c>
      <c r="TI62" s="195" t="s">
        <v>782</v>
      </c>
      <c r="TJ62" s="195" t="s">
        <v>790</v>
      </c>
      <c r="TK62" s="195" t="s">
        <v>782</v>
      </c>
      <c r="TL62" s="195" t="s">
        <v>790</v>
      </c>
      <c r="TM62" s="195" t="s">
        <v>782</v>
      </c>
      <c r="TN62" s="195" t="s">
        <v>790</v>
      </c>
      <c r="TO62" s="195" t="s">
        <v>782</v>
      </c>
      <c r="TP62" s="195" t="s">
        <v>790</v>
      </c>
      <c r="TQ62" s="195" t="s">
        <v>782</v>
      </c>
      <c r="TR62" s="195" t="s">
        <v>790</v>
      </c>
      <c r="TS62" s="195" t="s">
        <v>782</v>
      </c>
      <c r="TT62" s="195" t="s">
        <v>790</v>
      </c>
      <c r="TU62" s="195" t="s">
        <v>782</v>
      </c>
      <c r="TV62" s="195" t="s">
        <v>790</v>
      </c>
      <c r="TW62" s="195" t="s">
        <v>782</v>
      </c>
      <c r="TX62" s="195" t="s">
        <v>790</v>
      </c>
      <c r="TY62" s="195" t="s">
        <v>782</v>
      </c>
      <c r="TZ62" s="195" t="s">
        <v>790</v>
      </c>
      <c r="UA62" s="195" t="s">
        <v>782</v>
      </c>
      <c r="UB62" s="195" t="s">
        <v>790</v>
      </c>
      <c r="UC62" s="195" t="s">
        <v>782</v>
      </c>
      <c r="UD62" s="195" t="s">
        <v>790</v>
      </c>
      <c r="UE62" s="195" t="s">
        <v>782</v>
      </c>
      <c r="UF62" s="195" t="s">
        <v>790</v>
      </c>
      <c r="UG62" s="195" t="s">
        <v>782</v>
      </c>
      <c r="UH62" s="195" t="s">
        <v>790</v>
      </c>
      <c r="UI62" s="195" t="s">
        <v>782</v>
      </c>
      <c r="UJ62" s="195" t="s">
        <v>790</v>
      </c>
      <c r="UK62" s="195" t="s">
        <v>782</v>
      </c>
      <c r="UL62" s="195" t="s">
        <v>790</v>
      </c>
      <c r="UM62" s="195" t="s">
        <v>782</v>
      </c>
      <c r="UN62" s="195" t="s">
        <v>790</v>
      </c>
      <c r="UO62" s="195" t="s">
        <v>782</v>
      </c>
      <c r="UP62" s="195" t="s">
        <v>790</v>
      </c>
      <c r="UQ62" s="195" t="s">
        <v>782</v>
      </c>
      <c r="UR62" s="195" t="s">
        <v>790</v>
      </c>
      <c r="US62" s="195" t="s">
        <v>782</v>
      </c>
      <c r="UT62" s="195" t="s">
        <v>790</v>
      </c>
      <c r="UU62" s="195" t="s">
        <v>782</v>
      </c>
      <c r="UV62" s="195" t="s">
        <v>790</v>
      </c>
      <c r="UW62" s="195" t="s">
        <v>782</v>
      </c>
      <c r="UX62" s="195" t="s">
        <v>790</v>
      </c>
      <c r="UY62" s="195" t="s">
        <v>782</v>
      </c>
      <c r="UZ62" s="195" t="s">
        <v>790</v>
      </c>
      <c r="VA62" s="195" t="s">
        <v>782</v>
      </c>
      <c r="VB62" s="195" t="s">
        <v>790</v>
      </c>
      <c r="VC62" s="195" t="s">
        <v>782</v>
      </c>
      <c r="VD62" s="195" t="s">
        <v>790</v>
      </c>
      <c r="VE62" s="195" t="s">
        <v>782</v>
      </c>
      <c r="VF62" s="195" t="s">
        <v>790</v>
      </c>
      <c r="VG62" s="195" t="s">
        <v>782</v>
      </c>
      <c r="VH62" s="195" t="s">
        <v>790</v>
      </c>
      <c r="VI62" s="195" t="s">
        <v>782</v>
      </c>
      <c r="VJ62" s="195" t="s">
        <v>790</v>
      </c>
      <c r="VK62" s="195" t="s">
        <v>782</v>
      </c>
      <c r="VL62" s="195" t="s">
        <v>790</v>
      </c>
      <c r="VM62" s="195" t="s">
        <v>782</v>
      </c>
      <c r="VN62" s="195" t="s">
        <v>790</v>
      </c>
      <c r="VO62" s="195" t="s">
        <v>782</v>
      </c>
      <c r="VP62" s="195" t="s">
        <v>790</v>
      </c>
      <c r="VQ62" s="195" t="s">
        <v>782</v>
      </c>
      <c r="VR62" s="195" t="s">
        <v>790</v>
      </c>
      <c r="VS62" s="195" t="s">
        <v>782</v>
      </c>
      <c r="VT62" s="195" t="s">
        <v>790</v>
      </c>
      <c r="VU62" s="195" t="s">
        <v>782</v>
      </c>
      <c r="VV62" s="195" t="s">
        <v>790</v>
      </c>
      <c r="VW62" s="195" t="s">
        <v>782</v>
      </c>
      <c r="VX62" s="195" t="s">
        <v>790</v>
      </c>
      <c r="VY62" s="195" t="s">
        <v>782</v>
      </c>
      <c r="VZ62" s="195" t="s">
        <v>790</v>
      </c>
      <c r="WA62" s="195" t="s">
        <v>782</v>
      </c>
      <c r="WB62" s="195" t="s">
        <v>790</v>
      </c>
      <c r="WC62" s="195" t="s">
        <v>782</v>
      </c>
      <c r="WD62" s="195" t="s">
        <v>790</v>
      </c>
      <c r="WE62" s="195" t="s">
        <v>782</v>
      </c>
      <c r="WF62" s="195" t="s">
        <v>790</v>
      </c>
      <c r="WG62" s="195" t="s">
        <v>782</v>
      </c>
      <c r="WH62" s="195" t="s">
        <v>790</v>
      </c>
      <c r="WI62" s="195" t="s">
        <v>782</v>
      </c>
      <c r="WJ62" s="195" t="s">
        <v>790</v>
      </c>
      <c r="WK62" s="195" t="s">
        <v>782</v>
      </c>
      <c r="WL62" s="195" t="s">
        <v>790</v>
      </c>
      <c r="WM62" s="195" t="s">
        <v>782</v>
      </c>
      <c r="WN62" s="195" t="s">
        <v>790</v>
      </c>
      <c r="WO62" s="195" t="s">
        <v>782</v>
      </c>
      <c r="WP62" s="195" t="s">
        <v>790</v>
      </c>
      <c r="WQ62" s="195" t="s">
        <v>782</v>
      </c>
      <c r="WR62" s="195" t="s">
        <v>790</v>
      </c>
      <c r="WS62" s="195" t="s">
        <v>782</v>
      </c>
      <c r="WT62" s="195" t="s">
        <v>790</v>
      </c>
      <c r="WU62" s="195" t="s">
        <v>782</v>
      </c>
      <c r="WV62" s="195" t="s">
        <v>790</v>
      </c>
      <c r="WW62" s="195" t="s">
        <v>782</v>
      </c>
      <c r="WX62" s="195" t="s">
        <v>790</v>
      </c>
      <c r="WY62" s="195" t="s">
        <v>782</v>
      </c>
      <c r="WZ62" s="195" t="s">
        <v>790</v>
      </c>
      <c r="XA62" s="195" t="s">
        <v>782</v>
      </c>
      <c r="XB62" s="195" t="s">
        <v>790</v>
      </c>
      <c r="XC62" s="195" t="s">
        <v>782</v>
      </c>
      <c r="XD62" s="195" t="s">
        <v>790</v>
      </c>
      <c r="XE62" s="195" t="s">
        <v>782</v>
      </c>
      <c r="XF62" s="195" t="s">
        <v>790</v>
      </c>
      <c r="XG62" s="195" t="s">
        <v>782</v>
      </c>
      <c r="XH62" s="195" t="s">
        <v>790</v>
      </c>
      <c r="XI62" s="195" t="s">
        <v>782</v>
      </c>
      <c r="XJ62" s="195" t="s">
        <v>790</v>
      </c>
      <c r="XK62" s="195" t="s">
        <v>782</v>
      </c>
      <c r="XL62" s="195" t="s">
        <v>790</v>
      </c>
      <c r="XM62" s="195" t="s">
        <v>782</v>
      </c>
      <c r="XN62" s="195" t="s">
        <v>790</v>
      </c>
      <c r="XO62" s="195" t="s">
        <v>782</v>
      </c>
      <c r="XP62" s="195" t="s">
        <v>790</v>
      </c>
      <c r="XQ62" s="195" t="s">
        <v>782</v>
      </c>
      <c r="XR62" s="195" t="s">
        <v>790</v>
      </c>
      <c r="XS62" s="195" t="s">
        <v>782</v>
      </c>
      <c r="XT62" s="195" t="s">
        <v>790</v>
      </c>
      <c r="XU62" s="195" t="s">
        <v>782</v>
      </c>
      <c r="XV62" s="195" t="s">
        <v>790</v>
      </c>
      <c r="XW62" s="195" t="s">
        <v>782</v>
      </c>
      <c r="XX62" s="195" t="s">
        <v>790</v>
      </c>
      <c r="XY62" s="195" t="s">
        <v>782</v>
      </c>
      <c r="XZ62" s="195" t="s">
        <v>790</v>
      </c>
      <c r="YA62" s="195" t="s">
        <v>782</v>
      </c>
      <c r="YB62" s="195" t="s">
        <v>790</v>
      </c>
      <c r="YC62" s="195" t="s">
        <v>782</v>
      </c>
      <c r="YD62" s="195" t="s">
        <v>790</v>
      </c>
      <c r="YE62" s="195" t="s">
        <v>782</v>
      </c>
      <c r="YF62" s="195" t="s">
        <v>790</v>
      </c>
      <c r="YG62" s="195" t="s">
        <v>782</v>
      </c>
      <c r="YH62" s="195" t="s">
        <v>790</v>
      </c>
      <c r="YI62" s="195" t="s">
        <v>782</v>
      </c>
      <c r="YJ62" s="195" t="s">
        <v>790</v>
      </c>
      <c r="YK62" s="195" t="s">
        <v>782</v>
      </c>
      <c r="YL62" s="195" t="s">
        <v>790</v>
      </c>
      <c r="YM62" s="195" t="s">
        <v>782</v>
      </c>
      <c r="YN62" s="195" t="s">
        <v>790</v>
      </c>
      <c r="YO62" s="195" t="s">
        <v>782</v>
      </c>
      <c r="YP62" s="195" t="s">
        <v>790</v>
      </c>
      <c r="YQ62" s="195" t="s">
        <v>782</v>
      </c>
      <c r="YR62" s="195" t="s">
        <v>790</v>
      </c>
      <c r="YS62" s="195" t="s">
        <v>782</v>
      </c>
      <c r="YT62" s="195" t="s">
        <v>790</v>
      </c>
      <c r="YU62" s="195" t="s">
        <v>782</v>
      </c>
      <c r="YV62" s="195" t="s">
        <v>790</v>
      </c>
      <c r="YW62" s="195" t="s">
        <v>782</v>
      </c>
      <c r="YX62" s="195" t="s">
        <v>790</v>
      </c>
      <c r="YY62" s="195" t="s">
        <v>782</v>
      </c>
      <c r="YZ62" s="195" t="s">
        <v>790</v>
      </c>
      <c r="ZA62" s="195" t="s">
        <v>782</v>
      </c>
      <c r="ZB62" s="195" t="s">
        <v>790</v>
      </c>
      <c r="ZC62" s="195" t="s">
        <v>782</v>
      </c>
      <c r="ZD62" s="195" t="s">
        <v>790</v>
      </c>
      <c r="ZE62" s="195" t="s">
        <v>782</v>
      </c>
      <c r="ZF62" s="195" t="s">
        <v>790</v>
      </c>
      <c r="ZG62" s="195" t="s">
        <v>782</v>
      </c>
      <c r="ZH62" s="195" t="s">
        <v>790</v>
      </c>
      <c r="ZI62" s="195" t="s">
        <v>782</v>
      </c>
      <c r="ZJ62" s="195" t="s">
        <v>790</v>
      </c>
      <c r="ZK62" s="195" t="s">
        <v>782</v>
      </c>
      <c r="ZL62" s="195" t="s">
        <v>790</v>
      </c>
      <c r="ZM62" s="195" t="s">
        <v>782</v>
      </c>
      <c r="ZN62" s="195" t="s">
        <v>790</v>
      </c>
      <c r="ZO62" s="195" t="s">
        <v>782</v>
      </c>
      <c r="ZP62" s="195" t="s">
        <v>790</v>
      </c>
      <c r="ZQ62" s="195" t="s">
        <v>782</v>
      </c>
      <c r="ZR62" s="195" t="s">
        <v>790</v>
      </c>
      <c r="ZS62" s="195" t="s">
        <v>782</v>
      </c>
      <c r="ZT62" s="195" t="s">
        <v>790</v>
      </c>
      <c r="ZU62" s="195" t="s">
        <v>782</v>
      </c>
      <c r="ZV62" s="195" t="s">
        <v>790</v>
      </c>
      <c r="ZW62" s="195" t="s">
        <v>782</v>
      </c>
      <c r="ZX62" s="195" t="s">
        <v>790</v>
      </c>
      <c r="ZY62" s="195" t="s">
        <v>782</v>
      </c>
      <c r="ZZ62" s="195" t="s">
        <v>790</v>
      </c>
      <c r="AAA62" s="195" t="s">
        <v>782</v>
      </c>
      <c r="AAB62" s="195" t="s">
        <v>790</v>
      </c>
      <c r="AAC62" s="195" t="s">
        <v>782</v>
      </c>
      <c r="AAD62" s="195" t="s">
        <v>790</v>
      </c>
      <c r="AAE62" s="195" t="s">
        <v>782</v>
      </c>
      <c r="AAF62" s="195" t="s">
        <v>790</v>
      </c>
      <c r="AAG62" s="195" t="s">
        <v>782</v>
      </c>
      <c r="AAH62" s="195" t="s">
        <v>790</v>
      </c>
      <c r="AAI62" s="195" t="s">
        <v>782</v>
      </c>
      <c r="AAJ62" s="195" t="s">
        <v>790</v>
      </c>
      <c r="AAK62" s="195" t="s">
        <v>782</v>
      </c>
      <c r="AAL62" s="195" t="s">
        <v>790</v>
      </c>
      <c r="AAM62" s="195" t="s">
        <v>782</v>
      </c>
      <c r="AAN62" s="195" t="s">
        <v>790</v>
      </c>
      <c r="AAO62" s="195" t="s">
        <v>782</v>
      </c>
      <c r="AAP62" s="195" t="s">
        <v>790</v>
      </c>
      <c r="AAQ62" s="195" t="s">
        <v>782</v>
      </c>
      <c r="AAR62" s="195" t="s">
        <v>790</v>
      </c>
      <c r="AAS62" s="195" t="s">
        <v>782</v>
      </c>
      <c r="AAT62" s="195" t="s">
        <v>790</v>
      </c>
      <c r="AAU62" s="195" t="s">
        <v>782</v>
      </c>
      <c r="AAV62" s="195" t="s">
        <v>790</v>
      </c>
      <c r="AAW62" s="195" t="s">
        <v>782</v>
      </c>
      <c r="AAX62" s="195" t="s">
        <v>790</v>
      </c>
      <c r="AAY62" s="195" t="s">
        <v>782</v>
      </c>
      <c r="AAZ62" s="195" t="s">
        <v>790</v>
      </c>
      <c r="ABA62" s="195" t="s">
        <v>782</v>
      </c>
      <c r="ABB62" s="195" t="s">
        <v>790</v>
      </c>
      <c r="ABC62" s="195" t="s">
        <v>782</v>
      </c>
      <c r="ABD62" s="195" t="s">
        <v>790</v>
      </c>
      <c r="ABE62" s="195" t="s">
        <v>782</v>
      </c>
      <c r="ABF62" s="195" t="s">
        <v>790</v>
      </c>
      <c r="ABG62" s="195" t="s">
        <v>782</v>
      </c>
      <c r="ABH62" s="195" t="s">
        <v>790</v>
      </c>
      <c r="ABI62" s="195" t="s">
        <v>782</v>
      </c>
      <c r="ABJ62" s="195" t="s">
        <v>790</v>
      </c>
      <c r="ABK62" s="195" t="s">
        <v>782</v>
      </c>
      <c r="ABL62" s="195" t="s">
        <v>790</v>
      </c>
      <c r="ABM62" s="195" t="s">
        <v>782</v>
      </c>
      <c r="ABN62" s="195" t="s">
        <v>790</v>
      </c>
      <c r="ABO62" s="195" t="s">
        <v>782</v>
      </c>
      <c r="ABP62" s="195" t="s">
        <v>790</v>
      </c>
      <c r="ABQ62" s="195" t="s">
        <v>782</v>
      </c>
      <c r="ABR62" s="195" t="s">
        <v>790</v>
      </c>
      <c r="ABS62" s="195" t="s">
        <v>782</v>
      </c>
      <c r="ABT62" s="195" t="s">
        <v>790</v>
      </c>
      <c r="ABU62" s="195" t="s">
        <v>782</v>
      </c>
      <c r="ABV62" s="195" t="s">
        <v>790</v>
      </c>
      <c r="ABW62" s="195" t="s">
        <v>782</v>
      </c>
      <c r="ABX62" s="195" t="s">
        <v>790</v>
      </c>
      <c r="ABY62" s="195" t="s">
        <v>782</v>
      </c>
      <c r="ABZ62" s="195" t="s">
        <v>790</v>
      </c>
      <c r="ACA62" s="195" t="s">
        <v>782</v>
      </c>
      <c r="ACB62" s="195" t="s">
        <v>790</v>
      </c>
      <c r="ACC62" s="195" t="s">
        <v>782</v>
      </c>
      <c r="ACD62" s="195" t="s">
        <v>790</v>
      </c>
      <c r="ACE62" s="195" t="s">
        <v>782</v>
      </c>
      <c r="ACF62" s="195" t="s">
        <v>790</v>
      </c>
      <c r="ACG62" s="195" t="s">
        <v>782</v>
      </c>
      <c r="ACH62" s="195" t="s">
        <v>790</v>
      </c>
      <c r="ACI62" s="195" t="s">
        <v>782</v>
      </c>
      <c r="ACJ62" s="195" t="s">
        <v>790</v>
      </c>
      <c r="ACK62" s="195" t="s">
        <v>782</v>
      </c>
      <c r="ACL62" s="195" t="s">
        <v>790</v>
      </c>
      <c r="ACM62" s="195" t="s">
        <v>782</v>
      </c>
      <c r="ACN62" s="195" t="s">
        <v>790</v>
      </c>
      <c r="ACO62" s="195" t="s">
        <v>782</v>
      </c>
      <c r="ACP62" s="195" t="s">
        <v>790</v>
      </c>
      <c r="ACQ62" s="195" t="s">
        <v>782</v>
      </c>
      <c r="ACR62" s="195" t="s">
        <v>790</v>
      </c>
      <c r="ACS62" s="195" t="s">
        <v>782</v>
      </c>
      <c r="ACT62" s="195" t="s">
        <v>790</v>
      </c>
      <c r="ACU62" s="195" t="s">
        <v>782</v>
      </c>
      <c r="ACV62" s="195" t="s">
        <v>790</v>
      </c>
      <c r="ACW62" s="195" t="s">
        <v>782</v>
      </c>
      <c r="ACX62" s="195" t="s">
        <v>790</v>
      </c>
      <c r="ACY62" s="195" t="s">
        <v>782</v>
      </c>
      <c r="ACZ62" s="195" t="s">
        <v>790</v>
      </c>
      <c r="ADA62" s="195" t="s">
        <v>782</v>
      </c>
      <c r="ADB62" s="195" t="s">
        <v>790</v>
      </c>
      <c r="ADC62" s="195" t="s">
        <v>782</v>
      </c>
      <c r="ADD62" s="195" t="s">
        <v>790</v>
      </c>
      <c r="ADE62" s="195" t="s">
        <v>782</v>
      </c>
      <c r="ADF62" s="195" t="s">
        <v>790</v>
      </c>
      <c r="ADG62" s="195" t="s">
        <v>782</v>
      </c>
      <c r="ADH62" s="195" t="s">
        <v>790</v>
      </c>
      <c r="ADI62" s="195" t="s">
        <v>782</v>
      </c>
      <c r="ADJ62" s="195" t="s">
        <v>790</v>
      </c>
      <c r="ADK62" s="195" t="s">
        <v>782</v>
      </c>
      <c r="ADL62" s="195" t="s">
        <v>790</v>
      </c>
      <c r="ADM62" s="195" t="s">
        <v>782</v>
      </c>
      <c r="ADN62" s="195" t="s">
        <v>790</v>
      </c>
      <c r="ADO62" s="195" t="s">
        <v>782</v>
      </c>
      <c r="ADP62" s="195" t="s">
        <v>790</v>
      </c>
      <c r="ADQ62" s="195" t="s">
        <v>782</v>
      </c>
      <c r="ADR62" s="195" t="s">
        <v>790</v>
      </c>
      <c r="ADS62" s="195" t="s">
        <v>782</v>
      </c>
      <c r="ADT62" s="195" t="s">
        <v>790</v>
      </c>
      <c r="ADU62" s="195" t="s">
        <v>782</v>
      </c>
      <c r="ADV62" s="195" t="s">
        <v>790</v>
      </c>
      <c r="ADW62" s="195" t="s">
        <v>782</v>
      </c>
      <c r="ADX62" s="195" t="s">
        <v>790</v>
      </c>
      <c r="ADY62" s="195" t="s">
        <v>782</v>
      </c>
      <c r="ADZ62" s="195" t="s">
        <v>790</v>
      </c>
      <c r="AEA62" s="195" t="s">
        <v>782</v>
      </c>
      <c r="AEB62" s="195" t="s">
        <v>790</v>
      </c>
      <c r="AEC62" s="195" t="s">
        <v>782</v>
      </c>
      <c r="AED62" s="195" t="s">
        <v>790</v>
      </c>
      <c r="AEE62" s="195" t="s">
        <v>782</v>
      </c>
      <c r="AEF62" s="195" t="s">
        <v>790</v>
      </c>
      <c r="AEG62" s="195" t="s">
        <v>782</v>
      </c>
      <c r="AEH62" s="195" t="s">
        <v>790</v>
      </c>
      <c r="AEI62" s="195" t="s">
        <v>782</v>
      </c>
      <c r="AEJ62" s="195" t="s">
        <v>790</v>
      </c>
      <c r="AEK62" s="195" t="s">
        <v>782</v>
      </c>
      <c r="AEL62" s="195" t="s">
        <v>790</v>
      </c>
      <c r="AEM62" s="195" t="s">
        <v>782</v>
      </c>
      <c r="AEN62" s="195" t="s">
        <v>790</v>
      </c>
      <c r="AEO62" s="195" t="s">
        <v>782</v>
      </c>
      <c r="AEP62" s="195" t="s">
        <v>790</v>
      </c>
      <c r="AEQ62" s="195" t="s">
        <v>782</v>
      </c>
      <c r="AER62" s="195" t="s">
        <v>790</v>
      </c>
      <c r="AES62" s="195" t="s">
        <v>782</v>
      </c>
      <c r="AET62" s="195" t="s">
        <v>790</v>
      </c>
      <c r="AEU62" s="195" t="s">
        <v>782</v>
      </c>
      <c r="AEV62" s="195" t="s">
        <v>790</v>
      </c>
      <c r="AEW62" s="195" t="s">
        <v>782</v>
      </c>
      <c r="AEX62" s="195" t="s">
        <v>790</v>
      </c>
      <c r="AEY62" s="195" t="s">
        <v>782</v>
      </c>
      <c r="AEZ62" s="195" t="s">
        <v>790</v>
      </c>
      <c r="AFA62" s="195" t="s">
        <v>782</v>
      </c>
      <c r="AFB62" s="195" t="s">
        <v>790</v>
      </c>
      <c r="AFC62" s="195" t="s">
        <v>782</v>
      </c>
      <c r="AFD62" s="195" t="s">
        <v>790</v>
      </c>
      <c r="AFE62" s="195" t="s">
        <v>782</v>
      </c>
      <c r="AFF62" s="195" t="s">
        <v>790</v>
      </c>
      <c r="AFG62" s="195" t="s">
        <v>782</v>
      </c>
      <c r="AFH62" s="195" t="s">
        <v>790</v>
      </c>
      <c r="AFI62" s="195" t="s">
        <v>782</v>
      </c>
      <c r="AFJ62" s="195" t="s">
        <v>790</v>
      </c>
      <c r="AFK62" s="195" t="s">
        <v>782</v>
      </c>
      <c r="AFL62" s="195" t="s">
        <v>790</v>
      </c>
      <c r="AFM62" s="195" t="s">
        <v>782</v>
      </c>
      <c r="AFN62" s="195" t="s">
        <v>790</v>
      </c>
      <c r="AFO62" s="195" t="s">
        <v>782</v>
      </c>
      <c r="AFP62" s="195" t="s">
        <v>790</v>
      </c>
      <c r="AFQ62" s="195" t="s">
        <v>782</v>
      </c>
      <c r="AFR62" s="195" t="s">
        <v>790</v>
      </c>
      <c r="AFS62" s="195" t="s">
        <v>782</v>
      </c>
      <c r="AFT62" s="195" t="s">
        <v>790</v>
      </c>
      <c r="AFU62" s="195" t="s">
        <v>782</v>
      </c>
      <c r="AFV62" s="195" t="s">
        <v>790</v>
      </c>
      <c r="AFW62" s="195" t="s">
        <v>782</v>
      </c>
      <c r="AFX62" s="195" t="s">
        <v>790</v>
      </c>
      <c r="AFY62" s="195" t="s">
        <v>782</v>
      </c>
      <c r="AFZ62" s="195" t="s">
        <v>790</v>
      </c>
      <c r="AGA62" s="195" t="s">
        <v>782</v>
      </c>
      <c r="AGB62" s="195" t="s">
        <v>790</v>
      </c>
      <c r="AGC62" s="195" t="s">
        <v>782</v>
      </c>
      <c r="AGD62" s="195" t="s">
        <v>790</v>
      </c>
      <c r="AGE62" s="195" t="s">
        <v>782</v>
      </c>
      <c r="AGF62" s="195" t="s">
        <v>790</v>
      </c>
      <c r="AGG62" s="195" t="s">
        <v>782</v>
      </c>
      <c r="AGH62" s="195" t="s">
        <v>790</v>
      </c>
      <c r="AGI62" s="195" t="s">
        <v>782</v>
      </c>
      <c r="AGJ62" s="195" t="s">
        <v>790</v>
      </c>
      <c r="AGK62" s="195" t="s">
        <v>782</v>
      </c>
      <c r="AGL62" s="195" t="s">
        <v>790</v>
      </c>
      <c r="AGM62" s="195" t="s">
        <v>782</v>
      </c>
      <c r="AGN62" s="195" t="s">
        <v>790</v>
      </c>
      <c r="AGO62" s="195" t="s">
        <v>782</v>
      </c>
      <c r="AGP62" s="195" t="s">
        <v>790</v>
      </c>
      <c r="AGQ62" s="195" t="s">
        <v>782</v>
      </c>
      <c r="AGR62" s="195" t="s">
        <v>790</v>
      </c>
      <c r="AGS62" s="195" t="s">
        <v>782</v>
      </c>
      <c r="AGT62" s="195" t="s">
        <v>790</v>
      </c>
      <c r="AGU62" s="195" t="s">
        <v>782</v>
      </c>
      <c r="AGV62" s="195" t="s">
        <v>790</v>
      </c>
      <c r="AGW62" s="195" t="s">
        <v>782</v>
      </c>
      <c r="AGX62" s="195" t="s">
        <v>790</v>
      </c>
      <c r="AGY62" s="195" t="s">
        <v>782</v>
      </c>
      <c r="AGZ62" s="195" t="s">
        <v>790</v>
      </c>
      <c r="AHA62" s="195" t="s">
        <v>782</v>
      </c>
      <c r="AHB62" s="195" t="s">
        <v>790</v>
      </c>
      <c r="AHC62" s="195" t="s">
        <v>782</v>
      </c>
      <c r="AHD62" s="195" t="s">
        <v>790</v>
      </c>
      <c r="AHE62" s="195" t="s">
        <v>782</v>
      </c>
      <c r="AHF62" s="195" t="s">
        <v>790</v>
      </c>
      <c r="AHG62" s="195" t="s">
        <v>782</v>
      </c>
      <c r="AHH62" s="195" t="s">
        <v>790</v>
      </c>
      <c r="AHI62" s="195" t="s">
        <v>782</v>
      </c>
      <c r="AHJ62" s="195" t="s">
        <v>790</v>
      </c>
      <c r="AHK62" s="195" t="s">
        <v>782</v>
      </c>
      <c r="AHL62" s="195" t="s">
        <v>790</v>
      </c>
      <c r="AHM62" s="195" t="s">
        <v>782</v>
      </c>
      <c r="AHN62" s="195" t="s">
        <v>790</v>
      </c>
      <c r="AHO62" s="195" t="s">
        <v>782</v>
      </c>
      <c r="AHP62" s="195" t="s">
        <v>790</v>
      </c>
      <c r="AHQ62" s="195" t="s">
        <v>782</v>
      </c>
      <c r="AHR62" s="195" t="s">
        <v>790</v>
      </c>
      <c r="AHS62" s="195" t="s">
        <v>782</v>
      </c>
      <c r="AHT62" s="195" t="s">
        <v>790</v>
      </c>
      <c r="AHU62" s="195" t="s">
        <v>782</v>
      </c>
      <c r="AHV62" s="195" t="s">
        <v>790</v>
      </c>
      <c r="AHW62" s="195" t="s">
        <v>782</v>
      </c>
      <c r="AHX62" s="195" t="s">
        <v>790</v>
      </c>
      <c r="AHY62" s="195" t="s">
        <v>782</v>
      </c>
      <c r="AHZ62" s="195" t="s">
        <v>790</v>
      </c>
      <c r="AIA62" s="195" t="s">
        <v>782</v>
      </c>
      <c r="AIB62" s="195" t="s">
        <v>790</v>
      </c>
      <c r="AIC62" s="195" t="s">
        <v>782</v>
      </c>
      <c r="AID62" s="195" t="s">
        <v>790</v>
      </c>
      <c r="AIE62" s="195" t="s">
        <v>782</v>
      </c>
      <c r="AIF62" s="195" t="s">
        <v>790</v>
      </c>
      <c r="AIG62" s="195" t="s">
        <v>782</v>
      </c>
      <c r="AIH62" s="195" t="s">
        <v>790</v>
      </c>
      <c r="AII62" s="195" t="s">
        <v>782</v>
      </c>
      <c r="AIJ62" s="195" t="s">
        <v>790</v>
      </c>
      <c r="AIK62" s="195" t="s">
        <v>782</v>
      </c>
      <c r="AIL62" s="195" t="s">
        <v>790</v>
      </c>
      <c r="AIM62" s="195" t="s">
        <v>782</v>
      </c>
      <c r="AIN62" s="195" t="s">
        <v>790</v>
      </c>
      <c r="AIO62" s="195" t="s">
        <v>782</v>
      </c>
      <c r="AIP62" s="195" t="s">
        <v>790</v>
      </c>
      <c r="AIQ62" s="195" t="s">
        <v>782</v>
      </c>
      <c r="AIR62" s="195" t="s">
        <v>790</v>
      </c>
      <c r="AIS62" s="195" t="s">
        <v>782</v>
      </c>
      <c r="AIT62" s="195" t="s">
        <v>790</v>
      </c>
      <c r="AIU62" s="195" t="s">
        <v>782</v>
      </c>
      <c r="AIV62" s="195" t="s">
        <v>790</v>
      </c>
      <c r="AIW62" s="195" t="s">
        <v>782</v>
      </c>
      <c r="AIX62" s="195" t="s">
        <v>790</v>
      </c>
      <c r="AIY62" s="195" t="s">
        <v>782</v>
      </c>
      <c r="AIZ62" s="195" t="s">
        <v>790</v>
      </c>
      <c r="AJA62" s="195" t="s">
        <v>782</v>
      </c>
      <c r="AJB62" s="195" t="s">
        <v>790</v>
      </c>
      <c r="AJC62" s="195" t="s">
        <v>782</v>
      </c>
      <c r="AJD62" s="195" t="s">
        <v>790</v>
      </c>
      <c r="AJE62" s="195" t="s">
        <v>782</v>
      </c>
      <c r="AJF62" s="195" t="s">
        <v>790</v>
      </c>
      <c r="AJG62" s="195" t="s">
        <v>782</v>
      </c>
      <c r="AJH62" s="195" t="s">
        <v>790</v>
      </c>
      <c r="AJI62" s="195" t="s">
        <v>782</v>
      </c>
      <c r="AJJ62" s="195" t="s">
        <v>790</v>
      </c>
      <c r="AJK62" s="195" t="s">
        <v>782</v>
      </c>
      <c r="AJL62" s="195" t="s">
        <v>790</v>
      </c>
      <c r="AJM62" s="195" t="s">
        <v>782</v>
      </c>
      <c r="AJN62" s="195" t="s">
        <v>790</v>
      </c>
      <c r="AJO62" s="195" t="s">
        <v>782</v>
      </c>
      <c r="AJP62" s="195" t="s">
        <v>790</v>
      </c>
      <c r="AJQ62" s="195" t="s">
        <v>782</v>
      </c>
      <c r="AJR62" s="195" t="s">
        <v>790</v>
      </c>
      <c r="AJS62" s="195" t="s">
        <v>782</v>
      </c>
      <c r="AJT62" s="195" t="s">
        <v>790</v>
      </c>
      <c r="AJU62" s="195" t="s">
        <v>782</v>
      </c>
      <c r="AJV62" s="195" t="s">
        <v>790</v>
      </c>
      <c r="AJW62" s="195" t="s">
        <v>782</v>
      </c>
      <c r="AJX62" s="195" t="s">
        <v>790</v>
      </c>
      <c r="AJY62" s="195" t="s">
        <v>782</v>
      </c>
      <c r="AJZ62" s="195" t="s">
        <v>790</v>
      </c>
      <c r="AKA62" s="195" t="s">
        <v>782</v>
      </c>
      <c r="AKB62" s="195" t="s">
        <v>790</v>
      </c>
      <c r="AKC62" s="195" t="s">
        <v>782</v>
      </c>
      <c r="AKD62" s="195" t="s">
        <v>790</v>
      </c>
      <c r="AKE62" s="195" t="s">
        <v>782</v>
      </c>
      <c r="AKF62" s="195" t="s">
        <v>790</v>
      </c>
      <c r="AKG62" s="195" t="s">
        <v>782</v>
      </c>
      <c r="AKH62" s="195" t="s">
        <v>790</v>
      </c>
      <c r="AKI62" s="195" t="s">
        <v>782</v>
      </c>
      <c r="AKJ62" s="195" t="s">
        <v>790</v>
      </c>
      <c r="AKK62" s="195" t="s">
        <v>782</v>
      </c>
      <c r="AKL62" s="195" t="s">
        <v>790</v>
      </c>
      <c r="AKM62" s="195" t="s">
        <v>782</v>
      </c>
      <c r="AKN62" s="195" t="s">
        <v>790</v>
      </c>
      <c r="AKO62" s="195" t="s">
        <v>782</v>
      </c>
      <c r="AKP62" s="195" t="s">
        <v>790</v>
      </c>
      <c r="AKQ62" s="195" t="s">
        <v>782</v>
      </c>
      <c r="AKR62" s="195" t="s">
        <v>790</v>
      </c>
      <c r="AKS62" s="195" t="s">
        <v>782</v>
      </c>
      <c r="AKT62" s="195" t="s">
        <v>790</v>
      </c>
      <c r="AKU62" s="195" t="s">
        <v>782</v>
      </c>
      <c r="AKV62" s="195" t="s">
        <v>790</v>
      </c>
      <c r="AKW62" s="195" t="s">
        <v>782</v>
      </c>
      <c r="AKX62" s="195" t="s">
        <v>790</v>
      </c>
      <c r="AKY62" s="195" t="s">
        <v>782</v>
      </c>
      <c r="AKZ62" s="195" t="s">
        <v>790</v>
      </c>
      <c r="ALA62" s="195" t="s">
        <v>782</v>
      </c>
      <c r="ALB62" s="195" t="s">
        <v>790</v>
      </c>
      <c r="ALC62" s="195" t="s">
        <v>782</v>
      </c>
      <c r="ALD62" s="195" t="s">
        <v>790</v>
      </c>
      <c r="ALE62" s="195" t="s">
        <v>782</v>
      </c>
      <c r="ALF62" s="195" t="s">
        <v>790</v>
      </c>
      <c r="ALG62" s="195" t="s">
        <v>782</v>
      </c>
      <c r="ALH62" s="195" t="s">
        <v>790</v>
      </c>
      <c r="ALI62" s="195" t="s">
        <v>782</v>
      </c>
      <c r="ALJ62" s="195" t="s">
        <v>790</v>
      </c>
      <c r="ALK62" s="195" t="s">
        <v>782</v>
      </c>
      <c r="ALL62" s="195" t="s">
        <v>790</v>
      </c>
      <c r="ALM62" s="195" t="s">
        <v>782</v>
      </c>
      <c r="ALN62" s="195" t="s">
        <v>790</v>
      </c>
      <c r="ALO62" s="195" t="s">
        <v>782</v>
      </c>
      <c r="ALP62" s="195" t="s">
        <v>790</v>
      </c>
      <c r="ALQ62" s="195" t="s">
        <v>782</v>
      </c>
      <c r="ALR62" s="195" t="s">
        <v>790</v>
      </c>
      <c r="ALS62" s="195" t="s">
        <v>782</v>
      </c>
      <c r="ALT62" s="195" t="s">
        <v>790</v>
      </c>
      <c r="ALU62" s="195" t="s">
        <v>782</v>
      </c>
      <c r="ALV62" s="195" t="s">
        <v>790</v>
      </c>
      <c r="ALW62" s="195" t="s">
        <v>782</v>
      </c>
      <c r="ALX62" s="195" t="s">
        <v>790</v>
      </c>
      <c r="ALY62" s="195" t="s">
        <v>782</v>
      </c>
      <c r="ALZ62" s="195" t="s">
        <v>790</v>
      </c>
      <c r="AMA62" s="195" t="s">
        <v>782</v>
      </c>
      <c r="AMB62" s="195" t="s">
        <v>790</v>
      </c>
      <c r="AMC62" s="195" t="s">
        <v>782</v>
      </c>
      <c r="AMD62" s="195" t="s">
        <v>790</v>
      </c>
      <c r="AME62" s="195" t="s">
        <v>782</v>
      </c>
      <c r="AMF62" s="195" t="s">
        <v>790</v>
      </c>
      <c r="AMG62" s="195" t="s">
        <v>782</v>
      </c>
      <c r="AMH62" s="195" t="s">
        <v>790</v>
      </c>
      <c r="AMI62" s="195" t="s">
        <v>782</v>
      </c>
      <c r="AMJ62" s="195" t="s">
        <v>790</v>
      </c>
      <c r="AMK62" s="195" t="s">
        <v>782</v>
      </c>
      <c r="AML62" s="195" t="s">
        <v>790</v>
      </c>
      <c r="AMM62" s="195" t="s">
        <v>782</v>
      </c>
      <c r="AMN62" s="195" t="s">
        <v>790</v>
      </c>
      <c r="AMO62" s="195" t="s">
        <v>782</v>
      </c>
      <c r="AMP62" s="195" t="s">
        <v>790</v>
      </c>
      <c r="AMQ62" s="195" t="s">
        <v>782</v>
      </c>
      <c r="AMR62" s="195" t="s">
        <v>790</v>
      </c>
      <c r="AMS62" s="195" t="s">
        <v>782</v>
      </c>
      <c r="AMT62" s="195" t="s">
        <v>790</v>
      </c>
      <c r="AMU62" s="195" t="s">
        <v>782</v>
      </c>
      <c r="AMV62" s="195" t="s">
        <v>790</v>
      </c>
      <c r="AMW62" s="195" t="s">
        <v>782</v>
      </c>
      <c r="AMX62" s="195" t="s">
        <v>790</v>
      </c>
      <c r="AMY62" s="195" t="s">
        <v>782</v>
      </c>
      <c r="AMZ62" s="195" t="s">
        <v>790</v>
      </c>
      <c r="ANA62" s="195" t="s">
        <v>782</v>
      </c>
      <c r="ANB62" s="195" t="s">
        <v>790</v>
      </c>
      <c r="ANC62" s="195" t="s">
        <v>782</v>
      </c>
      <c r="AND62" s="195" t="s">
        <v>790</v>
      </c>
      <c r="ANE62" s="195" t="s">
        <v>782</v>
      </c>
      <c r="ANF62" s="195" t="s">
        <v>790</v>
      </c>
      <c r="ANG62" s="195" t="s">
        <v>782</v>
      </c>
      <c r="ANH62" s="195" t="s">
        <v>790</v>
      </c>
      <c r="ANI62" s="195" t="s">
        <v>782</v>
      </c>
      <c r="ANJ62" s="195" t="s">
        <v>790</v>
      </c>
      <c r="ANK62" s="195" t="s">
        <v>782</v>
      </c>
      <c r="ANL62" s="195" t="s">
        <v>790</v>
      </c>
      <c r="ANM62" s="195" t="s">
        <v>782</v>
      </c>
      <c r="ANN62" s="195" t="s">
        <v>790</v>
      </c>
      <c r="ANO62" s="195" t="s">
        <v>782</v>
      </c>
      <c r="ANP62" s="195" t="s">
        <v>790</v>
      </c>
      <c r="ANQ62" s="195" t="s">
        <v>782</v>
      </c>
      <c r="ANR62" s="195" t="s">
        <v>790</v>
      </c>
      <c r="ANS62" s="195" t="s">
        <v>782</v>
      </c>
      <c r="ANT62" s="195" t="s">
        <v>790</v>
      </c>
      <c r="ANU62" s="195" t="s">
        <v>782</v>
      </c>
      <c r="ANV62" s="195" t="s">
        <v>790</v>
      </c>
      <c r="ANW62" s="195" t="s">
        <v>782</v>
      </c>
      <c r="ANX62" s="195" t="s">
        <v>790</v>
      </c>
      <c r="ANY62" s="195" t="s">
        <v>782</v>
      </c>
      <c r="ANZ62" s="195" t="s">
        <v>790</v>
      </c>
      <c r="AOA62" s="195" t="s">
        <v>782</v>
      </c>
      <c r="AOB62" s="195" t="s">
        <v>790</v>
      </c>
      <c r="AOC62" s="195" t="s">
        <v>782</v>
      </c>
      <c r="AOD62" s="195" t="s">
        <v>790</v>
      </c>
      <c r="AOE62" s="195" t="s">
        <v>782</v>
      </c>
      <c r="AOF62" s="195" t="s">
        <v>790</v>
      </c>
      <c r="AOG62" s="195" t="s">
        <v>782</v>
      </c>
      <c r="AOH62" s="195" t="s">
        <v>790</v>
      </c>
      <c r="AOI62" s="195" t="s">
        <v>782</v>
      </c>
      <c r="AOJ62" s="195" t="s">
        <v>790</v>
      </c>
      <c r="AOK62" s="195" t="s">
        <v>782</v>
      </c>
      <c r="AOL62" s="195" t="s">
        <v>790</v>
      </c>
      <c r="AOM62" s="195" t="s">
        <v>782</v>
      </c>
      <c r="AON62" s="195" t="s">
        <v>790</v>
      </c>
      <c r="AOO62" s="195" t="s">
        <v>782</v>
      </c>
      <c r="AOP62" s="195" t="s">
        <v>790</v>
      </c>
      <c r="AOQ62" s="195" t="s">
        <v>782</v>
      </c>
      <c r="AOR62" s="195" t="s">
        <v>790</v>
      </c>
      <c r="AOS62" s="195" t="s">
        <v>782</v>
      </c>
      <c r="AOT62" s="195" t="s">
        <v>790</v>
      </c>
      <c r="AOU62" s="195" t="s">
        <v>782</v>
      </c>
      <c r="AOV62" s="195" t="s">
        <v>790</v>
      </c>
      <c r="AOW62" s="195" t="s">
        <v>782</v>
      </c>
      <c r="AOX62" s="195" t="s">
        <v>790</v>
      </c>
      <c r="AOY62" s="195" t="s">
        <v>782</v>
      </c>
      <c r="AOZ62" s="195" t="s">
        <v>790</v>
      </c>
      <c r="APA62" s="195" t="s">
        <v>782</v>
      </c>
      <c r="APB62" s="195" t="s">
        <v>790</v>
      </c>
      <c r="APC62" s="195" t="s">
        <v>782</v>
      </c>
      <c r="APD62" s="195" t="s">
        <v>790</v>
      </c>
      <c r="APE62" s="195" t="s">
        <v>782</v>
      </c>
      <c r="APF62" s="195" t="s">
        <v>790</v>
      </c>
      <c r="APG62" s="195" t="s">
        <v>782</v>
      </c>
      <c r="APH62" s="195" t="s">
        <v>790</v>
      </c>
      <c r="API62" s="195" t="s">
        <v>782</v>
      </c>
      <c r="APJ62" s="195" t="s">
        <v>790</v>
      </c>
      <c r="APK62" s="195" t="s">
        <v>782</v>
      </c>
      <c r="APL62" s="195" t="s">
        <v>790</v>
      </c>
      <c r="APM62" s="195" t="s">
        <v>782</v>
      </c>
      <c r="APN62" s="195" t="s">
        <v>790</v>
      </c>
      <c r="APO62" s="195" t="s">
        <v>782</v>
      </c>
      <c r="APP62" s="195" t="s">
        <v>790</v>
      </c>
      <c r="APQ62" s="195" t="s">
        <v>782</v>
      </c>
      <c r="APR62" s="195" t="s">
        <v>790</v>
      </c>
      <c r="APS62" s="195" t="s">
        <v>782</v>
      </c>
      <c r="APT62" s="195" t="s">
        <v>790</v>
      </c>
      <c r="APU62" s="195" t="s">
        <v>782</v>
      </c>
      <c r="APV62" s="195" t="s">
        <v>790</v>
      </c>
      <c r="APW62" s="195" t="s">
        <v>782</v>
      </c>
      <c r="APX62" s="195" t="s">
        <v>790</v>
      </c>
      <c r="APY62" s="195" t="s">
        <v>782</v>
      </c>
      <c r="APZ62" s="195" t="s">
        <v>790</v>
      </c>
      <c r="AQA62" s="195" t="s">
        <v>782</v>
      </c>
      <c r="AQB62" s="195" t="s">
        <v>790</v>
      </c>
      <c r="AQC62" s="195" t="s">
        <v>782</v>
      </c>
      <c r="AQD62" s="195" t="s">
        <v>790</v>
      </c>
      <c r="AQE62" s="195" t="s">
        <v>782</v>
      </c>
      <c r="AQF62" s="195" t="s">
        <v>790</v>
      </c>
      <c r="AQG62" s="195" t="s">
        <v>782</v>
      </c>
      <c r="AQH62" s="195" t="s">
        <v>790</v>
      </c>
      <c r="AQI62" s="195" t="s">
        <v>782</v>
      </c>
      <c r="AQJ62" s="195" t="s">
        <v>790</v>
      </c>
      <c r="AQK62" s="195" t="s">
        <v>782</v>
      </c>
      <c r="AQL62" s="195" t="s">
        <v>790</v>
      </c>
      <c r="AQM62" s="195" t="s">
        <v>782</v>
      </c>
      <c r="AQN62" s="195" t="s">
        <v>790</v>
      </c>
      <c r="AQO62" s="195" t="s">
        <v>782</v>
      </c>
      <c r="AQP62" s="195" t="s">
        <v>790</v>
      </c>
      <c r="AQQ62" s="195" t="s">
        <v>782</v>
      </c>
      <c r="AQR62" s="195" t="s">
        <v>790</v>
      </c>
      <c r="AQS62" s="195" t="s">
        <v>782</v>
      </c>
      <c r="AQT62" s="195" t="s">
        <v>790</v>
      </c>
      <c r="AQU62" s="195" t="s">
        <v>782</v>
      </c>
      <c r="AQV62" s="195" t="s">
        <v>790</v>
      </c>
      <c r="AQW62" s="195" t="s">
        <v>782</v>
      </c>
      <c r="AQX62" s="195" t="s">
        <v>790</v>
      </c>
      <c r="AQY62" s="195" t="s">
        <v>782</v>
      </c>
      <c r="AQZ62" s="195" t="s">
        <v>790</v>
      </c>
      <c r="ARA62" s="195" t="s">
        <v>782</v>
      </c>
      <c r="ARB62" s="195" t="s">
        <v>790</v>
      </c>
      <c r="ARC62" s="195" t="s">
        <v>782</v>
      </c>
      <c r="ARD62" s="195" t="s">
        <v>790</v>
      </c>
      <c r="ARE62" s="195" t="s">
        <v>782</v>
      </c>
      <c r="ARF62" s="195" t="s">
        <v>790</v>
      </c>
      <c r="ARG62" s="195" t="s">
        <v>782</v>
      </c>
      <c r="ARH62" s="195" t="s">
        <v>790</v>
      </c>
      <c r="ARI62" s="195" t="s">
        <v>782</v>
      </c>
      <c r="ARJ62" s="195" t="s">
        <v>790</v>
      </c>
      <c r="ARK62" s="195" t="s">
        <v>782</v>
      </c>
      <c r="ARL62" s="195" t="s">
        <v>790</v>
      </c>
      <c r="ARM62" s="195" t="s">
        <v>782</v>
      </c>
      <c r="ARN62" s="195" t="s">
        <v>790</v>
      </c>
      <c r="ARO62" s="195" t="s">
        <v>782</v>
      </c>
      <c r="ARP62" s="195" t="s">
        <v>790</v>
      </c>
      <c r="ARQ62" s="195" t="s">
        <v>782</v>
      </c>
      <c r="ARR62" s="195" t="s">
        <v>790</v>
      </c>
      <c r="ARS62" s="195" t="s">
        <v>782</v>
      </c>
      <c r="ART62" s="195" t="s">
        <v>790</v>
      </c>
      <c r="ARU62" s="195" t="s">
        <v>782</v>
      </c>
      <c r="ARV62" s="195" t="s">
        <v>790</v>
      </c>
      <c r="ARW62" s="195" t="s">
        <v>782</v>
      </c>
      <c r="ARX62" s="195" t="s">
        <v>790</v>
      </c>
      <c r="ARY62" s="195" t="s">
        <v>782</v>
      </c>
      <c r="ARZ62" s="195" t="s">
        <v>790</v>
      </c>
      <c r="ASA62" s="195" t="s">
        <v>782</v>
      </c>
      <c r="ASB62" s="195" t="s">
        <v>790</v>
      </c>
      <c r="ASC62" s="195" t="s">
        <v>782</v>
      </c>
      <c r="ASD62" s="195" t="s">
        <v>790</v>
      </c>
      <c r="ASE62" s="195" t="s">
        <v>782</v>
      </c>
      <c r="ASF62" s="195" t="s">
        <v>790</v>
      </c>
      <c r="ASG62" s="195" t="s">
        <v>782</v>
      </c>
      <c r="ASH62" s="195" t="s">
        <v>790</v>
      </c>
      <c r="ASI62" s="195" t="s">
        <v>782</v>
      </c>
      <c r="ASJ62" s="195" t="s">
        <v>790</v>
      </c>
      <c r="ASK62" s="195" t="s">
        <v>782</v>
      </c>
      <c r="ASL62" s="195" t="s">
        <v>790</v>
      </c>
      <c r="ASM62" s="195" t="s">
        <v>782</v>
      </c>
      <c r="ASN62" s="195" t="s">
        <v>790</v>
      </c>
      <c r="ASO62" s="195" t="s">
        <v>782</v>
      </c>
      <c r="ASP62" s="195" t="s">
        <v>790</v>
      </c>
      <c r="ASQ62" s="195" t="s">
        <v>782</v>
      </c>
      <c r="ASR62" s="195" t="s">
        <v>790</v>
      </c>
      <c r="ASS62" s="195" t="s">
        <v>782</v>
      </c>
      <c r="AST62" s="195" t="s">
        <v>790</v>
      </c>
      <c r="ASU62" s="195" t="s">
        <v>782</v>
      </c>
      <c r="ASV62" s="195" t="s">
        <v>790</v>
      </c>
      <c r="ASW62" s="195" t="s">
        <v>782</v>
      </c>
      <c r="ASX62" s="195" t="s">
        <v>790</v>
      </c>
      <c r="ASY62" s="195" t="s">
        <v>782</v>
      </c>
      <c r="ASZ62" s="195" t="s">
        <v>790</v>
      </c>
      <c r="ATA62" s="195" t="s">
        <v>782</v>
      </c>
      <c r="ATB62" s="195" t="s">
        <v>790</v>
      </c>
      <c r="ATC62" s="195" t="s">
        <v>782</v>
      </c>
      <c r="ATD62" s="195" t="s">
        <v>790</v>
      </c>
      <c r="ATE62" s="195" t="s">
        <v>782</v>
      </c>
      <c r="ATF62" s="195" t="s">
        <v>790</v>
      </c>
      <c r="ATG62" s="195" t="s">
        <v>782</v>
      </c>
      <c r="ATH62" s="195" t="s">
        <v>790</v>
      </c>
      <c r="ATI62" s="195" t="s">
        <v>782</v>
      </c>
      <c r="ATJ62" s="195" t="s">
        <v>790</v>
      </c>
      <c r="ATK62" s="195" t="s">
        <v>782</v>
      </c>
      <c r="ATL62" s="195" t="s">
        <v>790</v>
      </c>
      <c r="ATM62" s="195" t="s">
        <v>782</v>
      </c>
      <c r="ATN62" s="195" t="s">
        <v>790</v>
      </c>
      <c r="ATO62" s="195" t="s">
        <v>782</v>
      </c>
      <c r="ATP62" s="195" t="s">
        <v>790</v>
      </c>
      <c r="ATQ62" s="195" t="s">
        <v>782</v>
      </c>
      <c r="ATR62" s="195" t="s">
        <v>790</v>
      </c>
      <c r="ATS62" s="195" t="s">
        <v>782</v>
      </c>
      <c r="ATT62" s="195" t="s">
        <v>790</v>
      </c>
      <c r="ATU62" s="195" t="s">
        <v>782</v>
      </c>
      <c r="ATV62" s="195" t="s">
        <v>790</v>
      </c>
      <c r="ATW62" s="195" t="s">
        <v>782</v>
      </c>
      <c r="ATX62" s="195" t="s">
        <v>790</v>
      </c>
      <c r="ATY62" s="195" t="s">
        <v>782</v>
      </c>
      <c r="ATZ62" s="195" t="s">
        <v>790</v>
      </c>
      <c r="AUA62" s="195" t="s">
        <v>782</v>
      </c>
      <c r="AUB62" s="195" t="s">
        <v>790</v>
      </c>
      <c r="AUC62" s="195" t="s">
        <v>782</v>
      </c>
      <c r="AUD62" s="195" t="s">
        <v>790</v>
      </c>
      <c r="AUE62" s="195" t="s">
        <v>782</v>
      </c>
      <c r="AUF62" s="195" t="s">
        <v>790</v>
      </c>
      <c r="AUG62" s="195" t="s">
        <v>782</v>
      </c>
      <c r="AUH62" s="195" t="s">
        <v>790</v>
      </c>
      <c r="AUI62" s="195" t="s">
        <v>782</v>
      </c>
      <c r="AUJ62" s="195" t="s">
        <v>790</v>
      </c>
      <c r="AUK62" s="195" t="s">
        <v>782</v>
      </c>
      <c r="AUL62" s="195" t="s">
        <v>790</v>
      </c>
      <c r="AUM62" s="195" t="s">
        <v>782</v>
      </c>
      <c r="AUN62" s="195" t="s">
        <v>790</v>
      </c>
      <c r="AUO62" s="195" t="s">
        <v>782</v>
      </c>
      <c r="AUP62" s="195" t="s">
        <v>790</v>
      </c>
      <c r="AUQ62" s="195" t="s">
        <v>782</v>
      </c>
      <c r="AUR62" s="195" t="s">
        <v>790</v>
      </c>
      <c r="AUS62" s="195" t="s">
        <v>782</v>
      </c>
      <c r="AUT62" s="195" t="s">
        <v>790</v>
      </c>
      <c r="AUU62" s="195" t="s">
        <v>782</v>
      </c>
      <c r="AUV62" s="195" t="s">
        <v>790</v>
      </c>
      <c r="AUW62" s="195" t="s">
        <v>782</v>
      </c>
      <c r="AUX62" s="195" t="s">
        <v>790</v>
      </c>
      <c r="AUY62" s="195" t="s">
        <v>782</v>
      </c>
      <c r="AUZ62" s="195" t="s">
        <v>790</v>
      </c>
      <c r="AVA62" s="195" t="s">
        <v>782</v>
      </c>
      <c r="AVB62" s="195" t="s">
        <v>790</v>
      </c>
      <c r="AVC62" s="195" t="s">
        <v>782</v>
      </c>
      <c r="AVD62" s="195" t="s">
        <v>790</v>
      </c>
      <c r="AVE62" s="195" t="s">
        <v>782</v>
      </c>
      <c r="AVF62" s="195" t="s">
        <v>790</v>
      </c>
      <c r="AVG62" s="195" t="s">
        <v>782</v>
      </c>
      <c r="AVH62" s="195" t="s">
        <v>790</v>
      </c>
      <c r="AVI62" s="195" t="s">
        <v>782</v>
      </c>
      <c r="AVJ62" s="195" t="s">
        <v>790</v>
      </c>
      <c r="AVK62" s="195" t="s">
        <v>782</v>
      </c>
      <c r="AVL62" s="195" t="s">
        <v>790</v>
      </c>
      <c r="AVM62" s="195" t="s">
        <v>782</v>
      </c>
      <c r="AVN62" s="195" t="s">
        <v>790</v>
      </c>
      <c r="AVO62" s="195" t="s">
        <v>782</v>
      </c>
      <c r="AVP62" s="195" t="s">
        <v>790</v>
      </c>
      <c r="AVQ62" s="195" t="s">
        <v>782</v>
      </c>
      <c r="AVR62" s="195" t="s">
        <v>790</v>
      </c>
      <c r="AVS62" s="195" t="s">
        <v>782</v>
      </c>
      <c r="AVT62" s="195" t="s">
        <v>790</v>
      </c>
      <c r="AVU62" s="195" t="s">
        <v>782</v>
      </c>
      <c r="AVV62" s="195" t="s">
        <v>790</v>
      </c>
      <c r="AVW62" s="195" t="s">
        <v>782</v>
      </c>
      <c r="AVX62" s="195" t="s">
        <v>790</v>
      </c>
      <c r="AVY62" s="195" t="s">
        <v>782</v>
      </c>
      <c r="AVZ62" s="195" t="s">
        <v>790</v>
      </c>
      <c r="AWA62" s="195" t="s">
        <v>782</v>
      </c>
      <c r="AWB62" s="195" t="s">
        <v>790</v>
      </c>
      <c r="AWC62" s="195" t="s">
        <v>782</v>
      </c>
      <c r="AWD62" s="195" t="s">
        <v>790</v>
      </c>
      <c r="AWE62" s="195" t="s">
        <v>782</v>
      </c>
      <c r="AWF62" s="195" t="s">
        <v>790</v>
      </c>
      <c r="AWG62" s="195" t="s">
        <v>782</v>
      </c>
      <c r="AWH62" s="195" t="s">
        <v>790</v>
      </c>
      <c r="AWI62" s="195" t="s">
        <v>782</v>
      </c>
      <c r="AWJ62" s="195" t="s">
        <v>790</v>
      </c>
      <c r="AWK62" s="195" t="s">
        <v>782</v>
      </c>
      <c r="AWL62" s="195" t="s">
        <v>790</v>
      </c>
      <c r="AWM62" s="195" t="s">
        <v>782</v>
      </c>
      <c r="AWN62" s="195" t="s">
        <v>790</v>
      </c>
      <c r="AWO62" s="195" t="s">
        <v>782</v>
      </c>
      <c r="AWP62" s="195" t="s">
        <v>790</v>
      </c>
      <c r="AWQ62" s="195" t="s">
        <v>782</v>
      </c>
      <c r="AWR62" s="195" t="s">
        <v>790</v>
      </c>
      <c r="AWS62" s="195" t="s">
        <v>782</v>
      </c>
      <c r="AWT62" s="195" t="s">
        <v>790</v>
      </c>
      <c r="AWU62" s="195" t="s">
        <v>782</v>
      </c>
      <c r="AWV62" s="195" t="s">
        <v>790</v>
      </c>
      <c r="AWW62" s="195" t="s">
        <v>782</v>
      </c>
      <c r="AWX62" s="195" t="s">
        <v>790</v>
      </c>
      <c r="AWY62" s="195" t="s">
        <v>782</v>
      </c>
      <c r="AWZ62" s="195" t="s">
        <v>790</v>
      </c>
      <c r="AXA62" s="195" t="s">
        <v>782</v>
      </c>
      <c r="AXB62" s="195" t="s">
        <v>790</v>
      </c>
      <c r="AXC62" s="195" t="s">
        <v>782</v>
      </c>
      <c r="AXD62" s="195" t="s">
        <v>790</v>
      </c>
      <c r="AXE62" s="195" t="s">
        <v>782</v>
      </c>
      <c r="AXF62" s="195" t="s">
        <v>790</v>
      </c>
      <c r="AXG62" s="195" t="s">
        <v>782</v>
      </c>
      <c r="AXH62" s="195" t="s">
        <v>790</v>
      </c>
      <c r="AXI62" s="195" t="s">
        <v>782</v>
      </c>
      <c r="AXJ62" s="195" t="s">
        <v>790</v>
      </c>
      <c r="AXK62" s="195" t="s">
        <v>782</v>
      </c>
      <c r="AXL62" s="195" t="s">
        <v>790</v>
      </c>
      <c r="AXM62" s="195" t="s">
        <v>782</v>
      </c>
      <c r="AXN62" s="195" t="s">
        <v>790</v>
      </c>
      <c r="AXO62" s="195" t="s">
        <v>782</v>
      </c>
      <c r="AXP62" s="195" t="s">
        <v>790</v>
      </c>
      <c r="AXQ62" s="195" t="s">
        <v>782</v>
      </c>
      <c r="AXR62" s="195" t="s">
        <v>790</v>
      </c>
      <c r="AXS62" s="195" t="s">
        <v>782</v>
      </c>
      <c r="AXT62" s="195" t="s">
        <v>790</v>
      </c>
      <c r="AXU62" s="195" t="s">
        <v>782</v>
      </c>
      <c r="AXV62" s="195" t="s">
        <v>790</v>
      </c>
      <c r="AXW62" s="195" t="s">
        <v>782</v>
      </c>
      <c r="AXX62" s="195" t="s">
        <v>790</v>
      </c>
      <c r="AXY62" s="195" t="s">
        <v>782</v>
      </c>
      <c r="AXZ62" s="195" t="s">
        <v>790</v>
      </c>
      <c r="AYA62" s="195" t="s">
        <v>782</v>
      </c>
      <c r="AYB62" s="195" t="s">
        <v>790</v>
      </c>
      <c r="AYC62" s="195" t="s">
        <v>782</v>
      </c>
      <c r="AYD62" s="195" t="s">
        <v>790</v>
      </c>
      <c r="AYE62" s="195" t="s">
        <v>782</v>
      </c>
      <c r="AYF62" s="195" t="s">
        <v>790</v>
      </c>
      <c r="AYG62" s="195" t="s">
        <v>782</v>
      </c>
      <c r="AYH62" s="195" t="s">
        <v>790</v>
      </c>
      <c r="AYI62" s="195" t="s">
        <v>782</v>
      </c>
      <c r="AYJ62" s="195" t="s">
        <v>790</v>
      </c>
      <c r="AYK62" s="195" t="s">
        <v>782</v>
      </c>
      <c r="AYL62" s="195" t="s">
        <v>790</v>
      </c>
      <c r="AYM62" s="195" t="s">
        <v>782</v>
      </c>
      <c r="AYN62" s="195" t="s">
        <v>790</v>
      </c>
      <c r="AYO62" s="195" t="s">
        <v>782</v>
      </c>
      <c r="AYP62" s="195" t="s">
        <v>790</v>
      </c>
      <c r="AYQ62" s="195" t="s">
        <v>782</v>
      </c>
      <c r="AYR62" s="195" t="s">
        <v>790</v>
      </c>
      <c r="AYS62" s="195" t="s">
        <v>782</v>
      </c>
      <c r="AYT62" s="195" t="s">
        <v>790</v>
      </c>
      <c r="AYU62" s="195" t="s">
        <v>782</v>
      </c>
      <c r="AYV62" s="195" t="s">
        <v>790</v>
      </c>
      <c r="AYW62" s="195" t="s">
        <v>782</v>
      </c>
      <c r="AYX62" s="195" t="s">
        <v>790</v>
      </c>
      <c r="AYY62" s="195" t="s">
        <v>782</v>
      </c>
      <c r="AYZ62" s="195" t="s">
        <v>790</v>
      </c>
      <c r="AZA62" s="195" t="s">
        <v>782</v>
      </c>
      <c r="AZB62" s="195" t="s">
        <v>790</v>
      </c>
      <c r="AZC62" s="195" t="s">
        <v>782</v>
      </c>
      <c r="AZD62" s="195" t="s">
        <v>790</v>
      </c>
      <c r="AZE62" s="195" t="s">
        <v>782</v>
      </c>
      <c r="AZF62" s="195" t="s">
        <v>790</v>
      </c>
      <c r="AZG62" s="195" t="s">
        <v>782</v>
      </c>
      <c r="AZH62" s="195" t="s">
        <v>790</v>
      </c>
      <c r="AZI62" s="195" t="s">
        <v>782</v>
      </c>
      <c r="AZJ62" s="195" t="s">
        <v>790</v>
      </c>
      <c r="AZK62" s="195" t="s">
        <v>782</v>
      </c>
      <c r="AZL62" s="195" t="s">
        <v>790</v>
      </c>
      <c r="AZM62" s="195" t="s">
        <v>782</v>
      </c>
      <c r="AZN62" s="195" t="s">
        <v>790</v>
      </c>
      <c r="AZO62" s="195" t="s">
        <v>782</v>
      </c>
      <c r="AZP62" s="195" t="s">
        <v>790</v>
      </c>
      <c r="AZQ62" s="195" t="s">
        <v>782</v>
      </c>
      <c r="AZR62" s="195" t="s">
        <v>790</v>
      </c>
      <c r="AZS62" s="195" t="s">
        <v>782</v>
      </c>
      <c r="AZT62" s="195" t="s">
        <v>790</v>
      </c>
      <c r="AZU62" s="195" t="s">
        <v>782</v>
      </c>
      <c r="AZV62" s="195" t="s">
        <v>790</v>
      </c>
      <c r="AZW62" s="195" t="s">
        <v>782</v>
      </c>
      <c r="AZX62" s="195" t="s">
        <v>790</v>
      </c>
      <c r="AZY62" s="195" t="s">
        <v>782</v>
      </c>
      <c r="AZZ62" s="195" t="s">
        <v>790</v>
      </c>
      <c r="BAA62" s="195" t="s">
        <v>782</v>
      </c>
      <c r="BAB62" s="195" t="s">
        <v>790</v>
      </c>
      <c r="BAC62" s="195" t="s">
        <v>782</v>
      </c>
      <c r="BAD62" s="195" t="s">
        <v>790</v>
      </c>
      <c r="BAE62" s="195" t="s">
        <v>782</v>
      </c>
      <c r="BAF62" s="195" t="s">
        <v>790</v>
      </c>
      <c r="BAG62" s="195" t="s">
        <v>782</v>
      </c>
      <c r="BAH62" s="195" t="s">
        <v>790</v>
      </c>
      <c r="BAI62" s="195" t="s">
        <v>782</v>
      </c>
      <c r="BAJ62" s="195" t="s">
        <v>790</v>
      </c>
      <c r="BAK62" s="195" t="s">
        <v>782</v>
      </c>
      <c r="BAL62" s="195" t="s">
        <v>790</v>
      </c>
      <c r="BAM62" s="195" t="s">
        <v>782</v>
      </c>
      <c r="BAN62" s="195" t="s">
        <v>790</v>
      </c>
      <c r="BAO62" s="195" t="s">
        <v>782</v>
      </c>
      <c r="BAP62" s="195" t="s">
        <v>790</v>
      </c>
      <c r="BAQ62" s="195" t="s">
        <v>782</v>
      </c>
      <c r="BAR62" s="195" t="s">
        <v>790</v>
      </c>
      <c r="BAS62" s="195" t="s">
        <v>782</v>
      </c>
      <c r="BAT62" s="195" t="s">
        <v>790</v>
      </c>
      <c r="BAU62" s="195" t="s">
        <v>782</v>
      </c>
      <c r="BAV62" s="195" t="s">
        <v>790</v>
      </c>
      <c r="BAW62" s="195" t="s">
        <v>782</v>
      </c>
      <c r="BAX62" s="195" t="s">
        <v>790</v>
      </c>
      <c r="BAY62" s="195" t="s">
        <v>782</v>
      </c>
      <c r="BAZ62" s="195" t="s">
        <v>790</v>
      </c>
      <c r="BBA62" s="195" t="s">
        <v>782</v>
      </c>
      <c r="BBB62" s="195" t="s">
        <v>790</v>
      </c>
      <c r="BBC62" s="195" t="s">
        <v>782</v>
      </c>
      <c r="BBD62" s="195" t="s">
        <v>790</v>
      </c>
      <c r="BBE62" s="195" t="s">
        <v>782</v>
      </c>
      <c r="BBF62" s="195" t="s">
        <v>790</v>
      </c>
      <c r="BBG62" s="195" t="s">
        <v>782</v>
      </c>
      <c r="BBH62" s="195" t="s">
        <v>790</v>
      </c>
      <c r="BBI62" s="195" t="s">
        <v>782</v>
      </c>
      <c r="BBJ62" s="195" t="s">
        <v>790</v>
      </c>
      <c r="BBK62" s="195" t="s">
        <v>782</v>
      </c>
      <c r="BBL62" s="195" t="s">
        <v>790</v>
      </c>
      <c r="BBM62" s="195" t="s">
        <v>782</v>
      </c>
      <c r="BBN62" s="195" t="s">
        <v>790</v>
      </c>
      <c r="BBO62" s="195" t="s">
        <v>782</v>
      </c>
      <c r="BBP62" s="195" t="s">
        <v>790</v>
      </c>
      <c r="BBQ62" s="195" t="s">
        <v>782</v>
      </c>
      <c r="BBR62" s="195" t="s">
        <v>790</v>
      </c>
      <c r="BBS62" s="195" t="s">
        <v>782</v>
      </c>
      <c r="BBT62" s="195" t="s">
        <v>790</v>
      </c>
      <c r="BBU62" s="195" t="s">
        <v>782</v>
      </c>
      <c r="BBV62" s="195" t="s">
        <v>790</v>
      </c>
      <c r="BBW62" s="195" t="s">
        <v>782</v>
      </c>
      <c r="BBX62" s="195" t="s">
        <v>790</v>
      </c>
      <c r="BBY62" s="195" t="s">
        <v>782</v>
      </c>
      <c r="BBZ62" s="195" t="s">
        <v>790</v>
      </c>
      <c r="BCA62" s="195" t="s">
        <v>782</v>
      </c>
      <c r="BCB62" s="195" t="s">
        <v>790</v>
      </c>
      <c r="BCC62" s="195" t="s">
        <v>782</v>
      </c>
      <c r="BCD62" s="195" t="s">
        <v>790</v>
      </c>
      <c r="BCE62" s="195" t="s">
        <v>782</v>
      </c>
      <c r="BCF62" s="195" t="s">
        <v>790</v>
      </c>
      <c r="BCG62" s="195" t="s">
        <v>782</v>
      </c>
      <c r="BCH62" s="195" t="s">
        <v>790</v>
      </c>
      <c r="BCI62" s="195" t="s">
        <v>782</v>
      </c>
      <c r="BCJ62" s="195" t="s">
        <v>790</v>
      </c>
      <c r="BCK62" s="195" t="s">
        <v>782</v>
      </c>
      <c r="BCL62" s="195" t="s">
        <v>790</v>
      </c>
      <c r="BCM62" s="195" t="s">
        <v>782</v>
      </c>
      <c r="BCN62" s="195" t="s">
        <v>790</v>
      </c>
      <c r="BCO62" s="195" t="s">
        <v>782</v>
      </c>
      <c r="BCP62" s="195" t="s">
        <v>790</v>
      </c>
      <c r="BCQ62" s="195" t="s">
        <v>782</v>
      </c>
      <c r="BCR62" s="195" t="s">
        <v>790</v>
      </c>
      <c r="BCS62" s="195" t="s">
        <v>782</v>
      </c>
      <c r="BCT62" s="195" t="s">
        <v>790</v>
      </c>
      <c r="BCU62" s="195" t="s">
        <v>782</v>
      </c>
      <c r="BCV62" s="195" t="s">
        <v>790</v>
      </c>
      <c r="BCW62" s="195" t="s">
        <v>782</v>
      </c>
      <c r="BCX62" s="195" t="s">
        <v>790</v>
      </c>
      <c r="BCY62" s="195" t="s">
        <v>782</v>
      </c>
      <c r="BCZ62" s="195" t="s">
        <v>790</v>
      </c>
      <c r="BDA62" s="195" t="s">
        <v>782</v>
      </c>
      <c r="BDB62" s="195" t="s">
        <v>790</v>
      </c>
      <c r="BDC62" s="195" t="s">
        <v>782</v>
      </c>
      <c r="BDD62" s="195" t="s">
        <v>790</v>
      </c>
      <c r="BDE62" s="195" t="s">
        <v>782</v>
      </c>
      <c r="BDF62" s="195" t="s">
        <v>790</v>
      </c>
      <c r="BDG62" s="195" t="s">
        <v>782</v>
      </c>
      <c r="BDH62" s="195" t="s">
        <v>790</v>
      </c>
      <c r="BDI62" s="195" t="s">
        <v>782</v>
      </c>
      <c r="BDJ62" s="195" t="s">
        <v>790</v>
      </c>
      <c r="BDK62" s="195" t="s">
        <v>782</v>
      </c>
      <c r="BDL62" s="195" t="s">
        <v>790</v>
      </c>
      <c r="BDM62" s="195" t="s">
        <v>782</v>
      </c>
      <c r="BDN62" s="195" t="s">
        <v>790</v>
      </c>
      <c r="BDO62" s="195" t="s">
        <v>782</v>
      </c>
      <c r="BDP62" s="195" t="s">
        <v>790</v>
      </c>
      <c r="BDQ62" s="195" t="s">
        <v>782</v>
      </c>
      <c r="BDR62" s="195" t="s">
        <v>790</v>
      </c>
      <c r="BDS62" s="195" t="s">
        <v>782</v>
      </c>
      <c r="BDT62" s="195" t="s">
        <v>790</v>
      </c>
      <c r="BDU62" s="195" t="s">
        <v>782</v>
      </c>
      <c r="BDV62" s="195" t="s">
        <v>790</v>
      </c>
      <c r="BDW62" s="195" t="s">
        <v>782</v>
      </c>
      <c r="BDX62" s="195" t="s">
        <v>790</v>
      </c>
      <c r="BDY62" s="195" t="s">
        <v>782</v>
      </c>
      <c r="BDZ62" s="195" t="s">
        <v>790</v>
      </c>
      <c r="BEA62" s="195" t="s">
        <v>782</v>
      </c>
      <c r="BEB62" s="195" t="s">
        <v>790</v>
      </c>
      <c r="BEC62" s="195" t="s">
        <v>782</v>
      </c>
      <c r="BED62" s="195" t="s">
        <v>790</v>
      </c>
      <c r="BEE62" s="195" t="s">
        <v>782</v>
      </c>
      <c r="BEF62" s="195" t="s">
        <v>790</v>
      </c>
      <c r="BEG62" s="195" t="s">
        <v>782</v>
      </c>
      <c r="BEH62" s="195" t="s">
        <v>790</v>
      </c>
      <c r="BEI62" s="195" t="s">
        <v>782</v>
      </c>
      <c r="BEJ62" s="195" t="s">
        <v>790</v>
      </c>
      <c r="BEK62" s="195" t="s">
        <v>782</v>
      </c>
      <c r="BEL62" s="195" t="s">
        <v>790</v>
      </c>
      <c r="BEM62" s="195" t="s">
        <v>782</v>
      </c>
      <c r="BEN62" s="195" t="s">
        <v>790</v>
      </c>
      <c r="BEO62" s="195" t="s">
        <v>782</v>
      </c>
      <c r="BEP62" s="195" t="s">
        <v>790</v>
      </c>
      <c r="BEQ62" s="195" t="s">
        <v>782</v>
      </c>
      <c r="BER62" s="195" t="s">
        <v>790</v>
      </c>
      <c r="BES62" s="195" t="s">
        <v>782</v>
      </c>
      <c r="BET62" s="195" t="s">
        <v>790</v>
      </c>
      <c r="BEU62" s="195" t="s">
        <v>782</v>
      </c>
      <c r="BEV62" s="195" t="s">
        <v>790</v>
      </c>
      <c r="BEW62" s="195" t="s">
        <v>782</v>
      </c>
      <c r="BEX62" s="195" t="s">
        <v>790</v>
      </c>
      <c r="BEY62" s="195" t="s">
        <v>782</v>
      </c>
      <c r="BEZ62" s="195" t="s">
        <v>790</v>
      </c>
      <c r="BFA62" s="195" t="s">
        <v>782</v>
      </c>
      <c r="BFB62" s="195" t="s">
        <v>790</v>
      </c>
      <c r="BFC62" s="195" t="s">
        <v>782</v>
      </c>
      <c r="BFD62" s="195" t="s">
        <v>790</v>
      </c>
      <c r="BFE62" s="195" t="s">
        <v>782</v>
      </c>
      <c r="BFF62" s="195" t="s">
        <v>790</v>
      </c>
      <c r="BFG62" s="195" t="s">
        <v>782</v>
      </c>
      <c r="BFH62" s="195" t="s">
        <v>790</v>
      </c>
      <c r="BFI62" s="195" t="s">
        <v>782</v>
      </c>
      <c r="BFJ62" s="195" t="s">
        <v>790</v>
      </c>
      <c r="BFK62" s="195" t="s">
        <v>782</v>
      </c>
      <c r="BFL62" s="195" t="s">
        <v>790</v>
      </c>
      <c r="BFM62" s="195" t="s">
        <v>782</v>
      </c>
      <c r="BFN62" s="195" t="s">
        <v>790</v>
      </c>
      <c r="BFO62" s="195" t="s">
        <v>782</v>
      </c>
      <c r="BFP62" s="195" t="s">
        <v>790</v>
      </c>
      <c r="BFQ62" s="195" t="s">
        <v>782</v>
      </c>
      <c r="BFR62" s="195" t="s">
        <v>790</v>
      </c>
      <c r="BFS62" s="195" t="s">
        <v>782</v>
      </c>
      <c r="BFT62" s="195" t="s">
        <v>790</v>
      </c>
      <c r="BFU62" s="195" t="s">
        <v>782</v>
      </c>
      <c r="BFV62" s="195" t="s">
        <v>790</v>
      </c>
      <c r="BFW62" s="195" t="s">
        <v>782</v>
      </c>
      <c r="BFX62" s="195" t="s">
        <v>790</v>
      </c>
      <c r="BFY62" s="195" t="s">
        <v>782</v>
      </c>
      <c r="BFZ62" s="195" t="s">
        <v>790</v>
      </c>
      <c r="BGA62" s="195" t="s">
        <v>782</v>
      </c>
      <c r="BGB62" s="195" t="s">
        <v>790</v>
      </c>
      <c r="BGC62" s="195" t="s">
        <v>782</v>
      </c>
      <c r="BGD62" s="195" t="s">
        <v>790</v>
      </c>
      <c r="BGE62" s="195" t="s">
        <v>782</v>
      </c>
      <c r="BGF62" s="195" t="s">
        <v>790</v>
      </c>
      <c r="BGG62" s="195" t="s">
        <v>782</v>
      </c>
      <c r="BGH62" s="195" t="s">
        <v>790</v>
      </c>
      <c r="BGI62" s="195" t="s">
        <v>782</v>
      </c>
      <c r="BGJ62" s="195" t="s">
        <v>790</v>
      </c>
      <c r="BGK62" s="195" t="s">
        <v>782</v>
      </c>
      <c r="BGL62" s="195" t="s">
        <v>790</v>
      </c>
      <c r="BGM62" s="195" t="s">
        <v>782</v>
      </c>
      <c r="BGN62" s="195" t="s">
        <v>790</v>
      </c>
      <c r="BGO62" s="195" t="s">
        <v>782</v>
      </c>
      <c r="BGP62" s="195" t="s">
        <v>790</v>
      </c>
      <c r="BGQ62" s="195" t="s">
        <v>782</v>
      </c>
      <c r="BGR62" s="195" t="s">
        <v>790</v>
      </c>
      <c r="BGS62" s="195" t="s">
        <v>782</v>
      </c>
      <c r="BGT62" s="195" t="s">
        <v>790</v>
      </c>
      <c r="BGU62" s="195" t="s">
        <v>782</v>
      </c>
      <c r="BGV62" s="195" t="s">
        <v>790</v>
      </c>
      <c r="BGW62" s="195" t="s">
        <v>782</v>
      </c>
      <c r="BGX62" s="195" t="s">
        <v>790</v>
      </c>
      <c r="BGY62" s="195" t="s">
        <v>782</v>
      </c>
      <c r="BGZ62" s="195" t="s">
        <v>790</v>
      </c>
      <c r="BHA62" s="195" t="s">
        <v>782</v>
      </c>
      <c r="BHB62" s="195" t="s">
        <v>790</v>
      </c>
      <c r="BHC62" s="195" t="s">
        <v>782</v>
      </c>
      <c r="BHD62" s="195" t="s">
        <v>790</v>
      </c>
      <c r="BHE62" s="195" t="s">
        <v>782</v>
      </c>
      <c r="BHF62" s="195" t="s">
        <v>790</v>
      </c>
      <c r="BHG62" s="195" t="s">
        <v>782</v>
      </c>
      <c r="BHH62" s="195" t="s">
        <v>790</v>
      </c>
      <c r="BHI62" s="195" t="s">
        <v>782</v>
      </c>
      <c r="BHJ62" s="195" t="s">
        <v>790</v>
      </c>
      <c r="BHK62" s="195" t="s">
        <v>782</v>
      </c>
      <c r="BHL62" s="195" t="s">
        <v>790</v>
      </c>
      <c r="BHM62" s="195" t="s">
        <v>782</v>
      </c>
      <c r="BHN62" s="195" t="s">
        <v>790</v>
      </c>
      <c r="BHO62" s="195" t="s">
        <v>782</v>
      </c>
      <c r="BHP62" s="195" t="s">
        <v>790</v>
      </c>
      <c r="BHQ62" s="195" t="s">
        <v>782</v>
      </c>
      <c r="BHR62" s="195" t="s">
        <v>790</v>
      </c>
      <c r="BHS62" s="195" t="s">
        <v>782</v>
      </c>
      <c r="BHT62" s="195" t="s">
        <v>790</v>
      </c>
      <c r="BHU62" s="195" t="s">
        <v>782</v>
      </c>
      <c r="BHV62" s="195" t="s">
        <v>790</v>
      </c>
      <c r="BHW62" s="195" t="s">
        <v>782</v>
      </c>
      <c r="BHX62" s="195" t="s">
        <v>790</v>
      </c>
      <c r="BHY62" s="195" t="s">
        <v>782</v>
      </c>
      <c r="BHZ62" s="195" t="s">
        <v>790</v>
      </c>
      <c r="BIA62" s="195" t="s">
        <v>782</v>
      </c>
      <c r="BIB62" s="195" t="s">
        <v>790</v>
      </c>
      <c r="BIC62" s="195" t="s">
        <v>782</v>
      </c>
      <c r="BID62" s="195" t="s">
        <v>790</v>
      </c>
      <c r="BIE62" s="195" t="s">
        <v>782</v>
      </c>
      <c r="BIF62" s="195" t="s">
        <v>790</v>
      </c>
      <c r="BIG62" s="195" t="s">
        <v>782</v>
      </c>
      <c r="BIH62" s="195" t="s">
        <v>790</v>
      </c>
      <c r="BII62" s="195" t="s">
        <v>782</v>
      </c>
      <c r="BIJ62" s="195" t="s">
        <v>790</v>
      </c>
      <c r="BIK62" s="195" t="s">
        <v>782</v>
      </c>
      <c r="BIL62" s="195" t="s">
        <v>790</v>
      </c>
      <c r="BIM62" s="195" t="s">
        <v>782</v>
      </c>
      <c r="BIN62" s="195" t="s">
        <v>790</v>
      </c>
      <c r="BIO62" s="195" t="s">
        <v>782</v>
      </c>
      <c r="BIP62" s="195" t="s">
        <v>790</v>
      </c>
      <c r="BIQ62" s="195" t="s">
        <v>782</v>
      </c>
      <c r="BIR62" s="195" t="s">
        <v>790</v>
      </c>
      <c r="BIS62" s="195" t="s">
        <v>782</v>
      </c>
      <c r="BIT62" s="195" t="s">
        <v>790</v>
      </c>
      <c r="BIU62" s="195" t="s">
        <v>782</v>
      </c>
      <c r="BIV62" s="195" t="s">
        <v>790</v>
      </c>
      <c r="BIW62" s="195" t="s">
        <v>782</v>
      </c>
      <c r="BIX62" s="195" t="s">
        <v>790</v>
      </c>
      <c r="BIY62" s="195" t="s">
        <v>782</v>
      </c>
      <c r="BIZ62" s="195" t="s">
        <v>790</v>
      </c>
      <c r="BJA62" s="195" t="s">
        <v>782</v>
      </c>
      <c r="BJB62" s="195" t="s">
        <v>790</v>
      </c>
      <c r="BJC62" s="195" t="s">
        <v>782</v>
      </c>
      <c r="BJD62" s="195" t="s">
        <v>790</v>
      </c>
      <c r="BJE62" s="195" t="s">
        <v>782</v>
      </c>
      <c r="BJF62" s="195" t="s">
        <v>790</v>
      </c>
      <c r="BJG62" s="195" t="s">
        <v>782</v>
      </c>
      <c r="BJH62" s="195" t="s">
        <v>790</v>
      </c>
      <c r="BJI62" s="195" t="s">
        <v>782</v>
      </c>
      <c r="BJJ62" s="195" t="s">
        <v>790</v>
      </c>
      <c r="BJK62" s="195" t="s">
        <v>782</v>
      </c>
      <c r="BJL62" s="195" t="s">
        <v>790</v>
      </c>
      <c r="BJM62" s="195" t="s">
        <v>782</v>
      </c>
      <c r="BJN62" s="195" t="s">
        <v>790</v>
      </c>
      <c r="BJO62" s="195" t="s">
        <v>782</v>
      </c>
      <c r="BJP62" s="195" t="s">
        <v>790</v>
      </c>
      <c r="BJQ62" s="195" t="s">
        <v>782</v>
      </c>
      <c r="BJR62" s="195" t="s">
        <v>790</v>
      </c>
      <c r="BJS62" s="195" t="s">
        <v>782</v>
      </c>
      <c r="BJT62" s="195" t="s">
        <v>790</v>
      </c>
      <c r="BJU62" s="195" t="s">
        <v>782</v>
      </c>
      <c r="BJV62" s="195" t="s">
        <v>790</v>
      </c>
      <c r="BJW62" s="195" t="s">
        <v>782</v>
      </c>
      <c r="BJX62" s="195" t="s">
        <v>790</v>
      </c>
      <c r="BJY62" s="195" t="s">
        <v>782</v>
      </c>
      <c r="BJZ62" s="195" t="s">
        <v>790</v>
      </c>
      <c r="BKA62" s="195" t="s">
        <v>782</v>
      </c>
      <c r="BKB62" s="195" t="s">
        <v>790</v>
      </c>
      <c r="BKC62" s="195" t="s">
        <v>782</v>
      </c>
      <c r="BKD62" s="195" t="s">
        <v>790</v>
      </c>
      <c r="BKE62" s="195" t="s">
        <v>782</v>
      </c>
      <c r="BKF62" s="195" t="s">
        <v>790</v>
      </c>
      <c r="BKG62" s="195" t="s">
        <v>782</v>
      </c>
      <c r="BKH62" s="195" t="s">
        <v>790</v>
      </c>
      <c r="BKI62" s="195" t="s">
        <v>782</v>
      </c>
      <c r="BKJ62" s="195" t="s">
        <v>790</v>
      </c>
      <c r="BKK62" s="195" t="s">
        <v>782</v>
      </c>
      <c r="BKL62" s="195" t="s">
        <v>790</v>
      </c>
      <c r="BKM62" s="195" t="s">
        <v>782</v>
      </c>
      <c r="BKN62" s="195" t="s">
        <v>790</v>
      </c>
      <c r="BKO62" s="195" t="s">
        <v>782</v>
      </c>
      <c r="BKP62" s="195" t="s">
        <v>790</v>
      </c>
      <c r="BKQ62" s="195" t="s">
        <v>782</v>
      </c>
      <c r="BKR62" s="195" t="s">
        <v>790</v>
      </c>
      <c r="BKS62" s="195" t="s">
        <v>782</v>
      </c>
      <c r="BKT62" s="195" t="s">
        <v>790</v>
      </c>
      <c r="BKU62" s="195" t="s">
        <v>782</v>
      </c>
      <c r="BKV62" s="195" t="s">
        <v>790</v>
      </c>
      <c r="BKW62" s="195" t="s">
        <v>782</v>
      </c>
      <c r="BKX62" s="195" t="s">
        <v>790</v>
      </c>
      <c r="BKY62" s="195" t="s">
        <v>782</v>
      </c>
      <c r="BKZ62" s="195" t="s">
        <v>790</v>
      </c>
      <c r="BLA62" s="195" t="s">
        <v>782</v>
      </c>
      <c r="BLB62" s="195" t="s">
        <v>790</v>
      </c>
      <c r="BLC62" s="195" t="s">
        <v>782</v>
      </c>
      <c r="BLD62" s="195" t="s">
        <v>790</v>
      </c>
      <c r="BLE62" s="195" t="s">
        <v>782</v>
      </c>
      <c r="BLF62" s="195" t="s">
        <v>790</v>
      </c>
      <c r="BLG62" s="195" t="s">
        <v>782</v>
      </c>
      <c r="BLH62" s="195" t="s">
        <v>790</v>
      </c>
      <c r="BLI62" s="195" t="s">
        <v>782</v>
      </c>
      <c r="BLJ62" s="195" t="s">
        <v>790</v>
      </c>
      <c r="BLK62" s="195" t="s">
        <v>782</v>
      </c>
      <c r="BLL62" s="195" t="s">
        <v>790</v>
      </c>
      <c r="BLM62" s="195" t="s">
        <v>782</v>
      </c>
      <c r="BLN62" s="195" t="s">
        <v>790</v>
      </c>
      <c r="BLO62" s="195" t="s">
        <v>782</v>
      </c>
      <c r="BLP62" s="195" t="s">
        <v>790</v>
      </c>
      <c r="BLQ62" s="195" t="s">
        <v>782</v>
      </c>
      <c r="BLR62" s="195" t="s">
        <v>790</v>
      </c>
      <c r="BLS62" s="195" t="s">
        <v>782</v>
      </c>
      <c r="BLT62" s="195" t="s">
        <v>790</v>
      </c>
      <c r="BLU62" s="195" t="s">
        <v>782</v>
      </c>
      <c r="BLV62" s="195" t="s">
        <v>790</v>
      </c>
      <c r="BLW62" s="195" t="s">
        <v>782</v>
      </c>
      <c r="BLX62" s="195" t="s">
        <v>790</v>
      </c>
      <c r="BLY62" s="195" t="s">
        <v>782</v>
      </c>
      <c r="BLZ62" s="195" t="s">
        <v>790</v>
      </c>
      <c r="BMA62" s="195" t="s">
        <v>782</v>
      </c>
      <c r="BMB62" s="195" t="s">
        <v>790</v>
      </c>
      <c r="BMC62" s="195" t="s">
        <v>782</v>
      </c>
      <c r="BMD62" s="195" t="s">
        <v>790</v>
      </c>
      <c r="BME62" s="195" t="s">
        <v>782</v>
      </c>
      <c r="BMF62" s="195" t="s">
        <v>790</v>
      </c>
      <c r="BMG62" s="195" t="s">
        <v>782</v>
      </c>
      <c r="BMH62" s="195" t="s">
        <v>790</v>
      </c>
      <c r="BMI62" s="195" t="s">
        <v>782</v>
      </c>
      <c r="BMJ62" s="195" t="s">
        <v>790</v>
      </c>
      <c r="BMK62" s="195" t="s">
        <v>782</v>
      </c>
      <c r="BML62" s="195" t="s">
        <v>790</v>
      </c>
      <c r="BMM62" s="195" t="s">
        <v>782</v>
      </c>
      <c r="BMN62" s="195" t="s">
        <v>790</v>
      </c>
      <c r="BMO62" s="195" t="s">
        <v>782</v>
      </c>
      <c r="BMP62" s="195" t="s">
        <v>790</v>
      </c>
      <c r="BMQ62" s="195" t="s">
        <v>782</v>
      </c>
      <c r="BMR62" s="195" t="s">
        <v>790</v>
      </c>
      <c r="BMS62" s="195" t="s">
        <v>782</v>
      </c>
      <c r="BMT62" s="195" t="s">
        <v>790</v>
      </c>
      <c r="BMU62" s="195" t="s">
        <v>782</v>
      </c>
      <c r="BMV62" s="195" t="s">
        <v>790</v>
      </c>
      <c r="BMW62" s="195" t="s">
        <v>782</v>
      </c>
      <c r="BMX62" s="195" t="s">
        <v>790</v>
      </c>
      <c r="BMY62" s="195" t="s">
        <v>782</v>
      </c>
      <c r="BMZ62" s="195" t="s">
        <v>790</v>
      </c>
      <c r="BNA62" s="195" t="s">
        <v>782</v>
      </c>
      <c r="BNB62" s="195" t="s">
        <v>790</v>
      </c>
      <c r="BNC62" s="195" t="s">
        <v>782</v>
      </c>
      <c r="BND62" s="195" t="s">
        <v>790</v>
      </c>
      <c r="BNE62" s="195" t="s">
        <v>782</v>
      </c>
      <c r="BNF62" s="195" t="s">
        <v>790</v>
      </c>
      <c r="BNG62" s="195" t="s">
        <v>782</v>
      </c>
      <c r="BNH62" s="195" t="s">
        <v>790</v>
      </c>
      <c r="BNI62" s="195" t="s">
        <v>782</v>
      </c>
      <c r="BNJ62" s="195" t="s">
        <v>790</v>
      </c>
      <c r="BNK62" s="195" t="s">
        <v>782</v>
      </c>
      <c r="BNL62" s="195" t="s">
        <v>790</v>
      </c>
      <c r="BNM62" s="195" t="s">
        <v>782</v>
      </c>
      <c r="BNN62" s="195" t="s">
        <v>790</v>
      </c>
      <c r="BNO62" s="195" t="s">
        <v>782</v>
      </c>
      <c r="BNP62" s="195" t="s">
        <v>790</v>
      </c>
      <c r="BNQ62" s="195" t="s">
        <v>782</v>
      </c>
      <c r="BNR62" s="195" t="s">
        <v>790</v>
      </c>
      <c r="BNS62" s="195" t="s">
        <v>782</v>
      </c>
      <c r="BNT62" s="195" t="s">
        <v>790</v>
      </c>
      <c r="BNU62" s="195" t="s">
        <v>782</v>
      </c>
      <c r="BNV62" s="195" t="s">
        <v>790</v>
      </c>
      <c r="BNW62" s="195" t="s">
        <v>782</v>
      </c>
      <c r="BNX62" s="195" t="s">
        <v>790</v>
      </c>
      <c r="BNY62" s="195" t="s">
        <v>782</v>
      </c>
      <c r="BNZ62" s="195" t="s">
        <v>790</v>
      </c>
      <c r="BOA62" s="195" t="s">
        <v>782</v>
      </c>
      <c r="BOB62" s="195" t="s">
        <v>790</v>
      </c>
      <c r="BOC62" s="195" t="s">
        <v>782</v>
      </c>
      <c r="BOD62" s="195" t="s">
        <v>790</v>
      </c>
      <c r="BOE62" s="195" t="s">
        <v>782</v>
      </c>
      <c r="BOF62" s="195" t="s">
        <v>790</v>
      </c>
      <c r="BOG62" s="195" t="s">
        <v>782</v>
      </c>
      <c r="BOH62" s="195" t="s">
        <v>790</v>
      </c>
      <c r="BOI62" s="195" t="s">
        <v>782</v>
      </c>
      <c r="BOJ62" s="195" t="s">
        <v>790</v>
      </c>
      <c r="BOK62" s="195" t="s">
        <v>782</v>
      </c>
      <c r="BOL62" s="195" t="s">
        <v>790</v>
      </c>
      <c r="BOM62" s="195" t="s">
        <v>782</v>
      </c>
      <c r="BON62" s="195" t="s">
        <v>790</v>
      </c>
      <c r="BOO62" s="195" t="s">
        <v>782</v>
      </c>
      <c r="BOP62" s="195" t="s">
        <v>790</v>
      </c>
      <c r="BOQ62" s="195" t="s">
        <v>782</v>
      </c>
      <c r="BOR62" s="195" t="s">
        <v>790</v>
      </c>
      <c r="BOS62" s="195" t="s">
        <v>782</v>
      </c>
      <c r="BOT62" s="195" t="s">
        <v>790</v>
      </c>
      <c r="BOU62" s="195" t="s">
        <v>782</v>
      </c>
      <c r="BOV62" s="195" t="s">
        <v>790</v>
      </c>
      <c r="BOW62" s="195" t="s">
        <v>782</v>
      </c>
      <c r="BOX62" s="195" t="s">
        <v>790</v>
      </c>
      <c r="BOY62" s="195" t="s">
        <v>782</v>
      </c>
      <c r="BOZ62" s="195" t="s">
        <v>790</v>
      </c>
      <c r="BPA62" s="195" t="s">
        <v>782</v>
      </c>
      <c r="BPB62" s="195" t="s">
        <v>790</v>
      </c>
      <c r="BPC62" s="195" t="s">
        <v>782</v>
      </c>
      <c r="BPD62" s="195" t="s">
        <v>790</v>
      </c>
      <c r="BPE62" s="195" t="s">
        <v>782</v>
      </c>
      <c r="BPF62" s="195" t="s">
        <v>790</v>
      </c>
      <c r="BPG62" s="195" t="s">
        <v>782</v>
      </c>
      <c r="BPH62" s="195" t="s">
        <v>790</v>
      </c>
      <c r="BPI62" s="195" t="s">
        <v>782</v>
      </c>
      <c r="BPJ62" s="195" t="s">
        <v>790</v>
      </c>
      <c r="BPK62" s="195" t="s">
        <v>782</v>
      </c>
      <c r="BPL62" s="195" t="s">
        <v>790</v>
      </c>
      <c r="BPM62" s="195" t="s">
        <v>782</v>
      </c>
      <c r="BPN62" s="195" t="s">
        <v>790</v>
      </c>
      <c r="BPO62" s="195" t="s">
        <v>782</v>
      </c>
      <c r="BPP62" s="195" t="s">
        <v>790</v>
      </c>
      <c r="BPQ62" s="195" t="s">
        <v>782</v>
      </c>
      <c r="BPR62" s="195" t="s">
        <v>790</v>
      </c>
      <c r="BPS62" s="195" t="s">
        <v>782</v>
      </c>
      <c r="BPT62" s="195" t="s">
        <v>790</v>
      </c>
      <c r="BPU62" s="195" t="s">
        <v>782</v>
      </c>
      <c r="BPV62" s="195" t="s">
        <v>790</v>
      </c>
      <c r="BPW62" s="195" t="s">
        <v>782</v>
      </c>
      <c r="BPX62" s="195" t="s">
        <v>790</v>
      </c>
      <c r="BPY62" s="195" t="s">
        <v>782</v>
      </c>
      <c r="BPZ62" s="195" t="s">
        <v>790</v>
      </c>
      <c r="BQA62" s="195" t="s">
        <v>782</v>
      </c>
      <c r="BQB62" s="195" t="s">
        <v>790</v>
      </c>
      <c r="BQC62" s="195" t="s">
        <v>782</v>
      </c>
      <c r="BQD62" s="195" t="s">
        <v>790</v>
      </c>
      <c r="BQE62" s="195" t="s">
        <v>782</v>
      </c>
      <c r="BQF62" s="195" t="s">
        <v>790</v>
      </c>
      <c r="BQG62" s="195" t="s">
        <v>782</v>
      </c>
      <c r="BQH62" s="195" t="s">
        <v>790</v>
      </c>
      <c r="BQI62" s="195" t="s">
        <v>782</v>
      </c>
      <c r="BQJ62" s="195" t="s">
        <v>790</v>
      </c>
      <c r="BQK62" s="195" t="s">
        <v>782</v>
      </c>
      <c r="BQL62" s="195" t="s">
        <v>790</v>
      </c>
      <c r="BQM62" s="195" t="s">
        <v>782</v>
      </c>
      <c r="BQN62" s="195" t="s">
        <v>790</v>
      </c>
      <c r="BQO62" s="195" t="s">
        <v>782</v>
      </c>
      <c r="BQP62" s="195" t="s">
        <v>790</v>
      </c>
      <c r="BQQ62" s="195" t="s">
        <v>782</v>
      </c>
      <c r="BQR62" s="195" t="s">
        <v>790</v>
      </c>
      <c r="BQS62" s="195" t="s">
        <v>782</v>
      </c>
      <c r="BQT62" s="195" t="s">
        <v>790</v>
      </c>
      <c r="BQU62" s="195" t="s">
        <v>782</v>
      </c>
      <c r="BQV62" s="195" t="s">
        <v>790</v>
      </c>
      <c r="BQW62" s="195" t="s">
        <v>782</v>
      </c>
      <c r="BQX62" s="195" t="s">
        <v>790</v>
      </c>
      <c r="BQY62" s="195" t="s">
        <v>782</v>
      </c>
      <c r="BQZ62" s="195" t="s">
        <v>790</v>
      </c>
      <c r="BRA62" s="195" t="s">
        <v>782</v>
      </c>
      <c r="BRB62" s="195" t="s">
        <v>790</v>
      </c>
      <c r="BRC62" s="195" t="s">
        <v>782</v>
      </c>
      <c r="BRD62" s="195" t="s">
        <v>790</v>
      </c>
      <c r="BRE62" s="195" t="s">
        <v>782</v>
      </c>
      <c r="BRF62" s="195" t="s">
        <v>790</v>
      </c>
      <c r="BRG62" s="195" t="s">
        <v>782</v>
      </c>
      <c r="BRH62" s="195" t="s">
        <v>790</v>
      </c>
      <c r="BRI62" s="195" t="s">
        <v>782</v>
      </c>
      <c r="BRJ62" s="195" t="s">
        <v>790</v>
      </c>
      <c r="BRK62" s="195" t="s">
        <v>782</v>
      </c>
      <c r="BRL62" s="195" t="s">
        <v>790</v>
      </c>
      <c r="BRM62" s="195" t="s">
        <v>782</v>
      </c>
      <c r="BRN62" s="195" t="s">
        <v>790</v>
      </c>
      <c r="BRO62" s="195" t="s">
        <v>782</v>
      </c>
      <c r="BRP62" s="195" t="s">
        <v>790</v>
      </c>
      <c r="BRQ62" s="195" t="s">
        <v>782</v>
      </c>
      <c r="BRR62" s="195" t="s">
        <v>790</v>
      </c>
      <c r="BRS62" s="195" t="s">
        <v>782</v>
      </c>
      <c r="BRT62" s="195" t="s">
        <v>790</v>
      </c>
      <c r="BRU62" s="195" t="s">
        <v>782</v>
      </c>
      <c r="BRV62" s="195" t="s">
        <v>790</v>
      </c>
      <c r="BRW62" s="195" t="s">
        <v>782</v>
      </c>
      <c r="BRX62" s="195" t="s">
        <v>790</v>
      </c>
      <c r="BRY62" s="195" t="s">
        <v>782</v>
      </c>
      <c r="BRZ62" s="195" t="s">
        <v>790</v>
      </c>
      <c r="BSA62" s="195" t="s">
        <v>782</v>
      </c>
      <c r="BSB62" s="195" t="s">
        <v>790</v>
      </c>
      <c r="BSC62" s="195" t="s">
        <v>782</v>
      </c>
      <c r="BSD62" s="195" t="s">
        <v>790</v>
      </c>
      <c r="BSE62" s="195" t="s">
        <v>782</v>
      </c>
      <c r="BSF62" s="195" t="s">
        <v>790</v>
      </c>
      <c r="BSG62" s="195" t="s">
        <v>782</v>
      </c>
      <c r="BSH62" s="195" t="s">
        <v>790</v>
      </c>
      <c r="BSI62" s="195" t="s">
        <v>782</v>
      </c>
      <c r="BSJ62" s="195" t="s">
        <v>790</v>
      </c>
      <c r="BSK62" s="195" t="s">
        <v>782</v>
      </c>
      <c r="BSL62" s="195" t="s">
        <v>790</v>
      </c>
      <c r="BSM62" s="195" t="s">
        <v>782</v>
      </c>
      <c r="BSN62" s="195" t="s">
        <v>790</v>
      </c>
      <c r="BSO62" s="195" t="s">
        <v>782</v>
      </c>
      <c r="BSP62" s="195" t="s">
        <v>790</v>
      </c>
      <c r="BSQ62" s="195" t="s">
        <v>782</v>
      </c>
      <c r="BSR62" s="195" t="s">
        <v>790</v>
      </c>
      <c r="BSS62" s="195" t="s">
        <v>782</v>
      </c>
      <c r="BST62" s="195" t="s">
        <v>790</v>
      </c>
      <c r="BSU62" s="195" t="s">
        <v>782</v>
      </c>
      <c r="BSV62" s="195" t="s">
        <v>790</v>
      </c>
      <c r="BSW62" s="195" t="s">
        <v>782</v>
      </c>
      <c r="BSX62" s="195" t="s">
        <v>790</v>
      </c>
      <c r="BSY62" s="195" t="s">
        <v>782</v>
      </c>
      <c r="BSZ62" s="195" t="s">
        <v>790</v>
      </c>
      <c r="BTA62" s="195" t="s">
        <v>782</v>
      </c>
      <c r="BTB62" s="195" t="s">
        <v>790</v>
      </c>
      <c r="BTC62" s="195" t="s">
        <v>782</v>
      </c>
      <c r="BTD62" s="195" t="s">
        <v>790</v>
      </c>
      <c r="BTE62" s="195" t="s">
        <v>782</v>
      </c>
      <c r="BTF62" s="195" t="s">
        <v>790</v>
      </c>
      <c r="BTG62" s="195" t="s">
        <v>782</v>
      </c>
      <c r="BTH62" s="195" t="s">
        <v>790</v>
      </c>
      <c r="BTI62" s="195" t="s">
        <v>782</v>
      </c>
      <c r="BTJ62" s="195" t="s">
        <v>790</v>
      </c>
      <c r="BTK62" s="195" t="s">
        <v>782</v>
      </c>
      <c r="BTL62" s="195" t="s">
        <v>790</v>
      </c>
      <c r="BTM62" s="195" t="s">
        <v>782</v>
      </c>
      <c r="BTN62" s="195" t="s">
        <v>790</v>
      </c>
      <c r="BTO62" s="195" t="s">
        <v>782</v>
      </c>
      <c r="BTP62" s="195" t="s">
        <v>790</v>
      </c>
      <c r="BTQ62" s="195" t="s">
        <v>782</v>
      </c>
      <c r="BTR62" s="195" t="s">
        <v>790</v>
      </c>
      <c r="BTS62" s="195" t="s">
        <v>782</v>
      </c>
      <c r="BTT62" s="195" t="s">
        <v>790</v>
      </c>
      <c r="BTU62" s="195" t="s">
        <v>782</v>
      </c>
      <c r="BTV62" s="195" t="s">
        <v>790</v>
      </c>
      <c r="BTW62" s="195" t="s">
        <v>782</v>
      </c>
      <c r="BTX62" s="195" t="s">
        <v>790</v>
      </c>
      <c r="BTY62" s="195" t="s">
        <v>782</v>
      </c>
      <c r="BTZ62" s="195" t="s">
        <v>790</v>
      </c>
      <c r="BUA62" s="195" t="s">
        <v>782</v>
      </c>
      <c r="BUB62" s="195" t="s">
        <v>790</v>
      </c>
      <c r="BUC62" s="195" t="s">
        <v>782</v>
      </c>
      <c r="BUD62" s="195" t="s">
        <v>790</v>
      </c>
      <c r="BUE62" s="195" t="s">
        <v>782</v>
      </c>
      <c r="BUF62" s="195" t="s">
        <v>790</v>
      </c>
      <c r="BUG62" s="195" t="s">
        <v>782</v>
      </c>
      <c r="BUH62" s="195" t="s">
        <v>790</v>
      </c>
      <c r="BUI62" s="195" t="s">
        <v>782</v>
      </c>
      <c r="BUJ62" s="195" t="s">
        <v>790</v>
      </c>
      <c r="BUK62" s="195" t="s">
        <v>782</v>
      </c>
      <c r="BUL62" s="195" t="s">
        <v>790</v>
      </c>
      <c r="BUM62" s="195" t="s">
        <v>782</v>
      </c>
      <c r="BUN62" s="195" t="s">
        <v>790</v>
      </c>
      <c r="BUO62" s="195" t="s">
        <v>782</v>
      </c>
      <c r="BUP62" s="195" t="s">
        <v>790</v>
      </c>
      <c r="BUQ62" s="195" t="s">
        <v>782</v>
      </c>
      <c r="BUR62" s="195" t="s">
        <v>790</v>
      </c>
      <c r="BUS62" s="195" t="s">
        <v>782</v>
      </c>
      <c r="BUT62" s="195" t="s">
        <v>790</v>
      </c>
      <c r="BUU62" s="195" t="s">
        <v>782</v>
      </c>
      <c r="BUV62" s="195" t="s">
        <v>790</v>
      </c>
      <c r="BUW62" s="195" t="s">
        <v>782</v>
      </c>
      <c r="BUX62" s="195" t="s">
        <v>790</v>
      </c>
      <c r="BUY62" s="195" t="s">
        <v>782</v>
      </c>
      <c r="BUZ62" s="195" t="s">
        <v>790</v>
      </c>
      <c r="BVA62" s="195" t="s">
        <v>782</v>
      </c>
      <c r="BVB62" s="195" t="s">
        <v>790</v>
      </c>
      <c r="BVC62" s="195" t="s">
        <v>782</v>
      </c>
      <c r="BVD62" s="195" t="s">
        <v>790</v>
      </c>
      <c r="BVE62" s="195" t="s">
        <v>782</v>
      </c>
      <c r="BVF62" s="195" t="s">
        <v>790</v>
      </c>
      <c r="BVG62" s="195" t="s">
        <v>782</v>
      </c>
      <c r="BVH62" s="195" t="s">
        <v>790</v>
      </c>
      <c r="BVI62" s="195" t="s">
        <v>782</v>
      </c>
      <c r="BVJ62" s="195" t="s">
        <v>790</v>
      </c>
      <c r="BVK62" s="195" t="s">
        <v>782</v>
      </c>
      <c r="BVL62" s="195" t="s">
        <v>790</v>
      </c>
      <c r="BVM62" s="195" t="s">
        <v>782</v>
      </c>
      <c r="BVN62" s="195" t="s">
        <v>790</v>
      </c>
      <c r="BVO62" s="195" t="s">
        <v>782</v>
      </c>
      <c r="BVP62" s="195" t="s">
        <v>790</v>
      </c>
      <c r="BVQ62" s="195" t="s">
        <v>782</v>
      </c>
      <c r="BVR62" s="195" t="s">
        <v>790</v>
      </c>
      <c r="BVS62" s="195" t="s">
        <v>782</v>
      </c>
      <c r="BVT62" s="195" t="s">
        <v>790</v>
      </c>
      <c r="BVU62" s="195" t="s">
        <v>782</v>
      </c>
      <c r="BVV62" s="195" t="s">
        <v>790</v>
      </c>
      <c r="BVW62" s="195" t="s">
        <v>782</v>
      </c>
      <c r="BVX62" s="195" t="s">
        <v>790</v>
      </c>
      <c r="BVY62" s="195" t="s">
        <v>782</v>
      </c>
      <c r="BVZ62" s="195" t="s">
        <v>790</v>
      </c>
      <c r="BWA62" s="195" t="s">
        <v>782</v>
      </c>
      <c r="BWB62" s="195" t="s">
        <v>790</v>
      </c>
      <c r="BWC62" s="195" t="s">
        <v>782</v>
      </c>
      <c r="BWD62" s="195" t="s">
        <v>790</v>
      </c>
      <c r="BWE62" s="195" t="s">
        <v>782</v>
      </c>
      <c r="BWF62" s="195" t="s">
        <v>790</v>
      </c>
      <c r="BWG62" s="195" t="s">
        <v>782</v>
      </c>
      <c r="BWH62" s="195" t="s">
        <v>790</v>
      </c>
      <c r="BWI62" s="195" t="s">
        <v>782</v>
      </c>
      <c r="BWJ62" s="195" t="s">
        <v>790</v>
      </c>
      <c r="BWK62" s="195" t="s">
        <v>782</v>
      </c>
      <c r="BWL62" s="195" t="s">
        <v>790</v>
      </c>
      <c r="BWM62" s="195" t="s">
        <v>782</v>
      </c>
      <c r="BWN62" s="195" t="s">
        <v>790</v>
      </c>
      <c r="BWO62" s="195" t="s">
        <v>782</v>
      </c>
      <c r="BWP62" s="195" t="s">
        <v>790</v>
      </c>
      <c r="BWQ62" s="195" t="s">
        <v>782</v>
      </c>
      <c r="BWR62" s="195" t="s">
        <v>790</v>
      </c>
      <c r="BWS62" s="195" t="s">
        <v>782</v>
      </c>
      <c r="BWT62" s="195" t="s">
        <v>790</v>
      </c>
      <c r="BWU62" s="195" t="s">
        <v>782</v>
      </c>
      <c r="BWV62" s="195" t="s">
        <v>790</v>
      </c>
      <c r="BWW62" s="195" t="s">
        <v>782</v>
      </c>
      <c r="BWX62" s="195" t="s">
        <v>790</v>
      </c>
      <c r="BWY62" s="195" t="s">
        <v>782</v>
      </c>
      <c r="BWZ62" s="195" t="s">
        <v>790</v>
      </c>
      <c r="BXA62" s="195" t="s">
        <v>782</v>
      </c>
      <c r="BXB62" s="195" t="s">
        <v>790</v>
      </c>
      <c r="BXC62" s="195" t="s">
        <v>782</v>
      </c>
      <c r="BXD62" s="195" t="s">
        <v>790</v>
      </c>
      <c r="BXE62" s="195" t="s">
        <v>782</v>
      </c>
      <c r="BXF62" s="195" t="s">
        <v>790</v>
      </c>
      <c r="BXG62" s="195" t="s">
        <v>782</v>
      </c>
      <c r="BXH62" s="195" t="s">
        <v>790</v>
      </c>
      <c r="BXI62" s="195" t="s">
        <v>782</v>
      </c>
      <c r="BXJ62" s="195" t="s">
        <v>790</v>
      </c>
      <c r="BXK62" s="195" t="s">
        <v>782</v>
      </c>
      <c r="BXL62" s="195" t="s">
        <v>790</v>
      </c>
      <c r="BXM62" s="195" t="s">
        <v>782</v>
      </c>
      <c r="BXN62" s="195" t="s">
        <v>790</v>
      </c>
      <c r="BXO62" s="195" t="s">
        <v>782</v>
      </c>
      <c r="BXP62" s="195" t="s">
        <v>790</v>
      </c>
      <c r="BXQ62" s="195" t="s">
        <v>782</v>
      </c>
      <c r="BXR62" s="195" t="s">
        <v>790</v>
      </c>
      <c r="BXS62" s="195" t="s">
        <v>782</v>
      </c>
      <c r="BXT62" s="195" t="s">
        <v>790</v>
      </c>
      <c r="BXU62" s="195" t="s">
        <v>782</v>
      </c>
      <c r="BXV62" s="195" t="s">
        <v>790</v>
      </c>
      <c r="BXW62" s="195" t="s">
        <v>782</v>
      </c>
      <c r="BXX62" s="195" t="s">
        <v>790</v>
      </c>
      <c r="BXY62" s="195" t="s">
        <v>782</v>
      </c>
      <c r="BXZ62" s="195" t="s">
        <v>790</v>
      </c>
      <c r="BYA62" s="195" t="s">
        <v>782</v>
      </c>
      <c r="BYB62" s="195" t="s">
        <v>790</v>
      </c>
      <c r="BYC62" s="195" t="s">
        <v>782</v>
      </c>
      <c r="BYD62" s="195" t="s">
        <v>790</v>
      </c>
      <c r="BYE62" s="195" t="s">
        <v>782</v>
      </c>
      <c r="BYF62" s="195" t="s">
        <v>790</v>
      </c>
      <c r="BYG62" s="195" t="s">
        <v>782</v>
      </c>
      <c r="BYH62" s="195" t="s">
        <v>790</v>
      </c>
      <c r="BYI62" s="195" t="s">
        <v>782</v>
      </c>
      <c r="BYJ62" s="195" t="s">
        <v>790</v>
      </c>
      <c r="BYK62" s="195" t="s">
        <v>782</v>
      </c>
      <c r="BYL62" s="195" t="s">
        <v>790</v>
      </c>
      <c r="BYM62" s="195" t="s">
        <v>782</v>
      </c>
      <c r="BYN62" s="195" t="s">
        <v>790</v>
      </c>
      <c r="BYO62" s="195" t="s">
        <v>782</v>
      </c>
      <c r="BYP62" s="195" t="s">
        <v>790</v>
      </c>
      <c r="BYQ62" s="195" t="s">
        <v>782</v>
      </c>
      <c r="BYR62" s="195" t="s">
        <v>790</v>
      </c>
      <c r="BYS62" s="195" t="s">
        <v>782</v>
      </c>
      <c r="BYT62" s="195" t="s">
        <v>790</v>
      </c>
      <c r="BYU62" s="195" t="s">
        <v>782</v>
      </c>
      <c r="BYV62" s="195" t="s">
        <v>790</v>
      </c>
      <c r="BYW62" s="195" t="s">
        <v>782</v>
      </c>
      <c r="BYX62" s="195" t="s">
        <v>790</v>
      </c>
      <c r="BYY62" s="195" t="s">
        <v>782</v>
      </c>
      <c r="BYZ62" s="195" t="s">
        <v>790</v>
      </c>
      <c r="BZA62" s="195" t="s">
        <v>782</v>
      </c>
      <c r="BZB62" s="195" t="s">
        <v>790</v>
      </c>
      <c r="BZC62" s="195" t="s">
        <v>782</v>
      </c>
      <c r="BZD62" s="195" t="s">
        <v>790</v>
      </c>
      <c r="BZE62" s="195" t="s">
        <v>782</v>
      </c>
      <c r="BZF62" s="195" t="s">
        <v>790</v>
      </c>
      <c r="BZG62" s="195" t="s">
        <v>782</v>
      </c>
      <c r="BZH62" s="195" t="s">
        <v>790</v>
      </c>
      <c r="BZI62" s="195" t="s">
        <v>782</v>
      </c>
      <c r="BZJ62" s="195" t="s">
        <v>790</v>
      </c>
      <c r="BZK62" s="195" t="s">
        <v>782</v>
      </c>
      <c r="BZL62" s="195" t="s">
        <v>790</v>
      </c>
      <c r="BZM62" s="195" t="s">
        <v>782</v>
      </c>
      <c r="BZN62" s="195" t="s">
        <v>790</v>
      </c>
      <c r="BZO62" s="195" t="s">
        <v>782</v>
      </c>
      <c r="BZP62" s="195" t="s">
        <v>790</v>
      </c>
      <c r="BZQ62" s="195" t="s">
        <v>782</v>
      </c>
      <c r="BZR62" s="195" t="s">
        <v>790</v>
      </c>
      <c r="BZS62" s="195" t="s">
        <v>782</v>
      </c>
      <c r="BZT62" s="195" t="s">
        <v>790</v>
      </c>
      <c r="BZU62" s="195" t="s">
        <v>782</v>
      </c>
      <c r="BZV62" s="195" t="s">
        <v>790</v>
      </c>
      <c r="BZW62" s="195" t="s">
        <v>782</v>
      </c>
      <c r="BZX62" s="195" t="s">
        <v>790</v>
      </c>
      <c r="BZY62" s="195" t="s">
        <v>782</v>
      </c>
      <c r="BZZ62" s="195" t="s">
        <v>790</v>
      </c>
      <c r="CAA62" s="195" t="s">
        <v>782</v>
      </c>
      <c r="CAB62" s="195" t="s">
        <v>790</v>
      </c>
      <c r="CAC62" s="195" t="s">
        <v>782</v>
      </c>
      <c r="CAD62" s="195" t="s">
        <v>790</v>
      </c>
      <c r="CAE62" s="195" t="s">
        <v>782</v>
      </c>
      <c r="CAF62" s="195" t="s">
        <v>790</v>
      </c>
      <c r="CAG62" s="195" t="s">
        <v>782</v>
      </c>
      <c r="CAH62" s="195" t="s">
        <v>790</v>
      </c>
      <c r="CAI62" s="195" t="s">
        <v>782</v>
      </c>
      <c r="CAJ62" s="195" t="s">
        <v>790</v>
      </c>
      <c r="CAK62" s="195" t="s">
        <v>782</v>
      </c>
      <c r="CAL62" s="195" t="s">
        <v>790</v>
      </c>
      <c r="CAM62" s="195" t="s">
        <v>782</v>
      </c>
      <c r="CAN62" s="195" t="s">
        <v>790</v>
      </c>
      <c r="CAO62" s="195" t="s">
        <v>782</v>
      </c>
      <c r="CAP62" s="195" t="s">
        <v>790</v>
      </c>
      <c r="CAQ62" s="195" t="s">
        <v>782</v>
      </c>
      <c r="CAR62" s="195" t="s">
        <v>790</v>
      </c>
      <c r="CAS62" s="195" t="s">
        <v>782</v>
      </c>
      <c r="CAT62" s="195" t="s">
        <v>790</v>
      </c>
      <c r="CAU62" s="195" t="s">
        <v>782</v>
      </c>
      <c r="CAV62" s="195" t="s">
        <v>790</v>
      </c>
      <c r="CAW62" s="195" t="s">
        <v>782</v>
      </c>
      <c r="CAX62" s="195" t="s">
        <v>790</v>
      </c>
      <c r="CAY62" s="195" t="s">
        <v>782</v>
      </c>
      <c r="CAZ62" s="195" t="s">
        <v>790</v>
      </c>
      <c r="CBA62" s="195" t="s">
        <v>782</v>
      </c>
      <c r="CBB62" s="195" t="s">
        <v>790</v>
      </c>
      <c r="CBC62" s="195" t="s">
        <v>782</v>
      </c>
      <c r="CBD62" s="195" t="s">
        <v>790</v>
      </c>
      <c r="CBE62" s="195" t="s">
        <v>782</v>
      </c>
      <c r="CBF62" s="195" t="s">
        <v>790</v>
      </c>
      <c r="CBG62" s="195" t="s">
        <v>782</v>
      </c>
      <c r="CBH62" s="195" t="s">
        <v>790</v>
      </c>
      <c r="CBI62" s="195" t="s">
        <v>782</v>
      </c>
      <c r="CBJ62" s="195" t="s">
        <v>790</v>
      </c>
      <c r="CBK62" s="195" t="s">
        <v>782</v>
      </c>
      <c r="CBL62" s="195" t="s">
        <v>790</v>
      </c>
      <c r="CBM62" s="195" t="s">
        <v>782</v>
      </c>
      <c r="CBN62" s="195" t="s">
        <v>790</v>
      </c>
      <c r="CBO62" s="195" t="s">
        <v>782</v>
      </c>
      <c r="CBP62" s="195" t="s">
        <v>790</v>
      </c>
      <c r="CBQ62" s="195" t="s">
        <v>782</v>
      </c>
      <c r="CBR62" s="195" t="s">
        <v>790</v>
      </c>
      <c r="CBS62" s="195" t="s">
        <v>782</v>
      </c>
      <c r="CBT62" s="195" t="s">
        <v>790</v>
      </c>
      <c r="CBU62" s="195" t="s">
        <v>782</v>
      </c>
      <c r="CBV62" s="195" t="s">
        <v>790</v>
      </c>
      <c r="CBW62" s="195" t="s">
        <v>782</v>
      </c>
      <c r="CBX62" s="195" t="s">
        <v>790</v>
      </c>
      <c r="CBY62" s="195" t="s">
        <v>782</v>
      </c>
      <c r="CBZ62" s="195" t="s">
        <v>790</v>
      </c>
      <c r="CCA62" s="195" t="s">
        <v>782</v>
      </c>
      <c r="CCB62" s="195" t="s">
        <v>790</v>
      </c>
      <c r="CCC62" s="195" t="s">
        <v>782</v>
      </c>
      <c r="CCD62" s="195" t="s">
        <v>790</v>
      </c>
      <c r="CCE62" s="195" t="s">
        <v>782</v>
      </c>
      <c r="CCF62" s="195" t="s">
        <v>790</v>
      </c>
      <c r="CCG62" s="195" t="s">
        <v>782</v>
      </c>
      <c r="CCH62" s="195" t="s">
        <v>790</v>
      </c>
      <c r="CCI62" s="195" t="s">
        <v>782</v>
      </c>
      <c r="CCJ62" s="195" t="s">
        <v>790</v>
      </c>
      <c r="CCK62" s="195" t="s">
        <v>782</v>
      </c>
      <c r="CCL62" s="195" t="s">
        <v>790</v>
      </c>
      <c r="CCM62" s="195" t="s">
        <v>782</v>
      </c>
      <c r="CCN62" s="195" t="s">
        <v>790</v>
      </c>
      <c r="CCO62" s="195" t="s">
        <v>782</v>
      </c>
      <c r="CCP62" s="195" t="s">
        <v>790</v>
      </c>
      <c r="CCQ62" s="195" t="s">
        <v>782</v>
      </c>
      <c r="CCR62" s="195" t="s">
        <v>790</v>
      </c>
      <c r="CCS62" s="195" t="s">
        <v>782</v>
      </c>
      <c r="CCT62" s="195" t="s">
        <v>790</v>
      </c>
      <c r="CCU62" s="195" t="s">
        <v>782</v>
      </c>
      <c r="CCV62" s="195" t="s">
        <v>790</v>
      </c>
      <c r="CCW62" s="195" t="s">
        <v>782</v>
      </c>
      <c r="CCX62" s="195" t="s">
        <v>790</v>
      </c>
      <c r="CCY62" s="195" t="s">
        <v>782</v>
      </c>
      <c r="CCZ62" s="195" t="s">
        <v>790</v>
      </c>
      <c r="CDA62" s="195" t="s">
        <v>782</v>
      </c>
      <c r="CDB62" s="195" t="s">
        <v>790</v>
      </c>
      <c r="CDC62" s="195" t="s">
        <v>782</v>
      </c>
      <c r="CDD62" s="195" t="s">
        <v>790</v>
      </c>
      <c r="CDE62" s="195" t="s">
        <v>782</v>
      </c>
      <c r="CDF62" s="195" t="s">
        <v>790</v>
      </c>
      <c r="CDG62" s="195" t="s">
        <v>782</v>
      </c>
      <c r="CDH62" s="195" t="s">
        <v>790</v>
      </c>
      <c r="CDI62" s="195" t="s">
        <v>782</v>
      </c>
      <c r="CDJ62" s="195" t="s">
        <v>790</v>
      </c>
      <c r="CDK62" s="195" t="s">
        <v>782</v>
      </c>
      <c r="CDL62" s="195" t="s">
        <v>790</v>
      </c>
      <c r="CDM62" s="195" t="s">
        <v>782</v>
      </c>
      <c r="CDN62" s="195" t="s">
        <v>790</v>
      </c>
      <c r="CDO62" s="195" t="s">
        <v>782</v>
      </c>
      <c r="CDP62" s="195" t="s">
        <v>790</v>
      </c>
      <c r="CDQ62" s="195" t="s">
        <v>782</v>
      </c>
      <c r="CDR62" s="195" t="s">
        <v>790</v>
      </c>
      <c r="CDS62" s="195" t="s">
        <v>782</v>
      </c>
      <c r="CDT62" s="195" t="s">
        <v>790</v>
      </c>
      <c r="CDU62" s="195" t="s">
        <v>782</v>
      </c>
      <c r="CDV62" s="195" t="s">
        <v>790</v>
      </c>
      <c r="CDW62" s="195" t="s">
        <v>782</v>
      </c>
      <c r="CDX62" s="195" t="s">
        <v>790</v>
      </c>
      <c r="CDY62" s="195" t="s">
        <v>782</v>
      </c>
      <c r="CDZ62" s="195" t="s">
        <v>790</v>
      </c>
      <c r="CEA62" s="195" t="s">
        <v>782</v>
      </c>
      <c r="CEB62" s="195" t="s">
        <v>790</v>
      </c>
      <c r="CEC62" s="195" t="s">
        <v>782</v>
      </c>
      <c r="CED62" s="195" t="s">
        <v>790</v>
      </c>
      <c r="CEE62" s="195" t="s">
        <v>782</v>
      </c>
      <c r="CEF62" s="195" t="s">
        <v>790</v>
      </c>
      <c r="CEG62" s="195" t="s">
        <v>782</v>
      </c>
      <c r="CEH62" s="195" t="s">
        <v>790</v>
      </c>
      <c r="CEI62" s="195" t="s">
        <v>782</v>
      </c>
      <c r="CEJ62" s="195" t="s">
        <v>790</v>
      </c>
      <c r="CEK62" s="195" t="s">
        <v>782</v>
      </c>
      <c r="CEL62" s="195" t="s">
        <v>790</v>
      </c>
      <c r="CEM62" s="195" t="s">
        <v>782</v>
      </c>
      <c r="CEN62" s="195" t="s">
        <v>790</v>
      </c>
      <c r="CEO62" s="195" t="s">
        <v>782</v>
      </c>
      <c r="CEP62" s="195" t="s">
        <v>790</v>
      </c>
      <c r="CEQ62" s="195" t="s">
        <v>782</v>
      </c>
      <c r="CER62" s="195" t="s">
        <v>790</v>
      </c>
      <c r="CES62" s="195" t="s">
        <v>782</v>
      </c>
      <c r="CET62" s="195" t="s">
        <v>790</v>
      </c>
      <c r="CEU62" s="195" t="s">
        <v>782</v>
      </c>
      <c r="CEV62" s="195" t="s">
        <v>790</v>
      </c>
      <c r="CEW62" s="195" t="s">
        <v>782</v>
      </c>
      <c r="CEX62" s="195" t="s">
        <v>790</v>
      </c>
      <c r="CEY62" s="195" t="s">
        <v>782</v>
      </c>
      <c r="CEZ62" s="195" t="s">
        <v>790</v>
      </c>
      <c r="CFA62" s="195" t="s">
        <v>782</v>
      </c>
      <c r="CFB62" s="195" t="s">
        <v>790</v>
      </c>
      <c r="CFC62" s="195" t="s">
        <v>782</v>
      </c>
      <c r="CFD62" s="195" t="s">
        <v>790</v>
      </c>
      <c r="CFE62" s="195" t="s">
        <v>782</v>
      </c>
      <c r="CFF62" s="195" t="s">
        <v>790</v>
      </c>
      <c r="CFG62" s="195" t="s">
        <v>782</v>
      </c>
      <c r="CFH62" s="195" t="s">
        <v>790</v>
      </c>
      <c r="CFI62" s="195" t="s">
        <v>782</v>
      </c>
      <c r="CFJ62" s="195" t="s">
        <v>790</v>
      </c>
      <c r="CFK62" s="195" t="s">
        <v>782</v>
      </c>
      <c r="CFL62" s="195" t="s">
        <v>790</v>
      </c>
      <c r="CFM62" s="195" t="s">
        <v>782</v>
      </c>
      <c r="CFN62" s="195" t="s">
        <v>790</v>
      </c>
      <c r="CFO62" s="195" t="s">
        <v>782</v>
      </c>
      <c r="CFP62" s="195" t="s">
        <v>790</v>
      </c>
      <c r="CFQ62" s="195" t="s">
        <v>782</v>
      </c>
      <c r="CFR62" s="195" t="s">
        <v>790</v>
      </c>
      <c r="CFS62" s="195" t="s">
        <v>782</v>
      </c>
      <c r="CFT62" s="195" t="s">
        <v>790</v>
      </c>
      <c r="CFU62" s="195" t="s">
        <v>782</v>
      </c>
      <c r="CFV62" s="195" t="s">
        <v>790</v>
      </c>
      <c r="CFW62" s="195" t="s">
        <v>782</v>
      </c>
      <c r="CFX62" s="195" t="s">
        <v>790</v>
      </c>
      <c r="CFY62" s="195" t="s">
        <v>782</v>
      </c>
      <c r="CFZ62" s="195" t="s">
        <v>790</v>
      </c>
      <c r="CGA62" s="195" t="s">
        <v>782</v>
      </c>
      <c r="CGB62" s="195" t="s">
        <v>790</v>
      </c>
      <c r="CGC62" s="195" t="s">
        <v>782</v>
      </c>
      <c r="CGD62" s="195" t="s">
        <v>790</v>
      </c>
      <c r="CGE62" s="195" t="s">
        <v>782</v>
      </c>
      <c r="CGF62" s="195" t="s">
        <v>790</v>
      </c>
      <c r="CGG62" s="195" t="s">
        <v>782</v>
      </c>
      <c r="CGH62" s="195" t="s">
        <v>790</v>
      </c>
      <c r="CGI62" s="195" t="s">
        <v>782</v>
      </c>
      <c r="CGJ62" s="195" t="s">
        <v>790</v>
      </c>
      <c r="CGK62" s="195" t="s">
        <v>782</v>
      </c>
      <c r="CGL62" s="195" t="s">
        <v>790</v>
      </c>
      <c r="CGM62" s="195" t="s">
        <v>782</v>
      </c>
      <c r="CGN62" s="195" t="s">
        <v>790</v>
      </c>
      <c r="CGO62" s="195" t="s">
        <v>782</v>
      </c>
      <c r="CGP62" s="195" t="s">
        <v>790</v>
      </c>
      <c r="CGQ62" s="195" t="s">
        <v>782</v>
      </c>
      <c r="CGR62" s="195" t="s">
        <v>790</v>
      </c>
      <c r="CGS62" s="195" t="s">
        <v>782</v>
      </c>
      <c r="CGT62" s="195" t="s">
        <v>790</v>
      </c>
      <c r="CGU62" s="195" t="s">
        <v>782</v>
      </c>
      <c r="CGV62" s="195" t="s">
        <v>790</v>
      </c>
      <c r="CGW62" s="195" t="s">
        <v>782</v>
      </c>
      <c r="CGX62" s="195" t="s">
        <v>790</v>
      </c>
      <c r="CGY62" s="195" t="s">
        <v>782</v>
      </c>
      <c r="CGZ62" s="195" t="s">
        <v>790</v>
      </c>
      <c r="CHA62" s="195" t="s">
        <v>782</v>
      </c>
      <c r="CHB62" s="195" t="s">
        <v>790</v>
      </c>
      <c r="CHC62" s="195" t="s">
        <v>782</v>
      </c>
      <c r="CHD62" s="195" t="s">
        <v>790</v>
      </c>
      <c r="CHE62" s="195" t="s">
        <v>782</v>
      </c>
      <c r="CHF62" s="195" t="s">
        <v>790</v>
      </c>
      <c r="CHG62" s="195" t="s">
        <v>782</v>
      </c>
      <c r="CHH62" s="195" t="s">
        <v>790</v>
      </c>
      <c r="CHI62" s="195" t="s">
        <v>782</v>
      </c>
      <c r="CHJ62" s="195" t="s">
        <v>790</v>
      </c>
      <c r="CHK62" s="195" t="s">
        <v>782</v>
      </c>
      <c r="CHL62" s="195" t="s">
        <v>790</v>
      </c>
      <c r="CHM62" s="195" t="s">
        <v>782</v>
      </c>
      <c r="CHN62" s="195" t="s">
        <v>790</v>
      </c>
      <c r="CHO62" s="195" t="s">
        <v>782</v>
      </c>
      <c r="CHP62" s="195" t="s">
        <v>790</v>
      </c>
      <c r="CHQ62" s="195" t="s">
        <v>782</v>
      </c>
      <c r="CHR62" s="195" t="s">
        <v>790</v>
      </c>
      <c r="CHS62" s="195" t="s">
        <v>782</v>
      </c>
      <c r="CHT62" s="195" t="s">
        <v>790</v>
      </c>
      <c r="CHU62" s="195" t="s">
        <v>782</v>
      </c>
      <c r="CHV62" s="195" t="s">
        <v>790</v>
      </c>
      <c r="CHW62" s="195" t="s">
        <v>782</v>
      </c>
      <c r="CHX62" s="195" t="s">
        <v>790</v>
      </c>
      <c r="CHY62" s="195" t="s">
        <v>782</v>
      </c>
      <c r="CHZ62" s="195" t="s">
        <v>790</v>
      </c>
      <c r="CIA62" s="195" t="s">
        <v>782</v>
      </c>
      <c r="CIB62" s="195" t="s">
        <v>790</v>
      </c>
      <c r="CIC62" s="195" t="s">
        <v>782</v>
      </c>
      <c r="CID62" s="195" t="s">
        <v>790</v>
      </c>
      <c r="CIE62" s="195" t="s">
        <v>782</v>
      </c>
      <c r="CIF62" s="195" t="s">
        <v>790</v>
      </c>
      <c r="CIG62" s="195" t="s">
        <v>782</v>
      </c>
      <c r="CIH62" s="195" t="s">
        <v>790</v>
      </c>
      <c r="CII62" s="195" t="s">
        <v>782</v>
      </c>
      <c r="CIJ62" s="195" t="s">
        <v>790</v>
      </c>
      <c r="CIK62" s="195" t="s">
        <v>782</v>
      </c>
      <c r="CIL62" s="195" t="s">
        <v>790</v>
      </c>
      <c r="CIM62" s="195" t="s">
        <v>782</v>
      </c>
      <c r="CIN62" s="195" t="s">
        <v>790</v>
      </c>
      <c r="CIO62" s="195" t="s">
        <v>782</v>
      </c>
      <c r="CIP62" s="195" t="s">
        <v>790</v>
      </c>
      <c r="CIQ62" s="195" t="s">
        <v>782</v>
      </c>
      <c r="CIR62" s="195" t="s">
        <v>790</v>
      </c>
      <c r="CIS62" s="195" t="s">
        <v>782</v>
      </c>
      <c r="CIT62" s="195" t="s">
        <v>790</v>
      </c>
      <c r="CIU62" s="195" t="s">
        <v>782</v>
      </c>
      <c r="CIV62" s="195" t="s">
        <v>790</v>
      </c>
      <c r="CIW62" s="195" t="s">
        <v>782</v>
      </c>
      <c r="CIX62" s="195" t="s">
        <v>790</v>
      </c>
      <c r="CIY62" s="195" t="s">
        <v>782</v>
      </c>
      <c r="CIZ62" s="195" t="s">
        <v>790</v>
      </c>
      <c r="CJA62" s="195" t="s">
        <v>782</v>
      </c>
      <c r="CJB62" s="195" t="s">
        <v>790</v>
      </c>
      <c r="CJC62" s="195" t="s">
        <v>782</v>
      </c>
      <c r="CJD62" s="195" t="s">
        <v>790</v>
      </c>
      <c r="CJE62" s="195" t="s">
        <v>782</v>
      </c>
      <c r="CJF62" s="195" t="s">
        <v>790</v>
      </c>
      <c r="CJG62" s="195" t="s">
        <v>782</v>
      </c>
      <c r="CJH62" s="195" t="s">
        <v>790</v>
      </c>
      <c r="CJI62" s="195" t="s">
        <v>782</v>
      </c>
      <c r="CJJ62" s="195" t="s">
        <v>790</v>
      </c>
      <c r="CJK62" s="195" t="s">
        <v>782</v>
      </c>
      <c r="CJL62" s="195" t="s">
        <v>790</v>
      </c>
      <c r="CJM62" s="195" t="s">
        <v>782</v>
      </c>
      <c r="CJN62" s="195" t="s">
        <v>790</v>
      </c>
      <c r="CJO62" s="195" t="s">
        <v>782</v>
      </c>
      <c r="CJP62" s="195" t="s">
        <v>790</v>
      </c>
      <c r="CJQ62" s="195" t="s">
        <v>782</v>
      </c>
      <c r="CJR62" s="195" t="s">
        <v>790</v>
      </c>
      <c r="CJS62" s="195" t="s">
        <v>782</v>
      </c>
      <c r="CJT62" s="195" t="s">
        <v>790</v>
      </c>
      <c r="CJU62" s="195" t="s">
        <v>782</v>
      </c>
      <c r="CJV62" s="195" t="s">
        <v>790</v>
      </c>
      <c r="CJW62" s="195" t="s">
        <v>782</v>
      </c>
      <c r="CJX62" s="195" t="s">
        <v>790</v>
      </c>
      <c r="CJY62" s="195" t="s">
        <v>782</v>
      </c>
      <c r="CJZ62" s="195" t="s">
        <v>790</v>
      </c>
      <c r="CKA62" s="195" t="s">
        <v>782</v>
      </c>
      <c r="CKB62" s="195" t="s">
        <v>790</v>
      </c>
      <c r="CKC62" s="195" t="s">
        <v>782</v>
      </c>
      <c r="CKD62" s="195" t="s">
        <v>790</v>
      </c>
      <c r="CKE62" s="195" t="s">
        <v>782</v>
      </c>
      <c r="CKF62" s="195" t="s">
        <v>790</v>
      </c>
      <c r="CKG62" s="195" t="s">
        <v>782</v>
      </c>
      <c r="CKH62" s="195" t="s">
        <v>790</v>
      </c>
      <c r="CKI62" s="195" t="s">
        <v>782</v>
      </c>
      <c r="CKJ62" s="195" t="s">
        <v>790</v>
      </c>
      <c r="CKK62" s="195" t="s">
        <v>782</v>
      </c>
      <c r="CKL62" s="195" t="s">
        <v>790</v>
      </c>
      <c r="CKM62" s="195" t="s">
        <v>782</v>
      </c>
      <c r="CKN62" s="195" t="s">
        <v>790</v>
      </c>
      <c r="CKO62" s="195" t="s">
        <v>782</v>
      </c>
      <c r="CKP62" s="195" t="s">
        <v>790</v>
      </c>
      <c r="CKQ62" s="195" t="s">
        <v>782</v>
      </c>
      <c r="CKR62" s="195" t="s">
        <v>790</v>
      </c>
      <c r="CKS62" s="195" t="s">
        <v>782</v>
      </c>
      <c r="CKT62" s="195" t="s">
        <v>790</v>
      </c>
      <c r="CKU62" s="195" t="s">
        <v>782</v>
      </c>
      <c r="CKV62" s="195" t="s">
        <v>790</v>
      </c>
      <c r="CKW62" s="195" t="s">
        <v>782</v>
      </c>
      <c r="CKX62" s="195" t="s">
        <v>790</v>
      </c>
      <c r="CKY62" s="195" t="s">
        <v>782</v>
      </c>
      <c r="CKZ62" s="195" t="s">
        <v>790</v>
      </c>
      <c r="CLA62" s="195" t="s">
        <v>782</v>
      </c>
      <c r="CLB62" s="195" t="s">
        <v>790</v>
      </c>
      <c r="CLC62" s="195" t="s">
        <v>782</v>
      </c>
      <c r="CLD62" s="195" t="s">
        <v>790</v>
      </c>
      <c r="CLE62" s="195" t="s">
        <v>782</v>
      </c>
      <c r="CLF62" s="195" t="s">
        <v>790</v>
      </c>
      <c r="CLG62" s="195" t="s">
        <v>782</v>
      </c>
      <c r="CLH62" s="195" t="s">
        <v>790</v>
      </c>
      <c r="CLI62" s="195" t="s">
        <v>782</v>
      </c>
      <c r="CLJ62" s="195" t="s">
        <v>790</v>
      </c>
      <c r="CLK62" s="195" t="s">
        <v>782</v>
      </c>
      <c r="CLL62" s="195" t="s">
        <v>790</v>
      </c>
      <c r="CLM62" s="195" t="s">
        <v>782</v>
      </c>
      <c r="CLN62" s="195" t="s">
        <v>790</v>
      </c>
      <c r="CLO62" s="195" t="s">
        <v>782</v>
      </c>
      <c r="CLP62" s="195" t="s">
        <v>790</v>
      </c>
      <c r="CLQ62" s="195" t="s">
        <v>782</v>
      </c>
      <c r="CLR62" s="195" t="s">
        <v>790</v>
      </c>
      <c r="CLS62" s="195" t="s">
        <v>782</v>
      </c>
      <c r="CLT62" s="195" t="s">
        <v>790</v>
      </c>
      <c r="CLU62" s="195" t="s">
        <v>782</v>
      </c>
      <c r="CLV62" s="195" t="s">
        <v>790</v>
      </c>
      <c r="CLW62" s="195" t="s">
        <v>782</v>
      </c>
      <c r="CLX62" s="195" t="s">
        <v>790</v>
      </c>
      <c r="CLY62" s="195" t="s">
        <v>782</v>
      </c>
      <c r="CLZ62" s="195" t="s">
        <v>790</v>
      </c>
      <c r="CMA62" s="195" t="s">
        <v>782</v>
      </c>
      <c r="CMB62" s="195" t="s">
        <v>790</v>
      </c>
      <c r="CMC62" s="195" t="s">
        <v>782</v>
      </c>
      <c r="CMD62" s="195" t="s">
        <v>790</v>
      </c>
      <c r="CME62" s="195" t="s">
        <v>782</v>
      </c>
      <c r="CMF62" s="195" t="s">
        <v>790</v>
      </c>
      <c r="CMG62" s="195" t="s">
        <v>782</v>
      </c>
      <c r="CMH62" s="195" t="s">
        <v>790</v>
      </c>
      <c r="CMI62" s="195" t="s">
        <v>782</v>
      </c>
      <c r="CMJ62" s="195" t="s">
        <v>790</v>
      </c>
      <c r="CMK62" s="195" t="s">
        <v>782</v>
      </c>
      <c r="CML62" s="195" t="s">
        <v>790</v>
      </c>
      <c r="CMM62" s="195" t="s">
        <v>782</v>
      </c>
      <c r="CMN62" s="195" t="s">
        <v>790</v>
      </c>
      <c r="CMO62" s="195" t="s">
        <v>782</v>
      </c>
      <c r="CMP62" s="195" t="s">
        <v>790</v>
      </c>
      <c r="CMQ62" s="195" t="s">
        <v>782</v>
      </c>
      <c r="CMR62" s="195" t="s">
        <v>790</v>
      </c>
      <c r="CMS62" s="195" t="s">
        <v>782</v>
      </c>
      <c r="CMT62" s="195" t="s">
        <v>790</v>
      </c>
      <c r="CMU62" s="195" t="s">
        <v>782</v>
      </c>
      <c r="CMV62" s="195" t="s">
        <v>790</v>
      </c>
      <c r="CMW62" s="195" t="s">
        <v>782</v>
      </c>
      <c r="CMX62" s="195" t="s">
        <v>790</v>
      </c>
      <c r="CMY62" s="195" t="s">
        <v>782</v>
      </c>
      <c r="CMZ62" s="195" t="s">
        <v>790</v>
      </c>
      <c r="CNA62" s="195" t="s">
        <v>782</v>
      </c>
      <c r="CNB62" s="195" t="s">
        <v>790</v>
      </c>
      <c r="CNC62" s="195" t="s">
        <v>782</v>
      </c>
      <c r="CND62" s="195" t="s">
        <v>790</v>
      </c>
      <c r="CNE62" s="195" t="s">
        <v>782</v>
      </c>
      <c r="CNF62" s="195" t="s">
        <v>790</v>
      </c>
      <c r="CNG62" s="195" t="s">
        <v>782</v>
      </c>
      <c r="CNH62" s="195" t="s">
        <v>790</v>
      </c>
      <c r="CNI62" s="195" t="s">
        <v>782</v>
      </c>
      <c r="CNJ62" s="195" t="s">
        <v>790</v>
      </c>
      <c r="CNK62" s="195" t="s">
        <v>782</v>
      </c>
      <c r="CNL62" s="195" t="s">
        <v>790</v>
      </c>
      <c r="CNM62" s="195" t="s">
        <v>782</v>
      </c>
      <c r="CNN62" s="195" t="s">
        <v>790</v>
      </c>
      <c r="CNO62" s="195" t="s">
        <v>782</v>
      </c>
      <c r="CNP62" s="195" t="s">
        <v>790</v>
      </c>
      <c r="CNQ62" s="195" t="s">
        <v>782</v>
      </c>
      <c r="CNR62" s="195" t="s">
        <v>790</v>
      </c>
      <c r="CNS62" s="195" t="s">
        <v>782</v>
      </c>
      <c r="CNT62" s="195" t="s">
        <v>790</v>
      </c>
      <c r="CNU62" s="195" t="s">
        <v>782</v>
      </c>
      <c r="CNV62" s="195" t="s">
        <v>790</v>
      </c>
      <c r="CNW62" s="195" t="s">
        <v>782</v>
      </c>
      <c r="CNX62" s="195" t="s">
        <v>790</v>
      </c>
      <c r="CNY62" s="195" t="s">
        <v>782</v>
      </c>
      <c r="CNZ62" s="195" t="s">
        <v>790</v>
      </c>
      <c r="COA62" s="195" t="s">
        <v>782</v>
      </c>
      <c r="COB62" s="195" t="s">
        <v>790</v>
      </c>
      <c r="COC62" s="195" t="s">
        <v>782</v>
      </c>
      <c r="COD62" s="195" t="s">
        <v>790</v>
      </c>
      <c r="COE62" s="195" t="s">
        <v>782</v>
      </c>
      <c r="COF62" s="195" t="s">
        <v>790</v>
      </c>
      <c r="COG62" s="195" t="s">
        <v>782</v>
      </c>
      <c r="COH62" s="195" t="s">
        <v>790</v>
      </c>
      <c r="COI62" s="195" t="s">
        <v>782</v>
      </c>
      <c r="COJ62" s="195" t="s">
        <v>790</v>
      </c>
      <c r="COK62" s="195" t="s">
        <v>782</v>
      </c>
      <c r="COL62" s="195" t="s">
        <v>790</v>
      </c>
      <c r="COM62" s="195" t="s">
        <v>782</v>
      </c>
      <c r="CON62" s="195" t="s">
        <v>790</v>
      </c>
      <c r="COO62" s="195" t="s">
        <v>782</v>
      </c>
      <c r="COP62" s="195" t="s">
        <v>790</v>
      </c>
      <c r="COQ62" s="195" t="s">
        <v>782</v>
      </c>
      <c r="COR62" s="195" t="s">
        <v>790</v>
      </c>
      <c r="COS62" s="195" t="s">
        <v>782</v>
      </c>
      <c r="COT62" s="195" t="s">
        <v>790</v>
      </c>
      <c r="COU62" s="195" t="s">
        <v>782</v>
      </c>
      <c r="COV62" s="195" t="s">
        <v>790</v>
      </c>
      <c r="COW62" s="195" t="s">
        <v>782</v>
      </c>
      <c r="COX62" s="195" t="s">
        <v>790</v>
      </c>
      <c r="COY62" s="195" t="s">
        <v>782</v>
      </c>
      <c r="COZ62" s="195" t="s">
        <v>790</v>
      </c>
      <c r="CPA62" s="195" t="s">
        <v>782</v>
      </c>
      <c r="CPB62" s="195" t="s">
        <v>790</v>
      </c>
      <c r="CPC62" s="195" t="s">
        <v>782</v>
      </c>
      <c r="CPD62" s="195" t="s">
        <v>790</v>
      </c>
      <c r="CPE62" s="195" t="s">
        <v>782</v>
      </c>
      <c r="CPF62" s="195" t="s">
        <v>790</v>
      </c>
      <c r="CPG62" s="195" t="s">
        <v>782</v>
      </c>
      <c r="CPH62" s="195" t="s">
        <v>790</v>
      </c>
      <c r="CPI62" s="195" t="s">
        <v>782</v>
      </c>
      <c r="CPJ62" s="195" t="s">
        <v>790</v>
      </c>
      <c r="CPK62" s="195" t="s">
        <v>782</v>
      </c>
      <c r="CPL62" s="195" t="s">
        <v>790</v>
      </c>
      <c r="CPM62" s="195" t="s">
        <v>782</v>
      </c>
      <c r="CPN62" s="195" t="s">
        <v>790</v>
      </c>
      <c r="CPO62" s="195" t="s">
        <v>782</v>
      </c>
      <c r="CPP62" s="195" t="s">
        <v>790</v>
      </c>
      <c r="CPQ62" s="195" t="s">
        <v>782</v>
      </c>
      <c r="CPR62" s="195" t="s">
        <v>790</v>
      </c>
      <c r="CPS62" s="195" t="s">
        <v>782</v>
      </c>
      <c r="CPT62" s="195" t="s">
        <v>790</v>
      </c>
      <c r="CPU62" s="195" t="s">
        <v>782</v>
      </c>
      <c r="CPV62" s="195" t="s">
        <v>790</v>
      </c>
      <c r="CPW62" s="195" t="s">
        <v>782</v>
      </c>
      <c r="CPX62" s="195" t="s">
        <v>790</v>
      </c>
      <c r="CPY62" s="195" t="s">
        <v>782</v>
      </c>
      <c r="CPZ62" s="195" t="s">
        <v>790</v>
      </c>
      <c r="CQA62" s="195" t="s">
        <v>782</v>
      </c>
      <c r="CQB62" s="195" t="s">
        <v>790</v>
      </c>
      <c r="CQC62" s="195" t="s">
        <v>782</v>
      </c>
      <c r="CQD62" s="195" t="s">
        <v>790</v>
      </c>
      <c r="CQE62" s="195" t="s">
        <v>782</v>
      </c>
      <c r="CQF62" s="195" t="s">
        <v>790</v>
      </c>
      <c r="CQG62" s="195" t="s">
        <v>782</v>
      </c>
      <c r="CQH62" s="195" t="s">
        <v>790</v>
      </c>
      <c r="CQI62" s="195" t="s">
        <v>782</v>
      </c>
      <c r="CQJ62" s="195" t="s">
        <v>790</v>
      </c>
      <c r="CQK62" s="195" t="s">
        <v>782</v>
      </c>
      <c r="CQL62" s="195" t="s">
        <v>790</v>
      </c>
      <c r="CQM62" s="195" t="s">
        <v>782</v>
      </c>
      <c r="CQN62" s="195" t="s">
        <v>790</v>
      </c>
      <c r="CQO62" s="195" t="s">
        <v>782</v>
      </c>
      <c r="CQP62" s="195" t="s">
        <v>790</v>
      </c>
      <c r="CQQ62" s="195" t="s">
        <v>782</v>
      </c>
      <c r="CQR62" s="195" t="s">
        <v>790</v>
      </c>
      <c r="CQS62" s="195" t="s">
        <v>782</v>
      </c>
      <c r="CQT62" s="195" t="s">
        <v>790</v>
      </c>
      <c r="CQU62" s="195" t="s">
        <v>782</v>
      </c>
      <c r="CQV62" s="195" t="s">
        <v>790</v>
      </c>
      <c r="CQW62" s="195" t="s">
        <v>782</v>
      </c>
      <c r="CQX62" s="195" t="s">
        <v>790</v>
      </c>
      <c r="CQY62" s="195" t="s">
        <v>782</v>
      </c>
      <c r="CQZ62" s="195" t="s">
        <v>790</v>
      </c>
      <c r="CRA62" s="195" t="s">
        <v>782</v>
      </c>
      <c r="CRB62" s="195" t="s">
        <v>790</v>
      </c>
      <c r="CRC62" s="195" t="s">
        <v>782</v>
      </c>
      <c r="CRD62" s="195" t="s">
        <v>790</v>
      </c>
      <c r="CRE62" s="195" t="s">
        <v>782</v>
      </c>
      <c r="CRF62" s="195" t="s">
        <v>790</v>
      </c>
      <c r="CRG62" s="195" t="s">
        <v>782</v>
      </c>
      <c r="CRH62" s="195" t="s">
        <v>790</v>
      </c>
      <c r="CRI62" s="195" t="s">
        <v>782</v>
      </c>
      <c r="CRJ62" s="195" t="s">
        <v>790</v>
      </c>
      <c r="CRK62" s="195" t="s">
        <v>782</v>
      </c>
      <c r="CRL62" s="195" t="s">
        <v>790</v>
      </c>
      <c r="CRM62" s="195" t="s">
        <v>782</v>
      </c>
      <c r="CRN62" s="195" t="s">
        <v>790</v>
      </c>
      <c r="CRO62" s="195" t="s">
        <v>782</v>
      </c>
      <c r="CRP62" s="195" t="s">
        <v>790</v>
      </c>
      <c r="CRQ62" s="195" t="s">
        <v>782</v>
      </c>
      <c r="CRR62" s="195" t="s">
        <v>790</v>
      </c>
      <c r="CRS62" s="195" t="s">
        <v>782</v>
      </c>
      <c r="CRT62" s="195" t="s">
        <v>790</v>
      </c>
      <c r="CRU62" s="195" t="s">
        <v>782</v>
      </c>
      <c r="CRV62" s="195" t="s">
        <v>790</v>
      </c>
      <c r="CRW62" s="195" t="s">
        <v>782</v>
      </c>
      <c r="CRX62" s="195" t="s">
        <v>790</v>
      </c>
      <c r="CRY62" s="195" t="s">
        <v>782</v>
      </c>
      <c r="CRZ62" s="195" t="s">
        <v>790</v>
      </c>
      <c r="CSA62" s="195" t="s">
        <v>782</v>
      </c>
      <c r="CSB62" s="195" t="s">
        <v>790</v>
      </c>
      <c r="CSC62" s="195" t="s">
        <v>782</v>
      </c>
      <c r="CSD62" s="195" t="s">
        <v>790</v>
      </c>
      <c r="CSE62" s="195" t="s">
        <v>782</v>
      </c>
      <c r="CSF62" s="195" t="s">
        <v>790</v>
      </c>
      <c r="CSG62" s="195" t="s">
        <v>782</v>
      </c>
      <c r="CSH62" s="195" t="s">
        <v>790</v>
      </c>
      <c r="CSI62" s="195" t="s">
        <v>782</v>
      </c>
      <c r="CSJ62" s="195" t="s">
        <v>790</v>
      </c>
      <c r="CSK62" s="195" t="s">
        <v>782</v>
      </c>
      <c r="CSL62" s="195" t="s">
        <v>790</v>
      </c>
      <c r="CSM62" s="195" t="s">
        <v>782</v>
      </c>
      <c r="CSN62" s="195" t="s">
        <v>790</v>
      </c>
      <c r="CSO62" s="195" t="s">
        <v>782</v>
      </c>
      <c r="CSP62" s="195" t="s">
        <v>790</v>
      </c>
      <c r="CSQ62" s="195" t="s">
        <v>782</v>
      </c>
      <c r="CSR62" s="195" t="s">
        <v>790</v>
      </c>
      <c r="CSS62" s="195" t="s">
        <v>782</v>
      </c>
      <c r="CST62" s="195" t="s">
        <v>790</v>
      </c>
      <c r="CSU62" s="195" t="s">
        <v>782</v>
      </c>
      <c r="CSV62" s="195" t="s">
        <v>790</v>
      </c>
      <c r="CSW62" s="195" t="s">
        <v>782</v>
      </c>
      <c r="CSX62" s="195" t="s">
        <v>790</v>
      </c>
      <c r="CSY62" s="195" t="s">
        <v>782</v>
      </c>
      <c r="CSZ62" s="195" t="s">
        <v>790</v>
      </c>
      <c r="CTA62" s="195" t="s">
        <v>782</v>
      </c>
      <c r="CTB62" s="195" t="s">
        <v>790</v>
      </c>
      <c r="CTC62" s="195" t="s">
        <v>782</v>
      </c>
      <c r="CTD62" s="195" t="s">
        <v>790</v>
      </c>
      <c r="CTE62" s="195" t="s">
        <v>782</v>
      </c>
      <c r="CTF62" s="195" t="s">
        <v>790</v>
      </c>
      <c r="CTG62" s="195" t="s">
        <v>782</v>
      </c>
      <c r="CTH62" s="195" t="s">
        <v>790</v>
      </c>
      <c r="CTI62" s="195" t="s">
        <v>782</v>
      </c>
      <c r="CTJ62" s="195" t="s">
        <v>790</v>
      </c>
      <c r="CTK62" s="195" t="s">
        <v>782</v>
      </c>
      <c r="CTL62" s="195" t="s">
        <v>790</v>
      </c>
      <c r="CTM62" s="195" t="s">
        <v>782</v>
      </c>
      <c r="CTN62" s="195" t="s">
        <v>790</v>
      </c>
      <c r="CTO62" s="195" t="s">
        <v>782</v>
      </c>
      <c r="CTP62" s="195" t="s">
        <v>790</v>
      </c>
      <c r="CTQ62" s="195" t="s">
        <v>782</v>
      </c>
      <c r="CTR62" s="195" t="s">
        <v>790</v>
      </c>
      <c r="CTS62" s="195" t="s">
        <v>782</v>
      </c>
      <c r="CTT62" s="195" t="s">
        <v>790</v>
      </c>
      <c r="CTU62" s="195" t="s">
        <v>782</v>
      </c>
      <c r="CTV62" s="195" t="s">
        <v>790</v>
      </c>
      <c r="CTW62" s="195" t="s">
        <v>782</v>
      </c>
      <c r="CTX62" s="195" t="s">
        <v>790</v>
      </c>
      <c r="CTY62" s="195" t="s">
        <v>782</v>
      </c>
      <c r="CTZ62" s="195" t="s">
        <v>790</v>
      </c>
      <c r="CUA62" s="195" t="s">
        <v>782</v>
      </c>
      <c r="CUB62" s="195" t="s">
        <v>790</v>
      </c>
      <c r="CUC62" s="195" t="s">
        <v>782</v>
      </c>
      <c r="CUD62" s="195" t="s">
        <v>790</v>
      </c>
      <c r="CUE62" s="195" t="s">
        <v>782</v>
      </c>
      <c r="CUF62" s="195" t="s">
        <v>790</v>
      </c>
      <c r="CUG62" s="195" t="s">
        <v>782</v>
      </c>
      <c r="CUH62" s="195" t="s">
        <v>790</v>
      </c>
      <c r="CUI62" s="195" t="s">
        <v>782</v>
      </c>
      <c r="CUJ62" s="195" t="s">
        <v>790</v>
      </c>
      <c r="CUK62" s="195" t="s">
        <v>782</v>
      </c>
      <c r="CUL62" s="195" t="s">
        <v>790</v>
      </c>
      <c r="CUM62" s="195" t="s">
        <v>782</v>
      </c>
      <c r="CUN62" s="195" t="s">
        <v>790</v>
      </c>
      <c r="CUO62" s="195" t="s">
        <v>782</v>
      </c>
      <c r="CUP62" s="195" t="s">
        <v>790</v>
      </c>
      <c r="CUQ62" s="195" t="s">
        <v>782</v>
      </c>
      <c r="CUR62" s="195" t="s">
        <v>790</v>
      </c>
      <c r="CUS62" s="195" t="s">
        <v>782</v>
      </c>
      <c r="CUT62" s="195" t="s">
        <v>790</v>
      </c>
      <c r="CUU62" s="195" t="s">
        <v>782</v>
      </c>
      <c r="CUV62" s="195" t="s">
        <v>790</v>
      </c>
      <c r="CUW62" s="195" t="s">
        <v>782</v>
      </c>
      <c r="CUX62" s="195" t="s">
        <v>790</v>
      </c>
      <c r="CUY62" s="195" t="s">
        <v>782</v>
      </c>
      <c r="CUZ62" s="195" t="s">
        <v>790</v>
      </c>
      <c r="CVA62" s="195" t="s">
        <v>782</v>
      </c>
      <c r="CVB62" s="195" t="s">
        <v>790</v>
      </c>
      <c r="CVC62" s="195" t="s">
        <v>782</v>
      </c>
      <c r="CVD62" s="195" t="s">
        <v>790</v>
      </c>
      <c r="CVE62" s="195" t="s">
        <v>782</v>
      </c>
      <c r="CVF62" s="195" t="s">
        <v>790</v>
      </c>
      <c r="CVG62" s="195" t="s">
        <v>782</v>
      </c>
      <c r="CVH62" s="195" t="s">
        <v>790</v>
      </c>
      <c r="CVI62" s="195" t="s">
        <v>782</v>
      </c>
      <c r="CVJ62" s="195" t="s">
        <v>790</v>
      </c>
      <c r="CVK62" s="195" t="s">
        <v>782</v>
      </c>
      <c r="CVL62" s="195" t="s">
        <v>790</v>
      </c>
      <c r="CVM62" s="195" t="s">
        <v>782</v>
      </c>
      <c r="CVN62" s="195" t="s">
        <v>790</v>
      </c>
      <c r="CVO62" s="195" t="s">
        <v>782</v>
      </c>
      <c r="CVP62" s="195" t="s">
        <v>790</v>
      </c>
      <c r="CVQ62" s="195" t="s">
        <v>782</v>
      </c>
      <c r="CVR62" s="195" t="s">
        <v>790</v>
      </c>
      <c r="CVS62" s="195" t="s">
        <v>782</v>
      </c>
      <c r="CVT62" s="195" t="s">
        <v>790</v>
      </c>
      <c r="CVU62" s="195" t="s">
        <v>782</v>
      </c>
      <c r="CVV62" s="195" t="s">
        <v>790</v>
      </c>
      <c r="CVW62" s="195" t="s">
        <v>782</v>
      </c>
      <c r="CVX62" s="195" t="s">
        <v>790</v>
      </c>
      <c r="CVY62" s="195" t="s">
        <v>782</v>
      </c>
      <c r="CVZ62" s="195" t="s">
        <v>790</v>
      </c>
      <c r="CWA62" s="195" t="s">
        <v>782</v>
      </c>
      <c r="CWB62" s="195" t="s">
        <v>790</v>
      </c>
      <c r="CWC62" s="195" t="s">
        <v>782</v>
      </c>
      <c r="CWD62" s="195" t="s">
        <v>790</v>
      </c>
      <c r="CWE62" s="195" t="s">
        <v>782</v>
      </c>
      <c r="CWF62" s="195" t="s">
        <v>790</v>
      </c>
      <c r="CWG62" s="195" t="s">
        <v>782</v>
      </c>
      <c r="CWH62" s="195" t="s">
        <v>790</v>
      </c>
      <c r="CWI62" s="195" t="s">
        <v>782</v>
      </c>
      <c r="CWJ62" s="195" t="s">
        <v>790</v>
      </c>
      <c r="CWK62" s="195" t="s">
        <v>782</v>
      </c>
      <c r="CWL62" s="195" t="s">
        <v>790</v>
      </c>
      <c r="CWM62" s="195" t="s">
        <v>782</v>
      </c>
      <c r="CWN62" s="195" t="s">
        <v>790</v>
      </c>
      <c r="CWO62" s="195" t="s">
        <v>782</v>
      </c>
      <c r="CWP62" s="195" t="s">
        <v>790</v>
      </c>
      <c r="CWQ62" s="195" t="s">
        <v>782</v>
      </c>
      <c r="CWR62" s="195" t="s">
        <v>790</v>
      </c>
      <c r="CWS62" s="195" t="s">
        <v>782</v>
      </c>
      <c r="CWT62" s="195" t="s">
        <v>790</v>
      </c>
      <c r="CWU62" s="195" t="s">
        <v>782</v>
      </c>
      <c r="CWV62" s="195" t="s">
        <v>790</v>
      </c>
      <c r="CWW62" s="195" t="s">
        <v>782</v>
      </c>
      <c r="CWX62" s="195" t="s">
        <v>790</v>
      </c>
      <c r="CWY62" s="195" t="s">
        <v>782</v>
      </c>
      <c r="CWZ62" s="195" t="s">
        <v>790</v>
      </c>
      <c r="CXA62" s="195" t="s">
        <v>782</v>
      </c>
      <c r="CXB62" s="195" t="s">
        <v>790</v>
      </c>
      <c r="CXC62" s="195" t="s">
        <v>782</v>
      </c>
      <c r="CXD62" s="195" t="s">
        <v>790</v>
      </c>
      <c r="CXE62" s="195" t="s">
        <v>782</v>
      </c>
      <c r="CXF62" s="195" t="s">
        <v>790</v>
      </c>
      <c r="CXG62" s="195" t="s">
        <v>782</v>
      </c>
      <c r="CXH62" s="195" t="s">
        <v>790</v>
      </c>
      <c r="CXI62" s="195" t="s">
        <v>782</v>
      </c>
      <c r="CXJ62" s="195" t="s">
        <v>790</v>
      </c>
      <c r="CXK62" s="195" t="s">
        <v>782</v>
      </c>
      <c r="CXL62" s="195" t="s">
        <v>790</v>
      </c>
      <c r="CXM62" s="195" t="s">
        <v>782</v>
      </c>
      <c r="CXN62" s="195" t="s">
        <v>790</v>
      </c>
      <c r="CXO62" s="195" t="s">
        <v>782</v>
      </c>
      <c r="CXP62" s="195" t="s">
        <v>790</v>
      </c>
      <c r="CXQ62" s="195" t="s">
        <v>782</v>
      </c>
      <c r="CXR62" s="195" t="s">
        <v>790</v>
      </c>
      <c r="CXS62" s="195" t="s">
        <v>782</v>
      </c>
      <c r="CXT62" s="195" t="s">
        <v>790</v>
      </c>
      <c r="CXU62" s="195" t="s">
        <v>782</v>
      </c>
      <c r="CXV62" s="195" t="s">
        <v>790</v>
      </c>
      <c r="CXW62" s="195" t="s">
        <v>782</v>
      </c>
      <c r="CXX62" s="195" t="s">
        <v>790</v>
      </c>
      <c r="CXY62" s="195" t="s">
        <v>782</v>
      </c>
      <c r="CXZ62" s="195" t="s">
        <v>790</v>
      </c>
      <c r="CYA62" s="195" t="s">
        <v>782</v>
      </c>
      <c r="CYB62" s="195" t="s">
        <v>790</v>
      </c>
      <c r="CYC62" s="195" t="s">
        <v>782</v>
      </c>
      <c r="CYD62" s="195" t="s">
        <v>790</v>
      </c>
      <c r="CYE62" s="195" t="s">
        <v>782</v>
      </c>
      <c r="CYF62" s="195" t="s">
        <v>790</v>
      </c>
      <c r="CYG62" s="195" t="s">
        <v>782</v>
      </c>
      <c r="CYH62" s="195" t="s">
        <v>790</v>
      </c>
      <c r="CYI62" s="195" t="s">
        <v>782</v>
      </c>
      <c r="CYJ62" s="195" t="s">
        <v>790</v>
      </c>
      <c r="CYK62" s="195" t="s">
        <v>782</v>
      </c>
      <c r="CYL62" s="195" t="s">
        <v>790</v>
      </c>
      <c r="CYM62" s="195" t="s">
        <v>782</v>
      </c>
      <c r="CYN62" s="195" t="s">
        <v>790</v>
      </c>
      <c r="CYO62" s="195" t="s">
        <v>782</v>
      </c>
      <c r="CYP62" s="195" t="s">
        <v>790</v>
      </c>
      <c r="CYQ62" s="195" t="s">
        <v>782</v>
      </c>
      <c r="CYR62" s="195" t="s">
        <v>790</v>
      </c>
      <c r="CYS62" s="195" t="s">
        <v>782</v>
      </c>
      <c r="CYT62" s="195" t="s">
        <v>790</v>
      </c>
      <c r="CYU62" s="195" t="s">
        <v>782</v>
      </c>
      <c r="CYV62" s="195" t="s">
        <v>790</v>
      </c>
      <c r="CYW62" s="195" t="s">
        <v>782</v>
      </c>
      <c r="CYX62" s="195" t="s">
        <v>790</v>
      </c>
      <c r="CYY62" s="195" t="s">
        <v>782</v>
      </c>
      <c r="CYZ62" s="195" t="s">
        <v>790</v>
      </c>
      <c r="CZA62" s="195" t="s">
        <v>782</v>
      </c>
      <c r="CZB62" s="195" t="s">
        <v>790</v>
      </c>
      <c r="CZC62" s="195" t="s">
        <v>782</v>
      </c>
      <c r="CZD62" s="195" t="s">
        <v>790</v>
      </c>
      <c r="CZE62" s="195" t="s">
        <v>782</v>
      </c>
      <c r="CZF62" s="195" t="s">
        <v>790</v>
      </c>
      <c r="CZG62" s="195" t="s">
        <v>782</v>
      </c>
      <c r="CZH62" s="195" t="s">
        <v>790</v>
      </c>
      <c r="CZI62" s="195" t="s">
        <v>782</v>
      </c>
      <c r="CZJ62" s="195" t="s">
        <v>790</v>
      </c>
      <c r="CZK62" s="195" t="s">
        <v>782</v>
      </c>
      <c r="CZL62" s="195" t="s">
        <v>790</v>
      </c>
      <c r="CZM62" s="195" t="s">
        <v>782</v>
      </c>
      <c r="CZN62" s="195" t="s">
        <v>790</v>
      </c>
      <c r="CZO62" s="195" t="s">
        <v>782</v>
      </c>
      <c r="CZP62" s="195" t="s">
        <v>790</v>
      </c>
      <c r="CZQ62" s="195" t="s">
        <v>782</v>
      </c>
      <c r="CZR62" s="195" t="s">
        <v>790</v>
      </c>
      <c r="CZS62" s="195" t="s">
        <v>782</v>
      </c>
      <c r="CZT62" s="195" t="s">
        <v>790</v>
      </c>
      <c r="CZU62" s="195" t="s">
        <v>782</v>
      </c>
      <c r="CZV62" s="195" t="s">
        <v>790</v>
      </c>
      <c r="CZW62" s="195" t="s">
        <v>782</v>
      </c>
      <c r="CZX62" s="195" t="s">
        <v>790</v>
      </c>
      <c r="CZY62" s="195" t="s">
        <v>782</v>
      </c>
      <c r="CZZ62" s="195" t="s">
        <v>790</v>
      </c>
      <c r="DAA62" s="195" t="s">
        <v>782</v>
      </c>
      <c r="DAB62" s="195" t="s">
        <v>790</v>
      </c>
      <c r="DAC62" s="195" t="s">
        <v>782</v>
      </c>
      <c r="DAD62" s="195" t="s">
        <v>790</v>
      </c>
      <c r="DAE62" s="195" t="s">
        <v>782</v>
      </c>
      <c r="DAF62" s="195" t="s">
        <v>790</v>
      </c>
      <c r="DAG62" s="195" t="s">
        <v>782</v>
      </c>
      <c r="DAH62" s="195" t="s">
        <v>790</v>
      </c>
      <c r="DAI62" s="195" t="s">
        <v>782</v>
      </c>
      <c r="DAJ62" s="195" t="s">
        <v>790</v>
      </c>
      <c r="DAK62" s="195" t="s">
        <v>782</v>
      </c>
      <c r="DAL62" s="195" t="s">
        <v>790</v>
      </c>
      <c r="DAM62" s="195" t="s">
        <v>782</v>
      </c>
      <c r="DAN62" s="195" t="s">
        <v>790</v>
      </c>
      <c r="DAO62" s="195" t="s">
        <v>782</v>
      </c>
      <c r="DAP62" s="195" t="s">
        <v>790</v>
      </c>
      <c r="DAQ62" s="195" t="s">
        <v>782</v>
      </c>
      <c r="DAR62" s="195" t="s">
        <v>790</v>
      </c>
      <c r="DAS62" s="195" t="s">
        <v>782</v>
      </c>
      <c r="DAT62" s="195" t="s">
        <v>790</v>
      </c>
      <c r="DAU62" s="195" t="s">
        <v>782</v>
      </c>
      <c r="DAV62" s="195" t="s">
        <v>790</v>
      </c>
      <c r="DAW62" s="195" t="s">
        <v>782</v>
      </c>
      <c r="DAX62" s="195" t="s">
        <v>790</v>
      </c>
      <c r="DAY62" s="195" t="s">
        <v>782</v>
      </c>
      <c r="DAZ62" s="195" t="s">
        <v>790</v>
      </c>
      <c r="DBA62" s="195" t="s">
        <v>782</v>
      </c>
      <c r="DBB62" s="195" t="s">
        <v>790</v>
      </c>
      <c r="DBC62" s="195" t="s">
        <v>782</v>
      </c>
      <c r="DBD62" s="195" t="s">
        <v>790</v>
      </c>
      <c r="DBE62" s="195" t="s">
        <v>782</v>
      </c>
      <c r="DBF62" s="195" t="s">
        <v>790</v>
      </c>
      <c r="DBG62" s="195" t="s">
        <v>782</v>
      </c>
      <c r="DBH62" s="195" t="s">
        <v>790</v>
      </c>
      <c r="DBI62" s="195" t="s">
        <v>782</v>
      </c>
      <c r="DBJ62" s="195" t="s">
        <v>790</v>
      </c>
      <c r="DBK62" s="195" t="s">
        <v>782</v>
      </c>
      <c r="DBL62" s="195" t="s">
        <v>790</v>
      </c>
      <c r="DBM62" s="195" t="s">
        <v>782</v>
      </c>
      <c r="DBN62" s="195" t="s">
        <v>790</v>
      </c>
      <c r="DBO62" s="195" t="s">
        <v>782</v>
      </c>
      <c r="DBP62" s="195" t="s">
        <v>790</v>
      </c>
      <c r="DBQ62" s="195" t="s">
        <v>782</v>
      </c>
      <c r="DBR62" s="195" t="s">
        <v>790</v>
      </c>
      <c r="DBS62" s="195" t="s">
        <v>782</v>
      </c>
      <c r="DBT62" s="195" t="s">
        <v>790</v>
      </c>
      <c r="DBU62" s="195" t="s">
        <v>782</v>
      </c>
      <c r="DBV62" s="195" t="s">
        <v>790</v>
      </c>
      <c r="DBW62" s="195" t="s">
        <v>782</v>
      </c>
      <c r="DBX62" s="195" t="s">
        <v>790</v>
      </c>
      <c r="DBY62" s="195" t="s">
        <v>782</v>
      </c>
      <c r="DBZ62" s="195" t="s">
        <v>790</v>
      </c>
      <c r="DCA62" s="195" t="s">
        <v>782</v>
      </c>
      <c r="DCB62" s="195" t="s">
        <v>790</v>
      </c>
      <c r="DCC62" s="195" t="s">
        <v>782</v>
      </c>
      <c r="DCD62" s="195" t="s">
        <v>790</v>
      </c>
      <c r="DCE62" s="195" t="s">
        <v>782</v>
      </c>
      <c r="DCF62" s="195" t="s">
        <v>790</v>
      </c>
      <c r="DCG62" s="195" t="s">
        <v>782</v>
      </c>
      <c r="DCH62" s="195" t="s">
        <v>790</v>
      </c>
      <c r="DCI62" s="195" t="s">
        <v>782</v>
      </c>
      <c r="DCJ62" s="195" t="s">
        <v>790</v>
      </c>
      <c r="DCK62" s="195" t="s">
        <v>782</v>
      </c>
      <c r="DCL62" s="195" t="s">
        <v>790</v>
      </c>
      <c r="DCM62" s="195" t="s">
        <v>782</v>
      </c>
      <c r="DCN62" s="195" t="s">
        <v>790</v>
      </c>
      <c r="DCO62" s="195" t="s">
        <v>782</v>
      </c>
      <c r="DCP62" s="195" t="s">
        <v>790</v>
      </c>
      <c r="DCQ62" s="195" t="s">
        <v>782</v>
      </c>
      <c r="DCR62" s="195" t="s">
        <v>790</v>
      </c>
      <c r="DCS62" s="195" t="s">
        <v>782</v>
      </c>
      <c r="DCT62" s="195" t="s">
        <v>790</v>
      </c>
      <c r="DCU62" s="195" t="s">
        <v>782</v>
      </c>
      <c r="DCV62" s="195" t="s">
        <v>790</v>
      </c>
      <c r="DCW62" s="195" t="s">
        <v>782</v>
      </c>
      <c r="DCX62" s="195" t="s">
        <v>790</v>
      </c>
      <c r="DCY62" s="195" t="s">
        <v>782</v>
      </c>
      <c r="DCZ62" s="195" t="s">
        <v>790</v>
      </c>
      <c r="DDA62" s="195" t="s">
        <v>782</v>
      </c>
      <c r="DDB62" s="195" t="s">
        <v>790</v>
      </c>
      <c r="DDC62" s="195" t="s">
        <v>782</v>
      </c>
      <c r="DDD62" s="195" t="s">
        <v>790</v>
      </c>
      <c r="DDE62" s="195" t="s">
        <v>782</v>
      </c>
      <c r="DDF62" s="195" t="s">
        <v>790</v>
      </c>
      <c r="DDG62" s="195" t="s">
        <v>782</v>
      </c>
      <c r="DDH62" s="195" t="s">
        <v>790</v>
      </c>
      <c r="DDI62" s="195" t="s">
        <v>782</v>
      </c>
      <c r="DDJ62" s="195" t="s">
        <v>790</v>
      </c>
      <c r="DDK62" s="195" t="s">
        <v>782</v>
      </c>
      <c r="DDL62" s="195" t="s">
        <v>790</v>
      </c>
      <c r="DDM62" s="195" t="s">
        <v>782</v>
      </c>
      <c r="DDN62" s="195" t="s">
        <v>790</v>
      </c>
      <c r="DDO62" s="195" t="s">
        <v>782</v>
      </c>
      <c r="DDP62" s="195" t="s">
        <v>790</v>
      </c>
      <c r="DDQ62" s="195" t="s">
        <v>782</v>
      </c>
      <c r="DDR62" s="195" t="s">
        <v>790</v>
      </c>
      <c r="DDS62" s="195" t="s">
        <v>782</v>
      </c>
      <c r="DDT62" s="195" t="s">
        <v>790</v>
      </c>
      <c r="DDU62" s="195" t="s">
        <v>782</v>
      </c>
      <c r="DDV62" s="195" t="s">
        <v>790</v>
      </c>
      <c r="DDW62" s="195" t="s">
        <v>782</v>
      </c>
      <c r="DDX62" s="195" t="s">
        <v>790</v>
      </c>
      <c r="DDY62" s="195" t="s">
        <v>782</v>
      </c>
      <c r="DDZ62" s="195" t="s">
        <v>790</v>
      </c>
      <c r="DEA62" s="195" t="s">
        <v>782</v>
      </c>
      <c r="DEB62" s="195" t="s">
        <v>790</v>
      </c>
      <c r="DEC62" s="195" t="s">
        <v>782</v>
      </c>
      <c r="DED62" s="195" t="s">
        <v>790</v>
      </c>
      <c r="DEE62" s="195" t="s">
        <v>782</v>
      </c>
      <c r="DEF62" s="195" t="s">
        <v>790</v>
      </c>
      <c r="DEG62" s="195" t="s">
        <v>782</v>
      </c>
      <c r="DEH62" s="195" t="s">
        <v>790</v>
      </c>
      <c r="DEI62" s="195" t="s">
        <v>782</v>
      </c>
      <c r="DEJ62" s="195" t="s">
        <v>790</v>
      </c>
      <c r="DEK62" s="195" t="s">
        <v>782</v>
      </c>
      <c r="DEL62" s="195" t="s">
        <v>790</v>
      </c>
      <c r="DEM62" s="195" t="s">
        <v>782</v>
      </c>
      <c r="DEN62" s="195" t="s">
        <v>790</v>
      </c>
      <c r="DEO62" s="195" t="s">
        <v>782</v>
      </c>
      <c r="DEP62" s="195" t="s">
        <v>790</v>
      </c>
      <c r="DEQ62" s="195" t="s">
        <v>782</v>
      </c>
      <c r="DER62" s="195" t="s">
        <v>790</v>
      </c>
      <c r="DES62" s="195" t="s">
        <v>782</v>
      </c>
      <c r="DET62" s="195" t="s">
        <v>790</v>
      </c>
      <c r="DEU62" s="195" t="s">
        <v>782</v>
      </c>
      <c r="DEV62" s="195" t="s">
        <v>790</v>
      </c>
      <c r="DEW62" s="195" t="s">
        <v>782</v>
      </c>
      <c r="DEX62" s="195" t="s">
        <v>790</v>
      </c>
      <c r="DEY62" s="195" t="s">
        <v>782</v>
      </c>
      <c r="DEZ62" s="195" t="s">
        <v>790</v>
      </c>
      <c r="DFA62" s="195" t="s">
        <v>782</v>
      </c>
      <c r="DFB62" s="195" t="s">
        <v>790</v>
      </c>
      <c r="DFC62" s="195" t="s">
        <v>782</v>
      </c>
      <c r="DFD62" s="195" t="s">
        <v>790</v>
      </c>
      <c r="DFE62" s="195" t="s">
        <v>782</v>
      </c>
      <c r="DFF62" s="195" t="s">
        <v>790</v>
      </c>
      <c r="DFG62" s="195" t="s">
        <v>782</v>
      </c>
      <c r="DFH62" s="195" t="s">
        <v>790</v>
      </c>
      <c r="DFI62" s="195" t="s">
        <v>782</v>
      </c>
      <c r="DFJ62" s="195" t="s">
        <v>790</v>
      </c>
      <c r="DFK62" s="195" t="s">
        <v>782</v>
      </c>
      <c r="DFL62" s="195" t="s">
        <v>790</v>
      </c>
      <c r="DFM62" s="195" t="s">
        <v>782</v>
      </c>
      <c r="DFN62" s="195" t="s">
        <v>790</v>
      </c>
      <c r="DFO62" s="195" t="s">
        <v>782</v>
      </c>
      <c r="DFP62" s="195" t="s">
        <v>790</v>
      </c>
      <c r="DFQ62" s="195" t="s">
        <v>782</v>
      </c>
      <c r="DFR62" s="195" t="s">
        <v>790</v>
      </c>
      <c r="DFS62" s="195" t="s">
        <v>782</v>
      </c>
      <c r="DFT62" s="195" t="s">
        <v>790</v>
      </c>
      <c r="DFU62" s="195" t="s">
        <v>782</v>
      </c>
      <c r="DFV62" s="195" t="s">
        <v>790</v>
      </c>
      <c r="DFW62" s="195" t="s">
        <v>782</v>
      </c>
      <c r="DFX62" s="195" t="s">
        <v>790</v>
      </c>
      <c r="DFY62" s="195" t="s">
        <v>782</v>
      </c>
      <c r="DFZ62" s="195" t="s">
        <v>790</v>
      </c>
      <c r="DGA62" s="195" t="s">
        <v>782</v>
      </c>
      <c r="DGB62" s="195" t="s">
        <v>790</v>
      </c>
      <c r="DGC62" s="195" t="s">
        <v>782</v>
      </c>
      <c r="DGD62" s="195" t="s">
        <v>790</v>
      </c>
      <c r="DGE62" s="195" t="s">
        <v>782</v>
      </c>
      <c r="DGF62" s="195" t="s">
        <v>790</v>
      </c>
      <c r="DGG62" s="195" t="s">
        <v>782</v>
      </c>
      <c r="DGH62" s="195" t="s">
        <v>790</v>
      </c>
      <c r="DGI62" s="195" t="s">
        <v>782</v>
      </c>
      <c r="DGJ62" s="195" t="s">
        <v>790</v>
      </c>
      <c r="DGK62" s="195" t="s">
        <v>782</v>
      </c>
      <c r="DGL62" s="195" t="s">
        <v>790</v>
      </c>
      <c r="DGM62" s="195" t="s">
        <v>782</v>
      </c>
      <c r="DGN62" s="195" t="s">
        <v>790</v>
      </c>
      <c r="DGO62" s="195" t="s">
        <v>782</v>
      </c>
      <c r="DGP62" s="195" t="s">
        <v>790</v>
      </c>
      <c r="DGQ62" s="195" t="s">
        <v>782</v>
      </c>
      <c r="DGR62" s="195" t="s">
        <v>790</v>
      </c>
      <c r="DGS62" s="195" t="s">
        <v>782</v>
      </c>
      <c r="DGT62" s="195" t="s">
        <v>790</v>
      </c>
      <c r="DGU62" s="195" t="s">
        <v>782</v>
      </c>
      <c r="DGV62" s="195" t="s">
        <v>790</v>
      </c>
      <c r="DGW62" s="195" t="s">
        <v>782</v>
      </c>
      <c r="DGX62" s="195" t="s">
        <v>790</v>
      </c>
      <c r="DGY62" s="195" t="s">
        <v>782</v>
      </c>
      <c r="DGZ62" s="195" t="s">
        <v>790</v>
      </c>
      <c r="DHA62" s="195" t="s">
        <v>782</v>
      </c>
      <c r="DHB62" s="195" t="s">
        <v>790</v>
      </c>
      <c r="DHC62" s="195" t="s">
        <v>782</v>
      </c>
      <c r="DHD62" s="195" t="s">
        <v>790</v>
      </c>
      <c r="DHE62" s="195" t="s">
        <v>782</v>
      </c>
      <c r="DHF62" s="195" t="s">
        <v>790</v>
      </c>
      <c r="DHG62" s="195" t="s">
        <v>782</v>
      </c>
      <c r="DHH62" s="195" t="s">
        <v>790</v>
      </c>
      <c r="DHI62" s="195" t="s">
        <v>782</v>
      </c>
      <c r="DHJ62" s="195" t="s">
        <v>790</v>
      </c>
      <c r="DHK62" s="195" t="s">
        <v>782</v>
      </c>
      <c r="DHL62" s="195" t="s">
        <v>790</v>
      </c>
      <c r="DHM62" s="195" t="s">
        <v>782</v>
      </c>
      <c r="DHN62" s="195" t="s">
        <v>790</v>
      </c>
      <c r="DHO62" s="195" t="s">
        <v>782</v>
      </c>
      <c r="DHP62" s="195" t="s">
        <v>790</v>
      </c>
      <c r="DHQ62" s="195" t="s">
        <v>782</v>
      </c>
      <c r="DHR62" s="195" t="s">
        <v>790</v>
      </c>
      <c r="DHS62" s="195" t="s">
        <v>782</v>
      </c>
      <c r="DHT62" s="195" t="s">
        <v>790</v>
      </c>
      <c r="DHU62" s="195" t="s">
        <v>782</v>
      </c>
      <c r="DHV62" s="195" t="s">
        <v>790</v>
      </c>
      <c r="DHW62" s="195" t="s">
        <v>782</v>
      </c>
      <c r="DHX62" s="195" t="s">
        <v>790</v>
      </c>
      <c r="DHY62" s="195" t="s">
        <v>782</v>
      </c>
      <c r="DHZ62" s="195" t="s">
        <v>790</v>
      </c>
      <c r="DIA62" s="195" t="s">
        <v>782</v>
      </c>
      <c r="DIB62" s="195" t="s">
        <v>790</v>
      </c>
      <c r="DIC62" s="195" t="s">
        <v>782</v>
      </c>
      <c r="DID62" s="195" t="s">
        <v>790</v>
      </c>
      <c r="DIE62" s="195" t="s">
        <v>782</v>
      </c>
      <c r="DIF62" s="195" t="s">
        <v>790</v>
      </c>
      <c r="DIG62" s="195" t="s">
        <v>782</v>
      </c>
      <c r="DIH62" s="195" t="s">
        <v>790</v>
      </c>
      <c r="DII62" s="195" t="s">
        <v>782</v>
      </c>
      <c r="DIJ62" s="195" t="s">
        <v>790</v>
      </c>
      <c r="DIK62" s="195" t="s">
        <v>782</v>
      </c>
      <c r="DIL62" s="195" t="s">
        <v>790</v>
      </c>
      <c r="DIM62" s="195" t="s">
        <v>782</v>
      </c>
      <c r="DIN62" s="195" t="s">
        <v>790</v>
      </c>
      <c r="DIO62" s="195" t="s">
        <v>782</v>
      </c>
      <c r="DIP62" s="195" t="s">
        <v>790</v>
      </c>
      <c r="DIQ62" s="195" t="s">
        <v>782</v>
      </c>
      <c r="DIR62" s="195" t="s">
        <v>790</v>
      </c>
      <c r="DIS62" s="195" t="s">
        <v>782</v>
      </c>
      <c r="DIT62" s="195" t="s">
        <v>790</v>
      </c>
      <c r="DIU62" s="195" t="s">
        <v>782</v>
      </c>
      <c r="DIV62" s="195" t="s">
        <v>790</v>
      </c>
      <c r="DIW62" s="195" t="s">
        <v>782</v>
      </c>
      <c r="DIX62" s="195" t="s">
        <v>790</v>
      </c>
      <c r="DIY62" s="195" t="s">
        <v>782</v>
      </c>
      <c r="DIZ62" s="195" t="s">
        <v>790</v>
      </c>
      <c r="DJA62" s="195" t="s">
        <v>782</v>
      </c>
      <c r="DJB62" s="195" t="s">
        <v>790</v>
      </c>
      <c r="DJC62" s="195" t="s">
        <v>782</v>
      </c>
      <c r="DJD62" s="195" t="s">
        <v>790</v>
      </c>
      <c r="DJE62" s="195" t="s">
        <v>782</v>
      </c>
      <c r="DJF62" s="195" t="s">
        <v>790</v>
      </c>
      <c r="DJG62" s="195" t="s">
        <v>782</v>
      </c>
      <c r="DJH62" s="195" t="s">
        <v>790</v>
      </c>
      <c r="DJI62" s="195" t="s">
        <v>782</v>
      </c>
      <c r="DJJ62" s="195" t="s">
        <v>790</v>
      </c>
      <c r="DJK62" s="195" t="s">
        <v>782</v>
      </c>
      <c r="DJL62" s="195" t="s">
        <v>790</v>
      </c>
      <c r="DJM62" s="195" t="s">
        <v>782</v>
      </c>
      <c r="DJN62" s="195" t="s">
        <v>790</v>
      </c>
      <c r="DJO62" s="195" t="s">
        <v>782</v>
      </c>
      <c r="DJP62" s="195" t="s">
        <v>790</v>
      </c>
      <c r="DJQ62" s="195" t="s">
        <v>782</v>
      </c>
      <c r="DJR62" s="195" t="s">
        <v>790</v>
      </c>
      <c r="DJS62" s="195" t="s">
        <v>782</v>
      </c>
      <c r="DJT62" s="195" t="s">
        <v>790</v>
      </c>
      <c r="DJU62" s="195" t="s">
        <v>782</v>
      </c>
      <c r="DJV62" s="195" t="s">
        <v>790</v>
      </c>
      <c r="DJW62" s="195" t="s">
        <v>782</v>
      </c>
      <c r="DJX62" s="195" t="s">
        <v>790</v>
      </c>
      <c r="DJY62" s="195" t="s">
        <v>782</v>
      </c>
      <c r="DJZ62" s="195" t="s">
        <v>790</v>
      </c>
      <c r="DKA62" s="195" t="s">
        <v>782</v>
      </c>
      <c r="DKB62" s="195" t="s">
        <v>790</v>
      </c>
      <c r="DKC62" s="195" t="s">
        <v>782</v>
      </c>
      <c r="DKD62" s="195" t="s">
        <v>790</v>
      </c>
      <c r="DKE62" s="195" t="s">
        <v>782</v>
      </c>
      <c r="DKF62" s="195" t="s">
        <v>790</v>
      </c>
      <c r="DKG62" s="195" t="s">
        <v>782</v>
      </c>
      <c r="DKH62" s="195" t="s">
        <v>790</v>
      </c>
      <c r="DKI62" s="195" t="s">
        <v>782</v>
      </c>
      <c r="DKJ62" s="195" t="s">
        <v>790</v>
      </c>
      <c r="DKK62" s="195" t="s">
        <v>782</v>
      </c>
      <c r="DKL62" s="195" t="s">
        <v>790</v>
      </c>
      <c r="DKM62" s="195" t="s">
        <v>782</v>
      </c>
      <c r="DKN62" s="195" t="s">
        <v>790</v>
      </c>
      <c r="DKO62" s="195" t="s">
        <v>782</v>
      </c>
      <c r="DKP62" s="195" t="s">
        <v>790</v>
      </c>
      <c r="DKQ62" s="195" t="s">
        <v>782</v>
      </c>
      <c r="DKR62" s="195" t="s">
        <v>790</v>
      </c>
      <c r="DKS62" s="195" t="s">
        <v>782</v>
      </c>
      <c r="DKT62" s="195" t="s">
        <v>790</v>
      </c>
      <c r="DKU62" s="195" t="s">
        <v>782</v>
      </c>
      <c r="DKV62" s="195" t="s">
        <v>790</v>
      </c>
      <c r="DKW62" s="195" t="s">
        <v>782</v>
      </c>
      <c r="DKX62" s="195" t="s">
        <v>790</v>
      </c>
      <c r="DKY62" s="195" t="s">
        <v>782</v>
      </c>
      <c r="DKZ62" s="195" t="s">
        <v>790</v>
      </c>
      <c r="DLA62" s="195" t="s">
        <v>782</v>
      </c>
      <c r="DLB62" s="195" t="s">
        <v>790</v>
      </c>
      <c r="DLC62" s="195" t="s">
        <v>782</v>
      </c>
      <c r="DLD62" s="195" t="s">
        <v>790</v>
      </c>
      <c r="DLE62" s="195" t="s">
        <v>782</v>
      </c>
      <c r="DLF62" s="195" t="s">
        <v>790</v>
      </c>
      <c r="DLG62" s="195" t="s">
        <v>782</v>
      </c>
      <c r="DLH62" s="195" t="s">
        <v>790</v>
      </c>
      <c r="DLI62" s="195" t="s">
        <v>782</v>
      </c>
      <c r="DLJ62" s="195" t="s">
        <v>790</v>
      </c>
      <c r="DLK62" s="195" t="s">
        <v>782</v>
      </c>
      <c r="DLL62" s="195" t="s">
        <v>790</v>
      </c>
      <c r="DLM62" s="195" t="s">
        <v>782</v>
      </c>
      <c r="DLN62" s="195" t="s">
        <v>790</v>
      </c>
      <c r="DLO62" s="195" t="s">
        <v>782</v>
      </c>
      <c r="DLP62" s="195" t="s">
        <v>790</v>
      </c>
      <c r="DLQ62" s="195" t="s">
        <v>782</v>
      </c>
      <c r="DLR62" s="195" t="s">
        <v>790</v>
      </c>
      <c r="DLS62" s="195" t="s">
        <v>782</v>
      </c>
      <c r="DLT62" s="195" t="s">
        <v>790</v>
      </c>
      <c r="DLU62" s="195" t="s">
        <v>782</v>
      </c>
      <c r="DLV62" s="195" t="s">
        <v>790</v>
      </c>
      <c r="DLW62" s="195" t="s">
        <v>782</v>
      </c>
      <c r="DLX62" s="195" t="s">
        <v>790</v>
      </c>
      <c r="DLY62" s="195" t="s">
        <v>782</v>
      </c>
      <c r="DLZ62" s="195" t="s">
        <v>790</v>
      </c>
      <c r="DMA62" s="195" t="s">
        <v>782</v>
      </c>
      <c r="DMB62" s="195" t="s">
        <v>790</v>
      </c>
      <c r="DMC62" s="195" t="s">
        <v>782</v>
      </c>
      <c r="DMD62" s="195" t="s">
        <v>790</v>
      </c>
      <c r="DME62" s="195" t="s">
        <v>782</v>
      </c>
      <c r="DMF62" s="195" t="s">
        <v>790</v>
      </c>
      <c r="DMG62" s="195" t="s">
        <v>782</v>
      </c>
      <c r="DMH62" s="195" t="s">
        <v>790</v>
      </c>
      <c r="DMI62" s="195" t="s">
        <v>782</v>
      </c>
      <c r="DMJ62" s="195" t="s">
        <v>790</v>
      </c>
      <c r="DMK62" s="195" t="s">
        <v>782</v>
      </c>
      <c r="DML62" s="195" t="s">
        <v>790</v>
      </c>
      <c r="DMM62" s="195" t="s">
        <v>782</v>
      </c>
      <c r="DMN62" s="195" t="s">
        <v>790</v>
      </c>
      <c r="DMO62" s="195" t="s">
        <v>782</v>
      </c>
      <c r="DMP62" s="195" t="s">
        <v>790</v>
      </c>
      <c r="DMQ62" s="195" t="s">
        <v>782</v>
      </c>
      <c r="DMR62" s="195" t="s">
        <v>790</v>
      </c>
      <c r="DMS62" s="195" t="s">
        <v>782</v>
      </c>
      <c r="DMT62" s="195" t="s">
        <v>790</v>
      </c>
      <c r="DMU62" s="195" t="s">
        <v>782</v>
      </c>
      <c r="DMV62" s="195" t="s">
        <v>790</v>
      </c>
      <c r="DMW62" s="195" t="s">
        <v>782</v>
      </c>
      <c r="DMX62" s="195" t="s">
        <v>790</v>
      </c>
      <c r="DMY62" s="195" t="s">
        <v>782</v>
      </c>
      <c r="DMZ62" s="195" t="s">
        <v>790</v>
      </c>
      <c r="DNA62" s="195" t="s">
        <v>782</v>
      </c>
      <c r="DNB62" s="195" t="s">
        <v>790</v>
      </c>
      <c r="DNC62" s="195" t="s">
        <v>782</v>
      </c>
      <c r="DND62" s="195" t="s">
        <v>790</v>
      </c>
      <c r="DNE62" s="195" t="s">
        <v>782</v>
      </c>
      <c r="DNF62" s="195" t="s">
        <v>790</v>
      </c>
      <c r="DNG62" s="195" t="s">
        <v>782</v>
      </c>
      <c r="DNH62" s="195" t="s">
        <v>790</v>
      </c>
      <c r="DNI62" s="195" t="s">
        <v>782</v>
      </c>
      <c r="DNJ62" s="195" t="s">
        <v>790</v>
      </c>
      <c r="DNK62" s="195" t="s">
        <v>782</v>
      </c>
      <c r="DNL62" s="195" t="s">
        <v>790</v>
      </c>
      <c r="DNM62" s="195" t="s">
        <v>782</v>
      </c>
      <c r="DNN62" s="195" t="s">
        <v>790</v>
      </c>
      <c r="DNO62" s="195" t="s">
        <v>782</v>
      </c>
      <c r="DNP62" s="195" t="s">
        <v>790</v>
      </c>
      <c r="DNQ62" s="195" t="s">
        <v>782</v>
      </c>
      <c r="DNR62" s="195" t="s">
        <v>790</v>
      </c>
      <c r="DNS62" s="195" t="s">
        <v>782</v>
      </c>
      <c r="DNT62" s="195" t="s">
        <v>790</v>
      </c>
      <c r="DNU62" s="195" t="s">
        <v>782</v>
      </c>
      <c r="DNV62" s="195" t="s">
        <v>790</v>
      </c>
      <c r="DNW62" s="195" t="s">
        <v>782</v>
      </c>
      <c r="DNX62" s="195" t="s">
        <v>790</v>
      </c>
      <c r="DNY62" s="195" t="s">
        <v>782</v>
      </c>
      <c r="DNZ62" s="195" t="s">
        <v>790</v>
      </c>
      <c r="DOA62" s="195" t="s">
        <v>782</v>
      </c>
      <c r="DOB62" s="195" t="s">
        <v>790</v>
      </c>
      <c r="DOC62" s="195" t="s">
        <v>782</v>
      </c>
      <c r="DOD62" s="195" t="s">
        <v>790</v>
      </c>
      <c r="DOE62" s="195" t="s">
        <v>782</v>
      </c>
      <c r="DOF62" s="195" t="s">
        <v>790</v>
      </c>
      <c r="DOG62" s="195" t="s">
        <v>782</v>
      </c>
      <c r="DOH62" s="195" t="s">
        <v>790</v>
      </c>
      <c r="DOI62" s="195" t="s">
        <v>782</v>
      </c>
      <c r="DOJ62" s="195" t="s">
        <v>790</v>
      </c>
      <c r="DOK62" s="195" t="s">
        <v>782</v>
      </c>
      <c r="DOL62" s="195" t="s">
        <v>790</v>
      </c>
      <c r="DOM62" s="195" t="s">
        <v>782</v>
      </c>
      <c r="DON62" s="195" t="s">
        <v>790</v>
      </c>
      <c r="DOO62" s="195" t="s">
        <v>782</v>
      </c>
      <c r="DOP62" s="195" t="s">
        <v>790</v>
      </c>
      <c r="DOQ62" s="195" t="s">
        <v>782</v>
      </c>
      <c r="DOR62" s="195" t="s">
        <v>790</v>
      </c>
      <c r="DOS62" s="195" t="s">
        <v>782</v>
      </c>
      <c r="DOT62" s="195" t="s">
        <v>790</v>
      </c>
      <c r="DOU62" s="195" t="s">
        <v>782</v>
      </c>
      <c r="DOV62" s="195" t="s">
        <v>790</v>
      </c>
      <c r="DOW62" s="195" t="s">
        <v>782</v>
      </c>
      <c r="DOX62" s="195" t="s">
        <v>790</v>
      </c>
      <c r="DOY62" s="195" t="s">
        <v>782</v>
      </c>
      <c r="DOZ62" s="195" t="s">
        <v>790</v>
      </c>
      <c r="DPA62" s="195" t="s">
        <v>782</v>
      </c>
      <c r="DPB62" s="195" t="s">
        <v>790</v>
      </c>
      <c r="DPC62" s="195" t="s">
        <v>782</v>
      </c>
      <c r="DPD62" s="195" t="s">
        <v>790</v>
      </c>
      <c r="DPE62" s="195" t="s">
        <v>782</v>
      </c>
      <c r="DPF62" s="195" t="s">
        <v>790</v>
      </c>
      <c r="DPG62" s="195" t="s">
        <v>782</v>
      </c>
      <c r="DPH62" s="195" t="s">
        <v>790</v>
      </c>
      <c r="DPI62" s="195" t="s">
        <v>782</v>
      </c>
      <c r="DPJ62" s="195" t="s">
        <v>790</v>
      </c>
      <c r="DPK62" s="195" t="s">
        <v>782</v>
      </c>
      <c r="DPL62" s="195" t="s">
        <v>790</v>
      </c>
      <c r="DPM62" s="195" t="s">
        <v>782</v>
      </c>
      <c r="DPN62" s="195" t="s">
        <v>790</v>
      </c>
      <c r="DPO62" s="195" t="s">
        <v>782</v>
      </c>
      <c r="DPP62" s="195" t="s">
        <v>790</v>
      </c>
      <c r="DPQ62" s="195" t="s">
        <v>782</v>
      </c>
      <c r="DPR62" s="195" t="s">
        <v>790</v>
      </c>
      <c r="DPS62" s="195" t="s">
        <v>782</v>
      </c>
      <c r="DPT62" s="195" t="s">
        <v>790</v>
      </c>
      <c r="DPU62" s="195" t="s">
        <v>782</v>
      </c>
      <c r="DPV62" s="195" t="s">
        <v>790</v>
      </c>
      <c r="DPW62" s="195" t="s">
        <v>782</v>
      </c>
      <c r="DPX62" s="195" t="s">
        <v>790</v>
      </c>
      <c r="DPY62" s="195" t="s">
        <v>782</v>
      </c>
      <c r="DPZ62" s="195" t="s">
        <v>790</v>
      </c>
      <c r="DQA62" s="195" t="s">
        <v>782</v>
      </c>
      <c r="DQB62" s="195" t="s">
        <v>790</v>
      </c>
      <c r="DQC62" s="195" t="s">
        <v>782</v>
      </c>
      <c r="DQD62" s="195" t="s">
        <v>790</v>
      </c>
      <c r="DQE62" s="195" t="s">
        <v>782</v>
      </c>
      <c r="DQF62" s="195" t="s">
        <v>790</v>
      </c>
      <c r="DQG62" s="195" t="s">
        <v>782</v>
      </c>
      <c r="DQH62" s="195" t="s">
        <v>790</v>
      </c>
      <c r="DQI62" s="195" t="s">
        <v>782</v>
      </c>
      <c r="DQJ62" s="195" t="s">
        <v>790</v>
      </c>
      <c r="DQK62" s="195" t="s">
        <v>782</v>
      </c>
      <c r="DQL62" s="195" t="s">
        <v>790</v>
      </c>
      <c r="DQM62" s="195" t="s">
        <v>782</v>
      </c>
      <c r="DQN62" s="195" t="s">
        <v>790</v>
      </c>
      <c r="DQO62" s="195" t="s">
        <v>782</v>
      </c>
      <c r="DQP62" s="195" t="s">
        <v>790</v>
      </c>
      <c r="DQQ62" s="195" t="s">
        <v>782</v>
      </c>
      <c r="DQR62" s="195" t="s">
        <v>790</v>
      </c>
      <c r="DQS62" s="195" t="s">
        <v>782</v>
      </c>
      <c r="DQT62" s="195" t="s">
        <v>790</v>
      </c>
      <c r="DQU62" s="195" t="s">
        <v>782</v>
      </c>
      <c r="DQV62" s="195" t="s">
        <v>790</v>
      </c>
      <c r="DQW62" s="195" t="s">
        <v>782</v>
      </c>
      <c r="DQX62" s="195" t="s">
        <v>790</v>
      </c>
      <c r="DQY62" s="195" t="s">
        <v>782</v>
      </c>
      <c r="DQZ62" s="195" t="s">
        <v>790</v>
      </c>
      <c r="DRA62" s="195" t="s">
        <v>782</v>
      </c>
      <c r="DRB62" s="195" t="s">
        <v>790</v>
      </c>
      <c r="DRC62" s="195" t="s">
        <v>782</v>
      </c>
      <c r="DRD62" s="195" t="s">
        <v>790</v>
      </c>
      <c r="DRE62" s="195" t="s">
        <v>782</v>
      </c>
      <c r="DRF62" s="195" t="s">
        <v>790</v>
      </c>
      <c r="DRG62" s="195" t="s">
        <v>782</v>
      </c>
      <c r="DRH62" s="195" t="s">
        <v>790</v>
      </c>
      <c r="DRI62" s="195" t="s">
        <v>782</v>
      </c>
      <c r="DRJ62" s="195" t="s">
        <v>790</v>
      </c>
      <c r="DRK62" s="195" t="s">
        <v>782</v>
      </c>
      <c r="DRL62" s="195" t="s">
        <v>790</v>
      </c>
      <c r="DRM62" s="195" t="s">
        <v>782</v>
      </c>
      <c r="DRN62" s="195" t="s">
        <v>790</v>
      </c>
      <c r="DRO62" s="195" t="s">
        <v>782</v>
      </c>
      <c r="DRP62" s="195" t="s">
        <v>790</v>
      </c>
      <c r="DRQ62" s="195" t="s">
        <v>782</v>
      </c>
      <c r="DRR62" s="195" t="s">
        <v>790</v>
      </c>
      <c r="DRS62" s="195" t="s">
        <v>782</v>
      </c>
      <c r="DRT62" s="195" t="s">
        <v>790</v>
      </c>
      <c r="DRU62" s="195" t="s">
        <v>782</v>
      </c>
      <c r="DRV62" s="195" t="s">
        <v>790</v>
      </c>
      <c r="DRW62" s="195" t="s">
        <v>782</v>
      </c>
      <c r="DRX62" s="195" t="s">
        <v>790</v>
      </c>
      <c r="DRY62" s="195" t="s">
        <v>782</v>
      </c>
      <c r="DRZ62" s="195" t="s">
        <v>790</v>
      </c>
      <c r="DSA62" s="195" t="s">
        <v>782</v>
      </c>
      <c r="DSB62" s="195" t="s">
        <v>790</v>
      </c>
      <c r="DSC62" s="195" t="s">
        <v>782</v>
      </c>
      <c r="DSD62" s="195" t="s">
        <v>790</v>
      </c>
      <c r="DSE62" s="195" t="s">
        <v>782</v>
      </c>
      <c r="DSF62" s="195" t="s">
        <v>790</v>
      </c>
      <c r="DSG62" s="195" t="s">
        <v>782</v>
      </c>
      <c r="DSH62" s="195" t="s">
        <v>790</v>
      </c>
      <c r="DSI62" s="195" t="s">
        <v>782</v>
      </c>
      <c r="DSJ62" s="195" t="s">
        <v>790</v>
      </c>
      <c r="DSK62" s="195" t="s">
        <v>782</v>
      </c>
      <c r="DSL62" s="195" t="s">
        <v>790</v>
      </c>
      <c r="DSM62" s="195" t="s">
        <v>782</v>
      </c>
      <c r="DSN62" s="195" t="s">
        <v>790</v>
      </c>
      <c r="DSO62" s="195" t="s">
        <v>782</v>
      </c>
      <c r="DSP62" s="195" t="s">
        <v>790</v>
      </c>
      <c r="DSQ62" s="195" t="s">
        <v>782</v>
      </c>
      <c r="DSR62" s="195" t="s">
        <v>790</v>
      </c>
      <c r="DSS62" s="195" t="s">
        <v>782</v>
      </c>
      <c r="DST62" s="195" t="s">
        <v>790</v>
      </c>
      <c r="DSU62" s="195" t="s">
        <v>782</v>
      </c>
      <c r="DSV62" s="195" t="s">
        <v>790</v>
      </c>
      <c r="DSW62" s="195" t="s">
        <v>782</v>
      </c>
      <c r="DSX62" s="195" t="s">
        <v>790</v>
      </c>
      <c r="DSY62" s="195" t="s">
        <v>782</v>
      </c>
      <c r="DSZ62" s="195" t="s">
        <v>790</v>
      </c>
      <c r="DTA62" s="195" t="s">
        <v>782</v>
      </c>
      <c r="DTB62" s="195" t="s">
        <v>790</v>
      </c>
      <c r="DTC62" s="195" t="s">
        <v>782</v>
      </c>
      <c r="DTD62" s="195" t="s">
        <v>790</v>
      </c>
      <c r="DTE62" s="195" t="s">
        <v>782</v>
      </c>
      <c r="DTF62" s="195" t="s">
        <v>790</v>
      </c>
      <c r="DTG62" s="195" t="s">
        <v>782</v>
      </c>
      <c r="DTH62" s="195" t="s">
        <v>790</v>
      </c>
      <c r="DTI62" s="195" t="s">
        <v>782</v>
      </c>
      <c r="DTJ62" s="195" t="s">
        <v>790</v>
      </c>
      <c r="DTK62" s="195" t="s">
        <v>782</v>
      </c>
      <c r="DTL62" s="195" t="s">
        <v>790</v>
      </c>
      <c r="DTM62" s="195" t="s">
        <v>782</v>
      </c>
      <c r="DTN62" s="195" t="s">
        <v>790</v>
      </c>
      <c r="DTO62" s="195" t="s">
        <v>782</v>
      </c>
      <c r="DTP62" s="195" t="s">
        <v>790</v>
      </c>
      <c r="DTQ62" s="195" t="s">
        <v>782</v>
      </c>
      <c r="DTR62" s="195" t="s">
        <v>790</v>
      </c>
      <c r="DTS62" s="195" t="s">
        <v>782</v>
      </c>
      <c r="DTT62" s="195" t="s">
        <v>790</v>
      </c>
      <c r="DTU62" s="195" t="s">
        <v>782</v>
      </c>
      <c r="DTV62" s="195" t="s">
        <v>790</v>
      </c>
      <c r="DTW62" s="195" t="s">
        <v>782</v>
      </c>
      <c r="DTX62" s="195" t="s">
        <v>790</v>
      </c>
      <c r="DTY62" s="195" t="s">
        <v>782</v>
      </c>
      <c r="DTZ62" s="195" t="s">
        <v>790</v>
      </c>
      <c r="DUA62" s="195" t="s">
        <v>782</v>
      </c>
      <c r="DUB62" s="195" t="s">
        <v>790</v>
      </c>
      <c r="DUC62" s="195" t="s">
        <v>782</v>
      </c>
      <c r="DUD62" s="195" t="s">
        <v>790</v>
      </c>
      <c r="DUE62" s="195" t="s">
        <v>782</v>
      </c>
      <c r="DUF62" s="195" t="s">
        <v>790</v>
      </c>
      <c r="DUG62" s="195" t="s">
        <v>782</v>
      </c>
      <c r="DUH62" s="195" t="s">
        <v>790</v>
      </c>
      <c r="DUI62" s="195" t="s">
        <v>782</v>
      </c>
      <c r="DUJ62" s="195" t="s">
        <v>790</v>
      </c>
      <c r="DUK62" s="195" t="s">
        <v>782</v>
      </c>
      <c r="DUL62" s="195" t="s">
        <v>790</v>
      </c>
      <c r="DUM62" s="195" t="s">
        <v>782</v>
      </c>
      <c r="DUN62" s="195" t="s">
        <v>790</v>
      </c>
      <c r="DUO62" s="195" t="s">
        <v>782</v>
      </c>
      <c r="DUP62" s="195" t="s">
        <v>790</v>
      </c>
      <c r="DUQ62" s="195" t="s">
        <v>782</v>
      </c>
      <c r="DUR62" s="195" t="s">
        <v>790</v>
      </c>
      <c r="DUS62" s="195" t="s">
        <v>782</v>
      </c>
      <c r="DUT62" s="195" t="s">
        <v>790</v>
      </c>
      <c r="DUU62" s="195" t="s">
        <v>782</v>
      </c>
      <c r="DUV62" s="195" t="s">
        <v>790</v>
      </c>
      <c r="DUW62" s="195" t="s">
        <v>782</v>
      </c>
      <c r="DUX62" s="195" t="s">
        <v>790</v>
      </c>
      <c r="DUY62" s="195" t="s">
        <v>782</v>
      </c>
      <c r="DUZ62" s="195" t="s">
        <v>790</v>
      </c>
      <c r="DVA62" s="195" t="s">
        <v>782</v>
      </c>
      <c r="DVB62" s="195" t="s">
        <v>790</v>
      </c>
      <c r="DVC62" s="195" t="s">
        <v>782</v>
      </c>
      <c r="DVD62" s="195" t="s">
        <v>790</v>
      </c>
      <c r="DVE62" s="195" t="s">
        <v>782</v>
      </c>
      <c r="DVF62" s="195" t="s">
        <v>790</v>
      </c>
      <c r="DVG62" s="195" t="s">
        <v>782</v>
      </c>
      <c r="DVH62" s="195" t="s">
        <v>790</v>
      </c>
      <c r="DVI62" s="195" t="s">
        <v>782</v>
      </c>
      <c r="DVJ62" s="195" t="s">
        <v>790</v>
      </c>
      <c r="DVK62" s="195" t="s">
        <v>782</v>
      </c>
      <c r="DVL62" s="195" t="s">
        <v>790</v>
      </c>
      <c r="DVM62" s="195" t="s">
        <v>782</v>
      </c>
      <c r="DVN62" s="195" t="s">
        <v>790</v>
      </c>
      <c r="DVO62" s="195" t="s">
        <v>782</v>
      </c>
      <c r="DVP62" s="195" t="s">
        <v>790</v>
      </c>
      <c r="DVQ62" s="195" t="s">
        <v>782</v>
      </c>
      <c r="DVR62" s="195" t="s">
        <v>790</v>
      </c>
      <c r="DVS62" s="195" t="s">
        <v>782</v>
      </c>
      <c r="DVT62" s="195" t="s">
        <v>790</v>
      </c>
      <c r="DVU62" s="195" t="s">
        <v>782</v>
      </c>
      <c r="DVV62" s="195" t="s">
        <v>790</v>
      </c>
      <c r="DVW62" s="195" t="s">
        <v>782</v>
      </c>
      <c r="DVX62" s="195" t="s">
        <v>790</v>
      </c>
      <c r="DVY62" s="195" t="s">
        <v>782</v>
      </c>
      <c r="DVZ62" s="195" t="s">
        <v>790</v>
      </c>
      <c r="DWA62" s="195" t="s">
        <v>782</v>
      </c>
      <c r="DWB62" s="195" t="s">
        <v>790</v>
      </c>
      <c r="DWC62" s="195" t="s">
        <v>782</v>
      </c>
      <c r="DWD62" s="195" t="s">
        <v>790</v>
      </c>
      <c r="DWE62" s="195" t="s">
        <v>782</v>
      </c>
      <c r="DWF62" s="195" t="s">
        <v>790</v>
      </c>
      <c r="DWG62" s="195" t="s">
        <v>782</v>
      </c>
      <c r="DWH62" s="195" t="s">
        <v>790</v>
      </c>
      <c r="DWI62" s="195" t="s">
        <v>782</v>
      </c>
      <c r="DWJ62" s="195" t="s">
        <v>790</v>
      </c>
      <c r="DWK62" s="195" t="s">
        <v>782</v>
      </c>
      <c r="DWL62" s="195" t="s">
        <v>790</v>
      </c>
      <c r="DWM62" s="195" t="s">
        <v>782</v>
      </c>
      <c r="DWN62" s="195" t="s">
        <v>790</v>
      </c>
      <c r="DWO62" s="195" t="s">
        <v>782</v>
      </c>
      <c r="DWP62" s="195" t="s">
        <v>790</v>
      </c>
      <c r="DWQ62" s="195" t="s">
        <v>782</v>
      </c>
      <c r="DWR62" s="195" t="s">
        <v>790</v>
      </c>
      <c r="DWS62" s="195" t="s">
        <v>782</v>
      </c>
      <c r="DWT62" s="195" t="s">
        <v>790</v>
      </c>
      <c r="DWU62" s="195" t="s">
        <v>782</v>
      </c>
      <c r="DWV62" s="195" t="s">
        <v>790</v>
      </c>
      <c r="DWW62" s="195" t="s">
        <v>782</v>
      </c>
      <c r="DWX62" s="195" t="s">
        <v>790</v>
      </c>
      <c r="DWY62" s="195" t="s">
        <v>782</v>
      </c>
      <c r="DWZ62" s="195" t="s">
        <v>790</v>
      </c>
      <c r="DXA62" s="195" t="s">
        <v>782</v>
      </c>
      <c r="DXB62" s="195" t="s">
        <v>790</v>
      </c>
      <c r="DXC62" s="195" t="s">
        <v>782</v>
      </c>
      <c r="DXD62" s="195" t="s">
        <v>790</v>
      </c>
      <c r="DXE62" s="195" t="s">
        <v>782</v>
      </c>
      <c r="DXF62" s="195" t="s">
        <v>790</v>
      </c>
      <c r="DXG62" s="195" t="s">
        <v>782</v>
      </c>
      <c r="DXH62" s="195" t="s">
        <v>790</v>
      </c>
      <c r="DXI62" s="195" t="s">
        <v>782</v>
      </c>
      <c r="DXJ62" s="195" t="s">
        <v>790</v>
      </c>
      <c r="DXK62" s="195" t="s">
        <v>782</v>
      </c>
      <c r="DXL62" s="195" t="s">
        <v>790</v>
      </c>
      <c r="DXM62" s="195" t="s">
        <v>782</v>
      </c>
      <c r="DXN62" s="195" t="s">
        <v>790</v>
      </c>
      <c r="DXO62" s="195" t="s">
        <v>782</v>
      </c>
      <c r="DXP62" s="195" t="s">
        <v>790</v>
      </c>
      <c r="DXQ62" s="195" t="s">
        <v>782</v>
      </c>
      <c r="DXR62" s="195" t="s">
        <v>790</v>
      </c>
      <c r="DXS62" s="195" t="s">
        <v>782</v>
      </c>
      <c r="DXT62" s="195" t="s">
        <v>790</v>
      </c>
      <c r="DXU62" s="195" t="s">
        <v>782</v>
      </c>
      <c r="DXV62" s="195" t="s">
        <v>790</v>
      </c>
      <c r="DXW62" s="195" t="s">
        <v>782</v>
      </c>
      <c r="DXX62" s="195" t="s">
        <v>790</v>
      </c>
      <c r="DXY62" s="195" t="s">
        <v>782</v>
      </c>
      <c r="DXZ62" s="195" t="s">
        <v>790</v>
      </c>
      <c r="DYA62" s="195" t="s">
        <v>782</v>
      </c>
      <c r="DYB62" s="195" t="s">
        <v>790</v>
      </c>
      <c r="DYC62" s="195" t="s">
        <v>782</v>
      </c>
      <c r="DYD62" s="195" t="s">
        <v>790</v>
      </c>
      <c r="DYE62" s="195" t="s">
        <v>782</v>
      </c>
      <c r="DYF62" s="195" t="s">
        <v>790</v>
      </c>
      <c r="DYG62" s="195" t="s">
        <v>782</v>
      </c>
      <c r="DYH62" s="195" t="s">
        <v>790</v>
      </c>
      <c r="DYI62" s="195" t="s">
        <v>782</v>
      </c>
      <c r="DYJ62" s="195" t="s">
        <v>790</v>
      </c>
      <c r="DYK62" s="195" t="s">
        <v>782</v>
      </c>
      <c r="DYL62" s="195" t="s">
        <v>790</v>
      </c>
      <c r="DYM62" s="195" t="s">
        <v>782</v>
      </c>
      <c r="DYN62" s="195" t="s">
        <v>790</v>
      </c>
      <c r="DYO62" s="195" t="s">
        <v>782</v>
      </c>
      <c r="DYP62" s="195" t="s">
        <v>790</v>
      </c>
      <c r="DYQ62" s="195" t="s">
        <v>782</v>
      </c>
      <c r="DYR62" s="195" t="s">
        <v>790</v>
      </c>
      <c r="DYS62" s="195" t="s">
        <v>782</v>
      </c>
      <c r="DYT62" s="195" t="s">
        <v>790</v>
      </c>
      <c r="DYU62" s="195" t="s">
        <v>782</v>
      </c>
      <c r="DYV62" s="195" t="s">
        <v>790</v>
      </c>
      <c r="DYW62" s="195" t="s">
        <v>782</v>
      </c>
      <c r="DYX62" s="195" t="s">
        <v>790</v>
      </c>
      <c r="DYY62" s="195" t="s">
        <v>782</v>
      </c>
      <c r="DYZ62" s="195" t="s">
        <v>790</v>
      </c>
      <c r="DZA62" s="195" t="s">
        <v>782</v>
      </c>
      <c r="DZB62" s="195" t="s">
        <v>790</v>
      </c>
      <c r="DZC62" s="195" t="s">
        <v>782</v>
      </c>
      <c r="DZD62" s="195" t="s">
        <v>790</v>
      </c>
      <c r="DZE62" s="195" t="s">
        <v>782</v>
      </c>
      <c r="DZF62" s="195" t="s">
        <v>790</v>
      </c>
      <c r="DZG62" s="195" t="s">
        <v>782</v>
      </c>
      <c r="DZH62" s="195" t="s">
        <v>790</v>
      </c>
      <c r="DZI62" s="195" t="s">
        <v>782</v>
      </c>
      <c r="DZJ62" s="195" t="s">
        <v>790</v>
      </c>
      <c r="DZK62" s="195" t="s">
        <v>782</v>
      </c>
      <c r="DZL62" s="195" t="s">
        <v>790</v>
      </c>
      <c r="DZM62" s="195" t="s">
        <v>782</v>
      </c>
      <c r="DZN62" s="195" t="s">
        <v>790</v>
      </c>
      <c r="DZO62" s="195" t="s">
        <v>782</v>
      </c>
      <c r="DZP62" s="195" t="s">
        <v>790</v>
      </c>
      <c r="DZQ62" s="195" t="s">
        <v>782</v>
      </c>
      <c r="DZR62" s="195" t="s">
        <v>790</v>
      </c>
      <c r="DZS62" s="195" t="s">
        <v>782</v>
      </c>
      <c r="DZT62" s="195" t="s">
        <v>790</v>
      </c>
      <c r="DZU62" s="195" t="s">
        <v>782</v>
      </c>
      <c r="DZV62" s="195" t="s">
        <v>790</v>
      </c>
      <c r="DZW62" s="195" t="s">
        <v>782</v>
      </c>
      <c r="DZX62" s="195" t="s">
        <v>790</v>
      </c>
      <c r="DZY62" s="195" t="s">
        <v>782</v>
      </c>
      <c r="DZZ62" s="195" t="s">
        <v>790</v>
      </c>
      <c r="EAA62" s="195" t="s">
        <v>782</v>
      </c>
      <c r="EAB62" s="195" t="s">
        <v>790</v>
      </c>
      <c r="EAC62" s="195" t="s">
        <v>782</v>
      </c>
      <c r="EAD62" s="195" t="s">
        <v>790</v>
      </c>
      <c r="EAE62" s="195" t="s">
        <v>782</v>
      </c>
      <c r="EAF62" s="195" t="s">
        <v>790</v>
      </c>
      <c r="EAG62" s="195" t="s">
        <v>782</v>
      </c>
      <c r="EAH62" s="195" t="s">
        <v>790</v>
      </c>
      <c r="EAI62" s="195" t="s">
        <v>782</v>
      </c>
      <c r="EAJ62" s="195" t="s">
        <v>790</v>
      </c>
      <c r="EAK62" s="195" t="s">
        <v>782</v>
      </c>
      <c r="EAL62" s="195" t="s">
        <v>790</v>
      </c>
      <c r="EAM62" s="195" t="s">
        <v>782</v>
      </c>
      <c r="EAN62" s="195" t="s">
        <v>790</v>
      </c>
      <c r="EAO62" s="195" t="s">
        <v>782</v>
      </c>
      <c r="EAP62" s="195" t="s">
        <v>790</v>
      </c>
      <c r="EAQ62" s="195" t="s">
        <v>782</v>
      </c>
      <c r="EAR62" s="195" t="s">
        <v>790</v>
      </c>
      <c r="EAS62" s="195" t="s">
        <v>782</v>
      </c>
      <c r="EAT62" s="195" t="s">
        <v>790</v>
      </c>
      <c r="EAU62" s="195" t="s">
        <v>782</v>
      </c>
      <c r="EAV62" s="195" t="s">
        <v>790</v>
      </c>
      <c r="EAW62" s="195" t="s">
        <v>782</v>
      </c>
      <c r="EAX62" s="195" t="s">
        <v>790</v>
      </c>
      <c r="EAY62" s="195" t="s">
        <v>782</v>
      </c>
      <c r="EAZ62" s="195" t="s">
        <v>790</v>
      </c>
      <c r="EBA62" s="195" t="s">
        <v>782</v>
      </c>
      <c r="EBB62" s="195" t="s">
        <v>790</v>
      </c>
      <c r="EBC62" s="195" t="s">
        <v>782</v>
      </c>
      <c r="EBD62" s="195" t="s">
        <v>790</v>
      </c>
      <c r="EBE62" s="195" t="s">
        <v>782</v>
      </c>
      <c r="EBF62" s="195" t="s">
        <v>790</v>
      </c>
      <c r="EBG62" s="195" t="s">
        <v>782</v>
      </c>
      <c r="EBH62" s="195" t="s">
        <v>790</v>
      </c>
      <c r="EBI62" s="195" t="s">
        <v>782</v>
      </c>
      <c r="EBJ62" s="195" t="s">
        <v>790</v>
      </c>
      <c r="EBK62" s="195" t="s">
        <v>782</v>
      </c>
      <c r="EBL62" s="195" t="s">
        <v>790</v>
      </c>
      <c r="EBM62" s="195" t="s">
        <v>782</v>
      </c>
      <c r="EBN62" s="195" t="s">
        <v>790</v>
      </c>
      <c r="EBO62" s="195" t="s">
        <v>782</v>
      </c>
      <c r="EBP62" s="195" t="s">
        <v>790</v>
      </c>
      <c r="EBQ62" s="195" t="s">
        <v>782</v>
      </c>
      <c r="EBR62" s="195" t="s">
        <v>790</v>
      </c>
      <c r="EBS62" s="195" t="s">
        <v>782</v>
      </c>
      <c r="EBT62" s="195" t="s">
        <v>790</v>
      </c>
      <c r="EBU62" s="195" t="s">
        <v>782</v>
      </c>
      <c r="EBV62" s="195" t="s">
        <v>790</v>
      </c>
      <c r="EBW62" s="195" t="s">
        <v>782</v>
      </c>
      <c r="EBX62" s="195" t="s">
        <v>790</v>
      </c>
      <c r="EBY62" s="195" t="s">
        <v>782</v>
      </c>
      <c r="EBZ62" s="195" t="s">
        <v>790</v>
      </c>
      <c r="ECA62" s="195" t="s">
        <v>782</v>
      </c>
      <c r="ECB62" s="195" t="s">
        <v>790</v>
      </c>
      <c r="ECC62" s="195" t="s">
        <v>782</v>
      </c>
      <c r="ECD62" s="195" t="s">
        <v>790</v>
      </c>
      <c r="ECE62" s="195" t="s">
        <v>782</v>
      </c>
      <c r="ECF62" s="195" t="s">
        <v>790</v>
      </c>
      <c r="ECG62" s="195" t="s">
        <v>782</v>
      </c>
      <c r="ECH62" s="195" t="s">
        <v>790</v>
      </c>
      <c r="ECI62" s="195" t="s">
        <v>782</v>
      </c>
      <c r="ECJ62" s="195" t="s">
        <v>790</v>
      </c>
      <c r="ECK62" s="195" t="s">
        <v>782</v>
      </c>
      <c r="ECL62" s="195" t="s">
        <v>790</v>
      </c>
      <c r="ECM62" s="195" t="s">
        <v>782</v>
      </c>
      <c r="ECN62" s="195" t="s">
        <v>790</v>
      </c>
      <c r="ECO62" s="195" t="s">
        <v>782</v>
      </c>
      <c r="ECP62" s="195" t="s">
        <v>790</v>
      </c>
      <c r="ECQ62" s="195" t="s">
        <v>782</v>
      </c>
      <c r="ECR62" s="195" t="s">
        <v>790</v>
      </c>
      <c r="ECS62" s="195" t="s">
        <v>782</v>
      </c>
      <c r="ECT62" s="195" t="s">
        <v>790</v>
      </c>
      <c r="ECU62" s="195" t="s">
        <v>782</v>
      </c>
      <c r="ECV62" s="195" t="s">
        <v>790</v>
      </c>
      <c r="ECW62" s="195" t="s">
        <v>782</v>
      </c>
      <c r="ECX62" s="195" t="s">
        <v>790</v>
      </c>
      <c r="ECY62" s="195" t="s">
        <v>782</v>
      </c>
      <c r="ECZ62" s="195" t="s">
        <v>790</v>
      </c>
      <c r="EDA62" s="195" t="s">
        <v>782</v>
      </c>
      <c r="EDB62" s="195" t="s">
        <v>790</v>
      </c>
      <c r="EDC62" s="195" t="s">
        <v>782</v>
      </c>
      <c r="EDD62" s="195" t="s">
        <v>790</v>
      </c>
      <c r="EDE62" s="195" t="s">
        <v>782</v>
      </c>
      <c r="EDF62" s="195" t="s">
        <v>790</v>
      </c>
      <c r="EDG62" s="195" t="s">
        <v>782</v>
      </c>
      <c r="EDH62" s="195" t="s">
        <v>790</v>
      </c>
      <c r="EDI62" s="195" t="s">
        <v>782</v>
      </c>
      <c r="EDJ62" s="195" t="s">
        <v>790</v>
      </c>
      <c r="EDK62" s="195" t="s">
        <v>782</v>
      </c>
      <c r="EDL62" s="195" t="s">
        <v>790</v>
      </c>
      <c r="EDM62" s="195" t="s">
        <v>782</v>
      </c>
      <c r="EDN62" s="195" t="s">
        <v>790</v>
      </c>
      <c r="EDO62" s="195" t="s">
        <v>782</v>
      </c>
      <c r="EDP62" s="195" t="s">
        <v>790</v>
      </c>
      <c r="EDQ62" s="195" t="s">
        <v>782</v>
      </c>
      <c r="EDR62" s="195" t="s">
        <v>790</v>
      </c>
      <c r="EDS62" s="195" t="s">
        <v>782</v>
      </c>
      <c r="EDT62" s="195" t="s">
        <v>790</v>
      </c>
      <c r="EDU62" s="195" t="s">
        <v>782</v>
      </c>
      <c r="EDV62" s="195" t="s">
        <v>790</v>
      </c>
      <c r="EDW62" s="195" t="s">
        <v>782</v>
      </c>
      <c r="EDX62" s="195" t="s">
        <v>790</v>
      </c>
      <c r="EDY62" s="195" t="s">
        <v>782</v>
      </c>
      <c r="EDZ62" s="195" t="s">
        <v>790</v>
      </c>
      <c r="EEA62" s="195" t="s">
        <v>782</v>
      </c>
      <c r="EEB62" s="195" t="s">
        <v>790</v>
      </c>
      <c r="EEC62" s="195" t="s">
        <v>782</v>
      </c>
      <c r="EED62" s="195" t="s">
        <v>790</v>
      </c>
      <c r="EEE62" s="195" t="s">
        <v>782</v>
      </c>
      <c r="EEF62" s="195" t="s">
        <v>790</v>
      </c>
      <c r="EEG62" s="195" t="s">
        <v>782</v>
      </c>
      <c r="EEH62" s="195" t="s">
        <v>790</v>
      </c>
      <c r="EEI62" s="195" t="s">
        <v>782</v>
      </c>
      <c r="EEJ62" s="195" t="s">
        <v>790</v>
      </c>
      <c r="EEK62" s="195" t="s">
        <v>782</v>
      </c>
      <c r="EEL62" s="195" t="s">
        <v>790</v>
      </c>
      <c r="EEM62" s="195" t="s">
        <v>782</v>
      </c>
      <c r="EEN62" s="195" t="s">
        <v>790</v>
      </c>
      <c r="EEO62" s="195" t="s">
        <v>782</v>
      </c>
      <c r="EEP62" s="195" t="s">
        <v>790</v>
      </c>
      <c r="EEQ62" s="195" t="s">
        <v>782</v>
      </c>
      <c r="EER62" s="195" t="s">
        <v>790</v>
      </c>
      <c r="EES62" s="195" t="s">
        <v>782</v>
      </c>
      <c r="EET62" s="195" t="s">
        <v>790</v>
      </c>
      <c r="EEU62" s="195" t="s">
        <v>782</v>
      </c>
      <c r="EEV62" s="195" t="s">
        <v>790</v>
      </c>
      <c r="EEW62" s="195" t="s">
        <v>782</v>
      </c>
      <c r="EEX62" s="195" t="s">
        <v>790</v>
      </c>
      <c r="EEY62" s="195" t="s">
        <v>782</v>
      </c>
      <c r="EEZ62" s="195" t="s">
        <v>790</v>
      </c>
      <c r="EFA62" s="195" t="s">
        <v>782</v>
      </c>
      <c r="EFB62" s="195" t="s">
        <v>790</v>
      </c>
      <c r="EFC62" s="195" t="s">
        <v>782</v>
      </c>
      <c r="EFD62" s="195" t="s">
        <v>790</v>
      </c>
      <c r="EFE62" s="195" t="s">
        <v>782</v>
      </c>
      <c r="EFF62" s="195" t="s">
        <v>790</v>
      </c>
      <c r="EFG62" s="195" t="s">
        <v>782</v>
      </c>
      <c r="EFH62" s="195" t="s">
        <v>790</v>
      </c>
      <c r="EFI62" s="195" t="s">
        <v>782</v>
      </c>
      <c r="EFJ62" s="195" t="s">
        <v>790</v>
      </c>
      <c r="EFK62" s="195" t="s">
        <v>782</v>
      </c>
      <c r="EFL62" s="195" t="s">
        <v>790</v>
      </c>
      <c r="EFM62" s="195" t="s">
        <v>782</v>
      </c>
      <c r="EFN62" s="195" t="s">
        <v>790</v>
      </c>
      <c r="EFO62" s="195" t="s">
        <v>782</v>
      </c>
      <c r="EFP62" s="195" t="s">
        <v>790</v>
      </c>
      <c r="EFQ62" s="195" t="s">
        <v>782</v>
      </c>
      <c r="EFR62" s="195" t="s">
        <v>790</v>
      </c>
      <c r="EFS62" s="195" t="s">
        <v>782</v>
      </c>
      <c r="EFT62" s="195" t="s">
        <v>790</v>
      </c>
      <c r="EFU62" s="195" t="s">
        <v>782</v>
      </c>
      <c r="EFV62" s="195" t="s">
        <v>790</v>
      </c>
      <c r="EFW62" s="195" t="s">
        <v>782</v>
      </c>
      <c r="EFX62" s="195" t="s">
        <v>790</v>
      </c>
      <c r="EFY62" s="195" t="s">
        <v>782</v>
      </c>
      <c r="EFZ62" s="195" t="s">
        <v>790</v>
      </c>
      <c r="EGA62" s="195" t="s">
        <v>782</v>
      </c>
      <c r="EGB62" s="195" t="s">
        <v>790</v>
      </c>
      <c r="EGC62" s="195" t="s">
        <v>782</v>
      </c>
      <c r="EGD62" s="195" t="s">
        <v>790</v>
      </c>
      <c r="EGE62" s="195" t="s">
        <v>782</v>
      </c>
      <c r="EGF62" s="195" t="s">
        <v>790</v>
      </c>
      <c r="EGG62" s="195" t="s">
        <v>782</v>
      </c>
      <c r="EGH62" s="195" t="s">
        <v>790</v>
      </c>
      <c r="EGI62" s="195" t="s">
        <v>782</v>
      </c>
      <c r="EGJ62" s="195" t="s">
        <v>790</v>
      </c>
      <c r="EGK62" s="195" t="s">
        <v>782</v>
      </c>
      <c r="EGL62" s="195" t="s">
        <v>790</v>
      </c>
      <c r="EGM62" s="195" t="s">
        <v>782</v>
      </c>
      <c r="EGN62" s="195" t="s">
        <v>790</v>
      </c>
      <c r="EGO62" s="195" t="s">
        <v>782</v>
      </c>
      <c r="EGP62" s="195" t="s">
        <v>790</v>
      </c>
      <c r="EGQ62" s="195" t="s">
        <v>782</v>
      </c>
      <c r="EGR62" s="195" t="s">
        <v>790</v>
      </c>
      <c r="EGS62" s="195" t="s">
        <v>782</v>
      </c>
      <c r="EGT62" s="195" t="s">
        <v>790</v>
      </c>
      <c r="EGU62" s="195" t="s">
        <v>782</v>
      </c>
      <c r="EGV62" s="195" t="s">
        <v>790</v>
      </c>
      <c r="EGW62" s="195" t="s">
        <v>782</v>
      </c>
      <c r="EGX62" s="195" t="s">
        <v>790</v>
      </c>
      <c r="EGY62" s="195" t="s">
        <v>782</v>
      </c>
      <c r="EGZ62" s="195" t="s">
        <v>790</v>
      </c>
      <c r="EHA62" s="195" t="s">
        <v>782</v>
      </c>
      <c r="EHB62" s="195" t="s">
        <v>790</v>
      </c>
      <c r="EHC62" s="195" t="s">
        <v>782</v>
      </c>
      <c r="EHD62" s="195" t="s">
        <v>790</v>
      </c>
      <c r="EHE62" s="195" t="s">
        <v>782</v>
      </c>
      <c r="EHF62" s="195" t="s">
        <v>790</v>
      </c>
      <c r="EHG62" s="195" t="s">
        <v>782</v>
      </c>
      <c r="EHH62" s="195" t="s">
        <v>790</v>
      </c>
      <c r="EHI62" s="195" t="s">
        <v>782</v>
      </c>
      <c r="EHJ62" s="195" t="s">
        <v>790</v>
      </c>
      <c r="EHK62" s="195" t="s">
        <v>782</v>
      </c>
      <c r="EHL62" s="195" t="s">
        <v>790</v>
      </c>
      <c r="EHM62" s="195" t="s">
        <v>782</v>
      </c>
      <c r="EHN62" s="195" t="s">
        <v>790</v>
      </c>
      <c r="EHO62" s="195" t="s">
        <v>782</v>
      </c>
      <c r="EHP62" s="195" t="s">
        <v>790</v>
      </c>
      <c r="EHQ62" s="195" t="s">
        <v>782</v>
      </c>
      <c r="EHR62" s="195" t="s">
        <v>790</v>
      </c>
      <c r="EHS62" s="195" t="s">
        <v>782</v>
      </c>
      <c r="EHT62" s="195" t="s">
        <v>790</v>
      </c>
      <c r="EHU62" s="195" t="s">
        <v>782</v>
      </c>
      <c r="EHV62" s="195" t="s">
        <v>790</v>
      </c>
      <c r="EHW62" s="195" t="s">
        <v>782</v>
      </c>
      <c r="EHX62" s="195" t="s">
        <v>790</v>
      </c>
      <c r="EHY62" s="195" t="s">
        <v>782</v>
      </c>
      <c r="EHZ62" s="195" t="s">
        <v>790</v>
      </c>
      <c r="EIA62" s="195" t="s">
        <v>782</v>
      </c>
      <c r="EIB62" s="195" t="s">
        <v>790</v>
      </c>
      <c r="EIC62" s="195" t="s">
        <v>782</v>
      </c>
      <c r="EID62" s="195" t="s">
        <v>790</v>
      </c>
      <c r="EIE62" s="195" t="s">
        <v>782</v>
      </c>
      <c r="EIF62" s="195" t="s">
        <v>790</v>
      </c>
      <c r="EIG62" s="195" t="s">
        <v>782</v>
      </c>
      <c r="EIH62" s="195" t="s">
        <v>790</v>
      </c>
      <c r="EII62" s="195" t="s">
        <v>782</v>
      </c>
      <c r="EIJ62" s="195" t="s">
        <v>790</v>
      </c>
      <c r="EIK62" s="195" t="s">
        <v>782</v>
      </c>
      <c r="EIL62" s="195" t="s">
        <v>790</v>
      </c>
      <c r="EIM62" s="195" t="s">
        <v>782</v>
      </c>
      <c r="EIN62" s="195" t="s">
        <v>790</v>
      </c>
      <c r="EIO62" s="195" t="s">
        <v>782</v>
      </c>
      <c r="EIP62" s="195" t="s">
        <v>790</v>
      </c>
      <c r="EIQ62" s="195" t="s">
        <v>782</v>
      </c>
      <c r="EIR62" s="195" t="s">
        <v>790</v>
      </c>
      <c r="EIS62" s="195" t="s">
        <v>782</v>
      </c>
      <c r="EIT62" s="195" t="s">
        <v>790</v>
      </c>
      <c r="EIU62" s="195" t="s">
        <v>782</v>
      </c>
      <c r="EIV62" s="195" t="s">
        <v>790</v>
      </c>
      <c r="EIW62" s="195" t="s">
        <v>782</v>
      </c>
      <c r="EIX62" s="195" t="s">
        <v>790</v>
      </c>
      <c r="EIY62" s="195" t="s">
        <v>782</v>
      </c>
      <c r="EIZ62" s="195" t="s">
        <v>790</v>
      </c>
      <c r="EJA62" s="195" t="s">
        <v>782</v>
      </c>
      <c r="EJB62" s="195" t="s">
        <v>790</v>
      </c>
      <c r="EJC62" s="195" t="s">
        <v>782</v>
      </c>
      <c r="EJD62" s="195" t="s">
        <v>790</v>
      </c>
      <c r="EJE62" s="195" t="s">
        <v>782</v>
      </c>
      <c r="EJF62" s="195" t="s">
        <v>790</v>
      </c>
      <c r="EJG62" s="195" t="s">
        <v>782</v>
      </c>
      <c r="EJH62" s="195" t="s">
        <v>790</v>
      </c>
      <c r="EJI62" s="195" t="s">
        <v>782</v>
      </c>
      <c r="EJJ62" s="195" t="s">
        <v>790</v>
      </c>
      <c r="EJK62" s="195" t="s">
        <v>782</v>
      </c>
      <c r="EJL62" s="195" t="s">
        <v>790</v>
      </c>
      <c r="EJM62" s="195" t="s">
        <v>782</v>
      </c>
      <c r="EJN62" s="195" t="s">
        <v>790</v>
      </c>
      <c r="EJO62" s="195" t="s">
        <v>782</v>
      </c>
      <c r="EJP62" s="195" t="s">
        <v>790</v>
      </c>
      <c r="EJQ62" s="195" t="s">
        <v>782</v>
      </c>
      <c r="EJR62" s="195" t="s">
        <v>790</v>
      </c>
      <c r="EJS62" s="195" t="s">
        <v>782</v>
      </c>
      <c r="EJT62" s="195" t="s">
        <v>790</v>
      </c>
      <c r="EJU62" s="195" t="s">
        <v>782</v>
      </c>
      <c r="EJV62" s="195" t="s">
        <v>790</v>
      </c>
      <c r="EJW62" s="195" t="s">
        <v>782</v>
      </c>
      <c r="EJX62" s="195" t="s">
        <v>790</v>
      </c>
      <c r="EJY62" s="195" t="s">
        <v>782</v>
      </c>
      <c r="EJZ62" s="195" t="s">
        <v>790</v>
      </c>
      <c r="EKA62" s="195" t="s">
        <v>782</v>
      </c>
      <c r="EKB62" s="195" t="s">
        <v>790</v>
      </c>
      <c r="EKC62" s="195" t="s">
        <v>782</v>
      </c>
      <c r="EKD62" s="195" t="s">
        <v>790</v>
      </c>
      <c r="EKE62" s="195" t="s">
        <v>782</v>
      </c>
      <c r="EKF62" s="195" t="s">
        <v>790</v>
      </c>
      <c r="EKG62" s="195" t="s">
        <v>782</v>
      </c>
      <c r="EKH62" s="195" t="s">
        <v>790</v>
      </c>
      <c r="EKI62" s="195" t="s">
        <v>782</v>
      </c>
      <c r="EKJ62" s="195" t="s">
        <v>790</v>
      </c>
      <c r="EKK62" s="195" t="s">
        <v>782</v>
      </c>
      <c r="EKL62" s="195" t="s">
        <v>790</v>
      </c>
      <c r="EKM62" s="195" t="s">
        <v>782</v>
      </c>
      <c r="EKN62" s="195" t="s">
        <v>790</v>
      </c>
      <c r="EKO62" s="195" t="s">
        <v>782</v>
      </c>
      <c r="EKP62" s="195" t="s">
        <v>790</v>
      </c>
      <c r="EKQ62" s="195" t="s">
        <v>782</v>
      </c>
      <c r="EKR62" s="195" t="s">
        <v>790</v>
      </c>
      <c r="EKS62" s="195" t="s">
        <v>782</v>
      </c>
      <c r="EKT62" s="195" t="s">
        <v>790</v>
      </c>
      <c r="EKU62" s="195" t="s">
        <v>782</v>
      </c>
      <c r="EKV62" s="195" t="s">
        <v>790</v>
      </c>
      <c r="EKW62" s="195" t="s">
        <v>782</v>
      </c>
      <c r="EKX62" s="195" t="s">
        <v>790</v>
      </c>
      <c r="EKY62" s="195" t="s">
        <v>782</v>
      </c>
      <c r="EKZ62" s="195" t="s">
        <v>790</v>
      </c>
      <c r="ELA62" s="195" t="s">
        <v>782</v>
      </c>
      <c r="ELB62" s="195" t="s">
        <v>790</v>
      </c>
      <c r="ELC62" s="195" t="s">
        <v>782</v>
      </c>
      <c r="ELD62" s="195" t="s">
        <v>790</v>
      </c>
      <c r="ELE62" s="195" t="s">
        <v>782</v>
      </c>
      <c r="ELF62" s="195" t="s">
        <v>790</v>
      </c>
      <c r="ELG62" s="195" t="s">
        <v>782</v>
      </c>
      <c r="ELH62" s="195" t="s">
        <v>790</v>
      </c>
      <c r="ELI62" s="195" t="s">
        <v>782</v>
      </c>
      <c r="ELJ62" s="195" t="s">
        <v>790</v>
      </c>
      <c r="ELK62" s="195" t="s">
        <v>782</v>
      </c>
      <c r="ELL62" s="195" t="s">
        <v>790</v>
      </c>
      <c r="ELM62" s="195" t="s">
        <v>782</v>
      </c>
      <c r="ELN62" s="195" t="s">
        <v>790</v>
      </c>
      <c r="ELO62" s="195" t="s">
        <v>782</v>
      </c>
      <c r="ELP62" s="195" t="s">
        <v>790</v>
      </c>
      <c r="ELQ62" s="195" t="s">
        <v>782</v>
      </c>
      <c r="ELR62" s="195" t="s">
        <v>790</v>
      </c>
      <c r="ELS62" s="195" t="s">
        <v>782</v>
      </c>
      <c r="ELT62" s="195" t="s">
        <v>790</v>
      </c>
      <c r="ELU62" s="195" t="s">
        <v>782</v>
      </c>
      <c r="ELV62" s="195" t="s">
        <v>790</v>
      </c>
      <c r="ELW62" s="195" t="s">
        <v>782</v>
      </c>
      <c r="ELX62" s="195" t="s">
        <v>790</v>
      </c>
      <c r="ELY62" s="195" t="s">
        <v>782</v>
      </c>
      <c r="ELZ62" s="195" t="s">
        <v>790</v>
      </c>
      <c r="EMA62" s="195" t="s">
        <v>782</v>
      </c>
      <c r="EMB62" s="195" t="s">
        <v>790</v>
      </c>
      <c r="EMC62" s="195" t="s">
        <v>782</v>
      </c>
      <c r="EMD62" s="195" t="s">
        <v>790</v>
      </c>
      <c r="EME62" s="195" t="s">
        <v>782</v>
      </c>
      <c r="EMF62" s="195" t="s">
        <v>790</v>
      </c>
      <c r="EMG62" s="195" t="s">
        <v>782</v>
      </c>
      <c r="EMH62" s="195" t="s">
        <v>790</v>
      </c>
      <c r="EMI62" s="195" t="s">
        <v>782</v>
      </c>
      <c r="EMJ62" s="195" t="s">
        <v>790</v>
      </c>
      <c r="EMK62" s="195" t="s">
        <v>782</v>
      </c>
      <c r="EML62" s="195" t="s">
        <v>790</v>
      </c>
      <c r="EMM62" s="195" t="s">
        <v>782</v>
      </c>
      <c r="EMN62" s="195" t="s">
        <v>790</v>
      </c>
      <c r="EMO62" s="195" t="s">
        <v>782</v>
      </c>
      <c r="EMP62" s="195" t="s">
        <v>790</v>
      </c>
      <c r="EMQ62" s="195" t="s">
        <v>782</v>
      </c>
      <c r="EMR62" s="195" t="s">
        <v>790</v>
      </c>
      <c r="EMS62" s="195" t="s">
        <v>782</v>
      </c>
      <c r="EMT62" s="195" t="s">
        <v>790</v>
      </c>
      <c r="EMU62" s="195" t="s">
        <v>782</v>
      </c>
      <c r="EMV62" s="195" t="s">
        <v>790</v>
      </c>
      <c r="EMW62" s="195" t="s">
        <v>782</v>
      </c>
      <c r="EMX62" s="195" t="s">
        <v>790</v>
      </c>
      <c r="EMY62" s="195" t="s">
        <v>782</v>
      </c>
      <c r="EMZ62" s="195" t="s">
        <v>790</v>
      </c>
      <c r="ENA62" s="195" t="s">
        <v>782</v>
      </c>
      <c r="ENB62" s="195" t="s">
        <v>790</v>
      </c>
      <c r="ENC62" s="195" t="s">
        <v>782</v>
      </c>
      <c r="END62" s="195" t="s">
        <v>790</v>
      </c>
      <c r="ENE62" s="195" t="s">
        <v>782</v>
      </c>
      <c r="ENF62" s="195" t="s">
        <v>790</v>
      </c>
      <c r="ENG62" s="195" t="s">
        <v>782</v>
      </c>
      <c r="ENH62" s="195" t="s">
        <v>790</v>
      </c>
      <c r="ENI62" s="195" t="s">
        <v>782</v>
      </c>
      <c r="ENJ62" s="195" t="s">
        <v>790</v>
      </c>
      <c r="ENK62" s="195" t="s">
        <v>782</v>
      </c>
      <c r="ENL62" s="195" t="s">
        <v>790</v>
      </c>
      <c r="ENM62" s="195" t="s">
        <v>782</v>
      </c>
      <c r="ENN62" s="195" t="s">
        <v>790</v>
      </c>
      <c r="ENO62" s="195" t="s">
        <v>782</v>
      </c>
      <c r="ENP62" s="195" t="s">
        <v>790</v>
      </c>
      <c r="ENQ62" s="195" t="s">
        <v>782</v>
      </c>
      <c r="ENR62" s="195" t="s">
        <v>790</v>
      </c>
      <c r="ENS62" s="195" t="s">
        <v>782</v>
      </c>
      <c r="ENT62" s="195" t="s">
        <v>790</v>
      </c>
      <c r="ENU62" s="195" t="s">
        <v>782</v>
      </c>
      <c r="ENV62" s="195" t="s">
        <v>790</v>
      </c>
      <c r="ENW62" s="195" t="s">
        <v>782</v>
      </c>
      <c r="ENX62" s="195" t="s">
        <v>790</v>
      </c>
      <c r="ENY62" s="195" t="s">
        <v>782</v>
      </c>
      <c r="ENZ62" s="195" t="s">
        <v>790</v>
      </c>
      <c r="EOA62" s="195" t="s">
        <v>782</v>
      </c>
      <c r="EOB62" s="195" t="s">
        <v>790</v>
      </c>
      <c r="EOC62" s="195" t="s">
        <v>782</v>
      </c>
      <c r="EOD62" s="195" t="s">
        <v>790</v>
      </c>
      <c r="EOE62" s="195" t="s">
        <v>782</v>
      </c>
      <c r="EOF62" s="195" t="s">
        <v>790</v>
      </c>
      <c r="EOG62" s="195" t="s">
        <v>782</v>
      </c>
      <c r="EOH62" s="195" t="s">
        <v>790</v>
      </c>
      <c r="EOI62" s="195" t="s">
        <v>782</v>
      </c>
      <c r="EOJ62" s="195" t="s">
        <v>790</v>
      </c>
      <c r="EOK62" s="195" t="s">
        <v>782</v>
      </c>
      <c r="EOL62" s="195" t="s">
        <v>790</v>
      </c>
      <c r="EOM62" s="195" t="s">
        <v>782</v>
      </c>
      <c r="EON62" s="195" t="s">
        <v>790</v>
      </c>
      <c r="EOO62" s="195" t="s">
        <v>782</v>
      </c>
      <c r="EOP62" s="195" t="s">
        <v>790</v>
      </c>
      <c r="EOQ62" s="195" t="s">
        <v>782</v>
      </c>
      <c r="EOR62" s="195" t="s">
        <v>790</v>
      </c>
      <c r="EOS62" s="195" t="s">
        <v>782</v>
      </c>
      <c r="EOT62" s="195" t="s">
        <v>790</v>
      </c>
      <c r="EOU62" s="195" t="s">
        <v>782</v>
      </c>
      <c r="EOV62" s="195" t="s">
        <v>790</v>
      </c>
      <c r="EOW62" s="195" t="s">
        <v>782</v>
      </c>
      <c r="EOX62" s="195" t="s">
        <v>790</v>
      </c>
      <c r="EOY62" s="195" t="s">
        <v>782</v>
      </c>
      <c r="EOZ62" s="195" t="s">
        <v>790</v>
      </c>
      <c r="EPA62" s="195" t="s">
        <v>782</v>
      </c>
      <c r="EPB62" s="195" t="s">
        <v>790</v>
      </c>
      <c r="EPC62" s="195" t="s">
        <v>782</v>
      </c>
      <c r="EPD62" s="195" t="s">
        <v>790</v>
      </c>
      <c r="EPE62" s="195" t="s">
        <v>782</v>
      </c>
      <c r="EPF62" s="195" t="s">
        <v>790</v>
      </c>
      <c r="EPG62" s="195" t="s">
        <v>782</v>
      </c>
      <c r="EPH62" s="195" t="s">
        <v>790</v>
      </c>
      <c r="EPI62" s="195" t="s">
        <v>782</v>
      </c>
      <c r="EPJ62" s="195" t="s">
        <v>790</v>
      </c>
      <c r="EPK62" s="195" t="s">
        <v>782</v>
      </c>
      <c r="EPL62" s="195" t="s">
        <v>790</v>
      </c>
      <c r="EPM62" s="195" t="s">
        <v>782</v>
      </c>
      <c r="EPN62" s="195" t="s">
        <v>790</v>
      </c>
      <c r="EPO62" s="195" t="s">
        <v>782</v>
      </c>
      <c r="EPP62" s="195" t="s">
        <v>790</v>
      </c>
      <c r="EPQ62" s="195" t="s">
        <v>782</v>
      </c>
      <c r="EPR62" s="195" t="s">
        <v>790</v>
      </c>
      <c r="EPS62" s="195" t="s">
        <v>782</v>
      </c>
      <c r="EPT62" s="195" t="s">
        <v>790</v>
      </c>
      <c r="EPU62" s="195" t="s">
        <v>782</v>
      </c>
      <c r="EPV62" s="195" t="s">
        <v>790</v>
      </c>
      <c r="EPW62" s="195" t="s">
        <v>782</v>
      </c>
      <c r="EPX62" s="195" t="s">
        <v>790</v>
      </c>
      <c r="EPY62" s="195" t="s">
        <v>782</v>
      </c>
      <c r="EPZ62" s="195" t="s">
        <v>790</v>
      </c>
      <c r="EQA62" s="195" t="s">
        <v>782</v>
      </c>
      <c r="EQB62" s="195" t="s">
        <v>790</v>
      </c>
      <c r="EQC62" s="195" t="s">
        <v>782</v>
      </c>
      <c r="EQD62" s="195" t="s">
        <v>790</v>
      </c>
      <c r="EQE62" s="195" t="s">
        <v>782</v>
      </c>
      <c r="EQF62" s="195" t="s">
        <v>790</v>
      </c>
      <c r="EQG62" s="195" t="s">
        <v>782</v>
      </c>
      <c r="EQH62" s="195" t="s">
        <v>790</v>
      </c>
      <c r="EQI62" s="195" t="s">
        <v>782</v>
      </c>
      <c r="EQJ62" s="195" t="s">
        <v>790</v>
      </c>
      <c r="EQK62" s="195" t="s">
        <v>782</v>
      </c>
      <c r="EQL62" s="195" t="s">
        <v>790</v>
      </c>
      <c r="EQM62" s="195" t="s">
        <v>782</v>
      </c>
      <c r="EQN62" s="195" t="s">
        <v>790</v>
      </c>
      <c r="EQO62" s="195" t="s">
        <v>782</v>
      </c>
      <c r="EQP62" s="195" t="s">
        <v>790</v>
      </c>
      <c r="EQQ62" s="195" t="s">
        <v>782</v>
      </c>
      <c r="EQR62" s="195" t="s">
        <v>790</v>
      </c>
      <c r="EQS62" s="195" t="s">
        <v>782</v>
      </c>
      <c r="EQT62" s="195" t="s">
        <v>790</v>
      </c>
      <c r="EQU62" s="195" t="s">
        <v>782</v>
      </c>
      <c r="EQV62" s="195" t="s">
        <v>790</v>
      </c>
      <c r="EQW62" s="195" t="s">
        <v>782</v>
      </c>
      <c r="EQX62" s="195" t="s">
        <v>790</v>
      </c>
      <c r="EQY62" s="195" t="s">
        <v>782</v>
      </c>
      <c r="EQZ62" s="195" t="s">
        <v>790</v>
      </c>
      <c r="ERA62" s="195" t="s">
        <v>782</v>
      </c>
      <c r="ERB62" s="195" t="s">
        <v>790</v>
      </c>
      <c r="ERC62" s="195" t="s">
        <v>782</v>
      </c>
      <c r="ERD62" s="195" t="s">
        <v>790</v>
      </c>
      <c r="ERE62" s="195" t="s">
        <v>782</v>
      </c>
      <c r="ERF62" s="195" t="s">
        <v>790</v>
      </c>
      <c r="ERG62" s="195" t="s">
        <v>782</v>
      </c>
      <c r="ERH62" s="195" t="s">
        <v>790</v>
      </c>
      <c r="ERI62" s="195" t="s">
        <v>782</v>
      </c>
      <c r="ERJ62" s="195" t="s">
        <v>790</v>
      </c>
      <c r="ERK62" s="195" t="s">
        <v>782</v>
      </c>
      <c r="ERL62" s="195" t="s">
        <v>790</v>
      </c>
      <c r="ERM62" s="195" t="s">
        <v>782</v>
      </c>
      <c r="ERN62" s="195" t="s">
        <v>790</v>
      </c>
      <c r="ERO62" s="195" t="s">
        <v>782</v>
      </c>
      <c r="ERP62" s="195" t="s">
        <v>790</v>
      </c>
      <c r="ERQ62" s="195" t="s">
        <v>782</v>
      </c>
      <c r="ERR62" s="195" t="s">
        <v>790</v>
      </c>
      <c r="ERS62" s="195" t="s">
        <v>782</v>
      </c>
      <c r="ERT62" s="195" t="s">
        <v>790</v>
      </c>
      <c r="ERU62" s="195" t="s">
        <v>782</v>
      </c>
      <c r="ERV62" s="195" t="s">
        <v>790</v>
      </c>
      <c r="ERW62" s="195" t="s">
        <v>782</v>
      </c>
      <c r="ERX62" s="195" t="s">
        <v>790</v>
      </c>
      <c r="ERY62" s="195" t="s">
        <v>782</v>
      </c>
      <c r="ERZ62" s="195" t="s">
        <v>790</v>
      </c>
      <c r="ESA62" s="195" t="s">
        <v>782</v>
      </c>
      <c r="ESB62" s="195" t="s">
        <v>790</v>
      </c>
      <c r="ESC62" s="195" t="s">
        <v>782</v>
      </c>
      <c r="ESD62" s="195" t="s">
        <v>790</v>
      </c>
      <c r="ESE62" s="195" t="s">
        <v>782</v>
      </c>
      <c r="ESF62" s="195" t="s">
        <v>790</v>
      </c>
      <c r="ESG62" s="195" t="s">
        <v>782</v>
      </c>
      <c r="ESH62" s="195" t="s">
        <v>790</v>
      </c>
      <c r="ESI62" s="195" t="s">
        <v>782</v>
      </c>
      <c r="ESJ62" s="195" t="s">
        <v>790</v>
      </c>
      <c r="ESK62" s="195" t="s">
        <v>782</v>
      </c>
      <c r="ESL62" s="195" t="s">
        <v>790</v>
      </c>
      <c r="ESM62" s="195" t="s">
        <v>782</v>
      </c>
      <c r="ESN62" s="195" t="s">
        <v>790</v>
      </c>
      <c r="ESO62" s="195" t="s">
        <v>782</v>
      </c>
      <c r="ESP62" s="195" t="s">
        <v>790</v>
      </c>
      <c r="ESQ62" s="195" t="s">
        <v>782</v>
      </c>
      <c r="ESR62" s="195" t="s">
        <v>790</v>
      </c>
      <c r="ESS62" s="195" t="s">
        <v>782</v>
      </c>
      <c r="EST62" s="195" t="s">
        <v>790</v>
      </c>
      <c r="ESU62" s="195" t="s">
        <v>782</v>
      </c>
      <c r="ESV62" s="195" t="s">
        <v>790</v>
      </c>
      <c r="ESW62" s="195" t="s">
        <v>782</v>
      </c>
      <c r="ESX62" s="195" t="s">
        <v>790</v>
      </c>
      <c r="ESY62" s="195" t="s">
        <v>782</v>
      </c>
      <c r="ESZ62" s="195" t="s">
        <v>790</v>
      </c>
      <c r="ETA62" s="195" t="s">
        <v>782</v>
      </c>
      <c r="ETB62" s="195" t="s">
        <v>790</v>
      </c>
      <c r="ETC62" s="195" t="s">
        <v>782</v>
      </c>
      <c r="ETD62" s="195" t="s">
        <v>790</v>
      </c>
      <c r="ETE62" s="195" t="s">
        <v>782</v>
      </c>
      <c r="ETF62" s="195" t="s">
        <v>790</v>
      </c>
      <c r="ETG62" s="195" t="s">
        <v>782</v>
      </c>
      <c r="ETH62" s="195" t="s">
        <v>790</v>
      </c>
      <c r="ETI62" s="195" t="s">
        <v>782</v>
      </c>
      <c r="ETJ62" s="195" t="s">
        <v>790</v>
      </c>
      <c r="ETK62" s="195" t="s">
        <v>782</v>
      </c>
      <c r="ETL62" s="195" t="s">
        <v>790</v>
      </c>
      <c r="ETM62" s="195" t="s">
        <v>782</v>
      </c>
      <c r="ETN62" s="195" t="s">
        <v>790</v>
      </c>
      <c r="ETO62" s="195" t="s">
        <v>782</v>
      </c>
      <c r="ETP62" s="195" t="s">
        <v>790</v>
      </c>
      <c r="ETQ62" s="195" t="s">
        <v>782</v>
      </c>
      <c r="ETR62" s="195" t="s">
        <v>790</v>
      </c>
      <c r="ETS62" s="195" t="s">
        <v>782</v>
      </c>
      <c r="ETT62" s="195" t="s">
        <v>790</v>
      </c>
      <c r="ETU62" s="195" t="s">
        <v>782</v>
      </c>
      <c r="ETV62" s="195" t="s">
        <v>790</v>
      </c>
      <c r="ETW62" s="195" t="s">
        <v>782</v>
      </c>
      <c r="ETX62" s="195" t="s">
        <v>790</v>
      </c>
      <c r="ETY62" s="195" t="s">
        <v>782</v>
      </c>
      <c r="ETZ62" s="195" t="s">
        <v>790</v>
      </c>
      <c r="EUA62" s="195" t="s">
        <v>782</v>
      </c>
      <c r="EUB62" s="195" t="s">
        <v>790</v>
      </c>
      <c r="EUC62" s="195" t="s">
        <v>782</v>
      </c>
      <c r="EUD62" s="195" t="s">
        <v>790</v>
      </c>
      <c r="EUE62" s="195" t="s">
        <v>782</v>
      </c>
      <c r="EUF62" s="195" t="s">
        <v>790</v>
      </c>
      <c r="EUG62" s="195" t="s">
        <v>782</v>
      </c>
      <c r="EUH62" s="195" t="s">
        <v>790</v>
      </c>
      <c r="EUI62" s="195" t="s">
        <v>782</v>
      </c>
      <c r="EUJ62" s="195" t="s">
        <v>790</v>
      </c>
      <c r="EUK62" s="195" t="s">
        <v>782</v>
      </c>
      <c r="EUL62" s="195" t="s">
        <v>790</v>
      </c>
      <c r="EUM62" s="195" t="s">
        <v>782</v>
      </c>
      <c r="EUN62" s="195" t="s">
        <v>790</v>
      </c>
      <c r="EUO62" s="195" t="s">
        <v>782</v>
      </c>
      <c r="EUP62" s="195" t="s">
        <v>790</v>
      </c>
      <c r="EUQ62" s="195" t="s">
        <v>782</v>
      </c>
      <c r="EUR62" s="195" t="s">
        <v>790</v>
      </c>
      <c r="EUS62" s="195" t="s">
        <v>782</v>
      </c>
      <c r="EUT62" s="195" t="s">
        <v>790</v>
      </c>
      <c r="EUU62" s="195" t="s">
        <v>782</v>
      </c>
      <c r="EUV62" s="195" t="s">
        <v>790</v>
      </c>
      <c r="EUW62" s="195" t="s">
        <v>782</v>
      </c>
      <c r="EUX62" s="195" t="s">
        <v>790</v>
      </c>
      <c r="EUY62" s="195" t="s">
        <v>782</v>
      </c>
      <c r="EUZ62" s="195" t="s">
        <v>790</v>
      </c>
      <c r="EVA62" s="195" t="s">
        <v>782</v>
      </c>
      <c r="EVB62" s="195" t="s">
        <v>790</v>
      </c>
      <c r="EVC62" s="195" t="s">
        <v>782</v>
      </c>
      <c r="EVD62" s="195" t="s">
        <v>790</v>
      </c>
      <c r="EVE62" s="195" t="s">
        <v>782</v>
      </c>
      <c r="EVF62" s="195" t="s">
        <v>790</v>
      </c>
      <c r="EVG62" s="195" t="s">
        <v>782</v>
      </c>
      <c r="EVH62" s="195" t="s">
        <v>790</v>
      </c>
      <c r="EVI62" s="195" t="s">
        <v>782</v>
      </c>
      <c r="EVJ62" s="195" t="s">
        <v>790</v>
      </c>
      <c r="EVK62" s="195" t="s">
        <v>782</v>
      </c>
      <c r="EVL62" s="195" t="s">
        <v>790</v>
      </c>
      <c r="EVM62" s="195" t="s">
        <v>782</v>
      </c>
      <c r="EVN62" s="195" t="s">
        <v>790</v>
      </c>
      <c r="EVO62" s="195" t="s">
        <v>782</v>
      </c>
      <c r="EVP62" s="195" t="s">
        <v>790</v>
      </c>
      <c r="EVQ62" s="195" t="s">
        <v>782</v>
      </c>
      <c r="EVR62" s="195" t="s">
        <v>790</v>
      </c>
      <c r="EVS62" s="195" t="s">
        <v>782</v>
      </c>
      <c r="EVT62" s="195" t="s">
        <v>790</v>
      </c>
      <c r="EVU62" s="195" t="s">
        <v>782</v>
      </c>
      <c r="EVV62" s="195" t="s">
        <v>790</v>
      </c>
      <c r="EVW62" s="195" t="s">
        <v>782</v>
      </c>
      <c r="EVX62" s="195" t="s">
        <v>790</v>
      </c>
      <c r="EVY62" s="195" t="s">
        <v>782</v>
      </c>
      <c r="EVZ62" s="195" t="s">
        <v>790</v>
      </c>
      <c r="EWA62" s="195" t="s">
        <v>782</v>
      </c>
      <c r="EWB62" s="195" t="s">
        <v>790</v>
      </c>
      <c r="EWC62" s="195" t="s">
        <v>782</v>
      </c>
      <c r="EWD62" s="195" t="s">
        <v>790</v>
      </c>
      <c r="EWE62" s="195" t="s">
        <v>782</v>
      </c>
      <c r="EWF62" s="195" t="s">
        <v>790</v>
      </c>
      <c r="EWG62" s="195" t="s">
        <v>782</v>
      </c>
      <c r="EWH62" s="195" t="s">
        <v>790</v>
      </c>
      <c r="EWI62" s="195" t="s">
        <v>782</v>
      </c>
      <c r="EWJ62" s="195" t="s">
        <v>790</v>
      </c>
      <c r="EWK62" s="195" t="s">
        <v>782</v>
      </c>
      <c r="EWL62" s="195" t="s">
        <v>790</v>
      </c>
      <c r="EWM62" s="195" t="s">
        <v>782</v>
      </c>
      <c r="EWN62" s="195" t="s">
        <v>790</v>
      </c>
      <c r="EWO62" s="195" t="s">
        <v>782</v>
      </c>
      <c r="EWP62" s="195" t="s">
        <v>790</v>
      </c>
      <c r="EWQ62" s="195" t="s">
        <v>782</v>
      </c>
      <c r="EWR62" s="195" t="s">
        <v>790</v>
      </c>
      <c r="EWS62" s="195" t="s">
        <v>782</v>
      </c>
      <c r="EWT62" s="195" t="s">
        <v>790</v>
      </c>
      <c r="EWU62" s="195" t="s">
        <v>782</v>
      </c>
      <c r="EWV62" s="195" t="s">
        <v>790</v>
      </c>
      <c r="EWW62" s="195" t="s">
        <v>782</v>
      </c>
      <c r="EWX62" s="195" t="s">
        <v>790</v>
      </c>
      <c r="EWY62" s="195" t="s">
        <v>782</v>
      </c>
      <c r="EWZ62" s="195" t="s">
        <v>790</v>
      </c>
      <c r="EXA62" s="195" t="s">
        <v>782</v>
      </c>
      <c r="EXB62" s="195" t="s">
        <v>790</v>
      </c>
      <c r="EXC62" s="195" t="s">
        <v>782</v>
      </c>
      <c r="EXD62" s="195" t="s">
        <v>790</v>
      </c>
      <c r="EXE62" s="195" t="s">
        <v>782</v>
      </c>
      <c r="EXF62" s="195" t="s">
        <v>790</v>
      </c>
      <c r="EXG62" s="195" t="s">
        <v>782</v>
      </c>
      <c r="EXH62" s="195" t="s">
        <v>790</v>
      </c>
      <c r="EXI62" s="195" t="s">
        <v>782</v>
      </c>
      <c r="EXJ62" s="195" t="s">
        <v>790</v>
      </c>
      <c r="EXK62" s="195" t="s">
        <v>782</v>
      </c>
      <c r="EXL62" s="195" t="s">
        <v>790</v>
      </c>
      <c r="EXM62" s="195" t="s">
        <v>782</v>
      </c>
      <c r="EXN62" s="195" t="s">
        <v>790</v>
      </c>
      <c r="EXO62" s="195" t="s">
        <v>782</v>
      </c>
      <c r="EXP62" s="195" t="s">
        <v>790</v>
      </c>
      <c r="EXQ62" s="195" t="s">
        <v>782</v>
      </c>
      <c r="EXR62" s="195" t="s">
        <v>790</v>
      </c>
      <c r="EXS62" s="195" t="s">
        <v>782</v>
      </c>
      <c r="EXT62" s="195" t="s">
        <v>790</v>
      </c>
      <c r="EXU62" s="195" t="s">
        <v>782</v>
      </c>
      <c r="EXV62" s="195" t="s">
        <v>790</v>
      </c>
      <c r="EXW62" s="195" t="s">
        <v>782</v>
      </c>
      <c r="EXX62" s="195" t="s">
        <v>790</v>
      </c>
      <c r="EXY62" s="195" t="s">
        <v>782</v>
      </c>
      <c r="EXZ62" s="195" t="s">
        <v>790</v>
      </c>
      <c r="EYA62" s="195" t="s">
        <v>782</v>
      </c>
      <c r="EYB62" s="195" t="s">
        <v>790</v>
      </c>
      <c r="EYC62" s="195" t="s">
        <v>782</v>
      </c>
      <c r="EYD62" s="195" t="s">
        <v>790</v>
      </c>
      <c r="EYE62" s="195" t="s">
        <v>782</v>
      </c>
      <c r="EYF62" s="195" t="s">
        <v>790</v>
      </c>
      <c r="EYG62" s="195" t="s">
        <v>782</v>
      </c>
      <c r="EYH62" s="195" t="s">
        <v>790</v>
      </c>
      <c r="EYI62" s="195" t="s">
        <v>782</v>
      </c>
      <c r="EYJ62" s="195" t="s">
        <v>790</v>
      </c>
      <c r="EYK62" s="195" t="s">
        <v>782</v>
      </c>
      <c r="EYL62" s="195" t="s">
        <v>790</v>
      </c>
      <c r="EYM62" s="195" t="s">
        <v>782</v>
      </c>
      <c r="EYN62" s="195" t="s">
        <v>790</v>
      </c>
      <c r="EYO62" s="195" t="s">
        <v>782</v>
      </c>
      <c r="EYP62" s="195" t="s">
        <v>790</v>
      </c>
      <c r="EYQ62" s="195" t="s">
        <v>782</v>
      </c>
      <c r="EYR62" s="195" t="s">
        <v>790</v>
      </c>
      <c r="EYS62" s="195" t="s">
        <v>782</v>
      </c>
      <c r="EYT62" s="195" t="s">
        <v>790</v>
      </c>
      <c r="EYU62" s="195" t="s">
        <v>782</v>
      </c>
      <c r="EYV62" s="195" t="s">
        <v>790</v>
      </c>
      <c r="EYW62" s="195" t="s">
        <v>782</v>
      </c>
      <c r="EYX62" s="195" t="s">
        <v>790</v>
      </c>
      <c r="EYY62" s="195" t="s">
        <v>782</v>
      </c>
      <c r="EYZ62" s="195" t="s">
        <v>790</v>
      </c>
      <c r="EZA62" s="195" t="s">
        <v>782</v>
      </c>
      <c r="EZB62" s="195" t="s">
        <v>790</v>
      </c>
      <c r="EZC62" s="195" t="s">
        <v>782</v>
      </c>
      <c r="EZD62" s="195" t="s">
        <v>790</v>
      </c>
      <c r="EZE62" s="195" t="s">
        <v>782</v>
      </c>
      <c r="EZF62" s="195" t="s">
        <v>790</v>
      </c>
      <c r="EZG62" s="195" t="s">
        <v>782</v>
      </c>
      <c r="EZH62" s="195" t="s">
        <v>790</v>
      </c>
      <c r="EZI62" s="195" t="s">
        <v>782</v>
      </c>
      <c r="EZJ62" s="195" t="s">
        <v>790</v>
      </c>
      <c r="EZK62" s="195" t="s">
        <v>782</v>
      </c>
      <c r="EZL62" s="195" t="s">
        <v>790</v>
      </c>
      <c r="EZM62" s="195" t="s">
        <v>782</v>
      </c>
      <c r="EZN62" s="195" t="s">
        <v>790</v>
      </c>
      <c r="EZO62" s="195" t="s">
        <v>782</v>
      </c>
      <c r="EZP62" s="195" t="s">
        <v>790</v>
      </c>
      <c r="EZQ62" s="195" t="s">
        <v>782</v>
      </c>
      <c r="EZR62" s="195" t="s">
        <v>790</v>
      </c>
      <c r="EZS62" s="195" t="s">
        <v>782</v>
      </c>
      <c r="EZT62" s="195" t="s">
        <v>790</v>
      </c>
      <c r="EZU62" s="195" t="s">
        <v>782</v>
      </c>
      <c r="EZV62" s="195" t="s">
        <v>790</v>
      </c>
      <c r="EZW62" s="195" t="s">
        <v>782</v>
      </c>
      <c r="EZX62" s="195" t="s">
        <v>790</v>
      </c>
      <c r="EZY62" s="195" t="s">
        <v>782</v>
      </c>
      <c r="EZZ62" s="195" t="s">
        <v>790</v>
      </c>
      <c r="FAA62" s="195" t="s">
        <v>782</v>
      </c>
      <c r="FAB62" s="195" t="s">
        <v>790</v>
      </c>
      <c r="FAC62" s="195" t="s">
        <v>782</v>
      </c>
      <c r="FAD62" s="195" t="s">
        <v>790</v>
      </c>
      <c r="FAE62" s="195" t="s">
        <v>782</v>
      </c>
      <c r="FAF62" s="195" t="s">
        <v>790</v>
      </c>
      <c r="FAG62" s="195" t="s">
        <v>782</v>
      </c>
      <c r="FAH62" s="195" t="s">
        <v>790</v>
      </c>
      <c r="FAI62" s="195" t="s">
        <v>782</v>
      </c>
      <c r="FAJ62" s="195" t="s">
        <v>790</v>
      </c>
      <c r="FAK62" s="195" t="s">
        <v>782</v>
      </c>
      <c r="FAL62" s="195" t="s">
        <v>790</v>
      </c>
      <c r="FAM62" s="195" t="s">
        <v>782</v>
      </c>
      <c r="FAN62" s="195" t="s">
        <v>790</v>
      </c>
      <c r="FAO62" s="195" t="s">
        <v>782</v>
      </c>
      <c r="FAP62" s="195" t="s">
        <v>790</v>
      </c>
      <c r="FAQ62" s="195" t="s">
        <v>782</v>
      </c>
      <c r="FAR62" s="195" t="s">
        <v>790</v>
      </c>
      <c r="FAS62" s="195" t="s">
        <v>782</v>
      </c>
      <c r="FAT62" s="195" t="s">
        <v>790</v>
      </c>
      <c r="FAU62" s="195" t="s">
        <v>782</v>
      </c>
      <c r="FAV62" s="195" t="s">
        <v>790</v>
      </c>
      <c r="FAW62" s="195" t="s">
        <v>782</v>
      </c>
      <c r="FAX62" s="195" t="s">
        <v>790</v>
      </c>
      <c r="FAY62" s="195" t="s">
        <v>782</v>
      </c>
      <c r="FAZ62" s="195" t="s">
        <v>790</v>
      </c>
      <c r="FBA62" s="195" t="s">
        <v>782</v>
      </c>
      <c r="FBB62" s="195" t="s">
        <v>790</v>
      </c>
      <c r="FBC62" s="195" t="s">
        <v>782</v>
      </c>
      <c r="FBD62" s="195" t="s">
        <v>790</v>
      </c>
      <c r="FBE62" s="195" t="s">
        <v>782</v>
      </c>
      <c r="FBF62" s="195" t="s">
        <v>790</v>
      </c>
      <c r="FBG62" s="195" t="s">
        <v>782</v>
      </c>
      <c r="FBH62" s="195" t="s">
        <v>790</v>
      </c>
      <c r="FBI62" s="195" t="s">
        <v>782</v>
      </c>
      <c r="FBJ62" s="195" t="s">
        <v>790</v>
      </c>
      <c r="FBK62" s="195" t="s">
        <v>782</v>
      </c>
      <c r="FBL62" s="195" t="s">
        <v>790</v>
      </c>
      <c r="FBM62" s="195" t="s">
        <v>782</v>
      </c>
      <c r="FBN62" s="195" t="s">
        <v>790</v>
      </c>
      <c r="FBO62" s="195" t="s">
        <v>782</v>
      </c>
      <c r="FBP62" s="195" t="s">
        <v>790</v>
      </c>
      <c r="FBQ62" s="195" t="s">
        <v>782</v>
      </c>
      <c r="FBR62" s="195" t="s">
        <v>790</v>
      </c>
      <c r="FBS62" s="195" t="s">
        <v>782</v>
      </c>
      <c r="FBT62" s="195" t="s">
        <v>790</v>
      </c>
      <c r="FBU62" s="195" t="s">
        <v>782</v>
      </c>
      <c r="FBV62" s="195" t="s">
        <v>790</v>
      </c>
      <c r="FBW62" s="195" t="s">
        <v>782</v>
      </c>
      <c r="FBX62" s="195" t="s">
        <v>790</v>
      </c>
      <c r="FBY62" s="195" t="s">
        <v>782</v>
      </c>
      <c r="FBZ62" s="195" t="s">
        <v>790</v>
      </c>
      <c r="FCA62" s="195" t="s">
        <v>782</v>
      </c>
      <c r="FCB62" s="195" t="s">
        <v>790</v>
      </c>
      <c r="FCC62" s="195" t="s">
        <v>782</v>
      </c>
      <c r="FCD62" s="195" t="s">
        <v>790</v>
      </c>
      <c r="FCE62" s="195" t="s">
        <v>782</v>
      </c>
      <c r="FCF62" s="195" t="s">
        <v>790</v>
      </c>
      <c r="FCG62" s="195" t="s">
        <v>782</v>
      </c>
      <c r="FCH62" s="195" t="s">
        <v>790</v>
      </c>
      <c r="FCI62" s="195" t="s">
        <v>782</v>
      </c>
      <c r="FCJ62" s="195" t="s">
        <v>790</v>
      </c>
      <c r="FCK62" s="195" t="s">
        <v>782</v>
      </c>
      <c r="FCL62" s="195" t="s">
        <v>790</v>
      </c>
      <c r="FCM62" s="195" t="s">
        <v>782</v>
      </c>
      <c r="FCN62" s="195" t="s">
        <v>790</v>
      </c>
      <c r="FCO62" s="195" t="s">
        <v>782</v>
      </c>
      <c r="FCP62" s="195" t="s">
        <v>790</v>
      </c>
      <c r="FCQ62" s="195" t="s">
        <v>782</v>
      </c>
      <c r="FCR62" s="195" t="s">
        <v>790</v>
      </c>
      <c r="FCS62" s="195" t="s">
        <v>782</v>
      </c>
      <c r="FCT62" s="195" t="s">
        <v>790</v>
      </c>
      <c r="FCU62" s="195" t="s">
        <v>782</v>
      </c>
      <c r="FCV62" s="195" t="s">
        <v>790</v>
      </c>
      <c r="FCW62" s="195" t="s">
        <v>782</v>
      </c>
      <c r="FCX62" s="195" t="s">
        <v>790</v>
      </c>
      <c r="FCY62" s="195" t="s">
        <v>782</v>
      </c>
      <c r="FCZ62" s="195" t="s">
        <v>790</v>
      </c>
      <c r="FDA62" s="195" t="s">
        <v>782</v>
      </c>
      <c r="FDB62" s="195" t="s">
        <v>790</v>
      </c>
      <c r="FDC62" s="195" t="s">
        <v>782</v>
      </c>
      <c r="FDD62" s="195" t="s">
        <v>790</v>
      </c>
      <c r="FDE62" s="195" t="s">
        <v>782</v>
      </c>
      <c r="FDF62" s="195" t="s">
        <v>790</v>
      </c>
      <c r="FDG62" s="195" t="s">
        <v>782</v>
      </c>
      <c r="FDH62" s="195" t="s">
        <v>790</v>
      </c>
      <c r="FDI62" s="195" t="s">
        <v>782</v>
      </c>
      <c r="FDJ62" s="195" t="s">
        <v>790</v>
      </c>
      <c r="FDK62" s="195" t="s">
        <v>782</v>
      </c>
      <c r="FDL62" s="195" t="s">
        <v>790</v>
      </c>
      <c r="FDM62" s="195" t="s">
        <v>782</v>
      </c>
      <c r="FDN62" s="195" t="s">
        <v>790</v>
      </c>
      <c r="FDO62" s="195" t="s">
        <v>782</v>
      </c>
      <c r="FDP62" s="195" t="s">
        <v>790</v>
      </c>
      <c r="FDQ62" s="195" t="s">
        <v>782</v>
      </c>
      <c r="FDR62" s="195" t="s">
        <v>790</v>
      </c>
      <c r="FDS62" s="195" t="s">
        <v>782</v>
      </c>
      <c r="FDT62" s="195" t="s">
        <v>790</v>
      </c>
      <c r="FDU62" s="195" t="s">
        <v>782</v>
      </c>
      <c r="FDV62" s="195" t="s">
        <v>790</v>
      </c>
      <c r="FDW62" s="195" t="s">
        <v>782</v>
      </c>
      <c r="FDX62" s="195" t="s">
        <v>790</v>
      </c>
      <c r="FDY62" s="195" t="s">
        <v>782</v>
      </c>
      <c r="FDZ62" s="195" t="s">
        <v>790</v>
      </c>
      <c r="FEA62" s="195" t="s">
        <v>782</v>
      </c>
      <c r="FEB62" s="195" t="s">
        <v>790</v>
      </c>
      <c r="FEC62" s="195" t="s">
        <v>782</v>
      </c>
      <c r="FED62" s="195" t="s">
        <v>790</v>
      </c>
      <c r="FEE62" s="195" t="s">
        <v>782</v>
      </c>
      <c r="FEF62" s="195" t="s">
        <v>790</v>
      </c>
      <c r="FEG62" s="195" t="s">
        <v>782</v>
      </c>
      <c r="FEH62" s="195" t="s">
        <v>790</v>
      </c>
      <c r="FEI62" s="195" t="s">
        <v>782</v>
      </c>
      <c r="FEJ62" s="195" t="s">
        <v>790</v>
      </c>
      <c r="FEK62" s="195" t="s">
        <v>782</v>
      </c>
      <c r="FEL62" s="195" t="s">
        <v>790</v>
      </c>
      <c r="FEM62" s="195" t="s">
        <v>782</v>
      </c>
      <c r="FEN62" s="195" t="s">
        <v>790</v>
      </c>
      <c r="FEO62" s="195" t="s">
        <v>782</v>
      </c>
      <c r="FEP62" s="195" t="s">
        <v>790</v>
      </c>
      <c r="FEQ62" s="195" t="s">
        <v>782</v>
      </c>
      <c r="FER62" s="195" t="s">
        <v>790</v>
      </c>
      <c r="FES62" s="195" t="s">
        <v>782</v>
      </c>
      <c r="FET62" s="195" t="s">
        <v>790</v>
      </c>
      <c r="FEU62" s="195" t="s">
        <v>782</v>
      </c>
      <c r="FEV62" s="195" t="s">
        <v>790</v>
      </c>
      <c r="FEW62" s="195" t="s">
        <v>782</v>
      </c>
      <c r="FEX62" s="195" t="s">
        <v>790</v>
      </c>
      <c r="FEY62" s="195" t="s">
        <v>782</v>
      </c>
      <c r="FEZ62" s="195" t="s">
        <v>790</v>
      </c>
      <c r="FFA62" s="195" t="s">
        <v>782</v>
      </c>
      <c r="FFB62" s="195" t="s">
        <v>790</v>
      </c>
      <c r="FFC62" s="195" t="s">
        <v>782</v>
      </c>
      <c r="FFD62" s="195" t="s">
        <v>790</v>
      </c>
      <c r="FFE62" s="195" t="s">
        <v>782</v>
      </c>
      <c r="FFF62" s="195" t="s">
        <v>790</v>
      </c>
      <c r="FFG62" s="195" t="s">
        <v>782</v>
      </c>
      <c r="FFH62" s="195" t="s">
        <v>790</v>
      </c>
      <c r="FFI62" s="195" t="s">
        <v>782</v>
      </c>
      <c r="FFJ62" s="195" t="s">
        <v>790</v>
      </c>
      <c r="FFK62" s="195" t="s">
        <v>782</v>
      </c>
      <c r="FFL62" s="195" t="s">
        <v>790</v>
      </c>
      <c r="FFM62" s="195" t="s">
        <v>782</v>
      </c>
      <c r="FFN62" s="195" t="s">
        <v>790</v>
      </c>
      <c r="FFO62" s="195" t="s">
        <v>782</v>
      </c>
      <c r="FFP62" s="195" t="s">
        <v>790</v>
      </c>
      <c r="FFQ62" s="195" t="s">
        <v>782</v>
      </c>
      <c r="FFR62" s="195" t="s">
        <v>790</v>
      </c>
      <c r="FFS62" s="195" t="s">
        <v>782</v>
      </c>
      <c r="FFT62" s="195" t="s">
        <v>790</v>
      </c>
      <c r="FFU62" s="195" t="s">
        <v>782</v>
      </c>
      <c r="FFV62" s="195" t="s">
        <v>790</v>
      </c>
      <c r="FFW62" s="195" t="s">
        <v>782</v>
      </c>
      <c r="FFX62" s="195" t="s">
        <v>790</v>
      </c>
      <c r="FFY62" s="195" t="s">
        <v>782</v>
      </c>
      <c r="FFZ62" s="195" t="s">
        <v>790</v>
      </c>
      <c r="FGA62" s="195" t="s">
        <v>782</v>
      </c>
      <c r="FGB62" s="195" t="s">
        <v>790</v>
      </c>
      <c r="FGC62" s="195" t="s">
        <v>782</v>
      </c>
      <c r="FGD62" s="195" t="s">
        <v>790</v>
      </c>
      <c r="FGE62" s="195" t="s">
        <v>782</v>
      </c>
      <c r="FGF62" s="195" t="s">
        <v>790</v>
      </c>
      <c r="FGG62" s="195" t="s">
        <v>782</v>
      </c>
      <c r="FGH62" s="195" t="s">
        <v>790</v>
      </c>
      <c r="FGI62" s="195" t="s">
        <v>782</v>
      </c>
      <c r="FGJ62" s="195" t="s">
        <v>790</v>
      </c>
      <c r="FGK62" s="195" t="s">
        <v>782</v>
      </c>
      <c r="FGL62" s="195" t="s">
        <v>790</v>
      </c>
      <c r="FGM62" s="195" t="s">
        <v>782</v>
      </c>
      <c r="FGN62" s="195" t="s">
        <v>790</v>
      </c>
      <c r="FGO62" s="195" t="s">
        <v>782</v>
      </c>
      <c r="FGP62" s="195" t="s">
        <v>790</v>
      </c>
      <c r="FGQ62" s="195" t="s">
        <v>782</v>
      </c>
      <c r="FGR62" s="195" t="s">
        <v>790</v>
      </c>
      <c r="FGS62" s="195" t="s">
        <v>782</v>
      </c>
      <c r="FGT62" s="195" t="s">
        <v>790</v>
      </c>
      <c r="FGU62" s="195" t="s">
        <v>782</v>
      </c>
      <c r="FGV62" s="195" t="s">
        <v>790</v>
      </c>
      <c r="FGW62" s="195" t="s">
        <v>782</v>
      </c>
      <c r="FGX62" s="195" t="s">
        <v>790</v>
      </c>
      <c r="FGY62" s="195" t="s">
        <v>782</v>
      </c>
      <c r="FGZ62" s="195" t="s">
        <v>790</v>
      </c>
      <c r="FHA62" s="195" t="s">
        <v>782</v>
      </c>
      <c r="FHB62" s="195" t="s">
        <v>790</v>
      </c>
      <c r="FHC62" s="195" t="s">
        <v>782</v>
      </c>
      <c r="FHD62" s="195" t="s">
        <v>790</v>
      </c>
      <c r="FHE62" s="195" t="s">
        <v>782</v>
      </c>
      <c r="FHF62" s="195" t="s">
        <v>790</v>
      </c>
      <c r="FHG62" s="195" t="s">
        <v>782</v>
      </c>
      <c r="FHH62" s="195" t="s">
        <v>790</v>
      </c>
      <c r="FHI62" s="195" t="s">
        <v>782</v>
      </c>
      <c r="FHJ62" s="195" t="s">
        <v>790</v>
      </c>
      <c r="FHK62" s="195" t="s">
        <v>782</v>
      </c>
      <c r="FHL62" s="195" t="s">
        <v>790</v>
      </c>
      <c r="FHM62" s="195" t="s">
        <v>782</v>
      </c>
      <c r="FHN62" s="195" t="s">
        <v>790</v>
      </c>
      <c r="FHO62" s="195" t="s">
        <v>782</v>
      </c>
      <c r="FHP62" s="195" t="s">
        <v>790</v>
      </c>
      <c r="FHQ62" s="195" t="s">
        <v>782</v>
      </c>
      <c r="FHR62" s="195" t="s">
        <v>790</v>
      </c>
      <c r="FHS62" s="195" t="s">
        <v>782</v>
      </c>
      <c r="FHT62" s="195" t="s">
        <v>790</v>
      </c>
      <c r="FHU62" s="195" t="s">
        <v>782</v>
      </c>
      <c r="FHV62" s="195" t="s">
        <v>790</v>
      </c>
      <c r="FHW62" s="195" t="s">
        <v>782</v>
      </c>
      <c r="FHX62" s="195" t="s">
        <v>790</v>
      </c>
      <c r="FHY62" s="195" t="s">
        <v>782</v>
      </c>
      <c r="FHZ62" s="195" t="s">
        <v>790</v>
      </c>
      <c r="FIA62" s="195" t="s">
        <v>782</v>
      </c>
      <c r="FIB62" s="195" t="s">
        <v>790</v>
      </c>
      <c r="FIC62" s="195" t="s">
        <v>782</v>
      </c>
      <c r="FID62" s="195" t="s">
        <v>790</v>
      </c>
      <c r="FIE62" s="195" t="s">
        <v>782</v>
      </c>
      <c r="FIF62" s="195" t="s">
        <v>790</v>
      </c>
      <c r="FIG62" s="195" t="s">
        <v>782</v>
      </c>
      <c r="FIH62" s="195" t="s">
        <v>790</v>
      </c>
      <c r="FII62" s="195" t="s">
        <v>782</v>
      </c>
      <c r="FIJ62" s="195" t="s">
        <v>790</v>
      </c>
      <c r="FIK62" s="195" t="s">
        <v>782</v>
      </c>
      <c r="FIL62" s="195" t="s">
        <v>790</v>
      </c>
      <c r="FIM62" s="195" t="s">
        <v>782</v>
      </c>
      <c r="FIN62" s="195" t="s">
        <v>790</v>
      </c>
      <c r="FIO62" s="195" t="s">
        <v>782</v>
      </c>
      <c r="FIP62" s="195" t="s">
        <v>790</v>
      </c>
      <c r="FIQ62" s="195" t="s">
        <v>782</v>
      </c>
      <c r="FIR62" s="195" t="s">
        <v>790</v>
      </c>
      <c r="FIS62" s="195" t="s">
        <v>782</v>
      </c>
      <c r="FIT62" s="195" t="s">
        <v>790</v>
      </c>
      <c r="FIU62" s="195" t="s">
        <v>782</v>
      </c>
      <c r="FIV62" s="195" t="s">
        <v>790</v>
      </c>
      <c r="FIW62" s="195" t="s">
        <v>782</v>
      </c>
      <c r="FIX62" s="195" t="s">
        <v>790</v>
      </c>
      <c r="FIY62" s="195" t="s">
        <v>782</v>
      </c>
      <c r="FIZ62" s="195" t="s">
        <v>790</v>
      </c>
      <c r="FJA62" s="195" t="s">
        <v>782</v>
      </c>
      <c r="FJB62" s="195" t="s">
        <v>790</v>
      </c>
      <c r="FJC62" s="195" t="s">
        <v>782</v>
      </c>
      <c r="FJD62" s="195" t="s">
        <v>790</v>
      </c>
      <c r="FJE62" s="195" t="s">
        <v>782</v>
      </c>
      <c r="FJF62" s="195" t="s">
        <v>790</v>
      </c>
      <c r="FJG62" s="195" t="s">
        <v>782</v>
      </c>
      <c r="FJH62" s="195" t="s">
        <v>790</v>
      </c>
      <c r="FJI62" s="195" t="s">
        <v>782</v>
      </c>
      <c r="FJJ62" s="195" t="s">
        <v>790</v>
      </c>
      <c r="FJK62" s="195" t="s">
        <v>782</v>
      </c>
      <c r="FJL62" s="195" t="s">
        <v>790</v>
      </c>
      <c r="FJM62" s="195" t="s">
        <v>782</v>
      </c>
      <c r="FJN62" s="195" t="s">
        <v>790</v>
      </c>
      <c r="FJO62" s="195" t="s">
        <v>782</v>
      </c>
      <c r="FJP62" s="195" t="s">
        <v>790</v>
      </c>
      <c r="FJQ62" s="195" t="s">
        <v>782</v>
      </c>
      <c r="FJR62" s="195" t="s">
        <v>790</v>
      </c>
      <c r="FJS62" s="195" t="s">
        <v>782</v>
      </c>
      <c r="FJT62" s="195" t="s">
        <v>790</v>
      </c>
      <c r="FJU62" s="195" t="s">
        <v>782</v>
      </c>
      <c r="FJV62" s="195" t="s">
        <v>790</v>
      </c>
      <c r="FJW62" s="195" t="s">
        <v>782</v>
      </c>
      <c r="FJX62" s="195" t="s">
        <v>790</v>
      </c>
      <c r="FJY62" s="195" t="s">
        <v>782</v>
      </c>
      <c r="FJZ62" s="195" t="s">
        <v>790</v>
      </c>
      <c r="FKA62" s="195" t="s">
        <v>782</v>
      </c>
      <c r="FKB62" s="195" t="s">
        <v>790</v>
      </c>
      <c r="FKC62" s="195" t="s">
        <v>782</v>
      </c>
      <c r="FKD62" s="195" t="s">
        <v>790</v>
      </c>
      <c r="FKE62" s="195" t="s">
        <v>782</v>
      </c>
      <c r="FKF62" s="195" t="s">
        <v>790</v>
      </c>
      <c r="FKG62" s="195" t="s">
        <v>782</v>
      </c>
      <c r="FKH62" s="195" t="s">
        <v>790</v>
      </c>
      <c r="FKI62" s="195" t="s">
        <v>782</v>
      </c>
      <c r="FKJ62" s="195" t="s">
        <v>790</v>
      </c>
      <c r="FKK62" s="195" t="s">
        <v>782</v>
      </c>
      <c r="FKL62" s="195" t="s">
        <v>790</v>
      </c>
      <c r="FKM62" s="195" t="s">
        <v>782</v>
      </c>
      <c r="FKN62" s="195" t="s">
        <v>790</v>
      </c>
      <c r="FKO62" s="195" t="s">
        <v>782</v>
      </c>
      <c r="FKP62" s="195" t="s">
        <v>790</v>
      </c>
      <c r="FKQ62" s="195" t="s">
        <v>782</v>
      </c>
      <c r="FKR62" s="195" t="s">
        <v>790</v>
      </c>
      <c r="FKS62" s="195" t="s">
        <v>782</v>
      </c>
      <c r="FKT62" s="195" t="s">
        <v>790</v>
      </c>
      <c r="FKU62" s="195" t="s">
        <v>782</v>
      </c>
      <c r="FKV62" s="195" t="s">
        <v>790</v>
      </c>
      <c r="FKW62" s="195" t="s">
        <v>782</v>
      </c>
      <c r="FKX62" s="195" t="s">
        <v>790</v>
      </c>
      <c r="FKY62" s="195" t="s">
        <v>782</v>
      </c>
      <c r="FKZ62" s="195" t="s">
        <v>790</v>
      </c>
      <c r="FLA62" s="195" t="s">
        <v>782</v>
      </c>
      <c r="FLB62" s="195" t="s">
        <v>790</v>
      </c>
      <c r="FLC62" s="195" t="s">
        <v>782</v>
      </c>
      <c r="FLD62" s="195" t="s">
        <v>790</v>
      </c>
      <c r="FLE62" s="195" t="s">
        <v>782</v>
      </c>
      <c r="FLF62" s="195" t="s">
        <v>790</v>
      </c>
      <c r="FLG62" s="195" t="s">
        <v>782</v>
      </c>
      <c r="FLH62" s="195" t="s">
        <v>790</v>
      </c>
      <c r="FLI62" s="195" t="s">
        <v>782</v>
      </c>
      <c r="FLJ62" s="195" t="s">
        <v>790</v>
      </c>
      <c r="FLK62" s="195" t="s">
        <v>782</v>
      </c>
      <c r="FLL62" s="195" t="s">
        <v>790</v>
      </c>
      <c r="FLM62" s="195" t="s">
        <v>782</v>
      </c>
      <c r="FLN62" s="195" t="s">
        <v>790</v>
      </c>
      <c r="FLO62" s="195" t="s">
        <v>782</v>
      </c>
      <c r="FLP62" s="195" t="s">
        <v>790</v>
      </c>
      <c r="FLQ62" s="195" t="s">
        <v>782</v>
      </c>
      <c r="FLR62" s="195" t="s">
        <v>790</v>
      </c>
      <c r="FLS62" s="195" t="s">
        <v>782</v>
      </c>
      <c r="FLT62" s="195" t="s">
        <v>790</v>
      </c>
      <c r="FLU62" s="195" t="s">
        <v>782</v>
      </c>
      <c r="FLV62" s="195" t="s">
        <v>790</v>
      </c>
      <c r="FLW62" s="195" t="s">
        <v>782</v>
      </c>
      <c r="FLX62" s="195" t="s">
        <v>790</v>
      </c>
      <c r="FLY62" s="195" t="s">
        <v>782</v>
      </c>
      <c r="FLZ62" s="195" t="s">
        <v>790</v>
      </c>
      <c r="FMA62" s="195" t="s">
        <v>782</v>
      </c>
      <c r="FMB62" s="195" t="s">
        <v>790</v>
      </c>
      <c r="FMC62" s="195" t="s">
        <v>782</v>
      </c>
      <c r="FMD62" s="195" t="s">
        <v>790</v>
      </c>
      <c r="FME62" s="195" t="s">
        <v>782</v>
      </c>
      <c r="FMF62" s="195" t="s">
        <v>790</v>
      </c>
      <c r="FMG62" s="195" t="s">
        <v>782</v>
      </c>
      <c r="FMH62" s="195" t="s">
        <v>790</v>
      </c>
      <c r="FMI62" s="195" t="s">
        <v>782</v>
      </c>
      <c r="FMJ62" s="195" t="s">
        <v>790</v>
      </c>
      <c r="FMK62" s="195" t="s">
        <v>782</v>
      </c>
      <c r="FML62" s="195" t="s">
        <v>790</v>
      </c>
      <c r="FMM62" s="195" t="s">
        <v>782</v>
      </c>
      <c r="FMN62" s="195" t="s">
        <v>790</v>
      </c>
      <c r="FMO62" s="195" t="s">
        <v>782</v>
      </c>
      <c r="FMP62" s="195" t="s">
        <v>790</v>
      </c>
      <c r="FMQ62" s="195" t="s">
        <v>782</v>
      </c>
      <c r="FMR62" s="195" t="s">
        <v>790</v>
      </c>
      <c r="FMS62" s="195" t="s">
        <v>782</v>
      </c>
      <c r="FMT62" s="195" t="s">
        <v>790</v>
      </c>
      <c r="FMU62" s="195" t="s">
        <v>782</v>
      </c>
      <c r="FMV62" s="195" t="s">
        <v>790</v>
      </c>
      <c r="FMW62" s="195" t="s">
        <v>782</v>
      </c>
      <c r="FMX62" s="195" t="s">
        <v>790</v>
      </c>
      <c r="FMY62" s="195" t="s">
        <v>782</v>
      </c>
      <c r="FMZ62" s="195" t="s">
        <v>790</v>
      </c>
      <c r="FNA62" s="195" t="s">
        <v>782</v>
      </c>
      <c r="FNB62" s="195" t="s">
        <v>790</v>
      </c>
      <c r="FNC62" s="195" t="s">
        <v>782</v>
      </c>
      <c r="FND62" s="195" t="s">
        <v>790</v>
      </c>
      <c r="FNE62" s="195" t="s">
        <v>782</v>
      </c>
      <c r="FNF62" s="195" t="s">
        <v>790</v>
      </c>
      <c r="FNG62" s="195" t="s">
        <v>782</v>
      </c>
      <c r="FNH62" s="195" t="s">
        <v>790</v>
      </c>
      <c r="FNI62" s="195" t="s">
        <v>782</v>
      </c>
      <c r="FNJ62" s="195" t="s">
        <v>790</v>
      </c>
      <c r="FNK62" s="195" t="s">
        <v>782</v>
      </c>
      <c r="FNL62" s="195" t="s">
        <v>790</v>
      </c>
      <c r="FNM62" s="195" t="s">
        <v>782</v>
      </c>
      <c r="FNN62" s="195" t="s">
        <v>790</v>
      </c>
      <c r="FNO62" s="195" t="s">
        <v>782</v>
      </c>
      <c r="FNP62" s="195" t="s">
        <v>790</v>
      </c>
      <c r="FNQ62" s="195" t="s">
        <v>782</v>
      </c>
      <c r="FNR62" s="195" t="s">
        <v>790</v>
      </c>
      <c r="FNS62" s="195" t="s">
        <v>782</v>
      </c>
      <c r="FNT62" s="195" t="s">
        <v>790</v>
      </c>
      <c r="FNU62" s="195" t="s">
        <v>782</v>
      </c>
      <c r="FNV62" s="195" t="s">
        <v>790</v>
      </c>
      <c r="FNW62" s="195" t="s">
        <v>782</v>
      </c>
      <c r="FNX62" s="195" t="s">
        <v>790</v>
      </c>
      <c r="FNY62" s="195" t="s">
        <v>782</v>
      </c>
      <c r="FNZ62" s="195" t="s">
        <v>790</v>
      </c>
      <c r="FOA62" s="195" t="s">
        <v>782</v>
      </c>
      <c r="FOB62" s="195" t="s">
        <v>790</v>
      </c>
      <c r="FOC62" s="195" t="s">
        <v>782</v>
      </c>
      <c r="FOD62" s="195" t="s">
        <v>790</v>
      </c>
      <c r="FOE62" s="195" t="s">
        <v>782</v>
      </c>
      <c r="FOF62" s="195" t="s">
        <v>790</v>
      </c>
      <c r="FOG62" s="195" t="s">
        <v>782</v>
      </c>
      <c r="FOH62" s="195" t="s">
        <v>790</v>
      </c>
      <c r="FOI62" s="195" t="s">
        <v>782</v>
      </c>
      <c r="FOJ62" s="195" t="s">
        <v>790</v>
      </c>
      <c r="FOK62" s="195" t="s">
        <v>782</v>
      </c>
      <c r="FOL62" s="195" t="s">
        <v>790</v>
      </c>
      <c r="FOM62" s="195" t="s">
        <v>782</v>
      </c>
      <c r="FON62" s="195" t="s">
        <v>790</v>
      </c>
      <c r="FOO62" s="195" t="s">
        <v>782</v>
      </c>
      <c r="FOP62" s="195" t="s">
        <v>790</v>
      </c>
      <c r="FOQ62" s="195" t="s">
        <v>782</v>
      </c>
      <c r="FOR62" s="195" t="s">
        <v>790</v>
      </c>
      <c r="FOS62" s="195" t="s">
        <v>782</v>
      </c>
      <c r="FOT62" s="195" t="s">
        <v>790</v>
      </c>
      <c r="FOU62" s="195" t="s">
        <v>782</v>
      </c>
      <c r="FOV62" s="195" t="s">
        <v>790</v>
      </c>
      <c r="FOW62" s="195" t="s">
        <v>782</v>
      </c>
      <c r="FOX62" s="195" t="s">
        <v>790</v>
      </c>
      <c r="FOY62" s="195" t="s">
        <v>782</v>
      </c>
      <c r="FOZ62" s="195" t="s">
        <v>790</v>
      </c>
      <c r="FPA62" s="195" t="s">
        <v>782</v>
      </c>
      <c r="FPB62" s="195" t="s">
        <v>790</v>
      </c>
      <c r="FPC62" s="195" t="s">
        <v>782</v>
      </c>
      <c r="FPD62" s="195" t="s">
        <v>790</v>
      </c>
      <c r="FPE62" s="195" t="s">
        <v>782</v>
      </c>
      <c r="FPF62" s="195" t="s">
        <v>790</v>
      </c>
      <c r="FPG62" s="195" t="s">
        <v>782</v>
      </c>
      <c r="FPH62" s="195" t="s">
        <v>790</v>
      </c>
      <c r="FPI62" s="195" t="s">
        <v>782</v>
      </c>
      <c r="FPJ62" s="195" t="s">
        <v>790</v>
      </c>
      <c r="FPK62" s="195" t="s">
        <v>782</v>
      </c>
      <c r="FPL62" s="195" t="s">
        <v>790</v>
      </c>
      <c r="FPM62" s="195" t="s">
        <v>782</v>
      </c>
      <c r="FPN62" s="195" t="s">
        <v>790</v>
      </c>
      <c r="FPO62" s="195" t="s">
        <v>782</v>
      </c>
      <c r="FPP62" s="195" t="s">
        <v>790</v>
      </c>
      <c r="FPQ62" s="195" t="s">
        <v>782</v>
      </c>
      <c r="FPR62" s="195" t="s">
        <v>790</v>
      </c>
      <c r="FPS62" s="195" t="s">
        <v>782</v>
      </c>
      <c r="FPT62" s="195" t="s">
        <v>790</v>
      </c>
      <c r="FPU62" s="195" t="s">
        <v>782</v>
      </c>
      <c r="FPV62" s="195" t="s">
        <v>790</v>
      </c>
      <c r="FPW62" s="195" t="s">
        <v>782</v>
      </c>
      <c r="FPX62" s="195" t="s">
        <v>790</v>
      </c>
      <c r="FPY62" s="195" t="s">
        <v>782</v>
      </c>
      <c r="FPZ62" s="195" t="s">
        <v>790</v>
      </c>
      <c r="FQA62" s="195" t="s">
        <v>782</v>
      </c>
      <c r="FQB62" s="195" t="s">
        <v>790</v>
      </c>
      <c r="FQC62" s="195" t="s">
        <v>782</v>
      </c>
      <c r="FQD62" s="195" t="s">
        <v>790</v>
      </c>
      <c r="FQE62" s="195" t="s">
        <v>782</v>
      </c>
      <c r="FQF62" s="195" t="s">
        <v>790</v>
      </c>
      <c r="FQG62" s="195" t="s">
        <v>782</v>
      </c>
      <c r="FQH62" s="195" t="s">
        <v>790</v>
      </c>
      <c r="FQI62" s="195" t="s">
        <v>782</v>
      </c>
      <c r="FQJ62" s="195" t="s">
        <v>790</v>
      </c>
      <c r="FQK62" s="195" t="s">
        <v>782</v>
      </c>
      <c r="FQL62" s="195" t="s">
        <v>790</v>
      </c>
      <c r="FQM62" s="195" t="s">
        <v>782</v>
      </c>
      <c r="FQN62" s="195" t="s">
        <v>790</v>
      </c>
      <c r="FQO62" s="195" t="s">
        <v>782</v>
      </c>
      <c r="FQP62" s="195" t="s">
        <v>790</v>
      </c>
      <c r="FQQ62" s="195" t="s">
        <v>782</v>
      </c>
      <c r="FQR62" s="195" t="s">
        <v>790</v>
      </c>
      <c r="FQS62" s="195" t="s">
        <v>782</v>
      </c>
      <c r="FQT62" s="195" t="s">
        <v>790</v>
      </c>
      <c r="FQU62" s="195" t="s">
        <v>782</v>
      </c>
      <c r="FQV62" s="195" t="s">
        <v>790</v>
      </c>
      <c r="FQW62" s="195" t="s">
        <v>782</v>
      </c>
      <c r="FQX62" s="195" t="s">
        <v>790</v>
      </c>
      <c r="FQY62" s="195" t="s">
        <v>782</v>
      </c>
      <c r="FQZ62" s="195" t="s">
        <v>790</v>
      </c>
      <c r="FRA62" s="195" t="s">
        <v>782</v>
      </c>
      <c r="FRB62" s="195" t="s">
        <v>790</v>
      </c>
      <c r="FRC62" s="195" t="s">
        <v>782</v>
      </c>
      <c r="FRD62" s="195" t="s">
        <v>790</v>
      </c>
      <c r="FRE62" s="195" t="s">
        <v>782</v>
      </c>
      <c r="FRF62" s="195" t="s">
        <v>790</v>
      </c>
      <c r="FRG62" s="195" t="s">
        <v>782</v>
      </c>
      <c r="FRH62" s="195" t="s">
        <v>790</v>
      </c>
      <c r="FRI62" s="195" t="s">
        <v>782</v>
      </c>
      <c r="FRJ62" s="195" t="s">
        <v>790</v>
      </c>
      <c r="FRK62" s="195" t="s">
        <v>782</v>
      </c>
      <c r="FRL62" s="195" t="s">
        <v>790</v>
      </c>
      <c r="FRM62" s="195" t="s">
        <v>782</v>
      </c>
      <c r="FRN62" s="195" t="s">
        <v>790</v>
      </c>
      <c r="FRO62" s="195" t="s">
        <v>782</v>
      </c>
      <c r="FRP62" s="195" t="s">
        <v>790</v>
      </c>
      <c r="FRQ62" s="195" t="s">
        <v>782</v>
      </c>
      <c r="FRR62" s="195" t="s">
        <v>790</v>
      </c>
      <c r="FRS62" s="195" t="s">
        <v>782</v>
      </c>
      <c r="FRT62" s="195" t="s">
        <v>790</v>
      </c>
      <c r="FRU62" s="195" t="s">
        <v>782</v>
      </c>
      <c r="FRV62" s="195" t="s">
        <v>790</v>
      </c>
      <c r="FRW62" s="195" t="s">
        <v>782</v>
      </c>
      <c r="FRX62" s="195" t="s">
        <v>790</v>
      </c>
      <c r="FRY62" s="195" t="s">
        <v>782</v>
      </c>
      <c r="FRZ62" s="195" t="s">
        <v>790</v>
      </c>
      <c r="FSA62" s="195" t="s">
        <v>782</v>
      </c>
      <c r="FSB62" s="195" t="s">
        <v>790</v>
      </c>
      <c r="FSC62" s="195" t="s">
        <v>782</v>
      </c>
      <c r="FSD62" s="195" t="s">
        <v>790</v>
      </c>
      <c r="FSE62" s="195" t="s">
        <v>782</v>
      </c>
      <c r="FSF62" s="195" t="s">
        <v>790</v>
      </c>
      <c r="FSG62" s="195" t="s">
        <v>782</v>
      </c>
      <c r="FSH62" s="195" t="s">
        <v>790</v>
      </c>
      <c r="FSI62" s="195" t="s">
        <v>782</v>
      </c>
      <c r="FSJ62" s="195" t="s">
        <v>790</v>
      </c>
      <c r="FSK62" s="195" t="s">
        <v>782</v>
      </c>
      <c r="FSL62" s="195" t="s">
        <v>790</v>
      </c>
      <c r="FSM62" s="195" t="s">
        <v>782</v>
      </c>
      <c r="FSN62" s="195" t="s">
        <v>790</v>
      </c>
      <c r="FSO62" s="195" t="s">
        <v>782</v>
      </c>
      <c r="FSP62" s="195" t="s">
        <v>790</v>
      </c>
      <c r="FSQ62" s="195" t="s">
        <v>782</v>
      </c>
      <c r="FSR62" s="195" t="s">
        <v>790</v>
      </c>
      <c r="FSS62" s="195" t="s">
        <v>782</v>
      </c>
      <c r="FST62" s="195" t="s">
        <v>790</v>
      </c>
      <c r="FSU62" s="195" t="s">
        <v>782</v>
      </c>
      <c r="FSV62" s="195" t="s">
        <v>790</v>
      </c>
      <c r="FSW62" s="195" t="s">
        <v>782</v>
      </c>
      <c r="FSX62" s="195" t="s">
        <v>790</v>
      </c>
      <c r="FSY62" s="195" t="s">
        <v>782</v>
      </c>
      <c r="FSZ62" s="195" t="s">
        <v>790</v>
      </c>
      <c r="FTA62" s="195" t="s">
        <v>782</v>
      </c>
      <c r="FTB62" s="195" t="s">
        <v>790</v>
      </c>
      <c r="FTC62" s="195" t="s">
        <v>782</v>
      </c>
      <c r="FTD62" s="195" t="s">
        <v>790</v>
      </c>
      <c r="FTE62" s="195" t="s">
        <v>782</v>
      </c>
      <c r="FTF62" s="195" t="s">
        <v>790</v>
      </c>
      <c r="FTG62" s="195" t="s">
        <v>782</v>
      </c>
      <c r="FTH62" s="195" t="s">
        <v>790</v>
      </c>
      <c r="FTI62" s="195" t="s">
        <v>782</v>
      </c>
      <c r="FTJ62" s="195" t="s">
        <v>790</v>
      </c>
      <c r="FTK62" s="195" t="s">
        <v>782</v>
      </c>
      <c r="FTL62" s="195" t="s">
        <v>790</v>
      </c>
      <c r="FTM62" s="195" t="s">
        <v>782</v>
      </c>
      <c r="FTN62" s="195" t="s">
        <v>790</v>
      </c>
      <c r="FTO62" s="195" t="s">
        <v>782</v>
      </c>
      <c r="FTP62" s="195" t="s">
        <v>790</v>
      </c>
      <c r="FTQ62" s="195" t="s">
        <v>782</v>
      </c>
      <c r="FTR62" s="195" t="s">
        <v>790</v>
      </c>
      <c r="FTS62" s="195" t="s">
        <v>782</v>
      </c>
      <c r="FTT62" s="195" t="s">
        <v>790</v>
      </c>
      <c r="FTU62" s="195" t="s">
        <v>782</v>
      </c>
      <c r="FTV62" s="195" t="s">
        <v>790</v>
      </c>
      <c r="FTW62" s="195" t="s">
        <v>782</v>
      </c>
      <c r="FTX62" s="195" t="s">
        <v>790</v>
      </c>
      <c r="FTY62" s="195" t="s">
        <v>782</v>
      </c>
      <c r="FTZ62" s="195" t="s">
        <v>790</v>
      </c>
      <c r="FUA62" s="195" t="s">
        <v>782</v>
      </c>
      <c r="FUB62" s="195" t="s">
        <v>790</v>
      </c>
      <c r="FUC62" s="195" t="s">
        <v>782</v>
      </c>
      <c r="FUD62" s="195" t="s">
        <v>790</v>
      </c>
      <c r="FUE62" s="195" t="s">
        <v>782</v>
      </c>
      <c r="FUF62" s="195" t="s">
        <v>790</v>
      </c>
      <c r="FUG62" s="195" t="s">
        <v>782</v>
      </c>
      <c r="FUH62" s="195" t="s">
        <v>790</v>
      </c>
      <c r="FUI62" s="195" t="s">
        <v>782</v>
      </c>
      <c r="FUJ62" s="195" t="s">
        <v>790</v>
      </c>
      <c r="FUK62" s="195" t="s">
        <v>782</v>
      </c>
      <c r="FUL62" s="195" t="s">
        <v>790</v>
      </c>
      <c r="FUM62" s="195" t="s">
        <v>782</v>
      </c>
      <c r="FUN62" s="195" t="s">
        <v>790</v>
      </c>
      <c r="FUO62" s="195" t="s">
        <v>782</v>
      </c>
      <c r="FUP62" s="195" t="s">
        <v>790</v>
      </c>
      <c r="FUQ62" s="195" t="s">
        <v>782</v>
      </c>
      <c r="FUR62" s="195" t="s">
        <v>790</v>
      </c>
      <c r="FUS62" s="195" t="s">
        <v>782</v>
      </c>
      <c r="FUT62" s="195" t="s">
        <v>790</v>
      </c>
      <c r="FUU62" s="195" t="s">
        <v>782</v>
      </c>
      <c r="FUV62" s="195" t="s">
        <v>790</v>
      </c>
      <c r="FUW62" s="195" t="s">
        <v>782</v>
      </c>
      <c r="FUX62" s="195" t="s">
        <v>790</v>
      </c>
      <c r="FUY62" s="195" t="s">
        <v>782</v>
      </c>
      <c r="FUZ62" s="195" t="s">
        <v>790</v>
      </c>
      <c r="FVA62" s="195" t="s">
        <v>782</v>
      </c>
      <c r="FVB62" s="195" t="s">
        <v>790</v>
      </c>
      <c r="FVC62" s="195" t="s">
        <v>782</v>
      </c>
      <c r="FVD62" s="195" t="s">
        <v>790</v>
      </c>
      <c r="FVE62" s="195" t="s">
        <v>782</v>
      </c>
      <c r="FVF62" s="195" t="s">
        <v>790</v>
      </c>
      <c r="FVG62" s="195" t="s">
        <v>782</v>
      </c>
      <c r="FVH62" s="195" t="s">
        <v>790</v>
      </c>
      <c r="FVI62" s="195" t="s">
        <v>782</v>
      </c>
      <c r="FVJ62" s="195" t="s">
        <v>790</v>
      </c>
      <c r="FVK62" s="195" t="s">
        <v>782</v>
      </c>
      <c r="FVL62" s="195" t="s">
        <v>790</v>
      </c>
      <c r="FVM62" s="195" t="s">
        <v>782</v>
      </c>
      <c r="FVN62" s="195" t="s">
        <v>790</v>
      </c>
      <c r="FVO62" s="195" t="s">
        <v>782</v>
      </c>
      <c r="FVP62" s="195" t="s">
        <v>790</v>
      </c>
      <c r="FVQ62" s="195" t="s">
        <v>782</v>
      </c>
      <c r="FVR62" s="195" t="s">
        <v>790</v>
      </c>
      <c r="FVS62" s="195" t="s">
        <v>782</v>
      </c>
      <c r="FVT62" s="195" t="s">
        <v>790</v>
      </c>
      <c r="FVU62" s="195" t="s">
        <v>782</v>
      </c>
      <c r="FVV62" s="195" t="s">
        <v>790</v>
      </c>
      <c r="FVW62" s="195" t="s">
        <v>782</v>
      </c>
      <c r="FVX62" s="195" t="s">
        <v>790</v>
      </c>
      <c r="FVY62" s="195" t="s">
        <v>782</v>
      </c>
      <c r="FVZ62" s="195" t="s">
        <v>790</v>
      </c>
      <c r="FWA62" s="195" t="s">
        <v>782</v>
      </c>
      <c r="FWB62" s="195" t="s">
        <v>790</v>
      </c>
      <c r="FWC62" s="195" t="s">
        <v>782</v>
      </c>
      <c r="FWD62" s="195" t="s">
        <v>790</v>
      </c>
      <c r="FWE62" s="195" t="s">
        <v>782</v>
      </c>
      <c r="FWF62" s="195" t="s">
        <v>790</v>
      </c>
      <c r="FWG62" s="195" t="s">
        <v>782</v>
      </c>
      <c r="FWH62" s="195" t="s">
        <v>790</v>
      </c>
      <c r="FWI62" s="195" t="s">
        <v>782</v>
      </c>
      <c r="FWJ62" s="195" t="s">
        <v>790</v>
      </c>
      <c r="FWK62" s="195" t="s">
        <v>782</v>
      </c>
      <c r="FWL62" s="195" t="s">
        <v>790</v>
      </c>
      <c r="FWM62" s="195" t="s">
        <v>782</v>
      </c>
      <c r="FWN62" s="195" t="s">
        <v>790</v>
      </c>
      <c r="FWO62" s="195" t="s">
        <v>782</v>
      </c>
      <c r="FWP62" s="195" t="s">
        <v>790</v>
      </c>
      <c r="FWQ62" s="195" t="s">
        <v>782</v>
      </c>
      <c r="FWR62" s="195" t="s">
        <v>790</v>
      </c>
      <c r="FWS62" s="195" t="s">
        <v>782</v>
      </c>
      <c r="FWT62" s="195" t="s">
        <v>790</v>
      </c>
      <c r="FWU62" s="195" t="s">
        <v>782</v>
      </c>
      <c r="FWV62" s="195" t="s">
        <v>790</v>
      </c>
      <c r="FWW62" s="195" t="s">
        <v>782</v>
      </c>
      <c r="FWX62" s="195" t="s">
        <v>790</v>
      </c>
      <c r="FWY62" s="195" t="s">
        <v>782</v>
      </c>
      <c r="FWZ62" s="195" t="s">
        <v>790</v>
      </c>
      <c r="FXA62" s="195" t="s">
        <v>782</v>
      </c>
      <c r="FXB62" s="195" t="s">
        <v>790</v>
      </c>
      <c r="FXC62" s="195" t="s">
        <v>782</v>
      </c>
      <c r="FXD62" s="195" t="s">
        <v>790</v>
      </c>
      <c r="FXE62" s="195" t="s">
        <v>782</v>
      </c>
      <c r="FXF62" s="195" t="s">
        <v>790</v>
      </c>
      <c r="FXG62" s="195" t="s">
        <v>782</v>
      </c>
      <c r="FXH62" s="195" t="s">
        <v>790</v>
      </c>
      <c r="FXI62" s="195" t="s">
        <v>782</v>
      </c>
      <c r="FXJ62" s="195" t="s">
        <v>790</v>
      </c>
      <c r="FXK62" s="195" t="s">
        <v>782</v>
      </c>
      <c r="FXL62" s="195" t="s">
        <v>790</v>
      </c>
      <c r="FXM62" s="195" t="s">
        <v>782</v>
      </c>
      <c r="FXN62" s="195" t="s">
        <v>790</v>
      </c>
      <c r="FXO62" s="195" t="s">
        <v>782</v>
      </c>
      <c r="FXP62" s="195" t="s">
        <v>790</v>
      </c>
      <c r="FXQ62" s="195" t="s">
        <v>782</v>
      </c>
      <c r="FXR62" s="195" t="s">
        <v>790</v>
      </c>
      <c r="FXS62" s="195" t="s">
        <v>782</v>
      </c>
      <c r="FXT62" s="195" t="s">
        <v>790</v>
      </c>
      <c r="FXU62" s="195" t="s">
        <v>782</v>
      </c>
      <c r="FXV62" s="195" t="s">
        <v>790</v>
      </c>
      <c r="FXW62" s="195" t="s">
        <v>782</v>
      </c>
      <c r="FXX62" s="195" t="s">
        <v>790</v>
      </c>
      <c r="FXY62" s="195" t="s">
        <v>782</v>
      </c>
      <c r="FXZ62" s="195" t="s">
        <v>790</v>
      </c>
      <c r="FYA62" s="195" t="s">
        <v>782</v>
      </c>
      <c r="FYB62" s="195" t="s">
        <v>790</v>
      </c>
      <c r="FYC62" s="195" t="s">
        <v>782</v>
      </c>
      <c r="FYD62" s="195" t="s">
        <v>790</v>
      </c>
      <c r="FYE62" s="195" t="s">
        <v>782</v>
      </c>
      <c r="FYF62" s="195" t="s">
        <v>790</v>
      </c>
      <c r="FYG62" s="195" t="s">
        <v>782</v>
      </c>
      <c r="FYH62" s="195" t="s">
        <v>790</v>
      </c>
      <c r="FYI62" s="195" t="s">
        <v>782</v>
      </c>
      <c r="FYJ62" s="195" t="s">
        <v>790</v>
      </c>
      <c r="FYK62" s="195" t="s">
        <v>782</v>
      </c>
      <c r="FYL62" s="195" t="s">
        <v>790</v>
      </c>
      <c r="FYM62" s="195" t="s">
        <v>782</v>
      </c>
      <c r="FYN62" s="195" t="s">
        <v>790</v>
      </c>
      <c r="FYO62" s="195" t="s">
        <v>782</v>
      </c>
      <c r="FYP62" s="195" t="s">
        <v>790</v>
      </c>
      <c r="FYQ62" s="195" t="s">
        <v>782</v>
      </c>
      <c r="FYR62" s="195" t="s">
        <v>790</v>
      </c>
      <c r="FYS62" s="195" t="s">
        <v>782</v>
      </c>
      <c r="FYT62" s="195" t="s">
        <v>790</v>
      </c>
      <c r="FYU62" s="195" t="s">
        <v>782</v>
      </c>
      <c r="FYV62" s="195" t="s">
        <v>790</v>
      </c>
      <c r="FYW62" s="195" t="s">
        <v>782</v>
      </c>
      <c r="FYX62" s="195" t="s">
        <v>790</v>
      </c>
      <c r="FYY62" s="195" t="s">
        <v>782</v>
      </c>
      <c r="FYZ62" s="195" t="s">
        <v>790</v>
      </c>
      <c r="FZA62" s="195" t="s">
        <v>782</v>
      </c>
      <c r="FZB62" s="195" t="s">
        <v>790</v>
      </c>
      <c r="FZC62" s="195" t="s">
        <v>782</v>
      </c>
      <c r="FZD62" s="195" t="s">
        <v>790</v>
      </c>
      <c r="FZE62" s="195" t="s">
        <v>782</v>
      </c>
      <c r="FZF62" s="195" t="s">
        <v>790</v>
      </c>
      <c r="FZG62" s="195" t="s">
        <v>782</v>
      </c>
      <c r="FZH62" s="195" t="s">
        <v>790</v>
      </c>
      <c r="FZI62" s="195" t="s">
        <v>782</v>
      </c>
      <c r="FZJ62" s="195" t="s">
        <v>790</v>
      </c>
      <c r="FZK62" s="195" t="s">
        <v>782</v>
      </c>
      <c r="FZL62" s="195" t="s">
        <v>790</v>
      </c>
      <c r="FZM62" s="195" t="s">
        <v>782</v>
      </c>
      <c r="FZN62" s="195" t="s">
        <v>790</v>
      </c>
      <c r="FZO62" s="195" t="s">
        <v>782</v>
      </c>
      <c r="FZP62" s="195" t="s">
        <v>790</v>
      </c>
      <c r="FZQ62" s="195" t="s">
        <v>782</v>
      </c>
      <c r="FZR62" s="195" t="s">
        <v>790</v>
      </c>
      <c r="FZS62" s="195" t="s">
        <v>782</v>
      </c>
      <c r="FZT62" s="195" t="s">
        <v>790</v>
      </c>
      <c r="FZU62" s="195" t="s">
        <v>782</v>
      </c>
      <c r="FZV62" s="195" t="s">
        <v>790</v>
      </c>
      <c r="FZW62" s="195" t="s">
        <v>782</v>
      </c>
      <c r="FZX62" s="195" t="s">
        <v>790</v>
      </c>
      <c r="FZY62" s="195" t="s">
        <v>782</v>
      </c>
      <c r="FZZ62" s="195" t="s">
        <v>790</v>
      </c>
      <c r="GAA62" s="195" t="s">
        <v>782</v>
      </c>
      <c r="GAB62" s="195" t="s">
        <v>790</v>
      </c>
      <c r="GAC62" s="195" t="s">
        <v>782</v>
      </c>
      <c r="GAD62" s="195" t="s">
        <v>790</v>
      </c>
      <c r="GAE62" s="195" t="s">
        <v>782</v>
      </c>
      <c r="GAF62" s="195" t="s">
        <v>790</v>
      </c>
      <c r="GAG62" s="195" t="s">
        <v>782</v>
      </c>
      <c r="GAH62" s="195" t="s">
        <v>790</v>
      </c>
      <c r="GAI62" s="195" t="s">
        <v>782</v>
      </c>
      <c r="GAJ62" s="195" t="s">
        <v>790</v>
      </c>
      <c r="GAK62" s="195" t="s">
        <v>782</v>
      </c>
      <c r="GAL62" s="195" t="s">
        <v>790</v>
      </c>
      <c r="GAM62" s="195" t="s">
        <v>782</v>
      </c>
      <c r="GAN62" s="195" t="s">
        <v>790</v>
      </c>
      <c r="GAO62" s="195" t="s">
        <v>782</v>
      </c>
      <c r="GAP62" s="195" t="s">
        <v>790</v>
      </c>
      <c r="GAQ62" s="195" t="s">
        <v>782</v>
      </c>
      <c r="GAR62" s="195" t="s">
        <v>790</v>
      </c>
      <c r="GAS62" s="195" t="s">
        <v>782</v>
      </c>
      <c r="GAT62" s="195" t="s">
        <v>790</v>
      </c>
      <c r="GAU62" s="195" t="s">
        <v>782</v>
      </c>
      <c r="GAV62" s="195" t="s">
        <v>790</v>
      </c>
      <c r="GAW62" s="195" t="s">
        <v>782</v>
      </c>
      <c r="GAX62" s="195" t="s">
        <v>790</v>
      </c>
      <c r="GAY62" s="195" t="s">
        <v>782</v>
      </c>
      <c r="GAZ62" s="195" t="s">
        <v>790</v>
      </c>
      <c r="GBA62" s="195" t="s">
        <v>782</v>
      </c>
      <c r="GBB62" s="195" t="s">
        <v>790</v>
      </c>
      <c r="GBC62" s="195" t="s">
        <v>782</v>
      </c>
      <c r="GBD62" s="195" t="s">
        <v>790</v>
      </c>
      <c r="GBE62" s="195" t="s">
        <v>782</v>
      </c>
      <c r="GBF62" s="195" t="s">
        <v>790</v>
      </c>
      <c r="GBG62" s="195" t="s">
        <v>782</v>
      </c>
      <c r="GBH62" s="195" t="s">
        <v>790</v>
      </c>
      <c r="GBI62" s="195" t="s">
        <v>782</v>
      </c>
      <c r="GBJ62" s="195" t="s">
        <v>790</v>
      </c>
      <c r="GBK62" s="195" t="s">
        <v>782</v>
      </c>
      <c r="GBL62" s="195" t="s">
        <v>790</v>
      </c>
      <c r="GBM62" s="195" t="s">
        <v>782</v>
      </c>
      <c r="GBN62" s="195" t="s">
        <v>790</v>
      </c>
      <c r="GBO62" s="195" t="s">
        <v>782</v>
      </c>
      <c r="GBP62" s="195" t="s">
        <v>790</v>
      </c>
      <c r="GBQ62" s="195" t="s">
        <v>782</v>
      </c>
      <c r="GBR62" s="195" t="s">
        <v>790</v>
      </c>
      <c r="GBS62" s="195" t="s">
        <v>782</v>
      </c>
      <c r="GBT62" s="195" t="s">
        <v>790</v>
      </c>
      <c r="GBU62" s="195" t="s">
        <v>782</v>
      </c>
      <c r="GBV62" s="195" t="s">
        <v>790</v>
      </c>
      <c r="GBW62" s="195" t="s">
        <v>782</v>
      </c>
      <c r="GBX62" s="195" t="s">
        <v>790</v>
      </c>
      <c r="GBY62" s="195" t="s">
        <v>782</v>
      </c>
      <c r="GBZ62" s="195" t="s">
        <v>790</v>
      </c>
      <c r="GCA62" s="195" t="s">
        <v>782</v>
      </c>
      <c r="GCB62" s="195" t="s">
        <v>790</v>
      </c>
      <c r="GCC62" s="195" t="s">
        <v>782</v>
      </c>
      <c r="GCD62" s="195" t="s">
        <v>790</v>
      </c>
      <c r="GCE62" s="195" t="s">
        <v>782</v>
      </c>
      <c r="GCF62" s="195" t="s">
        <v>790</v>
      </c>
      <c r="GCG62" s="195" t="s">
        <v>782</v>
      </c>
      <c r="GCH62" s="195" t="s">
        <v>790</v>
      </c>
      <c r="GCI62" s="195" t="s">
        <v>782</v>
      </c>
      <c r="GCJ62" s="195" t="s">
        <v>790</v>
      </c>
      <c r="GCK62" s="195" t="s">
        <v>782</v>
      </c>
      <c r="GCL62" s="195" t="s">
        <v>790</v>
      </c>
      <c r="GCM62" s="195" t="s">
        <v>782</v>
      </c>
      <c r="GCN62" s="195" t="s">
        <v>790</v>
      </c>
      <c r="GCO62" s="195" t="s">
        <v>782</v>
      </c>
      <c r="GCP62" s="195" t="s">
        <v>790</v>
      </c>
      <c r="GCQ62" s="195" t="s">
        <v>782</v>
      </c>
      <c r="GCR62" s="195" t="s">
        <v>790</v>
      </c>
      <c r="GCS62" s="195" t="s">
        <v>782</v>
      </c>
      <c r="GCT62" s="195" t="s">
        <v>790</v>
      </c>
      <c r="GCU62" s="195" t="s">
        <v>782</v>
      </c>
      <c r="GCV62" s="195" t="s">
        <v>790</v>
      </c>
      <c r="GCW62" s="195" t="s">
        <v>782</v>
      </c>
      <c r="GCX62" s="195" t="s">
        <v>790</v>
      </c>
      <c r="GCY62" s="195" t="s">
        <v>782</v>
      </c>
      <c r="GCZ62" s="195" t="s">
        <v>790</v>
      </c>
      <c r="GDA62" s="195" t="s">
        <v>782</v>
      </c>
      <c r="GDB62" s="195" t="s">
        <v>790</v>
      </c>
      <c r="GDC62" s="195" t="s">
        <v>782</v>
      </c>
      <c r="GDD62" s="195" t="s">
        <v>790</v>
      </c>
      <c r="GDE62" s="195" t="s">
        <v>782</v>
      </c>
      <c r="GDF62" s="195" t="s">
        <v>790</v>
      </c>
      <c r="GDG62" s="195" t="s">
        <v>782</v>
      </c>
      <c r="GDH62" s="195" t="s">
        <v>790</v>
      </c>
      <c r="GDI62" s="195" t="s">
        <v>782</v>
      </c>
      <c r="GDJ62" s="195" t="s">
        <v>790</v>
      </c>
      <c r="GDK62" s="195" t="s">
        <v>782</v>
      </c>
      <c r="GDL62" s="195" t="s">
        <v>790</v>
      </c>
      <c r="GDM62" s="195" t="s">
        <v>782</v>
      </c>
      <c r="GDN62" s="195" t="s">
        <v>790</v>
      </c>
      <c r="GDO62" s="195" t="s">
        <v>782</v>
      </c>
      <c r="GDP62" s="195" t="s">
        <v>790</v>
      </c>
      <c r="GDQ62" s="195" t="s">
        <v>782</v>
      </c>
      <c r="GDR62" s="195" t="s">
        <v>790</v>
      </c>
      <c r="GDS62" s="195" t="s">
        <v>782</v>
      </c>
      <c r="GDT62" s="195" t="s">
        <v>790</v>
      </c>
      <c r="GDU62" s="195" t="s">
        <v>782</v>
      </c>
      <c r="GDV62" s="195" t="s">
        <v>790</v>
      </c>
      <c r="GDW62" s="195" t="s">
        <v>782</v>
      </c>
      <c r="GDX62" s="195" t="s">
        <v>790</v>
      </c>
      <c r="GDY62" s="195" t="s">
        <v>782</v>
      </c>
      <c r="GDZ62" s="195" t="s">
        <v>790</v>
      </c>
      <c r="GEA62" s="195" t="s">
        <v>782</v>
      </c>
      <c r="GEB62" s="195" t="s">
        <v>790</v>
      </c>
      <c r="GEC62" s="195" t="s">
        <v>782</v>
      </c>
      <c r="GED62" s="195" t="s">
        <v>790</v>
      </c>
      <c r="GEE62" s="195" t="s">
        <v>782</v>
      </c>
      <c r="GEF62" s="195" t="s">
        <v>790</v>
      </c>
      <c r="GEG62" s="195" t="s">
        <v>782</v>
      </c>
      <c r="GEH62" s="195" t="s">
        <v>790</v>
      </c>
      <c r="GEI62" s="195" t="s">
        <v>782</v>
      </c>
      <c r="GEJ62" s="195" t="s">
        <v>790</v>
      </c>
      <c r="GEK62" s="195" t="s">
        <v>782</v>
      </c>
      <c r="GEL62" s="195" t="s">
        <v>790</v>
      </c>
      <c r="GEM62" s="195" t="s">
        <v>782</v>
      </c>
      <c r="GEN62" s="195" t="s">
        <v>790</v>
      </c>
      <c r="GEO62" s="195" t="s">
        <v>782</v>
      </c>
      <c r="GEP62" s="195" t="s">
        <v>790</v>
      </c>
      <c r="GEQ62" s="195" t="s">
        <v>782</v>
      </c>
      <c r="GER62" s="195" t="s">
        <v>790</v>
      </c>
      <c r="GES62" s="195" t="s">
        <v>782</v>
      </c>
      <c r="GET62" s="195" t="s">
        <v>790</v>
      </c>
      <c r="GEU62" s="195" t="s">
        <v>782</v>
      </c>
      <c r="GEV62" s="195" t="s">
        <v>790</v>
      </c>
      <c r="GEW62" s="195" t="s">
        <v>782</v>
      </c>
      <c r="GEX62" s="195" t="s">
        <v>790</v>
      </c>
      <c r="GEY62" s="195" t="s">
        <v>782</v>
      </c>
      <c r="GEZ62" s="195" t="s">
        <v>790</v>
      </c>
      <c r="GFA62" s="195" t="s">
        <v>782</v>
      </c>
      <c r="GFB62" s="195" t="s">
        <v>790</v>
      </c>
      <c r="GFC62" s="195" t="s">
        <v>782</v>
      </c>
      <c r="GFD62" s="195" t="s">
        <v>790</v>
      </c>
      <c r="GFE62" s="195" t="s">
        <v>782</v>
      </c>
      <c r="GFF62" s="195" t="s">
        <v>790</v>
      </c>
      <c r="GFG62" s="195" t="s">
        <v>782</v>
      </c>
      <c r="GFH62" s="195" t="s">
        <v>790</v>
      </c>
      <c r="GFI62" s="195" t="s">
        <v>782</v>
      </c>
      <c r="GFJ62" s="195" t="s">
        <v>790</v>
      </c>
      <c r="GFK62" s="195" t="s">
        <v>782</v>
      </c>
      <c r="GFL62" s="195" t="s">
        <v>790</v>
      </c>
      <c r="GFM62" s="195" t="s">
        <v>782</v>
      </c>
      <c r="GFN62" s="195" t="s">
        <v>790</v>
      </c>
      <c r="GFO62" s="195" t="s">
        <v>782</v>
      </c>
      <c r="GFP62" s="195" t="s">
        <v>790</v>
      </c>
      <c r="GFQ62" s="195" t="s">
        <v>782</v>
      </c>
      <c r="GFR62" s="195" t="s">
        <v>790</v>
      </c>
      <c r="GFS62" s="195" t="s">
        <v>782</v>
      </c>
      <c r="GFT62" s="195" t="s">
        <v>790</v>
      </c>
      <c r="GFU62" s="195" t="s">
        <v>782</v>
      </c>
      <c r="GFV62" s="195" t="s">
        <v>790</v>
      </c>
      <c r="GFW62" s="195" t="s">
        <v>782</v>
      </c>
      <c r="GFX62" s="195" t="s">
        <v>790</v>
      </c>
      <c r="GFY62" s="195" t="s">
        <v>782</v>
      </c>
      <c r="GFZ62" s="195" t="s">
        <v>790</v>
      </c>
      <c r="GGA62" s="195" t="s">
        <v>782</v>
      </c>
      <c r="GGB62" s="195" t="s">
        <v>790</v>
      </c>
      <c r="GGC62" s="195" t="s">
        <v>782</v>
      </c>
      <c r="GGD62" s="195" t="s">
        <v>790</v>
      </c>
      <c r="GGE62" s="195" t="s">
        <v>782</v>
      </c>
      <c r="GGF62" s="195" t="s">
        <v>790</v>
      </c>
      <c r="GGG62" s="195" t="s">
        <v>782</v>
      </c>
      <c r="GGH62" s="195" t="s">
        <v>790</v>
      </c>
      <c r="GGI62" s="195" t="s">
        <v>782</v>
      </c>
      <c r="GGJ62" s="195" t="s">
        <v>790</v>
      </c>
      <c r="GGK62" s="195" t="s">
        <v>782</v>
      </c>
      <c r="GGL62" s="195" t="s">
        <v>790</v>
      </c>
      <c r="GGM62" s="195" t="s">
        <v>782</v>
      </c>
      <c r="GGN62" s="195" t="s">
        <v>790</v>
      </c>
      <c r="GGO62" s="195" t="s">
        <v>782</v>
      </c>
      <c r="GGP62" s="195" t="s">
        <v>790</v>
      </c>
      <c r="GGQ62" s="195" t="s">
        <v>782</v>
      </c>
      <c r="GGR62" s="195" t="s">
        <v>790</v>
      </c>
      <c r="GGS62" s="195" t="s">
        <v>782</v>
      </c>
      <c r="GGT62" s="195" t="s">
        <v>790</v>
      </c>
      <c r="GGU62" s="195" t="s">
        <v>782</v>
      </c>
      <c r="GGV62" s="195" t="s">
        <v>790</v>
      </c>
      <c r="GGW62" s="195" t="s">
        <v>782</v>
      </c>
      <c r="GGX62" s="195" t="s">
        <v>790</v>
      </c>
      <c r="GGY62" s="195" t="s">
        <v>782</v>
      </c>
      <c r="GGZ62" s="195" t="s">
        <v>790</v>
      </c>
      <c r="GHA62" s="195" t="s">
        <v>782</v>
      </c>
      <c r="GHB62" s="195" t="s">
        <v>790</v>
      </c>
      <c r="GHC62" s="195" t="s">
        <v>782</v>
      </c>
      <c r="GHD62" s="195" t="s">
        <v>790</v>
      </c>
      <c r="GHE62" s="195" t="s">
        <v>782</v>
      </c>
      <c r="GHF62" s="195" t="s">
        <v>790</v>
      </c>
      <c r="GHG62" s="195" t="s">
        <v>782</v>
      </c>
      <c r="GHH62" s="195" t="s">
        <v>790</v>
      </c>
      <c r="GHI62" s="195" t="s">
        <v>782</v>
      </c>
      <c r="GHJ62" s="195" t="s">
        <v>790</v>
      </c>
      <c r="GHK62" s="195" t="s">
        <v>782</v>
      </c>
      <c r="GHL62" s="195" t="s">
        <v>790</v>
      </c>
      <c r="GHM62" s="195" t="s">
        <v>782</v>
      </c>
      <c r="GHN62" s="195" t="s">
        <v>790</v>
      </c>
      <c r="GHO62" s="195" t="s">
        <v>782</v>
      </c>
      <c r="GHP62" s="195" t="s">
        <v>790</v>
      </c>
      <c r="GHQ62" s="195" t="s">
        <v>782</v>
      </c>
      <c r="GHR62" s="195" t="s">
        <v>790</v>
      </c>
      <c r="GHS62" s="195" t="s">
        <v>782</v>
      </c>
      <c r="GHT62" s="195" t="s">
        <v>790</v>
      </c>
      <c r="GHU62" s="195" t="s">
        <v>782</v>
      </c>
      <c r="GHV62" s="195" t="s">
        <v>790</v>
      </c>
      <c r="GHW62" s="195" t="s">
        <v>782</v>
      </c>
      <c r="GHX62" s="195" t="s">
        <v>790</v>
      </c>
      <c r="GHY62" s="195" t="s">
        <v>782</v>
      </c>
      <c r="GHZ62" s="195" t="s">
        <v>790</v>
      </c>
      <c r="GIA62" s="195" t="s">
        <v>782</v>
      </c>
      <c r="GIB62" s="195" t="s">
        <v>790</v>
      </c>
      <c r="GIC62" s="195" t="s">
        <v>782</v>
      </c>
      <c r="GID62" s="195" t="s">
        <v>790</v>
      </c>
      <c r="GIE62" s="195" t="s">
        <v>782</v>
      </c>
      <c r="GIF62" s="195" t="s">
        <v>790</v>
      </c>
      <c r="GIG62" s="195" t="s">
        <v>782</v>
      </c>
      <c r="GIH62" s="195" t="s">
        <v>790</v>
      </c>
      <c r="GII62" s="195" t="s">
        <v>782</v>
      </c>
      <c r="GIJ62" s="195" t="s">
        <v>790</v>
      </c>
      <c r="GIK62" s="195" t="s">
        <v>782</v>
      </c>
      <c r="GIL62" s="195" t="s">
        <v>790</v>
      </c>
      <c r="GIM62" s="195" t="s">
        <v>782</v>
      </c>
      <c r="GIN62" s="195" t="s">
        <v>790</v>
      </c>
      <c r="GIO62" s="195" t="s">
        <v>782</v>
      </c>
      <c r="GIP62" s="195" t="s">
        <v>790</v>
      </c>
      <c r="GIQ62" s="195" t="s">
        <v>782</v>
      </c>
      <c r="GIR62" s="195" t="s">
        <v>790</v>
      </c>
      <c r="GIS62" s="195" t="s">
        <v>782</v>
      </c>
      <c r="GIT62" s="195" t="s">
        <v>790</v>
      </c>
      <c r="GIU62" s="195" t="s">
        <v>782</v>
      </c>
      <c r="GIV62" s="195" t="s">
        <v>790</v>
      </c>
      <c r="GIW62" s="195" t="s">
        <v>782</v>
      </c>
      <c r="GIX62" s="195" t="s">
        <v>790</v>
      </c>
      <c r="GIY62" s="195" t="s">
        <v>782</v>
      </c>
      <c r="GIZ62" s="195" t="s">
        <v>790</v>
      </c>
      <c r="GJA62" s="195" t="s">
        <v>782</v>
      </c>
      <c r="GJB62" s="195" t="s">
        <v>790</v>
      </c>
      <c r="GJC62" s="195" t="s">
        <v>782</v>
      </c>
      <c r="GJD62" s="195" t="s">
        <v>790</v>
      </c>
      <c r="GJE62" s="195" t="s">
        <v>782</v>
      </c>
      <c r="GJF62" s="195" t="s">
        <v>790</v>
      </c>
      <c r="GJG62" s="195" t="s">
        <v>782</v>
      </c>
      <c r="GJH62" s="195" t="s">
        <v>790</v>
      </c>
      <c r="GJI62" s="195" t="s">
        <v>782</v>
      </c>
      <c r="GJJ62" s="195" t="s">
        <v>790</v>
      </c>
      <c r="GJK62" s="195" t="s">
        <v>782</v>
      </c>
      <c r="GJL62" s="195" t="s">
        <v>790</v>
      </c>
      <c r="GJM62" s="195" t="s">
        <v>782</v>
      </c>
      <c r="GJN62" s="195" t="s">
        <v>790</v>
      </c>
      <c r="GJO62" s="195" t="s">
        <v>782</v>
      </c>
      <c r="GJP62" s="195" t="s">
        <v>790</v>
      </c>
      <c r="GJQ62" s="195" t="s">
        <v>782</v>
      </c>
      <c r="GJR62" s="195" t="s">
        <v>790</v>
      </c>
      <c r="GJS62" s="195" t="s">
        <v>782</v>
      </c>
      <c r="GJT62" s="195" t="s">
        <v>790</v>
      </c>
      <c r="GJU62" s="195" t="s">
        <v>782</v>
      </c>
      <c r="GJV62" s="195" t="s">
        <v>790</v>
      </c>
      <c r="GJW62" s="195" t="s">
        <v>782</v>
      </c>
      <c r="GJX62" s="195" t="s">
        <v>790</v>
      </c>
      <c r="GJY62" s="195" t="s">
        <v>782</v>
      </c>
      <c r="GJZ62" s="195" t="s">
        <v>790</v>
      </c>
      <c r="GKA62" s="195" t="s">
        <v>782</v>
      </c>
      <c r="GKB62" s="195" t="s">
        <v>790</v>
      </c>
      <c r="GKC62" s="195" t="s">
        <v>782</v>
      </c>
      <c r="GKD62" s="195" t="s">
        <v>790</v>
      </c>
      <c r="GKE62" s="195" t="s">
        <v>782</v>
      </c>
      <c r="GKF62" s="195" t="s">
        <v>790</v>
      </c>
      <c r="GKG62" s="195" t="s">
        <v>782</v>
      </c>
      <c r="GKH62" s="195" t="s">
        <v>790</v>
      </c>
      <c r="GKI62" s="195" t="s">
        <v>782</v>
      </c>
      <c r="GKJ62" s="195" t="s">
        <v>790</v>
      </c>
      <c r="GKK62" s="195" t="s">
        <v>782</v>
      </c>
      <c r="GKL62" s="195" t="s">
        <v>790</v>
      </c>
      <c r="GKM62" s="195" t="s">
        <v>782</v>
      </c>
      <c r="GKN62" s="195" t="s">
        <v>790</v>
      </c>
      <c r="GKO62" s="195" t="s">
        <v>782</v>
      </c>
      <c r="GKP62" s="195" t="s">
        <v>790</v>
      </c>
      <c r="GKQ62" s="195" t="s">
        <v>782</v>
      </c>
      <c r="GKR62" s="195" t="s">
        <v>790</v>
      </c>
      <c r="GKS62" s="195" t="s">
        <v>782</v>
      </c>
      <c r="GKT62" s="195" t="s">
        <v>790</v>
      </c>
      <c r="GKU62" s="195" t="s">
        <v>782</v>
      </c>
      <c r="GKV62" s="195" t="s">
        <v>790</v>
      </c>
      <c r="GKW62" s="195" t="s">
        <v>782</v>
      </c>
      <c r="GKX62" s="195" t="s">
        <v>790</v>
      </c>
      <c r="GKY62" s="195" t="s">
        <v>782</v>
      </c>
      <c r="GKZ62" s="195" t="s">
        <v>790</v>
      </c>
      <c r="GLA62" s="195" t="s">
        <v>782</v>
      </c>
      <c r="GLB62" s="195" t="s">
        <v>790</v>
      </c>
      <c r="GLC62" s="195" t="s">
        <v>782</v>
      </c>
      <c r="GLD62" s="195" t="s">
        <v>790</v>
      </c>
      <c r="GLE62" s="195" t="s">
        <v>782</v>
      </c>
      <c r="GLF62" s="195" t="s">
        <v>790</v>
      </c>
      <c r="GLG62" s="195" t="s">
        <v>782</v>
      </c>
      <c r="GLH62" s="195" t="s">
        <v>790</v>
      </c>
      <c r="GLI62" s="195" t="s">
        <v>782</v>
      </c>
      <c r="GLJ62" s="195" t="s">
        <v>790</v>
      </c>
      <c r="GLK62" s="195" t="s">
        <v>782</v>
      </c>
      <c r="GLL62" s="195" t="s">
        <v>790</v>
      </c>
      <c r="GLM62" s="195" t="s">
        <v>782</v>
      </c>
      <c r="GLN62" s="195" t="s">
        <v>790</v>
      </c>
      <c r="GLO62" s="195" t="s">
        <v>782</v>
      </c>
      <c r="GLP62" s="195" t="s">
        <v>790</v>
      </c>
      <c r="GLQ62" s="195" t="s">
        <v>782</v>
      </c>
      <c r="GLR62" s="195" t="s">
        <v>790</v>
      </c>
      <c r="GLS62" s="195" t="s">
        <v>782</v>
      </c>
      <c r="GLT62" s="195" t="s">
        <v>790</v>
      </c>
      <c r="GLU62" s="195" t="s">
        <v>782</v>
      </c>
      <c r="GLV62" s="195" t="s">
        <v>790</v>
      </c>
      <c r="GLW62" s="195" t="s">
        <v>782</v>
      </c>
      <c r="GLX62" s="195" t="s">
        <v>790</v>
      </c>
      <c r="GLY62" s="195" t="s">
        <v>782</v>
      </c>
      <c r="GLZ62" s="195" t="s">
        <v>790</v>
      </c>
      <c r="GMA62" s="195" t="s">
        <v>782</v>
      </c>
      <c r="GMB62" s="195" t="s">
        <v>790</v>
      </c>
      <c r="GMC62" s="195" t="s">
        <v>782</v>
      </c>
      <c r="GMD62" s="195" t="s">
        <v>790</v>
      </c>
      <c r="GME62" s="195" t="s">
        <v>782</v>
      </c>
      <c r="GMF62" s="195" t="s">
        <v>790</v>
      </c>
      <c r="GMG62" s="195" t="s">
        <v>782</v>
      </c>
      <c r="GMH62" s="195" t="s">
        <v>790</v>
      </c>
      <c r="GMI62" s="195" t="s">
        <v>782</v>
      </c>
      <c r="GMJ62" s="195" t="s">
        <v>790</v>
      </c>
      <c r="GMK62" s="195" t="s">
        <v>782</v>
      </c>
      <c r="GML62" s="195" t="s">
        <v>790</v>
      </c>
      <c r="GMM62" s="195" t="s">
        <v>782</v>
      </c>
      <c r="GMN62" s="195" t="s">
        <v>790</v>
      </c>
      <c r="GMO62" s="195" t="s">
        <v>782</v>
      </c>
      <c r="GMP62" s="195" t="s">
        <v>790</v>
      </c>
      <c r="GMQ62" s="195" t="s">
        <v>782</v>
      </c>
      <c r="GMR62" s="195" t="s">
        <v>790</v>
      </c>
      <c r="GMS62" s="195" t="s">
        <v>782</v>
      </c>
      <c r="GMT62" s="195" t="s">
        <v>790</v>
      </c>
      <c r="GMU62" s="195" t="s">
        <v>782</v>
      </c>
      <c r="GMV62" s="195" t="s">
        <v>790</v>
      </c>
      <c r="GMW62" s="195" t="s">
        <v>782</v>
      </c>
      <c r="GMX62" s="195" t="s">
        <v>790</v>
      </c>
      <c r="GMY62" s="195" t="s">
        <v>782</v>
      </c>
      <c r="GMZ62" s="195" t="s">
        <v>790</v>
      </c>
      <c r="GNA62" s="195" t="s">
        <v>782</v>
      </c>
      <c r="GNB62" s="195" t="s">
        <v>790</v>
      </c>
      <c r="GNC62" s="195" t="s">
        <v>782</v>
      </c>
      <c r="GND62" s="195" t="s">
        <v>790</v>
      </c>
      <c r="GNE62" s="195" t="s">
        <v>782</v>
      </c>
      <c r="GNF62" s="195" t="s">
        <v>790</v>
      </c>
      <c r="GNG62" s="195" t="s">
        <v>782</v>
      </c>
      <c r="GNH62" s="195" t="s">
        <v>790</v>
      </c>
      <c r="GNI62" s="195" t="s">
        <v>782</v>
      </c>
      <c r="GNJ62" s="195" t="s">
        <v>790</v>
      </c>
      <c r="GNK62" s="195" t="s">
        <v>782</v>
      </c>
      <c r="GNL62" s="195" t="s">
        <v>790</v>
      </c>
      <c r="GNM62" s="195" t="s">
        <v>782</v>
      </c>
      <c r="GNN62" s="195" t="s">
        <v>790</v>
      </c>
      <c r="GNO62" s="195" t="s">
        <v>782</v>
      </c>
      <c r="GNP62" s="195" t="s">
        <v>790</v>
      </c>
      <c r="GNQ62" s="195" t="s">
        <v>782</v>
      </c>
      <c r="GNR62" s="195" t="s">
        <v>790</v>
      </c>
      <c r="GNS62" s="195" t="s">
        <v>782</v>
      </c>
      <c r="GNT62" s="195" t="s">
        <v>790</v>
      </c>
      <c r="GNU62" s="195" t="s">
        <v>782</v>
      </c>
      <c r="GNV62" s="195" t="s">
        <v>790</v>
      </c>
      <c r="GNW62" s="195" t="s">
        <v>782</v>
      </c>
      <c r="GNX62" s="195" t="s">
        <v>790</v>
      </c>
      <c r="GNY62" s="195" t="s">
        <v>782</v>
      </c>
      <c r="GNZ62" s="195" t="s">
        <v>790</v>
      </c>
      <c r="GOA62" s="195" t="s">
        <v>782</v>
      </c>
      <c r="GOB62" s="195" t="s">
        <v>790</v>
      </c>
      <c r="GOC62" s="195" t="s">
        <v>782</v>
      </c>
      <c r="GOD62" s="195" t="s">
        <v>790</v>
      </c>
      <c r="GOE62" s="195" t="s">
        <v>782</v>
      </c>
      <c r="GOF62" s="195" t="s">
        <v>790</v>
      </c>
      <c r="GOG62" s="195" t="s">
        <v>782</v>
      </c>
      <c r="GOH62" s="195" t="s">
        <v>790</v>
      </c>
      <c r="GOI62" s="195" t="s">
        <v>782</v>
      </c>
      <c r="GOJ62" s="195" t="s">
        <v>790</v>
      </c>
      <c r="GOK62" s="195" t="s">
        <v>782</v>
      </c>
      <c r="GOL62" s="195" t="s">
        <v>790</v>
      </c>
      <c r="GOM62" s="195" t="s">
        <v>782</v>
      </c>
      <c r="GON62" s="195" t="s">
        <v>790</v>
      </c>
      <c r="GOO62" s="195" t="s">
        <v>782</v>
      </c>
      <c r="GOP62" s="195" t="s">
        <v>790</v>
      </c>
      <c r="GOQ62" s="195" t="s">
        <v>782</v>
      </c>
      <c r="GOR62" s="195" t="s">
        <v>790</v>
      </c>
      <c r="GOS62" s="195" t="s">
        <v>782</v>
      </c>
      <c r="GOT62" s="195" t="s">
        <v>790</v>
      </c>
      <c r="GOU62" s="195" t="s">
        <v>782</v>
      </c>
      <c r="GOV62" s="195" t="s">
        <v>790</v>
      </c>
      <c r="GOW62" s="195" t="s">
        <v>782</v>
      </c>
      <c r="GOX62" s="195" t="s">
        <v>790</v>
      </c>
      <c r="GOY62" s="195" t="s">
        <v>782</v>
      </c>
      <c r="GOZ62" s="195" t="s">
        <v>790</v>
      </c>
      <c r="GPA62" s="195" t="s">
        <v>782</v>
      </c>
      <c r="GPB62" s="195" t="s">
        <v>790</v>
      </c>
      <c r="GPC62" s="195" t="s">
        <v>782</v>
      </c>
      <c r="GPD62" s="195" t="s">
        <v>790</v>
      </c>
      <c r="GPE62" s="195" t="s">
        <v>782</v>
      </c>
      <c r="GPF62" s="195" t="s">
        <v>790</v>
      </c>
      <c r="GPG62" s="195" t="s">
        <v>782</v>
      </c>
      <c r="GPH62" s="195" t="s">
        <v>790</v>
      </c>
      <c r="GPI62" s="195" t="s">
        <v>782</v>
      </c>
      <c r="GPJ62" s="195" t="s">
        <v>790</v>
      </c>
      <c r="GPK62" s="195" t="s">
        <v>782</v>
      </c>
      <c r="GPL62" s="195" t="s">
        <v>790</v>
      </c>
      <c r="GPM62" s="195" t="s">
        <v>782</v>
      </c>
      <c r="GPN62" s="195" t="s">
        <v>790</v>
      </c>
      <c r="GPO62" s="195" t="s">
        <v>782</v>
      </c>
      <c r="GPP62" s="195" t="s">
        <v>790</v>
      </c>
      <c r="GPQ62" s="195" t="s">
        <v>782</v>
      </c>
      <c r="GPR62" s="195" t="s">
        <v>790</v>
      </c>
      <c r="GPS62" s="195" t="s">
        <v>782</v>
      </c>
      <c r="GPT62" s="195" t="s">
        <v>790</v>
      </c>
      <c r="GPU62" s="195" t="s">
        <v>782</v>
      </c>
      <c r="GPV62" s="195" t="s">
        <v>790</v>
      </c>
      <c r="GPW62" s="195" t="s">
        <v>782</v>
      </c>
      <c r="GPX62" s="195" t="s">
        <v>790</v>
      </c>
      <c r="GPY62" s="195" t="s">
        <v>782</v>
      </c>
      <c r="GPZ62" s="195" t="s">
        <v>790</v>
      </c>
      <c r="GQA62" s="195" t="s">
        <v>782</v>
      </c>
      <c r="GQB62" s="195" t="s">
        <v>790</v>
      </c>
      <c r="GQC62" s="195" t="s">
        <v>782</v>
      </c>
      <c r="GQD62" s="195" t="s">
        <v>790</v>
      </c>
      <c r="GQE62" s="195" t="s">
        <v>782</v>
      </c>
      <c r="GQF62" s="195" t="s">
        <v>790</v>
      </c>
      <c r="GQG62" s="195" t="s">
        <v>782</v>
      </c>
      <c r="GQH62" s="195" t="s">
        <v>790</v>
      </c>
      <c r="GQI62" s="195" t="s">
        <v>782</v>
      </c>
      <c r="GQJ62" s="195" t="s">
        <v>790</v>
      </c>
      <c r="GQK62" s="195" t="s">
        <v>782</v>
      </c>
      <c r="GQL62" s="195" t="s">
        <v>790</v>
      </c>
      <c r="GQM62" s="195" t="s">
        <v>782</v>
      </c>
      <c r="GQN62" s="195" t="s">
        <v>790</v>
      </c>
      <c r="GQO62" s="195" t="s">
        <v>782</v>
      </c>
      <c r="GQP62" s="195" t="s">
        <v>790</v>
      </c>
      <c r="GQQ62" s="195" t="s">
        <v>782</v>
      </c>
      <c r="GQR62" s="195" t="s">
        <v>790</v>
      </c>
      <c r="GQS62" s="195" t="s">
        <v>782</v>
      </c>
      <c r="GQT62" s="195" t="s">
        <v>790</v>
      </c>
      <c r="GQU62" s="195" t="s">
        <v>782</v>
      </c>
      <c r="GQV62" s="195" t="s">
        <v>790</v>
      </c>
      <c r="GQW62" s="195" t="s">
        <v>782</v>
      </c>
      <c r="GQX62" s="195" t="s">
        <v>790</v>
      </c>
      <c r="GQY62" s="195" t="s">
        <v>782</v>
      </c>
      <c r="GQZ62" s="195" t="s">
        <v>790</v>
      </c>
      <c r="GRA62" s="195" t="s">
        <v>782</v>
      </c>
      <c r="GRB62" s="195" t="s">
        <v>790</v>
      </c>
      <c r="GRC62" s="195" t="s">
        <v>782</v>
      </c>
      <c r="GRD62" s="195" t="s">
        <v>790</v>
      </c>
      <c r="GRE62" s="195" t="s">
        <v>782</v>
      </c>
      <c r="GRF62" s="195" t="s">
        <v>790</v>
      </c>
      <c r="GRG62" s="195" t="s">
        <v>782</v>
      </c>
      <c r="GRH62" s="195" t="s">
        <v>790</v>
      </c>
      <c r="GRI62" s="195" t="s">
        <v>782</v>
      </c>
      <c r="GRJ62" s="195" t="s">
        <v>790</v>
      </c>
      <c r="GRK62" s="195" t="s">
        <v>782</v>
      </c>
      <c r="GRL62" s="195" t="s">
        <v>790</v>
      </c>
      <c r="GRM62" s="195" t="s">
        <v>782</v>
      </c>
      <c r="GRN62" s="195" t="s">
        <v>790</v>
      </c>
      <c r="GRO62" s="195" t="s">
        <v>782</v>
      </c>
      <c r="GRP62" s="195" t="s">
        <v>790</v>
      </c>
      <c r="GRQ62" s="195" t="s">
        <v>782</v>
      </c>
      <c r="GRR62" s="195" t="s">
        <v>790</v>
      </c>
      <c r="GRS62" s="195" t="s">
        <v>782</v>
      </c>
      <c r="GRT62" s="195" t="s">
        <v>790</v>
      </c>
      <c r="GRU62" s="195" t="s">
        <v>782</v>
      </c>
      <c r="GRV62" s="195" t="s">
        <v>790</v>
      </c>
      <c r="GRW62" s="195" t="s">
        <v>782</v>
      </c>
      <c r="GRX62" s="195" t="s">
        <v>790</v>
      </c>
      <c r="GRY62" s="195" t="s">
        <v>782</v>
      </c>
      <c r="GRZ62" s="195" t="s">
        <v>790</v>
      </c>
      <c r="GSA62" s="195" t="s">
        <v>782</v>
      </c>
      <c r="GSB62" s="195" t="s">
        <v>790</v>
      </c>
      <c r="GSC62" s="195" t="s">
        <v>782</v>
      </c>
      <c r="GSD62" s="195" t="s">
        <v>790</v>
      </c>
      <c r="GSE62" s="195" t="s">
        <v>782</v>
      </c>
      <c r="GSF62" s="195" t="s">
        <v>790</v>
      </c>
      <c r="GSG62" s="195" t="s">
        <v>782</v>
      </c>
      <c r="GSH62" s="195" t="s">
        <v>790</v>
      </c>
      <c r="GSI62" s="195" t="s">
        <v>782</v>
      </c>
      <c r="GSJ62" s="195" t="s">
        <v>790</v>
      </c>
      <c r="GSK62" s="195" t="s">
        <v>782</v>
      </c>
      <c r="GSL62" s="195" t="s">
        <v>790</v>
      </c>
      <c r="GSM62" s="195" t="s">
        <v>782</v>
      </c>
      <c r="GSN62" s="195" t="s">
        <v>790</v>
      </c>
      <c r="GSO62" s="195" t="s">
        <v>782</v>
      </c>
      <c r="GSP62" s="195" t="s">
        <v>790</v>
      </c>
      <c r="GSQ62" s="195" t="s">
        <v>782</v>
      </c>
      <c r="GSR62" s="195" t="s">
        <v>790</v>
      </c>
      <c r="GSS62" s="195" t="s">
        <v>782</v>
      </c>
      <c r="GST62" s="195" t="s">
        <v>790</v>
      </c>
      <c r="GSU62" s="195" t="s">
        <v>782</v>
      </c>
      <c r="GSV62" s="195" t="s">
        <v>790</v>
      </c>
      <c r="GSW62" s="195" t="s">
        <v>782</v>
      </c>
      <c r="GSX62" s="195" t="s">
        <v>790</v>
      </c>
      <c r="GSY62" s="195" t="s">
        <v>782</v>
      </c>
      <c r="GSZ62" s="195" t="s">
        <v>790</v>
      </c>
      <c r="GTA62" s="195" t="s">
        <v>782</v>
      </c>
      <c r="GTB62" s="195" t="s">
        <v>790</v>
      </c>
      <c r="GTC62" s="195" t="s">
        <v>782</v>
      </c>
      <c r="GTD62" s="195" t="s">
        <v>790</v>
      </c>
      <c r="GTE62" s="195" t="s">
        <v>782</v>
      </c>
      <c r="GTF62" s="195" t="s">
        <v>790</v>
      </c>
      <c r="GTG62" s="195" t="s">
        <v>782</v>
      </c>
      <c r="GTH62" s="195" t="s">
        <v>790</v>
      </c>
      <c r="GTI62" s="195" t="s">
        <v>782</v>
      </c>
      <c r="GTJ62" s="195" t="s">
        <v>790</v>
      </c>
      <c r="GTK62" s="195" t="s">
        <v>782</v>
      </c>
      <c r="GTL62" s="195" t="s">
        <v>790</v>
      </c>
      <c r="GTM62" s="195" t="s">
        <v>782</v>
      </c>
      <c r="GTN62" s="195" t="s">
        <v>790</v>
      </c>
      <c r="GTO62" s="195" t="s">
        <v>782</v>
      </c>
      <c r="GTP62" s="195" t="s">
        <v>790</v>
      </c>
      <c r="GTQ62" s="195" t="s">
        <v>782</v>
      </c>
      <c r="GTR62" s="195" t="s">
        <v>790</v>
      </c>
      <c r="GTS62" s="195" t="s">
        <v>782</v>
      </c>
      <c r="GTT62" s="195" t="s">
        <v>790</v>
      </c>
      <c r="GTU62" s="195" t="s">
        <v>782</v>
      </c>
      <c r="GTV62" s="195" t="s">
        <v>790</v>
      </c>
      <c r="GTW62" s="195" t="s">
        <v>782</v>
      </c>
      <c r="GTX62" s="195" t="s">
        <v>790</v>
      </c>
      <c r="GTY62" s="195" t="s">
        <v>782</v>
      </c>
      <c r="GTZ62" s="195" t="s">
        <v>790</v>
      </c>
      <c r="GUA62" s="195" t="s">
        <v>782</v>
      </c>
      <c r="GUB62" s="195" t="s">
        <v>790</v>
      </c>
      <c r="GUC62" s="195" t="s">
        <v>782</v>
      </c>
      <c r="GUD62" s="195" t="s">
        <v>790</v>
      </c>
      <c r="GUE62" s="195" t="s">
        <v>782</v>
      </c>
      <c r="GUF62" s="195" t="s">
        <v>790</v>
      </c>
      <c r="GUG62" s="195" t="s">
        <v>782</v>
      </c>
      <c r="GUH62" s="195" t="s">
        <v>790</v>
      </c>
      <c r="GUI62" s="195" t="s">
        <v>782</v>
      </c>
      <c r="GUJ62" s="195" t="s">
        <v>790</v>
      </c>
      <c r="GUK62" s="195" t="s">
        <v>782</v>
      </c>
      <c r="GUL62" s="195" t="s">
        <v>790</v>
      </c>
      <c r="GUM62" s="195" t="s">
        <v>782</v>
      </c>
      <c r="GUN62" s="195" t="s">
        <v>790</v>
      </c>
      <c r="GUO62" s="195" t="s">
        <v>782</v>
      </c>
      <c r="GUP62" s="195" t="s">
        <v>790</v>
      </c>
      <c r="GUQ62" s="195" t="s">
        <v>782</v>
      </c>
      <c r="GUR62" s="195" t="s">
        <v>790</v>
      </c>
      <c r="GUS62" s="195" t="s">
        <v>782</v>
      </c>
      <c r="GUT62" s="195" t="s">
        <v>790</v>
      </c>
      <c r="GUU62" s="195" t="s">
        <v>782</v>
      </c>
      <c r="GUV62" s="195" t="s">
        <v>790</v>
      </c>
      <c r="GUW62" s="195" t="s">
        <v>782</v>
      </c>
      <c r="GUX62" s="195" t="s">
        <v>790</v>
      </c>
      <c r="GUY62" s="195" t="s">
        <v>782</v>
      </c>
      <c r="GUZ62" s="195" t="s">
        <v>790</v>
      </c>
      <c r="GVA62" s="195" t="s">
        <v>782</v>
      </c>
      <c r="GVB62" s="195" t="s">
        <v>790</v>
      </c>
      <c r="GVC62" s="195" t="s">
        <v>782</v>
      </c>
      <c r="GVD62" s="195" t="s">
        <v>790</v>
      </c>
      <c r="GVE62" s="195" t="s">
        <v>782</v>
      </c>
      <c r="GVF62" s="195" t="s">
        <v>790</v>
      </c>
      <c r="GVG62" s="195" t="s">
        <v>782</v>
      </c>
      <c r="GVH62" s="195" t="s">
        <v>790</v>
      </c>
      <c r="GVI62" s="195" t="s">
        <v>782</v>
      </c>
      <c r="GVJ62" s="195" t="s">
        <v>790</v>
      </c>
      <c r="GVK62" s="195" t="s">
        <v>782</v>
      </c>
      <c r="GVL62" s="195" t="s">
        <v>790</v>
      </c>
      <c r="GVM62" s="195" t="s">
        <v>782</v>
      </c>
      <c r="GVN62" s="195" t="s">
        <v>790</v>
      </c>
      <c r="GVO62" s="195" t="s">
        <v>782</v>
      </c>
      <c r="GVP62" s="195" t="s">
        <v>790</v>
      </c>
      <c r="GVQ62" s="195" t="s">
        <v>782</v>
      </c>
      <c r="GVR62" s="195" t="s">
        <v>790</v>
      </c>
      <c r="GVS62" s="195" t="s">
        <v>782</v>
      </c>
      <c r="GVT62" s="195" t="s">
        <v>790</v>
      </c>
      <c r="GVU62" s="195" t="s">
        <v>782</v>
      </c>
      <c r="GVV62" s="195" t="s">
        <v>790</v>
      </c>
      <c r="GVW62" s="195" t="s">
        <v>782</v>
      </c>
      <c r="GVX62" s="195" t="s">
        <v>790</v>
      </c>
      <c r="GVY62" s="195" t="s">
        <v>782</v>
      </c>
      <c r="GVZ62" s="195" t="s">
        <v>790</v>
      </c>
      <c r="GWA62" s="195" t="s">
        <v>782</v>
      </c>
      <c r="GWB62" s="195" t="s">
        <v>790</v>
      </c>
      <c r="GWC62" s="195" t="s">
        <v>782</v>
      </c>
      <c r="GWD62" s="195" t="s">
        <v>790</v>
      </c>
      <c r="GWE62" s="195" t="s">
        <v>782</v>
      </c>
      <c r="GWF62" s="195" t="s">
        <v>790</v>
      </c>
      <c r="GWG62" s="195" t="s">
        <v>782</v>
      </c>
      <c r="GWH62" s="195" t="s">
        <v>790</v>
      </c>
      <c r="GWI62" s="195" t="s">
        <v>782</v>
      </c>
      <c r="GWJ62" s="195" t="s">
        <v>790</v>
      </c>
      <c r="GWK62" s="195" t="s">
        <v>782</v>
      </c>
      <c r="GWL62" s="195" t="s">
        <v>790</v>
      </c>
      <c r="GWM62" s="195" t="s">
        <v>782</v>
      </c>
      <c r="GWN62" s="195" t="s">
        <v>790</v>
      </c>
      <c r="GWO62" s="195" t="s">
        <v>782</v>
      </c>
      <c r="GWP62" s="195" t="s">
        <v>790</v>
      </c>
      <c r="GWQ62" s="195" t="s">
        <v>782</v>
      </c>
      <c r="GWR62" s="195" t="s">
        <v>790</v>
      </c>
      <c r="GWS62" s="195" t="s">
        <v>782</v>
      </c>
      <c r="GWT62" s="195" t="s">
        <v>790</v>
      </c>
      <c r="GWU62" s="195" t="s">
        <v>782</v>
      </c>
      <c r="GWV62" s="195" t="s">
        <v>790</v>
      </c>
      <c r="GWW62" s="195" t="s">
        <v>782</v>
      </c>
      <c r="GWX62" s="195" t="s">
        <v>790</v>
      </c>
      <c r="GWY62" s="195" t="s">
        <v>782</v>
      </c>
      <c r="GWZ62" s="195" t="s">
        <v>790</v>
      </c>
      <c r="GXA62" s="195" t="s">
        <v>782</v>
      </c>
      <c r="GXB62" s="195" t="s">
        <v>790</v>
      </c>
      <c r="GXC62" s="195" t="s">
        <v>782</v>
      </c>
      <c r="GXD62" s="195" t="s">
        <v>790</v>
      </c>
      <c r="GXE62" s="195" t="s">
        <v>782</v>
      </c>
      <c r="GXF62" s="195" t="s">
        <v>790</v>
      </c>
      <c r="GXG62" s="195" t="s">
        <v>782</v>
      </c>
      <c r="GXH62" s="195" t="s">
        <v>790</v>
      </c>
      <c r="GXI62" s="195" t="s">
        <v>782</v>
      </c>
      <c r="GXJ62" s="195" t="s">
        <v>790</v>
      </c>
      <c r="GXK62" s="195" t="s">
        <v>782</v>
      </c>
      <c r="GXL62" s="195" t="s">
        <v>790</v>
      </c>
      <c r="GXM62" s="195" t="s">
        <v>782</v>
      </c>
      <c r="GXN62" s="195" t="s">
        <v>790</v>
      </c>
      <c r="GXO62" s="195" t="s">
        <v>782</v>
      </c>
      <c r="GXP62" s="195" t="s">
        <v>790</v>
      </c>
      <c r="GXQ62" s="195" t="s">
        <v>782</v>
      </c>
      <c r="GXR62" s="195" t="s">
        <v>790</v>
      </c>
      <c r="GXS62" s="195" t="s">
        <v>782</v>
      </c>
      <c r="GXT62" s="195" t="s">
        <v>790</v>
      </c>
      <c r="GXU62" s="195" t="s">
        <v>782</v>
      </c>
      <c r="GXV62" s="195" t="s">
        <v>790</v>
      </c>
      <c r="GXW62" s="195" t="s">
        <v>782</v>
      </c>
      <c r="GXX62" s="195" t="s">
        <v>790</v>
      </c>
      <c r="GXY62" s="195" t="s">
        <v>782</v>
      </c>
      <c r="GXZ62" s="195" t="s">
        <v>790</v>
      </c>
      <c r="GYA62" s="195" t="s">
        <v>782</v>
      </c>
      <c r="GYB62" s="195" t="s">
        <v>790</v>
      </c>
      <c r="GYC62" s="195" t="s">
        <v>782</v>
      </c>
      <c r="GYD62" s="195" t="s">
        <v>790</v>
      </c>
      <c r="GYE62" s="195" t="s">
        <v>782</v>
      </c>
      <c r="GYF62" s="195" t="s">
        <v>790</v>
      </c>
      <c r="GYG62" s="195" t="s">
        <v>782</v>
      </c>
      <c r="GYH62" s="195" t="s">
        <v>790</v>
      </c>
      <c r="GYI62" s="195" t="s">
        <v>782</v>
      </c>
      <c r="GYJ62" s="195" t="s">
        <v>790</v>
      </c>
      <c r="GYK62" s="195" t="s">
        <v>782</v>
      </c>
      <c r="GYL62" s="195" t="s">
        <v>790</v>
      </c>
      <c r="GYM62" s="195" t="s">
        <v>782</v>
      </c>
      <c r="GYN62" s="195" t="s">
        <v>790</v>
      </c>
      <c r="GYO62" s="195" t="s">
        <v>782</v>
      </c>
      <c r="GYP62" s="195" t="s">
        <v>790</v>
      </c>
      <c r="GYQ62" s="195" t="s">
        <v>782</v>
      </c>
      <c r="GYR62" s="195" t="s">
        <v>790</v>
      </c>
      <c r="GYS62" s="195" t="s">
        <v>782</v>
      </c>
      <c r="GYT62" s="195" t="s">
        <v>790</v>
      </c>
      <c r="GYU62" s="195" t="s">
        <v>782</v>
      </c>
      <c r="GYV62" s="195" t="s">
        <v>790</v>
      </c>
      <c r="GYW62" s="195" t="s">
        <v>782</v>
      </c>
      <c r="GYX62" s="195" t="s">
        <v>790</v>
      </c>
      <c r="GYY62" s="195" t="s">
        <v>782</v>
      </c>
      <c r="GYZ62" s="195" t="s">
        <v>790</v>
      </c>
      <c r="GZA62" s="195" t="s">
        <v>782</v>
      </c>
      <c r="GZB62" s="195" t="s">
        <v>790</v>
      </c>
      <c r="GZC62" s="195" t="s">
        <v>782</v>
      </c>
      <c r="GZD62" s="195" t="s">
        <v>790</v>
      </c>
      <c r="GZE62" s="195" t="s">
        <v>782</v>
      </c>
      <c r="GZF62" s="195" t="s">
        <v>790</v>
      </c>
      <c r="GZG62" s="195" t="s">
        <v>782</v>
      </c>
      <c r="GZH62" s="195" t="s">
        <v>790</v>
      </c>
      <c r="GZI62" s="195" t="s">
        <v>782</v>
      </c>
      <c r="GZJ62" s="195" t="s">
        <v>790</v>
      </c>
      <c r="GZK62" s="195" t="s">
        <v>782</v>
      </c>
      <c r="GZL62" s="195" t="s">
        <v>790</v>
      </c>
      <c r="GZM62" s="195" t="s">
        <v>782</v>
      </c>
      <c r="GZN62" s="195" t="s">
        <v>790</v>
      </c>
      <c r="GZO62" s="195" t="s">
        <v>782</v>
      </c>
      <c r="GZP62" s="195" t="s">
        <v>790</v>
      </c>
      <c r="GZQ62" s="195" t="s">
        <v>782</v>
      </c>
      <c r="GZR62" s="195" t="s">
        <v>790</v>
      </c>
      <c r="GZS62" s="195" t="s">
        <v>782</v>
      </c>
      <c r="GZT62" s="195" t="s">
        <v>790</v>
      </c>
      <c r="GZU62" s="195" t="s">
        <v>782</v>
      </c>
      <c r="GZV62" s="195" t="s">
        <v>790</v>
      </c>
      <c r="GZW62" s="195" t="s">
        <v>782</v>
      </c>
      <c r="GZX62" s="195" t="s">
        <v>790</v>
      </c>
      <c r="GZY62" s="195" t="s">
        <v>782</v>
      </c>
      <c r="GZZ62" s="195" t="s">
        <v>790</v>
      </c>
      <c r="HAA62" s="195" t="s">
        <v>782</v>
      </c>
      <c r="HAB62" s="195" t="s">
        <v>790</v>
      </c>
      <c r="HAC62" s="195" t="s">
        <v>782</v>
      </c>
      <c r="HAD62" s="195" t="s">
        <v>790</v>
      </c>
      <c r="HAE62" s="195" t="s">
        <v>782</v>
      </c>
      <c r="HAF62" s="195" t="s">
        <v>790</v>
      </c>
      <c r="HAG62" s="195" t="s">
        <v>782</v>
      </c>
      <c r="HAH62" s="195" t="s">
        <v>790</v>
      </c>
      <c r="HAI62" s="195" t="s">
        <v>782</v>
      </c>
      <c r="HAJ62" s="195" t="s">
        <v>790</v>
      </c>
      <c r="HAK62" s="195" t="s">
        <v>782</v>
      </c>
      <c r="HAL62" s="195" t="s">
        <v>790</v>
      </c>
      <c r="HAM62" s="195" t="s">
        <v>782</v>
      </c>
      <c r="HAN62" s="195" t="s">
        <v>790</v>
      </c>
      <c r="HAO62" s="195" t="s">
        <v>782</v>
      </c>
      <c r="HAP62" s="195" t="s">
        <v>790</v>
      </c>
      <c r="HAQ62" s="195" t="s">
        <v>782</v>
      </c>
      <c r="HAR62" s="195" t="s">
        <v>790</v>
      </c>
      <c r="HAS62" s="195" t="s">
        <v>782</v>
      </c>
      <c r="HAT62" s="195" t="s">
        <v>790</v>
      </c>
      <c r="HAU62" s="195" t="s">
        <v>782</v>
      </c>
      <c r="HAV62" s="195" t="s">
        <v>790</v>
      </c>
      <c r="HAW62" s="195" t="s">
        <v>782</v>
      </c>
      <c r="HAX62" s="195" t="s">
        <v>790</v>
      </c>
      <c r="HAY62" s="195" t="s">
        <v>782</v>
      </c>
      <c r="HAZ62" s="195" t="s">
        <v>790</v>
      </c>
      <c r="HBA62" s="195" t="s">
        <v>782</v>
      </c>
      <c r="HBB62" s="195" t="s">
        <v>790</v>
      </c>
      <c r="HBC62" s="195" t="s">
        <v>782</v>
      </c>
      <c r="HBD62" s="195" t="s">
        <v>790</v>
      </c>
      <c r="HBE62" s="195" t="s">
        <v>782</v>
      </c>
      <c r="HBF62" s="195" t="s">
        <v>790</v>
      </c>
      <c r="HBG62" s="195" t="s">
        <v>782</v>
      </c>
      <c r="HBH62" s="195" t="s">
        <v>790</v>
      </c>
      <c r="HBI62" s="195" t="s">
        <v>782</v>
      </c>
      <c r="HBJ62" s="195" t="s">
        <v>790</v>
      </c>
      <c r="HBK62" s="195" t="s">
        <v>782</v>
      </c>
      <c r="HBL62" s="195" t="s">
        <v>790</v>
      </c>
      <c r="HBM62" s="195" t="s">
        <v>782</v>
      </c>
      <c r="HBN62" s="195" t="s">
        <v>790</v>
      </c>
      <c r="HBO62" s="195" t="s">
        <v>782</v>
      </c>
      <c r="HBP62" s="195" t="s">
        <v>790</v>
      </c>
      <c r="HBQ62" s="195" t="s">
        <v>782</v>
      </c>
      <c r="HBR62" s="195" t="s">
        <v>790</v>
      </c>
      <c r="HBS62" s="195" t="s">
        <v>782</v>
      </c>
      <c r="HBT62" s="195" t="s">
        <v>790</v>
      </c>
      <c r="HBU62" s="195" t="s">
        <v>782</v>
      </c>
      <c r="HBV62" s="195" t="s">
        <v>790</v>
      </c>
      <c r="HBW62" s="195" t="s">
        <v>782</v>
      </c>
      <c r="HBX62" s="195" t="s">
        <v>790</v>
      </c>
      <c r="HBY62" s="195" t="s">
        <v>782</v>
      </c>
      <c r="HBZ62" s="195" t="s">
        <v>790</v>
      </c>
      <c r="HCA62" s="195" t="s">
        <v>782</v>
      </c>
      <c r="HCB62" s="195" t="s">
        <v>790</v>
      </c>
      <c r="HCC62" s="195" t="s">
        <v>782</v>
      </c>
      <c r="HCD62" s="195" t="s">
        <v>790</v>
      </c>
      <c r="HCE62" s="195" t="s">
        <v>782</v>
      </c>
      <c r="HCF62" s="195" t="s">
        <v>790</v>
      </c>
      <c r="HCG62" s="195" t="s">
        <v>782</v>
      </c>
      <c r="HCH62" s="195" t="s">
        <v>790</v>
      </c>
      <c r="HCI62" s="195" t="s">
        <v>782</v>
      </c>
      <c r="HCJ62" s="195" t="s">
        <v>790</v>
      </c>
      <c r="HCK62" s="195" t="s">
        <v>782</v>
      </c>
      <c r="HCL62" s="195" t="s">
        <v>790</v>
      </c>
      <c r="HCM62" s="195" t="s">
        <v>782</v>
      </c>
      <c r="HCN62" s="195" t="s">
        <v>790</v>
      </c>
      <c r="HCO62" s="195" t="s">
        <v>782</v>
      </c>
      <c r="HCP62" s="195" t="s">
        <v>790</v>
      </c>
      <c r="HCQ62" s="195" t="s">
        <v>782</v>
      </c>
      <c r="HCR62" s="195" t="s">
        <v>790</v>
      </c>
      <c r="HCS62" s="195" t="s">
        <v>782</v>
      </c>
      <c r="HCT62" s="195" t="s">
        <v>790</v>
      </c>
      <c r="HCU62" s="195" t="s">
        <v>782</v>
      </c>
      <c r="HCV62" s="195" t="s">
        <v>790</v>
      </c>
      <c r="HCW62" s="195" t="s">
        <v>782</v>
      </c>
      <c r="HCX62" s="195" t="s">
        <v>790</v>
      </c>
      <c r="HCY62" s="195" t="s">
        <v>782</v>
      </c>
      <c r="HCZ62" s="195" t="s">
        <v>790</v>
      </c>
      <c r="HDA62" s="195" t="s">
        <v>782</v>
      </c>
      <c r="HDB62" s="195" t="s">
        <v>790</v>
      </c>
      <c r="HDC62" s="195" t="s">
        <v>782</v>
      </c>
      <c r="HDD62" s="195" t="s">
        <v>790</v>
      </c>
      <c r="HDE62" s="195" t="s">
        <v>782</v>
      </c>
      <c r="HDF62" s="195" t="s">
        <v>790</v>
      </c>
      <c r="HDG62" s="195" t="s">
        <v>782</v>
      </c>
      <c r="HDH62" s="195" t="s">
        <v>790</v>
      </c>
      <c r="HDI62" s="195" t="s">
        <v>782</v>
      </c>
      <c r="HDJ62" s="195" t="s">
        <v>790</v>
      </c>
      <c r="HDK62" s="195" t="s">
        <v>782</v>
      </c>
      <c r="HDL62" s="195" t="s">
        <v>790</v>
      </c>
      <c r="HDM62" s="195" t="s">
        <v>782</v>
      </c>
      <c r="HDN62" s="195" t="s">
        <v>790</v>
      </c>
      <c r="HDO62" s="195" t="s">
        <v>782</v>
      </c>
      <c r="HDP62" s="195" t="s">
        <v>790</v>
      </c>
      <c r="HDQ62" s="195" t="s">
        <v>782</v>
      </c>
      <c r="HDR62" s="195" t="s">
        <v>790</v>
      </c>
      <c r="HDS62" s="195" t="s">
        <v>782</v>
      </c>
      <c r="HDT62" s="195" t="s">
        <v>790</v>
      </c>
      <c r="HDU62" s="195" t="s">
        <v>782</v>
      </c>
      <c r="HDV62" s="195" t="s">
        <v>790</v>
      </c>
      <c r="HDW62" s="195" t="s">
        <v>782</v>
      </c>
      <c r="HDX62" s="195" t="s">
        <v>790</v>
      </c>
      <c r="HDY62" s="195" t="s">
        <v>782</v>
      </c>
      <c r="HDZ62" s="195" t="s">
        <v>790</v>
      </c>
      <c r="HEA62" s="195" t="s">
        <v>782</v>
      </c>
      <c r="HEB62" s="195" t="s">
        <v>790</v>
      </c>
      <c r="HEC62" s="195" t="s">
        <v>782</v>
      </c>
      <c r="HED62" s="195" t="s">
        <v>790</v>
      </c>
      <c r="HEE62" s="195" t="s">
        <v>782</v>
      </c>
      <c r="HEF62" s="195" t="s">
        <v>790</v>
      </c>
      <c r="HEG62" s="195" t="s">
        <v>782</v>
      </c>
      <c r="HEH62" s="195" t="s">
        <v>790</v>
      </c>
      <c r="HEI62" s="195" t="s">
        <v>782</v>
      </c>
      <c r="HEJ62" s="195" t="s">
        <v>790</v>
      </c>
      <c r="HEK62" s="195" t="s">
        <v>782</v>
      </c>
      <c r="HEL62" s="195" t="s">
        <v>790</v>
      </c>
      <c r="HEM62" s="195" t="s">
        <v>782</v>
      </c>
      <c r="HEN62" s="195" t="s">
        <v>790</v>
      </c>
      <c r="HEO62" s="195" t="s">
        <v>782</v>
      </c>
      <c r="HEP62" s="195" t="s">
        <v>790</v>
      </c>
      <c r="HEQ62" s="195" t="s">
        <v>782</v>
      </c>
      <c r="HER62" s="195" t="s">
        <v>790</v>
      </c>
      <c r="HES62" s="195" t="s">
        <v>782</v>
      </c>
      <c r="HET62" s="195" t="s">
        <v>790</v>
      </c>
      <c r="HEU62" s="195" t="s">
        <v>782</v>
      </c>
      <c r="HEV62" s="195" t="s">
        <v>790</v>
      </c>
      <c r="HEW62" s="195" t="s">
        <v>782</v>
      </c>
      <c r="HEX62" s="195" t="s">
        <v>790</v>
      </c>
      <c r="HEY62" s="195" t="s">
        <v>782</v>
      </c>
      <c r="HEZ62" s="195" t="s">
        <v>790</v>
      </c>
      <c r="HFA62" s="195" t="s">
        <v>782</v>
      </c>
      <c r="HFB62" s="195" t="s">
        <v>790</v>
      </c>
      <c r="HFC62" s="195" t="s">
        <v>782</v>
      </c>
      <c r="HFD62" s="195" t="s">
        <v>790</v>
      </c>
      <c r="HFE62" s="195" t="s">
        <v>782</v>
      </c>
      <c r="HFF62" s="195" t="s">
        <v>790</v>
      </c>
      <c r="HFG62" s="195" t="s">
        <v>782</v>
      </c>
      <c r="HFH62" s="195" t="s">
        <v>790</v>
      </c>
      <c r="HFI62" s="195" t="s">
        <v>782</v>
      </c>
      <c r="HFJ62" s="195" t="s">
        <v>790</v>
      </c>
      <c r="HFK62" s="195" t="s">
        <v>782</v>
      </c>
      <c r="HFL62" s="195" t="s">
        <v>790</v>
      </c>
      <c r="HFM62" s="195" t="s">
        <v>782</v>
      </c>
      <c r="HFN62" s="195" t="s">
        <v>790</v>
      </c>
      <c r="HFO62" s="195" t="s">
        <v>782</v>
      </c>
      <c r="HFP62" s="195" t="s">
        <v>790</v>
      </c>
      <c r="HFQ62" s="195" t="s">
        <v>782</v>
      </c>
      <c r="HFR62" s="195" t="s">
        <v>790</v>
      </c>
      <c r="HFS62" s="195" t="s">
        <v>782</v>
      </c>
      <c r="HFT62" s="195" t="s">
        <v>790</v>
      </c>
      <c r="HFU62" s="195" t="s">
        <v>782</v>
      </c>
      <c r="HFV62" s="195" t="s">
        <v>790</v>
      </c>
      <c r="HFW62" s="195" t="s">
        <v>782</v>
      </c>
      <c r="HFX62" s="195" t="s">
        <v>790</v>
      </c>
      <c r="HFY62" s="195" t="s">
        <v>782</v>
      </c>
      <c r="HFZ62" s="195" t="s">
        <v>790</v>
      </c>
      <c r="HGA62" s="195" t="s">
        <v>782</v>
      </c>
      <c r="HGB62" s="195" t="s">
        <v>790</v>
      </c>
      <c r="HGC62" s="195" t="s">
        <v>782</v>
      </c>
      <c r="HGD62" s="195" t="s">
        <v>790</v>
      </c>
      <c r="HGE62" s="195" t="s">
        <v>782</v>
      </c>
      <c r="HGF62" s="195" t="s">
        <v>790</v>
      </c>
      <c r="HGG62" s="195" t="s">
        <v>782</v>
      </c>
      <c r="HGH62" s="195" t="s">
        <v>790</v>
      </c>
      <c r="HGI62" s="195" t="s">
        <v>782</v>
      </c>
      <c r="HGJ62" s="195" t="s">
        <v>790</v>
      </c>
      <c r="HGK62" s="195" t="s">
        <v>782</v>
      </c>
      <c r="HGL62" s="195" t="s">
        <v>790</v>
      </c>
      <c r="HGM62" s="195" t="s">
        <v>782</v>
      </c>
      <c r="HGN62" s="195" t="s">
        <v>790</v>
      </c>
      <c r="HGO62" s="195" t="s">
        <v>782</v>
      </c>
      <c r="HGP62" s="195" t="s">
        <v>790</v>
      </c>
      <c r="HGQ62" s="195" t="s">
        <v>782</v>
      </c>
      <c r="HGR62" s="195" t="s">
        <v>790</v>
      </c>
      <c r="HGS62" s="195" t="s">
        <v>782</v>
      </c>
      <c r="HGT62" s="195" t="s">
        <v>790</v>
      </c>
      <c r="HGU62" s="195" t="s">
        <v>782</v>
      </c>
      <c r="HGV62" s="195" t="s">
        <v>790</v>
      </c>
      <c r="HGW62" s="195" t="s">
        <v>782</v>
      </c>
      <c r="HGX62" s="195" t="s">
        <v>790</v>
      </c>
      <c r="HGY62" s="195" t="s">
        <v>782</v>
      </c>
      <c r="HGZ62" s="195" t="s">
        <v>790</v>
      </c>
      <c r="HHA62" s="195" t="s">
        <v>782</v>
      </c>
      <c r="HHB62" s="195" t="s">
        <v>790</v>
      </c>
      <c r="HHC62" s="195" t="s">
        <v>782</v>
      </c>
      <c r="HHD62" s="195" t="s">
        <v>790</v>
      </c>
      <c r="HHE62" s="195" t="s">
        <v>782</v>
      </c>
      <c r="HHF62" s="195" t="s">
        <v>790</v>
      </c>
      <c r="HHG62" s="195" t="s">
        <v>782</v>
      </c>
      <c r="HHH62" s="195" t="s">
        <v>790</v>
      </c>
      <c r="HHI62" s="195" t="s">
        <v>782</v>
      </c>
      <c r="HHJ62" s="195" t="s">
        <v>790</v>
      </c>
      <c r="HHK62" s="195" t="s">
        <v>782</v>
      </c>
      <c r="HHL62" s="195" t="s">
        <v>790</v>
      </c>
      <c r="HHM62" s="195" t="s">
        <v>782</v>
      </c>
      <c r="HHN62" s="195" t="s">
        <v>790</v>
      </c>
      <c r="HHO62" s="195" t="s">
        <v>782</v>
      </c>
      <c r="HHP62" s="195" t="s">
        <v>790</v>
      </c>
      <c r="HHQ62" s="195" t="s">
        <v>782</v>
      </c>
      <c r="HHR62" s="195" t="s">
        <v>790</v>
      </c>
      <c r="HHS62" s="195" t="s">
        <v>782</v>
      </c>
      <c r="HHT62" s="195" t="s">
        <v>790</v>
      </c>
      <c r="HHU62" s="195" t="s">
        <v>782</v>
      </c>
      <c r="HHV62" s="195" t="s">
        <v>790</v>
      </c>
      <c r="HHW62" s="195" t="s">
        <v>782</v>
      </c>
      <c r="HHX62" s="195" t="s">
        <v>790</v>
      </c>
      <c r="HHY62" s="195" t="s">
        <v>782</v>
      </c>
      <c r="HHZ62" s="195" t="s">
        <v>790</v>
      </c>
      <c r="HIA62" s="195" t="s">
        <v>782</v>
      </c>
      <c r="HIB62" s="195" t="s">
        <v>790</v>
      </c>
      <c r="HIC62" s="195" t="s">
        <v>782</v>
      </c>
      <c r="HID62" s="195" t="s">
        <v>790</v>
      </c>
      <c r="HIE62" s="195" t="s">
        <v>782</v>
      </c>
      <c r="HIF62" s="195" t="s">
        <v>790</v>
      </c>
      <c r="HIG62" s="195" t="s">
        <v>782</v>
      </c>
      <c r="HIH62" s="195" t="s">
        <v>790</v>
      </c>
      <c r="HII62" s="195" t="s">
        <v>782</v>
      </c>
      <c r="HIJ62" s="195" t="s">
        <v>790</v>
      </c>
      <c r="HIK62" s="195" t="s">
        <v>782</v>
      </c>
      <c r="HIL62" s="195" t="s">
        <v>790</v>
      </c>
      <c r="HIM62" s="195" t="s">
        <v>782</v>
      </c>
      <c r="HIN62" s="195" t="s">
        <v>790</v>
      </c>
      <c r="HIO62" s="195" t="s">
        <v>782</v>
      </c>
      <c r="HIP62" s="195" t="s">
        <v>790</v>
      </c>
      <c r="HIQ62" s="195" t="s">
        <v>782</v>
      </c>
      <c r="HIR62" s="195" t="s">
        <v>790</v>
      </c>
      <c r="HIS62" s="195" t="s">
        <v>782</v>
      </c>
      <c r="HIT62" s="195" t="s">
        <v>790</v>
      </c>
      <c r="HIU62" s="195" t="s">
        <v>782</v>
      </c>
      <c r="HIV62" s="195" t="s">
        <v>790</v>
      </c>
      <c r="HIW62" s="195" t="s">
        <v>782</v>
      </c>
      <c r="HIX62" s="195" t="s">
        <v>790</v>
      </c>
      <c r="HIY62" s="195" t="s">
        <v>782</v>
      </c>
      <c r="HIZ62" s="195" t="s">
        <v>790</v>
      </c>
      <c r="HJA62" s="195" t="s">
        <v>782</v>
      </c>
      <c r="HJB62" s="195" t="s">
        <v>790</v>
      </c>
      <c r="HJC62" s="195" t="s">
        <v>782</v>
      </c>
      <c r="HJD62" s="195" t="s">
        <v>790</v>
      </c>
      <c r="HJE62" s="195" t="s">
        <v>782</v>
      </c>
      <c r="HJF62" s="195" t="s">
        <v>790</v>
      </c>
      <c r="HJG62" s="195" t="s">
        <v>782</v>
      </c>
      <c r="HJH62" s="195" t="s">
        <v>790</v>
      </c>
      <c r="HJI62" s="195" t="s">
        <v>782</v>
      </c>
      <c r="HJJ62" s="195" t="s">
        <v>790</v>
      </c>
      <c r="HJK62" s="195" t="s">
        <v>782</v>
      </c>
      <c r="HJL62" s="195" t="s">
        <v>790</v>
      </c>
      <c r="HJM62" s="195" t="s">
        <v>782</v>
      </c>
      <c r="HJN62" s="195" t="s">
        <v>790</v>
      </c>
      <c r="HJO62" s="195" t="s">
        <v>782</v>
      </c>
      <c r="HJP62" s="195" t="s">
        <v>790</v>
      </c>
      <c r="HJQ62" s="195" t="s">
        <v>782</v>
      </c>
      <c r="HJR62" s="195" t="s">
        <v>790</v>
      </c>
      <c r="HJS62" s="195" t="s">
        <v>782</v>
      </c>
      <c r="HJT62" s="195" t="s">
        <v>790</v>
      </c>
      <c r="HJU62" s="195" t="s">
        <v>782</v>
      </c>
      <c r="HJV62" s="195" t="s">
        <v>790</v>
      </c>
      <c r="HJW62" s="195" t="s">
        <v>782</v>
      </c>
      <c r="HJX62" s="195" t="s">
        <v>790</v>
      </c>
      <c r="HJY62" s="195" t="s">
        <v>782</v>
      </c>
      <c r="HJZ62" s="195" t="s">
        <v>790</v>
      </c>
      <c r="HKA62" s="195" t="s">
        <v>782</v>
      </c>
      <c r="HKB62" s="195" t="s">
        <v>790</v>
      </c>
      <c r="HKC62" s="195" t="s">
        <v>782</v>
      </c>
      <c r="HKD62" s="195" t="s">
        <v>790</v>
      </c>
      <c r="HKE62" s="195" t="s">
        <v>782</v>
      </c>
      <c r="HKF62" s="195" t="s">
        <v>790</v>
      </c>
      <c r="HKG62" s="195" t="s">
        <v>782</v>
      </c>
      <c r="HKH62" s="195" t="s">
        <v>790</v>
      </c>
      <c r="HKI62" s="195" t="s">
        <v>782</v>
      </c>
      <c r="HKJ62" s="195" t="s">
        <v>790</v>
      </c>
      <c r="HKK62" s="195" t="s">
        <v>782</v>
      </c>
      <c r="HKL62" s="195" t="s">
        <v>790</v>
      </c>
      <c r="HKM62" s="195" t="s">
        <v>782</v>
      </c>
      <c r="HKN62" s="195" t="s">
        <v>790</v>
      </c>
      <c r="HKO62" s="195" t="s">
        <v>782</v>
      </c>
      <c r="HKP62" s="195" t="s">
        <v>790</v>
      </c>
      <c r="HKQ62" s="195" t="s">
        <v>782</v>
      </c>
      <c r="HKR62" s="195" t="s">
        <v>790</v>
      </c>
      <c r="HKS62" s="195" t="s">
        <v>782</v>
      </c>
      <c r="HKT62" s="195" t="s">
        <v>790</v>
      </c>
      <c r="HKU62" s="195" t="s">
        <v>782</v>
      </c>
      <c r="HKV62" s="195" t="s">
        <v>790</v>
      </c>
      <c r="HKW62" s="195" t="s">
        <v>782</v>
      </c>
      <c r="HKX62" s="195" t="s">
        <v>790</v>
      </c>
      <c r="HKY62" s="195" t="s">
        <v>782</v>
      </c>
      <c r="HKZ62" s="195" t="s">
        <v>790</v>
      </c>
      <c r="HLA62" s="195" t="s">
        <v>782</v>
      </c>
      <c r="HLB62" s="195" t="s">
        <v>790</v>
      </c>
      <c r="HLC62" s="195" t="s">
        <v>782</v>
      </c>
      <c r="HLD62" s="195" t="s">
        <v>790</v>
      </c>
      <c r="HLE62" s="195" t="s">
        <v>782</v>
      </c>
      <c r="HLF62" s="195" t="s">
        <v>790</v>
      </c>
      <c r="HLG62" s="195" t="s">
        <v>782</v>
      </c>
      <c r="HLH62" s="195" t="s">
        <v>790</v>
      </c>
      <c r="HLI62" s="195" t="s">
        <v>782</v>
      </c>
      <c r="HLJ62" s="195" t="s">
        <v>790</v>
      </c>
      <c r="HLK62" s="195" t="s">
        <v>782</v>
      </c>
      <c r="HLL62" s="195" t="s">
        <v>790</v>
      </c>
      <c r="HLM62" s="195" t="s">
        <v>782</v>
      </c>
      <c r="HLN62" s="195" t="s">
        <v>790</v>
      </c>
      <c r="HLO62" s="195" t="s">
        <v>782</v>
      </c>
      <c r="HLP62" s="195" t="s">
        <v>790</v>
      </c>
      <c r="HLQ62" s="195" t="s">
        <v>782</v>
      </c>
      <c r="HLR62" s="195" t="s">
        <v>790</v>
      </c>
      <c r="HLS62" s="195" t="s">
        <v>782</v>
      </c>
      <c r="HLT62" s="195" t="s">
        <v>790</v>
      </c>
      <c r="HLU62" s="195" t="s">
        <v>782</v>
      </c>
      <c r="HLV62" s="195" t="s">
        <v>790</v>
      </c>
      <c r="HLW62" s="195" t="s">
        <v>782</v>
      </c>
      <c r="HLX62" s="195" t="s">
        <v>790</v>
      </c>
      <c r="HLY62" s="195" t="s">
        <v>782</v>
      </c>
      <c r="HLZ62" s="195" t="s">
        <v>790</v>
      </c>
      <c r="HMA62" s="195" t="s">
        <v>782</v>
      </c>
      <c r="HMB62" s="195" t="s">
        <v>790</v>
      </c>
      <c r="HMC62" s="195" t="s">
        <v>782</v>
      </c>
      <c r="HMD62" s="195" t="s">
        <v>790</v>
      </c>
      <c r="HME62" s="195" t="s">
        <v>782</v>
      </c>
      <c r="HMF62" s="195" t="s">
        <v>790</v>
      </c>
      <c r="HMG62" s="195" t="s">
        <v>782</v>
      </c>
      <c r="HMH62" s="195" t="s">
        <v>790</v>
      </c>
      <c r="HMI62" s="195" t="s">
        <v>782</v>
      </c>
      <c r="HMJ62" s="195" t="s">
        <v>790</v>
      </c>
      <c r="HMK62" s="195" t="s">
        <v>782</v>
      </c>
      <c r="HML62" s="195" t="s">
        <v>790</v>
      </c>
      <c r="HMM62" s="195" t="s">
        <v>782</v>
      </c>
      <c r="HMN62" s="195" t="s">
        <v>790</v>
      </c>
      <c r="HMO62" s="195" t="s">
        <v>782</v>
      </c>
      <c r="HMP62" s="195" t="s">
        <v>790</v>
      </c>
      <c r="HMQ62" s="195" t="s">
        <v>782</v>
      </c>
      <c r="HMR62" s="195" t="s">
        <v>790</v>
      </c>
      <c r="HMS62" s="195" t="s">
        <v>782</v>
      </c>
      <c r="HMT62" s="195" t="s">
        <v>790</v>
      </c>
      <c r="HMU62" s="195" t="s">
        <v>782</v>
      </c>
      <c r="HMV62" s="195" t="s">
        <v>790</v>
      </c>
      <c r="HMW62" s="195" t="s">
        <v>782</v>
      </c>
      <c r="HMX62" s="195" t="s">
        <v>790</v>
      </c>
      <c r="HMY62" s="195" t="s">
        <v>782</v>
      </c>
      <c r="HMZ62" s="195" t="s">
        <v>790</v>
      </c>
      <c r="HNA62" s="195" t="s">
        <v>782</v>
      </c>
      <c r="HNB62" s="195" t="s">
        <v>790</v>
      </c>
      <c r="HNC62" s="195" t="s">
        <v>782</v>
      </c>
      <c r="HND62" s="195" t="s">
        <v>790</v>
      </c>
      <c r="HNE62" s="195" t="s">
        <v>782</v>
      </c>
      <c r="HNF62" s="195" t="s">
        <v>790</v>
      </c>
      <c r="HNG62" s="195" t="s">
        <v>782</v>
      </c>
      <c r="HNH62" s="195" t="s">
        <v>790</v>
      </c>
      <c r="HNI62" s="195" t="s">
        <v>782</v>
      </c>
      <c r="HNJ62" s="195" t="s">
        <v>790</v>
      </c>
      <c r="HNK62" s="195" t="s">
        <v>782</v>
      </c>
      <c r="HNL62" s="195" t="s">
        <v>790</v>
      </c>
      <c r="HNM62" s="195" t="s">
        <v>782</v>
      </c>
      <c r="HNN62" s="195" t="s">
        <v>790</v>
      </c>
      <c r="HNO62" s="195" t="s">
        <v>782</v>
      </c>
      <c r="HNP62" s="195" t="s">
        <v>790</v>
      </c>
      <c r="HNQ62" s="195" t="s">
        <v>782</v>
      </c>
      <c r="HNR62" s="195" t="s">
        <v>790</v>
      </c>
      <c r="HNS62" s="195" t="s">
        <v>782</v>
      </c>
      <c r="HNT62" s="195" t="s">
        <v>790</v>
      </c>
      <c r="HNU62" s="195" t="s">
        <v>782</v>
      </c>
      <c r="HNV62" s="195" t="s">
        <v>790</v>
      </c>
      <c r="HNW62" s="195" t="s">
        <v>782</v>
      </c>
      <c r="HNX62" s="195" t="s">
        <v>790</v>
      </c>
      <c r="HNY62" s="195" t="s">
        <v>782</v>
      </c>
      <c r="HNZ62" s="195" t="s">
        <v>790</v>
      </c>
      <c r="HOA62" s="195" t="s">
        <v>782</v>
      </c>
      <c r="HOB62" s="195" t="s">
        <v>790</v>
      </c>
      <c r="HOC62" s="195" t="s">
        <v>782</v>
      </c>
      <c r="HOD62" s="195" t="s">
        <v>790</v>
      </c>
      <c r="HOE62" s="195" t="s">
        <v>782</v>
      </c>
      <c r="HOF62" s="195" t="s">
        <v>790</v>
      </c>
      <c r="HOG62" s="195" t="s">
        <v>782</v>
      </c>
      <c r="HOH62" s="195" t="s">
        <v>790</v>
      </c>
      <c r="HOI62" s="195" t="s">
        <v>782</v>
      </c>
      <c r="HOJ62" s="195" t="s">
        <v>790</v>
      </c>
      <c r="HOK62" s="195" t="s">
        <v>782</v>
      </c>
      <c r="HOL62" s="195" t="s">
        <v>790</v>
      </c>
      <c r="HOM62" s="195" t="s">
        <v>782</v>
      </c>
      <c r="HON62" s="195" t="s">
        <v>790</v>
      </c>
      <c r="HOO62" s="195" t="s">
        <v>782</v>
      </c>
      <c r="HOP62" s="195" t="s">
        <v>790</v>
      </c>
      <c r="HOQ62" s="195" t="s">
        <v>782</v>
      </c>
      <c r="HOR62" s="195" t="s">
        <v>790</v>
      </c>
      <c r="HOS62" s="195" t="s">
        <v>782</v>
      </c>
      <c r="HOT62" s="195" t="s">
        <v>790</v>
      </c>
      <c r="HOU62" s="195" t="s">
        <v>782</v>
      </c>
      <c r="HOV62" s="195" t="s">
        <v>790</v>
      </c>
      <c r="HOW62" s="195" t="s">
        <v>782</v>
      </c>
      <c r="HOX62" s="195" t="s">
        <v>790</v>
      </c>
      <c r="HOY62" s="195" t="s">
        <v>782</v>
      </c>
      <c r="HOZ62" s="195" t="s">
        <v>790</v>
      </c>
      <c r="HPA62" s="195" t="s">
        <v>782</v>
      </c>
      <c r="HPB62" s="195" t="s">
        <v>790</v>
      </c>
      <c r="HPC62" s="195" t="s">
        <v>782</v>
      </c>
      <c r="HPD62" s="195" t="s">
        <v>790</v>
      </c>
      <c r="HPE62" s="195" t="s">
        <v>782</v>
      </c>
      <c r="HPF62" s="195" t="s">
        <v>790</v>
      </c>
      <c r="HPG62" s="195" t="s">
        <v>782</v>
      </c>
      <c r="HPH62" s="195" t="s">
        <v>790</v>
      </c>
      <c r="HPI62" s="195" t="s">
        <v>782</v>
      </c>
      <c r="HPJ62" s="195" t="s">
        <v>790</v>
      </c>
      <c r="HPK62" s="195" t="s">
        <v>782</v>
      </c>
      <c r="HPL62" s="195" t="s">
        <v>790</v>
      </c>
      <c r="HPM62" s="195" t="s">
        <v>782</v>
      </c>
      <c r="HPN62" s="195" t="s">
        <v>790</v>
      </c>
      <c r="HPO62" s="195" t="s">
        <v>782</v>
      </c>
      <c r="HPP62" s="195" t="s">
        <v>790</v>
      </c>
      <c r="HPQ62" s="195" t="s">
        <v>782</v>
      </c>
      <c r="HPR62" s="195" t="s">
        <v>790</v>
      </c>
      <c r="HPS62" s="195" t="s">
        <v>782</v>
      </c>
      <c r="HPT62" s="195" t="s">
        <v>790</v>
      </c>
      <c r="HPU62" s="195" t="s">
        <v>782</v>
      </c>
      <c r="HPV62" s="195" t="s">
        <v>790</v>
      </c>
      <c r="HPW62" s="195" t="s">
        <v>782</v>
      </c>
      <c r="HPX62" s="195" t="s">
        <v>790</v>
      </c>
      <c r="HPY62" s="195" t="s">
        <v>782</v>
      </c>
      <c r="HPZ62" s="195" t="s">
        <v>790</v>
      </c>
      <c r="HQA62" s="195" t="s">
        <v>782</v>
      </c>
      <c r="HQB62" s="195" t="s">
        <v>790</v>
      </c>
      <c r="HQC62" s="195" t="s">
        <v>782</v>
      </c>
      <c r="HQD62" s="195" t="s">
        <v>790</v>
      </c>
      <c r="HQE62" s="195" t="s">
        <v>782</v>
      </c>
      <c r="HQF62" s="195" t="s">
        <v>790</v>
      </c>
      <c r="HQG62" s="195" t="s">
        <v>782</v>
      </c>
      <c r="HQH62" s="195" t="s">
        <v>790</v>
      </c>
      <c r="HQI62" s="195" t="s">
        <v>782</v>
      </c>
      <c r="HQJ62" s="195" t="s">
        <v>790</v>
      </c>
      <c r="HQK62" s="195" t="s">
        <v>782</v>
      </c>
      <c r="HQL62" s="195" t="s">
        <v>790</v>
      </c>
      <c r="HQM62" s="195" t="s">
        <v>782</v>
      </c>
      <c r="HQN62" s="195" t="s">
        <v>790</v>
      </c>
      <c r="HQO62" s="195" t="s">
        <v>782</v>
      </c>
      <c r="HQP62" s="195" t="s">
        <v>790</v>
      </c>
      <c r="HQQ62" s="195" t="s">
        <v>782</v>
      </c>
      <c r="HQR62" s="195" t="s">
        <v>790</v>
      </c>
      <c r="HQS62" s="195" t="s">
        <v>782</v>
      </c>
      <c r="HQT62" s="195" t="s">
        <v>790</v>
      </c>
      <c r="HQU62" s="195" t="s">
        <v>782</v>
      </c>
      <c r="HQV62" s="195" t="s">
        <v>790</v>
      </c>
      <c r="HQW62" s="195" t="s">
        <v>782</v>
      </c>
      <c r="HQX62" s="195" t="s">
        <v>790</v>
      </c>
      <c r="HQY62" s="195" t="s">
        <v>782</v>
      </c>
      <c r="HQZ62" s="195" t="s">
        <v>790</v>
      </c>
      <c r="HRA62" s="195" t="s">
        <v>782</v>
      </c>
      <c r="HRB62" s="195" t="s">
        <v>790</v>
      </c>
      <c r="HRC62" s="195" t="s">
        <v>782</v>
      </c>
      <c r="HRD62" s="195" t="s">
        <v>790</v>
      </c>
      <c r="HRE62" s="195" t="s">
        <v>782</v>
      </c>
      <c r="HRF62" s="195" t="s">
        <v>790</v>
      </c>
      <c r="HRG62" s="195" t="s">
        <v>782</v>
      </c>
      <c r="HRH62" s="195" t="s">
        <v>790</v>
      </c>
      <c r="HRI62" s="195" t="s">
        <v>782</v>
      </c>
      <c r="HRJ62" s="195" t="s">
        <v>790</v>
      </c>
      <c r="HRK62" s="195" t="s">
        <v>782</v>
      </c>
      <c r="HRL62" s="195" t="s">
        <v>790</v>
      </c>
      <c r="HRM62" s="195" t="s">
        <v>782</v>
      </c>
      <c r="HRN62" s="195" t="s">
        <v>790</v>
      </c>
      <c r="HRO62" s="195" t="s">
        <v>782</v>
      </c>
      <c r="HRP62" s="195" t="s">
        <v>790</v>
      </c>
      <c r="HRQ62" s="195" t="s">
        <v>782</v>
      </c>
      <c r="HRR62" s="195" t="s">
        <v>790</v>
      </c>
      <c r="HRS62" s="195" t="s">
        <v>782</v>
      </c>
      <c r="HRT62" s="195" t="s">
        <v>790</v>
      </c>
      <c r="HRU62" s="195" t="s">
        <v>782</v>
      </c>
      <c r="HRV62" s="195" t="s">
        <v>790</v>
      </c>
      <c r="HRW62" s="195" t="s">
        <v>782</v>
      </c>
      <c r="HRX62" s="195" t="s">
        <v>790</v>
      </c>
      <c r="HRY62" s="195" t="s">
        <v>782</v>
      </c>
      <c r="HRZ62" s="195" t="s">
        <v>790</v>
      </c>
      <c r="HSA62" s="195" t="s">
        <v>782</v>
      </c>
      <c r="HSB62" s="195" t="s">
        <v>790</v>
      </c>
      <c r="HSC62" s="195" t="s">
        <v>782</v>
      </c>
      <c r="HSD62" s="195" t="s">
        <v>790</v>
      </c>
      <c r="HSE62" s="195" t="s">
        <v>782</v>
      </c>
      <c r="HSF62" s="195" t="s">
        <v>790</v>
      </c>
      <c r="HSG62" s="195" t="s">
        <v>782</v>
      </c>
      <c r="HSH62" s="195" t="s">
        <v>790</v>
      </c>
      <c r="HSI62" s="195" t="s">
        <v>782</v>
      </c>
      <c r="HSJ62" s="195" t="s">
        <v>790</v>
      </c>
      <c r="HSK62" s="195" t="s">
        <v>782</v>
      </c>
      <c r="HSL62" s="195" t="s">
        <v>790</v>
      </c>
      <c r="HSM62" s="195" t="s">
        <v>782</v>
      </c>
      <c r="HSN62" s="195" t="s">
        <v>790</v>
      </c>
      <c r="HSO62" s="195" t="s">
        <v>782</v>
      </c>
      <c r="HSP62" s="195" t="s">
        <v>790</v>
      </c>
      <c r="HSQ62" s="195" t="s">
        <v>782</v>
      </c>
      <c r="HSR62" s="195" t="s">
        <v>790</v>
      </c>
      <c r="HSS62" s="195" t="s">
        <v>782</v>
      </c>
      <c r="HST62" s="195" t="s">
        <v>790</v>
      </c>
      <c r="HSU62" s="195" t="s">
        <v>782</v>
      </c>
      <c r="HSV62" s="195" t="s">
        <v>790</v>
      </c>
      <c r="HSW62" s="195" t="s">
        <v>782</v>
      </c>
      <c r="HSX62" s="195" t="s">
        <v>790</v>
      </c>
      <c r="HSY62" s="195" t="s">
        <v>782</v>
      </c>
      <c r="HSZ62" s="195" t="s">
        <v>790</v>
      </c>
      <c r="HTA62" s="195" t="s">
        <v>782</v>
      </c>
      <c r="HTB62" s="195" t="s">
        <v>790</v>
      </c>
      <c r="HTC62" s="195" t="s">
        <v>782</v>
      </c>
      <c r="HTD62" s="195" t="s">
        <v>790</v>
      </c>
      <c r="HTE62" s="195" t="s">
        <v>782</v>
      </c>
      <c r="HTF62" s="195" t="s">
        <v>790</v>
      </c>
      <c r="HTG62" s="195" t="s">
        <v>782</v>
      </c>
      <c r="HTH62" s="195" t="s">
        <v>790</v>
      </c>
      <c r="HTI62" s="195" t="s">
        <v>782</v>
      </c>
      <c r="HTJ62" s="195" t="s">
        <v>790</v>
      </c>
      <c r="HTK62" s="195" t="s">
        <v>782</v>
      </c>
      <c r="HTL62" s="195" t="s">
        <v>790</v>
      </c>
      <c r="HTM62" s="195" t="s">
        <v>782</v>
      </c>
      <c r="HTN62" s="195" t="s">
        <v>790</v>
      </c>
      <c r="HTO62" s="195" t="s">
        <v>782</v>
      </c>
      <c r="HTP62" s="195" t="s">
        <v>790</v>
      </c>
      <c r="HTQ62" s="195" t="s">
        <v>782</v>
      </c>
      <c r="HTR62" s="195" t="s">
        <v>790</v>
      </c>
      <c r="HTS62" s="195" t="s">
        <v>782</v>
      </c>
      <c r="HTT62" s="195" t="s">
        <v>790</v>
      </c>
      <c r="HTU62" s="195" t="s">
        <v>782</v>
      </c>
      <c r="HTV62" s="195" t="s">
        <v>790</v>
      </c>
      <c r="HTW62" s="195" t="s">
        <v>782</v>
      </c>
      <c r="HTX62" s="195" t="s">
        <v>790</v>
      </c>
      <c r="HTY62" s="195" t="s">
        <v>782</v>
      </c>
      <c r="HTZ62" s="195" t="s">
        <v>790</v>
      </c>
      <c r="HUA62" s="195" t="s">
        <v>782</v>
      </c>
      <c r="HUB62" s="195" t="s">
        <v>790</v>
      </c>
      <c r="HUC62" s="195" t="s">
        <v>782</v>
      </c>
      <c r="HUD62" s="195" t="s">
        <v>790</v>
      </c>
      <c r="HUE62" s="195" t="s">
        <v>782</v>
      </c>
      <c r="HUF62" s="195" t="s">
        <v>790</v>
      </c>
      <c r="HUG62" s="195" t="s">
        <v>782</v>
      </c>
      <c r="HUH62" s="195" t="s">
        <v>790</v>
      </c>
      <c r="HUI62" s="195" t="s">
        <v>782</v>
      </c>
      <c r="HUJ62" s="195" t="s">
        <v>790</v>
      </c>
      <c r="HUK62" s="195" t="s">
        <v>782</v>
      </c>
      <c r="HUL62" s="195" t="s">
        <v>790</v>
      </c>
      <c r="HUM62" s="195" t="s">
        <v>782</v>
      </c>
      <c r="HUN62" s="195" t="s">
        <v>790</v>
      </c>
      <c r="HUO62" s="195" t="s">
        <v>782</v>
      </c>
      <c r="HUP62" s="195" t="s">
        <v>790</v>
      </c>
      <c r="HUQ62" s="195" t="s">
        <v>782</v>
      </c>
      <c r="HUR62" s="195" t="s">
        <v>790</v>
      </c>
      <c r="HUS62" s="195" t="s">
        <v>782</v>
      </c>
      <c r="HUT62" s="195" t="s">
        <v>790</v>
      </c>
      <c r="HUU62" s="195" t="s">
        <v>782</v>
      </c>
      <c r="HUV62" s="195" t="s">
        <v>790</v>
      </c>
      <c r="HUW62" s="195" t="s">
        <v>782</v>
      </c>
      <c r="HUX62" s="195" t="s">
        <v>790</v>
      </c>
      <c r="HUY62" s="195" t="s">
        <v>782</v>
      </c>
      <c r="HUZ62" s="195" t="s">
        <v>790</v>
      </c>
      <c r="HVA62" s="195" t="s">
        <v>782</v>
      </c>
      <c r="HVB62" s="195" t="s">
        <v>790</v>
      </c>
      <c r="HVC62" s="195" t="s">
        <v>782</v>
      </c>
      <c r="HVD62" s="195" t="s">
        <v>790</v>
      </c>
      <c r="HVE62" s="195" t="s">
        <v>782</v>
      </c>
      <c r="HVF62" s="195" t="s">
        <v>790</v>
      </c>
      <c r="HVG62" s="195" t="s">
        <v>782</v>
      </c>
      <c r="HVH62" s="195" t="s">
        <v>790</v>
      </c>
      <c r="HVI62" s="195" t="s">
        <v>782</v>
      </c>
      <c r="HVJ62" s="195" t="s">
        <v>790</v>
      </c>
      <c r="HVK62" s="195" t="s">
        <v>782</v>
      </c>
      <c r="HVL62" s="195" t="s">
        <v>790</v>
      </c>
      <c r="HVM62" s="195" t="s">
        <v>782</v>
      </c>
      <c r="HVN62" s="195" t="s">
        <v>790</v>
      </c>
      <c r="HVO62" s="195" t="s">
        <v>782</v>
      </c>
      <c r="HVP62" s="195" t="s">
        <v>790</v>
      </c>
      <c r="HVQ62" s="195" t="s">
        <v>782</v>
      </c>
      <c r="HVR62" s="195" t="s">
        <v>790</v>
      </c>
      <c r="HVS62" s="195" t="s">
        <v>782</v>
      </c>
      <c r="HVT62" s="195" t="s">
        <v>790</v>
      </c>
      <c r="HVU62" s="195" t="s">
        <v>782</v>
      </c>
      <c r="HVV62" s="195" t="s">
        <v>790</v>
      </c>
      <c r="HVW62" s="195" t="s">
        <v>782</v>
      </c>
      <c r="HVX62" s="195" t="s">
        <v>790</v>
      </c>
      <c r="HVY62" s="195" t="s">
        <v>782</v>
      </c>
      <c r="HVZ62" s="195" t="s">
        <v>790</v>
      </c>
      <c r="HWA62" s="195" t="s">
        <v>782</v>
      </c>
      <c r="HWB62" s="195" t="s">
        <v>790</v>
      </c>
      <c r="HWC62" s="195" t="s">
        <v>782</v>
      </c>
      <c r="HWD62" s="195" t="s">
        <v>790</v>
      </c>
      <c r="HWE62" s="195" t="s">
        <v>782</v>
      </c>
      <c r="HWF62" s="195" t="s">
        <v>790</v>
      </c>
      <c r="HWG62" s="195" t="s">
        <v>782</v>
      </c>
      <c r="HWH62" s="195" t="s">
        <v>790</v>
      </c>
      <c r="HWI62" s="195" t="s">
        <v>782</v>
      </c>
      <c r="HWJ62" s="195" t="s">
        <v>790</v>
      </c>
      <c r="HWK62" s="195" t="s">
        <v>782</v>
      </c>
      <c r="HWL62" s="195" t="s">
        <v>790</v>
      </c>
      <c r="HWM62" s="195" t="s">
        <v>782</v>
      </c>
      <c r="HWN62" s="195" t="s">
        <v>790</v>
      </c>
      <c r="HWO62" s="195" t="s">
        <v>782</v>
      </c>
      <c r="HWP62" s="195" t="s">
        <v>790</v>
      </c>
      <c r="HWQ62" s="195" t="s">
        <v>782</v>
      </c>
      <c r="HWR62" s="195" t="s">
        <v>790</v>
      </c>
      <c r="HWS62" s="195" t="s">
        <v>782</v>
      </c>
      <c r="HWT62" s="195" t="s">
        <v>790</v>
      </c>
      <c r="HWU62" s="195" t="s">
        <v>782</v>
      </c>
      <c r="HWV62" s="195" t="s">
        <v>790</v>
      </c>
      <c r="HWW62" s="195" t="s">
        <v>782</v>
      </c>
      <c r="HWX62" s="195" t="s">
        <v>790</v>
      </c>
      <c r="HWY62" s="195" t="s">
        <v>782</v>
      </c>
      <c r="HWZ62" s="195" t="s">
        <v>790</v>
      </c>
      <c r="HXA62" s="195" t="s">
        <v>782</v>
      </c>
      <c r="HXB62" s="195" t="s">
        <v>790</v>
      </c>
      <c r="HXC62" s="195" t="s">
        <v>782</v>
      </c>
      <c r="HXD62" s="195" t="s">
        <v>790</v>
      </c>
      <c r="HXE62" s="195" t="s">
        <v>782</v>
      </c>
      <c r="HXF62" s="195" t="s">
        <v>790</v>
      </c>
      <c r="HXG62" s="195" t="s">
        <v>782</v>
      </c>
      <c r="HXH62" s="195" t="s">
        <v>790</v>
      </c>
      <c r="HXI62" s="195" t="s">
        <v>782</v>
      </c>
      <c r="HXJ62" s="195" t="s">
        <v>790</v>
      </c>
      <c r="HXK62" s="195" t="s">
        <v>782</v>
      </c>
      <c r="HXL62" s="195" t="s">
        <v>790</v>
      </c>
      <c r="HXM62" s="195" t="s">
        <v>782</v>
      </c>
      <c r="HXN62" s="195" t="s">
        <v>790</v>
      </c>
      <c r="HXO62" s="195" t="s">
        <v>782</v>
      </c>
      <c r="HXP62" s="195" t="s">
        <v>790</v>
      </c>
      <c r="HXQ62" s="195" t="s">
        <v>782</v>
      </c>
      <c r="HXR62" s="195" t="s">
        <v>790</v>
      </c>
      <c r="HXS62" s="195" t="s">
        <v>782</v>
      </c>
      <c r="HXT62" s="195" t="s">
        <v>790</v>
      </c>
      <c r="HXU62" s="195" t="s">
        <v>782</v>
      </c>
      <c r="HXV62" s="195" t="s">
        <v>790</v>
      </c>
      <c r="HXW62" s="195" t="s">
        <v>782</v>
      </c>
      <c r="HXX62" s="195" t="s">
        <v>790</v>
      </c>
      <c r="HXY62" s="195" t="s">
        <v>782</v>
      </c>
      <c r="HXZ62" s="195" t="s">
        <v>790</v>
      </c>
      <c r="HYA62" s="195" t="s">
        <v>782</v>
      </c>
      <c r="HYB62" s="195" t="s">
        <v>790</v>
      </c>
      <c r="HYC62" s="195" t="s">
        <v>782</v>
      </c>
      <c r="HYD62" s="195" t="s">
        <v>790</v>
      </c>
      <c r="HYE62" s="195" t="s">
        <v>782</v>
      </c>
      <c r="HYF62" s="195" t="s">
        <v>790</v>
      </c>
      <c r="HYG62" s="195" t="s">
        <v>782</v>
      </c>
      <c r="HYH62" s="195" t="s">
        <v>790</v>
      </c>
      <c r="HYI62" s="195" t="s">
        <v>782</v>
      </c>
      <c r="HYJ62" s="195" t="s">
        <v>790</v>
      </c>
      <c r="HYK62" s="195" t="s">
        <v>782</v>
      </c>
      <c r="HYL62" s="195" t="s">
        <v>790</v>
      </c>
      <c r="HYM62" s="195" t="s">
        <v>782</v>
      </c>
      <c r="HYN62" s="195" t="s">
        <v>790</v>
      </c>
      <c r="HYO62" s="195" t="s">
        <v>782</v>
      </c>
      <c r="HYP62" s="195" t="s">
        <v>790</v>
      </c>
      <c r="HYQ62" s="195" t="s">
        <v>782</v>
      </c>
      <c r="HYR62" s="195" t="s">
        <v>790</v>
      </c>
      <c r="HYS62" s="195" t="s">
        <v>782</v>
      </c>
      <c r="HYT62" s="195" t="s">
        <v>790</v>
      </c>
      <c r="HYU62" s="195" t="s">
        <v>782</v>
      </c>
      <c r="HYV62" s="195" t="s">
        <v>790</v>
      </c>
      <c r="HYW62" s="195" t="s">
        <v>782</v>
      </c>
      <c r="HYX62" s="195" t="s">
        <v>790</v>
      </c>
      <c r="HYY62" s="195" t="s">
        <v>782</v>
      </c>
      <c r="HYZ62" s="195" t="s">
        <v>790</v>
      </c>
      <c r="HZA62" s="195" t="s">
        <v>782</v>
      </c>
      <c r="HZB62" s="195" t="s">
        <v>790</v>
      </c>
      <c r="HZC62" s="195" t="s">
        <v>782</v>
      </c>
      <c r="HZD62" s="195" t="s">
        <v>790</v>
      </c>
      <c r="HZE62" s="195" t="s">
        <v>782</v>
      </c>
      <c r="HZF62" s="195" t="s">
        <v>790</v>
      </c>
      <c r="HZG62" s="195" t="s">
        <v>782</v>
      </c>
      <c r="HZH62" s="195" t="s">
        <v>790</v>
      </c>
      <c r="HZI62" s="195" t="s">
        <v>782</v>
      </c>
      <c r="HZJ62" s="195" t="s">
        <v>790</v>
      </c>
      <c r="HZK62" s="195" t="s">
        <v>782</v>
      </c>
      <c r="HZL62" s="195" t="s">
        <v>790</v>
      </c>
      <c r="HZM62" s="195" t="s">
        <v>782</v>
      </c>
      <c r="HZN62" s="195" t="s">
        <v>790</v>
      </c>
      <c r="HZO62" s="195" t="s">
        <v>782</v>
      </c>
      <c r="HZP62" s="195" t="s">
        <v>790</v>
      </c>
      <c r="HZQ62" s="195" t="s">
        <v>782</v>
      </c>
      <c r="HZR62" s="195" t="s">
        <v>790</v>
      </c>
      <c r="HZS62" s="195" t="s">
        <v>782</v>
      </c>
      <c r="HZT62" s="195" t="s">
        <v>790</v>
      </c>
      <c r="HZU62" s="195" t="s">
        <v>782</v>
      </c>
      <c r="HZV62" s="195" t="s">
        <v>790</v>
      </c>
      <c r="HZW62" s="195" t="s">
        <v>782</v>
      </c>
      <c r="HZX62" s="195" t="s">
        <v>790</v>
      </c>
      <c r="HZY62" s="195" t="s">
        <v>782</v>
      </c>
      <c r="HZZ62" s="195" t="s">
        <v>790</v>
      </c>
      <c r="IAA62" s="195" t="s">
        <v>782</v>
      </c>
      <c r="IAB62" s="195" t="s">
        <v>790</v>
      </c>
      <c r="IAC62" s="195" t="s">
        <v>782</v>
      </c>
      <c r="IAD62" s="195" t="s">
        <v>790</v>
      </c>
      <c r="IAE62" s="195" t="s">
        <v>782</v>
      </c>
      <c r="IAF62" s="195" t="s">
        <v>790</v>
      </c>
      <c r="IAG62" s="195" t="s">
        <v>782</v>
      </c>
      <c r="IAH62" s="195" t="s">
        <v>790</v>
      </c>
      <c r="IAI62" s="195" t="s">
        <v>782</v>
      </c>
      <c r="IAJ62" s="195" t="s">
        <v>790</v>
      </c>
      <c r="IAK62" s="195" t="s">
        <v>782</v>
      </c>
      <c r="IAL62" s="195" t="s">
        <v>790</v>
      </c>
      <c r="IAM62" s="195" t="s">
        <v>782</v>
      </c>
      <c r="IAN62" s="195" t="s">
        <v>790</v>
      </c>
      <c r="IAO62" s="195" t="s">
        <v>782</v>
      </c>
      <c r="IAP62" s="195" t="s">
        <v>790</v>
      </c>
      <c r="IAQ62" s="195" t="s">
        <v>782</v>
      </c>
      <c r="IAR62" s="195" t="s">
        <v>790</v>
      </c>
      <c r="IAS62" s="195" t="s">
        <v>782</v>
      </c>
      <c r="IAT62" s="195" t="s">
        <v>790</v>
      </c>
      <c r="IAU62" s="195" t="s">
        <v>782</v>
      </c>
      <c r="IAV62" s="195" t="s">
        <v>790</v>
      </c>
      <c r="IAW62" s="195" t="s">
        <v>782</v>
      </c>
      <c r="IAX62" s="195" t="s">
        <v>790</v>
      </c>
      <c r="IAY62" s="195" t="s">
        <v>782</v>
      </c>
      <c r="IAZ62" s="195" t="s">
        <v>790</v>
      </c>
      <c r="IBA62" s="195" t="s">
        <v>782</v>
      </c>
      <c r="IBB62" s="195" t="s">
        <v>790</v>
      </c>
      <c r="IBC62" s="195" t="s">
        <v>782</v>
      </c>
      <c r="IBD62" s="195" t="s">
        <v>790</v>
      </c>
      <c r="IBE62" s="195" t="s">
        <v>782</v>
      </c>
      <c r="IBF62" s="195" t="s">
        <v>790</v>
      </c>
      <c r="IBG62" s="195" t="s">
        <v>782</v>
      </c>
      <c r="IBH62" s="195" t="s">
        <v>790</v>
      </c>
      <c r="IBI62" s="195" t="s">
        <v>782</v>
      </c>
      <c r="IBJ62" s="195" t="s">
        <v>790</v>
      </c>
      <c r="IBK62" s="195" t="s">
        <v>782</v>
      </c>
      <c r="IBL62" s="195" t="s">
        <v>790</v>
      </c>
      <c r="IBM62" s="195" t="s">
        <v>782</v>
      </c>
      <c r="IBN62" s="195" t="s">
        <v>790</v>
      </c>
      <c r="IBO62" s="195" t="s">
        <v>782</v>
      </c>
      <c r="IBP62" s="195" t="s">
        <v>790</v>
      </c>
      <c r="IBQ62" s="195" t="s">
        <v>782</v>
      </c>
      <c r="IBR62" s="195" t="s">
        <v>790</v>
      </c>
      <c r="IBS62" s="195" t="s">
        <v>782</v>
      </c>
      <c r="IBT62" s="195" t="s">
        <v>790</v>
      </c>
      <c r="IBU62" s="195" t="s">
        <v>782</v>
      </c>
      <c r="IBV62" s="195" t="s">
        <v>790</v>
      </c>
      <c r="IBW62" s="195" t="s">
        <v>782</v>
      </c>
      <c r="IBX62" s="195" t="s">
        <v>790</v>
      </c>
      <c r="IBY62" s="195" t="s">
        <v>782</v>
      </c>
      <c r="IBZ62" s="195" t="s">
        <v>790</v>
      </c>
      <c r="ICA62" s="195" t="s">
        <v>782</v>
      </c>
      <c r="ICB62" s="195" t="s">
        <v>790</v>
      </c>
      <c r="ICC62" s="195" t="s">
        <v>782</v>
      </c>
      <c r="ICD62" s="195" t="s">
        <v>790</v>
      </c>
      <c r="ICE62" s="195" t="s">
        <v>782</v>
      </c>
      <c r="ICF62" s="195" t="s">
        <v>790</v>
      </c>
      <c r="ICG62" s="195" t="s">
        <v>782</v>
      </c>
      <c r="ICH62" s="195" t="s">
        <v>790</v>
      </c>
      <c r="ICI62" s="195" t="s">
        <v>782</v>
      </c>
      <c r="ICJ62" s="195" t="s">
        <v>790</v>
      </c>
      <c r="ICK62" s="195" t="s">
        <v>782</v>
      </c>
      <c r="ICL62" s="195" t="s">
        <v>790</v>
      </c>
      <c r="ICM62" s="195" t="s">
        <v>782</v>
      </c>
      <c r="ICN62" s="195" t="s">
        <v>790</v>
      </c>
      <c r="ICO62" s="195" t="s">
        <v>782</v>
      </c>
      <c r="ICP62" s="195" t="s">
        <v>790</v>
      </c>
      <c r="ICQ62" s="195" t="s">
        <v>782</v>
      </c>
      <c r="ICR62" s="195" t="s">
        <v>790</v>
      </c>
      <c r="ICS62" s="195" t="s">
        <v>782</v>
      </c>
      <c r="ICT62" s="195" t="s">
        <v>790</v>
      </c>
      <c r="ICU62" s="195" t="s">
        <v>782</v>
      </c>
      <c r="ICV62" s="195" t="s">
        <v>790</v>
      </c>
      <c r="ICW62" s="195" t="s">
        <v>782</v>
      </c>
      <c r="ICX62" s="195" t="s">
        <v>790</v>
      </c>
      <c r="ICY62" s="195" t="s">
        <v>782</v>
      </c>
      <c r="ICZ62" s="195" t="s">
        <v>790</v>
      </c>
      <c r="IDA62" s="195" t="s">
        <v>782</v>
      </c>
      <c r="IDB62" s="195" t="s">
        <v>790</v>
      </c>
      <c r="IDC62" s="195" t="s">
        <v>782</v>
      </c>
      <c r="IDD62" s="195" t="s">
        <v>790</v>
      </c>
      <c r="IDE62" s="195" t="s">
        <v>782</v>
      </c>
      <c r="IDF62" s="195" t="s">
        <v>790</v>
      </c>
      <c r="IDG62" s="195" t="s">
        <v>782</v>
      </c>
      <c r="IDH62" s="195" t="s">
        <v>790</v>
      </c>
      <c r="IDI62" s="195" t="s">
        <v>782</v>
      </c>
      <c r="IDJ62" s="195" t="s">
        <v>790</v>
      </c>
      <c r="IDK62" s="195" t="s">
        <v>782</v>
      </c>
      <c r="IDL62" s="195" t="s">
        <v>790</v>
      </c>
      <c r="IDM62" s="195" t="s">
        <v>782</v>
      </c>
      <c r="IDN62" s="195" t="s">
        <v>790</v>
      </c>
      <c r="IDO62" s="195" t="s">
        <v>782</v>
      </c>
      <c r="IDP62" s="195" t="s">
        <v>790</v>
      </c>
      <c r="IDQ62" s="195" t="s">
        <v>782</v>
      </c>
      <c r="IDR62" s="195" t="s">
        <v>790</v>
      </c>
      <c r="IDS62" s="195" t="s">
        <v>782</v>
      </c>
      <c r="IDT62" s="195" t="s">
        <v>790</v>
      </c>
      <c r="IDU62" s="195" t="s">
        <v>782</v>
      </c>
      <c r="IDV62" s="195" t="s">
        <v>790</v>
      </c>
      <c r="IDW62" s="195" t="s">
        <v>782</v>
      </c>
      <c r="IDX62" s="195" t="s">
        <v>790</v>
      </c>
      <c r="IDY62" s="195" t="s">
        <v>782</v>
      </c>
      <c r="IDZ62" s="195" t="s">
        <v>790</v>
      </c>
      <c r="IEA62" s="195" t="s">
        <v>782</v>
      </c>
      <c r="IEB62" s="195" t="s">
        <v>790</v>
      </c>
      <c r="IEC62" s="195" t="s">
        <v>782</v>
      </c>
      <c r="IED62" s="195" t="s">
        <v>790</v>
      </c>
      <c r="IEE62" s="195" t="s">
        <v>782</v>
      </c>
      <c r="IEF62" s="195" t="s">
        <v>790</v>
      </c>
      <c r="IEG62" s="195" t="s">
        <v>782</v>
      </c>
      <c r="IEH62" s="195" t="s">
        <v>790</v>
      </c>
      <c r="IEI62" s="195" t="s">
        <v>782</v>
      </c>
      <c r="IEJ62" s="195" t="s">
        <v>790</v>
      </c>
      <c r="IEK62" s="195" t="s">
        <v>782</v>
      </c>
      <c r="IEL62" s="195" t="s">
        <v>790</v>
      </c>
      <c r="IEM62" s="195" t="s">
        <v>782</v>
      </c>
      <c r="IEN62" s="195" t="s">
        <v>790</v>
      </c>
      <c r="IEO62" s="195" t="s">
        <v>782</v>
      </c>
      <c r="IEP62" s="195" t="s">
        <v>790</v>
      </c>
      <c r="IEQ62" s="195" t="s">
        <v>782</v>
      </c>
      <c r="IER62" s="195" t="s">
        <v>790</v>
      </c>
      <c r="IES62" s="195" t="s">
        <v>782</v>
      </c>
      <c r="IET62" s="195" t="s">
        <v>790</v>
      </c>
      <c r="IEU62" s="195" t="s">
        <v>782</v>
      </c>
      <c r="IEV62" s="195" t="s">
        <v>790</v>
      </c>
      <c r="IEW62" s="195" t="s">
        <v>782</v>
      </c>
      <c r="IEX62" s="195" t="s">
        <v>790</v>
      </c>
      <c r="IEY62" s="195" t="s">
        <v>782</v>
      </c>
      <c r="IEZ62" s="195" t="s">
        <v>790</v>
      </c>
      <c r="IFA62" s="195" t="s">
        <v>782</v>
      </c>
      <c r="IFB62" s="195" t="s">
        <v>790</v>
      </c>
      <c r="IFC62" s="195" t="s">
        <v>782</v>
      </c>
      <c r="IFD62" s="195" t="s">
        <v>790</v>
      </c>
      <c r="IFE62" s="195" t="s">
        <v>782</v>
      </c>
      <c r="IFF62" s="195" t="s">
        <v>790</v>
      </c>
      <c r="IFG62" s="195" t="s">
        <v>782</v>
      </c>
      <c r="IFH62" s="195" t="s">
        <v>790</v>
      </c>
      <c r="IFI62" s="195" t="s">
        <v>782</v>
      </c>
      <c r="IFJ62" s="195" t="s">
        <v>790</v>
      </c>
      <c r="IFK62" s="195" t="s">
        <v>782</v>
      </c>
      <c r="IFL62" s="195" t="s">
        <v>790</v>
      </c>
      <c r="IFM62" s="195" t="s">
        <v>782</v>
      </c>
      <c r="IFN62" s="195" t="s">
        <v>790</v>
      </c>
      <c r="IFO62" s="195" t="s">
        <v>782</v>
      </c>
      <c r="IFP62" s="195" t="s">
        <v>790</v>
      </c>
      <c r="IFQ62" s="195" t="s">
        <v>782</v>
      </c>
      <c r="IFR62" s="195" t="s">
        <v>790</v>
      </c>
      <c r="IFS62" s="195" t="s">
        <v>782</v>
      </c>
      <c r="IFT62" s="195" t="s">
        <v>790</v>
      </c>
      <c r="IFU62" s="195" t="s">
        <v>782</v>
      </c>
      <c r="IFV62" s="195" t="s">
        <v>790</v>
      </c>
      <c r="IFW62" s="195" t="s">
        <v>782</v>
      </c>
      <c r="IFX62" s="195" t="s">
        <v>790</v>
      </c>
      <c r="IFY62" s="195" t="s">
        <v>782</v>
      </c>
      <c r="IFZ62" s="195" t="s">
        <v>790</v>
      </c>
      <c r="IGA62" s="195" t="s">
        <v>782</v>
      </c>
      <c r="IGB62" s="195" t="s">
        <v>790</v>
      </c>
      <c r="IGC62" s="195" t="s">
        <v>782</v>
      </c>
      <c r="IGD62" s="195" t="s">
        <v>790</v>
      </c>
      <c r="IGE62" s="195" t="s">
        <v>782</v>
      </c>
      <c r="IGF62" s="195" t="s">
        <v>790</v>
      </c>
      <c r="IGG62" s="195" t="s">
        <v>782</v>
      </c>
      <c r="IGH62" s="195" t="s">
        <v>790</v>
      </c>
      <c r="IGI62" s="195" t="s">
        <v>782</v>
      </c>
      <c r="IGJ62" s="195" t="s">
        <v>790</v>
      </c>
      <c r="IGK62" s="195" t="s">
        <v>782</v>
      </c>
      <c r="IGL62" s="195" t="s">
        <v>790</v>
      </c>
      <c r="IGM62" s="195" t="s">
        <v>782</v>
      </c>
      <c r="IGN62" s="195" t="s">
        <v>790</v>
      </c>
      <c r="IGO62" s="195" t="s">
        <v>782</v>
      </c>
      <c r="IGP62" s="195" t="s">
        <v>790</v>
      </c>
      <c r="IGQ62" s="195" t="s">
        <v>782</v>
      </c>
      <c r="IGR62" s="195" t="s">
        <v>790</v>
      </c>
      <c r="IGS62" s="195" t="s">
        <v>782</v>
      </c>
      <c r="IGT62" s="195" t="s">
        <v>790</v>
      </c>
      <c r="IGU62" s="195" t="s">
        <v>782</v>
      </c>
      <c r="IGV62" s="195" t="s">
        <v>790</v>
      </c>
      <c r="IGW62" s="195" t="s">
        <v>782</v>
      </c>
      <c r="IGX62" s="195" t="s">
        <v>790</v>
      </c>
      <c r="IGY62" s="195" t="s">
        <v>782</v>
      </c>
      <c r="IGZ62" s="195" t="s">
        <v>790</v>
      </c>
      <c r="IHA62" s="195" t="s">
        <v>782</v>
      </c>
      <c r="IHB62" s="195" t="s">
        <v>790</v>
      </c>
      <c r="IHC62" s="195" t="s">
        <v>782</v>
      </c>
      <c r="IHD62" s="195" t="s">
        <v>790</v>
      </c>
      <c r="IHE62" s="195" t="s">
        <v>782</v>
      </c>
      <c r="IHF62" s="195" t="s">
        <v>790</v>
      </c>
      <c r="IHG62" s="195" t="s">
        <v>782</v>
      </c>
      <c r="IHH62" s="195" t="s">
        <v>790</v>
      </c>
      <c r="IHI62" s="195" t="s">
        <v>782</v>
      </c>
      <c r="IHJ62" s="195" t="s">
        <v>790</v>
      </c>
      <c r="IHK62" s="195" t="s">
        <v>782</v>
      </c>
      <c r="IHL62" s="195" t="s">
        <v>790</v>
      </c>
      <c r="IHM62" s="195" t="s">
        <v>782</v>
      </c>
      <c r="IHN62" s="195" t="s">
        <v>790</v>
      </c>
      <c r="IHO62" s="195" t="s">
        <v>782</v>
      </c>
      <c r="IHP62" s="195" t="s">
        <v>790</v>
      </c>
      <c r="IHQ62" s="195" t="s">
        <v>782</v>
      </c>
      <c r="IHR62" s="195" t="s">
        <v>790</v>
      </c>
      <c r="IHS62" s="195" t="s">
        <v>782</v>
      </c>
      <c r="IHT62" s="195" t="s">
        <v>790</v>
      </c>
      <c r="IHU62" s="195" t="s">
        <v>782</v>
      </c>
      <c r="IHV62" s="195" t="s">
        <v>790</v>
      </c>
      <c r="IHW62" s="195" t="s">
        <v>782</v>
      </c>
      <c r="IHX62" s="195" t="s">
        <v>790</v>
      </c>
      <c r="IHY62" s="195" t="s">
        <v>782</v>
      </c>
      <c r="IHZ62" s="195" t="s">
        <v>790</v>
      </c>
      <c r="IIA62" s="195" t="s">
        <v>782</v>
      </c>
      <c r="IIB62" s="195" t="s">
        <v>790</v>
      </c>
      <c r="IIC62" s="195" t="s">
        <v>782</v>
      </c>
      <c r="IID62" s="195" t="s">
        <v>790</v>
      </c>
      <c r="IIE62" s="195" t="s">
        <v>782</v>
      </c>
      <c r="IIF62" s="195" t="s">
        <v>790</v>
      </c>
      <c r="IIG62" s="195" t="s">
        <v>782</v>
      </c>
      <c r="IIH62" s="195" t="s">
        <v>790</v>
      </c>
      <c r="III62" s="195" t="s">
        <v>782</v>
      </c>
      <c r="IIJ62" s="195" t="s">
        <v>790</v>
      </c>
      <c r="IIK62" s="195" t="s">
        <v>782</v>
      </c>
      <c r="IIL62" s="195" t="s">
        <v>790</v>
      </c>
      <c r="IIM62" s="195" t="s">
        <v>782</v>
      </c>
      <c r="IIN62" s="195" t="s">
        <v>790</v>
      </c>
      <c r="IIO62" s="195" t="s">
        <v>782</v>
      </c>
      <c r="IIP62" s="195" t="s">
        <v>790</v>
      </c>
      <c r="IIQ62" s="195" t="s">
        <v>782</v>
      </c>
      <c r="IIR62" s="195" t="s">
        <v>790</v>
      </c>
      <c r="IIS62" s="195" t="s">
        <v>782</v>
      </c>
      <c r="IIT62" s="195" t="s">
        <v>790</v>
      </c>
      <c r="IIU62" s="195" t="s">
        <v>782</v>
      </c>
      <c r="IIV62" s="195" t="s">
        <v>790</v>
      </c>
      <c r="IIW62" s="195" t="s">
        <v>782</v>
      </c>
      <c r="IIX62" s="195" t="s">
        <v>790</v>
      </c>
      <c r="IIY62" s="195" t="s">
        <v>782</v>
      </c>
      <c r="IIZ62" s="195" t="s">
        <v>790</v>
      </c>
      <c r="IJA62" s="195" t="s">
        <v>782</v>
      </c>
      <c r="IJB62" s="195" t="s">
        <v>790</v>
      </c>
      <c r="IJC62" s="195" t="s">
        <v>782</v>
      </c>
      <c r="IJD62" s="195" t="s">
        <v>790</v>
      </c>
      <c r="IJE62" s="195" t="s">
        <v>782</v>
      </c>
      <c r="IJF62" s="195" t="s">
        <v>790</v>
      </c>
      <c r="IJG62" s="195" t="s">
        <v>782</v>
      </c>
      <c r="IJH62" s="195" t="s">
        <v>790</v>
      </c>
      <c r="IJI62" s="195" t="s">
        <v>782</v>
      </c>
      <c r="IJJ62" s="195" t="s">
        <v>790</v>
      </c>
      <c r="IJK62" s="195" t="s">
        <v>782</v>
      </c>
      <c r="IJL62" s="195" t="s">
        <v>790</v>
      </c>
      <c r="IJM62" s="195" t="s">
        <v>782</v>
      </c>
      <c r="IJN62" s="195" t="s">
        <v>790</v>
      </c>
      <c r="IJO62" s="195" t="s">
        <v>782</v>
      </c>
      <c r="IJP62" s="195" t="s">
        <v>790</v>
      </c>
      <c r="IJQ62" s="195" t="s">
        <v>782</v>
      </c>
      <c r="IJR62" s="195" t="s">
        <v>790</v>
      </c>
      <c r="IJS62" s="195" t="s">
        <v>782</v>
      </c>
      <c r="IJT62" s="195" t="s">
        <v>790</v>
      </c>
      <c r="IJU62" s="195" t="s">
        <v>782</v>
      </c>
      <c r="IJV62" s="195" t="s">
        <v>790</v>
      </c>
      <c r="IJW62" s="195" t="s">
        <v>782</v>
      </c>
      <c r="IJX62" s="195" t="s">
        <v>790</v>
      </c>
      <c r="IJY62" s="195" t="s">
        <v>782</v>
      </c>
      <c r="IJZ62" s="195" t="s">
        <v>790</v>
      </c>
      <c r="IKA62" s="195" t="s">
        <v>782</v>
      </c>
      <c r="IKB62" s="195" t="s">
        <v>790</v>
      </c>
      <c r="IKC62" s="195" t="s">
        <v>782</v>
      </c>
      <c r="IKD62" s="195" t="s">
        <v>790</v>
      </c>
      <c r="IKE62" s="195" t="s">
        <v>782</v>
      </c>
      <c r="IKF62" s="195" t="s">
        <v>790</v>
      </c>
      <c r="IKG62" s="195" t="s">
        <v>782</v>
      </c>
      <c r="IKH62" s="195" t="s">
        <v>790</v>
      </c>
      <c r="IKI62" s="195" t="s">
        <v>782</v>
      </c>
      <c r="IKJ62" s="195" t="s">
        <v>790</v>
      </c>
      <c r="IKK62" s="195" t="s">
        <v>782</v>
      </c>
      <c r="IKL62" s="195" t="s">
        <v>790</v>
      </c>
      <c r="IKM62" s="195" t="s">
        <v>782</v>
      </c>
      <c r="IKN62" s="195" t="s">
        <v>790</v>
      </c>
      <c r="IKO62" s="195" t="s">
        <v>782</v>
      </c>
      <c r="IKP62" s="195" t="s">
        <v>790</v>
      </c>
      <c r="IKQ62" s="195" t="s">
        <v>782</v>
      </c>
      <c r="IKR62" s="195" t="s">
        <v>790</v>
      </c>
      <c r="IKS62" s="195" t="s">
        <v>782</v>
      </c>
      <c r="IKT62" s="195" t="s">
        <v>790</v>
      </c>
      <c r="IKU62" s="195" t="s">
        <v>782</v>
      </c>
      <c r="IKV62" s="195" t="s">
        <v>790</v>
      </c>
      <c r="IKW62" s="195" t="s">
        <v>782</v>
      </c>
      <c r="IKX62" s="195" t="s">
        <v>790</v>
      </c>
      <c r="IKY62" s="195" t="s">
        <v>782</v>
      </c>
      <c r="IKZ62" s="195" t="s">
        <v>790</v>
      </c>
      <c r="ILA62" s="195" t="s">
        <v>782</v>
      </c>
      <c r="ILB62" s="195" t="s">
        <v>790</v>
      </c>
      <c r="ILC62" s="195" t="s">
        <v>782</v>
      </c>
      <c r="ILD62" s="195" t="s">
        <v>790</v>
      </c>
      <c r="ILE62" s="195" t="s">
        <v>782</v>
      </c>
      <c r="ILF62" s="195" t="s">
        <v>790</v>
      </c>
      <c r="ILG62" s="195" t="s">
        <v>782</v>
      </c>
      <c r="ILH62" s="195" t="s">
        <v>790</v>
      </c>
      <c r="ILI62" s="195" t="s">
        <v>782</v>
      </c>
      <c r="ILJ62" s="195" t="s">
        <v>790</v>
      </c>
      <c r="ILK62" s="195" t="s">
        <v>782</v>
      </c>
      <c r="ILL62" s="195" t="s">
        <v>790</v>
      </c>
      <c r="ILM62" s="195" t="s">
        <v>782</v>
      </c>
      <c r="ILN62" s="195" t="s">
        <v>790</v>
      </c>
      <c r="ILO62" s="195" t="s">
        <v>782</v>
      </c>
      <c r="ILP62" s="195" t="s">
        <v>790</v>
      </c>
      <c r="ILQ62" s="195" t="s">
        <v>782</v>
      </c>
      <c r="ILR62" s="195" t="s">
        <v>790</v>
      </c>
      <c r="ILS62" s="195" t="s">
        <v>782</v>
      </c>
      <c r="ILT62" s="195" t="s">
        <v>790</v>
      </c>
      <c r="ILU62" s="195" t="s">
        <v>782</v>
      </c>
      <c r="ILV62" s="195" t="s">
        <v>790</v>
      </c>
      <c r="ILW62" s="195" t="s">
        <v>782</v>
      </c>
      <c r="ILX62" s="195" t="s">
        <v>790</v>
      </c>
      <c r="ILY62" s="195" t="s">
        <v>782</v>
      </c>
      <c r="ILZ62" s="195" t="s">
        <v>790</v>
      </c>
      <c r="IMA62" s="195" t="s">
        <v>782</v>
      </c>
      <c r="IMB62" s="195" t="s">
        <v>790</v>
      </c>
      <c r="IMC62" s="195" t="s">
        <v>782</v>
      </c>
      <c r="IMD62" s="195" t="s">
        <v>790</v>
      </c>
      <c r="IME62" s="195" t="s">
        <v>782</v>
      </c>
      <c r="IMF62" s="195" t="s">
        <v>790</v>
      </c>
      <c r="IMG62" s="195" t="s">
        <v>782</v>
      </c>
      <c r="IMH62" s="195" t="s">
        <v>790</v>
      </c>
      <c r="IMI62" s="195" t="s">
        <v>782</v>
      </c>
      <c r="IMJ62" s="195" t="s">
        <v>790</v>
      </c>
      <c r="IMK62" s="195" t="s">
        <v>782</v>
      </c>
      <c r="IML62" s="195" t="s">
        <v>790</v>
      </c>
      <c r="IMM62" s="195" t="s">
        <v>782</v>
      </c>
      <c r="IMN62" s="195" t="s">
        <v>790</v>
      </c>
      <c r="IMO62" s="195" t="s">
        <v>782</v>
      </c>
      <c r="IMP62" s="195" t="s">
        <v>790</v>
      </c>
      <c r="IMQ62" s="195" t="s">
        <v>782</v>
      </c>
      <c r="IMR62" s="195" t="s">
        <v>790</v>
      </c>
      <c r="IMS62" s="195" t="s">
        <v>782</v>
      </c>
      <c r="IMT62" s="195" t="s">
        <v>790</v>
      </c>
      <c r="IMU62" s="195" t="s">
        <v>782</v>
      </c>
      <c r="IMV62" s="195" t="s">
        <v>790</v>
      </c>
      <c r="IMW62" s="195" t="s">
        <v>782</v>
      </c>
      <c r="IMX62" s="195" t="s">
        <v>790</v>
      </c>
      <c r="IMY62" s="195" t="s">
        <v>782</v>
      </c>
      <c r="IMZ62" s="195" t="s">
        <v>790</v>
      </c>
      <c r="INA62" s="195" t="s">
        <v>782</v>
      </c>
      <c r="INB62" s="195" t="s">
        <v>790</v>
      </c>
      <c r="INC62" s="195" t="s">
        <v>782</v>
      </c>
      <c r="IND62" s="195" t="s">
        <v>790</v>
      </c>
      <c r="INE62" s="195" t="s">
        <v>782</v>
      </c>
      <c r="INF62" s="195" t="s">
        <v>790</v>
      </c>
      <c r="ING62" s="195" t="s">
        <v>782</v>
      </c>
      <c r="INH62" s="195" t="s">
        <v>790</v>
      </c>
      <c r="INI62" s="195" t="s">
        <v>782</v>
      </c>
      <c r="INJ62" s="195" t="s">
        <v>790</v>
      </c>
      <c r="INK62" s="195" t="s">
        <v>782</v>
      </c>
      <c r="INL62" s="195" t="s">
        <v>790</v>
      </c>
      <c r="INM62" s="195" t="s">
        <v>782</v>
      </c>
      <c r="INN62" s="195" t="s">
        <v>790</v>
      </c>
      <c r="INO62" s="195" t="s">
        <v>782</v>
      </c>
      <c r="INP62" s="195" t="s">
        <v>790</v>
      </c>
      <c r="INQ62" s="195" t="s">
        <v>782</v>
      </c>
      <c r="INR62" s="195" t="s">
        <v>790</v>
      </c>
      <c r="INS62" s="195" t="s">
        <v>782</v>
      </c>
      <c r="INT62" s="195" t="s">
        <v>790</v>
      </c>
      <c r="INU62" s="195" t="s">
        <v>782</v>
      </c>
      <c r="INV62" s="195" t="s">
        <v>790</v>
      </c>
      <c r="INW62" s="195" t="s">
        <v>782</v>
      </c>
      <c r="INX62" s="195" t="s">
        <v>790</v>
      </c>
      <c r="INY62" s="195" t="s">
        <v>782</v>
      </c>
      <c r="INZ62" s="195" t="s">
        <v>790</v>
      </c>
      <c r="IOA62" s="195" t="s">
        <v>782</v>
      </c>
      <c r="IOB62" s="195" t="s">
        <v>790</v>
      </c>
      <c r="IOC62" s="195" t="s">
        <v>782</v>
      </c>
      <c r="IOD62" s="195" t="s">
        <v>790</v>
      </c>
      <c r="IOE62" s="195" t="s">
        <v>782</v>
      </c>
      <c r="IOF62" s="195" t="s">
        <v>790</v>
      </c>
      <c r="IOG62" s="195" t="s">
        <v>782</v>
      </c>
      <c r="IOH62" s="195" t="s">
        <v>790</v>
      </c>
      <c r="IOI62" s="195" t="s">
        <v>782</v>
      </c>
      <c r="IOJ62" s="195" t="s">
        <v>790</v>
      </c>
      <c r="IOK62" s="195" t="s">
        <v>782</v>
      </c>
      <c r="IOL62" s="195" t="s">
        <v>790</v>
      </c>
      <c r="IOM62" s="195" t="s">
        <v>782</v>
      </c>
      <c r="ION62" s="195" t="s">
        <v>790</v>
      </c>
      <c r="IOO62" s="195" t="s">
        <v>782</v>
      </c>
      <c r="IOP62" s="195" t="s">
        <v>790</v>
      </c>
      <c r="IOQ62" s="195" t="s">
        <v>782</v>
      </c>
      <c r="IOR62" s="195" t="s">
        <v>790</v>
      </c>
      <c r="IOS62" s="195" t="s">
        <v>782</v>
      </c>
      <c r="IOT62" s="195" t="s">
        <v>790</v>
      </c>
      <c r="IOU62" s="195" t="s">
        <v>782</v>
      </c>
      <c r="IOV62" s="195" t="s">
        <v>790</v>
      </c>
      <c r="IOW62" s="195" t="s">
        <v>782</v>
      </c>
      <c r="IOX62" s="195" t="s">
        <v>790</v>
      </c>
      <c r="IOY62" s="195" t="s">
        <v>782</v>
      </c>
      <c r="IOZ62" s="195" t="s">
        <v>790</v>
      </c>
      <c r="IPA62" s="195" t="s">
        <v>782</v>
      </c>
      <c r="IPB62" s="195" t="s">
        <v>790</v>
      </c>
      <c r="IPC62" s="195" t="s">
        <v>782</v>
      </c>
      <c r="IPD62" s="195" t="s">
        <v>790</v>
      </c>
      <c r="IPE62" s="195" t="s">
        <v>782</v>
      </c>
      <c r="IPF62" s="195" t="s">
        <v>790</v>
      </c>
      <c r="IPG62" s="195" t="s">
        <v>782</v>
      </c>
      <c r="IPH62" s="195" t="s">
        <v>790</v>
      </c>
      <c r="IPI62" s="195" t="s">
        <v>782</v>
      </c>
      <c r="IPJ62" s="195" t="s">
        <v>790</v>
      </c>
      <c r="IPK62" s="195" t="s">
        <v>782</v>
      </c>
      <c r="IPL62" s="195" t="s">
        <v>790</v>
      </c>
      <c r="IPM62" s="195" t="s">
        <v>782</v>
      </c>
      <c r="IPN62" s="195" t="s">
        <v>790</v>
      </c>
      <c r="IPO62" s="195" t="s">
        <v>782</v>
      </c>
      <c r="IPP62" s="195" t="s">
        <v>790</v>
      </c>
      <c r="IPQ62" s="195" t="s">
        <v>782</v>
      </c>
      <c r="IPR62" s="195" t="s">
        <v>790</v>
      </c>
      <c r="IPS62" s="195" t="s">
        <v>782</v>
      </c>
      <c r="IPT62" s="195" t="s">
        <v>790</v>
      </c>
      <c r="IPU62" s="195" t="s">
        <v>782</v>
      </c>
      <c r="IPV62" s="195" t="s">
        <v>790</v>
      </c>
      <c r="IPW62" s="195" t="s">
        <v>782</v>
      </c>
      <c r="IPX62" s="195" t="s">
        <v>790</v>
      </c>
      <c r="IPY62" s="195" t="s">
        <v>782</v>
      </c>
      <c r="IPZ62" s="195" t="s">
        <v>790</v>
      </c>
      <c r="IQA62" s="195" t="s">
        <v>782</v>
      </c>
      <c r="IQB62" s="195" t="s">
        <v>790</v>
      </c>
      <c r="IQC62" s="195" t="s">
        <v>782</v>
      </c>
      <c r="IQD62" s="195" t="s">
        <v>790</v>
      </c>
      <c r="IQE62" s="195" t="s">
        <v>782</v>
      </c>
      <c r="IQF62" s="195" t="s">
        <v>790</v>
      </c>
      <c r="IQG62" s="195" t="s">
        <v>782</v>
      </c>
      <c r="IQH62" s="195" t="s">
        <v>790</v>
      </c>
      <c r="IQI62" s="195" t="s">
        <v>782</v>
      </c>
      <c r="IQJ62" s="195" t="s">
        <v>790</v>
      </c>
      <c r="IQK62" s="195" t="s">
        <v>782</v>
      </c>
      <c r="IQL62" s="195" t="s">
        <v>790</v>
      </c>
      <c r="IQM62" s="195" t="s">
        <v>782</v>
      </c>
      <c r="IQN62" s="195" t="s">
        <v>790</v>
      </c>
      <c r="IQO62" s="195" t="s">
        <v>782</v>
      </c>
      <c r="IQP62" s="195" t="s">
        <v>790</v>
      </c>
      <c r="IQQ62" s="195" t="s">
        <v>782</v>
      </c>
      <c r="IQR62" s="195" t="s">
        <v>790</v>
      </c>
      <c r="IQS62" s="195" t="s">
        <v>782</v>
      </c>
      <c r="IQT62" s="195" t="s">
        <v>790</v>
      </c>
      <c r="IQU62" s="195" t="s">
        <v>782</v>
      </c>
      <c r="IQV62" s="195" t="s">
        <v>790</v>
      </c>
      <c r="IQW62" s="195" t="s">
        <v>782</v>
      </c>
      <c r="IQX62" s="195" t="s">
        <v>790</v>
      </c>
      <c r="IQY62" s="195" t="s">
        <v>782</v>
      </c>
      <c r="IQZ62" s="195" t="s">
        <v>790</v>
      </c>
      <c r="IRA62" s="195" t="s">
        <v>782</v>
      </c>
      <c r="IRB62" s="195" t="s">
        <v>790</v>
      </c>
      <c r="IRC62" s="195" t="s">
        <v>782</v>
      </c>
      <c r="IRD62" s="195" t="s">
        <v>790</v>
      </c>
      <c r="IRE62" s="195" t="s">
        <v>782</v>
      </c>
      <c r="IRF62" s="195" t="s">
        <v>790</v>
      </c>
      <c r="IRG62" s="195" t="s">
        <v>782</v>
      </c>
      <c r="IRH62" s="195" t="s">
        <v>790</v>
      </c>
      <c r="IRI62" s="195" t="s">
        <v>782</v>
      </c>
      <c r="IRJ62" s="195" t="s">
        <v>790</v>
      </c>
      <c r="IRK62" s="195" t="s">
        <v>782</v>
      </c>
      <c r="IRL62" s="195" t="s">
        <v>790</v>
      </c>
      <c r="IRM62" s="195" t="s">
        <v>782</v>
      </c>
      <c r="IRN62" s="195" t="s">
        <v>790</v>
      </c>
      <c r="IRO62" s="195" t="s">
        <v>782</v>
      </c>
      <c r="IRP62" s="195" t="s">
        <v>790</v>
      </c>
      <c r="IRQ62" s="195" t="s">
        <v>782</v>
      </c>
      <c r="IRR62" s="195" t="s">
        <v>790</v>
      </c>
      <c r="IRS62" s="195" t="s">
        <v>782</v>
      </c>
      <c r="IRT62" s="195" t="s">
        <v>790</v>
      </c>
      <c r="IRU62" s="195" t="s">
        <v>782</v>
      </c>
      <c r="IRV62" s="195" t="s">
        <v>790</v>
      </c>
      <c r="IRW62" s="195" t="s">
        <v>782</v>
      </c>
      <c r="IRX62" s="195" t="s">
        <v>790</v>
      </c>
      <c r="IRY62" s="195" t="s">
        <v>782</v>
      </c>
      <c r="IRZ62" s="195" t="s">
        <v>790</v>
      </c>
      <c r="ISA62" s="195" t="s">
        <v>782</v>
      </c>
      <c r="ISB62" s="195" t="s">
        <v>790</v>
      </c>
      <c r="ISC62" s="195" t="s">
        <v>782</v>
      </c>
      <c r="ISD62" s="195" t="s">
        <v>790</v>
      </c>
      <c r="ISE62" s="195" t="s">
        <v>782</v>
      </c>
      <c r="ISF62" s="195" t="s">
        <v>790</v>
      </c>
      <c r="ISG62" s="195" t="s">
        <v>782</v>
      </c>
      <c r="ISH62" s="195" t="s">
        <v>790</v>
      </c>
      <c r="ISI62" s="195" t="s">
        <v>782</v>
      </c>
      <c r="ISJ62" s="195" t="s">
        <v>790</v>
      </c>
      <c r="ISK62" s="195" t="s">
        <v>782</v>
      </c>
      <c r="ISL62" s="195" t="s">
        <v>790</v>
      </c>
      <c r="ISM62" s="195" t="s">
        <v>782</v>
      </c>
      <c r="ISN62" s="195" t="s">
        <v>790</v>
      </c>
      <c r="ISO62" s="195" t="s">
        <v>782</v>
      </c>
      <c r="ISP62" s="195" t="s">
        <v>790</v>
      </c>
      <c r="ISQ62" s="195" t="s">
        <v>782</v>
      </c>
      <c r="ISR62" s="195" t="s">
        <v>790</v>
      </c>
      <c r="ISS62" s="195" t="s">
        <v>782</v>
      </c>
      <c r="IST62" s="195" t="s">
        <v>790</v>
      </c>
      <c r="ISU62" s="195" t="s">
        <v>782</v>
      </c>
      <c r="ISV62" s="195" t="s">
        <v>790</v>
      </c>
      <c r="ISW62" s="195" t="s">
        <v>782</v>
      </c>
      <c r="ISX62" s="195" t="s">
        <v>790</v>
      </c>
      <c r="ISY62" s="195" t="s">
        <v>782</v>
      </c>
      <c r="ISZ62" s="195" t="s">
        <v>790</v>
      </c>
      <c r="ITA62" s="195" t="s">
        <v>782</v>
      </c>
      <c r="ITB62" s="195" t="s">
        <v>790</v>
      </c>
      <c r="ITC62" s="195" t="s">
        <v>782</v>
      </c>
      <c r="ITD62" s="195" t="s">
        <v>790</v>
      </c>
      <c r="ITE62" s="195" t="s">
        <v>782</v>
      </c>
      <c r="ITF62" s="195" t="s">
        <v>790</v>
      </c>
      <c r="ITG62" s="195" t="s">
        <v>782</v>
      </c>
      <c r="ITH62" s="195" t="s">
        <v>790</v>
      </c>
      <c r="ITI62" s="195" t="s">
        <v>782</v>
      </c>
      <c r="ITJ62" s="195" t="s">
        <v>790</v>
      </c>
      <c r="ITK62" s="195" t="s">
        <v>782</v>
      </c>
      <c r="ITL62" s="195" t="s">
        <v>790</v>
      </c>
      <c r="ITM62" s="195" t="s">
        <v>782</v>
      </c>
      <c r="ITN62" s="195" t="s">
        <v>790</v>
      </c>
      <c r="ITO62" s="195" t="s">
        <v>782</v>
      </c>
      <c r="ITP62" s="195" t="s">
        <v>790</v>
      </c>
      <c r="ITQ62" s="195" t="s">
        <v>782</v>
      </c>
      <c r="ITR62" s="195" t="s">
        <v>790</v>
      </c>
      <c r="ITS62" s="195" t="s">
        <v>782</v>
      </c>
      <c r="ITT62" s="195" t="s">
        <v>790</v>
      </c>
      <c r="ITU62" s="195" t="s">
        <v>782</v>
      </c>
      <c r="ITV62" s="195" t="s">
        <v>790</v>
      </c>
      <c r="ITW62" s="195" t="s">
        <v>782</v>
      </c>
      <c r="ITX62" s="195" t="s">
        <v>790</v>
      </c>
      <c r="ITY62" s="195" t="s">
        <v>782</v>
      </c>
      <c r="ITZ62" s="195" t="s">
        <v>790</v>
      </c>
      <c r="IUA62" s="195" t="s">
        <v>782</v>
      </c>
      <c r="IUB62" s="195" t="s">
        <v>790</v>
      </c>
      <c r="IUC62" s="195" t="s">
        <v>782</v>
      </c>
      <c r="IUD62" s="195" t="s">
        <v>790</v>
      </c>
      <c r="IUE62" s="195" t="s">
        <v>782</v>
      </c>
      <c r="IUF62" s="195" t="s">
        <v>790</v>
      </c>
      <c r="IUG62" s="195" t="s">
        <v>782</v>
      </c>
      <c r="IUH62" s="195" t="s">
        <v>790</v>
      </c>
      <c r="IUI62" s="195" t="s">
        <v>782</v>
      </c>
      <c r="IUJ62" s="195" t="s">
        <v>790</v>
      </c>
      <c r="IUK62" s="195" t="s">
        <v>782</v>
      </c>
      <c r="IUL62" s="195" t="s">
        <v>790</v>
      </c>
      <c r="IUM62" s="195" t="s">
        <v>782</v>
      </c>
      <c r="IUN62" s="195" t="s">
        <v>790</v>
      </c>
      <c r="IUO62" s="195" t="s">
        <v>782</v>
      </c>
      <c r="IUP62" s="195" t="s">
        <v>790</v>
      </c>
      <c r="IUQ62" s="195" t="s">
        <v>782</v>
      </c>
      <c r="IUR62" s="195" t="s">
        <v>790</v>
      </c>
      <c r="IUS62" s="195" t="s">
        <v>782</v>
      </c>
      <c r="IUT62" s="195" t="s">
        <v>790</v>
      </c>
      <c r="IUU62" s="195" t="s">
        <v>782</v>
      </c>
      <c r="IUV62" s="195" t="s">
        <v>790</v>
      </c>
      <c r="IUW62" s="195" t="s">
        <v>782</v>
      </c>
      <c r="IUX62" s="195" t="s">
        <v>790</v>
      </c>
      <c r="IUY62" s="195" t="s">
        <v>782</v>
      </c>
      <c r="IUZ62" s="195" t="s">
        <v>790</v>
      </c>
      <c r="IVA62" s="195" t="s">
        <v>782</v>
      </c>
      <c r="IVB62" s="195" t="s">
        <v>790</v>
      </c>
      <c r="IVC62" s="195" t="s">
        <v>782</v>
      </c>
      <c r="IVD62" s="195" t="s">
        <v>790</v>
      </c>
      <c r="IVE62" s="195" t="s">
        <v>782</v>
      </c>
      <c r="IVF62" s="195" t="s">
        <v>790</v>
      </c>
      <c r="IVG62" s="195" t="s">
        <v>782</v>
      </c>
      <c r="IVH62" s="195" t="s">
        <v>790</v>
      </c>
      <c r="IVI62" s="195" t="s">
        <v>782</v>
      </c>
      <c r="IVJ62" s="195" t="s">
        <v>790</v>
      </c>
      <c r="IVK62" s="195" t="s">
        <v>782</v>
      </c>
      <c r="IVL62" s="195" t="s">
        <v>790</v>
      </c>
      <c r="IVM62" s="195" t="s">
        <v>782</v>
      </c>
      <c r="IVN62" s="195" t="s">
        <v>790</v>
      </c>
      <c r="IVO62" s="195" t="s">
        <v>782</v>
      </c>
      <c r="IVP62" s="195" t="s">
        <v>790</v>
      </c>
      <c r="IVQ62" s="195" t="s">
        <v>782</v>
      </c>
      <c r="IVR62" s="195" t="s">
        <v>790</v>
      </c>
      <c r="IVS62" s="195" t="s">
        <v>782</v>
      </c>
      <c r="IVT62" s="195" t="s">
        <v>790</v>
      </c>
      <c r="IVU62" s="195" t="s">
        <v>782</v>
      </c>
      <c r="IVV62" s="195" t="s">
        <v>790</v>
      </c>
      <c r="IVW62" s="195" t="s">
        <v>782</v>
      </c>
      <c r="IVX62" s="195" t="s">
        <v>790</v>
      </c>
      <c r="IVY62" s="195" t="s">
        <v>782</v>
      </c>
      <c r="IVZ62" s="195" t="s">
        <v>790</v>
      </c>
      <c r="IWA62" s="195" t="s">
        <v>782</v>
      </c>
      <c r="IWB62" s="195" t="s">
        <v>790</v>
      </c>
      <c r="IWC62" s="195" t="s">
        <v>782</v>
      </c>
      <c r="IWD62" s="195" t="s">
        <v>790</v>
      </c>
      <c r="IWE62" s="195" t="s">
        <v>782</v>
      </c>
      <c r="IWF62" s="195" t="s">
        <v>790</v>
      </c>
      <c r="IWG62" s="195" t="s">
        <v>782</v>
      </c>
      <c r="IWH62" s="195" t="s">
        <v>790</v>
      </c>
      <c r="IWI62" s="195" t="s">
        <v>782</v>
      </c>
      <c r="IWJ62" s="195" t="s">
        <v>790</v>
      </c>
      <c r="IWK62" s="195" t="s">
        <v>782</v>
      </c>
      <c r="IWL62" s="195" t="s">
        <v>790</v>
      </c>
      <c r="IWM62" s="195" t="s">
        <v>782</v>
      </c>
      <c r="IWN62" s="195" t="s">
        <v>790</v>
      </c>
      <c r="IWO62" s="195" t="s">
        <v>782</v>
      </c>
      <c r="IWP62" s="195" t="s">
        <v>790</v>
      </c>
      <c r="IWQ62" s="195" t="s">
        <v>782</v>
      </c>
      <c r="IWR62" s="195" t="s">
        <v>790</v>
      </c>
      <c r="IWS62" s="195" t="s">
        <v>782</v>
      </c>
      <c r="IWT62" s="195" t="s">
        <v>790</v>
      </c>
      <c r="IWU62" s="195" t="s">
        <v>782</v>
      </c>
      <c r="IWV62" s="195" t="s">
        <v>790</v>
      </c>
      <c r="IWW62" s="195" t="s">
        <v>782</v>
      </c>
      <c r="IWX62" s="195" t="s">
        <v>790</v>
      </c>
      <c r="IWY62" s="195" t="s">
        <v>782</v>
      </c>
      <c r="IWZ62" s="195" t="s">
        <v>790</v>
      </c>
      <c r="IXA62" s="195" t="s">
        <v>782</v>
      </c>
      <c r="IXB62" s="195" t="s">
        <v>790</v>
      </c>
      <c r="IXC62" s="195" t="s">
        <v>782</v>
      </c>
      <c r="IXD62" s="195" t="s">
        <v>790</v>
      </c>
      <c r="IXE62" s="195" t="s">
        <v>782</v>
      </c>
      <c r="IXF62" s="195" t="s">
        <v>790</v>
      </c>
      <c r="IXG62" s="195" t="s">
        <v>782</v>
      </c>
      <c r="IXH62" s="195" t="s">
        <v>790</v>
      </c>
      <c r="IXI62" s="195" t="s">
        <v>782</v>
      </c>
      <c r="IXJ62" s="195" t="s">
        <v>790</v>
      </c>
      <c r="IXK62" s="195" t="s">
        <v>782</v>
      </c>
      <c r="IXL62" s="195" t="s">
        <v>790</v>
      </c>
      <c r="IXM62" s="195" t="s">
        <v>782</v>
      </c>
      <c r="IXN62" s="195" t="s">
        <v>790</v>
      </c>
      <c r="IXO62" s="195" t="s">
        <v>782</v>
      </c>
      <c r="IXP62" s="195" t="s">
        <v>790</v>
      </c>
      <c r="IXQ62" s="195" t="s">
        <v>782</v>
      </c>
      <c r="IXR62" s="195" t="s">
        <v>790</v>
      </c>
      <c r="IXS62" s="195" t="s">
        <v>782</v>
      </c>
      <c r="IXT62" s="195" t="s">
        <v>790</v>
      </c>
      <c r="IXU62" s="195" t="s">
        <v>782</v>
      </c>
      <c r="IXV62" s="195" t="s">
        <v>790</v>
      </c>
      <c r="IXW62" s="195" t="s">
        <v>782</v>
      </c>
      <c r="IXX62" s="195" t="s">
        <v>790</v>
      </c>
      <c r="IXY62" s="195" t="s">
        <v>782</v>
      </c>
      <c r="IXZ62" s="195" t="s">
        <v>790</v>
      </c>
      <c r="IYA62" s="195" t="s">
        <v>782</v>
      </c>
      <c r="IYB62" s="195" t="s">
        <v>790</v>
      </c>
      <c r="IYC62" s="195" t="s">
        <v>782</v>
      </c>
      <c r="IYD62" s="195" t="s">
        <v>790</v>
      </c>
      <c r="IYE62" s="195" t="s">
        <v>782</v>
      </c>
      <c r="IYF62" s="195" t="s">
        <v>790</v>
      </c>
      <c r="IYG62" s="195" t="s">
        <v>782</v>
      </c>
      <c r="IYH62" s="195" t="s">
        <v>790</v>
      </c>
      <c r="IYI62" s="195" t="s">
        <v>782</v>
      </c>
      <c r="IYJ62" s="195" t="s">
        <v>790</v>
      </c>
      <c r="IYK62" s="195" t="s">
        <v>782</v>
      </c>
      <c r="IYL62" s="195" t="s">
        <v>790</v>
      </c>
      <c r="IYM62" s="195" t="s">
        <v>782</v>
      </c>
      <c r="IYN62" s="195" t="s">
        <v>790</v>
      </c>
      <c r="IYO62" s="195" t="s">
        <v>782</v>
      </c>
      <c r="IYP62" s="195" t="s">
        <v>790</v>
      </c>
      <c r="IYQ62" s="195" t="s">
        <v>782</v>
      </c>
      <c r="IYR62" s="195" t="s">
        <v>790</v>
      </c>
      <c r="IYS62" s="195" t="s">
        <v>782</v>
      </c>
      <c r="IYT62" s="195" t="s">
        <v>790</v>
      </c>
      <c r="IYU62" s="195" t="s">
        <v>782</v>
      </c>
      <c r="IYV62" s="195" t="s">
        <v>790</v>
      </c>
      <c r="IYW62" s="195" t="s">
        <v>782</v>
      </c>
      <c r="IYX62" s="195" t="s">
        <v>790</v>
      </c>
      <c r="IYY62" s="195" t="s">
        <v>782</v>
      </c>
      <c r="IYZ62" s="195" t="s">
        <v>790</v>
      </c>
      <c r="IZA62" s="195" t="s">
        <v>782</v>
      </c>
      <c r="IZB62" s="195" t="s">
        <v>790</v>
      </c>
      <c r="IZC62" s="195" t="s">
        <v>782</v>
      </c>
      <c r="IZD62" s="195" t="s">
        <v>790</v>
      </c>
      <c r="IZE62" s="195" t="s">
        <v>782</v>
      </c>
      <c r="IZF62" s="195" t="s">
        <v>790</v>
      </c>
      <c r="IZG62" s="195" t="s">
        <v>782</v>
      </c>
      <c r="IZH62" s="195" t="s">
        <v>790</v>
      </c>
      <c r="IZI62" s="195" t="s">
        <v>782</v>
      </c>
      <c r="IZJ62" s="195" t="s">
        <v>790</v>
      </c>
      <c r="IZK62" s="195" t="s">
        <v>782</v>
      </c>
      <c r="IZL62" s="195" t="s">
        <v>790</v>
      </c>
      <c r="IZM62" s="195" t="s">
        <v>782</v>
      </c>
      <c r="IZN62" s="195" t="s">
        <v>790</v>
      </c>
      <c r="IZO62" s="195" t="s">
        <v>782</v>
      </c>
      <c r="IZP62" s="195" t="s">
        <v>790</v>
      </c>
      <c r="IZQ62" s="195" t="s">
        <v>782</v>
      </c>
      <c r="IZR62" s="195" t="s">
        <v>790</v>
      </c>
      <c r="IZS62" s="195" t="s">
        <v>782</v>
      </c>
      <c r="IZT62" s="195" t="s">
        <v>790</v>
      </c>
      <c r="IZU62" s="195" t="s">
        <v>782</v>
      </c>
      <c r="IZV62" s="195" t="s">
        <v>790</v>
      </c>
      <c r="IZW62" s="195" t="s">
        <v>782</v>
      </c>
      <c r="IZX62" s="195" t="s">
        <v>790</v>
      </c>
      <c r="IZY62" s="195" t="s">
        <v>782</v>
      </c>
      <c r="IZZ62" s="195" t="s">
        <v>790</v>
      </c>
      <c r="JAA62" s="195" t="s">
        <v>782</v>
      </c>
      <c r="JAB62" s="195" t="s">
        <v>790</v>
      </c>
      <c r="JAC62" s="195" t="s">
        <v>782</v>
      </c>
      <c r="JAD62" s="195" t="s">
        <v>790</v>
      </c>
      <c r="JAE62" s="195" t="s">
        <v>782</v>
      </c>
      <c r="JAF62" s="195" t="s">
        <v>790</v>
      </c>
      <c r="JAG62" s="195" t="s">
        <v>782</v>
      </c>
      <c r="JAH62" s="195" t="s">
        <v>790</v>
      </c>
      <c r="JAI62" s="195" t="s">
        <v>782</v>
      </c>
      <c r="JAJ62" s="195" t="s">
        <v>790</v>
      </c>
      <c r="JAK62" s="195" t="s">
        <v>782</v>
      </c>
      <c r="JAL62" s="195" t="s">
        <v>790</v>
      </c>
      <c r="JAM62" s="195" t="s">
        <v>782</v>
      </c>
      <c r="JAN62" s="195" t="s">
        <v>790</v>
      </c>
      <c r="JAO62" s="195" t="s">
        <v>782</v>
      </c>
      <c r="JAP62" s="195" t="s">
        <v>790</v>
      </c>
      <c r="JAQ62" s="195" t="s">
        <v>782</v>
      </c>
      <c r="JAR62" s="195" t="s">
        <v>790</v>
      </c>
      <c r="JAS62" s="195" t="s">
        <v>782</v>
      </c>
      <c r="JAT62" s="195" t="s">
        <v>790</v>
      </c>
      <c r="JAU62" s="195" t="s">
        <v>782</v>
      </c>
      <c r="JAV62" s="195" t="s">
        <v>790</v>
      </c>
      <c r="JAW62" s="195" t="s">
        <v>782</v>
      </c>
      <c r="JAX62" s="195" t="s">
        <v>790</v>
      </c>
      <c r="JAY62" s="195" t="s">
        <v>782</v>
      </c>
      <c r="JAZ62" s="195" t="s">
        <v>790</v>
      </c>
      <c r="JBA62" s="195" t="s">
        <v>782</v>
      </c>
      <c r="JBB62" s="195" t="s">
        <v>790</v>
      </c>
      <c r="JBC62" s="195" t="s">
        <v>782</v>
      </c>
      <c r="JBD62" s="195" t="s">
        <v>790</v>
      </c>
      <c r="JBE62" s="195" t="s">
        <v>782</v>
      </c>
      <c r="JBF62" s="195" t="s">
        <v>790</v>
      </c>
      <c r="JBG62" s="195" t="s">
        <v>782</v>
      </c>
      <c r="JBH62" s="195" t="s">
        <v>790</v>
      </c>
      <c r="JBI62" s="195" t="s">
        <v>782</v>
      </c>
      <c r="JBJ62" s="195" t="s">
        <v>790</v>
      </c>
      <c r="JBK62" s="195" t="s">
        <v>782</v>
      </c>
      <c r="JBL62" s="195" t="s">
        <v>790</v>
      </c>
      <c r="JBM62" s="195" t="s">
        <v>782</v>
      </c>
      <c r="JBN62" s="195" t="s">
        <v>790</v>
      </c>
      <c r="JBO62" s="195" t="s">
        <v>782</v>
      </c>
      <c r="JBP62" s="195" t="s">
        <v>790</v>
      </c>
      <c r="JBQ62" s="195" t="s">
        <v>782</v>
      </c>
      <c r="JBR62" s="195" t="s">
        <v>790</v>
      </c>
      <c r="JBS62" s="195" t="s">
        <v>782</v>
      </c>
      <c r="JBT62" s="195" t="s">
        <v>790</v>
      </c>
      <c r="JBU62" s="195" t="s">
        <v>782</v>
      </c>
      <c r="JBV62" s="195" t="s">
        <v>790</v>
      </c>
      <c r="JBW62" s="195" t="s">
        <v>782</v>
      </c>
      <c r="JBX62" s="195" t="s">
        <v>790</v>
      </c>
      <c r="JBY62" s="195" t="s">
        <v>782</v>
      </c>
      <c r="JBZ62" s="195" t="s">
        <v>790</v>
      </c>
      <c r="JCA62" s="195" t="s">
        <v>782</v>
      </c>
      <c r="JCB62" s="195" t="s">
        <v>790</v>
      </c>
      <c r="JCC62" s="195" t="s">
        <v>782</v>
      </c>
      <c r="JCD62" s="195" t="s">
        <v>790</v>
      </c>
      <c r="JCE62" s="195" t="s">
        <v>782</v>
      </c>
      <c r="JCF62" s="195" t="s">
        <v>790</v>
      </c>
      <c r="JCG62" s="195" t="s">
        <v>782</v>
      </c>
      <c r="JCH62" s="195" t="s">
        <v>790</v>
      </c>
      <c r="JCI62" s="195" t="s">
        <v>782</v>
      </c>
      <c r="JCJ62" s="195" t="s">
        <v>790</v>
      </c>
      <c r="JCK62" s="195" t="s">
        <v>782</v>
      </c>
      <c r="JCL62" s="195" t="s">
        <v>790</v>
      </c>
      <c r="JCM62" s="195" t="s">
        <v>782</v>
      </c>
      <c r="JCN62" s="195" t="s">
        <v>790</v>
      </c>
      <c r="JCO62" s="195" t="s">
        <v>782</v>
      </c>
      <c r="JCP62" s="195" t="s">
        <v>790</v>
      </c>
      <c r="JCQ62" s="195" t="s">
        <v>782</v>
      </c>
      <c r="JCR62" s="195" t="s">
        <v>790</v>
      </c>
      <c r="JCS62" s="195" t="s">
        <v>782</v>
      </c>
      <c r="JCT62" s="195" t="s">
        <v>790</v>
      </c>
      <c r="JCU62" s="195" t="s">
        <v>782</v>
      </c>
      <c r="JCV62" s="195" t="s">
        <v>790</v>
      </c>
      <c r="JCW62" s="195" t="s">
        <v>782</v>
      </c>
      <c r="JCX62" s="195" t="s">
        <v>790</v>
      </c>
      <c r="JCY62" s="195" t="s">
        <v>782</v>
      </c>
      <c r="JCZ62" s="195" t="s">
        <v>790</v>
      </c>
      <c r="JDA62" s="195" t="s">
        <v>782</v>
      </c>
      <c r="JDB62" s="195" t="s">
        <v>790</v>
      </c>
      <c r="JDC62" s="195" t="s">
        <v>782</v>
      </c>
      <c r="JDD62" s="195" t="s">
        <v>790</v>
      </c>
      <c r="JDE62" s="195" t="s">
        <v>782</v>
      </c>
      <c r="JDF62" s="195" t="s">
        <v>790</v>
      </c>
      <c r="JDG62" s="195" t="s">
        <v>782</v>
      </c>
      <c r="JDH62" s="195" t="s">
        <v>790</v>
      </c>
      <c r="JDI62" s="195" t="s">
        <v>782</v>
      </c>
      <c r="JDJ62" s="195" t="s">
        <v>790</v>
      </c>
      <c r="JDK62" s="195" t="s">
        <v>782</v>
      </c>
      <c r="JDL62" s="195" t="s">
        <v>790</v>
      </c>
      <c r="JDM62" s="195" t="s">
        <v>782</v>
      </c>
      <c r="JDN62" s="195" t="s">
        <v>790</v>
      </c>
      <c r="JDO62" s="195" t="s">
        <v>782</v>
      </c>
      <c r="JDP62" s="195" t="s">
        <v>790</v>
      </c>
      <c r="JDQ62" s="195" t="s">
        <v>782</v>
      </c>
      <c r="JDR62" s="195" t="s">
        <v>790</v>
      </c>
      <c r="JDS62" s="195" t="s">
        <v>782</v>
      </c>
      <c r="JDT62" s="195" t="s">
        <v>790</v>
      </c>
      <c r="JDU62" s="195" t="s">
        <v>782</v>
      </c>
      <c r="JDV62" s="195" t="s">
        <v>790</v>
      </c>
      <c r="JDW62" s="195" t="s">
        <v>782</v>
      </c>
      <c r="JDX62" s="195" t="s">
        <v>790</v>
      </c>
      <c r="JDY62" s="195" t="s">
        <v>782</v>
      </c>
      <c r="JDZ62" s="195" t="s">
        <v>790</v>
      </c>
      <c r="JEA62" s="195" t="s">
        <v>782</v>
      </c>
      <c r="JEB62" s="195" t="s">
        <v>790</v>
      </c>
      <c r="JEC62" s="195" t="s">
        <v>782</v>
      </c>
      <c r="JED62" s="195" t="s">
        <v>790</v>
      </c>
      <c r="JEE62" s="195" t="s">
        <v>782</v>
      </c>
      <c r="JEF62" s="195" t="s">
        <v>790</v>
      </c>
      <c r="JEG62" s="195" t="s">
        <v>782</v>
      </c>
      <c r="JEH62" s="195" t="s">
        <v>790</v>
      </c>
      <c r="JEI62" s="195" t="s">
        <v>782</v>
      </c>
      <c r="JEJ62" s="195" t="s">
        <v>790</v>
      </c>
      <c r="JEK62" s="195" t="s">
        <v>782</v>
      </c>
      <c r="JEL62" s="195" t="s">
        <v>790</v>
      </c>
      <c r="JEM62" s="195" t="s">
        <v>782</v>
      </c>
      <c r="JEN62" s="195" t="s">
        <v>790</v>
      </c>
      <c r="JEO62" s="195" t="s">
        <v>782</v>
      </c>
      <c r="JEP62" s="195" t="s">
        <v>790</v>
      </c>
      <c r="JEQ62" s="195" t="s">
        <v>782</v>
      </c>
      <c r="JER62" s="195" t="s">
        <v>790</v>
      </c>
      <c r="JES62" s="195" t="s">
        <v>782</v>
      </c>
      <c r="JET62" s="195" t="s">
        <v>790</v>
      </c>
      <c r="JEU62" s="195" t="s">
        <v>782</v>
      </c>
      <c r="JEV62" s="195" t="s">
        <v>790</v>
      </c>
      <c r="JEW62" s="195" t="s">
        <v>782</v>
      </c>
      <c r="JEX62" s="195" t="s">
        <v>790</v>
      </c>
      <c r="JEY62" s="195" t="s">
        <v>782</v>
      </c>
      <c r="JEZ62" s="195" t="s">
        <v>790</v>
      </c>
      <c r="JFA62" s="195" t="s">
        <v>782</v>
      </c>
      <c r="JFB62" s="195" t="s">
        <v>790</v>
      </c>
      <c r="JFC62" s="195" t="s">
        <v>782</v>
      </c>
      <c r="JFD62" s="195" t="s">
        <v>790</v>
      </c>
      <c r="JFE62" s="195" t="s">
        <v>782</v>
      </c>
      <c r="JFF62" s="195" t="s">
        <v>790</v>
      </c>
      <c r="JFG62" s="195" t="s">
        <v>782</v>
      </c>
      <c r="JFH62" s="195" t="s">
        <v>790</v>
      </c>
      <c r="JFI62" s="195" t="s">
        <v>782</v>
      </c>
      <c r="JFJ62" s="195" t="s">
        <v>790</v>
      </c>
      <c r="JFK62" s="195" t="s">
        <v>782</v>
      </c>
      <c r="JFL62" s="195" t="s">
        <v>790</v>
      </c>
      <c r="JFM62" s="195" t="s">
        <v>782</v>
      </c>
      <c r="JFN62" s="195" t="s">
        <v>790</v>
      </c>
      <c r="JFO62" s="195" t="s">
        <v>782</v>
      </c>
      <c r="JFP62" s="195" t="s">
        <v>790</v>
      </c>
      <c r="JFQ62" s="195" t="s">
        <v>782</v>
      </c>
      <c r="JFR62" s="195" t="s">
        <v>790</v>
      </c>
      <c r="JFS62" s="195" t="s">
        <v>782</v>
      </c>
      <c r="JFT62" s="195" t="s">
        <v>790</v>
      </c>
      <c r="JFU62" s="195" t="s">
        <v>782</v>
      </c>
      <c r="JFV62" s="195" t="s">
        <v>790</v>
      </c>
      <c r="JFW62" s="195" t="s">
        <v>782</v>
      </c>
      <c r="JFX62" s="195" t="s">
        <v>790</v>
      </c>
      <c r="JFY62" s="195" t="s">
        <v>782</v>
      </c>
      <c r="JFZ62" s="195" t="s">
        <v>790</v>
      </c>
      <c r="JGA62" s="195" t="s">
        <v>782</v>
      </c>
      <c r="JGB62" s="195" t="s">
        <v>790</v>
      </c>
      <c r="JGC62" s="195" t="s">
        <v>782</v>
      </c>
      <c r="JGD62" s="195" t="s">
        <v>790</v>
      </c>
      <c r="JGE62" s="195" t="s">
        <v>782</v>
      </c>
      <c r="JGF62" s="195" t="s">
        <v>790</v>
      </c>
      <c r="JGG62" s="195" t="s">
        <v>782</v>
      </c>
      <c r="JGH62" s="195" t="s">
        <v>790</v>
      </c>
      <c r="JGI62" s="195" t="s">
        <v>782</v>
      </c>
      <c r="JGJ62" s="195" t="s">
        <v>790</v>
      </c>
      <c r="JGK62" s="195" t="s">
        <v>782</v>
      </c>
      <c r="JGL62" s="195" t="s">
        <v>790</v>
      </c>
      <c r="JGM62" s="195" t="s">
        <v>782</v>
      </c>
      <c r="JGN62" s="195" t="s">
        <v>790</v>
      </c>
      <c r="JGO62" s="195" t="s">
        <v>782</v>
      </c>
      <c r="JGP62" s="195" t="s">
        <v>790</v>
      </c>
      <c r="JGQ62" s="195" t="s">
        <v>782</v>
      </c>
      <c r="JGR62" s="195" t="s">
        <v>790</v>
      </c>
      <c r="JGS62" s="195" t="s">
        <v>782</v>
      </c>
      <c r="JGT62" s="195" t="s">
        <v>790</v>
      </c>
      <c r="JGU62" s="195" t="s">
        <v>782</v>
      </c>
      <c r="JGV62" s="195" t="s">
        <v>790</v>
      </c>
      <c r="JGW62" s="195" t="s">
        <v>782</v>
      </c>
      <c r="JGX62" s="195" t="s">
        <v>790</v>
      </c>
      <c r="JGY62" s="195" t="s">
        <v>782</v>
      </c>
      <c r="JGZ62" s="195" t="s">
        <v>790</v>
      </c>
      <c r="JHA62" s="195" t="s">
        <v>782</v>
      </c>
      <c r="JHB62" s="195" t="s">
        <v>790</v>
      </c>
      <c r="JHC62" s="195" t="s">
        <v>782</v>
      </c>
      <c r="JHD62" s="195" t="s">
        <v>790</v>
      </c>
      <c r="JHE62" s="195" t="s">
        <v>782</v>
      </c>
      <c r="JHF62" s="195" t="s">
        <v>790</v>
      </c>
      <c r="JHG62" s="195" t="s">
        <v>782</v>
      </c>
      <c r="JHH62" s="195" t="s">
        <v>790</v>
      </c>
      <c r="JHI62" s="195" t="s">
        <v>782</v>
      </c>
      <c r="JHJ62" s="195" t="s">
        <v>790</v>
      </c>
      <c r="JHK62" s="195" t="s">
        <v>782</v>
      </c>
      <c r="JHL62" s="195" t="s">
        <v>790</v>
      </c>
      <c r="JHM62" s="195" t="s">
        <v>782</v>
      </c>
      <c r="JHN62" s="195" t="s">
        <v>790</v>
      </c>
      <c r="JHO62" s="195" t="s">
        <v>782</v>
      </c>
      <c r="JHP62" s="195" t="s">
        <v>790</v>
      </c>
      <c r="JHQ62" s="195" t="s">
        <v>782</v>
      </c>
      <c r="JHR62" s="195" t="s">
        <v>790</v>
      </c>
      <c r="JHS62" s="195" t="s">
        <v>782</v>
      </c>
      <c r="JHT62" s="195" t="s">
        <v>790</v>
      </c>
      <c r="JHU62" s="195" t="s">
        <v>782</v>
      </c>
      <c r="JHV62" s="195" t="s">
        <v>790</v>
      </c>
      <c r="JHW62" s="195" t="s">
        <v>782</v>
      </c>
      <c r="JHX62" s="195" t="s">
        <v>790</v>
      </c>
      <c r="JHY62" s="195" t="s">
        <v>782</v>
      </c>
      <c r="JHZ62" s="195" t="s">
        <v>790</v>
      </c>
      <c r="JIA62" s="195" t="s">
        <v>782</v>
      </c>
      <c r="JIB62" s="195" t="s">
        <v>790</v>
      </c>
      <c r="JIC62" s="195" t="s">
        <v>782</v>
      </c>
      <c r="JID62" s="195" t="s">
        <v>790</v>
      </c>
      <c r="JIE62" s="195" t="s">
        <v>782</v>
      </c>
      <c r="JIF62" s="195" t="s">
        <v>790</v>
      </c>
      <c r="JIG62" s="195" t="s">
        <v>782</v>
      </c>
      <c r="JIH62" s="195" t="s">
        <v>790</v>
      </c>
      <c r="JII62" s="195" t="s">
        <v>782</v>
      </c>
      <c r="JIJ62" s="195" t="s">
        <v>790</v>
      </c>
      <c r="JIK62" s="195" t="s">
        <v>782</v>
      </c>
      <c r="JIL62" s="195" t="s">
        <v>790</v>
      </c>
      <c r="JIM62" s="195" t="s">
        <v>782</v>
      </c>
      <c r="JIN62" s="195" t="s">
        <v>790</v>
      </c>
      <c r="JIO62" s="195" t="s">
        <v>782</v>
      </c>
      <c r="JIP62" s="195" t="s">
        <v>790</v>
      </c>
      <c r="JIQ62" s="195" t="s">
        <v>782</v>
      </c>
      <c r="JIR62" s="195" t="s">
        <v>790</v>
      </c>
      <c r="JIS62" s="195" t="s">
        <v>782</v>
      </c>
      <c r="JIT62" s="195" t="s">
        <v>790</v>
      </c>
      <c r="JIU62" s="195" t="s">
        <v>782</v>
      </c>
      <c r="JIV62" s="195" t="s">
        <v>790</v>
      </c>
      <c r="JIW62" s="195" t="s">
        <v>782</v>
      </c>
      <c r="JIX62" s="195" t="s">
        <v>790</v>
      </c>
      <c r="JIY62" s="195" t="s">
        <v>782</v>
      </c>
      <c r="JIZ62" s="195" t="s">
        <v>790</v>
      </c>
      <c r="JJA62" s="195" t="s">
        <v>782</v>
      </c>
      <c r="JJB62" s="195" t="s">
        <v>790</v>
      </c>
      <c r="JJC62" s="195" t="s">
        <v>782</v>
      </c>
      <c r="JJD62" s="195" t="s">
        <v>790</v>
      </c>
      <c r="JJE62" s="195" t="s">
        <v>782</v>
      </c>
      <c r="JJF62" s="195" t="s">
        <v>790</v>
      </c>
      <c r="JJG62" s="195" t="s">
        <v>782</v>
      </c>
      <c r="JJH62" s="195" t="s">
        <v>790</v>
      </c>
      <c r="JJI62" s="195" t="s">
        <v>782</v>
      </c>
      <c r="JJJ62" s="195" t="s">
        <v>790</v>
      </c>
      <c r="JJK62" s="195" t="s">
        <v>782</v>
      </c>
      <c r="JJL62" s="195" t="s">
        <v>790</v>
      </c>
      <c r="JJM62" s="195" t="s">
        <v>782</v>
      </c>
      <c r="JJN62" s="195" t="s">
        <v>790</v>
      </c>
      <c r="JJO62" s="195" t="s">
        <v>782</v>
      </c>
      <c r="JJP62" s="195" t="s">
        <v>790</v>
      </c>
      <c r="JJQ62" s="195" t="s">
        <v>782</v>
      </c>
      <c r="JJR62" s="195" t="s">
        <v>790</v>
      </c>
      <c r="JJS62" s="195" t="s">
        <v>782</v>
      </c>
      <c r="JJT62" s="195" t="s">
        <v>790</v>
      </c>
      <c r="JJU62" s="195" t="s">
        <v>782</v>
      </c>
      <c r="JJV62" s="195" t="s">
        <v>790</v>
      </c>
      <c r="JJW62" s="195" t="s">
        <v>782</v>
      </c>
      <c r="JJX62" s="195" t="s">
        <v>790</v>
      </c>
      <c r="JJY62" s="195" t="s">
        <v>782</v>
      </c>
      <c r="JJZ62" s="195" t="s">
        <v>790</v>
      </c>
      <c r="JKA62" s="195" t="s">
        <v>782</v>
      </c>
      <c r="JKB62" s="195" t="s">
        <v>790</v>
      </c>
      <c r="JKC62" s="195" t="s">
        <v>782</v>
      </c>
      <c r="JKD62" s="195" t="s">
        <v>790</v>
      </c>
      <c r="JKE62" s="195" t="s">
        <v>782</v>
      </c>
      <c r="JKF62" s="195" t="s">
        <v>790</v>
      </c>
      <c r="JKG62" s="195" t="s">
        <v>782</v>
      </c>
      <c r="JKH62" s="195" t="s">
        <v>790</v>
      </c>
      <c r="JKI62" s="195" t="s">
        <v>782</v>
      </c>
      <c r="JKJ62" s="195" t="s">
        <v>790</v>
      </c>
      <c r="JKK62" s="195" t="s">
        <v>782</v>
      </c>
      <c r="JKL62" s="195" t="s">
        <v>790</v>
      </c>
      <c r="JKM62" s="195" t="s">
        <v>782</v>
      </c>
      <c r="JKN62" s="195" t="s">
        <v>790</v>
      </c>
      <c r="JKO62" s="195" t="s">
        <v>782</v>
      </c>
      <c r="JKP62" s="195" t="s">
        <v>790</v>
      </c>
      <c r="JKQ62" s="195" t="s">
        <v>782</v>
      </c>
      <c r="JKR62" s="195" t="s">
        <v>790</v>
      </c>
      <c r="JKS62" s="195" t="s">
        <v>782</v>
      </c>
      <c r="JKT62" s="195" t="s">
        <v>790</v>
      </c>
      <c r="JKU62" s="195" t="s">
        <v>782</v>
      </c>
      <c r="JKV62" s="195" t="s">
        <v>790</v>
      </c>
      <c r="JKW62" s="195" t="s">
        <v>782</v>
      </c>
      <c r="JKX62" s="195" t="s">
        <v>790</v>
      </c>
      <c r="JKY62" s="195" t="s">
        <v>782</v>
      </c>
      <c r="JKZ62" s="195" t="s">
        <v>790</v>
      </c>
      <c r="JLA62" s="195" t="s">
        <v>782</v>
      </c>
      <c r="JLB62" s="195" t="s">
        <v>790</v>
      </c>
      <c r="JLC62" s="195" t="s">
        <v>782</v>
      </c>
      <c r="JLD62" s="195" t="s">
        <v>790</v>
      </c>
      <c r="JLE62" s="195" t="s">
        <v>782</v>
      </c>
      <c r="JLF62" s="195" t="s">
        <v>790</v>
      </c>
      <c r="JLG62" s="195" t="s">
        <v>782</v>
      </c>
      <c r="JLH62" s="195" t="s">
        <v>790</v>
      </c>
      <c r="JLI62" s="195" t="s">
        <v>782</v>
      </c>
      <c r="JLJ62" s="195" t="s">
        <v>790</v>
      </c>
      <c r="JLK62" s="195" t="s">
        <v>782</v>
      </c>
      <c r="JLL62" s="195" t="s">
        <v>790</v>
      </c>
      <c r="JLM62" s="195" t="s">
        <v>782</v>
      </c>
      <c r="JLN62" s="195" t="s">
        <v>790</v>
      </c>
      <c r="JLO62" s="195" t="s">
        <v>782</v>
      </c>
      <c r="JLP62" s="195" t="s">
        <v>790</v>
      </c>
      <c r="JLQ62" s="195" t="s">
        <v>782</v>
      </c>
      <c r="JLR62" s="195" t="s">
        <v>790</v>
      </c>
      <c r="JLS62" s="195" t="s">
        <v>782</v>
      </c>
      <c r="JLT62" s="195" t="s">
        <v>790</v>
      </c>
      <c r="JLU62" s="195" t="s">
        <v>782</v>
      </c>
      <c r="JLV62" s="195" t="s">
        <v>790</v>
      </c>
      <c r="JLW62" s="195" t="s">
        <v>782</v>
      </c>
      <c r="JLX62" s="195" t="s">
        <v>790</v>
      </c>
      <c r="JLY62" s="195" t="s">
        <v>782</v>
      </c>
      <c r="JLZ62" s="195" t="s">
        <v>790</v>
      </c>
      <c r="JMA62" s="195" t="s">
        <v>782</v>
      </c>
      <c r="JMB62" s="195" t="s">
        <v>790</v>
      </c>
      <c r="JMC62" s="195" t="s">
        <v>782</v>
      </c>
      <c r="JMD62" s="195" t="s">
        <v>790</v>
      </c>
      <c r="JME62" s="195" t="s">
        <v>782</v>
      </c>
      <c r="JMF62" s="195" t="s">
        <v>790</v>
      </c>
      <c r="JMG62" s="195" t="s">
        <v>782</v>
      </c>
      <c r="JMH62" s="195" t="s">
        <v>790</v>
      </c>
      <c r="JMI62" s="195" t="s">
        <v>782</v>
      </c>
      <c r="JMJ62" s="195" t="s">
        <v>790</v>
      </c>
      <c r="JMK62" s="195" t="s">
        <v>782</v>
      </c>
      <c r="JML62" s="195" t="s">
        <v>790</v>
      </c>
      <c r="JMM62" s="195" t="s">
        <v>782</v>
      </c>
      <c r="JMN62" s="195" t="s">
        <v>790</v>
      </c>
      <c r="JMO62" s="195" t="s">
        <v>782</v>
      </c>
      <c r="JMP62" s="195" t="s">
        <v>790</v>
      </c>
      <c r="JMQ62" s="195" t="s">
        <v>782</v>
      </c>
      <c r="JMR62" s="195" t="s">
        <v>790</v>
      </c>
      <c r="JMS62" s="195" t="s">
        <v>782</v>
      </c>
      <c r="JMT62" s="195" t="s">
        <v>790</v>
      </c>
      <c r="JMU62" s="195" t="s">
        <v>782</v>
      </c>
      <c r="JMV62" s="195" t="s">
        <v>790</v>
      </c>
      <c r="JMW62" s="195" t="s">
        <v>782</v>
      </c>
      <c r="JMX62" s="195" t="s">
        <v>790</v>
      </c>
      <c r="JMY62" s="195" t="s">
        <v>782</v>
      </c>
      <c r="JMZ62" s="195" t="s">
        <v>790</v>
      </c>
      <c r="JNA62" s="195" t="s">
        <v>782</v>
      </c>
      <c r="JNB62" s="195" t="s">
        <v>790</v>
      </c>
      <c r="JNC62" s="195" t="s">
        <v>782</v>
      </c>
      <c r="JND62" s="195" t="s">
        <v>790</v>
      </c>
      <c r="JNE62" s="195" t="s">
        <v>782</v>
      </c>
      <c r="JNF62" s="195" t="s">
        <v>790</v>
      </c>
      <c r="JNG62" s="195" t="s">
        <v>782</v>
      </c>
      <c r="JNH62" s="195" t="s">
        <v>790</v>
      </c>
      <c r="JNI62" s="195" t="s">
        <v>782</v>
      </c>
      <c r="JNJ62" s="195" t="s">
        <v>790</v>
      </c>
      <c r="JNK62" s="195" t="s">
        <v>782</v>
      </c>
      <c r="JNL62" s="195" t="s">
        <v>790</v>
      </c>
      <c r="JNM62" s="195" t="s">
        <v>782</v>
      </c>
      <c r="JNN62" s="195" t="s">
        <v>790</v>
      </c>
      <c r="JNO62" s="195" t="s">
        <v>782</v>
      </c>
      <c r="JNP62" s="195" t="s">
        <v>790</v>
      </c>
      <c r="JNQ62" s="195" t="s">
        <v>782</v>
      </c>
      <c r="JNR62" s="195" t="s">
        <v>790</v>
      </c>
      <c r="JNS62" s="195" t="s">
        <v>782</v>
      </c>
      <c r="JNT62" s="195" t="s">
        <v>790</v>
      </c>
      <c r="JNU62" s="195" t="s">
        <v>782</v>
      </c>
      <c r="JNV62" s="195" t="s">
        <v>790</v>
      </c>
      <c r="JNW62" s="195" t="s">
        <v>782</v>
      </c>
      <c r="JNX62" s="195" t="s">
        <v>790</v>
      </c>
      <c r="JNY62" s="195" t="s">
        <v>782</v>
      </c>
      <c r="JNZ62" s="195" t="s">
        <v>790</v>
      </c>
      <c r="JOA62" s="195" t="s">
        <v>782</v>
      </c>
      <c r="JOB62" s="195" t="s">
        <v>790</v>
      </c>
      <c r="JOC62" s="195" t="s">
        <v>782</v>
      </c>
      <c r="JOD62" s="195" t="s">
        <v>790</v>
      </c>
      <c r="JOE62" s="195" t="s">
        <v>782</v>
      </c>
      <c r="JOF62" s="195" t="s">
        <v>790</v>
      </c>
      <c r="JOG62" s="195" t="s">
        <v>782</v>
      </c>
      <c r="JOH62" s="195" t="s">
        <v>790</v>
      </c>
      <c r="JOI62" s="195" t="s">
        <v>782</v>
      </c>
      <c r="JOJ62" s="195" t="s">
        <v>790</v>
      </c>
      <c r="JOK62" s="195" t="s">
        <v>782</v>
      </c>
      <c r="JOL62" s="195" t="s">
        <v>790</v>
      </c>
      <c r="JOM62" s="195" t="s">
        <v>782</v>
      </c>
      <c r="JON62" s="195" t="s">
        <v>790</v>
      </c>
      <c r="JOO62" s="195" t="s">
        <v>782</v>
      </c>
      <c r="JOP62" s="195" t="s">
        <v>790</v>
      </c>
      <c r="JOQ62" s="195" t="s">
        <v>782</v>
      </c>
      <c r="JOR62" s="195" t="s">
        <v>790</v>
      </c>
      <c r="JOS62" s="195" t="s">
        <v>782</v>
      </c>
      <c r="JOT62" s="195" t="s">
        <v>790</v>
      </c>
      <c r="JOU62" s="195" t="s">
        <v>782</v>
      </c>
      <c r="JOV62" s="195" t="s">
        <v>790</v>
      </c>
      <c r="JOW62" s="195" t="s">
        <v>782</v>
      </c>
      <c r="JOX62" s="195" t="s">
        <v>790</v>
      </c>
      <c r="JOY62" s="195" t="s">
        <v>782</v>
      </c>
      <c r="JOZ62" s="195" t="s">
        <v>790</v>
      </c>
      <c r="JPA62" s="195" t="s">
        <v>782</v>
      </c>
      <c r="JPB62" s="195" t="s">
        <v>790</v>
      </c>
      <c r="JPC62" s="195" t="s">
        <v>782</v>
      </c>
      <c r="JPD62" s="195" t="s">
        <v>790</v>
      </c>
      <c r="JPE62" s="195" t="s">
        <v>782</v>
      </c>
      <c r="JPF62" s="195" t="s">
        <v>790</v>
      </c>
      <c r="JPG62" s="195" t="s">
        <v>782</v>
      </c>
      <c r="JPH62" s="195" t="s">
        <v>790</v>
      </c>
      <c r="JPI62" s="195" t="s">
        <v>782</v>
      </c>
      <c r="JPJ62" s="195" t="s">
        <v>790</v>
      </c>
      <c r="JPK62" s="195" t="s">
        <v>782</v>
      </c>
      <c r="JPL62" s="195" t="s">
        <v>790</v>
      </c>
      <c r="JPM62" s="195" t="s">
        <v>782</v>
      </c>
      <c r="JPN62" s="195" t="s">
        <v>790</v>
      </c>
      <c r="JPO62" s="195" t="s">
        <v>782</v>
      </c>
      <c r="JPP62" s="195" t="s">
        <v>790</v>
      </c>
      <c r="JPQ62" s="195" t="s">
        <v>782</v>
      </c>
      <c r="JPR62" s="195" t="s">
        <v>790</v>
      </c>
      <c r="JPS62" s="195" t="s">
        <v>782</v>
      </c>
      <c r="JPT62" s="195" t="s">
        <v>790</v>
      </c>
      <c r="JPU62" s="195" t="s">
        <v>782</v>
      </c>
      <c r="JPV62" s="195" t="s">
        <v>790</v>
      </c>
      <c r="JPW62" s="195" t="s">
        <v>782</v>
      </c>
      <c r="JPX62" s="195" t="s">
        <v>790</v>
      </c>
      <c r="JPY62" s="195" t="s">
        <v>782</v>
      </c>
      <c r="JPZ62" s="195" t="s">
        <v>790</v>
      </c>
      <c r="JQA62" s="195" t="s">
        <v>782</v>
      </c>
      <c r="JQB62" s="195" t="s">
        <v>790</v>
      </c>
      <c r="JQC62" s="195" t="s">
        <v>782</v>
      </c>
      <c r="JQD62" s="195" t="s">
        <v>790</v>
      </c>
      <c r="JQE62" s="195" t="s">
        <v>782</v>
      </c>
      <c r="JQF62" s="195" t="s">
        <v>790</v>
      </c>
      <c r="JQG62" s="195" t="s">
        <v>782</v>
      </c>
      <c r="JQH62" s="195" t="s">
        <v>790</v>
      </c>
      <c r="JQI62" s="195" t="s">
        <v>782</v>
      </c>
      <c r="JQJ62" s="195" t="s">
        <v>790</v>
      </c>
      <c r="JQK62" s="195" t="s">
        <v>782</v>
      </c>
      <c r="JQL62" s="195" t="s">
        <v>790</v>
      </c>
      <c r="JQM62" s="195" t="s">
        <v>782</v>
      </c>
      <c r="JQN62" s="195" t="s">
        <v>790</v>
      </c>
      <c r="JQO62" s="195" t="s">
        <v>782</v>
      </c>
      <c r="JQP62" s="195" t="s">
        <v>790</v>
      </c>
      <c r="JQQ62" s="195" t="s">
        <v>782</v>
      </c>
      <c r="JQR62" s="195" t="s">
        <v>790</v>
      </c>
      <c r="JQS62" s="195" t="s">
        <v>782</v>
      </c>
      <c r="JQT62" s="195" t="s">
        <v>790</v>
      </c>
      <c r="JQU62" s="195" t="s">
        <v>782</v>
      </c>
      <c r="JQV62" s="195" t="s">
        <v>790</v>
      </c>
      <c r="JQW62" s="195" t="s">
        <v>782</v>
      </c>
      <c r="JQX62" s="195" t="s">
        <v>790</v>
      </c>
      <c r="JQY62" s="195" t="s">
        <v>782</v>
      </c>
      <c r="JQZ62" s="195" t="s">
        <v>790</v>
      </c>
      <c r="JRA62" s="195" t="s">
        <v>782</v>
      </c>
      <c r="JRB62" s="195" t="s">
        <v>790</v>
      </c>
      <c r="JRC62" s="195" t="s">
        <v>782</v>
      </c>
      <c r="JRD62" s="195" t="s">
        <v>790</v>
      </c>
      <c r="JRE62" s="195" t="s">
        <v>782</v>
      </c>
      <c r="JRF62" s="195" t="s">
        <v>790</v>
      </c>
      <c r="JRG62" s="195" t="s">
        <v>782</v>
      </c>
      <c r="JRH62" s="195" t="s">
        <v>790</v>
      </c>
      <c r="JRI62" s="195" t="s">
        <v>782</v>
      </c>
      <c r="JRJ62" s="195" t="s">
        <v>790</v>
      </c>
      <c r="JRK62" s="195" t="s">
        <v>782</v>
      </c>
      <c r="JRL62" s="195" t="s">
        <v>790</v>
      </c>
      <c r="JRM62" s="195" t="s">
        <v>782</v>
      </c>
      <c r="JRN62" s="195" t="s">
        <v>790</v>
      </c>
      <c r="JRO62" s="195" t="s">
        <v>782</v>
      </c>
      <c r="JRP62" s="195" t="s">
        <v>790</v>
      </c>
      <c r="JRQ62" s="195" t="s">
        <v>782</v>
      </c>
      <c r="JRR62" s="195" t="s">
        <v>790</v>
      </c>
      <c r="JRS62" s="195" t="s">
        <v>782</v>
      </c>
      <c r="JRT62" s="195" t="s">
        <v>790</v>
      </c>
      <c r="JRU62" s="195" t="s">
        <v>782</v>
      </c>
      <c r="JRV62" s="195" t="s">
        <v>790</v>
      </c>
      <c r="JRW62" s="195" t="s">
        <v>782</v>
      </c>
      <c r="JRX62" s="195" t="s">
        <v>790</v>
      </c>
      <c r="JRY62" s="195" t="s">
        <v>782</v>
      </c>
      <c r="JRZ62" s="195" t="s">
        <v>790</v>
      </c>
      <c r="JSA62" s="195" t="s">
        <v>782</v>
      </c>
      <c r="JSB62" s="195" t="s">
        <v>790</v>
      </c>
      <c r="JSC62" s="195" t="s">
        <v>782</v>
      </c>
      <c r="JSD62" s="195" t="s">
        <v>790</v>
      </c>
      <c r="JSE62" s="195" t="s">
        <v>782</v>
      </c>
      <c r="JSF62" s="195" t="s">
        <v>790</v>
      </c>
      <c r="JSG62" s="195" t="s">
        <v>782</v>
      </c>
      <c r="JSH62" s="195" t="s">
        <v>790</v>
      </c>
      <c r="JSI62" s="195" t="s">
        <v>782</v>
      </c>
      <c r="JSJ62" s="195" t="s">
        <v>790</v>
      </c>
      <c r="JSK62" s="195" t="s">
        <v>782</v>
      </c>
      <c r="JSL62" s="195" t="s">
        <v>790</v>
      </c>
      <c r="JSM62" s="195" t="s">
        <v>782</v>
      </c>
      <c r="JSN62" s="195" t="s">
        <v>790</v>
      </c>
      <c r="JSO62" s="195" t="s">
        <v>782</v>
      </c>
      <c r="JSP62" s="195" t="s">
        <v>790</v>
      </c>
      <c r="JSQ62" s="195" t="s">
        <v>782</v>
      </c>
      <c r="JSR62" s="195" t="s">
        <v>790</v>
      </c>
      <c r="JSS62" s="195" t="s">
        <v>782</v>
      </c>
      <c r="JST62" s="195" t="s">
        <v>790</v>
      </c>
      <c r="JSU62" s="195" t="s">
        <v>782</v>
      </c>
      <c r="JSV62" s="195" t="s">
        <v>790</v>
      </c>
      <c r="JSW62" s="195" t="s">
        <v>782</v>
      </c>
      <c r="JSX62" s="195" t="s">
        <v>790</v>
      </c>
      <c r="JSY62" s="195" t="s">
        <v>782</v>
      </c>
      <c r="JSZ62" s="195" t="s">
        <v>790</v>
      </c>
      <c r="JTA62" s="195" t="s">
        <v>782</v>
      </c>
      <c r="JTB62" s="195" t="s">
        <v>790</v>
      </c>
      <c r="JTC62" s="195" t="s">
        <v>782</v>
      </c>
      <c r="JTD62" s="195" t="s">
        <v>790</v>
      </c>
      <c r="JTE62" s="195" t="s">
        <v>782</v>
      </c>
      <c r="JTF62" s="195" t="s">
        <v>790</v>
      </c>
      <c r="JTG62" s="195" t="s">
        <v>782</v>
      </c>
      <c r="JTH62" s="195" t="s">
        <v>790</v>
      </c>
      <c r="JTI62" s="195" t="s">
        <v>782</v>
      </c>
      <c r="JTJ62" s="195" t="s">
        <v>790</v>
      </c>
      <c r="JTK62" s="195" t="s">
        <v>782</v>
      </c>
      <c r="JTL62" s="195" t="s">
        <v>790</v>
      </c>
      <c r="JTM62" s="195" t="s">
        <v>782</v>
      </c>
      <c r="JTN62" s="195" t="s">
        <v>790</v>
      </c>
      <c r="JTO62" s="195" t="s">
        <v>782</v>
      </c>
      <c r="JTP62" s="195" t="s">
        <v>790</v>
      </c>
      <c r="JTQ62" s="195" t="s">
        <v>782</v>
      </c>
      <c r="JTR62" s="195" t="s">
        <v>790</v>
      </c>
      <c r="JTS62" s="195" t="s">
        <v>782</v>
      </c>
      <c r="JTT62" s="195" t="s">
        <v>790</v>
      </c>
      <c r="JTU62" s="195" t="s">
        <v>782</v>
      </c>
      <c r="JTV62" s="195" t="s">
        <v>790</v>
      </c>
      <c r="JTW62" s="195" t="s">
        <v>782</v>
      </c>
      <c r="JTX62" s="195" t="s">
        <v>790</v>
      </c>
      <c r="JTY62" s="195" t="s">
        <v>782</v>
      </c>
      <c r="JTZ62" s="195" t="s">
        <v>790</v>
      </c>
      <c r="JUA62" s="195" t="s">
        <v>782</v>
      </c>
      <c r="JUB62" s="195" t="s">
        <v>790</v>
      </c>
      <c r="JUC62" s="195" t="s">
        <v>782</v>
      </c>
      <c r="JUD62" s="195" t="s">
        <v>790</v>
      </c>
      <c r="JUE62" s="195" t="s">
        <v>782</v>
      </c>
      <c r="JUF62" s="195" t="s">
        <v>790</v>
      </c>
      <c r="JUG62" s="195" t="s">
        <v>782</v>
      </c>
      <c r="JUH62" s="195" t="s">
        <v>790</v>
      </c>
      <c r="JUI62" s="195" t="s">
        <v>782</v>
      </c>
      <c r="JUJ62" s="195" t="s">
        <v>790</v>
      </c>
      <c r="JUK62" s="195" t="s">
        <v>782</v>
      </c>
      <c r="JUL62" s="195" t="s">
        <v>790</v>
      </c>
      <c r="JUM62" s="195" t="s">
        <v>782</v>
      </c>
      <c r="JUN62" s="195" t="s">
        <v>790</v>
      </c>
      <c r="JUO62" s="195" t="s">
        <v>782</v>
      </c>
      <c r="JUP62" s="195" t="s">
        <v>790</v>
      </c>
      <c r="JUQ62" s="195" t="s">
        <v>782</v>
      </c>
      <c r="JUR62" s="195" t="s">
        <v>790</v>
      </c>
      <c r="JUS62" s="195" t="s">
        <v>782</v>
      </c>
      <c r="JUT62" s="195" t="s">
        <v>790</v>
      </c>
      <c r="JUU62" s="195" t="s">
        <v>782</v>
      </c>
      <c r="JUV62" s="195" t="s">
        <v>790</v>
      </c>
      <c r="JUW62" s="195" t="s">
        <v>782</v>
      </c>
      <c r="JUX62" s="195" t="s">
        <v>790</v>
      </c>
      <c r="JUY62" s="195" t="s">
        <v>782</v>
      </c>
      <c r="JUZ62" s="195" t="s">
        <v>790</v>
      </c>
      <c r="JVA62" s="195" t="s">
        <v>782</v>
      </c>
      <c r="JVB62" s="195" t="s">
        <v>790</v>
      </c>
      <c r="JVC62" s="195" t="s">
        <v>782</v>
      </c>
      <c r="JVD62" s="195" t="s">
        <v>790</v>
      </c>
      <c r="JVE62" s="195" t="s">
        <v>782</v>
      </c>
      <c r="JVF62" s="195" t="s">
        <v>790</v>
      </c>
      <c r="JVG62" s="195" t="s">
        <v>782</v>
      </c>
      <c r="JVH62" s="195" t="s">
        <v>790</v>
      </c>
      <c r="JVI62" s="195" t="s">
        <v>782</v>
      </c>
      <c r="JVJ62" s="195" t="s">
        <v>790</v>
      </c>
      <c r="JVK62" s="195" t="s">
        <v>782</v>
      </c>
      <c r="JVL62" s="195" t="s">
        <v>790</v>
      </c>
      <c r="JVM62" s="195" t="s">
        <v>782</v>
      </c>
      <c r="JVN62" s="195" t="s">
        <v>790</v>
      </c>
      <c r="JVO62" s="195" t="s">
        <v>782</v>
      </c>
      <c r="JVP62" s="195" t="s">
        <v>790</v>
      </c>
      <c r="JVQ62" s="195" t="s">
        <v>782</v>
      </c>
      <c r="JVR62" s="195" t="s">
        <v>790</v>
      </c>
      <c r="JVS62" s="195" t="s">
        <v>782</v>
      </c>
      <c r="JVT62" s="195" t="s">
        <v>790</v>
      </c>
      <c r="JVU62" s="195" t="s">
        <v>782</v>
      </c>
      <c r="JVV62" s="195" t="s">
        <v>790</v>
      </c>
      <c r="JVW62" s="195" t="s">
        <v>782</v>
      </c>
      <c r="JVX62" s="195" t="s">
        <v>790</v>
      </c>
      <c r="JVY62" s="195" t="s">
        <v>782</v>
      </c>
      <c r="JVZ62" s="195" t="s">
        <v>790</v>
      </c>
      <c r="JWA62" s="195" t="s">
        <v>782</v>
      </c>
      <c r="JWB62" s="195" t="s">
        <v>790</v>
      </c>
      <c r="JWC62" s="195" t="s">
        <v>782</v>
      </c>
      <c r="JWD62" s="195" t="s">
        <v>790</v>
      </c>
      <c r="JWE62" s="195" t="s">
        <v>782</v>
      </c>
      <c r="JWF62" s="195" t="s">
        <v>790</v>
      </c>
      <c r="JWG62" s="195" t="s">
        <v>782</v>
      </c>
      <c r="JWH62" s="195" t="s">
        <v>790</v>
      </c>
      <c r="JWI62" s="195" t="s">
        <v>782</v>
      </c>
      <c r="JWJ62" s="195" t="s">
        <v>790</v>
      </c>
      <c r="JWK62" s="195" t="s">
        <v>782</v>
      </c>
      <c r="JWL62" s="195" t="s">
        <v>790</v>
      </c>
      <c r="JWM62" s="195" t="s">
        <v>782</v>
      </c>
      <c r="JWN62" s="195" t="s">
        <v>790</v>
      </c>
      <c r="JWO62" s="195" t="s">
        <v>782</v>
      </c>
      <c r="JWP62" s="195" t="s">
        <v>790</v>
      </c>
      <c r="JWQ62" s="195" t="s">
        <v>782</v>
      </c>
      <c r="JWR62" s="195" t="s">
        <v>790</v>
      </c>
      <c r="JWS62" s="195" t="s">
        <v>782</v>
      </c>
      <c r="JWT62" s="195" t="s">
        <v>790</v>
      </c>
      <c r="JWU62" s="195" t="s">
        <v>782</v>
      </c>
      <c r="JWV62" s="195" t="s">
        <v>790</v>
      </c>
      <c r="JWW62" s="195" t="s">
        <v>782</v>
      </c>
      <c r="JWX62" s="195" t="s">
        <v>790</v>
      </c>
      <c r="JWY62" s="195" t="s">
        <v>782</v>
      </c>
      <c r="JWZ62" s="195" t="s">
        <v>790</v>
      </c>
      <c r="JXA62" s="195" t="s">
        <v>782</v>
      </c>
      <c r="JXB62" s="195" t="s">
        <v>790</v>
      </c>
      <c r="JXC62" s="195" t="s">
        <v>782</v>
      </c>
      <c r="JXD62" s="195" t="s">
        <v>790</v>
      </c>
      <c r="JXE62" s="195" t="s">
        <v>782</v>
      </c>
      <c r="JXF62" s="195" t="s">
        <v>790</v>
      </c>
      <c r="JXG62" s="195" t="s">
        <v>782</v>
      </c>
      <c r="JXH62" s="195" t="s">
        <v>790</v>
      </c>
      <c r="JXI62" s="195" t="s">
        <v>782</v>
      </c>
      <c r="JXJ62" s="195" t="s">
        <v>790</v>
      </c>
      <c r="JXK62" s="195" t="s">
        <v>782</v>
      </c>
      <c r="JXL62" s="195" t="s">
        <v>790</v>
      </c>
      <c r="JXM62" s="195" t="s">
        <v>782</v>
      </c>
      <c r="JXN62" s="195" t="s">
        <v>790</v>
      </c>
      <c r="JXO62" s="195" t="s">
        <v>782</v>
      </c>
      <c r="JXP62" s="195" t="s">
        <v>790</v>
      </c>
      <c r="JXQ62" s="195" t="s">
        <v>782</v>
      </c>
      <c r="JXR62" s="195" t="s">
        <v>790</v>
      </c>
      <c r="JXS62" s="195" t="s">
        <v>782</v>
      </c>
      <c r="JXT62" s="195" t="s">
        <v>790</v>
      </c>
      <c r="JXU62" s="195" t="s">
        <v>782</v>
      </c>
      <c r="JXV62" s="195" t="s">
        <v>790</v>
      </c>
      <c r="JXW62" s="195" t="s">
        <v>782</v>
      </c>
      <c r="JXX62" s="195" t="s">
        <v>790</v>
      </c>
      <c r="JXY62" s="195" t="s">
        <v>782</v>
      </c>
      <c r="JXZ62" s="195" t="s">
        <v>790</v>
      </c>
      <c r="JYA62" s="195" t="s">
        <v>782</v>
      </c>
      <c r="JYB62" s="195" t="s">
        <v>790</v>
      </c>
      <c r="JYC62" s="195" t="s">
        <v>782</v>
      </c>
      <c r="JYD62" s="195" t="s">
        <v>790</v>
      </c>
      <c r="JYE62" s="195" t="s">
        <v>782</v>
      </c>
      <c r="JYF62" s="195" t="s">
        <v>790</v>
      </c>
      <c r="JYG62" s="195" t="s">
        <v>782</v>
      </c>
      <c r="JYH62" s="195" t="s">
        <v>790</v>
      </c>
      <c r="JYI62" s="195" t="s">
        <v>782</v>
      </c>
      <c r="JYJ62" s="195" t="s">
        <v>790</v>
      </c>
      <c r="JYK62" s="195" t="s">
        <v>782</v>
      </c>
      <c r="JYL62" s="195" t="s">
        <v>790</v>
      </c>
      <c r="JYM62" s="195" t="s">
        <v>782</v>
      </c>
      <c r="JYN62" s="195" t="s">
        <v>790</v>
      </c>
      <c r="JYO62" s="195" t="s">
        <v>782</v>
      </c>
      <c r="JYP62" s="195" t="s">
        <v>790</v>
      </c>
      <c r="JYQ62" s="195" t="s">
        <v>782</v>
      </c>
      <c r="JYR62" s="195" t="s">
        <v>790</v>
      </c>
      <c r="JYS62" s="195" t="s">
        <v>782</v>
      </c>
      <c r="JYT62" s="195" t="s">
        <v>790</v>
      </c>
      <c r="JYU62" s="195" t="s">
        <v>782</v>
      </c>
      <c r="JYV62" s="195" t="s">
        <v>790</v>
      </c>
      <c r="JYW62" s="195" t="s">
        <v>782</v>
      </c>
      <c r="JYX62" s="195" t="s">
        <v>790</v>
      </c>
      <c r="JYY62" s="195" t="s">
        <v>782</v>
      </c>
      <c r="JYZ62" s="195" t="s">
        <v>790</v>
      </c>
      <c r="JZA62" s="195" t="s">
        <v>782</v>
      </c>
      <c r="JZB62" s="195" t="s">
        <v>790</v>
      </c>
      <c r="JZC62" s="195" t="s">
        <v>782</v>
      </c>
      <c r="JZD62" s="195" t="s">
        <v>790</v>
      </c>
      <c r="JZE62" s="195" t="s">
        <v>782</v>
      </c>
      <c r="JZF62" s="195" t="s">
        <v>790</v>
      </c>
      <c r="JZG62" s="195" t="s">
        <v>782</v>
      </c>
      <c r="JZH62" s="195" t="s">
        <v>790</v>
      </c>
      <c r="JZI62" s="195" t="s">
        <v>782</v>
      </c>
      <c r="JZJ62" s="195" t="s">
        <v>790</v>
      </c>
      <c r="JZK62" s="195" t="s">
        <v>782</v>
      </c>
      <c r="JZL62" s="195" t="s">
        <v>790</v>
      </c>
      <c r="JZM62" s="195" t="s">
        <v>782</v>
      </c>
      <c r="JZN62" s="195" t="s">
        <v>790</v>
      </c>
      <c r="JZO62" s="195" t="s">
        <v>782</v>
      </c>
      <c r="JZP62" s="195" t="s">
        <v>790</v>
      </c>
      <c r="JZQ62" s="195" t="s">
        <v>782</v>
      </c>
      <c r="JZR62" s="195" t="s">
        <v>790</v>
      </c>
      <c r="JZS62" s="195" t="s">
        <v>782</v>
      </c>
      <c r="JZT62" s="195" t="s">
        <v>790</v>
      </c>
      <c r="JZU62" s="195" t="s">
        <v>782</v>
      </c>
      <c r="JZV62" s="195" t="s">
        <v>790</v>
      </c>
      <c r="JZW62" s="195" t="s">
        <v>782</v>
      </c>
      <c r="JZX62" s="195" t="s">
        <v>790</v>
      </c>
      <c r="JZY62" s="195" t="s">
        <v>782</v>
      </c>
      <c r="JZZ62" s="195" t="s">
        <v>790</v>
      </c>
      <c r="KAA62" s="195" t="s">
        <v>782</v>
      </c>
      <c r="KAB62" s="195" t="s">
        <v>790</v>
      </c>
      <c r="KAC62" s="195" t="s">
        <v>782</v>
      </c>
      <c r="KAD62" s="195" t="s">
        <v>790</v>
      </c>
      <c r="KAE62" s="195" t="s">
        <v>782</v>
      </c>
      <c r="KAF62" s="195" t="s">
        <v>790</v>
      </c>
      <c r="KAG62" s="195" t="s">
        <v>782</v>
      </c>
      <c r="KAH62" s="195" t="s">
        <v>790</v>
      </c>
      <c r="KAI62" s="195" t="s">
        <v>782</v>
      </c>
      <c r="KAJ62" s="195" t="s">
        <v>790</v>
      </c>
      <c r="KAK62" s="195" t="s">
        <v>782</v>
      </c>
      <c r="KAL62" s="195" t="s">
        <v>790</v>
      </c>
      <c r="KAM62" s="195" t="s">
        <v>782</v>
      </c>
      <c r="KAN62" s="195" t="s">
        <v>790</v>
      </c>
      <c r="KAO62" s="195" t="s">
        <v>782</v>
      </c>
      <c r="KAP62" s="195" t="s">
        <v>790</v>
      </c>
      <c r="KAQ62" s="195" t="s">
        <v>782</v>
      </c>
      <c r="KAR62" s="195" t="s">
        <v>790</v>
      </c>
      <c r="KAS62" s="195" t="s">
        <v>782</v>
      </c>
      <c r="KAT62" s="195" t="s">
        <v>790</v>
      </c>
      <c r="KAU62" s="195" t="s">
        <v>782</v>
      </c>
      <c r="KAV62" s="195" t="s">
        <v>790</v>
      </c>
      <c r="KAW62" s="195" t="s">
        <v>782</v>
      </c>
      <c r="KAX62" s="195" t="s">
        <v>790</v>
      </c>
      <c r="KAY62" s="195" t="s">
        <v>782</v>
      </c>
      <c r="KAZ62" s="195" t="s">
        <v>790</v>
      </c>
      <c r="KBA62" s="195" t="s">
        <v>782</v>
      </c>
      <c r="KBB62" s="195" t="s">
        <v>790</v>
      </c>
      <c r="KBC62" s="195" t="s">
        <v>782</v>
      </c>
      <c r="KBD62" s="195" t="s">
        <v>790</v>
      </c>
      <c r="KBE62" s="195" t="s">
        <v>782</v>
      </c>
      <c r="KBF62" s="195" t="s">
        <v>790</v>
      </c>
      <c r="KBG62" s="195" t="s">
        <v>782</v>
      </c>
      <c r="KBH62" s="195" t="s">
        <v>790</v>
      </c>
      <c r="KBI62" s="195" t="s">
        <v>782</v>
      </c>
      <c r="KBJ62" s="195" t="s">
        <v>790</v>
      </c>
      <c r="KBK62" s="195" t="s">
        <v>782</v>
      </c>
      <c r="KBL62" s="195" t="s">
        <v>790</v>
      </c>
      <c r="KBM62" s="195" t="s">
        <v>782</v>
      </c>
      <c r="KBN62" s="195" t="s">
        <v>790</v>
      </c>
      <c r="KBO62" s="195" t="s">
        <v>782</v>
      </c>
      <c r="KBP62" s="195" t="s">
        <v>790</v>
      </c>
      <c r="KBQ62" s="195" t="s">
        <v>782</v>
      </c>
      <c r="KBR62" s="195" t="s">
        <v>790</v>
      </c>
      <c r="KBS62" s="195" t="s">
        <v>782</v>
      </c>
      <c r="KBT62" s="195" t="s">
        <v>790</v>
      </c>
      <c r="KBU62" s="195" t="s">
        <v>782</v>
      </c>
      <c r="KBV62" s="195" t="s">
        <v>790</v>
      </c>
      <c r="KBW62" s="195" t="s">
        <v>782</v>
      </c>
      <c r="KBX62" s="195" t="s">
        <v>790</v>
      </c>
      <c r="KBY62" s="195" t="s">
        <v>782</v>
      </c>
      <c r="KBZ62" s="195" t="s">
        <v>790</v>
      </c>
      <c r="KCA62" s="195" t="s">
        <v>782</v>
      </c>
      <c r="KCB62" s="195" t="s">
        <v>790</v>
      </c>
      <c r="KCC62" s="195" t="s">
        <v>782</v>
      </c>
      <c r="KCD62" s="195" t="s">
        <v>790</v>
      </c>
      <c r="KCE62" s="195" t="s">
        <v>782</v>
      </c>
      <c r="KCF62" s="195" t="s">
        <v>790</v>
      </c>
      <c r="KCG62" s="195" t="s">
        <v>782</v>
      </c>
      <c r="KCH62" s="195" t="s">
        <v>790</v>
      </c>
      <c r="KCI62" s="195" t="s">
        <v>782</v>
      </c>
      <c r="KCJ62" s="195" t="s">
        <v>790</v>
      </c>
      <c r="KCK62" s="195" t="s">
        <v>782</v>
      </c>
      <c r="KCL62" s="195" t="s">
        <v>790</v>
      </c>
      <c r="KCM62" s="195" t="s">
        <v>782</v>
      </c>
      <c r="KCN62" s="195" t="s">
        <v>790</v>
      </c>
      <c r="KCO62" s="195" t="s">
        <v>782</v>
      </c>
      <c r="KCP62" s="195" t="s">
        <v>790</v>
      </c>
      <c r="KCQ62" s="195" t="s">
        <v>782</v>
      </c>
      <c r="KCR62" s="195" t="s">
        <v>790</v>
      </c>
      <c r="KCS62" s="195" t="s">
        <v>782</v>
      </c>
      <c r="KCT62" s="195" t="s">
        <v>790</v>
      </c>
      <c r="KCU62" s="195" t="s">
        <v>782</v>
      </c>
      <c r="KCV62" s="195" t="s">
        <v>790</v>
      </c>
      <c r="KCW62" s="195" t="s">
        <v>782</v>
      </c>
      <c r="KCX62" s="195" t="s">
        <v>790</v>
      </c>
      <c r="KCY62" s="195" t="s">
        <v>782</v>
      </c>
      <c r="KCZ62" s="195" t="s">
        <v>790</v>
      </c>
      <c r="KDA62" s="195" t="s">
        <v>782</v>
      </c>
      <c r="KDB62" s="195" t="s">
        <v>790</v>
      </c>
      <c r="KDC62" s="195" t="s">
        <v>782</v>
      </c>
      <c r="KDD62" s="195" t="s">
        <v>790</v>
      </c>
      <c r="KDE62" s="195" t="s">
        <v>782</v>
      </c>
      <c r="KDF62" s="195" t="s">
        <v>790</v>
      </c>
      <c r="KDG62" s="195" t="s">
        <v>782</v>
      </c>
      <c r="KDH62" s="195" t="s">
        <v>790</v>
      </c>
      <c r="KDI62" s="195" t="s">
        <v>782</v>
      </c>
      <c r="KDJ62" s="195" t="s">
        <v>790</v>
      </c>
      <c r="KDK62" s="195" t="s">
        <v>782</v>
      </c>
      <c r="KDL62" s="195" t="s">
        <v>790</v>
      </c>
      <c r="KDM62" s="195" t="s">
        <v>782</v>
      </c>
      <c r="KDN62" s="195" t="s">
        <v>790</v>
      </c>
      <c r="KDO62" s="195" t="s">
        <v>782</v>
      </c>
      <c r="KDP62" s="195" t="s">
        <v>790</v>
      </c>
      <c r="KDQ62" s="195" t="s">
        <v>782</v>
      </c>
      <c r="KDR62" s="195" t="s">
        <v>790</v>
      </c>
      <c r="KDS62" s="195" t="s">
        <v>782</v>
      </c>
      <c r="KDT62" s="195" t="s">
        <v>790</v>
      </c>
      <c r="KDU62" s="195" t="s">
        <v>782</v>
      </c>
      <c r="KDV62" s="195" t="s">
        <v>790</v>
      </c>
      <c r="KDW62" s="195" t="s">
        <v>782</v>
      </c>
      <c r="KDX62" s="195" t="s">
        <v>790</v>
      </c>
      <c r="KDY62" s="195" t="s">
        <v>782</v>
      </c>
      <c r="KDZ62" s="195" t="s">
        <v>790</v>
      </c>
      <c r="KEA62" s="195" t="s">
        <v>782</v>
      </c>
      <c r="KEB62" s="195" t="s">
        <v>790</v>
      </c>
      <c r="KEC62" s="195" t="s">
        <v>782</v>
      </c>
      <c r="KED62" s="195" t="s">
        <v>790</v>
      </c>
      <c r="KEE62" s="195" t="s">
        <v>782</v>
      </c>
      <c r="KEF62" s="195" t="s">
        <v>790</v>
      </c>
      <c r="KEG62" s="195" t="s">
        <v>782</v>
      </c>
      <c r="KEH62" s="195" t="s">
        <v>790</v>
      </c>
      <c r="KEI62" s="195" t="s">
        <v>782</v>
      </c>
      <c r="KEJ62" s="195" t="s">
        <v>790</v>
      </c>
      <c r="KEK62" s="195" t="s">
        <v>782</v>
      </c>
      <c r="KEL62" s="195" t="s">
        <v>790</v>
      </c>
      <c r="KEM62" s="195" t="s">
        <v>782</v>
      </c>
      <c r="KEN62" s="195" t="s">
        <v>790</v>
      </c>
      <c r="KEO62" s="195" t="s">
        <v>782</v>
      </c>
      <c r="KEP62" s="195" t="s">
        <v>790</v>
      </c>
      <c r="KEQ62" s="195" t="s">
        <v>782</v>
      </c>
      <c r="KER62" s="195" t="s">
        <v>790</v>
      </c>
      <c r="KES62" s="195" t="s">
        <v>782</v>
      </c>
      <c r="KET62" s="195" t="s">
        <v>790</v>
      </c>
      <c r="KEU62" s="195" t="s">
        <v>782</v>
      </c>
      <c r="KEV62" s="195" t="s">
        <v>790</v>
      </c>
      <c r="KEW62" s="195" t="s">
        <v>782</v>
      </c>
      <c r="KEX62" s="195" t="s">
        <v>790</v>
      </c>
      <c r="KEY62" s="195" t="s">
        <v>782</v>
      </c>
      <c r="KEZ62" s="195" t="s">
        <v>790</v>
      </c>
      <c r="KFA62" s="195" t="s">
        <v>782</v>
      </c>
      <c r="KFB62" s="195" t="s">
        <v>790</v>
      </c>
      <c r="KFC62" s="195" t="s">
        <v>782</v>
      </c>
      <c r="KFD62" s="195" t="s">
        <v>790</v>
      </c>
      <c r="KFE62" s="195" t="s">
        <v>782</v>
      </c>
      <c r="KFF62" s="195" t="s">
        <v>790</v>
      </c>
      <c r="KFG62" s="195" t="s">
        <v>782</v>
      </c>
      <c r="KFH62" s="195" t="s">
        <v>790</v>
      </c>
      <c r="KFI62" s="195" t="s">
        <v>782</v>
      </c>
      <c r="KFJ62" s="195" t="s">
        <v>790</v>
      </c>
      <c r="KFK62" s="195" t="s">
        <v>782</v>
      </c>
      <c r="KFL62" s="195" t="s">
        <v>790</v>
      </c>
      <c r="KFM62" s="195" t="s">
        <v>782</v>
      </c>
      <c r="KFN62" s="195" t="s">
        <v>790</v>
      </c>
      <c r="KFO62" s="195" t="s">
        <v>782</v>
      </c>
      <c r="KFP62" s="195" t="s">
        <v>790</v>
      </c>
      <c r="KFQ62" s="195" t="s">
        <v>782</v>
      </c>
      <c r="KFR62" s="195" t="s">
        <v>790</v>
      </c>
      <c r="KFS62" s="195" t="s">
        <v>782</v>
      </c>
      <c r="KFT62" s="195" t="s">
        <v>790</v>
      </c>
      <c r="KFU62" s="195" t="s">
        <v>782</v>
      </c>
      <c r="KFV62" s="195" t="s">
        <v>790</v>
      </c>
      <c r="KFW62" s="195" t="s">
        <v>782</v>
      </c>
      <c r="KFX62" s="195" t="s">
        <v>790</v>
      </c>
      <c r="KFY62" s="195" t="s">
        <v>782</v>
      </c>
      <c r="KFZ62" s="195" t="s">
        <v>790</v>
      </c>
      <c r="KGA62" s="195" t="s">
        <v>782</v>
      </c>
      <c r="KGB62" s="195" t="s">
        <v>790</v>
      </c>
      <c r="KGC62" s="195" t="s">
        <v>782</v>
      </c>
      <c r="KGD62" s="195" t="s">
        <v>790</v>
      </c>
      <c r="KGE62" s="195" t="s">
        <v>782</v>
      </c>
      <c r="KGF62" s="195" t="s">
        <v>790</v>
      </c>
      <c r="KGG62" s="195" t="s">
        <v>782</v>
      </c>
      <c r="KGH62" s="195" t="s">
        <v>790</v>
      </c>
      <c r="KGI62" s="195" t="s">
        <v>782</v>
      </c>
      <c r="KGJ62" s="195" t="s">
        <v>790</v>
      </c>
      <c r="KGK62" s="195" t="s">
        <v>782</v>
      </c>
      <c r="KGL62" s="195" t="s">
        <v>790</v>
      </c>
      <c r="KGM62" s="195" t="s">
        <v>782</v>
      </c>
      <c r="KGN62" s="195" t="s">
        <v>790</v>
      </c>
      <c r="KGO62" s="195" t="s">
        <v>782</v>
      </c>
      <c r="KGP62" s="195" t="s">
        <v>790</v>
      </c>
      <c r="KGQ62" s="195" t="s">
        <v>782</v>
      </c>
      <c r="KGR62" s="195" t="s">
        <v>790</v>
      </c>
      <c r="KGS62" s="195" t="s">
        <v>782</v>
      </c>
      <c r="KGT62" s="195" t="s">
        <v>790</v>
      </c>
      <c r="KGU62" s="195" t="s">
        <v>782</v>
      </c>
      <c r="KGV62" s="195" t="s">
        <v>790</v>
      </c>
      <c r="KGW62" s="195" t="s">
        <v>782</v>
      </c>
      <c r="KGX62" s="195" t="s">
        <v>790</v>
      </c>
      <c r="KGY62" s="195" t="s">
        <v>782</v>
      </c>
      <c r="KGZ62" s="195" t="s">
        <v>790</v>
      </c>
      <c r="KHA62" s="195" t="s">
        <v>782</v>
      </c>
      <c r="KHB62" s="195" t="s">
        <v>790</v>
      </c>
      <c r="KHC62" s="195" t="s">
        <v>782</v>
      </c>
      <c r="KHD62" s="195" t="s">
        <v>790</v>
      </c>
      <c r="KHE62" s="195" t="s">
        <v>782</v>
      </c>
      <c r="KHF62" s="195" t="s">
        <v>790</v>
      </c>
      <c r="KHG62" s="195" t="s">
        <v>782</v>
      </c>
      <c r="KHH62" s="195" t="s">
        <v>790</v>
      </c>
      <c r="KHI62" s="195" t="s">
        <v>782</v>
      </c>
      <c r="KHJ62" s="195" t="s">
        <v>790</v>
      </c>
      <c r="KHK62" s="195" t="s">
        <v>782</v>
      </c>
      <c r="KHL62" s="195" t="s">
        <v>790</v>
      </c>
      <c r="KHM62" s="195" t="s">
        <v>782</v>
      </c>
      <c r="KHN62" s="195" t="s">
        <v>790</v>
      </c>
      <c r="KHO62" s="195" t="s">
        <v>782</v>
      </c>
      <c r="KHP62" s="195" t="s">
        <v>790</v>
      </c>
      <c r="KHQ62" s="195" t="s">
        <v>782</v>
      </c>
      <c r="KHR62" s="195" t="s">
        <v>790</v>
      </c>
      <c r="KHS62" s="195" t="s">
        <v>782</v>
      </c>
      <c r="KHT62" s="195" t="s">
        <v>790</v>
      </c>
      <c r="KHU62" s="195" t="s">
        <v>782</v>
      </c>
      <c r="KHV62" s="195" t="s">
        <v>790</v>
      </c>
      <c r="KHW62" s="195" t="s">
        <v>782</v>
      </c>
      <c r="KHX62" s="195" t="s">
        <v>790</v>
      </c>
      <c r="KHY62" s="195" t="s">
        <v>782</v>
      </c>
      <c r="KHZ62" s="195" t="s">
        <v>790</v>
      </c>
      <c r="KIA62" s="195" t="s">
        <v>782</v>
      </c>
      <c r="KIB62" s="195" t="s">
        <v>790</v>
      </c>
      <c r="KIC62" s="195" t="s">
        <v>782</v>
      </c>
      <c r="KID62" s="195" t="s">
        <v>790</v>
      </c>
      <c r="KIE62" s="195" t="s">
        <v>782</v>
      </c>
      <c r="KIF62" s="195" t="s">
        <v>790</v>
      </c>
      <c r="KIG62" s="195" t="s">
        <v>782</v>
      </c>
      <c r="KIH62" s="195" t="s">
        <v>790</v>
      </c>
      <c r="KII62" s="195" t="s">
        <v>782</v>
      </c>
      <c r="KIJ62" s="195" t="s">
        <v>790</v>
      </c>
      <c r="KIK62" s="195" t="s">
        <v>782</v>
      </c>
      <c r="KIL62" s="195" t="s">
        <v>790</v>
      </c>
      <c r="KIM62" s="195" t="s">
        <v>782</v>
      </c>
      <c r="KIN62" s="195" t="s">
        <v>790</v>
      </c>
      <c r="KIO62" s="195" t="s">
        <v>782</v>
      </c>
      <c r="KIP62" s="195" t="s">
        <v>790</v>
      </c>
      <c r="KIQ62" s="195" t="s">
        <v>782</v>
      </c>
      <c r="KIR62" s="195" t="s">
        <v>790</v>
      </c>
      <c r="KIS62" s="195" t="s">
        <v>782</v>
      </c>
      <c r="KIT62" s="195" t="s">
        <v>790</v>
      </c>
      <c r="KIU62" s="195" t="s">
        <v>782</v>
      </c>
      <c r="KIV62" s="195" t="s">
        <v>790</v>
      </c>
      <c r="KIW62" s="195" t="s">
        <v>782</v>
      </c>
      <c r="KIX62" s="195" t="s">
        <v>790</v>
      </c>
      <c r="KIY62" s="195" t="s">
        <v>782</v>
      </c>
      <c r="KIZ62" s="195" t="s">
        <v>790</v>
      </c>
      <c r="KJA62" s="195" t="s">
        <v>782</v>
      </c>
      <c r="KJB62" s="195" t="s">
        <v>790</v>
      </c>
      <c r="KJC62" s="195" t="s">
        <v>782</v>
      </c>
      <c r="KJD62" s="195" t="s">
        <v>790</v>
      </c>
      <c r="KJE62" s="195" t="s">
        <v>782</v>
      </c>
      <c r="KJF62" s="195" t="s">
        <v>790</v>
      </c>
      <c r="KJG62" s="195" t="s">
        <v>782</v>
      </c>
      <c r="KJH62" s="195" t="s">
        <v>790</v>
      </c>
      <c r="KJI62" s="195" t="s">
        <v>782</v>
      </c>
      <c r="KJJ62" s="195" t="s">
        <v>790</v>
      </c>
      <c r="KJK62" s="195" t="s">
        <v>782</v>
      </c>
      <c r="KJL62" s="195" t="s">
        <v>790</v>
      </c>
      <c r="KJM62" s="195" t="s">
        <v>782</v>
      </c>
      <c r="KJN62" s="195" t="s">
        <v>790</v>
      </c>
      <c r="KJO62" s="195" t="s">
        <v>782</v>
      </c>
      <c r="KJP62" s="195" t="s">
        <v>790</v>
      </c>
      <c r="KJQ62" s="195" t="s">
        <v>782</v>
      </c>
      <c r="KJR62" s="195" t="s">
        <v>790</v>
      </c>
      <c r="KJS62" s="195" t="s">
        <v>782</v>
      </c>
      <c r="KJT62" s="195" t="s">
        <v>790</v>
      </c>
      <c r="KJU62" s="195" t="s">
        <v>782</v>
      </c>
      <c r="KJV62" s="195" t="s">
        <v>790</v>
      </c>
      <c r="KJW62" s="195" t="s">
        <v>782</v>
      </c>
      <c r="KJX62" s="195" t="s">
        <v>790</v>
      </c>
      <c r="KJY62" s="195" t="s">
        <v>782</v>
      </c>
      <c r="KJZ62" s="195" t="s">
        <v>790</v>
      </c>
      <c r="KKA62" s="195" t="s">
        <v>782</v>
      </c>
      <c r="KKB62" s="195" t="s">
        <v>790</v>
      </c>
      <c r="KKC62" s="195" t="s">
        <v>782</v>
      </c>
      <c r="KKD62" s="195" t="s">
        <v>790</v>
      </c>
      <c r="KKE62" s="195" t="s">
        <v>782</v>
      </c>
      <c r="KKF62" s="195" t="s">
        <v>790</v>
      </c>
      <c r="KKG62" s="195" t="s">
        <v>782</v>
      </c>
      <c r="KKH62" s="195" t="s">
        <v>790</v>
      </c>
      <c r="KKI62" s="195" t="s">
        <v>782</v>
      </c>
      <c r="KKJ62" s="195" t="s">
        <v>790</v>
      </c>
      <c r="KKK62" s="195" t="s">
        <v>782</v>
      </c>
      <c r="KKL62" s="195" t="s">
        <v>790</v>
      </c>
      <c r="KKM62" s="195" t="s">
        <v>782</v>
      </c>
      <c r="KKN62" s="195" t="s">
        <v>790</v>
      </c>
      <c r="KKO62" s="195" t="s">
        <v>782</v>
      </c>
      <c r="KKP62" s="195" t="s">
        <v>790</v>
      </c>
      <c r="KKQ62" s="195" t="s">
        <v>782</v>
      </c>
      <c r="KKR62" s="195" t="s">
        <v>790</v>
      </c>
      <c r="KKS62" s="195" t="s">
        <v>782</v>
      </c>
      <c r="KKT62" s="195" t="s">
        <v>790</v>
      </c>
      <c r="KKU62" s="195" t="s">
        <v>782</v>
      </c>
      <c r="KKV62" s="195" t="s">
        <v>790</v>
      </c>
      <c r="KKW62" s="195" t="s">
        <v>782</v>
      </c>
      <c r="KKX62" s="195" t="s">
        <v>790</v>
      </c>
      <c r="KKY62" s="195" t="s">
        <v>782</v>
      </c>
      <c r="KKZ62" s="195" t="s">
        <v>790</v>
      </c>
      <c r="KLA62" s="195" t="s">
        <v>782</v>
      </c>
      <c r="KLB62" s="195" t="s">
        <v>790</v>
      </c>
      <c r="KLC62" s="195" t="s">
        <v>782</v>
      </c>
      <c r="KLD62" s="195" t="s">
        <v>790</v>
      </c>
      <c r="KLE62" s="195" t="s">
        <v>782</v>
      </c>
      <c r="KLF62" s="195" t="s">
        <v>790</v>
      </c>
      <c r="KLG62" s="195" t="s">
        <v>782</v>
      </c>
      <c r="KLH62" s="195" t="s">
        <v>790</v>
      </c>
      <c r="KLI62" s="195" t="s">
        <v>782</v>
      </c>
      <c r="KLJ62" s="195" t="s">
        <v>790</v>
      </c>
      <c r="KLK62" s="195" t="s">
        <v>782</v>
      </c>
      <c r="KLL62" s="195" t="s">
        <v>790</v>
      </c>
      <c r="KLM62" s="195" t="s">
        <v>782</v>
      </c>
      <c r="KLN62" s="195" t="s">
        <v>790</v>
      </c>
      <c r="KLO62" s="195" t="s">
        <v>782</v>
      </c>
      <c r="KLP62" s="195" t="s">
        <v>790</v>
      </c>
      <c r="KLQ62" s="195" t="s">
        <v>782</v>
      </c>
      <c r="KLR62" s="195" t="s">
        <v>790</v>
      </c>
      <c r="KLS62" s="195" t="s">
        <v>782</v>
      </c>
      <c r="KLT62" s="195" t="s">
        <v>790</v>
      </c>
      <c r="KLU62" s="195" t="s">
        <v>782</v>
      </c>
      <c r="KLV62" s="195" t="s">
        <v>790</v>
      </c>
      <c r="KLW62" s="195" t="s">
        <v>782</v>
      </c>
      <c r="KLX62" s="195" t="s">
        <v>790</v>
      </c>
      <c r="KLY62" s="195" t="s">
        <v>782</v>
      </c>
      <c r="KLZ62" s="195" t="s">
        <v>790</v>
      </c>
      <c r="KMA62" s="195" t="s">
        <v>782</v>
      </c>
      <c r="KMB62" s="195" t="s">
        <v>790</v>
      </c>
      <c r="KMC62" s="195" t="s">
        <v>782</v>
      </c>
      <c r="KMD62" s="195" t="s">
        <v>790</v>
      </c>
      <c r="KME62" s="195" t="s">
        <v>782</v>
      </c>
      <c r="KMF62" s="195" t="s">
        <v>790</v>
      </c>
      <c r="KMG62" s="195" t="s">
        <v>782</v>
      </c>
      <c r="KMH62" s="195" t="s">
        <v>790</v>
      </c>
      <c r="KMI62" s="195" t="s">
        <v>782</v>
      </c>
      <c r="KMJ62" s="195" t="s">
        <v>790</v>
      </c>
      <c r="KMK62" s="195" t="s">
        <v>782</v>
      </c>
      <c r="KML62" s="195" t="s">
        <v>790</v>
      </c>
      <c r="KMM62" s="195" t="s">
        <v>782</v>
      </c>
      <c r="KMN62" s="195" t="s">
        <v>790</v>
      </c>
      <c r="KMO62" s="195" t="s">
        <v>782</v>
      </c>
      <c r="KMP62" s="195" t="s">
        <v>790</v>
      </c>
      <c r="KMQ62" s="195" t="s">
        <v>782</v>
      </c>
      <c r="KMR62" s="195" t="s">
        <v>790</v>
      </c>
      <c r="KMS62" s="195" t="s">
        <v>782</v>
      </c>
      <c r="KMT62" s="195" t="s">
        <v>790</v>
      </c>
      <c r="KMU62" s="195" t="s">
        <v>782</v>
      </c>
      <c r="KMV62" s="195" t="s">
        <v>790</v>
      </c>
      <c r="KMW62" s="195" t="s">
        <v>782</v>
      </c>
      <c r="KMX62" s="195" t="s">
        <v>790</v>
      </c>
      <c r="KMY62" s="195" t="s">
        <v>782</v>
      </c>
      <c r="KMZ62" s="195" t="s">
        <v>790</v>
      </c>
      <c r="KNA62" s="195" t="s">
        <v>782</v>
      </c>
      <c r="KNB62" s="195" t="s">
        <v>790</v>
      </c>
      <c r="KNC62" s="195" t="s">
        <v>782</v>
      </c>
      <c r="KND62" s="195" t="s">
        <v>790</v>
      </c>
      <c r="KNE62" s="195" t="s">
        <v>782</v>
      </c>
      <c r="KNF62" s="195" t="s">
        <v>790</v>
      </c>
      <c r="KNG62" s="195" t="s">
        <v>782</v>
      </c>
      <c r="KNH62" s="195" t="s">
        <v>790</v>
      </c>
      <c r="KNI62" s="195" t="s">
        <v>782</v>
      </c>
      <c r="KNJ62" s="195" t="s">
        <v>790</v>
      </c>
      <c r="KNK62" s="195" t="s">
        <v>782</v>
      </c>
      <c r="KNL62" s="195" t="s">
        <v>790</v>
      </c>
      <c r="KNM62" s="195" t="s">
        <v>782</v>
      </c>
      <c r="KNN62" s="195" t="s">
        <v>790</v>
      </c>
      <c r="KNO62" s="195" t="s">
        <v>782</v>
      </c>
      <c r="KNP62" s="195" t="s">
        <v>790</v>
      </c>
      <c r="KNQ62" s="195" t="s">
        <v>782</v>
      </c>
      <c r="KNR62" s="195" t="s">
        <v>790</v>
      </c>
      <c r="KNS62" s="195" t="s">
        <v>782</v>
      </c>
      <c r="KNT62" s="195" t="s">
        <v>790</v>
      </c>
      <c r="KNU62" s="195" t="s">
        <v>782</v>
      </c>
      <c r="KNV62" s="195" t="s">
        <v>790</v>
      </c>
      <c r="KNW62" s="195" t="s">
        <v>782</v>
      </c>
      <c r="KNX62" s="195" t="s">
        <v>790</v>
      </c>
      <c r="KNY62" s="195" t="s">
        <v>782</v>
      </c>
      <c r="KNZ62" s="195" t="s">
        <v>790</v>
      </c>
      <c r="KOA62" s="195" t="s">
        <v>782</v>
      </c>
      <c r="KOB62" s="195" t="s">
        <v>790</v>
      </c>
      <c r="KOC62" s="195" t="s">
        <v>782</v>
      </c>
      <c r="KOD62" s="195" t="s">
        <v>790</v>
      </c>
      <c r="KOE62" s="195" t="s">
        <v>782</v>
      </c>
      <c r="KOF62" s="195" t="s">
        <v>790</v>
      </c>
      <c r="KOG62" s="195" t="s">
        <v>782</v>
      </c>
      <c r="KOH62" s="195" t="s">
        <v>790</v>
      </c>
      <c r="KOI62" s="195" t="s">
        <v>782</v>
      </c>
      <c r="KOJ62" s="195" t="s">
        <v>790</v>
      </c>
      <c r="KOK62" s="195" t="s">
        <v>782</v>
      </c>
      <c r="KOL62" s="195" t="s">
        <v>790</v>
      </c>
      <c r="KOM62" s="195" t="s">
        <v>782</v>
      </c>
      <c r="KON62" s="195" t="s">
        <v>790</v>
      </c>
      <c r="KOO62" s="195" t="s">
        <v>782</v>
      </c>
      <c r="KOP62" s="195" t="s">
        <v>790</v>
      </c>
      <c r="KOQ62" s="195" t="s">
        <v>782</v>
      </c>
      <c r="KOR62" s="195" t="s">
        <v>790</v>
      </c>
      <c r="KOS62" s="195" t="s">
        <v>782</v>
      </c>
      <c r="KOT62" s="195" t="s">
        <v>790</v>
      </c>
      <c r="KOU62" s="195" t="s">
        <v>782</v>
      </c>
      <c r="KOV62" s="195" t="s">
        <v>790</v>
      </c>
      <c r="KOW62" s="195" t="s">
        <v>782</v>
      </c>
      <c r="KOX62" s="195" t="s">
        <v>790</v>
      </c>
      <c r="KOY62" s="195" t="s">
        <v>782</v>
      </c>
      <c r="KOZ62" s="195" t="s">
        <v>790</v>
      </c>
      <c r="KPA62" s="195" t="s">
        <v>782</v>
      </c>
      <c r="KPB62" s="195" t="s">
        <v>790</v>
      </c>
      <c r="KPC62" s="195" t="s">
        <v>782</v>
      </c>
      <c r="KPD62" s="195" t="s">
        <v>790</v>
      </c>
      <c r="KPE62" s="195" t="s">
        <v>782</v>
      </c>
      <c r="KPF62" s="195" t="s">
        <v>790</v>
      </c>
      <c r="KPG62" s="195" t="s">
        <v>782</v>
      </c>
      <c r="KPH62" s="195" t="s">
        <v>790</v>
      </c>
      <c r="KPI62" s="195" t="s">
        <v>782</v>
      </c>
      <c r="KPJ62" s="195" t="s">
        <v>790</v>
      </c>
      <c r="KPK62" s="195" t="s">
        <v>782</v>
      </c>
      <c r="KPL62" s="195" t="s">
        <v>790</v>
      </c>
      <c r="KPM62" s="195" t="s">
        <v>782</v>
      </c>
      <c r="KPN62" s="195" t="s">
        <v>790</v>
      </c>
      <c r="KPO62" s="195" t="s">
        <v>782</v>
      </c>
      <c r="KPP62" s="195" t="s">
        <v>790</v>
      </c>
      <c r="KPQ62" s="195" t="s">
        <v>782</v>
      </c>
      <c r="KPR62" s="195" t="s">
        <v>790</v>
      </c>
      <c r="KPS62" s="195" t="s">
        <v>782</v>
      </c>
      <c r="KPT62" s="195" t="s">
        <v>790</v>
      </c>
      <c r="KPU62" s="195" t="s">
        <v>782</v>
      </c>
      <c r="KPV62" s="195" t="s">
        <v>790</v>
      </c>
      <c r="KPW62" s="195" t="s">
        <v>782</v>
      </c>
      <c r="KPX62" s="195" t="s">
        <v>790</v>
      </c>
      <c r="KPY62" s="195" t="s">
        <v>782</v>
      </c>
      <c r="KPZ62" s="195" t="s">
        <v>790</v>
      </c>
      <c r="KQA62" s="195" t="s">
        <v>782</v>
      </c>
      <c r="KQB62" s="195" t="s">
        <v>790</v>
      </c>
      <c r="KQC62" s="195" t="s">
        <v>782</v>
      </c>
      <c r="KQD62" s="195" t="s">
        <v>790</v>
      </c>
      <c r="KQE62" s="195" t="s">
        <v>782</v>
      </c>
      <c r="KQF62" s="195" t="s">
        <v>790</v>
      </c>
      <c r="KQG62" s="195" t="s">
        <v>782</v>
      </c>
      <c r="KQH62" s="195" t="s">
        <v>790</v>
      </c>
      <c r="KQI62" s="195" t="s">
        <v>782</v>
      </c>
      <c r="KQJ62" s="195" t="s">
        <v>790</v>
      </c>
      <c r="KQK62" s="195" t="s">
        <v>782</v>
      </c>
      <c r="KQL62" s="195" t="s">
        <v>790</v>
      </c>
      <c r="KQM62" s="195" t="s">
        <v>782</v>
      </c>
      <c r="KQN62" s="195" t="s">
        <v>790</v>
      </c>
      <c r="KQO62" s="195" t="s">
        <v>782</v>
      </c>
      <c r="KQP62" s="195" t="s">
        <v>790</v>
      </c>
      <c r="KQQ62" s="195" t="s">
        <v>782</v>
      </c>
      <c r="KQR62" s="195" t="s">
        <v>790</v>
      </c>
      <c r="KQS62" s="195" t="s">
        <v>782</v>
      </c>
      <c r="KQT62" s="195" t="s">
        <v>790</v>
      </c>
      <c r="KQU62" s="195" t="s">
        <v>782</v>
      </c>
      <c r="KQV62" s="195" t="s">
        <v>790</v>
      </c>
      <c r="KQW62" s="195" t="s">
        <v>782</v>
      </c>
      <c r="KQX62" s="195" t="s">
        <v>790</v>
      </c>
      <c r="KQY62" s="195" t="s">
        <v>782</v>
      </c>
      <c r="KQZ62" s="195" t="s">
        <v>790</v>
      </c>
      <c r="KRA62" s="195" t="s">
        <v>782</v>
      </c>
      <c r="KRB62" s="195" t="s">
        <v>790</v>
      </c>
      <c r="KRC62" s="195" t="s">
        <v>782</v>
      </c>
      <c r="KRD62" s="195" t="s">
        <v>790</v>
      </c>
      <c r="KRE62" s="195" t="s">
        <v>782</v>
      </c>
      <c r="KRF62" s="195" t="s">
        <v>790</v>
      </c>
      <c r="KRG62" s="195" t="s">
        <v>782</v>
      </c>
      <c r="KRH62" s="195" t="s">
        <v>790</v>
      </c>
      <c r="KRI62" s="195" t="s">
        <v>782</v>
      </c>
      <c r="KRJ62" s="195" t="s">
        <v>790</v>
      </c>
      <c r="KRK62" s="195" t="s">
        <v>782</v>
      </c>
      <c r="KRL62" s="195" t="s">
        <v>790</v>
      </c>
      <c r="KRM62" s="195" t="s">
        <v>782</v>
      </c>
      <c r="KRN62" s="195" t="s">
        <v>790</v>
      </c>
      <c r="KRO62" s="195" t="s">
        <v>782</v>
      </c>
      <c r="KRP62" s="195" t="s">
        <v>790</v>
      </c>
      <c r="KRQ62" s="195" t="s">
        <v>782</v>
      </c>
      <c r="KRR62" s="195" t="s">
        <v>790</v>
      </c>
      <c r="KRS62" s="195" t="s">
        <v>782</v>
      </c>
      <c r="KRT62" s="195" t="s">
        <v>790</v>
      </c>
      <c r="KRU62" s="195" t="s">
        <v>782</v>
      </c>
      <c r="KRV62" s="195" t="s">
        <v>790</v>
      </c>
      <c r="KRW62" s="195" t="s">
        <v>782</v>
      </c>
      <c r="KRX62" s="195" t="s">
        <v>790</v>
      </c>
      <c r="KRY62" s="195" t="s">
        <v>782</v>
      </c>
      <c r="KRZ62" s="195" t="s">
        <v>790</v>
      </c>
      <c r="KSA62" s="195" t="s">
        <v>782</v>
      </c>
      <c r="KSB62" s="195" t="s">
        <v>790</v>
      </c>
      <c r="KSC62" s="195" t="s">
        <v>782</v>
      </c>
      <c r="KSD62" s="195" t="s">
        <v>790</v>
      </c>
      <c r="KSE62" s="195" t="s">
        <v>782</v>
      </c>
      <c r="KSF62" s="195" t="s">
        <v>790</v>
      </c>
      <c r="KSG62" s="195" t="s">
        <v>782</v>
      </c>
      <c r="KSH62" s="195" t="s">
        <v>790</v>
      </c>
      <c r="KSI62" s="195" t="s">
        <v>782</v>
      </c>
      <c r="KSJ62" s="195" t="s">
        <v>790</v>
      </c>
      <c r="KSK62" s="195" t="s">
        <v>782</v>
      </c>
      <c r="KSL62" s="195" t="s">
        <v>790</v>
      </c>
      <c r="KSM62" s="195" t="s">
        <v>782</v>
      </c>
      <c r="KSN62" s="195" t="s">
        <v>790</v>
      </c>
      <c r="KSO62" s="195" t="s">
        <v>782</v>
      </c>
      <c r="KSP62" s="195" t="s">
        <v>790</v>
      </c>
      <c r="KSQ62" s="195" t="s">
        <v>782</v>
      </c>
      <c r="KSR62" s="195" t="s">
        <v>790</v>
      </c>
      <c r="KSS62" s="195" t="s">
        <v>782</v>
      </c>
      <c r="KST62" s="195" t="s">
        <v>790</v>
      </c>
      <c r="KSU62" s="195" t="s">
        <v>782</v>
      </c>
      <c r="KSV62" s="195" t="s">
        <v>790</v>
      </c>
      <c r="KSW62" s="195" t="s">
        <v>782</v>
      </c>
      <c r="KSX62" s="195" t="s">
        <v>790</v>
      </c>
      <c r="KSY62" s="195" t="s">
        <v>782</v>
      </c>
      <c r="KSZ62" s="195" t="s">
        <v>790</v>
      </c>
      <c r="KTA62" s="195" t="s">
        <v>782</v>
      </c>
      <c r="KTB62" s="195" t="s">
        <v>790</v>
      </c>
      <c r="KTC62" s="195" t="s">
        <v>782</v>
      </c>
      <c r="KTD62" s="195" t="s">
        <v>790</v>
      </c>
      <c r="KTE62" s="195" t="s">
        <v>782</v>
      </c>
      <c r="KTF62" s="195" t="s">
        <v>790</v>
      </c>
      <c r="KTG62" s="195" t="s">
        <v>782</v>
      </c>
      <c r="KTH62" s="195" t="s">
        <v>790</v>
      </c>
      <c r="KTI62" s="195" t="s">
        <v>782</v>
      </c>
      <c r="KTJ62" s="195" t="s">
        <v>790</v>
      </c>
      <c r="KTK62" s="195" t="s">
        <v>782</v>
      </c>
      <c r="KTL62" s="195" t="s">
        <v>790</v>
      </c>
      <c r="KTM62" s="195" t="s">
        <v>782</v>
      </c>
      <c r="KTN62" s="195" t="s">
        <v>790</v>
      </c>
      <c r="KTO62" s="195" t="s">
        <v>782</v>
      </c>
      <c r="KTP62" s="195" t="s">
        <v>790</v>
      </c>
      <c r="KTQ62" s="195" t="s">
        <v>782</v>
      </c>
      <c r="KTR62" s="195" t="s">
        <v>790</v>
      </c>
      <c r="KTS62" s="195" t="s">
        <v>782</v>
      </c>
      <c r="KTT62" s="195" t="s">
        <v>790</v>
      </c>
      <c r="KTU62" s="195" t="s">
        <v>782</v>
      </c>
      <c r="KTV62" s="195" t="s">
        <v>790</v>
      </c>
      <c r="KTW62" s="195" t="s">
        <v>782</v>
      </c>
      <c r="KTX62" s="195" t="s">
        <v>790</v>
      </c>
      <c r="KTY62" s="195" t="s">
        <v>782</v>
      </c>
      <c r="KTZ62" s="195" t="s">
        <v>790</v>
      </c>
      <c r="KUA62" s="195" t="s">
        <v>782</v>
      </c>
      <c r="KUB62" s="195" t="s">
        <v>790</v>
      </c>
      <c r="KUC62" s="195" t="s">
        <v>782</v>
      </c>
      <c r="KUD62" s="195" t="s">
        <v>790</v>
      </c>
      <c r="KUE62" s="195" t="s">
        <v>782</v>
      </c>
      <c r="KUF62" s="195" t="s">
        <v>790</v>
      </c>
      <c r="KUG62" s="195" t="s">
        <v>782</v>
      </c>
      <c r="KUH62" s="195" t="s">
        <v>790</v>
      </c>
      <c r="KUI62" s="195" t="s">
        <v>782</v>
      </c>
      <c r="KUJ62" s="195" t="s">
        <v>790</v>
      </c>
      <c r="KUK62" s="195" t="s">
        <v>782</v>
      </c>
      <c r="KUL62" s="195" t="s">
        <v>790</v>
      </c>
      <c r="KUM62" s="195" t="s">
        <v>782</v>
      </c>
      <c r="KUN62" s="195" t="s">
        <v>790</v>
      </c>
      <c r="KUO62" s="195" t="s">
        <v>782</v>
      </c>
      <c r="KUP62" s="195" t="s">
        <v>790</v>
      </c>
      <c r="KUQ62" s="195" t="s">
        <v>782</v>
      </c>
      <c r="KUR62" s="195" t="s">
        <v>790</v>
      </c>
      <c r="KUS62" s="195" t="s">
        <v>782</v>
      </c>
      <c r="KUT62" s="195" t="s">
        <v>790</v>
      </c>
      <c r="KUU62" s="195" t="s">
        <v>782</v>
      </c>
      <c r="KUV62" s="195" t="s">
        <v>790</v>
      </c>
      <c r="KUW62" s="195" t="s">
        <v>782</v>
      </c>
      <c r="KUX62" s="195" t="s">
        <v>790</v>
      </c>
      <c r="KUY62" s="195" t="s">
        <v>782</v>
      </c>
      <c r="KUZ62" s="195" t="s">
        <v>790</v>
      </c>
      <c r="KVA62" s="195" t="s">
        <v>782</v>
      </c>
      <c r="KVB62" s="195" t="s">
        <v>790</v>
      </c>
      <c r="KVC62" s="195" t="s">
        <v>782</v>
      </c>
      <c r="KVD62" s="195" t="s">
        <v>790</v>
      </c>
      <c r="KVE62" s="195" t="s">
        <v>782</v>
      </c>
      <c r="KVF62" s="195" t="s">
        <v>790</v>
      </c>
      <c r="KVG62" s="195" t="s">
        <v>782</v>
      </c>
      <c r="KVH62" s="195" t="s">
        <v>790</v>
      </c>
      <c r="KVI62" s="195" t="s">
        <v>782</v>
      </c>
      <c r="KVJ62" s="195" t="s">
        <v>790</v>
      </c>
      <c r="KVK62" s="195" t="s">
        <v>782</v>
      </c>
      <c r="KVL62" s="195" t="s">
        <v>790</v>
      </c>
      <c r="KVM62" s="195" t="s">
        <v>782</v>
      </c>
      <c r="KVN62" s="195" t="s">
        <v>790</v>
      </c>
      <c r="KVO62" s="195" t="s">
        <v>782</v>
      </c>
      <c r="KVP62" s="195" t="s">
        <v>790</v>
      </c>
      <c r="KVQ62" s="195" t="s">
        <v>782</v>
      </c>
      <c r="KVR62" s="195" t="s">
        <v>790</v>
      </c>
      <c r="KVS62" s="195" t="s">
        <v>782</v>
      </c>
      <c r="KVT62" s="195" t="s">
        <v>790</v>
      </c>
      <c r="KVU62" s="195" t="s">
        <v>782</v>
      </c>
      <c r="KVV62" s="195" t="s">
        <v>790</v>
      </c>
      <c r="KVW62" s="195" t="s">
        <v>782</v>
      </c>
      <c r="KVX62" s="195" t="s">
        <v>790</v>
      </c>
      <c r="KVY62" s="195" t="s">
        <v>782</v>
      </c>
      <c r="KVZ62" s="195" t="s">
        <v>790</v>
      </c>
      <c r="KWA62" s="195" t="s">
        <v>782</v>
      </c>
      <c r="KWB62" s="195" t="s">
        <v>790</v>
      </c>
      <c r="KWC62" s="195" t="s">
        <v>782</v>
      </c>
      <c r="KWD62" s="195" t="s">
        <v>790</v>
      </c>
      <c r="KWE62" s="195" t="s">
        <v>782</v>
      </c>
      <c r="KWF62" s="195" t="s">
        <v>790</v>
      </c>
      <c r="KWG62" s="195" t="s">
        <v>782</v>
      </c>
      <c r="KWH62" s="195" t="s">
        <v>790</v>
      </c>
      <c r="KWI62" s="195" t="s">
        <v>782</v>
      </c>
      <c r="KWJ62" s="195" t="s">
        <v>790</v>
      </c>
      <c r="KWK62" s="195" t="s">
        <v>782</v>
      </c>
      <c r="KWL62" s="195" t="s">
        <v>790</v>
      </c>
      <c r="KWM62" s="195" t="s">
        <v>782</v>
      </c>
      <c r="KWN62" s="195" t="s">
        <v>790</v>
      </c>
      <c r="KWO62" s="195" t="s">
        <v>782</v>
      </c>
      <c r="KWP62" s="195" t="s">
        <v>790</v>
      </c>
      <c r="KWQ62" s="195" t="s">
        <v>782</v>
      </c>
      <c r="KWR62" s="195" t="s">
        <v>790</v>
      </c>
      <c r="KWS62" s="195" t="s">
        <v>782</v>
      </c>
      <c r="KWT62" s="195" t="s">
        <v>790</v>
      </c>
      <c r="KWU62" s="195" t="s">
        <v>782</v>
      </c>
      <c r="KWV62" s="195" t="s">
        <v>790</v>
      </c>
      <c r="KWW62" s="195" t="s">
        <v>782</v>
      </c>
      <c r="KWX62" s="195" t="s">
        <v>790</v>
      </c>
      <c r="KWY62" s="195" t="s">
        <v>782</v>
      </c>
      <c r="KWZ62" s="195" t="s">
        <v>790</v>
      </c>
      <c r="KXA62" s="195" t="s">
        <v>782</v>
      </c>
      <c r="KXB62" s="195" t="s">
        <v>790</v>
      </c>
      <c r="KXC62" s="195" t="s">
        <v>782</v>
      </c>
      <c r="KXD62" s="195" t="s">
        <v>790</v>
      </c>
      <c r="KXE62" s="195" t="s">
        <v>782</v>
      </c>
      <c r="KXF62" s="195" t="s">
        <v>790</v>
      </c>
      <c r="KXG62" s="195" t="s">
        <v>782</v>
      </c>
      <c r="KXH62" s="195" t="s">
        <v>790</v>
      </c>
      <c r="KXI62" s="195" t="s">
        <v>782</v>
      </c>
      <c r="KXJ62" s="195" t="s">
        <v>790</v>
      </c>
      <c r="KXK62" s="195" t="s">
        <v>782</v>
      </c>
      <c r="KXL62" s="195" t="s">
        <v>790</v>
      </c>
      <c r="KXM62" s="195" t="s">
        <v>782</v>
      </c>
      <c r="KXN62" s="195" t="s">
        <v>790</v>
      </c>
      <c r="KXO62" s="195" t="s">
        <v>782</v>
      </c>
      <c r="KXP62" s="195" t="s">
        <v>790</v>
      </c>
      <c r="KXQ62" s="195" t="s">
        <v>782</v>
      </c>
      <c r="KXR62" s="195" t="s">
        <v>790</v>
      </c>
      <c r="KXS62" s="195" t="s">
        <v>782</v>
      </c>
      <c r="KXT62" s="195" t="s">
        <v>790</v>
      </c>
      <c r="KXU62" s="195" t="s">
        <v>782</v>
      </c>
      <c r="KXV62" s="195" t="s">
        <v>790</v>
      </c>
      <c r="KXW62" s="195" t="s">
        <v>782</v>
      </c>
      <c r="KXX62" s="195" t="s">
        <v>790</v>
      </c>
      <c r="KXY62" s="195" t="s">
        <v>782</v>
      </c>
      <c r="KXZ62" s="195" t="s">
        <v>790</v>
      </c>
      <c r="KYA62" s="195" t="s">
        <v>782</v>
      </c>
      <c r="KYB62" s="195" t="s">
        <v>790</v>
      </c>
      <c r="KYC62" s="195" t="s">
        <v>782</v>
      </c>
      <c r="KYD62" s="195" t="s">
        <v>790</v>
      </c>
      <c r="KYE62" s="195" t="s">
        <v>782</v>
      </c>
      <c r="KYF62" s="195" t="s">
        <v>790</v>
      </c>
      <c r="KYG62" s="195" t="s">
        <v>782</v>
      </c>
      <c r="KYH62" s="195" t="s">
        <v>790</v>
      </c>
      <c r="KYI62" s="195" t="s">
        <v>782</v>
      </c>
      <c r="KYJ62" s="195" t="s">
        <v>790</v>
      </c>
      <c r="KYK62" s="195" t="s">
        <v>782</v>
      </c>
      <c r="KYL62" s="195" t="s">
        <v>790</v>
      </c>
      <c r="KYM62" s="195" t="s">
        <v>782</v>
      </c>
      <c r="KYN62" s="195" t="s">
        <v>790</v>
      </c>
      <c r="KYO62" s="195" t="s">
        <v>782</v>
      </c>
      <c r="KYP62" s="195" t="s">
        <v>790</v>
      </c>
      <c r="KYQ62" s="195" t="s">
        <v>782</v>
      </c>
      <c r="KYR62" s="195" t="s">
        <v>790</v>
      </c>
      <c r="KYS62" s="195" t="s">
        <v>782</v>
      </c>
      <c r="KYT62" s="195" t="s">
        <v>790</v>
      </c>
      <c r="KYU62" s="195" t="s">
        <v>782</v>
      </c>
      <c r="KYV62" s="195" t="s">
        <v>790</v>
      </c>
      <c r="KYW62" s="195" t="s">
        <v>782</v>
      </c>
      <c r="KYX62" s="195" t="s">
        <v>790</v>
      </c>
      <c r="KYY62" s="195" t="s">
        <v>782</v>
      </c>
      <c r="KYZ62" s="195" t="s">
        <v>790</v>
      </c>
      <c r="KZA62" s="195" t="s">
        <v>782</v>
      </c>
      <c r="KZB62" s="195" t="s">
        <v>790</v>
      </c>
      <c r="KZC62" s="195" t="s">
        <v>782</v>
      </c>
      <c r="KZD62" s="195" t="s">
        <v>790</v>
      </c>
      <c r="KZE62" s="195" t="s">
        <v>782</v>
      </c>
      <c r="KZF62" s="195" t="s">
        <v>790</v>
      </c>
      <c r="KZG62" s="195" t="s">
        <v>782</v>
      </c>
      <c r="KZH62" s="195" t="s">
        <v>790</v>
      </c>
      <c r="KZI62" s="195" t="s">
        <v>782</v>
      </c>
      <c r="KZJ62" s="195" t="s">
        <v>790</v>
      </c>
      <c r="KZK62" s="195" t="s">
        <v>782</v>
      </c>
      <c r="KZL62" s="195" t="s">
        <v>790</v>
      </c>
      <c r="KZM62" s="195" t="s">
        <v>782</v>
      </c>
      <c r="KZN62" s="195" t="s">
        <v>790</v>
      </c>
      <c r="KZO62" s="195" t="s">
        <v>782</v>
      </c>
      <c r="KZP62" s="195" t="s">
        <v>790</v>
      </c>
      <c r="KZQ62" s="195" t="s">
        <v>782</v>
      </c>
      <c r="KZR62" s="195" t="s">
        <v>790</v>
      </c>
      <c r="KZS62" s="195" t="s">
        <v>782</v>
      </c>
      <c r="KZT62" s="195" t="s">
        <v>790</v>
      </c>
      <c r="KZU62" s="195" t="s">
        <v>782</v>
      </c>
      <c r="KZV62" s="195" t="s">
        <v>790</v>
      </c>
      <c r="KZW62" s="195" t="s">
        <v>782</v>
      </c>
      <c r="KZX62" s="195" t="s">
        <v>790</v>
      </c>
      <c r="KZY62" s="195" t="s">
        <v>782</v>
      </c>
      <c r="KZZ62" s="195" t="s">
        <v>790</v>
      </c>
      <c r="LAA62" s="195" t="s">
        <v>782</v>
      </c>
      <c r="LAB62" s="195" t="s">
        <v>790</v>
      </c>
      <c r="LAC62" s="195" t="s">
        <v>782</v>
      </c>
      <c r="LAD62" s="195" t="s">
        <v>790</v>
      </c>
      <c r="LAE62" s="195" t="s">
        <v>782</v>
      </c>
      <c r="LAF62" s="195" t="s">
        <v>790</v>
      </c>
      <c r="LAG62" s="195" t="s">
        <v>782</v>
      </c>
      <c r="LAH62" s="195" t="s">
        <v>790</v>
      </c>
      <c r="LAI62" s="195" t="s">
        <v>782</v>
      </c>
      <c r="LAJ62" s="195" t="s">
        <v>790</v>
      </c>
      <c r="LAK62" s="195" t="s">
        <v>782</v>
      </c>
      <c r="LAL62" s="195" t="s">
        <v>790</v>
      </c>
      <c r="LAM62" s="195" t="s">
        <v>782</v>
      </c>
      <c r="LAN62" s="195" t="s">
        <v>790</v>
      </c>
      <c r="LAO62" s="195" t="s">
        <v>782</v>
      </c>
      <c r="LAP62" s="195" t="s">
        <v>790</v>
      </c>
      <c r="LAQ62" s="195" t="s">
        <v>782</v>
      </c>
      <c r="LAR62" s="195" t="s">
        <v>790</v>
      </c>
      <c r="LAS62" s="195" t="s">
        <v>782</v>
      </c>
      <c r="LAT62" s="195" t="s">
        <v>790</v>
      </c>
      <c r="LAU62" s="195" t="s">
        <v>782</v>
      </c>
      <c r="LAV62" s="195" t="s">
        <v>790</v>
      </c>
      <c r="LAW62" s="195" t="s">
        <v>782</v>
      </c>
      <c r="LAX62" s="195" t="s">
        <v>790</v>
      </c>
      <c r="LAY62" s="195" t="s">
        <v>782</v>
      </c>
      <c r="LAZ62" s="195" t="s">
        <v>790</v>
      </c>
      <c r="LBA62" s="195" t="s">
        <v>782</v>
      </c>
      <c r="LBB62" s="195" t="s">
        <v>790</v>
      </c>
      <c r="LBC62" s="195" t="s">
        <v>782</v>
      </c>
      <c r="LBD62" s="195" t="s">
        <v>790</v>
      </c>
      <c r="LBE62" s="195" t="s">
        <v>782</v>
      </c>
      <c r="LBF62" s="195" t="s">
        <v>790</v>
      </c>
      <c r="LBG62" s="195" t="s">
        <v>782</v>
      </c>
      <c r="LBH62" s="195" t="s">
        <v>790</v>
      </c>
      <c r="LBI62" s="195" t="s">
        <v>782</v>
      </c>
      <c r="LBJ62" s="195" t="s">
        <v>790</v>
      </c>
      <c r="LBK62" s="195" t="s">
        <v>782</v>
      </c>
      <c r="LBL62" s="195" t="s">
        <v>790</v>
      </c>
      <c r="LBM62" s="195" t="s">
        <v>782</v>
      </c>
      <c r="LBN62" s="195" t="s">
        <v>790</v>
      </c>
      <c r="LBO62" s="195" t="s">
        <v>782</v>
      </c>
      <c r="LBP62" s="195" t="s">
        <v>790</v>
      </c>
      <c r="LBQ62" s="195" t="s">
        <v>782</v>
      </c>
      <c r="LBR62" s="195" t="s">
        <v>790</v>
      </c>
      <c r="LBS62" s="195" t="s">
        <v>782</v>
      </c>
      <c r="LBT62" s="195" t="s">
        <v>790</v>
      </c>
      <c r="LBU62" s="195" t="s">
        <v>782</v>
      </c>
      <c r="LBV62" s="195" t="s">
        <v>790</v>
      </c>
      <c r="LBW62" s="195" t="s">
        <v>782</v>
      </c>
      <c r="LBX62" s="195" t="s">
        <v>790</v>
      </c>
      <c r="LBY62" s="195" t="s">
        <v>782</v>
      </c>
      <c r="LBZ62" s="195" t="s">
        <v>790</v>
      </c>
      <c r="LCA62" s="195" t="s">
        <v>782</v>
      </c>
      <c r="LCB62" s="195" t="s">
        <v>790</v>
      </c>
      <c r="LCC62" s="195" t="s">
        <v>782</v>
      </c>
      <c r="LCD62" s="195" t="s">
        <v>790</v>
      </c>
      <c r="LCE62" s="195" t="s">
        <v>782</v>
      </c>
      <c r="LCF62" s="195" t="s">
        <v>790</v>
      </c>
      <c r="LCG62" s="195" t="s">
        <v>782</v>
      </c>
      <c r="LCH62" s="195" t="s">
        <v>790</v>
      </c>
      <c r="LCI62" s="195" t="s">
        <v>782</v>
      </c>
      <c r="LCJ62" s="195" t="s">
        <v>790</v>
      </c>
      <c r="LCK62" s="195" t="s">
        <v>782</v>
      </c>
      <c r="LCL62" s="195" t="s">
        <v>790</v>
      </c>
      <c r="LCM62" s="195" t="s">
        <v>782</v>
      </c>
      <c r="LCN62" s="195" t="s">
        <v>790</v>
      </c>
      <c r="LCO62" s="195" t="s">
        <v>782</v>
      </c>
      <c r="LCP62" s="195" t="s">
        <v>790</v>
      </c>
      <c r="LCQ62" s="195" t="s">
        <v>782</v>
      </c>
      <c r="LCR62" s="195" t="s">
        <v>790</v>
      </c>
      <c r="LCS62" s="195" t="s">
        <v>782</v>
      </c>
      <c r="LCT62" s="195" t="s">
        <v>790</v>
      </c>
      <c r="LCU62" s="195" t="s">
        <v>782</v>
      </c>
      <c r="LCV62" s="195" t="s">
        <v>790</v>
      </c>
      <c r="LCW62" s="195" t="s">
        <v>782</v>
      </c>
      <c r="LCX62" s="195" t="s">
        <v>790</v>
      </c>
      <c r="LCY62" s="195" t="s">
        <v>782</v>
      </c>
      <c r="LCZ62" s="195" t="s">
        <v>790</v>
      </c>
      <c r="LDA62" s="195" t="s">
        <v>782</v>
      </c>
      <c r="LDB62" s="195" t="s">
        <v>790</v>
      </c>
      <c r="LDC62" s="195" t="s">
        <v>782</v>
      </c>
      <c r="LDD62" s="195" t="s">
        <v>790</v>
      </c>
      <c r="LDE62" s="195" t="s">
        <v>782</v>
      </c>
      <c r="LDF62" s="195" t="s">
        <v>790</v>
      </c>
      <c r="LDG62" s="195" t="s">
        <v>782</v>
      </c>
      <c r="LDH62" s="195" t="s">
        <v>790</v>
      </c>
      <c r="LDI62" s="195" t="s">
        <v>782</v>
      </c>
      <c r="LDJ62" s="195" t="s">
        <v>790</v>
      </c>
      <c r="LDK62" s="195" t="s">
        <v>782</v>
      </c>
      <c r="LDL62" s="195" t="s">
        <v>790</v>
      </c>
      <c r="LDM62" s="195" t="s">
        <v>782</v>
      </c>
      <c r="LDN62" s="195" t="s">
        <v>790</v>
      </c>
      <c r="LDO62" s="195" t="s">
        <v>782</v>
      </c>
      <c r="LDP62" s="195" t="s">
        <v>790</v>
      </c>
      <c r="LDQ62" s="195" t="s">
        <v>782</v>
      </c>
      <c r="LDR62" s="195" t="s">
        <v>790</v>
      </c>
      <c r="LDS62" s="195" t="s">
        <v>782</v>
      </c>
      <c r="LDT62" s="195" t="s">
        <v>790</v>
      </c>
      <c r="LDU62" s="195" t="s">
        <v>782</v>
      </c>
      <c r="LDV62" s="195" t="s">
        <v>790</v>
      </c>
      <c r="LDW62" s="195" t="s">
        <v>782</v>
      </c>
      <c r="LDX62" s="195" t="s">
        <v>790</v>
      </c>
      <c r="LDY62" s="195" t="s">
        <v>782</v>
      </c>
      <c r="LDZ62" s="195" t="s">
        <v>790</v>
      </c>
      <c r="LEA62" s="195" t="s">
        <v>782</v>
      </c>
      <c r="LEB62" s="195" t="s">
        <v>790</v>
      </c>
      <c r="LEC62" s="195" t="s">
        <v>782</v>
      </c>
      <c r="LED62" s="195" t="s">
        <v>790</v>
      </c>
      <c r="LEE62" s="195" t="s">
        <v>782</v>
      </c>
      <c r="LEF62" s="195" t="s">
        <v>790</v>
      </c>
      <c r="LEG62" s="195" t="s">
        <v>782</v>
      </c>
      <c r="LEH62" s="195" t="s">
        <v>790</v>
      </c>
      <c r="LEI62" s="195" t="s">
        <v>782</v>
      </c>
      <c r="LEJ62" s="195" t="s">
        <v>790</v>
      </c>
      <c r="LEK62" s="195" t="s">
        <v>782</v>
      </c>
      <c r="LEL62" s="195" t="s">
        <v>790</v>
      </c>
      <c r="LEM62" s="195" t="s">
        <v>782</v>
      </c>
      <c r="LEN62" s="195" t="s">
        <v>790</v>
      </c>
      <c r="LEO62" s="195" t="s">
        <v>782</v>
      </c>
      <c r="LEP62" s="195" t="s">
        <v>790</v>
      </c>
      <c r="LEQ62" s="195" t="s">
        <v>782</v>
      </c>
      <c r="LER62" s="195" t="s">
        <v>790</v>
      </c>
      <c r="LES62" s="195" t="s">
        <v>782</v>
      </c>
      <c r="LET62" s="195" t="s">
        <v>790</v>
      </c>
      <c r="LEU62" s="195" t="s">
        <v>782</v>
      </c>
      <c r="LEV62" s="195" t="s">
        <v>790</v>
      </c>
      <c r="LEW62" s="195" t="s">
        <v>782</v>
      </c>
      <c r="LEX62" s="195" t="s">
        <v>790</v>
      </c>
      <c r="LEY62" s="195" t="s">
        <v>782</v>
      </c>
      <c r="LEZ62" s="195" t="s">
        <v>790</v>
      </c>
      <c r="LFA62" s="195" t="s">
        <v>782</v>
      </c>
      <c r="LFB62" s="195" t="s">
        <v>790</v>
      </c>
      <c r="LFC62" s="195" t="s">
        <v>782</v>
      </c>
      <c r="LFD62" s="195" t="s">
        <v>790</v>
      </c>
      <c r="LFE62" s="195" t="s">
        <v>782</v>
      </c>
      <c r="LFF62" s="195" t="s">
        <v>790</v>
      </c>
      <c r="LFG62" s="195" t="s">
        <v>782</v>
      </c>
      <c r="LFH62" s="195" t="s">
        <v>790</v>
      </c>
      <c r="LFI62" s="195" t="s">
        <v>782</v>
      </c>
      <c r="LFJ62" s="195" t="s">
        <v>790</v>
      </c>
      <c r="LFK62" s="195" t="s">
        <v>782</v>
      </c>
      <c r="LFL62" s="195" t="s">
        <v>790</v>
      </c>
      <c r="LFM62" s="195" t="s">
        <v>782</v>
      </c>
      <c r="LFN62" s="195" t="s">
        <v>790</v>
      </c>
      <c r="LFO62" s="195" t="s">
        <v>782</v>
      </c>
      <c r="LFP62" s="195" t="s">
        <v>790</v>
      </c>
      <c r="LFQ62" s="195" t="s">
        <v>782</v>
      </c>
      <c r="LFR62" s="195" t="s">
        <v>790</v>
      </c>
      <c r="LFS62" s="195" t="s">
        <v>782</v>
      </c>
      <c r="LFT62" s="195" t="s">
        <v>790</v>
      </c>
      <c r="LFU62" s="195" t="s">
        <v>782</v>
      </c>
      <c r="LFV62" s="195" t="s">
        <v>790</v>
      </c>
      <c r="LFW62" s="195" t="s">
        <v>782</v>
      </c>
      <c r="LFX62" s="195" t="s">
        <v>790</v>
      </c>
      <c r="LFY62" s="195" t="s">
        <v>782</v>
      </c>
      <c r="LFZ62" s="195" t="s">
        <v>790</v>
      </c>
      <c r="LGA62" s="195" t="s">
        <v>782</v>
      </c>
      <c r="LGB62" s="195" t="s">
        <v>790</v>
      </c>
      <c r="LGC62" s="195" t="s">
        <v>782</v>
      </c>
      <c r="LGD62" s="195" t="s">
        <v>790</v>
      </c>
      <c r="LGE62" s="195" t="s">
        <v>782</v>
      </c>
      <c r="LGF62" s="195" t="s">
        <v>790</v>
      </c>
      <c r="LGG62" s="195" t="s">
        <v>782</v>
      </c>
      <c r="LGH62" s="195" t="s">
        <v>790</v>
      </c>
      <c r="LGI62" s="195" t="s">
        <v>782</v>
      </c>
      <c r="LGJ62" s="195" t="s">
        <v>790</v>
      </c>
      <c r="LGK62" s="195" t="s">
        <v>782</v>
      </c>
      <c r="LGL62" s="195" t="s">
        <v>790</v>
      </c>
      <c r="LGM62" s="195" t="s">
        <v>782</v>
      </c>
      <c r="LGN62" s="195" t="s">
        <v>790</v>
      </c>
      <c r="LGO62" s="195" t="s">
        <v>782</v>
      </c>
      <c r="LGP62" s="195" t="s">
        <v>790</v>
      </c>
      <c r="LGQ62" s="195" t="s">
        <v>782</v>
      </c>
      <c r="LGR62" s="195" t="s">
        <v>790</v>
      </c>
      <c r="LGS62" s="195" t="s">
        <v>782</v>
      </c>
      <c r="LGT62" s="195" t="s">
        <v>790</v>
      </c>
      <c r="LGU62" s="195" t="s">
        <v>782</v>
      </c>
      <c r="LGV62" s="195" t="s">
        <v>790</v>
      </c>
      <c r="LGW62" s="195" t="s">
        <v>782</v>
      </c>
      <c r="LGX62" s="195" t="s">
        <v>790</v>
      </c>
      <c r="LGY62" s="195" t="s">
        <v>782</v>
      </c>
      <c r="LGZ62" s="195" t="s">
        <v>790</v>
      </c>
      <c r="LHA62" s="195" t="s">
        <v>782</v>
      </c>
      <c r="LHB62" s="195" t="s">
        <v>790</v>
      </c>
      <c r="LHC62" s="195" t="s">
        <v>782</v>
      </c>
      <c r="LHD62" s="195" t="s">
        <v>790</v>
      </c>
      <c r="LHE62" s="195" t="s">
        <v>782</v>
      </c>
      <c r="LHF62" s="195" t="s">
        <v>790</v>
      </c>
      <c r="LHG62" s="195" t="s">
        <v>782</v>
      </c>
      <c r="LHH62" s="195" t="s">
        <v>790</v>
      </c>
      <c r="LHI62" s="195" t="s">
        <v>782</v>
      </c>
      <c r="LHJ62" s="195" t="s">
        <v>790</v>
      </c>
      <c r="LHK62" s="195" t="s">
        <v>782</v>
      </c>
      <c r="LHL62" s="195" t="s">
        <v>790</v>
      </c>
      <c r="LHM62" s="195" t="s">
        <v>782</v>
      </c>
      <c r="LHN62" s="195" t="s">
        <v>790</v>
      </c>
      <c r="LHO62" s="195" t="s">
        <v>782</v>
      </c>
      <c r="LHP62" s="195" t="s">
        <v>790</v>
      </c>
      <c r="LHQ62" s="195" t="s">
        <v>782</v>
      </c>
      <c r="LHR62" s="195" t="s">
        <v>790</v>
      </c>
      <c r="LHS62" s="195" t="s">
        <v>782</v>
      </c>
      <c r="LHT62" s="195" t="s">
        <v>790</v>
      </c>
      <c r="LHU62" s="195" t="s">
        <v>782</v>
      </c>
      <c r="LHV62" s="195" t="s">
        <v>790</v>
      </c>
      <c r="LHW62" s="195" t="s">
        <v>782</v>
      </c>
      <c r="LHX62" s="195" t="s">
        <v>790</v>
      </c>
      <c r="LHY62" s="195" t="s">
        <v>782</v>
      </c>
      <c r="LHZ62" s="195" t="s">
        <v>790</v>
      </c>
      <c r="LIA62" s="195" t="s">
        <v>782</v>
      </c>
      <c r="LIB62" s="195" t="s">
        <v>790</v>
      </c>
      <c r="LIC62" s="195" t="s">
        <v>782</v>
      </c>
      <c r="LID62" s="195" t="s">
        <v>790</v>
      </c>
      <c r="LIE62" s="195" t="s">
        <v>782</v>
      </c>
      <c r="LIF62" s="195" t="s">
        <v>790</v>
      </c>
      <c r="LIG62" s="195" t="s">
        <v>782</v>
      </c>
      <c r="LIH62" s="195" t="s">
        <v>790</v>
      </c>
      <c r="LII62" s="195" t="s">
        <v>782</v>
      </c>
      <c r="LIJ62" s="195" t="s">
        <v>790</v>
      </c>
      <c r="LIK62" s="195" t="s">
        <v>782</v>
      </c>
      <c r="LIL62" s="195" t="s">
        <v>790</v>
      </c>
      <c r="LIM62" s="195" t="s">
        <v>782</v>
      </c>
      <c r="LIN62" s="195" t="s">
        <v>790</v>
      </c>
      <c r="LIO62" s="195" t="s">
        <v>782</v>
      </c>
      <c r="LIP62" s="195" t="s">
        <v>790</v>
      </c>
      <c r="LIQ62" s="195" t="s">
        <v>782</v>
      </c>
      <c r="LIR62" s="195" t="s">
        <v>790</v>
      </c>
      <c r="LIS62" s="195" t="s">
        <v>782</v>
      </c>
      <c r="LIT62" s="195" t="s">
        <v>790</v>
      </c>
      <c r="LIU62" s="195" t="s">
        <v>782</v>
      </c>
      <c r="LIV62" s="195" t="s">
        <v>790</v>
      </c>
      <c r="LIW62" s="195" t="s">
        <v>782</v>
      </c>
      <c r="LIX62" s="195" t="s">
        <v>790</v>
      </c>
      <c r="LIY62" s="195" t="s">
        <v>782</v>
      </c>
      <c r="LIZ62" s="195" t="s">
        <v>790</v>
      </c>
      <c r="LJA62" s="195" t="s">
        <v>782</v>
      </c>
      <c r="LJB62" s="195" t="s">
        <v>790</v>
      </c>
      <c r="LJC62" s="195" t="s">
        <v>782</v>
      </c>
      <c r="LJD62" s="195" t="s">
        <v>790</v>
      </c>
      <c r="LJE62" s="195" t="s">
        <v>782</v>
      </c>
      <c r="LJF62" s="195" t="s">
        <v>790</v>
      </c>
      <c r="LJG62" s="195" t="s">
        <v>782</v>
      </c>
      <c r="LJH62" s="195" t="s">
        <v>790</v>
      </c>
      <c r="LJI62" s="195" t="s">
        <v>782</v>
      </c>
      <c r="LJJ62" s="195" t="s">
        <v>790</v>
      </c>
      <c r="LJK62" s="195" t="s">
        <v>782</v>
      </c>
      <c r="LJL62" s="195" t="s">
        <v>790</v>
      </c>
      <c r="LJM62" s="195" t="s">
        <v>782</v>
      </c>
      <c r="LJN62" s="195" t="s">
        <v>790</v>
      </c>
      <c r="LJO62" s="195" t="s">
        <v>782</v>
      </c>
      <c r="LJP62" s="195" t="s">
        <v>790</v>
      </c>
      <c r="LJQ62" s="195" t="s">
        <v>782</v>
      </c>
      <c r="LJR62" s="195" t="s">
        <v>790</v>
      </c>
      <c r="LJS62" s="195" t="s">
        <v>782</v>
      </c>
      <c r="LJT62" s="195" t="s">
        <v>790</v>
      </c>
      <c r="LJU62" s="195" t="s">
        <v>782</v>
      </c>
      <c r="LJV62" s="195" t="s">
        <v>790</v>
      </c>
      <c r="LJW62" s="195" t="s">
        <v>782</v>
      </c>
      <c r="LJX62" s="195" t="s">
        <v>790</v>
      </c>
      <c r="LJY62" s="195" t="s">
        <v>782</v>
      </c>
      <c r="LJZ62" s="195" t="s">
        <v>790</v>
      </c>
      <c r="LKA62" s="195" t="s">
        <v>782</v>
      </c>
      <c r="LKB62" s="195" t="s">
        <v>790</v>
      </c>
      <c r="LKC62" s="195" t="s">
        <v>782</v>
      </c>
      <c r="LKD62" s="195" t="s">
        <v>790</v>
      </c>
      <c r="LKE62" s="195" t="s">
        <v>782</v>
      </c>
      <c r="LKF62" s="195" t="s">
        <v>790</v>
      </c>
      <c r="LKG62" s="195" t="s">
        <v>782</v>
      </c>
      <c r="LKH62" s="195" t="s">
        <v>790</v>
      </c>
      <c r="LKI62" s="195" t="s">
        <v>782</v>
      </c>
      <c r="LKJ62" s="195" t="s">
        <v>790</v>
      </c>
      <c r="LKK62" s="195" t="s">
        <v>782</v>
      </c>
      <c r="LKL62" s="195" t="s">
        <v>790</v>
      </c>
      <c r="LKM62" s="195" t="s">
        <v>782</v>
      </c>
      <c r="LKN62" s="195" t="s">
        <v>790</v>
      </c>
      <c r="LKO62" s="195" t="s">
        <v>782</v>
      </c>
      <c r="LKP62" s="195" t="s">
        <v>790</v>
      </c>
      <c r="LKQ62" s="195" t="s">
        <v>782</v>
      </c>
      <c r="LKR62" s="195" t="s">
        <v>790</v>
      </c>
      <c r="LKS62" s="195" t="s">
        <v>782</v>
      </c>
      <c r="LKT62" s="195" t="s">
        <v>790</v>
      </c>
      <c r="LKU62" s="195" t="s">
        <v>782</v>
      </c>
      <c r="LKV62" s="195" t="s">
        <v>790</v>
      </c>
      <c r="LKW62" s="195" t="s">
        <v>782</v>
      </c>
      <c r="LKX62" s="195" t="s">
        <v>790</v>
      </c>
      <c r="LKY62" s="195" t="s">
        <v>782</v>
      </c>
      <c r="LKZ62" s="195" t="s">
        <v>790</v>
      </c>
      <c r="LLA62" s="195" t="s">
        <v>782</v>
      </c>
      <c r="LLB62" s="195" t="s">
        <v>790</v>
      </c>
      <c r="LLC62" s="195" t="s">
        <v>782</v>
      </c>
      <c r="LLD62" s="195" t="s">
        <v>790</v>
      </c>
      <c r="LLE62" s="195" t="s">
        <v>782</v>
      </c>
      <c r="LLF62" s="195" t="s">
        <v>790</v>
      </c>
      <c r="LLG62" s="195" t="s">
        <v>782</v>
      </c>
      <c r="LLH62" s="195" t="s">
        <v>790</v>
      </c>
      <c r="LLI62" s="195" t="s">
        <v>782</v>
      </c>
      <c r="LLJ62" s="195" t="s">
        <v>790</v>
      </c>
      <c r="LLK62" s="195" t="s">
        <v>782</v>
      </c>
      <c r="LLL62" s="195" t="s">
        <v>790</v>
      </c>
      <c r="LLM62" s="195" t="s">
        <v>782</v>
      </c>
      <c r="LLN62" s="195" t="s">
        <v>790</v>
      </c>
      <c r="LLO62" s="195" t="s">
        <v>782</v>
      </c>
      <c r="LLP62" s="195" t="s">
        <v>790</v>
      </c>
      <c r="LLQ62" s="195" t="s">
        <v>782</v>
      </c>
      <c r="LLR62" s="195" t="s">
        <v>790</v>
      </c>
      <c r="LLS62" s="195" t="s">
        <v>782</v>
      </c>
      <c r="LLT62" s="195" t="s">
        <v>790</v>
      </c>
      <c r="LLU62" s="195" t="s">
        <v>782</v>
      </c>
      <c r="LLV62" s="195" t="s">
        <v>790</v>
      </c>
      <c r="LLW62" s="195" t="s">
        <v>782</v>
      </c>
      <c r="LLX62" s="195" t="s">
        <v>790</v>
      </c>
      <c r="LLY62" s="195" t="s">
        <v>782</v>
      </c>
      <c r="LLZ62" s="195" t="s">
        <v>790</v>
      </c>
      <c r="LMA62" s="195" t="s">
        <v>782</v>
      </c>
      <c r="LMB62" s="195" t="s">
        <v>790</v>
      </c>
      <c r="LMC62" s="195" t="s">
        <v>782</v>
      </c>
      <c r="LMD62" s="195" t="s">
        <v>790</v>
      </c>
      <c r="LME62" s="195" t="s">
        <v>782</v>
      </c>
      <c r="LMF62" s="195" t="s">
        <v>790</v>
      </c>
      <c r="LMG62" s="195" t="s">
        <v>782</v>
      </c>
      <c r="LMH62" s="195" t="s">
        <v>790</v>
      </c>
      <c r="LMI62" s="195" t="s">
        <v>782</v>
      </c>
      <c r="LMJ62" s="195" t="s">
        <v>790</v>
      </c>
      <c r="LMK62" s="195" t="s">
        <v>782</v>
      </c>
      <c r="LML62" s="195" t="s">
        <v>790</v>
      </c>
      <c r="LMM62" s="195" t="s">
        <v>782</v>
      </c>
      <c r="LMN62" s="195" t="s">
        <v>790</v>
      </c>
      <c r="LMO62" s="195" t="s">
        <v>782</v>
      </c>
      <c r="LMP62" s="195" t="s">
        <v>790</v>
      </c>
      <c r="LMQ62" s="195" t="s">
        <v>782</v>
      </c>
      <c r="LMR62" s="195" t="s">
        <v>790</v>
      </c>
      <c r="LMS62" s="195" t="s">
        <v>782</v>
      </c>
      <c r="LMT62" s="195" t="s">
        <v>790</v>
      </c>
      <c r="LMU62" s="195" t="s">
        <v>782</v>
      </c>
      <c r="LMV62" s="195" t="s">
        <v>790</v>
      </c>
      <c r="LMW62" s="195" t="s">
        <v>782</v>
      </c>
      <c r="LMX62" s="195" t="s">
        <v>790</v>
      </c>
      <c r="LMY62" s="195" t="s">
        <v>782</v>
      </c>
      <c r="LMZ62" s="195" t="s">
        <v>790</v>
      </c>
      <c r="LNA62" s="195" t="s">
        <v>782</v>
      </c>
      <c r="LNB62" s="195" t="s">
        <v>790</v>
      </c>
      <c r="LNC62" s="195" t="s">
        <v>782</v>
      </c>
      <c r="LND62" s="195" t="s">
        <v>790</v>
      </c>
      <c r="LNE62" s="195" t="s">
        <v>782</v>
      </c>
      <c r="LNF62" s="195" t="s">
        <v>790</v>
      </c>
      <c r="LNG62" s="195" t="s">
        <v>782</v>
      </c>
      <c r="LNH62" s="195" t="s">
        <v>790</v>
      </c>
      <c r="LNI62" s="195" t="s">
        <v>782</v>
      </c>
      <c r="LNJ62" s="195" t="s">
        <v>790</v>
      </c>
      <c r="LNK62" s="195" t="s">
        <v>782</v>
      </c>
      <c r="LNL62" s="195" t="s">
        <v>790</v>
      </c>
      <c r="LNM62" s="195" t="s">
        <v>782</v>
      </c>
      <c r="LNN62" s="195" t="s">
        <v>790</v>
      </c>
      <c r="LNO62" s="195" t="s">
        <v>782</v>
      </c>
      <c r="LNP62" s="195" t="s">
        <v>790</v>
      </c>
      <c r="LNQ62" s="195" t="s">
        <v>782</v>
      </c>
      <c r="LNR62" s="195" t="s">
        <v>790</v>
      </c>
      <c r="LNS62" s="195" t="s">
        <v>782</v>
      </c>
      <c r="LNT62" s="195" t="s">
        <v>790</v>
      </c>
      <c r="LNU62" s="195" t="s">
        <v>782</v>
      </c>
      <c r="LNV62" s="195" t="s">
        <v>790</v>
      </c>
      <c r="LNW62" s="195" t="s">
        <v>782</v>
      </c>
      <c r="LNX62" s="195" t="s">
        <v>790</v>
      </c>
      <c r="LNY62" s="195" t="s">
        <v>782</v>
      </c>
      <c r="LNZ62" s="195" t="s">
        <v>790</v>
      </c>
      <c r="LOA62" s="195" t="s">
        <v>782</v>
      </c>
      <c r="LOB62" s="195" t="s">
        <v>790</v>
      </c>
      <c r="LOC62" s="195" t="s">
        <v>782</v>
      </c>
      <c r="LOD62" s="195" t="s">
        <v>790</v>
      </c>
      <c r="LOE62" s="195" t="s">
        <v>782</v>
      </c>
      <c r="LOF62" s="195" t="s">
        <v>790</v>
      </c>
      <c r="LOG62" s="195" t="s">
        <v>782</v>
      </c>
      <c r="LOH62" s="195" t="s">
        <v>790</v>
      </c>
      <c r="LOI62" s="195" t="s">
        <v>782</v>
      </c>
      <c r="LOJ62" s="195" t="s">
        <v>790</v>
      </c>
      <c r="LOK62" s="195" t="s">
        <v>782</v>
      </c>
      <c r="LOL62" s="195" t="s">
        <v>790</v>
      </c>
      <c r="LOM62" s="195" t="s">
        <v>782</v>
      </c>
      <c r="LON62" s="195" t="s">
        <v>790</v>
      </c>
      <c r="LOO62" s="195" t="s">
        <v>782</v>
      </c>
      <c r="LOP62" s="195" t="s">
        <v>790</v>
      </c>
      <c r="LOQ62" s="195" t="s">
        <v>782</v>
      </c>
      <c r="LOR62" s="195" t="s">
        <v>790</v>
      </c>
      <c r="LOS62" s="195" t="s">
        <v>782</v>
      </c>
      <c r="LOT62" s="195" t="s">
        <v>790</v>
      </c>
      <c r="LOU62" s="195" t="s">
        <v>782</v>
      </c>
      <c r="LOV62" s="195" t="s">
        <v>790</v>
      </c>
      <c r="LOW62" s="195" t="s">
        <v>782</v>
      </c>
      <c r="LOX62" s="195" t="s">
        <v>790</v>
      </c>
      <c r="LOY62" s="195" t="s">
        <v>782</v>
      </c>
      <c r="LOZ62" s="195" t="s">
        <v>790</v>
      </c>
      <c r="LPA62" s="195" t="s">
        <v>782</v>
      </c>
      <c r="LPB62" s="195" t="s">
        <v>790</v>
      </c>
      <c r="LPC62" s="195" t="s">
        <v>782</v>
      </c>
      <c r="LPD62" s="195" t="s">
        <v>790</v>
      </c>
      <c r="LPE62" s="195" t="s">
        <v>782</v>
      </c>
      <c r="LPF62" s="195" t="s">
        <v>790</v>
      </c>
      <c r="LPG62" s="195" t="s">
        <v>782</v>
      </c>
      <c r="LPH62" s="195" t="s">
        <v>790</v>
      </c>
      <c r="LPI62" s="195" t="s">
        <v>782</v>
      </c>
      <c r="LPJ62" s="195" t="s">
        <v>790</v>
      </c>
      <c r="LPK62" s="195" t="s">
        <v>782</v>
      </c>
      <c r="LPL62" s="195" t="s">
        <v>790</v>
      </c>
      <c r="LPM62" s="195" t="s">
        <v>782</v>
      </c>
      <c r="LPN62" s="195" t="s">
        <v>790</v>
      </c>
      <c r="LPO62" s="195" t="s">
        <v>782</v>
      </c>
      <c r="LPP62" s="195" t="s">
        <v>790</v>
      </c>
      <c r="LPQ62" s="195" t="s">
        <v>782</v>
      </c>
      <c r="LPR62" s="195" t="s">
        <v>790</v>
      </c>
      <c r="LPS62" s="195" t="s">
        <v>782</v>
      </c>
      <c r="LPT62" s="195" t="s">
        <v>790</v>
      </c>
      <c r="LPU62" s="195" t="s">
        <v>782</v>
      </c>
      <c r="LPV62" s="195" t="s">
        <v>790</v>
      </c>
      <c r="LPW62" s="195" t="s">
        <v>782</v>
      </c>
      <c r="LPX62" s="195" t="s">
        <v>790</v>
      </c>
      <c r="LPY62" s="195" t="s">
        <v>782</v>
      </c>
      <c r="LPZ62" s="195" t="s">
        <v>790</v>
      </c>
      <c r="LQA62" s="195" t="s">
        <v>782</v>
      </c>
      <c r="LQB62" s="195" t="s">
        <v>790</v>
      </c>
      <c r="LQC62" s="195" t="s">
        <v>782</v>
      </c>
      <c r="LQD62" s="195" t="s">
        <v>790</v>
      </c>
      <c r="LQE62" s="195" t="s">
        <v>782</v>
      </c>
      <c r="LQF62" s="195" t="s">
        <v>790</v>
      </c>
      <c r="LQG62" s="195" t="s">
        <v>782</v>
      </c>
      <c r="LQH62" s="195" t="s">
        <v>790</v>
      </c>
      <c r="LQI62" s="195" t="s">
        <v>782</v>
      </c>
      <c r="LQJ62" s="195" t="s">
        <v>790</v>
      </c>
      <c r="LQK62" s="195" t="s">
        <v>782</v>
      </c>
      <c r="LQL62" s="195" t="s">
        <v>790</v>
      </c>
      <c r="LQM62" s="195" t="s">
        <v>782</v>
      </c>
      <c r="LQN62" s="195" t="s">
        <v>790</v>
      </c>
      <c r="LQO62" s="195" t="s">
        <v>782</v>
      </c>
      <c r="LQP62" s="195" t="s">
        <v>790</v>
      </c>
      <c r="LQQ62" s="195" t="s">
        <v>782</v>
      </c>
      <c r="LQR62" s="195" t="s">
        <v>790</v>
      </c>
      <c r="LQS62" s="195" t="s">
        <v>782</v>
      </c>
      <c r="LQT62" s="195" t="s">
        <v>790</v>
      </c>
      <c r="LQU62" s="195" t="s">
        <v>782</v>
      </c>
      <c r="LQV62" s="195" t="s">
        <v>790</v>
      </c>
      <c r="LQW62" s="195" t="s">
        <v>782</v>
      </c>
      <c r="LQX62" s="195" t="s">
        <v>790</v>
      </c>
      <c r="LQY62" s="195" t="s">
        <v>782</v>
      </c>
      <c r="LQZ62" s="195" t="s">
        <v>790</v>
      </c>
      <c r="LRA62" s="195" t="s">
        <v>782</v>
      </c>
      <c r="LRB62" s="195" t="s">
        <v>790</v>
      </c>
      <c r="LRC62" s="195" t="s">
        <v>782</v>
      </c>
      <c r="LRD62" s="195" t="s">
        <v>790</v>
      </c>
      <c r="LRE62" s="195" t="s">
        <v>782</v>
      </c>
      <c r="LRF62" s="195" t="s">
        <v>790</v>
      </c>
      <c r="LRG62" s="195" t="s">
        <v>782</v>
      </c>
      <c r="LRH62" s="195" t="s">
        <v>790</v>
      </c>
      <c r="LRI62" s="195" t="s">
        <v>782</v>
      </c>
      <c r="LRJ62" s="195" t="s">
        <v>790</v>
      </c>
      <c r="LRK62" s="195" t="s">
        <v>782</v>
      </c>
      <c r="LRL62" s="195" t="s">
        <v>790</v>
      </c>
      <c r="LRM62" s="195" t="s">
        <v>782</v>
      </c>
      <c r="LRN62" s="195" t="s">
        <v>790</v>
      </c>
      <c r="LRO62" s="195" t="s">
        <v>782</v>
      </c>
      <c r="LRP62" s="195" t="s">
        <v>790</v>
      </c>
      <c r="LRQ62" s="195" t="s">
        <v>782</v>
      </c>
      <c r="LRR62" s="195" t="s">
        <v>790</v>
      </c>
      <c r="LRS62" s="195" t="s">
        <v>782</v>
      </c>
      <c r="LRT62" s="195" t="s">
        <v>790</v>
      </c>
      <c r="LRU62" s="195" t="s">
        <v>782</v>
      </c>
      <c r="LRV62" s="195" t="s">
        <v>790</v>
      </c>
      <c r="LRW62" s="195" t="s">
        <v>782</v>
      </c>
      <c r="LRX62" s="195" t="s">
        <v>790</v>
      </c>
      <c r="LRY62" s="195" t="s">
        <v>782</v>
      </c>
      <c r="LRZ62" s="195" t="s">
        <v>790</v>
      </c>
      <c r="LSA62" s="195" t="s">
        <v>782</v>
      </c>
      <c r="LSB62" s="195" t="s">
        <v>790</v>
      </c>
      <c r="LSC62" s="195" t="s">
        <v>782</v>
      </c>
      <c r="LSD62" s="195" t="s">
        <v>790</v>
      </c>
      <c r="LSE62" s="195" t="s">
        <v>782</v>
      </c>
      <c r="LSF62" s="195" t="s">
        <v>790</v>
      </c>
      <c r="LSG62" s="195" t="s">
        <v>782</v>
      </c>
      <c r="LSH62" s="195" t="s">
        <v>790</v>
      </c>
      <c r="LSI62" s="195" t="s">
        <v>782</v>
      </c>
      <c r="LSJ62" s="195" t="s">
        <v>790</v>
      </c>
      <c r="LSK62" s="195" t="s">
        <v>782</v>
      </c>
      <c r="LSL62" s="195" t="s">
        <v>790</v>
      </c>
      <c r="LSM62" s="195" t="s">
        <v>782</v>
      </c>
      <c r="LSN62" s="195" t="s">
        <v>790</v>
      </c>
      <c r="LSO62" s="195" t="s">
        <v>782</v>
      </c>
      <c r="LSP62" s="195" t="s">
        <v>790</v>
      </c>
      <c r="LSQ62" s="195" t="s">
        <v>782</v>
      </c>
      <c r="LSR62" s="195" t="s">
        <v>790</v>
      </c>
      <c r="LSS62" s="195" t="s">
        <v>782</v>
      </c>
      <c r="LST62" s="195" t="s">
        <v>790</v>
      </c>
      <c r="LSU62" s="195" t="s">
        <v>782</v>
      </c>
      <c r="LSV62" s="195" t="s">
        <v>790</v>
      </c>
      <c r="LSW62" s="195" t="s">
        <v>782</v>
      </c>
      <c r="LSX62" s="195" t="s">
        <v>790</v>
      </c>
      <c r="LSY62" s="195" t="s">
        <v>782</v>
      </c>
      <c r="LSZ62" s="195" t="s">
        <v>790</v>
      </c>
      <c r="LTA62" s="195" t="s">
        <v>782</v>
      </c>
      <c r="LTB62" s="195" t="s">
        <v>790</v>
      </c>
      <c r="LTC62" s="195" t="s">
        <v>782</v>
      </c>
      <c r="LTD62" s="195" t="s">
        <v>790</v>
      </c>
      <c r="LTE62" s="195" t="s">
        <v>782</v>
      </c>
      <c r="LTF62" s="195" t="s">
        <v>790</v>
      </c>
      <c r="LTG62" s="195" t="s">
        <v>782</v>
      </c>
      <c r="LTH62" s="195" t="s">
        <v>790</v>
      </c>
      <c r="LTI62" s="195" t="s">
        <v>782</v>
      </c>
      <c r="LTJ62" s="195" t="s">
        <v>790</v>
      </c>
      <c r="LTK62" s="195" t="s">
        <v>782</v>
      </c>
      <c r="LTL62" s="195" t="s">
        <v>790</v>
      </c>
      <c r="LTM62" s="195" t="s">
        <v>782</v>
      </c>
      <c r="LTN62" s="195" t="s">
        <v>790</v>
      </c>
      <c r="LTO62" s="195" t="s">
        <v>782</v>
      </c>
      <c r="LTP62" s="195" t="s">
        <v>790</v>
      </c>
      <c r="LTQ62" s="195" t="s">
        <v>782</v>
      </c>
      <c r="LTR62" s="195" t="s">
        <v>790</v>
      </c>
      <c r="LTS62" s="195" t="s">
        <v>782</v>
      </c>
      <c r="LTT62" s="195" t="s">
        <v>790</v>
      </c>
      <c r="LTU62" s="195" t="s">
        <v>782</v>
      </c>
      <c r="LTV62" s="195" t="s">
        <v>790</v>
      </c>
      <c r="LTW62" s="195" t="s">
        <v>782</v>
      </c>
      <c r="LTX62" s="195" t="s">
        <v>790</v>
      </c>
      <c r="LTY62" s="195" t="s">
        <v>782</v>
      </c>
      <c r="LTZ62" s="195" t="s">
        <v>790</v>
      </c>
      <c r="LUA62" s="195" t="s">
        <v>782</v>
      </c>
      <c r="LUB62" s="195" t="s">
        <v>790</v>
      </c>
      <c r="LUC62" s="195" t="s">
        <v>782</v>
      </c>
      <c r="LUD62" s="195" t="s">
        <v>790</v>
      </c>
      <c r="LUE62" s="195" t="s">
        <v>782</v>
      </c>
      <c r="LUF62" s="195" t="s">
        <v>790</v>
      </c>
      <c r="LUG62" s="195" t="s">
        <v>782</v>
      </c>
      <c r="LUH62" s="195" t="s">
        <v>790</v>
      </c>
      <c r="LUI62" s="195" t="s">
        <v>782</v>
      </c>
      <c r="LUJ62" s="195" t="s">
        <v>790</v>
      </c>
      <c r="LUK62" s="195" t="s">
        <v>782</v>
      </c>
      <c r="LUL62" s="195" t="s">
        <v>790</v>
      </c>
      <c r="LUM62" s="195" t="s">
        <v>782</v>
      </c>
      <c r="LUN62" s="195" t="s">
        <v>790</v>
      </c>
      <c r="LUO62" s="195" t="s">
        <v>782</v>
      </c>
      <c r="LUP62" s="195" t="s">
        <v>790</v>
      </c>
      <c r="LUQ62" s="195" t="s">
        <v>782</v>
      </c>
      <c r="LUR62" s="195" t="s">
        <v>790</v>
      </c>
      <c r="LUS62" s="195" t="s">
        <v>782</v>
      </c>
      <c r="LUT62" s="195" t="s">
        <v>790</v>
      </c>
      <c r="LUU62" s="195" t="s">
        <v>782</v>
      </c>
      <c r="LUV62" s="195" t="s">
        <v>790</v>
      </c>
      <c r="LUW62" s="195" t="s">
        <v>782</v>
      </c>
      <c r="LUX62" s="195" t="s">
        <v>790</v>
      </c>
      <c r="LUY62" s="195" t="s">
        <v>782</v>
      </c>
      <c r="LUZ62" s="195" t="s">
        <v>790</v>
      </c>
      <c r="LVA62" s="195" t="s">
        <v>782</v>
      </c>
      <c r="LVB62" s="195" t="s">
        <v>790</v>
      </c>
      <c r="LVC62" s="195" t="s">
        <v>782</v>
      </c>
      <c r="LVD62" s="195" t="s">
        <v>790</v>
      </c>
      <c r="LVE62" s="195" t="s">
        <v>782</v>
      </c>
      <c r="LVF62" s="195" t="s">
        <v>790</v>
      </c>
      <c r="LVG62" s="195" t="s">
        <v>782</v>
      </c>
      <c r="LVH62" s="195" t="s">
        <v>790</v>
      </c>
      <c r="LVI62" s="195" t="s">
        <v>782</v>
      </c>
      <c r="LVJ62" s="195" t="s">
        <v>790</v>
      </c>
      <c r="LVK62" s="195" t="s">
        <v>782</v>
      </c>
      <c r="LVL62" s="195" t="s">
        <v>790</v>
      </c>
      <c r="LVM62" s="195" t="s">
        <v>782</v>
      </c>
      <c r="LVN62" s="195" t="s">
        <v>790</v>
      </c>
      <c r="LVO62" s="195" t="s">
        <v>782</v>
      </c>
      <c r="LVP62" s="195" t="s">
        <v>790</v>
      </c>
      <c r="LVQ62" s="195" t="s">
        <v>782</v>
      </c>
      <c r="LVR62" s="195" t="s">
        <v>790</v>
      </c>
      <c r="LVS62" s="195" t="s">
        <v>782</v>
      </c>
      <c r="LVT62" s="195" t="s">
        <v>790</v>
      </c>
      <c r="LVU62" s="195" t="s">
        <v>782</v>
      </c>
      <c r="LVV62" s="195" t="s">
        <v>790</v>
      </c>
      <c r="LVW62" s="195" t="s">
        <v>782</v>
      </c>
      <c r="LVX62" s="195" t="s">
        <v>790</v>
      </c>
      <c r="LVY62" s="195" t="s">
        <v>782</v>
      </c>
      <c r="LVZ62" s="195" t="s">
        <v>790</v>
      </c>
      <c r="LWA62" s="195" t="s">
        <v>782</v>
      </c>
      <c r="LWB62" s="195" t="s">
        <v>790</v>
      </c>
      <c r="LWC62" s="195" t="s">
        <v>782</v>
      </c>
      <c r="LWD62" s="195" t="s">
        <v>790</v>
      </c>
      <c r="LWE62" s="195" t="s">
        <v>782</v>
      </c>
      <c r="LWF62" s="195" t="s">
        <v>790</v>
      </c>
      <c r="LWG62" s="195" t="s">
        <v>782</v>
      </c>
      <c r="LWH62" s="195" t="s">
        <v>790</v>
      </c>
      <c r="LWI62" s="195" t="s">
        <v>782</v>
      </c>
      <c r="LWJ62" s="195" t="s">
        <v>790</v>
      </c>
      <c r="LWK62" s="195" t="s">
        <v>782</v>
      </c>
      <c r="LWL62" s="195" t="s">
        <v>790</v>
      </c>
      <c r="LWM62" s="195" t="s">
        <v>782</v>
      </c>
      <c r="LWN62" s="195" t="s">
        <v>790</v>
      </c>
      <c r="LWO62" s="195" t="s">
        <v>782</v>
      </c>
      <c r="LWP62" s="195" t="s">
        <v>790</v>
      </c>
      <c r="LWQ62" s="195" t="s">
        <v>782</v>
      </c>
      <c r="LWR62" s="195" t="s">
        <v>790</v>
      </c>
      <c r="LWS62" s="195" t="s">
        <v>782</v>
      </c>
      <c r="LWT62" s="195" t="s">
        <v>790</v>
      </c>
      <c r="LWU62" s="195" t="s">
        <v>782</v>
      </c>
      <c r="LWV62" s="195" t="s">
        <v>790</v>
      </c>
      <c r="LWW62" s="195" t="s">
        <v>782</v>
      </c>
      <c r="LWX62" s="195" t="s">
        <v>790</v>
      </c>
      <c r="LWY62" s="195" t="s">
        <v>782</v>
      </c>
      <c r="LWZ62" s="195" t="s">
        <v>790</v>
      </c>
      <c r="LXA62" s="195" t="s">
        <v>782</v>
      </c>
      <c r="LXB62" s="195" t="s">
        <v>790</v>
      </c>
      <c r="LXC62" s="195" t="s">
        <v>782</v>
      </c>
      <c r="LXD62" s="195" t="s">
        <v>790</v>
      </c>
      <c r="LXE62" s="195" t="s">
        <v>782</v>
      </c>
      <c r="LXF62" s="195" t="s">
        <v>790</v>
      </c>
      <c r="LXG62" s="195" t="s">
        <v>782</v>
      </c>
      <c r="LXH62" s="195" t="s">
        <v>790</v>
      </c>
      <c r="LXI62" s="195" t="s">
        <v>782</v>
      </c>
      <c r="LXJ62" s="195" t="s">
        <v>790</v>
      </c>
      <c r="LXK62" s="195" t="s">
        <v>782</v>
      </c>
      <c r="LXL62" s="195" t="s">
        <v>790</v>
      </c>
      <c r="LXM62" s="195" t="s">
        <v>782</v>
      </c>
      <c r="LXN62" s="195" t="s">
        <v>790</v>
      </c>
      <c r="LXO62" s="195" t="s">
        <v>782</v>
      </c>
      <c r="LXP62" s="195" t="s">
        <v>790</v>
      </c>
      <c r="LXQ62" s="195" t="s">
        <v>782</v>
      </c>
      <c r="LXR62" s="195" t="s">
        <v>790</v>
      </c>
      <c r="LXS62" s="195" t="s">
        <v>782</v>
      </c>
      <c r="LXT62" s="195" t="s">
        <v>790</v>
      </c>
      <c r="LXU62" s="195" t="s">
        <v>782</v>
      </c>
      <c r="LXV62" s="195" t="s">
        <v>790</v>
      </c>
      <c r="LXW62" s="195" t="s">
        <v>782</v>
      </c>
      <c r="LXX62" s="195" t="s">
        <v>790</v>
      </c>
      <c r="LXY62" s="195" t="s">
        <v>782</v>
      </c>
      <c r="LXZ62" s="195" t="s">
        <v>790</v>
      </c>
      <c r="LYA62" s="195" t="s">
        <v>782</v>
      </c>
      <c r="LYB62" s="195" t="s">
        <v>790</v>
      </c>
      <c r="LYC62" s="195" t="s">
        <v>782</v>
      </c>
      <c r="LYD62" s="195" t="s">
        <v>790</v>
      </c>
      <c r="LYE62" s="195" t="s">
        <v>782</v>
      </c>
      <c r="LYF62" s="195" t="s">
        <v>790</v>
      </c>
      <c r="LYG62" s="195" t="s">
        <v>782</v>
      </c>
      <c r="LYH62" s="195" t="s">
        <v>790</v>
      </c>
      <c r="LYI62" s="195" t="s">
        <v>782</v>
      </c>
      <c r="LYJ62" s="195" t="s">
        <v>790</v>
      </c>
      <c r="LYK62" s="195" t="s">
        <v>782</v>
      </c>
      <c r="LYL62" s="195" t="s">
        <v>790</v>
      </c>
      <c r="LYM62" s="195" t="s">
        <v>782</v>
      </c>
      <c r="LYN62" s="195" t="s">
        <v>790</v>
      </c>
      <c r="LYO62" s="195" t="s">
        <v>782</v>
      </c>
      <c r="LYP62" s="195" t="s">
        <v>790</v>
      </c>
      <c r="LYQ62" s="195" t="s">
        <v>782</v>
      </c>
      <c r="LYR62" s="195" t="s">
        <v>790</v>
      </c>
      <c r="LYS62" s="195" t="s">
        <v>782</v>
      </c>
      <c r="LYT62" s="195" t="s">
        <v>790</v>
      </c>
      <c r="LYU62" s="195" t="s">
        <v>782</v>
      </c>
      <c r="LYV62" s="195" t="s">
        <v>790</v>
      </c>
      <c r="LYW62" s="195" t="s">
        <v>782</v>
      </c>
      <c r="LYX62" s="195" t="s">
        <v>790</v>
      </c>
      <c r="LYY62" s="195" t="s">
        <v>782</v>
      </c>
      <c r="LYZ62" s="195" t="s">
        <v>790</v>
      </c>
      <c r="LZA62" s="195" t="s">
        <v>782</v>
      </c>
      <c r="LZB62" s="195" t="s">
        <v>790</v>
      </c>
      <c r="LZC62" s="195" t="s">
        <v>782</v>
      </c>
      <c r="LZD62" s="195" t="s">
        <v>790</v>
      </c>
      <c r="LZE62" s="195" t="s">
        <v>782</v>
      </c>
      <c r="LZF62" s="195" t="s">
        <v>790</v>
      </c>
      <c r="LZG62" s="195" t="s">
        <v>782</v>
      </c>
      <c r="LZH62" s="195" t="s">
        <v>790</v>
      </c>
      <c r="LZI62" s="195" t="s">
        <v>782</v>
      </c>
      <c r="LZJ62" s="195" t="s">
        <v>790</v>
      </c>
      <c r="LZK62" s="195" t="s">
        <v>782</v>
      </c>
      <c r="LZL62" s="195" t="s">
        <v>790</v>
      </c>
      <c r="LZM62" s="195" t="s">
        <v>782</v>
      </c>
      <c r="LZN62" s="195" t="s">
        <v>790</v>
      </c>
      <c r="LZO62" s="195" t="s">
        <v>782</v>
      </c>
      <c r="LZP62" s="195" t="s">
        <v>790</v>
      </c>
      <c r="LZQ62" s="195" t="s">
        <v>782</v>
      </c>
      <c r="LZR62" s="195" t="s">
        <v>790</v>
      </c>
      <c r="LZS62" s="195" t="s">
        <v>782</v>
      </c>
      <c r="LZT62" s="195" t="s">
        <v>790</v>
      </c>
      <c r="LZU62" s="195" t="s">
        <v>782</v>
      </c>
      <c r="LZV62" s="195" t="s">
        <v>790</v>
      </c>
      <c r="LZW62" s="195" t="s">
        <v>782</v>
      </c>
      <c r="LZX62" s="195" t="s">
        <v>790</v>
      </c>
      <c r="LZY62" s="195" t="s">
        <v>782</v>
      </c>
      <c r="LZZ62" s="195" t="s">
        <v>790</v>
      </c>
      <c r="MAA62" s="195" t="s">
        <v>782</v>
      </c>
      <c r="MAB62" s="195" t="s">
        <v>790</v>
      </c>
      <c r="MAC62" s="195" t="s">
        <v>782</v>
      </c>
      <c r="MAD62" s="195" t="s">
        <v>790</v>
      </c>
      <c r="MAE62" s="195" t="s">
        <v>782</v>
      </c>
      <c r="MAF62" s="195" t="s">
        <v>790</v>
      </c>
      <c r="MAG62" s="195" t="s">
        <v>782</v>
      </c>
      <c r="MAH62" s="195" t="s">
        <v>790</v>
      </c>
      <c r="MAI62" s="195" t="s">
        <v>782</v>
      </c>
      <c r="MAJ62" s="195" t="s">
        <v>790</v>
      </c>
      <c r="MAK62" s="195" t="s">
        <v>782</v>
      </c>
      <c r="MAL62" s="195" t="s">
        <v>790</v>
      </c>
      <c r="MAM62" s="195" t="s">
        <v>782</v>
      </c>
      <c r="MAN62" s="195" t="s">
        <v>790</v>
      </c>
      <c r="MAO62" s="195" t="s">
        <v>782</v>
      </c>
      <c r="MAP62" s="195" t="s">
        <v>790</v>
      </c>
      <c r="MAQ62" s="195" t="s">
        <v>782</v>
      </c>
      <c r="MAR62" s="195" t="s">
        <v>790</v>
      </c>
      <c r="MAS62" s="195" t="s">
        <v>782</v>
      </c>
      <c r="MAT62" s="195" t="s">
        <v>790</v>
      </c>
      <c r="MAU62" s="195" t="s">
        <v>782</v>
      </c>
      <c r="MAV62" s="195" t="s">
        <v>790</v>
      </c>
      <c r="MAW62" s="195" t="s">
        <v>782</v>
      </c>
      <c r="MAX62" s="195" t="s">
        <v>790</v>
      </c>
      <c r="MAY62" s="195" t="s">
        <v>782</v>
      </c>
      <c r="MAZ62" s="195" t="s">
        <v>790</v>
      </c>
      <c r="MBA62" s="195" t="s">
        <v>782</v>
      </c>
      <c r="MBB62" s="195" t="s">
        <v>790</v>
      </c>
      <c r="MBC62" s="195" t="s">
        <v>782</v>
      </c>
      <c r="MBD62" s="195" t="s">
        <v>790</v>
      </c>
      <c r="MBE62" s="195" t="s">
        <v>782</v>
      </c>
      <c r="MBF62" s="195" t="s">
        <v>790</v>
      </c>
      <c r="MBG62" s="195" t="s">
        <v>782</v>
      </c>
      <c r="MBH62" s="195" t="s">
        <v>790</v>
      </c>
      <c r="MBI62" s="195" t="s">
        <v>782</v>
      </c>
      <c r="MBJ62" s="195" t="s">
        <v>790</v>
      </c>
      <c r="MBK62" s="195" t="s">
        <v>782</v>
      </c>
      <c r="MBL62" s="195" t="s">
        <v>790</v>
      </c>
      <c r="MBM62" s="195" t="s">
        <v>782</v>
      </c>
      <c r="MBN62" s="195" t="s">
        <v>790</v>
      </c>
      <c r="MBO62" s="195" t="s">
        <v>782</v>
      </c>
      <c r="MBP62" s="195" t="s">
        <v>790</v>
      </c>
      <c r="MBQ62" s="195" t="s">
        <v>782</v>
      </c>
      <c r="MBR62" s="195" t="s">
        <v>790</v>
      </c>
      <c r="MBS62" s="195" t="s">
        <v>782</v>
      </c>
      <c r="MBT62" s="195" t="s">
        <v>790</v>
      </c>
      <c r="MBU62" s="195" t="s">
        <v>782</v>
      </c>
      <c r="MBV62" s="195" t="s">
        <v>790</v>
      </c>
      <c r="MBW62" s="195" t="s">
        <v>782</v>
      </c>
      <c r="MBX62" s="195" t="s">
        <v>790</v>
      </c>
      <c r="MBY62" s="195" t="s">
        <v>782</v>
      </c>
      <c r="MBZ62" s="195" t="s">
        <v>790</v>
      </c>
      <c r="MCA62" s="195" t="s">
        <v>782</v>
      </c>
      <c r="MCB62" s="195" t="s">
        <v>790</v>
      </c>
      <c r="MCC62" s="195" t="s">
        <v>782</v>
      </c>
      <c r="MCD62" s="195" t="s">
        <v>790</v>
      </c>
      <c r="MCE62" s="195" t="s">
        <v>782</v>
      </c>
      <c r="MCF62" s="195" t="s">
        <v>790</v>
      </c>
      <c r="MCG62" s="195" t="s">
        <v>782</v>
      </c>
      <c r="MCH62" s="195" t="s">
        <v>790</v>
      </c>
      <c r="MCI62" s="195" t="s">
        <v>782</v>
      </c>
      <c r="MCJ62" s="195" t="s">
        <v>790</v>
      </c>
      <c r="MCK62" s="195" t="s">
        <v>782</v>
      </c>
      <c r="MCL62" s="195" t="s">
        <v>790</v>
      </c>
      <c r="MCM62" s="195" t="s">
        <v>782</v>
      </c>
      <c r="MCN62" s="195" t="s">
        <v>790</v>
      </c>
      <c r="MCO62" s="195" t="s">
        <v>782</v>
      </c>
      <c r="MCP62" s="195" t="s">
        <v>790</v>
      </c>
      <c r="MCQ62" s="195" t="s">
        <v>782</v>
      </c>
      <c r="MCR62" s="195" t="s">
        <v>790</v>
      </c>
      <c r="MCS62" s="195" t="s">
        <v>782</v>
      </c>
      <c r="MCT62" s="195" t="s">
        <v>790</v>
      </c>
      <c r="MCU62" s="195" t="s">
        <v>782</v>
      </c>
      <c r="MCV62" s="195" t="s">
        <v>790</v>
      </c>
      <c r="MCW62" s="195" t="s">
        <v>782</v>
      </c>
      <c r="MCX62" s="195" t="s">
        <v>790</v>
      </c>
      <c r="MCY62" s="195" t="s">
        <v>782</v>
      </c>
      <c r="MCZ62" s="195" t="s">
        <v>790</v>
      </c>
      <c r="MDA62" s="195" t="s">
        <v>782</v>
      </c>
      <c r="MDB62" s="195" t="s">
        <v>790</v>
      </c>
      <c r="MDC62" s="195" t="s">
        <v>782</v>
      </c>
      <c r="MDD62" s="195" t="s">
        <v>790</v>
      </c>
      <c r="MDE62" s="195" t="s">
        <v>782</v>
      </c>
      <c r="MDF62" s="195" t="s">
        <v>790</v>
      </c>
      <c r="MDG62" s="195" t="s">
        <v>782</v>
      </c>
      <c r="MDH62" s="195" t="s">
        <v>790</v>
      </c>
      <c r="MDI62" s="195" t="s">
        <v>782</v>
      </c>
      <c r="MDJ62" s="195" t="s">
        <v>790</v>
      </c>
      <c r="MDK62" s="195" t="s">
        <v>782</v>
      </c>
      <c r="MDL62" s="195" t="s">
        <v>790</v>
      </c>
      <c r="MDM62" s="195" t="s">
        <v>782</v>
      </c>
      <c r="MDN62" s="195" t="s">
        <v>790</v>
      </c>
      <c r="MDO62" s="195" t="s">
        <v>782</v>
      </c>
      <c r="MDP62" s="195" t="s">
        <v>790</v>
      </c>
      <c r="MDQ62" s="195" t="s">
        <v>782</v>
      </c>
      <c r="MDR62" s="195" t="s">
        <v>790</v>
      </c>
      <c r="MDS62" s="195" t="s">
        <v>782</v>
      </c>
      <c r="MDT62" s="195" t="s">
        <v>790</v>
      </c>
      <c r="MDU62" s="195" t="s">
        <v>782</v>
      </c>
      <c r="MDV62" s="195" t="s">
        <v>790</v>
      </c>
      <c r="MDW62" s="195" t="s">
        <v>782</v>
      </c>
      <c r="MDX62" s="195" t="s">
        <v>790</v>
      </c>
      <c r="MDY62" s="195" t="s">
        <v>782</v>
      </c>
      <c r="MDZ62" s="195" t="s">
        <v>790</v>
      </c>
      <c r="MEA62" s="195" t="s">
        <v>782</v>
      </c>
      <c r="MEB62" s="195" t="s">
        <v>790</v>
      </c>
      <c r="MEC62" s="195" t="s">
        <v>782</v>
      </c>
      <c r="MED62" s="195" t="s">
        <v>790</v>
      </c>
      <c r="MEE62" s="195" t="s">
        <v>782</v>
      </c>
      <c r="MEF62" s="195" t="s">
        <v>790</v>
      </c>
      <c r="MEG62" s="195" t="s">
        <v>782</v>
      </c>
      <c r="MEH62" s="195" t="s">
        <v>790</v>
      </c>
      <c r="MEI62" s="195" t="s">
        <v>782</v>
      </c>
      <c r="MEJ62" s="195" t="s">
        <v>790</v>
      </c>
      <c r="MEK62" s="195" t="s">
        <v>782</v>
      </c>
      <c r="MEL62" s="195" t="s">
        <v>790</v>
      </c>
      <c r="MEM62" s="195" t="s">
        <v>782</v>
      </c>
      <c r="MEN62" s="195" t="s">
        <v>790</v>
      </c>
      <c r="MEO62" s="195" t="s">
        <v>782</v>
      </c>
      <c r="MEP62" s="195" t="s">
        <v>790</v>
      </c>
      <c r="MEQ62" s="195" t="s">
        <v>782</v>
      </c>
      <c r="MER62" s="195" t="s">
        <v>790</v>
      </c>
      <c r="MES62" s="195" t="s">
        <v>782</v>
      </c>
      <c r="MET62" s="195" t="s">
        <v>790</v>
      </c>
      <c r="MEU62" s="195" t="s">
        <v>782</v>
      </c>
      <c r="MEV62" s="195" t="s">
        <v>790</v>
      </c>
      <c r="MEW62" s="195" t="s">
        <v>782</v>
      </c>
      <c r="MEX62" s="195" t="s">
        <v>790</v>
      </c>
      <c r="MEY62" s="195" t="s">
        <v>782</v>
      </c>
      <c r="MEZ62" s="195" t="s">
        <v>790</v>
      </c>
      <c r="MFA62" s="195" t="s">
        <v>782</v>
      </c>
      <c r="MFB62" s="195" t="s">
        <v>790</v>
      </c>
      <c r="MFC62" s="195" t="s">
        <v>782</v>
      </c>
      <c r="MFD62" s="195" t="s">
        <v>790</v>
      </c>
      <c r="MFE62" s="195" t="s">
        <v>782</v>
      </c>
      <c r="MFF62" s="195" t="s">
        <v>790</v>
      </c>
      <c r="MFG62" s="195" t="s">
        <v>782</v>
      </c>
      <c r="MFH62" s="195" t="s">
        <v>790</v>
      </c>
      <c r="MFI62" s="195" t="s">
        <v>782</v>
      </c>
      <c r="MFJ62" s="195" t="s">
        <v>790</v>
      </c>
      <c r="MFK62" s="195" t="s">
        <v>782</v>
      </c>
      <c r="MFL62" s="195" t="s">
        <v>790</v>
      </c>
      <c r="MFM62" s="195" t="s">
        <v>782</v>
      </c>
      <c r="MFN62" s="195" t="s">
        <v>790</v>
      </c>
      <c r="MFO62" s="195" t="s">
        <v>782</v>
      </c>
      <c r="MFP62" s="195" t="s">
        <v>790</v>
      </c>
      <c r="MFQ62" s="195" t="s">
        <v>782</v>
      </c>
      <c r="MFR62" s="195" t="s">
        <v>790</v>
      </c>
      <c r="MFS62" s="195" t="s">
        <v>782</v>
      </c>
      <c r="MFT62" s="195" t="s">
        <v>790</v>
      </c>
      <c r="MFU62" s="195" t="s">
        <v>782</v>
      </c>
      <c r="MFV62" s="195" t="s">
        <v>790</v>
      </c>
      <c r="MFW62" s="195" t="s">
        <v>782</v>
      </c>
      <c r="MFX62" s="195" t="s">
        <v>790</v>
      </c>
      <c r="MFY62" s="195" t="s">
        <v>782</v>
      </c>
      <c r="MFZ62" s="195" t="s">
        <v>790</v>
      </c>
      <c r="MGA62" s="195" t="s">
        <v>782</v>
      </c>
      <c r="MGB62" s="195" t="s">
        <v>790</v>
      </c>
      <c r="MGC62" s="195" t="s">
        <v>782</v>
      </c>
      <c r="MGD62" s="195" t="s">
        <v>790</v>
      </c>
      <c r="MGE62" s="195" t="s">
        <v>782</v>
      </c>
      <c r="MGF62" s="195" t="s">
        <v>790</v>
      </c>
      <c r="MGG62" s="195" t="s">
        <v>782</v>
      </c>
      <c r="MGH62" s="195" t="s">
        <v>790</v>
      </c>
      <c r="MGI62" s="195" t="s">
        <v>782</v>
      </c>
      <c r="MGJ62" s="195" t="s">
        <v>790</v>
      </c>
      <c r="MGK62" s="195" t="s">
        <v>782</v>
      </c>
      <c r="MGL62" s="195" t="s">
        <v>790</v>
      </c>
      <c r="MGM62" s="195" t="s">
        <v>782</v>
      </c>
      <c r="MGN62" s="195" t="s">
        <v>790</v>
      </c>
      <c r="MGO62" s="195" t="s">
        <v>782</v>
      </c>
      <c r="MGP62" s="195" t="s">
        <v>790</v>
      </c>
      <c r="MGQ62" s="195" t="s">
        <v>782</v>
      </c>
      <c r="MGR62" s="195" t="s">
        <v>790</v>
      </c>
      <c r="MGS62" s="195" t="s">
        <v>782</v>
      </c>
      <c r="MGT62" s="195" t="s">
        <v>790</v>
      </c>
      <c r="MGU62" s="195" t="s">
        <v>782</v>
      </c>
      <c r="MGV62" s="195" t="s">
        <v>790</v>
      </c>
      <c r="MGW62" s="195" t="s">
        <v>782</v>
      </c>
      <c r="MGX62" s="195" t="s">
        <v>790</v>
      </c>
      <c r="MGY62" s="195" t="s">
        <v>782</v>
      </c>
      <c r="MGZ62" s="195" t="s">
        <v>790</v>
      </c>
      <c r="MHA62" s="195" t="s">
        <v>782</v>
      </c>
      <c r="MHB62" s="195" t="s">
        <v>790</v>
      </c>
      <c r="MHC62" s="195" t="s">
        <v>782</v>
      </c>
      <c r="MHD62" s="195" t="s">
        <v>790</v>
      </c>
      <c r="MHE62" s="195" t="s">
        <v>782</v>
      </c>
      <c r="MHF62" s="195" t="s">
        <v>790</v>
      </c>
      <c r="MHG62" s="195" t="s">
        <v>782</v>
      </c>
      <c r="MHH62" s="195" t="s">
        <v>790</v>
      </c>
      <c r="MHI62" s="195" t="s">
        <v>782</v>
      </c>
      <c r="MHJ62" s="195" t="s">
        <v>790</v>
      </c>
      <c r="MHK62" s="195" t="s">
        <v>782</v>
      </c>
      <c r="MHL62" s="195" t="s">
        <v>790</v>
      </c>
      <c r="MHM62" s="195" t="s">
        <v>782</v>
      </c>
      <c r="MHN62" s="195" t="s">
        <v>790</v>
      </c>
      <c r="MHO62" s="195" t="s">
        <v>782</v>
      </c>
      <c r="MHP62" s="195" t="s">
        <v>790</v>
      </c>
      <c r="MHQ62" s="195" t="s">
        <v>782</v>
      </c>
      <c r="MHR62" s="195" t="s">
        <v>790</v>
      </c>
      <c r="MHS62" s="195" t="s">
        <v>782</v>
      </c>
      <c r="MHT62" s="195" t="s">
        <v>790</v>
      </c>
      <c r="MHU62" s="195" t="s">
        <v>782</v>
      </c>
      <c r="MHV62" s="195" t="s">
        <v>790</v>
      </c>
      <c r="MHW62" s="195" t="s">
        <v>782</v>
      </c>
      <c r="MHX62" s="195" t="s">
        <v>790</v>
      </c>
      <c r="MHY62" s="195" t="s">
        <v>782</v>
      </c>
      <c r="MHZ62" s="195" t="s">
        <v>790</v>
      </c>
      <c r="MIA62" s="195" t="s">
        <v>782</v>
      </c>
      <c r="MIB62" s="195" t="s">
        <v>790</v>
      </c>
      <c r="MIC62" s="195" t="s">
        <v>782</v>
      </c>
      <c r="MID62" s="195" t="s">
        <v>790</v>
      </c>
      <c r="MIE62" s="195" t="s">
        <v>782</v>
      </c>
      <c r="MIF62" s="195" t="s">
        <v>790</v>
      </c>
      <c r="MIG62" s="195" t="s">
        <v>782</v>
      </c>
      <c r="MIH62" s="195" t="s">
        <v>790</v>
      </c>
      <c r="MII62" s="195" t="s">
        <v>782</v>
      </c>
      <c r="MIJ62" s="195" t="s">
        <v>790</v>
      </c>
      <c r="MIK62" s="195" t="s">
        <v>782</v>
      </c>
      <c r="MIL62" s="195" t="s">
        <v>790</v>
      </c>
      <c r="MIM62" s="195" t="s">
        <v>782</v>
      </c>
      <c r="MIN62" s="195" t="s">
        <v>790</v>
      </c>
      <c r="MIO62" s="195" t="s">
        <v>782</v>
      </c>
      <c r="MIP62" s="195" t="s">
        <v>790</v>
      </c>
      <c r="MIQ62" s="195" t="s">
        <v>782</v>
      </c>
      <c r="MIR62" s="195" t="s">
        <v>790</v>
      </c>
      <c r="MIS62" s="195" t="s">
        <v>782</v>
      </c>
      <c r="MIT62" s="195" t="s">
        <v>790</v>
      </c>
      <c r="MIU62" s="195" t="s">
        <v>782</v>
      </c>
      <c r="MIV62" s="195" t="s">
        <v>790</v>
      </c>
      <c r="MIW62" s="195" t="s">
        <v>782</v>
      </c>
      <c r="MIX62" s="195" t="s">
        <v>790</v>
      </c>
      <c r="MIY62" s="195" t="s">
        <v>782</v>
      </c>
      <c r="MIZ62" s="195" t="s">
        <v>790</v>
      </c>
      <c r="MJA62" s="195" t="s">
        <v>782</v>
      </c>
      <c r="MJB62" s="195" t="s">
        <v>790</v>
      </c>
      <c r="MJC62" s="195" t="s">
        <v>782</v>
      </c>
      <c r="MJD62" s="195" t="s">
        <v>790</v>
      </c>
      <c r="MJE62" s="195" t="s">
        <v>782</v>
      </c>
      <c r="MJF62" s="195" t="s">
        <v>790</v>
      </c>
      <c r="MJG62" s="195" t="s">
        <v>782</v>
      </c>
      <c r="MJH62" s="195" t="s">
        <v>790</v>
      </c>
      <c r="MJI62" s="195" t="s">
        <v>782</v>
      </c>
      <c r="MJJ62" s="195" t="s">
        <v>790</v>
      </c>
      <c r="MJK62" s="195" t="s">
        <v>782</v>
      </c>
      <c r="MJL62" s="195" t="s">
        <v>790</v>
      </c>
      <c r="MJM62" s="195" t="s">
        <v>782</v>
      </c>
      <c r="MJN62" s="195" t="s">
        <v>790</v>
      </c>
      <c r="MJO62" s="195" t="s">
        <v>782</v>
      </c>
      <c r="MJP62" s="195" t="s">
        <v>790</v>
      </c>
      <c r="MJQ62" s="195" t="s">
        <v>782</v>
      </c>
      <c r="MJR62" s="195" t="s">
        <v>790</v>
      </c>
      <c r="MJS62" s="195" t="s">
        <v>782</v>
      </c>
      <c r="MJT62" s="195" t="s">
        <v>790</v>
      </c>
      <c r="MJU62" s="195" t="s">
        <v>782</v>
      </c>
      <c r="MJV62" s="195" t="s">
        <v>790</v>
      </c>
      <c r="MJW62" s="195" t="s">
        <v>782</v>
      </c>
      <c r="MJX62" s="195" t="s">
        <v>790</v>
      </c>
      <c r="MJY62" s="195" t="s">
        <v>782</v>
      </c>
      <c r="MJZ62" s="195" t="s">
        <v>790</v>
      </c>
      <c r="MKA62" s="195" t="s">
        <v>782</v>
      </c>
      <c r="MKB62" s="195" t="s">
        <v>790</v>
      </c>
      <c r="MKC62" s="195" t="s">
        <v>782</v>
      </c>
      <c r="MKD62" s="195" t="s">
        <v>790</v>
      </c>
      <c r="MKE62" s="195" t="s">
        <v>782</v>
      </c>
      <c r="MKF62" s="195" t="s">
        <v>790</v>
      </c>
      <c r="MKG62" s="195" t="s">
        <v>782</v>
      </c>
      <c r="MKH62" s="195" t="s">
        <v>790</v>
      </c>
      <c r="MKI62" s="195" t="s">
        <v>782</v>
      </c>
      <c r="MKJ62" s="195" t="s">
        <v>790</v>
      </c>
      <c r="MKK62" s="195" t="s">
        <v>782</v>
      </c>
      <c r="MKL62" s="195" t="s">
        <v>790</v>
      </c>
      <c r="MKM62" s="195" t="s">
        <v>782</v>
      </c>
      <c r="MKN62" s="195" t="s">
        <v>790</v>
      </c>
      <c r="MKO62" s="195" t="s">
        <v>782</v>
      </c>
      <c r="MKP62" s="195" t="s">
        <v>790</v>
      </c>
      <c r="MKQ62" s="195" t="s">
        <v>782</v>
      </c>
      <c r="MKR62" s="195" t="s">
        <v>790</v>
      </c>
      <c r="MKS62" s="195" t="s">
        <v>782</v>
      </c>
      <c r="MKT62" s="195" t="s">
        <v>790</v>
      </c>
      <c r="MKU62" s="195" t="s">
        <v>782</v>
      </c>
      <c r="MKV62" s="195" t="s">
        <v>790</v>
      </c>
      <c r="MKW62" s="195" t="s">
        <v>782</v>
      </c>
      <c r="MKX62" s="195" t="s">
        <v>790</v>
      </c>
      <c r="MKY62" s="195" t="s">
        <v>782</v>
      </c>
      <c r="MKZ62" s="195" t="s">
        <v>790</v>
      </c>
      <c r="MLA62" s="195" t="s">
        <v>782</v>
      </c>
      <c r="MLB62" s="195" t="s">
        <v>790</v>
      </c>
      <c r="MLC62" s="195" t="s">
        <v>782</v>
      </c>
      <c r="MLD62" s="195" t="s">
        <v>790</v>
      </c>
      <c r="MLE62" s="195" t="s">
        <v>782</v>
      </c>
      <c r="MLF62" s="195" t="s">
        <v>790</v>
      </c>
      <c r="MLG62" s="195" t="s">
        <v>782</v>
      </c>
      <c r="MLH62" s="195" t="s">
        <v>790</v>
      </c>
      <c r="MLI62" s="195" t="s">
        <v>782</v>
      </c>
      <c r="MLJ62" s="195" t="s">
        <v>790</v>
      </c>
      <c r="MLK62" s="195" t="s">
        <v>782</v>
      </c>
      <c r="MLL62" s="195" t="s">
        <v>790</v>
      </c>
      <c r="MLM62" s="195" t="s">
        <v>782</v>
      </c>
      <c r="MLN62" s="195" t="s">
        <v>790</v>
      </c>
      <c r="MLO62" s="195" t="s">
        <v>782</v>
      </c>
      <c r="MLP62" s="195" t="s">
        <v>790</v>
      </c>
      <c r="MLQ62" s="195" t="s">
        <v>782</v>
      </c>
      <c r="MLR62" s="195" t="s">
        <v>790</v>
      </c>
      <c r="MLS62" s="195" t="s">
        <v>782</v>
      </c>
      <c r="MLT62" s="195" t="s">
        <v>790</v>
      </c>
      <c r="MLU62" s="195" t="s">
        <v>782</v>
      </c>
      <c r="MLV62" s="195" t="s">
        <v>790</v>
      </c>
      <c r="MLW62" s="195" t="s">
        <v>782</v>
      </c>
      <c r="MLX62" s="195" t="s">
        <v>790</v>
      </c>
      <c r="MLY62" s="195" t="s">
        <v>782</v>
      </c>
      <c r="MLZ62" s="195" t="s">
        <v>790</v>
      </c>
      <c r="MMA62" s="195" t="s">
        <v>782</v>
      </c>
      <c r="MMB62" s="195" t="s">
        <v>790</v>
      </c>
      <c r="MMC62" s="195" t="s">
        <v>782</v>
      </c>
      <c r="MMD62" s="195" t="s">
        <v>790</v>
      </c>
      <c r="MME62" s="195" t="s">
        <v>782</v>
      </c>
      <c r="MMF62" s="195" t="s">
        <v>790</v>
      </c>
      <c r="MMG62" s="195" t="s">
        <v>782</v>
      </c>
      <c r="MMH62" s="195" t="s">
        <v>790</v>
      </c>
      <c r="MMI62" s="195" t="s">
        <v>782</v>
      </c>
      <c r="MMJ62" s="195" t="s">
        <v>790</v>
      </c>
      <c r="MMK62" s="195" t="s">
        <v>782</v>
      </c>
      <c r="MML62" s="195" t="s">
        <v>790</v>
      </c>
      <c r="MMM62" s="195" t="s">
        <v>782</v>
      </c>
      <c r="MMN62" s="195" t="s">
        <v>790</v>
      </c>
      <c r="MMO62" s="195" t="s">
        <v>782</v>
      </c>
      <c r="MMP62" s="195" t="s">
        <v>790</v>
      </c>
      <c r="MMQ62" s="195" t="s">
        <v>782</v>
      </c>
      <c r="MMR62" s="195" t="s">
        <v>790</v>
      </c>
      <c r="MMS62" s="195" t="s">
        <v>782</v>
      </c>
      <c r="MMT62" s="195" t="s">
        <v>790</v>
      </c>
      <c r="MMU62" s="195" t="s">
        <v>782</v>
      </c>
      <c r="MMV62" s="195" t="s">
        <v>790</v>
      </c>
      <c r="MMW62" s="195" t="s">
        <v>782</v>
      </c>
      <c r="MMX62" s="195" t="s">
        <v>790</v>
      </c>
      <c r="MMY62" s="195" t="s">
        <v>782</v>
      </c>
      <c r="MMZ62" s="195" t="s">
        <v>790</v>
      </c>
      <c r="MNA62" s="195" t="s">
        <v>782</v>
      </c>
      <c r="MNB62" s="195" t="s">
        <v>790</v>
      </c>
      <c r="MNC62" s="195" t="s">
        <v>782</v>
      </c>
      <c r="MND62" s="195" t="s">
        <v>790</v>
      </c>
      <c r="MNE62" s="195" t="s">
        <v>782</v>
      </c>
      <c r="MNF62" s="195" t="s">
        <v>790</v>
      </c>
      <c r="MNG62" s="195" t="s">
        <v>782</v>
      </c>
      <c r="MNH62" s="195" t="s">
        <v>790</v>
      </c>
      <c r="MNI62" s="195" t="s">
        <v>782</v>
      </c>
      <c r="MNJ62" s="195" t="s">
        <v>790</v>
      </c>
      <c r="MNK62" s="195" t="s">
        <v>782</v>
      </c>
      <c r="MNL62" s="195" t="s">
        <v>790</v>
      </c>
      <c r="MNM62" s="195" t="s">
        <v>782</v>
      </c>
      <c r="MNN62" s="195" t="s">
        <v>790</v>
      </c>
      <c r="MNO62" s="195" t="s">
        <v>782</v>
      </c>
      <c r="MNP62" s="195" t="s">
        <v>790</v>
      </c>
      <c r="MNQ62" s="195" t="s">
        <v>782</v>
      </c>
      <c r="MNR62" s="195" t="s">
        <v>790</v>
      </c>
      <c r="MNS62" s="195" t="s">
        <v>782</v>
      </c>
      <c r="MNT62" s="195" t="s">
        <v>790</v>
      </c>
      <c r="MNU62" s="195" t="s">
        <v>782</v>
      </c>
      <c r="MNV62" s="195" t="s">
        <v>790</v>
      </c>
      <c r="MNW62" s="195" t="s">
        <v>782</v>
      </c>
      <c r="MNX62" s="195" t="s">
        <v>790</v>
      </c>
      <c r="MNY62" s="195" t="s">
        <v>782</v>
      </c>
      <c r="MNZ62" s="195" t="s">
        <v>790</v>
      </c>
      <c r="MOA62" s="195" t="s">
        <v>782</v>
      </c>
      <c r="MOB62" s="195" t="s">
        <v>790</v>
      </c>
      <c r="MOC62" s="195" t="s">
        <v>782</v>
      </c>
      <c r="MOD62" s="195" t="s">
        <v>790</v>
      </c>
      <c r="MOE62" s="195" t="s">
        <v>782</v>
      </c>
      <c r="MOF62" s="195" t="s">
        <v>790</v>
      </c>
      <c r="MOG62" s="195" t="s">
        <v>782</v>
      </c>
      <c r="MOH62" s="195" t="s">
        <v>790</v>
      </c>
      <c r="MOI62" s="195" t="s">
        <v>782</v>
      </c>
      <c r="MOJ62" s="195" t="s">
        <v>790</v>
      </c>
      <c r="MOK62" s="195" t="s">
        <v>782</v>
      </c>
      <c r="MOL62" s="195" t="s">
        <v>790</v>
      </c>
      <c r="MOM62" s="195" t="s">
        <v>782</v>
      </c>
      <c r="MON62" s="195" t="s">
        <v>790</v>
      </c>
      <c r="MOO62" s="195" t="s">
        <v>782</v>
      </c>
      <c r="MOP62" s="195" t="s">
        <v>790</v>
      </c>
      <c r="MOQ62" s="195" t="s">
        <v>782</v>
      </c>
      <c r="MOR62" s="195" t="s">
        <v>790</v>
      </c>
      <c r="MOS62" s="195" t="s">
        <v>782</v>
      </c>
      <c r="MOT62" s="195" t="s">
        <v>790</v>
      </c>
      <c r="MOU62" s="195" t="s">
        <v>782</v>
      </c>
      <c r="MOV62" s="195" t="s">
        <v>790</v>
      </c>
      <c r="MOW62" s="195" t="s">
        <v>782</v>
      </c>
      <c r="MOX62" s="195" t="s">
        <v>790</v>
      </c>
      <c r="MOY62" s="195" t="s">
        <v>782</v>
      </c>
      <c r="MOZ62" s="195" t="s">
        <v>790</v>
      </c>
      <c r="MPA62" s="195" t="s">
        <v>782</v>
      </c>
      <c r="MPB62" s="195" t="s">
        <v>790</v>
      </c>
      <c r="MPC62" s="195" t="s">
        <v>782</v>
      </c>
      <c r="MPD62" s="195" t="s">
        <v>790</v>
      </c>
      <c r="MPE62" s="195" t="s">
        <v>782</v>
      </c>
      <c r="MPF62" s="195" t="s">
        <v>790</v>
      </c>
      <c r="MPG62" s="195" t="s">
        <v>782</v>
      </c>
      <c r="MPH62" s="195" t="s">
        <v>790</v>
      </c>
      <c r="MPI62" s="195" t="s">
        <v>782</v>
      </c>
      <c r="MPJ62" s="195" t="s">
        <v>790</v>
      </c>
      <c r="MPK62" s="195" t="s">
        <v>782</v>
      </c>
      <c r="MPL62" s="195" t="s">
        <v>790</v>
      </c>
      <c r="MPM62" s="195" t="s">
        <v>782</v>
      </c>
      <c r="MPN62" s="195" t="s">
        <v>790</v>
      </c>
      <c r="MPO62" s="195" t="s">
        <v>782</v>
      </c>
      <c r="MPP62" s="195" t="s">
        <v>790</v>
      </c>
      <c r="MPQ62" s="195" t="s">
        <v>782</v>
      </c>
      <c r="MPR62" s="195" t="s">
        <v>790</v>
      </c>
      <c r="MPS62" s="195" t="s">
        <v>782</v>
      </c>
      <c r="MPT62" s="195" t="s">
        <v>790</v>
      </c>
      <c r="MPU62" s="195" t="s">
        <v>782</v>
      </c>
      <c r="MPV62" s="195" t="s">
        <v>790</v>
      </c>
      <c r="MPW62" s="195" t="s">
        <v>782</v>
      </c>
      <c r="MPX62" s="195" t="s">
        <v>790</v>
      </c>
      <c r="MPY62" s="195" t="s">
        <v>782</v>
      </c>
      <c r="MPZ62" s="195" t="s">
        <v>790</v>
      </c>
      <c r="MQA62" s="195" t="s">
        <v>782</v>
      </c>
      <c r="MQB62" s="195" t="s">
        <v>790</v>
      </c>
      <c r="MQC62" s="195" t="s">
        <v>782</v>
      </c>
      <c r="MQD62" s="195" t="s">
        <v>790</v>
      </c>
      <c r="MQE62" s="195" t="s">
        <v>782</v>
      </c>
      <c r="MQF62" s="195" t="s">
        <v>790</v>
      </c>
      <c r="MQG62" s="195" t="s">
        <v>782</v>
      </c>
      <c r="MQH62" s="195" t="s">
        <v>790</v>
      </c>
      <c r="MQI62" s="195" t="s">
        <v>782</v>
      </c>
      <c r="MQJ62" s="195" t="s">
        <v>790</v>
      </c>
      <c r="MQK62" s="195" t="s">
        <v>782</v>
      </c>
      <c r="MQL62" s="195" t="s">
        <v>790</v>
      </c>
      <c r="MQM62" s="195" t="s">
        <v>782</v>
      </c>
      <c r="MQN62" s="195" t="s">
        <v>790</v>
      </c>
      <c r="MQO62" s="195" t="s">
        <v>782</v>
      </c>
      <c r="MQP62" s="195" t="s">
        <v>790</v>
      </c>
      <c r="MQQ62" s="195" t="s">
        <v>782</v>
      </c>
      <c r="MQR62" s="195" t="s">
        <v>790</v>
      </c>
      <c r="MQS62" s="195" t="s">
        <v>782</v>
      </c>
      <c r="MQT62" s="195" t="s">
        <v>790</v>
      </c>
      <c r="MQU62" s="195" t="s">
        <v>782</v>
      </c>
      <c r="MQV62" s="195" t="s">
        <v>790</v>
      </c>
      <c r="MQW62" s="195" t="s">
        <v>782</v>
      </c>
      <c r="MQX62" s="195" t="s">
        <v>790</v>
      </c>
      <c r="MQY62" s="195" t="s">
        <v>782</v>
      </c>
      <c r="MQZ62" s="195" t="s">
        <v>790</v>
      </c>
      <c r="MRA62" s="195" t="s">
        <v>782</v>
      </c>
      <c r="MRB62" s="195" t="s">
        <v>790</v>
      </c>
      <c r="MRC62" s="195" t="s">
        <v>782</v>
      </c>
      <c r="MRD62" s="195" t="s">
        <v>790</v>
      </c>
      <c r="MRE62" s="195" t="s">
        <v>782</v>
      </c>
      <c r="MRF62" s="195" t="s">
        <v>790</v>
      </c>
      <c r="MRG62" s="195" t="s">
        <v>782</v>
      </c>
      <c r="MRH62" s="195" t="s">
        <v>790</v>
      </c>
      <c r="MRI62" s="195" t="s">
        <v>782</v>
      </c>
      <c r="MRJ62" s="195" t="s">
        <v>790</v>
      </c>
      <c r="MRK62" s="195" t="s">
        <v>782</v>
      </c>
      <c r="MRL62" s="195" t="s">
        <v>790</v>
      </c>
      <c r="MRM62" s="195" t="s">
        <v>782</v>
      </c>
      <c r="MRN62" s="195" t="s">
        <v>790</v>
      </c>
      <c r="MRO62" s="195" t="s">
        <v>782</v>
      </c>
      <c r="MRP62" s="195" t="s">
        <v>790</v>
      </c>
      <c r="MRQ62" s="195" t="s">
        <v>782</v>
      </c>
      <c r="MRR62" s="195" t="s">
        <v>790</v>
      </c>
      <c r="MRS62" s="195" t="s">
        <v>782</v>
      </c>
      <c r="MRT62" s="195" t="s">
        <v>790</v>
      </c>
      <c r="MRU62" s="195" t="s">
        <v>782</v>
      </c>
      <c r="MRV62" s="195" t="s">
        <v>790</v>
      </c>
      <c r="MRW62" s="195" t="s">
        <v>782</v>
      </c>
      <c r="MRX62" s="195" t="s">
        <v>790</v>
      </c>
      <c r="MRY62" s="195" t="s">
        <v>782</v>
      </c>
      <c r="MRZ62" s="195" t="s">
        <v>790</v>
      </c>
      <c r="MSA62" s="195" t="s">
        <v>782</v>
      </c>
      <c r="MSB62" s="195" t="s">
        <v>790</v>
      </c>
      <c r="MSC62" s="195" t="s">
        <v>782</v>
      </c>
      <c r="MSD62" s="195" t="s">
        <v>790</v>
      </c>
      <c r="MSE62" s="195" t="s">
        <v>782</v>
      </c>
      <c r="MSF62" s="195" t="s">
        <v>790</v>
      </c>
      <c r="MSG62" s="195" t="s">
        <v>782</v>
      </c>
      <c r="MSH62" s="195" t="s">
        <v>790</v>
      </c>
      <c r="MSI62" s="195" t="s">
        <v>782</v>
      </c>
      <c r="MSJ62" s="195" t="s">
        <v>790</v>
      </c>
      <c r="MSK62" s="195" t="s">
        <v>782</v>
      </c>
      <c r="MSL62" s="195" t="s">
        <v>790</v>
      </c>
      <c r="MSM62" s="195" t="s">
        <v>782</v>
      </c>
      <c r="MSN62" s="195" t="s">
        <v>790</v>
      </c>
      <c r="MSO62" s="195" t="s">
        <v>782</v>
      </c>
      <c r="MSP62" s="195" t="s">
        <v>790</v>
      </c>
      <c r="MSQ62" s="195" t="s">
        <v>782</v>
      </c>
      <c r="MSR62" s="195" t="s">
        <v>790</v>
      </c>
      <c r="MSS62" s="195" t="s">
        <v>782</v>
      </c>
      <c r="MST62" s="195" t="s">
        <v>790</v>
      </c>
      <c r="MSU62" s="195" t="s">
        <v>782</v>
      </c>
      <c r="MSV62" s="195" t="s">
        <v>790</v>
      </c>
      <c r="MSW62" s="195" t="s">
        <v>782</v>
      </c>
      <c r="MSX62" s="195" t="s">
        <v>790</v>
      </c>
      <c r="MSY62" s="195" t="s">
        <v>782</v>
      </c>
      <c r="MSZ62" s="195" t="s">
        <v>790</v>
      </c>
      <c r="MTA62" s="195" t="s">
        <v>782</v>
      </c>
      <c r="MTB62" s="195" t="s">
        <v>790</v>
      </c>
      <c r="MTC62" s="195" t="s">
        <v>782</v>
      </c>
      <c r="MTD62" s="195" t="s">
        <v>790</v>
      </c>
      <c r="MTE62" s="195" t="s">
        <v>782</v>
      </c>
      <c r="MTF62" s="195" t="s">
        <v>790</v>
      </c>
      <c r="MTG62" s="195" t="s">
        <v>782</v>
      </c>
      <c r="MTH62" s="195" t="s">
        <v>790</v>
      </c>
      <c r="MTI62" s="195" t="s">
        <v>782</v>
      </c>
      <c r="MTJ62" s="195" t="s">
        <v>790</v>
      </c>
      <c r="MTK62" s="195" t="s">
        <v>782</v>
      </c>
      <c r="MTL62" s="195" t="s">
        <v>790</v>
      </c>
      <c r="MTM62" s="195" t="s">
        <v>782</v>
      </c>
      <c r="MTN62" s="195" t="s">
        <v>790</v>
      </c>
      <c r="MTO62" s="195" t="s">
        <v>782</v>
      </c>
      <c r="MTP62" s="195" t="s">
        <v>790</v>
      </c>
      <c r="MTQ62" s="195" t="s">
        <v>782</v>
      </c>
      <c r="MTR62" s="195" t="s">
        <v>790</v>
      </c>
      <c r="MTS62" s="195" t="s">
        <v>782</v>
      </c>
      <c r="MTT62" s="195" t="s">
        <v>790</v>
      </c>
      <c r="MTU62" s="195" t="s">
        <v>782</v>
      </c>
      <c r="MTV62" s="195" t="s">
        <v>790</v>
      </c>
      <c r="MTW62" s="195" t="s">
        <v>782</v>
      </c>
      <c r="MTX62" s="195" t="s">
        <v>790</v>
      </c>
      <c r="MTY62" s="195" t="s">
        <v>782</v>
      </c>
      <c r="MTZ62" s="195" t="s">
        <v>790</v>
      </c>
      <c r="MUA62" s="195" t="s">
        <v>782</v>
      </c>
      <c r="MUB62" s="195" t="s">
        <v>790</v>
      </c>
      <c r="MUC62" s="195" t="s">
        <v>782</v>
      </c>
      <c r="MUD62" s="195" t="s">
        <v>790</v>
      </c>
      <c r="MUE62" s="195" t="s">
        <v>782</v>
      </c>
      <c r="MUF62" s="195" t="s">
        <v>790</v>
      </c>
      <c r="MUG62" s="195" t="s">
        <v>782</v>
      </c>
      <c r="MUH62" s="195" t="s">
        <v>790</v>
      </c>
      <c r="MUI62" s="195" t="s">
        <v>782</v>
      </c>
      <c r="MUJ62" s="195" t="s">
        <v>790</v>
      </c>
      <c r="MUK62" s="195" t="s">
        <v>782</v>
      </c>
      <c r="MUL62" s="195" t="s">
        <v>790</v>
      </c>
      <c r="MUM62" s="195" t="s">
        <v>782</v>
      </c>
      <c r="MUN62" s="195" t="s">
        <v>790</v>
      </c>
      <c r="MUO62" s="195" t="s">
        <v>782</v>
      </c>
      <c r="MUP62" s="195" t="s">
        <v>790</v>
      </c>
      <c r="MUQ62" s="195" t="s">
        <v>782</v>
      </c>
      <c r="MUR62" s="195" t="s">
        <v>790</v>
      </c>
      <c r="MUS62" s="195" t="s">
        <v>782</v>
      </c>
      <c r="MUT62" s="195" t="s">
        <v>790</v>
      </c>
      <c r="MUU62" s="195" t="s">
        <v>782</v>
      </c>
      <c r="MUV62" s="195" t="s">
        <v>790</v>
      </c>
      <c r="MUW62" s="195" t="s">
        <v>782</v>
      </c>
      <c r="MUX62" s="195" t="s">
        <v>790</v>
      </c>
      <c r="MUY62" s="195" t="s">
        <v>782</v>
      </c>
      <c r="MUZ62" s="195" t="s">
        <v>790</v>
      </c>
      <c r="MVA62" s="195" t="s">
        <v>782</v>
      </c>
      <c r="MVB62" s="195" t="s">
        <v>790</v>
      </c>
      <c r="MVC62" s="195" t="s">
        <v>782</v>
      </c>
      <c r="MVD62" s="195" t="s">
        <v>790</v>
      </c>
      <c r="MVE62" s="195" t="s">
        <v>782</v>
      </c>
      <c r="MVF62" s="195" t="s">
        <v>790</v>
      </c>
      <c r="MVG62" s="195" t="s">
        <v>782</v>
      </c>
      <c r="MVH62" s="195" t="s">
        <v>790</v>
      </c>
      <c r="MVI62" s="195" t="s">
        <v>782</v>
      </c>
      <c r="MVJ62" s="195" t="s">
        <v>790</v>
      </c>
      <c r="MVK62" s="195" t="s">
        <v>782</v>
      </c>
      <c r="MVL62" s="195" t="s">
        <v>790</v>
      </c>
      <c r="MVM62" s="195" t="s">
        <v>782</v>
      </c>
      <c r="MVN62" s="195" t="s">
        <v>790</v>
      </c>
      <c r="MVO62" s="195" t="s">
        <v>782</v>
      </c>
      <c r="MVP62" s="195" t="s">
        <v>790</v>
      </c>
      <c r="MVQ62" s="195" t="s">
        <v>782</v>
      </c>
      <c r="MVR62" s="195" t="s">
        <v>790</v>
      </c>
      <c r="MVS62" s="195" t="s">
        <v>782</v>
      </c>
      <c r="MVT62" s="195" t="s">
        <v>790</v>
      </c>
      <c r="MVU62" s="195" t="s">
        <v>782</v>
      </c>
      <c r="MVV62" s="195" t="s">
        <v>790</v>
      </c>
      <c r="MVW62" s="195" t="s">
        <v>782</v>
      </c>
      <c r="MVX62" s="195" t="s">
        <v>790</v>
      </c>
      <c r="MVY62" s="195" t="s">
        <v>782</v>
      </c>
      <c r="MVZ62" s="195" t="s">
        <v>790</v>
      </c>
      <c r="MWA62" s="195" t="s">
        <v>782</v>
      </c>
      <c r="MWB62" s="195" t="s">
        <v>790</v>
      </c>
      <c r="MWC62" s="195" t="s">
        <v>782</v>
      </c>
      <c r="MWD62" s="195" t="s">
        <v>790</v>
      </c>
      <c r="MWE62" s="195" t="s">
        <v>782</v>
      </c>
      <c r="MWF62" s="195" t="s">
        <v>790</v>
      </c>
      <c r="MWG62" s="195" t="s">
        <v>782</v>
      </c>
      <c r="MWH62" s="195" t="s">
        <v>790</v>
      </c>
      <c r="MWI62" s="195" t="s">
        <v>782</v>
      </c>
      <c r="MWJ62" s="195" t="s">
        <v>790</v>
      </c>
      <c r="MWK62" s="195" t="s">
        <v>782</v>
      </c>
      <c r="MWL62" s="195" t="s">
        <v>790</v>
      </c>
      <c r="MWM62" s="195" t="s">
        <v>782</v>
      </c>
      <c r="MWN62" s="195" t="s">
        <v>790</v>
      </c>
      <c r="MWO62" s="195" t="s">
        <v>782</v>
      </c>
      <c r="MWP62" s="195" t="s">
        <v>790</v>
      </c>
      <c r="MWQ62" s="195" t="s">
        <v>782</v>
      </c>
      <c r="MWR62" s="195" t="s">
        <v>790</v>
      </c>
      <c r="MWS62" s="195" t="s">
        <v>782</v>
      </c>
      <c r="MWT62" s="195" t="s">
        <v>790</v>
      </c>
      <c r="MWU62" s="195" t="s">
        <v>782</v>
      </c>
      <c r="MWV62" s="195" t="s">
        <v>790</v>
      </c>
      <c r="MWW62" s="195" t="s">
        <v>782</v>
      </c>
      <c r="MWX62" s="195" t="s">
        <v>790</v>
      </c>
      <c r="MWY62" s="195" t="s">
        <v>782</v>
      </c>
      <c r="MWZ62" s="195" t="s">
        <v>790</v>
      </c>
      <c r="MXA62" s="195" t="s">
        <v>782</v>
      </c>
      <c r="MXB62" s="195" t="s">
        <v>790</v>
      </c>
      <c r="MXC62" s="195" t="s">
        <v>782</v>
      </c>
      <c r="MXD62" s="195" t="s">
        <v>790</v>
      </c>
      <c r="MXE62" s="195" t="s">
        <v>782</v>
      </c>
      <c r="MXF62" s="195" t="s">
        <v>790</v>
      </c>
      <c r="MXG62" s="195" t="s">
        <v>782</v>
      </c>
      <c r="MXH62" s="195" t="s">
        <v>790</v>
      </c>
      <c r="MXI62" s="195" t="s">
        <v>782</v>
      </c>
      <c r="MXJ62" s="195" t="s">
        <v>790</v>
      </c>
      <c r="MXK62" s="195" t="s">
        <v>782</v>
      </c>
      <c r="MXL62" s="195" t="s">
        <v>790</v>
      </c>
      <c r="MXM62" s="195" t="s">
        <v>782</v>
      </c>
      <c r="MXN62" s="195" t="s">
        <v>790</v>
      </c>
      <c r="MXO62" s="195" t="s">
        <v>782</v>
      </c>
      <c r="MXP62" s="195" t="s">
        <v>790</v>
      </c>
      <c r="MXQ62" s="195" t="s">
        <v>782</v>
      </c>
      <c r="MXR62" s="195" t="s">
        <v>790</v>
      </c>
      <c r="MXS62" s="195" t="s">
        <v>782</v>
      </c>
      <c r="MXT62" s="195" t="s">
        <v>790</v>
      </c>
      <c r="MXU62" s="195" t="s">
        <v>782</v>
      </c>
      <c r="MXV62" s="195" t="s">
        <v>790</v>
      </c>
      <c r="MXW62" s="195" t="s">
        <v>782</v>
      </c>
      <c r="MXX62" s="195" t="s">
        <v>790</v>
      </c>
      <c r="MXY62" s="195" t="s">
        <v>782</v>
      </c>
      <c r="MXZ62" s="195" t="s">
        <v>790</v>
      </c>
      <c r="MYA62" s="195" t="s">
        <v>782</v>
      </c>
      <c r="MYB62" s="195" t="s">
        <v>790</v>
      </c>
      <c r="MYC62" s="195" t="s">
        <v>782</v>
      </c>
      <c r="MYD62" s="195" t="s">
        <v>790</v>
      </c>
      <c r="MYE62" s="195" t="s">
        <v>782</v>
      </c>
      <c r="MYF62" s="195" t="s">
        <v>790</v>
      </c>
      <c r="MYG62" s="195" t="s">
        <v>782</v>
      </c>
      <c r="MYH62" s="195" t="s">
        <v>790</v>
      </c>
      <c r="MYI62" s="195" t="s">
        <v>782</v>
      </c>
      <c r="MYJ62" s="195" t="s">
        <v>790</v>
      </c>
      <c r="MYK62" s="195" t="s">
        <v>782</v>
      </c>
      <c r="MYL62" s="195" t="s">
        <v>790</v>
      </c>
      <c r="MYM62" s="195" t="s">
        <v>782</v>
      </c>
      <c r="MYN62" s="195" t="s">
        <v>790</v>
      </c>
      <c r="MYO62" s="195" t="s">
        <v>782</v>
      </c>
      <c r="MYP62" s="195" t="s">
        <v>790</v>
      </c>
      <c r="MYQ62" s="195" t="s">
        <v>782</v>
      </c>
      <c r="MYR62" s="195" t="s">
        <v>790</v>
      </c>
      <c r="MYS62" s="195" t="s">
        <v>782</v>
      </c>
      <c r="MYT62" s="195" t="s">
        <v>790</v>
      </c>
      <c r="MYU62" s="195" t="s">
        <v>782</v>
      </c>
      <c r="MYV62" s="195" t="s">
        <v>790</v>
      </c>
      <c r="MYW62" s="195" t="s">
        <v>782</v>
      </c>
      <c r="MYX62" s="195" t="s">
        <v>790</v>
      </c>
      <c r="MYY62" s="195" t="s">
        <v>782</v>
      </c>
      <c r="MYZ62" s="195" t="s">
        <v>790</v>
      </c>
      <c r="MZA62" s="195" t="s">
        <v>782</v>
      </c>
      <c r="MZB62" s="195" t="s">
        <v>790</v>
      </c>
      <c r="MZC62" s="195" t="s">
        <v>782</v>
      </c>
      <c r="MZD62" s="195" t="s">
        <v>790</v>
      </c>
      <c r="MZE62" s="195" t="s">
        <v>782</v>
      </c>
      <c r="MZF62" s="195" t="s">
        <v>790</v>
      </c>
      <c r="MZG62" s="195" t="s">
        <v>782</v>
      </c>
      <c r="MZH62" s="195" t="s">
        <v>790</v>
      </c>
      <c r="MZI62" s="195" t="s">
        <v>782</v>
      </c>
      <c r="MZJ62" s="195" t="s">
        <v>790</v>
      </c>
      <c r="MZK62" s="195" t="s">
        <v>782</v>
      </c>
      <c r="MZL62" s="195" t="s">
        <v>790</v>
      </c>
      <c r="MZM62" s="195" t="s">
        <v>782</v>
      </c>
      <c r="MZN62" s="195" t="s">
        <v>790</v>
      </c>
      <c r="MZO62" s="195" t="s">
        <v>782</v>
      </c>
      <c r="MZP62" s="195" t="s">
        <v>790</v>
      </c>
      <c r="MZQ62" s="195" t="s">
        <v>782</v>
      </c>
      <c r="MZR62" s="195" t="s">
        <v>790</v>
      </c>
      <c r="MZS62" s="195" t="s">
        <v>782</v>
      </c>
      <c r="MZT62" s="195" t="s">
        <v>790</v>
      </c>
      <c r="MZU62" s="195" t="s">
        <v>782</v>
      </c>
      <c r="MZV62" s="195" t="s">
        <v>790</v>
      </c>
      <c r="MZW62" s="195" t="s">
        <v>782</v>
      </c>
      <c r="MZX62" s="195" t="s">
        <v>790</v>
      </c>
      <c r="MZY62" s="195" t="s">
        <v>782</v>
      </c>
      <c r="MZZ62" s="195" t="s">
        <v>790</v>
      </c>
      <c r="NAA62" s="195" t="s">
        <v>782</v>
      </c>
      <c r="NAB62" s="195" t="s">
        <v>790</v>
      </c>
      <c r="NAC62" s="195" t="s">
        <v>782</v>
      </c>
      <c r="NAD62" s="195" t="s">
        <v>790</v>
      </c>
      <c r="NAE62" s="195" t="s">
        <v>782</v>
      </c>
      <c r="NAF62" s="195" t="s">
        <v>790</v>
      </c>
      <c r="NAG62" s="195" t="s">
        <v>782</v>
      </c>
      <c r="NAH62" s="195" t="s">
        <v>790</v>
      </c>
      <c r="NAI62" s="195" t="s">
        <v>782</v>
      </c>
      <c r="NAJ62" s="195" t="s">
        <v>790</v>
      </c>
      <c r="NAK62" s="195" t="s">
        <v>782</v>
      </c>
      <c r="NAL62" s="195" t="s">
        <v>790</v>
      </c>
      <c r="NAM62" s="195" t="s">
        <v>782</v>
      </c>
      <c r="NAN62" s="195" t="s">
        <v>790</v>
      </c>
      <c r="NAO62" s="195" t="s">
        <v>782</v>
      </c>
      <c r="NAP62" s="195" t="s">
        <v>790</v>
      </c>
      <c r="NAQ62" s="195" t="s">
        <v>782</v>
      </c>
      <c r="NAR62" s="195" t="s">
        <v>790</v>
      </c>
      <c r="NAS62" s="195" t="s">
        <v>782</v>
      </c>
      <c r="NAT62" s="195" t="s">
        <v>790</v>
      </c>
      <c r="NAU62" s="195" t="s">
        <v>782</v>
      </c>
      <c r="NAV62" s="195" t="s">
        <v>790</v>
      </c>
      <c r="NAW62" s="195" t="s">
        <v>782</v>
      </c>
      <c r="NAX62" s="195" t="s">
        <v>790</v>
      </c>
      <c r="NAY62" s="195" t="s">
        <v>782</v>
      </c>
      <c r="NAZ62" s="195" t="s">
        <v>790</v>
      </c>
      <c r="NBA62" s="195" t="s">
        <v>782</v>
      </c>
      <c r="NBB62" s="195" t="s">
        <v>790</v>
      </c>
      <c r="NBC62" s="195" t="s">
        <v>782</v>
      </c>
      <c r="NBD62" s="195" t="s">
        <v>790</v>
      </c>
      <c r="NBE62" s="195" t="s">
        <v>782</v>
      </c>
      <c r="NBF62" s="195" t="s">
        <v>790</v>
      </c>
      <c r="NBG62" s="195" t="s">
        <v>782</v>
      </c>
      <c r="NBH62" s="195" t="s">
        <v>790</v>
      </c>
      <c r="NBI62" s="195" t="s">
        <v>782</v>
      </c>
      <c r="NBJ62" s="195" t="s">
        <v>790</v>
      </c>
      <c r="NBK62" s="195" t="s">
        <v>782</v>
      </c>
      <c r="NBL62" s="195" t="s">
        <v>790</v>
      </c>
      <c r="NBM62" s="195" t="s">
        <v>782</v>
      </c>
      <c r="NBN62" s="195" t="s">
        <v>790</v>
      </c>
      <c r="NBO62" s="195" t="s">
        <v>782</v>
      </c>
      <c r="NBP62" s="195" t="s">
        <v>790</v>
      </c>
      <c r="NBQ62" s="195" t="s">
        <v>782</v>
      </c>
      <c r="NBR62" s="195" t="s">
        <v>790</v>
      </c>
      <c r="NBS62" s="195" t="s">
        <v>782</v>
      </c>
      <c r="NBT62" s="195" t="s">
        <v>790</v>
      </c>
      <c r="NBU62" s="195" t="s">
        <v>782</v>
      </c>
      <c r="NBV62" s="195" t="s">
        <v>790</v>
      </c>
      <c r="NBW62" s="195" t="s">
        <v>782</v>
      </c>
      <c r="NBX62" s="195" t="s">
        <v>790</v>
      </c>
      <c r="NBY62" s="195" t="s">
        <v>782</v>
      </c>
      <c r="NBZ62" s="195" t="s">
        <v>790</v>
      </c>
      <c r="NCA62" s="195" t="s">
        <v>782</v>
      </c>
      <c r="NCB62" s="195" t="s">
        <v>790</v>
      </c>
      <c r="NCC62" s="195" t="s">
        <v>782</v>
      </c>
      <c r="NCD62" s="195" t="s">
        <v>790</v>
      </c>
      <c r="NCE62" s="195" t="s">
        <v>782</v>
      </c>
      <c r="NCF62" s="195" t="s">
        <v>790</v>
      </c>
      <c r="NCG62" s="195" t="s">
        <v>782</v>
      </c>
      <c r="NCH62" s="195" t="s">
        <v>790</v>
      </c>
      <c r="NCI62" s="195" t="s">
        <v>782</v>
      </c>
      <c r="NCJ62" s="195" t="s">
        <v>790</v>
      </c>
      <c r="NCK62" s="195" t="s">
        <v>782</v>
      </c>
      <c r="NCL62" s="195" t="s">
        <v>790</v>
      </c>
      <c r="NCM62" s="195" t="s">
        <v>782</v>
      </c>
      <c r="NCN62" s="195" t="s">
        <v>790</v>
      </c>
      <c r="NCO62" s="195" t="s">
        <v>782</v>
      </c>
      <c r="NCP62" s="195" t="s">
        <v>790</v>
      </c>
      <c r="NCQ62" s="195" t="s">
        <v>782</v>
      </c>
      <c r="NCR62" s="195" t="s">
        <v>790</v>
      </c>
      <c r="NCS62" s="195" t="s">
        <v>782</v>
      </c>
      <c r="NCT62" s="195" t="s">
        <v>790</v>
      </c>
      <c r="NCU62" s="195" t="s">
        <v>782</v>
      </c>
      <c r="NCV62" s="195" t="s">
        <v>790</v>
      </c>
      <c r="NCW62" s="195" t="s">
        <v>782</v>
      </c>
      <c r="NCX62" s="195" t="s">
        <v>790</v>
      </c>
      <c r="NCY62" s="195" t="s">
        <v>782</v>
      </c>
      <c r="NCZ62" s="195" t="s">
        <v>790</v>
      </c>
      <c r="NDA62" s="195" t="s">
        <v>782</v>
      </c>
      <c r="NDB62" s="195" t="s">
        <v>790</v>
      </c>
      <c r="NDC62" s="195" t="s">
        <v>782</v>
      </c>
      <c r="NDD62" s="195" t="s">
        <v>790</v>
      </c>
      <c r="NDE62" s="195" t="s">
        <v>782</v>
      </c>
      <c r="NDF62" s="195" t="s">
        <v>790</v>
      </c>
      <c r="NDG62" s="195" t="s">
        <v>782</v>
      </c>
      <c r="NDH62" s="195" t="s">
        <v>790</v>
      </c>
      <c r="NDI62" s="195" t="s">
        <v>782</v>
      </c>
      <c r="NDJ62" s="195" t="s">
        <v>790</v>
      </c>
      <c r="NDK62" s="195" t="s">
        <v>782</v>
      </c>
      <c r="NDL62" s="195" t="s">
        <v>790</v>
      </c>
      <c r="NDM62" s="195" t="s">
        <v>782</v>
      </c>
      <c r="NDN62" s="195" t="s">
        <v>790</v>
      </c>
      <c r="NDO62" s="195" t="s">
        <v>782</v>
      </c>
      <c r="NDP62" s="195" t="s">
        <v>790</v>
      </c>
      <c r="NDQ62" s="195" t="s">
        <v>782</v>
      </c>
      <c r="NDR62" s="195" t="s">
        <v>790</v>
      </c>
      <c r="NDS62" s="195" t="s">
        <v>782</v>
      </c>
      <c r="NDT62" s="195" t="s">
        <v>790</v>
      </c>
      <c r="NDU62" s="195" t="s">
        <v>782</v>
      </c>
      <c r="NDV62" s="195" t="s">
        <v>790</v>
      </c>
      <c r="NDW62" s="195" t="s">
        <v>782</v>
      </c>
      <c r="NDX62" s="195" t="s">
        <v>790</v>
      </c>
      <c r="NDY62" s="195" t="s">
        <v>782</v>
      </c>
      <c r="NDZ62" s="195" t="s">
        <v>790</v>
      </c>
      <c r="NEA62" s="195" t="s">
        <v>782</v>
      </c>
      <c r="NEB62" s="195" t="s">
        <v>790</v>
      </c>
      <c r="NEC62" s="195" t="s">
        <v>782</v>
      </c>
      <c r="NED62" s="195" t="s">
        <v>790</v>
      </c>
      <c r="NEE62" s="195" t="s">
        <v>782</v>
      </c>
      <c r="NEF62" s="195" t="s">
        <v>790</v>
      </c>
      <c r="NEG62" s="195" t="s">
        <v>782</v>
      </c>
      <c r="NEH62" s="195" t="s">
        <v>790</v>
      </c>
      <c r="NEI62" s="195" t="s">
        <v>782</v>
      </c>
      <c r="NEJ62" s="195" t="s">
        <v>790</v>
      </c>
      <c r="NEK62" s="195" t="s">
        <v>782</v>
      </c>
      <c r="NEL62" s="195" t="s">
        <v>790</v>
      </c>
      <c r="NEM62" s="195" t="s">
        <v>782</v>
      </c>
      <c r="NEN62" s="195" t="s">
        <v>790</v>
      </c>
      <c r="NEO62" s="195" t="s">
        <v>782</v>
      </c>
      <c r="NEP62" s="195" t="s">
        <v>790</v>
      </c>
      <c r="NEQ62" s="195" t="s">
        <v>782</v>
      </c>
      <c r="NER62" s="195" t="s">
        <v>790</v>
      </c>
      <c r="NES62" s="195" t="s">
        <v>782</v>
      </c>
      <c r="NET62" s="195" t="s">
        <v>790</v>
      </c>
      <c r="NEU62" s="195" t="s">
        <v>782</v>
      </c>
      <c r="NEV62" s="195" t="s">
        <v>790</v>
      </c>
      <c r="NEW62" s="195" t="s">
        <v>782</v>
      </c>
      <c r="NEX62" s="195" t="s">
        <v>790</v>
      </c>
      <c r="NEY62" s="195" t="s">
        <v>782</v>
      </c>
      <c r="NEZ62" s="195" t="s">
        <v>790</v>
      </c>
      <c r="NFA62" s="195" t="s">
        <v>782</v>
      </c>
      <c r="NFB62" s="195" t="s">
        <v>790</v>
      </c>
      <c r="NFC62" s="195" t="s">
        <v>782</v>
      </c>
      <c r="NFD62" s="195" t="s">
        <v>790</v>
      </c>
      <c r="NFE62" s="195" t="s">
        <v>782</v>
      </c>
      <c r="NFF62" s="195" t="s">
        <v>790</v>
      </c>
      <c r="NFG62" s="195" t="s">
        <v>782</v>
      </c>
      <c r="NFH62" s="195" t="s">
        <v>790</v>
      </c>
      <c r="NFI62" s="195" t="s">
        <v>782</v>
      </c>
      <c r="NFJ62" s="195" t="s">
        <v>790</v>
      </c>
      <c r="NFK62" s="195" t="s">
        <v>782</v>
      </c>
      <c r="NFL62" s="195" t="s">
        <v>790</v>
      </c>
      <c r="NFM62" s="195" t="s">
        <v>782</v>
      </c>
      <c r="NFN62" s="195" t="s">
        <v>790</v>
      </c>
      <c r="NFO62" s="195" t="s">
        <v>782</v>
      </c>
      <c r="NFP62" s="195" t="s">
        <v>790</v>
      </c>
      <c r="NFQ62" s="195" t="s">
        <v>782</v>
      </c>
      <c r="NFR62" s="195" t="s">
        <v>790</v>
      </c>
      <c r="NFS62" s="195" t="s">
        <v>782</v>
      </c>
      <c r="NFT62" s="195" t="s">
        <v>790</v>
      </c>
      <c r="NFU62" s="195" t="s">
        <v>782</v>
      </c>
      <c r="NFV62" s="195" t="s">
        <v>790</v>
      </c>
      <c r="NFW62" s="195" t="s">
        <v>782</v>
      </c>
      <c r="NFX62" s="195" t="s">
        <v>790</v>
      </c>
      <c r="NFY62" s="195" t="s">
        <v>782</v>
      </c>
      <c r="NFZ62" s="195" t="s">
        <v>790</v>
      </c>
      <c r="NGA62" s="195" t="s">
        <v>782</v>
      </c>
      <c r="NGB62" s="195" t="s">
        <v>790</v>
      </c>
      <c r="NGC62" s="195" t="s">
        <v>782</v>
      </c>
      <c r="NGD62" s="195" t="s">
        <v>790</v>
      </c>
      <c r="NGE62" s="195" t="s">
        <v>782</v>
      </c>
      <c r="NGF62" s="195" t="s">
        <v>790</v>
      </c>
      <c r="NGG62" s="195" t="s">
        <v>782</v>
      </c>
      <c r="NGH62" s="195" t="s">
        <v>790</v>
      </c>
      <c r="NGI62" s="195" t="s">
        <v>782</v>
      </c>
      <c r="NGJ62" s="195" t="s">
        <v>790</v>
      </c>
      <c r="NGK62" s="195" t="s">
        <v>782</v>
      </c>
      <c r="NGL62" s="195" t="s">
        <v>790</v>
      </c>
      <c r="NGM62" s="195" t="s">
        <v>782</v>
      </c>
      <c r="NGN62" s="195" t="s">
        <v>790</v>
      </c>
      <c r="NGO62" s="195" t="s">
        <v>782</v>
      </c>
      <c r="NGP62" s="195" t="s">
        <v>790</v>
      </c>
      <c r="NGQ62" s="195" t="s">
        <v>782</v>
      </c>
      <c r="NGR62" s="195" t="s">
        <v>790</v>
      </c>
      <c r="NGS62" s="195" t="s">
        <v>782</v>
      </c>
      <c r="NGT62" s="195" t="s">
        <v>790</v>
      </c>
      <c r="NGU62" s="195" t="s">
        <v>782</v>
      </c>
      <c r="NGV62" s="195" t="s">
        <v>790</v>
      </c>
      <c r="NGW62" s="195" t="s">
        <v>782</v>
      </c>
      <c r="NGX62" s="195" t="s">
        <v>790</v>
      </c>
      <c r="NGY62" s="195" t="s">
        <v>782</v>
      </c>
      <c r="NGZ62" s="195" t="s">
        <v>790</v>
      </c>
      <c r="NHA62" s="195" t="s">
        <v>782</v>
      </c>
      <c r="NHB62" s="195" t="s">
        <v>790</v>
      </c>
      <c r="NHC62" s="195" t="s">
        <v>782</v>
      </c>
      <c r="NHD62" s="195" t="s">
        <v>790</v>
      </c>
      <c r="NHE62" s="195" t="s">
        <v>782</v>
      </c>
      <c r="NHF62" s="195" t="s">
        <v>790</v>
      </c>
      <c r="NHG62" s="195" t="s">
        <v>782</v>
      </c>
      <c r="NHH62" s="195" t="s">
        <v>790</v>
      </c>
      <c r="NHI62" s="195" t="s">
        <v>782</v>
      </c>
      <c r="NHJ62" s="195" t="s">
        <v>790</v>
      </c>
      <c r="NHK62" s="195" t="s">
        <v>782</v>
      </c>
      <c r="NHL62" s="195" t="s">
        <v>790</v>
      </c>
      <c r="NHM62" s="195" t="s">
        <v>782</v>
      </c>
      <c r="NHN62" s="195" t="s">
        <v>790</v>
      </c>
      <c r="NHO62" s="195" t="s">
        <v>782</v>
      </c>
      <c r="NHP62" s="195" t="s">
        <v>790</v>
      </c>
      <c r="NHQ62" s="195" t="s">
        <v>782</v>
      </c>
      <c r="NHR62" s="195" t="s">
        <v>790</v>
      </c>
      <c r="NHS62" s="195" t="s">
        <v>782</v>
      </c>
      <c r="NHT62" s="195" t="s">
        <v>790</v>
      </c>
      <c r="NHU62" s="195" t="s">
        <v>782</v>
      </c>
      <c r="NHV62" s="195" t="s">
        <v>790</v>
      </c>
      <c r="NHW62" s="195" t="s">
        <v>782</v>
      </c>
      <c r="NHX62" s="195" t="s">
        <v>790</v>
      </c>
      <c r="NHY62" s="195" t="s">
        <v>782</v>
      </c>
      <c r="NHZ62" s="195" t="s">
        <v>790</v>
      </c>
      <c r="NIA62" s="195" t="s">
        <v>782</v>
      </c>
      <c r="NIB62" s="195" t="s">
        <v>790</v>
      </c>
      <c r="NIC62" s="195" t="s">
        <v>782</v>
      </c>
      <c r="NID62" s="195" t="s">
        <v>790</v>
      </c>
      <c r="NIE62" s="195" t="s">
        <v>782</v>
      </c>
      <c r="NIF62" s="195" t="s">
        <v>790</v>
      </c>
      <c r="NIG62" s="195" t="s">
        <v>782</v>
      </c>
      <c r="NIH62" s="195" t="s">
        <v>790</v>
      </c>
      <c r="NII62" s="195" t="s">
        <v>782</v>
      </c>
      <c r="NIJ62" s="195" t="s">
        <v>790</v>
      </c>
      <c r="NIK62" s="195" t="s">
        <v>782</v>
      </c>
      <c r="NIL62" s="195" t="s">
        <v>790</v>
      </c>
      <c r="NIM62" s="195" t="s">
        <v>782</v>
      </c>
      <c r="NIN62" s="195" t="s">
        <v>790</v>
      </c>
      <c r="NIO62" s="195" t="s">
        <v>782</v>
      </c>
      <c r="NIP62" s="195" t="s">
        <v>790</v>
      </c>
      <c r="NIQ62" s="195" t="s">
        <v>782</v>
      </c>
      <c r="NIR62" s="195" t="s">
        <v>790</v>
      </c>
      <c r="NIS62" s="195" t="s">
        <v>782</v>
      </c>
      <c r="NIT62" s="195" t="s">
        <v>790</v>
      </c>
      <c r="NIU62" s="195" t="s">
        <v>782</v>
      </c>
      <c r="NIV62" s="195" t="s">
        <v>790</v>
      </c>
      <c r="NIW62" s="195" t="s">
        <v>782</v>
      </c>
      <c r="NIX62" s="195" t="s">
        <v>790</v>
      </c>
      <c r="NIY62" s="195" t="s">
        <v>782</v>
      </c>
      <c r="NIZ62" s="195" t="s">
        <v>790</v>
      </c>
      <c r="NJA62" s="195" t="s">
        <v>782</v>
      </c>
      <c r="NJB62" s="195" t="s">
        <v>790</v>
      </c>
      <c r="NJC62" s="195" t="s">
        <v>782</v>
      </c>
      <c r="NJD62" s="195" t="s">
        <v>790</v>
      </c>
      <c r="NJE62" s="195" t="s">
        <v>782</v>
      </c>
      <c r="NJF62" s="195" t="s">
        <v>790</v>
      </c>
      <c r="NJG62" s="195" t="s">
        <v>782</v>
      </c>
      <c r="NJH62" s="195" t="s">
        <v>790</v>
      </c>
      <c r="NJI62" s="195" t="s">
        <v>782</v>
      </c>
      <c r="NJJ62" s="195" t="s">
        <v>790</v>
      </c>
      <c r="NJK62" s="195" t="s">
        <v>782</v>
      </c>
      <c r="NJL62" s="195" t="s">
        <v>790</v>
      </c>
      <c r="NJM62" s="195" t="s">
        <v>782</v>
      </c>
      <c r="NJN62" s="195" t="s">
        <v>790</v>
      </c>
      <c r="NJO62" s="195" t="s">
        <v>782</v>
      </c>
      <c r="NJP62" s="195" t="s">
        <v>790</v>
      </c>
      <c r="NJQ62" s="195" t="s">
        <v>782</v>
      </c>
      <c r="NJR62" s="195" t="s">
        <v>790</v>
      </c>
      <c r="NJS62" s="195" t="s">
        <v>782</v>
      </c>
      <c r="NJT62" s="195" t="s">
        <v>790</v>
      </c>
      <c r="NJU62" s="195" t="s">
        <v>782</v>
      </c>
      <c r="NJV62" s="195" t="s">
        <v>790</v>
      </c>
      <c r="NJW62" s="195" t="s">
        <v>782</v>
      </c>
      <c r="NJX62" s="195" t="s">
        <v>790</v>
      </c>
      <c r="NJY62" s="195" t="s">
        <v>782</v>
      </c>
      <c r="NJZ62" s="195" t="s">
        <v>790</v>
      </c>
      <c r="NKA62" s="195" t="s">
        <v>782</v>
      </c>
      <c r="NKB62" s="195" t="s">
        <v>790</v>
      </c>
      <c r="NKC62" s="195" t="s">
        <v>782</v>
      </c>
      <c r="NKD62" s="195" t="s">
        <v>790</v>
      </c>
      <c r="NKE62" s="195" t="s">
        <v>782</v>
      </c>
      <c r="NKF62" s="195" t="s">
        <v>790</v>
      </c>
      <c r="NKG62" s="195" t="s">
        <v>782</v>
      </c>
      <c r="NKH62" s="195" t="s">
        <v>790</v>
      </c>
      <c r="NKI62" s="195" t="s">
        <v>782</v>
      </c>
      <c r="NKJ62" s="195" t="s">
        <v>790</v>
      </c>
      <c r="NKK62" s="195" t="s">
        <v>782</v>
      </c>
      <c r="NKL62" s="195" t="s">
        <v>790</v>
      </c>
      <c r="NKM62" s="195" t="s">
        <v>782</v>
      </c>
      <c r="NKN62" s="195" t="s">
        <v>790</v>
      </c>
      <c r="NKO62" s="195" t="s">
        <v>782</v>
      </c>
      <c r="NKP62" s="195" t="s">
        <v>790</v>
      </c>
      <c r="NKQ62" s="195" t="s">
        <v>782</v>
      </c>
      <c r="NKR62" s="195" t="s">
        <v>790</v>
      </c>
      <c r="NKS62" s="195" t="s">
        <v>782</v>
      </c>
      <c r="NKT62" s="195" t="s">
        <v>790</v>
      </c>
      <c r="NKU62" s="195" t="s">
        <v>782</v>
      </c>
      <c r="NKV62" s="195" t="s">
        <v>790</v>
      </c>
      <c r="NKW62" s="195" t="s">
        <v>782</v>
      </c>
      <c r="NKX62" s="195" t="s">
        <v>790</v>
      </c>
      <c r="NKY62" s="195" t="s">
        <v>782</v>
      </c>
      <c r="NKZ62" s="195" t="s">
        <v>790</v>
      </c>
      <c r="NLA62" s="195" t="s">
        <v>782</v>
      </c>
      <c r="NLB62" s="195" t="s">
        <v>790</v>
      </c>
      <c r="NLC62" s="195" t="s">
        <v>782</v>
      </c>
      <c r="NLD62" s="195" t="s">
        <v>790</v>
      </c>
      <c r="NLE62" s="195" t="s">
        <v>782</v>
      </c>
      <c r="NLF62" s="195" t="s">
        <v>790</v>
      </c>
      <c r="NLG62" s="195" t="s">
        <v>782</v>
      </c>
      <c r="NLH62" s="195" t="s">
        <v>790</v>
      </c>
      <c r="NLI62" s="195" t="s">
        <v>782</v>
      </c>
      <c r="NLJ62" s="195" t="s">
        <v>790</v>
      </c>
      <c r="NLK62" s="195" t="s">
        <v>782</v>
      </c>
      <c r="NLL62" s="195" t="s">
        <v>790</v>
      </c>
      <c r="NLM62" s="195" t="s">
        <v>782</v>
      </c>
      <c r="NLN62" s="195" t="s">
        <v>790</v>
      </c>
      <c r="NLO62" s="195" t="s">
        <v>782</v>
      </c>
      <c r="NLP62" s="195" t="s">
        <v>790</v>
      </c>
      <c r="NLQ62" s="195" t="s">
        <v>782</v>
      </c>
      <c r="NLR62" s="195" t="s">
        <v>790</v>
      </c>
      <c r="NLS62" s="195" t="s">
        <v>782</v>
      </c>
      <c r="NLT62" s="195" t="s">
        <v>790</v>
      </c>
      <c r="NLU62" s="195" t="s">
        <v>782</v>
      </c>
      <c r="NLV62" s="195" t="s">
        <v>790</v>
      </c>
      <c r="NLW62" s="195" t="s">
        <v>782</v>
      </c>
      <c r="NLX62" s="195" t="s">
        <v>790</v>
      </c>
      <c r="NLY62" s="195" t="s">
        <v>782</v>
      </c>
      <c r="NLZ62" s="195" t="s">
        <v>790</v>
      </c>
      <c r="NMA62" s="195" t="s">
        <v>782</v>
      </c>
      <c r="NMB62" s="195" t="s">
        <v>790</v>
      </c>
      <c r="NMC62" s="195" t="s">
        <v>782</v>
      </c>
      <c r="NMD62" s="195" t="s">
        <v>790</v>
      </c>
      <c r="NME62" s="195" t="s">
        <v>782</v>
      </c>
      <c r="NMF62" s="195" t="s">
        <v>790</v>
      </c>
      <c r="NMG62" s="195" t="s">
        <v>782</v>
      </c>
      <c r="NMH62" s="195" t="s">
        <v>790</v>
      </c>
      <c r="NMI62" s="195" t="s">
        <v>782</v>
      </c>
      <c r="NMJ62" s="195" t="s">
        <v>790</v>
      </c>
      <c r="NMK62" s="195" t="s">
        <v>782</v>
      </c>
      <c r="NML62" s="195" t="s">
        <v>790</v>
      </c>
      <c r="NMM62" s="195" t="s">
        <v>782</v>
      </c>
      <c r="NMN62" s="195" t="s">
        <v>790</v>
      </c>
      <c r="NMO62" s="195" t="s">
        <v>782</v>
      </c>
      <c r="NMP62" s="195" t="s">
        <v>790</v>
      </c>
      <c r="NMQ62" s="195" t="s">
        <v>782</v>
      </c>
      <c r="NMR62" s="195" t="s">
        <v>790</v>
      </c>
      <c r="NMS62" s="195" t="s">
        <v>782</v>
      </c>
      <c r="NMT62" s="195" t="s">
        <v>790</v>
      </c>
      <c r="NMU62" s="195" t="s">
        <v>782</v>
      </c>
      <c r="NMV62" s="195" t="s">
        <v>790</v>
      </c>
      <c r="NMW62" s="195" t="s">
        <v>782</v>
      </c>
      <c r="NMX62" s="195" t="s">
        <v>790</v>
      </c>
      <c r="NMY62" s="195" t="s">
        <v>782</v>
      </c>
      <c r="NMZ62" s="195" t="s">
        <v>790</v>
      </c>
      <c r="NNA62" s="195" t="s">
        <v>782</v>
      </c>
      <c r="NNB62" s="195" t="s">
        <v>790</v>
      </c>
      <c r="NNC62" s="195" t="s">
        <v>782</v>
      </c>
      <c r="NND62" s="195" t="s">
        <v>790</v>
      </c>
      <c r="NNE62" s="195" t="s">
        <v>782</v>
      </c>
      <c r="NNF62" s="195" t="s">
        <v>790</v>
      </c>
      <c r="NNG62" s="195" t="s">
        <v>782</v>
      </c>
      <c r="NNH62" s="195" t="s">
        <v>790</v>
      </c>
      <c r="NNI62" s="195" t="s">
        <v>782</v>
      </c>
      <c r="NNJ62" s="195" t="s">
        <v>790</v>
      </c>
      <c r="NNK62" s="195" t="s">
        <v>782</v>
      </c>
      <c r="NNL62" s="195" t="s">
        <v>790</v>
      </c>
      <c r="NNM62" s="195" t="s">
        <v>782</v>
      </c>
      <c r="NNN62" s="195" t="s">
        <v>790</v>
      </c>
      <c r="NNO62" s="195" t="s">
        <v>782</v>
      </c>
      <c r="NNP62" s="195" t="s">
        <v>790</v>
      </c>
      <c r="NNQ62" s="195" t="s">
        <v>782</v>
      </c>
      <c r="NNR62" s="195" t="s">
        <v>790</v>
      </c>
      <c r="NNS62" s="195" t="s">
        <v>782</v>
      </c>
      <c r="NNT62" s="195" t="s">
        <v>790</v>
      </c>
      <c r="NNU62" s="195" t="s">
        <v>782</v>
      </c>
      <c r="NNV62" s="195" t="s">
        <v>790</v>
      </c>
      <c r="NNW62" s="195" t="s">
        <v>782</v>
      </c>
      <c r="NNX62" s="195" t="s">
        <v>790</v>
      </c>
      <c r="NNY62" s="195" t="s">
        <v>782</v>
      </c>
      <c r="NNZ62" s="195" t="s">
        <v>790</v>
      </c>
      <c r="NOA62" s="195" t="s">
        <v>782</v>
      </c>
      <c r="NOB62" s="195" t="s">
        <v>790</v>
      </c>
      <c r="NOC62" s="195" t="s">
        <v>782</v>
      </c>
      <c r="NOD62" s="195" t="s">
        <v>790</v>
      </c>
      <c r="NOE62" s="195" t="s">
        <v>782</v>
      </c>
      <c r="NOF62" s="195" t="s">
        <v>790</v>
      </c>
      <c r="NOG62" s="195" t="s">
        <v>782</v>
      </c>
      <c r="NOH62" s="195" t="s">
        <v>790</v>
      </c>
      <c r="NOI62" s="195" t="s">
        <v>782</v>
      </c>
      <c r="NOJ62" s="195" t="s">
        <v>790</v>
      </c>
      <c r="NOK62" s="195" t="s">
        <v>782</v>
      </c>
      <c r="NOL62" s="195" t="s">
        <v>790</v>
      </c>
      <c r="NOM62" s="195" t="s">
        <v>782</v>
      </c>
      <c r="NON62" s="195" t="s">
        <v>790</v>
      </c>
      <c r="NOO62" s="195" t="s">
        <v>782</v>
      </c>
      <c r="NOP62" s="195" t="s">
        <v>790</v>
      </c>
      <c r="NOQ62" s="195" t="s">
        <v>782</v>
      </c>
      <c r="NOR62" s="195" t="s">
        <v>790</v>
      </c>
      <c r="NOS62" s="195" t="s">
        <v>782</v>
      </c>
      <c r="NOT62" s="195" t="s">
        <v>790</v>
      </c>
      <c r="NOU62" s="195" t="s">
        <v>782</v>
      </c>
      <c r="NOV62" s="195" t="s">
        <v>790</v>
      </c>
      <c r="NOW62" s="195" t="s">
        <v>782</v>
      </c>
      <c r="NOX62" s="195" t="s">
        <v>790</v>
      </c>
      <c r="NOY62" s="195" t="s">
        <v>782</v>
      </c>
      <c r="NOZ62" s="195" t="s">
        <v>790</v>
      </c>
      <c r="NPA62" s="195" t="s">
        <v>782</v>
      </c>
      <c r="NPB62" s="195" t="s">
        <v>790</v>
      </c>
      <c r="NPC62" s="195" t="s">
        <v>782</v>
      </c>
      <c r="NPD62" s="195" t="s">
        <v>790</v>
      </c>
      <c r="NPE62" s="195" t="s">
        <v>782</v>
      </c>
      <c r="NPF62" s="195" t="s">
        <v>790</v>
      </c>
      <c r="NPG62" s="195" t="s">
        <v>782</v>
      </c>
      <c r="NPH62" s="195" t="s">
        <v>790</v>
      </c>
      <c r="NPI62" s="195" t="s">
        <v>782</v>
      </c>
      <c r="NPJ62" s="195" t="s">
        <v>790</v>
      </c>
      <c r="NPK62" s="195" t="s">
        <v>782</v>
      </c>
      <c r="NPL62" s="195" t="s">
        <v>790</v>
      </c>
      <c r="NPM62" s="195" t="s">
        <v>782</v>
      </c>
      <c r="NPN62" s="195" t="s">
        <v>790</v>
      </c>
      <c r="NPO62" s="195" t="s">
        <v>782</v>
      </c>
      <c r="NPP62" s="195" t="s">
        <v>790</v>
      </c>
      <c r="NPQ62" s="195" t="s">
        <v>782</v>
      </c>
      <c r="NPR62" s="195" t="s">
        <v>790</v>
      </c>
      <c r="NPS62" s="195" t="s">
        <v>782</v>
      </c>
      <c r="NPT62" s="195" t="s">
        <v>790</v>
      </c>
      <c r="NPU62" s="195" t="s">
        <v>782</v>
      </c>
      <c r="NPV62" s="195" t="s">
        <v>790</v>
      </c>
      <c r="NPW62" s="195" t="s">
        <v>782</v>
      </c>
      <c r="NPX62" s="195" t="s">
        <v>790</v>
      </c>
      <c r="NPY62" s="195" t="s">
        <v>782</v>
      </c>
      <c r="NPZ62" s="195" t="s">
        <v>790</v>
      </c>
      <c r="NQA62" s="195" t="s">
        <v>782</v>
      </c>
      <c r="NQB62" s="195" t="s">
        <v>790</v>
      </c>
      <c r="NQC62" s="195" t="s">
        <v>782</v>
      </c>
      <c r="NQD62" s="195" t="s">
        <v>790</v>
      </c>
      <c r="NQE62" s="195" t="s">
        <v>782</v>
      </c>
      <c r="NQF62" s="195" t="s">
        <v>790</v>
      </c>
      <c r="NQG62" s="195" t="s">
        <v>782</v>
      </c>
      <c r="NQH62" s="195" t="s">
        <v>790</v>
      </c>
      <c r="NQI62" s="195" t="s">
        <v>782</v>
      </c>
      <c r="NQJ62" s="195" t="s">
        <v>790</v>
      </c>
      <c r="NQK62" s="195" t="s">
        <v>782</v>
      </c>
      <c r="NQL62" s="195" t="s">
        <v>790</v>
      </c>
      <c r="NQM62" s="195" t="s">
        <v>782</v>
      </c>
      <c r="NQN62" s="195" t="s">
        <v>790</v>
      </c>
      <c r="NQO62" s="195" t="s">
        <v>782</v>
      </c>
      <c r="NQP62" s="195" t="s">
        <v>790</v>
      </c>
      <c r="NQQ62" s="195" t="s">
        <v>782</v>
      </c>
      <c r="NQR62" s="195" t="s">
        <v>790</v>
      </c>
      <c r="NQS62" s="195" t="s">
        <v>782</v>
      </c>
      <c r="NQT62" s="195" t="s">
        <v>790</v>
      </c>
      <c r="NQU62" s="195" t="s">
        <v>782</v>
      </c>
      <c r="NQV62" s="195" t="s">
        <v>790</v>
      </c>
      <c r="NQW62" s="195" t="s">
        <v>782</v>
      </c>
      <c r="NQX62" s="195" t="s">
        <v>790</v>
      </c>
      <c r="NQY62" s="195" t="s">
        <v>782</v>
      </c>
      <c r="NQZ62" s="195" t="s">
        <v>790</v>
      </c>
      <c r="NRA62" s="195" t="s">
        <v>782</v>
      </c>
      <c r="NRB62" s="195" t="s">
        <v>790</v>
      </c>
      <c r="NRC62" s="195" t="s">
        <v>782</v>
      </c>
      <c r="NRD62" s="195" t="s">
        <v>790</v>
      </c>
      <c r="NRE62" s="195" t="s">
        <v>782</v>
      </c>
      <c r="NRF62" s="195" t="s">
        <v>790</v>
      </c>
      <c r="NRG62" s="195" t="s">
        <v>782</v>
      </c>
      <c r="NRH62" s="195" t="s">
        <v>790</v>
      </c>
      <c r="NRI62" s="195" t="s">
        <v>782</v>
      </c>
      <c r="NRJ62" s="195" t="s">
        <v>790</v>
      </c>
      <c r="NRK62" s="195" t="s">
        <v>782</v>
      </c>
      <c r="NRL62" s="195" t="s">
        <v>790</v>
      </c>
      <c r="NRM62" s="195" t="s">
        <v>782</v>
      </c>
      <c r="NRN62" s="195" t="s">
        <v>790</v>
      </c>
      <c r="NRO62" s="195" t="s">
        <v>782</v>
      </c>
      <c r="NRP62" s="195" t="s">
        <v>790</v>
      </c>
      <c r="NRQ62" s="195" t="s">
        <v>782</v>
      </c>
      <c r="NRR62" s="195" t="s">
        <v>790</v>
      </c>
      <c r="NRS62" s="195" t="s">
        <v>782</v>
      </c>
      <c r="NRT62" s="195" t="s">
        <v>790</v>
      </c>
      <c r="NRU62" s="195" t="s">
        <v>782</v>
      </c>
      <c r="NRV62" s="195" t="s">
        <v>790</v>
      </c>
      <c r="NRW62" s="195" t="s">
        <v>782</v>
      </c>
      <c r="NRX62" s="195" t="s">
        <v>790</v>
      </c>
      <c r="NRY62" s="195" t="s">
        <v>782</v>
      </c>
      <c r="NRZ62" s="195" t="s">
        <v>790</v>
      </c>
      <c r="NSA62" s="195" t="s">
        <v>782</v>
      </c>
      <c r="NSB62" s="195" t="s">
        <v>790</v>
      </c>
      <c r="NSC62" s="195" t="s">
        <v>782</v>
      </c>
      <c r="NSD62" s="195" t="s">
        <v>790</v>
      </c>
      <c r="NSE62" s="195" t="s">
        <v>782</v>
      </c>
      <c r="NSF62" s="195" t="s">
        <v>790</v>
      </c>
      <c r="NSG62" s="195" t="s">
        <v>782</v>
      </c>
      <c r="NSH62" s="195" t="s">
        <v>790</v>
      </c>
      <c r="NSI62" s="195" t="s">
        <v>782</v>
      </c>
      <c r="NSJ62" s="195" t="s">
        <v>790</v>
      </c>
      <c r="NSK62" s="195" t="s">
        <v>782</v>
      </c>
      <c r="NSL62" s="195" t="s">
        <v>790</v>
      </c>
      <c r="NSM62" s="195" t="s">
        <v>782</v>
      </c>
      <c r="NSN62" s="195" t="s">
        <v>790</v>
      </c>
      <c r="NSO62" s="195" t="s">
        <v>782</v>
      </c>
      <c r="NSP62" s="195" t="s">
        <v>790</v>
      </c>
      <c r="NSQ62" s="195" t="s">
        <v>782</v>
      </c>
      <c r="NSR62" s="195" t="s">
        <v>790</v>
      </c>
      <c r="NSS62" s="195" t="s">
        <v>782</v>
      </c>
      <c r="NST62" s="195" t="s">
        <v>790</v>
      </c>
      <c r="NSU62" s="195" t="s">
        <v>782</v>
      </c>
      <c r="NSV62" s="195" t="s">
        <v>790</v>
      </c>
      <c r="NSW62" s="195" t="s">
        <v>782</v>
      </c>
      <c r="NSX62" s="195" t="s">
        <v>790</v>
      </c>
      <c r="NSY62" s="195" t="s">
        <v>782</v>
      </c>
      <c r="NSZ62" s="195" t="s">
        <v>790</v>
      </c>
      <c r="NTA62" s="195" t="s">
        <v>782</v>
      </c>
      <c r="NTB62" s="195" t="s">
        <v>790</v>
      </c>
      <c r="NTC62" s="195" t="s">
        <v>782</v>
      </c>
      <c r="NTD62" s="195" t="s">
        <v>790</v>
      </c>
      <c r="NTE62" s="195" t="s">
        <v>782</v>
      </c>
      <c r="NTF62" s="195" t="s">
        <v>790</v>
      </c>
      <c r="NTG62" s="195" t="s">
        <v>782</v>
      </c>
      <c r="NTH62" s="195" t="s">
        <v>790</v>
      </c>
      <c r="NTI62" s="195" t="s">
        <v>782</v>
      </c>
      <c r="NTJ62" s="195" t="s">
        <v>790</v>
      </c>
      <c r="NTK62" s="195" t="s">
        <v>782</v>
      </c>
      <c r="NTL62" s="195" t="s">
        <v>790</v>
      </c>
      <c r="NTM62" s="195" t="s">
        <v>782</v>
      </c>
      <c r="NTN62" s="195" t="s">
        <v>790</v>
      </c>
      <c r="NTO62" s="195" t="s">
        <v>782</v>
      </c>
      <c r="NTP62" s="195" t="s">
        <v>790</v>
      </c>
      <c r="NTQ62" s="195" t="s">
        <v>782</v>
      </c>
      <c r="NTR62" s="195" t="s">
        <v>790</v>
      </c>
      <c r="NTS62" s="195" t="s">
        <v>782</v>
      </c>
      <c r="NTT62" s="195" t="s">
        <v>790</v>
      </c>
      <c r="NTU62" s="195" t="s">
        <v>782</v>
      </c>
      <c r="NTV62" s="195" t="s">
        <v>790</v>
      </c>
      <c r="NTW62" s="195" t="s">
        <v>782</v>
      </c>
      <c r="NTX62" s="195" t="s">
        <v>790</v>
      </c>
      <c r="NTY62" s="195" t="s">
        <v>782</v>
      </c>
      <c r="NTZ62" s="195" t="s">
        <v>790</v>
      </c>
      <c r="NUA62" s="195" t="s">
        <v>782</v>
      </c>
      <c r="NUB62" s="195" t="s">
        <v>790</v>
      </c>
      <c r="NUC62" s="195" t="s">
        <v>782</v>
      </c>
      <c r="NUD62" s="195" t="s">
        <v>790</v>
      </c>
      <c r="NUE62" s="195" t="s">
        <v>782</v>
      </c>
      <c r="NUF62" s="195" t="s">
        <v>790</v>
      </c>
      <c r="NUG62" s="195" t="s">
        <v>782</v>
      </c>
      <c r="NUH62" s="195" t="s">
        <v>790</v>
      </c>
      <c r="NUI62" s="195" t="s">
        <v>782</v>
      </c>
      <c r="NUJ62" s="195" t="s">
        <v>790</v>
      </c>
      <c r="NUK62" s="195" t="s">
        <v>782</v>
      </c>
      <c r="NUL62" s="195" t="s">
        <v>790</v>
      </c>
      <c r="NUM62" s="195" t="s">
        <v>782</v>
      </c>
      <c r="NUN62" s="195" t="s">
        <v>790</v>
      </c>
      <c r="NUO62" s="195" t="s">
        <v>782</v>
      </c>
      <c r="NUP62" s="195" t="s">
        <v>790</v>
      </c>
      <c r="NUQ62" s="195" t="s">
        <v>782</v>
      </c>
      <c r="NUR62" s="195" t="s">
        <v>790</v>
      </c>
      <c r="NUS62" s="195" t="s">
        <v>782</v>
      </c>
      <c r="NUT62" s="195" t="s">
        <v>790</v>
      </c>
      <c r="NUU62" s="195" t="s">
        <v>782</v>
      </c>
      <c r="NUV62" s="195" t="s">
        <v>790</v>
      </c>
      <c r="NUW62" s="195" t="s">
        <v>782</v>
      </c>
      <c r="NUX62" s="195" t="s">
        <v>790</v>
      </c>
      <c r="NUY62" s="195" t="s">
        <v>782</v>
      </c>
      <c r="NUZ62" s="195" t="s">
        <v>790</v>
      </c>
      <c r="NVA62" s="195" t="s">
        <v>782</v>
      </c>
      <c r="NVB62" s="195" t="s">
        <v>790</v>
      </c>
      <c r="NVC62" s="195" t="s">
        <v>782</v>
      </c>
      <c r="NVD62" s="195" t="s">
        <v>790</v>
      </c>
      <c r="NVE62" s="195" t="s">
        <v>782</v>
      </c>
      <c r="NVF62" s="195" t="s">
        <v>790</v>
      </c>
      <c r="NVG62" s="195" t="s">
        <v>782</v>
      </c>
      <c r="NVH62" s="195" t="s">
        <v>790</v>
      </c>
      <c r="NVI62" s="195" t="s">
        <v>782</v>
      </c>
      <c r="NVJ62" s="195" t="s">
        <v>790</v>
      </c>
      <c r="NVK62" s="195" t="s">
        <v>782</v>
      </c>
      <c r="NVL62" s="195" t="s">
        <v>790</v>
      </c>
      <c r="NVM62" s="195" t="s">
        <v>782</v>
      </c>
      <c r="NVN62" s="195" t="s">
        <v>790</v>
      </c>
      <c r="NVO62" s="195" t="s">
        <v>782</v>
      </c>
      <c r="NVP62" s="195" t="s">
        <v>790</v>
      </c>
      <c r="NVQ62" s="195" t="s">
        <v>782</v>
      </c>
      <c r="NVR62" s="195" t="s">
        <v>790</v>
      </c>
      <c r="NVS62" s="195" t="s">
        <v>782</v>
      </c>
      <c r="NVT62" s="195" t="s">
        <v>790</v>
      </c>
      <c r="NVU62" s="195" t="s">
        <v>782</v>
      </c>
      <c r="NVV62" s="195" t="s">
        <v>790</v>
      </c>
      <c r="NVW62" s="195" t="s">
        <v>782</v>
      </c>
      <c r="NVX62" s="195" t="s">
        <v>790</v>
      </c>
      <c r="NVY62" s="195" t="s">
        <v>782</v>
      </c>
      <c r="NVZ62" s="195" t="s">
        <v>790</v>
      </c>
      <c r="NWA62" s="195" t="s">
        <v>782</v>
      </c>
      <c r="NWB62" s="195" t="s">
        <v>790</v>
      </c>
      <c r="NWC62" s="195" t="s">
        <v>782</v>
      </c>
      <c r="NWD62" s="195" t="s">
        <v>790</v>
      </c>
      <c r="NWE62" s="195" t="s">
        <v>782</v>
      </c>
      <c r="NWF62" s="195" t="s">
        <v>790</v>
      </c>
      <c r="NWG62" s="195" t="s">
        <v>782</v>
      </c>
      <c r="NWH62" s="195" t="s">
        <v>790</v>
      </c>
      <c r="NWI62" s="195" t="s">
        <v>782</v>
      </c>
      <c r="NWJ62" s="195" t="s">
        <v>790</v>
      </c>
      <c r="NWK62" s="195" t="s">
        <v>782</v>
      </c>
      <c r="NWL62" s="195" t="s">
        <v>790</v>
      </c>
      <c r="NWM62" s="195" t="s">
        <v>782</v>
      </c>
      <c r="NWN62" s="195" t="s">
        <v>790</v>
      </c>
      <c r="NWO62" s="195" t="s">
        <v>782</v>
      </c>
      <c r="NWP62" s="195" t="s">
        <v>790</v>
      </c>
      <c r="NWQ62" s="195" t="s">
        <v>782</v>
      </c>
      <c r="NWR62" s="195" t="s">
        <v>790</v>
      </c>
      <c r="NWS62" s="195" t="s">
        <v>782</v>
      </c>
      <c r="NWT62" s="195" t="s">
        <v>790</v>
      </c>
      <c r="NWU62" s="195" t="s">
        <v>782</v>
      </c>
      <c r="NWV62" s="195" t="s">
        <v>790</v>
      </c>
      <c r="NWW62" s="195" t="s">
        <v>782</v>
      </c>
      <c r="NWX62" s="195" t="s">
        <v>790</v>
      </c>
      <c r="NWY62" s="195" t="s">
        <v>782</v>
      </c>
      <c r="NWZ62" s="195" t="s">
        <v>790</v>
      </c>
      <c r="NXA62" s="195" t="s">
        <v>782</v>
      </c>
      <c r="NXB62" s="195" t="s">
        <v>790</v>
      </c>
      <c r="NXC62" s="195" t="s">
        <v>782</v>
      </c>
      <c r="NXD62" s="195" t="s">
        <v>790</v>
      </c>
      <c r="NXE62" s="195" t="s">
        <v>782</v>
      </c>
      <c r="NXF62" s="195" t="s">
        <v>790</v>
      </c>
      <c r="NXG62" s="195" t="s">
        <v>782</v>
      </c>
      <c r="NXH62" s="195" t="s">
        <v>790</v>
      </c>
      <c r="NXI62" s="195" t="s">
        <v>782</v>
      </c>
      <c r="NXJ62" s="195" t="s">
        <v>790</v>
      </c>
      <c r="NXK62" s="195" t="s">
        <v>782</v>
      </c>
      <c r="NXL62" s="195" t="s">
        <v>790</v>
      </c>
      <c r="NXM62" s="195" t="s">
        <v>782</v>
      </c>
      <c r="NXN62" s="195" t="s">
        <v>790</v>
      </c>
      <c r="NXO62" s="195" t="s">
        <v>782</v>
      </c>
      <c r="NXP62" s="195" t="s">
        <v>790</v>
      </c>
      <c r="NXQ62" s="195" t="s">
        <v>782</v>
      </c>
      <c r="NXR62" s="195" t="s">
        <v>790</v>
      </c>
      <c r="NXS62" s="195" t="s">
        <v>782</v>
      </c>
      <c r="NXT62" s="195" t="s">
        <v>790</v>
      </c>
      <c r="NXU62" s="195" t="s">
        <v>782</v>
      </c>
      <c r="NXV62" s="195" t="s">
        <v>790</v>
      </c>
      <c r="NXW62" s="195" t="s">
        <v>782</v>
      </c>
      <c r="NXX62" s="195" t="s">
        <v>790</v>
      </c>
      <c r="NXY62" s="195" t="s">
        <v>782</v>
      </c>
      <c r="NXZ62" s="195" t="s">
        <v>790</v>
      </c>
      <c r="NYA62" s="195" t="s">
        <v>782</v>
      </c>
      <c r="NYB62" s="195" t="s">
        <v>790</v>
      </c>
      <c r="NYC62" s="195" t="s">
        <v>782</v>
      </c>
      <c r="NYD62" s="195" t="s">
        <v>790</v>
      </c>
      <c r="NYE62" s="195" t="s">
        <v>782</v>
      </c>
      <c r="NYF62" s="195" t="s">
        <v>790</v>
      </c>
      <c r="NYG62" s="195" t="s">
        <v>782</v>
      </c>
      <c r="NYH62" s="195" t="s">
        <v>790</v>
      </c>
      <c r="NYI62" s="195" t="s">
        <v>782</v>
      </c>
      <c r="NYJ62" s="195" t="s">
        <v>790</v>
      </c>
      <c r="NYK62" s="195" t="s">
        <v>782</v>
      </c>
      <c r="NYL62" s="195" t="s">
        <v>790</v>
      </c>
      <c r="NYM62" s="195" t="s">
        <v>782</v>
      </c>
      <c r="NYN62" s="195" t="s">
        <v>790</v>
      </c>
      <c r="NYO62" s="195" t="s">
        <v>782</v>
      </c>
      <c r="NYP62" s="195" t="s">
        <v>790</v>
      </c>
      <c r="NYQ62" s="195" t="s">
        <v>782</v>
      </c>
      <c r="NYR62" s="195" t="s">
        <v>790</v>
      </c>
      <c r="NYS62" s="195" t="s">
        <v>782</v>
      </c>
      <c r="NYT62" s="195" t="s">
        <v>790</v>
      </c>
      <c r="NYU62" s="195" t="s">
        <v>782</v>
      </c>
      <c r="NYV62" s="195" t="s">
        <v>790</v>
      </c>
      <c r="NYW62" s="195" t="s">
        <v>782</v>
      </c>
      <c r="NYX62" s="195" t="s">
        <v>790</v>
      </c>
      <c r="NYY62" s="195" t="s">
        <v>782</v>
      </c>
      <c r="NYZ62" s="195" t="s">
        <v>790</v>
      </c>
      <c r="NZA62" s="195" t="s">
        <v>782</v>
      </c>
      <c r="NZB62" s="195" t="s">
        <v>790</v>
      </c>
      <c r="NZC62" s="195" t="s">
        <v>782</v>
      </c>
      <c r="NZD62" s="195" t="s">
        <v>790</v>
      </c>
      <c r="NZE62" s="195" t="s">
        <v>782</v>
      </c>
      <c r="NZF62" s="195" t="s">
        <v>790</v>
      </c>
      <c r="NZG62" s="195" t="s">
        <v>782</v>
      </c>
      <c r="NZH62" s="195" t="s">
        <v>790</v>
      </c>
      <c r="NZI62" s="195" t="s">
        <v>782</v>
      </c>
      <c r="NZJ62" s="195" t="s">
        <v>790</v>
      </c>
      <c r="NZK62" s="195" t="s">
        <v>782</v>
      </c>
      <c r="NZL62" s="195" t="s">
        <v>790</v>
      </c>
      <c r="NZM62" s="195" t="s">
        <v>782</v>
      </c>
      <c r="NZN62" s="195" t="s">
        <v>790</v>
      </c>
      <c r="NZO62" s="195" t="s">
        <v>782</v>
      </c>
      <c r="NZP62" s="195" t="s">
        <v>790</v>
      </c>
      <c r="NZQ62" s="195" t="s">
        <v>782</v>
      </c>
      <c r="NZR62" s="195" t="s">
        <v>790</v>
      </c>
      <c r="NZS62" s="195" t="s">
        <v>782</v>
      </c>
      <c r="NZT62" s="195" t="s">
        <v>790</v>
      </c>
      <c r="NZU62" s="195" t="s">
        <v>782</v>
      </c>
      <c r="NZV62" s="195" t="s">
        <v>790</v>
      </c>
      <c r="NZW62" s="195" t="s">
        <v>782</v>
      </c>
      <c r="NZX62" s="195" t="s">
        <v>790</v>
      </c>
      <c r="NZY62" s="195" t="s">
        <v>782</v>
      </c>
      <c r="NZZ62" s="195" t="s">
        <v>790</v>
      </c>
      <c r="OAA62" s="195" t="s">
        <v>782</v>
      </c>
      <c r="OAB62" s="195" t="s">
        <v>790</v>
      </c>
      <c r="OAC62" s="195" t="s">
        <v>782</v>
      </c>
      <c r="OAD62" s="195" t="s">
        <v>790</v>
      </c>
      <c r="OAE62" s="195" t="s">
        <v>782</v>
      </c>
      <c r="OAF62" s="195" t="s">
        <v>790</v>
      </c>
      <c r="OAG62" s="195" t="s">
        <v>782</v>
      </c>
      <c r="OAH62" s="195" t="s">
        <v>790</v>
      </c>
      <c r="OAI62" s="195" t="s">
        <v>782</v>
      </c>
      <c r="OAJ62" s="195" t="s">
        <v>790</v>
      </c>
      <c r="OAK62" s="195" t="s">
        <v>782</v>
      </c>
      <c r="OAL62" s="195" t="s">
        <v>790</v>
      </c>
      <c r="OAM62" s="195" t="s">
        <v>782</v>
      </c>
      <c r="OAN62" s="195" t="s">
        <v>790</v>
      </c>
      <c r="OAO62" s="195" t="s">
        <v>782</v>
      </c>
      <c r="OAP62" s="195" t="s">
        <v>790</v>
      </c>
      <c r="OAQ62" s="195" t="s">
        <v>782</v>
      </c>
      <c r="OAR62" s="195" t="s">
        <v>790</v>
      </c>
      <c r="OAS62" s="195" t="s">
        <v>782</v>
      </c>
      <c r="OAT62" s="195" t="s">
        <v>790</v>
      </c>
      <c r="OAU62" s="195" t="s">
        <v>782</v>
      </c>
      <c r="OAV62" s="195" t="s">
        <v>790</v>
      </c>
      <c r="OAW62" s="195" t="s">
        <v>782</v>
      </c>
      <c r="OAX62" s="195" t="s">
        <v>790</v>
      </c>
      <c r="OAY62" s="195" t="s">
        <v>782</v>
      </c>
      <c r="OAZ62" s="195" t="s">
        <v>790</v>
      </c>
      <c r="OBA62" s="195" t="s">
        <v>782</v>
      </c>
      <c r="OBB62" s="195" t="s">
        <v>790</v>
      </c>
      <c r="OBC62" s="195" t="s">
        <v>782</v>
      </c>
      <c r="OBD62" s="195" t="s">
        <v>790</v>
      </c>
      <c r="OBE62" s="195" t="s">
        <v>782</v>
      </c>
      <c r="OBF62" s="195" t="s">
        <v>790</v>
      </c>
      <c r="OBG62" s="195" t="s">
        <v>782</v>
      </c>
      <c r="OBH62" s="195" t="s">
        <v>790</v>
      </c>
      <c r="OBI62" s="195" t="s">
        <v>782</v>
      </c>
      <c r="OBJ62" s="195" t="s">
        <v>790</v>
      </c>
      <c r="OBK62" s="195" t="s">
        <v>782</v>
      </c>
      <c r="OBL62" s="195" t="s">
        <v>790</v>
      </c>
      <c r="OBM62" s="195" t="s">
        <v>782</v>
      </c>
      <c r="OBN62" s="195" t="s">
        <v>790</v>
      </c>
      <c r="OBO62" s="195" t="s">
        <v>782</v>
      </c>
      <c r="OBP62" s="195" t="s">
        <v>790</v>
      </c>
      <c r="OBQ62" s="195" t="s">
        <v>782</v>
      </c>
      <c r="OBR62" s="195" t="s">
        <v>790</v>
      </c>
      <c r="OBS62" s="195" t="s">
        <v>782</v>
      </c>
      <c r="OBT62" s="195" t="s">
        <v>790</v>
      </c>
      <c r="OBU62" s="195" t="s">
        <v>782</v>
      </c>
      <c r="OBV62" s="195" t="s">
        <v>790</v>
      </c>
      <c r="OBW62" s="195" t="s">
        <v>782</v>
      </c>
      <c r="OBX62" s="195" t="s">
        <v>790</v>
      </c>
      <c r="OBY62" s="195" t="s">
        <v>782</v>
      </c>
      <c r="OBZ62" s="195" t="s">
        <v>790</v>
      </c>
      <c r="OCA62" s="195" t="s">
        <v>782</v>
      </c>
      <c r="OCB62" s="195" t="s">
        <v>790</v>
      </c>
      <c r="OCC62" s="195" t="s">
        <v>782</v>
      </c>
      <c r="OCD62" s="195" t="s">
        <v>790</v>
      </c>
      <c r="OCE62" s="195" t="s">
        <v>782</v>
      </c>
      <c r="OCF62" s="195" t="s">
        <v>790</v>
      </c>
      <c r="OCG62" s="195" t="s">
        <v>782</v>
      </c>
      <c r="OCH62" s="195" t="s">
        <v>790</v>
      </c>
      <c r="OCI62" s="195" t="s">
        <v>782</v>
      </c>
      <c r="OCJ62" s="195" t="s">
        <v>790</v>
      </c>
      <c r="OCK62" s="195" t="s">
        <v>782</v>
      </c>
      <c r="OCL62" s="195" t="s">
        <v>790</v>
      </c>
      <c r="OCM62" s="195" t="s">
        <v>782</v>
      </c>
      <c r="OCN62" s="195" t="s">
        <v>790</v>
      </c>
      <c r="OCO62" s="195" t="s">
        <v>782</v>
      </c>
      <c r="OCP62" s="195" t="s">
        <v>790</v>
      </c>
      <c r="OCQ62" s="195" t="s">
        <v>782</v>
      </c>
      <c r="OCR62" s="195" t="s">
        <v>790</v>
      </c>
      <c r="OCS62" s="195" t="s">
        <v>782</v>
      </c>
      <c r="OCT62" s="195" t="s">
        <v>790</v>
      </c>
      <c r="OCU62" s="195" t="s">
        <v>782</v>
      </c>
      <c r="OCV62" s="195" t="s">
        <v>790</v>
      </c>
      <c r="OCW62" s="195" t="s">
        <v>782</v>
      </c>
      <c r="OCX62" s="195" t="s">
        <v>790</v>
      </c>
      <c r="OCY62" s="195" t="s">
        <v>782</v>
      </c>
      <c r="OCZ62" s="195" t="s">
        <v>790</v>
      </c>
      <c r="ODA62" s="195" t="s">
        <v>782</v>
      </c>
      <c r="ODB62" s="195" t="s">
        <v>790</v>
      </c>
      <c r="ODC62" s="195" t="s">
        <v>782</v>
      </c>
      <c r="ODD62" s="195" t="s">
        <v>790</v>
      </c>
      <c r="ODE62" s="195" t="s">
        <v>782</v>
      </c>
      <c r="ODF62" s="195" t="s">
        <v>790</v>
      </c>
      <c r="ODG62" s="195" t="s">
        <v>782</v>
      </c>
      <c r="ODH62" s="195" t="s">
        <v>790</v>
      </c>
      <c r="ODI62" s="195" t="s">
        <v>782</v>
      </c>
      <c r="ODJ62" s="195" t="s">
        <v>790</v>
      </c>
      <c r="ODK62" s="195" t="s">
        <v>782</v>
      </c>
      <c r="ODL62" s="195" t="s">
        <v>790</v>
      </c>
      <c r="ODM62" s="195" t="s">
        <v>782</v>
      </c>
      <c r="ODN62" s="195" t="s">
        <v>790</v>
      </c>
      <c r="ODO62" s="195" t="s">
        <v>782</v>
      </c>
      <c r="ODP62" s="195" t="s">
        <v>790</v>
      </c>
      <c r="ODQ62" s="195" t="s">
        <v>782</v>
      </c>
      <c r="ODR62" s="195" t="s">
        <v>790</v>
      </c>
      <c r="ODS62" s="195" t="s">
        <v>782</v>
      </c>
      <c r="ODT62" s="195" t="s">
        <v>790</v>
      </c>
      <c r="ODU62" s="195" t="s">
        <v>782</v>
      </c>
      <c r="ODV62" s="195" t="s">
        <v>790</v>
      </c>
      <c r="ODW62" s="195" t="s">
        <v>782</v>
      </c>
      <c r="ODX62" s="195" t="s">
        <v>790</v>
      </c>
      <c r="ODY62" s="195" t="s">
        <v>782</v>
      </c>
      <c r="ODZ62" s="195" t="s">
        <v>790</v>
      </c>
      <c r="OEA62" s="195" t="s">
        <v>782</v>
      </c>
      <c r="OEB62" s="195" t="s">
        <v>790</v>
      </c>
      <c r="OEC62" s="195" t="s">
        <v>782</v>
      </c>
      <c r="OED62" s="195" t="s">
        <v>790</v>
      </c>
      <c r="OEE62" s="195" t="s">
        <v>782</v>
      </c>
      <c r="OEF62" s="195" t="s">
        <v>790</v>
      </c>
      <c r="OEG62" s="195" t="s">
        <v>782</v>
      </c>
      <c r="OEH62" s="195" t="s">
        <v>790</v>
      </c>
      <c r="OEI62" s="195" t="s">
        <v>782</v>
      </c>
      <c r="OEJ62" s="195" t="s">
        <v>790</v>
      </c>
      <c r="OEK62" s="195" t="s">
        <v>782</v>
      </c>
      <c r="OEL62" s="195" t="s">
        <v>790</v>
      </c>
      <c r="OEM62" s="195" t="s">
        <v>782</v>
      </c>
      <c r="OEN62" s="195" t="s">
        <v>790</v>
      </c>
      <c r="OEO62" s="195" t="s">
        <v>782</v>
      </c>
      <c r="OEP62" s="195" t="s">
        <v>790</v>
      </c>
      <c r="OEQ62" s="195" t="s">
        <v>782</v>
      </c>
      <c r="OER62" s="195" t="s">
        <v>790</v>
      </c>
      <c r="OES62" s="195" t="s">
        <v>782</v>
      </c>
      <c r="OET62" s="195" t="s">
        <v>790</v>
      </c>
      <c r="OEU62" s="195" t="s">
        <v>782</v>
      </c>
      <c r="OEV62" s="195" t="s">
        <v>790</v>
      </c>
      <c r="OEW62" s="195" t="s">
        <v>782</v>
      </c>
      <c r="OEX62" s="195" t="s">
        <v>790</v>
      </c>
      <c r="OEY62" s="195" t="s">
        <v>782</v>
      </c>
      <c r="OEZ62" s="195" t="s">
        <v>790</v>
      </c>
      <c r="OFA62" s="195" t="s">
        <v>782</v>
      </c>
      <c r="OFB62" s="195" t="s">
        <v>790</v>
      </c>
      <c r="OFC62" s="195" t="s">
        <v>782</v>
      </c>
      <c r="OFD62" s="195" t="s">
        <v>790</v>
      </c>
      <c r="OFE62" s="195" t="s">
        <v>782</v>
      </c>
      <c r="OFF62" s="195" t="s">
        <v>790</v>
      </c>
      <c r="OFG62" s="195" t="s">
        <v>782</v>
      </c>
      <c r="OFH62" s="195" t="s">
        <v>790</v>
      </c>
      <c r="OFI62" s="195" t="s">
        <v>782</v>
      </c>
      <c r="OFJ62" s="195" t="s">
        <v>790</v>
      </c>
      <c r="OFK62" s="195" t="s">
        <v>782</v>
      </c>
      <c r="OFL62" s="195" t="s">
        <v>790</v>
      </c>
      <c r="OFM62" s="195" t="s">
        <v>782</v>
      </c>
      <c r="OFN62" s="195" t="s">
        <v>790</v>
      </c>
      <c r="OFO62" s="195" t="s">
        <v>782</v>
      </c>
      <c r="OFP62" s="195" t="s">
        <v>790</v>
      </c>
      <c r="OFQ62" s="195" t="s">
        <v>782</v>
      </c>
      <c r="OFR62" s="195" t="s">
        <v>790</v>
      </c>
      <c r="OFS62" s="195" t="s">
        <v>782</v>
      </c>
      <c r="OFT62" s="195" t="s">
        <v>790</v>
      </c>
      <c r="OFU62" s="195" t="s">
        <v>782</v>
      </c>
      <c r="OFV62" s="195" t="s">
        <v>790</v>
      </c>
      <c r="OFW62" s="195" t="s">
        <v>782</v>
      </c>
      <c r="OFX62" s="195" t="s">
        <v>790</v>
      </c>
      <c r="OFY62" s="195" t="s">
        <v>782</v>
      </c>
      <c r="OFZ62" s="195" t="s">
        <v>790</v>
      </c>
      <c r="OGA62" s="195" t="s">
        <v>782</v>
      </c>
      <c r="OGB62" s="195" t="s">
        <v>790</v>
      </c>
      <c r="OGC62" s="195" t="s">
        <v>782</v>
      </c>
      <c r="OGD62" s="195" t="s">
        <v>790</v>
      </c>
      <c r="OGE62" s="195" t="s">
        <v>782</v>
      </c>
      <c r="OGF62" s="195" t="s">
        <v>790</v>
      </c>
      <c r="OGG62" s="195" t="s">
        <v>782</v>
      </c>
      <c r="OGH62" s="195" t="s">
        <v>790</v>
      </c>
      <c r="OGI62" s="195" t="s">
        <v>782</v>
      </c>
      <c r="OGJ62" s="195" t="s">
        <v>790</v>
      </c>
      <c r="OGK62" s="195" t="s">
        <v>782</v>
      </c>
      <c r="OGL62" s="195" t="s">
        <v>790</v>
      </c>
      <c r="OGM62" s="195" t="s">
        <v>782</v>
      </c>
      <c r="OGN62" s="195" t="s">
        <v>790</v>
      </c>
      <c r="OGO62" s="195" t="s">
        <v>782</v>
      </c>
      <c r="OGP62" s="195" t="s">
        <v>790</v>
      </c>
      <c r="OGQ62" s="195" t="s">
        <v>782</v>
      </c>
      <c r="OGR62" s="195" t="s">
        <v>790</v>
      </c>
      <c r="OGS62" s="195" t="s">
        <v>782</v>
      </c>
      <c r="OGT62" s="195" t="s">
        <v>790</v>
      </c>
      <c r="OGU62" s="195" t="s">
        <v>782</v>
      </c>
      <c r="OGV62" s="195" t="s">
        <v>790</v>
      </c>
      <c r="OGW62" s="195" t="s">
        <v>782</v>
      </c>
      <c r="OGX62" s="195" t="s">
        <v>790</v>
      </c>
      <c r="OGY62" s="195" t="s">
        <v>782</v>
      </c>
      <c r="OGZ62" s="195" t="s">
        <v>790</v>
      </c>
      <c r="OHA62" s="195" t="s">
        <v>782</v>
      </c>
      <c r="OHB62" s="195" t="s">
        <v>790</v>
      </c>
      <c r="OHC62" s="195" t="s">
        <v>782</v>
      </c>
      <c r="OHD62" s="195" t="s">
        <v>790</v>
      </c>
      <c r="OHE62" s="195" t="s">
        <v>782</v>
      </c>
      <c r="OHF62" s="195" t="s">
        <v>790</v>
      </c>
      <c r="OHG62" s="195" t="s">
        <v>782</v>
      </c>
      <c r="OHH62" s="195" t="s">
        <v>790</v>
      </c>
      <c r="OHI62" s="195" t="s">
        <v>782</v>
      </c>
      <c r="OHJ62" s="195" t="s">
        <v>790</v>
      </c>
      <c r="OHK62" s="195" t="s">
        <v>782</v>
      </c>
      <c r="OHL62" s="195" t="s">
        <v>790</v>
      </c>
      <c r="OHM62" s="195" t="s">
        <v>782</v>
      </c>
      <c r="OHN62" s="195" t="s">
        <v>790</v>
      </c>
      <c r="OHO62" s="195" t="s">
        <v>782</v>
      </c>
      <c r="OHP62" s="195" t="s">
        <v>790</v>
      </c>
      <c r="OHQ62" s="195" t="s">
        <v>782</v>
      </c>
      <c r="OHR62" s="195" t="s">
        <v>790</v>
      </c>
      <c r="OHS62" s="195" t="s">
        <v>782</v>
      </c>
      <c r="OHT62" s="195" t="s">
        <v>790</v>
      </c>
      <c r="OHU62" s="195" t="s">
        <v>782</v>
      </c>
      <c r="OHV62" s="195" t="s">
        <v>790</v>
      </c>
      <c r="OHW62" s="195" t="s">
        <v>782</v>
      </c>
      <c r="OHX62" s="195" t="s">
        <v>790</v>
      </c>
      <c r="OHY62" s="195" t="s">
        <v>782</v>
      </c>
      <c r="OHZ62" s="195" t="s">
        <v>790</v>
      </c>
      <c r="OIA62" s="195" t="s">
        <v>782</v>
      </c>
      <c r="OIB62" s="195" t="s">
        <v>790</v>
      </c>
      <c r="OIC62" s="195" t="s">
        <v>782</v>
      </c>
      <c r="OID62" s="195" t="s">
        <v>790</v>
      </c>
      <c r="OIE62" s="195" t="s">
        <v>782</v>
      </c>
      <c r="OIF62" s="195" t="s">
        <v>790</v>
      </c>
      <c r="OIG62" s="195" t="s">
        <v>782</v>
      </c>
      <c r="OIH62" s="195" t="s">
        <v>790</v>
      </c>
      <c r="OII62" s="195" t="s">
        <v>782</v>
      </c>
      <c r="OIJ62" s="195" t="s">
        <v>790</v>
      </c>
      <c r="OIK62" s="195" t="s">
        <v>782</v>
      </c>
      <c r="OIL62" s="195" t="s">
        <v>790</v>
      </c>
      <c r="OIM62" s="195" t="s">
        <v>782</v>
      </c>
      <c r="OIN62" s="195" t="s">
        <v>790</v>
      </c>
      <c r="OIO62" s="195" t="s">
        <v>782</v>
      </c>
      <c r="OIP62" s="195" t="s">
        <v>790</v>
      </c>
      <c r="OIQ62" s="195" t="s">
        <v>782</v>
      </c>
      <c r="OIR62" s="195" t="s">
        <v>790</v>
      </c>
      <c r="OIS62" s="195" t="s">
        <v>782</v>
      </c>
      <c r="OIT62" s="195" t="s">
        <v>790</v>
      </c>
      <c r="OIU62" s="195" t="s">
        <v>782</v>
      </c>
      <c r="OIV62" s="195" t="s">
        <v>790</v>
      </c>
      <c r="OIW62" s="195" t="s">
        <v>782</v>
      </c>
      <c r="OIX62" s="195" t="s">
        <v>790</v>
      </c>
      <c r="OIY62" s="195" t="s">
        <v>782</v>
      </c>
      <c r="OIZ62" s="195" t="s">
        <v>790</v>
      </c>
      <c r="OJA62" s="195" t="s">
        <v>782</v>
      </c>
      <c r="OJB62" s="195" t="s">
        <v>790</v>
      </c>
      <c r="OJC62" s="195" t="s">
        <v>782</v>
      </c>
      <c r="OJD62" s="195" t="s">
        <v>790</v>
      </c>
      <c r="OJE62" s="195" t="s">
        <v>782</v>
      </c>
      <c r="OJF62" s="195" t="s">
        <v>790</v>
      </c>
      <c r="OJG62" s="195" t="s">
        <v>782</v>
      </c>
      <c r="OJH62" s="195" t="s">
        <v>790</v>
      </c>
      <c r="OJI62" s="195" t="s">
        <v>782</v>
      </c>
      <c r="OJJ62" s="195" t="s">
        <v>790</v>
      </c>
      <c r="OJK62" s="195" t="s">
        <v>782</v>
      </c>
      <c r="OJL62" s="195" t="s">
        <v>790</v>
      </c>
      <c r="OJM62" s="195" t="s">
        <v>782</v>
      </c>
      <c r="OJN62" s="195" t="s">
        <v>790</v>
      </c>
      <c r="OJO62" s="195" t="s">
        <v>782</v>
      </c>
      <c r="OJP62" s="195" t="s">
        <v>790</v>
      </c>
      <c r="OJQ62" s="195" t="s">
        <v>782</v>
      </c>
      <c r="OJR62" s="195" t="s">
        <v>790</v>
      </c>
      <c r="OJS62" s="195" t="s">
        <v>782</v>
      </c>
      <c r="OJT62" s="195" t="s">
        <v>790</v>
      </c>
      <c r="OJU62" s="195" t="s">
        <v>782</v>
      </c>
      <c r="OJV62" s="195" t="s">
        <v>790</v>
      </c>
      <c r="OJW62" s="195" t="s">
        <v>782</v>
      </c>
      <c r="OJX62" s="195" t="s">
        <v>790</v>
      </c>
      <c r="OJY62" s="195" t="s">
        <v>782</v>
      </c>
      <c r="OJZ62" s="195" t="s">
        <v>790</v>
      </c>
      <c r="OKA62" s="195" t="s">
        <v>782</v>
      </c>
      <c r="OKB62" s="195" t="s">
        <v>790</v>
      </c>
      <c r="OKC62" s="195" t="s">
        <v>782</v>
      </c>
      <c r="OKD62" s="195" t="s">
        <v>790</v>
      </c>
      <c r="OKE62" s="195" t="s">
        <v>782</v>
      </c>
      <c r="OKF62" s="195" t="s">
        <v>790</v>
      </c>
      <c r="OKG62" s="195" t="s">
        <v>782</v>
      </c>
      <c r="OKH62" s="195" t="s">
        <v>790</v>
      </c>
      <c r="OKI62" s="195" t="s">
        <v>782</v>
      </c>
      <c r="OKJ62" s="195" t="s">
        <v>790</v>
      </c>
      <c r="OKK62" s="195" t="s">
        <v>782</v>
      </c>
      <c r="OKL62" s="195" t="s">
        <v>790</v>
      </c>
      <c r="OKM62" s="195" t="s">
        <v>782</v>
      </c>
      <c r="OKN62" s="195" t="s">
        <v>790</v>
      </c>
      <c r="OKO62" s="195" t="s">
        <v>782</v>
      </c>
      <c r="OKP62" s="195" t="s">
        <v>790</v>
      </c>
      <c r="OKQ62" s="195" t="s">
        <v>782</v>
      </c>
      <c r="OKR62" s="195" t="s">
        <v>790</v>
      </c>
      <c r="OKS62" s="195" t="s">
        <v>782</v>
      </c>
      <c r="OKT62" s="195" t="s">
        <v>790</v>
      </c>
      <c r="OKU62" s="195" t="s">
        <v>782</v>
      </c>
      <c r="OKV62" s="195" t="s">
        <v>790</v>
      </c>
      <c r="OKW62" s="195" t="s">
        <v>782</v>
      </c>
      <c r="OKX62" s="195" t="s">
        <v>790</v>
      </c>
      <c r="OKY62" s="195" t="s">
        <v>782</v>
      </c>
      <c r="OKZ62" s="195" t="s">
        <v>790</v>
      </c>
      <c r="OLA62" s="195" t="s">
        <v>782</v>
      </c>
      <c r="OLB62" s="195" t="s">
        <v>790</v>
      </c>
      <c r="OLC62" s="195" t="s">
        <v>782</v>
      </c>
      <c r="OLD62" s="195" t="s">
        <v>790</v>
      </c>
      <c r="OLE62" s="195" t="s">
        <v>782</v>
      </c>
      <c r="OLF62" s="195" t="s">
        <v>790</v>
      </c>
      <c r="OLG62" s="195" t="s">
        <v>782</v>
      </c>
      <c r="OLH62" s="195" t="s">
        <v>790</v>
      </c>
      <c r="OLI62" s="195" t="s">
        <v>782</v>
      </c>
      <c r="OLJ62" s="195" t="s">
        <v>790</v>
      </c>
      <c r="OLK62" s="195" t="s">
        <v>782</v>
      </c>
      <c r="OLL62" s="195" t="s">
        <v>790</v>
      </c>
      <c r="OLM62" s="195" t="s">
        <v>782</v>
      </c>
      <c r="OLN62" s="195" t="s">
        <v>790</v>
      </c>
      <c r="OLO62" s="195" t="s">
        <v>782</v>
      </c>
      <c r="OLP62" s="195" t="s">
        <v>790</v>
      </c>
      <c r="OLQ62" s="195" t="s">
        <v>782</v>
      </c>
      <c r="OLR62" s="195" t="s">
        <v>790</v>
      </c>
      <c r="OLS62" s="195" t="s">
        <v>782</v>
      </c>
      <c r="OLT62" s="195" t="s">
        <v>790</v>
      </c>
      <c r="OLU62" s="195" t="s">
        <v>782</v>
      </c>
      <c r="OLV62" s="195" t="s">
        <v>790</v>
      </c>
      <c r="OLW62" s="195" t="s">
        <v>782</v>
      </c>
      <c r="OLX62" s="195" t="s">
        <v>790</v>
      </c>
      <c r="OLY62" s="195" t="s">
        <v>782</v>
      </c>
      <c r="OLZ62" s="195" t="s">
        <v>790</v>
      </c>
      <c r="OMA62" s="195" t="s">
        <v>782</v>
      </c>
      <c r="OMB62" s="195" t="s">
        <v>790</v>
      </c>
      <c r="OMC62" s="195" t="s">
        <v>782</v>
      </c>
      <c r="OMD62" s="195" t="s">
        <v>790</v>
      </c>
      <c r="OME62" s="195" t="s">
        <v>782</v>
      </c>
      <c r="OMF62" s="195" t="s">
        <v>790</v>
      </c>
      <c r="OMG62" s="195" t="s">
        <v>782</v>
      </c>
      <c r="OMH62" s="195" t="s">
        <v>790</v>
      </c>
      <c r="OMI62" s="195" t="s">
        <v>782</v>
      </c>
      <c r="OMJ62" s="195" t="s">
        <v>790</v>
      </c>
      <c r="OMK62" s="195" t="s">
        <v>782</v>
      </c>
      <c r="OML62" s="195" t="s">
        <v>790</v>
      </c>
      <c r="OMM62" s="195" t="s">
        <v>782</v>
      </c>
      <c r="OMN62" s="195" t="s">
        <v>790</v>
      </c>
      <c r="OMO62" s="195" t="s">
        <v>782</v>
      </c>
      <c r="OMP62" s="195" t="s">
        <v>790</v>
      </c>
      <c r="OMQ62" s="195" t="s">
        <v>782</v>
      </c>
      <c r="OMR62" s="195" t="s">
        <v>790</v>
      </c>
      <c r="OMS62" s="195" t="s">
        <v>782</v>
      </c>
      <c r="OMT62" s="195" t="s">
        <v>790</v>
      </c>
      <c r="OMU62" s="195" t="s">
        <v>782</v>
      </c>
      <c r="OMV62" s="195" t="s">
        <v>790</v>
      </c>
      <c r="OMW62" s="195" t="s">
        <v>782</v>
      </c>
      <c r="OMX62" s="195" t="s">
        <v>790</v>
      </c>
      <c r="OMY62" s="195" t="s">
        <v>782</v>
      </c>
      <c r="OMZ62" s="195" t="s">
        <v>790</v>
      </c>
      <c r="ONA62" s="195" t="s">
        <v>782</v>
      </c>
      <c r="ONB62" s="195" t="s">
        <v>790</v>
      </c>
      <c r="ONC62" s="195" t="s">
        <v>782</v>
      </c>
      <c r="OND62" s="195" t="s">
        <v>790</v>
      </c>
      <c r="ONE62" s="195" t="s">
        <v>782</v>
      </c>
      <c r="ONF62" s="195" t="s">
        <v>790</v>
      </c>
      <c r="ONG62" s="195" t="s">
        <v>782</v>
      </c>
      <c r="ONH62" s="195" t="s">
        <v>790</v>
      </c>
      <c r="ONI62" s="195" t="s">
        <v>782</v>
      </c>
      <c r="ONJ62" s="195" t="s">
        <v>790</v>
      </c>
      <c r="ONK62" s="195" t="s">
        <v>782</v>
      </c>
      <c r="ONL62" s="195" t="s">
        <v>790</v>
      </c>
      <c r="ONM62" s="195" t="s">
        <v>782</v>
      </c>
      <c r="ONN62" s="195" t="s">
        <v>790</v>
      </c>
      <c r="ONO62" s="195" t="s">
        <v>782</v>
      </c>
      <c r="ONP62" s="195" t="s">
        <v>790</v>
      </c>
      <c r="ONQ62" s="195" t="s">
        <v>782</v>
      </c>
      <c r="ONR62" s="195" t="s">
        <v>790</v>
      </c>
      <c r="ONS62" s="195" t="s">
        <v>782</v>
      </c>
      <c r="ONT62" s="195" t="s">
        <v>790</v>
      </c>
      <c r="ONU62" s="195" t="s">
        <v>782</v>
      </c>
      <c r="ONV62" s="195" t="s">
        <v>790</v>
      </c>
      <c r="ONW62" s="195" t="s">
        <v>782</v>
      </c>
      <c r="ONX62" s="195" t="s">
        <v>790</v>
      </c>
      <c r="ONY62" s="195" t="s">
        <v>782</v>
      </c>
      <c r="ONZ62" s="195" t="s">
        <v>790</v>
      </c>
      <c r="OOA62" s="195" t="s">
        <v>782</v>
      </c>
      <c r="OOB62" s="195" t="s">
        <v>790</v>
      </c>
      <c r="OOC62" s="195" t="s">
        <v>782</v>
      </c>
      <c r="OOD62" s="195" t="s">
        <v>790</v>
      </c>
      <c r="OOE62" s="195" t="s">
        <v>782</v>
      </c>
      <c r="OOF62" s="195" t="s">
        <v>790</v>
      </c>
      <c r="OOG62" s="195" t="s">
        <v>782</v>
      </c>
      <c r="OOH62" s="195" t="s">
        <v>790</v>
      </c>
      <c r="OOI62" s="195" t="s">
        <v>782</v>
      </c>
      <c r="OOJ62" s="195" t="s">
        <v>790</v>
      </c>
      <c r="OOK62" s="195" t="s">
        <v>782</v>
      </c>
      <c r="OOL62" s="195" t="s">
        <v>790</v>
      </c>
      <c r="OOM62" s="195" t="s">
        <v>782</v>
      </c>
      <c r="OON62" s="195" t="s">
        <v>790</v>
      </c>
      <c r="OOO62" s="195" t="s">
        <v>782</v>
      </c>
      <c r="OOP62" s="195" t="s">
        <v>790</v>
      </c>
      <c r="OOQ62" s="195" t="s">
        <v>782</v>
      </c>
      <c r="OOR62" s="195" t="s">
        <v>790</v>
      </c>
      <c r="OOS62" s="195" t="s">
        <v>782</v>
      </c>
      <c r="OOT62" s="195" t="s">
        <v>790</v>
      </c>
      <c r="OOU62" s="195" t="s">
        <v>782</v>
      </c>
      <c r="OOV62" s="195" t="s">
        <v>790</v>
      </c>
      <c r="OOW62" s="195" t="s">
        <v>782</v>
      </c>
      <c r="OOX62" s="195" t="s">
        <v>790</v>
      </c>
      <c r="OOY62" s="195" t="s">
        <v>782</v>
      </c>
      <c r="OOZ62" s="195" t="s">
        <v>790</v>
      </c>
      <c r="OPA62" s="195" t="s">
        <v>782</v>
      </c>
      <c r="OPB62" s="195" t="s">
        <v>790</v>
      </c>
      <c r="OPC62" s="195" t="s">
        <v>782</v>
      </c>
      <c r="OPD62" s="195" t="s">
        <v>790</v>
      </c>
      <c r="OPE62" s="195" t="s">
        <v>782</v>
      </c>
      <c r="OPF62" s="195" t="s">
        <v>790</v>
      </c>
      <c r="OPG62" s="195" t="s">
        <v>782</v>
      </c>
      <c r="OPH62" s="195" t="s">
        <v>790</v>
      </c>
      <c r="OPI62" s="195" t="s">
        <v>782</v>
      </c>
      <c r="OPJ62" s="195" t="s">
        <v>790</v>
      </c>
      <c r="OPK62" s="195" t="s">
        <v>782</v>
      </c>
      <c r="OPL62" s="195" t="s">
        <v>790</v>
      </c>
      <c r="OPM62" s="195" t="s">
        <v>782</v>
      </c>
      <c r="OPN62" s="195" t="s">
        <v>790</v>
      </c>
      <c r="OPO62" s="195" t="s">
        <v>782</v>
      </c>
      <c r="OPP62" s="195" t="s">
        <v>790</v>
      </c>
      <c r="OPQ62" s="195" t="s">
        <v>782</v>
      </c>
      <c r="OPR62" s="195" t="s">
        <v>790</v>
      </c>
      <c r="OPS62" s="195" t="s">
        <v>782</v>
      </c>
      <c r="OPT62" s="195" t="s">
        <v>790</v>
      </c>
      <c r="OPU62" s="195" t="s">
        <v>782</v>
      </c>
      <c r="OPV62" s="195" t="s">
        <v>790</v>
      </c>
      <c r="OPW62" s="195" t="s">
        <v>782</v>
      </c>
      <c r="OPX62" s="195" t="s">
        <v>790</v>
      </c>
      <c r="OPY62" s="195" t="s">
        <v>782</v>
      </c>
      <c r="OPZ62" s="195" t="s">
        <v>790</v>
      </c>
      <c r="OQA62" s="195" t="s">
        <v>782</v>
      </c>
      <c r="OQB62" s="195" t="s">
        <v>790</v>
      </c>
      <c r="OQC62" s="195" t="s">
        <v>782</v>
      </c>
      <c r="OQD62" s="195" t="s">
        <v>790</v>
      </c>
      <c r="OQE62" s="195" t="s">
        <v>782</v>
      </c>
      <c r="OQF62" s="195" t="s">
        <v>790</v>
      </c>
      <c r="OQG62" s="195" t="s">
        <v>782</v>
      </c>
      <c r="OQH62" s="195" t="s">
        <v>790</v>
      </c>
      <c r="OQI62" s="195" t="s">
        <v>782</v>
      </c>
      <c r="OQJ62" s="195" t="s">
        <v>790</v>
      </c>
      <c r="OQK62" s="195" t="s">
        <v>782</v>
      </c>
      <c r="OQL62" s="195" t="s">
        <v>790</v>
      </c>
      <c r="OQM62" s="195" t="s">
        <v>782</v>
      </c>
      <c r="OQN62" s="195" t="s">
        <v>790</v>
      </c>
      <c r="OQO62" s="195" t="s">
        <v>782</v>
      </c>
      <c r="OQP62" s="195" t="s">
        <v>790</v>
      </c>
      <c r="OQQ62" s="195" t="s">
        <v>782</v>
      </c>
      <c r="OQR62" s="195" t="s">
        <v>790</v>
      </c>
      <c r="OQS62" s="195" t="s">
        <v>782</v>
      </c>
      <c r="OQT62" s="195" t="s">
        <v>790</v>
      </c>
      <c r="OQU62" s="195" t="s">
        <v>782</v>
      </c>
      <c r="OQV62" s="195" t="s">
        <v>790</v>
      </c>
      <c r="OQW62" s="195" t="s">
        <v>782</v>
      </c>
      <c r="OQX62" s="195" t="s">
        <v>790</v>
      </c>
      <c r="OQY62" s="195" t="s">
        <v>782</v>
      </c>
      <c r="OQZ62" s="195" t="s">
        <v>790</v>
      </c>
      <c r="ORA62" s="195" t="s">
        <v>782</v>
      </c>
      <c r="ORB62" s="195" t="s">
        <v>790</v>
      </c>
      <c r="ORC62" s="195" t="s">
        <v>782</v>
      </c>
      <c r="ORD62" s="195" t="s">
        <v>790</v>
      </c>
      <c r="ORE62" s="195" t="s">
        <v>782</v>
      </c>
      <c r="ORF62" s="195" t="s">
        <v>790</v>
      </c>
      <c r="ORG62" s="195" t="s">
        <v>782</v>
      </c>
      <c r="ORH62" s="195" t="s">
        <v>790</v>
      </c>
      <c r="ORI62" s="195" t="s">
        <v>782</v>
      </c>
      <c r="ORJ62" s="195" t="s">
        <v>790</v>
      </c>
      <c r="ORK62" s="195" t="s">
        <v>782</v>
      </c>
      <c r="ORL62" s="195" t="s">
        <v>790</v>
      </c>
      <c r="ORM62" s="195" t="s">
        <v>782</v>
      </c>
      <c r="ORN62" s="195" t="s">
        <v>790</v>
      </c>
      <c r="ORO62" s="195" t="s">
        <v>782</v>
      </c>
      <c r="ORP62" s="195" t="s">
        <v>790</v>
      </c>
      <c r="ORQ62" s="195" t="s">
        <v>782</v>
      </c>
      <c r="ORR62" s="195" t="s">
        <v>790</v>
      </c>
      <c r="ORS62" s="195" t="s">
        <v>782</v>
      </c>
      <c r="ORT62" s="195" t="s">
        <v>790</v>
      </c>
      <c r="ORU62" s="195" t="s">
        <v>782</v>
      </c>
      <c r="ORV62" s="195" t="s">
        <v>790</v>
      </c>
      <c r="ORW62" s="195" t="s">
        <v>782</v>
      </c>
      <c r="ORX62" s="195" t="s">
        <v>790</v>
      </c>
      <c r="ORY62" s="195" t="s">
        <v>782</v>
      </c>
      <c r="ORZ62" s="195" t="s">
        <v>790</v>
      </c>
      <c r="OSA62" s="195" t="s">
        <v>782</v>
      </c>
      <c r="OSB62" s="195" t="s">
        <v>790</v>
      </c>
      <c r="OSC62" s="195" t="s">
        <v>782</v>
      </c>
      <c r="OSD62" s="195" t="s">
        <v>790</v>
      </c>
      <c r="OSE62" s="195" t="s">
        <v>782</v>
      </c>
      <c r="OSF62" s="195" t="s">
        <v>790</v>
      </c>
      <c r="OSG62" s="195" t="s">
        <v>782</v>
      </c>
      <c r="OSH62" s="195" t="s">
        <v>790</v>
      </c>
      <c r="OSI62" s="195" t="s">
        <v>782</v>
      </c>
      <c r="OSJ62" s="195" t="s">
        <v>790</v>
      </c>
      <c r="OSK62" s="195" t="s">
        <v>782</v>
      </c>
      <c r="OSL62" s="195" t="s">
        <v>790</v>
      </c>
      <c r="OSM62" s="195" t="s">
        <v>782</v>
      </c>
      <c r="OSN62" s="195" t="s">
        <v>790</v>
      </c>
      <c r="OSO62" s="195" t="s">
        <v>782</v>
      </c>
      <c r="OSP62" s="195" t="s">
        <v>790</v>
      </c>
      <c r="OSQ62" s="195" t="s">
        <v>782</v>
      </c>
      <c r="OSR62" s="195" t="s">
        <v>790</v>
      </c>
      <c r="OSS62" s="195" t="s">
        <v>782</v>
      </c>
      <c r="OST62" s="195" t="s">
        <v>790</v>
      </c>
      <c r="OSU62" s="195" t="s">
        <v>782</v>
      </c>
      <c r="OSV62" s="195" t="s">
        <v>790</v>
      </c>
      <c r="OSW62" s="195" t="s">
        <v>782</v>
      </c>
      <c r="OSX62" s="195" t="s">
        <v>790</v>
      </c>
      <c r="OSY62" s="195" t="s">
        <v>782</v>
      </c>
      <c r="OSZ62" s="195" t="s">
        <v>790</v>
      </c>
      <c r="OTA62" s="195" t="s">
        <v>782</v>
      </c>
      <c r="OTB62" s="195" t="s">
        <v>790</v>
      </c>
      <c r="OTC62" s="195" t="s">
        <v>782</v>
      </c>
      <c r="OTD62" s="195" t="s">
        <v>790</v>
      </c>
      <c r="OTE62" s="195" t="s">
        <v>782</v>
      </c>
      <c r="OTF62" s="195" t="s">
        <v>790</v>
      </c>
      <c r="OTG62" s="195" t="s">
        <v>782</v>
      </c>
      <c r="OTH62" s="195" t="s">
        <v>790</v>
      </c>
      <c r="OTI62" s="195" t="s">
        <v>782</v>
      </c>
      <c r="OTJ62" s="195" t="s">
        <v>790</v>
      </c>
      <c r="OTK62" s="195" t="s">
        <v>782</v>
      </c>
      <c r="OTL62" s="195" t="s">
        <v>790</v>
      </c>
      <c r="OTM62" s="195" t="s">
        <v>782</v>
      </c>
      <c r="OTN62" s="195" t="s">
        <v>790</v>
      </c>
      <c r="OTO62" s="195" t="s">
        <v>782</v>
      </c>
      <c r="OTP62" s="195" t="s">
        <v>790</v>
      </c>
      <c r="OTQ62" s="195" t="s">
        <v>782</v>
      </c>
      <c r="OTR62" s="195" t="s">
        <v>790</v>
      </c>
      <c r="OTS62" s="195" t="s">
        <v>782</v>
      </c>
      <c r="OTT62" s="195" t="s">
        <v>790</v>
      </c>
      <c r="OTU62" s="195" t="s">
        <v>782</v>
      </c>
      <c r="OTV62" s="195" t="s">
        <v>790</v>
      </c>
      <c r="OTW62" s="195" t="s">
        <v>782</v>
      </c>
      <c r="OTX62" s="195" t="s">
        <v>790</v>
      </c>
      <c r="OTY62" s="195" t="s">
        <v>782</v>
      </c>
      <c r="OTZ62" s="195" t="s">
        <v>790</v>
      </c>
      <c r="OUA62" s="195" t="s">
        <v>782</v>
      </c>
      <c r="OUB62" s="195" t="s">
        <v>790</v>
      </c>
      <c r="OUC62" s="195" t="s">
        <v>782</v>
      </c>
      <c r="OUD62" s="195" t="s">
        <v>790</v>
      </c>
      <c r="OUE62" s="195" t="s">
        <v>782</v>
      </c>
      <c r="OUF62" s="195" t="s">
        <v>790</v>
      </c>
      <c r="OUG62" s="195" t="s">
        <v>782</v>
      </c>
      <c r="OUH62" s="195" t="s">
        <v>790</v>
      </c>
      <c r="OUI62" s="195" t="s">
        <v>782</v>
      </c>
      <c r="OUJ62" s="195" t="s">
        <v>790</v>
      </c>
      <c r="OUK62" s="195" t="s">
        <v>782</v>
      </c>
      <c r="OUL62" s="195" t="s">
        <v>790</v>
      </c>
      <c r="OUM62" s="195" t="s">
        <v>782</v>
      </c>
      <c r="OUN62" s="195" t="s">
        <v>790</v>
      </c>
      <c r="OUO62" s="195" t="s">
        <v>782</v>
      </c>
      <c r="OUP62" s="195" t="s">
        <v>790</v>
      </c>
      <c r="OUQ62" s="195" t="s">
        <v>782</v>
      </c>
      <c r="OUR62" s="195" t="s">
        <v>790</v>
      </c>
      <c r="OUS62" s="195" t="s">
        <v>782</v>
      </c>
      <c r="OUT62" s="195" t="s">
        <v>790</v>
      </c>
      <c r="OUU62" s="195" t="s">
        <v>782</v>
      </c>
      <c r="OUV62" s="195" t="s">
        <v>790</v>
      </c>
      <c r="OUW62" s="195" t="s">
        <v>782</v>
      </c>
      <c r="OUX62" s="195" t="s">
        <v>790</v>
      </c>
      <c r="OUY62" s="195" t="s">
        <v>782</v>
      </c>
      <c r="OUZ62" s="195" t="s">
        <v>790</v>
      </c>
      <c r="OVA62" s="195" t="s">
        <v>782</v>
      </c>
      <c r="OVB62" s="195" t="s">
        <v>790</v>
      </c>
      <c r="OVC62" s="195" t="s">
        <v>782</v>
      </c>
      <c r="OVD62" s="195" t="s">
        <v>790</v>
      </c>
      <c r="OVE62" s="195" t="s">
        <v>782</v>
      </c>
      <c r="OVF62" s="195" t="s">
        <v>790</v>
      </c>
      <c r="OVG62" s="195" t="s">
        <v>782</v>
      </c>
      <c r="OVH62" s="195" t="s">
        <v>790</v>
      </c>
      <c r="OVI62" s="195" t="s">
        <v>782</v>
      </c>
      <c r="OVJ62" s="195" t="s">
        <v>790</v>
      </c>
      <c r="OVK62" s="195" t="s">
        <v>782</v>
      </c>
      <c r="OVL62" s="195" t="s">
        <v>790</v>
      </c>
      <c r="OVM62" s="195" t="s">
        <v>782</v>
      </c>
      <c r="OVN62" s="195" t="s">
        <v>790</v>
      </c>
      <c r="OVO62" s="195" t="s">
        <v>782</v>
      </c>
      <c r="OVP62" s="195" t="s">
        <v>790</v>
      </c>
      <c r="OVQ62" s="195" t="s">
        <v>782</v>
      </c>
      <c r="OVR62" s="195" t="s">
        <v>790</v>
      </c>
      <c r="OVS62" s="195" t="s">
        <v>782</v>
      </c>
      <c r="OVT62" s="195" t="s">
        <v>790</v>
      </c>
      <c r="OVU62" s="195" t="s">
        <v>782</v>
      </c>
      <c r="OVV62" s="195" t="s">
        <v>790</v>
      </c>
      <c r="OVW62" s="195" t="s">
        <v>782</v>
      </c>
      <c r="OVX62" s="195" t="s">
        <v>790</v>
      </c>
      <c r="OVY62" s="195" t="s">
        <v>782</v>
      </c>
      <c r="OVZ62" s="195" t="s">
        <v>790</v>
      </c>
      <c r="OWA62" s="195" t="s">
        <v>782</v>
      </c>
      <c r="OWB62" s="195" t="s">
        <v>790</v>
      </c>
      <c r="OWC62" s="195" t="s">
        <v>782</v>
      </c>
      <c r="OWD62" s="195" t="s">
        <v>790</v>
      </c>
      <c r="OWE62" s="195" t="s">
        <v>782</v>
      </c>
      <c r="OWF62" s="195" t="s">
        <v>790</v>
      </c>
      <c r="OWG62" s="195" t="s">
        <v>782</v>
      </c>
      <c r="OWH62" s="195" t="s">
        <v>790</v>
      </c>
      <c r="OWI62" s="195" t="s">
        <v>782</v>
      </c>
      <c r="OWJ62" s="195" t="s">
        <v>790</v>
      </c>
      <c r="OWK62" s="195" t="s">
        <v>782</v>
      </c>
      <c r="OWL62" s="195" t="s">
        <v>790</v>
      </c>
      <c r="OWM62" s="195" t="s">
        <v>782</v>
      </c>
      <c r="OWN62" s="195" t="s">
        <v>790</v>
      </c>
      <c r="OWO62" s="195" t="s">
        <v>782</v>
      </c>
      <c r="OWP62" s="195" t="s">
        <v>790</v>
      </c>
      <c r="OWQ62" s="195" t="s">
        <v>782</v>
      </c>
      <c r="OWR62" s="195" t="s">
        <v>790</v>
      </c>
      <c r="OWS62" s="195" t="s">
        <v>782</v>
      </c>
      <c r="OWT62" s="195" t="s">
        <v>790</v>
      </c>
      <c r="OWU62" s="195" t="s">
        <v>782</v>
      </c>
      <c r="OWV62" s="195" t="s">
        <v>790</v>
      </c>
      <c r="OWW62" s="195" t="s">
        <v>782</v>
      </c>
      <c r="OWX62" s="195" t="s">
        <v>790</v>
      </c>
      <c r="OWY62" s="195" t="s">
        <v>782</v>
      </c>
      <c r="OWZ62" s="195" t="s">
        <v>790</v>
      </c>
      <c r="OXA62" s="195" t="s">
        <v>782</v>
      </c>
      <c r="OXB62" s="195" t="s">
        <v>790</v>
      </c>
      <c r="OXC62" s="195" t="s">
        <v>782</v>
      </c>
      <c r="OXD62" s="195" t="s">
        <v>790</v>
      </c>
      <c r="OXE62" s="195" t="s">
        <v>782</v>
      </c>
      <c r="OXF62" s="195" t="s">
        <v>790</v>
      </c>
      <c r="OXG62" s="195" t="s">
        <v>782</v>
      </c>
      <c r="OXH62" s="195" t="s">
        <v>790</v>
      </c>
      <c r="OXI62" s="195" t="s">
        <v>782</v>
      </c>
      <c r="OXJ62" s="195" t="s">
        <v>790</v>
      </c>
      <c r="OXK62" s="195" t="s">
        <v>782</v>
      </c>
      <c r="OXL62" s="195" t="s">
        <v>790</v>
      </c>
      <c r="OXM62" s="195" t="s">
        <v>782</v>
      </c>
      <c r="OXN62" s="195" t="s">
        <v>790</v>
      </c>
      <c r="OXO62" s="195" t="s">
        <v>782</v>
      </c>
      <c r="OXP62" s="195" t="s">
        <v>790</v>
      </c>
      <c r="OXQ62" s="195" t="s">
        <v>782</v>
      </c>
      <c r="OXR62" s="195" t="s">
        <v>790</v>
      </c>
      <c r="OXS62" s="195" t="s">
        <v>782</v>
      </c>
      <c r="OXT62" s="195" t="s">
        <v>790</v>
      </c>
      <c r="OXU62" s="195" t="s">
        <v>782</v>
      </c>
      <c r="OXV62" s="195" t="s">
        <v>790</v>
      </c>
      <c r="OXW62" s="195" t="s">
        <v>782</v>
      </c>
      <c r="OXX62" s="195" t="s">
        <v>790</v>
      </c>
      <c r="OXY62" s="195" t="s">
        <v>782</v>
      </c>
      <c r="OXZ62" s="195" t="s">
        <v>790</v>
      </c>
      <c r="OYA62" s="195" t="s">
        <v>782</v>
      </c>
      <c r="OYB62" s="195" t="s">
        <v>790</v>
      </c>
      <c r="OYC62" s="195" t="s">
        <v>782</v>
      </c>
      <c r="OYD62" s="195" t="s">
        <v>790</v>
      </c>
      <c r="OYE62" s="195" t="s">
        <v>782</v>
      </c>
      <c r="OYF62" s="195" t="s">
        <v>790</v>
      </c>
      <c r="OYG62" s="195" t="s">
        <v>782</v>
      </c>
      <c r="OYH62" s="195" t="s">
        <v>790</v>
      </c>
      <c r="OYI62" s="195" t="s">
        <v>782</v>
      </c>
      <c r="OYJ62" s="195" t="s">
        <v>790</v>
      </c>
      <c r="OYK62" s="195" t="s">
        <v>782</v>
      </c>
      <c r="OYL62" s="195" t="s">
        <v>790</v>
      </c>
      <c r="OYM62" s="195" t="s">
        <v>782</v>
      </c>
      <c r="OYN62" s="195" t="s">
        <v>790</v>
      </c>
      <c r="OYO62" s="195" t="s">
        <v>782</v>
      </c>
      <c r="OYP62" s="195" t="s">
        <v>790</v>
      </c>
      <c r="OYQ62" s="195" t="s">
        <v>782</v>
      </c>
      <c r="OYR62" s="195" t="s">
        <v>790</v>
      </c>
      <c r="OYS62" s="195" t="s">
        <v>782</v>
      </c>
      <c r="OYT62" s="195" t="s">
        <v>790</v>
      </c>
      <c r="OYU62" s="195" t="s">
        <v>782</v>
      </c>
      <c r="OYV62" s="195" t="s">
        <v>790</v>
      </c>
      <c r="OYW62" s="195" t="s">
        <v>782</v>
      </c>
      <c r="OYX62" s="195" t="s">
        <v>790</v>
      </c>
      <c r="OYY62" s="195" t="s">
        <v>782</v>
      </c>
      <c r="OYZ62" s="195" t="s">
        <v>790</v>
      </c>
      <c r="OZA62" s="195" t="s">
        <v>782</v>
      </c>
      <c r="OZB62" s="195" t="s">
        <v>790</v>
      </c>
      <c r="OZC62" s="195" t="s">
        <v>782</v>
      </c>
      <c r="OZD62" s="195" t="s">
        <v>790</v>
      </c>
      <c r="OZE62" s="195" t="s">
        <v>782</v>
      </c>
      <c r="OZF62" s="195" t="s">
        <v>790</v>
      </c>
      <c r="OZG62" s="195" t="s">
        <v>782</v>
      </c>
      <c r="OZH62" s="195" t="s">
        <v>790</v>
      </c>
      <c r="OZI62" s="195" t="s">
        <v>782</v>
      </c>
      <c r="OZJ62" s="195" t="s">
        <v>790</v>
      </c>
      <c r="OZK62" s="195" t="s">
        <v>782</v>
      </c>
      <c r="OZL62" s="195" t="s">
        <v>790</v>
      </c>
      <c r="OZM62" s="195" t="s">
        <v>782</v>
      </c>
      <c r="OZN62" s="195" t="s">
        <v>790</v>
      </c>
      <c r="OZO62" s="195" t="s">
        <v>782</v>
      </c>
      <c r="OZP62" s="195" t="s">
        <v>790</v>
      </c>
      <c r="OZQ62" s="195" t="s">
        <v>782</v>
      </c>
      <c r="OZR62" s="195" t="s">
        <v>790</v>
      </c>
      <c r="OZS62" s="195" t="s">
        <v>782</v>
      </c>
      <c r="OZT62" s="195" t="s">
        <v>790</v>
      </c>
      <c r="OZU62" s="195" t="s">
        <v>782</v>
      </c>
      <c r="OZV62" s="195" t="s">
        <v>790</v>
      </c>
      <c r="OZW62" s="195" t="s">
        <v>782</v>
      </c>
      <c r="OZX62" s="195" t="s">
        <v>790</v>
      </c>
      <c r="OZY62" s="195" t="s">
        <v>782</v>
      </c>
      <c r="OZZ62" s="195" t="s">
        <v>790</v>
      </c>
      <c r="PAA62" s="195" t="s">
        <v>782</v>
      </c>
      <c r="PAB62" s="195" t="s">
        <v>790</v>
      </c>
      <c r="PAC62" s="195" t="s">
        <v>782</v>
      </c>
      <c r="PAD62" s="195" t="s">
        <v>790</v>
      </c>
      <c r="PAE62" s="195" t="s">
        <v>782</v>
      </c>
      <c r="PAF62" s="195" t="s">
        <v>790</v>
      </c>
      <c r="PAG62" s="195" t="s">
        <v>782</v>
      </c>
      <c r="PAH62" s="195" t="s">
        <v>790</v>
      </c>
      <c r="PAI62" s="195" t="s">
        <v>782</v>
      </c>
      <c r="PAJ62" s="195" t="s">
        <v>790</v>
      </c>
      <c r="PAK62" s="195" t="s">
        <v>782</v>
      </c>
      <c r="PAL62" s="195" t="s">
        <v>790</v>
      </c>
      <c r="PAM62" s="195" t="s">
        <v>782</v>
      </c>
      <c r="PAN62" s="195" t="s">
        <v>790</v>
      </c>
      <c r="PAO62" s="195" t="s">
        <v>782</v>
      </c>
      <c r="PAP62" s="195" t="s">
        <v>790</v>
      </c>
      <c r="PAQ62" s="195" t="s">
        <v>782</v>
      </c>
      <c r="PAR62" s="195" t="s">
        <v>790</v>
      </c>
      <c r="PAS62" s="195" t="s">
        <v>782</v>
      </c>
      <c r="PAT62" s="195" t="s">
        <v>790</v>
      </c>
      <c r="PAU62" s="195" t="s">
        <v>782</v>
      </c>
      <c r="PAV62" s="195" t="s">
        <v>790</v>
      </c>
      <c r="PAW62" s="195" t="s">
        <v>782</v>
      </c>
      <c r="PAX62" s="195" t="s">
        <v>790</v>
      </c>
      <c r="PAY62" s="195" t="s">
        <v>782</v>
      </c>
      <c r="PAZ62" s="195" t="s">
        <v>790</v>
      </c>
      <c r="PBA62" s="195" t="s">
        <v>782</v>
      </c>
      <c r="PBB62" s="195" t="s">
        <v>790</v>
      </c>
      <c r="PBC62" s="195" t="s">
        <v>782</v>
      </c>
      <c r="PBD62" s="195" t="s">
        <v>790</v>
      </c>
      <c r="PBE62" s="195" t="s">
        <v>782</v>
      </c>
      <c r="PBF62" s="195" t="s">
        <v>790</v>
      </c>
      <c r="PBG62" s="195" t="s">
        <v>782</v>
      </c>
      <c r="PBH62" s="195" t="s">
        <v>790</v>
      </c>
      <c r="PBI62" s="195" t="s">
        <v>782</v>
      </c>
      <c r="PBJ62" s="195" t="s">
        <v>790</v>
      </c>
      <c r="PBK62" s="195" t="s">
        <v>782</v>
      </c>
      <c r="PBL62" s="195" t="s">
        <v>790</v>
      </c>
      <c r="PBM62" s="195" t="s">
        <v>782</v>
      </c>
      <c r="PBN62" s="195" t="s">
        <v>790</v>
      </c>
      <c r="PBO62" s="195" t="s">
        <v>782</v>
      </c>
      <c r="PBP62" s="195" t="s">
        <v>790</v>
      </c>
      <c r="PBQ62" s="195" t="s">
        <v>782</v>
      </c>
      <c r="PBR62" s="195" t="s">
        <v>790</v>
      </c>
      <c r="PBS62" s="195" t="s">
        <v>782</v>
      </c>
      <c r="PBT62" s="195" t="s">
        <v>790</v>
      </c>
      <c r="PBU62" s="195" t="s">
        <v>782</v>
      </c>
      <c r="PBV62" s="195" t="s">
        <v>790</v>
      </c>
      <c r="PBW62" s="195" t="s">
        <v>782</v>
      </c>
      <c r="PBX62" s="195" t="s">
        <v>790</v>
      </c>
      <c r="PBY62" s="195" t="s">
        <v>782</v>
      </c>
      <c r="PBZ62" s="195" t="s">
        <v>790</v>
      </c>
      <c r="PCA62" s="195" t="s">
        <v>782</v>
      </c>
      <c r="PCB62" s="195" t="s">
        <v>790</v>
      </c>
      <c r="PCC62" s="195" t="s">
        <v>782</v>
      </c>
      <c r="PCD62" s="195" t="s">
        <v>790</v>
      </c>
      <c r="PCE62" s="195" t="s">
        <v>782</v>
      </c>
      <c r="PCF62" s="195" t="s">
        <v>790</v>
      </c>
      <c r="PCG62" s="195" t="s">
        <v>782</v>
      </c>
      <c r="PCH62" s="195" t="s">
        <v>790</v>
      </c>
      <c r="PCI62" s="195" t="s">
        <v>782</v>
      </c>
      <c r="PCJ62" s="195" t="s">
        <v>790</v>
      </c>
      <c r="PCK62" s="195" t="s">
        <v>782</v>
      </c>
      <c r="PCL62" s="195" t="s">
        <v>790</v>
      </c>
      <c r="PCM62" s="195" t="s">
        <v>782</v>
      </c>
      <c r="PCN62" s="195" t="s">
        <v>790</v>
      </c>
      <c r="PCO62" s="195" t="s">
        <v>782</v>
      </c>
      <c r="PCP62" s="195" t="s">
        <v>790</v>
      </c>
      <c r="PCQ62" s="195" t="s">
        <v>782</v>
      </c>
      <c r="PCR62" s="195" t="s">
        <v>790</v>
      </c>
      <c r="PCS62" s="195" t="s">
        <v>782</v>
      </c>
      <c r="PCT62" s="195" t="s">
        <v>790</v>
      </c>
      <c r="PCU62" s="195" t="s">
        <v>782</v>
      </c>
      <c r="PCV62" s="195" t="s">
        <v>790</v>
      </c>
      <c r="PCW62" s="195" t="s">
        <v>782</v>
      </c>
      <c r="PCX62" s="195" t="s">
        <v>790</v>
      </c>
      <c r="PCY62" s="195" t="s">
        <v>782</v>
      </c>
      <c r="PCZ62" s="195" t="s">
        <v>790</v>
      </c>
      <c r="PDA62" s="195" t="s">
        <v>782</v>
      </c>
      <c r="PDB62" s="195" t="s">
        <v>790</v>
      </c>
      <c r="PDC62" s="195" t="s">
        <v>782</v>
      </c>
      <c r="PDD62" s="195" t="s">
        <v>790</v>
      </c>
      <c r="PDE62" s="195" t="s">
        <v>782</v>
      </c>
      <c r="PDF62" s="195" t="s">
        <v>790</v>
      </c>
      <c r="PDG62" s="195" t="s">
        <v>782</v>
      </c>
      <c r="PDH62" s="195" t="s">
        <v>790</v>
      </c>
      <c r="PDI62" s="195" t="s">
        <v>782</v>
      </c>
      <c r="PDJ62" s="195" t="s">
        <v>790</v>
      </c>
      <c r="PDK62" s="195" t="s">
        <v>782</v>
      </c>
      <c r="PDL62" s="195" t="s">
        <v>790</v>
      </c>
      <c r="PDM62" s="195" t="s">
        <v>782</v>
      </c>
      <c r="PDN62" s="195" t="s">
        <v>790</v>
      </c>
      <c r="PDO62" s="195" t="s">
        <v>782</v>
      </c>
      <c r="PDP62" s="195" t="s">
        <v>790</v>
      </c>
      <c r="PDQ62" s="195" t="s">
        <v>782</v>
      </c>
      <c r="PDR62" s="195" t="s">
        <v>790</v>
      </c>
      <c r="PDS62" s="195" t="s">
        <v>782</v>
      </c>
      <c r="PDT62" s="195" t="s">
        <v>790</v>
      </c>
      <c r="PDU62" s="195" t="s">
        <v>782</v>
      </c>
      <c r="PDV62" s="195" t="s">
        <v>790</v>
      </c>
      <c r="PDW62" s="195" t="s">
        <v>782</v>
      </c>
      <c r="PDX62" s="195" t="s">
        <v>790</v>
      </c>
      <c r="PDY62" s="195" t="s">
        <v>782</v>
      </c>
      <c r="PDZ62" s="195" t="s">
        <v>790</v>
      </c>
      <c r="PEA62" s="195" t="s">
        <v>782</v>
      </c>
      <c r="PEB62" s="195" t="s">
        <v>790</v>
      </c>
      <c r="PEC62" s="195" t="s">
        <v>782</v>
      </c>
      <c r="PED62" s="195" t="s">
        <v>790</v>
      </c>
      <c r="PEE62" s="195" t="s">
        <v>782</v>
      </c>
      <c r="PEF62" s="195" t="s">
        <v>790</v>
      </c>
      <c r="PEG62" s="195" t="s">
        <v>782</v>
      </c>
      <c r="PEH62" s="195" t="s">
        <v>790</v>
      </c>
      <c r="PEI62" s="195" t="s">
        <v>782</v>
      </c>
      <c r="PEJ62" s="195" t="s">
        <v>790</v>
      </c>
      <c r="PEK62" s="195" t="s">
        <v>782</v>
      </c>
      <c r="PEL62" s="195" t="s">
        <v>790</v>
      </c>
      <c r="PEM62" s="195" t="s">
        <v>782</v>
      </c>
      <c r="PEN62" s="195" t="s">
        <v>790</v>
      </c>
      <c r="PEO62" s="195" t="s">
        <v>782</v>
      </c>
      <c r="PEP62" s="195" t="s">
        <v>790</v>
      </c>
      <c r="PEQ62" s="195" t="s">
        <v>782</v>
      </c>
      <c r="PER62" s="195" t="s">
        <v>790</v>
      </c>
      <c r="PES62" s="195" t="s">
        <v>782</v>
      </c>
      <c r="PET62" s="195" t="s">
        <v>790</v>
      </c>
      <c r="PEU62" s="195" t="s">
        <v>782</v>
      </c>
      <c r="PEV62" s="195" t="s">
        <v>790</v>
      </c>
      <c r="PEW62" s="195" t="s">
        <v>782</v>
      </c>
      <c r="PEX62" s="195" t="s">
        <v>790</v>
      </c>
      <c r="PEY62" s="195" t="s">
        <v>782</v>
      </c>
      <c r="PEZ62" s="195" t="s">
        <v>790</v>
      </c>
      <c r="PFA62" s="195" t="s">
        <v>782</v>
      </c>
      <c r="PFB62" s="195" t="s">
        <v>790</v>
      </c>
      <c r="PFC62" s="195" t="s">
        <v>782</v>
      </c>
      <c r="PFD62" s="195" t="s">
        <v>790</v>
      </c>
      <c r="PFE62" s="195" t="s">
        <v>782</v>
      </c>
      <c r="PFF62" s="195" t="s">
        <v>790</v>
      </c>
      <c r="PFG62" s="195" t="s">
        <v>782</v>
      </c>
      <c r="PFH62" s="195" t="s">
        <v>790</v>
      </c>
      <c r="PFI62" s="195" t="s">
        <v>782</v>
      </c>
      <c r="PFJ62" s="195" t="s">
        <v>790</v>
      </c>
      <c r="PFK62" s="195" t="s">
        <v>782</v>
      </c>
      <c r="PFL62" s="195" t="s">
        <v>790</v>
      </c>
      <c r="PFM62" s="195" t="s">
        <v>782</v>
      </c>
      <c r="PFN62" s="195" t="s">
        <v>790</v>
      </c>
      <c r="PFO62" s="195" t="s">
        <v>782</v>
      </c>
      <c r="PFP62" s="195" t="s">
        <v>790</v>
      </c>
      <c r="PFQ62" s="195" t="s">
        <v>782</v>
      </c>
      <c r="PFR62" s="195" t="s">
        <v>790</v>
      </c>
      <c r="PFS62" s="195" t="s">
        <v>782</v>
      </c>
      <c r="PFT62" s="195" t="s">
        <v>790</v>
      </c>
      <c r="PFU62" s="195" t="s">
        <v>782</v>
      </c>
      <c r="PFV62" s="195" t="s">
        <v>790</v>
      </c>
      <c r="PFW62" s="195" t="s">
        <v>782</v>
      </c>
      <c r="PFX62" s="195" t="s">
        <v>790</v>
      </c>
      <c r="PFY62" s="195" t="s">
        <v>782</v>
      </c>
      <c r="PFZ62" s="195" t="s">
        <v>790</v>
      </c>
      <c r="PGA62" s="195" t="s">
        <v>782</v>
      </c>
      <c r="PGB62" s="195" t="s">
        <v>790</v>
      </c>
      <c r="PGC62" s="195" t="s">
        <v>782</v>
      </c>
      <c r="PGD62" s="195" t="s">
        <v>790</v>
      </c>
      <c r="PGE62" s="195" t="s">
        <v>782</v>
      </c>
      <c r="PGF62" s="195" t="s">
        <v>790</v>
      </c>
      <c r="PGG62" s="195" t="s">
        <v>782</v>
      </c>
      <c r="PGH62" s="195" t="s">
        <v>790</v>
      </c>
      <c r="PGI62" s="195" t="s">
        <v>782</v>
      </c>
      <c r="PGJ62" s="195" t="s">
        <v>790</v>
      </c>
      <c r="PGK62" s="195" t="s">
        <v>782</v>
      </c>
      <c r="PGL62" s="195" t="s">
        <v>790</v>
      </c>
      <c r="PGM62" s="195" t="s">
        <v>782</v>
      </c>
      <c r="PGN62" s="195" t="s">
        <v>790</v>
      </c>
      <c r="PGO62" s="195" t="s">
        <v>782</v>
      </c>
      <c r="PGP62" s="195" t="s">
        <v>790</v>
      </c>
      <c r="PGQ62" s="195" t="s">
        <v>782</v>
      </c>
      <c r="PGR62" s="195" t="s">
        <v>790</v>
      </c>
      <c r="PGS62" s="195" t="s">
        <v>782</v>
      </c>
      <c r="PGT62" s="195" t="s">
        <v>790</v>
      </c>
      <c r="PGU62" s="195" t="s">
        <v>782</v>
      </c>
      <c r="PGV62" s="195" t="s">
        <v>790</v>
      </c>
      <c r="PGW62" s="195" t="s">
        <v>782</v>
      </c>
      <c r="PGX62" s="195" t="s">
        <v>790</v>
      </c>
      <c r="PGY62" s="195" t="s">
        <v>782</v>
      </c>
      <c r="PGZ62" s="195" t="s">
        <v>790</v>
      </c>
      <c r="PHA62" s="195" t="s">
        <v>782</v>
      </c>
      <c r="PHB62" s="195" t="s">
        <v>790</v>
      </c>
      <c r="PHC62" s="195" t="s">
        <v>782</v>
      </c>
      <c r="PHD62" s="195" t="s">
        <v>790</v>
      </c>
      <c r="PHE62" s="195" t="s">
        <v>782</v>
      </c>
      <c r="PHF62" s="195" t="s">
        <v>790</v>
      </c>
      <c r="PHG62" s="195" t="s">
        <v>782</v>
      </c>
      <c r="PHH62" s="195" t="s">
        <v>790</v>
      </c>
      <c r="PHI62" s="195" t="s">
        <v>782</v>
      </c>
      <c r="PHJ62" s="195" t="s">
        <v>790</v>
      </c>
      <c r="PHK62" s="195" t="s">
        <v>782</v>
      </c>
      <c r="PHL62" s="195" t="s">
        <v>790</v>
      </c>
      <c r="PHM62" s="195" t="s">
        <v>782</v>
      </c>
      <c r="PHN62" s="195" t="s">
        <v>790</v>
      </c>
      <c r="PHO62" s="195" t="s">
        <v>782</v>
      </c>
      <c r="PHP62" s="195" t="s">
        <v>790</v>
      </c>
      <c r="PHQ62" s="195" t="s">
        <v>782</v>
      </c>
      <c r="PHR62" s="195" t="s">
        <v>790</v>
      </c>
      <c r="PHS62" s="195" t="s">
        <v>782</v>
      </c>
      <c r="PHT62" s="195" t="s">
        <v>790</v>
      </c>
      <c r="PHU62" s="195" t="s">
        <v>782</v>
      </c>
      <c r="PHV62" s="195" t="s">
        <v>790</v>
      </c>
      <c r="PHW62" s="195" t="s">
        <v>782</v>
      </c>
      <c r="PHX62" s="195" t="s">
        <v>790</v>
      </c>
      <c r="PHY62" s="195" t="s">
        <v>782</v>
      </c>
      <c r="PHZ62" s="195" t="s">
        <v>790</v>
      </c>
      <c r="PIA62" s="195" t="s">
        <v>782</v>
      </c>
      <c r="PIB62" s="195" t="s">
        <v>790</v>
      </c>
      <c r="PIC62" s="195" t="s">
        <v>782</v>
      </c>
      <c r="PID62" s="195" t="s">
        <v>790</v>
      </c>
      <c r="PIE62" s="195" t="s">
        <v>782</v>
      </c>
      <c r="PIF62" s="195" t="s">
        <v>790</v>
      </c>
      <c r="PIG62" s="195" t="s">
        <v>782</v>
      </c>
      <c r="PIH62" s="195" t="s">
        <v>790</v>
      </c>
      <c r="PII62" s="195" t="s">
        <v>782</v>
      </c>
      <c r="PIJ62" s="195" t="s">
        <v>790</v>
      </c>
      <c r="PIK62" s="195" t="s">
        <v>782</v>
      </c>
      <c r="PIL62" s="195" t="s">
        <v>790</v>
      </c>
      <c r="PIM62" s="195" t="s">
        <v>782</v>
      </c>
      <c r="PIN62" s="195" t="s">
        <v>790</v>
      </c>
      <c r="PIO62" s="195" t="s">
        <v>782</v>
      </c>
      <c r="PIP62" s="195" t="s">
        <v>790</v>
      </c>
      <c r="PIQ62" s="195" t="s">
        <v>782</v>
      </c>
      <c r="PIR62" s="195" t="s">
        <v>790</v>
      </c>
      <c r="PIS62" s="195" t="s">
        <v>782</v>
      </c>
      <c r="PIT62" s="195" t="s">
        <v>790</v>
      </c>
      <c r="PIU62" s="195" t="s">
        <v>782</v>
      </c>
      <c r="PIV62" s="195" t="s">
        <v>790</v>
      </c>
      <c r="PIW62" s="195" t="s">
        <v>782</v>
      </c>
      <c r="PIX62" s="195" t="s">
        <v>790</v>
      </c>
      <c r="PIY62" s="195" t="s">
        <v>782</v>
      </c>
      <c r="PIZ62" s="195" t="s">
        <v>790</v>
      </c>
      <c r="PJA62" s="195" t="s">
        <v>782</v>
      </c>
      <c r="PJB62" s="195" t="s">
        <v>790</v>
      </c>
      <c r="PJC62" s="195" t="s">
        <v>782</v>
      </c>
      <c r="PJD62" s="195" t="s">
        <v>790</v>
      </c>
      <c r="PJE62" s="195" t="s">
        <v>782</v>
      </c>
      <c r="PJF62" s="195" t="s">
        <v>790</v>
      </c>
      <c r="PJG62" s="195" t="s">
        <v>782</v>
      </c>
      <c r="PJH62" s="195" t="s">
        <v>790</v>
      </c>
      <c r="PJI62" s="195" t="s">
        <v>782</v>
      </c>
      <c r="PJJ62" s="195" t="s">
        <v>790</v>
      </c>
      <c r="PJK62" s="195" t="s">
        <v>782</v>
      </c>
      <c r="PJL62" s="195" t="s">
        <v>790</v>
      </c>
      <c r="PJM62" s="195" t="s">
        <v>782</v>
      </c>
      <c r="PJN62" s="195" t="s">
        <v>790</v>
      </c>
      <c r="PJO62" s="195" t="s">
        <v>782</v>
      </c>
      <c r="PJP62" s="195" t="s">
        <v>790</v>
      </c>
      <c r="PJQ62" s="195" t="s">
        <v>782</v>
      </c>
      <c r="PJR62" s="195" t="s">
        <v>790</v>
      </c>
      <c r="PJS62" s="195" t="s">
        <v>782</v>
      </c>
      <c r="PJT62" s="195" t="s">
        <v>790</v>
      </c>
      <c r="PJU62" s="195" t="s">
        <v>782</v>
      </c>
      <c r="PJV62" s="195" t="s">
        <v>790</v>
      </c>
      <c r="PJW62" s="195" t="s">
        <v>782</v>
      </c>
      <c r="PJX62" s="195" t="s">
        <v>790</v>
      </c>
      <c r="PJY62" s="195" t="s">
        <v>782</v>
      </c>
      <c r="PJZ62" s="195" t="s">
        <v>790</v>
      </c>
      <c r="PKA62" s="195" t="s">
        <v>782</v>
      </c>
      <c r="PKB62" s="195" t="s">
        <v>790</v>
      </c>
      <c r="PKC62" s="195" t="s">
        <v>782</v>
      </c>
      <c r="PKD62" s="195" t="s">
        <v>790</v>
      </c>
      <c r="PKE62" s="195" t="s">
        <v>782</v>
      </c>
      <c r="PKF62" s="195" t="s">
        <v>790</v>
      </c>
      <c r="PKG62" s="195" t="s">
        <v>782</v>
      </c>
      <c r="PKH62" s="195" t="s">
        <v>790</v>
      </c>
      <c r="PKI62" s="195" t="s">
        <v>782</v>
      </c>
      <c r="PKJ62" s="195" t="s">
        <v>790</v>
      </c>
      <c r="PKK62" s="195" t="s">
        <v>782</v>
      </c>
      <c r="PKL62" s="195" t="s">
        <v>790</v>
      </c>
      <c r="PKM62" s="195" t="s">
        <v>782</v>
      </c>
      <c r="PKN62" s="195" t="s">
        <v>790</v>
      </c>
      <c r="PKO62" s="195" t="s">
        <v>782</v>
      </c>
      <c r="PKP62" s="195" t="s">
        <v>790</v>
      </c>
      <c r="PKQ62" s="195" t="s">
        <v>782</v>
      </c>
      <c r="PKR62" s="195" t="s">
        <v>790</v>
      </c>
      <c r="PKS62" s="195" t="s">
        <v>782</v>
      </c>
      <c r="PKT62" s="195" t="s">
        <v>790</v>
      </c>
      <c r="PKU62" s="195" t="s">
        <v>782</v>
      </c>
      <c r="PKV62" s="195" t="s">
        <v>790</v>
      </c>
      <c r="PKW62" s="195" t="s">
        <v>782</v>
      </c>
      <c r="PKX62" s="195" t="s">
        <v>790</v>
      </c>
      <c r="PKY62" s="195" t="s">
        <v>782</v>
      </c>
      <c r="PKZ62" s="195" t="s">
        <v>790</v>
      </c>
      <c r="PLA62" s="195" t="s">
        <v>782</v>
      </c>
      <c r="PLB62" s="195" t="s">
        <v>790</v>
      </c>
      <c r="PLC62" s="195" t="s">
        <v>782</v>
      </c>
      <c r="PLD62" s="195" t="s">
        <v>790</v>
      </c>
      <c r="PLE62" s="195" t="s">
        <v>782</v>
      </c>
      <c r="PLF62" s="195" t="s">
        <v>790</v>
      </c>
      <c r="PLG62" s="195" t="s">
        <v>782</v>
      </c>
      <c r="PLH62" s="195" t="s">
        <v>790</v>
      </c>
      <c r="PLI62" s="195" t="s">
        <v>782</v>
      </c>
      <c r="PLJ62" s="195" t="s">
        <v>790</v>
      </c>
      <c r="PLK62" s="195" t="s">
        <v>782</v>
      </c>
      <c r="PLL62" s="195" t="s">
        <v>790</v>
      </c>
      <c r="PLM62" s="195" t="s">
        <v>782</v>
      </c>
      <c r="PLN62" s="195" t="s">
        <v>790</v>
      </c>
      <c r="PLO62" s="195" t="s">
        <v>782</v>
      </c>
      <c r="PLP62" s="195" t="s">
        <v>790</v>
      </c>
      <c r="PLQ62" s="195" t="s">
        <v>782</v>
      </c>
      <c r="PLR62" s="195" t="s">
        <v>790</v>
      </c>
      <c r="PLS62" s="195" t="s">
        <v>782</v>
      </c>
      <c r="PLT62" s="195" t="s">
        <v>790</v>
      </c>
      <c r="PLU62" s="195" t="s">
        <v>782</v>
      </c>
      <c r="PLV62" s="195" t="s">
        <v>790</v>
      </c>
      <c r="PLW62" s="195" t="s">
        <v>782</v>
      </c>
      <c r="PLX62" s="195" t="s">
        <v>790</v>
      </c>
      <c r="PLY62" s="195" t="s">
        <v>782</v>
      </c>
      <c r="PLZ62" s="195" t="s">
        <v>790</v>
      </c>
      <c r="PMA62" s="195" t="s">
        <v>782</v>
      </c>
      <c r="PMB62" s="195" t="s">
        <v>790</v>
      </c>
      <c r="PMC62" s="195" t="s">
        <v>782</v>
      </c>
      <c r="PMD62" s="195" t="s">
        <v>790</v>
      </c>
      <c r="PME62" s="195" t="s">
        <v>782</v>
      </c>
      <c r="PMF62" s="195" t="s">
        <v>790</v>
      </c>
      <c r="PMG62" s="195" t="s">
        <v>782</v>
      </c>
      <c r="PMH62" s="195" t="s">
        <v>790</v>
      </c>
      <c r="PMI62" s="195" t="s">
        <v>782</v>
      </c>
      <c r="PMJ62" s="195" t="s">
        <v>790</v>
      </c>
      <c r="PMK62" s="195" t="s">
        <v>782</v>
      </c>
      <c r="PML62" s="195" t="s">
        <v>790</v>
      </c>
      <c r="PMM62" s="195" t="s">
        <v>782</v>
      </c>
      <c r="PMN62" s="195" t="s">
        <v>790</v>
      </c>
      <c r="PMO62" s="195" t="s">
        <v>782</v>
      </c>
      <c r="PMP62" s="195" t="s">
        <v>790</v>
      </c>
      <c r="PMQ62" s="195" t="s">
        <v>782</v>
      </c>
      <c r="PMR62" s="195" t="s">
        <v>790</v>
      </c>
      <c r="PMS62" s="195" t="s">
        <v>782</v>
      </c>
      <c r="PMT62" s="195" t="s">
        <v>790</v>
      </c>
      <c r="PMU62" s="195" t="s">
        <v>782</v>
      </c>
      <c r="PMV62" s="195" t="s">
        <v>790</v>
      </c>
      <c r="PMW62" s="195" t="s">
        <v>782</v>
      </c>
      <c r="PMX62" s="195" t="s">
        <v>790</v>
      </c>
      <c r="PMY62" s="195" t="s">
        <v>782</v>
      </c>
      <c r="PMZ62" s="195" t="s">
        <v>790</v>
      </c>
      <c r="PNA62" s="195" t="s">
        <v>782</v>
      </c>
      <c r="PNB62" s="195" t="s">
        <v>790</v>
      </c>
      <c r="PNC62" s="195" t="s">
        <v>782</v>
      </c>
      <c r="PND62" s="195" t="s">
        <v>790</v>
      </c>
      <c r="PNE62" s="195" t="s">
        <v>782</v>
      </c>
      <c r="PNF62" s="195" t="s">
        <v>790</v>
      </c>
      <c r="PNG62" s="195" t="s">
        <v>782</v>
      </c>
      <c r="PNH62" s="195" t="s">
        <v>790</v>
      </c>
      <c r="PNI62" s="195" t="s">
        <v>782</v>
      </c>
      <c r="PNJ62" s="195" t="s">
        <v>790</v>
      </c>
      <c r="PNK62" s="195" t="s">
        <v>782</v>
      </c>
      <c r="PNL62" s="195" t="s">
        <v>790</v>
      </c>
      <c r="PNM62" s="195" t="s">
        <v>782</v>
      </c>
      <c r="PNN62" s="195" t="s">
        <v>790</v>
      </c>
      <c r="PNO62" s="195" t="s">
        <v>782</v>
      </c>
      <c r="PNP62" s="195" t="s">
        <v>790</v>
      </c>
      <c r="PNQ62" s="195" t="s">
        <v>782</v>
      </c>
      <c r="PNR62" s="195" t="s">
        <v>790</v>
      </c>
      <c r="PNS62" s="195" t="s">
        <v>782</v>
      </c>
      <c r="PNT62" s="195" t="s">
        <v>790</v>
      </c>
      <c r="PNU62" s="195" t="s">
        <v>782</v>
      </c>
      <c r="PNV62" s="195" t="s">
        <v>790</v>
      </c>
      <c r="PNW62" s="195" t="s">
        <v>782</v>
      </c>
      <c r="PNX62" s="195" t="s">
        <v>790</v>
      </c>
      <c r="PNY62" s="195" t="s">
        <v>782</v>
      </c>
      <c r="PNZ62" s="195" t="s">
        <v>790</v>
      </c>
      <c r="POA62" s="195" t="s">
        <v>782</v>
      </c>
      <c r="POB62" s="195" t="s">
        <v>790</v>
      </c>
      <c r="POC62" s="195" t="s">
        <v>782</v>
      </c>
      <c r="POD62" s="195" t="s">
        <v>790</v>
      </c>
      <c r="POE62" s="195" t="s">
        <v>782</v>
      </c>
      <c r="POF62" s="195" t="s">
        <v>790</v>
      </c>
      <c r="POG62" s="195" t="s">
        <v>782</v>
      </c>
      <c r="POH62" s="195" t="s">
        <v>790</v>
      </c>
      <c r="POI62" s="195" t="s">
        <v>782</v>
      </c>
      <c r="POJ62" s="195" t="s">
        <v>790</v>
      </c>
      <c r="POK62" s="195" t="s">
        <v>782</v>
      </c>
      <c r="POL62" s="195" t="s">
        <v>790</v>
      </c>
      <c r="POM62" s="195" t="s">
        <v>782</v>
      </c>
      <c r="PON62" s="195" t="s">
        <v>790</v>
      </c>
      <c r="POO62" s="195" t="s">
        <v>782</v>
      </c>
      <c r="POP62" s="195" t="s">
        <v>790</v>
      </c>
      <c r="POQ62" s="195" t="s">
        <v>782</v>
      </c>
      <c r="POR62" s="195" t="s">
        <v>790</v>
      </c>
      <c r="POS62" s="195" t="s">
        <v>782</v>
      </c>
      <c r="POT62" s="195" t="s">
        <v>790</v>
      </c>
      <c r="POU62" s="195" t="s">
        <v>782</v>
      </c>
      <c r="POV62" s="195" t="s">
        <v>790</v>
      </c>
      <c r="POW62" s="195" t="s">
        <v>782</v>
      </c>
      <c r="POX62" s="195" t="s">
        <v>790</v>
      </c>
      <c r="POY62" s="195" t="s">
        <v>782</v>
      </c>
      <c r="POZ62" s="195" t="s">
        <v>790</v>
      </c>
      <c r="PPA62" s="195" t="s">
        <v>782</v>
      </c>
      <c r="PPB62" s="195" t="s">
        <v>790</v>
      </c>
      <c r="PPC62" s="195" t="s">
        <v>782</v>
      </c>
      <c r="PPD62" s="195" t="s">
        <v>790</v>
      </c>
      <c r="PPE62" s="195" t="s">
        <v>782</v>
      </c>
      <c r="PPF62" s="195" t="s">
        <v>790</v>
      </c>
      <c r="PPG62" s="195" t="s">
        <v>782</v>
      </c>
      <c r="PPH62" s="195" t="s">
        <v>790</v>
      </c>
      <c r="PPI62" s="195" t="s">
        <v>782</v>
      </c>
      <c r="PPJ62" s="195" t="s">
        <v>790</v>
      </c>
      <c r="PPK62" s="195" t="s">
        <v>782</v>
      </c>
      <c r="PPL62" s="195" t="s">
        <v>790</v>
      </c>
      <c r="PPM62" s="195" t="s">
        <v>782</v>
      </c>
      <c r="PPN62" s="195" t="s">
        <v>790</v>
      </c>
      <c r="PPO62" s="195" t="s">
        <v>782</v>
      </c>
      <c r="PPP62" s="195" t="s">
        <v>790</v>
      </c>
      <c r="PPQ62" s="195" t="s">
        <v>782</v>
      </c>
      <c r="PPR62" s="195" t="s">
        <v>790</v>
      </c>
      <c r="PPS62" s="195" t="s">
        <v>782</v>
      </c>
      <c r="PPT62" s="195" t="s">
        <v>790</v>
      </c>
      <c r="PPU62" s="195" t="s">
        <v>782</v>
      </c>
      <c r="PPV62" s="195" t="s">
        <v>790</v>
      </c>
      <c r="PPW62" s="195" t="s">
        <v>782</v>
      </c>
      <c r="PPX62" s="195" t="s">
        <v>790</v>
      </c>
      <c r="PPY62" s="195" t="s">
        <v>782</v>
      </c>
      <c r="PPZ62" s="195" t="s">
        <v>790</v>
      </c>
      <c r="PQA62" s="195" t="s">
        <v>782</v>
      </c>
      <c r="PQB62" s="195" t="s">
        <v>790</v>
      </c>
      <c r="PQC62" s="195" t="s">
        <v>782</v>
      </c>
      <c r="PQD62" s="195" t="s">
        <v>790</v>
      </c>
      <c r="PQE62" s="195" t="s">
        <v>782</v>
      </c>
      <c r="PQF62" s="195" t="s">
        <v>790</v>
      </c>
      <c r="PQG62" s="195" t="s">
        <v>782</v>
      </c>
      <c r="PQH62" s="195" t="s">
        <v>790</v>
      </c>
      <c r="PQI62" s="195" t="s">
        <v>782</v>
      </c>
      <c r="PQJ62" s="195" t="s">
        <v>790</v>
      </c>
      <c r="PQK62" s="195" t="s">
        <v>782</v>
      </c>
      <c r="PQL62" s="195" t="s">
        <v>790</v>
      </c>
      <c r="PQM62" s="195" t="s">
        <v>782</v>
      </c>
      <c r="PQN62" s="195" t="s">
        <v>790</v>
      </c>
      <c r="PQO62" s="195" t="s">
        <v>782</v>
      </c>
      <c r="PQP62" s="195" t="s">
        <v>790</v>
      </c>
      <c r="PQQ62" s="195" t="s">
        <v>782</v>
      </c>
      <c r="PQR62" s="195" t="s">
        <v>790</v>
      </c>
      <c r="PQS62" s="195" t="s">
        <v>782</v>
      </c>
      <c r="PQT62" s="195" t="s">
        <v>790</v>
      </c>
      <c r="PQU62" s="195" t="s">
        <v>782</v>
      </c>
      <c r="PQV62" s="195" t="s">
        <v>790</v>
      </c>
      <c r="PQW62" s="195" t="s">
        <v>782</v>
      </c>
      <c r="PQX62" s="195" t="s">
        <v>790</v>
      </c>
      <c r="PQY62" s="195" t="s">
        <v>782</v>
      </c>
      <c r="PQZ62" s="195" t="s">
        <v>790</v>
      </c>
      <c r="PRA62" s="195" t="s">
        <v>782</v>
      </c>
      <c r="PRB62" s="195" t="s">
        <v>790</v>
      </c>
      <c r="PRC62" s="195" t="s">
        <v>782</v>
      </c>
      <c r="PRD62" s="195" t="s">
        <v>790</v>
      </c>
      <c r="PRE62" s="195" t="s">
        <v>782</v>
      </c>
      <c r="PRF62" s="195" t="s">
        <v>790</v>
      </c>
      <c r="PRG62" s="195" t="s">
        <v>782</v>
      </c>
      <c r="PRH62" s="195" t="s">
        <v>790</v>
      </c>
      <c r="PRI62" s="195" t="s">
        <v>782</v>
      </c>
      <c r="PRJ62" s="195" t="s">
        <v>790</v>
      </c>
      <c r="PRK62" s="195" t="s">
        <v>782</v>
      </c>
      <c r="PRL62" s="195" t="s">
        <v>790</v>
      </c>
      <c r="PRM62" s="195" t="s">
        <v>782</v>
      </c>
      <c r="PRN62" s="195" t="s">
        <v>790</v>
      </c>
      <c r="PRO62" s="195" t="s">
        <v>782</v>
      </c>
      <c r="PRP62" s="195" t="s">
        <v>790</v>
      </c>
      <c r="PRQ62" s="195" t="s">
        <v>782</v>
      </c>
      <c r="PRR62" s="195" t="s">
        <v>790</v>
      </c>
      <c r="PRS62" s="195" t="s">
        <v>782</v>
      </c>
      <c r="PRT62" s="195" t="s">
        <v>790</v>
      </c>
      <c r="PRU62" s="195" t="s">
        <v>782</v>
      </c>
      <c r="PRV62" s="195" t="s">
        <v>790</v>
      </c>
      <c r="PRW62" s="195" t="s">
        <v>782</v>
      </c>
      <c r="PRX62" s="195" t="s">
        <v>790</v>
      </c>
      <c r="PRY62" s="195" t="s">
        <v>782</v>
      </c>
      <c r="PRZ62" s="195" t="s">
        <v>790</v>
      </c>
      <c r="PSA62" s="195" t="s">
        <v>782</v>
      </c>
      <c r="PSB62" s="195" t="s">
        <v>790</v>
      </c>
      <c r="PSC62" s="195" t="s">
        <v>782</v>
      </c>
      <c r="PSD62" s="195" t="s">
        <v>790</v>
      </c>
      <c r="PSE62" s="195" t="s">
        <v>782</v>
      </c>
      <c r="PSF62" s="195" t="s">
        <v>790</v>
      </c>
      <c r="PSG62" s="195" t="s">
        <v>782</v>
      </c>
      <c r="PSH62" s="195" t="s">
        <v>790</v>
      </c>
      <c r="PSI62" s="195" t="s">
        <v>782</v>
      </c>
      <c r="PSJ62" s="195" t="s">
        <v>790</v>
      </c>
      <c r="PSK62" s="195" t="s">
        <v>782</v>
      </c>
      <c r="PSL62" s="195" t="s">
        <v>790</v>
      </c>
      <c r="PSM62" s="195" t="s">
        <v>782</v>
      </c>
      <c r="PSN62" s="195" t="s">
        <v>790</v>
      </c>
      <c r="PSO62" s="195" t="s">
        <v>782</v>
      </c>
      <c r="PSP62" s="195" t="s">
        <v>790</v>
      </c>
      <c r="PSQ62" s="195" t="s">
        <v>782</v>
      </c>
      <c r="PSR62" s="195" t="s">
        <v>790</v>
      </c>
      <c r="PSS62" s="195" t="s">
        <v>782</v>
      </c>
      <c r="PST62" s="195" t="s">
        <v>790</v>
      </c>
      <c r="PSU62" s="195" t="s">
        <v>782</v>
      </c>
      <c r="PSV62" s="195" t="s">
        <v>790</v>
      </c>
      <c r="PSW62" s="195" t="s">
        <v>782</v>
      </c>
      <c r="PSX62" s="195" t="s">
        <v>790</v>
      </c>
      <c r="PSY62" s="195" t="s">
        <v>782</v>
      </c>
      <c r="PSZ62" s="195" t="s">
        <v>790</v>
      </c>
      <c r="PTA62" s="195" t="s">
        <v>782</v>
      </c>
      <c r="PTB62" s="195" t="s">
        <v>790</v>
      </c>
      <c r="PTC62" s="195" t="s">
        <v>782</v>
      </c>
      <c r="PTD62" s="195" t="s">
        <v>790</v>
      </c>
      <c r="PTE62" s="195" t="s">
        <v>782</v>
      </c>
      <c r="PTF62" s="195" t="s">
        <v>790</v>
      </c>
      <c r="PTG62" s="195" t="s">
        <v>782</v>
      </c>
      <c r="PTH62" s="195" t="s">
        <v>790</v>
      </c>
      <c r="PTI62" s="195" t="s">
        <v>782</v>
      </c>
      <c r="PTJ62" s="195" t="s">
        <v>790</v>
      </c>
      <c r="PTK62" s="195" t="s">
        <v>782</v>
      </c>
      <c r="PTL62" s="195" t="s">
        <v>790</v>
      </c>
      <c r="PTM62" s="195" t="s">
        <v>782</v>
      </c>
      <c r="PTN62" s="195" t="s">
        <v>790</v>
      </c>
      <c r="PTO62" s="195" t="s">
        <v>782</v>
      </c>
      <c r="PTP62" s="195" t="s">
        <v>790</v>
      </c>
      <c r="PTQ62" s="195" t="s">
        <v>782</v>
      </c>
      <c r="PTR62" s="195" t="s">
        <v>790</v>
      </c>
      <c r="PTS62" s="195" t="s">
        <v>782</v>
      </c>
      <c r="PTT62" s="195" t="s">
        <v>790</v>
      </c>
      <c r="PTU62" s="195" t="s">
        <v>782</v>
      </c>
      <c r="PTV62" s="195" t="s">
        <v>790</v>
      </c>
      <c r="PTW62" s="195" t="s">
        <v>782</v>
      </c>
      <c r="PTX62" s="195" t="s">
        <v>790</v>
      </c>
      <c r="PTY62" s="195" t="s">
        <v>782</v>
      </c>
      <c r="PTZ62" s="195" t="s">
        <v>790</v>
      </c>
      <c r="PUA62" s="195" t="s">
        <v>782</v>
      </c>
      <c r="PUB62" s="195" t="s">
        <v>790</v>
      </c>
      <c r="PUC62" s="195" t="s">
        <v>782</v>
      </c>
      <c r="PUD62" s="195" t="s">
        <v>790</v>
      </c>
      <c r="PUE62" s="195" t="s">
        <v>782</v>
      </c>
      <c r="PUF62" s="195" t="s">
        <v>790</v>
      </c>
      <c r="PUG62" s="195" t="s">
        <v>782</v>
      </c>
      <c r="PUH62" s="195" t="s">
        <v>790</v>
      </c>
      <c r="PUI62" s="195" t="s">
        <v>782</v>
      </c>
      <c r="PUJ62" s="195" t="s">
        <v>790</v>
      </c>
      <c r="PUK62" s="195" t="s">
        <v>782</v>
      </c>
      <c r="PUL62" s="195" t="s">
        <v>790</v>
      </c>
      <c r="PUM62" s="195" t="s">
        <v>782</v>
      </c>
      <c r="PUN62" s="195" t="s">
        <v>790</v>
      </c>
      <c r="PUO62" s="195" t="s">
        <v>782</v>
      </c>
      <c r="PUP62" s="195" t="s">
        <v>790</v>
      </c>
      <c r="PUQ62" s="195" t="s">
        <v>782</v>
      </c>
      <c r="PUR62" s="195" t="s">
        <v>790</v>
      </c>
      <c r="PUS62" s="195" t="s">
        <v>782</v>
      </c>
      <c r="PUT62" s="195" t="s">
        <v>790</v>
      </c>
      <c r="PUU62" s="195" t="s">
        <v>782</v>
      </c>
      <c r="PUV62" s="195" t="s">
        <v>790</v>
      </c>
      <c r="PUW62" s="195" t="s">
        <v>782</v>
      </c>
      <c r="PUX62" s="195" t="s">
        <v>790</v>
      </c>
      <c r="PUY62" s="195" t="s">
        <v>782</v>
      </c>
      <c r="PUZ62" s="195" t="s">
        <v>790</v>
      </c>
      <c r="PVA62" s="195" t="s">
        <v>782</v>
      </c>
      <c r="PVB62" s="195" t="s">
        <v>790</v>
      </c>
      <c r="PVC62" s="195" t="s">
        <v>782</v>
      </c>
      <c r="PVD62" s="195" t="s">
        <v>790</v>
      </c>
      <c r="PVE62" s="195" t="s">
        <v>782</v>
      </c>
      <c r="PVF62" s="195" t="s">
        <v>790</v>
      </c>
      <c r="PVG62" s="195" t="s">
        <v>782</v>
      </c>
      <c r="PVH62" s="195" t="s">
        <v>790</v>
      </c>
      <c r="PVI62" s="195" t="s">
        <v>782</v>
      </c>
      <c r="PVJ62" s="195" t="s">
        <v>790</v>
      </c>
      <c r="PVK62" s="195" t="s">
        <v>782</v>
      </c>
      <c r="PVL62" s="195" t="s">
        <v>790</v>
      </c>
      <c r="PVM62" s="195" t="s">
        <v>782</v>
      </c>
      <c r="PVN62" s="195" t="s">
        <v>790</v>
      </c>
      <c r="PVO62" s="195" t="s">
        <v>782</v>
      </c>
      <c r="PVP62" s="195" t="s">
        <v>790</v>
      </c>
      <c r="PVQ62" s="195" t="s">
        <v>782</v>
      </c>
      <c r="PVR62" s="195" t="s">
        <v>790</v>
      </c>
      <c r="PVS62" s="195" t="s">
        <v>782</v>
      </c>
      <c r="PVT62" s="195" t="s">
        <v>790</v>
      </c>
      <c r="PVU62" s="195" t="s">
        <v>782</v>
      </c>
      <c r="PVV62" s="195" t="s">
        <v>790</v>
      </c>
      <c r="PVW62" s="195" t="s">
        <v>782</v>
      </c>
      <c r="PVX62" s="195" t="s">
        <v>790</v>
      </c>
      <c r="PVY62" s="195" t="s">
        <v>782</v>
      </c>
      <c r="PVZ62" s="195" t="s">
        <v>790</v>
      </c>
      <c r="PWA62" s="195" t="s">
        <v>782</v>
      </c>
      <c r="PWB62" s="195" t="s">
        <v>790</v>
      </c>
      <c r="PWC62" s="195" t="s">
        <v>782</v>
      </c>
      <c r="PWD62" s="195" t="s">
        <v>790</v>
      </c>
      <c r="PWE62" s="195" t="s">
        <v>782</v>
      </c>
      <c r="PWF62" s="195" t="s">
        <v>790</v>
      </c>
      <c r="PWG62" s="195" t="s">
        <v>782</v>
      </c>
      <c r="PWH62" s="195" t="s">
        <v>790</v>
      </c>
      <c r="PWI62" s="195" t="s">
        <v>782</v>
      </c>
      <c r="PWJ62" s="195" t="s">
        <v>790</v>
      </c>
      <c r="PWK62" s="195" t="s">
        <v>782</v>
      </c>
      <c r="PWL62" s="195" t="s">
        <v>790</v>
      </c>
      <c r="PWM62" s="195" t="s">
        <v>782</v>
      </c>
      <c r="PWN62" s="195" t="s">
        <v>790</v>
      </c>
      <c r="PWO62" s="195" t="s">
        <v>782</v>
      </c>
      <c r="PWP62" s="195" t="s">
        <v>790</v>
      </c>
      <c r="PWQ62" s="195" t="s">
        <v>782</v>
      </c>
      <c r="PWR62" s="195" t="s">
        <v>790</v>
      </c>
      <c r="PWS62" s="195" t="s">
        <v>782</v>
      </c>
      <c r="PWT62" s="195" t="s">
        <v>790</v>
      </c>
      <c r="PWU62" s="195" t="s">
        <v>782</v>
      </c>
      <c r="PWV62" s="195" t="s">
        <v>790</v>
      </c>
      <c r="PWW62" s="195" t="s">
        <v>782</v>
      </c>
      <c r="PWX62" s="195" t="s">
        <v>790</v>
      </c>
      <c r="PWY62" s="195" t="s">
        <v>782</v>
      </c>
      <c r="PWZ62" s="195" t="s">
        <v>790</v>
      </c>
      <c r="PXA62" s="195" t="s">
        <v>782</v>
      </c>
      <c r="PXB62" s="195" t="s">
        <v>790</v>
      </c>
      <c r="PXC62" s="195" t="s">
        <v>782</v>
      </c>
      <c r="PXD62" s="195" t="s">
        <v>790</v>
      </c>
      <c r="PXE62" s="195" t="s">
        <v>782</v>
      </c>
      <c r="PXF62" s="195" t="s">
        <v>790</v>
      </c>
      <c r="PXG62" s="195" t="s">
        <v>782</v>
      </c>
      <c r="PXH62" s="195" t="s">
        <v>790</v>
      </c>
      <c r="PXI62" s="195" t="s">
        <v>782</v>
      </c>
      <c r="PXJ62" s="195" t="s">
        <v>790</v>
      </c>
      <c r="PXK62" s="195" t="s">
        <v>782</v>
      </c>
      <c r="PXL62" s="195" t="s">
        <v>790</v>
      </c>
      <c r="PXM62" s="195" t="s">
        <v>782</v>
      </c>
      <c r="PXN62" s="195" t="s">
        <v>790</v>
      </c>
      <c r="PXO62" s="195" t="s">
        <v>782</v>
      </c>
      <c r="PXP62" s="195" t="s">
        <v>790</v>
      </c>
      <c r="PXQ62" s="195" t="s">
        <v>782</v>
      </c>
      <c r="PXR62" s="195" t="s">
        <v>790</v>
      </c>
      <c r="PXS62" s="195" t="s">
        <v>782</v>
      </c>
      <c r="PXT62" s="195" t="s">
        <v>790</v>
      </c>
      <c r="PXU62" s="195" t="s">
        <v>782</v>
      </c>
      <c r="PXV62" s="195" t="s">
        <v>790</v>
      </c>
      <c r="PXW62" s="195" t="s">
        <v>782</v>
      </c>
      <c r="PXX62" s="195" t="s">
        <v>790</v>
      </c>
      <c r="PXY62" s="195" t="s">
        <v>782</v>
      </c>
      <c r="PXZ62" s="195" t="s">
        <v>790</v>
      </c>
      <c r="PYA62" s="195" t="s">
        <v>782</v>
      </c>
      <c r="PYB62" s="195" t="s">
        <v>790</v>
      </c>
      <c r="PYC62" s="195" t="s">
        <v>782</v>
      </c>
      <c r="PYD62" s="195" t="s">
        <v>790</v>
      </c>
      <c r="PYE62" s="195" t="s">
        <v>782</v>
      </c>
      <c r="PYF62" s="195" t="s">
        <v>790</v>
      </c>
      <c r="PYG62" s="195" t="s">
        <v>782</v>
      </c>
      <c r="PYH62" s="195" t="s">
        <v>790</v>
      </c>
      <c r="PYI62" s="195" t="s">
        <v>782</v>
      </c>
      <c r="PYJ62" s="195" t="s">
        <v>790</v>
      </c>
      <c r="PYK62" s="195" t="s">
        <v>782</v>
      </c>
      <c r="PYL62" s="195" t="s">
        <v>790</v>
      </c>
      <c r="PYM62" s="195" t="s">
        <v>782</v>
      </c>
      <c r="PYN62" s="195" t="s">
        <v>790</v>
      </c>
      <c r="PYO62" s="195" t="s">
        <v>782</v>
      </c>
      <c r="PYP62" s="195" t="s">
        <v>790</v>
      </c>
      <c r="PYQ62" s="195" t="s">
        <v>782</v>
      </c>
      <c r="PYR62" s="195" t="s">
        <v>790</v>
      </c>
      <c r="PYS62" s="195" t="s">
        <v>782</v>
      </c>
      <c r="PYT62" s="195" t="s">
        <v>790</v>
      </c>
      <c r="PYU62" s="195" t="s">
        <v>782</v>
      </c>
      <c r="PYV62" s="195" t="s">
        <v>790</v>
      </c>
      <c r="PYW62" s="195" t="s">
        <v>782</v>
      </c>
      <c r="PYX62" s="195" t="s">
        <v>790</v>
      </c>
      <c r="PYY62" s="195" t="s">
        <v>782</v>
      </c>
      <c r="PYZ62" s="195" t="s">
        <v>790</v>
      </c>
      <c r="PZA62" s="195" t="s">
        <v>782</v>
      </c>
      <c r="PZB62" s="195" t="s">
        <v>790</v>
      </c>
      <c r="PZC62" s="195" t="s">
        <v>782</v>
      </c>
      <c r="PZD62" s="195" t="s">
        <v>790</v>
      </c>
      <c r="PZE62" s="195" t="s">
        <v>782</v>
      </c>
      <c r="PZF62" s="195" t="s">
        <v>790</v>
      </c>
      <c r="PZG62" s="195" t="s">
        <v>782</v>
      </c>
      <c r="PZH62" s="195" t="s">
        <v>790</v>
      </c>
      <c r="PZI62" s="195" t="s">
        <v>782</v>
      </c>
      <c r="PZJ62" s="195" t="s">
        <v>790</v>
      </c>
      <c r="PZK62" s="195" t="s">
        <v>782</v>
      </c>
      <c r="PZL62" s="195" t="s">
        <v>790</v>
      </c>
      <c r="PZM62" s="195" t="s">
        <v>782</v>
      </c>
      <c r="PZN62" s="195" t="s">
        <v>790</v>
      </c>
      <c r="PZO62" s="195" t="s">
        <v>782</v>
      </c>
      <c r="PZP62" s="195" t="s">
        <v>790</v>
      </c>
      <c r="PZQ62" s="195" t="s">
        <v>782</v>
      </c>
      <c r="PZR62" s="195" t="s">
        <v>790</v>
      </c>
      <c r="PZS62" s="195" t="s">
        <v>782</v>
      </c>
      <c r="PZT62" s="195" t="s">
        <v>790</v>
      </c>
      <c r="PZU62" s="195" t="s">
        <v>782</v>
      </c>
      <c r="PZV62" s="195" t="s">
        <v>790</v>
      </c>
      <c r="PZW62" s="195" t="s">
        <v>782</v>
      </c>
      <c r="PZX62" s="195" t="s">
        <v>790</v>
      </c>
      <c r="PZY62" s="195" t="s">
        <v>782</v>
      </c>
      <c r="PZZ62" s="195" t="s">
        <v>790</v>
      </c>
      <c r="QAA62" s="195" t="s">
        <v>782</v>
      </c>
      <c r="QAB62" s="195" t="s">
        <v>790</v>
      </c>
      <c r="QAC62" s="195" t="s">
        <v>782</v>
      </c>
      <c r="QAD62" s="195" t="s">
        <v>790</v>
      </c>
      <c r="QAE62" s="195" t="s">
        <v>782</v>
      </c>
      <c r="QAF62" s="195" t="s">
        <v>790</v>
      </c>
      <c r="QAG62" s="195" t="s">
        <v>782</v>
      </c>
      <c r="QAH62" s="195" t="s">
        <v>790</v>
      </c>
      <c r="QAI62" s="195" t="s">
        <v>782</v>
      </c>
      <c r="QAJ62" s="195" t="s">
        <v>790</v>
      </c>
      <c r="QAK62" s="195" t="s">
        <v>782</v>
      </c>
      <c r="QAL62" s="195" t="s">
        <v>790</v>
      </c>
      <c r="QAM62" s="195" t="s">
        <v>782</v>
      </c>
      <c r="QAN62" s="195" t="s">
        <v>790</v>
      </c>
      <c r="QAO62" s="195" t="s">
        <v>782</v>
      </c>
      <c r="QAP62" s="195" t="s">
        <v>790</v>
      </c>
      <c r="QAQ62" s="195" t="s">
        <v>782</v>
      </c>
      <c r="QAR62" s="195" t="s">
        <v>790</v>
      </c>
      <c r="QAS62" s="195" t="s">
        <v>782</v>
      </c>
      <c r="QAT62" s="195" t="s">
        <v>790</v>
      </c>
      <c r="QAU62" s="195" t="s">
        <v>782</v>
      </c>
      <c r="QAV62" s="195" t="s">
        <v>790</v>
      </c>
      <c r="QAW62" s="195" t="s">
        <v>782</v>
      </c>
      <c r="QAX62" s="195" t="s">
        <v>790</v>
      </c>
      <c r="QAY62" s="195" t="s">
        <v>782</v>
      </c>
      <c r="QAZ62" s="195" t="s">
        <v>790</v>
      </c>
      <c r="QBA62" s="195" t="s">
        <v>782</v>
      </c>
      <c r="QBB62" s="195" t="s">
        <v>790</v>
      </c>
      <c r="QBC62" s="195" t="s">
        <v>782</v>
      </c>
      <c r="QBD62" s="195" t="s">
        <v>790</v>
      </c>
      <c r="QBE62" s="195" t="s">
        <v>782</v>
      </c>
      <c r="QBF62" s="195" t="s">
        <v>790</v>
      </c>
      <c r="QBG62" s="195" t="s">
        <v>782</v>
      </c>
      <c r="QBH62" s="195" t="s">
        <v>790</v>
      </c>
      <c r="QBI62" s="195" t="s">
        <v>782</v>
      </c>
      <c r="QBJ62" s="195" t="s">
        <v>790</v>
      </c>
      <c r="QBK62" s="195" t="s">
        <v>782</v>
      </c>
      <c r="QBL62" s="195" t="s">
        <v>790</v>
      </c>
      <c r="QBM62" s="195" t="s">
        <v>782</v>
      </c>
      <c r="QBN62" s="195" t="s">
        <v>790</v>
      </c>
      <c r="QBO62" s="195" t="s">
        <v>782</v>
      </c>
      <c r="QBP62" s="195" t="s">
        <v>790</v>
      </c>
      <c r="QBQ62" s="195" t="s">
        <v>782</v>
      </c>
      <c r="QBR62" s="195" t="s">
        <v>790</v>
      </c>
      <c r="QBS62" s="195" t="s">
        <v>782</v>
      </c>
      <c r="QBT62" s="195" t="s">
        <v>790</v>
      </c>
      <c r="QBU62" s="195" t="s">
        <v>782</v>
      </c>
      <c r="QBV62" s="195" t="s">
        <v>790</v>
      </c>
      <c r="QBW62" s="195" t="s">
        <v>782</v>
      </c>
      <c r="QBX62" s="195" t="s">
        <v>790</v>
      </c>
      <c r="QBY62" s="195" t="s">
        <v>782</v>
      </c>
      <c r="QBZ62" s="195" t="s">
        <v>790</v>
      </c>
      <c r="QCA62" s="195" t="s">
        <v>782</v>
      </c>
      <c r="QCB62" s="195" t="s">
        <v>790</v>
      </c>
      <c r="QCC62" s="195" t="s">
        <v>782</v>
      </c>
      <c r="QCD62" s="195" t="s">
        <v>790</v>
      </c>
      <c r="QCE62" s="195" t="s">
        <v>782</v>
      </c>
      <c r="QCF62" s="195" t="s">
        <v>790</v>
      </c>
      <c r="QCG62" s="195" t="s">
        <v>782</v>
      </c>
      <c r="QCH62" s="195" t="s">
        <v>790</v>
      </c>
      <c r="QCI62" s="195" t="s">
        <v>782</v>
      </c>
      <c r="QCJ62" s="195" t="s">
        <v>790</v>
      </c>
      <c r="QCK62" s="195" t="s">
        <v>782</v>
      </c>
      <c r="QCL62" s="195" t="s">
        <v>790</v>
      </c>
      <c r="QCM62" s="195" t="s">
        <v>782</v>
      </c>
      <c r="QCN62" s="195" t="s">
        <v>790</v>
      </c>
      <c r="QCO62" s="195" t="s">
        <v>782</v>
      </c>
      <c r="QCP62" s="195" t="s">
        <v>790</v>
      </c>
      <c r="QCQ62" s="195" t="s">
        <v>782</v>
      </c>
      <c r="QCR62" s="195" t="s">
        <v>790</v>
      </c>
      <c r="QCS62" s="195" t="s">
        <v>782</v>
      </c>
      <c r="QCT62" s="195" t="s">
        <v>790</v>
      </c>
      <c r="QCU62" s="195" t="s">
        <v>782</v>
      </c>
      <c r="QCV62" s="195" t="s">
        <v>790</v>
      </c>
      <c r="QCW62" s="195" t="s">
        <v>782</v>
      </c>
      <c r="QCX62" s="195" t="s">
        <v>790</v>
      </c>
      <c r="QCY62" s="195" t="s">
        <v>782</v>
      </c>
      <c r="QCZ62" s="195" t="s">
        <v>790</v>
      </c>
      <c r="QDA62" s="195" t="s">
        <v>782</v>
      </c>
      <c r="QDB62" s="195" t="s">
        <v>790</v>
      </c>
      <c r="QDC62" s="195" t="s">
        <v>782</v>
      </c>
      <c r="QDD62" s="195" t="s">
        <v>790</v>
      </c>
      <c r="QDE62" s="195" t="s">
        <v>782</v>
      </c>
      <c r="QDF62" s="195" t="s">
        <v>790</v>
      </c>
      <c r="QDG62" s="195" t="s">
        <v>782</v>
      </c>
      <c r="QDH62" s="195" t="s">
        <v>790</v>
      </c>
      <c r="QDI62" s="195" t="s">
        <v>782</v>
      </c>
      <c r="QDJ62" s="195" t="s">
        <v>790</v>
      </c>
      <c r="QDK62" s="195" t="s">
        <v>782</v>
      </c>
      <c r="QDL62" s="195" t="s">
        <v>790</v>
      </c>
      <c r="QDM62" s="195" t="s">
        <v>782</v>
      </c>
      <c r="QDN62" s="195" t="s">
        <v>790</v>
      </c>
      <c r="QDO62" s="195" t="s">
        <v>782</v>
      </c>
      <c r="QDP62" s="195" t="s">
        <v>790</v>
      </c>
      <c r="QDQ62" s="195" t="s">
        <v>782</v>
      </c>
      <c r="QDR62" s="195" t="s">
        <v>790</v>
      </c>
      <c r="QDS62" s="195" t="s">
        <v>782</v>
      </c>
      <c r="QDT62" s="195" t="s">
        <v>790</v>
      </c>
      <c r="QDU62" s="195" t="s">
        <v>782</v>
      </c>
      <c r="QDV62" s="195" t="s">
        <v>790</v>
      </c>
      <c r="QDW62" s="195" t="s">
        <v>782</v>
      </c>
      <c r="QDX62" s="195" t="s">
        <v>790</v>
      </c>
      <c r="QDY62" s="195" t="s">
        <v>782</v>
      </c>
      <c r="QDZ62" s="195" t="s">
        <v>790</v>
      </c>
      <c r="QEA62" s="195" t="s">
        <v>782</v>
      </c>
      <c r="QEB62" s="195" t="s">
        <v>790</v>
      </c>
      <c r="QEC62" s="195" t="s">
        <v>782</v>
      </c>
      <c r="QED62" s="195" t="s">
        <v>790</v>
      </c>
      <c r="QEE62" s="195" t="s">
        <v>782</v>
      </c>
      <c r="QEF62" s="195" t="s">
        <v>790</v>
      </c>
      <c r="QEG62" s="195" t="s">
        <v>782</v>
      </c>
      <c r="QEH62" s="195" t="s">
        <v>790</v>
      </c>
      <c r="QEI62" s="195" t="s">
        <v>782</v>
      </c>
      <c r="QEJ62" s="195" t="s">
        <v>790</v>
      </c>
      <c r="QEK62" s="195" t="s">
        <v>782</v>
      </c>
      <c r="QEL62" s="195" t="s">
        <v>790</v>
      </c>
      <c r="QEM62" s="195" t="s">
        <v>782</v>
      </c>
      <c r="QEN62" s="195" t="s">
        <v>790</v>
      </c>
      <c r="QEO62" s="195" t="s">
        <v>782</v>
      </c>
      <c r="QEP62" s="195" t="s">
        <v>790</v>
      </c>
      <c r="QEQ62" s="195" t="s">
        <v>782</v>
      </c>
      <c r="QER62" s="195" t="s">
        <v>790</v>
      </c>
      <c r="QES62" s="195" t="s">
        <v>782</v>
      </c>
      <c r="QET62" s="195" t="s">
        <v>790</v>
      </c>
      <c r="QEU62" s="195" t="s">
        <v>782</v>
      </c>
      <c r="QEV62" s="195" t="s">
        <v>790</v>
      </c>
      <c r="QEW62" s="195" t="s">
        <v>782</v>
      </c>
      <c r="QEX62" s="195" t="s">
        <v>790</v>
      </c>
      <c r="QEY62" s="195" t="s">
        <v>782</v>
      </c>
      <c r="QEZ62" s="195" t="s">
        <v>790</v>
      </c>
      <c r="QFA62" s="195" t="s">
        <v>782</v>
      </c>
      <c r="QFB62" s="195" t="s">
        <v>790</v>
      </c>
      <c r="QFC62" s="195" t="s">
        <v>782</v>
      </c>
      <c r="QFD62" s="195" t="s">
        <v>790</v>
      </c>
      <c r="QFE62" s="195" t="s">
        <v>782</v>
      </c>
      <c r="QFF62" s="195" t="s">
        <v>790</v>
      </c>
      <c r="QFG62" s="195" t="s">
        <v>782</v>
      </c>
      <c r="QFH62" s="195" t="s">
        <v>790</v>
      </c>
      <c r="QFI62" s="195" t="s">
        <v>782</v>
      </c>
      <c r="QFJ62" s="195" t="s">
        <v>790</v>
      </c>
      <c r="QFK62" s="195" t="s">
        <v>782</v>
      </c>
      <c r="QFL62" s="195" t="s">
        <v>790</v>
      </c>
      <c r="QFM62" s="195" t="s">
        <v>782</v>
      </c>
      <c r="QFN62" s="195" t="s">
        <v>790</v>
      </c>
      <c r="QFO62" s="195" t="s">
        <v>782</v>
      </c>
      <c r="QFP62" s="195" t="s">
        <v>790</v>
      </c>
      <c r="QFQ62" s="195" t="s">
        <v>782</v>
      </c>
      <c r="QFR62" s="195" t="s">
        <v>790</v>
      </c>
      <c r="QFS62" s="195" t="s">
        <v>782</v>
      </c>
      <c r="QFT62" s="195" t="s">
        <v>790</v>
      </c>
      <c r="QFU62" s="195" t="s">
        <v>782</v>
      </c>
      <c r="QFV62" s="195" t="s">
        <v>790</v>
      </c>
      <c r="QFW62" s="195" t="s">
        <v>782</v>
      </c>
      <c r="QFX62" s="195" t="s">
        <v>790</v>
      </c>
      <c r="QFY62" s="195" t="s">
        <v>782</v>
      </c>
      <c r="QFZ62" s="195" t="s">
        <v>790</v>
      </c>
      <c r="QGA62" s="195" t="s">
        <v>782</v>
      </c>
      <c r="QGB62" s="195" t="s">
        <v>790</v>
      </c>
      <c r="QGC62" s="195" t="s">
        <v>782</v>
      </c>
      <c r="QGD62" s="195" t="s">
        <v>790</v>
      </c>
      <c r="QGE62" s="195" t="s">
        <v>782</v>
      </c>
      <c r="QGF62" s="195" t="s">
        <v>790</v>
      </c>
      <c r="QGG62" s="195" t="s">
        <v>782</v>
      </c>
      <c r="QGH62" s="195" t="s">
        <v>790</v>
      </c>
      <c r="QGI62" s="195" t="s">
        <v>782</v>
      </c>
      <c r="QGJ62" s="195" t="s">
        <v>790</v>
      </c>
      <c r="QGK62" s="195" t="s">
        <v>782</v>
      </c>
      <c r="QGL62" s="195" t="s">
        <v>790</v>
      </c>
      <c r="QGM62" s="195" t="s">
        <v>782</v>
      </c>
      <c r="QGN62" s="195" t="s">
        <v>790</v>
      </c>
      <c r="QGO62" s="195" t="s">
        <v>782</v>
      </c>
      <c r="QGP62" s="195" t="s">
        <v>790</v>
      </c>
      <c r="QGQ62" s="195" t="s">
        <v>782</v>
      </c>
      <c r="QGR62" s="195" t="s">
        <v>790</v>
      </c>
      <c r="QGS62" s="195" t="s">
        <v>782</v>
      </c>
      <c r="QGT62" s="195" t="s">
        <v>790</v>
      </c>
      <c r="QGU62" s="195" t="s">
        <v>782</v>
      </c>
      <c r="QGV62" s="195" t="s">
        <v>790</v>
      </c>
      <c r="QGW62" s="195" t="s">
        <v>782</v>
      </c>
      <c r="QGX62" s="195" t="s">
        <v>790</v>
      </c>
      <c r="QGY62" s="195" t="s">
        <v>782</v>
      </c>
      <c r="QGZ62" s="195" t="s">
        <v>790</v>
      </c>
      <c r="QHA62" s="195" t="s">
        <v>782</v>
      </c>
      <c r="QHB62" s="195" t="s">
        <v>790</v>
      </c>
      <c r="QHC62" s="195" t="s">
        <v>782</v>
      </c>
      <c r="QHD62" s="195" t="s">
        <v>790</v>
      </c>
      <c r="QHE62" s="195" t="s">
        <v>782</v>
      </c>
      <c r="QHF62" s="195" t="s">
        <v>790</v>
      </c>
      <c r="QHG62" s="195" t="s">
        <v>782</v>
      </c>
      <c r="QHH62" s="195" t="s">
        <v>790</v>
      </c>
      <c r="QHI62" s="195" t="s">
        <v>782</v>
      </c>
      <c r="QHJ62" s="195" t="s">
        <v>790</v>
      </c>
      <c r="QHK62" s="195" t="s">
        <v>782</v>
      </c>
      <c r="QHL62" s="195" t="s">
        <v>790</v>
      </c>
      <c r="QHM62" s="195" t="s">
        <v>782</v>
      </c>
      <c r="QHN62" s="195" t="s">
        <v>790</v>
      </c>
      <c r="QHO62" s="195" t="s">
        <v>782</v>
      </c>
      <c r="QHP62" s="195" t="s">
        <v>790</v>
      </c>
      <c r="QHQ62" s="195" t="s">
        <v>782</v>
      </c>
      <c r="QHR62" s="195" t="s">
        <v>790</v>
      </c>
      <c r="QHS62" s="195" t="s">
        <v>782</v>
      </c>
      <c r="QHT62" s="195" t="s">
        <v>790</v>
      </c>
      <c r="QHU62" s="195" t="s">
        <v>782</v>
      </c>
      <c r="QHV62" s="195" t="s">
        <v>790</v>
      </c>
      <c r="QHW62" s="195" t="s">
        <v>782</v>
      </c>
      <c r="QHX62" s="195" t="s">
        <v>790</v>
      </c>
      <c r="QHY62" s="195" t="s">
        <v>782</v>
      </c>
      <c r="QHZ62" s="195" t="s">
        <v>790</v>
      </c>
      <c r="QIA62" s="195" t="s">
        <v>782</v>
      </c>
      <c r="QIB62" s="195" t="s">
        <v>790</v>
      </c>
      <c r="QIC62" s="195" t="s">
        <v>782</v>
      </c>
      <c r="QID62" s="195" t="s">
        <v>790</v>
      </c>
      <c r="QIE62" s="195" t="s">
        <v>782</v>
      </c>
      <c r="QIF62" s="195" t="s">
        <v>790</v>
      </c>
      <c r="QIG62" s="195" t="s">
        <v>782</v>
      </c>
      <c r="QIH62" s="195" t="s">
        <v>790</v>
      </c>
      <c r="QII62" s="195" t="s">
        <v>782</v>
      </c>
      <c r="QIJ62" s="195" t="s">
        <v>790</v>
      </c>
      <c r="QIK62" s="195" t="s">
        <v>782</v>
      </c>
      <c r="QIL62" s="195" t="s">
        <v>790</v>
      </c>
      <c r="QIM62" s="195" t="s">
        <v>782</v>
      </c>
      <c r="QIN62" s="195" t="s">
        <v>790</v>
      </c>
      <c r="QIO62" s="195" t="s">
        <v>782</v>
      </c>
      <c r="QIP62" s="195" t="s">
        <v>790</v>
      </c>
      <c r="QIQ62" s="195" t="s">
        <v>782</v>
      </c>
      <c r="QIR62" s="195" t="s">
        <v>790</v>
      </c>
      <c r="QIS62" s="195" t="s">
        <v>782</v>
      </c>
      <c r="QIT62" s="195" t="s">
        <v>790</v>
      </c>
      <c r="QIU62" s="195" t="s">
        <v>782</v>
      </c>
      <c r="QIV62" s="195" t="s">
        <v>790</v>
      </c>
      <c r="QIW62" s="195" t="s">
        <v>782</v>
      </c>
      <c r="QIX62" s="195" t="s">
        <v>790</v>
      </c>
      <c r="QIY62" s="195" t="s">
        <v>782</v>
      </c>
      <c r="QIZ62" s="195" t="s">
        <v>790</v>
      </c>
      <c r="QJA62" s="195" t="s">
        <v>782</v>
      </c>
      <c r="QJB62" s="195" t="s">
        <v>790</v>
      </c>
      <c r="QJC62" s="195" t="s">
        <v>782</v>
      </c>
      <c r="QJD62" s="195" t="s">
        <v>790</v>
      </c>
      <c r="QJE62" s="195" t="s">
        <v>782</v>
      </c>
      <c r="QJF62" s="195" t="s">
        <v>790</v>
      </c>
      <c r="QJG62" s="195" t="s">
        <v>782</v>
      </c>
      <c r="QJH62" s="195" t="s">
        <v>790</v>
      </c>
      <c r="QJI62" s="195" t="s">
        <v>782</v>
      </c>
      <c r="QJJ62" s="195" t="s">
        <v>790</v>
      </c>
      <c r="QJK62" s="195" t="s">
        <v>782</v>
      </c>
      <c r="QJL62" s="195" t="s">
        <v>790</v>
      </c>
      <c r="QJM62" s="195" t="s">
        <v>782</v>
      </c>
      <c r="QJN62" s="195" t="s">
        <v>790</v>
      </c>
      <c r="QJO62" s="195" t="s">
        <v>782</v>
      </c>
      <c r="QJP62" s="195" t="s">
        <v>790</v>
      </c>
      <c r="QJQ62" s="195" t="s">
        <v>782</v>
      </c>
      <c r="QJR62" s="195" t="s">
        <v>790</v>
      </c>
      <c r="QJS62" s="195" t="s">
        <v>782</v>
      </c>
      <c r="QJT62" s="195" t="s">
        <v>790</v>
      </c>
      <c r="QJU62" s="195" t="s">
        <v>782</v>
      </c>
      <c r="QJV62" s="195" t="s">
        <v>790</v>
      </c>
      <c r="QJW62" s="195" t="s">
        <v>782</v>
      </c>
      <c r="QJX62" s="195" t="s">
        <v>790</v>
      </c>
      <c r="QJY62" s="195" t="s">
        <v>782</v>
      </c>
      <c r="QJZ62" s="195" t="s">
        <v>790</v>
      </c>
      <c r="QKA62" s="195" t="s">
        <v>782</v>
      </c>
      <c r="QKB62" s="195" t="s">
        <v>790</v>
      </c>
      <c r="QKC62" s="195" t="s">
        <v>782</v>
      </c>
      <c r="QKD62" s="195" t="s">
        <v>790</v>
      </c>
      <c r="QKE62" s="195" t="s">
        <v>782</v>
      </c>
      <c r="QKF62" s="195" t="s">
        <v>790</v>
      </c>
      <c r="QKG62" s="195" t="s">
        <v>782</v>
      </c>
      <c r="QKH62" s="195" t="s">
        <v>790</v>
      </c>
      <c r="QKI62" s="195" t="s">
        <v>782</v>
      </c>
      <c r="QKJ62" s="195" t="s">
        <v>790</v>
      </c>
      <c r="QKK62" s="195" t="s">
        <v>782</v>
      </c>
      <c r="QKL62" s="195" t="s">
        <v>790</v>
      </c>
      <c r="QKM62" s="195" t="s">
        <v>782</v>
      </c>
      <c r="QKN62" s="195" t="s">
        <v>790</v>
      </c>
      <c r="QKO62" s="195" t="s">
        <v>782</v>
      </c>
      <c r="QKP62" s="195" t="s">
        <v>790</v>
      </c>
      <c r="QKQ62" s="195" t="s">
        <v>782</v>
      </c>
      <c r="QKR62" s="195" t="s">
        <v>790</v>
      </c>
      <c r="QKS62" s="195" t="s">
        <v>782</v>
      </c>
      <c r="QKT62" s="195" t="s">
        <v>790</v>
      </c>
      <c r="QKU62" s="195" t="s">
        <v>782</v>
      </c>
      <c r="QKV62" s="195" t="s">
        <v>790</v>
      </c>
      <c r="QKW62" s="195" t="s">
        <v>782</v>
      </c>
      <c r="QKX62" s="195" t="s">
        <v>790</v>
      </c>
      <c r="QKY62" s="195" t="s">
        <v>782</v>
      </c>
      <c r="QKZ62" s="195" t="s">
        <v>790</v>
      </c>
      <c r="QLA62" s="195" t="s">
        <v>782</v>
      </c>
      <c r="QLB62" s="195" t="s">
        <v>790</v>
      </c>
      <c r="QLC62" s="195" t="s">
        <v>782</v>
      </c>
      <c r="QLD62" s="195" t="s">
        <v>790</v>
      </c>
      <c r="QLE62" s="195" t="s">
        <v>782</v>
      </c>
      <c r="QLF62" s="195" t="s">
        <v>790</v>
      </c>
      <c r="QLG62" s="195" t="s">
        <v>782</v>
      </c>
      <c r="QLH62" s="195" t="s">
        <v>790</v>
      </c>
      <c r="QLI62" s="195" t="s">
        <v>782</v>
      </c>
      <c r="QLJ62" s="195" t="s">
        <v>790</v>
      </c>
      <c r="QLK62" s="195" t="s">
        <v>782</v>
      </c>
      <c r="QLL62" s="195" t="s">
        <v>790</v>
      </c>
      <c r="QLM62" s="195" t="s">
        <v>782</v>
      </c>
      <c r="QLN62" s="195" t="s">
        <v>790</v>
      </c>
      <c r="QLO62" s="195" t="s">
        <v>782</v>
      </c>
      <c r="QLP62" s="195" t="s">
        <v>790</v>
      </c>
      <c r="QLQ62" s="195" t="s">
        <v>782</v>
      </c>
      <c r="QLR62" s="195" t="s">
        <v>790</v>
      </c>
      <c r="QLS62" s="195" t="s">
        <v>782</v>
      </c>
      <c r="QLT62" s="195" t="s">
        <v>790</v>
      </c>
      <c r="QLU62" s="195" t="s">
        <v>782</v>
      </c>
      <c r="QLV62" s="195" t="s">
        <v>790</v>
      </c>
      <c r="QLW62" s="195" t="s">
        <v>782</v>
      </c>
      <c r="QLX62" s="195" t="s">
        <v>790</v>
      </c>
      <c r="QLY62" s="195" t="s">
        <v>782</v>
      </c>
      <c r="QLZ62" s="195" t="s">
        <v>790</v>
      </c>
      <c r="QMA62" s="195" t="s">
        <v>782</v>
      </c>
      <c r="QMB62" s="195" t="s">
        <v>790</v>
      </c>
      <c r="QMC62" s="195" t="s">
        <v>782</v>
      </c>
      <c r="QMD62" s="195" t="s">
        <v>790</v>
      </c>
      <c r="QME62" s="195" t="s">
        <v>782</v>
      </c>
      <c r="QMF62" s="195" t="s">
        <v>790</v>
      </c>
      <c r="QMG62" s="195" t="s">
        <v>782</v>
      </c>
      <c r="QMH62" s="195" t="s">
        <v>790</v>
      </c>
      <c r="QMI62" s="195" t="s">
        <v>782</v>
      </c>
      <c r="QMJ62" s="195" t="s">
        <v>790</v>
      </c>
      <c r="QMK62" s="195" t="s">
        <v>782</v>
      </c>
      <c r="QML62" s="195" t="s">
        <v>790</v>
      </c>
      <c r="QMM62" s="195" t="s">
        <v>782</v>
      </c>
      <c r="QMN62" s="195" t="s">
        <v>790</v>
      </c>
      <c r="QMO62" s="195" t="s">
        <v>782</v>
      </c>
      <c r="QMP62" s="195" t="s">
        <v>790</v>
      </c>
      <c r="QMQ62" s="195" t="s">
        <v>782</v>
      </c>
      <c r="QMR62" s="195" t="s">
        <v>790</v>
      </c>
      <c r="QMS62" s="195" t="s">
        <v>782</v>
      </c>
      <c r="QMT62" s="195" t="s">
        <v>790</v>
      </c>
      <c r="QMU62" s="195" t="s">
        <v>782</v>
      </c>
      <c r="QMV62" s="195" t="s">
        <v>790</v>
      </c>
      <c r="QMW62" s="195" t="s">
        <v>782</v>
      </c>
      <c r="QMX62" s="195" t="s">
        <v>790</v>
      </c>
      <c r="QMY62" s="195" t="s">
        <v>782</v>
      </c>
      <c r="QMZ62" s="195" t="s">
        <v>790</v>
      </c>
      <c r="QNA62" s="195" t="s">
        <v>782</v>
      </c>
      <c r="QNB62" s="195" t="s">
        <v>790</v>
      </c>
      <c r="QNC62" s="195" t="s">
        <v>782</v>
      </c>
      <c r="QND62" s="195" t="s">
        <v>790</v>
      </c>
      <c r="QNE62" s="195" t="s">
        <v>782</v>
      </c>
      <c r="QNF62" s="195" t="s">
        <v>790</v>
      </c>
      <c r="QNG62" s="195" t="s">
        <v>782</v>
      </c>
      <c r="QNH62" s="195" t="s">
        <v>790</v>
      </c>
      <c r="QNI62" s="195" t="s">
        <v>782</v>
      </c>
      <c r="QNJ62" s="195" t="s">
        <v>790</v>
      </c>
      <c r="QNK62" s="195" t="s">
        <v>782</v>
      </c>
      <c r="QNL62" s="195" t="s">
        <v>790</v>
      </c>
      <c r="QNM62" s="195" t="s">
        <v>782</v>
      </c>
      <c r="QNN62" s="195" t="s">
        <v>790</v>
      </c>
      <c r="QNO62" s="195" t="s">
        <v>782</v>
      </c>
      <c r="QNP62" s="195" t="s">
        <v>790</v>
      </c>
      <c r="QNQ62" s="195" t="s">
        <v>782</v>
      </c>
      <c r="QNR62" s="195" t="s">
        <v>790</v>
      </c>
      <c r="QNS62" s="195" t="s">
        <v>782</v>
      </c>
      <c r="QNT62" s="195" t="s">
        <v>790</v>
      </c>
      <c r="QNU62" s="195" t="s">
        <v>782</v>
      </c>
      <c r="QNV62" s="195" t="s">
        <v>790</v>
      </c>
      <c r="QNW62" s="195" t="s">
        <v>782</v>
      </c>
      <c r="QNX62" s="195" t="s">
        <v>790</v>
      </c>
      <c r="QNY62" s="195" t="s">
        <v>782</v>
      </c>
      <c r="QNZ62" s="195" t="s">
        <v>790</v>
      </c>
      <c r="QOA62" s="195" t="s">
        <v>782</v>
      </c>
      <c r="QOB62" s="195" t="s">
        <v>790</v>
      </c>
      <c r="QOC62" s="195" t="s">
        <v>782</v>
      </c>
      <c r="QOD62" s="195" t="s">
        <v>790</v>
      </c>
      <c r="QOE62" s="195" t="s">
        <v>782</v>
      </c>
      <c r="QOF62" s="195" t="s">
        <v>790</v>
      </c>
      <c r="QOG62" s="195" t="s">
        <v>782</v>
      </c>
      <c r="QOH62" s="195" t="s">
        <v>790</v>
      </c>
      <c r="QOI62" s="195" t="s">
        <v>782</v>
      </c>
      <c r="QOJ62" s="195" t="s">
        <v>790</v>
      </c>
      <c r="QOK62" s="195" t="s">
        <v>782</v>
      </c>
      <c r="QOL62" s="195" t="s">
        <v>790</v>
      </c>
      <c r="QOM62" s="195" t="s">
        <v>782</v>
      </c>
      <c r="QON62" s="195" t="s">
        <v>790</v>
      </c>
      <c r="QOO62" s="195" t="s">
        <v>782</v>
      </c>
      <c r="QOP62" s="195" t="s">
        <v>790</v>
      </c>
      <c r="QOQ62" s="195" t="s">
        <v>782</v>
      </c>
      <c r="QOR62" s="195" t="s">
        <v>790</v>
      </c>
      <c r="QOS62" s="195" t="s">
        <v>782</v>
      </c>
      <c r="QOT62" s="195" t="s">
        <v>790</v>
      </c>
      <c r="QOU62" s="195" t="s">
        <v>782</v>
      </c>
      <c r="QOV62" s="195" t="s">
        <v>790</v>
      </c>
      <c r="QOW62" s="195" t="s">
        <v>782</v>
      </c>
      <c r="QOX62" s="195" t="s">
        <v>790</v>
      </c>
      <c r="QOY62" s="195" t="s">
        <v>782</v>
      </c>
      <c r="QOZ62" s="195" t="s">
        <v>790</v>
      </c>
      <c r="QPA62" s="195" t="s">
        <v>782</v>
      </c>
      <c r="QPB62" s="195" t="s">
        <v>790</v>
      </c>
      <c r="QPC62" s="195" t="s">
        <v>782</v>
      </c>
      <c r="QPD62" s="195" t="s">
        <v>790</v>
      </c>
      <c r="QPE62" s="195" t="s">
        <v>782</v>
      </c>
      <c r="QPF62" s="195" t="s">
        <v>790</v>
      </c>
      <c r="QPG62" s="195" t="s">
        <v>782</v>
      </c>
      <c r="QPH62" s="195" t="s">
        <v>790</v>
      </c>
      <c r="QPI62" s="195" t="s">
        <v>782</v>
      </c>
      <c r="QPJ62" s="195" t="s">
        <v>790</v>
      </c>
      <c r="QPK62" s="195" t="s">
        <v>782</v>
      </c>
      <c r="QPL62" s="195" t="s">
        <v>790</v>
      </c>
      <c r="QPM62" s="195" t="s">
        <v>782</v>
      </c>
      <c r="QPN62" s="195" t="s">
        <v>790</v>
      </c>
      <c r="QPO62" s="195" t="s">
        <v>782</v>
      </c>
      <c r="QPP62" s="195" t="s">
        <v>790</v>
      </c>
      <c r="QPQ62" s="195" t="s">
        <v>782</v>
      </c>
      <c r="QPR62" s="195" t="s">
        <v>790</v>
      </c>
      <c r="QPS62" s="195" t="s">
        <v>782</v>
      </c>
      <c r="QPT62" s="195" t="s">
        <v>790</v>
      </c>
      <c r="QPU62" s="195" t="s">
        <v>782</v>
      </c>
      <c r="QPV62" s="195" t="s">
        <v>790</v>
      </c>
      <c r="QPW62" s="195" t="s">
        <v>782</v>
      </c>
      <c r="QPX62" s="195" t="s">
        <v>790</v>
      </c>
      <c r="QPY62" s="195" t="s">
        <v>782</v>
      </c>
      <c r="QPZ62" s="195" t="s">
        <v>790</v>
      </c>
      <c r="QQA62" s="195" t="s">
        <v>782</v>
      </c>
      <c r="QQB62" s="195" t="s">
        <v>790</v>
      </c>
      <c r="QQC62" s="195" t="s">
        <v>782</v>
      </c>
      <c r="QQD62" s="195" t="s">
        <v>790</v>
      </c>
      <c r="QQE62" s="195" t="s">
        <v>782</v>
      </c>
      <c r="QQF62" s="195" t="s">
        <v>790</v>
      </c>
      <c r="QQG62" s="195" t="s">
        <v>782</v>
      </c>
      <c r="QQH62" s="195" t="s">
        <v>790</v>
      </c>
      <c r="QQI62" s="195" t="s">
        <v>782</v>
      </c>
      <c r="QQJ62" s="195" t="s">
        <v>790</v>
      </c>
      <c r="QQK62" s="195" t="s">
        <v>782</v>
      </c>
      <c r="QQL62" s="195" t="s">
        <v>790</v>
      </c>
      <c r="QQM62" s="195" t="s">
        <v>782</v>
      </c>
      <c r="QQN62" s="195" t="s">
        <v>790</v>
      </c>
      <c r="QQO62" s="195" t="s">
        <v>782</v>
      </c>
      <c r="QQP62" s="195" t="s">
        <v>790</v>
      </c>
      <c r="QQQ62" s="195" t="s">
        <v>782</v>
      </c>
      <c r="QQR62" s="195" t="s">
        <v>790</v>
      </c>
      <c r="QQS62" s="195" t="s">
        <v>782</v>
      </c>
      <c r="QQT62" s="195" t="s">
        <v>790</v>
      </c>
      <c r="QQU62" s="195" t="s">
        <v>782</v>
      </c>
      <c r="QQV62" s="195" t="s">
        <v>790</v>
      </c>
      <c r="QQW62" s="195" t="s">
        <v>782</v>
      </c>
      <c r="QQX62" s="195" t="s">
        <v>790</v>
      </c>
      <c r="QQY62" s="195" t="s">
        <v>782</v>
      </c>
      <c r="QQZ62" s="195" t="s">
        <v>790</v>
      </c>
      <c r="QRA62" s="195" t="s">
        <v>782</v>
      </c>
      <c r="QRB62" s="195" t="s">
        <v>790</v>
      </c>
      <c r="QRC62" s="195" t="s">
        <v>782</v>
      </c>
      <c r="QRD62" s="195" t="s">
        <v>790</v>
      </c>
      <c r="QRE62" s="195" t="s">
        <v>782</v>
      </c>
      <c r="QRF62" s="195" t="s">
        <v>790</v>
      </c>
      <c r="QRG62" s="195" t="s">
        <v>782</v>
      </c>
      <c r="QRH62" s="195" t="s">
        <v>790</v>
      </c>
      <c r="QRI62" s="195" t="s">
        <v>782</v>
      </c>
      <c r="QRJ62" s="195" t="s">
        <v>790</v>
      </c>
      <c r="QRK62" s="195" t="s">
        <v>782</v>
      </c>
      <c r="QRL62" s="195" t="s">
        <v>790</v>
      </c>
      <c r="QRM62" s="195" t="s">
        <v>782</v>
      </c>
      <c r="QRN62" s="195" t="s">
        <v>790</v>
      </c>
      <c r="QRO62" s="195" t="s">
        <v>782</v>
      </c>
      <c r="QRP62" s="195" t="s">
        <v>790</v>
      </c>
      <c r="QRQ62" s="195" t="s">
        <v>782</v>
      </c>
      <c r="QRR62" s="195" t="s">
        <v>790</v>
      </c>
      <c r="QRS62" s="195" t="s">
        <v>782</v>
      </c>
      <c r="QRT62" s="195" t="s">
        <v>790</v>
      </c>
      <c r="QRU62" s="195" t="s">
        <v>782</v>
      </c>
      <c r="QRV62" s="195" t="s">
        <v>790</v>
      </c>
      <c r="QRW62" s="195" t="s">
        <v>782</v>
      </c>
      <c r="QRX62" s="195" t="s">
        <v>790</v>
      </c>
      <c r="QRY62" s="195" t="s">
        <v>782</v>
      </c>
      <c r="QRZ62" s="195" t="s">
        <v>790</v>
      </c>
      <c r="QSA62" s="195" t="s">
        <v>782</v>
      </c>
      <c r="QSB62" s="195" t="s">
        <v>790</v>
      </c>
      <c r="QSC62" s="195" t="s">
        <v>782</v>
      </c>
      <c r="QSD62" s="195" t="s">
        <v>790</v>
      </c>
      <c r="QSE62" s="195" t="s">
        <v>782</v>
      </c>
      <c r="QSF62" s="195" t="s">
        <v>790</v>
      </c>
      <c r="QSG62" s="195" t="s">
        <v>782</v>
      </c>
      <c r="QSH62" s="195" t="s">
        <v>790</v>
      </c>
      <c r="QSI62" s="195" t="s">
        <v>782</v>
      </c>
      <c r="QSJ62" s="195" t="s">
        <v>790</v>
      </c>
      <c r="QSK62" s="195" t="s">
        <v>782</v>
      </c>
      <c r="QSL62" s="195" t="s">
        <v>790</v>
      </c>
      <c r="QSM62" s="195" t="s">
        <v>782</v>
      </c>
      <c r="QSN62" s="195" t="s">
        <v>790</v>
      </c>
      <c r="QSO62" s="195" t="s">
        <v>782</v>
      </c>
      <c r="QSP62" s="195" t="s">
        <v>790</v>
      </c>
      <c r="QSQ62" s="195" t="s">
        <v>782</v>
      </c>
      <c r="QSR62" s="195" t="s">
        <v>790</v>
      </c>
      <c r="QSS62" s="195" t="s">
        <v>782</v>
      </c>
      <c r="QST62" s="195" t="s">
        <v>790</v>
      </c>
      <c r="QSU62" s="195" t="s">
        <v>782</v>
      </c>
      <c r="QSV62" s="195" t="s">
        <v>790</v>
      </c>
      <c r="QSW62" s="195" t="s">
        <v>782</v>
      </c>
      <c r="QSX62" s="195" t="s">
        <v>790</v>
      </c>
      <c r="QSY62" s="195" t="s">
        <v>782</v>
      </c>
      <c r="QSZ62" s="195" t="s">
        <v>790</v>
      </c>
      <c r="QTA62" s="195" t="s">
        <v>782</v>
      </c>
      <c r="QTB62" s="195" t="s">
        <v>790</v>
      </c>
      <c r="QTC62" s="195" t="s">
        <v>782</v>
      </c>
      <c r="QTD62" s="195" t="s">
        <v>790</v>
      </c>
      <c r="QTE62" s="195" t="s">
        <v>782</v>
      </c>
      <c r="QTF62" s="195" t="s">
        <v>790</v>
      </c>
      <c r="QTG62" s="195" t="s">
        <v>782</v>
      </c>
      <c r="QTH62" s="195" t="s">
        <v>790</v>
      </c>
      <c r="QTI62" s="195" t="s">
        <v>782</v>
      </c>
      <c r="QTJ62" s="195" t="s">
        <v>790</v>
      </c>
      <c r="QTK62" s="195" t="s">
        <v>782</v>
      </c>
      <c r="QTL62" s="195" t="s">
        <v>790</v>
      </c>
      <c r="QTM62" s="195" t="s">
        <v>782</v>
      </c>
      <c r="QTN62" s="195" t="s">
        <v>790</v>
      </c>
      <c r="QTO62" s="195" t="s">
        <v>782</v>
      </c>
      <c r="QTP62" s="195" t="s">
        <v>790</v>
      </c>
      <c r="QTQ62" s="195" t="s">
        <v>782</v>
      </c>
      <c r="QTR62" s="195" t="s">
        <v>790</v>
      </c>
      <c r="QTS62" s="195" t="s">
        <v>782</v>
      </c>
      <c r="QTT62" s="195" t="s">
        <v>790</v>
      </c>
      <c r="QTU62" s="195" t="s">
        <v>782</v>
      </c>
      <c r="QTV62" s="195" t="s">
        <v>790</v>
      </c>
      <c r="QTW62" s="195" t="s">
        <v>782</v>
      </c>
      <c r="QTX62" s="195" t="s">
        <v>790</v>
      </c>
      <c r="QTY62" s="195" t="s">
        <v>782</v>
      </c>
      <c r="QTZ62" s="195" t="s">
        <v>790</v>
      </c>
      <c r="QUA62" s="195" t="s">
        <v>782</v>
      </c>
      <c r="QUB62" s="195" t="s">
        <v>790</v>
      </c>
      <c r="QUC62" s="195" t="s">
        <v>782</v>
      </c>
      <c r="QUD62" s="195" t="s">
        <v>790</v>
      </c>
      <c r="QUE62" s="195" t="s">
        <v>782</v>
      </c>
      <c r="QUF62" s="195" t="s">
        <v>790</v>
      </c>
      <c r="QUG62" s="195" t="s">
        <v>782</v>
      </c>
      <c r="QUH62" s="195" t="s">
        <v>790</v>
      </c>
      <c r="QUI62" s="195" t="s">
        <v>782</v>
      </c>
      <c r="QUJ62" s="195" t="s">
        <v>790</v>
      </c>
      <c r="QUK62" s="195" t="s">
        <v>782</v>
      </c>
      <c r="QUL62" s="195" t="s">
        <v>790</v>
      </c>
      <c r="QUM62" s="195" t="s">
        <v>782</v>
      </c>
      <c r="QUN62" s="195" t="s">
        <v>790</v>
      </c>
      <c r="QUO62" s="195" t="s">
        <v>782</v>
      </c>
      <c r="QUP62" s="195" t="s">
        <v>790</v>
      </c>
      <c r="QUQ62" s="195" t="s">
        <v>782</v>
      </c>
      <c r="QUR62" s="195" t="s">
        <v>790</v>
      </c>
      <c r="QUS62" s="195" t="s">
        <v>782</v>
      </c>
      <c r="QUT62" s="195" t="s">
        <v>790</v>
      </c>
      <c r="QUU62" s="195" t="s">
        <v>782</v>
      </c>
      <c r="QUV62" s="195" t="s">
        <v>790</v>
      </c>
      <c r="QUW62" s="195" t="s">
        <v>782</v>
      </c>
      <c r="QUX62" s="195" t="s">
        <v>790</v>
      </c>
      <c r="QUY62" s="195" t="s">
        <v>782</v>
      </c>
      <c r="QUZ62" s="195" t="s">
        <v>790</v>
      </c>
      <c r="QVA62" s="195" t="s">
        <v>782</v>
      </c>
      <c r="QVB62" s="195" t="s">
        <v>790</v>
      </c>
      <c r="QVC62" s="195" t="s">
        <v>782</v>
      </c>
      <c r="QVD62" s="195" t="s">
        <v>790</v>
      </c>
      <c r="QVE62" s="195" t="s">
        <v>782</v>
      </c>
      <c r="QVF62" s="195" t="s">
        <v>790</v>
      </c>
      <c r="QVG62" s="195" t="s">
        <v>782</v>
      </c>
      <c r="QVH62" s="195" t="s">
        <v>790</v>
      </c>
      <c r="QVI62" s="195" t="s">
        <v>782</v>
      </c>
      <c r="QVJ62" s="195" t="s">
        <v>790</v>
      </c>
      <c r="QVK62" s="195" t="s">
        <v>782</v>
      </c>
      <c r="QVL62" s="195" t="s">
        <v>790</v>
      </c>
      <c r="QVM62" s="195" t="s">
        <v>782</v>
      </c>
      <c r="QVN62" s="195" t="s">
        <v>790</v>
      </c>
      <c r="QVO62" s="195" t="s">
        <v>782</v>
      </c>
      <c r="QVP62" s="195" t="s">
        <v>790</v>
      </c>
      <c r="QVQ62" s="195" t="s">
        <v>782</v>
      </c>
      <c r="QVR62" s="195" t="s">
        <v>790</v>
      </c>
      <c r="QVS62" s="195" t="s">
        <v>782</v>
      </c>
      <c r="QVT62" s="195" t="s">
        <v>790</v>
      </c>
      <c r="QVU62" s="195" t="s">
        <v>782</v>
      </c>
      <c r="QVV62" s="195" t="s">
        <v>790</v>
      </c>
      <c r="QVW62" s="195" t="s">
        <v>782</v>
      </c>
      <c r="QVX62" s="195" t="s">
        <v>790</v>
      </c>
      <c r="QVY62" s="195" t="s">
        <v>782</v>
      </c>
      <c r="QVZ62" s="195" t="s">
        <v>790</v>
      </c>
      <c r="QWA62" s="195" t="s">
        <v>782</v>
      </c>
      <c r="QWB62" s="195" t="s">
        <v>790</v>
      </c>
      <c r="QWC62" s="195" t="s">
        <v>782</v>
      </c>
      <c r="QWD62" s="195" t="s">
        <v>790</v>
      </c>
      <c r="QWE62" s="195" t="s">
        <v>782</v>
      </c>
      <c r="QWF62" s="195" t="s">
        <v>790</v>
      </c>
      <c r="QWG62" s="195" t="s">
        <v>782</v>
      </c>
      <c r="QWH62" s="195" t="s">
        <v>790</v>
      </c>
      <c r="QWI62" s="195" t="s">
        <v>782</v>
      </c>
      <c r="QWJ62" s="195" t="s">
        <v>790</v>
      </c>
      <c r="QWK62" s="195" t="s">
        <v>782</v>
      </c>
      <c r="QWL62" s="195" t="s">
        <v>790</v>
      </c>
      <c r="QWM62" s="195" t="s">
        <v>782</v>
      </c>
      <c r="QWN62" s="195" t="s">
        <v>790</v>
      </c>
      <c r="QWO62" s="195" t="s">
        <v>782</v>
      </c>
      <c r="QWP62" s="195" t="s">
        <v>790</v>
      </c>
      <c r="QWQ62" s="195" t="s">
        <v>782</v>
      </c>
      <c r="QWR62" s="195" t="s">
        <v>790</v>
      </c>
      <c r="QWS62" s="195" t="s">
        <v>782</v>
      </c>
      <c r="QWT62" s="195" t="s">
        <v>790</v>
      </c>
      <c r="QWU62" s="195" t="s">
        <v>782</v>
      </c>
      <c r="QWV62" s="195" t="s">
        <v>790</v>
      </c>
      <c r="QWW62" s="195" t="s">
        <v>782</v>
      </c>
      <c r="QWX62" s="195" t="s">
        <v>790</v>
      </c>
      <c r="QWY62" s="195" t="s">
        <v>782</v>
      </c>
      <c r="QWZ62" s="195" t="s">
        <v>790</v>
      </c>
      <c r="QXA62" s="195" t="s">
        <v>782</v>
      </c>
      <c r="QXB62" s="195" t="s">
        <v>790</v>
      </c>
      <c r="QXC62" s="195" t="s">
        <v>782</v>
      </c>
      <c r="QXD62" s="195" t="s">
        <v>790</v>
      </c>
      <c r="QXE62" s="195" t="s">
        <v>782</v>
      </c>
      <c r="QXF62" s="195" t="s">
        <v>790</v>
      </c>
      <c r="QXG62" s="195" t="s">
        <v>782</v>
      </c>
      <c r="QXH62" s="195" t="s">
        <v>790</v>
      </c>
      <c r="QXI62" s="195" t="s">
        <v>782</v>
      </c>
      <c r="QXJ62" s="195" t="s">
        <v>790</v>
      </c>
      <c r="QXK62" s="195" t="s">
        <v>782</v>
      </c>
      <c r="QXL62" s="195" t="s">
        <v>790</v>
      </c>
      <c r="QXM62" s="195" t="s">
        <v>782</v>
      </c>
      <c r="QXN62" s="195" t="s">
        <v>790</v>
      </c>
      <c r="QXO62" s="195" t="s">
        <v>782</v>
      </c>
      <c r="QXP62" s="195" t="s">
        <v>790</v>
      </c>
      <c r="QXQ62" s="195" t="s">
        <v>782</v>
      </c>
      <c r="QXR62" s="195" t="s">
        <v>790</v>
      </c>
      <c r="QXS62" s="195" t="s">
        <v>782</v>
      </c>
      <c r="QXT62" s="195" t="s">
        <v>790</v>
      </c>
      <c r="QXU62" s="195" t="s">
        <v>782</v>
      </c>
      <c r="QXV62" s="195" t="s">
        <v>790</v>
      </c>
      <c r="QXW62" s="195" t="s">
        <v>782</v>
      </c>
      <c r="QXX62" s="195" t="s">
        <v>790</v>
      </c>
      <c r="QXY62" s="195" t="s">
        <v>782</v>
      </c>
      <c r="QXZ62" s="195" t="s">
        <v>790</v>
      </c>
      <c r="QYA62" s="195" t="s">
        <v>782</v>
      </c>
      <c r="QYB62" s="195" t="s">
        <v>790</v>
      </c>
      <c r="QYC62" s="195" t="s">
        <v>782</v>
      </c>
      <c r="QYD62" s="195" t="s">
        <v>790</v>
      </c>
      <c r="QYE62" s="195" t="s">
        <v>782</v>
      </c>
      <c r="QYF62" s="195" t="s">
        <v>790</v>
      </c>
      <c r="QYG62" s="195" t="s">
        <v>782</v>
      </c>
      <c r="QYH62" s="195" t="s">
        <v>790</v>
      </c>
      <c r="QYI62" s="195" t="s">
        <v>782</v>
      </c>
      <c r="QYJ62" s="195" t="s">
        <v>790</v>
      </c>
      <c r="QYK62" s="195" t="s">
        <v>782</v>
      </c>
      <c r="QYL62" s="195" t="s">
        <v>790</v>
      </c>
      <c r="QYM62" s="195" t="s">
        <v>782</v>
      </c>
      <c r="QYN62" s="195" t="s">
        <v>790</v>
      </c>
      <c r="QYO62" s="195" t="s">
        <v>782</v>
      </c>
      <c r="QYP62" s="195" t="s">
        <v>790</v>
      </c>
      <c r="QYQ62" s="195" t="s">
        <v>782</v>
      </c>
      <c r="QYR62" s="195" t="s">
        <v>790</v>
      </c>
      <c r="QYS62" s="195" t="s">
        <v>782</v>
      </c>
      <c r="QYT62" s="195" t="s">
        <v>790</v>
      </c>
      <c r="QYU62" s="195" t="s">
        <v>782</v>
      </c>
      <c r="QYV62" s="195" t="s">
        <v>790</v>
      </c>
      <c r="QYW62" s="195" t="s">
        <v>782</v>
      </c>
      <c r="QYX62" s="195" t="s">
        <v>790</v>
      </c>
      <c r="QYY62" s="195" t="s">
        <v>782</v>
      </c>
      <c r="QYZ62" s="195" t="s">
        <v>790</v>
      </c>
      <c r="QZA62" s="195" t="s">
        <v>782</v>
      </c>
      <c r="QZB62" s="195" t="s">
        <v>790</v>
      </c>
      <c r="QZC62" s="195" t="s">
        <v>782</v>
      </c>
      <c r="QZD62" s="195" t="s">
        <v>790</v>
      </c>
      <c r="QZE62" s="195" t="s">
        <v>782</v>
      </c>
      <c r="QZF62" s="195" t="s">
        <v>790</v>
      </c>
      <c r="QZG62" s="195" t="s">
        <v>782</v>
      </c>
      <c r="QZH62" s="195" t="s">
        <v>790</v>
      </c>
      <c r="QZI62" s="195" t="s">
        <v>782</v>
      </c>
      <c r="QZJ62" s="195" t="s">
        <v>790</v>
      </c>
      <c r="QZK62" s="195" t="s">
        <v>782</v>
      </c>
      <c r="QZL62" s="195" t="s">
        <v>790</v>
      </c>
      <c r="QZM62" s="195" t="s">
        <v>782</v>
      </c>
      <c r="QZN62" s="195" t="s">
        <v>790</v>
      </c>
      <c r="QZO62" s="195" t="s">
        <v>782</v>
      </c>
      <c r="QZP62" s="195" t="s">
        <v>790</v>
      </c>
      <c r="QZQ62" s="195" t="s">
        <v>782</v>
      </c>
      <c r="QZR62" s="195" t="s">
        <v>790</v>
      </c>
      <c r="QZS62" s="195" t="s">
        <v>782</v>
      </c>
      <c r="QZT62" s="195" t="s">
        <v>790</v>
      </c>
      <c r="QZU62" s="195" t="s">
        <v>782</v>
      </c>
      <c r="QZV62" s="195" t="s">
        <v>790</v>
      </c>
      <c r="QZW62" s="195" t="s">
        <v>782</v>
      </c>
      <c r="QZX62" s="195" t="s">
        <v>790</v>
      </c>
      <c r="QZY62" s="195" t="s">
        <v>782</v>
      </c>
      <c r="QZZ62" s="195" t="s">
        <v>790</v>
      </c>
      <c r="RAA62" s="195" t="s">
        <v>782</v>
      </c>
      <c r="RAB62" s="195" t="s">
        <v>790</v>
      </c>
      <c r="RAC62" s="195" t="s">
        <v>782</v>
      </c>
      <c r="RAD62" s="195" t="s">
        <v>790</v>
      </c>
      <c r="RAE62" s="195" t="s">
        <v>782</v>
      </c>
      <c r="RAF62" s="195" t="s">
        <v>790</v>
      </c>
      <c r="RAG62" s="195" t="s">
        <v>782</v>
      </c>
      <c r="RAH62" s="195" t="s">
        <v>790</v>
      </c>
      <c r="RAI62" s="195" t="s">
        <v>782</v>
      </c>
      <c r="RAJ62" s="195" t="s">
        <v>790</v>
      </c>
      <c r="RAK62" s="195" t="s">
        <v>782</v>
      </c>
      <c r="RAL62" s="195" t="s">
        <v>790</v>
      </c>
      <c r="RAM62" s="195" t="s">
        <v>782</v>
      </c>
      <c r="RAN62" s="195" t="s">
        <v>790</v>
      </c>
      <c r="RAO62" s="195" t="s">
        <v>782</v>
      </c>
      <c r="RAP62" s="195" t="s">
        <v>790</v>
      </c>
      <c r="RAQ62" s="195" t="s">
        <v>782</v>
      </c>
      <c r="RAR62" s="195" t="s">
        <v>790</v>
      </c>
      <c r="RAS62" s="195" t="s">
        <v>782</v>
      </c>
      <c r="RAT62" s="195" t="s">
        <v>790</v>
      </c>
      <c r="RAU62" s="195" t="s">
        <v>782</v>
      </c>
      <c r="RAV62" s="195" t="s">
        <v>790</v>
      </c>
      <c r="RAW62" s="195" t="s">
        <v>782</v>
      </c>
      <c r="RAX62" s="195" t="s">
        <v>790</v>
      </c>
      <c r="RAY62" s="195" t="s">
        <v>782</v>
      </c>
      <c r="RAZ62" s="195" t="s">
        <v>790</v>
      </c>
      <c r="RBA62" s="195" t="s">
        <v>782</v>
      </c>
      <c r="RBB62" s="195" t="s">
        <v>790</v>
      </c>
      <c r="RBC62" s="195" t="s">
        <v>782</v>
      </c>
      <c r="RBD62" s="195" t="s">
        <v>790</v>
      </c>
      <c r="RBE62" s="195" t="s">
        <v>782</v>
      </c>
      <c r="RBF62" s="195" t="s">
        <v>790</v>
      </c>
      <c r="RBG62" s="195" t="s">
        <v>782</v>
      </c>
      <c r="RBH62" s="195" t="s">
        <v>790</v>
      </c>
      <c r="RBI62" s="195" t="s">
        <v>782</v>
      </c>
      <c r="RBJ62" s="195" t="s">
        <v>790</v>
      </c>
      <c r="RBK62" s="195" t="s">
        <v>782</v>
      </c>
      <c r="RBL62" s="195" t="s">
        <v>790</v>
      </c>
      <c r="RBM62" s="195" t="s">
        <v>782</v>
      </c>
      <c r="RBN62" s="195" t="s">
        <v>790</v>
      </c>
      <c r="RBO62" s="195" t="s">
        <v>782</v>
      </c>
      <c r="RBP62" s="195" t="s">
        <v>790</v>
      </c>
      <c r="RBQ62" s="195" t="s">
        <v>782</v>
      </c>
      <c r="RBR62" s="195" t="s">
        <v>790</v>
      </c>
      <c r="RBS62" s="195" t="s">
        <v>782</v>
      </c>
      <c r="RBT62" s="195" t="s">
        <v>790</v>
      </c>
      <c r="RBU62" s="195" t="s">
        <v>782</v>
      </c>
      <c r="RBV62" s="195" t="s">
        <v>790</v>
      </c>
      <c r="RBW62" s="195" t="s">
        <v>782</v>
      </c>
      <c r="RBX62" s="195" t="s">
        <v>790</v>
      </c>
      <c r="RBY62" s="195" t="s">
        <v>782</v>
      </c>
      <c r="RBZ62" s="195" t="s">
        <v>790</v>
      </c>
      <c r="RCA62" s="195" t="s">
        <v>782</v>
      </c>
      <c r="RCB62" s="195" t="s">
        <v>790</v>
      </c>
      <c r="RCC62" s="195" t="s">
        <v>782</v>
      </c>
      <c r="RCD62" s="195" t="s">
        <v>790</v>
      </c>
      <c r="RCE62" s="195" t="s">
        <v>782</v>
      </c>
      <c r="RCF62" s="195" t="s">
        <v>790</v>
      </c>
      <c r="RCG62" s="195" t="s">
        <v>782</v>
      </c>
      <c r="RCH62" s="195" t="s">
        <v>790</v>
      </c>
      <c r="RCI62" s="195" t="s">
        <v>782</v>
      </c>
      <c r="RCJ62" s="195" t="s">
        <v>790</v>
      </c>
      <c r="RCK62" s="195" t="s">
        <v>782</v>
      </c>
      <c r="RCL62" s="195" t="s">
        <v>790</v>
      </c>
      <c r="RCM62" s="195" t="s">
        <v>782</v>
      </c>
      <c r="RCN62" s="195" t="s">
        <v>790</v>
      </c>
      <c r="RCO62" s="195" t="s">
        <v>782</v>
      </c>
      <c r="RCP62" s="195" t="s">
        <v>790</v>
      </c>
      <c r="RCQ62" s="195" t="s">
        <v>782</v>
      </c>
      <c r="RCR62" s="195" t="s">
        <v>790</v>
      </c>
      <c r="RCS62" s="195" t="s">
        <v>782</v>
      </c>
      <c r="RCT62" s="195" t="s">
        <v>790</v>
      </c>
      <c r="RCU62" s="195" t="s">
        <v>782</v>
      </c>
      <c r="RCV62" s="195" t="s">
        <v>790</v>
      </c>
      <c r="RCW62" s="195" t="s">
        <v>782</v>
      </c>
      <c r="RCX62" s="195" t="s">
        <v>790</v>
      </c>
      <c r="RCY62" s="195" t="s">
        <v>782</v>
      </c>
      <c r="RCZ62" s="195" t="s">
        <v>790</v>
      </c>
      <c r="RDA62" s="195" t="s">
        <v>782</v>
      </c>
      <c r="RDB62" s="195" t="s">
        <v>790</v>
      </c>
      <c r="RDC62" s="195" t="s">
        <v>782</v>
      </c>
      <c r="RDD62" s="195" t="s">
        <v>790</v>
      </c>
      <c r="RDE62" s="195" t="s">
        <v>782</v>
      </c>
      <c r="RDF62" s="195" t="s">
        <v>790</v>
      </c>
      <c r="RDG62" s="195" t="s">
        <v>782</v>
      </c>
      <c r="RDH62" s="195" t="s">
        <v>790</v>
      </c>
      <c r="RDI62" s="195" t="s">
        <v>782</v>
      </c>
      <c r="RDJ62" s="195" t="s">
        <v>790</v>
      </c>
      <c r="RDK62" s="195" t="s">
        <v>782</v>
      </c>
      <c r="RDL62" s="195" t="s">
        <v>790</v>
      </c>
      <c r="RDM62" s="195" t="s">
        <v>782</v>
      </c>
      <c r="RDN62" s="195" t="s">
        <v>790</v>
      </c>
      <c r="RDO62" s="195" t="s">
        <v>782</v>
      </c>
      <c r="RDP62" s="195" t="s">
        <v>790</v>
      </c>
      <c r="RDQ62" s="195" t="s">
        <v>782</v>
      </c>
      <c r="RDR62" s="195" t="s">
        <v>790</v>
      </c>
      <c r="RDS62" s="195" t="s">
        <v>782</v>
      </c>
      <c r="RDT62" s="195" t="s">
        <v>790</v>
      </c>
      <c r="RDU62" s="195" t="s">
        <v>782</v>
      </c>
      <c r="RDV62" s="195" t="s">
        <v>790</v>
      </c>
      <c r="RDW62" s="195" t="s">
        <v>782</v>
      </c>
      <c r="RDX62" s="195" t="s">
        <v>790</v>
      </c>
      <c r="RDY62" s="195" t="s">
        <v>782</v>
      </c>
      <c r="RDZ62" s="195" t="s">
        <v>790</v>
      </c>
      <c r="REA62" s="195" t="s">
        <v>782</v>
      </c>
      <c r="REB62" s="195" t="s">
        <v>790</v>
      </c>
      <c r="REC62" s="195" t="s">
        <v>782</v>
      </c>
      <c r="RED62" s="195" t="s">
        <v>790</v>
      </c>
      <c r="REE62" s="195" t="s">
        <v>782</v>
      </c>
      <c r="REF62" s="195" t="s">
        <v>790</v>
      </c>
      <c r="REG62" s="195" t="s">
        <v>782</v>
      </c>
      <c r="REH62" s="195" t="s">
        <v>790</v>
      </c>
      <c r="REI62" s="195" t="s">
        <v>782</v>
      </c>
      <c r="REJ62" s="195" t="s">
        <v>790</v>
      </c>
      <c r="REK62" s="195" t="s">
        <v>782</v>
      </c>
      <c r="REL62" s="195" t="s">
        <v>790</v>
      </c>
      <c r="REM62" s="195" t="s">
        <v>782</v>
      </c>
      <c r="REN62" s="195" t="s">
        <v>790</v>
      </c>
      <c r="REO62" s="195" t="s">
        <v>782</v>
      </c>
      <c r="REP62" s="195" t="s">
        <v>790</v>
      </c>
      <c r="REQ62" s="195" t="s">
        <v>782</v>
      </c>
      <c r="RER62" s="195" t="s">
        <v>790</v>
      </c>
      <c r="RES62" s="195" t="s">
        <v>782</v>
      </c>
      <c r="RET62" s="195" t="s">
        <v>790</v>
      </c>
      <c r="REU62" s="195" t="s">
        <v>782</v>
      </c>
      <c r="REV62" s="195" t="s">
        <v>790</v>
      </c>
      <c r="REW62" s="195" t="s">
        <v>782</v>
      </c>
      <c r="REX62" s="195" t="s">
        <v>790</v>
      </c>
      <c r="REY62" s="195" t="s">
        <v>782</v>
      </c>
      <c r="REZ62" s="195" t="s">
        <v>790</v>
      </c>
      <c r="RFA62" s="195" t="s">
        <v>782</v>
      </c>
      <c r="RFB62" s="195" t="s">
        <v>790</v>
      </c>
      <c r="RFC62" s="195" t="s">
        <v>782</v>
      </c>
      <c r="RFD62" s="195" t="s">
        <v>790</v>
      </c>
      <c r="RFE62" s="195" t="s">
        <v>782</v>
      </c>
      <c r="RFF62" s="195" t="s">
        <v>790</v>
      </c>
      <c r="RFG62" s="195" t="s">
        <v>782</v>
      </c>
      <c r="RFH62" s="195" t="s">
        <v>790</v>
      </c>
      <c r="RFI62" s="195" t="s">
        <v>782</v>
      </c>
      <c r="RFJ62" s="195" t="s">
        <v>790</v>
      </c>
      <c r="RFK62" s="195" t="s">
        <v>782</v>
      </c>
      <c r="RFL62" s="195" t="s">
        <v>790</v>
      </c>
      <c r="RFM62" s="195" t="s">
        <v>782</v>
      </c>
      <c r="RFN62" s="195" t="s">
        <v>790</v>
      </c>
      <c r="RFO62" s="195" t="s">
        <v>782</v>
      </c>
      <c r="RFP62" s="195" t="s">
        <v>790</v>
      </c>
      <c r="RFQ62" s="195" t="s">
        <v>782</v>
      </c>
      <c r="RFR62" s="195" t="s">
        <v>790</v>
      </c>
      <c r="RFS62" s="195" t="s">
        <v>782</v>
      </c>
      <c r="RFT62" s="195" t="s">
        <v>790</v>
      </c>
      <c r="RFU62" s="195" t="s">
        <v>782</v>
      </c>
      <c r="RFV62" s="195" t="s">
        <v>790</v>
      </c>
      <c r="RFW62" s="195" t="s">
        <v>782</v>
      </c>
      <c r="RFX62" s="195" t="s">
        <v>790</v>
      </c>
      <c r="RFY62" s="195" t="s">
        <v>782</v>
      </c>
      <c r="RFZ62" s="195" t="s">
        <v>790</v>
      </c>
      <c r="RGA62" s="195" t="s">
        <v>782</v>
      </c>
      <c r="RGB62" s="195" t="s">
        <v>790</v>
      </c>
      <c r="RGC62" s="195" t="s">
        <v>782</v>
      </c>
      <c r="RGD62" s="195" t="s">
        <v>790</v>
      </c>
      <c r="RGE62" s="195" t="s">
        <v>782</v>
      </c>
      <c r="RGF62" s="195" t="s">
        <v>790</v>
      </c>
      <c r="RGG62" s="195" t="s">
        <v>782</v>
      </c>
      <c r="RGH62" s="195" t="s">
        <v>790</v>
      </c>
      <c r="RGI62" s="195" t="s">
        <v>782</v>
      </c>
      <c r="RGJ62" s="195" t="s">
        <v>790</v>
      </c>
      <c r="RGK62" s="195" t="s">
        <v>782</v>
      </c>
      <c r="RGL62" s="195" t="s">
        <v>790</v>
      </c>
      <c r="RGM62" s="195" t="s">
        <v>782</v>
      </c>
      <c r="RGN62" s="195" t="s">
        <v>790</v>
      </c>
      <c r="RGO62" s="195" t="s">
        <v>782</v>
      </c>
      <c r="RGP62" s="195" t="s">
        <v>790</v>
      </c>
      <c r="RGQ62" s="195" t="s">
        <v>782</v>
      </c>
      <c r="RGR62" s="195" t="s">
        <v>790</v>
      </c>
      <c r="RGS62" s="195" t="s">
        <v>782</v>
      </c>
      <c r="RGT62" s="195" t="s">
        <v>790</v>
      </c>
      <c r="RGU62" s="195" t="s">
        <v>782</v>
      </c>
      <c r="RGV62" s="195" t="s">
        <v>790</v>
      </c>
      <c r="RGW62" s="195" t="s">
        <v>782</v>
      </c>
      <c r="RGX62" s="195" t="s">
        <v>790</v>
      </c>
      <c r="RGY62" s="195" t="s">
        <v>782</v>
      </c>
      <c r="RGZ62" s="195" t="s">
        <v>790</v>
      </c>
      <c r="RHA62" s="195" t="s">
        <v>782</v>
      </c>
      <c r="RHB62" s="195" t="s">
        <v>790</v>
      </c>
      <c r="RHC62" s="195" t="s">
        <v>782</v>
      </c>
      <c r="RHD62" s="195" t="s">
        <v>790</v>
      </c>
      <c r="RHE62" s="195" t="s">
        <v>782</v>
      </c>
      <c r="RHF62" s="195" t="s">
        <v>790</v>
      </c>
      <c r="RHG62" s="195" t="s">
        <v>782</v>
      </c>
      <c r="RHH62" s="195" t="s">
        <v>790</v>
      </c>
      <c r="RHI62" s="195" t="s">
        <v>782</v>
      </c>
      <c r="RHJ62" s="195" t="s">
        <v>790</v>
      </c>
      <c r="RHK62" s="195" t="s">
        <v>782</v>
      </c>
      <c r="RHL62" s="195" t="s">
        <v>790</v>
      </c>
      <c r="RHM62" s="195" t="s">
        <v>782</v>
      </c>
      <c r="RHN62" s="195" t="s">
        <v>790</v>
      </c>
      <c r="RHO62" s="195" t="s">
        <v>782</v>
      </c>
      <c r="RHP62" s="195" t="s">
        <v>790</v>
      </c>
      <c r="RHQ62" s="195" t="s">
        <v>782</v>
      </c>
      <c r="RHR62" s="195" t="s">
        <v>790</v>
      </c>
      <c r="RHS62" s="195" t="s">
        <v>782</v>
      </c>
      <c r="RHT62" s="195" t="s">
        <v>790</v>
      </c>
      <c r="RHU62" s="195" t="s">
        <v>782</v>
      </c>
      <c r="RHV62" s="195" t="s">
        <v>790</v>
      </c>
      <c r="RHW62" s="195" t="s">
        <v>782</v>
      </c>
      <c r="RHX62" s="195" t="s">
        <v>790</v>
      </c>
      <c r="RHY62" s="195" t="s">
        <v>782</v>
      </c>
      <c r="RHZ62" s="195" t="s">
        <v>790</v>
      </c>
      <c r="RIA62" s="195" t="s">
        <v>782</v>
      </c>
      <c r="RIB62" s="195" t="s">
        <v>790</v>
      </c>
      <c r="RIC62" s="195" t="s">
        <v>782</v>
      </c>
      <c r="RID62" s="195" t="s">
        <v>790</v>
      </c>
      <c r="RIE62" s="195" t="s">
        <v>782</v>
      </c>
      <c r="RIF62" s="195" t="s">
        <v>790</v>
      </c>
      <c r="RIG62" s="195" t="s">
        <v>782</v>
      </c>
      <c r="RIH62" s="195" t="s">
        <v>790</v>
      </c>
      <c r="RII62" s="195" t="s">
        <v>782</v>
      </c>
      <c r="RIJ62" s="195" t="s">
        <v>790</v>
      </c>
      <c r="RIK62" s="195" t="s">
        <v>782</v>
      </c>
      <c r="RIL62" s="195" t="s">
        <v>790</v>
      </c>
      <c r="RIM62" s="195" t="s">
        <v>782</v>
      </c>
      <c r="RIN62" s="195" t="s">
        <v>790</v>
      </c>
      <c r="RIO62" s="195" t="s">
        <v>782</v>
      </c>
      <c r="RIP62" s="195" t="s">
        <v>790</v>
      </c>
      <c r="RIQ62" s="195" t="s">
        <v>782</v>
      </c>
      <c r="RIR62" s="195" t="s">
        <v>790</v>
      </c>
      <c r="RIS62" s="195" t="s">
        <v>782</v>
      </c>
      <c r="RIT62" s="195" t="s">
        <v>790</v>
      </c>
      <c r="RIU62" s="195" t="s">
        <v>782</v>
      </c>
      <c r="RIV62" s="195" t="s">
        <v>790</v>
      </c>
      <c r="RIW62" s="195" t="s">
        <v>782</v>
      </c>
      <c r="RIX62" s="195" t="s">
        <v>790</v>
      </c>
      <c r="RIY62" s="195" t="s">
        <v>782</v>
      </c>
      <c r="RIZ62" s="195" t="s">
        <v>790</v>
      </c>
      <c r="RJA62" s="195" t="s">
        <v>782</v>
      </c>
      <c r="RJB62" s="195" t="s">
        <v>790</v>
      </c>
      <c r="RJC62" s="195" t="s">
        <v>782</v>
      </c>
      <c r="RJD62" s="195" t="s">
        <v>790</v>
      </c>
      <c r="RJE62" s="195" t="s">
        <v>782</v>
      </c>
      <c r="RJF62" s="195" t="s">
        <v>790</v>
      </c>
      <c r="RJG62" s="195" t="s">
        <v>782</v>
      </c>
      <c r="RJH62" s="195" t="s">
        <v>790</v>
      </c>
      <c r="RJI62" s="195" t="s">
        <v>782</v>
      </c>
      <c r="RJJ62" s="195" t="s">
        <v>790</v>
      </c>
      <c r="RJK62" s="195" t="s">
        <v>782</v>
      </c>
      <c r="RJL62" s="195" t="s">
        <v>790</v>
      </c>
      <c r="RJM62" s="195" t="s">
        <v>782</v>
      </c>
      <c r="RJN62" s="195" t="s">
        <v>790</v>
      </c>
      <c r="RJO62" s="195" t="s">
        <v>782</v>
      </c>
      <c r="RJP62" s="195" t="s">
        <v>790</v>
      </c>
      <c r="RJQ62" s="195" t="s">
        <v>782</v>
      </c>
      <c r="RJR62" s="195" t="s">
        <v>790</v>
      </c>
      <c r="RJS62" s="195" t="s">
        <v>782</v>
      </c>
      <c r="RJT62" s="195" t="s">
        <v>790</v>
      </c>
      <c r="RJU62" s="195" t="s">
        <v>782</v>
      </c>
      <c r="RJV62" s="195" t="s">
        <v>790</v>
      </c>
      <c r="RJW62" s="195" t="s">
        <v>782</v>
      </c>
      <c r="RJX62" s="195" t="s">
        <v>790</v>
      </c>
      <c r="RJY62" s="195" t="s">
        <v>782</v>
      </c>
      <c r="RJZ62" s="195" t="s">
        <v>790</v>
      </c>
      <c r="RKA62" s="195" t="s">
        <v>782</v>
      </c>
      <c r="RKB62" s="195" t="s">
        <v>790</v>
      </c>
      <c r="RKC62" s="195" t="s">
        <v>782</v>
      </c>
      <c r="RKD62" s="195" t="s">
        <v>790</v>
      </c>
      <c r="RKE62" s="195" t="s">
        <v>782</v>
      </c>
      <c r="RKF62" s="195" t="s">
        <v>790</v>
      </c>
      <c r="RKG62" s="195" t="s">
        <v>782</v>
      </c>
      <c r="RKH62" s="195" t="s">
        <v>790</v>
      </c>
      <c r="RKI62" s="195" t="s">
        <v>782</v>
      </c>
      <c r="RKJ62" s="195" t="s">
        <v>790</v>
      </c>
      <c r="RKK62" s="195" t="s">
        <v>782</v>
      </c>
      <c r="RKL62" s="195" t="s">
        <v>790</v>
      </c>
      <c r="RKM62" s="195" t="s">
        <v>782</v>
      </c>
      <c r="RKN62" s="195" t="s">
        <v>790</v>
      </c>
      <c r="RKO62" s="195" t="s">
        <v>782</v>
      </c>
      <c r="RKP62" s="195" t="s">
        <v>790</v>
      </c>
      <c r="RKQ62" s="195" t="s">
        <v>782</v>
      </c>
      <c r="RKR62" s="195" t="s">
        <v>790</v>
      </c>
      <c r="RKS62" s="195" t="s">
        <v>782</v>
      </c>
      <c r="RKT62" s="195" t="s">
        <v>790</v>
      </c>
      <c r="RKU62" s="195" t="s">
        <v>782</v>
      </c>
      <c r="RKV62" s="195" t="s">
        <v>790</v>
      </c>
      <c r="RKW62" s="195" t="s">
        <v>782</v>
      </c>
      <c r="RKX62" s="195" t="s">
        <v>790</v>
      </c>
      <c r="RKY62" s="195" t="s">
        <v>782</v>
      </c>
      <c r="RKZ62" s="195" t="s">
        <v>790</v>
      </c>
      <c r="RLA62" s="195" t="s">
        <v>782</v>
      </c>
      <c r="RLB62" s="195" t="s">
        <v>790</v>
      </c>
      <c r="RLC62" s="195" t="s">
        <v>782</v>
      </c>
      <c r="RLD62" s="195" t="s">
        <v>790</v>
      </c>
      <c r="RLE62" s="195" t="s">
        <v>782</v>
      </c>
      <c r="RLF62" s="195" t="s">
        <v>790</v>
      </c>
      <c r="RLG62" s="195" t="s">
        <v>782</v>
      </c>
      <c r="RLH62" s="195" t="s">
        <v>790</v>
      </c>
      <c r="RLI62" s="195" t="s">
        <v>782</v>
      </c>
      <c r="RLJ62" s="195" t="s">
        <v>790</v>
      </c>
      <c r="RLK62" s="195" t="s">
        <v>782</v>
      </c>
      <c r="RLL62" s="195" t="s">
        <v>790</v>
      </c>
      <c r="RLM62" s="195" t="s">
        <v>782</v>
      </c>
      <c r="RLN62" s="195" t="s">
        <v>790</v>
      </c>
      <c r="RLO62" s="195" t="s">
        <v>782</v>
      </c>
      <c r="RLP62" s="195" t="s">
        <v>790</v>
      </c>
      <c r="RLQ62" s="195" t="s">
        <v>782</v>
      </c>
      <c r="RLR62" s="195" t="s">
        <v>790</v>
      </c>
      <c r="RLS62" s="195" t="s">
        <v>782</v>
      </c>
      <c r="RLT62" s="195" t="s">
        <v>790</v>
      </c>
      <c r="RLU62" s="195" t="s">
        <v>782</v>
      </c>
      <c r="RLV62" s="195" t="s">
        <v>790</v>
      </c>
      <c r="RLW62" s="195" t="s">
        <v>782</v>
      </c>
      <c r="RLX62" s="195" t="s">
        <v>790</v>
      </c>
      <c r="RLY62" s="195" t="s">
        <v>782</v>
      </c>
      <c r="RLZ62" s="195" t="s">
        <v>790</v>
      </c>
      <c r="RMA62" s="195" t="s">
        <v>782</v>
      </c>
      <c r="RMB62" s="195" t="s">
        <v>790</v>
      </c>
      <c r="RMC62" s="195" t="s">
        <v>782</v>
      </c>
      <c r="RMD62" s="195" t="s">
        <v>790</v>
      </c>
      <c r="RME62" s="195" t="s">
        <v>782</v>
      </c>
      <c r="RMF62" s="195" t="s">
        <v>790</v>
      </c>
      <c r="RMG62" s="195" t="s">
        <v>782</v>
      </c>
      <c r="RMH62" s="195" t="s">
        <v>790</v>
      </c>
      <c r="RMI62" s="195" t="s">
        <v>782</v>
      </c>
      <c r="RMJ62" s="195" t="s">
        <v>790</v>
      </c>
      <c r="RMK62" s="195" t="s">
        <v>782</v>
      </c>
      <c r="RML62" s="195" t="s">
        <v>790</v>
      </c>
      <c r="RMM62" s="195" t="s">
        <v>782</v>
      </c>
      <c r="RMN62" s="195" t="s">
        <v>790</v>
      </c>
      <c r="RMO62" s="195" t="s">
        <v>782</v>
      </c>
      <c r="RMP62" s="195" t="s">
        <v>790</v>
      </c>
      <c r="RMQ62" s="195" t="s">
        <v>782</v>
      </c>
      <c r="RMR62" s="195" t="s">
        <v>790</v>
      </c>
      <c r="RMS62" s="195" t="s">
        <v>782</v>
      </c>
      <c r="RMT62" s="195" t="s">
        <v>790</v>
      </c>
      <c r="RMU62" s="195" t="s">
        <v>782</v>
      </c>
      <c r="RMV62" s="195" t="s">
        <v>790</v>
      </c>
      <c r="RMW62" s="195" t="s">
        <v>782</v>
      </c>
      <c r="RMX62" s="195" t="s">
        <v>790</v>
      </c>
      <c r="RMY62" s="195" t="s">
        <v>782</v>
      </c>
      <c r="RMZ62" s="195" t="s">
        <v>790</v>
      </c>
      <c r="RNA62" s="195" t="s">
        <v>782</v>
      </c>
      <c r="RNB62" s="195" t="s">
        <v>790</v>
      </c>
      <c r="RNC62" s="195" t="s">
        <v>782</v>
      </c>
      <c r="RND62" s="195" t="s">
        <v>790</v>
      </c>
      <c r="RNE62" s="195" t="s">
        <v>782</v>
      </c>
      <c r="RNF62" s="195" t="s">
        <v>790</v>
      </c>
      <c r="RNG62" s="195" t="s">
        <v>782</v>
      </c>
      <c r="RNH62" s="195" t="s">
        <v>790</v>
      </c>
      <c r="RNI62" s="195" t="s">
        <v>782</v>
      </c>
      <c r="RNJ62" s="195" t="s">
        <v>790</v>
      </c>
      <c r="RNK62" s="195" t="s">
        <v>782</v>
      </c>
      <c r="RNL62" s="195" t="s">
        <v>790</v>
      </c>
      <c r="RNM62" s="195" t="s">
        <v>782</v>
      </c>
      <c r="RNN62" s="195" t="s">
        <v>790</v>
      </c>
      <c r="RNO62" s="195" t="s">
        <v>782</v>
      </c>
      <c r="RNP62" s="195" t="s">
        <v>790</v>
      </c>
      <c r="RNQ62" s="195" t="s">
        <v>782</v>
      </c>
      <c r="RNR62" s="195" t="s">
        <v>790</v>
      </c>
      <c r="RNS62" s="195" t="s">
        <v>782</v>
      </c>
      <c r="RNT62" s="195" t="s">
        <v>790</v>
      </c>
      <c r="RNU62" s="195" t="s">
        <v>782</v>
      </c>
      <c r="RNV62" s="195" t="s">
        <v>790</v>
      </c>
      <c r="RNW62" s="195" t="s">
        <v>782</v>
      </c>
      <c r="RNX62" s="195" t="s">
        <v>790</v>
      </c>
      <c r="RNY62" s="195" t="s">
        <v>782</v>
      </c>
      <c r="RNZ62" s="195" t="s">
        <v>790</v>
      </c>
      <c r="ROA62" s="195" t="s">
        <v>782</v>
      </c>
      <c r="ROB62" s="195" t="s">
        <v>790</v>
      </c>
      <c r="ROC62" s="195" t="s">
        <v>782</v>
      </c>
      <c r="ROD62" s="195" t="s">
        <v>790</v>
      </c>
      <c r="ROE62" s="195" t="s">
        <v>782</v>
      </c>
      <c r="ROF62" s="195" t="s">
        <v>790</v>
      </c>
      <c r="ROG62" s="195" t="s">
        <v>782</v>
      </c>
      <c r="ROH62" s="195" t="s">
        <v>790</v>
      </c>
      <c r="ROI62" s="195" t="s">
        <v>782</v>
      </c>
      <c r="ROJ62" s="195" t="s">
        <v>790</v>
      </c>
      <c r="ROK62" s="195" t="s">
        <v>782</v>
      </c>
      <c r="ROL62" s="195" t="s">
        <v>790</v>
      </c>
      <c r="ROM62" s="195" t="s">
        <v>782</v>
      </c>
      <c r="RON62" s="195" t="s">
        <v>790</v>
      </c>
      <c r="ROO62" s="195" t="s">
        <v>782</v>
      </c>
      <c r="ROP62" s="195" t="s">
        <v>790</v>
      </c>
      <c r="ROQ62" s="195" t="s">
        <v>782</v>
      </c>
      <c r="ROR62" s="195" t="s">
        <v>790</v>
      </c>
      <c r="ROS62" s="195" t="s">
        <v>782</v>
      </c>
      <c r="ROT62" s="195" t="s">
        <v>790</v>
      </c>
      <c r="ROU62" s="195" t="s">
        <v>782</v>
      </c>
      <c r="ROV62" s="195" t="s">
        <v>790</v>
      </c>
      <c r="ROW62" s="195" t="s">
        <v>782</v>
      </c>
      <c r="ROX62" s="195" t="s">
        <v>790</v>
      </c>
      <c r="ROY62" s="195" t="s">
        <v>782</v>
      </c>
      <c r="ROZ62" s="195" t="s">
        <v>790</v>
      </c>
      <c r="RPA62" s="195" t="s">
        <v>782</v>
      </c>
      <c r="RPB62" s="195" t="s">
        <v>790</v>
      </c>
      <c r="RPC62" s="195" t="s">
        <v>782</v>
      </c>
      <c r="RPD62" s="195" t="s">
        <v>790</v>
      </c>
      <c r="RPE62" s="195" t="s">
        <v>782</v>
      </c>
      <c r="RPF62" s="195" t="s">
        <v>790</v>
      </c>
      <c r="RPG62" s="195" t="s">
        <v>782</v>
      </c>
      <c r="RPH62" s="195" t="s">
        <v>790</v>
      </c>
      <c r="RPI62" s="195" t="s">
        <v>782</v>
      </c>
      <c r="RPJ62" s="195" t="s">
        <v>790</v>
      </c>
      <c r="RPK62" s="195" t="s">
        <v>782</v>
      </c>
      <c r="RPL62" s="195" t="s">
        <v>790</v>
      </c>
      <c r="RPM62" s="195" t="s">
        <v>782</v>
      </c>
      <c r="RPN62" s="195" t="s">
        <v>790</v>
      </c>
      <c r="RPO62" s="195" t="s">
        <v>782</v>
      </c>
      <c r="RPP62" s="195" t="s">
        <v>790</v>
      </c>
      <c r="RPQ62" s="195" t="s">
        <v>782</v>
      </c>
      <c r="RPR62" s="195" t="s">
        <v>790</v>
      </c>
      <c r="RPS62" s="195" t="s">
        <v>782</v>
      </c>
      <c r="RPT62" s="195" t="s">
        <v>790</v>
      </c>
      <c r="RPU62" s="195" t="s">
        <v>782</v>
      </c>
      <c r="RPV62" s="195" t="s">
        <v>790</v>
      </c>
      <c r="RPW62" s="195" t="s">
        <v>782</v>
      </c>
      <c r="RPX62" s="195" t="s">
        <v>790</v>
      </c>
      <c r="RPY62" s="195" t="s">
        <v>782</v>
      </c>
      <c r="RPZ62" s="195" t="s">
        <v>790</v>
      </c>
      <c r="RQA62" s="195" t="s">
        <v>782</v>
      </c>
      <c r="RQB62" s="195" t="s">
        <v>790</v>
      </c>
      <c r="RQC62" s="195" t="s">
        <v>782</v>
      </c>
      <c r="RQD62" s="195" t="s">
        <v>790</v>
      </c>
      <c r="RQE62" s="195" t="s">
        <v>782</v>
      </c>
      <c r="RQF62" s="195" t="s">
        <v>790</v>
      </c>
      <c r="RQG62" s="195" t="s">
        <v>782</v>
      </c>
      <c r="RQH62" s="195" t="s">
        <v>790</v>
      </c>
      <c r="RQI62" s="195" t="s">
        <v>782</v>
      </c>
      <c r="RQJ62" s="195" t="s">
        <v>790</v>
      </c>
      <c r="RQK62" s="195" t="s">
        <v>782</v>
      </c>
      <c r="RQL62" s="195" t="s">
        <v>790</v>
      </c>
      <c r="RQM62" s="195" t="s">
        <v>782</v>
      </c>
      <c r="RQN62" s="195" t="s">
        <v>790</v>
      </c>
      <c r="RQO62" s="195" t="s">
        <v>782</v>
      </c>
      <c r="RQP62" s="195" t="s">
        <v>790</v>
      </c>
      <c r="RQQ62" s="195" t="s">
        <v>782</v>
      </c>
      <c r="RQR62" s="195" t="s">
        <v>790</v>
      </c>
      <c r="RQS62" s="195" t="s">
        <v>782</v>
      </c>
      <c r="RQT62" s="195" t="s">
        <v>790</v>
      </c>
      <c r="RQU62" s="195" t="s">
        <v>782</v>
      </c>
      <c r="RQV62" s="195" t="s">
        <v>790</v>
      </c>
      <c r="RQW62" s="195" t="s">
        <v>782</v>
      </c>
      <c r="RQX62" s="195" t="s">
        <v>790</v>
      </c>
      <c r="RQY62" s="195" t="s">
        <v>782</v>
      </c>
      <c r="RQZ62" s="195" t="s">
        <v>790</v>
      </c>
      <c r="RRA62" s="195" t="s">
        <v>782</v>
      </c>
      <c r="RRB62" s="195" t="s">
        <v>790</v>
      </c>
      <c r="RRC62" s="195" t="s">
        <v>782</v>
      </c>
      <c r="RRD62" s="195" t="s">
        <v>790</v>
      </c>
      <c r="RRE62" s="195" t="s">
        <v>782</v>
      </c>
      <c r="RRF62" s="195" t="s">
        <v>790</v>
      </c>
      <c r="RRG62" s="195" t="s">
        <v>782</v>
      </c>
      <c r="RRH62" s="195" t="s">
        <v>790</v>
      </c>
      <c r="RRI62" s="195" t="s">
        <v>782</v>
      </c>
      <c r="RRJ62" s="195" t="s">
        <v>790</v>
      </c>
      <c r="RRK62" s="195" t="s">
        <v>782</v>
      </c>
      <c r="RRL62" s="195" t="s">
        <v>790</v>
      </c>
      <c r="RRM62" s="195" t="s">
        <v>782</v>
      </c>
      <c r="RRN62" s="195" t="s">
        <v>790</v>
      </c>
      <c r="RRO62" s="195" t="s">
        <v>782</v>
      </c>
      <c r="RRP62" s="195" t="s">
        <v>790</v>
      </c>
      <c r="RRQ62" s="195" t="s">
        <v>782</v>
      </c>
      <c r="RRR62" s="195" t="s">
        <v>790</v>
      </c>
      <c r="RRS62" s="195" t="s">
        <v>782</v>
      </c>
      <c r="RRT62" s="195" t="s">
        <v>790</v>
      </c>
      <c r="RRU62" s="195" t="s">
        <v>782</v>
      </c>
      <c r="RRV62" s="195" t="s">
        <v>790</v>
      </c>
      <c r="RRW62" s="195" t="s">
        <v>782</v>
      </c>
      <c r="RRX62" s="195" t="s">
        <v>790</v>
      </c>
      <c r="RRY62" s="195" t="s">
        <v>782</v>
      </c>
      <c r="RRZ62" s="195" t="s">
        <v>790</v>
      </c>
      <c r="RSA62" s="195" t="s">
        <v>782</v>
      </c>
      <c r="RSB62" s="195" t="s">
        <v>790</v>
      </c>
      <c r="RSC62" s="195" t="s">
        <v>782</v>
      </c>
      <c r="RSD62" s="195" t="s">
        <v>790</v>
      </c>
      <c r="RSE62" s="195" t="s">
        <v>782</v>
      </c>
      <c r="RSF62" s="195" t="s">
        <v>790</v>
      </c>
      <c r="RSG62" s="195" t="s">
        <v>782</v>
      </c>
      <c r="RSH62" s="195" t="s">
        <v>790</v>
      </c>
      <c r="RSI62" s="195" t="s">
        <v>782</v>
      </c>
      <c r="RSJ62" s="195" t="s">
        <v>790</v>
      </c>
      <c r="RSK62" s="195" t="s">
        <v>782</v>
      </c>
      <c r="RSL62" s="195" t="s">
        <v>790</v>
      </c>
      <c r="RSM62" s="195" t="s">
        <v>782</v>
      </c>
      <c r="RSN62" s="195" t="s">
        <v>790</v>
      </c>
      <c r="RSO62" s="195" t="s">
        <v>782</v>
      </c>
      <c r="RSP62" s="195" t="s">
        <v>790</v>
      </c>
      <c r="RSQ62" s="195" t="s">
        <v>782</v>
      </c>
      <c r="RSR62" s="195" t="s">
        <v>790</v>
      </c>
      <c r="RSS62" s="195" t="s">
        <v>782</v>
      </c>
      <c r="RST62" s="195" t="s">
        <v>790</v>
      </c>
      <c r="RSU62" s="195" t="s">
        <v>782</v>
      </c>
      <c r="RSV62" s="195" t="s">
        <v>790</v>
      </c>
      <c r="RSW62" s="195" t="s">
        <v>782</v>
      </c>
      <c r="RSX62" s="195" t="s">
        <v>790</v>
      </c>
      <c r="RSY62" s="195" t="s">
        <v>782</v>
      </c>
      <c r="RSZ62" s="195" t="s">
        <v>790</v>
      </c>
      <c r="RTA62" s="195" t="s">
        <v>782</v>
      </c>
      <c r="RTB62" s="195" t="s">
        <v>790</v>
      </c>
      <c r="RTC62" s="195" t="s">
        <v>782</v>
      </c>
      <c r="RTD62" s="195" t="s">
        <v>790</v>
      </c>
      <c r="RTE62" s="195" t="s">
        <v>782</v>
      </c>
      <c r="RTF62" s="195" t="s">
        <v>790</v>
      </c>
      <c r="RTG62" s="195" t="s">
        <v>782</v>
      </c>
      <c r="RTH62" s="195" t="s">
        <v>790</v>
      </c>
      <c r="RTI62" s="195" t="s">
        <v>782</v>
      </c>
      <c r="RTJ62" s="195" t="s">
        <v>790</v>
      </c>
      <c r="RTK62" s="195" t="s">
        <v>782</v>
      </c>
      <c r="RTL62" s="195" t="s">
        <v>790</v>
      </c>
      <c r="RTM62" s="195" t="s">
        <v>782</v>
      </c>
      <c r="RTN62" s="195" t="s">
        <v>790</v>
      </c>
      <c r="RTO62" s="195" t="s">
        <v>782</v>
      </c>
      <c r="RTP62" s="195" t="s">
        <v>790</v>
      </c>
      <c r="RTQ62" s="195" t="s">
        <v>782</v>
      </c>
      <c r="RTR62" s="195" t="s">
        <v>790</v>
      </c>
      <c r="RTS62" s="195" t="s">
        <v>782</v>
      </c>
      <c r="RTT62" s="195" t="s">
        <v>790</v>
      </c>
      <c r="RTU62" s="195" t="s">
        <v>782</v>
      </c>
      <c r="RTV62" s="195" t="s">
        <v>790</v>
      </c>
      <c r="RTW62" s="195" t="s">
        <v>782</v>
      </c>
      <c r="RTX62" s="195" t="s">
        <v>790</v>
      </c>
      <c r="RTY62" s="195" t="s">
        <v>782</v>
      </c>
      <c r="RTZ62" s="195" t="s">
        <v>790</v>
      </c>
      <c r="RUA62" s="195" t="s">
        <v>782</v>
      </c>
      <c r="RUB62" s="195" t="s">
        <v>790</v>
      </c>
      <c r="RUC62" s="195" t="s">
        <v>782</v>
      </c>
      <c r="RUD62" s="195" t="s">
        <v>790</v>
      </c>
      <c r="RUE62" s="195" t="s">
        <v>782</v>
      </c>
      <c r="RUF62" s="195" t="s">
        <v>790</v>
      </c>
      <c r="RUG62" s="195" t="s">
        <v>782</v>
      </c>
      <c r="RUH62" s="195" t="s">
        <v>790</v>
      </c>
      <c r="RUI62" s="195" t="s">
        <v>782</v>
      </c>
      <c r="RUJ62" s="195" t="s">
        <v>790</v>
      </c>
      <c r="RUK62" s="195" t="s">
        <v>782</v>
      </c>
      <c r="RUL62" s="195" t="s">
        <v>790</v>
      </c>
      <c r="RUM62" s="195" t="s">
        <v>782</v>
      </c>
      <c r="RUN62" s="195" t="s">
        <v>790</v>
      </c>
      <c r="RUO62" s="195" t="s">
        <v>782</v>
      </c>
      <c r="RUP62" s="195" t="s">
        <v>790</v>
      </c>
      <c r="RUQ62" s="195" t="s">
        <v>782</v>
      </c>
      <c r="RUR62" s="195" t="s">
        <v>790</v>
      </c>
      <c r="RUS62" s="195" t="s">
        <v>782</v>
      </c>
      <c r="RUT62" s="195" t="s">
        <v>790</v>
      </c>
      <c r="RUU62" s="195" t="s">
        <v>782</v>
      </c>
      <c r="RUV62" s="195" t="s">
        <v>790</v>
      </c>
      <c r="RUW62" s="195" t="s">
        <v>782</v>
      </c>
      <c r="RUX62" s="195" t="s">
        <v>790</v>
      </c>
      <c r="RUY62" s="195" t="s">
        <v>782</v>
      </c>
      <c r="RUZ62" s="195" t="s">
        <v>790</v>
      </c>
      <c r="RVA62" s="195" t="s">
        <v>782</v>
      </c>
      <c r="RVB62" s="195" t="s">
        <v>790</v>
      </c>
      <c r="RVC62" s="195" t="s">
        <v>782</v>
      </c>
      <c r="RVD62" s="195" t="s">
        <v>790</v>
      </c>
      <c r="RVE62" s="195" t="s">
        <v>782</v>
      </c>
      <c r="RVF62" s="195" t="s">
        <v>790</v>
      </c>
      <c r="RVG62" s="195" t="s">
        <v>782</v>
      </c>
      <c r="RVH62" s="195" t="s">
        <v>790</v>
      </c>
      <c r="RVI62" s="195" t="s">
        <v>782</v>
      </c>
      <c r="RVJ62" s="195" t="s">
        <v>790</v>
      </c>
      <c r="RVK62" s="195" t="s">
        <v>782</v>
      </c>
      <c r="RVL62" s="195" t="s">
        <v>790</v>
      </c>
      <c r="RVM62" s="195" t="s">
        <v>782</v>
      </c>
      <c r="RVN62" s="195" t="s">
        <v>790</v>
      </c>
      <c r="RVO62" s="195" t="s">
        <v>782</v>
      </c>
      <c r="RVP62" s="195" t="s">
        <v>790</v>
      </c>
      <c r="RVQ62" s="195" t="s">
        <v>782</v>
      </c>
      <c r="RVR62" s="195" t="s">
        <v>790</v>
      </c>
      <c r="RVS62" s="195" t="s">
        <v>782</v>
      </c>
      <c r="RVT62" s="195" t="s">
        <v>790</v>
      </c>
      <c r="RVU62" s="195" t="s">
        <v>782</v>
      </c>
      <c r="RVV62" s="195" t="s">
        <v>790</v>
      </c>
      <c r="RVW62" s="195" t="s">
        <v>782</v>
      </c>
      <c r="RVX62" s="195" t="s">
        <v>790</v>
      </c>
      <c r="RVY62" s="195" t="s">
        <v>782</v>
      </c>
      <c r="RVZ62" s="195" t="s">
        <v>790</v>
      </c>
      <c r="RWA62" s="195" t="s">
        <v>782</v>
      </c>
      <c r="RWB62" s="195" t="s">
        <v>790</v>
      </c>
      <c r="RWC62" s="195" t="s">
        <v>782</v>
      </c>
      <c r="RWD62" s="195" t="s">
        <v>790</v>
      </c>
      <c r="RWE62" s="195" t="s">
        <v>782</v>
      </c>
      <c r="RWF62" s="195" t="s">
        <v>790</v>
      </c>
      <c r="RWG62" s="195" t="s">
        <v>782</v>
      </c>
      <c r="RWH62" s="195" t="s">
        <v>790</v>
      </c>
      <c r="RWI62" s="195" t="s">
        <v>782</v>
      </c>
      <c r="RWJ62" s="195" t="s">
        <v>790</v>
      </c>
      <c r="RWK62" s="195" t="s">
        <v>782</v>
      </c>
      <c r="RWL62" s="195" t="s">
        <v>790</v>
      </c>
      <c r="RWM62" s="195" t="s">
        <v>782</v>
      </c>
      <c r="RWN62" s="195" t="s">
        <v>790</v>
      </c>
      <c r="RWO62" s="195" t="s">
        <v>782</v>
      </c>
      <c r="RWP62" s="195" t="s">
        <v>790</v>
      </c>
      <c r="RWQ62" s="195" t="s">
        <v>782</v>
      </c>
      <c r="RWR62" s="195" t="s">
        <v>790</v>
      </c>
      <c r="RWS62" s="195" t="s">
        <v>782</v>
      </c>
      <c r="RWT62" s="195" t="s">
        <v>790</v>
      </c>
      <c r="RWU62" s="195" t="s">
        <v>782</v>
      </c>
      <c r="RWV62" s="195" t="s">
        <v>790</v>
      </c>
      <c r="RWW62" s="195" t="s">
        <v>782</v>
      </c>
      <c r="RWX62" s="195" t="s">
        <v>790</v>
      </c>
      <c r="RWY62" s="195" t="s">
        <v>782</v>
      </c>
      <c r="RWZ62" s="195" t="s">
        <v>790</v>
      </c>
      <c r="RXA62" s="195" t="s">
        <v>782</v>
      </c>
      <c r="RXB62" s="195" t="s">
        <v>790</v>
      </c>
      <c r="RXC62" s="195" t="s">
        <v>782</v>
      </c>
      <c r="RXD62" s="195" t="s">
        <v>790</v>
      </c>
      <c r="RXE62" s="195" t="s">
        <v>782</v>
      </c>
      <c r="RXF62" s="195" t="s">
        <v>790</v>
      </c>
      <c r="RXG62" s="195" t="s">
        <v>782</v>
      </c>
      <c r="RXH62" s="195" t="s">
        <v>790</v>
      </c>
      <c r="RXI62" s="195" t="s">
        <v>782</v>
      </c>
      <c r="RXJ62" s="195" t="s">
        <v>790</v>
      </c>
      <c r="RXK62" s="195" t="s">
        <v>782</v>
      </c>
      <c r="RXL62" s="195" t="s">
        <v>790</v>
      </c>
      <c r="RXM62" s="195" t="s">
        <v>782</v>
      </c>
      <c r="RXN62" s="195" t="s">
        <v>790</v>
      </c>
      <c r="RXO62" s="195" t="s">
        <v>782</v>
      </c>
      <c r="RXP62" s="195" t="s">
        <v>790</v>
      </c>
      <c r="RXQ62" s="195" t="s">
        <v>782</v>
      </c>
      <c r="RXR62" s="195" t="s">
        <v>790</v>
      </c>
      <c r="RXS62" s="195" t="s">
        <v>782</v>
      </c>
      <c r="RXT62" s="195" t="s">
        <v>790</v>
      </c>
      <c r="RXU62" s="195" t="s">
        <v>782</v>
      </c>
      <c r="RXV62" s="195" t="s">
        <v>790</v>
      </c>
      <c r="RXW62" s="195" t="s">
        <v>782</v>
      </c>
      <c r="RXX62" s="195" t="s">
        <v>790</v>
      </c>
      <c r="RXY62" s="195" t="s">
        <v>782</v>
      </c>
      <c r="RXZ62" s="195" t="s">
        <v>790</v>
      </c>
      <c r="RYA62" s="195" t="s">
        <v>782</v>
      </c>
      <c r="RYB62" s="195" t="s">
        <v>790</v>
      </c>
      <c r="RYC62" s="195" t="s">
        <v>782</v>
      </c>
      <c r="RYD62" s="195" t="s">
        <v>790</v>
      </c>
      <c r="RYE62" s="195" t="s">
        <v>782</v>
      </c>
      <c r="RYF62" s="195" t="s">
        <v>790</v>
      </c>
      <c r="RYG62" s="195" t="s">
        <v>782</v>
      </c>
      <c r="RYH62" s="195" t="s">
        <v>790</v>
      </c>
      <c r="RYI62" s="195" t="s">
        <v>782</v>
      </c>
      <c r="RYJ62" s="195" t="s">
        <v>790</v>
      </c>
      <c r="RYK62" s="195" t="s">
        <v>782</v>
      </c>
      <c r="RYL62" s="195" t="s">
        <v>790</v>
      </c>
      <c r="RYM62" s="195" t="s">
        <v>782</v>
      </c>
      <c r="RYN62" s="195" t="s">
        <v>790</v>
      </c>
      <c r="RYO62" s="195" t="s">
        <v>782</v>
      </c>
      <c r="RYP62" s="195" t="s">
        <v>790</v>
      </c>
      <c r="RYQ62" s="195" t="s">
        <v>782</v>
      </c>
      <c r="RYR62" s="195" t="s">
        <v>790</v>
      </c>
      <c r="RYS62" s="195" t="s">
        <v>782</v>
      </c>
      <c r="RYT62" s="195" t="s">
        <v>790</v>
      </c>
      <c r="RYU62" s="195" t="s">
        <v>782</v>
      </c>
      <c r="RYV62" s="195" t="s">
        <v>790</v>
      </c>
      <c r="RYW62" s="195" t="s">
        <v>782</v>
      </c>
      <c r="RYX62" s="195" t="s">
        <v>790</v>
      </c>
      <c r="RYY62" s="195" t="s">
        <v>782</v>
      </c>
      <c r="RYZ62" s="195" t="s">
        <v>790</v>
      </c>
      <c r="RZA62" s="195" t="s">
        <v>782</v>
      </c>
      <c r="RZB62" s="195" t="s">
        <v>790</v>
      </c>
      <c r="RZC62" s="195" t="s">
        <v>782</v>
      </c>
      <c r="RZD62" s="195" t="s">
        <v>790</v>
      </c>
      <c r="RZE62" s="195" t="s">
        <v>782</v>
      </c>
      <c r="RZF62" s="195" t="s">
        <v>790</v>
      </c>
      <c r="RZG62" s="195" t="s">
        <v>782</v>
      </c>
      <c r="RZH62" s="195" t="s">
        <v>790</v>
      </c>
      <c r="RZI62" s="195" t="s">
        <v>782</v>
      </c>
      <c r="RZJ62" s="195" t="s">
        <v>790</v>
      </c>
      <c r="RZK62" s="195" t="s">
        <v>782</v>
      </c>
      <c r="RZL62" s="195" t="s">
        <v>790</v>
      </c>
      <c r="RZM62" s="195" t="s">
        <v>782</v>
      </c>
      <c r="RZN62" s="195" t="s">
        <v>790</v>
      </c>
      <c r="RZO62" s="195" t="s">
        <v>782</v>
      </c>
      <c r="RZP62" s="195" t="s">
        <v>790</v>
      </c>
      <c r="RZQ62" s="195" t="s">
        <v>782</v>
      </c>
      <c r="RZR62" s="195" t="s">
        <v>790</v>
      </c>
      <c r="RZS62" s="195" t="s">
        <v>782</v>
      </c>
      <c r="RZT62" s="195" t="s">
        <v>790</v>
      </c>
      <c r="RZU62" s="195" t="s">
        <v>782</v>
      </c>
      <c r="RZV62" s="195" t="s">
        <v>790</v>
      </c>
      <c r="RZW62" s="195" t="s">
        <v>782</v>
      </c>
      <c r="RZX62" s="195" t="s">
        <v>790</v>
      </c>
      <c r="RZY62" s="195" t="s">
        <v>782</v>
      </c>
      <c r="RZZ62" s="195" t="s">
        <v>790</v>
      </c>
      <c r="SAA62" s="195" t="s">
        <v>782</v>
      </c>
      <c r="SAB62" s="195" t="s">
        <v>790</v>
      </c>
      <c r="SAC62" s="195" t="s">
        <v>782</v>
      </c>
      <c r="SAD62" s="195" t="s">
        <v>790</v>
      </c>
      <c r="SAE62" s="195" t="s">
        <v>782</v>
      </c>
      <c r="SAF62" s="195" t="s">
        <v>790</v>
      </c>
      <c r="SAG62" s="195" t="s">
        <v>782</v>
      </c>
      <c r="SAH62" s="195" t="s">
        <v>790</v>
      </c>
      <c r="SAI62" s="195" t="s">
        <v>782</v>
      </c>
      <c r="SAJ62" s="195" t="s">
        <v>790</v>
      </c>
      <c r="SAK62" s="195" t="s">
        <v>782</v>
      </c>
      <c r="SAL62" s="195" t="s">
        <v>790</v>
      </c>
      <c r="SAM62" s="195" t="s">
        <v>782</v>
      </c>
      <c r="SAN62" s="195" t="s">
        <v>790</v>
      </c>
      <c r="SAO62" s="195" t="s">
        <v>782</v>
      </c>
      <c r="SAP62" s="195" t="s">
        <v>790</v>
      </c>
      <c r="SAQ62" s="195" t="s">
        <v>782</v>
      </c>
      <c r="SAR62" s="195" t="s">
        <v>790</v>
      </c>
      <c r="SAS62" s="195" t="s">
        <v>782</v>
      </c>
      <c r="SAT62" s="195" t="s">
        <v>790</v>
      </c>
      <c r="SAU62" s="195" t="s">
        <v>782</v>
      </c>
      <c r="SAV62" s="195" t="s">
        <v>790</v>
      </c>
      <c r="SAW62" s="195" t="s">
        <v>782</v>
      </c>
      <c r="SAX62" s="195" t="s">
        <v>790</v>
      </c>
      <c r="SAY62" s="195" t="s">
        <v>782</v>
      </c>
      <c r="SAZ62" s="195" t="s">
        <v>790</v>
      </c>
      <c r="SBA62" s="195" t="s">
        <v>782</v>
      </c>
      <c r="SBB62" s="195" t="s">
        <v>790</v>
      </c>
      <c r="SBC62" s="195" t="s">
        <v>782</v>
      </c>
      <c r="SBD62" s="195" t="s">
        <v>790</v>
      </c>
      <c r="SBE62" s="195" t="s">
        <v>782</v>
      </c>
      <c r="SBF62" s="195" t="s">
        <v>790</v>
      </c>
      <c r="SBG62" s="195" t="s">
        <v>782</v>
      </c>
      <c r="SBH62" s="195" t="s">
        <v>790</v>
      </c>
      <c r="SBI62" s="195" t="s">
        <v>782</v>
      </c>
      <c r="SBJ62" s="195" t="s">
        <v>790</v>
      </c>
      <c r="SBK62" s="195" t="s">
        <v>782</v>
      </c>
      <c r="SBL62" s="195" t="s">
        <v>790</v>
      </c>
      <c r="SBM62" s="195" t="s">
        <v>782</v>
      </c>
      <c r="SBN62" s="195" t="s">
        <v>790</v>
      </c>
      <c r="SBO62" s="195" t="s">
        <v>782</v>
      </c>
      <c r="SBP62" s="195" t="s">
        <v>790</v>
      </c>
      <c r="SBQ62" s="195" t="s">
        <v>782</v>
      </c>
      <c r="SBR62" s="195" t="s">
        <v>790</v>
      </c>
      <c r="SBS62" s="195" t="s">
        <v>782</v>
      </c>
      <c r="SBT62" s="195" t="s">
        <v>790</v>
      </c>
      <c r="SBU62" s="195" t="s">
        <v>782</v>
      </c>
      <c r="SBV62" s="195" t="s">
        <v>790</v>
      </c>
      <c r="SBW62" s="195" t="s">
        <v>782</v>
      </c>
      <c r="SBX62" s="195" t="s">
        <v>790</v>
      </c>
      <c r="SBY62" s="195" t="s">
        <v>782</v>
      </c>
      <c r="SBZ62" s="195" t="s">
        <v>790</v>
      </c>
      <c r="SCA62" s="195" t="s">
        <v>782</v>
      </c>
      <c r="SCB62" s="195" t="s">
        <v>790</v>
      </c>
      <c r="SCC62" s="195" t="s">
        <v>782</v>
      </c>
      <c r="SCD62" s="195" t="s">
        <v>790</v>
      </c>
      <c r="SCE62" s="195" t="s">
        <v>782</v>
      </c>
      <c r="SCF62" s="195" t="s">
        <v>790</v>
      </c>
      <c r="SCG62" s="195" t="s">
        <v>782</v>
      </c>
      <c r="SCH62" s="195" t="s">
        <v>790</v>
      </c>
      <c r="SCI62" s="195" t="s">
        <v>782</v>
      </c>
      <c r="SCJ62" s="195" t="s">
        <v>790</v>
      </c>
      <c r="SCK62" s="195" t="s">
        <v>782</v>
      </c>
      <c r="SCL62" s="195" t="s">
        <v>790</v>
      </c>
      <c r="SCM62" s="195" t="s">
        <v>782</v>
      </c>
      <c r="SCN62" s="195" t="s">
        <v>790</v>
      </c>
      <c r="SCO62" s="195" t="s">
        <v>782</v>
      </c>
      <c r="SCP62" s="195" t="s">
        <v>790</v>
      </c>
      <c r="SCQ62" s="195" t="s">
        <v>782</v>
      </c>
      <c r="SCR62" s="195" t="s">
        <v>790</v>
      </c>
      <c r="SCS62" s="195" t="s">
        <v>782</v>
      </c>
      <c r="SCT62" s="195" t="s">
        <v>790</v>
      </c>
      <c r="SCU62" s="195" t="s">
        <v>782</v>
      </c>
      <c r="SCV62" s="195" t="s">
        <v>790</v>
      </c>
      <c r="SCW62" s="195" t="s">
        <v>782</v>
      </c>
      <c r="SCX62" s="195" t="s">
        <v>790</v>
      </c>
      <c r="SCY62" s="195" t="s">
        <v>782</v>
      </c>
      <c r="SCZ62" s="195" t="s">
        <v>790</v>
      </c>
      <c r="SDA62" s="195" t="s">
        <v>782</v>
      </c>
      <c r="SDB62" s="195" t="s">
        <v>790</v>
      </c>
      <c r="SDC62" s="195" t="s">
        <v>782</v>
      </c>
      <c r="SDD62" s="195" t="s">
        <v>790</v>
      </c>
      <c r="SDE62" s="195" t="s">
        <v>782</v>
      </c>
      <c r="SDF62" s="195" t="s">
        <v>790</v>
      </c>
      <c r="SDG62" s="195" t="s">
        <v>782</v>
      </c>
      <c r="SDH62" s="195" t="s">
        <v>790</v>
      </c>
      <c r="SDI62" s="195" t="s">
        <v>782</v>
      </c>
      <c r="SDJ62" s="195" t="s">
        <v>790</v>
      </c>
      <c r="SDK62" s="195" t="s">
        <v>782</v>
      </c>
      <c r="SDL62" s="195" t="s">
        <v>790</v>
      </c>
      <c r="SDM62" s="195" t="s">
        <v>782</v>
      </c>
      <c r="SDN62" s="195" t="s">
        <v>790</v>
      </c>
      <c r="SDO62" s="195" t="s">
        <v>782</v>
      </c>
      <c r="SDP62" s="195" t="s">
        <v>790</v>
      </c>
      <c r="SDQ62" s="195" t="s">
        <v>782</v>
      </c>
      <c r="SDR62" s="195" t="s">
        <v>790</v>
      </c>
      <c r="SDS62" s="195" t="s">
        <v>782</v>
      </c>
      <c r="SDT62" s="195" t="s">
        <v>790</v>
      </c>
      <c r="SDU62" s="195" t="s">
        <v>782</v>
      </c>
      <c r="SDV62" s="195" t="s">
        <v>790</v>
      </c>
      <c r="SDW62" s="195" t="s">
        <v>782</v>
      </c>
      <c r="SDX62" s="195" t="s">
        <v>790</v>
      </c>
      <c r="SDY62" s="195" t="s">
        <v>782</v>
      </c>
      <c r="SDZ62" s="195" t="s">
        <v>790</v>
      </c>
      <c r="SEA62" s="195" t="s">
        <v>782</v>
      </c>
      <c r="SEB62" s="195" t="s">
        <v>790</v>
      </c>
      <c r="SEC62" s="195" t="s">
        <v>782</v>
      </c>
      <c r="SED62" s="195" t="s">
        <v>790</v>
      </c>
      <c r="SEE62" s="195" t="s">
        <v>782</v>
      </c>
      <c r="SEF62" s="195" t="s">
        <v>790</v>
      </c>
      <c r="SEG62" s="195" t="s">
        <v>782</v>
      </c>
      <c r="SEH62" s="195" t="s">
        <v>790</v>
      </c>
      <c r="SEI62" s="195" t="s">
        <v>782</v>
      </c>
      <c r="SEJ62" s="195" t="s">
        <v>790</v>
      </c>
      <c r="SEK62" s="195" t="s">
        <v>782</v>
      </c>
      <c r="SEL62" s="195" t="s">
        <v>790</v>
      </c>
      <c r="SEM62" s="195" t="s">
        <v>782</v>
      </c>
      <c r="SEN62" s="195" t="s">
        <v>790</v>
      </c>
      <c r="SEO62" s="195" t="s">
        <v>782</v>
      </c>
      <c r="SEP62" s="195" t="s">
        <v>790</v>
      </c>
      <c r="SEQ62" s="195" t="s">
        <v>782</v>
      </c>
      <c r="SER62" s="195" t="s">
        <v>790</v>
      </c>
      <c r="SES62" s="195" t="s">
        <v>782</v>
      </c>
      <c r="SET62" s="195" t="s">
        <v>790</v>
      </c>
      <c r="SEU62" s="195" t="s">
        <v>782</v>
      </c>
      <c r="SEV62" s="195" t="s">
        <v>790</v>
      </c>
      <c r="SEW62" s="195" t="s">
        <v>782</v>
      </c>
      <c r="SEX62" s="195" t="s">
        <v>790</v>
      </c>
      <c r="SEY62" s="195" t="s">
        <v>782</v>
      </c>
      <c r="SEZ62" s="195" t="s">
        <v>790</v>
      </c>
      <c r="SFA62" s="195" t="s">
        <v>782</v>
      </c>
      <c r="SFB62" s="195" t="s">
        <v>790</v>
      </c>
      <c r="SFC62" s="195" t="s">
        <v>782</v>
      </c>
      <c r="SFD62" s="195" t="s">
        <v>790</v>
      </c>
      <c r="SFE62" s="195" t="s">
        <v>782</v>
      </c>
      <c r="SFF62" s="195" t="s">
        <v>790</v>
      </c>
      <c r="SFG62" s="195" t="s">
        <v>782</v>
      </c>
      <c r="SFH62" s="195" t="s">
        <v>790</v>
      </c>
      <c r="SFI62" s="195" t="s">
        <v>782</v>
      </c>
      <c r="SFJ62" s="195" t="s">
        <v>790</v>
      </c>
      <c r="SFK62" s="195" t="s">
        <v>782</v>
      </c>
      <c r="SFL62" s="195" t="s">
        <v>790</v>
      </c>
      <c r="SFM62" s="195" t="s">
        <v>782</v>
      </c>
      <c r="SFN62" s="195" t="s">
        <v>790</v>
      </c>
      <c r="SFO62" s="195" t="s">
        <v>782</v>
      </c>
      <c r="SFP62" s="195" t="s">
        <v>790</v>
      </c>
      <c r="SFQ62" s="195" t="s">
        <v>782</v>
      </c>
      <c r="SFR62" s="195" t="s">
        <v>790</v>
      </c>
      <c r="SFS62" s="195" t="s">
        <v>782</v>
      </c>
      <c r="SFT62" s="195" t="s">
        <v>790</v>
      </c>
      <c r="SFU62" s="195" t="s">
        <v>782</v>
      </c>
      <c r="SFV62" s="195" t="s">
        <v>790</v>
      </c>
      <c r="SFW62" s="195" t="s">
        <v>782</v>
      </c>
      <c r="SFX62" s="195" t="s">
        <v>790</v>
      </c>
      <c r="SFY62" s="195" t="s">
        <v>782</v>
      </c>
      <c r="SFZ62" s="195" t="s">
        <v>790</v>
      </c>
      <c r="SGA62" s="195" t="s">
        <v>782</v>
      </c>
      <c r="SGB62" s="195" t="s">
        <v>790</v>
      </c>
      <c r="SGC62" s="195" t="s">
        <v>782</v>
      </c>
      <c r="SGD62" s="195" t="s">
        <v>790</v>
      </c>
      <c r="SGE62" s="195" t="s">
        <v>782</v>
      </c>
      <c r="SGF62" s="195" t="s">
        <v>790</v>
      </c>
      <c r="SGG62" s="195" t="s">
        <v>782</v>
      </c>
      <c r="SGH62" s="195" t="s">
        <v>790</v>
      </c>
      <c r="SGI62" s="195" t="s">
        <v>782</v>
      </c>
      <c r="SGJ62" s="195" t="s">
        <v>790</v>
      </c>
      <c r="SGK62" s="195" t="s">
        <v>782</v>
      </c>
      <c r="SGL62" s="195" t="s">
        <v>790</v>
      </c>
      <c r="SGM62" s="195" t="s">
        <v>782</v>
      </c>
      <c r="SGN62" s="195" t="s">
        <v>790</v>
      </c>
      <c r="SGO62" s="195" t="s">
        <v>782</v>
      </c>
      <c r="SGP62" s="195" t="s">
        <v>790</v>
      </c>
      <c r="SGQ62" s="195" t="s">
        <v>782</v>
      </c>
      <c r="SGR62" s="195" t="s">
        <v>790</v>
      </c>
      <c r="SGS62" s="195" t="s">
        <v>782</v>
      </c>
      <c r="SGT62" s="195" t="s">
        <v>790</v>
      </c>
      <c r="SGU62" s="195" t="s">
        <v>782</v>
      </c>
      <c r="SGV62" s="195" t="s">
        <v>790</v>
      </c>
      <c r="SGW62" s="195" t="s">
        <v>782</v>
      </c>
      <c r="SGX62" s="195" t="s">
        <v>790</v>
      </c>
      <c r="SGY62" s="195" t="s">
        <v>782</v>
      </c>
      <c r="SGZ62" s="195" t="s">
        <v>790</v>
      </c>
      <c r="SHA62" s="195" t="s">
        <v>782</v>
      </c>
      <c r="SHB62" s="195" t="s">
        <v>790</v>
      </c>
      <c r="SHC62" s="195" t="s">
        <v>782</v>
      </c>
      <c r="SHD62" s="195" t="s">
        <v>790</v>
      </c>
      <c r="SHE62" s="195" t="s">
        <v>782</v>
      </c>
      <c r="SHF62" s="195" t="s">
        <v>790</v>
      </c>
      <c r="SHG62" s="195" t="s">
        <v>782</v>
      </c>
      <c r="SHH62" s="195" t="s">
        <v>790</v>
      </c>
      <c r="SHI62" s="195" t="s">
        <v>782</v>
      </c>
      <c r="SHJ62" s="195" t="s">
        <v>790</v>
      </c>
      <c r="SHK62" s="195" t="s">
        <v>782</v>
      </c>
      <c r="SHL62" s="195" t="s">
        <v>790</v>
      </c>
      <c r="SHM62" s="195" t="s">
        <v>782</v>
      </c>
      <c r="SHN62" s="195" t="s">
        <v>790</v>
      </c>
      <c r="SHO62" s="195" t="s">
        <v>782</v>
      </c>
      <c r="SHP62" s="195" t="s">
        <v>790</v>
      </c>
      <c r="SHQ62" s="195" t="s">
        <v>782</v>
      </c>
      <c r="SHR62" s="195" t="s">
        <v>790</v>
      </c>
      <c r="SHS62" s="195" t="s">
        <v>782</v>
      </c>
      <c r="SHT62" s="195" t="s">
        <v>790</v>
      </c>
      <c r="SHU62" s="195" t="s">
        <v>782</v>
      </c>
      <c r="SHV62" s="195" t="s">
        <v>790</v>
      </c>
      <c r="SHW62" s="195" t="s">
        <v>782</v>
      </c>
      <c r="SHX62" s="195" t="s">
        <v>790</v>
      </c>
      <c r="SHY62" s="195" t="s">
        <v>782</v>
      </c>
      <c r="SHZ62" s="195" t="s">
        <v>790</v>
      </c>
      <c r="SIA62" s="195" t="s">
        <v>782</v>
      </c>
      <c r="SIB62" s="195" t="s">
        <v>790</v>
      </c>
      <c r="SIC62" s="195" t="s">
        <v>782</v>
      </c>
      <c r="SID62" s="195" t="s">
        <v>790</v>
      </c>
      <c r="SIE62" s="195" t="s">
        <v>782</v>
      </c>
      <c r="SIF62" s="195" t="s">
        <v>790</v>
      </c>
      <c r="SIG62" s="195" t="s">
        <v>782</v>
      </c>
      <c r="SIH62" s="195" t="s">
        <v>790</v>
      </c>
      <c r="SII62" s="195" t="s">
        <v>782</v>
      </c>
      <c r="SIJ62" s="195" t="s">
        <v>790</v>
      </c>
      <c r="SIK62" s="195" t="s">
        <v>782</v>
      </c>
      <c r="SIL62" s="195" t="s">
        <v>790</v>
      </c>
      <c r="SIM62" s="195" t="s">
        <v>782</v>
      </c>
      <c r="SIN62" s="195" t="s">
        <v>790</v>
      </c>
      <c r="SIO62" s="195" t="s">
        <v>782</v>
      </c>
      <c r="SIP62" s="195" t="s">
        <v>790</v>
      </c>
      <c r="SIQ62" s="195" t="s">
        <v>782</v>
      </c>
      <c r="SIR62" s="195" t="s">
        <v>790</v>
      </c>
      <c r="SIS62" s="195" t="s">
        <v>782</v>
      </c>
      <c r="SIT62" s="195" t="s">
        <v>790</v>
      </c>
      <c r="SIU62" s="195" t="s">
        <v>782</v>
      </c>
      <c r="SIV62" s="195" t="s">
        <v>790</v>
      </c>
      <c r="SIW62" s="195" t="s">
        <v>782</v>
      </c>
      <c r="SIX62" s="195" t="s">
        <v>790</v>
      </c>
      <c r="SIY62" s="195" t="s">
        <v>782</v>
      </c>
      <c r="SIZ62" s="195" t="s">
        <v>790</v>
      </c>
      <c r="SJA62" s="195" t="s">
        <v>782</v>
      </c>
      <c r="SJB62" s="195" t="s">
        <v>790</v>
      </c>
      <c r="SJC62" s="195" t="s">
        <v>782</v>
      </c>
      <c r="SJD62" s="195" t="s">
        <v>790</v>
      </c>
      <c r="SJE62" s="195" t="s">
        <v>782</v>
      </c>
      <c r="SJF62" s="195" t="s">
        <v>790</v>
      </c>
      <c r="SJG62" s="195" t="s">
        <v>782</v>
      </c>
      <c r="SJH62" s="195" t="s">
        <v>790</v>
      </c>
      <c r="SJI62" s="195" t="s">
        <v>782</v>
      </c>
      <c r="SJJ62" s="195" t="s">
        <v>790</v>
      </c>
      <c r="SJK62" s="195" t="s">
        <v>782</v>
      </c>
      <c r="SJL62" s="195" t="s">
        <v>790</v>
      </c>
      <c r="SJM62" s="195" t="s">
        <v>782</v>
      </c>
      <c r="SJN62" s="195" t="s">
        <v>790</v>
      </c>
      <c r="SJO62" s="195" t="s">
        <v>782</v>
      </c>
      <c r="SJP62" s="195" t="s">
        <v>790</v>
      </c>
      <c r="SJQ62" s="195" t="s">
        <v>782</v>
      </c>
      <c r="SJR62" s="195" t="s">
        <v>790</v>
      </c>
      <c r="SJS62" s="195" t="s">
        <v>782</v>
      </c>
      <c r="SJT62" s="195" t="s">
        <v>790</v>
      </c>
      <c r="SJU62" s="195" t="s">
        <v>782</v>
      </c>
      <c r="SJV62" s="195" t="s">
        <v>790</v>
      </c>
      <c r="SJW62" s="195" t="s">
        <v>782</v>
      </c>
      <c r="SJX62" s="195" t="s">
        <v>790</v>
      </c>
      <c r="SJY62" s="195" t="s">
        <v>782</v>
      </c>
      <c r="SJZ62" s="195" t="s">
        <v>790</v>
      </c>
      <c r="SKA62" s="195" t="s">
        <v>782</v>
      </c>
      <c r="SKB62" s="195" t="s">
        <v>790</v>
      </c>
      <c r="SKC62" s="195" t="s">
        <v>782</v>
      </c>
      <c r="SKD62" s="195" t="s">
        <v>790</v>
      </c>
      <c r="SKE62" s="195" t="s">
        <v>782</v>
      </c>
      <c r="SKF62" s="195" t="s">
        <v>790</v>
      </c>
      <c r="SKG62" s="195" t="s">
        <v>782</v>
      </c>
      <c r="SKH62" s="195" t="s">
        <v>790</v>
      </c>
      <c r="SKI62" s="195" t="s">
        <v>782</v>
      </c>
      <c r="SKJ62" s="195" t="s">
        <v>790</v>
      </c>
      <c r="SKK62" s="195" t="s">
        <v>782</v>
      </c>
      <c r="SKL62" s="195" t="s">
        <v>790</v>
      </c>
      <c r="SKM62" s="195" t="s">
        <v>782</v>
      </c>
      <c r="SKN62" s="195" t="s">
        <v>790</v>
      </c>
      <c r="SKO62" s="195" t="s">
        <v>782</v>
      </c>
      <c r="SKP62" s="195" t="s">
        <v>790</v>
      </c>
      <c r="SKQ62" s="195" t="s">
        <v>782</v>
      </c>
      <c r="SKR62" s="195" t="s">
        <v>790</v>
      </c>
      <c r="SKS62" s="195" t="s">
        <v>782</v>
      </c>
      <c r="SKT62" s="195" t="s">
        <v>790</v>
      </c>
      <c r="SKU62" s="195" t="s">
        <v>782</v>
      </c>
      <c r="SKV62" s="195" t="s">
        <v>790</v>
      </c>
      <c r="SKW62" s="195" t="s">
        <v>782</v>
      </c>
      <c r="SKX62" s="195" t="s">
        <v>790</v>
      </c>
      <c r="SKY62" s="195" t="s">
        <v>782</v>
      </c>
      <c r="SKZ62" s="195" t="s">
        <v>790</v>
      </c>
      <c r="SLA62" s="195" t="s">
        <v>782</v>
      </c>
      <c r="SLB62" s="195" t="s">
        <v>790</v>
      </c>
      <c r="SLC62" s="195" t="s">
        <v>782</v>
      </c>
      <c r="SLD62" s="195" t="s">
        <v>790</v>
      </c>
      <c r="SLE62" s="195" t="s">
        <v>782</v>
      </c>
      <c r="SLF62" s="195" t="s">
        <v>790</v>
      </c>
      <c r="SLG62" s="195" t="s">
        <v>782</v>
      </c>
      <c r="SLH62" s="195" t="s">
        <v>790</v>
      </c>
      <c r="SLI62" s="195" t="s">
        <v>782</v>
      </c>
      <c r="SLJ62" s="195" t="s">
        <v>790</v>
      </c>
      <c r="SLK62" s="195" t="s">
        <v>782</v>
      </c>
      <c r="SLL62" s="195" t="s">
        <v>790</v>
      </c>
      <c r="SLM62" s="195" t="s">
        <v>782</v>
      </c>
      <c r="SLN62" s="195" t="s">
        <v>790</v>
      </c>
      <c r="SLO62" s="195" t="s">
        <v>782</v>
      </c>
      <c r="SLP62" s="195" t="s">
        <v>790</v>
      </c>
      <c r="SLQ62" s="195" t="s">
        <v>782</v>
      </c>
      <c r="SLR62" s="195" t="s">
        <v>790</v>
      </c>
      <c r="SLS62" s="195" t="s">
        <v>782</v>
      </c>
      <c r="SLT62" s="195" t="s">
        <v>790</v>
      </c>
      <c r="SLU62" s="195" t="s">
        <v>782</v>
      </c>
      <c r="SLV62" s="195" t="s">
        <v>790</v>
      </c>
      <c r="SLW62" s="195" t="s">
        <v>782</v>
      </c>
      <c r="SLX62" s="195" t="s">
        <v>790</v>
      </c>
      <c r="SLY62" s="195" t="s">
        <v>782</v>
      </c>
      <c r="SLZ62" s="195" t="s">
        <v>790</v>
      </c>
      <c r="SMA62" s="195" t="s">
        <v>782</v>
      </c>
      <c r="SMB62" s="195" t="s">
        <v>790</v>
      </c>
      <c r="SMC62" s="195" t="s">
        <v>782</v>
      </c>
      <c r="SMD62" s="195" t="s">
        <v>790</v>
      </c>
      <c r="SME62" s="195" t="s">
        <v>782</v>
      </c>
      <c r="SMF62" s="195" t="s">
        <v>790</v>
      </c>
      <c r="SMG62" s="195" t="s">
        <v>782</v>
      </c>
      <c r="SMH62" s="195" t="s">
        <v>790</v>
      </c>
      <c r="SMI62" s="195" t="s">
        <v>782</v>
      </c>
      <c r="SMJ62" s="195" t="s">
        <v>790</v>
      </c>
      <c r="SMK62" s="195" t="s">
        <v>782</v>
      </c>
      <c r="SML62" s="195" t="s">
        <v>790</v>
      </c>
      <c r="SMM62" s="195" t="s">
        <v>782</v>
      </c>
      <c r="SMN62" s="195" t="s">
        <v>790</v>
      </c>
      <c r="SMO62" s="195" t="s">
        <v>782</v>
      </c>
      <c r="SMP62" s="195" t="s">
        <v>790</v>
      </c>
      <c r="SMQ62" s="195" t="s">
        <v>782</v>
      </c>
      <c r="SMR62" s="195" t="s">
        <v>790</v>
      </c>
      <c r="SMS62" s="195" t="s">
        <v>782</v>
      </c>
      <c r="SMT62" s="195" t="s">
        <v>790</v>
      </c>
      <c r="SMU62" s="195" t="s">
        <v>782</v>
      </c>
      <c r="SMV62" s="195" t="s">
        <v>790</v>
      </c>
      <c r="SMW62" s="195" t="s">
        <v>782</v>
      </c>
      <c r="SMX62" s="195" t="s">
        <v>790</v>
      </c>
      <c r="SMY62" s="195" t="s">
        <v>782</v>
      </c>
      <c r="SMZ62" s="195" t="s">
        <v>790</v>
      </c>
      <c r="SNA62" s="195" t="s">
        <v>782</v>
      </c>
      <c r="SNB62" s="195" t="s">
        <v>790</v>
      </c>
      <c r="SNC62" s="195" t="s">
        <v>782</v>
      </c>
      <c r="SND62" s="195" t="s">
        <v>790</v>
      </c>
      <c r="SNE62" s="195" t="s">
        <v>782</v>
      </c>
      <c r="SNF62" s="195" t="s">
        <v>790</v>
      </c>
      <c r="SNG62" s="195" t="s">
        <v>782</v>
      </c>
      <c r="SNH62" s="195" t="s">
        <v>790</v>
      </c>
      <c r="SNI62" s="195" t="s">
        <v>782</v>
      </c>
      <c r="SNJ62" s="195" t="s">
        <v>790</v>
      </c>
      <c r="SNK62" s="195" t="s">
        <v>782</v>
      </c>
      <c r="SNL62" s="195" t="s">
        <v>790</v>
      </c>
      <c r="SNM62" s="195" t="s">
        <v>782</v>
      </c>
      <c r="SNN62" s="195" t="s">
        <v>790</v>
      </c>
      <c r="SNO62" s="195" t="s">
        <v>782</v>
      </c>
      <c r="SNP62" s="195" t="s">
        <v>790</v>
      </c>
      <c r="SNQ62" s="195" t="s">
        <v>782</v>
      </c>
      <c r="SNR62" s="195" t="s">
        <v>790</v>
      </c>
      <c r="SNS62" s="195" t="s">
        <v>782</v>
      </c>
      <c r="SNT62" s="195" t="s">
        <v>790</v>
      </c>
      <c r="SNU62" s="195" t="s">
        <v>782</v>
      </c>
      <c r="SNV62" s="195" t="s">
        <v>790</v>
      </c>
      <c r="SNW62" s="195" t="s">
        <v>782</v>
      </c>
      <c r="SNX62" s="195" t="s">
        <v>790</v>
      </c>
      <c r="SNY62" s="195" t="s">
        <v>782</v>
      </c>
      <c r="SNZ62" s="195" t="s">
        <v>790</v>
      </c>
      <c r="SOA62" s="195" t="s">
        <v>782</v>
      </c>
      <c r="SOB62" s="195" t="s">
        <v>790</v>
      </c>
      <c r="SOC62" s="195" t="s">
        <v>782</v>
      </c>
      <c r="SOD62" s="195" t="s">
        <v>790</v>
      </c>
      <c r="SOE62" s="195" t="s">
        <v>782</v>
      </c>
      <c r="SOF62" s="195" t="s">
        <v>790</v>
      </c>
      <c r="SOG62" s="195" t="s">
        <v>782</v>
      </c>
      <c r="SOH62" s="195" t="s">
        <v>790</v>
      </c>
      <c r="SOI62" s="195" t="s">
        <v>782</v>
      </c>
      <c r="SOJ62" s="195" t="s">
        <v>790</v>
      </c>
      <c r="SOK62" s="195" t="s">
        <v>782</v>
      </c>
      <c r="SOL62" s="195" t="s">
        <v>790</v>
      </c>
      <c r="SOM62" s="195" t="s">
        <v>782</v>
      </c>
      <c r="SON62" s="195" t="s">
        <v>790</v>
      </c>
      <c r="SOO62" s="195" t="s">
        <v>782</v>
      </c>
      <c r="SOP62" s="195" t="s">
        <v>790</v>
      </c>
      <c r="SOQ62" s="195" t="s">
        <v>782</v>
      </c>
      <c r="SOR62" s="195" t="s">
        <v>790</v>
      </c>
      <c r="SOS62" s="195" t="s">
        <v>782</v>
      </c>
      <c r="SOT62" s="195" t="s">
        <v>790</v>
      </c>
      <c r="SOU62" s="195" t="s">
        <v>782</v>
      </c>
      <c r="SOV62" s="195" t="s">
        <v>790</v>
      </c>
      <c r="SOW62" s="195" t="s">
        <v>782</v>
      </c>
      <c r="SOX62" s="195" t="s">
        <v>790</v>
      </c>
      <c r="SOY62" s="195" t="s">
        <v>782</v>
      </c>
      <c r="SOZ62" s="195" t="s">
        <v>790</v>
      </c>
      <c r="SPA62" s="195" t="s">
        <v>782</v>
      </c>
      <c r="SPB62" s="195" t="s">
        <v>790</v>
      </c>
      <c r="SPC62" s="195" t="s">
        <v>782</v>
      </c>
      <c r="SPD62" s="195" t="s">
        <v>790</v>
      </c>
      <c r="SPE62" s="195" t="s">
        <v>782</v>
      </c>
      <c r="SPF62" s="195" t="s">
        <v>790</v>
      </c>
      <c r="SPG62" s="195" t="s">
        <v>782</v>
      </c>
      <c r="SPH62" s="195" t="s">
        <v>790</v>
      </c>
      <c r="SPI62" s="195" t="s">
        <v>782</v>
      </c>
      <c r="SPJ62" s="195" t="s">
        <v>790</v>
      </c>
      <c r="SPK62" s="195" t="s">
        <v>782</v>
      </c>
      <c r="SPL62" s="195" t="s">
        <v>790</v>
      </c>
      <c r="SPM62" s="195" t="s">
        <v>782</v>
      </c>
      <c r="SPN62" s="195" t="s">
        <v>790</v>
      </c>
      <c r="SPO62" s="195" t="s">
        <v>782</v>
      </c>
      <c r="SPP62" s="195" t="s">
        <v>790</v>
      </c>
      <c r="SPQ62" s="195" t="s">
        <v>782</v>
      </c>
      <c r="SPR62" s="195" t="s">
        <v>790</v>
      </c>
      <c r="SPS62" s="195" t="s">
        <v>782</v>
      </c>
      <c r="SPT62" s="195" t="s">
        <v>790</v>
      </c>
      <c r="SPU62" s="195" t="s">
        <v>782</v>
      </c>
      <c r="SPV62" s="195" t="s">
        <v>790</v>
      </c>
      <c r="SPW62" s="195" t="s">
        <v>782</v>
      </c>
      <c r="SPX62" s="195" t="s">
        <v>790</v>
      </c>
      <c r="SPY62" s="195" t="s">
        <v>782</v>
      </c>
      <c r="SPZ62" s="195" t="s">
        <v>790</v>
      </c>
      <c r="SQA62" s="195" t="s">
        <v>782</v>
      </c>
      <c r="SQB62" s="195" t="s">
        <v>790</v>
      </c>
      <c r="SQC62" s="195" t="s">
        <v>782</v>
      </c>
      <c r="SQD62" s="195" t="s">
        <v>790</v>
      </c>
      <c r="SQE62" s="195" t="s">
        <v>782</v>
      </c>
      <c r="SQF62" s="195" t="s">
        <v>790</v>
      </c>
      <c r="SQG62" s="195" t="s">
        <v>782</v>
      </c>
      <c r="SQH62" s="195" t="s">
        <v>790</v>
      </c>
      <c r="SQI62" s="195" t="s">
        <v>782</v>
      </c>
      <c r="SQJ62" s="195" t="s">
        <v>790</v>
      </c>
      <c r="SQK62" s="195" t="s">
        <v>782</v>
      </c>
      <c r="SQL62" s="195" t="s">
        <v>790</v>
      </c>
      <c r="SQM62" s="195" t="s">
        <v>782</v>
      </c>
      <c r="SQN62" s="195" t="s">
        <v>790</v>
      </c>
      <c r="SQO62" s="195" t="s">
        <v>782</v>
      </c>
      <c r="SQP62" s="195" t="s">
        <v>790</v>
      </c>
      <c r="SQQ62" s="195" t="s">
        <v>782</v>
      </c>
      <c r="SQR62" s="195" t="s">
        <v>790</v>
      </c>
      <c r="SQS62" s="195" t="s">
        <v>782</v>
      </c>
      <c r="SQT62" s="195" t="s">
        <v>790</v>
      </c>
      <c r="SQU62" s="195" t="s">
        <v>782</v>
      </c>
      <c r="SQV62" s="195" t="s">
        <v>790</v>
      </c>
      <c r="SQW62" s="195" t="s">
        <v>782</v>
      </c>
      <c r="SQX62" s="195" t="s">
        <v>790</v>
      </c>
      <c r="SQY62" s="195" t="s">
        <v>782</v>
      </c>
      <c r="SQZ62" s="195" t="s">
        <v>790</v>
      </c>
      <c r="SRA62" s="195" t="s">
        <v>782</v>
      </c>
      <c r="SRB62" s="195" t="s">
        <v>790</v>
      </c>
      <c r="SRC62" s="195" t="s">
        <v>782</v>
      </c>
      <c r="SRD62" s="195" t="s">
        <v>790</v>
      </c>
      <c r="SRE62" s="195" t="s">
        <v>782</v>
      </c>
      <c r="SRF62" s="195" t="s">
        <v>790</v>
      </c>
      <c r="SRG62" s="195" t="s">
        <v>782</v>
      </c>
      <c r="SRH62" s="195" t="s">
        <v>790</v>
      </c>
      <c r="SRI62" s="195" t="s">
        <v>782</v>
      </c>
      <c r="SRJ62" s="195" t="s">
        <v>790</v>
      </c>
      <c r="SRK62" s="195" t="s">
        <v>782</v>
      </c>
      <c r="SRL62" s="195" t="s">
        <v>790</v>
      </c>
      <c r="SRM62" s="195" t="s">
        <v>782</v>
      </c>
      <c r="SRN62" s="195" t="s">
        <v>790</v>
      </c>
      <c r="SRO62" s="195" t="s">
        <v>782</v>
      </c>
      <c r="SRP62" s="195" t="s">
        <v>790</v>
      </c>
      <c r="SRQ62" s="195" t="s">
        <v>782</v>
      </c>
      <c r="SRR62" s="195" t="s">
        <v>790</v>
      </c>
      <c r="SRS62" s="195" t="s">
        <v>782</v>
      </c>
      <c r="SRT62" s="195" t="s">
        <v>790</v>
      </c>
      <c r="SRU62" s="195" t="s">
        <v>782</v>
      </c>
      <c r="SRV62" s="195" t="s">
        <v>790</v>
      </c>
      <c r="SRW62" s="195" t="s">
        <v>782</v>
      </c>
      <c r="SRX62" s="195" t="s">
        <v>790</v>
      </c>
      <c r="SRY62" s="195" t="s">
        <v>782</v>
      </c>
      <c r="SRZ62" s="195" t="s">
        <v>790</v>
      </c>
      <c r="SSA62" s="195" t="s">
        <v>782</v>
      </c>
      <c r="SSB62" s="195" t="s">
        <v>790</v>
      </c>
      <c r="SSC62" s="195" t="s">
        <v>782</v>
      </c>
      <c r="SSD62" s="195" t="s">
        <v>790</v>
      </c>
      <c r="SSE62" s="195" t="s">
        <v>782</v>
      </c>
      <c r="SSF62" s="195" t="s">
        <v>790</v>
      </c>
      <c r="SSG62" s="195" t="s">
        <v>782</v>
      </c>
      <c r="SSH62" s="195" t="s">
        <v>790</v>
      </c>
      <c r="SSI62" s="195" t="s">
        <v>782</v>
      </c>
      <c r="SSJ62" s="195" t="s">
        <v>790</v>
      </c>
      <c r="SSK62" s="195" t="s">
        <v>782</v>
      </c>
      <c r="SSL62" s="195" t="s">
        <v>790</v>
      </c>
      <c r="SSM62" s="195" t="s">
        <v>782</v>
      </c>
      <c r="SSN62" s="195" t="s">
        <v>790</v>
      </c>
      <c r="SSO62" s="195" t="s">
        <v>782</v>
      </c>
      <c r="SSP62" s="195" t="s">
        <v>790</v>
      </c>
      <c r="SSQ62" s="195" t="s">
        <v>782</v>
      </c>
      <c r="SSR62" s="195" t="s">
        <v>790</v>
      </c>
      <c r="SSS62" s="195" t="s">
        <v>782</v>
      </c>
      <c r="SST62" s="195" t="s">
        <v>790</v>
      </c>
      <c r="SSU62" s="195" t="s">
        <v>782</v>
      </c>
      <c r="SSV62" s="195" t="s">
        <v>790</v>
      </c>
      <c r="SSW62" s="195" t="s">
        <v>782</v>
      </c>
      <c r="SSX62" s="195" t="s">
        <v>790</v>
      </c>
      <c r="SSY62" s="195" t="s">
        <v>782</v>
      </c>
      <c r="SSZ62" s="195" t="s">
        <v>790</v>
      </c>
      <c r="STA62" s="195" t="s">
        <v>782</v>
      </c>
      <c r="STB62" s="195" t="s">
        <v>790</v>
      </c>
      <c r="STC62" s="195" t="s">
        <v>782</v>
      </c>
      <c r="STD62" s="195" t="s">
        <v>790</v>
      </c>
      <c r="STE62" s="195" t="s">
        <v>782</v>
      </c>
      <c r="STF62" s="195" t="s">
        <v>790</v>
      </c>
      <c r="STG62" s="195" t="s">
        <v>782</v>
      </c>
      <c r="STH62" s="195" t="s">
        <v>790</v>
      </c>
      <c r="STI62" s="195" t="s">
        <v>782</v>
      </c>
      <c r="STJ62" s="195" t="s">
        <v>790</v>
      </c>
      <c r="STK62" s="195" t="s">
        <v>782</v>
      </c>
      <c r="STL62" s="195" t="s">
        <v>790</v>
      </c>
      <c r="STM62" s="195" t="s">
        <v>782</v>
      </c>
      <c r="STN62" s="195" t="s">
        <v>790</v>
      </c>
      <c r="STO62" s="195" t="s">
        <v>782</v>
      </c>
      <c r="STP62" s="195" t="s">
        <v>790</v>
      </c>
      <c r="STQ62" s="195" t="s">
        <v>782</v>
      </c>
      <c r="STR62" s="195" t="s">
        <v>790</v>
      </c>
      <c r="STS62" s="195" t="s">
        <v>782</v>
      </c>
      <c r="STT62" s="195" t="s">
        <v>790</v>
      </c>
      <c r="STU62" s="195" t="s">
        <v>782</v>
      </c>
      <c r="STV62" s="195" t="s">
        <v>790</v>
      </c>
      <c r="STW62" s="195" t="s">
        <v>782</v>
      </c>
      <c r="STX62" s="195" t="s">
        <v>790</v>
      </c>
      <c r="STY62" s="195" t="s">
        <v>782</v>
      </c>
      <c r="STZ62" s="195" t="s">
        <v>790</v>
      </c>
      <c r="SUA62" s="195" t="s">
        <v>782</v>
      </c>
      <c r="SUB62" s="195" t="s">
        <v>790</v>
      </c>
      <c r="SUC62" s="195" t="s">
        <v>782</v>
      </c>
      <c r="SUD62" s="195" t="s">
        <v>790</v>
      </c>
      <c r="SUE62" s="195" t="s">
        <v>782</v>
      </c>
      <c r="SUF62" s="195" t="s">
        <v>790</v>
      </c>
      <c r="SUG62" s="195" t="s">
        <v>782</v>
      </c>
      <c r="SUH62" s="195" t="s">
        <v>790</v>
      </c>
      <c r="SUI62" s="195" t="s">
        <v>782</v>
      </c>
      <c r="SUJ62" s="195" t="s">
        <v>790</v>
      </c>
      <c r="SUK62" s="195" t="s">
        <v>782</v>
      </c>
      <c r="SUL62" s="195" t="s">
        <v>790</v>
      </c>
      <c r="SUM62" s="195" t="s">
        <v>782</v>
      </c>
      <c r="SUN62" s="195" t="s">
        <v>790</v>
      </c>
      <c r="SUO62" s="195" t="s">
        <v>782</v>
      </c>
      <c r="SUP62" s="195" t="s">
        <v>790</v>
      </c>
      <c r="SUQ62" s="195" t="s">
        <v>782</v>
      </c>
      <c r="SUR62" s="195" t="s">
        <v>790</v>
      </c>
      <c r="SUS62" s="195" t="s">
        <v>782</v>
      </c>
      <c r="SUT62" s="195" t="s">
        <v>790</v>
      </c>
      <c r="SUU62" s="195" t="s">
        <v>782</v>
      </c>
      <c r="SUV62" s="195" t="s">
        <v>790</v>
      </c>
      <c r="SUW62" s="195" t="s">
        <v>782</v>
      </c>
      <c r="SUX62" s="195" t="s">
        <v>790</v>
      </c>
      <c r="SUY62" s="195" t="s">
        <v>782</v>
      </c>
      <c r="SUZ62" s="195" t="s">
        <v>790</v>
      </c>
      <c r="SVA62" s="195" t="s">
        <v>782</v>
      </c>
      <c r="SVB62" s="195" t="s">
        <v>790</v>
      </c>
      <c r="SVC62" s="195" t="s">
        <v>782</v>
      </c>
      <c r="SVD62" s="195" t="s">
        <v>790</v>
      </c>
      <c r="SVE62" s="195" t="s">
        <v>782</v>
      </c>
      <c r="SVF62" s="195" t="s">
        <v>790</v>
      </c>
      <c r="SVG62" s="195" t="s">
        <v>782</v>
      </c>
      <c r="SVH62" s="195" t="s">
        <v>790</v>
      </c>
      <c r="SVI62" s="195" t="s">
        <v>782</v>
      </c>
      <c r="SVJ62" s="195" t="s">
        <v>790</v>
      </c>
      <c r="SVK62" s="195" t="s">
        <v>782</v>
      </c>
      <c r="SVL62" s="195" t="s">
        <v>790</v>
      </c>
      <c r="SVM62" s="195" t="s">
        <v>782</v>
      </c>
      <c r="SVN62" s="195" t="s">
        <v>790</v>
      </c>
      <c r="SVO62" s="195" t="s">
        <v>782</v>
      </c>
      <c r="SVP62" s="195" t="s">
        <v>790</v>
      </c>
      <c r="SVQ62" s="195" t="s">
        <v>782</v>
      </c>
      <c r="SVR62" s="195" t="s">
        <v>790</v>
      </c>
      <c r="SVS62" s="195" t="s">
        <v>782</v>
      </c>
      <c r="SVT62" s="195" t="s">
        <v>790</v>
      </c>
      <c r="SVU62" s="195" t="s">
        <v>782</v>
      </c>
      <c r="SVV62" s="195" t="s">
        <v>790</v>
      </c>
      <c r="SVW62" s="195" t="s">
        <v>782</v>
      </c>
      <c r="SVX62" s="195" t="s">
        <v>790</v>
      </c>
      <c r="SVY62" s="195" t="s">
        <v>782</v>
      </c>
      <c r="SVZ62" s="195" t="s">
        <v>790</v>
      </c>
      <c r="SWA62" s="195" t="s">
        <v>782</v>
      </c>
      <c r="SWB62" s="195" t="s">
        <v>790</v>
      </c>
      <c r="SWC62" s="195" t="s">
        <v>782</v>
      </c>
      <c r="SWD62" s="195" t="s">
        <v>790</v>
      </c>
      <c r="SWE62" s="195" t="s">
        <v>782</v>
      </c>
      <c r="SWF62" s="195" t="s">
        <v>790</v>
      </c>
      <c r="SWG62" s="195" t="s">
        <v>782</v>
      </c>
      <c r="SWH62" s="195" t="s">
        <v>790</v>
      </c>
      <c r="SWI62" s="195" t="s">
        <v>782</v>
      </c>
      <c r="SWJ62" s="195" t="s">
        <v>790</v>
      </c>
      <c r="SWK62" s="195" t="s">
        <v>782</v>
      </c>
      <c r="SWL62" s="195" t="s">
        <v>790</v>
      </c>
      <c r="SWM62" s="195" t="s">
        <v>782</v>
      </c>
      <c r="SWN62" s="195" t="s">
        <v>790</v>
      </c>
      <c r="SWO62" s="195" t="s">
        <v>782</v>
      </c>
      <c r="SWP62" s="195" t="s">
        <v>790</v>
      </c>
      <c r="SWQ62" s="195" t="s">
        <v>782</v>
      </c>
      <c r="SWR62" s="195" t="s">
        <v>790</v>
      </c>
      <c r="SWS62" s="195" t="s">
        <v>782</v>
      </c>
      <c r="SWT62" s="195" t="s">
        <v>790</v>
      </c>
      <c r="SWU62" s="195" t="s">
        <v>782</v>
      </c>
      <c r="SWV62" s="195" t="s">
        <v>790</v>
      </c>
      <c r="SWW62" s="195" t="s">
        <v>782</v>
      </c>
      <c r="SWX62" s="195" t="s">
        <v>790</v>
      </c>
      <c r="SWY62" s="195" t="s">
        <v>782</v>
      </c>
      <c r="SWZ62" s="195" t="s">
        <v>790</v>
      </c>
      <c r="SXA62" s="195" t="s">
        <v>782</v>
      </c>
      <c r="SXB62" s="195" t="s">
        <v>790</v>
      </c>
      <c r="SXC62" s="195" t="s">
        <v>782</v>
      </c>
      <c r="SXD62" s="195" t="s">
        <v>790</v>
      </c>
      <c r="SXE62" s="195" t="s">
        <v>782</v>
      </c>
      <c r="SXF62" s="195" t="s">
        <v>790</v>
      </c>
      <c r="SXG62" s="195" t="s">
        <v>782</v>
      </c>
      <c r="SXH62" s="195" t="s">
        <v>790</v>
      </c>
      <c r="SXI62" s="195" t="s">
        <v>782</v>
      </c>
      <c r="SXJ62" s="195" t="s">
        <v>790</v>
      </c>
      <c r="SXK62" s="195" t="s">
        <v>782</v>
      </c>
      <c r="SXL62" s="195" t="s">
        <v>790</v>
      </c>
      <c r="SXM62" s="195" t="s">
        <v>782</v>
      </c>
      <c r="SXN62" s="195" t="s">
        <v>790</v>
      </c>
      <c r="SXO62" s="195" t="s">
        <v>782</v>
      </c>
      <c r="SXP62" s="195" t="s">
        <v>790</v>
      </c>
      <c r="SXQ62" s="195" t="s">
        <v>782</v>
      </c>
      <c r="SXR62" s="195" t="s">
        <v>790</v>
      </c>
      <c r="SXS62" s="195" t="s">
        <v>782</v>
      </c>
      <c r="SXT62" s="195" t="s">
        <v>790</v>
      </c>
      <c r="SXU62" s="195" t="s">
        <v>782</v>
      </c>
      <c r="SXV62" s="195" t="s">
        <v>790</v>
      </c>
      <c r="SXW62" s="195" t="s">
        <v>782</v>
      </c>
      <c r="SXX62" s="195" t="s">
        <v>790</v>
      </c>
      <c r="SXY62" s="195" t="s">
        <v>782</v>
      </c>
      <c r="SXZ62" s="195" t="s">
        <v>790</v>
      </c>
      <c r="SYA62" s="195" t="s">
        <v>782</v>
      </c>
      <c r="SYB62" s="195" t="s">
        <v>790</v>
      </c>
      <c r="SYC62" s="195" t="s">
        <v>782</v>
      </c>
      <c r="SYD62" s="195" t="s">
        <v>790</v>
      </c>
      <c r="SYE62" s="195" t="s">
        <v>782</v>
      </c>
      <c r="SYF62" s="195" t="s">
        <v>790</v>
      </c>
      <c r="SYG62" s="195" t="s">
        <v>782</v>
      </c>
      <c r="SYH62" s="195" t="s">
        <v>790</v>
      </c>
      <c r="SYI62" s="195" t="s">
        <v>782</v>
      </c>
      <c r="SYJ62" s="195" t="s">
        <v>790</v>
      </c>
      <c r="SYK62" s="195" t="s">
        <v>782</v>
      </c>
      <c r="SYL62" s="195" t="s">
        <v>790</v>
      </c>
      <c r="SYM62" s="195" t="s">
        <v>782</v>
      </c>
      <c r="SYN62" s="195" t="s">
        <v>790</v>
      </c>
      <c r="SYO62" s="195" t="s">
        <v>782</v>
      </c>
      <c r="SYP62" s="195" t="s">
        <v>790</v>
      </c>
      <c r="SYQ62" s="195" t="s">
        <v>782</v>
      </c>
      <c r="SYR62" s="195" t="s">
        <v>790</v>
      </c>
      <c r="SYS62" s="195" t="s">
        <v>782</v>
      </c>
      <c r="SYT62" s="195" t="s">
        <v>790</v>
      </c>
      <c r="SYU62" s="195" t="s">
        <v>782</v>
      </c>
      <c r="SYV62" s="195" t="s">
        <v>790</v>
      </c>
      <c r="SYW62" s="195" t="s">
        <v>782</v>
      </c>
      <c r="SYX62" s="195" t="s">
        <v>790</v>
      </c>
      <c r="SYY62" s="195" t="s">
        <v>782</v>
      </c>
      <c r="SYZ62" s="195" t="s">
        <v>790</v>
      </c>
      <c r="SZA62" s="195" t="s">
        <v>782</v>
      </c>
      <c r="SZB62" s="195" t="s">
        <v>790</v>
      </c>
      <c r="SZC62" s="195" t="s">
        <v>782</v>
      </c>
      <c r="SZD62" s="195" t="s">
        <v>790</v>
      </c>
      <c r="SZE62" s="195" t="s">
        <v>782</v>
      </c>
      <c r="SZF62" s="195" t="s">
        <v>790</v>
      </c>
      <c r="SZG62" s="195" t="s">
        <v>782</v>
      </c>
      <c r="SZH62" s="195" t="s">
        <v>790</v>
      </c>
      <c r="SZI62" s="195" t="s">
        <v>782</v>
      </c>
      <c r="SZJ62" s="195" t="s">
        <v>790</v>
      </c>
      <c r="SZK62" s="195" t="s">
        <v>782</v>
      </c>
      <c r="SZL62" s="195" t="s">
        <v>790</v>
      </c>
      <c r="SZM62" s="195" t="s">
        <v>782</v>
      </c>
      <c r="SZN62" s="195" t="s">
        <v>790</v>
      </c>
      <c r="SZO62" s="195" t="s">
        <v>782</v>
      </c>
      <c r="SZP62" s="195" t="s">
        <v>790</v>
      </c>
      <c r="SZQ62" s="195" t="s">
        <v>782</v>
      </c>
      <c r="SZR62" s="195" t="s">
        <v>790</v>
      </c>
      <c r="SZS62" s="195" t="s">
        <v>782</v>
      </c>
      <c r="SZT62" s="195" t="s">
        <v>790</v>
      </c>
      <c r="SZU62" s="195" t="s">
        <v>782</v>
      </c>
      <c r="SZV62" s="195" t="s">
        <v>790</v>
      </c>
      <c r="SZW62" s="195" t="s">
        <v>782</v>
      </c>
      <c r="SZX62" s="195" t="s">
        <v>790</v>
      </c>
      <c r="SZY62" s="195" t="s">
        <v>782</v>
      </c>
      <c r="SZZ62" s="195" t="s">
        <v>790</v>
      </c>
      <c r="TAA62" s="195" t="s">
        <v>782</v>
      </c>
      <c r="TAB62" s="195" t="s">
        <v>790</v>
      </c>
      <c r="TAC62" s="195" t="s">
        <v>782</v>
      </c>
      <c r="TAD62" s="195" t="s">
        <v>790</v>
      </c>
      <c r="TAE62" s="195" t="s">
        <v>782</v>
      </c>
      <c r="TAF62" s="195" t="s">
        <v>790</v>
      </c>
      <c r="TAG62" s="195" t="s">
        <v>782</v>
      </c>
      <c r="TAH62" s="195" t="s">
        <v>790</v>
      </c>
      <c r="TAI62" s="195" t="s">
        <v>782</v>
      </c>
      <c r="TAJ62" s="195" t="s">
        <v>790</v>
      </c>
      <c r="TAK62" s="195" t="s">
        <v>782</v>
      </c>
      <c r="TAL62" s="195" t="s">
        <v>790</v>
      </c>
      <c r="TAM62" s="195" t="s">
        <v>782</v>
      </c>
      <c r="TAN62" s="195" t="s">
        <v>790</v>
      </c>
      <c r="TAO62" s="195" t="s">
        <v>782</v>
      </c>
      <c r="TAP62" s="195" t="s">
        <v>790</v>
      </c>
      <c r="TAQ62" s="195" t="s">
        <v>782</v>
      </c>
      <c r="TAR62" s="195" t="s">
        <v>790</v>
      </c>
      <c r="TAS62" s="195" t="s">
        <v>782</v>
      </c>
      <c r="TAT62" s="195" t="s">
        <v>790</v>
      </c>
      <c r="TAU62" s="195" t="s">
        <v>782</v>
      </c>
      <c r="TAV62" s="195" t="s">
        <v>790</v>
      </c>
      <c r="TAW62" s="195" t="s">
        <v>782</v>
      </c>
      <c r="TAX62" s="195" t="s">
        <v>790</v>
      </c>
      <c r="TAY62" s="195" t="s">
        <v>782</v>
      </c>
      <c r="TAZ62" s="195" t="s">
        <v>790</v>
      </c>
      <c r="TBA62" s="195" t="s">
        <v>782</v>
      </c>
      <c r="TBB62" s="195" t="s">
        <v>790</v>
      </c>
      <c r="TBC62" s="195" t="s">
        <v>782</v>
      </c>
      <c r="TBD62" s="195" t="s">
        <v>790</v>
      </c>
      <c r="TBE62" s="195" t="s">
        <v>782</v>
      </c>
      <c r="TBF62" s="195" t="s">
        <v>790</v>
      </c>
      <c r="TBG62" s="195" t="s">
        <v>782</v>
      </c>
      <c r="TBH62" s="195" t="s">
        <v>790</v>
      </c>
      <c r="TBI62" s="195" t="s">
        <v>782</v>
      </c>
      <c r="TBJ62" s="195" t="s">
        <v>790</v>
      </c>
      <c r="TBK62" s="195" t="s">
        <v>782</v>
      </c>
      <c r="TBL62" s="195" t="s">
        <v>790</v>
      </c>
      <c r="TBM62" s="195" t="s">
        <v>782</v>
      </c>
      <c r="TBN62" s="195" t="s">
        <v>790</v>
      </c>
      <c r="TBO62" s="195" t="s">
        <v>782</v>
      </c>
      <c r="TBP62" s="195" t="s">
        <v>790</v>
      </c>
      <c r="TBQ62" s="195" t="s">
        <v>782</v>
      </c>
      <c r="TBR62" s="195" t="s">
        <v>790</v>
      </c>
      <c r="TBS62" s="195" t="s">
        <v>782</v>
      </c>
      <c r="TBT62" s="195" t="s">
        <v>790</v>
      </c>
      <c r="TBU62" s="195" t="s">
        <v>782</v>
      </c>
      <c r="TBV62" s="195" t="s">
        <v>790</v>
      </c>
      <c r="TBW62" s="195" t="s">
        <v>782</v>
      </c>
      <c r="TBX62" s="195" t="s">
        <v>790</v>
      </c>
      <c r="TBY62" s="195" t="s">
        <v>782</v>
      </c>
      <c r="TBZ62" s="195" t="s">
        <v>790</v>
      </c>
      <c r="TCA62" s="195" t="s">
        <v>782</v>
      </c>
      <c r="TCB62" s="195" t="s">
        <v>790</v>
      </c>
      <c r="TCC62" s="195" t="s">
        <v>782</v>
      </c>
      <c r="TCD62" s="195" t="s">
        <v>790</v>
      </c>
      <c r="TCE62" s="195" t="s">
        <v>782</v>
      </c>
      <c r="TCF62" s="195" t="s">
        <v>790</v>
      </c>
      <c r="TCG62" s="195" t="s">
        <v>782</v>
      </c>
      <c r="TCH62" s="195" t="s">
        <v>790</v>
      </c>
      <c r="TCI62" s="195" t="s">
        <v>782</v>
      </c>
      <c r="TCJ62" s="195" t="s">
        <v>790</v>
      </c>
      <c r="TCK62" s="195" t="s">
        <v>782</v>
      </c>
      <c r="TCL62" s="195" t="s">
        <v>790</v>
      </c>
      <c r="TCM62" s="195" t="s">
        <v>782</v>
      </c>
      <c r="TCN62" s="195" t="s">
        <v>790</v>
      </c>
      <c r="TCO62" s="195" t="s">
        <v>782</v>
      </c>
      <c r="TCP62" s="195" t="s">
        <v>790</v>
      </c>
      <c r="TCQ62" s="195" t="s">
        <v>782</v>
      </c>
      <c r="TCR62" s="195" t="s">
        <v>790</v>
      </c>
      <c r="TCS62" s="195" t="s">
        <v>782</v>
      </c>
      <c r="TCT62" s="195" t="s">
        <v>790</v>
      </c>
      <c r="TCU62" s="195" t="s">
        <v>782</v>
      </c>
      <c r="TCV62" s="195" t="s">
        <v>790</v>
      </c>
      <c r="TCW62" s="195" t="s">
        <v>782</v>
      </c>
      <c r="TCX62" s="195" t="s">
        <v>790</v>
      </c>
      <c r="TCY62" s="195" t="s">
        <v>782</v>
      </c>
      <c r="TCZ62" s="195" t="s">
        <v>790</v>
      </c>
      <c r="TDA62" s="195" t="s">
        <v>782</v>
      </c>
      <c r="TDB62" s="195" t="s">
        <v>790</v>
      </c>
      <c r="TDC62" s="195" t="s">
        <v>782</v>
      </c>
      <c r="TDD62" s="195" t="s">
        <v>790</v>
      </c>
      <c r="TDE62" s="195" t="s">
        <v>782</v>
      </c>
      <c r="TDF62" s="195" t="s">
        <v>790</v>
      </c>
      <c r="TDG62" s="195" t="s">
        <v>782</v>
      </c>
      <c r="TDH62" s="195" t="s">
        <v>790</v>
      </c>
      <c r="TDI62" s="195" t="s">
        <v>782</v>
      </c>
      <c r="TDJ62" s="195" t="s">
        <v>790</v>
      </c>
      <c r="TDK62" s="195" t="s">
        <v>782</v>
      </c>
      <c r="TDL62" s="195" t="s">
        <v>790</v>
      </c>
      <c r="TDM62" s="195" t="s">
        <v>782</v>
      </c>
      <c r="TDN62" s="195" t="s">
        <v>790</v>
      </c>
      <c r="TDO62" s="195" t="s">
        <v>782</v>
      </c>
      <c r="TDP62" s="195" t="s">
        <v>790</v>
      </c>
      <c r="TDQ62" s="195" t="s">
        <v>782</v>
      </c>
      <c r="TDR62" s="195" t="s">
        <v>790</v>
      </c>
      <c r="TDS62" s="195" t="s">
        <v>782</v>
      </c>
      <c r="TDT62" s="195" t="s">
        <v>790</v>
      </c>
      <c r="TDU62" s="195" t="s">
        <v>782</v>
      </c>
      <c r="TDV62" s="195" t="s">
        <v>790</v>
      </c>
      <c r="TDW62" s="195" t="s">
        <v>782</v>
      </c>
      <c r="TDX62" s="195" t="s">
        <v>790</v>
      </c>
      <c r="TDY62" s="195" t="s">
        <v>782</v>
      </c>
      <c r="TDZ62" s="195" t="s">
        <v>790</v>
      </c>
      <c r="TEA62" s="195" t="s">
        <v>782</v>
      </c>
      <c r="TEB62" s="195" t="s">
        <v>790</v>
      </c>
      <c r="TEC62" s="195" t="s">
        <v>782</v>
      </c>
      <c r="TED62" s="195" t="s">
        <v>790</v>
      </c>
      <c r="TEE62" s="195" t="s">
        <v>782</v>
      </c>
      <c r="TEF62" s="195" t="s">
        <v>790</v>
      </c>
      <c r="TEG62" s="195" t="s">
        <v>782</v>
      </c>
      <c r="TEH62" s="195" t="s">
        <v>790</v>
      </c>
      <c r="TEI62" s="195" t="s">
        <v>782</v>
      </c>
      <c r="TEJ62" s="195" t="s">
        <v>790</v>
      </c>
      <c r="TEK62" s="195" t="s">
        <v>782</v>
      </c>
      <c r="TEL62" s="195" t="s">
        <v>790</v>
      </c>
      <c r="TEM62" s="195" t="s">
        <v>782</v>
      </c>
      <c r="TEN62" s="195" t="s">
        <v>790</v>
      </c>
      <c r="TEO62" s="195" t="s">
        <v>782</v>
      </c>
      <c r="TEP62" s="195" t="s">
        <v>790</v>
      </c>
      <c r="TEQ62" s="195" t="s">
        <v>782</v>
      </c>
      <c r="TER62" s="195" t="s">
        <v>790</v>
      </c>
      <c r="TES62" s="195" t="s">
        <v>782</v>
      </c>
      <c r="TET62" s="195" t="s">
        <v>790</v>
      </c>
      <c r="TEU62" s="195" t="s">
        <v>782</v>
      </c>
      <c r="TEV62" s="195" t="s">
        <v>790</v>
      </c>
      <c r="TEW62" s="195" t="s">
        <v>782</v>
      </c>
      <c r="TEX62" s="195" t="s">
        <v>790</v>
      </c>
      <c r="TEY62" s="195" t="s">
        <v>782</v>
      </c>
      <c r="TEZ62" s="195" t="s">
        <v>790</v>
      </c>
      <c r="TFA62" s="195" t="s">
        <v>782</v>
      </c>
      <c r="TFB62" s="195" t="s">
        <v>790</v>
      </c>
      <c r="TFC62" s="195" t="s">
        <v>782</v>
      </c>
      <c r="TFD62" s="195" t="s">
        <v>790</v>
      </c>
      <c r="TFE62" s="195" t="s">
        <v>782</v>
      </c>
      <c r="TFF62" s="195" t="s">
        <v>790</v>
      </c>
      <c r="TFG62" s="195" t="s">
        <v>782</v>
      </c>
      <c r="TFH62" s="195" t="s">
        <v>790</v>
      </c>
      <c r="TFI62" s="195" t="s">
        <v>782</v>
      </c>
      <c r="TFJ62" s="195" t="s">
        <v>790</v>
      </c>
      <c r="TFK62" s="195" t="s">
        <v>782</v>
      </c>
      <c r="TFL62" s="195" t="s">
        <v>790</v>
      </c>
      <c r="TFM62" s="195" t="s">
        <v>782</v>
      </c>
      <c r="TFN62" s="195" t="s">
        <v>790</v>
      </c>
      <c r="TFO62" s="195" t="s">
        <v>782</v>
      </c>
      <c r="TFP62" s="195" t="s">
        <v>790</v>
      </c>
      <c r="TFQ62" s="195" t="s">
        <v>782</v>
      </c>
      <c r="TFR62" s="195" t="s">
        <v>790</v>
      </c>
      <c r="TFS62" s="195" t="s">
        <v>782</v>
      </c>
      <c r="TFT62" s="195" t="s">
        <v>790</v>
      </c>
      <c r="TFU62" s="195" t="s">
        <v>782</v>
      </c>
      <c r="TFV62" s="195" t="s">
        <v>790</v>
      </c>
      <c r="TFW62" s="195" t="s">
        <v>782</v>
      </c>
      <c r="TFX62" s="195" t="s">
        <v>790</v>
      </c>
      <c r="TFY62" s="195" t="s">
        <v>782</v>
      </c>
      <c r="TFZ62" s="195" t="s">
        <v>790</v>
      </c>
      <c r="TGA62" s="195" t="s">
        <v>782</v>
      </c>
      <c r="TGB62" s="195" t="s">
        <v>790</v>
      </c>
      <c r="TGC62" s="195" t="s">
        <v>782</v>
      </c>
      <c r="TGD62" s="195" t="s">
        <v>790</v>
      </c>
      <c r="TGE62" s="195" t="s">
        <v>782</v>
      </c>
      <c r="TGF62" s="195" t="s">
        <v>790</v>
      </c>
      <c r="TGG62" s="195" t="s">
        <v>782</v>
      </c>
      <c r="TGH62" s="195" t="s">
        <v>790</v>
      </c>
      <c r="TGI62" s="195" t="s">
        <v>782</v>
      </c>
      <c r="TGJ62" s="195" t="s">
        <v>790</v>
      </c>
      <c r="TGK62" s="195" t="s">
        <v>782</v>
      </c>
      <c r="TGL62" s="195" t="s">
        <v>790</v>
      </c>
      <c r="TGM62" s="195" t="s">
        <v>782</v>
      </c>
      <c r="TGN62" s="195" t="s">
        <v>790</v>
      </c>
      <c r="TGO62" s="195" t="s">
        <v>782</v>
      </c>
      <c r="TGP62" s="195" t="s">
        <v>790</v>
      </c>
      <c r="TGQ62" s="195" t="s">
        <v>782</v>
      </c>
      <c r="TGR62" s="195" t="s">
        <v>790</v>
      </c>
      <c r="TGS62" s="195" t="s">
        <v>782</v>
      </c>
      <c r="TGT62" s="195" t="s">
        <v>790</v>
      </c>
      <c r="TGU62" s="195" t="s">
        <v>782</v>
      </c>
      <c r="TGV62" s="195" t="s">
        <v>790</v>
      </c>
      <c r="TGW62" s="195" t="s">
        <v>782</v>
      </c>
      <c r="TGX62" s="195" t="s">
        <v>790</v>
      </c>
      <c r="TGY62" s="195" t="s">
        <v>782</v>
      </c>
      <c r="TGZ62" s="195" t="s">
        <v>790</v>
      </c>
      <c r="THA62" s="195" t="s">
        <v>782</v>
      </c>
      <c r="THB62" s="195" t="s">
        <v>790</v>
      </c>
      <c r="THC62" s="195" t="s">
        <v>782</v>
      </c>
      <c r="THD62" s="195" t="s">
        <v>790</v>
      </c>
      <c r="THE62" s="195" t="s">
        <v>782</v>
      </c>
      <c r="THF62" s="195" t="s">
        <v>790</v>
      </c>
      <c r="THG62" s="195" t="s">
        <v>782</v>
      </c>
      <c r="THH62" s="195" t="s">
        <v>790</v>
      </c>
      <c r="THI62" s="195" t="s">
        <v>782</v>
      </c>
      <c r="THJ62" s="195" t="s">
        <v>790</v>
      </c>
      <c r="THK62" s="195" t="s">
        <v>782</v>
      </c>
      <c r="THL62" s="195" t="s">
        <v>790</v>
      </c>
      <c r="THM62" s="195" t="s">
        <v>782</v>
      </c>
      <c r="THN62" s="195" t="s">
        <v>790</v>
      </c>
      <c r="THO62" s="195" t="s">
        <v>782</v>
      </c>
      <c r="THP62" s="195" t="s">
        <v>790</v>
      </c>
      <c r="THQ62" s="195" t="s">
        <v>782</v>
      </c>
      <c r="THR62" s="195" t="s">
        <v>790</v>
      </c>
      <c r="THS62" s="195" t="s">
        <v>782</v>
      </c>
      <c r="THT62" s="195" t="s">
        <v>790</v>
      </c>
      <c r="THU62" s="195" t="s">
        <v>782</v>
      </c>
      <c r="THV62" s="195" t="s">
        <v>790</v>
      </c>
      <c r="THW62" s="195" t="s">
        <v>782</v>
      </c>
      <c r="THX62" s="195" t="s">
        <v>790</v>
      </c>
      <c r="THY62" s="195" t="s">
        <v>782</v>
      </c>
      <c r="THZ62" s="195" t="s">
        <v>790</v>
      </c>
      <c r="TIA62" s="195" t="s">
        <v>782</v>
      </c>
      <c r="TIB62" s="195" t="s">
        <v>790</v>
      </c>
      <c r="TIC62" s="195" t="s">
        <v>782</v>
      </c>
      <c r="TID62" s="195" t="s">
        <v>790</v>
      </c>
      <c r="TIE62" s="195" t="s">
        <v>782</v>
      </c>
      <c r="TIF62" s="195" t="s">
        <v>790</v>
      </c>
      <c r="TIG62" s="195" t="s">
        <v>782</v>
      </c>
      <c r="TIH62" s="195" t="s">
        <v>790</v>
      </c>
      <c r="TII62" s="195" t="s">
        <v>782</v>
      </c>
      <c r="TIJ62" s="195" t="s">
        <v>790</v>
      </c>
      <c r="TIK62" s="195" t="s">
        <v>782</v>
      </c>
      <c r="TIL62" s="195" t="s">
        <v>790</v>
      </c>
      <c r="TIM62" s="195" t="s">
        <v>782</v>
      </c>
      <c r="TIN62" s="195" t="s">
        <v>790</v>
      </c>
      <c r="TIO62" s="195" t="s">
        <v>782</v>
      </c>
      <c r="TIP62" s="195" t="s">
        <v>790</v>
      </c>
      <c r="TIQ62" s="195" t="s">
        <v>782</v>
      </c>
      <c r="TIR62" s="195" t="s">
        <v>790</v>
      </c>
      <c r="TIS62" s="195" t="s">
        <v>782</v>
      </c>
      <c r="TIT62" s="195" t="s">
        <v>790</v>
      </c>
      <c r="TIU62" s="195" t="s">
        <v>782</v>
      </c>
      <c r="TIV62" s="195" t="s">
        <v>790</v>
      </c>
      <c r="TIW62" s="195" t="s">
        <v>782</v>
      </c>
      <c r="TIX62" s="195" t="s">
        <v>790</v>
      </c>
      <c r="TIY62" s="195" t="s">
        <v>782</v>
      </c>
      <c r="TIZ62" s="195" t="s">
        <v>790</v>
      </c>
      <c r="TJA62" s="195" t="s">
        <v>782</v>
      </c>
      <c r="TJB62" s="195" t="s">
        <v>790</v>
      </c>
      <c r="TJC62" s="195" t="s">
        <v>782</v>
      </c>
      <c r="TJD62" s="195" t="s">
        <v>790</v>
      </c>
      <c r="TJE62" s="195" t="s">
        <v>782</v>
      </c>
      <c r="TJF62" s="195" t="s">
        <v>790</v>
      </c>
      <c r="TJG62" s="195" t="s">
        <v>782</v>
      </c>
      <c r="TJH62" s="195" t="s">
        <v>790</v>
      </c>
      <c r="TJI62" s="195" t="s">
        <v>782</v>
      </c>
      <c r="TJJ62" s="195" t="s">
        <v>790</v>
      </c>
      <c r="TJK62" s="195" t="s">
        <v>782</v>
      </c>
      <c r="TJL62" s="195" t="s">
        <v>790</v>
      </c>
      <c r="TJM62" s="195" t="s">
        <v>782</v>
      </c>
      <c r="TJN62" s="195" t="s">
        <v>790</v>
      </c>
      <c r="TJO62" s="195" t="s">
        <v>782</v>
      </c>
      <c r="TJP62" s="195" t="s">
        <v>790</v>
      </c>
      <c r="TJQ62" s="195" t="s">
        <v>782</v>
      </c>
      <c r="TJR62" s="195" t="s">
        <v>790</v>
      </c>
      <c r="TJS62" s="195" t="s">
        <v>782</v>
      </c>
      <c r="TJT62" s="195" t="s">
        <v>790</v>
      </c>
      <c r="TJU62" s="195" t="s">
        <v>782</v>
      </c>
      <c r="TJV62" s="195" t="s">
        <v>790</v>
      </c>
      <c r="TJW62" s="195" t="s">
        <v>782</v>
      </c>
      <c r="TJX62" s="195" t="s">
        <v>790</v>
      </c>
      <c r="TJY62" s="195" t="s">
        <v>782</v>
      </c>
      <c r="TJZ62" s="195" t="s">
        <v>790</v>
      </c>
      <c r="TKA62" s="195" t="s">
        <v>782</v>
      </c>
      <c r="TKB62" s="195" t="s">
        <v>790</v>
      </c>
      <c r="TKC62" s="195" t="s">
        <v>782</v>
      </c>
      <c r="TKD62" s="195" t="s">
        <v>790</v>
      </c>
      <c r="TKE62" s="195" t="s">
        <v>782</v>
      </c>
      <c r="TKF62" s="195" t="s">
        <v>790</v>
      </c>
      <c r="TKG62" s="195" t="s">
        <v>782</v>
      </c>
      <c r="TKH62" s="195" t="s">
        <v>790</v>
      </c>
      <c r="TKI62" s="195" t="s">
        <v>782</v>
      </c>
      <c r="TKJ62" s="195" t="s">
        <v>790</v>
      </c>
      <c r="TKK62" s="195" t="s">
        <v>782</v>
      </c>
      <c r="TKL62" s="195" t="s">
        <v>790</v>
      </c>
      <c r="TKM62" s="195" t="s">
        <v>782</v>
      </c>
      <c r="TKN62" s="195" t="s">
        <v>790</v>
      </c>
      <c r="TKO62" s="195" t="s">
        <v>782</v>
      </c>
      <c r="TKP62" s="195" t="s">
        <v>790</v>
      </c>
      <c r="TKQ62" s="195" t="s">
        <v>782</v>
      </c>
      <c r="TKR62" s="195" t="s">
        <v>790</v>
      </c>
      <c r="TKS62" s="195" t="s">
        <v>782</v>
      </c>
      <c r="TKT62" s="195" t="s">
        <v>790</v>
      </c>
      <c r="TKU62" s="195" t="s">
        <v>782</v>
      </c>
      <c r="TKV62" s="195" t="s">
        <v>790</v>
      </c>
      <c r="TKW62" s="195" t="s">
        <v>782</v>
      </c>
      <c r="TKX62" s="195" t="s">
        <v>790</v>
      </c>
      <c r="TKY62" s="195" t="s">
        <v>782</v>
      </c>
      <c r="TKZ62" s="195" t="s">
        <v>790</v>
      </c>
      <c r="TLA62" s="195" t="s">
        <v>782</v>
      </c>
      <c r="TLB62" s="195" t="s">
        <v>790</v>
      </c>
      <c r="TLC62" s="195" t="s">
        <v>782</v>
      </c>
      <c r="TLD62" s="195" t="s">
        <v>790</v>
      </c>
      <c r="TLE62" s="195" t="s">
        <v>782</v>
      </c>
      <c r="TLF62" s="195" t="s">
        <v>790</v>
      </c>
      <c r="TLG62" s="195" t="s">
        <v>782</v>
      </c>
      <c r="TLH62" s="195" t="s">
        <v>790</v>
      </c>
      <c r="TLI62" s="195" t="s">
        <v>782</v>
      </c>
      <c r="TLJ62" s="195" t="s">
        <v>790</v>
      </c>
      <c r="TLK62" s="195" t="s">
        <v>782</v>
      </c>
      <c r="TLL62" s="195" t="s">
        <v>790</v>
      </c>
      <c r="TLM62" s="195" t="s">
        <v>782</v>
      </c>
      <c r="TLN62" s="195" t="s">
        <v>790</v>
      </c>
      <c r="TLO62" s="195" t="s">
        <v>782</v>
      </c>
      <c r="TLP62" s="195" t="s">
        <v>790</v>
      </c>
      <c r="TLQ62" s="195" t="s">
        <v>782</v>
      </c>
      <c r="TLR62" s="195" t="s">
        <v>790</v>
      </c>
      <c r="TLS62" s="195" t="s">
        <v>782</v>
      </c>
      <c r="TLT62" s="195" t="s">
        <v>790</v>
      </c>
      <c r="TLU62" s="195" t="s">
        <v>782</v>
      </c>
      <c r="TLV62" s="195" t="s">
        <v>790</v>
      </c>
      <c r="TLW62" s="195" t="s">
        <v>782</v>
      </c>
      <c r="TLX62" s="195" t="s">
        <v>790</v>
      </c>
      <c r="TLY62" s="195" t="s">
        <v>782</v>
      </c>
      <c r="TLZ62" s="195" t="s">
        <v>790</v>
      </c>
      <c r="TMA62" s="195" t="s">
        <v>782</v>
      </c>
      <c r="TMB62" s="195" t="s">
        <v>790</v>
      </c>
      <c r="TMC62" s="195" t="s">
        <v>782</v>
      </c>
      <c r="TMD62" s="195" t="s">
        <v>790</v>
      </c>
      <c r="TME62" s="195" t="s">
        <v>782</v>
      </c>
      <c r="TMF62" s="195" t="s">
        <v>790</v>
      </c>
      <c r="TMG62" s="195" t="s">
        <v>782</v>
      </c>
      <c r="TMH62" s="195" t="s">
        <v>790</v>
      </c>
      <c r="TMI62" s="195" t="s">
        <v>782</v>
      </c>
      <c r="TMJ62" s="195" t="s">
        <v>790</v>
      </c>
      <c r="TMK62" s="195" t="s">
        <v>782</v>
      </c>
      <c r="TML62" s="195" t="s">
        <v>790</v>
      </c>
      <c r="TMM62" s="195" t="s">
        <v>782</v>
      </c>
      <c r="TMN62" s="195" t="s">
        <v>790</v>
      </c>
      <c r="TMO62" s="195" t="s">
        <v>782</v>
      </c>
      <c r="TMP62" s="195" t="s">
        <v>790</v>
      </c>
      <c r="TMQ62" s="195" t="s">
        <v>782</v>
      </c>
      <c r="TMR62" s="195" t="s">
        <v>790</v>
      </c>
      <c r="TMS62" s="195" t="s">
        <v>782</v>
      </c>
      <c r="TMT62" s="195" t="s">
        <v>790</v>
      </c>
      <c r="TMU62" s="195" t="s">
        <v>782</v>
      </c>
      <c r="TMV62" s="195" t="s">
        <v>790</v>
      </c>
      <c r="TMW62" s="195" t="s">
        <v>782</v>
      </c>
      <c r="TMX62" s="195" t="s">
        <v>790</v>
      </c>
      <c r="TMY62" s="195" t="s">
        <v>782</v>
      </c>
      <c r="TMZ62" s="195" t="s">
        <v>790</v>
      </c>
      <c r="TNA62" s="195" t="s">
        <v>782</v>
      </c>
      <c r="TNB62" s="195" t="s">
        <v>790</v>
      </c>
      <c r="TNC62" s="195" t="s">
        <v>782</v>
      </c>
      <c r="TND62" s="195" t="s">
        <v>790</v>
      </c>
      <c r="TNE62" s="195" t="s">
        <v>782</v>
      </c>
      <c r="TNF62" s="195" t="s">
        <v>790</v>
      </c>
      <c r="TNG62" s="195" t="s">
        <v>782</v>
      </c>
      <c r="TNH62" s="195" t="s">
        <v>790</v>
      </c>
      <c r="TNI62" s="195" t="s">
        <v>782</v>
      </c>
      <c r="TNJ62" s="195" t="s">
        <v>790</v>
      </c>
      <c r="TNK62" s="195" t="s">
        <v>782</v>
      </c>
      <c r="TNL62" s="195" t="s">
        <v>790</v>
      </c>
      <c r="TNM62" s="195" t="s">
        <v>782</v>
      </c>
      <c r="TNN62" s="195" t="s">
        <v>790</v>
      </c>
      <c r="TNO62" s="195" t="s">
        <v>782</v>
      </c>
      <c r="TNP62" s="195" t="s">
        <v>790</v>
      </c>
      <c r="TNQ62" s="195" t="s">
        <v>782</v>
      </c>
      <c r="TNR62" s="195" t="s">
        <v>790</v>
      </c>
      <c r="TNS62" s="195" t="s">
        <v>782</v>
      </c>
      <c r="TNT62" s="195" t="s">
        <v>790</v>
      </c>
      <c r="TNU62" s="195" t="s">
        <v>782</v>
      </c>
      <c r="TNV62" s="195" t="s">
        <v>790</v>
      </c>
      <c r="TNW62" s="195" t="s">
        <v>782</v>
      </c>
      <c r="TNX62" s="195" t="s">
        <v>790</v>
      </c>
      <c r="TNY62" s="195" t="s">
        <v>782</v>
      </c>
      <c r="TNZ62" s="195" t="s">
        <v>790</v>
      </c>
      <c r="TOA62" s="195" t="s">
        <v>782</v>
      </c>
      <c r="TOB62" s="195" t="s">
        <v>790</v>
      </c>
      <c r="TOC62" s="195" t="s">
        <v>782</v>
      </c>
      <c r="TOD62" s="195" t="s">
        <v>790</v>
      </c>
      <c r="TOE62" s="195" t="s">
        <v>782</v>
      </c>
      <c r="TOF62" s="195" t="s">
        <v>790</v>
      </c>
      <c r="TOG62" s="195" t="s">
        <v>782</v>
      </c>
      <c r="TOH62" s="195" t="s">
        <v>790</v>
      </c>
      <c r="TOI62" s="195" t="s">
        <v>782</v>
      </c>
      <c r="TOJ62" s="195" t="s">
        <v>790</v>
      </c>
      <c r="TOK62" s="195" t="s">
        <v>782</v>
      </c>
      <c r="TOL62" s="195" t="s">
        <v>790</v>
      </c>
      <c r="TOM62" s="195" t="s">
        <v>782</v>
      </c>
      <c r="TON62" s="195" t="s">
        <v>790</v>
      </c>
      <c r="TOO62" s="195" t="s">
        <v>782</v>
      </c>
      <c r="TOP62" s="195" t="s">
        <v>790</v>
      </c>
      <c r="TOQ62" s="195" t="s">
        <v>782</v>
      </c>
      <c r="TOR62" s="195" t="s">
        <v>790</v>
      </c>
      <c r="TOS62" s="195" t="s">
        <v>782</v>
      </c>
      <c r="TOT62" s="195" t="s">
        <v>790</v>
      </c>
      <c r="TOU62" s="195" t="s">
        <v>782</v>
      </c>
      <c r="TOV62" s="195" t="s">
        <v>790</v>
      </c>
      <c r="TOW62" s="195" t="s">
        <v>782</v>
      </c>
      <c r="TOX62" s="195" t="s">
        <v>790</v>
      </c>
      <c r="TOY62" s="195" t="s">
        <v>782</v>
      </c>
      <c r="TOZ62" s="195" t="s">
        <v>790</v>
      </c>
      <c r="TPA62" s="195" t="s">
        <v>782</v>
      </c>
      <c r="TPB62" s="195" t="s">
        <v>790</v>
      </c>
      <c r="TPC62" s="195" t="s">
        <v>782</v>
      </c>
      <c r="TPD62" s="195" t="s">
        <v>790</v>
      </c>
      <c r="TPE62" s="195" t="s">
        <v>782</v>
      </c>
      <c r="TPF62" s="195" t="s">
        <v>790</v>
      </c>
      <c r="TPG62" s="195" t="s">
        <v>782</v>
      </c>
      <c r="TPH62" s="195" t="s">
        <v>790</v>
      </c>
      <c r="TPI62" s="195" t="s">
        <v>782</v>
      </c>
      <c r="TPJ62" s="195" t="s">
        <v>790</v>
      </c>
      <c r="TPK62" s="195" t="s">
        <v>782</v>
      </c>
      <c r="TPL62" s="195" t="s">
        <v>790</v>
      </c>
      <c r="TPM62" s="195" t="s">
        <v>782</v>
      </c>
      <c r="TPN62" s="195" t="s">
        <v>790</v>
      </c>
      <c r="TPO62" s="195" t="s">
        <v>782</v>
      </c>
      <c r="TPP62" s="195" t="s">
        <v>790</v>
      </c>
      <c r="TPQ62" s="195" t="s">
        <v>782</v>
      </c>
      <c r="TPR62" s="195" t="s">
        <v>790</v>
      </c>
      <c r="TPS62" s="195" t="s">
        <v>782</v>
      </c>
      <c r="TPT62" s="195" t="s">
        <v>790</v>
      </c>
      <c r="TPU62" s="195" t="s">
        <v>782</v>
      </c>
      <c r="TPV62" s="195" t="s">
        <v>790</v>
      </c>
      <c r="TPW62" s="195" t="s">
        <v>782</v>
      </c>
      <c r="TPX62" s="195" t="s">
        <v>790</v>
      </c>
      <c r="TPY62" s="195" t="s">
        <v>782</v>
      </c>
      <c r="TPZ62" s="195" t="s">
        <v>790</v>
      </c>
      <c r="TQA62" s="195" t="s">
        <v>782</v>
      </c>
      <c r="TQB62" s="195" t="s">
        <v>790</v>
      </c>
      <c r="TQC62" s="195" t="s">
        <v>782</v>
      </c>
      <c r="TQD62" s="195" t="s">
        <v>790</v>
      </c>
      <c r="TQE62" s="195" t="s">
        <v>782</v>
      </c>
      <c r="TQF62" s="195" t="s">
        <v>790</v>
      </c>
      <c r="TQG62" s="195" t="s">
        <v>782</v>
      </c>
      <c r="TQH62" s="195" t="s">
        <v>790</v>
      </c>
      <c r="TQI62" s="195" t="s">
        <v>782</v>
      </c>
      <c r="TQJ62" s="195" t="s">
        <v>790</v>
      </c>
      <c r="TQK62" s="195" t="s">
        <v>782</v>
      </c>
      <c r="TQL62" s="195" t="s">
        <v>790</v>
      </c>
      <c r="TQM62" s="195" t="s">
        <v>782</v>
      </c>
      <c r="TQN62" s="195" t="s">
        <v>790</v>
      </c>
      <c r="TQO62" s="195" t="s">
        <v>782</v>
      </c>
      <c r="TQP62" s="195" t="s">
        <v>790</v>
      </c>
      <c r="TQQ62" s="195" t="s">
        <v>782</v>
      </c>
      <c r="TQR62" s="195" t="s">
        <v>790</v>
      </c>
      <c r="TQS62" s="195" t="s">
        <v>782</v>
      </c>
      <c r="TQT62" s="195" t="s">
        <v>790</v>
      </c>
      <c r="TQU62" s="195" t="s">
        <v>782</v>
      </c>
      <c r="TQV62" s="195" t="s">
        <v>790</v>
      </c>
      <c r="TQW62" s="195" t="s">
        <v>782</v>
      </c>
      <c r="TQX62" s="195" t="s">
        <v>790</v>
      </c>
      <c r="TQY62" s="195" t="s">
        <v>782</v>
      </c>
      <c r="TQZ62" s="195" t="s">
        <v>790</v>
      </c>
      <c r="TRA62" s="195" t="s">
        <v>782</v>
      </c>
      <c r="TRB62" s="195" t="s">
        <v>790</v>
      </c>
      <c r="TRC62" s="195" t="s">
        <v>782</v>
      </c>
      <c r="TRD62" s="195" t="s">
        <v>790</v>
      </c>
      <c r="TRE62" s="195" t="s">
        <v>782</v>
      </c>
      <c r="TRF62" s="195" t="s">
        <v>790</v>
      </c>
      <c r="TRG62" s="195" t="s">
        <v>782</v>
      </c>
      <c r="TRH62" s="195" t="s">
        <v>790</v>
      </c>
      <c r="TRI62" s="195" t="s">
        <v>782</v>
      </c>
      <c r="TRJ62" s="195" t="s">
        <v>790</v>
      </c>
      <c r="TRK62" s="195" t="s">
        <v>782</v>
      </c>
      <c r="TRL62" s="195" t="s">
        <v>790</v>
      </c>
      <c r="TRM62" s="195" t="s">
        <v>782</v>
      </c>
      <c r="TRN62" s="195" t="s">
        <v>790</v>
      </c>
      <c r="TRO62" s="195" t="s">
        <v>782</v>
      </c>
      <c r="TRP62" s="195" t="s">
        <v>790</v>
      </c>
      <c r="TRQ62" s="195" t="s">
        <v>782</v>
      </c>
      <c r="TRR62" s="195" t="s">
        <v>790</v>
      </c>
      <c r="TRS62" s="195" t="s">
        <v>782</v>
      </c>
      <c r="TRT62" s="195" t="s">
        <v>790</v>
      </c>
      <c r="TRU62" s="195" t="s">
        <v>782</v>
      </c>
      <c r="TRV62" s="195" t="s">
        <v>790</v>
      </c>
      <c r="TRW62" s="195" t="s">
        <v>782</v>
      </c>
      <c r="TRX62" s="195" t="s">
        <v>790</v>
      </c>
      <c r="TRY62" s="195" t="s">
        <v>782</v>
      </c>
      <c r="TRZ62" s="195" t="s">
        <v>790</v>
      </c>
      <c r="TSA62" s="195" t="s">
        <v>782</v>
      </c>
      <c r="TSB62" s="195" t="s">
        <v>790</v>
      </c>
      <c r="TSC62" s="195" t="s">
        <v>782</v>
      </c>
      <c r="TSD62" s="195" t="s">
        <v>790</v>
      </c>
      <c r="TSE62" s="195" t="s">
        <v>782</v>
      </c>
      <c r="TSF62" s="195" t="s">
        <v>790</v>
      </c>
      <c r="TSG62" s="195" t="s">
        <v>782</v>
      </c>
      <c r="TSH62" s="195" t="s">
        <v>790</v>
      </c>
      <c r="TSI62" s="195" t="s">
        <v>782</v>
      </c>
      <c r="TSJ62" s="195" t="s">
        <v>790</v>
      </c>
      <c r="TSK62" s="195" t="s">
        <v>782</v>
      </c>
      <c r="TSL62" s="195" t="s">
        <v>790</v>
      </c>
      <c r="TSM62" s="195" t="s">
        <v>782</v>
      </c>
      <c r="TSN62" s="195" t="s">
        <v>790</v>
      </c>
      <c r="TSO62" s="195" t="s">
        <v>782</v>
      </c>
      <c r="TSP62" s="195" t="s">
        <v>790</v>
      </c>
      <c r="TSQ62" s="195" t="s">
        <v>782</v>
      </c>
      <c r="TSR62" s="195" t="s">
        <v>790</v>
      </c>
      <c r="TSS62" s="195" t="s">
        <v>782</v>
      </c>
      <c r="TST62" s="195" t="s">
        <v>790</v>
      </c>
      <c r="TSU62" s="195" t="s">
        <v>782</v>
      </c>
      <c r="TSV62" s="195" t="s">
        <v>790</v>
      </c>
      <c r="TSW62" s="195" t="s">
        <v>782</v>
      </c>
      <c r="TSX62" s="195" t="s">
        <v>790</v>
      </c>
      <c r="TSY62" s="195" t="s">
        <v>782</v>
      </c>
      <c r="TSZ62" s="195" t="s">
        <v>790</v>
      </c>
      <c r="TTA62" s="195" t="s">
        <v>782</v>
      </c>
      <c r="TTB62" s="195" t="s">
        <v>790</v>
      </c>
      <c r="TTC62" s="195" t="s">
        <v>782</v>
      </c>
      <c r="TTD62" s="195" t="s">
        <v>790</v>
      </c>
      <c r="TTE62" s="195" t="s">
        <v>782</v>
      </c>
      <c r="TTF62" s="195" t="s">
        <v>790</v>
      </c>
      <c r="TTG62" s="195" t="s">
        <v>782</v>
      </c>
      <c r="TTH62" s="195" t="s">
        <v>790</v>
      </c>
      <c r="TTI62" s="195" t="s">
        <v>782</v>
      </c>
      <c r="TTJ62" s="195" t="s">
        <v>790</v>
      </c>
      <c r="TTK62" s="195" t="s">
        <v>782</v>
      </c>
      <c r="TTL62" s="195" t="s">
        <v>790</v>
      </c>
      <c r="TTM62" s="195" t="s">
        <v>782</v>
      </c>
      <c r="TTN62" s="195" t="s">
        <v>790</v>
      </c>
      <c r="TTO62" s="195" t="s">
        <v>782</v>
      </c>
      <c r="TTP62" s="195" t="s">
        <v>790</v>
      </c>
      <c r="TTQ62" s="195" t="s">
        <v>782</v>
      </c>
      <c r="TTR62" s="195" t="s">
        <v>790</v>
      </c>
      <c r="TTS62" s="195" t="s">
        <v>782</v>
      </c>
      <c r="TTT62" s="195" t="s">
        <v>790</v>
      </c>
      <c r="TTU62" s="195" t="s">
        <v>782</v>
      </c>
      <c r="TTV62" s="195" t="s">
        <v>790</v>
      </c>
      <c r="TTW62" s="195" t="s">
        <v>782</v>
      </c>
      <c r="TTX62" s="195" t="s">
        <v>790</v>
      </c>
      <c r="TTY62" s="195" t="s">
        <v>782</v>
      </c>
      <c r="TTZ62" s="195" t="s">
        <v>790</v>
      </c>
      <c r="TUA62" s="195" t="s">
        <v>782</v>
      </c>
      <c r="TUB62" s="195" t="s">
        <v>790</v>
      </c>
      <c r="TUC62" s="195" t="s">
        <v>782</v>
      </c>
      <c r="TUD62" s="195" t="s">
        <v>790</v>
      </c>
      <c r="TUE62" s="195" t="s">
        <v>782</v>
      </c>
      <c r="TUF62" s="195" t="s">
        <v>790</v>
      </c>
      <c r="TUG62" s="195" t="s">
        <v>782</v>
      </c>
      <c r="TUH62" s="195" t="s">
        <v>790</v>
      </c>
      <c r="TUI62" s="195" t="s">
        <v>782</v>
      </c>
      <c r="TUJ62" s="195" t="s">
        <v>790</v>
      </c>
      <c r="TUK62" s="195" t="s">
        <v>782</v>
      </c>
      <c r="TUL62" s="195" t="s">
        <v>790</v>
      </c>
      <c r="TUM62" s="195" t="s">
        <v>782</v>
      </c>
      <c r="TUN62" s="195" t="s">
        <v>790</v>
      </c>
      <c r="TUO62" s="195" t="s">
        <v>782</v>
      </c>
      <c r="TUP62" s="195" t="s">
        <v>790</v>
      </c>
      <c r="TUQ62" s="195" t="s">
        <v>782</v>
      </c>
      <c r="TUR62" s="195" t="s">
        <v>790</v>
      </c>
      <c r="TUS62" s="195" t="s">
        <v>782</v>
      </c>
      <c r="TUT62" s="195" t="s">
        <v>790</v>
      </c>
      <c r="TUU62" s="195" t="s">
        <v>782</v>
      </c>
      <c r="TUV62" s="195" t="s">
        <v>790</v>
      </c>
      <c r="TUW62" s="195" t="s">
        <v>782</v>
      </c>
      <c r="TUX62" s="195" t="s">
        <v>790</v>
      </c>
      <c r="TUY62" s="195" t="s">
        <v>782</v>
      </c>
      <c r="TUZ62" s="195" t="s">
        <v>790</v>
      </c>
      <c r="TVA62" s="195" t="s">
        <v>782</v>
      </c>
      <c r="TVB62" s="195" t="s">
        <v>790</v>
      </c>
      <c r="TVC62" s="195" t="s">
        <v>782</v>
      </c>
      <c r="TVD62" s="195" t="s">
        <v>790</v>
      </c>
      <c r="TVE62" s="195" t="s">
        <v>782</v>
      </c>
      <c r="TVF62" s="195" t="s">
        <v>790</v>
      </c>
      <c r="TVG62" s="195" t="s">
        <v>782</v>
      </c>
      <c r="TVH62" s="195" t="s">
        <v>790</v>
      </c>
      <c r="TVI62" s="195" t="s">
        <v>782</v>
      </c>
      <c r="TVJ62" s="195" t="s">
        <v>790</v>
      </c>
      <c r="TVK62" s="195" t="s">
        <v>782</v>
      </c>
      <c r="TVL62" s="195" t="s">
        <v>790</v>
      </c>
      <c r="TVM62" s="195" t="s">
        <v>782</v>
      </c>
      <c r="TVN62" s="195" t="s">
        <v>790</v>
      </c>
      <c r="TVO62" s="195" t="s">
        <v>782</v>
      </c>
      <c r="TVP62" s="195" t="s">
        <v>790</v>
      </c>
      <c r="TVQ62" s="195" t="s">
        <v>782</v>
      </c>
      <c r="TVR62" s="195" t="s">
        <v>790</v>
      </c>
      <c r="TVS62" s="195" t="s">
        <v>782</v>
      </c>
      <c r="TVT62" s="195" t="s">
        <v>790</v>
      </c>
      <c r="TVU62" s="195" t="s">
        <v>782</v>
      </c>
      <c r="TVV62" s="195" t="s">
        <v>790</v>
      </c>
      <c r="TVW62" s="195" t="s">
        <v>782</v>
      </c>
      <c r="TVX62" s="195" t="s">
        <v>790</v>
      </c>
      <c r="TVY62" s="195" t="s">
        <v>782</v>
      </c>
      <c r="TVZ62" s="195" t="s">
        <v>790</v>
      </c>
      <c r="TWA62" s="195" t="s">
        <v>782</v>
      </c>
      <c r="TWB62" s="195" t="s">
        <v>790</v>
      </c>
      <c r="TWC62" s="195" t="s">
        <v>782</v>
      </c>
      <c r="TWD62" s="195" t="s">
        <v>790</v>
      </c>
      <c r="TWE62" s="195" t="s">
        <v>782</v>
      </c>
      <c r="TWF62" s="195" t="s">
        <v>790</v>
      </c>
      <c r="TWG62" s="195" t="s">
        <v>782</v>
      </c>
      <c r="TWH62" s="195" t="s">
        <v>790</v>
      </c>
      <c r="TWI62" s="195" t="s">
        <v>782</v>
      </c>
      <c r="TWJ62" s="195" t="s">
        <v>790</v>
      </c>
      <c r="TWK62" s="195" t="s">
        <v>782</v>
      </c>
      <c r="TWL62" s="195" t="s">
        <v>790</v>
      </c>
      <c r="TWM62" s="195" t="s">
        <v>782</v>
      </c>
      <c r="TWN62" s="195" t="s">
        <v>790</v>
      </c>
      <c r="TWO62" s="195" t="s">
        <v>782</v>
      </c>
      <c r="TWP62" s="195" t="s">
        <v>790</v>
      </c>
      <c r="TWQ62" s="195" t="s">
        <v>782</v>
      </c>
      <c r="TWR62" s="195" t="s">
        <v>790</v>
      </c>
      <c r="TWS62" s="195" t="s">
        <v>782</v>
      </c>
      <c r="TWT62" s="195" t="s">
        <v>790</v>
      </c>
      <c r="TWU62" s="195" t="s">
        <v>782</v>
      </c>
      <c r="TWV62" s="195" t="s">
        <v>790</v>
      </c>
      <c r="TWW62" s="195" t="s">
        <v>782</v>
      </c>
      <c r="TWX62" s="195" t="s">
        <v>790</v>
      </c>
      <c r="TWY62" s="195" t="s">
        <v>782</v>
      </c>
      <c r="TWZ62" s="195" t="s">
        <v>790</v>
      </c>
      <c r="TXA62" s="195" t="s">
        <v>782</v>
      </c>
      <c r="TXB62" s="195" t="s">
        <v>790</v>
      </c>
      <c r="TXC62" s="195" t="s">
        <v>782</v>
      </c>
      <c r="TXD62" s="195" t="s">
        <v>790</v>
      </c>
      <c r="TXE62" s="195" t="s">
        <v>782</v>
      </c>
      <c r="TXF62" s="195" t="s">
        <v>790</v>
      </c>
      <c r="TXG62" s="195" t="s">
        <v>782</v>
      </c>
      <c r="TXH62" s="195" t="s">
        <v>790</v>
      </c>
      <c r="TXI62" s="195" t="s">
        <v>782</v>
      </c>
      <c r="TXJ62" s="195" t="s">
        <v>790</v>
      </c>
      <c r="TXK62" s="195" t="s">
        <v>782</v>
      </c>
      <c r="TXL62" s="195" t="s">
        <v>790</v>
      </c>
      <c r="TXM62" s="195" t="s">
        <v>782</v>
      </c>
      <c r="TXN62" s="195" t="s">
        <v>790</v>
      </c>
      <c r="TXO62" s="195" t="s">
        <v>782</v>
      </c>
      <c r="TXP62" s="195" t="s">
        <v>790</v>
      </c>
      <c r="TXQ62" s="195" t="s">
        <v>782</v>
      </c>
      <c r="TXR62" s="195" t="s">
        <v>790</v>
      </c>
      <c r="TXS62" s="195" t="s">
        <v>782</v>
      </c>
      <c r="TXT62" s="195" t="s">
        <v>790</v>
      </c>
      <c r="TXU62" s="195" t="s">
        <v>782</v>
      </c>
      <c r="TXV62" s="195" t="s">
        <v>790</v>
      </c>
      <c r="TXW62" s="195" t="s">
        <v>782</v>
      </c>
      <c r="TXX62" s="195" t="s">
        <v>790</v>
      </c>
      <c r="TXY62" s="195" t="s">
        <v>782</v>
      </c>
      <c r="TXZ62" s="195" t="s">
        <v>790</v>
      </c>
      <c r="TYA62" s="195" t="s">
        <v>782</v>
      </c>
      <c r="TYB62" s="195" t="s">
        <v>790</v>
      </c>
      <c r="TYC62" s="195" t="s">
        <v>782</v>
      </c>
      <c r="TYD62" s="195" t="s">
        <v>790</v>
      </c>
      <c r="TYE62" s="195" t="s">
        <v>782</v>
      </c>
      <c r="TYF62" s="195" t="s">
        <v>790</v>
      </c>
      <c r="TYG62" s="195" t="s">
        <v>782</v>
      </c>
      <c r="TYH62" s="195" t="s">
        <v>790</v>
      </c>
      <c r="TYI62" s="195" t="s">
        <v>782</v>
      </c>
      <c r="TYJ62" s="195" t="s">
        <v>790</v>
      </c>
      <c r="TYK62" s="195" t="s">
        <v>782</v>
      </c>
      <c r="TYL62" s="195" t="s">
        <v>790</v>
      </c>
      <c r="TYM62" s="195" t="s">
        <v>782</v>
      </c>
      <c r="TYN62" s="195" t="s">
        <v>790</v>
      </c>
      <c r="TYO62" s="195" t="s">
        <v>782</v>
      </c>
      <c r="TYP62" s="195" t="s">
        <v>790</v>
      </c>
      <c r="TYQ62" s="195" t="s">
        <v>782</v>
      </c>
      <c r="TYR62" s="195" t="s">
        <v>790</v>
      </c>
      <c r="TYS62" s="195" t="s">
        <v>782</v>
      </c>
      <c r="TYT62" s="195" t="s">
        <v>790</v>
      </c>
      <c r="TYU62" s="195" t="s">
        <v>782</v>
      </c>
      <c r="TYV62" s="195" t="s">
        <v>790</v>
      </c>
      <c r="TYW62" s="195" t="s">
        <v>782</v>
      </c>
      <c r="TYX62" s="195" t="s">
        <v>790</v>
      </c>
      <c r="TYY62" s="195" t="s">
        <v>782</v>
      </c>
      <c r="TYZ62" s="195" t="s">
        <v>790</v>
      </c>
      <c r="TZA62" s="195" t="s">
        <v>782</v>
      </c>
      <c r="TZB62" s="195" t="s">
        <v>790</v>
      </c>
      <c r="TZC62" s="195" t="s">
        <v>782</v>
      </c>
      <c r="TZD62" s="195" t="s">
        <v>790</v>
      </c>
      <c r="TZE62" s="195" t="s">
        <v>782</v>
      </c>
      <c r="TZF62" s="195" t="s">
        <v>790</v>
      </c>
      <c r="TZG62" s="195" t="s">
        <v>782</v>
      </c>
      <c r="TZH62" s="195" t="s">
        <v>790</v>
      </c>
      <c r="TZI62" s="195" t="s">
        <v>782</v>
      </c>
      <c r="TZJ62" s="195" t="s">
        <v>790</v>
      </c>
      <c r="TZK62" s="195" t="s">
        <v>782</v>
      </c>
      <c r="TZL62" s="195" t="s">
        <v>790</v>
      </c>
      <c r="TZM62" s="195" t="s">
        <v>782</v>
      </c>
      <c r="TZN62" s="195" t="s">
        <v>790</v>
      </c>
      <c r="TZO62" s="195" t="s">
        <v>782</v>
      </c>
      <c r="TZP62" s="195" t="s">
        <v>790</v>
      </c>
      <c r="TZQ62" s="195" t="s">
        <v>782</v>
      </c>
      <c r="TZR62" s="195" t="s">
        <v>790</v>
      </c>
      <c r="TZS62" s="195" t="s">
        <v>782</v>
      </c>
      <c r="TZT62" s="195" t="s">
        <v>790</v>
      </c>
      <c r="TZU62" s="195" t="s">
        <v>782</v>
      </c>
      <c r="TZV62" s="195" t="s">
        <v>790</v>
      </c>
      <c r="TZW62" s="195" t="s">
        <v>782</v>
      </c>
      <c r="TZX62" s="195" t="s">
        <v>790</v>
      </c>
      <c r="TZY62" s="195" t="s">
        <v>782</v>
      </c>
      <c r="TZZ62" s="195" t="s">
        <v>790</v>
      </c>
      <c r="UAA62" s="195" t="s">
        <v>782</v>
      </c>
      <c r="UAB62" s="195" t="s">
        <v>790</v>
      </c>
      <c r="UAC62" s="195" t="s">
        <v>782</v>
      </c>
      <c r="UAD62" s="195" t="s">
        <v>790</v>
      </c>
      <c r="UAE62" s="195" t="s">
        <v>782</v>
      </c>
      <c r="UAF62" s="195" t="s">
        <v>790</v>
      </c>
      <c r="UAG62" s="195" t="s">
        <v>782</v>
      </c>
      <c r="UAH62" s="195" t="s">
        <v>790</v>
      </c>
      <c r="UAI62" s="195" t="s">
        <v>782</v>
      </c>
      <c r="UAJ62" s="195" t="s">
        <v>790</v>
      </c>
      <c r="UAK62" s="195" t="s">
        <v>782</v>
      </c>
      <c r="UAL62" s="195" t="s">
        <v>790</v>
      </c>
      <c r="UAM62" s="195" t="s">
        <v>782</v>
      </c>
      <c r="UAN62" s="195" t="s">
        <v>790</v>
      </c>
      <c r="UAO62" s="195" t="s">
        <v>782</v>
      </c>
      <c r="UAP62" s="195" t="s">
        <v>790</v>
      </c>
      <c r="UAQ62" s="195" t="s">
        <v>782</v>
      </c>
      <c r="UAR62" s="195" t="s">
        <v>790</v>
      </c>
      <c r="UAS62" s="195" t="s">
        <v>782</v>
      </c>
      <c r="UAT62" s="195" t="s">
        <v>790</v>
      </c>
      <c r="UAU62" s="195" t="s">
        <v>782</v>
      </c>
      <c r="UAV62" s="195" t="s">
        <v>790</v>
      </c>
      <c r="UAW62" s="195" t="s">
        <v>782</v>
      </c>
      <c r="UAX62" s="195" t="s">
        <v>790</v>
      </c>
      <c r="UAY62" s="195" t="s">
        <v>782</v>
      </c>
      <c r="UAZ62" s="195" t="s">
        <v>790</v>
      </c>
      <c r="UBA62" s="195" t="s">
        <v>782</v>
      </c>
      <c r="UBB62" s="195" t="s">
        <v>790</v>
      </c>
      <c r="UBC62" s="195" t="s">
        <v>782</v>
      </c>
      <c r="UBD62" s="195" t="s">
        <v>790</v>
      </c>
      <c r="UBE62" s="195" t="s">
        <v>782</v>
      </c>
      <c r="UBF62" s="195" t="s">
        <v>790</v>
      </c>
      <c r="UBG62" s="195" t="s">
        <v>782</v>
      </c>
      <c r="UBH62" s="195" t="s">
        <v>790</v>
      </c>
      <c r="UBI62" s="195" t="s">
        <v>782</v>
      </c>
      <c r="UBJ62" s="195" t="s">
        <v>790</v>
      </c>
      <c r="UBK62" s="195" t="s">
        <v>782</v>
      </c>
      <c r="UBL62" s="195" t="s">
        <v>790</v>
      </c>
      <c r="UBM62" s="195" t="s">
        <v>782</v>
      </c>
      <c r="UBN62" s="195" t="s">
        <v>790</v>
      </c>
      <c r="UBO62" s="195" t="s">
        <v>782</v>
      </c>
      <c r="UBP62" s="195" t="s">
        <v>790</v>
      </c>
      <c r="UBQ62" s="195" t="s">
        <v>782</v>
      </c>
      <c r="UBR62" s="195" t="s">
        <v>790</v>
      </c>
      <c r="UBS62" s="195" t="s">
        <v>782</v>
      </c>
      <c r="UBT62" s="195" t="s">
        <v>790</v>
      </c>
      <c r="UBU62" s="195" t="s">
        <v>782</v>
      </c>
      <c r="UBV62" s="195" t="s">
        <v>790</v>
      </c>
      <c r="UBW62" s="195" t="s">
        <v>782</v>
      </c>
      <c r="UBX62" s="195" t="s">
        <v>790</v>
      </c>
      <c r="UBY62" s="195" t="s">
        <v>782</v>
      </c>
      <c r="UBZ62" s="195" t="s">
        <v>790</v>
      </c>
      <c r="UCA62" s="195" t="s">
        <v>782</v>
      </c>
      <c r="UCB62" s="195" t="s">
        <v>790</v>
      </c>
      <c r="UCC62" s="195" t="s">
        <v>782</v>
      </c>
      <c r="UCD62" s="195" t="s">
        <v>790</v>
      </c>
      <c r="UCE62" s="195" t="s">
        <v>782</v>
      </c>
      <c r="UCF62" s="195" t="s">
        <v>790</v>
      </c>
      <c r="UCG62" s="195" t="s">
        <v>782</v>
      </c>
      <c r="UCH62" s="195" t="s">
        <v>790</v>
      </c>
      <c r="UCI62" s="195" t="s">
        <v>782</v>
      </c>
      <c r="UCJ62" s="195" t="s">
        <v>790</v>
      </c>
      <c r="UCK62" s="195" t="s">
        <v>782</v>
      </c>
      <c r="UCL62" s="195" t="s">
        <v>790</v>
      </c>
      <c r="UCM62" s="195" t="s">
        <v>782</v>
      </c>
      <c r="UCN62" s="195" t="s">
        <v>790</v>
      </c>
      <c r="UCO62" s="195" t="s">
        <v>782</v>
      </c>
      <c r="UCP62" s="195" t="s">
        <v>790</v>
      </c>
      <c r="UCQ62" s="195" t="s">
        <v>782</v>
      </c>
      <c r="UCR62" s="195" t="s">
        <v>790</v>
      </c>
      <c r="UCS62" s="195" t="s">
        <v>782</v>
      </c>
      <c r="UCT62" s="195" t="s">
        <v>790</v>
      </c>
      <c r="UCU62" s="195" t="s">
        <v>782</v>
      </c>
      <c r="UCV62" s="195" t="s">
        <v>790</v>
      </c>
      <c r="UCW62" s="195" t="s">
        <v>782</v>
      </c>
      <c r="UCX62" s="195" t="s">
        <v>790</v>
      </c>
      <c r="UCY62" s="195" t="s">
        <v>782</v>
      </c>
      <c r="UCZ62" s="195" t="s">
        <v>790</v>
      </c>
      <c r="UDA62" s="195" t="s">
        <v>782</v>
      </c>
      <c r="UDB62" s="195" t="s">
        <v>790</v>
      </c>
      <c r="UDC62" s="195" t="s">
        <v>782</v>
      </c>
      <c r="UDD62" s="195" t="s">
        <v>790</v>
      </c>
      <c r="UDE62" s="195" t="s">
        <v>782</v>
      </c>
      <c r="UDF62" s="195" t="s">
        <v>790</v>
      </c>
      <c r="UDG62" s="195" t="s">
        <v>782</v>
      </c>
      <c r="UDH62" s="195" t="s">
        <v>790</v>
      </c>
      <c r="UDI62" s="195" t="s">
        <v>782</v>
      </c>
      <c r="UDJ62" s="195" t="s">
        <v>790</v>
      </c>
      <c r="UDK62" s="195" t="s">
        <v>782</v>
      </c>
      <c r="UDL62" s="195" t="s">
        <v>790</v>
      </c>
      <c r="UDM62" s="195" t="s">
        <v>782</v>
      </c>
      <c r="UDN62" s="195" t="s">
        <v>790</v>
      </c>
      <c r="UDO62" s="195" t="s">
        <v>782</v>
      </c>
      <c r="UDP62" s="195" t="s">
        <v>790</v>
      </c>
      <c r="UDQ62" s="195" t="s">
        <v>782</v>
      </c>
      <c r="UDR62" s="195" t="s">
        <v>790</v>
      </c>
      <c r="UDS62" s="195" t="s">
        <v>782</v>
      </c>
      <c r="UDT62" s="195" t="s">
        <v>790</v>
      </c>
      <c r="UDU62" s="195" t="s">
        <v>782</v>
      </c>
      <c r="UDV62" s="195" t="s">
        <v>790</v>
      </c>
      <c r="UDW62" s="195" t="s">
        <v>782</v>
      </c>
      <c r="UDX62" s="195" t="s">
        <v>790</v>
      </c>
      <c r="UDY62" s="195" t="s">
        <v>782</v>
      </c>
      <c r="UDZ62" s="195" t="s">
        <v>790</v>
      </c>
      <c r="UEA62" s="195" t="s">
        <v>782</v>
      </c>
      <c r="UEB62" s="195" t="s">
        <v>790</v>
      </c>
      <c r="UEC62" s="195" t="s">
        <v>782</v>
      </c>
      <c r="UED62" s="195" t="s">
        <v>790</v>
      </c>
      <c r="UEE62" s="195" t="s">
        <v>782</v>
      </c>
      <c r="UEF62" s="195" t="s">
        <v>790</v>
      </c>
      <c r="UEG62" s="195" t="s">
        <v>782</v>
      </c>
      <c r="UEH62" s="195" t="s">
        <v>790</v>
      </c>
      <c r="UEI62" s="195" t="s">
        <v>782</v>
      </c>
      <c r="UEJ62" s="195" t="s">
        <v>790</v>
      </c>
      <c r="UEK62" s="195" t="s">
        <v>782</v>
      </c>
      <c r="UEL62" s="195" t="s">
        <v>790</v>
      </c>
      <c r="UEM62" s="195" t="s">
        <v>782</v>
      </c>
      <c r="UEN62" s="195" t="s">
        <v>790</v>
      </c>
      <c r="UEO62" s="195" t="s">
        <v>782</v>
      </c>
      <c r="UEP62" s="195" t="s">
        <v>790</v>
      </c>
      <c r="UEQ62" s="195" t="s">
        <v>782</v>
      </c>
      <c r="UER62" s="195" t="s">
        <v>790</v>
      </c>
      <c r="UES62" s="195" t="s">
        <v>782</v>
      </c>
      <c r="UET62" s="195" t="s">
        <v>790</v>
      </c>
      <c r="UEU62" s="195" t="s">
        <v>782</v>
      </c>
      <c r="UEV62" s="195" t="s">
        <v>790</v>
      </c>
      <c r="UEW62" s="195" t="s">
        <v>782</v>
      </c>
      <c r="UEX62" s="195" t="s">
        <v>790</v>
      </c>
      <c r="UEY62" s="195" t="s">
        <v>782</v>
      </c>
      <c r="UEZ62" s="195" t="s">
        <v>790</v>
      </c>
      <c r="UFA62" s="195" t="s">
        <v>782</v>
      </c>
      <c r="UFB62" s="195" t="s">
        <v>790</v>
      </c>
      <c r="UFC62" s="195" t="s">
        <v>782</v>
      </c>
      <c r="UFD62" s="195" t="s">
        <v>790</v>
      </c>
      <c r="UFE62" s="195" t="s">
        <v>782</v>
      </c>
      <c r="UFF62" s="195" t="s">
        <v>790</v>
      </c>
      <c r="UFG62" s="195" t="s">
        <v>782</v>
      </c>
      <c r="UFH62" s="195" t="s">
        <v>790</v>
      </c>
      <c r="UFI62" s="195" t="s">
        <v>782</v>
      </c>
      <c r="UFJ62" s="195" t="s">
        <v>790</v>
      </c>
      <c r="UFK62" s="195" t="s">
        <v>782</v>
      </c>
      <c r="UFL62" s="195" t="s">
        <v>790</v>
      </c>
      <c r="UFM62" s="195" t="s">
        <v>782</v>
      </c>
      <c r="UFN62" s="195" t="s">
        <v>790</v>
      </c>
      <c r="UFO62" s="195" t="s">
        <v>782</v>
      </c>
      <c r="UFP62" s="195" t="s">
        <v>790</v>
      </c>
      <c r="UFQ62" s="195" t="s">
        <v>782</v>
      </c>
      <c r="UFR62" s="195" t="s">
        <v>790</v>
      </c>
      <c r="UFS62" s="195" t="s">
        <v>782</v>
      </c>
      <c r="UFT62" s="195" t="s">
        <v>790</v>
      </c>
      <c r="UFU62" s="195" t="s">
        <v>782</v>
      </c>
      <c r="UFV62" s="195" t="s">
        <v>790</v>
      </c>
      <c r="UFW62" s="195" t="s">
        <v>782</v>
      </c>
      <c r="UFX62" s="195" t="s">
        <v>790</v>
      </c>
      <c r="UFY62" s="195" t="s">
        <v>782</v>
      </c>
      <c r="UFZ62" s="195" t="s">
        <v>790</v>
      </c>
      <c r="UGA62" s="195" t="s">
        <v>782</v>
      </c>
      <c r="UGB62" s="195" t="s">
        <v>790</v>
      </c>
      <c r="UGC62" s="195" t="s">
        <v>782</v>
      </c>
      <c r="UGD62" s="195" t="s">
        <v>790</v>
      </c>
      <c r="UGE62" s="195" t="s">
        <v>782</v>
      </c>
      <c r="UGF62" s="195" t="s">
        <v>790</v>
      </c>
      <c r="UGG62" s="195" t="s">
        <v>782</v>
      </c>
      <c r="UGH62" s="195" t="s">
        <v>790</v>
      </c>
      <c r="UGI62" s="195" t="s">
        <v>782</v>
      </c>
      <c r="UGJ62" s="195" t="s">
        <v>790</v>
      </c>
      <c r="UGK62" s="195" t="s">
        <v>782</v>
      </c>
      <c r="UGL62" s="195" t="s">
        <v>790</v>
      </c>
      <c r="UGM62" s="195" t="s">
        <v>782</v>
      </c>
      <c r="UGN62" s="195" t="s">
        <v>790</v>
      </c>
      <c r="UGO62" s="195" t="s">
        <v>782</v>
      </c>
      <c r="UGP62" s="195" t="s">
        <v>790</v>
      </c>
      <c r="UGQ62" s="195" t="s">
        <v>782</v>
      </c>
      <c r="UGR62" s="195" t="s">
        <v>790</v>
      </c>
      <c r="UGS62" s="195" t="s">
        <v>782</v>
      </c>
      <c r="UGT62" s="195" t="s">
        <v>790</v>
      </c>
      <c r="UGU62" s="195" t="s">
        <v>782</v>
      </c>
      <c r="UGV62" s="195" t="s">
        <v>790</v>
      </c>
      <c r="UGW62" s="195" t="s">
        <v>782</v>
      </c>
      <c r="UGX62" s="195" t="s">
        <v>790</v>
      </c>
      <c r="UGY62" s="195" t="s">
        <v>782</v>
      </c>
      <c r="UGZ62" s="195" t="s">
        <v>790</v>
      </c>
      <c r="UHA62" s="195" t="s">
        <v>782</v>
      </c>
      <c r="UHB62" s="195" t="s">
        <v>790</v>
      </c>
      <c r="UHC62" s="195" t="s">
        <v>782</v>
      </c>
      <c r="UHD62" s="195" t="s">
        <v>790</v>
      </c>
      <c r="UHE62" s="195" t="s">
        <v>782</v>
      </c>
      <c r="UHF62" s="195" t="s">
        <v>790</v>
      </c>
      <c r="UHG62" s="195" t="s">
        <v>782</v>
      </c>
      <c r="UHH62" s="195" t="s">
        <v>790</v>
      </c>
      <c r="UHI62" s="195" t="s">
        <v>782</v>
      </c>
      <c r="UHJ62" s="195" t="s">
        <v>790</v>
      </c>
      <c r="UHK62" s="195" t="s">
        <v>782</v>
      </c>
      <c r="UHL62" s="195" t="s">
        <v>790</v>
      </c>
      <c r="UHM62" s="195" t="s">
        <v>782</v>
      </c>
      <c r="UHN62" s="195" t="s">
        <v>790</v>
      </c>
      <c r="UHO62" s="195" t="s">
        <v>782</v>
      </c>
      <c r="UHP62" s="195" t="s">
        <v>790</v>
      </c>
      <c r="UHQ62" s="195" t="s">
        <v>782</v>
      </c>
      <c r="UHR62" s="195" t="s">
        <v>790</v>
      </c>
      <c r="UHS62" s="195" t="s">
        <v>782</v>
      </c>
      <c r="UHT62" s="195" t="s">
        <v>790</v>
      </c>
      <c r="UHU62" s="195" t="s">
        <v>782</v>
      </c>
      <c r="UHV62" s="195" t="s">
        <v>790</v>
      </c>
      <c r="UHW62" s="195" t="s">
        <v>782</v>
      </c>
      <c r="UHX62" s="195" t="s">
        <v>790</v>
      </c>
      <c r="UHY62" s="195" t="s">
        <v>782</v>
      </c>
      <c r="UHZ62" s="195" t="s">
        <v>790</v>
      </c>
      <c r="UIA62" s="195" t="s">
        <v>782</v>
      </c>
      <c r="UIB62" s="195" t="s">
        <v>790</v>
      </c>
      <c r="UIC62" s="195" t="s">
        <v>782</v>
      </c>
      <c r="UID62" s="195" t="s">
        <v>790</v>
      </c>
      <c r="UIE62" s="195" t="s">
        <v>782</v>
      </c>
      <c r="UIF62" s="195" t="s">
        <v>790</v>
      </c>
      <c r="UIG62" s="195" t="s">
        <v>782</v>
      </c>
      <c r="UIH62" s="195" t="s">
        <v>790</v>
      </c>
      <c r="UII62" s="195" t="s">
        <v>782</v>
      </c>
      <c r="UIJ62" s="195" t="s">
        <v>790</v>
      </c>
      <c r="UIK62" s="195" t="s">
        <v>782</v>
      </c>
      <c r="UIL62" s="195" t="s">
        <v>790</v>
      </c>
      <c r="UIM62" s="195" t="s">
        <v>782</v>
      </c>
      <c r="UIN62" s="195" t="s">
        <v>790</v>
      </c>
      <c r="UIO62" s="195" t="s">
        <v>782</v>
      </c>
      <c r="UIP62" s="195" t="s">
        <v>790</v>
      </c>
      <c r="UIQ62" s="195" t="s">
        <v>782</v>
      </c>
      <c r="UIR62" s="195" t="s">
        <v>790</v>
      </c>
      <c r="UIS62" s="195" t="s">
        <v>782</v>
      </c>
      <c r="UIT62" s="195" t="s">
        <v>790</v>
      </c>
      <c r="UIU62" s="195" t="s">
        <v>782</v>
      </c>
      <c r="UIV62" s="195" t="s">
        <v>790</v>
      </c>
      <c r="UIW62" s="195" t="s">
        <v>782</v>
      </c>
      <c r="UIX62" s="195" t="s">
        <v>790</v>
      </c>
      <c r="UIY62" s="195" t="s">
        <v>782</v>
      </c>
      <c r="UIZ62" s="195" t="s">
        <v>790</v>
      </c>
      <c r="UJA62" s="195" t="s">
        <v>782</v>
      </c>
      <c r="UJB62" s="195" t="s">
        <v>790</v>
      </c>
      <c r="UJC62" s="195" t="s">
        <v>782</v>
      </c>
      <c r="UJD62" s="195" t="s">
        <v>790</v>
      </c>
      <c r="UJE62" s="195" t="s">
        <v>782</v>
      </c>
      <c r="UJF62" s="195" t="s">
        <v>790</v>
      </c>
      <c r="UJG62" s="195" t="s">
        <v>782</v>
      </c>
      <c r="UJH62" s="195" t="s">
        <v>790</v>
      </c>
      <c r="UJI62" s="195" t="s">
        <v>782</v>
      </c>
      <c r="UJJ62" s="195" t="s">
        <v>790</v>
      </c>
      <c r="UJK62" s="195" t="s">
        <v>782</v>
      </c>
      <c r="UJL62" s="195" t="s">
        <v>790</v>
      </c>
      <c r="UJM62" s="195" t="s">
        <v>782</v>
      </c>
      <c r="UJN62" s="195" t="s">
        <v>790</v>
      </c>
      <c r="UJO62" s="195" t="s">
        <v>782</v>
      </c>
      <c r="UJP62" s="195" t="s">
        <v>790</v>
      </c>
      <c r="UJQ62" s="195" t="s">
        <v>782</v>
      </c>
      <c r="UJR62" s="195" t="s">
        <v>790</v>
      </c>
      <c r="UJS62" s="195" t="s">
        <v>782</v>
      </c>
      <c r="UJT62" s="195" t="s">
        <v>790</v>
      </c>
      <c r="UJU62" s="195" t="s">
        <v>782</v>
      </c>
      <c r="UJV62" s="195" t="s">
        <v>790</v>
      </c>
      <c r="UJW62" s="195" t="s">
        <v>782</v>
      </c>
      <c r="UJX62" s="195" t="s">
        <v>790</v>
      </c>
      <c r="UJY62" s="195" t="s">
        <v>782</v>
      </c>
      <c r="UJZ62" s="195" t="s">
        <v>790</v>
      </c>
      <c r="UKA62" s="195" t="s">
        <v>782</v>
      </c>
      <c r="UKB62" s="195" t="s">
        <v>790</v>
      </c>
      <c r="UKC62" s="195" t="s">
        <v>782</v>
      </c>
      <c r="UKD62" s="195" t="s">
        <v>790</v>
      </c>
      <c r="UKE62" s="195" t="s">
        <v>782</v>
      </c>
      <c r="UKF62" s="195" t="s">
        <v>790</v>
      </c>
      <c r="UKG62" s="195" t="s">
        <v>782</v>
      </c>
      <c r="UKH62" s="195" t="s">
        <v>790</v>
      </c>
      <c r="UKI62" s="195" t="s">
        <v>782</v>
      </c>
      <c r="UKJ62" s="195" t="s">
        <v>790</v>
      </c>
      <c r="UKK62" s="195" t="s">
        <v>782</v>
      </c>
      <c r="UKL62" s="195" t="s">
        <v>790</v>
      </c>
      <c r="UKM62" s="195" t="s">
        <v>782</v>
      </c>
      <c r="UKN62" s="195" t="s">
        <v>790</v>
      </c>
      <c r="UKO62" s="195" t="s">
        <v>782</v>
      </c>
      <c r="UKP62" s="195" t="s">
        <v>790</v>
      </c>
      <c r="UKQ62" s="195" t="s">
        <v>782</v>
      </c>
      <c r="UKR62" s="195" t="s">
        <v>790</v>
      </c>
      <c r="UKS62" s="195" t="s">
        <v>782</v>
      </c>
      <c r="UKT62" s="195" t="s">
        <v>790</v>
      </c>
      <c r="UKU62" s="195" t="s">
        <v>782</v>
      </c>
      <c r="UKV62" s="195" t="s">
        <v>790</v>
      </c>
      <c r="UKW62" s="195" t="s">
        <v>782</v>
      </c>
      <c r="UKX62" s="195" t="s">
        <v>790</v>
      </c>
      <c r="UKY62" s="195" t="s">
        <v>782</v>
      </c>
      <c r="UKZ62" s="195" t="s">
        <v>790</v>
      </c>
      <c r="ULA62" s="195" t="s">
        <v>782</v>
      </c>
      <c r="ULB62" s="195" t="s">
        <v>790</v>
      </c>
      <c r="ULC62" s="195" t="s">
        <v>782</v>
      </c>
      <c r="ULD62" s="195" t="s">
        <v>790</v>
      </c>
      <c r="ULE62" s="195" t="s">
        <v>782</v>
      </c>
      <c r="ULF62" s="195" t="s">
        <v>790</v>
      </c>
      <c r="ULG62" s="195" t="s">
        <v>782</v>
      </c>
      <c r="ULH62" s="195" t="s">
        <v>790</v>
      </c>
      <c r="ULI62" s="195" t="s">
        <v>782</v>
      </c>
      <c r="ULJ62" s="195" t="s">
        <v>790</v>
      </c>
      <c r="ULK62" s="195" t="s">
        <v>782</v>
      </c>
      <c r="ULL62" s="195" t="s">
        <v>790</v>
      </c>
      <c r="ULM62" s="195" t="s">
        <v>782</v>
      </c>
      <c r="ULN62" s="195" t="s">
        <v>790</v>
      </c>
      <c r="ULO62" s="195" t="s">
        <v>782</v>
      </c>
      <c r="ULP62" s="195" t="s">
        <v>790</v>
      </c>
      <c r="ULQ62" s="195" t="s">
        <v>782</v>
      </c>
      <c r="ULR62" s="195" t="s">
        <v>790</v>
      </c>
      <c r="ULS62" s="195" t="s">
        <v>782</v>
      </c>
      <c r="ULT62" s="195" t="s">
        <v>790</v>
      </c>
      <c r="ULU62" s="195" t="s">
        <v>782</v>
      </c>
      <c r="ULV62" s="195" t="s">
        <v>790</v>
      </c>
      <c r="ULW62" s="195" t="s">
        <v>782</v>
      </c>
      <c r="ULX62" s="195" t="s">
        <v>790</v>
      </c>
      <c r="ULY62" s="195" t="s">
        <v>782</v>
      </c>
      <c r="ULZ62" s="195" t="s">
        <v>790</v>
      </c>
      <c r="UMA62" s="195" t="s">
        <v>782</v>
      </c>
      <c r="UMB62" s="195" t="s">
        <v>790</v>
      </c>
      <c r="UMC62" s="195" t="s">
        <v>782</v>
      </c>
      <c r="UMD62" s="195" t="s">
        <v>790</v>
      </c>
      <c r="UME62" s="195" t="s">
        <v>782</v>
      </c>
      <c r="UMF62" s="195" t="s">
        <v>790</v>
      </c>
      <c r="UMG62" s="195" t="s">
        <v>782</v>
      </c>
      <c r="UMH62" s="195" t="s">
        <v>790</v>
      </c>
      <c r="UMI62" s="195" t="s">
        <v>782</v>
      </c>
      <c r="UMJ62" s="195" t="s">
        <v>790</v>
      </c>
      <c r="UMK62" s="195" t="s">
        <v>782</v>
      </c>
      <c r="UML62" s="195" t="s">
        <v>790</v>
      </c>
      <c r="UMM62" s="195" t="s">
        <v>782</v>
      </c>
      <c r="UMN62" s="195" t="s">
        <v>790</v>
      </c>
      <c r="UMO62" s="195" t="s">
        <v>782</v>
      </c>
      <c r="UMP62" s="195" t="s">
        <v>790</v>
      </c>
      <c r="UMQ62" s="195" t="s">
        <v>782</v>
      </c>
      <c r="UMR62" s="195" t="s">
        <v>790</v>
      </c>
      <c r="UMS62" s="195" t="s">
        <v>782</v>
      </c>
      <c r="UMT62" s="195" t="s">
        <v>790</v>
      </c>
      <c r="UMU62" s="195" t="s">
        <v>782</v>
      </c>
      <c r="UMV62" s="195" t="s">
        <v>790</v>
      </c>
      <c r="UMW62" s="195" t="s">
        <v>782</v>
      </c>
      <c r="UMX62" s="195" t="s">
        <v>790</v>
      </c>
      <c r="UMY62" s="195" t="s">
        <v>782</v>
      </c>
      <c r="UMZ62" s="195" t="s">
        <v>790</v>
      </c>
      <c r="UNA62" s="195" t="s">
        <v>782</v>
      </c>
      <c r="UNB62" s="195" t="s">
        <v>790</v>
      </c>
      <c r="UNC62" s="195" t="s">
        <v>782</v>
      </c>
      <c r="UND62" s="195" t="s">
        <v>790</v>
      </c>
      <c r="UNE62" s="195" t="s">
        <v>782</v>
      </c>
      <c r="UNF62" s="195" t="s">
        <v>790</v>
      </c>
      <c r="UNG62" s="195" t="s">
        <v>782</v>
      </c>
      <c r="UNH62" s="195" t="s">
        <v>790</v>
      </c>
      <c r="UNI62" s="195" t="s">
        <v>782</v>
      </c>
      <c r="UNJ62" s="195" t="s">
        <v>790</v>
      </c>
      <c r="UNK62" s="195" t="s">
        <v>782</v>
      </c>
      <c r="UNL62" s="195" t="s">
        <v>790</v>
      </c>
      <c r="UNM62" s="195" t="s">
        <v>782</v>
      </c>
      <c r="UNN62" s="195" t="s">
        <v>790</v>
      </c>
      <c r="UNO62" s="195" t="s">
        <v>782</v>
      </c>
      <c r="UNP62" s="195" t="s">
        <v>790</v>
      </c>
      <c r="UNQ62" s="195" t="s">
        <v>782</v>
      </c>
      <c r="UNR62" s="195" t="s">
        <v>790</v>
      </c>
      <c r="UNS62" s="195" t="s">
        <v>782</v>
      </c>
      <c r="UNT62" s="195" t="s">
        <v>790</v>
      </c>
      <c r="UNU62" s="195" t="s">
        <v>782</v>
      </c>
      <c r="UNV62" s="195" t="s">
        <v>790</v>
      </c>
      <c r="UNW62" s="195" t="s">
        <v>782</v>
      </c>
      <c r="UNX62" s="195" t="s">
        <v>790</v>
      </c>
      <c r="UNY62" s="195" t="s">
        <v>782</v>
      </c>
      <c r="UNZ62" s="195" t="s">
        <v>790</v>
      </c>
      <c r="UOA62" s="195" t="s">
        <v>782</v>
      </c>
      <c r="UOB62" s="195" t="s">
        <v>790</v>
      </c>
      <c r="UOC62" s="195" t="s">
        <v>782</v>
      </c>
      <c r="UOD62" s="195" t="s">
        <v>790</v>
      </c>
      <c r="UOE62" s="195" t="s">
        <v>782</v>
      </c>
      <c r="UOF62" s="195" t="s">
        <v>790</v>
      </c>
      <c r="UOG62" s="195" t="s">
        <v>782</v>
      </c>
      <c r="UOH62" s="195" t="s">
        <v>790</v>
      </c>
      <c r="UOI62" s="195" t="s">
        <v>782</v>
      </c>
      <c r="UOJ62" s="195" t="s">
        <v>790</v>
      </c>
      <c r="UOK62" s="195" t="s">
        <v>782</v>
      </c>
      <c r="UOL62" s="195" t="s">
        <v>790</v>
      </c>
      <c r="UOM62" s="195" t="s">
        <v>782</v>
      </c>
      <c r="UON62" s="195" t="s">
        <v>790</v>
      </c>
      <c r="UOO62" s="195" t="s">
        <v>782</v>
      </c>
      <c r="UOP62" s="195" t="s">
        <v>790</v>
      </c>
      <c r="UOQ62" s="195" t="s">
        <v>782</v>
      </c>
      <c r="UOR62" s="195" t="s">
        <v>790</v>
      </c>
      <c r="UOS62" s="195" t="s">
        <v>782</v>
      </c>
      <c r="UOT62" s="195" t="s">
        <v>790</v>
      </c>
      <c r="UOU62" s="195" t="s">
        <v>782</v>
      </c>
      <c r="UOV62" s="195" t="s">
        <v>790</v>
      </c>
      <c r="UOW62" s="195" t="s">
        <v>782</v>
      </c>
      <c r="UOX62" s="195" t="s">
        <v>790</v>
      </c>
      <c r="UOY62" s="195" t="s">
        <v>782</v>
      </c>
      <c r="UOZ62" s="195" t="s">
        <v>790</v>
      </c>
      <c r="UPA62" s="195" t="s">
        <v>782</v>
      </c>
      <c r="UPB62" s="195" t="s">
        <v>790</v>
      </c>
      <c r="UPC62" s="195" t="s">
        <v>782</v>
      </c>
      <c r="UPD62" s="195" t="s">
        <v>790</v>
      </c>
      <c r="UPE62" s="195" t="s">
        <v>782</v>
      </c>
      <c r="UPF62" s="195" t="s">
        <v>790</v>
      </c>
      <c r="UPG62" s="195" t="s">
        <v>782</v>
      </c>
      <c r="UPH62" s="195" t="s">
        <v>790</v>
      </c>
      <c r="UPI62" s="195" t="s">
        <v>782</v>
      </c>
      <c r="UPJ62" s="195" t="s">
        <v>790</v>
      </c>
      <c r="UPK62" s="195" t="s">
        <v>782</v>
      </c>
      <c r="UPL62" s="195" t="s">
        <v>790</v>
      </c>
      <c r="UPM62" s="195" t="s">
        <v>782</v>
      </c>
      <c r="UPN62" s="195" t="s">
        <v>790</v>
      </c>
      <c r="UPO62" s="195" t="s">
        <v>782</v>
      </c>
      <c r="UPP62" s="195" t="s">
        <v>790</v>
      </c>
      <c r="UPQ62" s="195" t="s">
        <v>782</v>
      </c>
      <c r="UPR62" s="195" t="s">
        <v>790</v>
      </c>
      <c r="UPS62" s="195" t="s">
        <v>782</v>
      </c>
      <c r="UPT62" s="195" t="s">
        <v>790</v>
      </c>
      <c r="UPU62" s="195" t="s">
        <v>782</v>
      </c>
      <c r="UPV62" s="195" t="s">
        <v>790</v>
      </c>
      <c r="UPW62" s="195" t="s">
        <v>782</v>
      </c>
      <c r="UPX62" s="195" t="s">
        <v>790</v>
      </c>
      <c r="UPY62" s="195" t="s">
        <v>782</v>
      </c>
      <c r="UPZ62" s="195" t="s">
        <v>790</v>
      </c>
      <c r="UQA62" s="195" t="s">
        <v>782</v>
      </c>
      <c r="UQB62" s="195" t="s">
        <v>790</v>
      </c>
      <c r="UQC62" s="195" t="s">
        <v>782</v>
      </c>
      <c r="UQD62" s="195" t="s">
        <v>790</v>
      </c>
      <c r="UQE62" s="195" t="s">
        <v>782</v>
      </c>
      <c r="UQF62" s="195" t="s">
        <v>790</v>
      </c>
      <c r="UQG62" s="195" t="s">
        <v>782</v>
      </c>
      <c r="UQH62" s="195" t="s">
        <v>790</v>
      </c>
      <c r="UQI62" s="195" t="s">
        <v>782</v>
      </c>
      <c r="UQJ62" s="195" t="s">
        <v>790</v>
      </c>
      <c r="UQK62" s="195" t="s">
        <v>782</v>
      </c>
      <c r="UQL62" s="195" t="s">
        <v>790</v>
      </c>
      <c r="UQM62" s="195" t="s">
        <v>782</v>
      </c>
      <c r="UQN62" s="195" t="s">
        <v>790</v>
      </c>
      <c r="UQO62" s="195" t="s">
        <v>782</v>
      </c>
      <c r="UQP62" s="195" t="s">
        <v>790</v>
      </c>
      <c r="UQQ62" s="195" t="s">
        <v>782</v>
      </c>
      <c r="UQR62" s="195" t="s">
        <v>790</v>
      </c>
      <c r="UQS62" s="195" t="s">
        <v>782</v>
      </c>
      <c r="UQT62" s="195" t="s">
        <v>790</v>
      </c>
      <c r="UQU62" s="195" t="s">
        <v>782</v>
      </c>
      <c r="UQV62" s="195" t="s">
        <v>790</v>
      </c>
      <c r="UQW62" s="195" t="s">
        <v>782</v>
      </c>
      <c r="UQX62" s="195" t="s">
        <v>790</v>
      </c>
      <c r="UQY62" s="195" t="s">
        <v>782</v>
      </c>
      <c r="UQZ62" s="195" t="s">
        <v>790</v>
      </c>
      <c r="URA62" s="195" t="s">
        <v>782</v>
      </c>
      <c r="URB62" s="195" t="s">
        <v>790</v>
      </c>
      <c r="URC62" s="195" t="s">
        <v>782</v>
      </c>
      <c r="URD62" s="195" t="s">
        <v>790</v>
      </c>
      <c r="URE62" s="195" t="s">
        <v>782</v>
      </c>
      <c r="URF62" s="195" t="s">
        <v>790</v>
      </c>
      <c r="URG62" s="195" t="s">
        <v>782</v>
      </c>
      <c r="URH62" s="195" t="s">
        <v>790</v>
      </c>
      <c r="URI62" s="195" t="s">
        <v>782</v>
      </c>
      <c r="URJ62" s="195" t="s">
        <v>790</v>
      </c>
      <c r="URK62" s="195" t="s">
        <v>782</v>
      </c>
      <c r="URL62" s="195" t="s">
        <v>790</v>
      </c>
      <c r="URM62" s="195" t="s">
        <v>782</v>
      </c>
      <c r="URN62" s="195" t="s">
        <v>790</v>
      </c>
      <c r="URO62" s="195" t="s">
        <v>782</v>
      </c>
      <c r="URP62" s="195" t="s">
        <v>790</v>
      </c>
      <c r="URQ62" s="195" t="s">
        <v>782</v>
      </c>
      <c r="URR62" s="195" t="s">
        <v>790</v>
      </c>
      <c r="URS62" s="195" t="s">
        <v>782</v>
      </c>
      <c r="URT62" s="195" t="s">
        <v>790</v>
      </c>
      <c r="URU62" s="195" t="s">
        <v>782</v>
      </c>
      <c r="URV62" s="195" t="s">
        <v>790</v>
      </c>
      <c r="URW62" s="195" t="s">
        <v>782</v>
      </c>
      <c r="URX62" s="195" t="s">
        <v>790</v>
      </c>
      <c r="URY62" s="195" t="s">
        <v>782</v>
      </c>
      <c r="URZ62" s="195" t="s">
        <v>790</v>
      </c>
      <c r="USA62" s="195" t="s">
        <v>782</v>
      </c>
      <c r="USB62" s="195" t="s">
        <v>790</v>
      </c>
      <c r="USC62" s="195" t="s">
        <v>782</v>
      </c>
      <c r="USD62" s="195" t="s">
        <v>790</v>
      </c>
      <c r="USE62" s="195" t="s">
        <v>782</v>
      </c>
      <c r="USF62" s="195" t="s">
        <v>790</v>
      </c>
      <c r="USG62" s="195" t="s">
        <v>782</v>
      </c>
      <c r="USH62" s="195" t="s">
        <v>790</v>
      </c>
      <c r="USI62" s="195" t="s">
        <v>782</v>
      </c>
      <c r="USJ62" s="195" t="s">
        <v>790</v>
      </c>
      <c r="USK62" s="195" t="s">
        <v>782</v>
      </c>
      <c r="USL62" s="195" t="s">
        <v>790</v>
      </c>
      <c r="USM62" s="195" t="s">
        <v>782</v>
      </c>
      <c r="USN62" s="195" t="s">
        <v>790</v>
      </c>
      <c r="USO62" s="195" t="s">
        <v>782</v>
      </c>
      <c r="USP62" s="195" t="s">
        <v>790</v>
      </c>
      <c r="USQ62" s="195" t="s">
        <v>782</v>
      </c>
      <c r="USR62" s="195" t="s">
        <v>790</v>
      </c>
      <c r="USS62" s="195" t="s">
        <v>782</v>
      </c>
      <c r="UST62" s="195" t="s">
        <v>790</v>
      </c>
      <c r="USU62" s="195" t="s">
        <v>782</v>
      </c>
      <c r="USV62" s="195" t="s">
        <v>790</v>
      </c>
      <c r="USW62" s="195" t="s">
        <v>782</v>
      </c>
      <c r="USX62" s="195" t="s">
        <v>790</v>
      </c>
      <c r="USY62" s="195" t="s">
        <v>782</v>
      </c>
      <c r="USZ62" s="195" t="s">
        <v>790</v>
      </c>
      <c r="UTA62" s="195" t="s">
        <v>782</v>
      </c>
      <c r="UTB62" s="195" t="s">
        <v>790</v>
      </c>
      <c r="UTC62" s="195" t="s">
        <v>782</v>
      </c>
      <c r="UTD62" s="195" t="s">
        <v>790</v>
      </c>
      <c r="UTE62" s="195" t="s">
        <v>782</v>
      </c>
      <c r="UTF62" s="195" t="s">
        <v>790</v>
      </c>
      <c r="UTG62" s="195" t="s">
        <v>782</v>
      </c>
      <c r="UTH62" s="195" t="s">
        <v>790</v>
      </c>
      <c r="UTI62" s="195" t="s">
        <v>782</v>
      </c>
      <c r="UTJ62" s="195" t="s">
        <v>790</v>
      </c>
      <c r="UTK62" s="195" t="s">
        <v>782</v>
      </c>
      <c r="UTL62" s="195" t="s">
        <v>790</v>
      </c>
      <c r="UTM62" s="195" t="s">
        <v>782</v>
      </c>
      <c r="UTN62" s="195" t="s">
        <v>790</v>
      </c>
      <c r="UTO62" s="195" t="s">
        <v>782</v>
      </c>
      <c r="UTP62" s="195" t="s">
        <v>790</v>
      </c>
      <c r="UTQ62" s="195" t="s">
        <v>782</v>
      </c>
      <c r="UTR62" s="195" t="s">
        <v>790</v>
      </c>
      <c r="UTS62" s="195" t="s">
        <v>782</v>
      </c>
      <c r="UTT62" s="195" t="s">
        <v>790</v>
      </c>
      <c r="UTU62" s="195" t="s">
        <v>782</v>
      </c>
      <c r="UTV62" s="195" t="s">
        <v>790</v>
      </c>
      <c r="UTW62" s="195" t="s">
        <v>782</v>
      </c>
      <c r="UTX62" s="195" t="s">
        <v>790</v>
      </c>
      <c r="UTY62" s="195" t="s">
        <v>782</v>
      </c>
      <c r="UTZ62" s="195" t="s">
        <v>790</v>
      </c>
      <c r="UUA62" s="195" t="s">
        <v>782</v>
      </c>
      <c r="UUB62" s="195" t="s">
        <v>790</v>
      </c>
      <c r="UUC62" s="195" t="s">
        <v>782</v>
      </c>
      <c r="UUD62" s="195" t="s">
        <v>790</v>
      </c>
      <c r="UUE62" s="195" t="s">
        <v>782</v>
      </c>
      <c r="UUF62" s="195" t="s">
        <v>790</v>
      </c>
      <c r="UUG62" s="195" t="s">
        <v>782</v>
      </c>
      <c r="UUH62" s="195" t="s">
        <v>790</v>
      </c>
      <c r="UUI62" s="195" t="s">
        <v>782</v>
      </c>
      <c r="UUJ62" s="195" t="s">
        <v>790</v>
      </c>
      <c r="UUK62" s="195" t="s">
        <v>782</v>
      </c>
      <c r="UUL62" s="195" t="s">
        <v>790</v>
      </c>
      <c r="UUM62" s="195" t="s">
        <v>782</v>
      </c>
      <c r="UUN62" s="195" t="s">
        <v>790</v>
      </c>
      <c r="UUO62" s="195" t="s">
        <v>782</v>
      </c>
      <c r="UUP62" s="195" t="s">
        <v>790</v>
      </c>
      <c r="UUQ62" s="195" t="s">
        <v>782</v>
      </c>
      <c r="UUR62" s="195" t="s">
        <v>790</v>
      </c>
      <c r="UUS62" s="195" t="s">
        <v>782</v>
      </c>
      <c r="UUT62" s="195" t="s">
        <v>790</v>
      </c>
      <c r="UUU62" s="195" t="s">
        <v>782</v>
      </c>
      <c r="UUV62" s="195" t="s">
        <v>790</v>
      </c>
      <c r="UUW62" s="195" t="s">
        <v>782</v>
      </c>
      <c r="UUX62" s="195" t="s">
        <v>790</v>
      </c>
      <c r="UUY62" s="195" t="s">
        <v>782</v>
      </c>
      <c r="UUZ62" s="195" t="s">
        <v>790</v>
      </c>
      <c r="UVA62" s="195" t="s">
        <v>782</v>
      </c>
      <c r="UVB62" s="195" t="s">
        <v>790</v>
      </c>
      <c r="UVC62" s="195" t="s">
        <v>782</v>
      </c>
      <c r="UVD62" s="195" t="s">
        <v>790</v>
      </c>
      <c r="UVE62" s="195" t="s">
        <v>782</v>
      </c>
      <c r="UVF62" s="195" t="s">
        <v>790</v>
      </c>
      <c r="UVG62" s="195" t="s">
        <v>782</v>
      </c>
      <c r="UVH62" s="195" t="s">
        <v>790</v>
      </c>
      <c r="UVI62" s="195" t="s">
        <v>782</v>
      </c>
      <c r="UVJ62" s="195" t="s">
        <v>790</v>
      </c>
      <c r="UVK62" s="195" t="s">
        <v>782</v>
      </c>
      <c r="UVL62" s="195" t="s">
        <v>790</v>
      </c>
      <c r="UVM62" s="195" t="s">
        <v>782</v>
      </c>
      <c r="UVN62" s="195" t="s">
        <v>790</v>
      </c>
      <c r="UVO62" s="195" t="s">
        <v>782</v>
      </c>
      <c r="UVP62" s="195" t="s">
        <v>790</v>
      </c>
      <c r="UVQ62" s="195" t="s">
        <v>782</v>
      </c>
      <c r="UVR62" s="195" t="s">
        <v>790</v>
      </c>
      <c r="UVS62" s="195" t="s">
        <v>782</v>
      </c>
      <c r="UVT62" s="195" t="s">
        <v>790</v>
      </c>
      <c r="UVU62" s="195" t="s">
        <v>782</v>
      </c>
      <c r="UVV62" s="195" t="s">
        <v>790</v>
      </c>
      <c r="UVW62" s="195" t="s">
        <v>782</v>
      </c>
      <c r="UVX62" s="195" t="s">
        <v>790</v>
      </c>
      <c r="UVY62" s="195" t="s">
        <v>782</v>
      </c>
      <c r="UVZ62" s="195" t="s">
        <v>790</v>
      </c>
      <c r="UWA62" s="195" t="s">
        <v>782</v>
      </c>
      <c r="UWB62" s="195" t="s">
        <v>790</v>
      </c>
      <c r="UWC62" s="195" t="s">
        <v>782</v>
      </c>
      <c r="UWD62" s="195" t="s">
        <v>790</v>
      </c>
      <c r="UWE62" s="195" t="s">
        <v>782</v>
      </c>
      <c r="UWF62" s="195" t="s">
        <v>790</v>
      </c>
      <c r="UWG62" s="195" t="s">
        <v>782</v>
      </c>
      <c r="UWH62" s="195" t="s">
        <v>790</v>
      </c>
      <c r="UWI62" s="195" t="s">
        <v>782</v>
      </c>
      <c r="UWJ62" s="195" t="s">
        <v>790</v>
      </c>
      <c r="UWK62" s="195" t="s">
        <v>782</v>
      </c>
      <c r="UWL62" s="195" t="s">
        <v>790</v>
      </c>
      <c r="UWM62" s="195" t="s">
        <v>782</v>
      </c>
      <c r="UWN62" s="195" t="s">
        <v>790</v>
      </c>
      <c r="UWO62" s="195" t="s">
        <v>782</v>
      </c>
      <c r="UWP62" s="195" t="s">
        <v>790</v>
      </c>
      <c r="UWQ62" s="195" t="s">
        <v>782</v>
      </c>
      <c r="UWR62" s="195" t="s">
        <v>790</v>
      </c>
      <c r="UWS62" s="195" t="s">
        <v>782</v>
      </c>
      <c r="UWT62" s="195" t="s">
        <v>790</v>
      </c>
      <c r="UWU62" s="195" t="s">
        <v>782</v>
      </c>
      <c r="UWV62" s="195" t="s">
        <v>790</v>
      </c>
      <c r="UWW62" s="195" t="s">
        <v>782</v>
      </c>
      <c r="UWX62" s="195" t="s">
        <v>790</v>
      </c>
      <c r="UWY62" s="195" t="s">
        <v>782</v>
      </c>
      <c r="UWZ62" s="195" t="s">
        <v>790</v>
      </c>
      <c r="UXA62" s="195" t="s">
        <v>782</v>
      </c>
      <c r="UXB62" s="195" t="s">
        <v>790</v>
      </c>
      <c r="UXC62" s="195" t="s">
        <v>782</v>
      </c>
      <c r="UXD62" s="195" t="s">
        <v>790</v>
      </c>
      <c r="UXE62" s="195" t="s">
        <v>782</v>
      </c>
      <c r="UXF62" s="195" t="s">
        <v>790</v>
      </c>
      <c r="UXG62" s="195" t="s">
        <v>782</v>
      </c>
      <c r="UXH62" s="195" t="s">
        <v>790</v>
      </c>
      <c r="UXI62" s="195" t="s">
        <v>782</v>
      </c>
      <c r="UXJ62" s="195" t="s">
        <v>790</v>
      </c>
      <c r="UXK62" s="195" t="s">
        <v>782</v>
      </c>
      <c r="UXL62" s="195" t="s">
        <v>790</v>
      </c>
      <c r="UXM62" s="195" t="s">
        <v>782</v>
      </c>
      <c r="UXN62" s="195" t="s">
        <v>790</v>
      </c>
      <c r="UXO62" s="195" t="s">
        <v>782</v>
      </c>
      <c r="UXP62" s="195" t="s">
        <v>790</v>
      </c>
      <c r="UXQ62" s="195" t="s">
        <v>782</v>
      </c>
      <c r="UXR62" s="195" t="s">
        <v>790</v>
      </c>
      <c r="UXS62" s="195" t="s">
        <v>782</v>
      </c>
      <c r="UXT62" s="195" t="s">
        <v>790</v>
      </c>
      <c r="UXU62" s="195" t="s">
        <v>782</v>
      </c>
      <c r="UXV62" s="195" t="s">
        <v>790</v>
      </c>
      <c r="UXW62" s="195" t="s">
        <v>782</v>
      </c>
      <c r="UXX62" s="195" t="s">
        <v>790</v>
      </c>
      <c r="UXY62" s="195" t="s">
        <v>782</v>
      </c>
      <c r="UXZ62" s="195" t="s">
        <v>790</v>
      </c>
      <c r="UYA62" s="195" t="s">
        <v>782</v>
      </c>
      <c r="UYB62" s="195" t="s">
        <v>790</v>
      </c>
      <c r="UYC62" s="195" t="s">
        <v>782</v>
      </c>
      <c r="UYD62" s="195" t="s">
        <v>790</v>
      </c>
      <c r="UYE62" s="195" t="s">
        <v>782</v>
      </c>
      <c r="UYF62" s="195" t="s">
        <v>790</v>
      </c>
      <c r="UYG62" s="195" t="s">
        <v>782</v>
      </c>
      <c r="UYH62" s="195" t="s">
        <v>790</v>
      </c>
      <c r="UYI62" s="195" t="s">
        <v>782</v>
      </c>
      <c r="UYJ62" s="195" t="s">
        <v>790</v>
      </c>
      <c r="UYK62" s="195" t="s">
        <v>782</v>
      </c>
      <c r="UYL62" s="195" t="s">
        <v>790</v>
      </c>
      <c r="UYM62" s="195" t="s">
        <v>782</v>
      </c>
      <c r="UYN62" s="195" t="s">
        <v>790</v>
      </c>
      <c r="UYO62" s="195" t="s">
        <v>782</v>
      </c>
      <c r="UYP62" s="195" t="s">
        <v>790</v>
      </c>
      <c r="UYQ62" s="195" t="s">
        <v>782</v>
      </c>
      <c r="UYR62" s="195" t="s">
        <v>790</v>
      </c>
      <c r="UYS62" s="195" t="s">
        <v>782</v>
      </c>
      <c r="UYT62" s="195" t="s">
        <v>790</v>
      </c>
      <c r="UYU62" s="195" t="s">
        <v>782</v>
      </c>
      <c r="UYV62" s="195" t="s">
        <v>790</v>
      </c>
      <c r="UYW62" s="195" t="s">
        <v>782</v>
      </c>
      <c r="UYX62" s="195" t="s">
        <v>790</v>
      </c>
      <c r="UYY62" s="195" t="s">
        <v>782</v>
      </c>
      <c r="UYZ62" s="195" t="s">
        <v>790</v>
      </c>
      <c r="UZA62" s="195" t="s">
        <v>782</v>
      </c>
      <c r="UZB62" s="195" t="s">
        <v>790</v>
      </c>
      <c r="UZC62" s="195" t="s">
        <v>782</v>
      </c>
      <c r="UZD62" s="195" t="s">
        <v>790</v>
      </c>
      <c r="UZE62" s="195" t="s">
        <v>782</v>
      </c>
      <c r="UZF62" s="195" t="s">
        <v>790</v>
      </c>
      <c r="UZG62" s="195" t="s">
        <v>782</v>
      </c>
      <c r="UZH62" s="195" t="s">
        <v>790</v>
      </c>
      <c r="UZI62" s="195" t="s">
        <v>782</v>
      </c>
      <c r="UZJ62" s="195" t="s">
        <v>790</v>
      </c>
      <c r="UZK62" s="195" t="s">
        <v>782</v>
      </c>
      <c r="UZL62" s="195" t="s">
        <v>790</v>
      </c>
      <c r="UZM62" s="195" t="s">
        <v>782</v>
      </c>
      <c r="UZN62" s="195" t="s">
        <v>790</v>
      </c>
      <c r="UZO62" s="195" t="s">
        <v>782</v>
      </c>
      <c r="UZP62" s="195" t="s">
        <v>790</v>
      </c>
      <c r="UZQ62" s="195" t="s">
        <v>782</v>
      </c>
      <c r="UZR62" s="195" t="s">
        <v>790</v>
      </c>
      <c r="UZS62" s="195" t="s">
        <v>782</v>
      </c>
      <c r="UZT62" s="195" t="s">
        <v>790</v>
      </c>
      <c r="UZU62" s="195" t="s">
        <v>782</v>
      </c>
      <c r="UZV62" s="195" t="s">
        <v>790</v>
      </c>
      <c r="UZW62" s="195" t="s">
        <v>782</v>
      </c>
      <c r="UZX62" s="195" t="s">
        <v>790</v>
      </c>
      <c r="UZY62" s="195" t="s">
        <v>782</v>
      </c>
      <c r="UZZ62" s="195" t="s">
        <v>790</v>
      </c>
      <c r="VAA62" s="195" t="s">
        <v>782</v>
      </c>
      <c r="VAB62" s="195" t="s">
        <v>790</v>
      </c>
      <c r="VAC62" s="195" t="s">
        <v>782</v>
      </c>
      <c r="VAD62" s="195" t="s">
        <v>790</v>
      </c>
      <c r="VAE62" s="195" t="s">
        <v>782</v>
      </c>
      <c r="VAF62" s="195" t="s">
        <v>790</v>
      </c>
      <c r="VAG62" s="195" t="s">
        <v>782</v>
      </c>
      <c r="VAH62" s="195" t="s">
        <v>790</v>
      </c>
      <c r="VAI62" s="195" t="s">
        <v>782</v>
      </c>
      <c r="VAJ62" s="195" t="s">
        <v>790</v>
      </c>
      <c r="VAK62" s="195" t="s">
        <v>782</v>
      </c>
      <c r="VAL62" s="195" t="s">
        <v>790</v>
      </c>
      <c r="VAM62" s="195" t="s">
        <v>782</v>
      </c>
      <c r="VAN62" s="195" t="s">
        <v>790</v>
      </c>
      <c r="VAO62" s="195" t="s">
        <v>782</v>
      </c>
      <c r="VAP62" s="195" t="s">
        <v>790</v>
      </c>
      <c r="VAQ62" s="195" t="s">
        <v>782</v>
      </c>
      <c r="VAR62" s="195" t="s">
        <v>790</v>
      </c>
      <c r="VAS62" s="195" t="s">
        <v>782</v>
      </c>
      <c r="VAT62" s="195" t="s">
        <v>790</v>
      </c>
      <c r="VAU62" s="195" t="s">
        <v>782</v>
      </c>
      <c r="VAV62" s="195" t="s">
        <v>790</v>
      </c>
      <c r="VAW62" s="195" t="s">
        <v>782</v>
      </c>
      <c r="VAX62" s="195" t="s">
        <v>790</v>
      </c>
      <c r="VAY62" s="195" t="s">
        <v>782</v>
      </c>
      <c r="VAZ62" s="195" t="s">
        <v>790</v>
      </c>
      <c r="VBA62" s="195" t="s">
        <v>782</v>
      </c>
      <c r="VBB62" s="195" t="s">
        <v>790</v>
      </c>
      <c r="VBC62" s="195" t="s">
        <v>782</v>
      </c>
      <c r="VBD62" s="195" t="s">
        <v>790</v>
      </c>
      <c r="VBE62" s="195" t="s">
        <v>782</v>
      </c>
      <c r="VBF62" s="195" t="s">
        <v>790</v>
      </c>
      <c r="VBG62" s="195" t="s">
        <v>782</v>
      </c>
      <c r="VBH62" s="195" t="s">
        <v>790</v>
      </c>
      <c r="VBI62" s="195" t="s">
        <v>782</v>
      </c>
      <c r="VBJ62" s="195" t="s">
        <v>790</v>
      </c>
      <c r="VBK62" s="195" t="s">
        <v>782</v>
      </c>
      <c r="VBL62" s="195" t="s">
        <v>790</v>
      </c>
      <c r="VBM62" s="195" t="s">
        <v>782</v>
      </c>
      <c r="VBN62" s="195" t="s">
        <v>790</v>
      </c>
      <c r="VBO62" s="195" t="s">
        <v>782</v>
      </c>
      <c r="VBP62" s="195" t="s">
        <v>790</v>
      </c>
      <c r="VBQ62" s="195" t="s">
        <v>782</v>
      </c>
      <c r="VBR62" s="195" t="s">
        <v>790</v>
      </c>
      <c r="VBS62" s="195" t="s">
        <v>782</v>
      </c>
      <c r="VBT62" s="195" t="s">
        <v>790</v>
      </c>
      <c r="VBU62" s="195" t="s">
        <v>782</v>
      </c>
      <c r="VBV62" s="195" t="s">
        <v>790</v>
      </c>
      <c r="VBW62" s="195" t="s">
        <v>782</v>
      </c>
      <c r="VBX62" s="195" t="s">
        <v>790</v>
      </c>
      <c r="VBY62" s="195" t="s">
        <v>782</v>
      </c>
      <c r="VBZ62" s="195" t="s">
        <v>790</v>
      </c>
      <c r="VCA62" s="195" t="s">
        <v>782</v>
      </c>
      <c r="VCB62" s="195" t="s">
        <v>790</v>
      </c>
      <c r="VCC62" s="195" t="s">
        <v>782</v>
      </c>
      <c r="VCD62" s="195" t="s">
        <v>790</v>
      </c>
      <c r="VCE62" s="195" t="s">
        <v>782</v>
      </c>
      <c r="VCF62" s="195" t="s">
        <v>790</v>
      </c>
      <c r="VCG62" s="195" t="s">
        <v>782</v>
      </c>
      <c r="VCH62" s="195" t="s">
        <v>790</v>
      </c>
      <c r="VCI62" s="195" t="s">
        <v>782</v>
      </c>
      <c r="VCJ62" s="195" t="s">
        <v>790</v>
      </c>
      <c r="VCK62" s="195" t="s">
        <v>782</v>
      </c>
      <c r="VCL62" s="195" t="s">
        <v>790</v>
      </c>
      <c r="VCM62" s="195" t="s">
        <v>782</v>
      </c>
      <c r="VCN62" s="195" t="s">
        <v>790</v>
      </c>
      <c r="VCO62" s="195" t="s">
        <v>782</v>
      </c>
      <c r="VCP62" s="195" t="s">
        <v>790</v>
      </c>
      <c r="VCQ62" s="195" t="s">
        <v>782</v>
      </c>
      <c r="VCR62" s="195" t="s">
        <v>790</v>
      </c>
      <c r="VCS62" s="195" t="s">
        <v>782</v>
      </c>
      <c r="VCT62" s="195" t="s">
        <v>790</v>
      </c>
      <c r="VCU62" s="195" t="s">
        <v>782</v>
      </c>
      <c r="VCV62" s="195" t="s">
        <v>790</v>
      </c>
      <c r="VCW62" s="195" t="s">
        <v>782</v>
      </c>
      <c r="VCX62" s="195" t="s">
        <v>790</v>
      </c>
      <c r="VCY62" s="195" t="s">
        <v>782</v>
      </c>
      <c r="VCZ62" s="195" t="s">
        <v>790</v>
      </c>
      <c r="VDA62" s="195" t="s">
        <v>782</v>
      </c>
      <c r="VDB62" s="195" t="s">
        <v>790</v>
      </c>
      <c r="VDC62" s="195" t="s">
        <v>782</v>
      </c>
      <c r="VDD62" s="195" t="s">
        <v>790</v>
      </c>
      <c r="VDE62" s="195" t="s">
        <v>782</v>
      </c>
      <c r="VDF62" s="195" t="s">
        <v>790</v>
      </c>
      <c r="VDG62" s="195" t="s">
        <v>782</v>
      </c>
      <c r="VDH62" s="195" t="s">
        <v>790</v>
      </c>
      <c r="VDI62" s="195" t="s">
        <v>782</v>
      </c>
      <c r="VDJ62" s="195" t="s">
        <v>790</v>
      </c>
      <c r="VDK62" s="195" t="s">
        <v>782</v>
      </c>
      <c r="VDL62" s="195" t="s">
        <v>790</v>
      </c>
      <c r="VDM62" s="195" t="s">
        <v>782</v>
      </c>
      <c r="VDN62" s="195" t="s">
        <v>790</v>
      </c>
      <c r="VDO62" s="195" t="s">
        <v>782</v>
      </c>
      <c r="VDP62" s="195" t="s">
        <v>790</v>
      </c>
      <c r="VDQ62" s="195" t="s">
        <v>782</v>
      </c>
      <c r="VDR62" s="195" t="s">
        <v>790</v>
      </c>
      <c r="VDS62" s="195" t="s">
        <v>782</v>
      </c>
      <c r="VDT62" s="195" t="s">
        <v>790</v>
      </c>
      <c r="VDU62" s="195" t="s">
        <v>782</v>
      </c>
      <c r="VDV62" s="195" t="s">
        <v>790</v>
      </c>
      <c r="VDW62" s="195" t="s">
        <v>782</v>
      </c>
      <c r="VDX62" s="195" t="s">
        <v>790</v>
      </c>
      <c r="VDY62" s="195" t="s">
        <v>782</v>
      </c>
      <c r="VDZ62" s="195" t="s">
        <v>790</v>
      </c>
      <c r="VEA62" s="195" t="s">
        <v>782</v>
      </c>
      <c r="VEB62" s="195" t="s">
        <v>790</v>
      </c>
      <c r="VEC62" s="195" t="s">
        <v>782</v>
      </c>
      <c r="VED62" s="195" t="s">
        <v>790</v>
      </c>
      <c r="VEE62" s="195" t="s">
        <v>782</v>
      </c>
      <c r="VEF62" s="195" t="s">
        <v>790</v>
      </c>
      <c r="VEG62" s="195" t="s">
        <v>782</v>
      </c>
      <c r="VEH62" s="195" t="s">
        <v>790</v>
      </c>
      <c r="VEI62" s="195" t="s">
        <v>782</v>
      </c>
      <c r="VEJ62" s="195" t="s">
        <v>790</v>
      </c>
      <c r="VEK62" s="195" t="s">
        <v>782</v>
      </c>
      <c r="VEL62" s="195" t="s">
        <v>790</v>
      </c>
      <c r="VEM62" s="195" t="s">
        <v>782</v>
      </c>
      <c r="VEN62" s="195" t="s">
        <v>790</v>
      </c>
      <c r="VEO62" s="195" t="s">
        <v>782</v>
      </c>
      <c r="VEP62" s="195" t="s">
        <v>790</v>
      </c>
      <c r="VEQ62" s="195" t="s">
        <v>782</v>
      </c>
      <c r="VER62" s="195" t="s">
        <v>790</v>
      </c>
      <c r="VES62" s="195" t="s">
        <v>782</v>
      </c>
      <c r="VET62" s="195" t="s">
        <v>790</v>
      </c>
      <c r="VEU62" s="195" t="s">
        <v>782</v>
      </c>
      <c r="VEV62" s="195" t="s">
        <v>790</v>
      </c>
      <c r="VEW62" s="195" t="s">
        <v>782</v>
      </c>
      <c r="VEX62" s="195" t="s">
        <v>790</v>
      </c>
      <c r="VEY62" s="195" t="s">
        <v>782</v>
      </c>
      <c r="VEZ62" s="195" t="s">
        <v>790</v>
      </c>
      <c r="VFA62" s="195" t="s">
        <v>782</v>
      </c>
      <c r="VFB62" s="195" t="s">
        <v>790</v>
      </c>
      <c r="VFC62" s="195" t="s">
        <v>782</v>
      </c>
      <c r="VFD62" s="195" t="s">
        <v>790</v>
      </c>
      <c r="VFE62" s="195" t="s">
        <v>782</v>
      </c>
      <c r="VFF62" s="195" t="s">
        <v>790</v>
      </c>
      <c r="VFG62" s="195" t="s">
        <v>782</v>
      </c>
      <c r="VFH62" s="195" t="s">
        <v>790</v>
      </c>
      <c r="VFI62" s="195" t="s">
        <v>782</v>
      </c>
      <c r="VFJ62" s="195" t="s">
        <v>790</v>
      </c>
      <c r="VFK62" s="195" t="s">
        <v>782</v>
      </c>
      <c r="VFL62" s="195" t="s">
        <v>790</v>
      </c>
      <c r="VFM62" s="195" t="s">
        <v>782</v>
      </c>
      <c r="VFN62" s="195" t="s">
        <v>790</v>
      </c>
      <c r="VFO62" s="195" t="s">
        <v>782</v>
      </c>
      <c r="VFP62" s="195" t="s">
        <v>790</v>
      </c>
      <c r="VFQ62" s="195" t="s">
        <v>782</v>
      </c>
      <c r="VFR62" s="195" t="s">
        <v>790</v>
      </c>
      <c r="VFS62" s="195" t="s">
        <v>782</v>
      </c>
      <c r="VFT62" s="195" t="s">
        <v>790</v>
      </c>
      <c r="VFU62" s="195" t="s">
        <v>782</v>
      </c>
      <c r="VFV62" s="195" t="s">
        <v>790</v>
      </c>
      <c r="VFW62" s="195" t="s">
        <v>782</v>
      </c>
      <c r="VFX62" s="195" t="s">
        <v>790</v>
      </c>
      <c r="VFY62" s="195" t="s">
        <v>782</v>
      </c>
      <c r="VFZ62" s="195" t="s">
        <v>790</v>
      </c>
      <c r="VGA62" s="195" t="s">
        <v>782</v>
      </c>
      <c r="VGB62" s="195" t="s">
        <v>790</v>
      </c>
      <c r="VGC62" s="195" t="s">
        <v>782</v>
      </c>
      <c r="VGD62" s="195" t="s">
        <v>790</v>
      </c>
      <c r="VGE62" s="195" t="s">
        <v>782</v>
      </c>
      <c r="VGF62" s="195" t="s">
        <v>790</v>
      </c>
      <c r="VGG62" s="195" t="s">
        <v>782</v>
      </c>
      <c r="VGH62" s="195" t="s">
        <v>790</v>
      </c>
      <c r="VGI62" s="195" t="s">
        <v>782</v>
      </c>
      <c r="VGJ62" s="195" t="s">
        <v>790</v>
      </c>
      <c r="VGK62" s="195" t="s">
        <v>782</v>
      </c>
      <c r="VGL62" s="195" t="s">
        <v>790</v>
      </c>
      <c r="VGM62" s="195" t="s">
        <v>782</v>
      </c>
      <c r="VGN62" s="195" t="s">
        <v>790</v>
      </c>
      <c r="VGO62" s="195" t="s">
        <v>782</v>
      </c>
      <c r="VGP62" s="195" t="s">
        <v>790</v>
      </c>
      <c r="VGQ62" s="195" t="s">
        <v>782</v>
      </c>
      <c r="VGR62" s="195" t="s">
        <v>790</v>
      </c>
      <c r="VGS62" s="195" t="s">
        <v>782</v>
      </c>
      <c r="VGT62" s="195" t="s">
        <v>790</v>
      </c>
      <c r="VGU62" s="195" t="s">
        <v>782</v>
      </c>
      <c r="VGV62" s="195" t="s">
        <v>790</v>
      </c>
      <c r="VGW62" s="195" t="s">
        <v>782</v>
      </c>
      <c r="VGX62" s="195" t="s">
        <v>790</v>
      </c>
      <c r="VGY62" s="195" t="s">
        <v>782</v>
      </c>
      <c r="VGZ62" s="195" t="s">
        <v>790</v>
      </c>
      <c r="VHA62" s="195" t="s">
        <v>782</v>
      </c>
      <c r="VHB62" s="195" t="s">
        <v>790</v>
      </c>
      <c r="VHC62" s="195" t="s">
        <v>782</v>
      </c>
      <c r="VHD62" s="195" t="s">
        <v>790</v>
      </c>
      <c r="VHE62" s="195" t="s">
        <v>782</v>
      </c>
      <c r="VHF62" s="195" t="s">
        <v>790</v>
      </c>
      <c r="VHG62" s="195" t="s">
        <v>782</v>
      </c>
      <c r="VHH62" s="195" t="s">
        <v>790</v>
      </c>
      <c r="VHI62" s="195" t="s">
        <v>782</v>
      </c>
      <c r="VHJ62" s="195" t="s">
        <v>790</v>
      </c>
      <c r="VHK62" s="195" t="s">
        <v>782</v>
      </c>
      <c r="VHL62" s="195" t="s">
        <v>790</v>
      </c>
      <c r="VHM62" s="195" t="s">
        <v>782</v>
      </c>
      <c r="VHN62" s="195" t="s">
        <v>790</v>
      </c>
      <c r="VHO62" s="195" t="s">
        <v>782</v>
      </c>
      <c r="VHP62" s="195" t="s">
        <v>790</v>
      </c>
      <c r="VHQ62" s="195" t="s">
        <v>782</v>
      </c>
      <c r="VHR62" s="195" t="s">
        <v>790</v>
      </c>
      <c r="VHS62" s="195" t="s">
        <v>782</v>
      </c>
      <c r="VHT62" s="195" t="s">
        <v>790</v>
      </c>
      <c r="VHU62" s="195" t="s">
        <v>782</v>
      </c>
      <c r="VHV62" s="195" t="s">
        <v>790</v>
      </c>
      <c r="VHW62" s="195" t="s">
        <v>782</v>
      </c>
      <c r="VHX62" s="195" t="s">
        <v>790</v>
      </c>
      <c r="VHY62" s="195" t="s">
        <v>782</v>
      </c>
      <c r="VHZ62" s="195" t="s">
        <v>790</v>
      </c>
      <c r="VIA62" s="195" t="s">
        <v>782</v>
      </c>
      <c r="VIB62" s="195" t="s">
        <v>790</v>
      </c>
      <c r="VIC62" s="195" t="s">
        <v>782</v>
      </c>
      <c r="VID62" s="195" t="s">
        <v>790</v>
      </c>
      <c r="VIE62" s="195" t="s">
        <v>782</v>
      </c>
      <c r="VIF62" s="195" t="s">
        <v>790</v>
      </c>
      <c r="VIG62" s="195" t="s">
        <v>782</v>
      </c>
      <c r="VIH62" s="195" t="s">
        <v>790</v>
      </c>
      <c r="VII62" s="195" t="s">
        <v>782</v>
      </c>
      <c r="VIJ62" s="195" t="s">
        <v>790</v>
      </c>
      <c r="VIK62" s="195" t="s">
        <v>782</v>
      </c>
      <c r="VIL62" s="195" t="s">
        <v>790</v>
      </c>
      <c r="VIM62" s="195" t="s">
        <v>782</v>
      </c>
      <c r="VIN62" s="195" t="s">
        <v>790</v>
      </c>
      <c r="VIO62" s="195" t="s">
        <v>782</v>
      </c>
      <c r="VIP62" s="195" t="s">
        <v>790</v>
      </c>
      <c r="VIQ62" s="195" t="s">
        <v>782</v>
      </c>
      <c r="VIR62" s="195" t="s">
        <v>790</v>
      </c>
      <c r="VIS62" s="195" t="s">
        <v>782</v>
      </c>
      <c r="VIT62" s="195" t="s">
        <v>790</v>
      </c>
      <c r="VIU62" s="195" t="s">
        <v>782</v>
      </c>
      <c r="VIV62" s="195" t="s">
        <v>790</v>
      </c>
      <c r="VIW62" s="195" t="s">
        <v>782</v>
      </c>
      <c r="VIX62" s="195" t="s">
        <v>790</v>
      </c>
      <c r="VIY62" s="195" t="s">
        <v>782</v>
      </c>
      <c r="VIZ62" s="195" t="s">
        <v>790</v>
      </c>
      <c r="VJA62" s="195" t="s">
        <v>782</v>
      </c>
      <c r="VJB62" s="195" t="s">
        <v>790</v>
      </c>
      <c r="VJC62" s="195" t="s">
        <v>782</v>
      </c>
      <c r="VJD62" s="195" t="s">
        <v>790</v>
      </c>
      <c r="VJE62" s="195" t="s">
        <v>782</v>
      </c>
      <c r="VJF62" s="195" t="s">
        <v>790</v>
      </c>
      <c r="VJG62" s="195" t="s">
        <v>782</v>
      </c>
      <c r="VJH62" s="195" t="s">
        <v>790</v>
      </c>
      <c r="VJI62" s="195" t="s">
        <v>782</v>
      </c>
      <c r="VJJ62" s="195" t="s">
        <v>790</v>
      </c>
      <c r="VJK62" s="195" t="s">
        <v>782</v>
      </c>
      <c r="VJL62" s="195" t="s">
        <v>790</v>
      </c>
      <c r="VJM62" s="195" t="s">
        <v>782</v>
      </c>
      <c r="VJN62" s="195" t="s">
        <v>790</v>
      </c>
      <c r="VJO62" s="195" t="s">
        <v>782</v>
      </c>
      <c r="VJP62" s="195" t="s">
        <v>790</v>
      </c>
      <c r="VJQ62" s="195" t="s">
        <v>782</v>
      </c>
      <c r="VJR62" s="195" t="s">
        <v>790</v>
      </c>
      <c r="VJS62" s="195" t="s">
        <v>782</v>
      </c>
      <c r="VJT62" s="195" t="s">
        <v>790</v>
      </c>
      <c r="VJU62" s="195" t="s">
        <v>782</v>
      </c>
      <c r="VJV62" s="195" t="s">
        <v>790</v>
      </c>
      <c r="VJW62" s="195" t="s">
        <v>782</v>
      </c>
      <c r="VJX62" s="195" t="s">
        <v>790</v>
      </c>
      <c r="VJY62" s="195" t="s">
        <v>782</v>
      </c>
      <c r="VJZ62" s="195" t="s">
        <v>790</v>
      </c>
      <c r="VKA62" s="195" t="s">
        <v>782</v>
      </c>
      <c r="VKB62" s="195" t="s">
        <v>790</v>
      </c>
      <c r="VKC62" s="195" t="s">
        <v>782</v>
      </c>
      <c r="VKD62" s="195" t="s">
        <v>790</v>
      </c>
      <c r="VKE62" s="195" t="s">
        <v>782</v>
      </c>
      <c r="VKF62" s="195" t="s">
        <v>790</v>
      </c>
      <c r="VKG62" s="195" t="s">
        <v>782</v>
      </c>
      <c r="VKH62" s="195" t="s">
        <v>790</v>
      </c>
      <c r="VKI62" s="195" t="s">
        <v>782</v>
      </c>
      <c r="VKJ62" s="195" t="s">
        <v>790</v>
      </c>
      <c r="VKK62" s="195" t="s">
        <v>782</v>
      </c>
      <c r="VKL62" s="195" t="s">
        <v>790</v>
      </c>
      <c r="VKM62" s="195" t="s">
        <v>782</v>
      </c>
      <c r="VKN62" s="195" t="s">
        <v>790</v>
      </c>
      <c r="VKO62" s="195" t="s">
        <v>782</v>
      </c>
      <c r="VKP62" s="195" t="s">
        <v>790</v>
      </c>
      <c r="VKQ62" s="195" t="s">
        <v>782</v>
      </c>
      <c r="VKR62" s="195" t="s">
        <v>790</v>
      </c>
      <c r="VKS62" s="195" t="s">
        <v>782</v>
      </c>
      <c r="VKT62" s="195" t="s">
        <v>790</v>
      </c>
      <c r="VKU62" s="195" t="s">
        <v>782</v>
      </c>
      <c r="VKV62" s="195" t="s">
        <v>790</v>
      </c>
      <c r="VKW62" s="195" t="s">
        <v>782</v>
      </c>
      <c r="VKX62" s="195" t="s">
        <v>790</v>
      </c>
      <c r="VKY62" s="195" t="s">
        <v>782</v>
      </c>
      <c r="VKZ62" s="195" t="s">
        <v>790</v>
      </c>
      <c r="VLA62" s="195" t="s">
        <v>782</v>
      </c>
      <c r="VLB62" s="195" t="s">
        <v>790</v>
      </c>
      <c r="VLC62" s="195" t="s">
        <v>782</v>
      </c>
      <c r="VLD62" s="195" t="s">
        <v>790</v>
      </c>
      <c r="VLE62" s="195" t="s">
        <v>782</v>
      </c>
      <c r="VLF62" s="195" t="s">
        <v>790</v>
      </c>
      <c r="VLG62" s="195" t="s">
        <v>782</v>
      </c>
      <c r="VLH62" s="195" t="s">
        <v>790</v>
      </c>
      <c r="VLI62" s="195" t="s">
        <v>782</v>
      </c>
      <c r="VLJ62" s="195" t="s">
        <v>790</v>
      </c>
      <c r="VLK62" s="195" t="s">
        <v>782</v>
      </c>
      <c r="VLL62" s="195" t="s">
        <v>790</v>
      </c>
      <c r="VLM62" s="195" t="s">
        <v>782</v>
      </c>
      <c r="VLN62" s="195" t="s">
        <v>790</v>
      </c>
      <c r="VLO62" s="195" t="s">
        <v>782</v>
      </c>
      <c r="VLP62" s="195" t="s">
        <v>790</v>
      </c>
      <c r="VLQ62" s="195" t="s">
        <v>782</v>
      </c>
      <c r="VLR62" s="195" t="s">
        <v>790</v>
      </c>
      <c r="VLS62" s="195" t="s">
        <v>782</v>
      </c>
      <c r="VLT62" s="195" t="s">
        <v>790</v>
      </c>
      <c r="VLU62" s="195" t="s">
        <v>782</v>
      </c>
      <c r="VLV62" s="195" t="s">
        <v>790</v>
      </c>
      <c r="VLW62" s="195" t="s">
        <v>782</v>
      </c>
      <c r="VLX62" s="195" t="s">
        <v>790</v>
      </c>
      <c r="VLY62" s="195" t="s">
        <v>782</v>
      </c>
      <c r="VLZ62" s="195" t="s">
        <v>790</v>
      </c>
      <c r="VMA62" s="195" t="s">
        <v>782</v>
      </c>
      <c r="VMB62" s="195" t="s">
        <v>790</v>
      </c>
      <c r="VMC62" s="195" t="s">
        <v>782</v>
      </c>
      <c r="VMD62" s="195" t="s">
        <v>790</v>
      </c>
      <c r="VME62" s="195" t="s">
        <v>782</v>
      </c>
      <c r="VMF62" s="195" t="s">
        <v>790</v>
      </c>
      <c r="VMG62" s="195" t="s">
        <v>782</v>
      </c>
      <c r="VMH62" s="195" t="s">
        <v>790</v>
      </c>
      <c r="VMI62" s="195" t="s">
        <v>782</v>
      </c>
      <c r="VMJ62" s="195" t="s">
        <v>790</v>
      </c>
      <c r="VMK62" s="195" t="s">
        <v>782</v>
      </c>
      <c r="VML62" s="195" t="s">
        <v>790</v>
      </c>
      <c r="VMM62" s="195" t="s">
        <v>782</v>
      </c>
      <c r="VMN62" s="195" t="s">
        <v>790</v>
      </c>
      <c r="VMO62" s="195" t="s">
        <v>782</v>
      </c>
      <c r="VMP62" s="195" t="s">
        <v>790</v>
      </c>
      <c r="VMQ62" s="195" t="s">
        <v>782</v>
      </c>
      <c r="VMR62" s="195" t="s">
        <v>790</v>
      </c>
      <c r="VMS62" s="195" t="s">
        <v>782</v>
      </c>
      <c r="VMT62" s="195" t="s">
        <v>790</v>
      </c>
      <c r="VMU62" s="195" t="s">
        <v>782</v>
      </c>
      <c r="VMV62" s="195" t="s">
        <v>790</v>
      </c>
      <c r="VMW62" s="195" t="s">
        <v>782</v>
      </c>
      <c r="VMX62" s="195" t="s">
        <v>790</v>
      </c>
      <c r="VMY62" s="195" t="s">
        <v>782</v>
      </c>
      <c r="VMZ62" s="195" t="s">
        <v>790</v>
      </c>
      <c r="VNA62" s="195" t="s">
        <v>782</v>
      </c>
      <c r="VNB62" s="195" t="s">
        <v>790</v>
      </c>
      <c r="VNC62" s="195" t="s">
        <v>782</v>
      </c>
      <c r="VND62" s="195" t="s">
        <v>790</v>
      </c>
      <c r="VNE62" s="195" t="s">
        <v>782</v>
      </c>
      <c r="VNF62" s="195" t="s">
        <v>790</v>
      </c>
      <c r="VNG62" s="195" t="s">
        <v>782</v>
      </c>
      <c r="VNH62" s="195" t="s">
        <v>790</v>
      </c>
      <c r="VNI62" s="195" t="s">
        <v>782</v>
      </c>
      <c r="VNJ62" s="195" t="s">
        <v>790</v>
      </c>
      <c r="VNK62" s="195" t="s">
        <v>782</v>
      </c>
      <c r="VNL62" s="195" t="s">
        <v>790</v>
      </c>
      <c r="VNM62" s="195" t="s">
        <v>782</v>
      </c>
      <c r="VNN62" s="195" t="s">
        <v>790</v>
      </c>
      <c r="VNO62" s="195" t="s">
        <v>782</v>
      </c>
      <c r="VNP62" s="195" t="s">
        <v>790</v>
      </c>
      <c r="VNQ62" s="195" t="s">
        <v>782</v>
      </c>
      <c r="VNR62" s="195" t="s">
        <v>790</v>
      </c>
      <c r="VNS62" s="195" t="s">
        <v>782</v>
      </c>
      <c r="VNT62" s="195" t="s">
        <v>790</v>
      </c>
      <c r="VNU62" s="195" t="s">
        <v>782</v>
      </c>
      <c r="VNV62" s="195" t="s">
        <v>790</v>
      </c>
      <c r="VNW62" s="195" t="s">
        <v>782</v>
      </c>
      <c r="VNX62" s="195" t="s">
        <v>790</v>
      </c>
      <c r="VNY62" s="195" t="s">
        <v>782</v>
      </c>
      <c r="VNZ62" s="195" t="s">
        <v>790</v>
      </c>
      <c r="VOA62" s="195" t="s">
        <v>782</v>
      </c>
      <c r="VOB62" s="195" t="s">
        <v>790</v>
      </c>
      <c r="VOC62" s="195" t="s">
        <v>782</v>
      </c>
      <c r="VOD62" s="195" t="s">
        <v>790</v>
      </c>
      <c r="VOE62" s="195" t="s">
        <v>782</v>
      </c>
      <c r="VOF62" s="195" t="s">
        <v>790</v>
      </c>
      <c r="VOG62" s="195" t="s">
        <v>782</v>
      </c>
      <c r="VOH62" s="195" t="s">
        <v>790</v>
      </c>
      <c r="VOI62" s="195" t="s">
        <v>782</v>
      </c>
      <c r="VOJ62" s="195" t="s">
        <v>790</v>
      </c>
      <c r="VOK62" s="195" t="s">
        <v>782</v>
      </c>
      <c r="VOL62" s="195" t="s">
        <v>790</v>
      </c>
      <c r="VOM62" s="195" t="s">
        <v>782</v>
      </c>
      <c r="VON62" s="195" t="s">
        <v>790</v>
      </c>
      <c r="VOO62" s="195" t="s">
        <v>782</v>
      </c>
      <c r="VOP62" s="195" t="s">
        <v>790</v>
      </c>
      <c r="VOQ62" s="195" t="s">
        <v>782</v>
      </c>
      <c r="VOR62" s="195" t="s">
        <v>790</v>
      </c>
      <c r="VOS62" s="195" t="s">
        <v>782</v>
      </c>
      <c r="VOT62" s="195" t="s">
        <v>790</v>
      </c>
      <c r="VOU62" s="195" t="s">
        <v>782</v>
      </c>
      <c r="VOV62" s="195" t="s">
        <v>790</v>
      </c>
      <c r="VOW62" s="195" t="s">
        <v>782</v>
      </c>
      <c r="VOX62" s="195" t="s">
        <v>790</v>
      </c>
      <c r="VOY62" s="195" t="s">
        <v>782</v>
      </c>
      <c r="VOZ62" s="195" t="s">
        <v>790</v>
      </c>
      <c r="VPA62" s="195" t="s">
        <v>782</v>
      </c>
      <c r="VPB62" s="195" t="s">
        <v>790</v>
      </c>
      <c r="VPC62" s="195" t="s">
        <v>782</v>
      </c>
      <c r="VPD62" s="195" t="s">
        <v>790</v>
      </c>
      <c r="VPE62" s="195" t="s">
        <v>782</v>
      </c>
      <c r="VPF62" s="195" t="s">
        <v>790</v>
      </c>
      <c r="VPG62" s="195" t="s">
        <v>782</v>
      </c>
      <c r="VPH62" s="195" t="s">
        <v>790</v>
      </c>
      <c r="VPI62" s="195" t="s">
        <v>782</v>
      </c>
      <c r="VPJ62" s="195" t="s">
        <v>790</v>
      </c>
      <c r="VPK62" s="195" t="s">
        <v>782</v>
      </c>
      <c r="VPL62" s="195" t="s">
        <v>790</v>
      </c>
      <c r="VPM62" s="195" t="s">
        <v>782</v>
      </c>
      <c r="VPN62" s="195" t="s">
        <v>790</v>
      </c>
      <c r="VPO62" s="195" t="s">
        <v>782</v>
      </c>
      <c r="VPP62" s="195" t="s">
        <v>790</v>
      </c>
      <c r="VPQ62" s="195" t="s">
        <v>782</v>
      </c>
      <c r="VPR62" s="195" t="s">
        <v>790</v>
      </c>
      <c r="VPS62" s="195" t="s">
        <v>782</v>
      </c>
      <c r="VPT62" s="195" t="s">
        <v>790</v>
      </c>
      <c r="VPU62" s="195" t="s">
        <v>782</v>
      </c>
      <c r="VPV62" s="195" t="s">
        <v>790</v>
      </c>
      <c r="VPW62" s="195" t="s">
        <v>782</v>
      </c>
      <c r="VPX62" s="195" t="s">
        <v>790</v>
      </c>
      <c r="VPY62" s="195" t="s">
        <v>782</v>
      </c>
      <c r="VPZ62" s="195" t="s">
        <v>790</v>
      </c>
      <c r="VQA62" s="195" t="s">
        <v>782</v>
      </c>
      <c r="VQB62" s="195" t="s">
        <v>790</v>
      </c>
      <c r="VQC62" s="195" t="s">
        <v>782</v>
      </c>
      <c r="VQD62" s="195" t="s">
        <v>790</v>
      </c>
      <c r="VQE62" s="195" t="s">
        <v>782</v>
      </c>
      <c r="VQF62" s="195" t="s">
        <v>790</v>
      </c>
      <c r="VQG62" s="195" t="s">
        <v>782</v>
      </c>
      <c r="VQH62" s="195" t="s">
        <v>790</v>
      </c>
      <c r="VQI62" s="195" t="s">
        <v>782</v>
      </c>
      <c r="VQJ62" s="195" t="s">
        <v>790</v>
      </c>
      <c r="VQK62" s="195" t="s">
        <v>782</v>
      </c>
      <c r="VQL62" s="195" t="s">
        <v>790</v>
      </c>
      <c r="VQM62" s="195" t="s">
        <v>782</v>
      </c>
      <c r="VQN62" s="195" t="s">
        <v>790</v>
      </c>
      <c r="VQO62" s="195" t="s">
        <v>782</v>
      </c>
      <c r="VQP62" s="195" t="s">
        <v>790</v>
      </c>
      <c r="VQQ62" s="195" t="s">
        <v>782</v>
      </c>
      <c r="VQR62" s="195" t="s">
        <v>790</v>
      </c>
      <c r="VQS62" s="195" t="s">
        <v>782</v>
      </c>
      <c r="VQT62" s="195" t="s">
        <v>790</v>
      </c>
      <c r="VQU62" s="195" t="s">
        <v>782</v>
      </c>
      <c r="VQV62" s="195" t="s">
        <v>790</v>
      </c>
      <c r="VQW62" s="195" t="s">
        <v>782</v>
      </c>
      <c r="VQX62" s="195" t="s">
        <v>790</v>
      </c>
      <c r="VQY62" s="195" t="s">
        <v>782</v>
      </c>
      <c r="VQZ62" s="195" t="s">
        <v>790</v>
      </c>
      <c r="VRA62" s="195" t="s">
        <v>782</v>
      </c>
      <c r="VRB62" s="195" t="s">
        <v>790</v>
      </c>
      <c r="VRC62" s="195" t="s">
        <v>782</v>
      </c>
      <c r="VRD62" s="195" t="s">
        <v>790</v>
      </c>
      <c r="VRE62" s="195" t="s">
        <v>782</v>
      </c>
      <c r="VRF62" s="195" t="s">
        <v>790</v>
      </c>
      <c r="VRG62" s="195" t="s">
        <v>782</v>
      </c>
      <c r="VRH62" s="195" t="s">
        <v>790</v>
      </c>
      <c r="VRI62" s="195" t="s">
        <v>782</v>
      </c>
      <c r="VRJ62" s="195" t="s">
        <v>790</v>
      </c>
      <c r="VRK62" s="195" t="s">
        <v>782</v>
      </c>
      <c r="VRL62" s="195" t="s">
        <v>790</v>
      </c>
      <c r="VRM62" s="195" t="s">
        <v>782</v>
      </c>
      <c r="VRN62" s="195" t="s">
        <v>790</v>
      </c>
      <c r="VRO62" s="195" t="s">
        <v>782</v>
      </c>
      <c r="VRP62" s="195" t="s">
        <v>790</v>
      </c>
      <c r="VRQ62" s="195" t="s">
        <v>782</v>
      </c>
      <c r="VRR62" s="195" t="s">
        <v>790</v>
      </c>
      <c r="VRS62" s="195" t="s">
        <v>782</v>
      </c>
      <c r="VRT62" s="195" t="s">
        <v>790</v>
      </c>
      <c r="VRU62" s="195" t="s">
        <v>782</v>
      </c>
      <c r="VRV62" s="195" t="s">
        <v>790</v>
      </c>
      <c r="VRW62" s="195" t="s">
        <v>782</v>
      </c>
      <c r="VRX62" s="195" t="s">
        <v>790</v>
      </c>
      <c r="VRY62" s="195" t="s">
        <v>782</v>
      </c>
      <c r="VRZ62" s="195" t="s">
        <v>790</v>
      </c>
      <c r="VSA62" s="195" t="s">
        <v>782</v>
      </c>
      <c r="VSB62" s="195" t="s">
        <v>790</v>
      </c>
      <c r="VSC62" s="195" t="s">
        <v>782</v>
      </c>
      <c r="VSD62" s="195" t="s">
        <v>790</v>
      </c>
      <c r="VSE62" s="195" t="s">
        <v>782</v>
      </c>
      <c r="VSF62" s="195" t="s">
        <v>790</v>
      </c>
      <c r="VSG62" s="195" t="s">
        <v>782</v>
      </c>
      <c r="VSH62" s="195" t="s">
        <v>790</v>
      </c>
      <c r="VSI62" s="195" t="s">
        <v>782</v>
      </c>
      <c r="VSJ62" s="195" t="s">
        <v>790</v>
      </c>
      <c r="VSK62" s="195" t="s">
        <v>782</v>
      </c>
      <c r="VSL62" s="195" t="s">
        <v>790</v>
      </c>
      <c r="VSM62" s="195" t="s">
        <v>782</v>
      </c>
      <c r="VSN62" s="195" t="s">
        <v>790</v>
      </c>
      <c r="VSO62" s="195" t="s">
        <v>782</v>
      </c>
      <c r="VSP62" s="195" t="s">
        <v>790</v>
      </c>
      <c r="VSQ62" s="195" t="s">
        <v>782</v>
      </c>
      <c r="VSR62" s="195" t="s">
        <v>790</v>
      </c>
      <c r="VSS62" s="195" t="s">
        <v>782</v>
      </c>
      <c r="VST62" s="195" t="s">
        <v>790</v>
      </c>
      <c r="VSU62" s="195" t="s">
        <v>782</v>
      </c>
      <c r="VSV62" s="195" t="s">
        <v>790</v>
      </c>
      <c r="VSW62" s="195" t="s">
        <v>782</v>
      </c>
      <c r="VSX62" s="195" t="s">
        <v>790</v>
      </c>
      <c r="VSY62" s="195" t="s">
        <v>782</v>
      </c>
      <c r="VSZ62" s="195" t="s">
        <v>790</v>
      </c>
      <c r="VTA62" s="195" t="s">
        <v>782</v>
      </c>
      <c r="VTB62" s="195" t="s">
        <v>790</v>
      </c>
      <c r="VTC62" s="195" t="s">
        <v>782</v>
      </c>
      <c r="VTD62" s="195" t="s">
        <v>790</v>
      </c>
      <c r="VTE62" s="195" t="s">
        <v>782</v>
      </c>
      <c r="VTF62" s="195" t="s">
        <v>790</v>
      </c>
      <c r="VTG62" s="195" t="s">
        <v>782</v>
      </c>
      <c r="VTH62" s="195" t="s">
        <v>790</v>
      </c>
      <c r="VTI62" s="195" t="s">
        <v>782</v>
      </c>
      <c r="VTJ62" s="195" t="s">
        <v>790</v>
      </c>
      <c r="VTK62" s="195" t="s">
        <v>782</v>
      </c>
      <c r="VTL62" s="195" t="s">
        <v>790</v>
      </c>
      <c r="VTM62" s="195" t="s">
        <v>782</v>
      </c>
      <c r="VTN62" s="195" t="s">
        <v>790</v>
      </c>
      <c r="VTO62" s="195" t="s">
        <v>782</v>
      </c>
      <c r="VTP62" s="195" t="s">
        <v>790</v>
      </c>
      <c r="VTQ62" s="195" t="s">
        <v>782</v>
      </c>
      <c r="VTR62" s="195" t="s">
        <v>790</v>
      </c>
      <c r="VTS62" s="195" t="s">
        <v>782</v>
      </c>
      <c r="VTT62" s="195" t="s">
        <v>790</v>
      </c>
      <c r="VTU62" s="195" t="s">
        <v>782</v>
      </c>
      <c r="VTV62" s="195" t="s">
        <v>790</v>
      </c>
      <c r="VTW62" s="195" t="s">
        <v>782</v>
      </c>
      <c r="VTX62" s="195" t="s">
        <v>790</v>
      </c>
      <c r="VTY62" s="195" t="s">
        <v>782</v>
      </c>
      <c r="VTZ62" s="195" t="s">
        <v>790</v>
      </c>
      <c r="VUA62" s="195" t="s">
        <v>782</v>
      </c>
      <c r="VUB62" s="195" t="s">
        <v>790</v>
      </c>
      <c r="VUC62" s="195" t="s">
        <v>782</v>
      </c>
      <c r="VUD62" s="195" t="s">
        <v>790</v>
      </c>
      <c r="VUE62" s="195" t="s">
        <v>782</v>
      </c>
      <c r="VUF62" s="195" t="s">
        <v>790</v>
      </c>
      <c r="VUG62" s="195" t="s">
        <v>782</v>
      </c>
      <c r="VUH62" s="195" t="s">
        <v>790</v>
      </c>
      <c r="VUI62" s="195" t="s">
        <v>782</v>
      </c>
      <c r="VUJ62" s="195" t="s">
        <v>790</v>
      </c>
      <c r="VUK62" s="195" t="s">
        <v>782</v>
      </c>
      <c r="VUL62" s="195" t="s">
        <v>790</v>
      </c>
      <c r="VUM62" s="195" t="s">
        <v>782</v>
      </c>
      <c r="VUN62" s="195" t="s">
        <v>790</v>
      </c>
      <c r="VUO62" s="195" t="s">
        <v>782</v>
      </c>
      <c r="VUP62" s="195" t="s">
        <v>790</v>
      </c>
      <c r="VUQ62" s="195" t="s">
        <v>782</v>
      </c>
      <c r="VUR62" s="195" t="s">
        <v>790</v>
      </c>
      <c r="VUS62" s="195" t="s">
        <v>782</v>
      </c>
      <c r="VUT62" s="195" t="s">
        <v>790</v>
      </c>
      <c r="VUU62" s="195" t="s">
        <v>782</v>
      </c>
      <c r="VUV62" s="195" t="s">
        <v>790</v>
      </c>
      <c r="VUW62" s="195" t="s">
        <v>782</v>
      </c>
      <c r="VUX62" s="195" t="s">
        <v>790</v>
      </c>
      <c r="VUY62" s="195" t="s">
        <v>782</v>
      </c>
      <c r="VUZ62" s="195" t="s">
        <v>790</v>
      </c>
      <c r="VVA62" s="195" t="s">
        <v>782</v>
      </c>
      <c r="VVB62" s="195" t="s">
        <v>790</v>
      </c>
      <c r="VVC62" s="195" t="s">
        <v>782</v>
      </c>
      <c r="VVD62" s="195" t="s">
        <v>790</v>
      </c>
      <c r="VVE62" s="195" t="s">
        <v>782</v>
      </c>
      <c r="VVF62" s="195" t="s">
        <v>790</v>
      </c>
      <c r="VVG62" s="195" t="s">
        <v>782</v>
      </c>
      <c r="VVH62" s="195" t="s">
        <v>790</v>
      </c>
      <c r="VVI62" s="195" t="s">
        <v>782</v>
      </c>
      <c r="VVJ62" s="195" t="s">
        <v>790</v>
      </c>
      <c r="VVK62" s="195" t="s">
        <v>782</v>
      </c>
      <c r="VVL62" s="195" t="s">
        <v>790</v>
      </c>
      <c r="VVM62" s="195" t="s">
        <v>782</v>
      </c>
      <c r="VVN62" s="195" t="s">
        <v>790</v>
      </c>
      <c r="VVO62" s="195" t="s">
        <v>782</v>
      </c>
      <c r="VVP62" s="195" t="s">
        <v>790</v>
      </c>
      <c r="VVQ62" s="195" t="s">
        <v>782</v>
      </c>
      <c r="VVR62" s="195" t="s">
        <v>790</v>
      </c>
      <c r="VVS62" s="195" t="s">
        <v>782</v>
      </c>
      <c r="VVT62" s="195" t="s">
        <v>790</v>
      </c>
      <c r="VVU62" s="195" t="s">
        <v>782</v>
      </c>
      <c r="VVV62" s="195" t="s">
        <v>790</v>
      </c>
      <c r="VVW62" s="195" t="s">
        <v>782</v>
      </c>
      <c r="VVX62" s="195" t="s">
        <v>790</v>
      </c>
      <c r="VVY62" s="195" t="s">
        <v>782</v>
      </c>
      <c r="VVZ62" s="195" t="s">
        <v>790</v>
      </c>
      <c r="VWA62" s="195" t="s">
        <v>782</v>
      </c>
      <c r="VWB62" s="195" t="s">
        <v>790</v>
      </c>
      <c r="VWC62" s="195" t="s">
        <v>782</v>
      </c>
      <c r="VWD62" s="195" t="s">
        <v>790</v>
      </c>
      <c r="VWE62" s="195" t="s">
        <v>782</v>
      </c>
      <c r="VWF62" s="195" t="s">
        <v>790</v>
      </c>
      <c r="VWG62" s="195" t="s">
        <v>782</v>
      </c>
      <c r="VWH62" s="195" t="s">
        <v>790</v>
      </c>
      <c r="VWI62" s="195" t="s">
        <v>782</v>
      </c>
      <c r="VWJ62" s="195" t="s">
        <v>790</v>
      </c>
      <c r="VWK62" s="195" t="s">
        <v>782</v>
      </c>
      <c r="VWL62" s="195" t="s">
        <v>790</v>
      </c>
      <c r="VWM62" s="195" t="s">
        <v>782</v>
      </c>
      <c r="VWN62" s="195" t="s">
        <v>790</v>
      </c>
      <c r="VWO62" s="195" t="s">
        <v>782</v>
      </c>
      <c r="VWP62" s="195" t="s">
        <v>790</v>
      </c>
      <c r="VWQ62" s="195" t="s">
        <v>782</v>
      </c>
      <c r="VWR62" s="195" t="s">
        <v>790</v>
      </c>
      <c r="VWS62" s="195" t="s">
        <v>782</v>
      </c>
      <c r="VWT62" s="195" t="s">
        <v>790</v>
      </c>
      <c r="VWU62" s="195" t="s">
        <v>782</v>
      </c>
      <c r="VWV62" s="195" t="s">
        <v>790</v>
      </c>
      <c r="VWW62" s="195" t="s">
        <v>782</v>
      </c>
      <c r="VWX62" s="195" t="s">
        <v>790</v>
      </c>
      <c r="VWY62" s="195" t="s">
        <v>782</v>
      </c>
      <c r="VWZ62" s="195" t="s">
        <v>790</v>
      </c>
      <c r="VXA62" s="195" t="s">
        <v>782</v>
      </c>
      <c r="VXB62" s="195" t="s">
        <v>790</v>
      </c>
      <c r="VXC62" s="195" t="s">
        <v>782</v>
      </c>
      <c r="VXD62" s="195" t="s">
        <v>790</v>
      </c>
      <c r="VXE62" s="195" t="s">
        <v>782</v>
      </c>
      <c r="VXF62" s="195" t="s">
        <v>790</v>
      </c>
      <c r="VXG62" s="195" t="s">
        <v>782</v>
      </c>
      <c r="VXH62" s="195" t="s">
        <v>790</v>
      </c>
      <c r="VXI62" s="195" t="s">
        <v>782</v>
      </c>
      <c r="VXJ62" s="195" t="s">
        <v>790</v>
      </c>
      <c r="VXK62" s="195" t="s">
        <v>782</v>
      </c>
      <c r="VXL62" s="195" t="s">
        <v>790</v>
      </c>
      <c r="VXM62" s="195" t="s">
        <v>782</v>
      </c>
      <c r="VXN62" s="195" t="s">
        <v>790</v>
      </c>
      <c r="VXO62" s="195" t="s">
        <v>782</v>
      </c>
      <c r="VXP62" s="195" t="s">
        <v>790</v>
      </c>
      <c r="VXQ62" s="195" t="s">
        <v>782</v>
      </c>
      <c r="VXR62" s="195" t="s">
        <v>790</v>
      </c>
      <c r="VXS62" s="195" t="s">
        <v>782</v>
      </c>
      <c r="VXT62" s="195" t="s">
        <v>790</v>
      </c>
      <c r="VXU62" s="195" t="s">
        <v>782</v>
      </c>
      <c r="VXV62" s="195" t="s">
        <v>790</v>
      </c>
      <c r="VXW62" s="195" t="s">
        <v>782</v>
      </c>
      <c r="VXX62" s="195" t="s">
        <v>790</v>
      </c>
      <c r="VXY62" s="195" t="s">
        <v>782</v>
      </c>
      <c r="VXZ62" s="195" t="s">
        <v>790</v>
      </c>
      <c r="VYA62" s="195" t="s">
        <v>782</v>
      </c>
      <c r="VYB62" s="195" t="s">
        <v>790</v>
      </c>
      <c r="VYC62" s="195" t="s">
        <v>782</v>
      </c>
      <c r="VYD62" s="195" t="s">
        <v>790</v>
      </c>
      <c r="VYE62" s="195" t="s">
        <v>782</v>
      </c>
      <c r="VYF62" s="195" t="s">
        <v>790</v>
      </c>
      <c r="VYG62" s="195" t="s">
        <v>782</v>
      </c>
      <c r="VYH62" s="195" t="s">
        <v>790</v>
      </c>
      <c r="VYI62" s="195" t="s">
        <v>782</v>
      </c>
      <c r="VYJ62" s="195" t="s">
        <v>790</v>
      </c>
      <c r="VYK62" s="195" t="s">
        <v>782</v>
      </c>
      <c r="VYL62" s="195" t="s">
        <v>790</v>
      </c>
      <c r="VYM62" s="195" t="s">
        <v>782</v>
      </c>
      <c r="VYN62" s="195" t="s">
        <v>790</v>
      </c>
      <c r="VYO62" s="195" t="s">
        <v>782</v>
      </c>
      <c r="VYP62" s="195" t="s">
        <v>790</v>
      </c>
      <c r="VYQ62" s="195" t="s">
        <v>782</v>
      </c>
      <c r="VYR62" s="195" t="s">
        <v>790</v>
      </c>
      <c r="VYS62" s="195" t="s">
        <v>782</v>
      </c>
      <c r="VYT62" s="195" t="s">
        <v>790</v>
      </c>
      <c r="VYU62" s="195" t="s">
        <v>782</v>
      </c>
      <c r="VYV62" s="195" t="s">
        <v>790</v>
      </c>
      <c r="VYW62" s="195" t="s">
        <v>782</v>
      </c>
      <c r="VYX62" s="195" t="s">
        <v>790</v>
      </c>
      <c r="VYY62" s="195" t="s">
        <v>782</v>
      </c>
      <c r="VYZ62" s="195" t="s">
        <v>790</v>
      </c>
      <c r="VZA62" s="195" t="s">
        <v>782</v>
      </c>
      <c r="VZB62" s="195" t="s">
        <v>790</v>
      </c>
      <c r="VZC62" s="195" t="s">
        <v>782</v>
      </c>
      <c r="VZD62" s="195" t="s">
        <v>790</v>
      </c>
      <c r="VZE62" s="195" t="s">
        <v>782</v>
      </c>
      <c r="VZF62" s="195" t="s">
        <v>790</v>
      </c>
      <c r="VZG62" s="195" t="s">
        <v>782</v>
      </c>
      <c r="VZH62" s="195" t="s">
        <v>790</v>
      </c>
      <c r="VZI62" s="195" t="s">
        <v>782</v>
      </c>
      <c r="VZJ62" s="195" t="s">
        <v>790</v>
      </c>
      <c r="VZK62" s="195" t="s">
        <v>782</v>
      </c>
      <c r="VZL62" s="195" t="s">
        <v>790</v>
      </c>
      <c r="VZM62" s="195" t="s">
        <v>782</v>
      </c>
      <c r="VZN62" s="195" t="s">
        <v>790</v>
      </c>
      <c r="VZO62" s="195" t="s">
        <v>782</v>
      </c>
      <c r="VZP62" s="195" t="s">
        <v>790</v>
      </c>
      <c r="VZQ62" s="195" t="s">
        <v>782</v>
      </c>
      <c r="VZR62" s="195" t="s">
        <v>790</v>
      </c>
      <c r="VZS62" s="195" t="s">
        <v>782</v>
      </c>
      <c r="VZT62" s="195" t="s">
        <v>790</v>
      </c>
      <c r="VZU62" s="195" t="s">
        <v>782</v>
      </c>
      <c r="VZV62" s="195" t="s">
        <v>790</v>
      </c>
      <c r="VZW62" s="195" t="s">
        <v>782</v>
      </c>
      <c r="VZX62" s="195" t="s">
        <v>790</v>
      </c>
      <c r="VZY62" s="195" t="s">
        <v>782</v>
      </c>
      <c r="VZZ62" s="195" t="s">
        <v>790</v>
      </c>
      <c r="WAA62" s="195" t="s">
        <v>782</v>
      </c>
      <c r="WAB62" s="195" t="s">
        <v>790</v>
      </c>
      <c r="WAC62" s="195" t="s">
        <v>782</v>
      </c>
      <c r="WAD62" s="195" t="s">
        <v>790</v>
      </c>
      <c r="WAE62" s="195" t="s">
        <v>782</v>
      </c>
      <c r="WAF62" s="195" t="s">
        <v>790</v>
      </c>
      <c r="WAG62" s="195" t="s">
        <v>782</v>
      </c>
      <c r="WAH62" s="195" t="s">
        <v>790</v>
      </c>
      <c r="WAI62" s="195" t="s">
        <v>782</v>
      </c>
      <c r="WAJ62" s="195" t="s">
        <v>790</v>
      </c>
      <c r="WAK62" s="195" t="s">
        <v>782</v>
      </c>
      <c r="WAL62" s="195" t="s">
        <v>790</v>
      </c>
      <c r="WAM62" s="195" t="s">
        <v>782</v>
      </c>
      <c r="WAN62" s="195" t="s">
        <v>790</v>
      </c>
      <c r="WAO62" s="195" t="s">
        <v>782</v>
      </c>
      <c r="WAP62" s="195" t="s">
        <v>790</v>
      </c>
      <c r="WAQ62" s="195" t="s">
        <v>782</v>
      </c>
      <c r="WAR62" s="195" t="s">
        <v>790</v>
      </c>
      <c r="WAS62" s="195" t="s">
        <v>782</v>
      </c>
      <c r="WAT62" s="195" t="s">
        <v>790</v>
      </c>
      <c r="WAU62" s="195" t="s">
        <v>782</v>
      </c>
      <c r="WAV62" s="195" t="s">
        <v>790</v>
      </c>
      <c r="WAW62" s="195" t="s">
        <v>782</v>
      </c>
      <c r="WAX62" s="195" t="s">
        <v>790</v>
      </c>
      <c r="WAY62" s="195" t="s">
        <v>782</v>
      </c>
      <c r="WAZ62" s="195" t="s">
        <v>790</v>
      </c>
      <c r="WBA62" s="195" t="s">
        <v>782</v>
      </c>
      <c r="WBB62" s="195" t="s">
        <v>790</v>
      </c>
      <c r="WBC62" s="195" t="s">
        <v>782</v>
      </c>
      <c r="WBD62" s="195" t="s">
        <v>790</v>
      </c>
      <c r="WBE62" s="195" t="s">
        <v>782</v>
      </c>
      <c r="WBF62" s="195" t="s">
        <v>790</v>
      </c>
      <c r="WBG62" s="195" t="s">
        <v>782</v>
      </c>
      <c r="WBH62" s="195" t="s">
        <v>790</v>
      </c>
      <c r="WBI62" s="195" t="s">
        <v>782</v>
      </c>
      <c r="WBJ62" s="195" t="s">
        <v>790</v>
      </c>
      <c r="WBK62" s="195" t="s">
        <v>782</v>
      </c>
      <c r="WBL62" s="195" t="s">
        <v>790</v>
      </c>
      <c r="WBM62" s="195" t="s">
        <v>782</v>
      </c>
      <c r="WBN62" s="195" t="s">
        <v>790</v>
      </c>
      <c r="WBO62" s="195" t="s">
        <v>782</v>
      </c>
      <c r="WBP62" s="195" t="s">
        <v>790</v>
      </c>
      <c r="WBQ62" s="195" t="s">
        <v>782</v>
      </c>
      <c r="WBR62" s="195" t="s">
        <v>790</v>
      </c>
      <c r="WBS62" s="195" t="s">
        <v>782</v>
      </c>
      <c r="WBT62" s="195" t="s">
        <v>790</v>
      </c>
      <c r="WBU62" s="195" t="s">
        <v>782</v>
      </c>
      <c r="WBV62" s="195" t="s">
        <v>790</v>
      </c>
      <c r="WBW62" s="195" t="s">
        <v>782</v>
      </c>
      <c r="WBX62" s="195" t="s">
        <v>790</v>
      </c>
      <c r="WBY62" s="195" t="s">
        <v>782</v>
      </c>
      <c r="WBZ62" s="195" t="s">
        <v>790</v>
      </c>
      <c r="WCA62" s="195" t="s">
        <v>782</v>
      </c>
      <c r="WCB62" s="195" t="s">
        <v>790</v>
      </c>
      <c r="WCC62" s="195" t="s">
        <v>782</v>
      </c>
      <c r="WCD62" s="195" t="s">
        <v>790</v>
      </c>
      <c r="WCE62" s="195" t="s">
        <v>782</v>
      </c>
      <c r="WCF62" s="195" t="s">
        <v>790</v>
      </c>
      <c r="WCG62" s="195" t="s">
        <v>782</v>
      </c>
      <c r="WCH62" s="195" t="s">
        <v>790</v>
      </c>
      <c r="WCI62" s="195" t="s">
        <v>782</v>
      </c>
      <c r="WCJ62" s="195" t="s">
        <v>790</v>
      </c>
      <c r="WCK62" s="195" t="s">
        <v>782</v>
      </c>
      <c r="WCL62" s="195" t="s">
        <v>790</v>
      </c>
      <c r="WCM62" s="195" t="s">
        <v>782</v>
      </c>
      <c r="WCN62" s="195" t="s">
        <v>790</v>
      </c>
      <c r="WCO62" s="195" t="s">
        <v>782</v>
      </c>
      <c r="WCP62" s="195" t="s">
        <v>790</v>
      </c>
      <c r="WCQ62" s="195" t="s">
        <v>782</v>
      </c>
      <c r="WCR62" s="195" t="s">
        <v>790</v>
      </c>
      <c r="WCS62" s="195" t="s">
        <v>782</v>
      </c>
      <c r="WCT62" s="195" t="s">
        <v>790</v>
      </c>
      <c r="WCU62" s="195" t="s">
        <v>782</v>
      </c>
      <c r="WCV62" s="195" t="s">
        <v>790</v>
      </c>
      <c r="WCW62" s="195" t="s">
        <v>782</v>
      </c>
      <c r="WCX62" s="195" t="s">
        <v>790</v>
      </c>
      <c r="WCY62" s="195" t="s">
        <v>782</v>
      </c>
      <c r="WCZ62" s="195" t="s">
        <v>790</v>
      </c>
      <c r="WDA62" s="195" t="s">
        <v>782</v>
      </c>
      <c r="WDB62" s="195" t="s">
        <v>790</v>
      </c>
      <c r="WDC62" s="195" t="s">
        <v>782</v>
      </c>
      <c r="WDD62" s="195" t="s">
        <v>790</v>
      </c>
      <c r="WDE62" s="195" t="s">
        <v>782</v>
      </c>
      <c r="WDF62" s="195" t="s">
        <v>790</v>
      </c>
      <c r="WDG62" s="195" t="s">
        <v>782</v>
      </c>
      <c r="WDH62" s="195" t="s">
        <v>790</v>
      </c>
      <c r="WDI62" s="195" t="s">
        <v>782</v>
      </c>
      <c r="WDJ62" s="195" t="s">
        <v>790</v>
      </c>
      <c r="WDK62" s="195" t="s">
        <v>782</v>
      </c>
      <c r="WDL62" s="195" t="s">
        <v>790</v>
      </c>
      <c r="WDM62" s="195" t="s">
        <v>782</v>
      </c>
      <c r="WDN62" s="195" t="s">
        <v>790</v>
      </c>
      <c r="WDO62" s="195" t="s">
        <v>782</v>
      </c>
      <c r="WDP62" s="195" t="s">
        <v>790</v>
      </c>
      <c r="WDQ62" s="195" t="s">
        <v>782</v>
      </c>
      <c r="WDR62" s="195" t="s">
        <v>790</v>
      </c>
      <c r="WDS62" s="195" t="s">
        <v>782</v>
      </c>
      <c r="WDT62" s="195" t="s">
        <v>790</v>
      </c>
      <c r="WDU62" s="195" t="s">
        <v>782</v>
      </c>
      <c r="WDV62" s="195" t="s">
        <v>790</v>
      </c>
      <c r="WDW62" s="195" t="s">
        <v>782</v>
      </c>
      <c r="WDX62" s="195" t="s">
        <v>790</v>
      </c>
      <c r="WDY62" s="195" t="s">
        <v>782</v>
      </c>
      <c r="WDZ62" s="195" t="s">
        <v>790</v>
      </c>
      <c r="WEA62" s="195" t="s">
        <v>782</v>
      </c>
      <c r="WEB62" s="195" t="s">
        <v>790</v>
      </c>
      <c r="WEC62" s="195" t="s">
        <v>782</v>
      </c>
      <c r="WED62" s="195" t="s">
        <v>790</v>
      </c>
      <c r="WEE62" s="195" t="s">
        <v>782</v>
      </c>
      <c r="WEF62" s="195" t="s">
        <v>790</v>
      </c>
      <c r="WEG62" s="195" t="s">
        <v>782</v>
      </c>
      <c r="WEH62" s="195" t="s">
        <v>790</v>
      </c>
      <c r="WEI62" s="195" t="s">
        <v>782</v>
      </c>
      <c r="WEJ62" s="195" t="s">
        <v>790</v>
      </c>
      <c r="WEK62" s="195" t="s">
        <v>782</v>
      </c>
      <c r="WEL62" s="195" t="s">
        <v>790</v>
      </c>
      <c r="WEM62" s="195" t="s">
        <v>782</v>
      </c>
      <c r="WEN62" s="195" t="s">
        <v>790</v>
      </c>
      <c r="WEO62" s="195" t="s">
        <v>782</v>
      </c>
      <c r="WEP62" s="195" t="s">
        <v>790</v>
      </c>
      <c r="WEQ62" s="195" t="s">
        <v>782</v>
      </c>
      <c r="WER62" s="195" t="s">
        <v>790</v>
      </c>
      <c r="WES62" s="195" t="s">
        <v>782</v>
      </c>
      <c r="WET62" s="195" t="s">
        <v>790</v>
      </c>
      <c r="WEU62" s="195" t="s">
        <v>782</v>
      </c>
      <c r="WEV62" s="195" t="s">
        <v>790</v>
      </c>
      <c r="WEW62" s="195" t="s">
        <v>782</v>
      </c>
      <c r="WEX62" s="195" t="s">
        <v>790</v>
      </c>
      <c r="WEY62" s="195" t="s">
        <v>782</v>
      </c>
      <c r="WEZ62" s="195" t="s">
        <v>790</v>
      </c>
      <c r="WFA62" s="195" t="s">
        <v>782</v>
      </c>
      <c r="WFB62" s="195" t="s">
        <v>790</v>
      </c>
      <c r="WFC62" s="195" t="s">
        <v>782</v>
      </c>
      <c r="WFD62" s="195" t="s">
        <v>790</v>
      </c>
      <c r="WFE62" s="195" t="s">
        <v>782</v>
      </c>
      <c r="WFF62" s="195" t="s">
        <v>790</v>
      </c>
      <c r="WFG62" s="195" t="s">
        <v>782</v>
      </c>
      <c r="WFH62" s="195" t="s">
        <v>790</v>
      </c>
      <c r="WFI62" s="195" t="s">
        <v>782</v>
      </c>
      <c r="WFJ62" s="195" t="s">
        <v>790</v>
      </c>
      <c r="WFK62" s="195" t="s">
        <v>782</v>
      </c>
      <c r="WFL62" s="195" t="s">
        <v>790</v>
      </c>
      <c r="WFM62" s="195" t="s">
        <v>782</v>
      </c>
      <c r="WFN62" s="195" t="s">
        <v>790</v>
      </c>
      <c r="WFO62" s="195" t="s">
        <v>782</v>
      </c>
      <c r="WFP62" s="195" t="s">
        <v>790</v>
      </c>
      <c r="WFQ62" s="195" t="s">
        <v>782</v>
      </c>
      <c r="WFR62" s="195" t="s">
        <v>790</v>
      </c>
      <c r="WFS62" s="195" t="s">
        <v>782</v>
      </c>
      <c r="WFT62" s="195" t="s">
        <v>790</v>
      </c>
      <c r="WFU62" s="195" t="s">
        <v>782</v>
      </c>
      <c r="WFV62" s="195" t="s">
        <v>790</v>
      </c>
      <c r="WFW62" s="195" t="s">
        <v>782</v>
      </c>
      <c r="WFX62" s="195" t="s">
        <v>790</v>
      </c>
      <c r="WFY62" s="195" t="s">
        <v>782</v>
      </c>
      <c r="WFZ62" s="195" t="s">
        <v>790</v>
      </c>
      <c r="WGA62" s="195" t="s">
        <v>782</v>
      </c>
      <c r="WGB62" s="195" t="s">
        <v>790</v>
      </c>
      <c r="WGC62" s="195" t="s">
        <v>782</v>
      </c>
      <c r="WGD62" s="195" t="s">
        <v>790</v>
      </c>
      <c r="WGE62" s="195" t="s">
        <v>782</v>
      </c>
      <c r="WGF62" s="195" t="s">
        <v>790</v>
      </c>
      <c r="WGG62" s="195" t="s">
        <v>782</v>
      </c>
      <c r="WGH62" s="195" t="s">
        <v>790</v>
      </c>
      <c r="WGI62" s="195" t="s">
        <v>782</v>
      </c>
      <c r="WGJ62" s="195" t="s">
        <v>790</v>
      </c>
      <c r="WGK62" s="195" t="s">
        <v>782</v>
      </c>
      <c r="WGL62" s="195" t="s">
        <v>790</v>
      </c>
      <c r="WGM62" s="195" t="s">
        <v>782</v>
      </c>
      <c r="WGN62" s="195" t="s">
        <v>790</v>
      </c>
      <c r="WGO62" s="195" t="s">
        <v>782</v>
      </c>
      <c r="WGP62" s="195" t="s">
        <v>790</v>
      </c>
      <c r="WGQ62" s="195" t="s">
        <v>782</v>
      </c>
      <c r="WGR62" s="195" t="s">
        <v>790</v>
      </c>
      <c r="WGS62" s="195" t="s">
        <v>782</v>
      </c>
      <c r="WGT62" s="195" t="s">
        <v>790</v>
      </c>
      <c r="WGU62" s="195" t="s">
        <v>782</v>
      </c>
      <c r="WGV62" s="195" t="s">
        <v>790</v>
      </c>
      <c r="WGW62" s="195" t="s">
        <v>782</v>
      </c>
      <c r="WGX62" s="195" t="s">
        <v>790</v>
      </c>
      <c r="WGY62" s="195" t="s">
        <v>782</v>
      </c>
      <c r="WGZ62" s="195" t="s">
        <v>790</v>
      </c>
      <c r="WHA62" s="195" t="s">
        <v>782</v>
      </c>
      <c r="WHB62" s="195" t="s">
        <v>790</v>
      </c>
      <c r="WHC62" s="195" t="s">
        <v>782</v>
      </c>
      <c r="WHD62" s="195" t="s">
        <v>790</v>
      </c>
      <c r="WHE62" s="195" t="s">
        <v>782</v>
      </c>
      <c r="WHF62" s="195" t="s">
        <v>790</v>
      </c>
      <c r="WHG62" s="195" t="s">
        <v>782</v>
      </c>
      <c r="WHH62" s="195" t="s">
        <v>790</v>
      </c>
      <c r="WHI62" s="195" t="s">
        <v>782</v>
      </c>
      <c r="WHJ62" s="195" t="s">
        <v>790</v>
      </c>
      <c r="WHK62" s="195" t="s">
        <v>782</v>
      </c>
      <c r="WHL62" s="195" t="s">
        <v>790</v>
      </c>
      <c r="WHM62" s="195" t="s">
        <v>782</v>
      </c>
      <c r="WHN62" s="195" t="s">
        <v>790</v>
      </c>
      <c r="WHO62" s="195" t="s">
        <v>782</v>
      </c>
      <c r="WHP62" s="195" t="s">
        <v>790</v>
      </c>
      <c r="WHQ62" s="195" t="s">
        <v>782</v>
      </c>
      <c r="WHR62" s="195" t="s">
        <v>790</v>
      </c>
      <c r="WHS62" s="195" t="s">
        <v>782</v>
      </c>
      <c r="WHT62" s="195" t="s">
        <v>790</v>
      </c>
      <c r="WHU62" s="195" t="s">
        <v>782</v>
      </c>
      <c r="WHV62" s="195" t="s">
        <v>790</v>
      </c>
      <c r="WHW62" s="195" t="s">
        <v>782</v>
      </c>
      <c r="WHX62" s="195" t="s">
        <v>790</v>
      </c>
      <c r="WHY62" s="195" t="s">
        <v>782</v>
      </c>
      <c r="WHZ62" s="195" t="s">
        <v>790</v>
      </c>
      <c r="WIA62" s="195" t="s">
        <v>782</v>
      </c>
      <c r="WIB62" s="195" t="s">
        <v>790</v>
      </c>
      <c r="WIC62" s="195" t="s">
        <v>782</v>
      </c>
      <c r="WID62" s="195" t="s">
        <v>790</v>
      </c>
      <c r="WIE62" s="195" t="s">
        <v>782</v>
      </c>
      <c r="WIF62" s="195" t="s">
        <v>790</v>
      </c>
      <c r="WIG62" s="195" t="s">
        <v>782</v>
      </c>
      <c r="WIH62" s="195" t="s">
        <v>790</v>
      </c>
      <c r="WII62" s="195" t="s">
        <v>782</v>
      </c>
      <c r="WIJ62" s="195" t="s">
        <v>790</v>
      </c>
      <c r="WIK62" s="195" t="s">
        <v>782</v>
      </c>
      <c r="WIL62" s="195" t="s">
        <v>790</v>
      </c>
      <c r="WIM62" s="195" t="s">
        <v>782</v>
      </c>
      <c r="WIN62" s="195" t="s">
        <v>790</v>
      </c>
      <c r="WIO62" s="195" t="s">
        <v>782</v>
      </c>
      <c r="WIP62" s="195" t="s">
        <v>790</v>
      </c>
      <c r="WIQ62" s="195" t="s">
        <v>782</v>
      </c>
      <c r="WIR62" s="195" t="s">
        <v>790</v>
      </c>
      <c r="WIS62" s="195" t="s">
        <v>782</v>
      </c>
      <c r="WIT62" s="195" t="s">
        <v>790</v>
      </c>
      <c r="WIU62" s="195" t="s">
        <v>782</v>
      </c>
      <c r="WIV62" s="195" t="s">
        <v>790</v>
      </c>
      <c r="WIW62" s="195" t="s">
        <v>782</v>
      </c>
      <c r="WIX62" s="195" t="s">
        <v>790</v>
      </c>
      <c r="WIY62" s="195" t="s">
        <v>782</v>
      </c>
      <c r="WIZ62" s="195" t="s">
        <v>790</v>
      </c>
      <c r="WJA62" s="195" t="s">
        <v>782</v>
      </c>
      <c r="WJB62" s="195" t="s">
        <v>790</v>
      </c>
      <c r="WJC62" s="195" t="s">
        <v>782</v>
      </c>
      <c r="WJD62" s="195" t="s">
        <v>790</v>
      </c>
      <c r="WJE62" s="195" t="s">
        <v>782</v>
      </c>
      <c r="WJF62" s="195" t="s">
        <v>790</v>
      </c>
      <c r="WJG62" s="195" t="s">
        <v>782</v>
      </c>
      <c r="WJH62" s="195" t="s">
        <v>790</v>
      </c>
      <c r="WJI62" s="195" t="s">
        <v>782</v>
      </c>
      <c r="WJJ62" s="195" t="s">
        <v>790</v>
      </c>
      <c r="WJK62" s="195" t="s">
        <v>782</v>
      </c>
      <c r="WJL62" s="195" t="s">
        <v>790</v>
      </c>
      <c r="WJM62" s="195" t="s">
        <v>782</v>
      </c>
      <c r="WJN62" s="195" t="s">
        <v>790</v>
      </c>
      <c r="WJO62" s="195" t="s">
        <v>782</v>
      </c>
      <c r="WJP62" s="195" t="s">
        <v>790</v>
      </c>
      <c r="WJQ62" s="195" t="s">
        <v>782</v>
      </c>
      <c r="WJR62" s="195" t="s">
        <v>790</v>
      </c>
      <c r="WJS62" s="195" t="s">
        <v>782</v>
      </c>
      <c r="WJT62" s="195" t="s">
        <v>790</v>
      </c>
      <c r="WJU62" s="195" t="s">
        <v>782</v>
      </c>
      <c r="WJV62" s="195" t="s">
        <v>790</v>
      </c>
      <c r="WJW62" s="195" t="s">
        <v>782</v>
      </c>
      <c r="WJX62" s="195" t="s">
        <v>790</v>
      </c>
      <c r="WJY62" s="195" t="s">
        <v>782</v>
      </c>
      <c r="WJZ62" s="195" t="s">
        <v>790</v>
      </c>
      <c r="WKA62" s="195" t="s">
        <v>782</v>
      </c>
      <c r="WKB62" s="195" t="s">
        <v>790</v>
      </c>
      <c r="WKC62" s="195" t="s">
        <v>782</v>
      </c>
      <c r="WKD62" s="195" t="s">
        <v>790</v>
      </c>
      <c r="WKE62" s="195" t="s">
        <v>782</v>
      </c>
      <c r="WKF62" s="195" t="s">
        <v>790</v>
      </c>
      <c r="WKG62" s="195" t="s">
        <v>782</v>
      </c>
      <c r="WKH62" s="195" t="s">
        <v>790</v>
      </c>
      <c r="WKI62" s="195" t="s">
        <v>782</v>
      </c>
      <c r="WKJ62" s="195" t="s">
        <v>790</v>
      </c>
      <c r="WKK62" s="195" t="s">
        <v>782</v>
      </c>
      <c r="WKL62" s="195" t="s">
        <v>790</v>
      </c>
      <c r="WKM62" s="195" t="s">
        <v>782</v>
      </c>
      <c r="WKN62" s="195" t="s">
        <v>790</v>
      </c>
      <c r="WKO62" s="195" t="s">
        <v>782</v>
      </c>
      <c r="WKP62" s="195" t="s">
        <v>790</v>
      </c>
      <c r="WKQ62" s="195" t="s">
        <v>782</v>
      </c>
      <c r="WKR62" s="195" t="s">
        <v>790</v>
      </c>
      <c r="WKS62" s="195" t="s">
        <v>782</v>
      </c>
      <c r="WKT62" s="195" t="s">
        <v>790</v>
      </c>
      <c r="WKU62" s="195" t="s">
        <v>782</v>
      </c>
      <c r="WKV62" s="195" t="s">
        <v>790</v>
      </c>
      <c r="WKW62" s="195" t="s">
        <v>782</v>
      </c>
      <c r="WKX62" s="195" t="s">
        <v>790</v>
      </c>
      <c r="WKY62" s="195" t="s">
        <v>782</v>
      </c>
      <c r="WKZ62" s="195" t="s">
        <v>790</v>
      </c>
      <c r="WLA62" s="195" t="s">
        <v>782</v>
      </c>
      <c r="WLB62" s="195" t="s">
        <v>790</v>
      </c>
      <c r="WLC62" s="195" t="s">
        <v>782</v>
      </c>
      <c r="WLD62" s="195" t="s">
        <v>790</v>
      </c>
      <c r="WLE62" s="195" t="s">
        <v>782</v>
      </c>
      <c r="WLF62" s="195" t="s">
        <v>790</v>
      </c>
      <c r="WLG62" s="195" t="s">
        <v>782</v>
      </c>
      <c r="WLH62" s="195" t="s">
        <v>790</v>
      </c>
      <c r="WLI62" s="195" t="s">
        <v>782</v>
      </c>
      <c r="WLJ62" s="195" t="s">
        <v>790</v>
      </c>
      <c r="WLK62" s="195" t="s">
        <v>782</v>
      </c>
      <c r="WLL62" s="195" t="s">
        <v>790</v>
      </c>
      <c r="WLM62" s="195" t="s">
        <v>782</v>
      </c>
      <c r="WLN62" s="195" t="s">
        <v>790</v>
      </c>
      <c r="WLO62" s="195" t="s">
        <v>782</v>
      </c>
      <c r="WLP62" s="195" t="s">
        <v>790</v>
      </c>
      <c r="WLQ62" s="195" t="s">
        <v>782</v>
      </c>
      <c r="WLR62" s="195" t="s">
        <v>790</v>
      </c>
      <c r="WLS62" s="195" t="s">
        <v>782</v>
      </c>
      <c r="WLT62" s="195" t="s">
        <v>790</v>
      </c>
      <c r="WLU62" s="195" t="s">
        <v>782</v>
      </c>
      <c r="WLV62" s="195" t="s">
        <v>790</v>
      </c>
      <c r="WLW62" s="195" t="s">
        <v>782</v>
      </c>
      <c r="WLX62" s="195" t="s">
        <v>790</v>
      </c>
      <c r="WLY62" s="195" t="s">
        <v>782</v>
      </c>
      <c r="WLZ62" s="195" t="s">
        <v>790</v>
      </c>
      <c r="WMA62" s="195" t="s">
        <v>782</v>
      </c>
      <c r="WMB62" s="195" t="s">
        <v>790</v>
      </c>
      <c r="WMC62" s="195" t="s">
        <v>782</v>
      </c>
      <c r="WMD62" s="195" t="s">
        <v>790</v>
      </c>
      <c r="WME62" s="195" t="s">
        <v>782</v>
      </c>
      <c r="WMF62" s="195" t="s">
        <v>790</v>
      </c>
      <c r="WMG62" s="195" t="s">
        <v>782</v>
      </c>
      <c r="WMH62" s="195" t="s">
        <v>790</v>
      </c>
      <c r="WMI62" s="195" t="s">
        <v>782</v>
      </c>
      <c r="WMJ62" s="195" t="s">
        <v>790</v>
      </c>
      <c r="WMK62" s="195" t="s">
        <v>782</v>
      </c>
      <c r="WML62" s="195" t="s">
        <v>790</v>
      </c>
      <c r="WMM62" s="195" t="s">
        <v>782</v>
      </c>
      <c r="WMN62" s="195" t="s">
        <v>790</v>
      </c>
      <c r="WMO62" s="195" t="s">
        <v>782</v>
      </c>
      <c r="WMP62" s="195" t="s">
        <v>790</v>
      </c>
      <c r="WMQ62" s="195" t="s">
        <v>782</v>
      </c>
      <c r="WMR62" s="195" t="s">
        <v>790</v>
      </c>
      <c r="WMS62" s="195" t="s">
        <v>782</v>
      </c>
      <c r="WMT62" s="195" t="s">
        <v>790</v>
      </c>
      <c r="WMU62" s="195" t="s">
        <v>782</v>
      </c>
      <c r="WMV62" s="195" t="s">
        <v>790</v>
      </c>
      <c r="WMW62" s="195" t="s">
        <v>782</v>
      </c>
      <c r="WMX62" s="195" t="s">
        <v>790</v>
      </c>
      <c r="WMY62" s="195" t="s">
        <v>782</v>
      </c>
      <c r="WMZ62" s="195" t="s">
        <v>790</v>
      </c>
      <c r="WNA62" s="195" t="s">
        <v>782</v>
      </c>
      <c r="WNB62" s="195" t="s">
        <v>790</v>
      </c>
      <c r="WNC62" s="195" t="s">
        <v>782</v>
      </c>
      <c r="WND62" s="195" t="s">
        <v>790</v>
      </c>
      <c r="WNE62" s="195" t="s">
        <v>782</v>
      </c>
      <c r="WNF62" s="195" t="s">
        <v>790</v>
      </c>
      <c r="WNG62" s="195" t="s">
        <v>782</v>
      </c>
      <c r="WNH62" s="195" t="s">
        <v>790</v>
      </c>
      <c r="WNI62" s="195" t="s">
        <v>782</v>
      </c>
      <c r="WNJ62" s="195" t="s">
        <v>790</v>
      </c>
      <c r="WNK62" s="195" t="s">
        <v>782</v>
      </c>
      <c r="WNL62" s="195" t="s">
        <v>790</v>
      </c>
      <c r="WNM62" s="195" t="s">
        <v>782</v>
      </c>
      <c r="WNN62" s="195" t="s">
        <v>790</v>
      </c>
      <c r="WNO62" s="195" t="s">
        <v>782</v>
      </c>
      <c r="WNP62" s="195" t="s">
        <v>790</v>
      </c>
      <c r="WNQ62" s="195" t="s">
        <v>782</v>
      </c>
      <c r="WNR62" s="195" t="s">
        <v>790</v>
      </c>
      <c r="WNS62" s="195" t="s">
        <v>782</v>
      </c>
      <c r="WNT62" s="195" t="s">
        <v>790</v>
      </c>
      <c r="WNU62" s="195" t="s">
        <v>782</v>
      </c>
      <c r="WNV62" s="195" t="s">
        <v>790</v>
      </c>
      <c r="WNW62" s="195" t="s">
        <v>782</v>
      </c>
      <c r="WNX62" s="195" t="s">
        <v>790</v>
      </c>
      <c r="WNY62" s="195" t="s">
        <v>782</v>
      </c>
      <c r="WNZ62" s="195" t="s">
        <v>790</v>
      </c>
      <c r="WOA62" s="195" t="s">
        <v>782</v>
      </c>
      <c r="WOB62" s="195" t="s">
        <v>790</v>
      </c>
      <c r="WOC62" s="195" t="s">
        <v>782</v>
      </c>
      <c r="WOD62" s="195" t="s">
        <v>790</v>
      </c>
      <c r="WOE62" s="195" t="s">
        <v>782</v>
      </c>
      <c r="WOF62" s="195" t="s">
        <v>790</v>
      </c>
      <c r="WOG62" s="195" t="s">
        <v>782</v>
      </c>
      <c r="WOH62" s="195" t="s">
        <v>790</v>
      </c>
      <c r="WOI62" s="195" t="s">
        <v>782</v>
      </c>
      <c r="WOJ62" s="195" t="s">
        <v>790</v>
      </c>
      <c r="WOK62" s="195" t="s">
        <v>782</v>
      </c>
      <c r="WOL62" s="195" t="s">
        <v>790</v>
      </c>
      <c r="WOM62" s="195" t="s">
        <v>782</v>
      </c>
      <c r="WON62" s="195" t="s">
        <v>790</v>
      </c>
      <c r="WOO62" s="195" t="s">
        <v>782</v>
      </c>
      <c r="WOP62" s="195" t="s">
        <v>790</v>
      </c>
      <c r="WOQ62" s="195" t="s">
        <v>782</v>
      </c>
      <c r="WOR62" s="195" t="s">
        <v>790</v>
      </c>
      <c r="WOS62" s="195" t="s">
        <v>782</v>
      </c>
      <c r="WOT62" s="195" t="s">
        <v>790</v>
      </c>
      <c r="WOU62" s="195" t="s">
        <v>782</v>
      </c>
      <c r="WOV62" s="195" t="s">
        <v>790</v>
      </c>
      <c r="WOW62" s="195" t="s">
        <v>782</v>
      </c>
      <c r="WOX62" s="195" t="s">
        <v>790</v>
      </c>
      <c r="WOY62" s="195" t="s">
        <v>782</v>
      </c>
      <c r="WOZ62" s="195" t="s">
        <v>790</v>
      </c>
      <c r="WPA62" s="195" t="s">
        <v>782</v>
      </c>
      <c r="WPB62" s="195" t="s">
        <v>790</v>
      </c>
      <c r="WPC62" s="195" t="s">
        <v>782</v>
      </c>
      <c r="WPD62" s="195" t="s">
        <v>790</v>
      </c>
      <c r="WPE62" s="195" t="s">
        <v>782</v>
      </c>
      <c r="WPF62" s="195" t="s">
        <v>790</v>
      </c>
      <c r="WPG62" s="195" t="s">
        <v>782</v>
      </c>
      <c r="WPH62" s="195" t="s">
        <v>790</v>
      </c>
      <c r="WPI62" s="195" t="s">
        <v>782</v>
      </c>
      <c r="WPJ62" s="195" t="s">
        <v>790</v>
      </c>
      <c r="WPK62" s="195" t="s">
        <v>782</v>
      </c>
      <c r="WPL62" s="195" t="s">
        <v>790</v>
      </c>
      <c r="WPM62" s="195" t="s">
        <v>782</v>
      </c>
      <c r="WPN62" s="195" t="s">
        <v>790</v>
      </c>
      <c r="WPO62" s="195" t="s">
        <v>782</v>
      </c>
      <c r="WPP62" s="195" t="s">
        <v>790</v>
      </c>
      <c r="WPQ62" s="195" t="s">
        <v>782</v>
      </c>
      <c r="WPR62" s="195" t="s">
        <v>790</v>
      </c>
      <c r="WPS62" s="195" t="s">
        <v>782</v>
      </c>
      <c r="WPT62" s="195" t="s">
        <v>790</v>
      </c>
      <c r="WPU62" s="195" t="s">
        <v>782</v>
      </c>
      <c r="WPV62" s="195" t="s">
        <v>790</v>
      </c>
      <c r="WPW62" s="195" t="s">
        <v>782</v>
      </c>
      <c r="WPX62" s="195" t="s">
        <v>790</v>
      </c>
      <c r="WPY62" s="195" t="s">
        <v>782</v>
      </c>
      <c r="WPZ62" s="195" t="s">
        <v>790</v>
      </c>
      <c r="WQA62" s="195" t="s">
        <v>782</v>
      </c>
      <c r="WQB62" s="195" t="s">
        <v>790</v>
      </c>
      <c r="WQC62" s="195" t="s">
        <v>782</v>
      </c>
      <c r="WQD62" s="195" t="s">
        <v>790</v>
      </c>
      <c r="WQE62" s="195" t="s">
        <v>782</v>
      </c>
      <c r="WQF62" s="195" t="s">
        <v>790</v>
      </c>
      <c r="WQG62" s="195" t="s">
        <v>782</v>
      </c>
      <c r="WQH62" s="195" t="s">
        <v>790</v>
      </c>
      <c r="WQI62" s="195" t="s">
        <v>782</v>
      </c>
      <c r="WQJ62" s="195" t="s">
        <v>790</v>
      </c>
      <c r="WQK62" s="195" t="s">
        <v>782</v>
      </c>
      <c r="WQL62" s="195" t="s">
        <v>790</v>
      </c>
      <c r="WQM62" s="195" t="s">
        <v>782</v>
      </c>
      <c r="WQN62" s="195" t="s">
        <v>790</v>
      </c>
      <c r="WQO62" s="195" t="s">
        <v>782</v>
      </c>
      <c r="WQP62" s="195" t="s">
        <v>790</v>
      </c>
      <c r="WQQ62" s="195" t="s">
        <v>782</v>
      </c>
      <c r="WQR62" s="195" t="s">
        <v>790</v>
      </c>
      <c r="WQS62" s="195" t="s">
        <v>782</v>
      </c>
      <c r="WQT62" s="195" t="s">
        <v>790</v>
      </c>
      <c r="WQU62" s="195" t="s">
        <v>782</v>
      </c>
      <c r="WQV62" s="195" t="s">
        <v>790</v>
      </c>
      <c r="WQW62" s="195" t="s">
        <v>782</v>
      </c>
      <c r="WQX62" s="195" t="s">
        <v>790</v>
      </c>
      <c r="WQY62" s="195" t="s">
        <v>782</v>
      </c>
      <c r="WQZ62" s="195" t="s">
        <v>790</v>
      </c>
      <c r="WRA62" s="195" t="s">
        <v>782</v>
      </c>
      <c r="WRB62" s="195" t="s">
        <v>790</v>
      </c>
      <c r="WRC62" s="195" t="s">
        <v>782</v>
      </c>
      <c r="WRD62" s="195" t="s">
        <v>790</v>
      </c>
      <c r="WRE62" s="195" t="s">
        <v>782</v>
      </c>
      <c r="WRF62" s="195" t="s">
        <v>790</v>
      </c>
      <c r="WRG62" s="195" t="s">
        <v>782</v>
      </c>
      <c r="WRH62" s="195" t="s">
        <v>790</v>
      </c>
      <c r="WRI62" s="195" t="s">
        <v>782</v>
      </c>
      <c r="WRJ62" s="195" t="s">
        <v>790</v>
      </c>
      <c r="WRK62" s="195" t="s">
        <v>782</v>
      </c>
      <c r="WRL62" s="195" t="s">
        <v>790</v>
      </c>
      <c r="WRM62" s="195" t="s">
        <v>782</v>
      </c>
      <c r="WRN62" s="195" t="s">
        <v>790</v>
      </c>
      <c r="WRO62" s="195" t="s">
        <v>782</v>
      </c>
      <c r="WRP62" s="195" t="s">
        <v>790</v>
      </c>
      <c r="WRQ62" s="195" t="s">
        <v>782</v>
      </c>
      <c r="WRR62" s="195" t="s">
        <v>790</v>
      </c>
      <c r="WRS62" s="195" t="s">
        <v>782</v>
      </c>
      <c r="WRT62" s="195" t="s">
        <v>790</v>
      </c>
      <c r="WRU62" s="195" t="s">
        <v>782</v>
      </c>
      <c r="WRV62" s="195" t="s">
        <v>790</v>
      </c>
      <c r="WRW62" s="195" t="s">
        <v>782</v>
      </c>
      <c r="WRX62" s="195" t="s">
        <v>790</v>
      </c>
      <c r="WRY62" s="195" t="s">
        <v>782</v>
      </c>
      <c r="WRZ62" s="195" t="s">
        <v>790</v>
      </c>
      <c r="WSA62" s="195" t="s">
        <v>782</v>
      </c>
      <c r="WSB62" s="195" t="s">
        <v>790</v>
      </c>
      <c r="WSC62" s="195" t="s">
        <v>782</v>
      </c>
      <c r="WSD62" s="195" t="s">
        <v>790</v>
      </c>
      <c r="WSE62" s="195" t="s">
        <v>782</v>
      </c>
      <c r="WSF62" s="195" t="s">
        <v>790</v>
      </c>
      <c r="WSG62" s="195" t="s">
        <v>782</v>
      </c>
      <c r="WSH62" s="195" t="s">
        <v>790</v>
      </c>
      <c r="WSI62" s="195" t="s">
        <v>782</v>
      </c>
      <c r="WSJ62" s="195" t="s">
        <v>790</v>
      </c>
      <c r="WSK62" s="195" t="s">
        <v>782</v>
      </c>
      <c r="WSL62" s="195" t="s">
        <v>790</v>
      </c>
      <c r="WSM62" s="195" t="s">
        <v>782</v>
      </c>
      <c r="WSN62" s="195" t="s">
        <v>790</v>
      </c>
      <c r="WSO62" s="195" t="s">
        <v>782</v>
      </c>
      <c r="WSP62" s="195" t="s">
        <v>790</v>
      </c>
      <c r="WSQ62" s="195" t="s">
        <v>782</v>
      </c>
      <c r="WSR62" s="195" t="s">
        <v>790</v>
      </c>
      <c r="WSS62" s="195" t="s">
        <v>782</v>
      </c>
      <c r="WST62" s="195" t="s">
        <v>790</v>
      </c>
      <c r="WSU62" s="195" t="s">
        <v>782</v>
      </c>
      <c r="WSV62" s="195" t="s">
        <v>790</v>
      </c>
      <c r="WSW62" s="195" t="s">
        <v>782</v>
      </c>
      <c r="WSX62" s="195" t="s">
        <v>790</v>
      </c>
      <c r="WSY62" s="195" t="s">
        <v>782</v>
      </c>
      <c r="WSZ62" s="195" t="s">
        <v>790</v>
      </c>
      <c r="WTA62" s="195" t="s">
        <v>782</v>
      </c>
      <c r="WTB62" s="195" t="s">
        <v>790</v>
      </c>
      <c r="WTC62" s="195" t="s">
        <v>782</v>
      </c>
      <c r="WTD62" s="195" t="s">
        <v>790</v>
      </c>
      <c r="WTE62" s="195" t="s">
        <v>782</v>
      </c>
      <c r="WTF62" s="195" t="s">
        <v>790</v>
      </c>
      <c r="WTG62" s="195" t="s">
        <v>782</v>
      </c>
      <c r="WTH62" s="195" t="s">
        <v>790</v>
      </c>
      <c r="WTI62" s="195" t="s">
        <v>782</v>
      </c>
      <c r="WTJ62" s="195" t="s">
        <v>790</v>
      </c>
      <c r="WTK62" s="195" t="s">
        <v>782</v>
      </c>
      <c r="WTL62" s="195" t="s">
        <v>790</v>
      </c>
      <c r="WTM62" s="195" t="s">
        <v>782</v>
      </c>
      <c r="WTN62" s="195" t="s">
        <v>790</v>
      </c>
      <c r="WTO62" s="195" t="s">
        <v>782</v>
      </c>
      <c r="WTP62" s="195" t="s">
        <v>790</v>
      </c>
      <c r="WTQ62" s="195" t="s">
        <v>782</v>
      </c>
      <c r="WTR62" s="195" t="s">
        <v>790</v>
      </c>
      <c r="WTS62" s="195" t="s">
        <v>782</v>
      </c>
      <c r="WTT62" s="195" t="s">
        <v>790</v>
      </c>
      <c r="WTU62" s="195" t="s">
        <v>782</v>
      </c>
      <c r="WTV62" s="195" t="s">
        <v>790</v>
      </c>
      <c r="WTW62" s="195" t="s">
        <v>782</v>
      </c>
      <c r="WTX62" s="195" t="s">
        <v>790</v>
      </c>
      <c r="WTY62" s="195" t="s">
        <v>782</v>
      </c>
      <c r="WTZ62" s="195" t="s">
        <v>790</v>
      </c>
      <c r="WUA62" s="195" t="s">
        <v>782</v>
      </c>
      <c r="WUB62" s="195" t="s">
        <v>790</v>
      </c>
      <c r="WUC62" s="195" t="s">
        <v>782</v>
      </c>
      <c r="WUD62" s="195" t="s">
        <v>790</v>
      </c>
      <c r="WUE62" s="195" t="s">
        <v>782</v>
      </c>
      <c r="WUF62" s="195" t="s">
        <v>790</v>
      </c>
      <c r="WUG62" s="195" t="s">
        <v>782</v>
      </c>
      <c r="WUH62" s="195" t="s">
        <v>790</v>
      </c>
      <c r="WUI62" s="195" t="s">
        <v>782</v>
      </c>
      <c r="WUJ62" s="195" t="s">
        <v>790</v>
      </c>
      <c r="WUK62" s="195" t="s">
        <v>782</v>
      </c>
      <c r="WUL62" s="195" t="s">
        <v>790</v>
      </c>
      <c r="WUM62" s="195" t="s">
        <v>782</v>
      </c>
      <c r="WUN62" s="195" t="s">
        <v>790</v>
      </c>
      <c r="WUO62" s="195" t="s">
        <v>782</v>
      </c>
      <c r="WUP62" s="195" t="s">
        <v>790</v>
      </c>
      <c r="WUQ62" s="195" t="s">
        <v>782</v>
      </c>
      <c r="WUR62" s="195" t="s">
        <v>790</v>
      </c>
      <c r="WUS62" s="195" t="s">
        <v>782</v>
      </c>
      <c r="WUT62" s="195" t="s">
        <v>790</v>
      </c>
      <c r="WUU62" s="195" t="s">
        <v>782</v>
      </c>
      <c r="WUV62" s="195" t="s">
        <v>790</v>
      </c>
      <c r="WUW62" s="195" t="s">
        <v>782</v>
      </c>
      <c r="WUX62" s="195" t="s">
        <v>790</v>
      </c>
      <c r="WUY62" s="195" t="s">
        <v>782</v>
      </c>
      <c r="WUZ62" s="195" t="s">
        <v>790</v>
      </c>
      <c r="WVA62" s="195" t="s">
        <v>782</v>
      </c>
      <c r="WVB62" s="195" t="s">
        <v>790</v>
      </c>
      <c r="WVC62" s="195" t="s">
        <v>782</v>
      </c>
      <c r="WVD62" s="195" t="s">
        <v>790</v>
      </c>
      <c r="WVE62" s="195" t="s">
        <v>782</v>
      </c>
      <c r="WVF62" s="195" t="s">
        <v>790</v>
      </c>
      <c r="WVG62" s="195" t="s">
        <v>782</v>
      </c>
      <c r="WVH62" s="195" t="s">
        <v>790</v>
      </c>
      <c r="WVI62" s="195" t="s">
        <v>782</v>
      </c>
      <c r="WVJ62" s="195" t="s">
        <v>790</v>
      </c>
      <c r="WVK62" s="195" t="s">
        <v>782</v>
      </c>
      <c r="WVL62" s="195" t="s">
        <v>790</v>
      </c>
      <c r="WVM62" s="195" t="s">
        <v>782</v>
      </c>
      <c r="WVN62" s="195" t="s">
        <v>790</v>
      </c>
      <c r="WVO62" s="195" t="s">
        <v>782</v>
      </c>
      <c r="WVP62" s="195" t="s">
        <v>790</v>
      </c>
      <c r="WVQ62" s="195" t="s">
        <v>782</v>
      </c>
      <c r="WVR62" s="195" t="s">
        <v>790</v>
      </c>
      <c r="WVS62" s="195" t="s">
        <v>782</v>
      </c>
      <c r="WVT62" s="195" t="s">
        <v>790</v>
      </c>
      <c r="WVU62" s="195" t="s">
        <v>782</v>
      </c>
      <c r="WVV62" s="195" t="s">
        <v>790</v>
      </c>
      <c r="WVW62" s="195" t="s">
        <v>782</v>
      </c>
      <c r="WVX62" s="195" t="s">
        <v>790</v>
      </c>
      <c r="WVY62" s="195" t="s">
        <v>782</v>
      </c>
      <c r="WVZ62" s="195" t="s">
        <v>790</v>
      </c>
      <c r="WWA62" s="195" t="s">
        <v>782</v>
      </c>
      <c r="WWB62" s="195" t="s">
        <v>790</v>
      </c>
      <c r="WWC62" s="195" t="s">
        <v>782</v>
      </c>
      <c r="WWD62" s="195" t="s">
        <v>790</v>
      </c>
      <c r="WWE62" s="195" t="s">
        <v>782</v>
      </c>
      <c r="WWF62" s="195" t="s">
        <v>790</v>
      </c>
      <c r="WWG62" s="195" t="s">
        <v>782</v>
      </c>
      <c r="WWH62" s="195" t="s">
        <v>790</v>
      </c>
      <c r="WWI62" s="195" t="s">
        <v>782</v>
      </c>
      <c r="WWJ62" s="195" t="s">
        <v>790</v>
      </c>
      <c r="WWK62" s="195" t="s">
        <v>782</v>
      </c>
      <c r="WWL62" s="195" t="s">
        <v>790</v>
      </c>
      <c r="WWM62" s="195" t="s">
        <v>782</v>
      </c>
      <c r="WWN62" s="195" t="s">
        <v>790</v>
      </c>
      <c r="WWO62" s="195" t="s">
        <v>782</v>
      </c>
      <c r="WWP62" s="195" t="s">
        <v>790</v>
      </c>
      <c r="WWQ62" s="195" t="s">
        <v>782</v>
      </c>
      <c r="WWR62" s="195" t="s">
        <v>790</v>
      </c>
      <c r="WWS62" s="195" t="s">
        <v>782</v>
      </c>
      <c r="WWT62" s="195" t="s">
        <v>790</v>
      </c>
      <c r="WWU62" s="195" t="s">
        <v>782</v>
      </c>
      <c r="WWV62" s="195" t="s">
        <v>790</v>
      </c>
      <c r="WWW62" s="195" t="s">
        <v>782</v>
      </c>
      <c r="WWX62" s="195" t="s">
        <v>790</v>
      </c>
      <c r="WWY62" s="195" t="s">
        <v>782</v>
      </c>
      <c r="WWZ62" s="195" t="s">
        <v>790</v>
      </c>
      <c r="WXA62" s="195" t="s">
        <v>782</v>
      </c>
      <c r="WXB62" s="195" t="s">
        <v>790</v>
      </c>
      <c r="WXC62" s="195" t="s">
        <v>782</v>
      </c>
      <c r="WXD62" s="195" t="s">
        <v>790</v>
      </c>
      <c r="WXE62" s="195" t="s">
        <v>782</v>
      </c>
      <c r="WXF62" s="195" t="s">
        <v>790</v>
      </c>
      <c r="WXG62" s="195" t="s">
        <v>782</v>
      </c>
      <c r="WXH62" s="195" t="s">
        <v>790</v>
      </c>
      <c r="WXI62" s="195" t="s">
        <v>782</v>
      </c>
      <c r="WXJ62" s="195" t="s">
        <v>790</v>
      </c>
      <c r="WXK62" s="195" t="s">
        <v>782</v>
      </c>
      <c r="WXL62" s="195" t="s">
        <v>790</v>
      </c>
      <c r="WXM62" s="195" t="s">
        <v>782</v>
      </c>
      <c r="WXN62" s="195" t="s">
        <v>790</v>
      </c>
      <c r="WXO62" s="195" t="s">
        <v>782</v>
      </c>
      <c r="WXP62" s="195" t="s">
        <v>790</v>
      </c>
      <c r="WXQ62" s="195" t="s">
        <v>782</v>
      </c>
      <c r="WXR62" s="195" t="s">
        <v>790</v>
      </c>
      <c r="WXS62" s="195" t="s">
        <v>782</v>
      </c>
      <c r="WXT62" s="195" t="s">
        <v>790</v>
      </c>
      <c r="WXU62" s="195" t="s">
        <v>782</v>
      </c>
      <c r="WXV62" s="195" t="s">
        <v>790</v>
      </c>
      <c r="WXW62" s="195" t="s">
        <v>782</v>
      </c>
      <c r="WXX62" s="195" t="s">
        <v>790</v>
      </c>
      <c r="WXY62" s="195" t="s">
        <v>782</v>
      </c>
      <c r="WXZ62" s="195" t="s">
        <v>790</v>
      </c>
      <c r="WYA62" s="195" t="s">
        <v>782</v>
      </c>
      <c r="WYB62" s="195" t="s">
        <v>790</v>
      </c>
      <c r="WYC62" s="195" t="s">
        <v>782</v>
      </c>
      <c r="WYD62" s="195" t="s">
        <v>790</v>
      </c>
      <c r="WYE62" s="195" t="s">
        <v>782</v>
      </c>
      <c r="WYF62" s="195" t="s">
        <v>790</v>
      </c>
      <c r="WYG62" s="195" t="s">
        <v>782</v>
      </c>
      <c r="WYH62" s="195" t="s">
        <v>790</v>
      </c>
      <c r="WYI62" s="195" t="s">
        <v>782</v>
      </c>
      <c r="WYJ62" s="195" t="s">
        <v>790</v>
      </c>
      <c r="WYK62" s="195" t="s">
        <v>782</v>
      </c>
      <c r="WYL62" s="195" t="s">
        <v>790</v>
      </c>
      <c r="WYM62" s="195" t="s">
        <v>782</v>
      </c>
      <c r="WYN62" s="195" t="s">
        <v>790</v>
      </c>
      <c r="WYO62" s="195" t="s">
        <v>782</v>
      </c>
      <c r="WYP62" s="195" t="s">
        <v>790</v>
      </c>
      <c r="WYQ62" s="195" t="s">
        <v>782</v>
      </c>
      <c r="WYR62" s="195" t="s">
        <v>790</v>
      </c>
      <c r="WYS62" s="195" t="s">
        <v>782</v>
      </c>
      <c r="WYT62" s="195" t="s">
        <v>790</v>
      </c>
      <c r="WYU62" s="195" t="s">
        <v>782</v>
      </c>
      <c r="WYV62" s="195" t="s">
        <v>790</v>
      </c>
      <c r="WYW62" s="195" t="s">
        <v>782</v>
      </c>
      <c r="WYX62" s="195" t="s">
        <v>790</v>
      </c>
      <c r="WYY62" s="195" t="s">
        <v>782</v>
      </c>
      <c r="WYZ62" s="195" t="s">
        <v>790</v>
      </c>
      <c r="WZA62" s="195" t="s">
        <v>782</v>
      </c>
      <c r="WZB62" s="195" t="s">
        <v>790</v>
      </c>
      <c r="WZC62" s="195" t="s">
        <v>782</v>
      </c>
      <c r="WZD62" s="195" t="s">
        <v>790</v>
      </c>
      <c r="WZE62" s="195" t="s">
        <v>782</v>
      </c>
      <c r="WZF62" s="195" t="s">
        <v>790</v>
      </c>
      <c r="WZG62" s="195" t="s">
        <v>782</v>
      </c>
      <c r="WZH62" s="195" t="s">
        <v>790</v>
      </c>
      <c r="WZI62" s="195" t="s">
        <v>782</v>
      </c>
      <c r="WZJ62" s="195" t="s">
        <v>790</v>
      </c>
      <c r="WZK62" s="195" t="s">
        <v>782</v>
      </c>
      <c r="WZL62" s="195" t="s">
        <v>790</v>
      </c>
      <c r="WZM62" s="195" t="s">
        <v>782</v>
      </c>
      <c r="WZN62" s="195" t="s">
        <v>790</v>
      </c>
      <c r="WZO62" s="195" t="s">
        <v>782</v>
      </c>
      <c r="WZP62" s="195" t="s">
        <v>790</v>
      </c>
      <c r="WZQ62" s="195" t="s">
        <v>782</v>
      </c>
      <c r="WZR62" s="195" t="s">
        <v>790</v>
      </c>
      <c r="WZS62" s="195" t="s">
        <v>782</v>
      </c>
      <c r="WZT62" s="195" t="s">
        <v>790</v>
      </c>
      <c r="WZU62" s="195" t="s">
        <v>782</v>
      </c>
      <c r="WZV62" s="195" t="s">
        <v>790</v>
      </c>
      <c r="WZW62" s="195" t="s">
        <v>782</v>
      </c>
      <c r="WZX62" s="195" t="s">
        <v>790</v>
      </c>
      <c r="WZY62" s="195" t="s">
        <v>782</v>
      </c>
      <c r="WZZ62" s="195" t="s">
        <v>790</v>
      </c>
      <c r="XAA62" s="195" t="s">
        <v>782</v>
      </c>
      <c r="XAB62" s="195" t="s">
        <v>790</v>
      </c>
      <c r="XAC62" s="195" t="s">
        <v>782</v>
      </c>
      <c r="XAD62" s="195" t="s">
        <v>790</v>
      </c>
      <c r="XAE62" s="195" t="s">
        <v>782</v>
      </c>
      <c r="XAF62" s="195" t="s">
        <v>790</v>
      </c>
      <c r="XAG62" s="195" t="s">
        <v>782</v>
      </c>
      <c r="XAH62" s="195" t="s">
        <v>790</v>
      </c>
      <c r="XAI62" s="195" t="s">
        <v>782</v>
      </c>
      <c r="XAJ62" s="195" t="s">
        <v>790</v>
      </c>
      <c r="XAK62" s="195" t="s">
        <v>782</v>
      </c>
      <c r="XAL62" s="195" t="s">
        <v>790</v>
      </c>
      <c r="XAM62" s="195" t="s">
        <v>782</v>
      </c>
      <c r="XAN62" s="195" t="s">
        <v>790</v>
      </c>
      <c r="XAO62" s="195" t="s">
        <v>782</v>
      </c>
      <c r="XAP62" s="195" t="s">
        <v>790</v>
      </c>
      <c r="XAQ62" s="195" t="s">
        <v>782</v>
      </c>
      <c r="XAR62" s="195" t="s">
        <v>790</v>
      </c>
      <c r="XAS62" s="195" t="s">
        <v>782</v>
      </c>
      <c r="XAT62" s="195" t="s">
        <v>790</v>
      </c>
      <c r="XAU62" s="195" t="s">
        <v>782</v>
      </c>
      <c r="XAV62" s="195" t="s">
        <v>790</v>
      </c>
      <c r="XAW62" s="195" t="s">
        <v>782</v>
      </c>
      <c r="XAX62" s="195" t="s">
        <v>790</v>
      </c>
      <c r="XAY62" s="195" t="s">
        <v>782</v>
      </c>
      <c r="XAZ62" s="195" t="s">
        <v>790</v>
      </c>
      <c r="XBA62" s="195" t="s">
        <v>782</v>
      </c>
      <c r="XBB62" s="195" t="s">
        <v>790</v>
      </c>
      <c r="XBC62" s="195" t="s">
        <v>782</v>
      </c>
      <c r="XBD62" s="195" t="s">
        <v>790</v>
      </c>
      <c r="XBE62" s="195" t="s">
        <v>782</v>
      </c>
      <c r="XBF62" s="195" t="s">
        <v>790</v>
      </c>
      <c r="XBG62" s="195" t="s">
        <v>782</v>
      </c>
      <c r="XBH62" s="195" t="s">
        <v>790</v>
      </c>
      <c r="XBI62" s="195" t="s">
        <v>782</v>
      </c>
      <c r="XBJ62" s="195" t="s">
        <v>790</v>
      </c>
      <c r="XBK62" s="195" t="s">
        <v>782</v>
      </c>
      <c r="XBL62" s="195" t="s">
        <v>790</v>
      </c>
      <c r="XBM62" s="195" t="s">
        <v>782</v>
      </c>
      <c r="XBN62" s="195" t="s">
        <v>790</v>
      </c>
      <c r="XBO62" s="195" t="s">
        <v>782</v>
      </c>
      <c r="XBP62" s="195" t="s">
        <v>790</v>
      </c>
      <c r="XBQ62" s="195" t="s">
        <v>782</v>
      </c>
      <c r="XBR62" s="195" t="s">
        <v>790</v>
      </c>
      <c r="XBS62" s="195" t="s">
        <v>782</v>
      </c>
      <c r="XBT62" s="195" t="s">
        <v>790</v>
      </c>
      <c r="XBU62" s="195" t="s">
        <v>782</v>
      </c>
      <c r="XBV62" s="195" t="s">
        <v>790</v>
      </c>
      <c r="XBW62" s="195" t="s">
        <v>782</v>
      </c>
      <c r="XBX62" s="195" t="s">
        <v>790</v>
      </c>
      <c r="XBY62" s="195" t="s">
        <v>782</v>
      </c>
      <c r="XBZ62" s="195" t="s">
        <v>790</v>
      </c>
      <c r="XCA62" s="195" t="s">
        <v>782</v>
      </c>
      <c r="XCB62" s="195" t="s">
        <v>790</v>
      </c>
      <c r="XCC62" s="195" t="s">
        <v>782</v>
      </c>
      <c r="XCD62" s="195" t="s">
        <v>790</v>
      </c>
      <c r="XCE62" s="195" t="s">
        <v>782</v>
      </c>
      <c r="XCF62" s="195" t="s">
        <v>790</v>
      </c>
      <c r="XCG62" s="195" t="s">
        <v>782</v>
      </c>
      <c r="XCH62" s="195" t="s">
        <v>790</v>
      </c>
      <c r="XCI62" s="195" t="s">
        <v>782</v>
      </c>
      <c r="XCJ62" s="195" t="s">
        <v>790</v>
      </c>
      <c r="XCK62" s="195" t="s">
        <v>782</v>
      </c>
      <c r="XCL62" s="195" t="s">
        <v>790</v>
      </c>
      <c r="XCM62" s="195" t="s">
        <v>782</v>
      </c>
      <c r="XCN62" s="195" t="s">
        <v>790</v>
      </c>
      <c r="XCO62" s="195" t="s">
        <v>782</v>
      </c>
      <c r="XCP62" s="195" t="s">
        <v>790</v>
      </c>
      <c r="XCQ62" s="195" t="s">
        <v>782</v>
      </c>
      <c r="XCR62" s="195" t="s">
        <v>790</v>
      </c>
      <c r="XCS62" s="195" t="s">
        <v>782</v>
      </c>
      <c r="XCT62" s="195" t="s">
        <v>790</v>
      </c>
      <c r="XCU62" s="195" t="s">
        <v>782</v>
      </c>
      <c r="XCV62" s="195" t="s">
        <v>790</v>
      </c>
      <c r="XCW62" s="195" t="s">
        <v>782</v>
      </c>
      <c r="XCX62" s="195" t="s">
        <v>790</v>
      </c>
      <c r="XCY62" s="195" t="s">
        <v>782</v>
      </c>
      <c r="XCZ62" s="195" t="s">
        <v>790</v>
      </c>
      <c r="XDA62" s="195" t="s">
        <v>782</v>
      </c>
      <c r="XDB62" s="195" t="s">
        <v>790</v>
      </c>
      <c r="XDC62" s="195" t="s">
        <v>782</v>
      </c>
      <c r="XDD62" s="195" t="s">
        <v>790</v>
      </c>
      <c r="XDE62" s="195" t="s">
        <v>782</v>
      </c>
      <c r="XDF62" s="195" t="s">
        <v>790</v>
      </c>
      <c r="XDG62" s="195" t="s">
        <v>782</v>
      </c>
      <c r="XDH62" s="195" t="s">
        <v>790</v>
      </c>
      <c r="XDI62" s="195" t="s">
        <v>782</v>
      </c>
      <c r="XDJ62" s="195" t="s">
        <v>790</v>
      </c>
      <c r="XDK62" s="195" t="s">
        <v>782</v>
      </c>
      <c r="XDL62" s="195" t="s">
        <v>790</v>
      </c>
      <c r="XDM62" s="195" t="s">
        <v>782</v>
      </c>
      <c r="XDN62" s="195" t="s">
        <v>790</v>
      </c>
      <c r="XDO62" s="195" t="s">
        <v>782</v>
      </c>
      <c r="XDP62" s="195" t="s">
        <v>790</v>
      </c>
      <c r="XDQ62" s="195" t="s">
        <v>782</v>
      </c>
      <c r="XDR62" s="195" t="s">
        <v>790</v>
      </c>
      <c r="XDS62" s="195" t="s">
        <v>782</v>
      </c>
      <c r="XDT62" s="195" t="s">
        <v>790</v>
      </c>
      <c r="XDU62" s="195" t="s">
        <v>782</v>
      </c>
      <c r="XDV62" s="195" t="s">
        <v>790</v>
      </c>
      <c r="XDW62" s="195" t="s">
        <v>782</v>
      </c>
      <c r="XDX62" s="195" t="s">
        <v>790</v>
      </c>
      <c r="XDY62" s="195" t="s">
        <v>782</v>
      </c>
      <c r="XDZ62" s="195" t="s">
        <v>790</v>
      </c>
      <c r="XEA62" s="195" t="s">
        <v>782</v>
      </c>
      <c r="XEB62" s="195" t="s">
        <v>790</v>
      </c>
      <c r="XEC62" s="195" t="s">
        <v>782</v>
      </c>
      <c r="XED62" s="195" t="s">
        <v>790</v>
      </c>
      <c r="XEE62" s="195" t="s">
        <v>782</v>
      </c>
      <c r="XEF62" s="195" t="s">
        <v>790</v>
      </c>
      <c r="XEG62" s="195" t="s">
        <v>782</v>
      </c>
      <c r="XEH62" s="195" t="s">
        <v>790</v>
      </c>
      <c r="XEI62" s="195" t="s">
        <v>782</v>
      </c>
      <c r="XEJ62" s="195" t="s">
        <v>790</v>
      </c>
      <c r="XEK62" s="195" t="s">
        <v>782</v>
      </c>
      <c r="XEL62" s="195" t="s">
        <v>790</v>
      </c>
      <c r="XEM62" s="195" t="s">
        <v>782</v>
      </c>
      <c r="XEN62" s="195" t="s">
        <v>790</v>
      </c>
      <c r="XEO62" s="195" t="s">
        <v>782</v>
      </c>
      <c r="XEP62" s="195" t="s">
        <v>790</v>
      </c>
      <c r="XEQ62" s="195" t="s">
        <v>782</v>
      </c>
      <c r="XER62" s="195" t="s">
        <v>790</v>
      </c>
      <c r="XES62" s="195" t="s">
        <v>782</v>
      </c>
      <c r="XET62" s="195" t="s">
        <v>790</v>
      </c>
      <c r="XEU62" s="195" t="s">
        <v>782</v>
      </c>
      <c r="XEV62" s="195" t="s">
        <v>790</v>
      </c>
      <c r="XEW62" s="195" t="s">
        <v>782</v>
      </c>
      <c r="XEX62" s="195" t="s">
        <v>790</v>
      </c>
      <c r="XEY62" s="195" t="s">
        <v>782</v>
      </c>
      <c r="XEZ62" s="195" t="s">
        <v>790</v>
      </c>
      <c r="XFA62" s="195" t="s">
        <v>782</v>
      </c>
      <c r="XFB62" s="195" t="s">
        <v>790</v>
      </c>
      <c r="XFC62" s="195" t="s">
        <v>782</v>
      </c>
      <c r="XFD62" s="195" t="s">
        <v>790</v>
      </c>
    </row>
    <row r="63" spans="1:16384" s="188" customFormat="1" ht="14.25" customHeight="1">
      <c r="A63" s="386"/>
      <c r="B63" s="386"/>
      <c r="C63" s="389"/>
      <c r="D63" s="383"/>
      <c r="E63" s="195" t="s">
        <v>809</v>
      </c>
      <c r="F63" s="195" t="s">
        <v>798</v>
      </c>
      <c r="G63" s="194"/>
    </row>
    <row r="64" spans="1:16384" s="188" customFormat="1" ht="15" customHeight="1">
      <c r="A64" s="386"/>
      <c r="B64" s="386"/>
      <c r="C64" s="389"/>
      <c r="D64" s="383"/>
      <c r="E64" s="195" t="s">
        <v>1514</v>
      </c>
      <c r="F64" s="193" t="s">
        <v>1064</v>
      </c>
      <c r="G64" s="194"/>
    </row>
    <row r="65" spans="1:7" ht="15" customHeight="1">
      <c r="A65" s="386"/>
      <c r="B65" s="386"/>
      <c r="C65" s="389"/>
      <c r="D65" s="383"/>
      <c r="E65" s="195" t="s">
        <v>799</v>
      </c>
      <c r="F65" s="195" t="s">
        <v>798</v>
      </c>
      <c r="G65" s="194"/>
    </row>
    <row r="66" spans="1:7" ht="15" customHeight="1">
      <c r="A66" s="386"/>
      <c r="B66" s="386"/>
      <c r="C66" s="389"/>
      <c r="D66" s="383"/>
      <c r="E66" s="195" t="s">
        <v>785</v>
      </c>
      <c r="F66" s="195" t="s">
        <v>798</v>
      </c>
      <c r="G66" s="194"/>
    </row>
    <row r="67" spans="1:7" ht="15" customHeight="1">
      <c r="A67" s="386"/>
      <c r="B67" s="386"/>
      <c r="C67" s="389"/>
      <c r="D67" s="383"/>
      <c r="E67" s="195" t="s">
        <v>815</v>
      </c>
      <c r="F67" s="195" t="s">
        <v>798</v>
      </c>
      <c r="G67" s="194"/>
    </row>
    <row r="68" spans="1:7" ht="15" customHeight="1">
      <c r="A68" s="386"/>
      <c r="B68" s="386"/>
      <c r="C68" s="389"/>
      <c r="D68" s="383"/>
      <c r="E68" s="195" t="s">
        <v>795</v>
      </c>
      <c r="F68" s="195" t="s">
        <v>798</v>
      </c>
      <c r="G68" s="194"/>
    </row>
    <row r="69" spans="1:7" ht="15" customHeight="1">
      <c r="A69" s="386"/>
      <c r="B69" s="386"/>
      <c r="C69" s="389"/>
      <c r="D69" s="383"/>
      <c r="E69" s="195" t="s">
        <v>812</v>
      </c>
      <c r="F69" s="195" t="s">
        <v>798</v>
      </c>
      <c r="G69" s="194"/>
    </row>
    <row r="70" spans="1:7" ht="15" customHeight="1">
      <c r="A70" s="386"/>
      <c r="B70" s="386"/>
      <c r="C70" s="390"/>
      <c r="D70" s="384"/>
      <c r="E70" s="195" t="s">
        <v>819</v>
      </c>
      <c r="F70" s="195" t="s">
        <v>798</v>
      </c>
      <c r="G70" s="194"/>
    </row>
    <row r="71" spans="1:7" ht="15" customHeight="1">
      <c r="A71" s="386"/>
      <c r="B71" s="386"/>
      <c r="C71" s="388" t="s">
        <v>817</v>
      </c>
      <c r="D71" s="382" t="s">
        <v>781</v>
      </c>
      <c r="E71" s="195" t="s">
        <v>814</v>
      </c>
      <c r="F71" s="195" t="s">
        <v>790</v>
      </c>
      <c r="G71" s="194"/>
    </row>
    <row r="72" spans="1:7" ht="15" customHeight="1">
      <c r="A72" s="386"/>
      <c r="B72" s="386"/>
      <c r="C72" s="389"/>
      <c r="D72" s="383"/>
      <c r="E72" s="195" t="s">
        <v>782</v>
      </c>
      <c r="F72" s="195" t="s">
        <v>790</v>
      </c>
      <c r="G72" s="194"/>
    </row>
    <row r="73" spans="1:7" ht="14.25" customHeight="1">
      <c r="A73" s="386"/>
      <c r="B73" s="386"/>
      <c r="C73" s="389"/>
      <c r="D73" s="383"/>
      <c r="E73" s="195" t="s">
        <v>809</v>
      </c>
      <c r="F73" s="195" t="s">
        <v>790</v>
      </c>
      <c r="G73" s="194"/>
    </row>
    <row r="74" spans="1:7" ht="14.25" customHeight="1">
      <c r="A74" s="386"/>
      <c r="B74" s="386"/>
      <c r="C74" s="389"/>
      <c r="D74" s="383"/>
      <c r="E74" s="195" t="s">
        <v>1515</v>
      </c>
      <c r="F74" s="193" t="s">
        <v>1516</v>
      </c>
      <c r="G74" s="194"/>
    </row>
    <row r="75" spans="1:7" ht="14.25" customHeight="1">
      <c r="A75" s="386"/>
      <c r="B75" s="386"/>
      <c r="C75" s="389"/>
      <c r="D75" s="383"/>
      <c r="E75" s="195" t="s">
        <v>785</v>
      </c>
      <c r="F75" s="195" t="s">
        <v>790</v>
      </c>
      <c r="G75" s="194"/>
    </row>
    <row r="76" spans="1:7" ht="14.25" customHeight="1">
      <c r="A76" s="386"/>
      <c r="B76" s="386"/>
      <c r="C76" s="389"/>
      <c r="D76" s="383"/>
      <c r="E76" s="195" t="s">
        <v>815</v>
      </c>
      <c r="F76" s="195" t="s">
        <v>790</v>
      </c>
      <c r="G76" s="194"/>
    </row>
    <row r="77" spans="1:7" ht="14.25" customHeight="1">
      <c r="A77" s="386"/>
      <c r="B77" s="386"/>
      <c r="C77" s="389"/>
      <c r="D77" s="383"/>
      <c r="E77" s="195" t="s">
        <v>795</v>
      </c>
      <c r="F77" s="195" t="s">
        <v>790</v>
      </c>
      <c r="G77" s="194"/>
    </row>
    <row r="78" spans="1:7" ht="14.25" customHeight="1">
      <c r="A78" s="386"/>
      <c r="B78" s="386"/>
      <c r="C78" s="389"/>
      <c r="D78" s="383"/>
      <c r="E78" s="195" t="s">
        <v>812</v>
      </c>
      <c r="F78" s="195" t="s">
        <v>790</v>
      </c>
      <c r="G78" s="194"/>
    </row>
    <row r="79" spans="1:7" ht="15" customHeight="1">
      <c r="A79" s="386"/>
      <c r="B79" s="386"/>
      <c r="C79" s="390"/>
      <c r="D79" s="384"/>
      <c r="E79" s="195" t="s">
        <v>819</v>
      </c>
      <c r="F79" s="195" t="s">
        <v>790</v>
      </c>
      <c r="G79" s="194"/>
    </row>
    <row r="80" spans="1:7" ht="14.25" customHeight="1">
      <c r="A80" s="386"/>
      <c r="B80" s="386"/>
      <c r="C80" s="388" t="s">
        <v>802</v>
      </c>
      <c r="D80" s="382" t="s">
        <v>781</v>
      </c>
      <c r="E80" s="195" t="s">
        <v>782</v>
      </c>
      <c r="F80" s="195" t="s">
        <v>798</v>
      </c>
      <c r="G80" s="194"/>
    </row>
    <row r="81" spans="1:7" ht="14.25" customHeight="1">
      <c r="A81" s="386"/>
      <c r="B81" s="386"/>
      <c r="C81" s="389"/>
      <c r="D81" s="383"/>
      <c r="E81" s="195" t="s">
        <v>804</v>
      </c>
      <c r="F81" s="195" t="s">
        <v>798</v>
      </c>
      <c r="G81" s="194"/>
    </row>
    <row r="82" spans="1:7" ht="14.25" customHeight="1">
      <c r="A82" s="386"/>
      <c r="B82" s="386"/>
      <c r="C82" s="389"/>
      <c r="D82" s="383"/>
      <c r="E82" s="195" t="s">
        <v>803</v>
      </c>
      <c r="F82" s="195" t="s">
        <v>798</v>
      </c>
      <c r="G82" s="194"/>
    </row>
    <row r="83" spans="1:7" ht="14.25" customHeight="1">
      <c r="A83" s="386"/>
      <c r="B83" s="386"/>
      <c r="C83" s="389"/>
      <c r="D83" s="383"/>
      <c r="E83" s="195" t="s">
        <v>805</v>
      </c>
      <c r="F83" s="195" t="s">
        <v>798</v>
      </c>
      <c r="G83" s="194"/>
    </row>
    <row r="84" spans="1:7" ht="14.25" customHeight="1">
      <c r="A84" s="386"/>
      <c r="B84" s="386"/>
      <c r="C84" s="389"/>
      <c r="D84" s="383"/>
      <c r="E84" s="195" t="s">
        <v>795</v>
      </c>
      <c r="F84" s="195" t="s">
        <v>798</v>
      </c>
      <c r="G84" s="194"/>
    </row>
    <row r="85" spans="1:7" ht="14.25" customHeight="1">
      <c r="A85" s="386"/>
      <c r="B85" s="387"/>
      <c r="C85" s="390"/>
      <c r="D85" s="384"/>
      <c r="E85" s="195" t="s">
        <v>806</v>
      </c>
      <c r="F85" s="195" t="s">
        <v>798</v>
      </c>
      <c r="G85" s="194"/>
    </row>
    <row r="86" spans="1:7" ht="14.25" customHeight="1">
      <c r="A86" s="386"/>
      <c r="B86" s="385" t="s">
        <v>818</v>
      </c>
      <c r="C86" s="388" t="s">
        <v>808</v>
      </c>
      <c r="D86" s="382" t="s">
        <v>781</v>
      </c>
      <c r="E86" s="195" t="s">
        <v>814</v>
      </c>
      <c r="F86" s="195" t="s">
        <v>790</v>
      </c>
      <c r="G86" s="194"/>
    </row>
    <row r="87" spans="1:7" ht="14.25" customHeight="1">
      <c r="A87" s="386"/>
      <c r="B87" s="386"/>
      <c r="C87" s="389"/>
      <c r="D87" s="383"/>
      <c r="E87" s="195" t="s">
        <v>782</v>
      </c>
      <c r="F87" s="195" t="s">
        <v>790</v>
      </c>
      <c r="G87" s="194"/>
    </row>
    <row r="88" spans="1:7" ht="14.25" customHeight="1">
      <c r="A88" s="386"/>
      <c r="B88" s="386"/>
      <c r="C88" s="389"/>
      <c r="D88" s="383"/>
      <c r="E88" s="195" t="s">
        <v>809</v>
      </c>
      <c r="F88" s="195" t="s">
        <v>790</v>
      </c>
      <c r="G88" s="194"/>
    </row>
    <row r="89" spans="1:7" ht="14.25" customHeight="1">
      <c r="A89" s="386"/>
      <c r="B89" s="386"/>
      <c r="C89" s="389"/>
      <c r="D89" s="383"/>
      <c r="E89" s="195" t="s">
        <v>1520</v>
      </c>
      <c r="F89" s="193" t="s">
        <v>1521</v>
      </c>
      <c r="G89" s="194"/>
    </row>
    <row r="90" spans="1:7" ht="14.25" customHeight="1">
      <c r="A90" s="386"/>
      <c r="B90" s="386"/>
      <c r="C90" s="389"/>
      <c r="D90" s="383"/>
      <c r="E90" s="195" t="s">
        <v>785</v>
      </c>
      <c r="F90" s="195" t="s">
        <v>790</v>
      </c>
      <c r="G90" s="194"/>
    </row>
    <row r="91" spans="1:7" ht="14.25" customHeight="1">
      <c r="A91" s="386"/>
      <c r="B91" s="386"/>
      <c r="C91" s="389"/>
      <c r="D91" s="383"/>
      <c r="E91" s="195" t="s">
        <v>811</v>
      </c>
      <c r="F91" s="195" t="s">
        <v>790</v>
      </c>
      <c r="G91" s="194"/>
    </row>
    <row r="92" spans="1:7" ht="14.25" customHeight="1">
      <c r="A92" s="386"/>
      <c r="B92" s="386"/>
      <c r="C92" s="389"/>
      <c r="D92" s="383"/>
      <c r="E92" s="195" t="s">
        <v>795</v>
      </c>
      <c r="F92" s="195" t="s">
        <v>790</v>
      </c>
      <c r="G92" s="194"/>
    </row>
    <row r="93" spans="1:7" ht="14.25" customHeight="1">
      <c r="A93" s="386"/>
      <c r="B93" s="386"/>
      <c r="C93" s="389"/>
      <c r="D93" s="383"/>
      <c r="E93" s="195" t="s">
        <v>812</v>
      </c>
      <c r="F93" s="195" t="s">
        <v>790</v>
      </c>
      <c r="G93" s="194"/>
    </row>
    <row r="94" spans="1:7" ht="14.25" customHeight="1">
      <c r="A94" s="386"/>
      <c r="B94" s="386"/>
      <c r="C94" s="390"/>
      <c r="D94" s="384"/>
      <c r="E94" s="195" t="s">
        <v>819</v>
      </c>
      <c r="F94" s="195" t="s">
        <v>790</v>
      </c>
      <c r="G94" s="194"/>
    </row>
    <row r="95" spans="1:7" ht="15" customHeight="1">
      <c r="A95" s="386"/>
      <c r="B95" s="386"/>
      <c r="C95" s="388" t="s">
        <v>813</v>
      </c>
      <c r="D95" s="382" t="s">
        <v>781</v>
      </c>
      <c r="E95" s="195" t="s">
        <v>814</v>
      </c>
      <c r="F95" s="195" t="s">
        <v>798</v>
      </c>
      <c r="G95" s="194"/>
    </row>
    <row r="96" spans="1:7" ht="15" customHeight="1">
      <c r="A96" s="386"/>
      <c r="B96" s="386"/>
      <c r="C96" s="389"/>
      <c r="D96" s="383"/>
      <c r="E96" s="195" t="s">
        <v>809</v>
      </c>
      <c r="F96" s="195" t="s">
        <v>798</v>
      </c>
      <c r="G96" s="194"/>
    </row>
    <row r="97" spans="1:7" ht="15" customHeight="1">
      <c r="A97" s="386"/>
      <c r="B97" s="386"/>
      <c r="C97" s="389"/>
      <c r="D97" s="383"/>
      <c r="E97" s="195" t="s">
        <v>1514</v>
      </c>
      <c r="F97" s="193" t="s">
        <v>1064</v>
      </c>
      <c r="G97" s="194"/>
    </row>
    <row r="98" spans="1:7" ht="15" customHeight="1">
      <c r="A98" s="386"/>
      <c r="B98" s="386"/>
      <c r="C98" s="389"/>
      <c r="D98" s="383"/>
      <c r="E98" s="195" t="s">
        <v>799</v>
      </c>
      <c r="F98" s="195" t="s">
        <v>798</v>
      </c>
      <c r="G98" s="194"/>
    </row>
    <row r="99" spans="1:7" ht="15" customHeight="1">
      <c r="A99" s="386"/>
      <c r="B99" s="386"/>
      <c r="C99" s="389"/>
      <c r="D99" s="383"/>
      <c r="E99" s="195" t="s">
        <v>785</v>
      </c>
      <c r="F99" s="195" t="s">
        <v>798</v>
      </c>
      <c r="G99" s="194"/>
    </row>
    <row r="100" spans="1:7" ht="15" customHeight="1">
      <c r="A100" s="386"/>
      <c r="B100" s="386"/>
      <c r="C100" s="389"/>
      <c r="D100" s="383"/>
      <c r="E100" s="195" t="s">
        <v>815</v>
      </c>
      <c r="F100" s="195" t="s">
        <v>798</v>
      </c>
      <c r="G100" s="194"/>
    </row>
    <row r="101" spans="1:7" ht="15" customHeight="1">
      <c r="A101" s="386"/>
      <c r="B101" s="386"/>
      <c r="C101" s="389"/>
      <c r="D101" s="383"/>
      <c r="E101" s="195" t="s">
        <v>795</v>
      </c>
      <c r="F101" s="195" t="s">
        <v>798</v>
      </c>
      <c r="G101" s="194"/>
    </row>
    <row r="102" spans="1:7" ht="15" customHeight="1">
      <c r="A102" s="386"/>
      <c r="B102" s="386"/>
      <c r="C102" s="389"/>
      <c r="D102" s="383"/>
      <c r="E102" s="195" t="s">
        <v>812</v>
      </c>
      <c r="F102" s="195" t="s">
        <v>798</v>
      </c>
      <c r="G102" s="194"/>
    </row>
    <row r="103" spans="1:7" ht="15" customHeight="1">
      <c r="A103" s="386"/>
      <c r="B103" s="386"/>
      <c r="C103" s="390"/>
      <c r="D103" s="384"/>
      <c r="E103" s="195" t="s">
        <v>819</v>
      </c>
      <c r="F103" s="195" t="s">
        <v>798</v>
      </c>
      <c r="G103" s="194"/>
    </row>
    <row r="104" spans="1:7" ht="15" customHeight="1">
      <c r="A104" s="386"/>
      <c r="B104" s="386"/>
      <c r="C104" s="388" t="s">
        <v>817</v>
      </c>
      <c r="D104" s="382" t="s">
        <v>781</v>
      </c>
      <c r="E104" s="195" t="s">
        <v>814</v>
      </c>
      <c r="F104" s="195" t="s">
        <v>790</v>
      </c>
      <c r="G104" s="194"/>
    </row>
    <row r="105" spans="1:7" ht="14.25" customHeight="1">
      <c r="A105" s="386"/>
      <c r="B105" s="386"/>
      <c r="C105" s="389"/>
      <c r="D105" s="383"/>
      <c r="E105" s="195" t="s">
        <v>809</v>
      </c>
      <c r="F105" s="195" t="s">
        <v>790</v>
      </c>
      <c r="G105" s="194"/>
    </row>
    <row r="106" spans="1:7" ht="14.25" customHeight="1">
      <c r="A106" s="386"/>
      <c r="B106" s="386"/>
      <c r="C106" s="389"/>
      <c r="D106" s="383"/>
      <c r="E106" s="195" t="s">
        <v>1515</v>
      </c>
      <c r="F106" s="193" t="s">
        <v>1516</v>
      </c>
      <c r="G106" s="194"/>
    </row>
    <row r="107" spans="1:7" ht="14.25" customHeight="1">
      <c r="A107" s="386"/>
      <c r="B107" s="386"/>
      <c r="C107" s="389"/>
      <c r="D107" s="383"/>
      <c r="E107" s="195" t="s">
        <v>799</v>
      </c>
      <c r="F107" s="195" t="s">
        <v>790</v>
      </c>
      <c r="G107" s="194"/>
    </row>
    <row r="108" spans="1:7" ht="14.25" customHeight="1">
      <c r="A108" s="386"/>
      <c r="B108" s="386"/>
      <c r="C108" s="389"/>
      <c r="D108" s="383"/>
      <c r="E108" s="195" t="s">
        <v>785</v>
      </c>
      <c r="F108" s="195" t="s">
        <v>790</v>
      </c>
      <c r="G108" s="194"/>
    </row>
    <row r="109" spans="1:7" ht="14.25" customHeight="1">
      <c r="A109" s="386"/>
      <c r="B109" s="386"/>
      <c r="C109" s="389"/>
      <c r="D109" s="383"/>
      <c r="E109" s="195" t="s">
        <v>815</v>
      </c>
      <c r="F109" s="195" t="s">
        <v>790</v>
      </c>
      <c r="G109" s="194"/>
    </row>
    <row r="110" spans="1:7" ht="14.25" customHeight="1">
      <c r="A110" s="386"/>
      <c r="B110" s="386"/>
      <c r="C110" s="389"/>
      <c r="D110" s="383"/>
      <c r="E110" s="195" t="s">
        <v>795</v>
      </c>
      <c r="F110" s="195" t="s">
        <v>790</v>
      </c>
      <c r="G110" s="194"/>
    </row>
    <row r="111" spans="1:7" ht="14.25" customHeight="1">
      <c r="A111" s="386"/>
      <c r="B111" s="386"/>
      <c r="C111" s="389"/>
      <c r="D111" s="383"/>
      <c r="E111" s="195" t="s">
        <v>812</v>
      </c>
      <c r="F111" s="195" t="s">
        <v>790</v>
      </c>
      <c r="G111" s="194"/>
    </row>
    <row r="112" spans="1:7" ht="14.25" customHeight="1">
      <c r="A112" s="386"/>
      <c r="B112" s="386"/>
      <c r="C112" s="390"/>
      <c r="D112" s="384"/>
      <c r="E112" s="195" t="s">
        <v>819</v>
      </c>
      <c r="F112" s="195" t="s">
        <v>790</v>
      </c>
      <c r="G112" s="194"/>
    </row>
    <row r="113" spans="1:7" ht="14.25" customHeight="1">
      <c r="A113" s="386"/>
      <c r="B113" s="386"/>
      <c r="C113" s="388" t="s">
        <v>802</v>
      </c>
      <c r="D113" s="382" t="s">
        <v>781</v>
      </c>
      <c r="E113" s="195" t="s">
        <v>782</v>
      </c>
      <c r="F113" s="195" t="s">
        <v>798</v>
      </c>
      <c r="G113" s="194"/>
    </row>
    <row r="114" spans="1:7" ht="14.25" customHeight="1">
      <c r="A114" s="386"/>
      <c r="B114" s="386"/>
      <c r="C114" s="389"/>
      <c r="D114" s="383"/>
      <c r="E114" s="195" t="s">
        <v>804</v>
      </c>
      <c r="F114" s="195" t="s">
        <v>798</v>
      </c>
      <c r="G114" s="194"/>
    </row>
    <row r="115" spans="1:7" ht="14.25" customHeight="1">
      <c r="A115" s="386"/>
      <c r="B115" s="386"/>
      <c r="C115" s="389"/>
      <c r="D115" s="383"/>
      <c r="E115" s="195" t="s">
        <v>803</v>
      </c>
      <c r="F115" s="195" t="s">
        <v>798</v>
      </c>
      <c r="G115" s="194"/>
    </row>
    <row r="116" spans="1:7" ht="14.25" customHeight="1">
      <c r="A116" s="386"/>
      <c r="B116" s="386"/>
      <c r="C116" s="389"/>
      <c r="D116" s="383"/>
      <c r="E116" s="195" t="s">
        <v>805</v>
      </c>
      <c r="F116" s="195" t="s">
        <v>798</v>
      </c>
      <c r="G116" s="194"/>
    </row>
    <row r="117" spans="1:7" ht="14.25" customHeight="1">
      <c r="A117" s="386"/>
      <c r="B117" s="386"/>
      <c r="C117" s="389"/>
      <c r="D117" s="383"/>
      <c r="E117" s="195" t="s">
        <v>795</v>
      </c>
      <c r="F117" s="195" t="s">
        <v>798</v>
      </c>
      <c r="G117" s="194"/>
    </row>
    <row r="118" spans="1:7" ht="14.25" customHeight="1">
      <c r="A118" s="386"/>
      <c r="B118" s="387"/>
      <c r="C118" s="390"/>
      <c r="D118" s="384"/>
      <c r="E118" s="195" t="s">
        <v>806</v>
      </c>
      <c r="F118" s="195" t="s">
        <v>798</v>
      </c>
      <c r="G118" s="194"/>
    </row>
    <row r="119" spans="1:7" ht="15" customHeight="1">
      <c r="A119" s="386"/>
      <c r="B119" s="385" t="s">
        <v>820</v>
      </c>
      <c r="C119" s="397" t="s">
        <v>821</v>
      </c>
      <c r="D119" s="400" t="s">
        <v>57</v>
      </c>
      <c r="E119" s="198" t="s">
        <v>814</v>
      </c>
      <c r="F119" s="198" t="s">
        <v>822</v>
      </c>
      <c r="G119" s="194"/>
    </row>
    <row r="120" spans="1:7" ht="14.25" customHeight="1">
      <c r="A120" s="386"/>
      <c r="B120" s="386"/>
      <c r="C120" s="398"/>
      <c r="D120" s="401"/>
      <c r="E120" s="198" t="s">
        <v>782</v>
      </c>
      <c r="F120" s="198" t="s">
        <v>822</v>
      </c>
      <c r="G120" s="194"/>
    </row>
    <row r="121" spans="1:7" ht="15" customHeight="1">
      <c r="A121" s="386"/>
      <c r="B121" s="386"/>
      <c r="C121" s="398"/>
      <c r="D121" s="401"/>
      <c r="E121" s="198" t="s">
        <v>791</v>
      </c>
      <c r="F121" s="198" t="s">
        <v>822</v>
      </c>
      <c r="G121" s="194"/>
    </row>
    <row r="122" spans="1:7" ht="15" customHeight="1">
      <c r="A122" s="386"/>
      <c r="B122" s="386"/>
      <c r="C122" s="398"/>
      <c r="D122" s="401"/>
      <c r="E122" s="198" t="s">
        <v>823</v>
      </c>
      <c r="F122" s="198" t="s">
        <v>822</v>
      </c>
      <c r="G122" s="194"/>
    </row>
    <row r="123" spans="1:7" ht="15" customHeight="1">
      <c r="A123" s="386"/>
      <c r="B123" s="386"/>
      <c r="C123" s="398"/>
      <c r="D123" s="401"/>
      <c r="E123" s="198" t="s">
        <v>824</v>
      </c>
      <c r="F123" s="198" t="s">
        <v>822</v>
      </c>
      <c r="G123" s="194"/>
    </row>
    <row r="124" spans="1:7" ht="15" customHeight="1">
      <c r="A124" s="386"/>
      <c r="B124" s="386"/>
      <c r="C124" s="398"/>
      <c r="D124" s="401"/>
      <c r="E124" s="198" t="s">
        <v>825</v>
      </c>
      <c r="F124" s="198" t="s">
        <v>822</v>
      </c>
      <c r="G124" s="194"/>
    </row>
    <row r="125" spans="1:7" ht="15" customHeight="1">
      <c r="A125" s="386"/>
      <c r="B125" s="386"/>
      <c r="C125" s="398"/>
      <c r="D125" s="401"/>
      <c r="E125" s="198" t="s">
        <v>812</v>
      </c>
      <c r="F125" s="198" t="s">
        <v>822</v>
      </c>
      <c r="G125" s="194"/>
    </row>
    <row r="126" spans="1:7" ht="15" customHeight="1">
      <c r="A126" s="386"/>
      <c r="B126" s="386"/>
      <c r="C126" s="399"/>
      <c r="D126" s="402"/>
      <c r="E126" s="198" t="s">
        <v>819</v>
      </c>
      <c r="F126" s="198" t="s">
        <v>838</v>
      </c>
      <c r="G126" s="194"/>
    </row>
    <row r="127" spans="1:7" ht="15" customHeight="1">
      <c r="A127" s="386"/>
      <c r="B127" s="386"/>
      <c r="C127" s="397" t="s">
        <v>826</v>
      </c>
      <c r="D127" s="400" t="s">
        <v>781</v>
      </c>
      <c r="E127" s="198" t="s">
        <v>814</v>
      </c>
      <c r="F127" s="198" t="s">
        <v>790</v>
      </c>
      <c r="G127" s="194"/>
    </row>
    <row r="128" spans="1:7" ht="15" customHeight="1">
      <c r="A128" s="386"/>
      <c r="B128" s="386"/>
      <c r="C128" s="398"/>
      <c r="D128" s="401"/>
      <c r="E128" s="198" t="s">
        <v>782</v>
      </c>
      <c r="F128" s="198" t="s">
        <v>790</v>
      </c>
      <c r="G128" s="194"/>
    </row>
    <row r="129" spans="1:7" ht="15" customHeight="1">
      <c r="A129" s="386"/>
      <c r="B129" s="386"/>
      <c r="C129" s="398"/>
      <c r="D129" s="401"/>
      <c r="E129" s="198" t="s">
        <v>791</v>
      </c>
      <c r="F129" s="198" t="s">
        <v>790</v>
      </c>
      <c r="G129" s="194"/>
    </row>
    <row r="130" spans="1:7" ht="15" customHeight="1">
      <c r="A130" s="386"/>
      <c r="B130" s="386"/>
      <c r="C130" s="398"/>
      <c r="D130" s="401"/>
      <c r="E130" s="198" t="s">
        <v>785</v>
      </c>
      <c r="F130" s="198" t="s">
        <v>790</v>
      </c>
      <c r="G130" s="194"/>
    </row>
    <row r="131" spans="1:7" ht="15" customHeight="1">
      <c r="A131" s="386"/>
      <c r="B131" s="386"/>
      <c r="C131" s="398"/>
      <c r="D131" s="401"/>
      <c r="E131" s="198" t="s">
        <v>827</v>
      </c>
      <c r="F131" s="198" t="s">
        <v>790</v>
      </c>
      <c r="G131" s="194"/>
    </row>
    <row r="132" spans="1:7" ht="15" customHeight="1">
      <c r="A132" s="386"/>
      <c r="B132" s="386"/>
      <c r="C132" s="398"/>
      <c r="D132" s="401"/>
      <c r="E132" s="198" t="s">
        <v>828</v>
      </c>
      <c r="F132" s="198" t="s">
        <v>790</v>
      </c>
      <c r="G132" s="194"/>
    </row>
    <row r="133" spans="1:7" ht="15" customHeight="1">
      <c r="A133" s="386"/>
      <c r="B133" s="386"/>
      <c r="C133" s="398"/>
      <c r="D133" s="401"/>
      <c r="E133" s="198" t="s">
        <v>795</v>
      </c>
      <c r="F133" s="198" t="s">
        <v>790</v>
      </c>
      <c r="G133" s="194"/>
    </row>
    <row r="134" spans="1:7" ht="15" customHeight="1">
      <c r="A134" s="386"/>
      <c r="B134" s="386"/>
      <c r="C134" s="398"/>
      <c r="D134" s="401"/>
      <c r="E134" s="198" t="s">
        <v>812</v>
      </c>
      <c r="F134" s="198" t="s">
        <v>790</v>
      </c>
      <c r="G134" s="194"/>
    </row>
    <row r="135" spans="1:7" ht="15" customHeight="1">
      <c r="A135" s="386"/>
      <c r="B135" s="386"/>
      <c r="C135" s="399"/>
      <c r="D135" s="402"/>
      <c r="E135" s="198" t="s">
        <v>819</v>
      </c>
      <c r="F135" s="198" t="s">
        <v>838</v>
      </c>
      <c r="G135" s="194"/>
    </row>
    <row r="136" spans="1:7" ht="15" customHeight="1">
      <c r="A136" s="386"/>
      <c r="B136" s="386"/>
      <c r="C136" s="397" t="s">
        <v>829</v>
      </c>
      <c r="D136" s="400" t="s">
        <v>781</v>
      </c>
      <c r="E136" s="198" t="s">
        <v>814</v>
      </c>
      <c r="F136" s="198" t="s">
        <v>830</v>
      </c>
      <c r="G136" s="194"/>
    </row>
    <row r="137" spans="1:7" ht="15" customHeight="1">
      <c r="A137" s="386"/>
      <c r="B137" s="386"/>
      <c r="C137" s="398"/>
      <c r="D137" s="401"/>
      <c r="E137" s="198" t="s">
        <v>782</v>
      </c>
      <c r="F137" s="198" t="s">
        <v>830</v>
      </c>
      <c r="G137" s="194"/>
    </row>
    <row r="138" spans="1:7" ht="15" customHeight="1">
      <c r="A138" s="386"/>
      <c r="B138" s="386"/>
      <c r="C138" s="398"/>
      <c r="D138" s="401"/>
      <c r="E138" s="198" t="s">
        <v>785</v>
      </c>
      <c r="F138" s="198" t="s">
        <v>830</v>
      </c>
      <c r="G138" s="194"/>
    </row>
    <row r="139" spans="1:7" ht="15" customHeight="1">
      <c r="A139" s="386"/>
      <c r="B139" s="386"/>
      <c r="C139" s="398"/>
      <c r="D139" s="401"/>
      <c r="E139" s="198" t="s">
        <v>831</v>
      </c>
      <c r="F139" s="198" t="s">
        <v>830</v>
      </c>
      <c r="G139" s="194"/>
    </row>
    <row r="140" spans="1:7" ht="15" customHeight="1">
      <c r="A140" s="386"/>
      <c r="B140" s="386"/>
      <c r="C140" s="398"/>
      <c r="D140" s="401"/>
      <c r="E140" s="198" t="s">
        <v>832</v>
      </c>
      <c r="F140" s="198" t="s">
        <v>830</v>
      </c>
      <c r="G140" s="194"/>
    </row>
    <row r="141" spans="1:7" ht="15" customHeight="1">
      <c r="A141" s="386"/>
      <c r="B141" s="386"/>
      <c r="C141" s="398"/>
      <c r="D141" s="401"/>
      <c r="E141" s="198" t="s">
        <v>833</v>
      </c>
      <c r="F141" s="198" t="s">
        <v>830</v>
      </c>
      <c r="G141" s="194"/>
    </row>
    <row r="142" spans="1:7" ht="15" customHeight="1">
      <c r="A142" s="386"/>
      <c r="B142" s="386"/>
      <c r="C142" s="398"/>
      <c r="D142" s="401"/>
      <c r="E142" s="198" t="s">
        <v>795</v>
      </c>
      <c r="F142" s="198" t="s">
        <v>830</v>
      </c>
      <c r="G142" s="194"/>
    </row>
    <row r="143" spans="1:7" ht="15" customHeight="1">
      <c r="A143" s="386"/>
      <c r="B143" s="386"/>
      <c r="C143" s="398"/>
      <c r="D143" s="401"/>
      <c r="E143" s="198" t="s">
        <v>812</v>
      </c>
      <c r="F143" s="198" t="s">
        <v>830</v>
      </c>
      <c r="G143" s="194"/>
    </row>
    <row r="144" spans="1:7" ht="15" customHeight="1">
      <c r="A144" s="386"/>
      <c r="B144" s="386"/>
      <c r="C144" s="399"/>
      <c r="D144" s="402"/>
      <c r="E144" s="198" t="s">
        <v>819</v>
      </c>
      <c r="F144" s="198" t="s">
        <v>838</v>
      </c>
      <c r="G144" s="194"/>
    </row>
    <row r="145" spans="1:7" ht="15" customHeight="1">
      <c r="A145" s="386"/>
      <c r="B145" s="386"/>
      <c r="C145" s="388" t="s">
        <v>834</v>
      </c>
      <c r="D145" s="382" t="s">
        <v>781</v>
      </c>
      <c r="E145" s="197" t="s">
        <v>814</v>
      </c>
      <c r="F145" s="197" t="s">
        <v>830</v>
      </c>
      <c r="G145" s="194"/>
    </row>
    <row r="146" spans="1:7" ht="15" customHeight="1">
      <c r="A146" s="386"/>
      <c r="B146" s="386"/>
      <c r="C146" s="389"/>
      <c r="D146" s="383"/>
      <c r="E146" s="195" t="s">
        <v>791</v>
      </c>
      <c r="F146" s="195" t="s">
        <v>830</v>
      </c>
      <c r="G146" s="194"/>
    </row>
    <row r="147" spans="1:7" ht="15" customHeight="1">
      <c r="A147" s="386"/>
      <c r="B147" s="386"/>
      <c r="C147" s="389"/>
      <c r="D147" s="383"/>
      <c r="E147" s="195" t="s">
        <v>810</v>
      </c>
      <c r="F147" s="195" t="s">
        <v>830</v>
      </c>
      <c r="G147" s="194"/>
    </row>
    <row r="148" spans="1:7" ht="15" customHeight="1">
      <c r="A148" s="386"/>
      <c r="B148" s="386"/>
      <c r="C148" s="389"/>
      <c r="D148" s="383"/>
      <c r="E148" s="195" t="s">
        <v>785</v>
      </c>
      <c r="F148" s="195" t="s">
        <v>830</v>
      </c>
      <c r="G148" s="194"/>
    </row>
    <row r="149" spans="1:7" ht="15" customHeight="1">
      <c r="A149" s="386"/>
      <c r="B149" s="386"/>
      <c r="C149" s="389"/>
      <c r="D149" s="383"/>
      <c r="E149" s="195" t="s">
        <v>835</v>
      </c>
      <c r="F149" s="195" t="s">
        <v>830</v>
      </c>
      <c r="G149" s="194"/>
    </row>
    <row r="150" spans="1:7" ht="15" customHeight="1">
      <c r="A150" s="386"/>
      <c r="B150" s="386"/>
      <c r="C150" s="389"/>
      <c r="D150" s="383"/>
      <c r="E150" s="195" t="s">
        <v>831</v>
      </c>
      <c r="F150" s="195" t="s">
        <v>830</v>
      </c>
      <c r="G150" s="194"/>
    </row>
    <row r="151" spans="1:7" ht="15" customHeight="1">
      <c r="A151" s="386"/>
      <c r="B151" s="386"/>
      <c r="C151" s="389"/>
      <c r="D151" s="383"/>
      <c r="E151" s="195" t="s">
        <v>832</v>
      </c>
      <c r="F151" s="195" t="s">
        <v>830</v>
      </c>
      <c r="G151" s="194"/>
    </row>
    <row r="152" spans="1:7" ht="15" customHeight="1">
      <c r="A152" s="386"/>
      <c r="B152" s="386"/>
      <c r="C152" s="389"/>
      <c r="D152" s="383"/>
      <c r="E152" s="195" t="s">
        <v>833</v>
      </c>
      <c r="F152" s="195" t="s">
        <v>830</v>
      </c>
      <c r="G152" s="194"/>
    </row>
    <row r="153" spans="1:7" ht="15" customHeight="1">
      <c r="A153" s="386"/>
      <c r="B153" s="386"/>
      <c r="C153" s="389"/>
      <c r="D153" s="383"/>
      <c r="E153" s="195" t="s">
        <v>812</v>
      </c>
      <c r="F153" s="195" t="s">
        <v>830</v>
      </c>
      <c r="G153" s="194"/>
    </row>
    <row r="154" spans="1:7" ht="15" customHeight="1">
      <c r="A154" s="386"/>
      <c r="B154" s="386"/>
      <c r="C154" s="390"/>
      <c r="D154" s="384"/>
      <c r="E154" s="197" t="s">
        <v>819</v>
      </c>
      <c r="F154" s="195" t="s">
        <v>838</v>
      </c>
      <c r="G154" s="194"/>
    </row>
    <row r="155" spans="1:7" ht="15" customHeight="1">
      <c r="A155" s="386"/>
      <c r="B155" s="386"/>
      <c r="C155" s="388" t="s">
        <v>836</v>
      </c>
      <c r="D155" s="382" t="s">
        <v>781</v>
      </c>
      <c r="E155" s="197" t="s">
        <v>814</v>
      </c>
      <c r="F155" s="195" t="s">
        <v>838</v>
      </c>
      <c r="G155" s="194"/>
    </row>
    <row r="156" spans="1:7" ht="15" customHeight="1">
      <c r="A156" s="386"/>
      <c r="B156" s="386"/>
      <c r="C156" s="389"/>
      <c r="D156" s="383"/>
      <c r="E156" s="195" t="s">
        <v>837</v>
      </c>
      <c r="F156" s="195" t="s">
        <v>838</v>
      </c>
      <c r="G156" s="194"/>
    </row>
    <row r="157" spans="1:7" ht="15" customHeight="1">
      <c r="A157" s="386"/>
      <c r="B157" s="386"/>
      <c r="C157" s="389"/>
      <c r="D157" s="383"/>
      <c r="E157" s="195" t="s">
        <v>809</v>
      </c>
      <c r="F157" s="195" t="s">
        <v>838</v>
      </c>
      <c r="G157" s="194"/>
    </row>
    <row r="158" spans="1:7" ht="15" customHeight="1">
      <c r="A158" s="386"/>
      <c r="B158" s="386"/>
      <c r="C158" s="389"/>
      <c r="D158" s="383"/>
      <c r="E158" s="195" t="s">
        <v>839</v>
      </c>
      <c r="F158" s="195" t="s">
        <v>838</v>
      </c>
      <c r="G158" s="194"/>
    </row>
    <row r="159" spans="1:7" ht="15" customHeight="1">
      <c r="A159" s="386"/>
      <c r="B159" s="386"/>
      <c r="C159" s="389"/>
      <c r="D159" s="383"/>
      <c r="E159" s="195" t="s">
        <v>840</v>
      </c>
      <c r="F159" s="195" t="s">
        <v>838</v>
      </c>
      <c r="G159" s="194"/>
    </row>
    <row r="160" spans="1:7" ht="15" customHeight="1">
      <c r="A160" s="386"/>
      <c r="B160" s="386"/>
      <c r="C160" s="389"/>
      <c r="D160" s="383"/>
      <c r="E160" s="195" t="s">
        <v>841</v>
      </c>
      <c r="F160" s="195" t="s">
        <v>838</v>
      </c>
      <c r="G160" s="194"/>
    </row>
    <row r="161" spans="1:7" ht="15" customHeight="1">
      <c r="A161" s="386"/>
      <c r="B161" s="386"/>
      <c r="C161" s="389"/>
      <c r="D161" s="383"/>
      <c r="E161" s="195" t="s">
        <v>812</v>
      </c>
      <c r="F161" s="195" t="s">
        <v>838</v>
      </c>
      <c r="G161" s="194"/>
    </row>
    <row r="162" spans="1:7" ht="15" customHeight="1">
      <c r="A162" s="386"/>
      <c r="B162" s="386"/>
      <c r="C162" s="390"/>
      <c r="D162" s="384"/>
      <c r="E162" s="197" t="s">
        <v>819</v>
      </c>
      <c r="F162" s="195" t="s">
        <v>838</v>
      </c>
      <c r="G162" s="194"/>
    </row>
    <row r="163" spans="1:7" ht="15" customHeight="1">
      <c r="A163" s="386"/>
      <c r="B163" s="386"/>
      <c r="C163" s="391" t="s">
        <v>918</v>
      </c>
      <c r="D163" s="382" t="s">
        <v>781</v>
      </c>
      <c r="E163" s="197" t="s">
        <v>814</v>
      </c>
      <c r="F163" s="195" t="s">
        <v>838</v>
      </c>
      <c r="G163" s="194"/>
    </row>
    <row r="164" spans="1:7" ht="15" customHeight="1">
      <c r="A164" s="386"/>
      <c r="B164" s="386"/>
      <c r="C164" s="392"/>
      <c r="D164" s="383"/>
      <c r="E164" s="197" t="s">
        <v>837</v>
      </c>
      <c r="F164" s="195" t="s">
        <v>838</v>
      </c>
      <c r="G164" s="194"/>
    </row>
    <row r="165" spans="1:7" ht="15" customHeight="1">
      <c r="A165" s="386"/>
      <c r="B165" s="386"/>
      <c r="C165" s="392"/>
      <c r="D165" s="383"/>
      <c r="E165" s="197" t="s">
        <v>809</v>
      </c>
      <c r="F165" s="195" t="s">
        <v>838</v>
      </c>
      <c r="G165" s="194"/>
    </row>
    <row r="166" spans="1:7" ht="15" customHeight="1">
      <c r="A166" s="386"/>
      <c r="B166" s="386"/>
      <c r="C166" s="392"/>
      <c r="D166" s="383"/>
      <c r="E166" s="197" t="s">
        <v>839</v>
      </c>
      <c r="F166" s="195" t="s">
        <v>838</v>
      </c>
      <c r="G166" s="194"/>
    </row>
    <row r="167" spans="1:7" ht="15" customHeight="1">
      <c r="A167" s="386"/>
      <c r="B167" s="386"/>
      <c r="C167" s="392"/>
      <c r="D167" s="383"/>
      <c r="E167" s="197" t="s">
        <v>1280</v>
      </c>
      <c r="F167" s="195" t="s">
        <v>838</v>
      </c>
      <c r="G167" s="194"/>
    </row>
    <row r="168" spans="1:7" ht="15" customHeight="1">
      <c r="A168" s="386"/>
      <c r="B168" s="386"/>
      <c r="C168" s="392"/>
      <c r="D168" s="383"/>
      <c r="E168" s="197" t="s">
        <v>1525</v>
      </c>
      <c r="F168" s="195" t="s">
        <v>838</v>
      </c>
      <c r="G168" s="194"/>
    </row>
    <row r="169" spans="1:7" ht="15" customHeight="1">
      <c r="A169" s="386"/>
      <c r="B169" s="386"/>
      <c r="C169" s="392"/>
      <c r="D169" s="383"/>
      <c r="E169" s="197" t="s">
        <v>1281</v>
      </c>
      <c r="F169" s="195" t="s">
        <v>838</v>
      </c>
      <c r="G169" s="194"/>
    </row>
    <row r="170" spans="1:7" ht="15" customHeight="1">
      <c r="A170" s="386"/>
      <c r="B170" s="386"/>
      <c r="C170" s="392"/>
      <c r="D170" s="383"/>
      <c r="E170" s="197" t="s">
        <v>812</v>
      </c>
      <c r="F170" s="195" t="s">
        <v>838</v>
      </c>
      <c r="G170" s="194"/>
    </row>
    <row r="171" spans="1:7" ht="15" customHeight="1">
      <c r="A171" s="386"/>
      <c r="B171" s="386"/>
      <c r="C171" s="393"/>
      <c r="D171" s="384"/>
      <c r="E171" s="197" t="s">
        <v>819</v>
      </c>
      <c r="F171" s="195" t="s">
        <v>838</v>
      </c>
      <c r="G171" s="194"/>
    </row>
    <row r="172" spans="1:7" ht="15" customHeight="1">
      <c r="A172" s="386"/>
      <c r="B172" s="386"/>
      <c r="C172" s="388" t="s">
        <v>842</v>
      </c>
      <c r="D172" s="382" t="s">
        <v>781</v>
      </c>
      <c r="E172" s="197" t="s">
        <v>814</v>
      </c>
      <c r="F172" s="195" t="s">
        <v>838</v>
      </c>
      <c r="G172" s="194"/>
    </row>
    <row r="173" spans="1:7" ht="15" customHeight="1">
      <c r="A173" s="386"/>
      <c r="B173" s="386"/>
      <c r="C173" s="389"/>
      <c r="D173" s="383"/>
      <c r="E173" s="195" t="s">
        <v>837</v>
      </c>
      <c r="F173" s="195" t="s">
        <v>838</v>
      </c>
      <c r="G173" s="194"/>
    </row>
    <row r="174" spans="1:7" ht="15" customHeight="1">
      <c r="A174" s="386"/>
      <c r="B174" s="386"/>
      <c r="C174" s="389"/>
      <c r="D174" s="383"/>
      <c r="E174" s="195" t="s">
        <v>809</v>
      </c>
      <c r="F174" s="195" t="s">
        <v>838</v>
      </c>
      <c r="G174" s="194"/>
    </row>
    <row r="175" spans="1:7" ht="15" customHeight="1">
      <c r="A175" s="386"/>
      <c r="B175" s="386"/>
      <c r="C175" s="389"/>
      <c r="D175" s="383"/>
      <c r="E175" s="195" t="s">
        <v>839</v>
      </c>
      <c r="F175" s="195" t="s">
        <v>838</v>
      </c>
      <c r="G175" s="194"/>
    </row>
    <row r="176" spans="1:7" ht="15" customHeight="1">
      <c r="A176" s="386"/>
      <c r="B176" s="386"/>
      <c r="C176" s="389"/>
      <c r="D176" s="383"/>
      <c r="E176" s="195" t="s">
        <v>840</v>
      </c>
      <c r="F176" s="195" t="s">
        <v>838</v>
      </c>
      <c r="G176" s="194"/>
    </row>
    <row r="177" spans="1:7" ht="15" customHeight="1">
      <c r="A177" s="386"/>
      <c r="B177" s="386"/>
      <c r="C177" s="389"/>
      <c r="D177" s="383"/>
      <c r="E177" s="195" t="s">
        <v>841</v>
      </c>
      <c r="F177" s="195" t="s">
        <v>838</v>
      </c>
      <c r="G177" s="194"/>
    </row>
    <row r="178" spans="1:7" ht="15" customHeight="1">
      <c r="A178" s="386"/>
      <c r="B178" s="386"/>
      <c r="C178" s="389"/>
      <c r="D178" s="383"/>
      <c r="E178" s="195" t="s">
        <v>843</v>
      </c>
      <c r="F178" s="195" t="s">
        <v>838</v>
      </c>
      <c r="G178" s="194"/>
    </row>
    <row r="179" spans="1:7" ht="15" customHeight="1">
      <c r="A179" s="386"/>
      <c r="B179" s="386"/>
      <c r="C179" s="389"/>
      <c r="D179" s="383"/>
      <c r="E179" s="195" t="s">
        <v>812</v>
      </c>
      <c r="F179" s="195" t="s">
        <v>838</v>
      </c>
      <c r="G179" s="194"/>
    </row>
    <row r="180" spans="1:7" ht="15" customHeight="1">
      <c r="A180" s="386"/>
      <c r="B180" s="386"/>
      <c r="C180" s="390"/>
      <c r="D180" s="384"/>
      <c r="E180" s="197" t="s">
        <v>819</v>
      </c>
      <c r="F180" s="195" t="s">
        <v>838</v>
      </c>
      <c r="G180" s="194"/>
    </row>
    <row r="181" spans="1:7" ht="15" customHeight="1">
      <c r="A181" s="386"/>
      <c r="B181" s="386"/>
      <c r="C181" s="388" t="s">
        <v>844</v>
      </c>
      <c r="D181" s="382" t="s">
        <v>781</v>
      </c>
      <c r="E181" s="197" t="s">
        <v>814</v>
      </c>
      <c r="F181" s="195" t="s">
        <v>838</v>
      </c>
      <c r="G181" s="194"/>
    </row>
    <row r="182" spans="1:7" ht="15" customHeight="1">
      <c r="A182" s="386"/>
      <c r="B182" s="386"/>
      <c r="C182" s="389"/>
      <c r="D182" s="383"/>
      <c r="E182" s="195" t="s">
        <v>837</v>
      </c>
      <c r="F182" s="195" t="s">
        <v>838</v>
      </c>
      <c r="G182" s="194"/>
    </row>
    <row r="183" spans="1:7" ht="15" customHeight="1">
      <c r="A183" s="386"/>
      <c r="B183" s="386"/>
      <c r="C183" s="389"/>
      <c r="D183" s="383"/>
      <c r="E183" s="195" t="s">
        <v>809</v>
      </c>
      <c r="F183" s="195" t="s">
        <v>838</v>
      </c>
      <c r="G183" s="194"/>
    </row>
    <row r="184" spans="1:7" ht="15" customHeight="1">
      <c r="A184" s="386"/>
      <c r="B184" s="386"/>
      <c r="C184" s="389"/>
      <c r="D184" s="383"/>
      <c r="E184" s="195" t="s">
        <v>839</v>
      </c>
      <c r="F184" s="195" t="s">
        <v>838</v>
      </c>
      <c r="G184" s="194"/>
    </row>
    <row r="185" spans="1:7" ht="15" customHeight="1">
      <c r="A185" s="386"/>
      <c r="B185" s="386"/>
      <c r="C185" s="389"/>
      <c r="D185" s="383"/>
      <c r="E185" s="195" t="s">
        <v>840</v>
      </c>
      <c r="F185" s="195" t="s">
        <v>838</v>
      </c>
      <c r="G185" s="194"/>
    </row>
    <row r="186" spans="1:7" ht="15" customHeight="1">
      <c r="A186" s="386"/>
      <c r="B186" s="386"/>
      <c r="C186" s="389"/>
      <c r="D186" s="383"/>
      <c r="E186" s="195" t="s">
        <v>841</v>
      </c>
      <c r="F186" s="195" t="s">
        <v>838</v>
      </c>
      <c r="G186" s="194"/>
    </row>
    <row r="187" spans="1:7" ht="15" customHeight="1">
      <c r="A187" s="386"/>
      <c r="B187" s="386"/>
      <c r="C187" s="389"/>
      <c r="D187" s="383"/>
      <c r="E187" s="195" t="s">
        <v>843</v>
      </c>
      <c r="F187" s="195" t="s">
        <v>838</v>
      </c>
      <c r="G187" s="194"/>
    </row>
    <row r="188" spans="1:7" ht="15" customHeight="1">
      <c r="A188" s="386"/>
      <c r="B188" s="386"/>
      <c r="C188" s="389"/>
      <c r="D188" s="383"/>
      <c r="E188" s="195" t="s">
        <v>812</v>
      </c>
      <c r="F188" s="195" t="s">
        <v>838</v>
      </c>
      <c r="G188" s="194"/>
    </row>
    <row r="189" spans="1:7" ht="15" customHeight="1">
      <c r="A189" s="386"/>
      <c r="B189" s="386"/>
      <c r="C189" s="390"/>
      <c r="D189" s="384"/>
      <c r="E189" s="197" t="s">
        <v>819</v>
      </c>
      <c r="F189" s="195" t="s">
        <v>838</v>
      </c>
      <c r="G189" s="194"/>
    </row>
    <row r="190" spans="1:7" ht="15" customHeight="1">
      <c r="A190" s="386"/>
      <c r="B190" s="386"/>
      <c r="C190" s="388" t="s">
        <v>845</v>
      </c>
      <c r="D190" s="382" t="s">
        <v>781</v>
      </c>
      <c r="E190" s="197" t="s">
        <v>814</v>
      </c>
      <c r="F190" s="195" t="s">
        <v>838</v>
      </c>
      <c r="G190" s="194"/>
    </row>
    <row r="191" spans="1:7" ht="15" customHeight="1">
      <c r="A191" s="386"/>
      <c r="B191" s="386"/>
      <c r="C191" s="389"/>
      <c r="D191" s="383"/>
      <c r="E191" s="195" t="s">
        <v>837</v>
      </c>
      <c r="F191" s="195" t="s">
        <v>838</v>
      </c>
      <c r="G191" s="194"/>
    </row>
    <row r="192" spans="1:7" ht="15" customHeight="1">
      <c r="A192" s="386"/>
      <c r="B192" s="386"/>
      <c r="C192" s="389"/>
      <c r="D192" s="383"/>
      <c r="E192" s="195" t="s">
        <v>809</v>
      </c>
      <c r="F192" s="195" t="s">
        <v>838</v>
      </c>
      <c r="G192" s="194"/>
    </row>
    <row r="193" spans="1:7" ht="15" customHeight="1">
      <c r="A193" s="386"/>
      <c r="B193" s="386"/>
      <c r="C193" s="389"/>
      <c r="D193" s="383"/>
      <c r="E193" s="195" t="s">
        <v>839</v>
      </c>
      <c r="F193" s="195" t="s">
        <v>838</v>
      </c>
      <c r="G193" s="194"/>
    </row>
    <row r="194" spans="1:7" ht="15" customHeight="1">
      <c r="A194" s="386"/>
      <c r="B194" s="386"/>
      <c r="C194" s="389"/>
      <c r="D194" s="383"/>
      <c r="E194" s="195" t="s">
        <v>846</v>
      </c>
      <c r="F194" s="195" t="s">
        <v>838</v>
      </c>
      <c r="G194" s="194"/>
    </row>
    <row r="195" spans="1:7" ht="15" customHeight="1">
      <c r="A195" s="386"/>
      <c r="B195" s="386"/>
      <c r="C195" s="389"/>
      <c r="D195" s="383"/>
      <c r="E195" s="195" t="s">
        <v>847</v>
      </c>
      <c r="F195" s="195" t="s">
        <v>838</v>
      </c>
      <c r="G195" s="194"/>
    </row>
    <row r="196" spans="1:7" ht="15" customHeight="1">
      <c r="A196" s="386"/>
      <c r="B196" s="386"/>
      <c r="C196" s="389"/>
      <c r="D196" s="383"/>
      <c r="E196" s="195" t="s">
        <v>843</v>
      </c>
      <c r="F196" s="195" t="s">
        <v>838</v>
      </c>
      <c r="G196" s="194"/>
    </row>
    <row r="197" spans="1:7" ht="15" customHeight="1">
      <c r="A197" s="386"/>
      <c r="B197" s="386"/>
      <c r="C197" s="389"/>
      <c r="D197" s="383"/>
      <c r="E197" s="195" t="s">
        <v>812</v>
      </c>
      <c r="F197" s="195" t="s">
        <v>838</v>
      </c>
      <c r="G197" s="194"/>
    </row>
    <row r="198" spans="1:7" ht="15" customHeight="1">
      <c r="A198" s="386"/>
      <c r="B198" s="386"/>
      <c r="C198" s="390"/>
      <c r="D198" s="384"/>
      <c r="E198" s="197" t="s">
        <v>819</v>
      </c>
      <c r="F198" s="195" t="s">
        <v>838</v>
      </c>
      <c r="G198" s="194"/>
    </row>
    <row r="199" spans="1:7" ht="15" customHeight="1">
      <c r="A199" s="386"/>
      <c r="B199" s="386"/>
      <c r="C199" s="388" t="s">
        <v>848</v>
      </c>
      <c r="D199" s="382" t="s">
        <v>781</v>
      </c>
      <c r="E199" s="197" t="s">
        <v>814</v>
      </c>
      <c r="F199" s="195" t="s">
        <v>838</v>
      </c>
      <c r="G199" s="194"/>
    </row>
    <row r="200" spans="1:7" ht="15" customHeight="1">
      <c r="A200" s="386"/>
      <c r="B200" s="386"/>
      <c r="C200" s="389"/>
      <c r="D200" s="383"/>
      <c r="E200" s="195" t="s">
        <v>837</v>
      </c>
      <c r="F200" s="195" t="s">
        <v>838</v>
      </c>
      <c r="G200" s="194"/>
    </row>
    <row r="201" spans="1:7" ht="15" customHeight="1">
      <c r="A201" s="386"/>
      <c r="B201" s="386"/>
      <c r="C201" s="389"/>
      <c r="D201" s="383"/>
      <c r="E201" s="195" t="s">
        <v>839</v>
      </c>
      <c r="F201" s="195" t="s">
        <v>838</v>
      </c>
      <c r="G201" s="194"/>
    </row>
    <row r="202" spans="1:7" ht="15" customHeight="1">
      <c r="A202" s="386"/>
      <c r="B202" s="386"/>
      <c r="C202" s="389"/>
      <c r="D202" s="383"/>
      <c r="E202" s="195" t="s">
        <v>849</v>
      </c>
      <c r="F202" s="195" t="s">
        <v>838</v>
      </c>
      <c r="G202" s="194"/>
    </row>
    <row r="203" spans="1:7" ht="15" customHeight="1">
      <c r="A203" s="386"/>
      <c r="B203" s="386"/>
      <c r="C203" s="389"/>
      <c r="D203" s="383"/>
      <c r="E203" s="195" t="s">
        <v>850</v>
      </c>
      <c r="F203" s="195" t="s">
        <v>838</v>
      </c>
      <c r="G203" s="194"/>
    </row>
    <row r="204" spans="1:7" ht="15" customHeight="1">
      <c r="A204" s="386"/>
      <c r="B204" s="386"/>
      <c r="C204" s="389"/>
      <c r="D204" s="383"/>
      <c r="E204" s="195" t="s">
        <v>843</v>
      </c>
      <c r="F204" s="195" t="s">
        <v>838</v>
      </c>
      <c r="G204" s="194"/>
    </row>
    <row r="205" spans="1:7" ht="15" customHeight="1">
      <c r="A205" s="386"/>
      <c r="B205" s="386"/>
      <c r="C205" s="390"/>
      <c r="D205" s="384"/>
      <c r="E205" s="195" t="s">
        <v>812</v>
      </c>
      <c r="F205" s="195" t="s">
        <v>838</v>
      </c>
      <c r="G205" s="194"/>
    </row>
    <row r="206" spans="1:7" ht="15" customHeight="1">
      <c r="A206" s="386"/>
      <c r="B206" s="386"/>
      <c r="C206" s="388" t="s">
        <v>851</v>
      </c>
      <c r="D206" s="382" t="s">
        <v>781</v>
      </c>
      <c r="E206" s="197" t="s">
        <v>814</v>
      </c>
      <c r="F206" s="195" t="s">
        <v>838</v>
      </c>
      <c r="G206" s="194"/>
    </row>
    <row r="207" spans="1:7" ht="14.25" customHeight="1">
      <c r="A207" s="386"/>
      <c r="B207" s="386"/>
      <c r="C207" s="389"/>
      <c r="D207" s="383"/>
      <c r="E207" s="195" t="s">
        <v>837</v>
      </c>
      <c r="F207" s="195" t="s">
        <v>838</v>
      </c>
      <c r="G207" s="194"/>
    </row>
    <row r="208" spans="1:7" ht="14.25" customHeight="1">
      <c r="A208" s="386"/>
      <c r="B208" s="386"/>
      <c r="C208" s="389"/>
      <c r="D208" s="383"/>
      <c r="E208" s="195" t="s">
        <v>809</v>
      </c>
      <c r="F208" s="195" t="s">
        <v>838</v>
      </c>
      <c r="G208" s="194"/>
    </row>
    <row r="209" spans="1:7" ht="14.25" customHeight="1">
      <c r="A209" s="386"/>
      <c r="B209" s="386"/>
      <c r="C209" s="389"/>
      <c r="D209" s="383"/>
      <c r="E209" s="195" t="s">
        <v>839</v>
      </c>
      <c r="F209" s="195" t="s">
        <v>838</v>
      </c>
      <c r="G209" s="194"/>
    </row>
    <row r="210" spans="1:7" ht="14.25" customHeight="1">
      <c r="A210" s="386"/>
      <c r="B210" s="386"/>
      <c r="C210" s="389"/>
      <c r="D210" s="383"/>
      <c r="E210" s="195" t="s">
        <v>849</v>
      </c>
      <c r="F210" s="195" t="s">
        <v>838</v>
      </c>
      <c r="G210" s="194"/>
    </row>
    <row r="211" spans="1:7" ht="14.25" customHeight="1">
      <c r="A211" s="386"/>
      <c r="B211" s="386"/>
      <c r="C211" s="389"/>
      <c r="D211" s="383"/>
      <c r="E211" s="195" t="s">
        <v>850</v>
      </c>
      <c r="F211" s="195" t="s">
        <v>838</v>
      </c>
      <c r="G211" s="194"/>
    </row>
    <row r="212" spans="1:7" ht="14.25" customHeight="1">
      <c r="A212" s="386"/>
      <c r="B212" s="386"/>
      <c r="C212" s="389"/>
      <c r="D212" s="383"/>
      <c r="E212" s="195" t="s">
        <v>843</v>
      </c>
      <c r="F212" s="195" t="s">
        <v>838</v>
      </c>
      <c r="G212" s="194"/>
    </row>
    <row r="213" spans="1:7" ht="14.25" customHeight="1">
      <c r="A213" s="386"/>
      <c r="B213" s="386"/>
      <c r="C213" s="390"/>
      <c r="D213" s="384"/>
      <c r="E213" s="195" t="s">
        <v>812</v>
      </c>
      <c r="F213" s="195" t="s">
        <v>838</v>
      </c>
      <c r="G213" s="194"/>
    </row>
    <row r="214" spans="1:7" ht="15" customHeight="1">
      <c r="A214" s="386"/>
      <c r="B214" s="386"/>
      <c r="C214" s="388" t="s">
        <v>852</v>
      </c>
      <c r="D214" s="382" t="s">
        <v>781</v>
      </c>
      <c r="E214" s="195" t="s">
        <v>837</v>
      </c>
      <c r="F214" s="195" t="s">
        <v>838</v>
      </c>
      <c r="G214" s="194"/>
    </row>
    <row r="215" spans="1:7" ht="15" customHeight="1">
      <c r="A215" s="386"/>
      <c r="B215" s="386"/>
      <c r="C215" s="389"/>
      <c r="D215" s="383"/>
      <c r="E215" s="195" t="s">
        <v>839</v>
      </c>
      <c r="F215" s="195" t="s">
        <v>838</v>
      </c>
      <c r="G215" s="194"/>
    </row>
    <row r="216" spans="1:7" ht="15" customHeight="1">
      <c r="A216" s="386"/>
      <c r="B216" s="386"/>
      <c r="C216" s="389"/>
      <c r="D216" s="383"/>
      <c r="E216" s="195" t="s">
        <v>853</v>
      </c>
      <c r="F216" s="195" t="s">
        <v>838</v>
      </c>
      <c r="G216" s="194"/>
    </row>
    <row r="217" spans="1:7" ht="15" customHeight="1">
      <c r="A217" s="386"/>
      <c r="B217" s="386"/>
      <c r="C217" s="389"/>
      <c r="D217" s="383"/>
      <c r="E217" s="195" t="s">
        <v>854</v>
      </c>
      <c r="F217" s="195" t="s">
        <v>838</v>
      </c>
      <c r="G217" s="194"/>
    </row>
    <row r="218" spans="1:7" ht="15" customHeight="1">
      <c r="A218" s="386"/>
      <c r="B218" s="386"/>
      <c r="C218" s="389"/>
      <c r="D218" s="383"/>
      <c r="E218" s="195" t="s">
        <v>843</v>
      </c>
      <c r="F218" s="195" t="s">
        <v>838</v>
      </c>
      <c r="G218" s="194"/>
    </row>
    <row r="219" spans="1:7" ht="15" customHeight="1">
      <c r="A219" s="386"/>
      <c r="B219" s="386"/>
      <c r="C219" s="390"/>
      <c r="D219" s="384"/>
      <c r="E219" s="195" t="s">
        <v>812</v>
      </c>
      <c r="F219" s="195" t="s">
        <v>838</v>
      </c>
      <c r="G219" s="194"/>
    </row>
    <row r="220" spans="1:7" ht="15" customHeight="1">
      <c r="A220" s="386"/>
      <c r="B220" s="386"/>
      <c r="C220" s="388" t="s">
        <v>855</v>
      </c>
      <c r="D220" s="382" t="s">
        <v>781</v>
      </c>
      <c r="E220" s="195" t="s">
        <v>837</v>
      </c>
      <c r="F220" s="195" t="s">
        <v>838</v>
      </c>
      <c r="G220" s="194"/>
    </row>
    <row r="221" spans="1:7" ht="15" customHeight="1">
      <c r="A221" s="386"/>
      <c r="B221" s="386"/>
      <c r="C221" s="389"/>
      <c r="D221" s="383"/>
      <c r="E221" s="195" t="s">
        <v>839</v>
      </c>
      <c r="F221" s="195" t="s">
        <v>838</v>
      </c>
      <c r="G221" s="194"/>
    </row>
    <row r="222" spans="1:7" ht="15" customHeight="1">
      <c r="A222" s="386"/>
      <c r="B222" s="386"/>
      <c r="C222" s="389"/>
      <c r="D222" s="383"/>
      <c r="E222" s="195" t="s">
        <v>856</v>
      </c>
      <c r="F222" s="195" t="s">
        <v>838</v>
      </c>
      <c r="G222" s="194"/>
    </row>
    <row r="223" spans="1:7" ht="15" customHeight="1">
      <c r="A223" s="386"/>
      <c r="B223" s="386"/>
      <c r="C223" s="389"/>
      <c r="D223" s="383"/>
      <c r="E223" s="195" t="s">
        <v>857</v>
      </c>
      <c r="F223" s="195" t="s">
        <v>838</v>
      </c>
      <c r="G223" s="194"/>
    </row>
    <row r="224" spans="1:7" ht="15" customHeight="1">
      <c r="A224" s="386"/>
      <c r="B224" s="386"/>
      <c r="C224" s="389"/>
      <c r="D224" s="383"/>
      <c r="E224" s="195" t="s">
        <v>843</v>
      </c>
      <c r="F224" s="195" t="s">
        <v>838</v>
      </c>
      <c r="G224" s="194"/>
    </row>
    <row r="225" spans="1:7" ht="15" customHeight="1">
      <c r="A225" s="386"/>
      <c r="B225" s="386"/>
      <c r="C225" s="390"/>
      <c r="D225" s="384"/>
      <c r="E225" s="195" t="s">
        <v>812</v>
      </c>
      <c r="F225" s="195" t="s">
        <v>838</v>
      </c>
      <c r="G225" s="194"/>
    </row>
    <row r="226" spans="1:7" ht="14.25" customHeight="1">
      <c r="A226" s="386"/>
      <c r="B226" s="386"/>
      <c r="C226" s="388" t="s">
        <v>858</v>
      </c>
      <c r="D226" s="382" t="s">
        <v>781</v>
      </c>
      <c r="E226" s="195" t="s">
        <v>837</v>
      </c>
      <c r="F226" s="195" t="s">
        <v>838</v>
      </c>
      <c r="G226" s="194"/>
    </row>
    <row r="227" spans="1:7" ht="14.25" customHeight="1">
      <c r="A227" s="386"/>
      <c r="B227" s="386"/>
      <c r="C227" s="389"/>
      <c r="D227" s="383"/>
      <c r="E227" s="195" t="s">
        <v>839</v>
      </c>
      <c r="F227" s="195" t="s">
        <v>838</v>
      </c>
      <c r="G227" s="194"/>
    </row>
    <row r="228" spans="1:7" ht="14.25" customHeight="1">
      <c r="A228" s="386"/>
      <c r="B228" s="386"/>
      <c r="C228" s="389"/>
      <c r="D228" s="383"/>
      <c r="E228" s="195" t="s">
        <v>856</v>
      </c>
      <c r="F228" s="195" t="s">
        <v>838</v>
      </c>
      <c r="G228" s="194"/>
    </row>
    <row r="229" spans="1:7" ht="14.25" customHeight="1">
      <c r="A229" s="386"/>
      <c r="B229" s="386"/>
      <c r="C229" s="389"/>
      <c r="D229" s="383"/>
      <c r="E229" s="195" t="s">
        <v>857</v>
      </c>
      <c r="F229" s="195" t="s">
        <v>838</v>
      </c>
      <c r="G229" s="194"/>
    </row>
    <row r="230" spans="1:7" ht="14.25" customHeight="1">
      <c r="A230" s="386"/>
      <c r="B230" s="386"/>
      <c r="C230" s="389"/>
      <c r="D230" s="383"/>
      <c r="E230" s="195" t="s">
        <v>843</v>
      </c>
      <c r="F230" s="195" t="s">
        <v>838</v>
      </c>
      <c r="G230" s="194"/>
    </row>
    <row r="231" spans="1:7" ht="14.25" customHeight="1">
      <c r="A231" s="386"/>
      <c r="B231" s="386"/>
      <c r="C231" s="390"/>
      <c r="D231" s="384"/>
      <c r="E231" s="195" t="s">
        <v>812</v>
      </c>
      <c r="F231" s="195" t="s">
        <v>838</v>
      </c>
      <c r="G231" s="194"/>
    </row>
    <row r="232" spans="1:7" ht="14.25" customHeight="1">
      <c r="A232" s="386"/>
      <c r="B232" s="386"/>
      <c r="C232" s="388" t="s">
        <v>859</v>
      </c>
      <c r="D232" s="382" t="s">
        <v>781</v>
      </c>
      <c r="E232" s="195" t="s">
        <v>837</v>
      </c>
      <c r="F232" s="195" t="s">
        <v>860</v>
      </c>
      <c r="G232" s="194"/>
    </row>
    <row r="233" spans="1:7" ht="14.25" customHeight="1">
      <c r="A233" s="386"/>
      <c r="B233" s="386"/>
      <c r="C233" s="389"/>
      <c r="D233" s="383"/>
      <c r="E233" s="195" t="s">
        <v>839</v>
      </c>
      <c r="F233" s="195" t="s">
        <v>860</v>
      </c>
      <c r="G233" s="194"/>
    </row>
    <row r="234" spans="1:7" ht="14.25" customHeight="1">
      <c r="A234" s="386"/>
      <c r="B234" s="386"/>
      <c r="C234" s="389"/>
      <c r="D234" s="383"/>
      <c r="E234" s="195" t="s">
        <v>861</v>
      </c>
      <c r="F234" s="195" t="s">
        <v>860</v>
      </c>
      <c r="G234" s="194"/>
    </row>
    <row r="235" spans="1:7" ht="14.25" customHeight="1">
      <c r="A235" s="386"/>
      <c r="B235" s="386"/>
      <c r="C235" s="389"/>
      <c r="D235" s="383"/>
      <c r="E235" s="195" t="s">
        <v>862</v>
      </c>
      <c r="F235" s="195" t="s">
        <v>860</v>
      </c>
      <c r="G235" s="194"/>
    </row>
    <row r="236" spans="1:7" ht="14.25" customHeight="1">
      <c r="A236" s="386"/>
      <c r="B236" s="386"/>
      <c r="C236" s="389"/>
      <c r="D236" s="383"/>
      <c r="E236" s="195" t="s">
        <v>863</v>
      </c>
      <c r="F236" s="195" t="s">
        <v>860</v>
      </c>
      <c r="G236" s="194"/>
    </row>
    <row r="237" spans="1:7" ht="14.25" customHeight="1">
      <c r="A237" s="386"/>
      <c r="B237" s="386"/>
      <c r="C237" s="389"/>
      <c r="D237" s="383"/>
      <c r="E237" s="195" t="s">
        <v>862</v>
      </c>
      <c r="F237" s="195" t="s">
        <v>860</v>
      </c>
      <c r="G237" s="194"/>
    </row>
    <row r="238" spans="1:7" ht="14.25" customHeight="1">
      <c r="A238" s="386"/>
      <c r="B238" s="386"/>
      <c r="C238" s="389"/>
      <c r="D238" s="383"/>
      <c r="E238" s="195" t="s">
        <v>795</v>
      </c>
      <c r="F238" s="195" t="s">
        <v>860</v>
      </c>
      <c r="G238" s="194"/>
    </row>
    <row r="239" spans="1:7" ht="14.25" customHeight="1">
      <c r="A239" s="386"/>
      <c r="B239" s="386"/>
      <c r="C239" s="390"/>
      <c r="D239" s="384"/>
      <c r="E239" s="195" t="s">
        <v>812</v>
      </c>
      <c r="F239" s="195" t="s">
        <v>860</v>
      </c>
      <c r="G239" s="194"/>
    </row>
    <row r="240" spans="1:7" ht="15" customHeight="1">
      <c r="A240" s="386"/>
      <c r="B240" s="386"/>
      <c r="C240" s="388" t="s">
        <v>864</v>
      </c>
      <c r="D240" s="382" t="s">
        <v>781</v>
      </c>
      <c r="E240" s="195" t="s">
        <v>837</v>
      </c>
      <c r="F240" s="195" t="s">
        <v>865</v>
      </c>
      <c r="G240" s="194"/>
    </row>
    <row r="241" spans="1:7" ht="14.25" customHeight="1">
      <c r="A241" s="386"/>
      <c r="B241" s="386"/>
      <c r="C241" s="389"/>
      <c r="D241" s="383"/>
      <c r="E241" s="195" t="s">
        <v>866</v>
      </c>
      <c r="F241" s="195" t="s">
        <v>865</v>
      </c>
      <c r="G241" s="194"/>
    </row>
    <row r="242" spans="1:7" ht="14.25" customHeight="1">
      <c r="A242" s="386"/>
      <c r="B242" s="386"/>
      <c r="C242" s="389"/>
      <c r="D242" s="383"/>
      <c r="E242" s="195" t="s">
        <v>867</v>
      </c>
      <c r="F242" s="195" t="s">
        <v>865</v>
      </c>
      <c r="G242" s="194"/>
    </row>
    <row r="243" spans="1:7" ht="14.25" customHeight="1">
      <c r="A243" s="386"/>
      <c r="B243" s="386"/>
      <c r="C243" s="389"/>
      <c r="D243" s="383"/>
      <c r="E243" s="195" t="s">
        <v>868</v>
      </c>
      <c r="F243" s="195" t="s">
        <v>865</v>
      </c>
      <c r="G243" s="194"/>
    </row>
    <row r="244" spans="1:7" ht="14.25" customHeight="1">
      <c r="A244" s="386"/>
      <c r="B244" s="386"/>
      <c r="C244" s="389"/>
      <c r="D244" s="383"/>
      <c r="E244" s="195" t="s">
        <v>795</v>
      </c>
      <c r="F244" s="195" t="s">
        <v>865</v>
      </c>
      <c r="G244" s="194"/>
    </row>
    <row r="245" spans="1:7" ht="14.25" customHeight="1">
      <c r="A245" s="386"/>
      <c r="B245" s="386"/>
      <c r="C245" s="390"/>
      <c r="D245" s="384"/>
      <c r="E245" s="195" t="s">
        <v>812</v>
      </c>
      <c r="F245" s="195" t="s">
        <v>865</v>
      </c>
      <c r="G245" s="194"/>
    </row>
    <row r="246" spans="1:7" ht="15" customHeight="1">
      <c r="A246" s="386"/>
      <c r="B246" s="386"/>
      <c r="C246" s="388" t="s">
        <v>869</v>
      </c>
      <c r="D246" s="382" t="s">
        <v>781</v>
      </c>
      <c r="E246" s="195" t="s">
        <v>837</v>
      </c>
      <c r="F246" s="195" t="s">
        <v>865</v>
      </c>
      <c r="G246" s="194"/>
    </row>
    <row r="247" spans="1:7" ht="15" customHeight="1">
      <c r="A247" s="386"/>
      <c r="B247" s="386"/>
      <c r="C247" s="389"/>
      <c r="D247" s="383"/>
      <c r="E247" s="195" t="s">
        <v>839</v>
      </c>
      <c r="F247" s="195" t="s">
        <v>865</v>
      </c>
      <c r="G247" s="194"/>
    </row>
    <row r="248" spans="1:7" ht="15" customHeight="1">
      <c r="A248" s="386"/>
      <c r="B248" s="386"/>
      <c r="C248" s="389"/>
      <c r="D248" s="383"/>
      <c r="E248" s="195" t="s">
        <v>870</v>
      </c>
      <c r="F248" s="195" t="s">
        <v>865</v>
      </c>
      <c r="G248" s="194"/>
    </row>
    <row r="249" spans="1:7" ht="15" customHeight="1">
      <c r="A249" s="386"/>
      <c r="B249" s="386"/>
      <c r="C249" s="389"/>
      <c r="D249" s="383"/>
      <c r="E249" s="195" t="s">
        <v>871</v>
      </c>
      <c r="F249" s="195" t="s">
        <v>865</v>
      </c>
      <c r="G249" s="194"/>
    </row>
    <row r="250" spans="1:7" ht="15" customHeight="1">
      <c r="A250" s="386"/>
      <c r="B250" s="386"/>
      <c r="C250" s="389"/>
      <c r="D250" s="383"/>
      <c r="E250" s="195" t="s">
        <v>795</v>
      </c>
      <c r="F250" s="195" t="s">
        <v>865</v>
      </c>
      <c r="G250" s="194"/>
    </row>
    <row r="251" spans="1:7" ht="15" customHeight="1">
      <c r="A251" s="386"/>
      <c r="B251" s="386"/>
      <c r="C251" s="390"/>
      <c r="D251" s="384"/>
      <c r="E251" s="195" t="s">
        <v>812</v>
      </c>
      <c r="F251" s="195" t="s">
        <v>865</v>
      </c>
      <c r="G251" s="194"/>
    </row>
    <row r="252" spans="1:7" ht="14.25" customHeight="1">
      <c r="A252" s="386"/>
      <c r="B252" s="386"/>
      <c r="C252" s="388" t="s">
        <v>872</v>
      </c>
      <c r="D252" s="382" t="s">
        <v>781</v>
      </c>
      <c r="E252" s="195" t="s">
        <v>837</v>
      </c>
      <c r="F252" s="195" t="s">
        <v>865</v>
      </c>
      <c r="G252" s="194"/>
    </row>
    <row r="253" spans="1:7" ht="14.25" customHeight="1">
      <c r="A253" s="386"/>
      <c r="B253" s="386"/>
      <c r="C253" s="389"/>
      <c r="D253" s="383"/>
      <c r="E253" s="195" t="s">
        <v>866</v>
      </c>
      <c r="F253" s="195" t="s">
        <v>865</v>
      </c>
      <c r="G253" s="194"/>
    </row>
    <row r="254" spans="1:7" ht="14.25" customHeight="1">
      <c r="A254" s="386"/>
      <c r="B254" s="386"/>
      <c r="C254" s="389"/>
      <c r="D254" s="383"/>
      <c r="E254" s="195" t="s">
        <v>839</v>
      </c>
      <c r="F254" s="195" t="s">
        <v>865</v>
      </c>
      <c r="G254" s="194"/>
    </row>
    <row r="255" spans="1:7" ht="14.25" customHeight="1">
      <c r="A255" s="386"/>
      <c r="B255" s="386"/>
      <c r="C255" s="389"/>
      <c r="D255" s="383"/>
      <c r="E255" s="195" t="s">
        <v>873</v>
      </c>
      <c r="F255" s="195" t="s">
        <v>865</v>
      </c>
      <c r="G255" s="194"/>
    </row>
    <row r="256" spans="1:7" ht="14.25" customHeight="1">
      <c r="A256" s="386"/>
      <c r="B256" s="386"/>
      <c r="C256" s="389"/>
      <c r="D256" s="383"/>
      <c r="E256" s="195" t="s">
        <v>874</v>
      </c>
      <c r="F256" s="195" t="s">
        <v>865</v>
      </c>
      <c r="G256" s="194"/>
    </row>
    <row r="257" spans="1:7" ht="14.25" customHeight="1">
      <c r="A257" s="386"/>
      <c r="B257" s="386"/>
      <c r="C257" s="389"/>
      <c r="D257" s="383"/>
      <c r="E257" s="195" t="s">
        <v>795</v>
      </c>
      <c r="F257" s="195" t="s">
        <v>865</v>
      </c>
      <c r="G257" s="194"/>
    </row>
    <row r="258" spans="1:7" ht="14.25" customHeight="1">
      <c r="A258" s="386"/>
      <c r="B258" s="386"/>
      <c r="C258" s="390"/>
      <c r="D258" s="384"/>
      <c r="E258" s="195" t="s">
        <v>812</v>
      </c>
      <c r="F258" s="195" t="s">
        <v>865</v>
      </c>
      <c r="G258" s="194"/>
    </row>
    <row r="259" spans="1:7" ht="15" customHeight="1">
      <c r="A259" s="386"/>
      <c r="B259" s="386"/>
      <c r="C259" s="388" t="s">
        <v>875</v>
      </c>
      <c r="D259" s="382" t="s">
        <v>781</v>
      </c>
      <c r="E259" s="195" t="s">
        <v>837</v>
      </c>
      <c r="F259" s="195" t="s">
        <v>865</v>
      </c>
      <c r="G259" s="194"/>
    </row>
    <row r="260" spans="1:7" ht="15" customHeight="1">
      <c r="A260" s="386"/>
      <c r="B260" s="386"/>
      <c r="C260" s="389"/>
      <c r="D260" s="383"/>
      <c r="E260" s="195" t="s">
        <v>866</v>
      </c>
      <c r="F260" s="195" t="s">
        <v>865</v>
      </c>
      <c r="G260" s="194"/>
    </row>
    <row r="261" spans="1:7" ht="15" customHeight="1">
      <c r="A261" s="386"/>
      <c r="B261" s="386"/>
      <c r="C261" s="389"/>
      <c r="D261" s="383"/>
      <c r="E261" s="195" t="s">
        <v>839</v>
      </c>
      <c r="F261" s="195" t="s">
        <v>865</v>
      </c>
      <c r="G261" s="194"/>
    </row>
    <row r="262" spans="1:7" ht="15" customHeight="1">
      <c r="A262" s="386"/>
      <c r="B262" s="386"/>
      <c r="C262" s="389"/>
      <c r="D262" s="383"/>
      <c r="E262" s="195" t="s">
        <v>876</v>
      </c>
      <c r="F262" s="195" t="s">
        <v>865</v>
      </c>
      <c r="G262" s="194"/>
    </row>
    <row r="263" spans="1:7" ht="15" customHeight="1">
      <c r="A263" s="386"/>
      <c r="B263" s="386"/>
      <c r="C263" s="389"/>
      <c r="D263" s="383"/>
      <c r="E263" s="195" t="s">
        <v>877</v>
      </c>
      <c r="F263" s="195" t="s">
        <v>865</v>
      </c>
      <c r="G263" s="194"/>
    </row>
    <row r="264" spans="1:7" ht="14.25" customHeight="1">
      <c r="A264" s="386"/>
      <c r="B264" s="386"/>
      <c r="C264" s="389"/>
      <c r="D264" s="383"/>
      <c r="E264" s="195" t="s">
        <v>795</v>
      </c>
      <c r="F264" s="195" t="s">
        <v>865</v>
      </c>
      <c r="G264" s="194"/>
    </row>
    <row r="265" spans="1:7" ht="14.25" customHeight="1">
      <c r="A265" s="386"/>
      <c r="B265" s="386"/>
      <c r="C265" s="390"/>
      <c r="D265" s="384"/>
      <c r="E265" s="195" t="s">
        <v>812</v>
      </c>
      <c r="F265" s="195" t="s">
        <v>865</v>
      </c>
      <c r="G265" s="194"/>
    </row>
    <row r="266" spans="1:7" ht="14.25" customHeight="1">
      <c r="A266" s="386"/>
      <c r="B266" s="386"/>
      <c r="C266" s="388" t="s">
        <v>878</v>
      </c>
      <c r="D266" s="382" t="s">
        <v>781</v>
      </c>
      <c r="E266" s="195" t="s">
        <v>837</v>
      </c>
      <c r="F266" s="195" t="s">
        <v>865</v>
      </c>
      <c r="G266" s="194"/>
    </row>
    <row r="267" spans="1:7" ht="14.25" customHeight="1">
      <c r="A267" s="386"/>
      <c r="B267" s="386"/>
      <c r="C267" s="389"/>
      <c r="D267" s="383"/>
      <c r="E267" s="195" t="s">
        <v>839</v>
      </c>
      <c r="F267" s="195" t="s">
        <v>865</v>
      </c>
      <c r="G267" s="194"/>
    </row>
    <row r="268" spans="1:7" ht="14.25" customHeight="1">
      <c r="A268" s="386"/>
      <c r="B268" s="386"/>
      <c r="C268" s="389"/>
      <c r="D268" s="383"/>
      <c r="E268" s="195" t="s">
        <v>879</v>
      </c>
      <c r="F268" s="195" t="s">
        <v>865</v>
      </c>
      <c r="G268" s="194"/>
    </row>
    <row r="269" spans="1:7" ht="14.25" customHeight="1">
      <c r="A269" s="386"/>
      <c r="B269" s="386"/>
      <c r="C269" s="389"/>
      <c r="D269" s="383"/>
      <c r="E269" s="195" t="s">
        <v>880</v>
      </c>
      <c r="F269" s="195" t="s">
        <v>865</v>
      </c>
      <c r="G269" s="194"/>
    </row>
    <row r="270" spans="1:7" ht="14.25" customHeight="1">
      <c r="A270" s="386"/>
      <c r="B270" s="386"/>
      <c r="C270" s="389"/>
      <c r="D270" s="383"/>
      <c r="E270" s="195" t="s">
        <v>795</v>
      </c>
      <c r="F270" s="195" t="s">
        <v>865</v>
      </c>
      <c r="G270" s="194"/>
    </row>
    <row r="271" spans="1:7" ht="14.25" customHeight="1">
      <c r="A271" s="386"/>
      <c r="B271" s="386"/>
      <c r="C271" s="390"/>
      <c r="D271" s="384"/>
      <c r="E271" s="195" t="s">
        <v>812</v>
      </c>
      <c r="F271" s="195" t="s">
        <v>865</v>
      </c>
      <c r="G271" s="194"/>
    </row>
    <row r="272" spans="1:7" ht="14.25" customHeight="1">
      <c r="A272" s="386"/>
      <c r="B272" s="386"/>
      <c r="C272" s="388" t="s">
        <v>881</v>
      </c>
      <c r="D272" s="382" t="s">
        <v>781</v>
      </c>
      <c r="E272" s="195" t="s">
        <v>837</v>
      </c>
      <c r="F272" s="195" t="s">
        <v>865</v>
      </c>
      <c r="G272" s="194"/>
    </row>
    <row r="273" spans="1:7" ht="14.25" customHeight="1">
      <c r="A273" s="386"/>
      <c r="B273" s="386"/>
      <c r="C273" s="389"/>
      <c r="D273" s="383"/>
      <c r="E273" s="195" t="s">
        <v>839</v>
      </c>
      <c r="F273" s="195" t="s">
        <v>865</v>
      </c>
      <c r="G273" s="194"/>
    </row>
    <row r="274" spans="1:7" ht="14.25" customHeight="1">
      <c r="A274" s="386"/>
      <c r="B274" s="386"/>
      <c r="C274" s="389"/>
      <c r="D274" s="383"/>
      <c r="E274" s="195" t="s">
        <v>882</v>
      </c>
      <c r="F274" s="195" t="s">
        <v>865</v>
      </c>
      <c r="G274" s="194"/>
    </row>
    <row r="275" spans="1:7" ht="14.25" customHeight="1">
      <c r="A275" s="386"/>
      <c r="B275" s="386"/>
      <c r="C275" s="389"/>
      <c r="D275" s="383"/>
      <c r="E275" s="195" t="s">
        <v>883</v>
      </c>
      <c r="F275" s="195" t="s">
        <v>865</v>
      </c>
      <c r="G275" s="194"/>
    </row>
    <row r="276" spans="1:7" ht="14.25" customHeight="1">
      <c r="A276" s="386"/>
      <c r="B276" s="386"/>
      <c r="C276" s="389"/>
      <c r="D276" s="383"/>
      <c r="E276" s="195" t="s">
        <v>795</v>
      </c>
      <c r="F276" s="195" t="s">
        <v>865</v>
      </c>
      <c r="G276" s="194"/>
    </row>
    <row r="277" spans="1:7" ht="14.25" customHeight="1">
      <c r="A277" s="386"/>
      <c r="B277" s="386"/>
      <c r="C277" s="390"/>
      <c r="D277" s="384"/>
      <c r="E277" s="195" t="s">
        <v>812</v>
      </c>
      <c r="F277" s="195" t="s">
        <v>865</v>
      </c>
      <c r="G277" s="194"/>
    </row>
    <row r="278" spans="1:7" ht="14.25" customHeight="1">
      <c r="A278" s="386"/>
      <c r="B278" s="386"/>
      <c r="C278" s="388" t="s">
        <v>884</v>
      </c>
      <c r="D278" s="382" t="s">
        <v>781</v>
      </c>
      <c r="E278" s="195" t="s">
        <v>837</v>
      </c>
      <c r="F278" s="195" t="s">
        <v>865</v>
      </c>
      <c r="G278" s="194"/>
    </row>
    <row r="279" spans="1:7" ht="14.25" customHeight="1">
      <c r="A279" s="386"/>
      <c r="B279" s="386"/>
      <c r="C279" s="389"/>
      <c r="D279" s="383"/>
      <c r="E279" s="195" t="s">
        <v>839</v>
      </c>
      <c r="F279" s="195" t="s">
        <v>865</v>
      </c>
      <c r="G279" s="194"/>
    </row>
    <row r="280" spans="1:7" ht="14.25" customHeight="1">
      <c r="A280" s="386"/>
      <c r="B280" s="386"/>
      <c r="C280" s="389"/>
      <c r="D280" s="383"/>
      <c r="E280" s="195" t="s">
        <v>885</v>
      </c>
      <c r="F280" s="195" t="s">
        <v>865</v>
      </c>
      <c r="G280" s="194"/>
    </row>
    <row r="281" spans="1:7" ht="14.25" customHeight="1">
      <c r="A281" s="386"/>
      <c r="B281" s="386"/>
      <c r="C281" s="389"/>
      <c r="D281" s="383"/>
      <c r="E281" s="195" t="s">
        <v>886</v>
      </c>
      <c r="F281" s="195" t="s">
        <v>865</v>
      </c>
      <c r="G281" s="194"/>
    </row>
    <row r="282" spans="1:7" ht="14.25" customHeight="1">
      <c r="A282" s="386"/>
      <c r="B282" s="386"/>
      <c r="C282" s="389"/>
      <c r="D282" s="383"/>
      <c r="E282" s="195" t="s">
        <v>795</v>
      </c>
      <c r="F282" s="195" t="s">
        <v>865</v>
      </c>
      <c r="G282" s="194"/>
    </row>
    <row r="283" spans="1:7" ht="14.25" customHeight="1">
      <c r="A283" s="386"/>
      <c r="B283" s="386"/>
      <c r="C283" s="390"/>
      <c r="D283" s="384"/>
      <c r="E283" s="195" t="s">
        <v>812</v>
      </c>
      <c r="F283" s="195" t="s">
        <v>865</v>
      </c>
      <c r="G283" s="194"/>
    </row>
    <row r="284" spans="1:7" ht="14.25" customHeight="1">
      <c r="A284" s="386"/>
      <c r="B284" s="386"/>
      <c r="C284" s="391" t="s">
        <v>887</v>
      </c>
      <c r="D284" s="394" t="s">
        <v>57</v>
      </c>
      <c r="E284" s="197" t="s">
        <v>837</v>
      </c>
      <c r="F284" s="197" t="s">
        <v>865</v>
      </c>
      <c r="G284" s="194"/>
    </row>
    <row r="285" spans="1:7" ht="14.25" customHeight="1">
      <c r="A285" s="386"/>
      <c r="B285" s="386"/>
      <c r="C285" s="392"/>
      <c r="D285" s="395"/>
      <c r="E285" s="197" t="s">
        <v>839</v>
      </c>
      <c r="F285" s="197" t="s">
        <v>865</v>
      </c>
      <c r="G285" s="194"/>
    </row>
    <row r="286" spans="1:7" ht="14.25" customHeight="1">
      <c r="A286" s="386"/>
      <c r="B286" s="386"/>
      <c r="C286" s="392"/>
      <c r="D286" s="395"/>
      <c r="E286" s="197" t="s">
        <v>888</v>
      </c>
      <c r="F286" s="197" t="s">
        <v>865</v>
      </c>
      <c r="G286" s="194"/>
    </row>
    <row r="287" spans="1:7" ht="14.25" customHeight="1">
      <c r="A287" s="386"/>
      <c r="B287" s="386"/>
      <c r="C287" s="392"/>
      <c r="D287" s="395"/>
      <c r="E287" s="197" t="s">
        <v>889</v>
      </c>
      <c r="F287" s="197" t="s">
        <v>865</v>
      </c>
      <c r="G287" s="194"/>
    </row>
    <row r="288" spans="1:7" ht="14.25" customHeight="1">
      <c r="A288" s="386"/>
      <c r="B288" s="386"/>
      <c r="C288" s="392"/>
      <c r="D288" s="395"/>
      <c r="E288" s="197" t="s">
        <v>795</v>
      </c>
      <c r="F288" s="197" t="s">
        <v>865</v>
      </c>
      <c r="G288" s="194"/>
    </row>
    <row r="289" spans="1:7" ht="14.25" customHeight="1">
      <c r="A289" s="386"/>
      <c r="B289" s="386"/>
      <c r="C289" s="393"/>
      <c r="D289" s="396"/>
      <c r="E289" s="197" t="s">
        <v>812</v>
      </c>
      <c r="F289" s="197" t="s">
        <v>865</v>
      </c>
      <c r="G289" s="194"/>
    </row>
    <row r="290" spans="1:7" ht="14.25" customHeight="1">
      <c r="A290" s="386"/>
      <c r="B290" s="386"/>
      <c r="C290" s="397" t="s">
        <v>890</v>
      </c>
      <c r="D290" s="400" t="s">
        <v>57</v>
      </c>
      <c r="E290" s="195" t="s">
        <v>837</v>
      </c>
      <c r="F290" s="195" t="s">
        <v>865</v>
      </c>
      <c r="G290" s="194"/>
    </row>
    <row r="291" spans="1:7" ht="14.25" customHeight="1">
      <c r="A291" s="386"/>
      <c r="B291" s="386"/>
      <c r="C291" s="398"/>
      <c r="D291" s="401"/>
      <c r="E291" s="198" t="s">
        <v>839</v>
      </c>
      <c r="F291" s="195" t="s">
        <v>865</v>
      </c>
      <c r="G291" s="194"/>
    </row>
    <row r="292" spans="1:7" ht="14.25" customHeight="1">
      <c r="A292" s="386"/>
      <c r="B292" s="386"/>
      <c r="C292" s="398"/>
      <c r="D292" s="401"/>
      <c r="E292" s="198" t="s">
        <v>888</v>
      </c>
      <c r="F292" s="195" t="s">
        <v>865</v>
      </c>
      <c r="G292" s="194"/>
    </row>
    <row r="293" spans="1:7" ht="14.25" customHeight="1">
      <c r="A293" s="386"/>
      <c r="B293" s="386"/>
      <c r="C293" s="398"/>
      <c r="D293" s="401"/>
      <c r="E293" s="198" t="s">
        <v>889</v>
      </c>
      <c r="F293" s="195" t="s">
        <v>865</v>
      </c>
      <c r="G293" s="194"/>
    </row>
    <row r="294" spans="1:7" ht="14.25" customHeight="1">
      <c r="A294" s="386"/>
      <c r="B294" s="386"/>
      <c r="C294" s="398"/>
      <c r="D294" s="401"/>
      <c r="E294" s="198" t="s">
        <v>795</v>
      </c>
      <c r="F294" s="195" t="s">
        <v>865</v>
      </c>
      <c r="G294" s="194"/>
    </row>
    <row r="295" spans="1:7" ht="14.25" customHeight="1">
      <c r="A295" s="386"/>
      <c r="B295" s="386"/>
      <c r="C295" s="399"/>
      <c r="D295" s="402"/>
      <c r="E295" s="198" t="s">
        <v>812</v>
      </c>
      <c r="F295" s="195" t="s">
        <v>865</v>
      </c>
      <c r="G295" s="194"/>
    </row>
    <row r="296" spans="1:7" ht="15" customHeight="1">
      <c r="A296" s="386"/>
      <c r="B296" s="386"/>
      <c r="C296" s="388" t="s">
        <v>891</v>
      </c>
      <c r="D296" s="382" t="s">
        <v>781</v>
      </c>
      <c r="E296" s="195" t="s">
        <v>837</v>
      </c>
      <c r="F296" s="195" t="s">
        <v>865</v>
      </c>
      <c r="G296" s="194"/>
    </row>
    <row r="297" spans="1:7" ht="15" customHeight="1">
      <c r="A297" s="386"/>
      <c r="B297" s="386"/>
      <c r="C297" s="389"/>
      <c r="D297" s="383"/>
      <c r="E297" s="195" t="s">
        <v>839</v>
      </c>
      <c r="F297" s="195" t="s">
        <v>865</v>
      </c>
      <c r="G297" s="194"/>
    </row>
    <row r="298" spans="1:7" ht="15" customHeight="1">
      <c r="A298" s="386"/>
      <c r="B298" s="386"/>
      <c r="C298" s="389"/>
      <c r="D298" s="383"/>
      <c r="E298" s="195" t="s">
        <v>892</v>
      </c>
      <c r="F298" s="195" t="s">
        <v>865</v>
      </c>
      <c r="G298" s="194"/>
    </row>
    <row r="299" spans="1:7" ht="15" customHeight="1">
      <c r="A299" s="386"/>
      <c r="B299" s="386"/>
      <c r="C299" s="389"/>
      <c r="D299" s="383"/>
      <c r="E299" s="195" t="s">
        <v>893</v>
      </c>
      <c r="F299" s="195" t="s">
        <v>865</v>
      </c>
      <c r="G299" s="194"/>
    </row>
    <row r="300" spans="1:7" ht="15" customHeight="1">
      <c r="A300" s="386"/>
      <c r="B300" s="386"/>
      <c r="C300" s="389"/>
      <c r="D300" s="383"/>
      <c r="E300" s="195" t="s">
        <v>795</v>
      </c>
      <c r="F300" s="195" t="s">
        <v>865</v>
      </c>
      <c r="G300" s="194"/>
    </row>
    <row r="301" spans="1:7" ht="15" customHeight="1">
      <c r="A301" s="386"/>
      <c r="B301" s="386"/>
      <c r="C301" s="390"/>
      <c r="D301" s="384"/>
      <c r="E301" s="195" t="s">
        <v>812</v>
      </c>
      <c r="F301" s="195" t="s">
        <v>865</v>
      </c>
      <c r="G301" s="194"/>
    </row>
    <row r="302" spans="1:7" ht="15" customHeight="1">
      <c r="A302" s="386"/>
      <c r="B302" s="386"/>
      <c r="C302" s="388" t="s">
        <v>894</v>
      </c>
      <c r="D302" s="382" t="s">
        <v>781</v>
      </c>
      <c r="E302" s="195" t="s">
        <v>837</v>
      </c>
      <c r="F302" s="195" t="s">
        <v>865</v>
      </c>
      <c r="G302" s="194"/>
    </row>
    <row r="303" spans="1:7" ht="15" customHeight="1">
      <c r="A303" s="386"/>
      <c r="B303" s="386"/>
      <c r="C303" s="389"/>
      <c r="D303" s="383"/>
      <c r="E303" s="195" t="s">
        <v>839</v>
      </c>
      <c r="F303" s="195" t="s">
        <v>865</v>
      </c>
      <c r="G303" s="194"/>
    </row>
    <row r="304" spans="1:7" ht="15" customHeight="1">
      <c r="A304" s="386"/>
      <c r="B304" s="386"/>
      <c r="C304" s="389"/>
      <c r="D304" s="383"/>
      <c r="E304" s="195" t="s">
        <v>895</v>
      </c>
      <c r="F304" s="195" t="s">
        <v>865</v>
      </c>
      <c r="G304" s="194"/>
    </row>
    <row r="305" spans="1:7" ht="15" customHeight="1">
      <c r="A305" s="386"/>
      <c r="B305" s="386"/>
      <c r="C305" s="389"/>
      <c r="D305" s="383"/>
      <c r="E305" s="195" t="s">
        <v>896</v>
      </c>
      <c r="F305" s="195" t="s">
        <v>865</v>
      </c>
      <c r="G305" s="194"/>
    </row>
    <row r="306" spans="1:7" ht="15" customHeight="1">
      <c r="A306" s="386"/>
      <c r="B306" s="386"/>
      <c r="C306" s="389"/>
      <c r="D306" s="383"/>
      <c r="E306" s="195" t="s">
        <v>795</v>
      </c>
      <c r="F306" s="195" t="s">
        <v>865</v>
      </c>
      <c r="G306" s="194"/>
    </row>
    <row r="307" spans="1:7" ht="15" customHeight="1">
      <c r="A307" s="386"/>
      <c r="B307" s="386"/>
      <c r="C307" s="390"/>
      <c r="D307" s="384"/>
      <c r="E307" s="195" t="s">
        <v>812</v>
      </c>
      <c r="F307" s="195" t="s">
        <v>865</v>
      </c>
      <c r="G307" s="194"/>
    </row>
    <row r="308" spans="1:7" ht="15" customHeight="1">
      <c r="A308" s="386"/>
      <c r="B308" s="386"/>
      <c r="C308" s="388" t="s">
        <v>897</v>
      </c>
      <c r="D308" s="382" t="s">
        <v>57</v>
      </c>
      <c r="E308" s="195" t="s">
        <v>837</v>
      </c>
      <c r="F308" s="195" t="s">
        <v>865</v>
      </c>
      <c r="G308" s="194"/>
    </row>
    <row r="309" spans="1:7" ht="15" customHeight="1">
      <c r="A309" s="386"/>
      <c r="B309" s="386"/>
      <c r="C309" s="389"/>
      <c r="D309" s="383"/>
      <c r="E309" s="195" t="s">
        <v>839</v>
      </c>
      <c r="F309" s="195" t="s">
        <v>865</v>
      </c>
      <c r="G309" s="194"/>
    </row>
    <row r="310" spans="1:7" ht="15" customHeight="1">
      <c r="A310" s="386"/>
      <c r="B310" s="386"/>
      <c r="C310" s="389"/>
      <c r="D310" s="383"/>
      <c r="E310" s="195" t="s">
        <v>898</v>
      </c>
      <c r="F310" s="195" t="s">
        <v>865</v>
      </c>
      <c r="G310" s="194"/>
    </row>
    <row r="311" spans="1:7" ht="15" customHeight="1">
      <c r="A311" s="386"/>
      <c r="B311" s="386"/>
      <c r="C311" s="389"/>
      <c r="D311" s="383"/>
      <c r="E311" s="195" t="s">
        <v>899</v>
      </c>
      <c r="F311" s="195" t="s">
        <v>865</v>
      </c>
      <c r="G311" s="194"/>
    </row>
    <row r="312" spans="1:7" ht="15" customHeight="1">
      <c r="A312" s="386"/>
      <c r="B312" s="386"/>
      <c r="C312" s="389"/>
      <c r="D312" s="383"/>
      <c r="E312" s="195" t="s">
        <v>900</v>
      </c>
      <c r="F312" s="195" t="s">
        <v>865</v>
      </c>
      <c r="G312" s="194"/>
    </row>
    <row r="313" spans="1:7" ht="15" customHeight="1">
      <c r="A313" s="386"/>
      <c r="B313" s="386"/>
      <c r="C313" s="390"/>
      <c r="D313" s="384"/>
      <c r="E313" s="195" t="s">
        <v>812</v>
      </c>
      <c r="F313" s="195" t="s">
        <v>865</v>
      </c>
      <c r="G313" s="194"/>
    </row>
    <row r="314" spans="1:7" ht="15" customHeight="1">
      <c r="A314" s="386"/>
      <c r="B314" s="386"/>
      <c r="C314" s="388" t="s">
        <v>901</v>
      </c>
      <c r="D314" s="382" t="s">
        <v>781</v>
      </c>
      <c r="E314" s="195" t="s">
        <v>837</v>
      </c>
      <c r="F314" s="195" t="s">
        <v>865</v>
      </c>
      <c r="G314" s="194"/>
    </row>
    <row r="315" spans="1:7" ht="15" customHeight="1">
      <c r="A315" s="386"/>
      <c r="B315" s="386"/>
      <c r="C315" s="389"/>
      <c r="D315" s="383"/>
      <c r="E315" s="195" t="s">
        <v>839</v>
      </c>
      <c r="F315" s="195" t="s">
        <v>865</v>
      </c>
      <c r="G315" s="194"/>
    </row>
    <row r="316" spans="1:7" ht="15" customHeight="1">
      <c r="A316" s="386"/>
      <c r="B316" s="386"/>
      <c r="C316" s="389"/>
      <c r="D316" s="383"/>
      <c r="E316" s="195" t="s">
        <v>902</v>
      </c>
      <c r="F316" s="195" t="s">
        <v>865</v>
      </c>
      <c r="G316" s="194"/>
    </row>
    <row r="317" spans="1:7" ht="15" customHeight="1">
      <c r="A317" s="386"/>
      <c r="B317" s="386"/>
      <c r="C317" s="389"/>
      <c r="D317" s="383"/>
      <c r="E317" s="195" t="s">
        <v>903</v>
      </c>
      <c r="F317" s="195" t="s">
        <v>865</v>
      </c>
      <c r="G317" s="194"/>
    </row>
    <row r="318" spans="1:7" ht="15" customHeight="1">
      <c r="A318" s="386"/>
      <c r="B318" s="386"/>
      <c r="C318" s="389"/>
      <c r="D318" s="383"/>
      <c r="E318" s="195" t="s">
        <v>900</v>
      </c>
      <c r="F318" s="195" t="s">
        <v>865</v>
      </c>
      <c r="G318" s="194"/>
    </row>
    <row r="319" spans="1:7" ht="15" customHeight="1">
      <c r="A319" s="386"/>
      <c r="B319" s="386"/>
      <c r="C319" s="390"/>
      <c r="D319" s="384"/>
      <c r="E319" s="195" t="s">
        <v>812</v>
      </c>
      <c r="F319" s="195" t="s">
        <v>865</v>
      </c>
      <c r="G319" s="194"/>
    </row>
    <row r="320" spans="1:7" ht="15" customHeight="1">
      <c r="A320" s="386"/>
      <c r="B320" s="386"/>
      <c r="C320" s="388" t="s">
        <v>904</v>
      </c>
      <c r="D320" s="382" t="s">
        <v>57</v>
      </c>
      <c r="E320" s="195" t="s">
        <v>814</v>
      </c>
      <c r="F320" s="195" t="s">
        <v>865</v>
      </c>
      <c r="G320" s="194"/>
    </row>
    <row r="321" spans="1:7" ht="15" customHeight="1">
      <c r="A321" s="386"/>
      <c r="B321" s="386"/>
      <c r="C321" s="389"/>
      <c r="D321" s="383"/>
      <c r="E321" s="195" t="s">
        <v>837</v>
      </c>
      <c r="F321" s="195" t="s">
        <v>865</v>
      </c>
      <c r="G321" s="194"/>
    </row>
    <row r="322" spans="1:7" ht="15" customHeight="1">
      <c r="A322" s="386"/>
      <c r="B322" s="386"/>
      <c r="C322" s="389"/>
      <c r="D322" s="383"/>
      <c r="E322" s="195" t="s">
        <v>809</v>
      </c>
      <c r="F322" s="195" t="s">
        <v>865</v>
      </c>
      <c r="G322" s="194"/>
    </row>
    <row r="323" spans="1:7" ht="15" customHeight="1">
      <c r="A323" s="386"/>
      <c r="B323" s="386"/>
      <c r="C323" s="389"/>
      <c r="D323" s="383"/>
      <c r="E323" s="195" t="s">
        <v>866</v>
      </c>
      <c r="F323" s="195" t="s">
        <v>865</v>
      </c>
      <c r="G323" s="194"/>
    </row>
    <row r="324" spans="1:7" ht="15" customHeight="1">
      <c r="A324" s="386"/>
      <c r="B324" s="386"/>
      <c r="C324" s="389"/>
      <c r="D324" s="383"/>
      <c r="E324" s="195" t="s">
        <v>905</v>
      </c>
      <c r="F324" s="195" t="s">
        <v>865</v>
      </c>
      <c r="G324" s="194"/>
    </row>
    <row r="325" spans="1:7" ht="15" customHeight="1">
      <c r="A325" s="386"/>
      <c r="B325" s="386"/>
      <c r="C325" s="389"/>
      <c r="D325" s="383"/>
      <c r="E325" s="195" t="s">
        <v>906</v>
      </c>
      <c r="F325" s="195" t="s">
        <v>865</v>
      </c>
      <c r="G325" s="194"/>
    </row>
    <row r="326" spans="1:7" ht="15" customHeight="1">
      <c r="A326" s="386"/>
      <c r="B326" s="386"/>
      <c r="C326" s="389"/>
      <c r="D326" s="383"/>
      <c r="E326" s="195" t="s">
        <v>795</v>
      </c>
      <c r="F326" s="195" t="s">
        <v>865</v>
      </c>
      <c r="G326" s="194"/>
    </row>
    <row r="327" spans="1:7" ht="15" customHeight="1">
      <c r="A327" s="386"/>
      <c r="B327" s="386"/>
      <c r="C327" s="390"/>
      <c r="D327" s="384"/>
      <c r="E327" s="195" t="s">
        <v>812</v>
      </c>
      <c r="F327" s="195" t="s">
        <v>865</v>
      </c>
      <c r="G327" s="194"/>
    </row>
    <row r="328" spans="1:7" ht="15" customHeight="1">
      <c r="A328" s="386"/>
      <c r="B328" s="386"/>
      <c r="C328" s="388" t="s">
        <v>907</v>
      </c>
      <c r="D328" s="382" t="s">
        <v>781</v>
      </c>
      <c r="E328" s="195" t="s">
        <v>814</v>
      </c>
      <c r="F328" s="195" t="s">
        <v>865</v>
      </c>
      <c r="G328" s="194"/>
    </row>
    <row r="329" spans="1:7" ht="15" customHeight="1">
      <c r="A329" s="386"/>
      <c r="B329" s="386"/>
      <c r="C329" s="389"/>
      <c r="D329" s="383"/>
      <c r="E329" s="195" t="s">
        <v>837</v>
      </c>
      <c r="F329" s="195" t="s">
        <v>865</v>
      </c>
      <c r="G329" s="194"/>
    </row>
    <row r="330" spans="1:7" ht="15" customHeight="1">
      <c r="A330" s="386"/>
      <c r="B330" s="386"/>
      <c r="C330" s="389"/>
      <c r="D330" s="383"/>
      <c r="E330" s="195" t="s">
        <v>866</v>
      </c>
      <c r="F330" s="195" t="s">
        <v>865</v>
      </c>
      <c r="G330" s="194"/>
    </row>
    <row r="331" spans="1:7" ht="15" customHeight="1">
      <c r="A331" s="386"/>
      <c r="B331" s="386"/>
      <c r="C331" s="389"/>
      <c r="D331" s="383"/>
      <c r="E331" s="195" t="s">
        <v>908</v>
      </c>
      <c r="F331" s="195" t="s">
        <v>865</v>
      </c>
      <c r="G331" s="194"/>
    </row>
    <row r="332" spans="1:7" ht="15" customHeight="1">
      <c r="A332" s="386"/>
      <c r="B332" s="386"/>
      <c r="C332" s="389"/>
      <c r="D332" s="383"/>
      <c r="E332" s="195" t="s">
        <v>909</v>
      </c>
      <c r="F332" s="195" t="s">
        <v>865</v>
      </c>
      <c r="G332" s="194"/>
    </row>
    <row r="333" spans="1:7" ht="15" customHeight="1">
      <c r="A333" s="386"/>
      <c r="B333" s="386"/>
      <c r="C333" s="389"/>
      <c r="D333" s="383"/>
      <c r="E333" s="195" t="s">
        <v>910</v>
      </c>
      <c r="F333" s="195" t="s">
        <v>865</v>
      </c>
      <c r="G333" s="194"/>
    </row>
    <row r="334" spans="1:7" ht="15" customHeight="1">
      <c r="A334" s="386"/>
      <c r="B334" s="386"/>
      <c r="C334" s="389"/>
      <c r="D334" s="383"/>
      <c r="E334" s="195" t="s">
        <v>795</v>
      </c>
      <c r="F334" s="195" t="s">
        <v>865</v>
      </c>
      <c r="G334" s="194"/>
    </row>
    <row r="335" spans="1:7" ht="15" customHeight="1">
      <c r="A335" s="386"/>
      <c r="B335" s="386"/>
      <c r="C335" s="390"/>
      <c r="D335" s="384"/>
      <c r="E335" s="195" t="s">
        <v>812</v>
      </c>
      <c r="F335" s="195" t="s">
        <v>865</v>
      </c>
      <c r="G335" s="194"/>
    </row>
    <row r="336" spans="1:7" ht="15" customHeight="1">
      <c r="A336" s="386"/>
      <c r="B336" s="386"/>
      <c r="C336" s="388" t="s">
        <v>911</v>
      </c>
      <c r="D336" s="382" t="s">
        <v>781</v>
      </c>
      <c r="E336" s="195" t="s">
        <v>814</v>
      </c>
      <c r="F336" s="195" t="s">
        <v>912</v>
      </c>
      <c r="G336" s="194"/>
    </row>
    <row r="337" spans="1:7" ht="15" customHeight="1">
      <c r="A337" s="386"/>
      <c r="B337" s="386"/>
      <c r="C337" s="389"/>
      <c r="D337" s="383"/>
      <c r="E337" s="195" t="s">
        <v>866</v>
      </c>
      <c r="F337" s="195" t="s">
        <v>912</v>
      </c>
      <c r="G337" s="194"/>
    </row>
    <row r="338" spans="1:7" ht="15" customHeight="1">
      <c r="A338" s="386"/>
      <c r="B338" s="386"/>
      <c r="C338" s="389"/>
      <c r="D338" s="383"/>
      <c r="E338" s="195" t="s">
        <v>913</v>
      </c>
      <c r="F338" s="195" t="s">
        <v>912</v>
      </c>
      <c r="G338" s="194"/>
    </row>
    <row r="339" spans="1:7" ht="15" customHeight="1">
      <c r="A339" s="386"/>
      <c r="B339" s="386"/>
      <c r="C339" s="389"/>
      <c r="D339" s="383"/>
      <c r="E339" s="195" t="s">
        <v>914</v>
      </c>
      <c r="F339" s="195" t="s">
        <v>912</v>
      </c>
      <c r="G339" s="194"/>
    </row>
    <row r="340" spans="1:7" ht="15" customHeight="1">
      <c r="A340" s="386"/>
      <c r="B340" s="386"/>
      <c r="C340" s="389"/>
      <c r="D340" s="383"/>
      <c r="E340" s="195" t="s">
        <v>915</v>
      </c>
      <c r="F340" s="195" t="s">
        <v>912</v>
      </c>
      <c r="G340" s="194"/>
    </row>
    <row r="341" spans="1:7" ht="15" customHeight="1">
      <c r="A341" s="386"/>
      <c r="B341" s="386"/>
      <c r="C341" s="389"/>
      <c r="D341" s="383"/>
      <c r="E341" s="195" t="s">
        <v>795</v>
      </c>
      <c r="F341" s="195" t="s">
        <v>912</v>
      </c>
      <c r="G341" s="194"/>
    </row>
    <row r="342" spans="1:7" ht="15" customHeight="1">
      <c r="A342" s="386"/>
      <c r="B342" s="386"/>
      <c r="C342" s="390"/>
      <c r="D342" s="384"/>
      <c r="E342" s="195" t="s">
        <v>812</v>
      </c>
      <c r="F342" s="195" t="s">
        <v>912</v>
      </c>
      <c r="G342" s="194"/>
    </row>
    <row r="343" spans="1:7" ht="14.25" customHeight="1">
      <c r="A343" s="386"/>
      <c r="B343" s="386"/>
      <c r="C343" s="388" t="s">
        <v>916</v>
      </c>
      <c r="D343" s="382" t="s">
        <v>57</v>
      </c>
      <c r="E343" s="195" t="s">
        <v>814</v>
      </c>
      <c r="F343" s="195" t="s">
        <v>830</v>
      </c>
      <c r="G343" s="194"/>
    </row>
    <row r="344" spans="1:7" ht="14.25" customHeight="1">
      <c r="A344" s="386"/>
      <c r="B344" s="386"/>
      <c r="C344" s="389"/>
      <c r="D344" s="383"/>
      <c r="E344" s="195" t="s">
        <v>866</v>
      </c>
      <c r="F344" s="195" t="s">
        <v>830</v>
      </c>
      <c r="G344" s="194"/>
    </row>
    <row r="345" spans="1:7" ht="14.25" customHeight="1">
      <c r="A345" s="386"/>
      <c r="B345" s="386"/>
      <c r="C345" s="389"/>
      <c r="D345" s="383"/>
      <c r="E345" s="195" t="s">
        <v>837</v>
      </c>
      <c r="F345" s="195" t="s">
        <v>830</v>
      </c>
      <c r="G345" s="194"/>
    </row>
    <row r="346" spans="1:7" ht="14.25" customHeight="1">
      <c r="A346" s="386"/>
      <c r="B346" s="386"/>
      <c r="C346" s="389"/>
      <c r="D346" s="383"/>
      <c r="E346" s="195" t="s">
        <v>898</v>
      </c>
      <c r="F346" s="195" t="s">
        <v>830</v>
      </c>
      <c r="G346" s="194"/>
    </row>
    <row r="347" spans="1:7" ht="14.25" customHeight="1">
      <c r="A347" s="386"/>
      <c r="B347" s="386"/>
      <c r="C347" s="389"/>
      <c r="D347" s="383"/>
      <c r="E347" s="195" t="s">
        <v>917</v>
      </c>
      <c r="F347" s="195" t="s">
        <v>830</v>
      </c>
      <c r="G347" s="194"/>
    </row>
    <row r="348" spans="1:7" ht="14.25" customHeight="1">
      <c r="A348" s="386"/>
      <c r="B348" s="386"/>
      <c r="C348" s="389"/>
      <c r="D348" s="383"/>
      <c r="E348" s="195" t="s">
        <v>795</v>
      </c>
      <c r="F348" s="195" t="s">
        <v>830</v>
      </c>
      <c r="G348" s="194"/>
    </row>
    <row r="349" spans="1:7" ht="14.25" customHeight="1">
      <c r="A349" s="386"/>
      <c r="B349" s="386"/>
      <c r="C349" s="390"/>
      <c r="D349" s="384"/>
      <c r="E349" s="195" t="s">
        <v>812</v>
      </c>
      <c r="F349" s="195" t="s">
        <v>830</v>
      </c>
      <c r="G349" s="194"/>
    </row>
    <row r="350" spans="1:7" ht="14.25" customHeight="1">
      <c r="A350" s="386"/>
      <c r="B350" s="386"/>
      <c r="C350" s="388" t="s">
        <v>918</v>
      </c>
      <c r="D350" s="382" t="s">
        <v>781</v>
      </c>
      <c r="E350" s="195" t="s">
        <v>814</v>
      </c>
      <c r="F350" s="195" t="s">
        <v>912</v>
      </c>
      <c r="G350" s="194"/>
    </row>
    <row r="351" spans="1:7" ht="14.25" customHeight="1">
      <c r="A351" s="386"/>
      <c r="B351" s="386"/>
      <c r="C351" s="389"/>
      <c r="D351" s="383"/>
      <c r="E351" s="195" t="s">
        <v>866</v>
      </c>
      <c r="F351" s="195" t="s">
        <v>912</v>
      </c>
      <c r="G351" s="194"/>
    </row>
    <row r="352" spans="1:7" ht="14.25" customHeight="1">
      <c r="A352" s="386"/>
      <c r="B352" s="386"/>
      <c r="C352" s="389"/>
      <c r="D352" s="383"/>
      <c r="E352" s="195" t="s">
        <v>837</v>
      </c>
      <c r="F352" s="195" t="s">
        <v>912</v>
      </c>
      <c r="G352" s="194"/>
    </row>
    <row r="353" spans="1:7" ht="14.25" customHeight="1">
      <c r="A353" s="386"/>
      <c r="B353" s="386"/>
      <c r="C353" s="389"/>
      <c r="D353" s="383"/>
      <c r="E353" s="195" t="s">
        <v>919</v>
      </c>
      <c r="F353" s="195" t="s">
        <v>912</v>
      </c>
      <c r="G353" s="194"/>
    </row>
    <row r="354" spans="1:7" ht="14.25" customHeight="1">
      <c r="A354" s="386"/>
      <c r="B354" s="386"/>
      <c r="C354" s="389"/>
      <c r="D354" s="383"/>
      <c r="E354" s="195" t="s">
        <v>920</v>
      </c>
      <c r="F354" s="195" t="s">
        <v>912</v>
      </c>
      <c r="G354" s="194"/>
    </row>
    <row r="355" spans="1:7" ht="14.25" customHeight="1">
      <c r="A355" s="386"/>
      <c r="B355" s="386"/>
      <c r="C355" s="389"/>
      <c r="D355" s="383"/>
      <c r="E355" s="195" t="s">
        <v>921</v>
      </c>
      <c r="F355" s="195" t="s">
        <v>912</v>
      </c>
      <c r="G355" s="194"/>
    </row>
    <row r="356" spans="1:7" ht="14.25" customHeight="1">
      <c r="A356" s="386"/>
      <c r="B356" s="386"/>
      <c r="C356" s="389"/>
      <c r="D356" s="383"/>
      <c r="E356" s="195" t="s">
        <v>795</v>
      </c>
      <c r="F356" s="195" t="s">
        <v>912</v>
      </c>
      <c r="G356" s="194"/>
    </row>
    <row r="357" spans="1:7" ht="14.25" customHeight="1">
      <c r="A357" s="386"/>
      <c r="B357" s="386"/>
      <c r="C357" s="390"/>
      <c r="D357" s="384"/>
      <c r="E357" s="195" t="s">
        <v>812</v>
      </c>
      <c r="F357" s="195" t="s">
        <v>912</v>
      </c>
      <c r="G357" s="194"/>
    </row>
    <row r="358" spans="1:7" ht="14.25" customHeight="1">
      <c r="A358" s="386"/>
      <c r="B358" s="386"/>
      <c r="C358" s="388" t="s">
        <v>922</v>
      </c>
      <c r="D358" s="382" t="s">
        <v>781</v>
      </c>
      <c r="E358" s="195" t="s">
        <v>814</v>
      </c>
      <c r="F358" s="195" t="s">
        <v>865</v>
      </c>
      <c r="G358" s="194"/>
    </row>
    <row r="359" spans="1:7" ht="14.25" customHeight="1">
      <c r="A359" s="386"/>
      <c r="B359" s="386"/>
      <c r="C359" s="389"/>
      <c r="D359" s="383"/>
      <c r="E359" s="195" t="s">
        <v>866</v>
      </c>
      <c r="F359" s="195" t="s">
        <v>865</v>
      </c>
      <c r="G359" s="194"/>
    </row>
    <row r="360" spans="1:7" ht="14.25" customHeight="1">
      <c r="A360" s="386"/>
      <c r="B360" s="386"/>
      <c r="C360" s="389"/>
      <c r="D360" s="383"/>
      <c r="E360" s="195" t="s">
        <v>837</v>
      </c>
      <c r="F360" s="195" t="s">
        <v>865</v>
      </c>
      <c r="G360" s="194"/>
    </row>
    <row r="361" spans="1:7" ht="14.25" customHeight="1">
      <c r="A361" s="386"/>
      <c r="B361" s="386"/>
      <c r="C361" s="389"/>
      <c r="D361" s="383"/>
      <c r="E361" s="195" t="s">
        <v>923</v>
      </c>
      <c r="F361" s="195" t="s">
        <v>865</v>
      </c>
      <c r="G361" s="194"/>
    </row>
    <row r="362" spans="1:7" ht="14.25" customHeight="1">
      <c r="A362" s="386"/>
      <c r="B362" s="386"/>
      <c r="C362" s="389"/>
      <c r="D362" s="383"/>
      <c r="E362" s="195" t="s">
        <v>924</v>
      </c>
      <c r="F362" s="195" t="s">
        <v>865</v>
      </c>
      <c r="G362" s="194"/>
    </row>
    <row r="363" spans="1:7" ht="14.25" customHeight="1">
      <c r="A363" s="386"/>
      <c r="B363" s="386"/>
      <c r="C363" s="389"/>
      <c r="D363" s="383"/>
      <c r="E363" s="195" t="s">
        <v>795</v>
      </c>
      <c r="F363" s="195" t="s">
        <v>865</v>
      </c>
      <c r="G363" s="194"/>
    </row>
    <row r="364" spans="1:7" ht="14.25" customHeight="1">
      <c r="A364" s="386"/>
      <c r="B364" s="386"/>
      <c r="C364" s="390"/>
      <c r="D364" s="384"/>
      <c r="E364" s="195" t="s">
        <v>812</v>
      </c>
      <c r="F364" s="195" t="s">
        <v>865</v>
      </c>
      <c r="G364" s="194"/>
    </row>
    <row r="365" spans="1:7" ht="14.25" customHeight="1">
      <c r="A365" s="386"/>
      <c r="B365" s="386"/>
      <c r="C365" s="388" t="s">
        <v>925</v>
      </c>
      <c r="D365" s="382" t="s">
        <v>57</v>
      </c>
      <c r="E365" s="195" t="s">
        <v>814</v>
      </c>
      <c r="F365" s="195" t="s">
        <v>865</v>
      </c>
      <c r="G365" s="194"/>
    </row>
    <row r="366" spans="1:7" ht="14.25" customHeight="1">
      <c r="A366" s="386"/>
      <c r="B366" s="386"/>
      <c r="C366" s="389"/>
      <c r="D366" s="383"/>
      <c r="E366" s="195" t="s">
        <v>866</v>
      </c>
      <c r="F366" s="195" t="s">
        <v>865</v>
      </c>
      <c r="G366" s="194"/>
    </row>
    <row r="367" spans="1:7" ht="14.25" customHeight="1">
      <c r="A367" s="386"/>
      <c r="B367" s="386"/>
      <c r="C367" s="389"/>
      <c r="D367" s="383"/>
      <c r="E367" s="195" t="s">
        <v>926</v>
      </c>
      <c r="F367" s="195" t="s">
        <v>865</v>
      </c>
      <c r="G367" s="194"/>
    </row>
    <row r="368" spans="1:7" ht="14.25" customHeight="1">
      <c r="A368" s="386"/>
      <c r="B368" s="386"/>
      <c r="C368" s="389"/>
      <c r="D368" s="383"/>
      <c r="E368" s="195" t="s">
        <v>927</v>
      </c>
      <c r="F368" s="195" t="s">
        <v>865</v>
      </c>
      <c r="G368" s="194"/>
    </row>
    <row r="369" spans="1:7" ht="14.25" customHeight="1">
      <c r="A369" s="386"/>
      <c r="B369" s="386"/>
      <c r="C369" s="389"/>
      <c r="D369" s="383"/>
      <c r="E369" s="195" t="s">
        <v>928</v>
      </c>
      <c r="F369" s="195" t="s">
        <v>865</v>
      </c>
      <c r="G369" s="194"/>
    </row>
    <row r="370" spans="1:7" ht="14.25" customHeight="1">
      <c r="A370" s="386"/>
      <c r="B370" s="386"/>
      <c r="C370" s="389"/>
      <c r="D370" s="383"/>
      <c r="E370" s="195" t="s">
        <v>795</v>
      </c>
      <c r="F370" s="195" t="s">
        <v>865</v>
      </c>
      <c r="G370" s="194"/>
    </row>
    <row r="371" spans="1:7" ht="14.25" customHeight="1">
      <c r="A371" s="386"/>
      <c r="B371" s="386"/>
      <c r="C371" s="390"/>
      <c r="D371" s="384"/>
      <c r="E371" s="195" t="s">
        <v>812</v>
      </c>
      <c r="F371" s="195" t="s">
        <v>865</v>
      </c>
      <c r="G371" s="194"/>
    </row>
    <row r="372" spans="1:7" ht="14.25" customHeight="1">
      <c r="A372" s="386"/>
      <c r="B372" s="386"/>
      <c r="C372" s="388" t="s">
        <v>929</v>
      </c>
      <c r="D372" s="382" t="s">
        <v>57</v>
      </c>
      <c r="E372" s="195" t="s">
        <v>814</v>
      </c>
      <c r="F372" s="195" t="s">
        <v>865</v>
      </c>
      <c r="G372" s="194"/>
    </row>
    <row r="373" spans="1:7" ht="14.25" customHeight="1">
      <c r="A373" s="386"/>
      <c r="B373" s="386"/>
      <c r="C373" s="389"/>
      <c r="D373" s="383"/>
      <c r="E373" s="195" t="s">
        <v>866</v>
      </c>
      <c r="F373" s="195" t="s">
        <v>865</v>
      </c>
      <c r="G373" s="194"/>
    </row>
    <row r="374" spans="1:7" ht="14.25" customHeight="1">
      <c r="A374" s="386"/>
      <c r="B374" s="386"/>
      <c r="C374" s="389"/>
      <c r="D374" s="383"/>
      <c r="E374" s="195" t="s">
        <v>831</v>
      </c>
      <c r="F374" s="195" t="s">
        <v>865</v>
      </c>
      <c r="G374" s="194"/>
    </row>
    <row r="375" spans="1:7" ht="14.25" customHeight="1">
      <c r="A375" s="386"/>
      <c r="B375" s="386"/>
      <c r="C375" s="389"/>
      <c r="D375" s="383"/>
      <c r="E375" s="195" t="s">
        <v>930</v>
      </c>
      <c r="F375" s="195" t="s">
        <v>865</v>
      </c>
      <c r="G375" s="194"/>
    </row>
    <row r="376" spans="1:7" ht="14.25" customHeight="1">
      <c r="A376" s="386"/>
      <c r="B376" s="386"/>
      <c r="C376" s="389"/>
      <c r="D376" s="383"/>
      <c r="E376" s="195" t="s">
        <v>833</v>
      </c>
      <c r="F376" s="195" t="s">
        <v>865</v>
      </c>
      <c r="G376" s="194"/>
    </row>
    <row r="377" spans="1:7" ht="14.25" customHeight="1">
      <c r="A377" s="386"/>
      <c r="B377" s="386"/>
      <c r="C377" s="389"/>
      <c r="D377" s="383"/>
      <c r="E377" s="195" t="s">
        <v>795</v>
      </c>
      <c r="F377" s="195" t="s">
        <v>865</v>
      </c>
      <c r="G377" s="194"/>
    </row>
    <row r="378" spans="1:7" ht="14.25" customHeight="1">
      <c r="A378" s="386"/>
      <c r="B378" s="386"/>
      <c r="C378" s="390"/>
      <c r="D378" s="384"/>
      <c r="E378" s="195" t="s">
        <v>812</v>
      </c>
      <c r="F378" s="195" t="s">
        <v>865</v>
      </c>
      <c r="G378" s="194"/>
    </row>
    <row r="379" spans="1:7" ht="14.25" customHeight="1">
      <c r="A379" s="386"/>
      <c r="B379" s="386"/>
      <c r="C379" s="388" t="s">
        <v>931</v>
      </c>
      <c r="D379" s="382" t="s">
        <v>57</v>
      </c>
      <c r="E379" s="195" t="s">
        <v>814</v>
      </c>
      <c r="F379" s="195" t="s">
        <v>865</v>
      </c>
      <c r="G379" s="194"/>
    </row>
    <row r="380" spans="1:7" ht="14.25" customHeight="1">
      <c r="A380" s="386"/>
      <c r="B380" s="386"/>
      <c r="C380" s="389"/>
      <c r="D380" s="383"/>
      <c r="E380" s="195" t="s">
        <v>866</v>
      </c>
      <c r="F380" s="195" t="s">
        <v>865</v>
      </c>
      <c r="G380" s="194"/>
    </row>
    <row r="381" spans="1:7" ht="14.25" customHeight="1">
      <c r="A381" s="386"/>
      <c r="B381" s="386"/>
      <c r="C381" s="389"/>
      <c r="D381" s="383"/>
      <c r="E381" s="195" t="s">
        <v>932</v>
      </c>
      <c r="F381" s="195" t="s">
        <v>865</v>
      </c>
      <c r="G381" s="194"/>
    </row>
    <row r="382" spans="1:7" ht="14.25" customHeight="1">
      <c r="A382" s="386"/>
      <c r="B382" s="386"/>
      <c r="C382" s="389"/>
      <c r="D382" s="383"/>
      <c r="E382" s="195" t="s">
        <v>933</v>
      </c>
      <c r="F382" s="195" t="s">
        <v>865</v>
      </c>
      <c r="G382" s="194"/>
    </row>
    <row r="383" spans="1:7" ht="14.25" customHeight="1">
      <c r="A383" s="386"/>
      <c r="B383" s="386"/>
      <c r="C383" s="389"/>
      <c r="D383" s="383"/>
      <c r="E383" s="195" t="s">
        <v>934</v>
      </c>
      <c r="F383" s="195" t="s">
        <v>865</v>
      </c>
      <c r="G383" s="194"/>
    </row>
    <row r="384" spans="1:7" ht="14.25" customHeight="1">
      <c r="A384" s="386"/>
      <c r="B384" s="386"/>
      <c r="C384" s="389"/>
      <c r="D384" s="383"/>
      <c r="E384" s="195" t="s">
        <v>795</v>
      </c>
      <c r="F384" s="195" t="s">
        <v>865</v>
      </c>
      <c r="G384" s="194"/>
    </row>
    <row r="385" spans="1:7" ht="14.25" customHeight="1">
      <c r="A385" s="386"/>
      <c r="B385" s="386"/>
      <c r="C385" s="390"/>
      <c r="D385" s="384"/>
      <c r="E385" s="195" t="s">
        <v>812</v>
      </c>
      <c r="F385" s="195" t="s">
        <v>865</v>
      </c>
      <c r="G385" s="194"/>
    </row>
    <row r="386" spans="1:7" ht="14.25" customHeight="1">
      <c r="A386" s="386"/>
      <c r="B386" s="386"/>
      <c r="C386" s="388" t="s">
        <v>935</v>
      </c>
      <c r="D386" s="382" t="s">
        <v>57</v>
      </c>
      <c r="E386" s="195" t="s">
        <v>814</v>
      </c>
      <c r="F386" s="195" t="s">
        <v>865</v>
      </c>
      <c r="G386" s="194"/>
    </row>
    <row r="387" spans="1:7" ht="14.25" customHeight="1">
      <c r="A387" s="386"/>
      <c r="B387" s="386"/>
      <c r="C387" s="389"/>
      <c r="D387" s="383"/>
      <c r="E387" s="195" t="s">
        <v>866</v>
      </c>
      <c r="F387" s="195" t="s">
        <v>865</v>
      </c>
      <c r="G387" s="194"/>
    </row>
    <row r="388" spans="1:7" ht="14.25" customHeight="1">
      <c r="A388" s="386"/>
      <c r="B388" s="386"/>
      <c r="C388" s="389"/>
      <c r="D388" s="383"/>
      <c r="E388" s="195" t="s">
        <v>936</v>
      </c>
      <c r="F388" s="195" t="s">
        <v>865</v>
      </c>
      <c r="G388" s="194"/>
    </row>
    <row r="389" spans="1:7" ht="14.25" customHeight="1">
      <c r="A389" s="386"/>
      <c r="B389" s="386"/>
      <c r="C389" s="389"/>
      <c r="D389" s="383"/>
      <c r="E389" s="195" t="s">
        <v>937</v>
      </c>
      <c r="F389" s="195" t="s">
        <v>865</v>
      </c>
      <c r="G389" s="194"/>
    </row>
    <row r="390" spans="1:7" ht="14.25" customHeight="1">
      <c r="A390" s="386"/>
      <c r="B390" s="386"/>
      <c r="C390" s="389"/>
      <c r="D390" s="383"/>
      <c r="E390" s="195" t="s">
        <v>938</v>
      </c>
      <c r="F390" s="195" t="s">
        <v>865</v>
      </c>
      <c r="G390" s="194"/>
    </row>
    <row r="391" spans="1:7" ht="14.25" customHeight="1">
      <c r="A391" s="386"/>
      <c r="B391" s="386"/>
      <c r="C391" s="389"/>
      <c r="D391" s="383"/>
      <c r="E391" s="195" t="s">
        <v>795</v>
      </c>
      <c r="F391" s="195" t="s">
        <v>865</v>
      </c>
      <c r="G391" s="194"/>
    </row>
    <row r="392" spans="1:7" ht="15.75" customHeight="1">
      <c r="A392" s="386"/>
      <c r="B392" s="386"/>
      <c r="C392" s="390"/>
      <c r="D392" s="384"/>
      <c r="E392" s="195" t="s">
        <v>812</v>
      </c>
      <c r="F392" s="195" t="s">
        <v>865</v>
      </c>
      <c r="G392" s="194"/>
    </row>
    <row r="393" spans="1:7" ht="14.25" customHeight="1">
      <c r="A393" s="386"/>
      <c r="B393" s="386"/>
      <c r="C393" s="388" t="s">
        <v>939</v>
      </c>
      <c r="D393" s="382" t="s">
        <v>57</v>
      </c>
      <c r="E393" s="195" t="s">
        <v>814</v>
      </c>
      <c r="F393" s="195" t="s">
        <v>865</v>
      </c>
      <c r="G393" s="194"/>
    </row>
    <row r="394" spans="1:7" ht="14.25" customHeight="1">
      <c r="A394" s="386"/>
      <c r="B394" s="386"/>
      <c r="C394" s="389"/>
      <c r="D394" s="383"/>
      <c r="E394" s="195" t="s">
        <v>926</v>
      </c>
      <c r="F394" s="195" t="s">
        <v>865</v>
      </c>
      <c r="G394" s="194"/>
    </row>
    <row r="395" spans="1:7" ht="14.25" customHeight="1">
      <c r="A395" s="386"/>
      <c r="B395" s="386"/>
      <c r="C395" s="389"/>
      <c r="D395" s="383"/>
      <c r="E395" s="195" t="s">
        <v>839</v>
      </c>
      <c r="F395" s="195" t="s">
        <v>865</v>
      </c>
      <c r="G395" s="194"/>
    </row>
    <row r="396" spans="1:7" ht="14.25" customHeight="1">
      <c r="A396" s="386"/>
      <c r="B396" s="386"/>
      <c r="C396" s="389"/>
      <c r="D396" s="383"/>
      <c r="E396" s="195" t="s">
        <v>940</v>
      </c>
      <c r="F396" s="195" t="s">
        <v>865</v>
      </c>
      <c r="G396" s="194"/>
    </row>
    <row r="397" spans="1:7" ht="14.25" customHeight="1">
      <c r="A397" s="386"/>
      <c r="B397" s="386"/>
      <c r="C397" s="389"/>
      <c r="D397" s="383"/>
      <c r="E397" s="195" t="s">
        <v>941</v>
      </c>
      <c r="F397" s="195" t="s">
        <v>865</v>
      </c>
      <c r="G397" s="194"/>
    </row>
    <row r="398" spans="1:7" ht="14.25" customHeight="1">
      <c r="A398" s="386"/>
      <c r="B398" s="386"/>
      <c r="C398" s="389"/>
      <c r="D398" s="383"/>
      <c r="E398" s="195" t="s">
        <v>942</v>
      </c>
      <c r="F398" s="195" t="s">
        <v>865</v>
      </c>
      <c r="G398" s="194"/>
    </row>
    <row r="399" spans="1:7" ht="14.25" customHeight="1">
      <c r="A399" s="386"/>
      <c r="B399" s="386"/>
      <c r="C399" s="389"/>
      <c r="D399" s="383"/>
      <c r="E399" s="195" t="s">
        <v>943</v>
      </c>
      <c r="F399" s="195" t="s">
        <v>865</v>
      </c>
      <c r="G399" s="194"/>
    </row>
    <row r="400" spans="1:7" ht="14.25" customHeight="1">
      <c r="A400" s="386"/>
      <c r="B400" s="386"/>
      <c r="C400" s="389"/>
      <c r="D400" s="383"/>
      <c r="E400" s="195" t="s">
        <v>944</v>
      </c>
      <c r="F400" s="195" t="s">
        <v>865</v>
      </c>
      <c r="G400" s="194"/>
    </row>
    <row r="401" spans="1:7" ht="14.25" customHeight="1">
      <c r="A401" s="386"/>
      <c r="B401" s="386"/>
      <c r="C401" s="389"/>
      <c r="D401" s="383"/>
      <c r="E401" s="195" t="s">
        <v>795</v>
      </c>
      <c r="F401" s="195" t="s">
        <v>865</v>
      </c>
      <c r="G401" s="194"/>
    </row>
    <row r="402" spans="1:7" ht="14.25" customHeight="1">
      <c r="A402" s="386"/>
      <c r="B402" s="386"/>
      <c r="C402" s="390"/>
      <c r="D402" s="384"/>
      <c r="E402" s="195" t="s">
        <v>812</v>
      </c>
      <c r="F402" s="195" t="s">
        <v>865</v>
      </c>
      <c r="G402" s="194"/>
    </row>
    <row r="403" spans="1:7" ht="14.25" customHeight="1">
      <c r="A403" s="386"/>
      <c r="B403" s="386"/>
      <c r="C403" s="388" t="s">
        <v>945</v>
      </c>
      <c r="D403" s="382" t="s">
        <v>781</v>
      </c>
      <c r="E403" s="195" t="s">
        <v>814</v>
      </c>
      <c r="F403" s="195" t="s">
        <v>865</v>
      </c>
      <c r="G403" s="194"/>
    </row>
    <row r="404" spans="1:7" ht="14.25" customHeight="1">
      <c r="A404" s="386"/>
      <c r="B404" s="386"/>
      <c r="C404" s="389"/>
      <c r="D404" s="383"/>
      <c r="E404" s="195" t="s">
        <v>837</v>
      </c>
      <c r="F404" s="195" t="s">
        <v>865</v>
      </c>
      <c r="G404" s="194"/>
    </row>
    <row r="405" spans="1:7" ht="14.25" customHeight="1">
      <c r="A405" s="386"/>
      <c r="B405" s="386"/>
      <c r="C405" s="389"/>
      <c r="D405" s="383"/>
      <c r="E405" s="195" t="s">
        <v>839</v>
      </c>
      <c r="F405" s="195" t="s">
        <v>865</v>
      </c>
      <c r="G405" s="194"/>
    </row>
    <row r="406" spans="1:7" ht="14.25" customHeight="1">
      <c r="A406" s="386"/>
      <c r="B406" s="386"/>
      <c r="C406" s="389"/>
      <c r="D406" s="383"/>
      <c r="E406" s="195" t="s">
        <v>946</v>
      </c>
      <c r="F406" s="195" t="s">
        <v>865</v>
      </c>
      <c r="G406" s="194"/>
    </row>
    <row r="407" spans="1:7" ht="14.25" customHeight="1">
      <c r="A407" s="386"/>
      <c r="B407" s="386"/>
      <c r="C407" s="389"/>
      <c r="D407" s="383"/>
      <c r="E407" s="195" t="s">
        <v>795</v>
      </c>
      <c r="F407" s="195" t="s">
        <v>865</v>
      </c>
      <c r="G407" s="194"/>
    </row>
    <row r="408" spans="1:7" ht="14.25" customHeight="1">
      <c r="A408" s="386"/>
      <c r="B408" s="386"/>
      <c r="C408" s="389"/>
      <c r="D408" s="383"/>
      <c r="E408" s="195" t="s">
        <v>812</v>
      </c>
      <c r="F408" s="195" t="s">
        <v>865</v>
      </c>
      <c r="G408" s="194"/>
    </row>
    <row r="409" spans="1:7" ht="14.25" customHeight="1">
      <c r="A409" s="386"/>
      <c r="B409" s="386"/>
      <c r="C409" s="390"/>
      <c r="D409" s="384"/>
      <c r="E409" s="195" t="s">
        <v>816</v>
      </c>
      <c r="F409" s="195" t="s">
        <v>865</v>
      </c>
      <c r="G409" s="194"/>
    </row>
    <row r="410" spans="1:7" ht="14.25" customHeight="1">
      <c r="A410" s="386"/>
      <c r="B410" s="386"/>
      <c r="C410" s="388" t="s">
        <v>947</v>
      </c>
      <c r="D410" s="382" t="s">
        <v>57</v>
      </c>
      <c r="E410" s="195" t="s">
        <v>814</v>
      </c>
      <c r="F410" s="195" t="s">
        <v>865</v>
      </c>
      <c r="G410" s="194"/>
    </row>
    <row r="411" spans="1:7" ht="14.25" customHeight="1">
      <c r="A411" s="386"/>
      <c r="B411" s="386"/>
      <c r="C411" s="389"/>
      <c r="D411" s="383"/>
      <c r="E411" s="195" t="s">
        <v>837</v>
      </c>
      <c r="F411" s="195" t="s">
        <v>865</v>
      </c>
      <c r="G411" s="194"/>
    </row>
    <row r="412" spans="1:7" ht="14.25" customHeight="1">
      <c r="A412" s="386"/>
      <c r="B412" s="386"/>
      <c r="C412" s="389"/>
      <c r="D412" s="383"/>
      <c r="E412" s="195" t="s">
        <v>866</v>
      </c>
      <c r="F412" s="195" t="s">
        <v>865</v>
      </c>
      <c r="G412" s="194"/>
    </row>
    <row r="413" spans="1:7" ht="14.25" customHeight="1">
      <c r="A413" s="386"/>
      <c r="B413" s="386"/>
      <c r="C413" s="389"/>
      <c r="D413" s="383"/>
      <c r="E413" s="195" t="s">
        <v>948</v>
      </c>
      <c r="F413" s="195" t="s">
        <v>865</v>
      </c>
      <c r="G413" s="194"/>
    </row>
    <row r="414" spans="1:7" ht="14.25" customHeight="1">
      <c r="A414" s="386"/>
      <c r="B414" s="386"/>
      <c r="C414" s="389"/>
      <c r="D414" s="383"/>
      <c r="E414" s="195" t="s">
        <v>949</v>
      </c>
      <c r="F414" s="195" t="s">
        <v>865</v>
      </c>
      <c r="G414" s="194"/>
    </row>
    <row r="415" spans="1:7" ht="14.25" customHeight="1">
      <c r="A415" s="386"/>
      <c r="B415" s="386"/>
      <c r="C415" s="389"/>
      <c r="D415" s="383"/>
      <c r="E415" s="195" t="s">
        <v>950</v>
      </c>
      <c r="F415" s="195" t="s">
        <v>865</v>
      </c>
      <c r="G415" s="194"/>
    </row>
    <row r="416" spans="1:7" ht="14.25" customHeight="1">
      <c r="A416" s="386"/>
      <c r="B416" s="386"/>
      <c r="C416" s="389"/>
      <c r="D416" s="383"/>
      <c r="E416" s="195" t="s">
        <v>795</v>
      </c>
      <c r="F416" s="195" t="s">
        <v>865</v>
      </c>
      <c r="G416" s="194"/>
    </row>
    <row r="417" spans="1:7" ht="14.25" customHeight="1">
      <c r="A417" s="386"/>
      <c r="B417" s="386"/>
      <c r="C417" s="390"/>
      <c r="D417" s="384"/>
      <c r="E417" s="195" t="s">
        <v>951</v>
      </c>
      <c r="F417" s="195" t="s">
        <v>865</v>
      </c>
      <c r="G417" s="194"/>
    </row>
    <row r="418" spans="1:7" ht="14.25" customHeight="1">
      <c r="A418" s="386"/>
      <c r="B418" s="386"/>
      <c r="C418" s="388" t="s">
        <v>952</v>
      </c>
      <c r="D418" s="382" t="s">
        <v>781</v>
      </c>
      <c r="E418" s="195" t="s">
        <v>814</v>
      </c>
      <c r="F418" s="195" t="s">
        <v>865</v>
      </c>
      <c r="G418" s="194"/>
    </row>
    <row r="419" spans="1:7" ht="14.25" customHeight="1">
      <c r="A419" s="386"/>
      <c r="B419" s="386"/>
      <c r="C419" s="389"/>
      <c r="D419" s="383"/>
      <c r="E419" s="195" t="s">
        <v>866</v>
      </c>
      <c r="F419" s="195" t="s">
        <v>865</v>
      </c>
      <c r="G419" s="194"/>
    </row>
    <row r="420" spans="1:7" ht="14.25" customHeight="1">
      <c r="A420" s="386"/>
      <c r="B420" s="386"/>
      <c r="C420" s="389"/>
      <c r="D420" s="383"/>
      <c r="E420" s="195" t="s">
        <v>953</v>
      </c>
      <c r="F420" s="195" t="s">
        <v>865</v>
      </c>
      <c r="G420" s="194"/>
    </row>
    <row r="421" spans="1:7" ht="14.25" customHeight="1">
      <c r="A421" s="386"/>
      <c r="B421" s="386"/>
      <c r="C421" s="389"/>
      <c r="D421" s="383"/>
      <c r="E421" s="195" t="s">
        <v>954</v>
      </c>
      <c r="F421" s="195" t="s">
        <v>865</v>
      </c>
      <c r="G421" s="194"/>
    </row>
    <row r="422" spans="1:7" ht="14.25" customHeight="1">
      <c r="A422" s="386"/>
      <c r="B422" s="386"/>
      <c r="C422" s="389"/>
      <c r="D422" s="383"/>
      <c r="E422" s="195" t="s">
        <v>955</v>
      </c>
      <c r="F422" s="195" t="s">
        <v>865</v>
      </c>
      <c r="G422" s="194"/>
    </row>
    <row r="423" spans="1:7" ht="14.25" customHeight="1">
      <c r="A423" s="386"/>
      <c r="B423" s="386"/>
      <c r="C423" s="389"/>
      <c r="D423" s="383"/>
      <c r="E423" s="195" t="s">
        <v>956</v>
      </c>
      <c r="F423" s="195" t="s">
        <v>865</v>
      </c>
      <c r="G423" s="194"/>
    </row>
    <row r="424" spans="1:7" ht="14.25" customHeight="1">
      <c r="A424" s="386"/>
      <c r="B424" s="386"/>
      <c r="C424" s="389"/>
      <c r="D424" s="383"/>
      <c r="E424" s="195" t="s">
        <v>795</v>
      </c>
      <c r="F424" s="195" t="s">
        <v>865</v>
      </c>
      <c r="G424" s="194"/>
    </row>
    <row r="425" spans="1:7" ht="14.25" customHeight="1">
      <c r="A425" s="386"/>
      <c r="B425" s="386"/>
      <c r="C425" s="390"/>
      <c r="D425" s="384"/>
      <c r="E425" s="195" t="s">
        <v>957</v>
      </c>
      <c r="F425" s="195" t="s">
        <v>865</v>
      </c>
      <c r="G425" s="194"/>
    </row>
    <row r="426" spans="1:7" ht="15" customHeight="1">
      <c r="A426" s="386"/>
      <c r="B426" s="386"/>
      <c r="C426" s="388" t="s">
        <v>958</v>
      </c>
      <c r="D426" s="382" t="s">
        <v>57</v>
      </c>
      <c r="E426" s="195" t="s">
        <v>814</v>
      </c>
      <c r="F426" s="195" t="s">
        <v>865</v>
      </c>
      <c r="G426" s="194"/>
    </row>
    <row r="427" spans="1:7" ht="15" customHeight="1">
      <c r="A427" s="386"/>
      <c r="B427" s="386"/>
      <c r="C427" s="389"/>
      <c r="D427" s="383"/>
      <c r="E427" s="195" t="s">
        <v>866</v>
      </c>
      <c r="F427" s="195" t="s">
        <v>865</v>
      </c>
      <c r="G427" s="194"/>
    </row>
    <row r="428" spans="1:7" ht="15" customHeight="1">
      <c r="A428" s="386"/>
      <c r="B428" s="386"/>
      <c r="C428" s="389"/>
      <c r="D428" s="383"/>
      <c r="E428" s="195" t="s">
        <v>959</v>
      </c>
      <c r="F428" s="195" t="s">
        <v>865</v>
      </c>
      <c r="G428" s="194"/>
    </row>
    <row r="429" spans="1:7" ht="15" customHeight="1">
      <c r="A429" s="386"/>
      <c r="B429" s="386"/>
      <c r="C429" s="389"/>
      <c r="D429" s="383"/>
      <c r="E429" s="195" t="s">
        <v>960</v>
      </c>
      <c r="F429" s="195" t="s">
        <v>865</v>
      </c>
      <c r="G429" s="194"/>
    </row>
    <row r="430" spans="1:7" ht="15" customHeight="1">
      <c r="A430" s="386"/>
      <c r="B430" s="386"/>
      <c r="C430" s="389"/>
      <c r="D430" s="383"/>
      <c r="E430" s="195" t="s">
        <v>843</v>
      </c>
      <c r="F430" s="195" t="s">
        <v>865</v>
      </c>
      <c r="G430" s="194"/>
    </row>
    <row r="431" spans="1:7" ht="15" customHeight="1">
      <c r="A431" s="386"/>
      <c r="B431" s="386"/>
      <c r="C431" s="389"/>
      <c r="D431" s="383"/>
      <c r="E431" s="195" t="s">
        <v>961</v>
      </c>
      <c r="F431" s="195" t="s">
        <v>865</v>
      </c>
      <c r="G431" s="194"/>
    </row>
    <row r="432" spans="1:7" ht="15" customHeight="1">
      <c r="A432" s="386"/>
      <c r="B432" s="386"/>
      <c r="C432" s="390"/>
      <c r="D432" s="384"/>
      <c r="E432" s="195" t="s">
        <v>957</v>
      </c>
      <c r="F432" s="195" t="s">
        <v>865</v>
      </c>
      <c r="G432" s="194"/>
    </row>
    <row r="433" spans="1:7" ht="15" customHeight="1">
      <c r="A433" s="386"/>
      <c r="B433" s="386"/>
      <c r="C433" s="388" t="s">
        <v>962</v>
      </c>
      <c r="D433" s="382" t="s">
        <v>781</v>
      </c>
      <c r="E433" s="195" t="s">
        <v>814</v>
      </c>
      <c r="F433" s="195" t="s">
        <v>865</v>
      </c>
      <c r="G433" s="194"/>
    </row>
    <row r="434" spans="1:7" ht="15" customHeight="1">
      <c r="A434" s="386"/>
      <c r="B434" s="386"/>
      <c r="C434" s="389"/>
      <c r="D434" s="383"/>
      <c r="E434" s="195" t="s">
        <v>866</v>
      </c>
      <c r="F434" s="195" t="s">
        <v>865</v>
      </c>
      <c r="G434" s="194"/>
    </row>
    <row r="435" spans="1:7" ht="15" customHeight="1">
      <c r="A435" s="386"/>
      <c r="B435" s="386"/>
      <c r="C435" s="389"/>
      <c r="D435" s="383"/>
      <c r="E435" s="195" t="s">
        <v>963</v>
      </c>
      <c r="F435" s="195" t="s">
        <v>865</v>
      </c>
      <c r="G435" s="194"/>
    </row>
    <row r="436" spans="1:7" ht="15" customHeight="1">
      <c r="A436" s="386"/>
      <c r="B436" s="386"/>
      <c r="C436" s="389"/>
      <c r="D436" s="383"/>
      <c r="E436" s="195" t="s">
        <v>964</v>
      </c>
      <c r="F436" s="195" t="s">
        <v>865</v>
      </c>
      <c r="G436" s="194"/>
    </row>
    <row r="437" spans="1:7" ht="15" customHeight="1">
      <c r="A437" s="386"/>
      <c r="B437" s="386"/>
      <c r="C437" s="389"/>
      <c r="D437" s="383"/>
      <c r="E437" s="195" t="s">
        <v>843</v>
      </c>
      <c r="F437" s="195" t="s">
        <v>865</v>
      </c>
      <c r="G437" s="194"/>
    </row>
    <row r="438" spans="1:7" ht="15" customHeight="1">
      <c r="A438" s="386"/>
      <c r="B438" s="386"/>
      <c r="C438" s="390"/>
      <c r="D438" s="384"/>
      <c r="E438" s="195" t="s">
        <v>957</v>
      </c>
      <c r="F438" s="195" t="s">
        <v>865</v>
      </c>
      <c r="G438" s="194"/>
    </row>
    <row r="439" spans="1:7" ht="15.75" customHeight="1">
      <c r="A439" s="386"/>
      <c r="B439" s="386"/>
      <c r="C439" s="388" t="s">
        <v>965</v>
      </c>
      <c r="D439" s="382" t="s">
        <v>781</v>
      </c>
      <c r="E439" s="195" t="s">
        <v>814</v>
      </c>
      <c r="F439" s="195" t="s">
        <v>865</v>
      </c>
      <c r="G439" s="194"/>
    </row>
    <row r="440" spans="1:7" ht="15.75" customHeight="1">
      <c r="A440" s="386"/>
      <c r="B440" s="386"/>
      <c r="C440" s="389"/>
      <c r="D440" s="383"/>
      <c r="E440" s="195" t="s">
        <v>866</v>
      </c>
      <c r="F440" s="195" t="s">
        <v>865</v>
      </c>
      <c r="G440" s="194"/>
    </row>
    <row r="441" spans="1:7" ht="15.75" customHeight="1">
      <c r="A441" s="386"/>
      <c r="B441" s="386"/>
      <c r="C441" s="389"/>
      <c r="D441" s="383"/>
      <c r="E441" s="195" t="s">
        <v>837</v>
      </c>
      <c r="F441" s="195" t="s">
        <v>865</v>
      </c>
      <c r="G441" s="194"/>
    </row>
    <row r="442" spans="1:7" ht="15.75" customHeight="1">
      <c r="A442" s="386"/>
      <c r="B442" s="386"/>
      <c r="C442" s="389"/>
      <c r="D442" s="383"/>
      <c r="E442" s="195" t="s">
        <v>966</v>
      </c>
      <c r="F442" s="195" t="s">
        <v>865</v>
      </c>
      <c r="G442" s="194"/>
    </row>
    <row r="443" spans="1:7" ht="15.75" customHeight="1">
      <c r="A443" s="386"/>
      <c r="B443" s="386"/>
      <c r="C443" s="389"/>
      <c r="D443" s="383"/>
      <c r="E443" s="195" t="s">
        <v>967</v>
      </c>
      <c r="F443" s="195" t="s">
        <v>865</v>
      </c>
      <c r="G443" s="194"/>
    </row>
    <row r="444" spans="1:7" ht="15.75" customHeight="1">
      <c r="A444" s="386"/>
      <c r="B444" s="386"/>
      <c r="C444" s="389"/>
      <c r="D444" s="383"/>
      <c r="E444" s="195" t="s">
        <v>968</v>
      </c>
      <c r="F444" s="195" t="s">
        <v>865</v>
      </c>
      <c r="G444" s="194"/>
    </row>
    <row r="445" spans="1:7" ht="15.75" customHeight="1">
      <c r="A445" s="386"/>
      <c r="B445" s="386"/>
      <c r="C445" s="389"/>
      <c r="D445" s="383"/>
      <c r="E445" s="195" t="s">
        <v>812</v>
      </c>
      <c r="F445" s="195" t="s">
        <v>865</v>
      </c>
      <c r="G445" s="194"/>
    </row>
    <row r="446" spans="1:7" ht="15.75" customHeight="1">
      <c r="A446" s="386"/>
      <c r="B446" s="386"/>
      <c r="C446" s="389"/>
      <c r="D446" s="383"/>
      <c r="E446" s="195" t="s">
        <v>795</v>
      </c>
      <c r="F446" s="195" t="s">
        <v>865</v>
      </c>
      <c r="G446" s="194"/>
    </row>
    <row r="447" spans="1:7" ht="15.75" customHeight="1">
      <c r="A447" s="386"/>
      <c r="B447" s="386"/>
      <c r="C447" s="390"/>
      <c r="D447" s="384"/>
      <c r="E447" s="195" t="s">
        <v>816</v>
      </c>
      <c r="F447" s="195" t="s">
        <v>865</v>
      </c>
      <c r="G447" s="194"/>
    </row>
    <row r="448" spans="1:7" ht="15" customHeight="1">
      <c r="A448" s="386"/>
      <c r="B448" s="386"/>
      <c r="C448" s="388" t="s">
        <v>969</v>
      </c>
      <c r="D448" s="382" t="s">
        <v>57</v>
      </c>
      <c r="E448" s="195" t="s">
        <v>814</v>
      </c>
      <c r="F448" s="195" t="s">
        <v>865</v>
      </c>
      <c r="G448" s="194"/>
    </row>
    <row r="449" spans="1:7" ht="15" customHeight="1">
      <c r="A449" s="386"/>
      <c r="B449" s="386"/>
      <c r="C449" s="389"/>
      <c r="D449" s="383"/>
      <c r="E449" s="195" t="s">
        <v>866</v>
      </c>
      <c r="F449" s="195" t="s">
        <v>865</v>
      </c>
      <c r="G449" s="194"/>
    </row>
    <row r="450" spans="1:7" ht="15" customHeight="1">
      <c r="A450" s="386"/>
      <c r="B450" s="386"/>
      <c r="C450" s="389"/>
      <c r="D450" s="383"/>
      <c r="E450" s="195" t="s">
        <v>970</v>
      </c>
      <c r="F450" s="195" t="s">
        <v>865</v>
      </c>
      <c r="G450" s="194"/>
    </row>
    <row r="451" spans="1:7" ht="15" customHeight="1">
      <c r="A451" s="386"/>
      <c r="B451" s="386"/>
      <c r="C451" s="389"/>
      <c r="D451" s="383"/>
      <c r="E451" s="195" t="s">
        <v>971</v>
      </c>
      <c r="F451" s="195" t="s">
        <v>865</v>
      </c>
      <c r="G451" s="194"/>
    </row>
    <row r="452" spans="1:7" ht="15" customHeight="1">
      <c r="A452" s="386"/>
      <c r="B452" s="386"/>
      <c r="C452" s="389"/>
      <c r="D452" s="383"/>
      <c r="E452" s="195" t="s">
        <v>972</v>
      </c>
      <c r="F452" s="195" t="s">
        <v>865</v>
      </c>
      <c r="G452" s="194"/>
    </row>
    <row r="453" spans="1:7" ht="15" customHeight="1">
      <c r="A453" s="386"/>
      <c r="B453" s="386"/>
      <c r="C453" s="389"/>
      <c r="D453" s="383"/>
      <c r="E453" s="195" t="s">
        <v>973</v>
      </c>
      <c r="F453" s="195" t="s">
        <v>865</v>
      </c>
      <c r="G453" s="194"/>
    </row>
    <row r="454" spans="1:7" ht="15" customHeight="1">
      <c r="A454" s="386"/>
      <c r="B454" s="386"/>
      <c r="C454" s="389"/>
      <c r="D454" s="383"/>
      <c r="E454" s="195" t="s">
        <v>974</v>
      </c>
      <c r="F454" s="195" t="s">
        <v>865</v>
      </c>
      <c r="G454" s="194"/>
    </row>
    <row r="455" spans="1:7" ht="15" customHeight="1">
      <c r="A455" s="386"/>
      <c r="B455" s="386"/>
      <c r="C455" s="389"/>
      <c r="D455" s="383"/>
      <c r="E455" s="195" t="s">
        <v>795</v>
      </c>
      <c r="F455" s="195" t="s">
        <v>865</v>
      </c>
      <c r="G455" s="194"/>
    </row>
    <row r="456" spans="1:7" ht="15" customHeight="1">
      <c r="A456" s="386"/>
      <c r="B456" s="386"/>
      <c r="C456" s="390"/>
      <c r="D456" s="384"/>
      <c r="E456" s="195" t="s">
        <v>957</v>
      </c>
      <c r="F456" s="195" t="s">
        <v>865</v>
      </c>
      <c r="G456" s="194"/>
    </row>
    <row r="457" spans="1:7" ht="15" customHeight="1">
      <c r="A457" s="386"/>
      <c r="B457" s="386"/>
      <c r="C457" s="388" t="s">
        <v>975</v>
      </c>
      <c r="D457" s="382" t="s">
        <v>57</v>
      </c>
      <c r="E457" s="195" t="s">
        <v>814</v>
      </c>
      <c r="F457" s="195" t="s">
        <v>865</v>
      </c>
      <c r="G457" s="194"/>
    </row>
    <row r="458" spans="1:7" ht="15" customHeight="1">
      <c r="A458" s="386"/>
      <c r="B458" s="386"/>
      <c r="C458" s="389"/>
      <c r="D458" s="383"/>
      <c r="E458" s="195" t="s">
        <v>837</v>
      </c>
      <c r="F458" s="195" t="s">
        <v>865</v>
      </c>
      <c r="G458" s="194"/>
    </row>
    <row r="459" spans="1:7" ht="15" customHeight="1">
      <c r="A459" s="386"/>
      <c r="B459" s="386"/>
      <c r="C459" s="389"/>
      <c r="D459" s="383"/>
      <c r="E459" s="195" t="s">
        <v>809</v>
      </c>
      <c r="F459" s="195" t="s">
        <v>865</v>
      </c>
      <c r="G459" s="194"/>
    </row>
    <row r="460" spans="1:7" ht="15" customHeight="1">
      <c r="A460" s="386"/>
      <c r="B460" s="386"/>
      <c r="C460" s="389"/>
      <c r="D460" s="383"/>
      <c r="E460" s="195" t="s">
        <v>839</v>
      </c>
      <c r="F460" s="195" t="s">
        <v>865</v>
      </c>
      <c r="G460" s="194"/>
    </row>
    <row r="461" spans="1:7" ht="15" customHeight="1">
      <c r="A461" s="386"/>
      <c r="B461" s="386"/>
      <c r="C461" s="389"/>
      <c r="D461" s="383"/>
      <c r="E461" s="195" t="s">
        <v>976</v>
      </c>
      <c r="F461" s="195" t="s">
        <v>865</v>
      </c>
      <c r="G461" s="194"/>
    </row>
    <row r="462" spans="1:7" ht="15" customHeight="1">
      <c r="A462" s="386"/>
      <c r="B462" s="386"/>
      <c r="C462" s="389"/>
      <c r="D462" s="383"/>
      <c r="E462" s="195" t="s">
        <v>795</v>
      </c>
      <c r="F462" s="195" t="s">
        <v>865</v>
      </c>
      <c r="G462" s="194"/>
    </row>
    <row r="463" spans="1:7" ht="15" customHeight="1">
      <c r="A463" s="386"/>
      <c r="B463" s="386"/>
      <c r="C463" s="389"/>
      <c r="D463" s="383"/>
      <c r="E463" s="195" t="s">
        <v>812</v>
      </c>
      <c r="F463" s="195" t="s">
        <v>865</v>
      </c>
      <c r="G463" s="194"/>
    </row>
    <row r="464" spans="1:7" ht="15" customHeight="1">
      <c r="A464" s="386"/>
      <c r="B464" s="386"/>
      <c r="C464" s="390"/>
      <c r="D464" s="384"/>
      <c r="E464" s="195" t="s">
        <v>816</v>
      </c>
      <c r="F464" s="195" t="s">
        <v>865</v>
      </c>
      <c r="G464" s="194"/>
    </row>
    <row r="465" spans="1:7" ht="15" customHeight="1">
      <c r="A465" s="386"/>
      <c r="B465" s="386"/>
      <c r="C465" s="388" t="s">
        <v>977</v>
      </c>
      <c r="D465" s="382" t="s">
        <v>57</v>
      </c>
      <c r="E465" s="195" t="s">
        <v>814</v>
      </c>
      <c r="F465" s="195" t="s">
        <v>865</v>
      </c>
      <c r="G465" s="194"/>
    </row>
    <row r="466" spans="1:7" ht="15" customHeight="1">
      <c r="A466" s="386"/>
      <c r="B466" s="386"/>
      <c r="C466" s="389"/>
      <c r="D466" s="383"/>
      <c r="E466" s="195" t="s">
        <v>837</v>
      </c>
      <c r="F466" s="195" t="s">
        <v>865</v>
      </c>
      <c r="G466" s="194"/>
    </row>
    <row r="467" spans="1:7" ht="15" customHeight="1">
      <c r="A467" s="386"/>
      <c r="B467" s="386"/>
      <c r="C467" s="389"/>
      <c r="D467" s="383"/>
      <c r="E467" s="195" t="s">
        <v>809</v>
      </c>
      <c r="F467" s="195" t="s">
        <v>865</v>
      </c>
      <c r="G467" s="194"/>
    </row>
    <row r="468" spans="1:7" ht="15" customHeight="1">
      <c r="A468" s="386"/>
      <c r="B468" s="386"/>
      <c r="C468" s="389"/>
      <c r="D468" s="383"/>
      <c r="E468" s="195" t="s">
        <v>839</v>
      </c>
      <c r="F468" s="195" t="s">
        <v>865</v>
      </c>
      <c r="G468" s="194"/>
    </row>
    <row r="469" spans="1:7" ht="15" customHeight="1">
      <c r="A469" s="386"/>
      <c r="B469" s="386"/>
      <c r="C469" s="389"/>
      <c r="D469" s="383"/>
      <c r="E469" s="195" t="s">
        <v>978</v>
      </c>
      <c r="F469" s="195" t="s">
        <v>865</v>
      </c>
      <c r="G469" s="194"/>
    </row>
    <row r="470" spans="1:7" ht="15" customHeight="1">
      <c r="A470" s="386"/>
      <c r="B470" s="386"/>
      <c r="C470" s="389"/>
      <c r="D470" s="383"/>
      <c r="E470" s="195" t="s">
        <v>795</v>
      </c>
      <c r="F470" s="195" t="s">
        <v>865</v>
      </c>
      <c r="G470" s="194"/>
    </row>
    <row r="471" spans="1:7" ht="15" customHeight="1">
      <c r="A471" s="386"/>
      <c r="B471" s="386"/>
      <c r="C471" s="389"/>
      <c r="D471" s="383"/>
      <c r="E471" s="195" t="s">
        <v>812</v>
      </c>
      <c r="F471" s="195" t="s">
        <v>865</v>
      </c>
      <c r="G471" s="194"/>
    </row>
    <row r="472" spans="1:7" ht="15" customHeight="1">
      <c r="A472" s="386"/>
      <c r="B472" s="386"/>
      <c r="C472" s="390"/>
      <c r="D472" s="384"/>
      <c r="E472" s="195" t="s">
        <v>816</v>
      </c>
      <c r="F472" s="195" t="s">
        <v>865</v>
      </c>
      <c r="G472" s="194"/>
    </row>
    <row r="473" spans="1:7" ht="15" customHeight="1">
      <c r="A473" s="386"/>
      <c r="B473" s="386"/>
      <c r="C473" s="388" t="s">
        <v>979</v>
      </c>
      <c r="D473" s="382" t="s">
        <v>781</v>
      </c>
      <c r="E473" s="195" t="s">
        <v>814</v>
      </c>
      <c r="F473" s="195" t="s">
        <v>865</v>
      </c>
      <c r="G473" s="194"/>
    </row>
    <row r="474" spans="1:7" ht="15" customHeight="1">
      <c r="A474" s="386"/>
      <c r="B474" s="386"/>
      <c r="C474" s="389"/>
      <c r="D474" s="383"/>
      <c r="E474" s="195" t="s">
        <v>837</v>
      </c>
      <c r="F474" s="195" t="s">
        <v>865</v>
      </c>
      <c r="G474" s="194"/>
    </row>
    <row r="475" spans="1:7" ht="15" customHeight="1">
      <c r="A475" s="386"/>
      <c r="B475" s="386"/>
      <c r="C475" s="389"/>
      <c r="D475" s="383"/>
      <c r="E475" s="195" t="s">
        <v>809</v>
      </c>
      <c r="F475" s="195" t="s">
        <v>865</v>
      </c>
      <c r="G475" s="194"/>
    </row>
    <row r="476" spans="1:7" ht="15" customHeight="1">
      <c r="A476" s="386"/>
      <c r="B476" s="386"/>
      <c r="C476" s="389"/>
      <c r="D476" s="383"/>
      <c r="E476" s="195" t="s">
        <v>839</v>
      </c>
      <c r="F476" s="195" t="s">
        <v>865</v>
      </c>
      <c r="G476" s="194"/>
    </row>
    <row r="477" spans="1:7" ht="15" customHeight="1">
      <c r="A477" s="386"/>
      <c r="B477" s="386"/>
      <c r="C477" s="389"/>
      <c r="D477" s="383"/>
      <c r="E477" s="195" t="s">
        <v>980</v>
      </c>
      <c r="F477" s="195" t="s">
        <v>865</v>
      </c>
      <c r="G477" s="194"/>
    </row>
    <row r="478" spans="1:7" ht="15" customHeight="1">
      <c r="A478" s="386"/>
      <c r="B478" s="386"/>
      <c r="C478" s="389"/>
      <c r="D478" s="383"/>
      <c r="E478" s="195" t="s">
        <v>795</v>
      </c>
      <c r="F478" s="195" t="s">
        <v>865</v>
      </c>
      <c r="G478" s="194"/>
    </row>
    <row r="479" spans="1:7" ht="15" customHeight="1">
      <c r="A479" s="386"/>
      <c r="B479" s="386"/>
      <c r="C479" s="389"/>
      <c r="D479" s="383"/>
      <c r="E479" s="195" t="s">
        <v>812</v>
      </c>
      <c r="F479" s="195" t="s">
        <v>865</v>
      </c>
      <c r="G479" s="194"/>
    </row>
    <row r="480" spans="1:7" ht="15" customHeight="1">
      <c r="A480" s="386"/>
      <c r="B480" s="386"/>
      <c r="C480" s="390"/>
      <c r="D480" s="384"/>
      <c r="E480" s="195" t="s">
        <v>816</v>
      </c>
      <c r="F480" s="195" t="s">
        <v>865</v>
      </c>
      <c r="G480" s="194"/>
    </row>
    <row r="481" spans="1:7" ht="15" customHeight="1">
      <c r="A481" s="386"/>
      <c r="B481" s="386"/>
      <c r="C481" s="388" t="s">
        <v>981</v>
      </c>
      <c r="D481" s="382" t="s">
        <v>57</v>
      </c>
      <c r="E481" s="195" t="s">
        <v>814</v>
      </c>
      <c r="F481" s="195" t="s">
        <v>865</v>
      </c>
      <c r="G481" s="194"/>
    </row>
    <row r="482" spans="1:7" ht="15" customHeight="1">
      <c r="A482" s="386"/>
      <c r="B482" s="386"/>
      <c r="C482" s="389"/>
      <c r="D482" s="383"/>
      <c r="E482" s="195" t="s">
        <v>837</v>
      </c>
      <c r="F482" s="195" t="s">
        <v>865</v>
      </c>
      <c r="G482" s="194"/>
    </row>
    <row r="483" spans="1:7" ht="15" customHeight="1">
      <c r="A483" s="386"/>
      <c r="B483" s="386"/>
      <c r="C483" s="389"/>
      <c r="D483" s="383"/>
      <c r="E483" s="195" t="s">
        <v>809</v>
      </c>
      <c r="F483" s="195" t="s">
        <v>865</v>
      </c>
      <c r="G483" s="194"/>
    </row>
    <row r="484" spans="1:7" ht="15" customHeight="1">
      <c r="A484" s="386"/>
      <c r="B484" s="386"/>
      <c r="C484" s="389"/>
      <c r="D484" s="383"/>
      <c r="E484" s="195" t="s">
        <v>839</v>
      </c>
      <c r="F484" s="195" t="s">
        <v>865</v>
      </c>
      <c r="G484" s="194"/>
    </row>
    <row r="485" spans="1:7" ht="15" customHeight="1">
      <c r="A485" s="386"/>
      <c r="B485" s="386"/>
      <c r="C485" s="389"/>
      <c r="D485" s="383"/>
      <c r="E485" s="195" t="s">
        <v>982</v>
      </c>
      <c r="F485" s="195" t="s">
        <v>865</v>
      </c>
      <c r="G485" s="194"/>
    </row>
    <row r="486" spans="1:7" ht="15" customHeight="1">
      <c r="A486" s="386"/>
      <c r="B486" s="386"/>
      <c r="C486" s="389"/>
      <c r="D486" s="383"/>
      <c r="E486" s="195" t="s">
        <v>795</v>
      </c>
      <c r="F486" s="195" t="s">
        <v>865</v>
      </c>
      <c r="G486" s="194"/>
    </row>
    <row r="487" spans="1:7" ht="15" customHeight="1">
      <c r="A487" s="386"/>
      <c r="B487" s="386"/>
      <c r="C487" s="389"/>
      <c r="D487" s="383"/>
      <c r="E487" s="195" t="s">
        <v>812</v>
      </c>
      <c r="F487" s="195" t="s">
        <v>865</v>
      </c>
      <c r="G487" s="194"/>
    </row>
    <row r="488" spans="1:7" ht="15" customHeight="1">
      <c r="A488" s="386"/>
      <c r="B488" s="386"/>
      <c r="C488" s="390"/>
      <c r="D488" s="384"/>
      <c r="E488" s="195" t="s">
        <v>816</v>
      </c>
      <c r="F488" s="195" t="s">
        <v>865</v>
      </c>
      <c r="G488" s="194"/>
    </row>
    <row r="489" spans="1:7" ht="15" customHeight="1">
      <c r="A489" s="386"/>
      <c r="B489" s="386"/>
      <c r="C489" s="388" t="s">
        <v>983</v>
      </c>
      <c r="D489" s="382" t="s">
        <v>781</v>
      </c>
      <c r="E489" s="195" t="s">
        <v>809</v>
      </c>
      <c r="F489" s="195" t="s">
        <v>865</v>
      </c>
      <c r="G489" s="194"/>
    </row>
    <row r="490" spans="1:7" ht="15" customHeight="1">
      <c r="A490" s="386"/>
      <c r="B490" s="386"/>
      <c r="C490" s="389"/>
      <c r="D490" s="383"/>
      <c r="E490" s="195" t="s">
        <v>839</v>
      </c>
      <c r="F490" s="195" t="s">
        <v>865</v>
      </c>
      <c r="G490" s="194"/>
    </row>
    <row r="491" spans="1:7" ht="15" customHeight="1">
      <c r="A491" s="386"/>
      <c r="B491" s="386"/>
      <c r="C491" s="389"/>
      <c r="D491" s="383"/>
      <c r="E491" s="195" t="s">
        <v>984</v>
      </c>
      <c r="F491" s="195" t="s">
        <v>865</v>
      </c>
      <c r="G491" s="194"/>
    </row>
    <row r="492" spans="1:7" ht="15" customHeight="1">
      <c r="A492" s="386"/>
      <c r="B492" s="386"/>
      <c r="C492" s="389"/>
      <c r="D492" s="383"/>
      <c r="E492" s="195" t="s">
        <v>985</v>
      </c>
      <c r="F492" s="195" t="s">
        <v>865</v>
      </c>
      <c r="G492" s="194"/>
    </row>
    <row r="493" spans="1:7" ht="15" customHeight="1">
      <c r="A493" s="386"/>
      <c r="B493" s="386"/>
      <c r="C493" s="389"/>
      <c r="D493" s="383"/>
      <c r="E493" s="195" t="s">
        <v>986</v>
      </c>
      <c r="F493" s="195" t="s">
        <v>865</v>
      </c>
      <c r="G493" s="194"/>
    </row>
    <row r="494" spans="1:7" ht="15" customHeight="1">
      <c r="A494" s="386"/>
      <c r="B494" s="386"/>
      <c r="C494" s="389"/>
      <c r="D494" s="383"/>
      <c r="E494" s="195" t="s">
        <v>987</v>
      </c>
      <c r="F494" s="195" t="s">
        <v>865</v>
      </c>
      <c r="G494" s="194"/>
    </row>
    <row r="495" spans="1:7" ht="15" customHeight="1">
      <c r="A495" s="386"/>
      <c r="B495" s="386"/>
      <c r="C495" s="389"/>
      <c r="D495" s="383"/>
      <c r="E495" s="195" t="s">
        <v>988</v>
      </c>
      <c r="F495" s="195" t="s">
        <v>865</v>
      </c>
      <c r="G495" s="194"/>
    </row>
    <row r="496" spans="1:7" ht="15" customHeight="1">
      <c r="A496" s="386"/>
      <c r="B496" s="386"/>
      <c r="C496" s="389"/>
      <c r="D496" s="383"/>
      <c r="E496" s="195" t="s">
        <v>795</v>
      </c>
      <c r="F496" s="195" t="s">
        <v>865</v>
      </c>
      <c r="G496" s="194"/>
    </row>
    <row r="497" spans="1:7" ht="15" customHeight="1">
      <c r="A497" s="386"/>
      <c r="B497" s="386"/>
      <c r="C497" s="390"/>
      <c r="D497" s="384"/>
      <c r="E497" s="195" t="s">
        <v>812</v>
      </c>
      <c r="F497" s="195" t="s">
        <v>865</v>
      </c>
      <c r="G497" s="194"/>
    </row>
    <row r="498" spans="1:7" ht="15" customHeight="1">
      <c r="A498" s="386"/>
      <c r="B498" s="386"/>
      <c r="C498" s="388" t="s">
        <v>989</v>
      </c>
      <c r="D498" s="382" t="s">
        <v>781</v>
      </c>
      <c r="E498" s="195" t="s">
        <v>814</v>
      </c>
      <c r="F498" s="195" t="s">
        <v>912</v>
      </c>
      <c r="G498" s="194"/>
    </row>
    <row r="499" spans="1:7" ht="15" customHeight="1">
      <c r="A499" s="386"/>
      <c r="B499" s="386"/>
      <c r="C499" s="389"/>
      <c r="D499" s="383"/>
      <c r="E499" s="195" t="s">
        <v>837</v>
      </c>
      <c r="F499" s="195" t="s">
        <v>912</v>
      </c>
      <c r="G499" s="194"/>
    </row>
    <row r="500" spans="1:7" ht="15" customHeight="1">
      <c r="A500" s="386"/>
      <c r="B500" s="386"/>
      <c r="C500" s="389"/>
      <c r="D500" s="383"/>
      <c r="E500" s="195" t="s">
        <v>990</v>
      </c>
      <c r="F500" s="195" t="s">
        <v>912</v>
      </c>
      <c r="G500" s="194"/>
    </row>
    <row r="501" spans="1:7" ht="15" customHeight="1">
      <c r="A501" s="386"/>
      <c r="B501" s="386"/>
      <c r="C501" s="389"/>
      <c r="D501" s="383"/>
      <c r="E501" s="195" t="s">
        <v>991</v>
      </c>
      <c r="F501" s="195" t="s">
        <v>912</v>
      </c>
      <c r="G501" s="194"/>
    </row>
    <row r="502" spans="1:7" ht="15" customHeight="1">
      <c r="A502" s="386"/>
      <c r="B502" s="386"/>
      <c r="C502" s="389"/>
      <c r="D502" s="383"/>
      <c r="E502" s="195" t="s">
        <v>992</v>
      </c>
      <c r="F502" s="195" t="s">
        <v>912</v>
      </c>
      <c r="G502" s="194"/>
    </row>
    <row r="503" spans="1:7" ht="15" customHeight="1">
      <c r="A503" s="386"/>
      <c r="B503" s="386"/>
      <c r="C503" s="389"/>
      <c r="D503" s="383"/>
      <c r="E503" s="195" t="s">
        <v>993</v>
      </c>
      <c r="F503" s="195" t="s">
        <v>912</v>
      </c>
      <c r="G503" s="194"/>
    </row>
    <row r="504" spans="1:7" ht="15" customHeight="1">
      <c r="A504" s="386"/>
      <c r="B504" s="386"/>
      <c r="C504" s="389"/>
      <c r="D504" s="383"/>
      <c r="E504" s="195" t="s">
        <v>795</v>
      </c>
      <c r="F504" s="195" t="s">
        <v>912</v>
      </c>
      <c r="G504" s="194"/>
    </row>
    <row r="505" spans="1:7" ht="15" customHeight="1">
      <c r="A505" s="386"/>
      <c r="B505" s="386"/>
      <c r="C505" s="390"/>
      <c r="D505" s="384"/>
      <c r="E505" s="195" t="s">
        <v>812</v>
      </c>
      <c r="F505" s="195" t="s">
        <v>912</v>
      </c>
      <c r="G505" s="194"/>
    </row>
    <row r="506" spans="1:7" ht="15" customHeight="1">
      <c r="A506" s="386"/>
      <c r="B506" s="386"/>
      <c r="C506" s="388" t="s">
        <v>994</v>
      </c>
      <c r="D506" s="382" t="s">
        <v>781</v>
      </c>
      <c r="E506" s="195" t="s">
        <v>814</v>
      </c>
      <c r="F506" s="195" t="s">
        <v>995</v>
      </c>
      <c r="G506" s="194"/>
    </row>
    <row r="507" spans="1:7" ht="15" customHeight="1">
      <c r="A507" s="386"/>
      <c r="B507" s="386"/>
      <c r="C507" s="389"/>
      <c r="D507" s="383"/>
      <c r="E507" s="195" t="s">
        <v>837</v>
      </c>
      <c r="F507" s="195" t="s">
        <v>995</v>
      </c>
      <c r="G507" s="194"/>
    </row>
    <row r="508" spans="1:7" ht="15" customHeight="1">
      <c r="A508" s="386"/>
      <c r="B508" s="386"/>
      <c r="C508" s="389"/>
      <c r="D508" s="383"/>
      <c r="E508" s="195" t="s">
        <v>996</v>
      </c>
      <c r="F508" s="195" t="s">
        <v>995</v>
      </c>
      <c r="G508" s="194"/>
    </row>
    <row r="509" spans="1:7" ht="15" customHeight="1">
      <c r="A509" s="386"/>
      <c r="B509" s="386"/>
      <c r="C509" s="389"/>
      <c r="D509" s="383"/>
      <c r="E509" s="195" t="s">
        <v>997</v>
      </c>
      <c r="F509" s="195" t="s">
        <v>995</v>
      </c>
      <c r="G509" s="194"/>
    </row>
    <row r="510" spans="1:7" ht="15" customHeight="1">
      <c r="A510" s="386"/>
      <c r="B510" s="386"/>
      <c r="C510" s="389"/>
      <c r="D510" s="383"/>
      <c r="E510" s="195" t="s">
        <v>998</v>
      </c>
      <c r="F510" s="195" t="s">
        <v>995</v>
      </c>
      <c r="G510" s="194"/>
    </row>
    <row r="511" spans="1:7" ht="15" customHeight="1">
      <c r="A511" s="386"/>
      <c r="B511" s="386"/>
      <c r="C511" s="389"/>
      <c r="D511" s="383"/>
      <c r="E511" s="195" t="s">
        <v>795</v>
      </c>
      <c r="F511" s="195" t="s">
        <v>995</v>
      </c>
      <c r="G511" s="194"/>
    </row>
    <row r="512" spans="1:7" ht="15" customHeight="1">
      <c r="A512" s="386"/>
      <c r="B512" s="386"/>
      <c r="C512" s="389"/>
      <c r="D512" s="383"/>
      <c r="E512" s="195" t="s">
        <v>812</v>
      </c>
      <c r="F512" s="195" t="s">
        <v>995</v>
      </c>
      <c r="G512" s="194"/>
    </row>
    <row r="513" spans="1:7" ht="15" customHeight="1">
      <c r="A513" s="386"/>
      <c r="B513" s="386"/>
      <c r="C513" s="390"/>
      <c r="D513" s="384"/>
      <c r="E513" s="195" t="s">
        <v>816</v>
      </c>
      <c r="F513" s="195" t="s">
        <v>995</v>
      </c>
      <c r="G513" s="194"/>
    </row>
    <row r="514" spans="1:7" ht="15" customHeight="1">
      <c r="A514" s="386"/>
      <c r="B514" s="386"/>
      <c r="C514" s="388" t="s">
        <v>999</v>
      </c>
      <c r="D514" s="382" t="s">
        <v>57</v>
      </c>
      <c r="E514" s="195" t="s">
        <v>814</v>
      </c>
      <c r="F514" s="195" t="s">
        <v>995</v>
      </c>
      <c r="G514" s="194"/>
    </row>
    <row r="515" spans="1:7" ht="15" customHeight="1">
      <c r="A515" s="386"/>
      <c r="B515" s="386"/>
      <c r="C515" s="389"/>
      <c r="D515" s="383"/>
      <c r="E515" s="195" t="s">
        <v>996</v>
      </c>
      <c r="F515" s="195" t="s">
        <v>995</v>
      </c>
      <c r="G515" s="194"/>
    </row>
    <row r="516" spans="1:7" ht="15" customHeight="1">
      <c r="A516" s="386"/>
      <c r="B516" s="386"/>
      <c r="C516" s="389"/>
      <c r="D516" s="383"/>
      <c r="E516" s="195" t="s">
        <v>1000</v>
      </c>
      <c r="F516" s="195" t="s">
        <v>995</v>
      </c>
      <c r="G516" s="194"/>
    </row>
    <row r="517" spans="1:7" ht="15" customHeight="1">
      <c r="A517" s="386"/>
      <c r="B517" s="386"/>
      <c r="C517" s="389"/>
      <c r="D517" s="383"/>
      <c r="E517" s="195" t="s">
        <v>1001</v>
      </c>
      <c r="F517" s="195" t="s">
        <v>995</v>
      </c>
      <c r="G517" s="194"/>
    </row>
    <row r="518" spans="1:7" ht="15" customHeight="1">
      <c r="A518" s="386"/>
      <c r="B518" s="386"/>
      <c r="C518" s="389"/>
      <c r="D518" s="383"/>
      <c r="E518" s="195" t="s">
        <v>1002</v>
      </c>
      <c r="F518" s="195" t="s">
        <v>995</v>
      </c>
      <c r="G518" s="194"/>
    </row>
    <row r="519" spans="1:7" ht="15" customHeight="1">
      <c r="A519" s="386"/>
      <c r="B519" s="386"/>
      <c r="C519" s="389"/>
      <c r="D519" s="383"/>
      <c r="E519" s="195" t="s">
        <v>1003</v>
      </c>
      <c r="F519" s="195" t="s">
        <v>995</v>
      </c>
      <c r="G519" s="194"/>
    </row>
    <row r="520" spans="1:7" ht="15" customHeight="1">
      <c r="A520" s="386"/>
      <c r="B520" s="386"/>
      <c r="C520" s="389"/>
      <c r="D520" s="383"/>
      <c r="E520" s="195" t="s">
        <v>795</v>
      </c>
      <c r="F520" s="195" t="s">
        <v>995</v>
      </c>
      <c r="G520" s="194"/>
    </row>
    <row r="521" spans="1:7" ht="15" customHeight="1">
      <c r="A521" s="386"/>
      <c r="B521" s="386"/>
      <c r="C521" s="390"/>
      <c r="D521" s="384"/>
      <c r="E521" s="195" t="s">
        <v>1004</v>
      </c>
      <c r="F521" s="195" t="s">
        <v>995</v>
      </c>
      <c r="G521" s="194"/>
    </row>
    <row r="522" spans="1:7" ht="15" customHeight="1">
      <c r="A522" s="386"/>
      <c r="B522" s="386"/>
      <c r="C522" s="388" t="s">
        <v>1005</v>
      </c>
      <c r="D522" s="382" t="s">
        <v>781</v>
      </c>
      <c r="E522" s="195" t="s">
        <v>814</v>
      </c>
      <c r="F522" s="195" t="s">
        <v>995</v>
      </c>
      <c r="G522" s="194"/>
    </row>
    <row r="523" spans="1:7" ht="15" customHeight="1">
      <c r="A523" s="386"/>
      <c r="B523" s="386"/>
      <c r="C523" s="389"/>
      <c r="D523" s="383"/>
      <c r="E523" s="195" t="s">
        <v>809</v>
      </c>
      <c r="F523" s="195" t="s">
        <v>995</v>
      </c>
      <c r="G523" s="194"/>
    </row>
    <row r="524" spans="1:7" ht="15" customHeight="1">
      <c r="A524" s="386"/>
      <c r="B524" s="386"/>
      <c r="C524" s="389"/>
      <c r="D524" s="383"/>
      <c r="E524" s="195" t="s">
        <v>839</v>
      </c>
      <c r="F524" s="195" t="s">
        <v>995</v>
      </c>
      <c r="G524" s="194"/>
    </row>
    <row r="525" spans="1:7" ht="15" customHeight="1">
      <c r="A525" s="386"/>
      <c r="B525" s="386"/>
      <c r="C525" s="389"/>
      <c r="D525" s="383"/>
      <c r="E525" s="195" t="s">
        <v>1006</v>
      </c>
      <c r="F525" s="195" t="s">
        <v>995</v>
      </c>
      <c r="G525" s="194"/>
    </row>
    <row r="526" spans="1:7" ht="15" customHeight="1">
      <c r="A526" s="386"/>
      <c r="B526" s="386"/>
      <c r="C526" s="389"/>
      <c r="D526" s="383"/>
      <c r="E526" s="195" t="s">
        <v>1007</v>
      </c>
      <c r="F526" s="195" t="s">
        <v>995</v>
      </c>
      <c r="G526" s="194"/>
    </row>
    <row r="527" spans="1:7" ht="15" customHeight="1">
      <c r="A527" s="386"/>
      <c r="B527" s="386"/>
      <c r="C527" s="389"/>
      <c r="D527" s="383"/>
      <c r="E527" s="195" t="s">
        <v>795</v>
      </c>
      <c r="F527" s="195" t="s">
        <v>995</v>
      </c>
      <c r="G527" s="194"/>
    </row>
    <row r="528" spans="1:7" ht="15" customHeight="1">
      <c r="A528" s="386"/>
      <c r="B528" s="386"/>
      <c r="C528" s="390"/>
      <c r="D528" s="384"/>
      <c r="E528" s="195" t="s">
        <v>812</v>
      </c>
      <c r="F528" s="195" t="s">
        <v>995</v>
      </c>
      <c r="G528" s="194"/>
    </row>
    <row r="529" spans="1:7" ht="15" customHeight="1">
      <c r="A529" s="386"/>
      <c r="B529" s="386"/>
      <c r="C529" s="388" t="s">
        <v>1008</v>
      </c>
      <c r="D529" s="382" t="s">
        <v>781</v>
      </c>
      <c r="E529" s="195" t="s">
        <v>814</v>
      </c>
      <c r="F529" s="195" t="s">
        <v>995</v>
      </c>
      <c r="G529" s="194"/>
    </row>
    <row r="530" spans="1:7" ht="15" customHeight="1">
      <c r="A530" s="386"/>
      <c r="B530" s="386"/>
      <c r="C530" s="389"/>
      <c r="D530" s="383"/>
      <c r="E530" s="195" t="s">
        <v>809</v>
      </c>
      <c r="F530" s="195" t="s">
        <v>995</v>
      </c>
      <c r="G530" s="194"/>
    </row>
    <row r="531" spans="1:7" ht="15" customHeight="1">
      <c r="A531" s="386"/>
      <c r="B531" s="386"/>
      <c r="C531" s="389"/>
      <c r="D531" s="383"/>
      <c r="E531" s="195" t="s">
        <v>839</v>
      </c>
      <c r="F531" s="195" t="s">
        <v>995</v>
      </c>
      <c r="G531" s="194"/>
    </row>
    <row r="532" spans="1:7" ht="15" customHeight="1">
      <c r="A532" s="386"/>
      <c r="B532" s="386"/>
      <c r="C532" s="389"/>
      <c r="D532" s="383"/>
      <c r="E532" s="195" t="s">
        <v>1009</v>
      </c>
      <c r="F532" s="195" t="s">
        <v>995</v>
      </c>
      <c r="G532" s="194"/>
    </row>
    <row r="533" spans="1:7" ht="15" customHeight="1">
      <c r="A533" s="386"/>
      <c r="B533" s="386"/>
      <c r="C533" s="389"/>
      <c r="D533" s="383"/>
      <c r="E533" s="195" t="s">
        <v>1010</v>
      </c>
      <c r="F533" s="195" t="s">
        <v>995</v>
      </c>
      <c r="G533" s="194"/>
    </row>
    <row r="534" spans="1:7" ht="15" customHeight="1">
      <c r="A534" s="386"/>
      <c r="B534" s="386"/>
      <c r="C534" s="389"/>
      <c r="D534" s="383"/>
      <c r="E534" s="195" t="s">
        <v>795</v>
      </c>
      <c r="F534" s="195" t="s">
        <v>995</v>
      </c>
      <c r="G534" s="194"/>
    </row>
    <row r="535" spans="1:7" ht="15" customHeight="1">
      <c r="A535" s="386"/>
      <c r="B535" s="386"/>
      <c r="C535" s="389"/>
      <c r="D535" s="383"/>
      <c r="E535" s="195" t="s">
        <v>812</v>
      </c>
      <c r="F535" s="195" t="s">
        <v>995</v>
      </c>
      <c r="G535" s="194"/>
    </row>
    <row r="536" spans="1:7" ht="15" customHeight="1">
      <c r="A536" s="386"/>
      <c r="B536" s="386"/>
      <c r="C536" s="390"/>
      <c r="D536" s="384"/>
      <c r="E536" s="195" t="s">
        <v>816</v>
      </c>
      <c r="F536" s="195" t="s">
        <v>995</v>
      </c>
      <c r="G536" s="194"/>
    </row>
    <row r="537" spans="1:7" ht="15" customHeight="1">
      <c r="A537" s="386"/>
      <c r="B537" s="386"/>
      <c r="C537" s="388" t="s">
        <v>1011</v>
      </c>
      <c r="D537" s="382" t="s">
        <v>781</v>
      </c>
      <c r="E537" s="195" t="s">
        <v>814</v>
      </c>
      <c r="F537" s="195" t="s">
        <v>865</v>
      </c>
      <c r="G537" s="194"/>
    </row>
    <row r="538" spans="1:7" ht="15" customHeight="1">
      <c r="A538" s="386"/>
      <c r="B538" s="386"/>
      <c r="C538" s="389"/>
      <c r="D538" s="383"/>
      <c r="E538" s="195" t="s">
        <v>831</v>
      </c>
      <c r="F538" s="195" t="s">
        <v>865</v>
      </c>
      <c r="G538" s="194"/>
    </row>
    <row r="539" spans="1:7" ht="15" customHeight="1">
      <c r="A539" s="386"/>
      <c r="B539" s="386"/>
      <c r="C539" s="389"/>
      <c r="D539" s="383"/>
      <c r="E539" s="195" t="s">
        <v>1012</v>
      </c>
      <c r="F539" s="195" t="s">
        <v>865</v>
      </c>
      <c r="G539" s="194"/>
    </row>
    <row r="540" spans="1:7" ht="15" customHeight="1">
      <c r="A540" s="386"/>
      <c r="B540" s="386"/>
      <c r="C540" s="389"/>
      <c r="D540" s="383"/>
      <c r="E540" s="195" t="s">
        <v>833</v>
      </c>
      <c r="F540" s="195" t="s">
        <v>865</v>
      </c>
      <c r="G540" s="194"/>
    </row>
    <row r="541" spans="1:7" ht="15" customHeight="1">
      <c r="A541" s="386"/>
      <c r="B541" s="386"/>
      <c r="C541" s="389"/>
      <c r="D541" s="383"/>
      <c r="E541" s="195" t="s">
        <v>1013</v>
      </c>
      <c r="F541" s="195" t="s">
        <v>865</v>
      </c>
      <c r="G541" s="194"/>
    </row>
    <row r="542" spans="1:7" ht="15" customHeight="1">
      <c r="A542" s="386"/>
      <c r="B542" s="386"/>
      <c r="C542" s="389"/>
      <c r="D542" s="383"/>
      <c r="E542" s="195" t="s">
        <v>833</v>
      </c>
      <c r="F542" s="195" t="s">
        <v>865</v>
      </c>
      <c r="G542" s="194"/>
    </row>
    <row r="543" spans="1:7" ht="15" customHeight="1">
      <c r="A543" s="386"/>
      <c r="B543" s="386"/>
      <c r="C543" s="389"/>
      <c r="D543" s="383"/>
      <c r="E543" s="195" t="s">
        <v>795</v>
      </c>
      <c r="F543" s="195" t="s">
        <v>865</v>
      </c>
      <c r="G543" s="194"/>
    </row>
    <row r="544" spans="1:7" ht="15" customHeight="1">
      <c r="A544" s="386"/>
      <c r="B544" s="386"/>
      <c r="C544" s="390"/>
      <c r="D544" s="384"/>
      <c r="E544" s="195" t="s">
        <v>812</v>
      </c>
      <c r="F544" s="195" t="s">
        <v>865</v>
      </c>
      <c r="G544" s="194"/>
    </row>
    <row r="545" spans="1:7" ht="15" customHeight="1">
      <c r="A545" s="386"/>
      <c r="B545" s="386"/>
      <c r="C545" s="388" t="s">
        <v>1014</v>
      </c>
      <c r="D545" s="382" t="s">
        <v>781</v>
      </c>
      <c r="E545" s="195" t="s">
        <v>814</v>
      </c>
      <c r="F545" s="195" t="s">
        <v>995</v>
      </c>
      <c r="G545" s="194"/>
    </row>
    <row r="546" spans="1:7" ht="15" customHeight="1">
      <c r="A546" s="386"/>
      <c r="B546" s="386"/>
      <c r="C546" s="389"/>
      <c r="D546" s="383"/>
      <c r="E546" s="195" t="s">
        <v>837</v>
      </c>
      <c r="F546" s="195" t="s">
        <v>995</v>
      </c>
      <c r="G546" s="194"/>
    </row>
    <row r="547" spans="1:7" ht="15" customHeight="1">
      <c r="A547" s="386"/>
      <c r="B547" s="386"/>
      <c r="C547" s="389"/>
      <c r="D547" s="383"/>
      <c r="E547" s="195" t="s">
        <v>809</v>
      </c>
      <c r="F547" s="195" t="s">
        <v>995</v>
      </c>
      <c r="G547" s="194"/>
    </row>
    <row r="548" spans="1:7" ht="15" customHeight="1">
      <c r="A548" s="386"/>
      <c r="B548" s="386"/>
      <c r="C548" s="389"/>
      <c r="D548" s="383"/>
      <c r="E548" s="195" t="s">
        <v>839</v>
      </c>
      <c r="F548" s="195" t="s">
        <v>995</v>
      </c>
      <c r="G548" s="194"/>
    </row>
    <row r="549" spans="1:7" ht="15" customHeight="1">
      <c r="A549" s="386"/>
      <c r="B549" s="386"/>
      <c r="C549" s="389"/>
      <c r="D549" s="383"/>
      <c r="E549" s="195" t="s">
        <v>1015</v>
      </c>
      <c r="F549" s="195" t="s">
        <v>995</v>
      </c>
      <c r="G549" s="194"/>
    </row>
    <row r="550" spans="1:7" ht="15" customHeight="1">
      <c r="A550" s="386"/>
      <c r="B550" s="386"/>
      <c r="C550" s="389"/>
      <c r="D550" s="383"/>
      <c r="E550" s="195" t="s">
        <v>795</v>
      </c>
      <c r="F550" s="195" t="s">
        <v>995</v>
      </c>
      <c r="G550" s="194"/>
    </row>
    <row r="551" spans="1:7" ht="15" customHeight="1">
      <c r="A551" s="386"/>
      <c r="B551" s="386"/>
      <c r="C551" s="389"/>
      <c r="D551" s="383"/>
      <c r="E551" s="195" t="s">
        <v>812</v>
      </c>
      <c r="F551" s="195" t="s">
        <v>995</v>
      </c>
      <c r="G551" s="194"/>
    </row>
    <row r="552" spans="1:7" ht="15" customHeight="1">
      <c r="A552" s="386"/>
      <c r="B552" s="386"/>
      <c r="C552" s="390"/>
      <c r="D552" s="384"/>
      <c r="E552" s="195" t="s">
        <v>816</v>
      </c>
      <c r="F552" s="195" t="s">
        <v>995</v>
      </c>
      <c r="G552" s="194"/>
    </row>
    <row r="553" spans="1:7" ht="15" customHeight="1">
      <c r="A553" s="386"/>
      <c r="B553" s="386"/>
      <c r="C553" s="388" t="s">
        <v>1016</v>
      </c>
      <c r="D553" s="382" t="s">
        <v>781</v>
      </c>
      <c r="E553" s="195" t="s">
        <v>814</v>
      </c>
      <c r="F553" s="195" t="s">
        <v>995</v>
      </c>
      <c r="G553" s="194"/>
    </row>
    <row r="554" spans="1:7" ht="15" customHeight="1">
      <c r="A554" s="386"/>
      <c r="B554" s="386"/>
      <c r="C554" s="389"/>
      <c r="D554" s="383"/>
      <c r="E554" s="195" t="s">
        <v>837</v>
      </c>
      <c r="F554" s="195" t="s">
        <v>995</v>
      </c>
      <c r="G554" s="194"/>
    </row>
    <row r="555" spans="1:7" ht="15" customHeight="1">
      <c r="A555" s="386"/>
      <c r="B555" s="386"/>
      <c r="C555" s="389"/>
      <c r="D555" s="383"/>
      <c r="E555" s="195" t="s">
        <v>809</v>
      </c>
      <c r="F555" s="195" t="s">
        <v>995</v>
      </c>
      <c r="G555" s="194"/>
    </row>
    <row r="556" spans="1:7" ht="15" customHeight="1">
      <c r="A556" s="386"/>
      <c r="B556" s="386"/>
      <c r="C556" s="389"/>
      <c r="D556" s="383"/>
      <c r="E556" s="195" t="s">
        <v>839</v>
      </c>
      <c r="F556" s="195" t="s">
        <v>995</v>
      </c>
      <c r="G556" s="194"/>
    </row>
    <row r="557" spans="1:7" ht="15" customHeight="1">
      <c r="A557" s="386"/>
      <c r="B557" s="386"/>
      <c r="C557" s="389"/>
      <c r="D557" s="383"/>
      <c r="E557" s="195" t="s">
        <v>1017</v>
      </c>
      <c r="F557" s="195" t="s">
        <v>995</v>
      </c>
      <c r="G557" s="194"/>
    </row>
    <row r="558" spans="1:7" ht="15" customHeight="1">
      <c r="A558" s="386"/>
      <c r="B558" s="386"/>
      <c r="C558" s="389"/>
      <c r="D558" s="383"/>
      <c r="E558" s="195" t="s">
        <v>795</v>
      </c>
      <c r="F558" s="195" t="s">
        <v>995</v>
      </c>
      <c r="G558" s="194"/>
    </row>
    <row r="559" spans="1:7" ht="15" customHeight="1">
      <c r="A559" s="386"/>
      <c r="B559" s="386"/>
      <c r="C559" s="389"/>
      <c r="D559" s="383"/>
      <c r="E559" s="195" t="s">
        <v>812</v>
      </c>
      <c r="F559" s="195" t="s">
        <v>995</v>
      </c>
      <c r="G559" s="194"/>
    </row>
    <row r="560" spans="1:7" ht="15" customHeight="1">
      <c r="A560" s="386"/>
      <c r="B560" s="386"/>
      <c r="C560" s="390"/>
      <c r="D560" s="384"/>
      <c r="E560" s="195" t="s">
        <v>816</v>
      </c>
      <c r="F560" s="195" t="s">
        <v>995</v>
      </c>
      <c r="G560" s="194"/>
    </row>
    <row r="561" spans="1:7" ht="15" customHeight="1">
      <c r="A561" s="386"/>
      <c r="B561" s="386"/>
      <c r="C561" s="382" t="s">
        <v>1018</v>
      </c>
      <c r="D561" s="382" t="s">
        <v>57</v>
      </c>
      <c r="E561" s="195" t="s">
        <v>814</v>
      </c>
      <c r="F561" s="195" t="s">
        <v>995</v>
      </c>
      <c r="G561" s="194"/>
    </row>
    <row r="562" spans="1:7" ht="15" customHeight="1">
      <c r="A562" s="386"/>
      <c r="B562" s="386"/>
      <c r="C562" s="383"/>
      <c r="D562" s="383"/>
      <c r="E562" s="195" t="s">
        <v>809</v>
      </c>
      <c r="F562" s="195" t="s">
        <v>995</v>
      </c>
      <c r="G562" s="194"/>
    </row>
    <row r="563" spans="1:7" ht="15" customHeight="1">
      <c r="A563" s="386"/>
      <c r="B563" s="386"/>
      <c r="C563" s="383"/>
      <c r="D563" s="383"/>
      <c r="E563" s="195" t="s">
        <v>971</v>
      </c>
      <c r="F563" s="195" t="s">
        <v>995</v>
      </c>
      <c r="G563" s="194"/>
    </row>
    <row r="564" spans="1:7" ht="15" customHeight="1">
      <c r="A564" s="386"/>
      <c r="B564" s="386"/>
      <c r="C564" s="383"/>
      <c r="D564" s="383"/>
      <c r="E564" s="195" t="s">
        <v>905</v>
      </c>
      <c r="F564" s="195" t="s">
        <v>995</v>
      </c>
      <c r="G564" s="194"/>
    </row>
    <row r="565" spans="1:7" ht="15" customHeight="1">
      <c r="A565" s="386"/>
      <c r="B565" s="386"/>
      <c r="C565" s="383"/>
      <c r="D565" s="383"/>
      <c r="E565" s="195" t="s">
        <v>906</v>
      </c>
      <c r="F565" s="195" t="s">
        <v>995</v>
      </c>
      <c r="G565" s="194"/>
    </row>
    <row r="566" spans="1:7" ht="15" customHeight="1">
      <c r="A566" s="386"/>
      <c r="B566" s="386"/>
      <c r="C566" s="383"/>
      <c r="D566" s="383"/>
      <c r="E566" s="195" t="s">
        <v>974</v>
      </c>
      <c r="F566" s="195" t="s">
        <v>995</v>
      </c>
      <c r="G566" s="194"/>
    </row>
    <row r="567" spans="1:7" ht="15" customHeight="1">
      <c r="A567" s="386"/>
      <c r="B567" s="386"/>
      <c r="C567" s="383"/>
      <c r="D567" s="383"/>
      <c r="E567" s="195" t="s">
        <v>795</v>
      </c>
      <c r="F567" s="195" t="s">
        <v>995</v>
      </c>
      <c r="G567" s="194"/>
    </row>
    <row r="568" spans="1:7" ht="15" customHeight="1">
      <c r="A568" s="386"/>
      <c r="B568" s="386"/>
      <c r="C568" s="384"/>
      <c r="D568" s="384"/>
      <c r="E568" s="195" t="s">
        <v>812</v>
      </c>
      <c r="F568" s="195" t="s">
        <v>995</v>
      </c>
      <c r="G568" s="194"/>
    </row>
    <row r="569" spans="1:7" ht="15" customHeight="1">
      <c r="A569" s="386"/>
      <c r="B569" s="386"/>
      <c r="C569" s="388" t="s">
        <v>1019</v>
      </c>
      <c r="D569" s="382" t="s">
        <v>781</v>
      </c>
      <c r="E569" s="195" t="s">
        <v>814</v>
      </c>
      <c r="F569" s="195" t="s">
        <v>995</v>
      </c>
      <c r="G569" s="194"/>
    </row>
    <row r="570" spans="1:7" ht="15" customHeight="1">
      <c r="A570" s="386"/>
      <c r="B570" s="386"/>
      <c r="C570" s="389"/>
      <c r="D570" s="383"/>
      <c r="E570" s="195" t="s">
        <v>837</v>
      </c>
      <c r="F570" s="195" t="s">
        <v>995</v>
      </c>
      <c r="G570" s="194"/>
    </row>
    <row r="571" spans="1:7" ht="15" customHeight="1">
      <c r="A571" s="386"/>
      <c r="B571" s="386"/>
      <c r="C571" s="389"/>
      <c r="D571" s="383"/>
      <c r="E571" s="195" t="s">
        <v>809</v>
      </c>
      <c r="F571" s="195" t="s">
        <v>995</v>
      </c>
      <c r="G571" s="194"/>
    </row>
    <row r="572" spans="1:7" ht="15" customHeight="1">
      <c r="A572" s="386"/>
      <c r="B572" s="386"/>
      <c r="C572" s="389"/>
      <c r="D572" s="383"/>
      <c r="E572" s="195" t="s">
        <v>839</v>
      </c>
      <c r="F572" s="195" t="s">
        <v>995</v>
      </c>
      <c r="G572" s="194"/>
    </row>
    <row r="573" spans="1:7" ht="15" customHeight="1">
      <c r="A573" s="386"/>
      <c r="B573" s="386"/>
      <c r="C573" s="389"/>
      <c r="D573" s="383"/>
      <c r="E573" s="195" t="s">
        <v>1020</v>
      </c>
      <c r="F573" s="195" t="s">
        <v>995</v>
      </c>
      <c r="G573" s="194"/>
    </row>
    <row r="574" spans="1:7" ht="15" customHeight="1">
      <c r="A574" s="386"/>
      <c r="B574" s="386"/>
      <c r="C574" s="389"/>
      <c r="D574" s="383"/>
      <c r="E574" s="195" t="s">
        <v>795</v>
      </c>
      <c r="F574" s="195" t="s">
        <v>995</v>
      </c>
      <c r="G574" s="194"/>
    </row>
    <row r="575" spans="1:7" ht="15" customHeight="1">
      <c r="A575" s="386"/>
      <c r="B575" s="386"/>
      <c r="C575" s="389"/>
      <c r="D575" s="383"/>
      <c r="E575" s="195" t="s">
        <v>812</v>
      </c>
      <c r="F575" s="195" t="s">
        <v>995</v>
      </c>
      <c r="G575" s="194"/>
    </row>
    <row r="576" spans="1:7" ht="15" customHeight="1">
      <c r="A576" s="386"/>
      <c r="B576" s="386"/>
      <c r="C576" s="390"/>
      <c r="D576" s="384"/>
      <c r="E576" s="195" t="s">
        <v>819</v>
      </c>
      <c r="F576" s="195" t="s">
        <v>995</v>
      </c>
      <c r="G576" s="194"/>
    </row>
    <row r="577" spans="1:7" ht="15" customHeight="1">
      <c r="A577" s="386"/>
      <c r="B577" s="386"/>
      <c r="C577" s="388" t="s">
        <v>1021</v>
      </c>
      <c r="D577" s="382" t="s">
        <v>781</v>
      </c>
      <c r="E577" s="195" t="s">
        <v>814</v>
      </c>
      <c r="F577" s="195" t="s">
        <v>995</v>
      </c>
      <c r="G577" s="194"/>
    </row>
    <row r="578" spans="1:7" ht="15" customHeight="1">
      <c r="A578" s="386"/>
      <c r="B578" s="386"/>
      <c r="C578" s="389"/>
      <c r="D578" s="383"/>
      <c r="E578" s="195" t="s">
        <v>809</v>
      </c>
      <c r="F578" s="195" t="s">
        <v>995</v>
      </c>
      <c r="G578" s="194"/>
    </row>
    <row r="579" spans="1:7" ht="15" customHeight="1">
      <c r="A579" s="386"/>
      <c r="B579" s="386"/>
      <c r="C579" s="389"/>
      <c r="D579" s="383"/>
      <c r="E579" s="195" t="s">
        <v>839</v>
      </c>
      <c r="F579" s="195" t="s">
        <v>995</v>
      </c>
      <c r="G579" s="194"/>
    </row>
    <row r="580" spans="1:7" ht="15" customHeight="1">
      <c r="A580" s="386"/>
      <c r="B580" s="386"/>
      <c r="C580" s="389"/>
      <c r="D580" s="383"/>
      <c r="E580" s="195" t="s">
        <v>1022</v>
      </c>
      <c r="F580" s="195" t="s">
        <v>995</v>
      </c>
      <c r="G580" s="194"/>
    </row>
    <row r="581" spans="1:7" ht="15" customHeight="1">
      <c r="A581" s="386"/>
      <c r="B581" s="386"/>
      <c r="C581" s="389"/>
      <c r="D581" s="383"/>
      <c r="E581" s="195" t="s">
        <v>1023</v>
      </c>
      <c r="F581" s="195" t="s">
        <v>995</v>
      </c>
      <c r="G581" s="194"/>
    </row>
    <row r="582" spans="1:7" ht="15" customHeight="1">
      <c r="A582" s="386"/>
      <c r="B582" s="386"/>
      <c r="C582" s="196"/>
      <c r="D582" s="383"/>
      <c r="E582" s="195" t="s">
        <v>795</v>
      </c>
      <c r="F582" s="195" t="s">
        <v>995</v>
      </c>
      <c r="G582" s="194"/>
    </row>
    <row r="583" spans="1:7" ht="15" customHeight="1">
      <c r="A583" s="386"/>
      <c r="B583" s="386"/>
      <c r="C583" s="196"/>
      <c r="D583" s="384"/>
      <c r="E583" s="195" t="s">
        <v>812</v>
      </c>
      <c r="F583" s="195" t="s">
        <v>995</v>
      </c>
      <c r="G583" s="194"/>
    </row>
    <row r="584" spans="1:7" ht="15" customHeight="1">
      <c r="A584" s="386"/>
      <c r="B584" s="386"/>
      <c r="C584" s="388" t="s">
        <v>1024</v>
      </c>
      <c r="D584" s="382" t="s">
        <v>781</v>
      </c>
      <c r="E584" s="195" t="s">
        <v>814</v>
      </c>
      <c r="F584" s="195" t="s">
        <v>995</v>
      </c>
      <c r="G584" s="194"/>
    </row>
    <row r="585" spans="1:7" ht="15" customHeight="1">
      <c r="A585" s="386"/>
      <c r="B585" s="386"/>
      <c r="C585" s="389"/>
      <c r="D585" s="383"/>
      <c r="E585" s="195" t="s">
        <v>809</v>
      </c>
      <c r="F585" s="195" t="s">
        <v>995</v>
      </c>
      <c r="G585" s="194"/>
    </row>
    <row r="586" spans="1:7" ht="15" customHeight="1">
      <c r="A586" s="386"/>
      <c r="B586" s="386"/>
      <c r="C586" s="389"/>
      <c r="D586" s="383"/>
      <c r="E586" s="195" t="s">
        <v>1025</v>
      </c>
      <c r="F586" s="195" t="s">
        <v>995</v>
      </c>
      <c r="G586" s="194"/>
    </row>
    <row r="587" spans="1:7" ht="15" customHeight="1">
      <c r="A587" s="386"/>
      <c r="B587" s="386"/>
      <c r="C587" s="389"/>
      <c r="D587" s="383"/>
      <c r="E587" s="195" t="s">
        <v>1026</v>
      </c>
      <c r="F587" s="195" t="s">
        <v>995</v>
      </c>
      <c r="G587" s="194"/>
    </row>
    <row r="588" spans="1:7" ht="15" customHeight="1">
      <c r="A588" s="386"/>
      <c r="B588" s="386"/>
      <c r="C588" s="389"/>
      <c r="D588" s="383"/>
      <c r="E588" s="195" t="s">
        <v>1027</v>
      </c>
      <c r="F588" s="195" t="s">
        <v>995</v>
      </c>
      <c r="G588" s="194"/>
    </row>
    <row r="589" spans="1:7" ht="15" customHeight="1">
      <c r="A589" s="386"/>
      <c r="B589" s="386"/>
      <c r="C589" s="389"/>
      <c r="D589" s="383"/>
      <c r="E589" s="195" t="s">
        <v>843</v>
      </c>
      <c r="F589" s="195" t="s">
        <v>995</v>
      </c>
      <c r="G589" s="194"/>
    </row>
    <row r="590" spans="1:7" ht="15" customHeight="1">
      <c r="A590" s="386"/>
      <c r="B590" s="386"/>
      <c r="C590" s="390"/>
      <c r="D590" s="384"/>
      <c r="E590" s="195" t="s">
        <v>1028</v>
      </c>
      <c r="F590" s="195" t="s">
        <v>995</v>
      </c>
      <c r="G590" s="194"/>
    </row>
    <row r="591" spans="1:7" ht="15" customHeight="1">
      <c r="A591" s="386"/>
      <c r="B591" s="386"/>
      <c r="C591" s="388" t="s">
        <v>1029</v>
      </c>
      <c r="D591" s="382" t="s">
        <v>781</v>
      </c>
      <c r="E591" s="195" t="s">
        <v>814</v>
      </c>
      <c r="F591" s="195" t="s">
        <v>995</v>
      </c>
      <c r="G591" s="194"/>
    </row>
    <row r="592" spans="1:7" ht="15" customHeight="1">
      <c r="A592" s="386"/>
      <c r="B592" s="386"/>
      <c r="C592" s="389"/>
      <c r="D592" s="383"/>
      <c r="E592" s="195" t="s">
        <v>809</v>
      </c>
      <c r="F592" s="195" t="s">
        <v>995</v>
      </c>
      <c r="G592" s="194"/>
    </row>
    <row r="593" spans="1:7" ht="15" customHeight="1">
      <c r="A593" s="386"/>
      <c r="B593" s="386"/>
      <c r="C593" s="389"/>
      <c r="D593" s="383"/>
      <c r="E593" s="195" t="s">
        <v>1025</v>
      </c>
      <c r="F593" s="195" t="s">
        <v>995</v>
      </c>
      <c r="G593" s="194"/>
    </row>
    <row r="594" spans="1:7" ht="15" customHeight="1">
      <c r="A594" s="386"/>
      <c r="B594" s="386"/>
      <c r="C594" s="389"/>
      <c r="D594" s="383"/>
      <c r="E594" s="195" t="s">
        <v>1030</v>
      </c>
      <c r="F594" s="195" t="s">
        <v>995</v>
      </c>
      <c r="G594" s="194"/>
    </row>
    <row r="595" spans="1:7" ht="15" customHeight="1">
      <c r="A595" s="386"/>
      <c r="B595" s="386"/>
      <c r="C595" s="389"/>
      <c r="D595" s="383"/>
      <c r="E595" s="195" t="s">
        <v>1026</v>
      </c>
      <c r="F595" s="195" t="s">
        <v>995</v>
      </c>
      <c r="G595" s="194"/>
    </row>
    <row r="596" spans="1:7" ht="15" customHeight="1">
      <c r="A596" s="386"/>
      <c r="B596" s="386"/>
      <c r="C596" s="389"/>
      <c r="D596" s="383"/>
      <c r="E596" s="195" t="s">
        <v>1027</v>
      </c>
      <c r="F596" s="195" t="s">
        <v>995</v>
      </c>
      <c r="G596" s="194"/>
    </row>
    <row r="597" spans="1:7" ht="15" customHeight="1">
      <c r="A597" s="386"/>
      <c r="B597" s="386"/>
      <c r="C597" s="389"/>
      <c r="D597" s="383"/>
      <c r="E597" s="195" t="s">
        <v>843</v>
      </c>
      <c r="F597" s="195" t="s">
        <v>995</v>
      </c>
      <c r="G597" s="194"/>
    </row>
    <row r="598" spans="1:7" ht="15" customHeight="1">
      <c r="A598" s="386"/>
      <c r="B598" s="386"/>
      <c r="C598" s="390"/>
      <c r="D598" s="384"/>
      <c r="E598" s="195" t="s">
        <v>1028</v>
      </c>
      <c r="F598" s="195" t="s">
        <v>995</v>
      </c>
      <c r="G598" s="194"/>
    </row>
    <row r="599" spans="1:7" ht="14.25" customHeight="1">
      <c r="A599" s="386"/>
      <c r="B599" s="386"/>
      <c r="C599" s="388" t="s">
        <v>802</v>
      </c>
      <c r="D599" s="382" t="s">
        <v>781</v>
      </c>
      <c r="E599" s="195" t="s">
        <v>782</v>
      </c>
      <c r="F599" s="195" t="s">
        <v>995</v>
      </c>
      <c r="G599" s="194"/>
    </row>
    <row r="600" spans="1:7" ht="14.25" customHeight="1">
      <c r="A600" s="386"/>
      <c r="B600" s="386"/>
      <c r="C600" s="389"/>
      <c r="D600" s="383"/>
      <c r="E600" s="195" t="s">
        <v>804</v>
      </c>
      <c r="F600" s="195" t="s">
        <v>995</v>
      </c>
      <c r="G600" s="194"/>
    </row>
    <row r="601" spans="1:7" ht="14.25" customHeight="1">
      <c r="A601" s="386"/>
      <c r="B601" s="386"/>
      <c r="C601" s="389"/>
      <c r="D601" s="383"/>
      <c r="E601" s="195" t="s">
        <v>803</v>
      </c>
      <c r="F601" s="195" t="s">
        <v>995</v>
      </c>
      <c r="G601" s="194"/>
    </row>
    <row r="602" spans="1:7" ht="14.25" customHeight="1">
      <c r="A602" s="386"/>
      <c r="B602" s="386"/>
      <c r="C602" s="389"/>
      <c r="D602" s="383"/>
      <c r="E602" s="195" t="s">
        <v>805</v>
      </c>
      <c r="F602" s="195" t="s">
        <v>995</v>
      </c>
      <c r="G602" s="194"/>
    </row>
    <row r="603" spans="1:7" ht="14.25" customHeight="1">
      <c r="A603" s="386"/>
      <c r="B603" s="386"/>
      <c r="C603" s="389"/>
      <c r="D603" s="383"/>
      <c r="E603" s="195" t="s">
        <v>795</v>
      </c>
      <c r="F603" s="195" t="s">
        <v>995</v>
      </c>
      <c r="G603" s="194"/>
    </row>
    <row r="604" spans="1:7" ht="14.25" customHeight="1">
      <c r="A604" s="386"/>
      <c r="B604" s="387"/>
      <c r="C604" s="390"/>
      <c r="D604" s="384"/>
      <c r="E604" s="195" t="s">
        <v>806</v>
      </c>
      <c r="F604" s="195" t="s">
        <v>995</v>
      </c>
      <c r="G604" s="194"/>
    </row>
    <row r="605" spans="1:7" ht="15" customHeight="1">
      <c r="A605" s="386"/>
      <c r="B605" s="385" t="s">
        <v>1031</v>
      </c>
      <c r="C605" s="388" t="s">
        <v>1032</v>
      </c>
      <c r="D605" s="382" t="s">
        <v>781</v>
      </c>
      <c r="E605" s="195" t="s">
        <v>814</v>
      </c>
      <c r="F605" s="195" t="s">
        <v>830</v>
      </c>
      <c r="G605" s="194"/>
    </row>
    <row r="606" spans="1:7" ht="15" customHeight="1">
      <c r="A606" s="386"/>
      <c r="B606" s="386"/>
      <c r="C606" s="389"/>
      <c r="D606" s="383"/>
      <c r="E606" s="195" t="s">
        <v>1033</v>
      </c>
      <c r="F606" s="195" t="s">
        <v>830</v>
      </c>
      <c r="G606" s="194"/>
    </row>
    <row r="607" spans="1:7" ht="15" customHeight="1">
      <c r="A607" s="386"/>
      <c r="B607" s="386"/>
      <c r="C607" s="389"/>
      <c r="D607" s="383"/>
      <c r="E607" s="195" t="s">
        <v>1034</v>
      </c>
      <c r="F607" s="195" t="s">
        <v>830</v>
      </c>
      <c r="G607" s="194"/>
    </row>
    <row r="608" spans="1:7" ht="15" customHeight="1">
      <c r="A608" s="386"/>
      <c r="B608" s="386"/>
      <c r="C608" s="389"/>
      <c r="D608" s="383"/>
      <c r="E608" s="195" t="s">
        <v>1035</v>
      </c>
      <c r="F608" s="195" t="s">
        <v>830</v>
      </c>
      <c r="G608" s="194"/>
    </row>
    <row r="609" spans="1:7" ht="15" customHeight="1">
      <c r="A609" s="386"/>
      <c r="B609" s="386"/>
      <c r="C609" s="389"/>
      <c r="D609" s="383"/>
      <c r="E609" s="195" t="s">
        <v>1036</v>
      </c>
      <c r="F609" s="195" t="s">
        <v>830</v>
      </c>
      <c r="G609" s="194"/>
    </row>
    <row r="610" spans="1:7" ht="15" customHeight="1">
      <c r="A610" s="386"/>
      <c r="B610" s="386"/>
      <c r="C610" s="389"/>
      <c r="D610" s="383"/>
      <c r="E610" s="195" t="s">
        <v>1037</v>
      </c>
      <c r="F610" s="195" t="s">
        <v>830</v>
      </c>
      <c r="G610" s="194"/>
    </row>
    <row r="611" spans="1:7" ht="14.25" customHeight="1">
      <c r="A611" s="386"/>
      <c r="B611" s="386"/>
      <c r="C611" s="389"/>
      <c r="D611" s="383"/>
      <c r="E611" s="195" t="s">
        <v>1038</v>
      </c>
      <c r="F611" s="195" t="s">
        <v>790</v>
      </c>
      <c r="G611" s="194"/>
    </row>
    <row r="612" spans="1:7" ht="14.25" customHeight="1">
      <c r="A612" s="386"/>
      <c r="B612" s="386"/>
      <c r="C612" s="389"/>
      <c r="D612" s="383"/>
      <c r="E612" s="195" t="s">
        <v>804</v>
      </c>
      <c r="F612" s="195" t="s">
        <v>790</v>
      </c>
      <c r="G612" s="194"/>
    </row>
    <row r="613" spans="1:7" ht="14.25" customHeight="1">
      <c r="A613" s="386"/>
      <c r="B613" s="386"/>
      <c r="C613" s="389"/>
      <c r="D613" s="383"/>
      <c r="E613" s="195" t="s">
        <v>803</v>
      </c>
      <c r="F613" s="195" t="s">
        <v>790</v>
      </c>
      <c r="G613" s="194"/>
    </row>
    <row r="614" spans="1:7" ht="14.25" customHeight="1">
      <c r="A614" s="386"/>
      <c r="B614" s="386"/>
      <c r="C614" s="390"/>
      <c r="D614" s="384"/>
      <c r="E614" s="195" t="s">
        <v>805</v>
      </c>
      <c r="F614" s="195" t="s">
        <v>790</v>
      </c>
      <c r="G614" s="194"/>
    </row>
    <row r="615" spans="1:7" ht="15" customHeight="1">
      <c r="A615" s="386"/>
      <c r="B615" s="385" t="s">
        <v>1039</v>
      </c>
      <c r="C615" s="379" t="s">
        <v>1040</v>
      </c>
      <c r="D615" s="382" t="s">
        <v>781</v>
      </c>
      <c r="E615" s="193" t="s">
        <v>814</v>
      </c>
      <c r="F615" s="193" t="s">
        <v>860</v>
      </c>
      <c r="G615" s="199"/>
    </row>
    <row r="616" spans="1:7" ht="15" customHeight="1">
      <c r="A616" s="386"/>
      <c r="B616" s="386"/>
      <c r="C616" s="380"/>
      <c r="D616" s="383"/>
      <c r="E616" s="195" t="s">
        <v>809</v>
      </c>
      <c r="F616" s="195" t="s">
        <v>860</v>
      </c>
      <c r="G616" s="194"/>
    </row>
    <row r="617" spans="1:7" ht="15" customHeight="1">
      <c r="A617" s="386"/>
      <c r="B617" s="386"/>
      <c r="C617" s="380"/>
      <c r="D617" s="383"/>
      <c r="E617" s="195" t="s">
        <v>866</v>
      </c>
      <c r="F617" s="195" t="s">
        <v>860</v>
      </c>
      <c r="G617" s="194"/>
    </row>
    <row r="618" spans="1:7" ht="15" customHeight="1">
      <c r="A618" s="386"/>
      <c r="B618" s="386"/>
      <c r="C618" s="380"/>
      <c r="D618" s="383"/>
      <c r="E618" s="195" t="s">
        <v>1041</v>
      </c>
      <c r="F618" s="195" t="s">
        <v>860</v>
      </c>
      <c r="G618" s="194"/>
    </row>
    <row r="619" spans="1:7" ht="15" customHeight="1">
      <c r="A619" s="386"/>
      <c r="B619" s="386"/>
      <c r="C619" s="380"/>
      <c r="D619" s="383"/>
      <c r="E619" s="195" t="s">
        <v>1042</v>
      </c>
      <c r="F619" s="195" t="s">
        <v>860</v>
      </c>
      <c r="G619" s="194"/>
    </row>
    <row r="620" spans="1:7" ht="15" customHeight="1">
      <c r="A620" s="386"/>
      <c r="B620" s="386"/>
      <c r="C620" s="380"/>
      <c r="D620" s="383"/>
      <c r="E620" s="195" t="s">
        <v>1043</v>
      </c>
      <c r="F620" s="195" t="s">
        <v>860</v>
      </c>
      <c r="G620" s="194"/>
    </row>
    <row r="621" spans="1:7" ht="15" customHeight="1">
      <c r="A621" s="386"/>
      <c r="B621" s="386"/>
      <c r="C621" s="380"/>
      <c r="D621" s="383"/>
      <c r="E621" s="195"/>
      <c r="F621" s="195"/>
      <c r="G621" s="194"/>
    </row>
    <row r="622" spans="1:7" ht="15" customHeight="1">
      <c r="A622" s="386"/>
      <c r="B622" s="386"/>
      <c r="C622" s="380"/>
      <c r="D622" s="383"/>
      <c r="E622" s="195" t="s">
        <v>1044</v>
      </c>
      <c r="F622" s="195" t="s">
        <v>860</v>
      </c>
      <c r="G622" s="194"/>
    </row>
    <row r="623" spans="1:7" ht="15" customHeight="1">
      <c r="A623" s="386"/>
      <c r="B623" s="386"/>
      <c r="C623" s="381"/>
      <c r="D623" s="384"/>
      <c r="E623" s="195" t="s">
        <v>816</v>
      </c>
      <c r="F623" s="195" t="s">
        <v>860</v>
      </c>
      <c r="G623" s="194"/>
    </row>
    <row r="624" spans="1:7" ht="15" customHeight="1">
      <c r="A624" s="386"/>
      <c r="B624" s="386"/>
      <c r="C624" s="379" t="s">
        <v>1045</v>
      </c>
      <c r="D624" s="382" t="s">
        <v>781</v>
      </c>
      <c r="E624" s="195" t="s">
        <v>814</v>
      </c>
      <c r="F624" s="195" t="s">
        <v>860</v>
      </c>
      <c r="G624" s="194"/>
    </row>
    <row r="625" spans="1:7" ht="15" customHeight="1">
      <c r="A625" s="386"/>
      <c r="B625" s="386"/>
      <c r="C625" s="380"/>
      <c r="D625" s="383"/>
      <c r="E625" s="195" t="s">
        <v>809</v>
      </c>
      <c r="F625" s="195" t="s">
        <v>860</v>
      </c>
      <c r="G625" s="194"/>
    </row>
    <row r="626" spans="1:7" ht="15" customHeight="1">
      <c r="A626" s="386"/>
      <c r="B626" s="386"/>
      <c r="C626" s="380"/>
      <c r="D626" s="383"/>
      <c r="E626" s="195" t="s">
        <v>866</v>
      </c>
      <c r="F626" s="195" t="s">
        <v>860</v>
      </c>
      <c r="G626" s="194"/>
    </row>
    <row r="627" spans="1:7" ht="15" customHeight="1">
      <c r="A627" s="386"/>
      <c r="B627" s="386"/>
      <c r="C627" s="380"/>
      <c r="D627" s="383"/>
      <c r="E627" s="195" t="s">
        <v>1041</v>
      </c>
      <c r="F627" s="195" t="s">
        <v>860</v>
      </c>
      <c r="G627" s="194"/>
    </row>
    <row r="628" spans="1:7" ht="15" customHeight="1">
      <c r="A628" s="386"/>
      <c r="B628" s="386"/>
      <c r="C628" s="380"/>
      <c r="D628" s="383"/>
      <c r="E628" s="195" t="s">
        <v>1042</v>
      </c>
      <c r="F628" s="195" t="s">
        <v>860</v>
      </c>
      <c r="G628" s="194"/>
    </row>
    <row r="629" spans="1:7" ht="15" customHeight="1">
      <c r="A629" s="386"/>
      <c r="B629" s="386"/>
      <c r="C629" s="380"/>
      <c r="D629" s="383"/>
      <c r="E629" s="195" t="s">
        <v>1043</v>
      </c>
      <c r="F629" s="195" t="s">
        <v>860</v>
      </c>
      <c r="G629" s="194"/>
    </row>
    <row r="630" spans="1:7" ht="15" customHeight="1">
      <c r="A630" s="386"/>
      <c r="B630" s="386"/>
      <c r="C630" s="380"/>
      <c r="D630" s="383"/>
      <c r="E630" s="195" t="s">
        <v>1044</v>
      </c>
      <c r="F630" s="195" t="s">
        <v>860</v>
      </c>
      <c r="G630" s="194"/>
    </row>
    <row r="631" spans="1:7" ht="15" customHeight="1">
      <c r="A631" s="386"/>
      <c r="B631" s="386"/>
      <c r="C631" s="380"/>
      <c r="D631" s="383"/>
      <c r="E631" s="195"/>
      <c r="F631" s="195"/>
      <c r="G631" s="194"/>
    </row>
    <row r="632" spans="1:7" ht="15" customHeight="1">
      <c r="A632" s="386"/>
      <c r="B632" s="386"/>
      <c r="C632" s="381"/>
      <c r="D632" s="384"/>
      <c r="E632" s="195" t="s">
        <v>816</v>
      </c>
      <c r="F632" s="195" t="s">
        <v>860</v>
      </c>
      <c r="G632" s="194"/>
    </row>
    <row r="633" spans="1:7" ht="15" customHeight="1">
      <c r="A633" s="386"/>
      <c r="B633" s="386"/>
      <c r="C633" s="379" t="s">
        <v>1046</v>
      </c>
      <c r="D633" s="382" t="s">
        <v>781</v>
      </c>
      <c r="E633" s="195" t="s">
        <v>814</v>
      </c>
      <c r="F633" s="195" t="s">
        <v>860</v>
      </c>
      <c r="G633" s="194"/>
    </row>
    <row r="634" spans="1:7" ht="15" customHeight="1">
      <c r="A634" s="386"/>
      <c r="B634" s="386"/>
      <c r="C634" s="380"/>
      <c r="D634" s="383"/>
      <c r="E634" s="195" t="s">
        <v>809</v>
      </c>
      <c r="F634" s="195" t="s">
        <v>860</v>
      </c>
      <c r="G634" s="194"/>
    </row>
    <row r="635" spans="1:7" ht="15" customHeight="1">
      <c r="A635" s="386"/>
      <c r="B635" s="386"/>
      <c r="C635" s="380"/>
      <c r="D635" s="383"/>
      <c r="E635" s="195" t="s">
        <v>866</v>
      </c>
      <c r="F635" s="195" t="s">
        <v>860</v>
      </c>
      <c r="G635" s="194"/>
    </row>
    <row r="636" spans="1:7" ht="15" customHeight="1">
      <c r="A636" s="386"/>
      <c r="B636" s="386"/>
      <c r="C636" s="380"/>
      <c r="D636" s="383"/>
      <c r="E636" s="195" t="s">
        <v>1041</v>
      </c>
      <c r="F636" s="195" t="s">
        <v>860</v>
      </c>
      <c r="G636" s="194"/>
    </row>
    <row r="637" spans="1:7" ht="15" customHeight="1">
      <c r="A637" s="386"/>
      <c r="B637" s="386"/>
      <c r="C637" s="380"/>
      <c r="D637" s="383"/>
      <c r="E637" s="195" t="s">
        <v>1042</v>
      </c>
      <c r="F637" s="195" t="s">
        <v>860</v>
      </c>
      <c r="G637" s="194"/>
    </row>
    <row r="638" spans="1:7" ht="15" customHeight="1">
      <c r="A638" s="386"/>
      <c r="B638" s="386"/>
      <c r="C638" s="380"/>
      <c r="D638" s="383"/>
      <c r="E638" s="195" t="s">
        <v>1043</v>
      </c>
      <c r="F638" s="195" t="s">
        <v>860</v>
      </c>
      <c r="G638" s="194"/>
    </row>
    <row r="639" spans="1:7" ht="15" customHeight="1">
      <c r="A639" s="386"/>
      <c r="B639" s="386"/>
      <c r="C639" s="380"/>
      <c r="D639" s="383"/>
      <c r="E639" s="195" t="s">
        <v>1044</v>
      </c>
      <c r="F639" s="195" t="s">
        <v>860</v>
      </c>
      <c r="G639" s="194"/>
    </row>
    <row r="640" spans="1:7" ht="15" customHeight="1">
      <c r="A640" s="386"/>
      <c r="B640" s="386"/>
      <c r="C640" s="380"/>
      <c r="D640" s="383"/>
      <c r="E640" s="195" t="s">
        <v>795</v>
      </c>
      <c r="F640" s="195" t="s">
        <v>860</v>
      </c>
      <c r="G640" s="194"/>
    </row>
    <row r="641" spans="1:7" ht="15" customHeight="1">
      <c r="A641" s="386"/>
      <c r="B641" s="386"/>
      <c r="C641" s="381"/>
      <c r="D641" s="384"/>
      <c r="E641" s="195" t="s">
        <v>816</v>
      </c>
      <c r="F641" s="195" t="s">
        <v>860</v>
      </c>
      <c r="G641" s="194"/>
    </row>
    <row r="642" spans="1:7" ht="15" customHeight="1">
      <c r="A642" s="386"/>
      <c r="B642" s="386"/>
      <c r="C642" s="379" t="s">
        <v>1047</v>
      </c>
      <c r="D642" s="382" t="s">
        <v>781</v>
      </c>
      <c r="E642" s="195" t="s">
        <v>814</v>
      </c>
      <c r="F642" s="195" t="s">
        <v>860</v>
      </c>
      <c r="G642" s="194"/>
    </row>
    <row r="643" spans="1:7" ht="15" customHeight="1">
      <c r="A643" s="386"/>
      <c r="B643" s="386"/>
      <c r="C643" s="380"/>
      <c r="D643" s="383"/>
      <c r="E643" s="195" t="s">
        <v>809</v>
      </c>
      <c r="F643" s="195" t="s">
        <v>860</v>
      </c>
      <c r="G643" s="194"/>
    </row>
    <row r="644" spans="1:7" ht="15" customHeight="1">
      <c r="A644" s="386"/>
      <c r="B644" s="386"/>
      <c r="C644" s="380"/>
      <c r="D644" s="383"/>
      <c r="E644" s="195" t="s">
        <v>866</v>
      </c>
      <c r="F644" s="195" t="s">
        <v>860</v>
      </c>
      <c r="G644" s="194"/>
    </row>
    <row r="645" spans="1:7" ht="15" customHeight="1">
      <c r="A645" s="386"/>
      <c r="B645" s="386"/>
      <c r="C645" s="380"/>
      <c r="D645" s="383"/>
      <c r="E645" s="195" t="s">
        <v>1041</v>
      </c>
      <c r="F645" s="195" t="s">
        <v>860</v>
      </c>
      <c r="G645" s="194"/>
    </row>
    <row r="646" spans="1:7" ht="15" customHeight="1">
      <c r="A646" s="386"/>
      <c r="B646" s="386"/>
      <c r="C646" s="380"/>
      <c r="D646" s="383"/>
      <c r="E646" s="195" t="s">
        <v>1048</v>
      </c>
      <c r="F646" s="195" t="s">
        <v>860</v>
      </c>
      <c r="G646" s="194"/>
    </row>
    <row r="647" spans="1:7" ht="15" customHeight="1">
      <c r="A647" s="386"/>
      <c r="B647" s="386"/>
      <c r="C647" s="380"/>
      <c r="D647" s="383"/>
      <c r="E647" s="195" t="s">
        <v>1049</v>
      </c>
      <c r="F647" s="195" t="s">
        <v>860</v>
      </c>
      <c r="G647" s="194"/>
    </row>
    <row r="648" spans="1:7" ht="15" customHeight="1">
      <c r="A648" s="386"/>
      <c r="B648" s="386"/>
      <c r="C648" s="380"/>
      <c r="D648" s="383"/>
      <c r="E648" s="195" t="s">
        <v>1050</v>
      </c>
      <c r="F648" s="195" t="s">
        <v>860</v>
      </c>
      <c r="G648" s="194"/>
    </row>
    <row r="649" spans="1:7" ht="15" customHeight="1">
      <c r="A649" s="386"/>
      <c r="B649" s="386"/>
      <c r="C649" s="380"/>
      <c r="D649" s="383"/>
      <c r="E649" s="195" t="s">
        <v>1044</v>
      </c>
      <c r="F649" s="195" t="s">
        <v>860</v>
      </c>
      <c r="G649" s="194"/>
    </row>
    <row r="650" spans="1:7" ht="15" customHeight="1">
      <c r="A650" s="386"/>
      <c r="B650" s="386"/>
      <c r="C650" s="381"/>
      <c r="D650" s="384"/>
      <c r="E650" s="195" t="s">
        <v>795</v>
      </c>
      <c r="F650" s="195" t="s">
        <v>860</v>
      </c>
      <c r="G650" s="194"/>
    </row>
    <row r="651" spans="1:7" ht="15" customHeight="1">
      <c r="A651" s="386"/>
      <c r="B651" s="386"/>
      <c r="C651" s="379" t="s">
        <v>1051</v>
      </c>
      <c r="D651" s="382" t="s">
        <v>781</v>
      </c>
      <c r="E651" s="195" t="s">
        <v>814</v>
      </c>
      <c r="F651" s="195" t="s">
        <v>860</v>
      </c>
      <c r="G651" s="194"/>
    </row>
    <row r="652" spans="1:7" ht="15" customHeight="1">
      <c r="A652" s="386"/>
      <c r="B652" s="386"/>
      <c r="C652" s="380"/>
      <c r="D652" s="383"/>
      <c r="E652" s="195" t="s">
        <v>809</v>
      </c>
      <c r="F652" s="195" t="s">
        <v>860</v>
      </c>
      <c r="G652" s="194"/>
    </row>
    <row r="653" spans="1:7" ht="15" customHeight="1">
      <c r="A653" s="386"/>
      <c r="B653" s="386"/>
      <c r="C653" s="380"/>
      <c r="D653" s="383"/>
      <c r="E653" s="195" t="s">
        <v>866</v>
      </c>
      <c r="F653" s="195" t="s">
        <v>860</v>
      </c>
      <c r="G653" s="194"/>
    </row>
    <row r="654" spans="1:7" ht="15" customHeight="1">
      <c r="A654" s="386"/>
      <c r="B654" s="386"/>
      <c r="C654" s="380"/>
      <c r="D654" s="383"/>
      <c r="E654" s="195" t="s">
        <v>1041</v>
      </c>
      <c r="F654" s="195" t="s">
        <v>860</v>
      </c>
      <c r="G654" s="194"/>
    </row>
    <row r="655" spans="1:7" ht="15" customHeight="1">
      <c r="A655" s="386"/>
      <c r="B655" s="386"/>
      <c r="C655" s="380"/>
      <c r="D655" s="383"/>
      <c r="E655" s="195" t="s">
        <v>1048</v>
      </c>
      <c r="F655" s="195" t="s">
        <v>860</v>
      </c>
      <c r="G655" s="194"/>
    </row>
    <row r="656" spans="1:7" ht="15" customHeight="1">
      <c r="A656" s="386"/>
      <c r="B656" s="386"/>
      <c r="C656" s="380"/>
      <c r="D656" s="383"/>
      <c r="E656" s="195" t="s">
        <v>1049</v>
      </c>
      <c r="F656" s="195" t="s">
        <v>860</v>
      </c>
      <c r="G656" s="194"/>
    </row>
    <row r="657" spans="1:7" ht="15" customHeight="1">
      <c r="A657" s="386"/>
      <c r="B657" s="386"/>
      <c r="C657" s="380"/>
      <c r="D657" s="383"/>
      <c r="E657" s="195" t="s">
        <v>1050</v>
      </c>
      <c r="F657" s="195" t="s">
        <v>860</v>
      </c>
      <c r="G657" s="194"/>
    </row>
    <row r="658" spans="1:7" ht="15" customHeight="1">
      <c r="A658" s="386"/>
      <c r="B658" s="403"/>
      <c r="C658" s="380"/>
      <c r="D658" s="383"/>
      <c r="E658" s="195" t="s">
        <v>1044</v>
      </c>
      <c r="F658" s="195" t="s">
        <v>860</v>
      </c>
      <c r="G658" s="194"/>
    </row>
    <row r="659" spans="1:7" ht="15" customHeight="1">
      <c r="A659" s="386"/>
      <c r="B659" s="403"/>
      <c r="C659" s="381"/>
      <c r="D659" s="384"/>
      <c r="E659" s="195" t="s">
        <v>795</v>
      </c>
      <c r="F659" s="195" t="s">
        <v>860</v>
      </c>
      <c r="G659" s="194"/>
    </row>
    <row r="660" spans="1:7" ht="15" customHeight="1">
      <c r="A660" s="386"/>
      <c r="B660" s="403"/>
      <c r="C660" s="388" t="s">
        <v>1052</v>
      </c>
      <c r="D660" s="382" t="s">
        <v>781</v>
      </c>
      <c r="E660" s="195" t="s">
        <v>814</v>
      </c>
      <c r="F660" s="195" t="s">
        <v>860</v>
      </c>
      <c r="G660" s="194"/>
    </row>
    <row r="661" spans="1:7" ht="15" customHeight="1">
      <c r="A661" s="386"/>
      <c r="B661" s="403"/>
      <c r="C661" s="389"/>
      <c r="D661" s="383"/>
      <c r="E661" s="195" t="s">
        <v>809</v>
      </c>
      <c r="F661" s="195" t="s">
        <v>860</v>
      </c>
      <c r="G661" s="194"/>
    </row>
    <row r="662" spans="1:7" ht="15" customHeight="1">
      <c r="A662" s="386"/>
      <c r="B662" s="403"/>
      <c r="C662" s="389"/>
      <c r="D662" s="383"/>
      <c r="E662" s="195" t="s">
        <v>866</v>
      </c>
      <c r="F662" s="195" t="s">
        <v>860</v>
      </c>
      <c r="G662" s="194"/>
    </row>
    <row r="663" spans="1:7" ht="15" customHeight="1">
      <c r="A663" s="386"/>
      <c r="B663" s="403"/>
      <c r="C663" s="389"/>
      <c r="D663" s="383"/>
      <c r="E663" s="195" t="s">
        <v>1041</v>
      </c>
      <c r="F663" s="195" t="s">
        <v>860</v>
      </c>
      <c r="G663" s="194"/>
    </row>
    <row r="664" spans="1:7" ht="15" customHeight="1">
      <c r="A664" s="386"/>
      <c r="B664" s="403"/>
      <c r="C664" s="389"/>
      <c r="D664" s="383"/>
      <c r="E664" s="195" t="s">
        <v>1048</v>
      </c>
      <c r="F664" s="195" t="s">
        <v>860</v>
      </c>
      <c r="G664" s="194"/>
    </row>
    <row r="665" spans="1:7" ht="15" customHeight="1">
      <c r="A665" s="386"/>
      <c r="B665" s="403"/>
      <c r="C665" s="389"/>
      <c r="D665" s="383"/>
      <c r="E665" s="195" t="s">
        <v>1049</v>
      </c>
      <c r="F665" s="195" t="s">
        <v>860</v>
      </c>
      <c r="G665" s="194"/>
    </row>
    <row r="666" spans="1:7" ht="15" customHeight="1">
      <c r="A666" s="386"/>
      <c r="B666" s="403"/>
      <c r="C666" s="389"/>
      <c r="D666" s="383"/>
      <c r="E666" s="195" t="s">
        <v>1050</v>
      </c>
      <c r="F666" s="195" t="s">
        <v>860</v>
      </c>
      <c r="G666" s="194"/>
    </row>
    <row r="667" spans="1:7" ht="15" customHeight="1">
      <c r="A667" s="386"/>
      <c r="B667" s="403"/>
      <c r="C667" s="389"/>
      <c r="D667" s="383"/>
      <c r="E667" s="195" t="s">
        <v>1053</v>
      </c>
      <c r="F667" s="195" t="s">
        <v>860</v>
      </c>
      <c r="G667" s="194"/>
    </row>
    <row r="668" spans="1:7" ht="15" customHeight="1">
      <c r="A668" s="386"/>
      <c r="B668" s="403"/>
      <c r="C668" s="389"/>
      <c r="D668" s="383"/>
      <c r="E668" s="195" t="s">
        <v>1044</v>
      </c>
      <c r="F668" s="195" t="s">
        <v>860</v>
      </c>
      <c r="G668" s="194"/>
    </row>
    <row r="669" spans="1:7" ht="15" customHeight="1">
      <c r="A669" s="386"/>
      <c r="B669" s="403"/>
      <c r="C669" s="390"/>
      <c r="D669" s="384"/>
      <c r="E669" s="195" t="s">
        <v>795</v>
      </c>
      <c r="F669" s="195" t="s">
        <v>860</v>
      </c>
      <c r="G669" s="194"/>
    </row>
    <row r="670" spans="1:7" ht="14.25" customHeight="1">
      <c r="A670" s="386"/>
      <c r="B670" s="403"/>
      <c r="C670" s="388" t="s">
        <v>802</v>
      </c>
      <c r="D670" s="382" t="s">
        <v>781</v>
      </c>
      <c r="E670" s="195" t="s">
        <v>782</v>
      </c>
      <c r="F670" s="195" t="s">
        <v>860</v>
      </c>
      <c r="G670" s="194"/>
    </row>
    <row r="671" spans="1:7" ht="14.25" customHeight="1">
      <c r="A671" s="386"/>
      <c r="B671" s="403"/>
      <c r="C671" s="389"/>
      <c r="D671" s="383"/>
      <c r="E671" s="195" t="s">
        <v>804</v>
      </c>
      <c r="F671" s="195" t="s">
        <v>860</v>
      </c>
      <c r="G671" s="194"/>
    </row>
    <row r="672" spans="1:7" ht="14.25" customHeight="1">
      <c r="A672" s="386"/>
      <c r="B672" s="403"/>
      <c r="C672" s="389"/>
      <c r="D672" s="383"/>
      <c r="E672" s="195" t="s">
        <v>803</v>
      </c>
      <c r="F672" s="195" t="s">
        <v>860</v>
      </c>
      <c r="G672" s="194"/>
    </row>
    <row r="673" spans="1:7" ht="14.25" customHeight="1">
      <c r="A673" s="386"/>
      <c r="B673" s="403"/>
      <c r="C673" s="389"/>
      <c r="D673" s="383"/>
      <c r="E673" s="195" t="s">
        <v>805</v>
      </c>
      <c r="F673" s="195" t="s">
        <v>860</v>
      </c>
      <c r="G673" s="194"/>
    </row>
    <row r="674" spans="1:7" ht="14.25" customHeight="1">
      <c r="A674" s="386"/>
      <c r="B674" s="403"/>
      <c r="C674" s="389"/>
      <c r="D674" s="383"/>
      <c r="E674" s="195" t="s">
        <v>795</v>
      </c>
      <c r="F674" s="195" t="s">
        <v>860</v>
      </c>
      <c r="G674" s="194"/>
    </row>
    <row r="675" spans="1:7" ht="14.25" customHeight="1">
      <c r="A675" s="387"/>
      <c r="B675" s="404"/>
      <c r="C675" s="390"/>
      <c r="D675" s="384"/>
      <c r="E675" s="195" t="s">
        <v>806</v>
      </c>
      <c r="F675" s="195" t="s">
        <v>860</v>
      </c>
      <c r="G675" s="194"/>
    </row>
    <row r="676" spans="1:7" ht="15" customHeight="1">
      <c r="A676" s="386" t="s">
        <v>1054</v>
      </c>
      <c r="B676" s="376" t="s">
        <v>1055</v>
      </c>
      <c r="C676" s="379" t="s">
        <v>1056</v>
      </c>
      <c r="D676" s="405" t="s">
        <v>781</v>
      </c>
      <c r="E676" s="195" t="s">
        <v>814</v>
      </c>
      <c r="F676" s="195" t="s">
        <v>1057</v>
      </c>
      <c r="G676" s="194"/>
    </row>
    <row r="677" spans="1:7" ht="15" customHeight="1">
      <c r="A677" s="386"/>
      <c r="B677" s="376"/>
      <c r="C677" s="380"/>
      <c r="D677" s="405"/>
      <c r="E677" s="195" t="s">
        <v>837</v>
      </c>
      <c r="F677" s="195" t="s">
        <v>1057</v>
      </c>
      <c r="G677" s="194"/>
    </row>
    <row r="678" spans="1:7" ht="15" customHeight="1">
      <c r="A678" s="386"/>
      <c r="B678" s="376"/>
      <c r="C678" s="380"/>
      <c r="D678" s="405"/>
      <c r="E678" s="195" t="s">
        <v>1058</v>
      </c>
      <c r="F678" s="195" t="s">
        <v>1057</v>
      </c>
      <c r="G678" s="194"/>
    </row>
    <row r="679" spans="1:7" ht="15" customHeight="1">
      <c r="A679" s="386"/>
      <c r="B679" s="376"/>
      <c r="C679" s="380"/>
      <c r="D679" s="405"/>
      <c r="E679" s="195" t="s">
        <v>1059</v>
      </c>
      <c r="F679" s="195" t="s">
        <v>1057</v>
      </c>
      <c r="G679" s="194"/>
    </row>
    <row r="680" spans="1:7" ht="15" customHeight="1">
      <c r="A680" s="386"/>
      <c r="B680" s="376"/>
      <c r="C680" s="380"/>
      <c r="D680" s="405"/>
      <c r="E680" s="195" t="s">
        <v>1060</v>
      </c>
      <c r="F680" s="195" t="s">
        <v>1057</v>
      </c>
      <c r="G680" s="194"/>
    </row>
    <row r="681" spans="1:7" ht="15" customHeight="1">
      <c r="A681" s="386"/>
      <c r="B681" s="376"/>
      <c r="C681" s="381"/>
      <c r="D681" s="405"/>
      <c r="E681" s="195" t="s">
        <v>1061</v>
      </c>
      <c r="F681" s="195" t="s">
        <v>1057</v>
      </c>
      <c r="G681" s="194"/>
    </row>
    <row r="682" spans="1:7" ht="18" customHeight="1">
      <c r="A682" s="386"/>
      <c r="B682" s="376"/>
      <c r="C682" s="406" t="s">
        <v>1062</v>
      </c>
      <c r="D682" s="409" t="s">
        <v>781</v>
      </c>
      <c r="E682" s="200" t="s">
        <v>814</v>
      </c>
      <c r="F682" s="200" t="s">
        <v>1057</v>
      </c>
      <c r="G682" s="194"/>
    </row>
    <row r="683" spans="1:7" ht="18" customHeight="1">
      <c r="A683" s="386"/>
      <c r="B683" s="376"/>
      <c r="C683" s="407"/>
      <c r="D683" s="409"/>
      <c r="E683" s="200" t="s">
        <v>837</v>
      </c>
      <c r="F683" s="200" t="s">
        <v>1057</v>
      </c>
      <c r="G683" s="194"/>
    </row>
    <row r="684" spans="1:7" ht="18" customHeight="1">
      <c r="A684" s="386"/>
      <c r="B684" s="376"/>
      <c r="C684" s="407"/>
      <c r="D684" s="409"/>
      <c r="E684" s="200" t="s">
        <v>1058</v>
      </c>
      <c r="F684" s="200" t="s">
        <v>1057</v>
      </c>
      <c r="G684" s="194"/>
    </row>
    <row r="685" spans="1:7" ht="18" customHeight="1">
      <c r="A685" s="386"/>
      <c r="B685" s="376"/>
      <c r="C685" s="407"/>
      <c r="D685" s="409"/>
      <c r="E685" s="200" t="s">
        <v>1059</v>
      </c>
      <c r="F685" s="200" t="s">
        <v>1057</v>
      </c>
      <c r="G685" s="194"/>
    </row>
    <row r="686" spans="1:7" ht="18" customHeight="1">
      <c r="A686" s="386"/>
      <c r="B686" s="376"/>
      <c r="C686" s="407"/>
      <c r="D686" s="409"/>
      <c r="E686" s="200" t="s">
        <v>1060</v>
      </c>
      <c r="F686" s="200" t="s">
        <v>1057</v>
      </c>
      <c r="G686" s="194"/>
    </row>
    <row r="687" spans="1:7" ht="18" customHeight="1">
      <c r="A687" s="386"/>
      <c r="B687" s="376"/>
      <c r="C687" s="408"/>
      <c r="D687" s="409"/>
      <c r="E687" s="200" t="s">
        <v>1061</v>
      </c>
      <c r="F687" s="200" t="s">
        <v>1057</v>
      </c>
      <c r="G687" s="194"/>
    </row>
    <row r="688" spans="1:7" ht="15" customHeight="1">
      <c r="A688" s="386"/>
      <c r="B688" s="376"/>
      <c r="C688" s="379" t="s">
        <v>1063</v>
      </c>
      <c r="D688" s="405" t="s">
        <v>781</v>
      </c>
      <c r="E688" s="195" t="s">
        <v>814</v>
      </c>
      <c r="F688" s="195" t="s">
        <v>1064</v>
      </c>
      <c r="G688" s="194"/>
    </row>
    <row r="689" spans="1:7" ht="15" customHeight="1">
      <c r="A689" s="386"/>
      <c r="B689" s="376"/>
      <c r="C689" s="380"/>
      <c r="D689" s="405"/>
      <c r="E689" s="195" t="s">
        <v>837</v>
      </c>
      <c r="F689" s="195" t="s">
        <v>1064</v>
      </c>
      <c r="G689" s="194"/>
    </row>
    <row r="690" spans="1:7" ht="15" customHeight="1">
      <c r="A690" s="386"/>
      <c r="B690" s="376"/>
      <c r="C690" s="380"/>
      <c r="D690" s="405"/>
      <c r="E690" s="195" t="s">
        <v>1065</v>
      </c>
      <c r="F690" s="195" t="s">
        <v>1064</v>
      </c>
      <c r="G690" s="194"/>
    </row>
    <row r="691" spans="1:7" ht="15" customHeight="1">
      <c r="A691" s="386"/>
      <c r="B691" s="376"/>
      <c r="C691" s="380"/>
      <c r="D691" s="405"/>
      <c r="E691" s="195" t="s">
        <v>1066</v>
      </c>
      <c r="F691" s="195" t="s">
        <v>1064</v>
      </c>
      <c r="G691" s="194"/>
    </row>
    <row r="692" spans="1:7" ht="15" customHeight="1">
      <c r="A692" s="386"/>
      <c r="B692" s="376"/>
      <c r="C692" s="380"/>
      <c r="D692" s="405"/>
      <c r="E692" s="195" t="s">
        <v>1067</v>
      </c>
      <c r="F692" s="195" t="s">
        <v>1064</v>
      </c>
      <c r="G692" s="194"/>
    </row>
    <row r="693" spans="1:7" ht="15" customHeight="1">
      <c r="A693" s="386"/>
      <c r="B693" s="376"/>
      <c r="C693" s="380"/>
      <c r="D693" s="405"/>
      <c r="E693" s="195" t="s">
        <v>1068</v>
      </c>
      <c r="F693" s="195" t="s">
        <v>1064</v>
      </c>
      <c r="G693" s="194"/>
    </row>
    <row r="694" spans="1:7" ht="15" customHeight="1">
      <c r="A694" s="386"/>
      <c r="B694" s="376"/>
      <c r="C694" s="381"/>
      <c r="D694" s="405"/>
      <c r="E694" s="195" t="s">
        <v>1069</v>
      </c>
      <c r="F694" s="195" t="s">
        <v>1064</v>
      </c>
      <c r="G694" s="194"/>
    </row>
    <row r="695" spans="1:7" ht="15" customHeight="1">
      <c r="A695" s="386"/>
      <c r="B695" s="376"/>
      <c r="C695" s="379" t="s">
        <v>1070</v>
      </c>
      <c r="D695" s="405" t="s">
        <v>781</v>
      </c>
      <c r="E695" s="195" t="s">
        <v>814</v>
      </c>
      <c r="F695" s="195" t="s">
        <v>1071</v>
      </c>
      <c r="G695" s="194"/>
    </row>
    <row r="696" spans="1:7" ht="15" customHeight="1">
      <c r="A696" s="386"/>
      <c r="B696" s="376"/>
      <c r="C696" s="380"/>
      <c r="D696" s="405"/>
      <c r="E696" s="195" t="s">
        <v>804</v>
      </c>
      <c r="F696" s="195" t="s">
        <v>1071</v>
      </c>
      <c r="G696" s="194"/>
    </row>
    <row r="697" spans="1:7" ht="15" customHeight="1">
      <c r="A697" s="386"/>
      <c r="B697" s="376"/>
      <c r="C697" s="380"/>
      <c r="D697" s="405"/>
      <c r="E697" s="195" t="s">
        <v>837</v>
      </c>
      <c r="F697" s="195" t="s">
        <v>1071</v>
      </c>
      <c r="G697" s="194"/>
    </row>
    <row r="698" spans="1:7" ht="15" customHeight="1">
      <c r="A698" s="386"/>
      <c r="B698" s="376"/>
      <c r="C698" s="380"/>
      <c r="D698" s="405"/>
      <c r="E698" s="195" t="s">
        <v>810</v>
      </c>
      <c r="F698" s="195" t="s">
        <v>1071</v>
      </c>
      <c r="G698" s="194"/>
    </row>
    <row r="699" spans="1:7" ht="15" customHeight="1">
      <c r="A699" s="386"/>
      <c r="B699" s="376"/>
      <c r="C699" s="380"/>
      <c r="D699" s="405"/>
      <c r="E699" s="195" t="s">
        <v>1072</v>
      </c>
      <c r="F699" s="195" t="s">
        <v>1071</v>
      </c>
      <c r="G699" s="194"/>
    </row>
    <row r="700" spans="1:7" ht="15" customHeight="1">
      <c r="A700" s="386"/>
      <c r="B700" s="376"/>
      <c r="C700" s="380"/>
      <c r="D700" s="405"/>
      <c r="E700" s="195" t="s">
        <v>1073</v>
      </c>
      <c r="F700" s="195" t="s">
        <v>1071</v>
      </c>
      <c r="G700" s="194"/>
    </row>
    <row r="701" spans="1:7" ht="15" customHeight="1">
      <c r="A701" s="386"/>
      <c r="B701" s="376"/>
      <c r="C701" s="381"/>
      <c r="D701" s="405"/>
      <c r="E701" s="195" t="s">
        <v>816</v>
      </c>
      <c r="F701" s="195" t="s">
        <v>1071</v>
      </c>
      <c r="G701" s="194"/>
    </row>
    <row r="702" spans="1:7" ht="14.25" customHeight="1">
      <c r="A702" s="386"/>
      <c r="B702" s="376"/>
      <c r="C702" s="378" t="s">
        <v>1074</v>
      </c>
      <c r="D702" s="405" t="s">
        <v>781</v>
      </c>
      <c r="E702" s="195" t="s">
        <v>814</v>
      </c>
      <c r="F702" s="195" t="s">
        <v>1075</v>
      </c>
      <c r="G702" s="194"/>
    </row>
    <row r="703" spans="1:7" ht="14.25" customHeight="1">
      <c r="A703" s="386"/>
      <c r="B703" s="376"/>
      <c r="C703" s="378"/>
      <c r="D703" s="405"/>
      <c r="E703" s="195" t="s">
        <v>809</v>
      </c>
      <c r="F703" s="195" t="s">
        <v>1075</v>
      </c>
      <c r="G703" s="194"/>
    </row>
    <row r="704" spans="1:7" ht="14.25" customHeight="1">
      <c r="A704" s="386"/>
      <c r="B704" s="376"/>
      <c r="C704" s="378"/>
      <c r="D704" s="405"/>
      <c r="E704" s="195" t="s">
        <v>1076</v>
      </c>
      <c r="F704" s="195" t="s">
        <v>1075</v>
      </c>
      <c r="G704" s="194"/>
    </row>
    <row r="705" spans="1:7" ht="14.25" customHeight="1">
      <c r="A705" s="386"/>
      <c r="B705" s="376"/>
      <c r="C705" s="378"/>
      <c r="D705" s="405"/>
      <c r="E705" s="195" t="s">
        <v>1077</v>
      </c>
      <c r="F705" s="195" t="s">
        <v>1075</v>
      </c>
      <c r="G705" s="194"/>
    </row>
    <row r="706" spans="1:7" ht="14.25" customHeight="1">
      <c r="A706" s="386"/>
      <c r="B706" s="376"/>
      <c r="C706" s="378"/>
      <c r="D706" s="405"/>
      <c r="E706" s="195" t="s">
        <v>1073</v>
      </c>
      <c r="F706" s="195" t="s">
        <v>1075</v>
      </c>
      <c r="G706" s="194"/>
    </row>
    <row r="707" spans="1:7" ht="14.25" customHeight="1">
      <c r="A707" s="386"/>
      <c r="B707" s="376"/>
      <c r="C707" s="378"/>
      <c r="D707" s="405"/>
      <c r="E707" s="195" t="s">
        <v>1078</v>
      </c>
      <c r="F707" s="195" t="s">
        <v>1075</v>
      </c>
      <c r="G707" s="194"/>
    </row>
    <row r="708" spans="1:7" ht="14.25" customHeight="1">
      <c r="A708" s="386"/>
      <c r="B708" s="376"/>
      <c r="C708" s="378"/>
      <c r="D708" s="405"/>
      <c r="E708" s="195" t="s">
        <v>816</v>
      </c>
      <c r="F708" s="195" t="s">
        <v>1075</v>
      </c>
      <c r="G708" s="194"/>
    </row>
    <row r="709" spans="1:7" ht="15" customHeight="1">
      <c r="A709" s="386"/>
      <c r="B709" s="376"/>
      <c r="C709" s="379" t="s">
        <v>1079</v>
      </c>
      <c r="D709" s="405" t="s">
        <v>781</v>
      </c>
      <c r="E709" s="195" t="s">
        <v>814</v>
      </c>
      <c r="F709" s="195" t="s">
        <v>1080</v>
      </c>
      <c r="G709" s="194"/>
    </row>
    <row r="710" spans="1:7" ht="15" customHeight="1">
      <c r="A710" s="386"/>
      <c r="B710" s="376"/>
      <c r="C710" s="380"/>
      <c r="D710" s="405"/>
      <c r="E710" s="195" t="s">
        <v>839</v>
      </c>
      <c r="F710" s="195" t="s">
        <v>1080</v>
      </c>
      <c r="G710" s="194"/>
    </row>
    <row r="711" spans="1:7" ht="15" customHeight="1">
      <c r="A711" s="386"/>
      <c r="B711" s="376"/>
      <c r="C711" s="380"/>
      <c r="D711" s="405"/>
      <c r="E711" s="195" t="s">
        <v>1072</v>
      </c>
      <c r="F711" s="195" t="s">
        <v>1080</v>
      </c>
      <c r="G711" s="194"/>
    </row>
    <row r="712" spans="1:7" ht="15" customHeight="1">
      <c r="A712" s="386"/>
      <c r="B712" s="376"/>
      <c r="C712" s="380"/>
      <c r="D712" s="405"/>
      <c r="E712" s="195" t="s">
        <v>1081</v>
      </c>
      <c r="F712" s="195" t="s">
        <v>1080</v>
      </c>
      <c r="G712" s="194"/>
    </row>
    <row r="713" spans="1:7" ht="15" customHeight="1">
      <c r="A713" s="386"/>
      <c r="B713" s="376"/>
      <c r="C713" s="380"/>
      <c r="D713" s="405"/>
      <c r="E713" s="195" t="s">
        <v>1073</v>
      </c>
      <c r="F713" s="195" t="s">
        <v>1080</v>
      </c>
      <c r="G713" s="194"/>
    </row>
    <row r="714" spans="1:7" ht="15" customHeight="1">
      <c r="A714" s="386"/>
      <c r="B714" s="376"/>
      <c r="C714" s="381"/>
      <c r="D714" s="405"/>
      <c r="E714" s="195" t="s">
        <v>819</v>
      </c>
      <c r="F714" s="195" t="s">
        <v>1080</v>
      </c>
      <c r="G714" s="194"/>
    </row>
    <row r="715" spans="1:7" ht="15" customHeight="1">
      <c r="A715" s="386"/>
      <c r="B715" s="376"/>
      <c r="C715" s="379" t="s">
        <v>1082</v>
      </c>
      <c r="D715" s="405" t="s">
        <v>781</v>
      </c>
      <c r="E715" s="195" t="s">
        <v>814</v>
      </c>
      <c r="F715" s="195" t="s">
        <v>1083</v>
      </c>
      <c r="G715" s="194"/>
    </row>
    <row r="716" spans="1:7" ht="15" customHeight="1">
      <c r="A716" s="386"/>
      <c r="B716" s="376"/>
      <c r="C716" s="380"/>
      <c r="D716" s="405"/>
      <c r="E716" s="195" t="s">
        <v>1084</v>
      </c>
      <c r="F716" s="195" t="s">
        <v>1083</v>
      </c>
      <c r="G716" s="194"/>
    </row>
    <row r="717" spans="1:7" ht="15" customHeight="1">
      <c r="A717" s="386"/>
      <c r="B717" s="376"/>
      <c r="C717" s="380"/>
      <c r="D717" s="405"/>
      <c r="E717" s="195" t="s">
        <v>1085</v>
      </c>
      <c r="F717" s="195" t="s">
        <v>1083</v>
      </c>
      <c r="G717" s="194"/>
    </row>
    <row r="718" spans="1:7" ht="15" customHeight="1">
      <c r="A718" s="386"/>
      <c r="B718" s="376"/>
      <c r="C718" s="380"/>
      <c r="D718" s="405"/>
      <c r="E718" s="195" t="s">
        <v>1086</v>
      </c>
      <c r="F718" s="195" t="s">
        <v>1083</v>
      </c>
      <c r="G718" s="194"/>
    </row>
    <row r="719" spans="1:7" ht="15" customHeight="1">
      <c r="A719" s="386"/>
      <c r="B719" s="376"/>
      <c r="C719" s="380"/>
      <c r="D719" s="405"/>
      <c r="E719" s="195" t="s">
        <v>1087</v>
      </c>
      <c r="F719" s="195" t="s">
        <v>1083</v>
      </c>
      <c r="G719" s="194"/>
    </row>
    <row r="720" spans="1:7" ht="15" customHeight="1">
      <c r="A720" s="386"/>
      <c r="B720" s="376"/>
      <c r="C720" s="381"/>
      <c r="D720" s="405"/>
      <c r="E720" s="195" t="s">
        <v>816</v>
      </c>
      <c r="F720" s="195" t="s">
        <v>1083</v>
      </c>
      <c r="G720" s="194"/>
    </row>
    <row r="721" spans="1:7" ht="15" customHeight="1">
      <c r="A721" s="386"/>
      <c r="B721" s="376" t="s">
        <v>1088</v>
      </c>
      <c r="C721" s="410" t="s">
        <v>1089</v>
      </c>
      <c r="D721" s="405" t="s">
        <v>781</v>
      </c>
      <c r="E721" s="195" t="s">
        <v>814</v>
      </c>
      <c r="F721" s="195" t="s">
        <v>1090</v>
      </c>
      <c r="G721" s="194"/>
    </row>
    <row r="722" spans="1:7" ht="15" customHeight="1">
      <c r="A722" s="386"/>
      <c r="B722" s="376"/>
      <c r="C722" s="410"/>
      <c r="D722" s="405"/>
      <c r="E722" s="195" t="s">
        <v>809</v>
      </c>
      <c r="F722" s="195" t="s">
        <v>1090</v>
      </c>
      <c r="G722" s="194"/>
    </row>
    <row r="723" spans="1:7" ht="15" customHeight="1">
      <c r="A723" s="386"/>
      <c r="B723" s="376"/>
      <c r="C723" s="410"/>
      <c r="D723" s="405"/>
      <c r="E723" s="195" t="s">
        <v>1091</v>
      </c>
      <c r="F723" s="195" t="s">
        <v>1090</v>
      </c>
      <c r="G723" s="194"/>
    </row>
    <row r="724" spans="1:7" ht="15" customHeight="1">
      <c r="A724" s="386"/>
      <c r="B724" s="376"/>
      <c r="C724" s="410"/>
      <c r="D724" s="405"/>
      <c r="E724" s="195" t="s">
        <v>1092</v>
      </c>
      <c r="F724" s="195" t="s">
        <v>1090</v>
      </c>
      <c r="G724" s="194"/>
    </row>
    <row r="725" spans="1:7" ht="15" customHeight="1">
      <c r="A725" s="386"/>
      <c r="B725" s="376"/>
      <c r="C725" s="410"/>
      <c r="D725" s="405"/>
      <c r="E725" s="195" t="s">
        <v>1093</v>
      </c>
      <c r="F725" s="195" t="s">
        <v>1090</v>
      </c>
      <c r="G725" s="194"/>
    </row>
    <row r="726" spans="1:7" ht="15" customHeight="1">
      <c r="A726" s="386"/>
      <c r="B726" s="376"/>
      <c r="C726" s="410"/>
      <c r="D726" s="405"/>
      <c r="E726" s="195" t="s">
        <v>1078</v>
      </c>
      <c r="F726" s="195" t="s">
        <v>1090</v>
      </c>
      <c r="G726" s="194"/>
    </row>
    <row r="727" spans="1:7" ht="15" customHeight="1">
      <c r="A727" s="386"/>
      <c r="B727" s="376"/>
      <c r="C727" s="410"/>
      <c r="D727" s="405"/>
      <c r="E727" s="195" t="s">
        <v>816</v>
      </c>
      <c r="F727" s="195" t="s">
        <v>1090</v>
      </c>
      <c r="G727" s="194"/>
    </row>
    <row r="728" spans="1:7" ht="14.25" customHeight="1">
      <c r="A728" s="386"/>
      <c r="B728" s="376"/>
      <c r="C728" s="410" t="s">
        <v>1094</v>
      </c>
      <c r="D728" s="405" t="s">
        <v>781</v>
      </c>
      <c r="E728" s="195" t="s">
        <v>814</v>
      </c>
      <c r="F728" s="195" t="s">
        <v>1095</v>
      </c>
      <c r="G728" s="194"/>
    </row>
    <row r="729" spans="1:7" ht="14.25" customHeight="1">
      <c r="A729" s="386"/>
      <c r="B729" s="376"/>
      <c r="C729" s="410"/>
      <c r="D729" s="405"/>
      <c r="E729" s="195" t="s">
        <v>809</v>
      </c>
      <c r="F729" s="195" t="s">
        <v>1095</v>
      </c>
      <c r="G729" s="194"/>
    </row>
    <row r="730" spans="1:7" ht="14.25" customHeight="1">
      <c r="A730" s="386"/>
      <c r="B730" s="376"/>
      <c r="C730" s="410"/>
      <c r="D730" s="405"/>
      <c r="E730" s="195" t="s">
        <v>1076</v>
      </c>
      <c r="F730" s="195" t="s">
        <v>1095</v>
      </c>
      <c r="G730" s="194"/>
    </row>
    <row r="731" spans="1:7" ht="14.25" customHeight="1">
      <c r="A731" s="386"/>
      <c r="B731" s="376"/>
      <c r="C731" s="410"/>
      <c r="D731" s="405"/>
      <c r="E731" s="195" t="s">
        <v>1092</v>
      </c>
      <c r="F731" s="195" t="s">
        <v>1095</v>
      </c>
      <c r="G731" s="194"/>
    </row>
    <row r="732" spans="1:7" ht="14.25" customHeight="1">
      <c r="A732" s="386"/>
      <c r="B732" s="376"/>
      <c r="C732" s="410"/>
      <c r="D732" s="405"/>
      <c r="E732" s="195" t="s">
        <v>1093</v>
      </c>
      <c r="F732" s="195" t="s">
        <v>1095</v>
      </c>
      <c r="G732" s="194"/>
    </row>
    <row r="733" spans="1:7" ht="14.25" customHeight="1">
      <c r="A733" s="386"/>
      <c r="B733" s="376"/>
      <c r="C733" s="410"/>
      <c r="D733" s="405"/>
      <c r="E733" s="195" t="s">
        <v>1078</v>
      </c>
      <c r="F733" s="195" t="s">
        <v>1095</v>
      </c>
      <c r="G733" s="194"/>
    </row>
    <row r="734" spans="1:7" ht="14.25" customHeight="1">
      <c r="A734" s="386"/>
      <c r="B734" s="376"/>
      <c r="C734" s="410"/>
      <c r="D734" s="405"/>
      <c r="E734" s="195" t="s">
        <v>1096</v>
      </c>
      <c r="F734" s="195" t="s">
        <v>1095</v>
      </c>
      <c r="G734" s="194"/>
    </row>
    <row r="735" spans="1:7" ht="14.25" customHeight="1">
      <c r="A735" s="386"/>
      <c r="B735" s="376"/>
      <c r="C735" s="410"/>
      <c r="D735" s="405"/>
      <c r="E735" s="195" t="s">
        <v>816</v>
      </c>
      <c r="F735" s="195" t="s">
        <v>1095</v>
      </c>
      <c r="G735" s="194"/>
    </row>
    <row r="736" spans="1:7" ht="14.25" customHeight="1">
      <c r="A736" s="386"/>
      <c r="B736" s="376"/>
      <c r="C736" s="378" t="s">
        <v>1097</v>
      </c>
      <c r="D736" s="405" t="s">
        <v>781</v>
      </c>
      <c r="E736" s="195" t="s">
        <v>814</v>
      </c>
      <c r="F736" s="195" t="s">
        <v>1075</v>
      </c>
      <c r="G736" s="194"/>
    </row>
    <row r="737" spans="1:7" ht="14.25" customHeight="1">
      <c r="A737" s="386"/>
      <c r="B737" s="376"/>
      <c r="C737" s="378"/>
      <c r="D737" s="405"/>
      <c r="E737" s="195" t="s">
        <v>809</v>
      </c>
      <c r="F737" s="195" t="s">
        <v>1075</v>
      </c>
      <c r="G737" s="194"/>
    </row>
    <row r="738" spans="1:7" ht="14.25" customHeight="1">
      <c r="A738" s="386"/>
      <c r="B738" s="376"/>
      <c r="C738" s="378"/>
      <c r="D738" s="405"/>
      <c r="E738" s="195" t="s">
        <v>1076</v>
      </c>
      <c r="F738" s="195" t="s">
        <v>1075</v>
      </c>
      <c r="G738" s="194"/>
    </row>
    <row r="739" spans="1:7" ht="14.25" customHeight="1">
      <c r="A739" s="386"/>
      <c r="B739" s="376"/>
      <c r="C739" s="378"/>
      <c r="D739" s="405"/>
      <c r="E739" s="195" t="s">
        <v>1092</v>
      </c>
      <c r="F739" s="195" t="s">
        <v>1075</v>
      </c>
      <c r="G739" s="194"/>
    </row>
    <row r="740" spans="1:7" ht="14.25" customHeight="1">
      <c r="A740" s="386"/>
      <c r="B740" s="376"/>
      <c r="C740" s="378"/>
      <c r="D740" s="405"/>
      <c r="E740" s="195" t="s">
        <v>1093</v>
      </c>
      <c r="F740" s="195" t="s">
        <v>1075</v>
      </c>
      <c r="G740" s="194"/>
    </row>
    <row r="741" spans="1:7" ht="14.25" customHeight="1">
      <c r="A741" s="386"/>
      <c r="B741" s="376"/>
      <c r="C741" s="378"/>
      <c r="D741" s="405"/>
      <c r="E741" s="195" t="s">
        <v>1078</v>
      </c>
      <c r="F741" s="195" t="s">
        <v>1075</v>
      </c>
      <c r="G741" s="194"/>
    </row>
    <row r="742" spans="1:7" ht="14.25" customHeight="1">
      <c r="A742" s="386"/>
      <c r="B742" s="376"/>
      <c r="C742" s="378"/>
      <c r="D742" s="405"/>
      <c r="E742" s="195" t="s">
        <v>816</v>
      </c>
      <c r="F742" s="195" t="s">
        <v>1075</v>
      </c>
      <c r="G742" s="194"/>
    </row>
    <row r="743" spans="1:7" ht="14.25" customHeight="1">
      <c r="A743" s="386"/>
      <c r="B743" s="376"/>
      <c r="C743" s="410" t="s">
        <v>1098</v>
      </c>
      <c r="D743" s="405" t="s">
        <v>781</v>
      </c>
      <c r="E743" s="195" t="s">
        <v>814</v>
      </c>
      <c r="F743" s="195" t="s">
        <v>1099</v>
      </c>
      <c r="G743" s="194"/>
    </row>
    <row r="744" spans="1:7" ht="14.25" customHeight="1">
      <c r="A744" s="386"/>
      <c r="B744" s="376"/>
      <c r="C744" s="410"/>
      <c r="D744" s="405"/>
      <c r="E744" s="195" t="s">
        <v>809</v>
      </c>
      <c r="F744" s="195" t="s">
        <v>1099</v>
      </c>
      <c r="G744" s="194"/>
    </row>
    <row r="745" spans="1:7" ht="14.25" customHeight="1">
      <c r="A745" s="386"/>
      <c r="B745" s="376"/>
      <c r="C745" s="410"/>
      <c r="D745" s="405"/>
      <c r="E745" s="195" t="s">
        <v>1091</v>
      </c>
      <c r="F745" s="195" t="s">
        <v>1099</v>
      </c>
      <c r="G745" s="194"/>
    </row>
    <row r="746" spans="1:7" ht="14.25" customHeight="1">
      <c r="A746" s="386"/>
      <c r="B746" s="376"/>
      <c r="C746" s="410"/>
      <c r="D746" s="405"/>
      <c r="E746" s="195" t="s">
        <v>1100</v>
      </c>
      <c r="F746" s="195" t="s">
        <v>1099</v>
      </c>
      <c r="G746" s="194"/>
    </row>
    <row r="747" spans="1:7" ht="14.25" customHeight="1">
      <c r="A747" s="386"/>
      <c r="B747" s="376"/>
      <c r="C747" s="410"/>
      <c r="D747" s="405"/>
      <c r="E747" s="195" t="s">
        <v>1101</v>
      </c>
      <c r="F747" s="195" t="s">
        <v>1099</v>
      </c>
      <c r="G747" s="194"/>
    </row>
    <row r="748" spans="1:7" ht="14.25" customHeight="1">
      <c r="A748" s="386"/>
      <c r="B748" s="376"/>
      <c r="C748" s="410"/>
      <c r="D748" s="405"/>
      <c r="E748" s="195" t="s">
        <v>816</v>
      </c>
      <c r="F748" s="195" t="s">
        <v>1099</v>
      </c>
      <c r="G748" s="194"/>
    </row>
    <row r="749" spans="1:7" ht="15" customHeight="1">
      <c r="A749" s="386"/>
      <c r="B749" s="376" t="s">
        <v>1102</v>
      </c>
      <c r="C749" s="411" t="s">
        <v>1103</v>
      </c>
      <c r="D749" s="409" t="s">
        <v>781</v>
      </c>
      <c r="E749" s="200" t="s">
        <v>814</v>
      </c>
      <c r="F749" s="200" t="s">
        <v>1104</v>
      </c>
      <c r="G749" s="194"/>
    </row>
    <row r="750" spans="1:7" ht="15" customHeight="1">
      <c r="A750" s="386"/>
      <c r="B750" s="376"/>
      <c r="C750" s="411"/>
      <c r="D750" s="409"/>
      <c r="E750" s="200" t="s">
        <v>837</v>
      </c>
      <c r="F750" s="200" t="s">
        <v>1104</v>
      </c>
      <c r="G750" s="194"/>
    </row>
    <row r="751" spans="1:7" ht="15" customHeight="1">
      <c r="A751" s="386"/>
      <c r="B751" s="376"/>
      <c r="C751" s="411"/>
      <c r="D751" s="409"/>
      <c r="E751" s="200" t="s">
        <v>1091</v>
      </c>
      <c r="F751" s="200" t="s">
        <v>1104</v>
      </c>
      <c r="G751" s="194"/>
    </row>
    <row r="752" spans="1:7" ht="15" customHeight="1">
      <c r="A752" s="386"/>
      <c r="B752" s="376"/>
      <c r="C752" s="411"/>
      <c r="D752" s="409"/>
      <c r="E752" s="200" t="s">
        <v>1105</v>
      </c>
      <c r="F752" s="200" t="s">
        <v>1104</v>
      </c>
      <c r="G752" s="194"/>
    </row>
    <row r="753" spans="1:7" ht="15" customHeight="1">
      <c r="A753" s="386"/>
      <c r="B753" s="376"/>
      <c r="C753" s="411"/>
      <c r="D753" s="409"/>
      <c r="E753" s="200" t="s">
        <v>1106</v>
      </c>
      <c r="F753" s="200" t="s">
        <v>1104</v>
      </c>
      <c r="G753" s="194"/>
    </row>
    <row r="754" spans="1:7" ht="15" customHeight="1">
      <c r="A754" s="386"/>
      <c r="B754" s="376"/>
      <c r="C754" s="411"/>
      <c r="D754" s="409"/>
      <c r="E754" s="200" t="s">
        <v>1107</v>
      </c>
      <c r="F754" s="200" t="s">
        <v>1104</v>
      </c>
      <c r="G754" s="194"/>
    </row>
    <row r="755" spans="1:7" ht="15" customHeight="1">
      <c r="A755" s="386"/>
      <c r="B755" s="376"/>
      <c r="C755" s="411"/>
      <c r="D755" s="409"/>
      <c r="E755" s="200" t="s">
        <v>1108</v>
      </c>
      <c r="F755" s="200" t="s">
        <v>1104</v>
      </c>
      <c r="G755" s="194"/>
    </row>
    <row r="756" spans="1:7" ht="15" customHeight="1">
      <c r="A756" s="386"/>
      <c r="B756" s="376"/>
      <c r="C756" s="411"/>
      <c r="D756" s="409"/>
      <c r="E756" s="200" t="s">
        <v>816</v>
      </c>
      <c r="F756" s="200" t="s">
        <v>1104</v>
      </c>
      <c r="G756" s="194"/>
    </row>
    <row r="757" spans="1:7" ht="16.5" customHeight="1">
      <c r="A757" s="386"/>
      <c r="B757" s="376"/>
      <c r="C757" s="411" t="s">
        <v>1109</v>
      </c>
      <c r="D757" s="409" t="s">
        <v>781</v>
      </c>
      <c r="E757" s="200" t="s">
        <v>814</v>
      </c>
      <c r="F757" s="200" t="s">
        <v>1110</v>
      </c>
      <c r="G757" s="194"/>
    </row>
    <row r="758" spans="1:7" ht="16.5" customHeight="1">
      <c r="A758" s="386"/>
      <c r="B758" s="376"/>
      <c r="C758" s="411"/>
      <c r="D758" s="409"/>
      <c r="E758" s="200" t="s">
        <v>837</v>
      </c>
      <c r="F758" s="200" t="s">
        <v>1110</v>
      </c>
      <c r="G758" s="194"/>
    </row>
    <row r="759" spans="1:7" ht="16.5" customHeight="1">
      <c r="A759" s="386"/>
      <c r="B759" s="376"/>
      <c r="C759" s="411"/>
      <c r="D759" s="409"/>
      <c r="E759" s="200" t="s">
        <v>1091</v>
      </c>
      <c r="F759" s="200" t="s">
        <v>1110</v>
      </c>
      <c r="G759" s="194"/>
    </row>
    <row r="760" spans="1:7" ht="16.5" customHeight="1">
      <c r="A760" s="386"/>
      <c r="B760" s="376"/>
      <c r="C760" s="411"/>
      <c r="D760" s="409"/>
      <c r="E760" s="200" t="s">
        <v>1106</v>
      </c>
      <c r="F760" s="200" t="s">
        <v>1110</v>
      </c>
      <c r="G760" s="194"/>
    </row>
    <row r="761" spans="1:7" ht="16.5" customHeight="1">
      <c r="A761" s="386"/>
      <c r="B761" s="376"/>
      <c r="C761" s="411"/>
      <c r="D761" s="409"/>
      <c r="E761" s="200" t="s">
        <v>1105</v>
      </c>
      <c r="F761" s="200" t="s">
        <v>1110</v>
      </c>
      <c r="G761" s="194"/>
    </row>
    <row r="762" spans="1:7" ht="16.5" customHeight="1">
      <c r="A762" s="386"/>
      <c r="B762" s="376"/>
      <c r="C762" s="411"/>
      <c r="D762" s="409"/>
      <c r="E762" s="200" t="s">
        <v>1109</v>
      </c>
      <c r="F762" s="200" t="s">
        <v>1110</v>
      </c>
      <c r="G762" s="194"/>
    </row>
    <row r="763" spans="1:7" ht="16.5" customHeight="1">
      <c r="A763" s="386"/>
      <c r="B763" s="376"/>
      <c r="C763" s="411"/>
      <c r="D763" s="409"/>
      <c r="E763" s="200" t="s">
        <v>1108</v>
      </c>
      <c r="F763" s="200" t="s">
        <v>1110</v>
      </c>
      <c r="G763" s="194"/>
    </row>
    <row r="764" spans="1:7" ht="16.5" customHeight="1">
      <c r="A764" s="386"/>
      <c r="B764" s="376"/>
      <c r="C764" s="411"/>
      <c r="D764" s="409"/>
      <c r="E764" s="200" t="s">
        <v>816</v>
      </c>
      <c r="F764" s="200" t="s">
        <v>1110</v>
      </c>
      <c r="G764" s="194"/>
    </row>
    <row r="765" spans="1:7" ht="15" customHeight="1">
      <c r="A765" s="386"/>
      <c r="B765" s="376"/>
      <c r="C765" s="411" t="s">
        <v>1111</v>
      </c>
      <c r="D765" s="409" t="s">
        <v>781</v>
      </c>
      <c r="E765" s="200" t="s">
        <v>814</v>
      </c>
      <c r="F765" s="200" t="s">
        <v>1112</v>
      </c>
      <c r="G765" s="194"/>
    </row>
    <row r="766" spans="1:7" ht="15" customHeight="1">
      <c r="A766" s="386"/>
      <c r="B766" s="376"/>
      <c r="C766" s="411"/>
      <c r="D766" s="409"/>
      <c r="E766" s="200" t="s">
        <v>837</v>
      </c>
      <c r="F766" s="200" t="s">
        <v>1112</v>
      </c>
      <c r="G766" s="194"/>
    </row>
    <row r="767" spans="1:7" ht="15" customHeight="1">
      <c r="A767" s="386"/>
      <c r="B767" s="376"/>
      <c r="C767" s="411"/>
      <c r="D767" s="409"/>
      <c r="E767" s="200" t="s">
        <v>1091</v>
      </c>
      <c r="F767" s="200" t="s">
        <v>1112</v>
      </c>
      <c r="G767" s="194"/>
    </row>
    <row r="768" spans="1:7" ht="15" customHeight="1">
      <c r="A768" s="386"/>
      <c r="B768" s="376"/>
      <c r="C768" s="411"/>
      <c r="D768" s="409"/>
      <c r="E768" s="200" t="s">
        <v>1106</v>
      </c>
      <c r="F768" s="200" t="s">
        <v>1112</v>
      </c>
      <c r="G768" s="194"/>
    </row>
    <row r="769" spans="1:7" ht="15" customHeight="1">
      <c r="A769" s="386"/>
      <c r="B769" s="376"/>
      <c r="C769" s="411"/>
      <c r="D769" s="409"/>
      <c r="E769" s="200" t="s">
        <v>1105</v>
      </c>
      <c r="F769" s="200" t="s">
        <v>1112</v>
      </c>
      <c r="G769" s="194"/>
    </row>
    <row r="770" spans="1:7" ht="15" customHeight="1">
      <c r="A770" s="386"/>
      <c r="B770" s="376"/>
      <c r="C770" s="411"/>
      <c r="D770" s="409"/>
      <c r="E770" s="200" t="s">
        <v>1113</v>
      </c>
      <c r="F770" s="200" t="s">
        <v>1112</v>
      </c>
      <c r="G770" s="194"/>
    </row>
    <row r="771" spans="1:7" ht="15" customHeight="1">
      <c r="A771" s="386"/>
      <c r="B771" s="376"/>
      <c r="C771" s="411"/>
      <c r="D771" s="409"/>
      <c r="E771" s="200" t="s">
        <v>1114</v>
      </c>
      <c r="F771" s="200" t="s">
        <v>1112</v>
      </c>
      <c r="G771" s="194"/>
    </row>
    <row r="772" spans="1:7" ht="15" customHeight="1">
      <c r="A772" s="386"/>
      <c r="B772" s="376"/>
      <c r="C772" s="411"/>
      <c r="D772" s="409"/>
      <c r="E772" s="200" t="s">
        <v>816</v>
      </c>
      <c r="F772" s="200" t="s">
        <v>1112</v>
      </c>
      <c r="G772" s="194"/>
    </row>
    <row r="773" spans="1:7" ht="15" customHeight="1">
      <c r="A773" s="386"/>
      <c r="B773" s="376"/>
      <c r="C773" s="411" t="s">
        <v>1115</v>
      </c>
      <c r="D773" s="409" t="s">
        <v>781</v>
      </c>
      <c r="E773" s="200" t="s">
        <v>814</v>
      </c>
      <c r="F773" s="200" t="s">
        <v>1116</v>
      </c>
      <c r="G773" s="194"/>
    </row>
    <row r="774" spans="1:7" ht="15" customHeight="1">
      <c r="A774" s="386"/>
      <c r="B774" s="376"/>
      <c r="C774" s="411"/>
      <c r="D774" s="409"/>
      <c r="E774" s="200" t="s">
        <v>837</v>
      </c>
      <c r="F774" s="200" t="s">
        <v>1116</v>
      </c>
      <c r="G774" s="194"/>
    </row>
    <row r="775" spans="1:7" ht="15" customHeight="1">
      <c r="A775" s="386"/>
      <c r="B775" s="376"/>
      <c r="C775" s="411"/>
      <c r="D775" s="409"/>
      <c r="E775" s="200" t="s">
        <v>1091</v>
      </c>
      <c r="F775" s="200" t="s">
        <v>1116</v>
      </c>
      <c r="G775" s="194"/>
    </row>
    <row r="776" spans="1:7" ht="15" customHeight="1">
      <c r="A776" s="386"/>
      <c r="B776" s="376"/>
      <c r="C776" s="411"/>
      <c r="D776" s="409"/>
      <c r="E776" s="200" t="s">
        <v>1105</v>
      </c>
      <c r="F776" s="200" t="s">
        <v>1116</v>
      </c>
      <c r="G776" s="194"/>
    </row>
    <row r="777" spans="1:7" ht="15" customHeight="1">
      <c r="A777" s="386"/>
      <c r="B777" s="376"/>
      <c r="C777" s="411"/>
      <c r="D777" s="409"/>
      <c r="E777" s="200" t="s">
        <v>1105</v>
      </c>
      <c r="F777" s="200" t="s">
        <v>1116</v>
      </c>
      <c r="G777" s="194"/>
    </row>
    <row r="778" spans="1:7" ht="15" customHeight="1">
      <c r="A778" s="386"/>
      <c r="B778" s="376"/>
      <c r="C778" s="411"/>
      <c r="D778" s="409"/>
      <c r="E778" s="200" t="s">
        <v>1106</v>
      </c>
      <c r="F778" s="200" t="s">
        <v>1116</v>
      </c>
      <c r="G778" s="194"/>
    </row>
    <row r="779" spans="1:7" ht="15" customHeight="1">
      <c r="A779" s="386"/>
      <c r="B779" s="376"/>
      <c r="C779" s="411"/>
      <c r="D779" s="409"/>
      <c r="E779" s="200" t="s">
        <v>1117</v>
      </c>
      <c r="F779" s="200" t="s">
        <v>1116</v>
      </c>
      <c r="G779" s="194"/>
    </row>
    <row r="780" spans="1:7" ht="15" customHeight="1">
      <c r="A780" s="386"/>
      <c r="B780" s="376"/>
      <c r="C780" s="411"/>
      <c r="D780" s="409"/>
      <c r="E780" s="200" t="s">
        <v>816</v>
      </c>
      <c r="F780" s="200" t="s">
        <v>1116</v>
      </c>
      <c r="G780" s="194"/>
    </row>
    <row r="781" spans="1:7" ht="15" customHeight="1">
      <c r="A781" s="386"/>
      <c r="B781" s="376"/>
      <c r="C781" s="411" t="s">
        <v>1118</v>
      </c>
      <c r="D781" s="409" t="s">
        <v>781</v>
      </c>
      <c r="E781" s="200" t="s">
        <v>814</v>
      </c>
      <c r="F781" s="200" t="s">
        <v>1119</v>
      </c>
      <c r="G781" s="194"/>
    </row>
    <row r="782" spans="1:7" ht="15" customHeight="1">
      <c r="A782" s="386"/>
      <c r="B782" s="376"/>
      <c r="C782" s="411"/>
      <c r="D782" s="409"/>
      <c r="E782" s="200" t="s">
        <v>837</v>
      </c>
      <c r="F782" s="200" t="s">
        <v>1119</v>
      </c>
      <c r="G782" s="194"/>
    </row>
    <row r="783" spans="1:7" ht="15" customHeight="1">
      <c r="A783" s="386"/>
      <c r="B783" s="376"/>
      <c r="C783" s="411"/>
      <c r="D783" s="409"/>
      <c r="E783" s="200" t="s">
        <v>1091</v>
      </c>
      <c r="F783" s="200" t="s">
        <v>1119</v>
      </c>
      <c r="G783" s="194"/>
    </row>
    <row r="784" spans="1:7" ht="15" customHeight="1">
      <c r="A784" s="386"/>
      <c r="B784" s="376"/>
      <c r="C784" s="411"/>
      <c r="D784" s="409"/>
      <c r="E784" s="200" t="s">
        <v>1105</v>
      </c>
      <c r="F784" s="200" t="s">
        <v>1119</v>
      </c>
      <c r="G784" s="194"/>
    </row>
    <row r="785" spans="1:7" ht="15" customHeight="1">
      <c r="A785" s="386"/>
      <c r="B785" s="376"/>
      <c r="C785" s="411"/>
      <c r="D785" s="409"/>
      <c r="E785" s="200" t="s">
        <v>1106</v>
      </c>
      <c r="F785" s="200" t="s">
        <v>1119</v>
      </c>
      <c r="G785" s="194"/>
    </row>
    <row r="786" spans="1:7" ht="15" customHeight="1">
      <c r="A786" s="386"/>
      <c r="B786" s="376"/>
      <c r="C786" s="411"/>
      <c r="D786" s="409"/>
      <c r="E786" s="200" t="s">
        <v>1120</v>
      </c>
      <c r="F786" s="200" t="s">
        <v>1119</v>
      </c>
      <c r="G786" s="194"/>
    </row>
    <row r="787" spans="1:7" ht="15" customHeight="1">
      <c r="A787" s="386"/>
      <c r="B787" s="376"/>
      <c r="C787" s="411"/>
      <c r="D787" s="409"/>
      <c r="E787" s="200" t="s">
        <v>816</v>
      </c>
      <c r="F787" s="200" t="s">
        <v>1119</v>
      </c>
      <c r="G787" s="194"/>
    </row>
    <row r="788" spans="1:7" ht="15" customHeight="1">
      <c r="A788" s="386"/>
      <c r="B788" s="376"/>
      <c r="C788" s="411" t="s">
        <v>1121</v>
      </c>
      <c r="D788" s="409" t="s">
        <v>781</v>
      </c>
      <c r="E788" s="200" t="s">
        <v>814</v>
      </c>
      <c r="F788" s="200" t="s">
        <v>1122</v>
      </c>
      <c r="G788" s="194"/>
    </row>
    <row r="789" spans="1:7" ht="15" customHeight="1">
      <c r="A789" s="386"/>
      <c r="B789" s="376"/>
      <c r="C789" s="411"/>
      <c r="D789" s="409"/>
      <c r="E789" s="200" t="s">
        <v>837</v>
      </c>
      <c r="F789" s="200" t="s">
        <v>1122</v>
      </c>
      <c r="G789" s="194"/>
    </row>
    <row r="790" spans="1:7" ht="15" customHeight="1">
      <c r="A790" s="386"/>
      <c r="B790" s="376"/>
      <c r="C790" s="411"/>
      <c r="D790" s="409"/>
      <c r="E790" s="200" t="s">
        <v>1091</v>
      </c>
      <c r="F790" s="200" t="s">
        <v>1122</v>
      </c>
      <c r="G790" s="194"/>
    </row>
    <row r="791" spans="1:7" ht="15" customHeight="1">
      <c r="A791" s="386"/>
      <c r="B791" s="376"/>
      <c r="C791" s="411"/>
      <c r="D791" s="409"/>
      <c r="E791" s="200" t="s">
        <v>1105</v>
      </c>
      <c r="F791" s="200" t="s">
        <v>1122</v>
      </c>
      <c r="G791" s="194"/>
    </row>
    <row r="792" spans="1:7" ht="15" customHeight="1">
      <c r="A792" s="386"/>
      <c r="B792" s="376"/>
      <c r="C792" s="411"/>
      <c r="D792" s="409"/>
      <c r="E792" s="200" t="s">
        <v>1106</v>
      </c>
      <c r="F792" s="200" t="s">
        <v>1122</v>
      </c>
      <c r="G792" s="194"/>
    </row>
    <row r="793" spans="1:7" ht="15" customHeight="1">
      <c r="A793" s="386"/>
      <c r="B793" s="376"/>
      <c r="C793" s="411"/>
      <c r="D793" s="409"/>
      <c r="E793" s="200" t="s">
        <v>1123</v>
      </c>
      <c r="F793" s="200" t="s">
        <v>1122</v>
      </c>
      <c r="G793" s="194"/>
    </row>
    <row r="794" spans="1:7" ht="15" customHeight="1">
      <c r="A794" s="386"/>
      <c r="B794" s="376"/>
      <c r="C794" s="411"/>
      <c r="D794" s="409"/>
      <c r="E794" s="200" t="s">
        <v>816</v>
      </c>
      <c r="F794" s="200" t="s">
        <v>1122</v>
      </c>
      <c r="G794" s="194"/>
    </row>
    <row r="795" spans="1:7" ht="15" customHeight="1">
      <c r="A795" s="386"/>
      <c r="B795" s="376"/>
      <c r="C795" s="411" t="s">
        <v>1124</v>
      </c>
      <c r="D795" s="409" t="s">
        <v>781</v>
      </c>
      <c r="E795" s="200" t="s">
        <v>814</v>
      </c>
      <c r="F795" s="200" t="s">
        <v>1125</v>
      </c>
      <c r="G795" s="194"/>
    </row>
    <row r="796" spans="1:7" ht="15" customHeight="1">
      <c r="A796" s="386"/>
      <c r="B796" s="376"/>
      <c r="C796" s="411"/>
      <c r="D796" s="409"/>
      <c r="E796" s="200" t="s">
        <v>837</v>
      </c>
      <c r="F796" s="200" t="s">
        <v>1125</v>
      </c>
      <c r="G796" s="194"/>
    </row>
    <row r="797" spans="1:7" ht="15" customHeight="1">
      <c r="A797" s="386"/>
      <c r="B797" s="376"/>
      <c r="C797" s="411"/>
      <c r="D797" s="409"/>
      <c r="E797" s="200" t="s">
        <v>1091</v>
      </c>
      <c r="F797" s="200" t="s">
        <v>1125</v>
      </c>
      <c r="G797" s="194"/>
    </row>
    <row r="798" spans="1:7" ht="15" customHeight="1">
      <c r="A798" s="386"/>
      <c r="B798" s="376"/>
      <c r="C798" s="411"/>
      <c r="D798" s="409"/>
      <c r="E798" s="200" t="s">
        <v>1105</v>
      </c>
      <c r="F798" s="200" t="s">
        <v>1125</v>
      </c>
      <c r="G798" s="194"/>
    </row>
    <row r="799" spans="1:7" ht="15" customHeight="1">
      <c r="A799" s="386"/>
      <c r="B799" s="376"/>
      <c r="C799" s="411"/>
      <c r="D799" s="409"/>
      <c r="E799" s="200" t="s">
        <v>1106</v>
      </c>
      <c r="F799" s="200" t="s">
        <v>1125</v>
      </c>
      <c r="G799" s="194"/>
    </row>
    <row r="800" spans="1:7" ht="15" customHeight="1">
      <c r="A800" s="386"/>
      <c r="B800" s="376"/>
      <c r="C800" s="411"/>
      <c r="D800" s="409"/>
      <c r="E800" s="200" t="s">
        <v>1126</v>
      </c>
      <c r="F800" s="200" t="s">
        <v>1125</v>
      </c>
      <c r="G800" s="194"/>
    </row>
    <row r="801" spans="1:7" ht="15" customHeight="1">
      <c r="A801" s="386"/>
      <c r="B801" s="376"/>
      <c r="C801" s="411"/>
      <c r="D801" s="409"/>
      <c r="E801" s="200" t="s">
        <v>816</v>
      </c>
      <c r="F801" s="200" t="s">
        <v>1125</v>
      </c>
      <c r="G801" s="194"/>
    </row>
    <row r="802" spans="1:7" ht="15" customHeight="1">
      <c r="A802" s="386"/>
      <c r="B802" s="376"/>
      <c r="C802" s="417" t="s">
        <v>1127</v>
      </c>
      <c r="D802" s="417" t="s">
        <v>781</v>
      </c>
      <c r="E802" s="201" t="s">
        <v>814</v>
      </c>
      <c r="F802" s="201" t="s">
        <v>1128</v>
      </c>
      <c r="G802" s="194"/>
    </row>
    <row r="803" spans="1:7" ht="15" customHeight="1">
      <c r="A803" s="386"/>
      <c r="B803" s="376"/>
      <c r="C803" s="418"/>
      <c r="D803" s="418"/>
      <c r="E803" s="201" t="s">
        <v>837</v>
      </c>
      <c r="F803" s="201" t="s">
        <v>1128</v>
      </c>
      <c r="G803" s="194"/>
    </row>
    <row r="804" spans="1:7" ht="15" customHeight="1">
      <c r="A804" s="386"/>
      <c r="B804" s="376"/>
      <c r="C804" s="418"/>
      <c r="D804" s="418"/>
      <c r="E804" s="201" t="s">
        <v>1091</v>
      </c>
      <c r="F804" s="201" t="s">
        <v>1128</v>
      </c>
      <c r="G804" s="194"/>
    </row>
    <row r="805" spans="1:7" ht="15" customHeight="1">
      <c r="A805" s="386"/>
      <c r="B805" s="376"/>
      <c r="C805" s="418"/>
      <c r="D805" s="418"/>
      <c r="E805" s="201" t="s">
        <v>1106</v>
      </c>
      <c r="F805" s="201" t="s">
        <v>1128</v>
      </c>
      <c r="G805" s="194"/>
    </row>
    <row r="806" spans="1:7" ht="15" customHeight="1">
      <c r="A806" s="386"/>
      <c r="B806" s="376"/>
      <c r="C806" s="418"/>
      <c r="D806" s="418"/>
      <c r="E806" s="201" t="s">
        <v>1072</v>
      </c>
      <c r="F806" s="201" t="s">
        <v>1128</v>
      </c>
      <c r="G806" s="194"/>
    </row>
    <row r="807" spans="1:7" ht="15" customHeight="1">
      <c r="A807" s="386"/>
      <c r="B807" s="376"/>
      <c r="C807" s="418"/>
      <c r="D807" s="418"/>
      <c r="E807" s="201" t="s">
        <v>1077</v>
      </c>
      <c r="F807" s="201" t="s">
        <v>1128</v>
      </c>
      <c r="G807" s="194"/>
    </row>
    <row r="808" spans="1:7" ht="15" customHeight="1">
      <c r="A808" s="386"/>
      <c r="B808" s="376"/>
      <c r="C808" s="418"/>
      <c r="D808" s="418"/>
      <c r="E808" s="201" t="s">
        <v>1073</v>
      </c>
      <c r="F808" s="201" t="s">
        <v>1128</v>
      </c>
      <c r="G808" s="194"/>
    </row>
    <row r="809" spans="1:7" ht="15" customHeight="1">
      <c r="A809" s="386"/>
      <c r="B809" s="376"/>
      <c r="C809" s="419"/>
      <c r="D809" s="419"/>
      <c r="E809" s="201" t="s">
        <v>816</v>
      </c>
      <c r="F809" s="201" t="s">
        <v>1128</v>
      </c>
      <c r="G809" s="194"/>
    </row>
    <row r="810" spans="1:7" s="203" customFormat="1" ht="15" customHeight="1">
      <c r="A810" s="386"/>
      <c r="B810" s="376"/>
      <c r="C810" s="388" t="s">
        <v>1129</v>
      </c>
      <c r="D810" s="382" t="s">
        <v>781</v>
      </c>
      <c r="E810" s="195" t="s">
        <v>814</v>
      </c>
      <c r="F810" s="195" t="s">
        <v>1104</v>
      </c>
      <c r="G810" s="202"/>
    </row>
    <row r="811" spans="1:7" s="203" customFormat="1" ht="15" customHeight="1">
      <c r="A811" s="386"/>
      <c r="B811" s="376"/>
      <c r="C811" s="389"/>
      <c r="D811" s="383"/>
      <c r="E811" s="195" t="s">
        <v>837</v>
      </c>
      <c r="F811" s="195" t="s">
        <v>1104</v>
      </c>
      <c r="G811" s="202"/>
    </row>
    <row r="812" spans="1:7" s="203" customFormat="1" ht="15" customHeight="1">
      <c r="A812" s="386"/>
      <c r="B812" s="376"/>
      <c r="C812" s="389"/>
      <c r="D812" s="383"/>
      <c r="E812" s="195" t="s">
        <v>1091</v>
      </c>
      <c r="F812" s="195" t="s">
        <v>1104</v>
      </c>
      <c r="G812" s="202"/>
    </row>
    <row r="813" spans="1:7" s="203" customFormat="1" ht="15" customHeight="1">
      <c r="A813" s="386"/>
      <c r="B813" s="376"/>
      <c r="C813" s="389"/>
      <c r="D813" s="383"/>
      <c r="E813" s="195" t="s">
        <v>1105</v>
      </c>
      <c r="F813" s="195" t="s">
        <v>1104</v>
      </c>
      <c r="G813" s="202"/>
    </row>
    <row r="814" spans="1:7" s="203" customFormat="1" ht="15" customHeight="1">
      <c r="A814" s="386"/>
      <c r="B814" s="376"/>
      <c r="C814" s="389"/>
      <c r="D814" s="383"/>
      <c r="E814" s="195" t="s">
        <v>1130</v>
      </c>
      <c r="F814" s="195" t="s">
        <v>1104</v>
      </c>
      <c r="G814" s="202"/>
    </row>
    <row r="815" spans="1:7" s="203" customFormat="1" ht="15" customHeight="1">
      <c r="A815" s="386"/>
      <c r="B815" s="376"/>
      <c r="C815" s="390"/>
      <c r="D815" s="384"/>
      <c r="E815" s="195" t="s">
        <v>819</v>
      </c>
      <c r="F815" s="195" t="s">
        <v>1104</v>
      </c>
      <c r="G815" s="202"/>
    </row>
    <row r="816" spans="1:7" s="205" customFormat="1" ht="15" customHeight="1">
      <c r="A816" s="386"/>
      <c r="B816" s="376"/>
      <c r="C816" s="412" t="s">
        <v>1131</v>
      </c>
      <c r="D816" s="413" t="s">
        <v>781</v>
      </c>
      <c r="E816" s="201" t="s">
        <v>814</v>
      </c>
      <c r="F816" s="201" t="s">
        <v>1112</v>
      </c>
      <c r="G816" s="204"/>
    </row>
    <row r="817" spans="1:7" s="205" customFormat="1" ht="15" customHeight="1">
      <c r="A817" s="386"/>
      <c r="B817" s="376"/>
      <c r="C817" s="412"/>
      <c r="D817" s="414"/>
      <c r="E817" s="201" t="s">
        <v>837</v>
      </c>
      <c r="F817" s="201" t="s">
        <v>1112</v>
      </c>
      <c r="G817" s="204"/>
    </row>
    <row r="818" spans="1:7" s="205" customFormat="1" ht="15" customHeight="1">
      <c r="A818" s="386"/>
      <c r="B818" s="376"/>
      <c r="C818" s="412"/>
      <c r="D818" s="414"/>
      <c r="E818" s="201" t="s">
        <v>1091</v>
      </c>
      <c r="F818" s="201" t="s">
        <v>1112</v>
      </c>
      <c r="G818" s="204"/>
    </row>
    <row r="819" spans="1:7" s="205" customFormat="1" ht="15" customHeight="1">
      <c r="A819" s="386"/>
      <c r="B819" s="376"/>
      <c r="C819" s="412"/>
      <c r="D819" s="414"/>
      <c r="E819" s="201" t="s">
        <v>1105</v>
      </c>
      <c r="F819" s="201" t="s">
        <v>1112</v>
      </c>
      <c r="G819" s="204"/>
    </row>
    <row r="820" spans="1:7" s="205" customFormat="1" ht="15" customHeight="1">
      <c r="A820" s="386"/>
      <c r="B820" s="376"/>
      <c r="C820" s="412"/>
      <c r="D820" s="414"/>
      <c r="E820" s="201" t="s">
        <v>1106</v>
      </c>
      <c r="F820" s="201" t="s">
        <v>1112</v>
      </c>
      <c r="G820" s="204"/>
    </row>
    <row r="821" spans="1:7" s="205" customFormat="1" ht="15" customHeight="1">
      <c r="A821" s="386"/>
      <c r="B821" s="376"/>
      <c r="C821" s="412"/>
      <c r="D821" s="414"/>
      <c r="E821" s="201" t="s">
        <v>1132</v>
      </c>
      <c r="F821" s="201" t="s">
        <v>1112</v>
      </c>
      <c r="G821" s="204"/>
    </row>
    <row r="822" spans="1:7" s="205" customFormat="1" ht="15" customHeight="1">
      <c r="A822" s="386"/>
      <c r="B822" s="376"/>
      <c r="C822" s="412"/>
      <c r="D822" s="415"/>
      <c r="E822" s="201" t="s">
        <v>816</v>
      </c>
      <c r="F822" s="201" t="s">
        <v>1112</v>
      </c>
      <c r="G822" s="204"/>
    </row>
    <row r="823" spans="1:7" s="205" customFormat="1" ht="15" customHeight="1">
      <c r="A823" s="386"/>
      <c r="B823" s="376"/>
      <c r="C823" s="412" t="s">
        <v>1133</v>
      </c>
      <c r="D823" s="413" t="s">
        <v>781</v>
      </c>
      <c r="E823" s="201" t="s">
        <v>814</v>
      </c>
      <c r="F823" s="201" t="s">
        <v>1112</v>
      </c>
      <c r="G823" s="204"/>
    </row>
    <row r="824" spans="1:7" s="205" customFormat="1" ht="15" customHeight="1">
      <c r="A824" s="386"/>
      <c r="B824" s="376"/>
      <c r="C824" s="412"/>
      <c r="D824" s="414"/>
      <c r="E824" s="201" t="s">
        <v>837</v>
      </c>
      <c r="F824" s="201" t="s">
        <v>1112</v>
      </c>
      <c r="G824" s="204"/>
    </row>
    <row r="825" spans="1:7" s="205" customFormat="1" ht="15" customHeight="1">
      <c r="A825" s="386"/>
      <c r="B825" s="376"/>
      <c r="C825" s="412"/>
      <c r="D825" s="414"/>
      <c r="E825" s="201" t="s">
        <v>1091</v>
      </c>
      <c r="F825" s="201" t="s">
        <v>1112</v>
      </c>
      <c r="G825" s="204"/>
    </row>
    <row r="826" spans="1:7" s="205" customFormat="1" ht="15" customHeight="1">
      <c r="A826" s="386"/>
      <c r="B826" s="376"/>
      <c r="C826" s="412"/>
      <c r="D826" s="414"/>
      <c r="E826" s="201" t="s">
        <v>1105</v>
      </c>
      <c r="F826" s="201" t="s">
        <v>1112</v>
      </c>
      <c r="G826" s="204"/>
    </row>
    <row r="827" spans="1:7" s="205" customFormat="1" ht="15" customHeight="1">
      <c r="A827" s="386"/>
      <c r="B827" s="376"/>
      <c r="C827" s="412"/>
      <c r="D827" s="414"/>
      <c r="E827" s="201" t="s">
        <v>1106</v>
      </c>
      <c r="F827" s="201" t="s">
        <v>1112</v>
      </c>
      <c r="G827" s="204"/>
    </row>
    <row r="828" spans="1:7" s="205" customFormat="1" ht="15" customHeight="1">
      <c r="A828" s="386"/>
      <c r="B828" s="376"/>
      <c r="C828" s="412"/>
      <c r="D828" s="414"/>
      <c r="E828" s="201" t="s">
        <v>1134</v>
      </c>
      <c r="F828" s="201" t="s">
        <v>1112</v>
      </c>
      <c r="G828" s="204"/>
    </row>
    <row r="829" spans="1:7" s="205" customFormat="1" ht="15" customHeight="1">
      <c r="A829" s="386"/>
      <c r="B829" s="376"/>
      <c r="C829" s="412"/>
      <c r="D829" s="415"/>
      <c r="E829" s="201" t="s">
        <v>816</v>
      </c>
      <c r="F829" s="201" t="s">
        <v>1112</v>
      </c>
      <c r="G829" s="204"/>
    </row>
    <row r="830" spans="1:7" s="205" customFormat="1" ht="15" customHeight="1">
      <c r="A830" s="386"/>
      <c r="B830" s="376"/>
      <c r="C830" s="412" t="s">
        <v>1135</v>
      </c>
      <c r="D830" s="413" t="s">
        <v>781</v>
      </c>
      <c r="E830" s="201" t="s">
        <v>814</v>
      </c>
      <c r="F830" s="201" t="s">
        <v>1112</v>
      </c>
      <c r="G830" s="204"/>
    </row>
    <row r="831" spans="1:7" s="205" customFormat="1" ht="15" customHeight="1">
      <c r="A831" s="386"/>
      <c r="B831" s="376"/>
      <c r="C831" s="412"/>
      <c r="D831" s="414"/>
      <c r="E831" s="201" t="s">
        <v>837</v>
      </c>
      <c r="F831" s="201" t="s">
        <v>1112</v>
      </c>
      <c r="G831" s="204"/>
    </row>
    <row r="832" spans="1:7" s="205" customFormat="1" ht="15" customHeight="1">
      <c r="A832" s="386"/>
      <c r="B832" s="376"/>
      <c r="C832" s="412"/>
      <c r="D832" s="414"/>
      <c r="E832" s="201" t="s">
        <v>1091</v>
      </c>
      <c r="F832" s="201" t="s">
        <v>1112</v>
      </c>
      <c r="G832" s="204"/>
    </row>
    <row r="833" spans="1:7" s="205" customFormat="1" ht="15" customHeight="1">
      <c r="A833" s="386"/>
      <c r="B833" s="376"/>
      <c r="C833" s="412"/>
      <c r="D833" s="414"/>
      <c r="E833" s="201" t="s">
        <v>1105</v>
      </c>
      <c r="F833" s="201" t="s">
        <v>1112</v>
      </c>
      <c r="G833" s="204"/>
    </row>
    <row r="834" spans="1:7" s="205" customFormat="1" ht="15" customHeight="1">
      <c r="A834" s="386"/>
      <c r="B834" s="376"/>
      <c r="C834" s="412"/>
      <c r="D834" s="414"/>
      <c r="E834" s="201" t="s">
        <v>1106</v>
      </c>
      <c r="F834" s="201" t="s">
        <v>1112</v>
      </c>
      <c r="G834" s="204"/>
    </row>
    <row r="835" spans="1:7" s="205" customFormat="1" ht="15" customHeight="1">
      <c r="A835" s="386"/>
      <c r="B835" s="376"/>
      <c r="C835" s="412"/>
      <c r="D835" s="414"/>
      <c r="E835" s="201" t="s">
        <v>1136</v>
      </c>
      <c r="F835" s="201" t="s">
        <v>1112</v>
      </c>
      <c r="G835" s="204"/>
    </row>
    <row r="836" spans="1:7" s="205" customFormat="1" ht="15" customHeight="1">
      <c r="A836" s="386"/>
      <c r="B836" s="376"/>
      <c r="C836" s="412"/>
      <c r="D836" s="414"/>
      <c r="E836" s="201" t="s">
        <v>1137</v>
      </c>
      <c r="F836" s="201" t="s">
        <v>1112</v>
      </c>
      <c r="G836" s="204"/>
    </row>
    <row r="837" spans="1:7" s="205" customFormat="1" ht="15" customHeight="1">
      <c r="A837" s="386"/>
      <c r="B837" s="376"/>
      <c r="C837" s="412"/>
      <c r="D837" s="415"/>
      <c r="E837" s="201" t="s">
        <v>816</v>
      </c>
      <c r="F837" s="201" t="s">
        <v>1112</v>
      </c>
      <c r="G837" s="204"/>
    </row>
    <row r="838" spans="1:7" ht="15" customHeight="1">
      <c r="A838" s="386"/>
      <c r="B838" s="376"/>
      <c r="C838" s="416" t="s">
        <v>1138</v>
      </c>
      <c r="D838" s="382" t="s">
        <v>781</v>
      </c>
      <c r="E838" s="195" t="s">
        <v>814</v>
      </c>
      <c r="F838" s="195" t="s">
        <v>1139</v>
      </c>
      <c r="G838" s="194"/>
    </row>
    <row r="839" spans="1:7" ht="15" customHeight="1">
      <c r="A839" s="386"/>
      <c r="B839" s="376"/>
      <c r="C839" s="416"/>
      <c r="D839" s="383"/>
      <c r="E839" s="195" t="s">
        <v>837</v>
      </c>
      <c r="F839" s="195" t="s">
        <v>1139</v>
      </c>
      <c r="G839" s="194"/>
    </row>
    <row r="840" spans="1:7" ht="15" customHeight="1">
      <c r="A840" s="386"/>
      <c r="B840" s="376"/>
      <c r="C840" s="416"/>
      <c r="D840" s="383"/>
      <c r="E840" s="195" t="s">
        <v>1091</v>
      </c>
      <c r="F840" s="195" t="s">
        <v>1139</v>
      </c>
      <c r="G840" s="194"/>
    </row>
    <row r="841" spans="1:7" ht="15" customHeight="1">
      <c r="A841" s="386"/>
      <c r="B841" s="376"/>
      <c r="C841" s="416"/>
      <c r="D841" s="383"/>
      <c r="E841" s="195" t="s">
        <v>1105</v>
      </c>
      <c r="F841" s="195" t="s">
        <v>1139</v>
      </c>
      <c r="G841" s="194"/>
    </row>
    <row r="842" spans="1:7" ht="15" customHeight="1">
      <c r="A842" s="386"/>
      <c r="B842" s="376"/>
      <c r="C842" s="416"/>
      <c r="D842" s="383"/>
      <c r="E842" s="195" t="s">
        <v>1106</v>
      </c>
      <c r="F842" s="195" t="s">
        <v>1139</v>
      </c>
      <c r="G842" s="194"/>
    </row>
    <row r="843" spans="1:7" ht="15" customHeight="1">
      <c r="A843" s="386"/>
      <c r="B843" s="376"/>
      <c r="C843" s="416"/>
      <c r="D843" s="383"/>
      <c r="E843" s="195" t="s">
        <v>1140</v>
      </c>
      <c r="F843" s="195" t="s">
        <v>1139</v>
      </c>
      <c r="G843" s="194"/>
    </row>
    <row r="844" spans="1:7" ht="15" customHeight="1">
      <c r="A844" s="386"/>
      <c r="B844" s="376"/>
      <c r="C844" s="416"/>
      <c r="D844" s="384"/>
      <c r="E844" s="195" t="s">
        <v>816</v>
      </c>
      <c r="F844" s="195" t="s">
        <v>1139</v>
      </c>
      <c r="G844" s="194"/>
    </row>
    <row r="845" spans="1:7" s="205" customFormat="1" ht="15" customHeight="1">
      <c r="A845" s="386"/>
      <c r="B845" s="376"/>
      <c r="C845" s="417" t="s">
        <v>1141</v>
      </c>
      <c r="D845" s="413" t="s">
        <v>781</v>
      </c>
      <c r="E845" s="201" t="s">
        <v>814</v>
      </c>
      <c r="F845" s="201" t="s">
        <v>1142</v>
      </c>
      <c r="G845" s="204"/>
    </row>
    <row r="846" spans="1:7" s="205" customFormat="1" ht="15" customHeight="1">
      <c r="A846" s="386"/>
      <c r="B846" s="376"/>
      <c r="C846" s="418"/>
      <c r="D846" s="414"/>
      <c r="E846" s="201" t="s">
        <v>837</v>
      </c>
      <c r="F846" s="201" t="s">
        <v>1142</v>
      </c>
      <c r="G846" s="204"/>
    </row>
    <row r="847" spans="1:7" s="205" customFormat="1" ht="15" customHeight="1">
      <c r="A847" s="386"/>
      <c r="B847" s="376"/>
      <c r="C847" s="418"/>
      <c r="D847" s="414"/>
      <c r="E847" s="201" t="s">
        <v>1091</v>
      </c>
      <c r="F847" s="201" t="s">
        <v>1142</v>
      </c>
      <c r="G847" s="204"/>
    </row>
    <row r="848" spans="1:7" s="205" customFormat="1" ht="15" customHeight="1">
      <c r="A848" s="386"/>
      <c r="B848" s="376"/>
      <c r="C848" s="418"/>
      <c r="D848" s="414"/>
      <c r="E848" s="201" t="s">
        <v>936</v>
      </c>
      <c r="F848" s="201" t="s">
        <v>1142</v>
      </c>
      <c r="G848" s="204"/>
    </row>
    <row r="849" spans="1:7" s="205" customFormat="1" ht="15" customHeight="1">
      <c r="A849" s="386"/>
      <c r="B849" s="376"/>
      <c r="C849" s="418"/>
      <c r="D849" s="414"/>
      <c r="E849" s="201" t="s">
        <v>1106</v>
      </c>
      <c r="F849" s="201" t="s">
        <v>1142</v>
      </c>
      <c r="G849" s="204"/>
    </row>
    <row r="850" spans="1:7" s="205" customFormat="1" ht="15" customHeight="1">
      <c r="A850" s="386"/>
      <c r="B850" s="376"/>
      <c r="C850" s="418"/>
      <c r="D850" s="414"/>
      <c r="E850" s="201" t="s">
        <v>1143</v>
      </c>
      <c r="F850" s="201" t="s">
        <v>1142</v>
      </c>
      <c r="G850" s="204"/>
    </row>
    <row r="851" spans="1:7" s="205" customFormat="1" ht="15" customHeight="1">
      <c r="A851" s="386"/>
      <c r="B851" s="376"/>
      <c r="C851" s="419"/>
      <c r="D851" s="415"/>
      <c r="E851" s="201" t="s">
        <v>819</v>
      </c>
      <c r="F851" s="201" t="s">
        <v>1142</v>
      </c>
      <c r="G851" s="204"/>
    </row>
    <row r="852" spans="1:7" s="205" customFormat="1" ht="15" customHeight="1">
      <c r="A852" s="386"/>
      <c r="B852" s="376"/>
      <c r="C852" s="417" t="s">
        <v>1144</v>
      </c>
      <c r="D852" s="413" t="s">
        <v>781</v>
      </c>
      <c r="E852" s="201" t="s">
        <v>814</v>
      </c>
      <c r="F852" s="201" t="s">
        <v>1142</v>
      </c>
      <c r="G852" s="204"/>
    </row>
    <row r="853" spans="1:7" s="205" customFormat="1" ht="15" customHeight="1">
      <c r="A853" s="386"/>
      <c r="B853" s="376"/>
      <c r="C853" s="418"/>
      <c r="D853" s="414"/>
      <c r="E853" s="201" t="s">
        <v>837</v>
      </c>
      <c r="F853" s="201" t="s">
        <v>1142</v>
      </c>
      <c r="G853" s="204"/>
    </row>
    <row r="854" spans="1:7" s="205" customFormat="1" ht="15" customHeight="1">
      <c r="A854" s="386"/>
      <c r="B854" s="376"/>
      <c r="C854" s="418"/>
      <c r="D854" s="414"/>
      <c r="E854" s="201" t="s">
        <v>1091</v>
      </c>
      <c r="F854" s="201" t="s">
        <v>1142</v>
      </c>
      <c r="G854" s="204"/>
    </row>
    <row r="855" spans="1:7" s="205" customFormat="1" ht="15" customHeight="1">
      <c r="A855" s="386"/>
      <c r="B855" s="376"/>
      <c r="C855" s="418"/>
      <c r="D855" s="414"/>
      <c r="E855" s="201" t="s">
        <v>936</v>
      </c>
      <c r="F855" s="201" t="s">
        <v>1142</v>
      </c>
      <c r="G855" s="204"/>
    </row>
    <row r="856" spans="1:7" s="205" customFormat="1" ht="15" customHeight="1">
      <c r="A856" s="386"/>
      <c r="B856" s="376"/>
      <c r="C856" s="418"/>
      <c r="D856" s="414"/>
      <c r="E856" s="201" t="s">
        <v>1106</v>
      </c>
      <c r="F856" s="201" t="s">
        <v>1142</v>
      </c>
      <c r="G856" s="204"/>
    </row>
    <row r="857" spans="1:7" s="205" customFormat="1" ht="15" customHeight="1">
      <c r="A857" s="386"/>
      <c r="B857" s="376"/>
      <c r="C857" s="418"/>
      <c r="D857" s="414"/>
      <c r="E857" s="201" t="s">
        <v>1145</v>
      </c>
      <c r="F857" s="201" t="s">
        <v>1142</v>
      </c>
      <c r="G857" s="204"/>
    </row>
    <row r="858" spans="1:7" s="205" customFormat="1" ht="15" customHeight="1">
      <c r="A858" s="386"/>
      <c r="B858" s="376"/>
      <c r="C858" s="418"/>
      <c r="D858" s="414"/>
      <c r="E858" s="201" t="s">
        <v>1146</v>
      </c>
      <c r="F858" s="201" t="s">
        <v>1142</v>
      </c>
      <c r="G858" s="204"/>
    </row>
    <row r="859" spans="1:7" s="205" customFormat="1" ht="15" customHeight="1">
      <c r="A859" s="386"/>
      <c r="B859" s="376"/>
      <c r="C859" s="418"/>
      <c r="D859" s="414"/>
      <c r="E859" s="201" t="s">
        <v>1147</v>
      </c>
      <c r="F859" s="201" t="s">
        <v>1142</v>
      </c>
      <c r="G859" s="204"/>
    </row>
    <row r="860" spans="1:7" s="205" customFormat="1" ht="15" customHeight="1">
      <c r="A860" s="386"/>
      <c r="B860" s="376"/>
      <c r="C860" s="419"/>
      <c r="D860" s="415"/>
      <c r="E860" s="201" t="s">
        <v>819</v>
      </c>
      <c r="F860" s="201" t="s">
        <v>1142</v>
      </c>
      <c r="G860" s="204"/>
    </row>
    <row r="861" spans="1:7" s="205" customFormat="1" ht="15" customHeight="1">
      <c r="A861" s="386"/>
      <c r="B861" s="376"/>
      <c r="C861" s="417" t="s">
        <v>1148</v>
      </c>
      <c r="D861" s="413" t="s">
        <v>781</v>
      </c>
      <c r="E861" s="201" t="s">
        <v>814</v>
      </c>
      <c r="F861" s="201" t="s">
        <v>1142</v>
      </c>
      <c r="G861" s="204"/>
    </row>
    <row r="862" spans="1:7" s="205" customFormat="1" ht="15" customHeight="1">
      <c r="A862" s="386"/>
      <c r="B862" s="376"/>
      <c r="C862" s="418"/>
      <c r="D862" s="414"/>
      <c r="E862" s="201" t="s">
        <v>837</v>
      </c>
      <c r="F862" s="201" t="s">
        <v>1142</v>
      </c>
      <c r="G862" s="204"/>
    </row>
    <row r="863" spans="1:7" s="205" customFormat="1" ht="15" customHeight="1">
      <c r="A863" s="386"/>
      <c r="B863" s="376"/>
      <c r="C863" s="418"/>
      <c r="D863" s="414"/>
      <c r="E863" s="201" t="s">
        <v>1091</v>
      </c>
      <c r="F863" s="201" t="s">
        <v>1142</v>
      </c>
      <c r="G863" s="204"/>
    </row>
    <row r="864" spans="1:7" s="205" customFormat="1" ht="15" customHeight="1">
      <c r="A864" s="386"/>
      <c r="B864" s="376"/>
      <c r="C864" s="418"/>
      <c r="D864" s="414"/>
      <c r="E864" s="201" t="s">
        <v>936</v>
      </c>
      <c r="F864" s="201" t="s">
        <v>1142</v>
      </c>
      <c r="G864" s="204"/>
    </row>
    <row r="865" spans="1:7" s="205" customFormat="1" ht="15" customHeight="1">
      <c r="A865" s="386"/>
      <c r="B865" s="376"/>
      <c r="C865" s="418"/>
      <c r="D865" s="414"/>
      <c r="E865" s="201" t="s">
        <v>1106</v>
      </c>
      <c r="F865" s="201" t="s">
        <v>1142</v>
      </c>
      <c r="G865" s="204"/>
    </row>
    <row r="866" spans="1:7" s="205" customFormat="1" ht="15" customHeight="1">
      <c r="A866" s="386"/>
      <c r="B866" s="376"/>
      <c r="C866" s="418"/>
      <c r="D866" s="414"/>
      <c r="E866" s="201" t="s">
        <v>1149</v>
      </c>
      <c r="F866" s="201" t="s">
        <v>1142</v>
      </c>
      <c r="G866" s="204"/>
    </row>
    <row r="867" spans="1:7" s="205" customFormat="1" ht="15" customHeight="1">
      <c r="A867" s="386"/>
      <c r="B867" s="376"/>
      <c r="C867" s="419"/>
      <c r="D867" s="415"/>
      <c r="E867" s="201" t="s">
        <v>819</v>
      </c>
      <c r="F867" s="201" t="s">
        <v>1142</v>
      </c>
      <c r="G867" s="204"/>
    </row>
    <row r="868" spans="1:7" s="205" customFormat="1" ht="15" customHeight="1">
      <c r="A868" s="386"/>
      <c r="B868" s="376"/>
      <c r="C868" s="417" t="s">
        <v>1150</v>
      </c>
      <c r="D868" s="413" t="s">
        <v>781</v>
      </c>
      <c r="E868" s="201" t="s">
        <v>814</v>
      </c>
      <c r="F868" s="201" t="s">
        <v>1142</v>
      </c>
      <c r="G868" s="204"/>
    </row>
    <row r="869" spans="1:7" s="205" customFormat="1" ht="15" customHeight="1">
      <c r="A869" s="386"/>
      <c r="B869" s="376"/>
      <c r="C869" s="418"/>
      <c r="D869" s="414"/>
      <c r="E869" s="201" t="s">
        <v>837</v>
      </c>
      <c r="F869" s="201" t="s">
        <v>1142</v>
      </c>
      <c r="G869" s="204"/>
    </row>
    <row r="870" spans="1:7" s="205" customFormat="1" ht="15" customHeight="1">
      <c r="A870" s="386"/>
      <c r="B870" s="376"/>
      <c r="C870" s="418"/>
      <c r="D870" s="414"/>
      <c r="E870" s="201" t="s">
        <v>1091</v>
      </c>
      <c r="F870" s="201" t="s">
        <v>1142</v>
      </c>
      <c r="G870" s="204"/>
    </row>
    <row r="871" spans="1:7" s="205" customFormat="1" ht="15" customHeight="1">
      <c r="A871" s="386"/>
      <c r="B871" s="376"/>
      <c r="C871" s="418"/>
      <c r="D871" s="414"/>
      <c r="E871" s="201" t="s">
        <v>936</v>
      </c>
      <c r="F871" s="201" t="s">
        <v>1142</v>
      </c>
      <c r="G871" s="204"/>
    </row>
    <row r="872" spans="1:7" s="205" customFormat="1" ht="15" customHeight="1">
      <c r="A872" s="386"/>
      <c r="B872" s="376"/>
      <c r="C872" s="418"/>
      <c r="D872" s="414"/>
      <c r="E872" s="201" t="s">
        <v>1106</v>
      </c>
      <c r="F872" s="201" t="s">
        <v>1142</v>
      </c>
      <c r="G872" s="204"/>
    </row>
    <row r="873" spans="1:7" s="205" customFormat="1" ht="15" customHeight="1">
      <c r="A873" s="386"/>
      <c r="B873" s="376"/>
      <c r="C873" s="418"/>
      <c r="D873" s="414"/>
      <c r="E873" s="201" t="s">
        <v>1151</v>
      </c>
      <c r="F873" s="201" t="s">
        <v>1142</v>
      </c>
      <c r="G873" s="204"/>
    </row>
    <row r="874" spans="1:7" s="205" customFormat="1" ht="15" customHeight="1">
      <c r="A874" s="386"/>
      <c r="B874" s="376"/>
      <c r="C874" s="418"/>
      <c r="D874" s="414"/>
      <c r="E874" s="201" t="s">
        <v>1152</v>
      </c>
      <c r="F874" s="201" t="s">
        <v>1142</v>
      </c>
      <c r="G874" s="204"/>
    </row>
    <row r="875" spans="1:7" s="205" customFormat="1" ht="15" customHeight="1">
      <c r="A875" s="386"/>
      <c r="B875" s="376"/>
      <c r="C875" s="419"/>
      <c r="D875" s="415"/>
      <c r="E875" s="201" t="s">
        <v>819</v>
      </c>
      <c r="F875" s="201" t="s">
        <v>1142</v>
      </c>
      <c r="G875" s="204"/>
    </row>
    <row r="876" spans="1:7" ht="15" customHeight="1">
      <c r="A876" s="386"/>
      <c r="B876" s="376"/>
      <c r="C876" s="388" t="s">
        <v>1153</v>
      </c>
      <c r="D876" s="382" t="s">
        <v>57</v>
      </c>
      <c r="E876" s="195" t="s">
        <v>814</v>
      </c>
      <c r="F876" s="195" t="s">
        <v>1154</v>
      </c>
      <c r="G876" s="194"/>
    </row>
    <row r="877" spans="1:7" ht="15" customHeight="1">
      <c r="A877" s="386"/>
      <c r="B877" s="376"/>
      <c r="C877" s="389"/>
      <c r="D877" s="383"/>
      <c r="E877" s="195" t="s">
        <v>837</v>
      </c>
      <c r="F877" s="195" t="s">
        <v>1154</v>
      </c>
      <c r="G877" s="194"/>
    </row>
    <row r="878" spans="1:7" ht="15" customHeight="1">
      <c r="A878" s="386"/>
      <c r="B878" s="376"/>
      <c r="C878" s="389"/>
      <c r="D878" s="383"/>
      <c r="E878" s="195" t="s">
        <v>1091</v>
      </c>
      <c r="F878" s="195" t="s">
        <v>1154</v>
      </c>
      <c r="G878" s="194"/>
    </row>
    <row r="879" spans="1:7" ht="15" customHeight="1">
      <c r="A879" s="386"/>
      <c r="B879" s="376"/>
      <c r="C879" s="389"/>
      <c r="D879" s="383"/>
      <c r="E879" s="195" t="s">
        <v>936</v>
      </c>
      <c r="F879" s="195" t="s">
        <v>1154</v>
      </c>
      <c r="G879" s="194"/>
    </row>
    <row r="880" spans="1:7" ht="15" customHeight="1">
      <c r="A880" s="386"/>
      <c r="B880" s="376"/>
      <c r="C880" s="389"/>
      <c r="D880" s="383"/>
      <c r="E880" s="195" t="s">
        <v>1106</v>
      </c>
      <c r="F880" s="195" t="s">
        <v>1154</v>
      </c>
      <c r="G880" s="194"/>
    </row>
    <row r="881" spans="1:7" ht="15" customHeight="1">
      <c r="A881" s="386"/>
      <c r="B881" s="376"/>
      <c r="C881" s="389"/>
      <c r="D881" s="383"/>
      <c r="E881" s="195" t="s">
        <v>1155</v>
      </c>
      <c r="F881" s="195" t="s">
        <v>1154</v>
      </c>
      <c r="G881" s="194"/>
    </row>
    <row r="882" spans="1:7" ht="15" customHeight="1">
      <c r="A882" s="386"/>
      <c r="B882" s="376"/>
      <c r="C882" s="390"/>
      <c r="D882" s="384"/>
      <c r="E882" s="195" t="s">
        <v>819</v>
      </c>
      <c r="F882" s="195" t="s">
        <v>1154</v>
      </c>
      <c r="G882" s="194"/>
    </row>
    <row r="883" spans="1:7" ht="15" customHeight="1">
      <c r="A883" s="386"/>
      <c r="B883" s="376"/>
      <c r="C883" s="388" t="s">
        <v>1156</v>
      </c>
      <c r="D883" s="382" t="s">
        <v>57</v>
      </c>
      <c r="E883" s="195" t="s">
        <v>814</v>
      </c>
      <c r="F883" s="195" t="s">
        <v>1157</v>
      </c>
      <c r="G883" s="194"/>
    </row>
    <row r="884" spans="1:7" ht="15" customHeight="1">
      <c r="A884" s="386"/>
      <c r="B884" s="376"/>
      <c r="C884" s="389"/>
      <c r="D884" s="383"/>
      <c r="E884" s="195" t="s">
        <v>837</v>
      </c>
      <c r="F884" s="195" t="s">
        <v>1157</v>
      </c>
      <c r="G884" s="194"/>
    </row>
    <row r="885" spans="1:7" ht="15" customHeight="1">
      <c r="A885" s="386"/>
      <c r="B885" s="376"/>
      <c r="C885" s="389"/>
      <c r="D885" s="383"/>
      <c r="E885" s="195" t="s">
        <v>1091</v>
      </c>
      <c r="F885" s="195" t="s">
        <v>1157</v>
      </c>
      <c r="G885" s="194"/>
    </row>
    <row r="886" spans="1:7" ht="15" customHeight="1">
      <c r="A886" s="386"/>
      <c r="B886" s="376"/>
      <c r="C886" s="389"/>
      <c r="D886" s="383"/>
      <c r="E886" s="195" t="s">
        <v>936</v>
      </c>
      <c r="F886" s="195" t="s">
        <v>1157</v>
      </c>
      <c r="G886" s="194"/>
    </row>
    <row r="887" spans="1:7" ht="15" customHeight="1">
      <c r="A887" s="386"/>
      <c r="B887" s="376"/>
      <c r="C887" s="389"/>
      <c r="D887" s="383"/>
      <c r="E887" s="195" t="s">
        <v>1106</v>
      </c>
      <c r="F887" s="195" t="s">
        <v>1157</v>
      </c>
      <c r="G887" s="194"/>
    </row>
    <row r="888" spans="1:7" ht="15" customHeight="1">
      <c r="A888" s="386"/>
      <c r="B888" s="376"/>
      <c r="C888" s="389"/>
      <c r="D888" s="383"/>
      <c r="E888" s="195" t="s">
        <v>1158</v>
      </c>
      <c r="F888" s="195" t="s">
        <v>1157</v>
      </c>
      <c r="G888" s="194"/>
    </row>
    <row r="889" spans="1:7" ht="15" customHeight="1">
      <c r="A889" s="386"/>
      <c r="B889" s="376"/>
      <c r="C889" s="390"/>
      <c r="D889" s="384"/>
      <c r="E889" s="195" t="s">
        <v>819</v>
      </c>
      <c r="F889" s="195" t="s">
        <v>1157</v>
      </c>
      <c r="G889" s="194"/>
    </row>
    <row r="890" spans="1:7" s="205" customFormat="1" ht="15" customHeight="1">
      <c r="A890" s="386"/>
      <c r="B890" s="376"/>
      <c r="C890" s="417" t="s">
        <v>1159</v>
      </c>
      <c r="D890" s="413" t="s">
        <v>781</v>
      </c>
      <c r="E890" s="201" t="s">
        <v>814</v>
      </c>
      <c r="F890" s="201" t="s">
        <v>1157</v>
      </c>
      <c r="G890" s="204"/>
    </row>
    <row r="891" spans="1:7" s="205" customFormat="1" ht="15" customHeight="1">
      <c r="A891" s="386"/>
      <c r="B891" s="376"/>
      <c r="C891" s="418"/>
      <c r="D891" s="414"/>
      <c r="E891" s="201" t="s">
        <v>837</v>
      </c>
      <c r="F891" s="201" t="s">
        <v>1157</v>
      </c>
      <c r="G891" s="204"/>
    </row>
    <row r="892" spans="1:7" s="205" customFormat="1" ht="15" customHeight="1">
      <c r="A892" s="386"/>
      <c r="B892" s="376"/>
      <c r="C892" s="418"/>
      <c r="D892" s="414"/>
      <c r="E892" s="201" t="s">
        <v>1091</v>
      </c>
      <c r="F892" s="201" t="s">
        <v>1157</v>
      </c>
      <c r="G892" s="204"/>
    </row>
    <row r="893" spans="1:7" s="205" customFormat="1" ht="15" customHeight="1">
      <c r="A893" s="386"/>
      <c r="B893" s="376"/>
      <c r="C893" s="418"/>
      <c r="D893" s="414"/>
      <c r="E893" s="201" t="s">
        <v>936</v>
      </c>
      <c r="F893" s="201" t="s">
        <v>1157</v>
      </c>
      <c r="G893" s="204"/>
    </row>
    <row r="894" spans="1:7" s="205" customFormat="1" ht="15" customHeight="1">
      <c r="A894" s="386"/>
      <c r="B894" s="376"/>
      <c r="C894" s="418"/>
      <c r="D894" s="414"/>
      <c r="E894" s="201" t="s">
        <v>1106</v>
      </c>
      <c r="F894" s="201" t="s">
        <v>1157</v>
      </c>
      <c r="G894" s="204"/>
    </row>
    <row r="895" spans="1:7" s="205" customFormat="1" ht="15" customHeight="1">
      <c r="A895" s="386"/>
      <c r="B895" s="376"/>
      <c r="C895" s="418"/>
      <c r="D895" s="414"/>
      <c r="E895" s="201" t="s">
        <v>1160</v>
      </c>
      <c r="F895" s="201" t="s">
        <v>1157</v>
      </c>
      <c r="G895" s="204"/>
    </row>
    <row r="896" spans="1:7" s="205" customFormat="1" ht="15" customHeight="1">
      <c r="A896" s="386"/>
      <c r="B896" s="376"/>
      <c r="C896" s="419"/>
      <c r="D896" s="415"/>
      <c r="E896" s="201" t="s">
        <v>819</v>
      </c>
      <c r="F896" s="201" t="s">
        <v>1157</v>
      </c>
      <c r="G896" s="204"/>
    </row>
    <row r="897" spans="1:7" ht="15" customHeight="1">
      <c r="A897" s="386"/>
      <c r="B897" s="376"/>
      <c r="C897" s="388" t="s">
        <v>1161</v>
      </c>
      <c r="D897" s="382" t="s">
        <v>57</v>
      </c>
      <c r="E897" s="195" t="s">
        <v>814</v>
      </c>
      <c r="F897" s="195" t="s">
        <v>1157</v>
      </c>
      <c r="G897" s="194"/>
    </row>
    <row r="898" spans="1:7" ht="15" customHeight="1">
      <c r="A898" s="386"/>
      <c r="B898" s="376"/>
      <c r="C898" s="389"/>
      <c r="D898" s="383"/>
      <c r="E898" s="195" t="s">
        <v>837</v>
      </c>
      <c r="F898" s="195" t="s">
        <v>1157</v>
      </c>
      <c r="G898" s="194"/>
    </row>
    <row r="899" spans="1:7" ht="15" customHeight="1">
      <c r="A899" s="386"/>
      <c r="B899" s="376"/>
      <c r="C899" s="389"/>
      <c r="D899" s="383"/>
      <c r="E899" s="195" t="s">
        <v>1091</v>
      </c>
      <c r="F899" s="195" t="s">
        <v>1157</v>
      </c>
      <c r="G899" s="194"/>
    </row>
    <row r="900" spans="1:7" ht="15" customHeight="1">
      <c r="A900" s="386"/>
      <c r="B900" s="376"/>
      <c r="C900" s="389"/>
      <c r="D900" s="383"/>
      <c r="E900" s="195" t="s">
        <v>936</v>
      </c>
      <c r="F900" s="195" t="s">
        <v>1157</v>
      </c>
      <c r="G900" s="194"/>
    </row>
    <row r="901" spans="1:7" ht="15" customHeight="1">
      <c r="A901" s="386"/>
      <c r="B901" s="376"/>
      <c r="C901" s="389"/>
      <c r="D901" s="383"/>
      <c r="E901" s="195" t="s">
        <v>1106</v>
      </c>
      <c r="F901" s="195" t="s">
        <v>1157</v>
      </c>
      <c r="G901" s="194"/>
    </row>
    <row r="902" spans="1:7" ht="15" customHeight="1">
      <c r="A902" s="386"/>
      <c r="B902" s="376"/>
      <c r="C902" s="389"/>
      <c r="D902" s="383"/>
      <c r="E902" s="195" t="s">
        <v>1162</v>
      </c>
      <c r="F902" s="195" t="s">
        <v>1157</v>
      </c>
      <c r="G902" s="194"/>
    </row>
    <row r="903" spans="1:7" ht="15" customHeight="1">
      <c r="A903" s="386"/>
      <c r="B903" s="376"/>
      <c r="C903" s="390"/>
      <c r="D903" s="384"/>
      <c r="E903" s="195" t="s">
        <v>819</v>
      </c>
      <c r="F903" s="195" t="s">
        <v>1157</v>
      </c>
      <c r="G903" s="194"/>
    </row>
    <row r="904" spans="1:7" s="205" customFormat="1" ht="15" customHeight="1">
      <c r="A904" s="386"/>
      <c r="B904" s="376"/>
      <c r="C904" s="417" t="s">
        <v>1163</v>
      </c>
      <c r="D904" s="413" t="s">
        <v>57</v>
      </c>
      <c r="E904" s="201" t="s">
        <v>814</v>
      </c>
      <c r="F904" s="201" t="s">
        <v>1157</v>
      </c>
      <c r="G904" s="204"/>
    </row>
    <row r="905" spans="1:7" s="205" customFormat="1" ht="15" customHeight="1">
      <c r="A905" s="386"/>
      <c r="B905" s="376"/>
      <c r="C905" s="418"/>
      <c r="D905" s="414"/>
      <c r="E905" s="201" t="s">
        <v>837</v>
      </c>
      <c r="F905" s="201" t="s">
        <v>1157</v>
      </c>
      <c r="G905" s="204"/>
    </row>
    <row r="906" spans="1:7" s="205" customFormat="1" ht="15" customHeight="1">
      <c r="A906" s="386"/>
      <c r="B906" s="376"/>
      <c r="C906" s="418"/>
      <c r="D906" s="414"/>
      <c r="E906" s="201" t="s">
        <v>1091</v>
      </c>
      <c r="F906" s="201" t="s">
        <v>1157</v>
      </c>
      <c r="G906" s="204"/>
    </row>
    <row r="907" spans="1:7" s="205" customFormat="1" ht="15" customHeight="1">
      <c r="A907" s="386"/>
      <c r="B907" s="376"/>
      <c r="C907" s="418"/>
      <c r="D907" s="414"/>
      <c r="E907" s="201" t="s">
        <v>936</v>
      </c>
      <c r="F907" s="201" t="s">
        <v>1157</v>
      </c>
      <c r="G907" s="204"/>
    </row>
    <row r="908" spans="1:7" s="205" customFormat="1" ht="15" customHeight="1">
      <c r="A908" s="386"/>
      <c r="B908" s="376"/>
      <c r="C908" s="418"/>
      <c r="D908" s="414"/>
      <c r="E908" s="201" t="s">
        <v>1106</v>
      </c>
      <c r="F908" s="201" t="s">
        <v>1157</v>
      </c>
      <c r="G908" s="204"/>
    </row>
    <row r="909" spans="1:7" s="205" customFormat="1" ht="15" customHeight="1">
      <c r="A909" s="386"/>
      <c r="B909" s="376"/>
      <c r="C909" s="418"/>
      <c r="D909" s="414"/>
      <c r="E909" s="201" t="s">
        <v>1164</v>
      </c>
      <c r="F909" s="201" t="s">
        <v>1157</v>
      </c>
      <c r="G909" s="204"/>
    </row>
    <row r="910" spans="1:7" s="205" customFormat="1" ht="15" customHeight="1">
      <c r="A910" s="386"/>
      <c r="B910" s="376"/>
      <c r="C910" s="419"/>
      <c r="D910" s="415"/>
      <c r="E910" s="201" t="s">
        <v>819</v>
      </c>
      <c r="F910" s="201" t="s">
        <v>1157</v>
      </c>
      <c r="G910" s="204"/>
    </row>
    <row r="911" spans="1:7" s="205" customFormat="1" ht="15" customHeight="1">
      <c r="A911" s="386"/>
      <c r="B911" s="376"/>
      <c r="C911" s="417" t="s">
        <v>1165</v>
      </c>
      <c r="D911" s="413" t="s">
        <v>57</v>
      </c>
      <c r="E911" s="201" t="s">
        <v>814</v>
      </c>
      <c r="F911" s="201" t="s">
        <v>1157</v>
      </c>
      <c r="G911" s="204"/>
    </row>
    <row r="912" spans="1:7" s="205" customFormat="1" ht="15" customHeight="1">
      <c r="A912" s="386"/>
      <c r="B912" s="376"/>
      <c r="C912" s="418"/>
      <c r="D912" s="414"/>
      <c r="E912" s="201" t="s">
        <v>837</v>
      </c>
      <c r="F912" s="201" t="s">
        <v>1157</v>
      </c>
      <c r="G912" s="204"/>
    </row>
    <row r="913" spans="1:7" s="205" customFormat="1" ht="15" customHeight="1">
      <c r="A913" s="386"/>
      <c r="B913" s="376"/>
      <c r="C913" s="418"/>
      <c r="D913" s="414"/>
      <c r="E913" s="201" t="s">
        <v>1091</v>
      </c>
      <c r="F913" s="201" t="s">
        <v>1157</v>
      </c>
      <c r="G913" s="204"/>
    </row>
    <row r="914" spans="1:7" s="205" customFormat="1" ht="15" customHeight="1">
      <c r="A914" s="386"/>
      <c r="B914" s="376"/>
      <c r="C914" s="418"/>
      <c r="D914" s="414"/>
      <c r="E914" s="201" t="s">
        <v>936</v>
      </c>
      <c r="F914" s="201" t="s">
        <v>1157</v>
      </c>
      <c r="G914" s="204"/>
    </row>
    <row r="915" spans="1:7" s="205" customFormat="1" ht="15" customHeight="1">
      <c r="A915" s="386"/>
      <c r="B915" s="376"/>
      <c r="C915" s="418"/>
      <c r="D915" s="414"/>
      <c r="E915" s="201" t="s">
        <v>1106</v>
      </c>
      <c r="F915" s="201" t="s">
        <v>1157</v>
      </c>
      <c r="G915" s="204"/>
    </row>
    <row r="916" spans="1:7" s="205" customFormat="1" ht="15" customHeight="1">
      <c r="A916" s="386"/>
      <c r="B916" s="376"/>
      <c r="C916" s="418"/>
      <c r="D916" s="414"/>
      <c r="E916" s="201" t="s">
        <v>1146</v>
      </c>
      <c r="F916" s="201" t="s">
        <v>1157</v>
      </c>
      <c r="G916" s="204"/>
    </row>
    <row r="917" spans="1:7" s="205" customFormat="1" ht="15" customHeight="1">
      <c r="A917" s="386"/>
      <c r="B917" s="376"/>
      <c r="C917" s="419"/>
      <c r="D917" s="415"/>
      <c r="E917" s="201" t="s">
        <v>819</v>
      </c>
      <c r="F917" s="201" t="s">
        <v>1157</v>
      </c>
      <c r="G917" s="204"/>
    </row>
    <row r="918" spans="1:7" ht="15" customHeight="1">
      <c r="A918" s="386"/>
      <c r="B918" s="376"/>
      <c r="C918" s="411" t="s">
        <v>1166</v>
      </c>
      <c r="D918" s="409" t="s">
        <v>781</v>
      </c>
      <c r="E918" s="200" t="s">
        <v>814</v>
      </c>
      <c r="F918" s="200" t="s">
        <v>1167</v>
      </c>
      <c r="G918" s="194"/>
    </row>
    <row r="919" spans="1:7" ht="15" customHeight="1">
      <c r="A919" s="386"/>
      <c r="B919" s="376"/>
      <c r="C919" s="411"/>
      <c r="D919" s="409"/>
      <c r="E919" s="200" t="s">
        <v>837</v>
      </c>
      <c r="F919" s="200" t="s">
        <v>1167</v>
      </c>
      <c r="G919" s="194"/>
    </row>
    <row r="920" spans="1:7" ht="15" customHeight="1">
      <c r="A920" s="386"/>
      <c r="B920" s="376"/>
      <c r="C920" s="411"/>
      <c r="D920" s="409"/>
      <c r="E920" s="200" t="s">
        <v>1091</v>
      </c>
      <c r="F920" s="200" t="s">
        <v>1167</v>
      </c>
      <c r="G920" s="194"/>
    </row>
    <row r="921" spans="1:7" ht="15" customHeight="1">
      <c r="A921" s="386"/>
      <c r="B921" s="376"/>
      <c r="C921" s="411"/>
      <c r="D921" s="409"/>
      <c r="E921" s="200" t="s">
        <v>1105</v>
      </c>
      <c r="F921" s="200" t="s">
        <v>1167</v>
      </c>
      <c r="G921" s="194"/>
    </row>
    <row r="922" spans="1:7" ht="15" customHeight="1">
      <c r="A922" s="386"/>
      <c r="B922" s="376"/>
      <c r="C922" s="411"/>
      <c r="D922" s="409"/>
      <c r="E922" s="200" t="s">
        <v>1106</v>
      </c>
      <c r="F922" s="200" t="s">
        <v>1167</v>
      </c>
      <c r="G922" s="194"/>
    </row>
    <row r="923" spans="1:7" ht="15" customHeight="1">
      <c r="A923" s="386"/>
      <c r="B923" s="376"/>
      <c r="C923" s="411"/>
      <c r="D923" s="409"/>
      <c r="E923" s="200" t="s">
        <v>1168</v>
      </c>
      <c r="F923" s="200" t="s">
        <v>1167</v>
      </c>
      <c r="G923" s="194"/>
    </row>
    <row r="924" spans="1:7" ht="15" customHeight="1">
      <c r="A924" s="386"/>
      <c r="B924" s="376"/>
      <c r="C924" s="411"/>
      <c r="D924" s="409"/>
      <c r="E924" s="200" t="s">
        <v>816</v>
      </c>
      <c r="F924" s="200" t="s">
        <v>1167</v>
      </c>
      <c r="G924" s="194"/>
    </row>
    <row r="925" spans="1:7" ht="15" customHeight="1">
      <c r="A925" s="386"/>
      <c r="B925" s="376"/>
      <c r="C925" s="411" t="s">
        <v>1169</v>
      </c>
      <c r="D925" s="409" t="s">
        <v>781</v>
      </c>
      <c r="E925" s="200" t="s">
        <v>814</v>
      </c>
      <c r="F925" s="200" t="s">
        <v>1170</v>
      </c>
      <c r="G925" s="194"/>
    </row>
    <row r="926" spans="1:7" ht="15" customHeight="1">
      <c r="A926" s="386"/>
      <c r="B926" s="376"/>
      <c r="C926" s="411"/>
      <c r="D926" s="409"/>
      <c r="E926" s="200" t="s">
        <v>837</v>
      </c>
      <c r="F926" s="200" t="s">
        <v>1170</v>
      </c>
      <c r="G926" s="194"/>
    </row>
    <row r="927" spans="1:7" ht="15" customHeight="1">
      <c r="A927" s="386"/>
      <c r="B927" s="376"/>
      <c r="C927" s="411"/>
      <c r="D927" s="409"/>
      <c r="E927" s="200" t="s">
        <v>1091</v>
      </c>
      <c r="F927" s="200" t="s">
        <v>1170</v>
      </c>
      <c r="G927" s="194"/>
    </row>
    <row r="928" spans="1:7" ht="15" customHeight="1">
      <c r="A928" s="386"/>
      <c r="B928" s="376"/>
      <c r="C928" s="411"/>
      <c r="D928" s="409"/>
      <c r="E928" s="200" t="s">
        <v>1105</v>
      </c>
      <c r="F928" s="200" t="s">
        <v>1170</v>
      </c>
      <c r="G928" s="194"/>
    </row>
    <row r="929" spans="1:7" ht="15" customHeight="1">
      <c r="A929" s="386"/>
      <c r="B929" s="376"/>
      <c r="C929" s="411"/>
      <c r="D929" s="409"/>
      <c r="E929" s="200" t="s">
        <v>1106</v>
      </c>
      <c r="F929" s="200" t="s">
        <v>1170</v>
      </c>
      <c r="G929" s="194"/>
    </row>
    <row r="930" spans="1:7" ht="15" customHeight="1">
      <c r="A930" s="386"/>
      <c r="B930" s="376"/>
      <c r="C930" s="411"/>
      <c r="D930" s="409"/>
      <c r="E930" s="200" t="s">
        <v>1171</v>
      </c>
      <c r="F930" s="200" t="s">
        <v>1170</v>
      </c>
      <c r="G930" s="194"/>
    </row>
    <row r="931" spans="1:7" ht="15" customHeight="1">
      <c r="A931" s="387"/>
      <c r="B931" s="376"/>
      <c r="C931" s="411"/>
      <c r="D931" s="409"/>
      <c r="E931" s="200" t="s">
        <v>816</v>
      </c>
      <c r="F931" s="200" t="s">
        <v>1170</v>
      </c>
      <c r="G931" s="194"/>
    </row>
    <row r="932" spans="1:7" ht="15" customHeight="1">
      <c r="A932" s="385" t="s">
        <v>1172</v>
      </c>
      <c r="B932" s="376" t="s">
        <v>1173</v>
      </c>
      <c r="C932" s="379" t="s">
        <v>1174</v>
      </c>
      <c r="D932" s="382" t="s">
        <v>781</v>
      </c>
      <c r="E932" s="195" t="s">
        <v>814</v>
      </c>
      <c r="F932" s="195" t="s">
        <v>1175</v>
      </c>
      <c r="G932" s="194"/>
    </row>
    <row r="933" spans="1:7" ht="15" customHeight="1">
      <c r="A933" s="386"/>
      <c r="B933" s="376"/>
      <c r="C933" s="380"/>
      <c r="D933" s="383"/>
      <c r="E933" s="195" t="s">
        <v>837</v>
      </c>
      <c r="F933" s="195" t="s">
        <v>1175</v>
      </c>
      <c r="G933" s="194"/>
    </row>
    <row r="934" spans="1:7" ht="15" customHeight="1">
      <c r="A934" s="386"/>
      <c r="B934" s="376"/>
      <c r="C934" s="380"/>
      <c r="D934" s="383"/>
      <c r="E934" s="195" t="s">
        <v>809</v>
      </c>
      <c r="F934" s="195" t="s">
        <v>1175</v>
      </c>
      <c r="G934" s="194"/>
    </row>
    <row r="935" spans="1:7" ht="15" customHeight="1">
      <c r="A935" s="386"/>
      <c r="B935" s="376"/>
      <c r="C935" s="380"/>
      <c r="D935" s="383"/>
      <c r="E935" s="195" t="s">
        <v>1176</v>
      </c>
      <c r="F935" s="195" t="s">
        <v>1175</v>
      </c>
      <c r="G935" s="194"/>
    </row>
    <row r="936" spans="1:7" ht="15" customHeight="1">
      <c r="A936" s="386"/>
      <c r="B936" s="376"/>
      <c r="C936" s="380"/>
      <c r="D936" s="383"/>
      <c r="E936" s="195" t="s">
        <v>1174</v>
      </c>
      <c r="F936" s="195" t="s">
        <v>1175</v>
      </c>
      <c r="G936" s="194"/>
    </row>
    <row r="937" spans="1:7" ht="15" customHeight="1">
      <c r="A937" s="386"/>
      <c r="B937" s="376"/>
      <c r="C937" s="380"/>
      <c r="D937" s="383"/>
      <c r="E937" s="195" t="s">
        <v>816</v>
      </c>
      <c r="F937" s="195" t="s">
        <v>1175</v>
      </c>
      <c r="G937" s="194"/>
    </row>
    <row r="938" spans="1:7" ht="14.25" customHeight="1">
      <c r="A938" s="386"/>
      <c r="B938" s="376"/>
      <c r="C938" s="379" t="s">
        <v>1177</v>
      </c>
      <c r="D938" s="382" t="s">
        <v>781</v>
      </c>
      <c r="E938" s="195" t="s">
        <v>814</v>
      </c>
      <c r="F938" s="195" t="s">
        <v>1175</v>
      </c>
      <c r="G938" s="194"/>
    </row>
    <row r="939" spans="1:7" ht="14.25" customHeight="1">
      <c r="A939" s="386"/>
      <c r="B939" s="376"/>
      <c r="C939" s="380"/>
      <c r="D939" s="383"/>
      <c r="E939" s="195" t="s">
        <v>837</v>
      </c>
      <c r="F939" s="195" t="s">
        <v>1175</v>
      </c>
      <c r="G939" s="194"/>
    </row>
    <row r="940" spans="1:7" ht="14.25" customHeight="1">
      <c r="A940" s="386"/>
      <c r="B940" s="376"/>
      <c r="C940" s="380"/>
      <c r="D940" s="383"/>
      <c r="E940" s="195" t="s">
        <v>809</v>
      </c>
      <c r="F940" s="195" t="s">
        <v>1175</v>
      </c>
      <c r="G940" s="194"/>
    </row>
    <row r="941" spans="1:7" ht="14.25" customHeight="1">
      <c r="A941" s="386"/>
      <c r="B941" s="376"/>
      <c r="C941" s="380"/>
      <c r="D941" s="383"/>
      <c r="E941" s="195" t="s">
        <v>1077</v>
      </c>
      <c r="F941" s="195" t="s">
        <v>1175</v>
      </c>
      <c r="G941" s="194"/>
    </row>
    <row r="942" spans="1:7" ht="14.25" customHeight="1">
      <c r="A942" s="386"/>
      <c r="B942" s="376"/>
      <c r="C942" s="380"/>
      <c r="D942" s="383"/>
      <c r="E942" s="195" t="s">
        <v>1178</v>
      </c>
      <c r="F942" s="195" t="s">
        <v>1175</v>
      </c>
      <c r="G942" s="194"/>
    </row>
    <row r="943" spans="1:7" ht="14.25" customHeight="1">
      <c r="A943" s="386"/>
      <c r="B943" s="376"/>
      <c r="C943" s="380"/>
      <c r="D943" s="383"/>
      <c r="E943" s="195" t="s">
        <v>816</v>
      </c>
      <c r="F943" s="195" t="s">
        <v>1175</v>
      </c>
      <c r="G943" s="194"/>
    </row>
    <row r="944" spans="1:7" ht="15" customHeight="1">
      <c r="A944" s="386"/>
      <c r="B944" s="376"/>
      <c r="C944" s="379" t="s">
        <v>1179</v>
      </c>
      <c r="D944" s="382" t="s">
        <v>781</v>
      </c>
      <c r="E944" s="195" t="s">
        <v>814</v>
      </c>
      <c r="F944" s="195" t="s">
        <v>1175</v>
      </c>
      <c r="G944" s="194"/>
    </row>
    <row r="945" spans="1:7" ht="15" customHeight="1">
      <c r="A945" s="386"/>
      <c r="B945" s="376"/>
      <c r="C945" s="380"/>
      <c r="D945" s="383"/>
      <c r="E945" s="195" t="s">
        <v>837</v>
      </c>
      <c r="F945" s="195" t="s">
        <v>1175</v>
      </c>
      <c r="G945" s="194"/>
    </row>
    <row r="946" spans="1:7" ht="15" customHeight="1">
      <c r="A946" s="386"/>
      <c r="B946" s="376"/>
      <c r="C946" s="380"/>
      <c r="D946" s="383"/>
      <c r="E946" s="195" t="s">
        <v>809</v>
      </c>
      <c r="F946" s="195" t="s">
        <v>1175</v>
      </c>
      <c r="G946" s="194"/>
    </row>
    <row r="947" spans="1:7" ht="15" customHeight="1">
      <c r="A947" s="386"/>
      <c r="B947" s="376"/>
      <c r="C947" s="380"/>
      <c r="D947" s="383"/>
      <c r="E947" s="195" t="s">
        <v>1077</v>
      </c>
      <c r="F947" s="195" t="s">
        <v>1175</v>
      </c>
      <c r="G947" s="194"/>
    </row>
    <row r="948" spans="1:7" ht="15" customHeight="1">
      <c r="A948" s="386"/>
      <c r="B948" s="376"/>
      <c r="C948" s="380"/>
      <c r="D948" s="383"/>
      <c r="E948" s="195" t="s">
        <v>1180</v>
      </c>
      <c r="F948" s="195" t="s">
        <v>1175</v>
      </c>
      <c r="G948" s="194"/>
    </row>
    <row r="949" spans="1:7" ht="15" customHeight="1">
      <c r="A949" s="386"/>
      <c r="B949" s="376"/>
      <c r="C949" s="380"/>
      <c r="D949" s="383"/>
      <c r="E949" s="195" t="s">
        <v>816</v>
      </c>
      <c r="F949" s="195" t="s">
        <v>1175</v>
      </c>
      <c r="G949" s="194"/>
    </row>
    <row r="950" spans="1:7" ht="15" customHeight="1">
      <c r="A950" s="386"/>
      <c r="B950" s="376"/>
      <c r="C950" s="378" t="s">
        <v>1181</v>
      </c>
      <c r="D950" s="405" t="s">
        <v>781</v>
      </c>
      <c r="E950" s="195" t="s">
        <v>814</v>
      </c>
      <c r="F950" s="195" t="s">
        <v>1182</v>
      </c>
      <c r="G950" s="194"/>
    </row>
    <row r="951" spans="1:7" ht="15" customHeight="1">
      <c r="A951" s="386"/>
      <c r="B951" s="376"/>
      <c r="C951" s="378"/>
      <c r="D951" s="405"/>
      <c r="E951" s="195" t="s">
        <v>837</v>
      </c>
      <c r="F951" s="195" t="s">
        <v>1182</v>
      </c>
      <c r="G951" s="194"/>
    </row>
    <row r="952" spans="1:7" ht="15" customHeight="1">
      <c r="A952" s="386"/>
      <c r="B952" s="376"/>
      <c r="C952" s="378"/>
      <c r="D952" s="405"/>
      <c r="E952" s="195" t="s">
        <v>809</v>
      </c>
      <c r="F952" s="195" t="s">
        <v>1182</v>
      </c>
      <c r="G952" s="194"/>
    </row>
    <row r="953" spans="1:7" ht="15" customHeight="1">
      <c r="A953" s="386"/>
      <c r="B953" s="376"/>
      <c r="C953" s="378"/>
      <c r="D953" s="405"/>
      <c r="E953" s="195" t="s">
        <v>1183</v>
      </c>
      <c r="F953" s="195" t="s">
        <v>1182</v>
      </c>
      <c r="G953" s="194"/>
    </row>
    <row r="954" spans="1:7" ht="15" customHeight="1">
      <c r="A954" s="386"/>
      <c r="B954" s="376"/>
      <c r="C954" s="378"/>
      <c r="D954" s="405"/>
      <c r="E954" s="195" t="s">
        <v>1184</v>
      </c>
      <c r="F954" s="195" t="s">
        <v>1182</v>
      </c>
      <c r="G954" s="194"/>
    </row>
    <row r="955" spans="1:7" ht="15" customHeight="1">
      <c r="A955" s="386"/>
      <c r="B955" s="376"/>
      <c r="C955" s="378"/>
      <c r="D955" s="405"/>
      <c r="E955" s="195" t="s">
        <v>1073</v>
      </c>
      <c r="F955" s="195" t="s">
        <v>1182</v>
      </c>
      <c r="G955" s="194"/>
    </row>
    <row r="956" spans="1:7" ht="15" customHeight="1">
      <c r="A956" s="386"/>
      <c r="B956" s="376"/>
      <c r="C956" s="378"/>
      <c r="D956" s="405"/>
      <c r="E956" s="195" t="s">
        <v>816</v>
      </c>
      <c r="F956" s="195" t="s">
        <v>1182</v>
      </c>
      <c r="G956" s="194"/>
    </row>
  </sheetData>
  <autoFilter ref="A6:G1018" xr:uid="{60849599-1611-43E9-BA9E-16190782A8F1}"/>
  <mergeCells count="274">
    <mergeCell ref="C136:C144"/>
    <mergeCell ref="D136:D144"/>
    <mergeCell ref="C145:C154"/>
    <mergeCell ref="D145:D154"/>
    <mergeCell ref="C155:C162"/>
    <mergeCell ref="D155:D162"/>
    <mergeCell ref="C911:C917"/>
    <mergeCell ref="D911:D917"/>
    <mergeCell ref="C883:C889"/>
    <mergeCell ref="D883:D889"/>
    <mergeCell ref="C845:C851"/>
    <mergeCell ref="D845:D851"/>
    <mergeCell ref="C852:C860"/>
    <mergeCell ref="D852:D860"/>
    <mergeCell ref="C861:C867"/>
    <mergeCell ref="D861:D867"/>
    <mergeCell ref="D904:D910"/>
    <mergeCell ref="C810:C815"/>
    <mergeCell ref="D810:D815"/>
    <mergeCell ref="C816:C822"/>
    <mergeCell ref="D816:D822"/>
    <mergeCell ref="C868:C875"/>
    <mergeCell ref="D868:D875"/>
    <mergeCell ref="C876:C882"/>
    <mergeCell ref="B119:B604"/>
    <mergeCell ref="C199:C205"/>
    <mergeCell ref="D199:D205"/>
    <mergeCell ref="C206:C213"/>
    <mergeCell ref="D206:D213"/>
    <mergeCell ref="C163:C171"/>
    <mergeCell ref="D163:D171"/>
    <mergeCell ref="C119:C126"/>
    <mergeCell ref="B749:B931"/>
    <mergeCell ref="C749:C756"/>
    <mergeCell ref="D749:D756"/>
    <mergeCell ref="C757:C764"/>
    <mergeCell ref="D757:D764"/>
    <mergeCell ref="C765:C772"/>
    <mergeCell ref="C172:C180"/>
    <mergeCell ref="D172:D180"/>
    <mergeCell ref="C181:C189"/>
    <mergeCell ref="D181:D189"/>
    <mergeCell ref="C190:C198"/>
    <mergeCell ref="D190:D198"/>
    <mergeCell ref="D119:D126"/>
    <mergeCell ref="C127:C135"/>
    <mergeCell ref="D127:D135"/>
    <mergeCell ref="D802:D809"/>
    <mergeCell ref="A932:A956"/>
    <mergeCell ref="B932:B956"/>
    <mergeCell ref="C932:C937"/>
    <mergeCell ref="D932:D937"/>
    <mergeCell ref="C938:C943"/>
    <mergeCell ref="D938:D943"/>
    <mergeCell ref="C944:C949"/>
    <mergeCell ref="D944:D949"/>
    <mergeCell ref="C950:C956"/>
    <mergeCell ref="D950:D956"/>
    <mergeCell ref="C918:C924"/>
    <mergeCell ref="D918:D924"/>
    <mergeCell ref="C925:C931"/>
    <mergeCell ref="D925:D931"/>
    <mergeCell ref="C890:C896"/>
    <mergeCell ref="D890:D896"/>
    <mergeCell ref="C897:C903"/>
    <mergeCell ref="D897:D903"/>
    <mergeCell ref="C904:C910"/>
    <mergeCell ref="C736:C742"/>
    <mergeCell ref="D736:D742"/>
    <mergeCell ref="C743:C748"/>
    <mergeCell ref="C781:C787"/>
    <mergeCell ref="D781:D787"/>
    <mergeCell ref="C788:C794"/>
    <mergeCell ref="D788:D794"/>
    <mergeCell ref="C795:C801"/>
    <mergeCell ref="D795:D801"/>
    <mergeCell ref="D743:D748"/>
    <mergeCell ref="D876:D882"/>
    <mergeCell ref="D765:D772"/>
    <mergeCell ref="C773:C780"/>
    <mergeCell ref="D773:D780"/>
    <mergeCell ref="C823:C829"/>
    <mergeCell ref="D823:D829"/>
    <mergeCell ref="C830:C837"/>
    <mergeCell ref="D830:D837"/>
    <mergeCell ref="C838:C844"/>
    <mergeCell ref="D838:D844"/>
    <mergeCell ref="C802:C809"/>
    <mergeCell ref="C695:C701"/>
    <mergeCell ref="D695:D701"/>
    <mergeCell ref="C702:C708"/>
    <mergeCell ref="D702:D708"/>
    <mergeCell ref="C709:C714"/>
    <mergeCell ref="D709:D714"/>
    <mergeCell ref="C670:C675"/>
    <mergeCell ref="D670:D675"/>
    <mergeCell ref="A676:A931"/>
    <mergeCell ref="B676:B720"/>
    <mergeCell ref="C676:C681"/>
    <mergeCell ref="D676:D681"/>
    <mergeCell ref="C682:C687"/>
    <mergeCell ref="D682:D687"/>
    <mergeCell ref="C688:C694"/>
    <mergeCell ref="D688:D694"/>
    <mergeCell ref="A7:A675"/>
    <mergeCell ref="C715:C720"/>
    <mergeCell ref="D715:D720"/>
    <mergeCell ref="B721:B748"/>
    <mergeCell ref="C721:C727"/>
    <mergeCell ref="D721:D727"/>
    <mergeCell ref="C728:C735"/>
    <mergeCell ref="D728:D735"/>
    <mergeCell ref="C642:C650"/>
    <mergeCell ref="D642:D650"/>
    <mergeCell ref="C651:C659"/>
    <mergeCell ref="D651:D659"/>
    <mergeCell ref="C660:C669"/>
    <mergeCell ref="D660:D669"/>
    <mergeCell ref="B605:B614"/>
    <mergeCell ref="C605:C614"/>
    <mergeCell ref="D605:D614"/>
    <mergeCell ref="B615:B675"/>
    <mergeCell ref="C615:C623"/>
    <mergeCell ref="D615:D623"/>
    <mergeCell ref="C624:C632"/>
    <mergeCell ref="D624:D632"/>
    <mergeCell ref="C633:C641"/>
    <mergeCell ref="D633:D641"/>
    <mergeCell ref="C584:C590"/>
    <mergeCell ref="D584:D590"/>
    <mergeCell ref="C591:C598"/>
    <mergeCell ref="D591:D598"/>
    <mergeCell ref="C599:C604"/>
    <mergeCell ref="D599:D604"/>
    <mergeCell ref="C561:C568"/>
    <mergeCell ref="D561:D568"/>
    <mergeCell ref="C569:C576"/>
    <mergeCell ref="D569:D576"/>
    <mergeCell ref="C577:C581"/>
    <mergeCell ref="D577:D583"/>
    <mergeCell ref="C537:C544"/>
    <mergeCell ref="D537:D544"/>
    <mergeCell ref="C545:C552"/>
    <mergeCell ref="D545:D552"/>
    <mergeCell ref="C553:C560"/>
    <mergeCell ref="D553:D560"/>
    <mergeCell ref="C514:C521"/>
    <mergeCell ref="D514:D521"/>
    <mergeCell ref="C522:C528"/>
    <mergeCell ref="D522:D528"/>
    <mergeCell ref="C529:C536"/>
    <mergeCell ref="D529:D536"/>
    <mergeCell ref="C489:C497"/>
    <mergeCell ref="D489:D497"/>
    <mergeCell ref="C498:C505"/>
    <mergeCell ref="D498:D505"/>
    <mergeCell ref="C506:C513"/>
    <mergeCell ref="D506:D513"/>
    <mergeCell ref="C465:C472"/>
    <mergeCell ref="D465:D472"/>
    <mergeCell ref="C473:C480"/>
    <mergeCell ref="D473:D480"/>
    <mergeCell ref="C481:C488"/>
    <mergeCell ref="D481:D488"/>
    <mergeCell ref="C439:C447"/>
    <mergeCell ref="D439:D447"/>
    <mergeCell ref="C448:C456"/>
    <mergeCell ref="D448:D456"/>
    <mergeCell ref="C457:C464"/>
    <mergeCell ref="D457:D464"/>
    <mergeCell ref="C418:C425"/>
    <mergeCell ref="D418:D425"/>
    <mergeCell ref="C426:C432"/>
    <mergeCell ref="D426:D432"/>
    <mergeCell ref="C433:C438"/>
    <mergeCell ref="D433:D438"/>
    <mergeCell ref="C393:C402"/>
    <mergeCell ref="D393:D402"/>
    <mergeCell ref="C403:C409"/>
    <mergeCell ref="D403:D409"/>
    <mergeCell ref="C410:C417"/>
    <mergeCell ref="D410:D417"/>
    <mergeCell ref="C372:C378"/>
    <mergeCell ref="D372:D378"/>
    <mergeCell ref="C379:C385"/>
    <mergeCell ref="D379:D385"/>
    <mergeCell ref="C386:C392"/>
    <mergeCell ref="D386:D392"/>
    <mergeCell ref="C350:C357"/>
    <mergeCell ref="D350:D357"/>
    <mergeCell ref="C358:C364"/>
    <mergeCell ref="D358:D364"/>
    <mergeCell ref="C365:C371"/>
    <mergeCell ref="D365:D371"/>
    <mergeCell ref="C328:C335"/>
    <mergeCell ref="D328:D335"/>
    <mergeCell ref="C336:C342"/>
    <mergeCell ref="D336:D342"/>
    <mergeCell ref="C343:C349"/>
    <mergeCell ref="D343:D349"/>
    <mergeCell ref="C308:C313"/>
    <mergeCell ref="D308:D313"/>
    <mergeCell ref="C314:C319"/>
    <mergeCell ref="D314:D319"/>
    <mergeCell ref="C320:C327"/>
    <mergeCell ref="D320:D327"/>
    <mergeCell ref="C290:C295"/>
    <mergeCell ref="D290:D295"/>
    <mergeCell ref="C296:C301"/>
    <mergeCell ref="D296:D301"/>
    <mergeCell ref="C302:C307"/>
    <mergeCell ref="D302:D307"/>
    <mergeCell ref="C272:C277"/>
    <mergeCell ref="D272:D277"/>
    <mergeCell ref="C278:C283"/>
    <mergeCell ref="D278:D283"/>
    <mergeCell ref="C284:C289"/>
    <mergeCell ref="D284:D289"/>
    <mergeCell ref="C252:C258"/>
    <mergeCell ref="D252:D258"/>
    <mergeCell ref="C259:C265"/>
    <mergeCell ref="D259:D265"/>
    <mergeCell ref="C266:C271"/>
    <mergeCell ref="D266:D271"/>
    <mergeCell ref="D240:D245"/>
    <mergeCell ref="C246:C251"/>
    <mergeCell ref="D246:D251"/>
    <mergeCell ref="C214:C219"/>
    <mergeCell ref="D214:D219"/>
    <mergeCell ref="C220:C225"/>
    <mergeCell ref="D220:D225"/>
    <mergeCell ref="C226:C231"/>
    <mergeCell ref="D226:D231"/>
    <mergeCell ref="C232:C239"/>
    <mergeCell ref="D232:D239"/>
    <mergeCell ref="C240:C245"/>
    <mergeCell ref="D71:D79"/>
    <mergeCell ref="C80:C85"/>
    <mergeCell ref="D80:D85"/>
    <mergeCell ref="B53:B85"/>
    <mergeCell ref="C53:C60"/>
    <mergeCell ref="D53:D60"/>
    <mergeCell ref="C71:C79"/>
    <mergeCell ref="C47:C52"/>
    <mergeCell ref="D47:D52"/>
    <mergeCell ref="C61:C70"/>
    <mergeCell ref="D61:D70"/>
    <mergeCell ref="B86:B118"/>
    <mergeCell ref="C86:C94"/>
    <mergeCell ref="D86:D94"/>
    <mergeCell ref="C95:C103"/>
    <mergeCell ref="D95:D103"/>
    <mergeCell ref="C104:C112"/>
    <mergeCell ref="D104:D112"/>
    <mergeCell ref="C113:C118"/>
    <mergeCell ref="D113:D118"/>
    <mergeCell ref="A1:A4"/>
    <mergeCell ref="B1:G1"/>
    <mergeCell ref="B2:C2"/>
    <mergeCell ref="D2:G2"/>
    <mergeCell ref="B3:C3"/>
    <mergeCell ref="D3:G3"/>
    <mergeCell ref="B4:F4"/>
    <mergeCell ref="C39:C46"/>
    <mergeCell ref="D39:D46"/>
    <mergeCell ref="B7:B52"/>
    <mergeCell ref="C7:C12"/>
    <mergeCell ref="D7:D12"/>
    <mergeCell ref="C13:C20"/>
    <mergeCell ref="D13:D20"/>
    <mergeCell ref="C21:C30"/>
    <mergeCell ref="D21:D30"/>
    <mergeCell ref="C31:C38"/>
    <mergeCell ref="D31:D38"/>
  </mergeCells>
  <pageMargins left="0.7" right="0.7" top="0.75" bottom="0.75" header="0.3" footer="0.3"/>
  <pageSetup paperSize="9" scale="10" orientation="portrait" r:id="rId1"/>
  <rowBreaks count="1" manualBreakCount="1">
    <brk id="1040"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3E7F7-F172-4544-B05A-19C273C7C6D5}">
  <sheetPr>
    <tabColor rgb="FF005050"/>
  </sheetPr>
  <dimension ref="A1:EK1294"/>
  <sheetViews>
    <sheetView showGridLines="0" view="pageBreakPreview" topLeftCell="A152" zoomScale="25" zoomScaleNormal="37" zoomScaleSheetLayoutView="25" workbookViewId="0">
      <selection activeCell="A210" sqref="A210:A1115"/>
    </sheetView>
  </sheetViews>
  <sheetFormatPr baseColWidth="10" defaultColWidth="11.42578125" defaultRowHeight="15"/>
  <cols>
    <col min="1" max="1" width="36.5703125" style="211" customWidth="1"/>
    <col min="2" max="2" width="32" style="211" hidden="1" customWidth="1"/>
    <col min="3" max="3" width="31.5703125" style="211" customWidth="1"/>
    <col min="4" max="4" width="41.5703125" style="319" customWidth="1"/>
    <col min="5" max="5" width="29.28515625" style="211" customWidth="1"/>
    <col min="6" max="6" width="18.42578125" style="211" customWidth="1"/>
    <col min="7" max="7" width="39.5703125" style="211" customWidth="1"/>
    <col min="8" max="8" width="47.5703125" style="211" customWidth="1"/>
    <col min="9" max="9" width="47.140625" style="211" customWidth="1"/>
    <col min="10" max="10" width="48" style="211" customWidth="1"/>
    <col min="11" max="11" width="44.5703125" style="211" customWidth="1"/>
    <col min="12" max="12" width="13.140625" style="211" customWidth="1"/>
    <col min="13" max="13" width="15.7109375" style="211" customWidth="1"/>
    <col min="14" max="14" width="21.5703125" style="211" customWidth="1"/>
    <col min="15" max="15" width="30.7109375" style="211" customWidth="1"/>
    <col min="16" max="16" width="13" style="211" customWidth="1"/>
    <col min="17" max="17" width="33.42578125" style="211" customWidth="1"/>
    <col min="18" max="18" width="13" style="211" customWidth="1"/>
    <col min="19" max="19" width="47.7109375" style="211" customWidth="1"/>
    <col min="20" max="20" width="21.7109375" style="211" customWidth="1"/>
    <col min="21" max="21" width="47" style="211" customWidth="1"/>
    <col min="22" max="22" width="70.140625" style="211" hidden="1" customWidth="1"/>
    <col min="23" max="23" width="47.7109375" style="211" customWidth="1"/>
    <col min="24" max="24" width="0.28515625" style="211" customWidth="1"/>
    <col min="25" max="25" width="24.42578125" style="211" customWidth="1"/>
    <col min="26" max="26" width="4.28515625" style="211" hidden="1" customWidth="1"/>
    <col min="27" max="27" width="24.42578125" style="211" customWidth="1"/>
    <col min="28" max="28" width="30" style="211" customWidth="1"/>
    <col min="29" max="29" width="40.28515625" style="211" customWidth="1"/>
    <col min="30" max="31" width="11.42578125" style="210"/>
    <col min="32" max="32" width="20.28515625" style="210" customWidth="1"/>
    <col min="33" max="33" width="16.85546875" style="210" customWidth="1"/>
    <col min="34" max="34" width="14.28515625" style="210" customWidth="1"/>
    <col min="35" max="42" width="11.42578125" style="210" customWidth="1"/>
    <col min="43" max="45" width="11.42578125" style="211" customWidth="1"/>
    <col min="46" max="46" width="15.7109375" style="211" customWidth="1"/>
    <col min="47" max="47" width="9.140625" style="211" customWidth="1"/>
    <col min="48" max="48" width="0.5703125" style="211" customWidth="1"/>
    <col min="49" max="49" width="11.42578125" style="211" customWidth="1"/>
    <col min="50" max="16384" width="11.42578125" style="211"/>
  </cols>
  <sheetData>
    <row r="1" spans="1:54">
      <c r="A1" s="51" t="s">
        <v>6</v>
      </c>
      <c r="B1" s="208"/>
      <c r="C1" s="51" t="s">
        <v>6</v>
      </c>
      <c r="D1" s="209" t="s">
        <v>6</v>
      </c>
      <c r="E1" s="51"/>
      <c r="F1" s="51"/>
      <c r="G1" s="51" t="s">
        <v>6</v>
      </c>
      <c r="H1" s="452"/>
      <c r="I1" s="452"/>
      <c r="J1" s="452"/>
      <c r="K1" s="452"/>
      <c r="L1" s="452"/>
      <c r="M1" s="452"/>
      <c r="N1" s="452"/>
      <c r="O1" s="51" t="s">
        <v>6</v>
      </c>
      <c r="P1" s="51"/>
      <c r="Q1" s="51" t="s">
        <v>6</v>
      </c>
      <c r="R1" s="51"/>
      <c r="S1" s="51" t="s">
        <v>6</v>
      </c>
      <c r="T1" s="51"/>
      <c r="U1" s="51" t="s">
        <v>6</v>
      </c>
      <c r="V1" s="51"/>
      <c r="W1" s="51" t="s">
        <v>6</v>
      </c>
      <c r="X1" s="51"/>
      <c r="Y1" s="51" t="s">
        <v>6</v>
      </c>
      <c r="Z1" s="51" t="s">
        <v>6</v>
      </c>
      <c r="AA1" s="51" t="s">
        <v>6</v>
      </c>
      <c r="AB1" s="51" t="s">
        <v>6</v>
      </c>
      <c r="AC1" s="51" t="s">
        <v>6</v>
      </c>
    </row>
    <row r="2" spans="1:54" s="26" customFormat="1" ht="45.75" customHeight="1" thickBot="1">
      <c r="A2" s="453"/>
      <c r="B2" s="454"/>
      <c r="C2" s="454"/>
      <c r="D2" s="459" t="s">
        <v>7</v>
      </c>
      <c r="E2" s="460"/>
      <c r="F2" s="460"/>
      <c r="G2" s="460"/>
      <c r="H2" s="460"/>
      <c r="I2" s="460"/>
      <c r="J2" s="460"/>
      <c r="K2" s="460"/>
      <c r="L2" s="460"/>
      <c r="M2" s="460"/>
      <c r="N2" s="460"/>
      <c r="O2" s="460"/>
      <c r="P2" s="460"/>
      <c r="Q2" s="460"/>
      <c r="R2" s="460"/>
      <c r="S2" s="460"/>
      <c r="T2" s="460"/>
      <c r="U2" s="460"/>
      <c r="V2" s="460"/>
      <c r="W2" s="460"/>
      <c r="X2" s="460"/>
      <c r="Y2" s="460"/>
      <c r="Z2" s="460"/>
      <c r="AA2" s="461"/>
      <c r="AB2" s="57" t="s">
        <v>8</v>
      </c>
      <c r="AC2" s="212" t="s">
        <v>766</v>
      </c>
      <c r="AD2" s="210"/>
      <c r="AE2" s="210"/>
      <c r="AF2" s="210"/>
      <c r="AG2" s="210"/>
      <c r="AH2" s="210"/>
      <c r="AI2" s="210"/>
      <c r="AJ2" s="210"/>
      <c r="AK2" s="210"/>
      <c r="AL2" s="210"/>
      <c r="AM2" s="210"/>
      <c r="AN2" s="210"/>
      <c r="AO2" s="210"/>
      <c r="AP2" s="210"/>
    </row>
    <row r="3" spans="1:54" s="26" customFormat="1" ht="45.75" customHeight="1">
      <c r="A3" s="455"/>
      <c r="B3" s="456"/>
      <c r="C3" s="456"/>
      <c r="D3" s="462" t="s">
        <v>9</v>
      </c>
      <c r="E3" s="463"/>
      <c r="F3" s="463"/>
      <c r="G3" s="463"/>
      <c r="H3" s="463"/>
      <c r="I3" s="463"/>
      <c r="J3" s="463"/>
      <c r="K3" s="463"/>
      <c r="L3" s="463"/>
      <c r="M3" s="463"/>
      <c r="N3" s="463"/>
      <c r="O3" s="463"/>
      <c r="P3" s="463"/>
      <c r="Q3" s="463"/>
      <c r="R3" s="463"/>
      <c r="S3" s="463"/>
      <c r="T3" s="463"/>
      <c r="U3" s="463"/>
      <c r="V3" s="463"/>
      <c r="W3" s="463"/>
      <c r="X3" s="463"/>
      <c r="Y3" s="463"/>
      <c r="Z3" s="463"/>
      <c r="AA3" s="463"/>
      <c r="AB3" s="58" t="s">
        <v>10</v>
      </c>
      <c r="AC3" s="213" t="s">
        <v>764</v>
      </c>
      <c r="AD3" s="210"/>
      <c r="AE3" s="210"/>
      <c r="AF3" s="210"/>
      <c r="AG3" s="210"/>
      <c r="AH3" s="210"/>
      <c r="AI3" s="210"/>
      <c r="AJ3" s="210"/>
      <c r="AK3" s="210"/>
      <c r="AL3" s="210"/>
      <c r="AM3" s="210"/>
      <c r="AN3" s="210"/>
      <c r="AO3" s="210"/>
      <c r="AP3" s="210"/>
    </row>
    <row r="4" spans="1:54" s="26" customFormat="1" ht="45.75" customHeight="1" thickBot="1">
      <c r="A4" s="457"/>
      <c r="B4" s="458"/>
      <c r="C4" s="458"/>
      <c r="D4" s="464"/>
      <c r="E4" s="465"/>
      <c r="F4" s="465"/>
      <c r="G4" s="465"/>
      <c r="H4" s="465"/>
      <c r="I4" s="465"/>
      <c r="J4" s="465"/>
      <c r="K4" s="465"/>
      <c r="L4" s="465"/>
      <c r="M4" s="465"/>
      <c r="N4" s="465"/>
      <c r="O4" s="465"/>
      <c r="P4" s="465"/>
      <c r="Q4" s="465"/>
      <c r="R4" s="465"/>
      <c r="S4" s="465"/>
      <c r="T4" s="465"/>
      <c r="U4" s="465"/>
      <c r="V4" s="465"/>
      <c r="W4" s="465"/>
      <c r="X4" s="465"/>
      <c r="Y4" s="465"/>
      <c r="Z4" s="465"/>
      <c r="AA4" s="465"/>
      <c r="AB4" s="58" t="s">
        <v>11</v>
      </c>
      <c r="AC4" s="213" t="s">
        <v>763</v>
      </c>
      <c r="AD4" s="210"/>
      <c r="AE4" s="210"/>
      <c r="AF4" s="210"/>
      <c r="AG4" s="210"/>
      <c r="AH4" s="210"/>
      <c r="AI4" s="210"/>
      <c r="AJ4" s="210"/>
      <c r="AK4" s="210"/>
      <c r="AL4" s="210"/>
      <c r="AM4" s="210"/>
      <c r="AN4" s="210"/>
      <c r="AO4" s="210"/>
      <c r="AP4" s="210"/>
    </row>
    <row r="5" spans="1:54" ht="21" customHeight="1">
      <c r="D5" s="211"/>
      <c r="E5" s="52"/>
      <c r="F5" s="52"/>
      <c r="G5" s="54"/>
      <c r="H5" s="216"/>
      <c r="I5" s="217"/>
      <c r="J5" s="217"/>
      <c r="K5" s="55"/>
      <c r="L5" s="55"/>
      <c r="M5" s="55"/>
      <c r="N5" s="55"/>
      <c r="O5" s="53"/>
      <c r="P5" s="53"/>
      <c r="Q5" s="53"/>
      <c r="R5" s="53"/>
      <c r="S5" s="53"/>
      <c r="T5" s="53"/>
      <c r="U5" s="53"/>
      <c r="V5" s="53"/>
      <c r="W5" s="53"/>
      <c r="X5" s="53"/>
      <c r="Y5" s="52"/>
      <c r="Z5" s="52"/>
      <c r="AA5" s="52"/>
      <c r="AB5" s="466" t="s">
        <v>14</v>
      </c>
      <c r="AC5" s="466"/>
      <c r="AF5" s="218"/>
      <c r="AG5" s="218"/>
      <c r="AH5" s="218"/>
      <c r="AI5" s="218"/>
      <c r="AJ5" s="218"/>
      <c r="AK5" s="218"/>
    </row>
    <row r="6" spans="1:54" s="225" customFormat="1" ht="30.75" customHeight="1">
      <c r="A6" s="219" t="s">
        <v>12</v>
      </c>
      <c r="B6" s="476" t="s">
        <v>765</v>
      </c>
      <c r="C6" s="476"/>
      <c r="D6" s="476"/>
      <c r="E6" s="220"/>
      <c r="F6" s="220"/>
      <c r="G6" s="481" t="s">
        <v>13</v>
      </c>
      <c r="H6" s="481"/>
      <c r="I6" s="482"/>
      <c r="J6" s="483"/>
      <c r="K6" s="482"/>
      <c r="L6" s="482"/>
      <c r="M6" s="482"/>
      <c r="N6" s="221"/>
      <c r="O6" s="222"/>
      <c r="P6" s="222"/>
      <c r="Q6" s="222"/>
      <c r="R6" s="222"/>
      <c r="S6" s="222"/>
      <c r="T6" s="222"/>
      <c r="U6" s="222"/>
      <c r="V6" s="222"/>
      <c r="W6" s="222"/>
      <c r="X6" s="222"/>
      <c r="Y6" s="220"/>
      <c r="Z6" s="220"/>
      <c r="AA6" s="220"/>
      <c r="AB6" s="474" t="s">
        <v>18</v>
      </c>
      <c r="AC6" s="475"/>
      <c r="AD6" s="223"/>
      <c r="AE6" s="223"/>
      <c r="AF6" s="224"/>
      <c r="AG6" s="224"/>
      <c r="AH6" s="224"/>
      <c r="AI6" s="224"/>
      <c r="AJ6" s="224"/>
      <c r="AK6" s="224"/>
      <c r="AL6" s="223"/>
      <c r="AM6" s="223"/>
      <c r="AN6" s="223"/>
      <c r="AO6" s="223"/>
      <c r="AP6" s="223"/>
    </row>
    <row r="7" spans="1:54" s="225" customFormat="1" ht="40.5" customHeight="1">
      <c r="A7" s="484" t="s">
        <v>15</v>
      </c>
      <c r="B7" s="476" t="s">
        <v>1185</v>
      </c>
      <c r="C7" s="476"/>
      <c r="D7" s="476"/>
      <c r="E7" s="220"/>
      <c r="F7" s="220"/>
      <c r="G7" s="467" t="s">
        <v>16</v>
      </c>
      <c r="H7" s="486" t="s">
        <v>1186</v>
      </c>
      <c r="I7" s="486"/>
      <c r="J7" s="226" t="s">
        <v>17</v>
      </c>
      <c r="K7" s="468" t="s">
        <v>1187</v>
      </c>
      <c r="L7" s="477"/>
      <c r="M7" s="477"/>
      <c r="N7" s="221"/>
      <c r="O7" s="222"/>
      <c r="P7" s="222"/>
      <c r="Q7" s="222"/>
      <c r="R7" s="222"/>
      <c r="S7" s="222"/>
      <c r="T7" s="222"/>
      <c r="U7" s="222"/>
      <c r="V7" s="222"/>
      <c r="W7" s="222"/>
      <c r="X7" s="222"/>
      <c r="Y7" s="220"/>
      <c r="Z7" s="220"/>
      <c r="AA7" s="220"/>
      <c r="AB7" s="474" t="s">
        <v>20</v>
      </c>
      <c r="AC7" s="475"/>
      <c r="AD7" s="223"/>
      <c r="AE7" s="223"/>
      <c r="AF7" s="224"/>
      <c r="AG7" s="224"/>
      <c r="AH7" s="224"/>
      <c r="AI7" s="224"/>
      <c r="AJ7" s="224"/>
      <c r="AK7" s="224"/>
      <c r="AL7" s="223"/>
      <c r="AM7" s="223"/>
      <c r="AN7" s="223"/>
      <c r="AO7" s="223"/>
      <c r="AP7" s="223"/>
    </row>
    <row r="8" spans="1:54" s="225" customFormat="1" ht="30.75" customHeight="1">
      <c r="A8" s="484"/>
      <c r="B8" s="476"/>
      <c r="C8" s="476"/>
      <c r="D8" s="476"/>
      <c r="E8" s="220"/>
      <c r="F8" s="220"/>
      <c r="G8" s="485"/>
      <c r="H8" s="486"/>
      <c r="I8" s="486"/>
      <c r="J8" s="226" t="s">
        <v>19</v>
      </c>
      <c r="K8" s="468" t="s">
        <v>1187</v>
      </c>
      <c r="L8" s="477"/>
      <c r="M8" s="477"/>
      <c r="N8" s="221"/>
      <c r="O8" s="222"/>
      <c r="P8" s="222"/>
      <c r="Q8" s="222"/>
      <c r="R8" s="222"/>
      <c r="S8" s="222"/>
      <c r="T8" s="222"/>
      <c r="U8" s="222"/>
      <c r="V8" s="222"/>
      <c r="W8" s="222"/>
      <c r="X8" s="222"/>
      <c r="Y8" s="220"/>
      <c r="Z8" s="220"/>
      <c r="AA8" s="220"/>
      <c r="AB8" s="474" t="s">
        <v>23</v>
      </c>
      <c r="AC8" s="475"/>
      <c r="AD8" s="223"/>
      <c r="AE8" s="223"/>
      <c r="AF8" s="224"/>
      <c r="AG8" s="224"/>
      <c r="AH8" s="224"/>
      <c r="AI8" s="224"/>
      <c r="AJ8" s="224"/>
      <c r="AK8" s="224"/>
      <c r="AL8" s="223"/>
      <c r="AM8" s="223"/>
      <c r="AN8" s="223"/>
      <c r="AO8" s="223"/>
      <c r="AP8" s="223"/>
    </row>
    <row r="9" spans="1:54" ht="30.75" customHeight="1">
      <c r="A9" s="219" t="s">
        <v>21</v>
      </c>
      <c r="B9" s="476" t="s">
        <v>779</v>
      </c>
      <c r="C9" s="476"/>
      <c r="D9" s="476"/>
      <c r="E9" s="52"/>
      <c r="F9" s="52"/>
      <c r="G9" s="485"/>
      <c r="H9" s="486"/>
      <c r="I9" s="486"/>
      <c r="J9" s="226" t="s">
        <v>22</v>
      </c>
      <c r="K9" s="468" t="s">
        <v>1188</v>
      </c>
      <c r="L9" s="477"/>
      <c r="M9" s="477"/>
      <c r="N9" s="55"/>
      <c r="O9" s="53"/>
      <c r="P9" s="53"/>
      <c r="Q9" s="53"/>
      <c r="R9" s="53"/>
      <c r="S9" s="53"/>
      <c r="T9" s="53"/>
      <c r="U9" s="53"/>
      <c r="V9" s="53"/>
      <c r="W9" s="53"/>
      <c r="X9" s="53"/>
      <c r="Y9" s="52"/>
      <c r="Z9" s="52"/>
      <c r="AA9" s="52"/>
      <c r="AB9" s="474" t="s">
        <v>25</v>
      </c>
      <c r="AC9" s="474"/>
      <c r="AF9" s="218"/>
      <c r="AG9" s="218"/>
      <c r="AH9" s="218"/>
      <c r="AI9" s="218"/>
      <c r="AJ9" s="218"/>
      <c r="AK9" s="218"/>
    </row>
    <row r="10" spans="1:54" ht="21" customHeight="1">
      <c r="A10" s="227"/>
      <c r="B10" s="228"/>
      <c r="C10" s="228"/>
      <c r="D10" s="228"/>
      <c r="E10" s="52"/>
      <c r="F10" s="52"/>
      <c r="G10" s="485"/>
      <c r="H10" s="486"/>
      <c r="I10" s="486"/>
      <c r="J10" s="478" t="s">
        <v>154</v>
      </c>
      <c r="K10" s="469"/>
      <c r="L10" s="479"/>
      <c r="M10" s="55"/>
      <c r="N10" s="55"/>
      <c r="O10" s="53"/>
      <c r="P10" s="53"/>
      <c r="Q10" s="53"/>
      <c r="R10" s="53"/>
      <c r="S10" s="53"/>
      <c r="T10" s="53"/>
      <c r="U10" s="53"/>
      <c r="V10" s="53"/>
      <c r="W10" s="53"/>
      <c r="X10" s="53"/>
      <c r="Y10" s="52"/>
      <c r="Z10" s="52"/>
      <c r="AA10" s="52"/>
      <c r="AB10" s="480" t="s">
        <v>26</v>
      </c>
      <c r="AC10" s="480"/>
      <c r="AF10" s="218"/>
      <c r="AG10" s="218"/>
      <c r="AH10" s="218"/>
      <c r="AI10" s="218"/>
      <c r="AJ10" s="218"/>
      <c r="AK10" s="218"/>
    </row>
    <row r="11" spans="1:54" ht="42" customHeight="1">
      <c r="A11" s="227"/>
      <c r="B11" s="228"/>
      <c r="C11" s="228"/>
      <c r="D11" s="228"/>
      <c r="E11" s="52"/>
      <c r="F11" s="52"/>
      <c r="G11" s="467" t="s">
        <v>24</v>
      </c>
      <c r="H11" s="468" t="s">
        <v>1189</v>
      </c>
      <c r="I11" s="468"/>
      <c r="J11" s="55" t="s">
        <v>6</v>
      </c>
      <c r="K11" s="469" t="s">
        <v>6</v>
      </c>
      <c r="L11" s="470"/>
      <c r="M11" s="470"/>
      <c r="N11" s="55"/>
      <c r="O11" s="53"/>
      <c r="P11" s="53"/>
      <c r="Q11" s="53"/>
      <c r="R11" s="53"/>
      <c r="S11" s="53"/>
      <c r="T11" s="53"/>
      <c r="U11" s="53"/>
      <c r="V11" s="53"/>
      <c r="W11" s="53"/>
      <c r="X11" s="53"/>
      <c r="Y11" s="52"/>
      <c r="Z11" s="52"/>
      <c r="AA11" s="52"/>
      <c r="AF11" s="218"/>
      <c r="AG11" s="218"/>
      <c r="AH11" s="218"/>
      <c r="AI11" s="218"/>
      <c r="AJ11" s="218"/>
      <c r="AK11" s="218"/>
    </row>
    <row r="12" spans="1:54" ht="21" customHeight="1">
      <c r="A12" s="227"/>
      <c r="B12" s="228"/>
      <c r="C12" s="228"/>
      <c r="D12" s="229"/>
      <c r="E12" s="52"/>
      <c r="F12" s="52"/>
      <c r="G12" s="467"/>
      <c r="H12" s="468"/>
      <c r="I12" s="468"/>
      <c r="J12" s="55" t="s">
        <v>6</v>
      </c>
      <c r="K12" s="56" t="s">
        <v>6</v>
      </c>
      <c r="L12" s="56" t="s">
        <v>6</v>
      </c>
      <c r="M12" s="56" t="s">
        <v>6</v>
      </c>
      <c r="N12" s="55"/>
      <c r="O12" s="53"/>
      <c r="P12" s="53"/>
      <c r="Q12" s="53"/>
      <c r="R12" s="53"/>
      <c r="S12" s="53"/>
      <c r="T12" s="53"/>
      <c r="U12" s="53"/>
      <c r="V12" s="53"/>
      <c r="W12" s="53"/>
      <c r="X12" s="53"/>
      <c r="Y12" s="52"/>
      <c r="Z12" s="52"/>
      <c r="AA12" s="52"/>
      <c r="AF12" s="218"/>
      <c r="AG12" s="218"/>
      <c r="AH12" s="218"/>
      <c r="AI12" s="218"/>
      <c r="AJ12" s="218"/>
      <c r="AK12" s="218"/>
    </row>
    <row r="13" spans="1:54" ht="21" customHeight="1">
      <c r="A13" s="52"/>
      <c r="B13" s="52"/>
      <c r="C13" s="52"/>
      <c r="D13" s="52"/>
      <c r="E13" s="52"/>
      <c r="F13" s="52"/>
      <c r="G13" s="52"/>
      <c r="H13" s="471" t="s">
        <v>24</v>
      </c>
      <c r="I13" s="472"/>
      <c r="J13" s="472"/>
      <c r="K13" s="52" t="s">
        <v>27</v>
      </c>
      <c r="L13" s="52"/>
      <c r="M13" s="52"/>
      <c r="N13" s="52"/>
      <c r="O13" s="53"/>
      <c r="P13" s="53"/>
      <c r="Q13" s="53"/>
      <c r="R13" s="53"/>
      <c r="S13" s="53"/>
      <c r="T13" s="53"/>
      <c r="U13" s="53"/>
      <c r="V13" s="53"/>
      <c r="W13" s="53"/>
      <c r="X13" s="53"/>
      <c r="Y13" s="52"/>
      <c r="Z13" s="52"/>
      <c r="AA13" s="52"/>
      <c r="AB13" s="52"/>
      <c r="AC13" s="52"/>
      <c r="AF13" s="218"/>
      <c r="AG13" s="218"/>
      <c r="AH13" s="218"/>
      <c r="AI13" s="218"/>
      <c r="AJ13" s="218"/>
      <c r="AK13" s="218"/>
    </row>
    <row r="14" spans="1:54" ht="21">
      <c r="D14" s="211"/>
      <c r="E14" s="52"/>
      <c r="F14" s="52"/>
      <c r="G14" s="54"/>
      <c r="H14" s="471"/>
      <c r="I14" s="472"/>
      <c r="J14" s="472"/>
      <c r="K14" s="55" t="s">
        <v>6</v>
      </c>
      <c r="L14" s="55" t="s">
        <v>6</v>
      </c>
      <c r="M14" s="55" t="s">
        <v>6</v>
      </c>
      <c r="N14" s="55" t="s">
        <v>6</v>
      </c>
      <c r="O14" s="53" t="s">
        <v>6</v>
      </c>
      <c r="P14" s="53"/>
      <c r="Q14" s="53" t="s">
        <v>27</v>
      </c>
      <c r="R14" s="53"/>
      <c r="S14" s="53" t="s">
        <v>6</v>
      </c>
      <c r="T14" s="53"/>
      <c r="U14" s="53" t="s">
        <v>6</v>
      </c>
      <c r="V14" s="53"/>
      <c r="W14" s="53" t="s">
        <v>6</v>
      </c>
      <c r="X14" s="53"/>
      <c r="Y14" s="52" t="s">
        <v>6</v>
      </c>
      <c r="Z14" s="52" t="s">
        <v>6</v>
      </c>
      <c r="AA14" s="52" t="s">
        <v>6</v>
      </c>
      <c r="AB14" s="473"/>
      <c r="AC14" s="473"/>
      <c r="AF14" s="218"/>
      <c r="AG14" s="218"/>
      <c r="AH14" s="218"/>
      <c r="AI14" s="218"/>
      <c r="AJ14" s="218"/>
      <c r="AK14" s="218"/>
    </row>
    <row r="15" spans="1:54" ht="21">
      <c r="A15" s="52"/>
      <c r="B15" s="52"/>
      <c r="C15" s="52"/>
      <c r="D15" s="52"/>
      <c r="E15" s="52"/>
      <c r="F15" s="52"/>
      <c r="G15" s="52"/>
      <c r="H15" s="52"/>
      <c r="I15" s="52"/>
      <c r="J15" s="52"/>
      <c r="K15" s="52" t="s">
        <v>27</v>
      </c>
      <c r="L15" s="52"/>
      <c r="M15" s="52"/>
      <c r="N15" s="52"/>
      <c r="O15" s="53"/>
      <c r="P15" s="53"/>
      <c r="Q15" s="53"/>
      <c r="R15" s="53"/>
      <c r="S15" s="53"/>
      <c r="T15" s="53"/>
      <c r="U15" s="53"/>
      <c r="V15" s="53"/>
      <c r="W15" s="53"/>
      <c r="X15" s="53"/>
      <c r="Y15" s="52"/>
      <c r="Z15" s="52"/>
      <c r="AA15" s="52"/>
      <c r="AB15" s="52"/>
      <c r="AC15" s="52"/>
      <c r="AF15" s="218"/>
      <c r="AG15" s="218"/>
      <c r="AH15" s="218"/>
      <c r="AI15" s="218"/>
      <c r="AJ15" s="218"/>
      <c r="AK15" s="218"/>
    </row>
    <row r="16" spans="1:54" s="232" customFormat="1" ht="21">
      <c r="A16" s="494" t="s">
        <v>3</v>
      </c>
      <c r="B16" s="230"/>
      <c r="C16" s="496" t="s">
        <v>4</v>
      </c>
      <c r="D16" s="498" t="s">
        <v>5</v>
      </c>
      <c r="E16" s="487" t="s">
        <v>28</v>
      </c>
      <c r="F16" s="487" t="s">
        <v>29</v>
      </c>
      <c r="G16" s="501" t="s">
        <v>30</v>
      </c>
      <c r="H16" s="487" t="s">
        <v>31</v>
      </c>
      <c r="I16" s="487" t="s">
        <v>32</v>
      </c>
      <c r="J16" s="487" t="s">
        <v>33</v>
      </c>
      <c r="K16" s="489" t="s">
        <v>34</v>
      </c>
      <c r="L16" s="491" t="s">
        <v>35</v>
      </c>
      <c r="M16" s="492"/>
      <c r="N16" s="493"/>
      <c r="O16" s="491" t="s">
        <v>14</v>
      </c>
      <c r="P16" s="492"/>
      <c r="Q16" s="492"/>
      <c r="R16" s="492"/>
      <c r="S16" s="492"/>
      <c r="T16" s="492"/>
      <c r="U16" s="492"/>
      <c r="V16" s="492"/>
      <c r="W16" s="492"/>
      <c r="X16" s="493"/>
      <c r="Y16" s="491" t="s">
        <v>36</v>
      </c>
      <c r="Z16" s="492"/>
      <c r="AA16" s="493"/>
      <c r="AB16" s="515" t="s">
        <v>37</v>
      </c>
      <c r="AC16" s="515" t="s">
        <v>38</v>
      </c>
      <c r="AD16" s="218"/>
      <c r="AE16" s="218"/>
      <c r="AF16" s="218"/>
      <c r="AG16" s="218" t="s">
        <v>39</v>
      </c>
      <c r="AH16" s="218"/>
      <c r="AI16" s="218"/>
      <c r="AJ16" s="218"/>
      <c r="AK16" s="218"/>
      <c r="AL16" s="218"/>
      <c r="AM16" s="218"/>
      <c r="AN16" s="218"/>
      <c r="AO16" s="218"/>
      <c r="AP16" s="218"/>
      <c r="AX16" s="211"/>
      <c r="AY16" s="211"/>
      <c r="AZ16" s="211"/>
      <c r="BA16" s="211"/>
      <c r="BB16" s="211"/>
    </row>
    <row r="17" spans="1:54" s="243" customFormat="1" ht="58.5" customHeight="1">
      <c r="A17" s="495"/>
      <c r="B17" s="230"/>
      <c r="C17" s="497"/>
      <c r="D17" s="499"/>
      <c r="E17" s="500"/>
      <c r="F17" s="488"/>
      <c r="G17" s="502"/>
      <c r="H17" s="488"/>
      <c r="I17" s="488"/>
      <c r="J17" s="488"/>
      <c r="K17" s="490"/>
      <c r="L17" s="233" t="s">
        <v>40</v>
      </c>
      <c r="M17" s="233" t="s">
        <v>41</v>
      </c>
      <c r="N17" s="233" t="s">
        <v>42</v>
      </c>
      <c r="O17" s="234" t="s">
        <v>18</v>
      </c>
      <c r="P17" s="234" t="s">
        <v>43</v>
      </c>
      <c r="Q17" s="234" t="s">
        <v>20</v>
      </c>
      <c r="R17" s="234" t="s">
        <v>43</v>
      </c>
      <c r="S17" s="234" t="s">
        <v>44</v>
      </c>
      <c r="T17" s="234" t="s">
        <v>45</v>
      </c>
      <c r="U17" s="234" t="s">
        <v>46</v>
      </c>
      <c r="V17" s="234"/>
      <c r="W17" s="234" t="s">
        <v>47</v>
      </c>
      <c r="X17" s="235" t="s">
        <v>43</v>
      </c>
      <c r="Y17" s="233" t="s">
        <v>42</v>
      </c>
      <c r="Z17" s="236" t="s">
        <v>48</v>
      </c>
      <c r="AA17" s="236" t="s">
        <v>49</v>
      </c>
      <c r="AB17" s="516" t="s">
        <v>50</v>
      </c>
      <c r="AC17" s="516"/>
      <c r="AD17" s="238"/>
      <c r="AE17" s="238"/>
      <c r="AF17" s="218"/>
      <c r="AG17" s="239">
        <v>0.99</v>
      </c>
      <c r="AH17" s="239" t="s">
        <v>51</v>
      </c>
      <c r="AI17" s="239"/>
      <c r="AJ17" s="239" t="s">
        <v>52</v>
      </c>
      <c r="AK17" s="239"/>
      <c r="AL17" s="239"/>
      <c r="AM17" s="239"/>
      <c r="AN17" s="240">
        <v>0.05</v>
      </c>
      <c r="AO17" s="239"/>
      <c r="AP17" s="240" t="s">
        <v>53</v>
      </c>
      <c r="AQ17" s="241"/>
      <c r="AR17" s="242" t="s">
        <v>53</v>
      </c>
      <c r="AS17" s="241"/>
      <c r="AT17" s="242">
        <v>0.65</v>
      </c>
      <c r="AU17" s="241"/>
      <c r="AV17" s="242">
        <v>0.9</v>
      </c>
      <c r="AW17" s="241"/>
      <c r="AX17" s="211"/>
      <c r="AY17" s="211"/>
      <c r="AZ17" s="211"/>
      <c r="BA17" s="211"/>
      <c r="BB17" s="211"/>
    </row>
    <row r="18" spans="1:54" s="225" customFormat="1" ht="57" customHeight="1">
      <c r="A18" s="423" t="s">
        <v>779</v>
      </c>
      <c r="B18" s="437">
        <v>1</v>
      </c>
      <c r="C18" s="440" t="s">
        <v>780</v>
      </c>
      <c r="D18" s="345" t="s">
        <v>782</v>
      </c>
      <c r="E18" s="346" t="s">
        <v>783</v>
      </c>
      <c r="F18" s="185" t="s">
        <v>0</v>
      </c>
      <c r="G18" s="246" t="s">
        <v>51</v>
      </c>
      <c r="H18" s="247" t="s">
        <v>71</v>
      </c>
      <c r="I18" s="248" t="s">
        <v>72</v>
      </c>
      <c r="J18" s="248" t="str">
        <f>IF(OR(F18="SE",F18="SA"),VLOOKUP(I18,'Tabla de Peligros y Riesgo'!$C$2:$E$227,2,FALSE),VLOOKUP(I18,'LISTA DE ASPECTOS - IMPACTOS'!$D$3:$F$72,2,FALSE))</f>
        <v>Contagio</v>
      </c>
      <c r="K18" s="249" t="str">
        <f>IF(OR(F18="SE",F18="SA"),VLOOKUP(I18,'Tabla de Peligros y Riesgo'!$C$2:$E$227,3,FALSE),VLOOKUP(I18,'LISTA DE ASPECTOS - IMPACTOS'!$D$3:$F$72,3,FALSE))</f>
        <v xml:space="preserve">Infección/Muerte </v>
      </c>
      <c r="L18" s="250" t="s">
        <v>56</v>
      </c>
      <c r="M18" s="248">
        <v>2</v>
      </c>
      <c r="N18" s="251">
        <f t="shared" ref="N18:N102" si="0">IF(CONCATENATE(M18,L18)="1A",1,IF(CONCATENATE(M18,L18)="1B",2,IF(CONCATENATE(M18,L18)="2A",3,IF(CONCATENATE(M18,L18)="1C",4,IF(CONCATENATE(M18,L18)="2B",5,IF(CONCATENATE(M18,L18)="3A",6,IF(CONCATENATE(M18,L18)="1D",7,IF(CONCATENATE(M18,L18)="2C",8,IF(CONCATENATE(M18,L18)="3B",9,IF(CONCATENATE(M18,L18)="4A",10,IF(CONCATENATE(M18,L18)="1E",11,IF(CONCATENATE(M18,L18)="2D",12,IF(CONCATENATE(M18,L18)="3C",13,IF(CONCATENATE(M18,L18)="4B",14,IF(CONCATENATE(M18,L18)="5A",15,IF(CONCATENATE(M18,L18)="2E",16,IF(CONCATENATE(M18,L18)="3D",17,IF(CONCATENATE(M18,L18)="4C",18,IF(CONCATENATE(M18,L18)="5B",19,IF(CONCATENATE(M18,L18)="3E",20,IF(CONCATENATE(M18,L18)="4D",21,IF(CONCATENATE(M18,L18)="5C",22,IF(CONCATENATE(M18,L18)="4E",23,IF(CONCATENATE(M18,L18)="5D",24,IF(CONCATENATE(M18,L18)="5E",25,"")))))))))))))))))))))))))</f>
        <v>8</v>
      </c>
      <c r="O18" s="248"/>
      <c r="P18" s="252"/>
      <c r="Q18" s="248"/>
      <c r="R18" s="252"/>
      <c r="S18" s="248" t="s">
        <v>1190</v>
      </c>
      <c r="T18" s="248" t="s">
        <v>53</v>
      </c>
      <c r="U18" s="253" t="s">
        <v>1191</v>
      </c>
      <c r="V18" s="254"/>
      <c r="W18" s="253" t="s">
        <v>1192</v>
      </c>
      <c r="X18" s="255">
        <v>0.2</v>
      </c>
      <c r="Y18" s="251">
        <f t="shared" ref="Y18:Y62" si="1">N18</f>
        <v>8</v>
      </c>
      <c r="Z18" s="256">
        <f>IF(N18&gt;=16,MAX(O18:T18),IF(N18&lt;16,MAX(O18:V18)))</f>
        <v>0</v>
      </c>
      <c r="AA18" s="251">
        <f t="array" ref="AA18">_xlfn.IFS(AND(Y18=1,O18&lt;&gt;0),25,AND(Y18=1,Q18&lt;&gt;0),21,AND(Y18=1,T18="ALTO"),16,AND(Y18=1,T18="BAJO"),11,AND(Y18=1,U18&lt;&gt;0),2,AND(Y18=2,O18&lt;&gt;0),25,AND(Y18=2,Q18&lt;&gt;0),21,AND(Y18=2,T18="ALTO"),16,AND(Y18=2,T18="BAJO"),11,AND(Y18=2,U18&lt;&gt;0),4,AND(Y18=3,O18&lt;&gt;0),25,AND(Y18=3,Q18&lt;&gt;0),21,AND(Y18=3,T18="ALTO"),16,AND(Y18=3,T18="BAJO"),12,AND(Y18=3,U18&lt;&gt;0),5,AND(Y18=4,O18&lt;&gt;0),25,AND(Y18=4,Q18&lt;&gt;0),13,AND(Y18=4,T18="ALTO"),16,AND(Y18=4,T18="BAJO"),14,AND(Y18=4,U18&lt;&gt;0),7,AND(Y18=5,O18&lt;&gt;0),25,AND(Y18=5,Q18&lt;&gt;0),21,AND(Y18=5,T18="ALTO"),16,AND(Y18=5,T18="BAJO"),12,AND(Y18=5,U18&lt;&gt;0),8,AND(Y18=6,O18&lt;&gt;0),25,AND(Y18=6,Q18&lt;&gt;0),21,AND(Y18=6,T18="ALTO"),20,AND(Y18=6,T18="BAJO"),17,AND(Y18=6,U18&lt;&gt;0),6,AND(Y18=7,O18&lt;&gt;0),25,AND(Y18=7,Q18&lt;&gt;0),23,AND(Y18=7,T18="ALTO"),16,AND(Y18=7,T18="BAJO"),11,AND(Y18=7,U18&lt;&gt;0),7,AND(Y18=8,O18&lt;&gt;0),25,AND(Y18=8,Q18&lt;&gt;0),21,AND(Y18=8,T18="ALTO"),16,AND(Y18=8,T18="BAJO"),12,AND(Y18=8,U18&lt;&gt;0),8,AND(Y18=9,O18&lt;&gt;0),25,AND(Y18=9,Q18&lt;&gt;0),21,AND(Y18=9,T18="ALTO"),20,AND(Y18=9,T18="BAJO"),17,AND(Y18=9,U18&lt;&gt;0),13,AND(Y18=10,O18&lt;&gt;0),25,AND(Y18=10,Q18&lt;&gt;0),22,AND(Y18=10,T18="ALTO"),21,AND(Y18=10,T18="BAJO"),18,AND(Y18=10,U18&lt;&gt;0),18,AND(Y18=11,O18&lt;&gt;0),25,AND(Y18=11,Q18&lt;&gt;0),23,AND(Y18=11,T18="ALTO"),20,AND(Y18=11,T18="BAJO"),16,AND(Y18=11,U18&lt;&gt;0),11,AND(Y18=12,O18&lt;&gt;0),25,AND(Y18=12,Q18&lt;&gt;0),23,AND(Y18=12,T18="ALTO"),20,AND(Y18=12,T18="BAJO"),16,AND(Y18=12,U18&lt;&gt;0),12,AND(Y18=13,O18&lt;&gt;0),25,AND(Y18=13,Q18&lt;&gt;0),21,AND(Y18=13,T18="ALTO"),20,AND(Y18=13,T18="BAJO"),17,AND(Y18=13,U18&lt;&gt;0),17,AND(Y18=14,O18&lt;&gt;0),25,AND(Y18=14,Q18&lt;&gt;0),24,AND(Y18=14,T18="ALTO"),23,AND(Y18=14,T18="BAJO"),21,AND(Y18=14,U18&lt;&gt;0),18,AND(Y18=15,O18&lt;&gt;0),25,AND(Y18=15,Q18&lt;&gt;0),24,AND(Y18=15,T18="ALTO"),22,AND(Y18=15,T18="BAJO"),19,AND(Y18=15,U18&lt;&gt;0),19,AND(Y18=16,O18&lt;&gt;0),25,AND(Y18=16,Q18&lt;&gt;0),23,AND(Y18=16,T18="ALTO"),23,AND(Y18=16,T18="BAJO"),23,AND(Y18=16,U18&lt;&gt;0),20,AND(Y18=17,O18&lt;&gt;0),25,AND(Y18=17,Q18&lt;&gt;0),24,AND(Y18=17,T18="ALTO"),23,AND(Y18=17,T18="BAJO"),21,AND(Y18=17,U18&lt;&gt;0),20,AND(Y18=18,O18&lt;&gt;0),25,AND(Y18=18,Q18&lt;&gt;0),24,AND(Y18=18,T18="ALTO"),23,AND(Y18=18,T18="BAJO"),22,AND(Y18=18,U18&lt;&gt;0),21,AND(Y18=19,O18&lt;&gt;0),25,AND(Y18=19,Q18&lt;&gt;0),25,AND(Y18=19,T18="ALTO"),24,AND(Y18=19,T18="BAJO"),22,AND(Y18=19,U18&lt;&gt;0),22,AND(Y18&lt;&gt;0,W18&lt;&gt;0),Y18,TRUE,"FALSO")</f>
        <v>16</v>
      </c>
      <c r="AB18" s="248"/>
      <c r="AC18" s="248"/>
      <c r="AD18" s="430"/>
      <c r="AE18" s="431"/>
      <c r="AF18" s="431"/>
      <c r="AG18" s="223">
        <v>0.75</v>
      </c>
      <c r="AH18" s="223" t="s">
        <v>57</v>
      </c>
      <c r="AI18" s="223"/>
      <c r="AJ18" s="223" t="s">
        <v>58</v>
      </c>
      <c r="AK18" s="223"/>
      <c r="AL18" s="223"/>
      <c r="AM18" s="223"/>
      <c r="AN18" s="259">
        <v>0.15</v>
      </c>
      <c r="AO18" s="223"/>
      <c r="AP18" s="259" t="s">
        <v>59</v>
      </c>
      <c r="AR18" s="260" t="s">
        <v>59</v>
      </c>
      <c r="AT18" s="260">
        <v>0.75</v>
      </c>
      <c r="AV18" s="260">
        <v>0.99</v>
      </c>
    </row>
    <row r="19" spans="1:54" ht="63" customHeight="1">
      <c r="A19" s="424"/>
      <c r="B19" s="438"/>
      <c r="C19" s="441"/>
      <c r="D19" s="347" t="s">
        <v>782</v>
      </c>
      <c r="E19" s="346" t="s">
        <v>783</v>
      </c>
      <c r="F19" s="185" t="s">
        <v>2</v>
      </c>
      <c r="G19" s="246" t="s">
        <v>52</v>
      </c>
      <c r="H19" s="328" t="s">
        <v>531</v>
      </c>
      <c r="I19" s="50" t="s">
        <v>539</v>
      </c>
      <c r="J19" s="50" t="str">
        <f>IF(OR(F19="SE",F19="SA"),VLOOKUP(I19,'Tabla de Peligros y Riesgo'!$C$2:$E$227,2,FALSE),VLOOKUP(I19,'LISTA DE ASPECTOS - IMPACTOS'!$D$3:$F$72,2,FALSE))</f>
        <v>Alteración de la calidad de suelo/agua</v>
      </c>
      <c r="K19" s="357" t="str">
        <f>IF(OR(F19="SE",F19="SA"),VLOOKUP(I19,'Tabla de Peligros y Riesgo'!$C$2:$E$227,3,FALSE),VLOOKUP(I19,'LISTA DE ASPECTOS - IMPACTOS'!$D$3:$F$72,3,FALSE))</f>
        <v>Potencial afectación a la calidad ambiental del suelo, agua, aire, flora y fauna</v>
      </c>
      <c r="L19" s="250" t="s">
        <v>65</v>
      </c>
      <c r="M19" s="248">
        <v>2</v>
      </c>
      <c r="N19" s="251">
        <f t="shared" si="0"/>
        <v>12</v>
      </c>
      <c r="O19" s="248"/>
      <c r="P19" s="252"/>
      <c r="Q19" s="248"/>
      <c r="R19" s="252"/>
      <c r="S19" s="248" t="s">
        <v>1193</v>
      </c>
      <c r="T19" s="248" t="s">
        <v>59</v>
      </c>
      <c r="U19" s="262" t="s">
        <v>1194</v>
      </c>
      <c r="V19" s="252"/>
      <c r="W19" s="253"/>
      <c r="X19" s="255"/>
      <c r="Y19" s="251">
        <f t="shared" si="1"/>
        <v>12</v>
      </c>
      <c r="Z19" s="256">
        <f>IF(N19&gt;=16,MAX(O19:T19),IF(N19&lt;16,MAX(O19:X19)))</f>
        <v>0</v>
      </c>
      <c r="AA19" s="251">
        <f t="array" ref="AA19">_xlfn.IFS(AND(Y19=1,O19&lt;&gt;0),25,AND(Y19=1,Q19&lt;&gt;0),21,AND(Y19=1,T19="ALTO"),16,AND(Y19=1,T19="BAJO"),11,AND(Y19=1,U19&lt;&gt;0),2,AND(Y19=2,O19&lt;&gt;0),25,AND(Y19=2,Q19&lt;&gt;0),21,AND(Y19=2,T19="ALTO"),16,AND(Y19=2,T19="BAJO"),11,AND(Y19=2,U19&lt;&gt;0),4,AND(Y19=3,O19&lt;&gt;0),25,AND(Y19=3,Q19&lt;&gt;0),21,AND(Y19=3,T19="ALTO"),16,AND(Y19=3,T19="BAJO"),12,AND(Y19=3,U19&lt;&gt;0),5,AND(Y19=4,O19&lt;&gt;0),25,AND(Y19=4,Q19&lt;&gt;0),13,AND(Y19=4,T19="ALTO"),16,AND(Y19=4,T19="BAJO"),14,AND(Y19=4,U19&lt;&gt;0),7,AND(Y19=5,O19&lt;&gt;0),25,AND(Y19=5,Q19&lt;&gt;0),21,AND(Y19=5,T19="ALTO"),16,AND(Y19=5,T19="BAJO"),12,AND(Y19=5,U19&lt;&gt;0),8,AND(Y19=6,O19&lt;&gt;0),25,AND(Y19=6,Q19&lt;&gt;0),21,AND(Y19=6,T19="ALTO"),20,AND(Y19=6,T19="BAJO"),17,AND(Y19=6,U19&lt;&gt;0),6,AND(Y19=7,O19&lt;&gt;0),25,AND(Y19=7,Q19&lt;&gt;0),23,AND(Y19=7,T19="ALTO"),16,AND(Y19=7,T19="BAJO"),11,AND(Y19=7,U19&lt;&gt;0),7,AND(Y19=8,O19&lt;&gt;0),25,AND(Y19=8,Q19&lt;&gt;0),21,AND(Y19=8,T19="ALTO"),16,AND(Y19=8,T19="BAJO"),12,AND(Y19=8,U19&lt;&gt;0),8,AND(Y19=9,O19&lt;&gt;0),25,AND(Y19=9,Q19&lt;&gt;0),21,AND(Y19=9,T19="ALTO"),20,AND(Y19=9,T19="BAJO"),17,AND(Y19=9,U19&lt;&gt;0),13,AND(Y19=10,O19&lt;&gt;0),25,AND(Y19=10,Q19&lt;&gt;0),22,AND(Y19=10,T19="ALTO"),21,AND(Y19=10,T19="BAJO"),18,AND(Y19=10,U19&lt;&gt;0),18,AND(Y19=11,O19&lt;&gt;0),25,AND(Y19=11,Q19&lt;&gt;0),23,AND(Y19=11,T19="ALTO"),20,AND(Y19=11,T19="BAJO"),16,AND(Y19=11,U19&lt;&gt;0),11,AND(Y19=12,O19&lt;&gt;0),25,AND(Y19=12,Q19&lt;&gt;0),23,AND(Y19=12,T19="ALTO"),20,AND(Y19=12,T19="BAJO"),16,AND(Y19=12,U19&lt;&gt;0),12,AND(Y19=13,O19&lt;&gt;0),25,AND(Y19=13,Q19&lt;&gt;0),21,AND(Y19=13,T19="ALTO"),20,AND(Y19=13,T19="BAJO"),17,AND(Y19=13,U19&lt;&gt;0),17,AND(Y19=14,O19&lt;&gt;0),25,AND(Y19=14,Q19&lt;&gt;0),24,AND(Y19=14,T19="ALTO"),23,AND(Y19=14,T19="BAJO"),21,AND(Y19=14,U19&lt;&gt;0),18,AND(Y19=15,O19&lt;&gt;0),25,AND(Y19=15,Q19&lt;&gt;0),24,AND(Y19=15,T19="ALTO"),22,AND(Y19=15,T19="BAJO"),19,AND(Y19=15,U19&lt;&gt;0),19,AND(Y19=16,O19&lt;&gt;0),25,AND(Y19=16,Q19&lt;&gt;0),23,AND(Y19=16,T19="ALTO"),23,AND(Y19=16,T19="BAJO"),23,AND(Y19=16,U19&lt;&gt;0),20,AND(Y19=17,O19&lt;&gt;0),25,AND(Y19=17,Q19&lt;&gt;0),24,AND(Y19=17,T19="ALTO"),23,AND(Y19=17,T19="BAJO"),21,AND(Y19=17,U19&lt;&gt;0),20,AND(Y19=18,O19&lt;&gt;0),25,AND(Y19=18,Q19&lt;&gt;0),24,AND(Y19=18,T19="ALTO"),23,AND(Y19=18,T19="BAJO"),22,AND(Y19=18,U19&lt;&gt;0),21,AND(Y19=19,O19&lt;&gt;0),25,AND(Y19=19,Q19&lt;&gt;0),25,AND(Y19=19,T19="ALTO"),24,AND(Y19=19,T19="BAJO"),22,AND(Y19=19,U19&lt;&gt;0),22,AND(Y19&lt;&gt;0,W19&lt;&gt;0),Y19,TRUE,"FALSO")</f>
        <v>16</v>
      </c>
      <c r="AB19" s="50"/>
      <c r="AC19" s="50"/>
      <c r="AD19" s="432"/>
      <c r="AE19" s="433"/>
      <c r="AF19" s="433"/>
      <c r="AN19" s="265"/>
      <c r="AP19" s="265"/>
      <c r="AR19" s="266"/>
      <c r="AT19" s="266"/>
      <c r="AV19" s="266"/>
    </row>
    <row r="20" spans="1:54" s="225" customFormat="1" ht="57" customHeight="1">
      <c r="A20" s="424"/>
      <c r="B20" s="438"/>
      <c r="C20" s="441"/>
      <c r="D20" s="345" t="s">
        <v>782</v>
      </c>
      <c r="E20" s="346" t="s">
        <v>783</v>
      </c>
      <c r="F20" s="185" t="s">
        <v>0</v>
      </c>
      <c r="G20" s="246" t="s">
        <v>51</v>
      </c>
      <c r="H20" s="328" t="s">
        <v>63</v>
      </c>
      <c r="I20" s="50" t="s">
        <v>64</v>
      </c>
      <c r="J20" s="50" t="str">
        <f>IF(OR(F20="SE",F20="SA"),VLOOKUP(I20,'Tabla de Peligros y Riesgo'!$C$2:$E$227,2,FALSE),VLOOKUP(I20,'LISTA DE ASPECTOS - IMPACTOS'!$D$3:$F$72,2,FALSE))</f>
        <v>Riesgo Psicosocial</v>
      </c>
      <c r="K20" s="357" t="str">
        <f>IF(OR(F20="SE",F20="SA"),VLOOKUP(I20,'Tabla de Peligros y Riesgo'!$C$2:$E$227,3,FALSE),VLOOKUP(I20,'LISTA DE ASPECTOS - IMPACTOS'!$D$3:$F$72,3,FALSE))</f>
        <v>Estrés / Depresión</v>
      </c>
      <c r="L20" s="250" t="s">
        <v>56</v>
      </c>
      <c r="M20" s="248">
        <v>3</v>
      </c>
      <c r="N20" s="251">
        <f t="shared" ref="N20:N21" si="2">IF(CONCATENATE(M20,L20)="1A",1,IF(CONCATENATE(M20,L20)="1B",2,IF(CONCATENATE(M20,L20)="2A",3,IF(CONCATENATE(M20,L20)="1C",4,IF(CONCATENATE(M20,L20)="2B",5,IF(CONCATENATE(M20,L20)="3A",6,IF(CONCATENATE(M20,L20)="1D",7,IF(CONCATENATE(M20,L20)="2C",8,IF(CONCATENATE(M20,L20)="3B",9,IF(CONCATENATE(M20,L20)="4A",10,IF(CONCATENATE(M20,L20)="1E",11,IF(CONCATENATE(M20,L20)="2D",12,IF(CONCATENATE(M20,L20)="3C",13,IF(CONCATENATE(M20,L20)="4B",14,IF(CONCATENATE(M20,L20)="5A",15,IF(CONCATENATE(M20,L20)="2E",16,IF(CONCATENATE(M20,L20)="3D",17,IF(CONCATENATE(M20,L20)="4C",18,IF(CONCATENATE(M20,L20)="5B",19,IF(CONCATENATE(M20,L20)="3E",20,IF(CONCATENATE(M20,L20)="4D",21,IF(CONCATENATE(M20,L20)="5C",22,IF(CONCATENATE(M20,L20)="4E",23,IF(CONCATENATE(M20,L20)="5D",24,IF(CONCATENATE(M20,L20)="5E",25,"")))))))))))))))))))))))))</f>
        <v>13</v>
      </c>
      <c r="O20" s="248"/>
      <c r="P20" s="252"/>
      <c r="Q20" s="248"/>
      <c r="R20" s="252"/>
      <c r="S20" s="248"/>
      <c r="T20" s="248"/>
      <c r="U20" s="253" t="s">
        <v>1195</v>
      </c>
      <c r="V20" s="254"/>
      <c r="W20" s="253" t="s">
        <v>1196</v>
      </c>
      <c r="X20" s="255"/>
      <c r="Y20" s="251">
        <f t="shared" ref="Y20:Y21" si="3">N20</f>
        <v>13</v>
      </c>
      <c r="Z20" s="256">
        <f>IF(N20&gt;=16,MAX(O20:T20),IF(N20&lt;16,MAX(O20:X20)))</f>
        <v>0</v>
      </c>
      <c r="AA20" s="251">
        <f t="array" ref="AA20">_xlfn.IFS(AND(Y20=1,O20&lt;&gt;0),25,AND(Y20=1,Q20&lt;&gt;0),21,AND(Y20=1,T20="ALTO"),16,AND(Y20=1,T20="BAJO"),11,AND(Y20=1,U20&lt;&gt;0),2,AND(Y20=2,O20&lt;&gt;0),25,AND(Y20=2,Q20&lt;&gt;0),21,AND(Y20=2,T20="ALTO"),16,AND(Y20=2,T20="BAJO"),11,AND(Y20=2,U20&lt;&gt;0),4,AND(Y20=3,O20&lt;&gt;0),25,AND(Y20=3,Q20&lt;&gt;0),21,AND(Y20=3,T20="ALTO"),16,AND(Y20=3,T20="BAJO"),12,AND(Y20=3,U20&lt;&gt;0),5,AND(Y20=4,O20&lt;&gt;0),25,AND(Y20=4,Q20&lt;&gt;0),13,AND(Y20=4,T20="ALTO"),16,AND(Y20=4,T20="BAJO"),14,AND(Y20=4,U20&lt;&gt;0),7,AND(Y20=5,O20&lt;&gt;0),25,AND(Y20=5,Q20&lt;&gt;0),21,AND(Y20=5,T20="ALTO"),16,AND(Y20=5,T20="BAJO"),12,AND(Y20=5,U20&lt;&gt;0),8,AND(Y20=6,O20&lt;&gt;0),25,AND(Y20=6,Q20&lt;&gt;0),21,AND(Y20=6,T20="ALTO"),20,AND(Y20=6,T20="BAJO"),17,AND(Y20=6,U20&lt;&gt;0),6,AND(Y20=7,O20&lt;&gt;0),25,AND(Y20=7,Q20&lt;&gt;0),23,AND(Y20=7,T20="ALTO"),16,AND(Y20=7,T20="BAJO"),11,AND(Y20=7,U20&lt;&gt;0),7,AND(Y20=8,O20&lt;&gt;0),25,AND(Y20=8,Q20&lt;&gt;0),21,AND(Y20=8,T20="ALTO"),16,AND(Y20=8,T20="BAJO"),12,AND(Y20=8,U20&lt;&gt;0),8,AND(Y20=9,O20&lt;&gt;0),25,AND(Y20=9,Q20&lt;&gt;0),21,AND(Y20=9,T20="ALTO"),20,AND(Y20=9,T20="BAJO"),17,AND(Y20=9,U20&lt;&gt;0),13,AND(Y20=10,O20&lt;&gt;0),25,AND(Y20=10,Q20&lt;&gt;0),22,AND(Y20=10,T20="ALTO"),21,AND(Y20=10,T20="BAJO"),18,AND(Y20=10,U20&lt;&gt;0),18,AND(Y20=11,O20&lt;&gt;0),25,AND(Y20=11,Q20&lt;&gt;0),23,AND(Y20=11,T20="ALTO"),20,AND(Y20=11,T20="BAJO"),16,AND(Y20=11,U20&lt;&gt;0),11,AND(Y20=12,O20&lt;&gt;0),25,AND(Y20=12,Q20&lt;&gt;0),23,AND(Y20=12,T20="ALTO"),20,AND(Y20=12,T20="BAJO"),16,AND(Y20=12,U20&lt;&gt;0),12,AND(Y20=13,O20&lt;&gt;0),25,AND(Y20=13,Q20&lt;&gt;0),21,AND(Y20=13,T20="ALTO"),20,AND(Y20=13,T20="BAJO"),17,AND(Y20=13,U20&lt;&gt;0),17,AND(Y20=14,O20&lt;&gt;0),25,AND(Y20=14,Q20&lt;&gt;0),24,AND(Y20=14,T20="ALTO"),23,AND(Y20=14,T20="BAJO"),21,AND(Y20=14,U20&lt;&gt;0),18,AND(Y20=15,O20&lt;&gt;0),25,AND(Y20=15,Q20&lt;&gt;0),24,AND(Y20=15,T20="ALTO"),22,AND(Y20=15,T20="BAJO"),19,AND(Y20=15,U20&lt;&gt;0),19,AND(Y20=16,O20&lt;&gt;0),25,AND(Y20=16,Q20&lt;&gt;0),23,AND(Y20=16,T20="ALTO"),23,AND(Y20=16,T20="BAJO"),23,AND(Y20=16,U20&lt;&gt;0),20,AND(Y20=17,O20&lt;&gt;0),25,AND(Y20=17,Q20&lt;&gt;0),24,AND(Y20=17,T20="ALTO"),23,AND(Y20=17,T20="BAJO"),21,AND(Y20=17,U20&lt;&gt;0),20,AND(Y20=18,O20&lt;&gt;0),25,AND(Y20=18,Q20&lt;&gt;0),24,AND(Y20=18,T20="ALTO"),23,AND(Y20=18,T20="BAJO"),22,AND(Y20=18,U20&lt;&gt;0),21,AND(Y20=19,O20&lt;&gt;0),25,AND(Y20=19,Q20&lt;&gt;0),25,AND(Y20=19,T20="ALTO"),24,AND(Y20=19,T20="BAJO"),22,AND(Y20=19,U20&lt;&gt;0),22,AND(Y20&lt;&gt;0,W20&lt;&gt;0),Y20,TRUE,"FALSO")</f>
        <v>17</v>
      </c>
      <c r="AB20" s="248"/>
      <c r="AC20" s="248"/>
      <c r="AD20" s="257"/>
      <c r="AE20" s="258"/>
      <c r="AF20" s="258"/>
      <c r="AG20" s="223"/>
      <c r="AH20" s="223"/>
      <c r="AI20" s="223"/>
      <c r="AJ20" s="223"/>
      <c r="AK20" s="223"/>
      <c r="AL20" s="223"/>
      <c r="AM20" s="223"/>
      <c r="AN20" s="259"/>
      <c r="AO20" s="223"/>
      <c r="AP20" s="259"/>
      <c r="AR20" s="260"/>
      <c r="AT20" s="260"/>
      <c r="AV20" s="260"/>
    </row>
    <row r="21" spans="1:54" s="225" customFormat="1" ht="57" customHeight="1">
      <c r="A21" s="424"/>
      <c r="B21" s="438"/>
      <c r="C21" s="441"/>
      <c r="D21" s="345" t="s">
        <v>782</v>
      </c>
      <c r="E21" s="346" t="s">
        <v>783</v>
      </c>
      <c r="F21" s="185" t="s">
        <v>0</v>
      </c>
      <c r="G21" s="246" t="s">
        <v>51</v>
      </c>
      <c r="H21" s="328" t="s">
        <v>66</v>
      </c>
      <c r="I21" s="50" t="s">
        <v>82</v>
      </c>
      <c r="J21" s="50" t="str">
        <f>IF(OR(F21="SE",F21="SA"),VLOOKUP(I21,'Tabla de Peligros y Riesgo'!$C$2:$E$227,2,FALSE),VLOOKUP(I21,'LISTA DE ASPECTOS - IMPACTOS'!$D$3:$F$72,2,FALSE))</f>
        <v>Caída al mismo nivel</v>
      </c>
      <c r="K21" s="357" t="str">
        <f>IF(OR(F21="SE",F21="SA"),VLOOKUP(I21,'Tabla de Peligros y Riesgo'!$C$2:$E$227,3,FALSE),VLOOKUP(I21,'LISTA DE ASPECTOS - IMPACTOS'!$D$3:$F$72,3,FALSE))</f>
        <v>Contusión/Fractura/Muerte</v>
      </c>
      <c r="L21" s="250" t="s">
        <v>56</v>
      </c>
      <c r="M21" s="248">
        <v>3</v>
      </c>
      <c r="N21" s="251">
        <f t="shared" si="2"/>
        <v>13</v>
      </c>
      <c r="O21" s="248"/>
      <c r="P21" s="252"/>
      <c r="Q21" s="248"/>
      <c r="R21" s="252"/>
      <c r="S21" s="248"/>
      <c r="T21" s="338" t="s">
        <v>59</v>
      </c>
      <c r="U21" s="253"/>
      <c r="V21" s="254"/>
      <c r="W21" s="253" t="s">
        <v>1196</v>
      </c>
      <c r="X21" s="255"/>
      <c r="Y21" s="251">
        <f t="shared" si="3"/>
        <v>13</v>
      </c>
      <c r="Z21" s="256">
        <f>IF(N21&gt;=16,MAX(O21:T21),IF(N21&lt;16,MAX(O21:X21)))</f>
        <v>0</v>
      </c>
      <c r="AA21" s="251">
        <f t="array" ref="AA21">_xlfn.IFS(AND(Y21=1,O21&lt;&gt;0),25,AND(Y21=1,Q21&lt;&gt;0),21,AND(Y21=1,T21="ALTO"),16,AND(Y21=1,T21="BAJO"),11,AND(Y21=1,U21&lt;&gt;0),2,AND(Y21=2,O21&lt;&gt;0),25,AND(Y21=2,Q21&lt;&gt;0),21,AND(Y21=2,T21="ALTO"),16,AND(Y21=2,T21="BAJO"),11,AND(Y21=2,U21&lt;&gt;0),4,AND(Y21=3,O21&lt;&gt;0),25,AND(Y21=3,Q21&lt;&gt;0),21,AND(Y21=3,T21="ALTO"),16,AND(Y21=3,T21="BAJO"),12,AND(Y21=3,U21&lt;&gt;0),5,AND(Y21=4,O21&lt;&gt;0),25,AND(Y21=4,Q21&lt;&gt;0),13,AND(Y21=4,T21="ALTO"),16,AND(Y21=4,T21="BAJO"),14,AND(Y21=4,U21&lt;&gt;0),7,AND(Y21=5,O21&lt;&gt;0),25,AND(Y21=5,Q21&lt;&gt;0),21,AND(Y21=5,T21="ALTO"),16,AND(Y21=5,T21="BAJO"),12,AND(Y21=5,U21&lt;&gt;0),8,AND(Y21=6,O21&lt;&gt;0),25,AND(Y21=6,Q21&lt;&gt;0),21,AND(Y21=6,T21="ALTO"),20,AND(Y21=6,T21="BAJO"),17,AND(Y21=6,U21&lt;&gt;0),6,AND(Y21=7,O21&lt;&gt;0),25,AND(Y21=7,Q21&lt;&gt;0),23,AND(Y21=7,T21="ALTO"),16,AND(Y21=7,T21="BAJO"),11,AND(Y21=7,U21&lt;&gt;0),7,AND(Y21=8,O21&lt;&gt;0),25,AND(Y21=8,Q21&lt;&gt;0),21,AND(Y21=8,T21="ALTO"),16,AND(Y21=8,T21="BAJO"),12,AND(Y21=8,U21&lt;&gt;0),8,AND(Y21=9,O21&lt;&gt;0),25,AND(Y21=9,Q21&lt;&gt;0),21,AND(Y21=9,T21="ALTO"),20,AND(Y21=9,T21="BAJO"),17,AND(Y21=9,U21&lt;&gt;0),13,AND(Y21=10,O21&lt;&gt;0),25,AND(Y21=10,Q21&lt;&gt;0),22,AND(Y21=10,T21="ALTO"),21,AND(Y21=10,T21="BAJO"),18,AND(Y21=10,U21&lt;&gt;0),18,AND(Y21=11,O21&lt;&gt;0),25,AND(Y21=11,Q21&lt;&gt;0),23,AND(Y21=11,T21="ALTO"),20,AND(Y21=11,T21="BAJO"),16,AND(Y21=11,U21&lt;&gt;0),11,AND(Y21=12,O21&lt;&gt;0),25,AND(Y21=12,Q21&lt;&gt;0),23,AND(Y21=12,T21="ALTO"),20,AND(Y21=12,T21="BAJO"),16,AND(Y21=12,U21&lt;&gt;0),12,AND(Y21=13,O21&lt;&gt;0),25,AND(Y21=13,Q21&lt;&gt;0),21,AND(Y21=13,T21="ALTO"),20,AND(Y21=13,T21="BAJO"),17,AND(Y21=13,U21&lt;&gt;0),17,AND(Y21=14,O21&lt;&gt;0),25,AND(Y21=14,Q21&lt;&gt;0),24,AND(Y21=14,T21="ALTO"),23,AND(Y21=14,T21="BAJO"),21,AND(Y21=14,U21&lt;&gt;0),18,AND(Y21=15,O21&lt;&gt;0),25,AND(Y21=15,Q21&lt;&gt;0),24,AND(Y21=15,T21="ALTO"),22,AND(Y21=15,T21="BAJO"),19,AND(Y21=15,U21&lt;&gt;0),19,AND(Y21=16,O21&lt;&gt;0),25,AND(Y21=16,Q21&lt;&gt;0),23,AND(Y21=16,T21="ALTO"),23,AND(Y21=16,T21="BAJO"),23,AND(Y21=16,U21&lt;&gt;0),20,AND(Y21=17,O21&lt;&gt;0),25,AND(Y21=17,Q21&lt;&gt;0),24,AND(Y21=17,T21="ALTO"),23,AND(Y21=17,T21="BAJO"),21,AND(Y21=17,U21&lt;&gt;0),20,AND(Y21=18,O21&lt;&gt;0),25,AND(Y21=18,Q21&lt;&gt;0),24,AND(Y21=18,T21="ALTO"),23,AND(Y21=18,T21="BAJO"),22,AND(Y21=18,U21&lt;&gt;0),21,AND(Y21=19,O21&lt;&gt;0),25,AND(Y21=19,Q21&lt;&gt;0),25,AND(Y21=19,T21="ALTO"),24,AND(Y21=19,T21="BAJO"),22,AND(Y21=19,U21&lt;&gt;0),22,AND(Y21&lt;&gt;0,W21&lt;&gt;0),Y21,TRUE,"FALSO")</f>
        <v>17</v>
      </c>
      <c r="AB21" s="248"/>
      <c r="AC21" s="248"/>
      <c r="AD21" s="257"/>
      <c r="AE21" s="258"/>
      <c r="AF21" s="258"/>
      <c r="AG21" s="223"/>
      <c r="AH21" s="223"/>
      <c r="AI21" s="223"/>
      <c r="AJ21" s="223"/>
      <c r="AK21" s="223"/>
      <c r="AL21" s="223"/>
      <c r="AM21" s="223"/>
      <c r="AN21" s="259"/>
      <c r="AO21" s="223"/>
      <c r="AP21" s="259"/>
      <c r="AR21" s="260"/>
      <c r="AT21" s="260"/>
      <c r="AV21" s="260"/>
    </row>
    <row r="22" spans="1:54" s="225" customFormat="1" ht="57" customHeight="1">
      <c r="A22" s="424"/>
      <c r="B22" s="438"/>
      <c r="C22" s="441"/>
      <c r="D22" s="345" t="s">
        <v>782</v>
      </c>
      <c r="E22" s="346" t="s">
        <v>783</v>
      </c>
      <c r="F22" s="185" t="s">
        <v>0</v>
      </c>
      <c r="G22" s="246" t="s">
        <v>51</v>
      </c>
      <c r="H22" s="328" t="s">
        <v>407</v>
      </c>
      <c r="I22" s="50" t="s">
        <v>263</v>
      </c>
      <c r="J22" s="50" t="str">
        <f>IF(OR(F22="SE",F22="SA"),VLOOKUP(I22,'Tabla de Peligros y Riesgo'!$C$2:$E$227,2,FALSE),VLOOKUP(I22,'LISTA DE ASPECTOS - IMPACTOS'!$D$3:$F$72,2,FALSE))</f>
        <v>Caídas a distinto nivel</v>
      </c>
      <c r="K22" s="357" t="str">
        <f>IF(OR(F22="SE",F22="SA"),VLOOKUP(I22,'Tabla de Peligros y Riesgo'!$C$2:$E$227,3,FALSE),VLOOKUP(I22,'LISTA DE ASPECTOS - IMPACTOS'!$D$3:$F$72,3,FALSE))</f>
        <v>Contusión/Fractura/Muerte</v>
      </c>
      <c r="L22" s="250" t="s">
        <v>56</v>
      </c>
      <c r="M22" s="248">
        <v>3</v>
      </c>
      <c r="N22" s="251">
        <f t="shared" si="0"/>
        <v>13</v>
      </c>
      <c r="O22" s="248"/>
      <c r="P22" s="252"/>
      <c r="Q22" s="248"/>
      <c r="R22" s="252"/>
      <c r="S22" s="248"/>
      <c r="T22" s="338" t="s">
        <v>59</v>
      </c>
      <c r="U22" s="253"/>
      <c r="V22" s="254"/>
      <c r="W22" s="253" t="s">
        <v>1196</v>
      </c>
      <c r="X22" s="255"/>
      <c r="Y22" s="251">
        <f t="shared" si="1"/>
        <v>13</v>
      </c>
      <c r="Z22" s="256">
        <f>IF(N22&gt;=16,MAX(O22:T22),IF(N22&lt;16,MAX(O22:X22)))</f>
        <v>0</v>
      </c>
      <c r="AA22" s="251">
        <f t="array" ref="AA22">_xlfn.IFS(AND(Y22=1,O22&lt;&gt;0),25,AND(Y22=1,Q22&lt;&gt;0),21,AND(Y22=1,T22="ALTO"),16,AND(Y22=1,T22="BAJO"),11,AND(Y22=1,U22&lt;&gt;0),2,AND(Y22=2,O22&lt;&gt;0),25,AND(Y22=2,Q22&lt;&gt;0),21,AND(Y22=2,T22="ALTO"),16,AND(Y22=2,T22="BAJO"),11,AND(Y22=2,U22&lt;&gt;0),4,AND(Y22=3,O22&lt;&gt;0),25,AND(Y22=3,Q22&lt;&gt;0),21,AND(Y22=3,T22="ALTO"),16,AND(Y22=3,T22="BAJO"),12,AND(Y22=3,U22&lt;&gt;0),5,AND(Y22=4,O22&lt;&gt;0),25,AND(Y22=4,Q22&lt;&gt;0),13,AND(Y22=4,T22="ALTO"),16,AND(Y22=4,T22="BAJO"),14,AND(Y22=4,U22&lt;&gt;0),7,AND(Y22=5,O22&lt;&gt;0),25,AND(Y22=5,Q22&lt;&gt;0),21,AND(Y22=5,T22="ALTO"),16,AND(Y22=5,T22="BAJO"),12,AND(Y22=5,U22&lt;&gt;0),8,AND(Y22=6,O22&lt;&gt;0),25,AND(Y22=6,Q22&lt;&gt;0),21,AND(Y22=6,T22="ALTO"),20,AND(Y22=6,T22="BAJO"),17,AND(Y22=6,U22&lt;&gt;0),6,AND(Y22=7,O22&lt;&gt;0),25,AND(Y22=7,Q22&lt;&gt;0),23,AND(Y22=7,T22="ALTO"),16,AND(Y22=7,T22="BAJO"),11,AND(Y22=7,U22&lt;&gt;0),7,AND(Y22=8,O22&lt;&gt;0),25,AND(Y22=8,Q22&lt;&gt;0),21,AND(Y22=8,T22="ALTO"),16,AND(Y22=8,T22="BAJO"),12,AND(Y22=8,U22&lt;&gt;0),8,AND(Y22=9,O22&lt;&gt;0),25,AND(Y22=9,Q22&lt;&gt;0),21,AND(Y22=9,T22="ALTO"),20,AND(Y22=9,T22="BAJO"),17,AND(Y22=9,U22&lt;&gt;0),13,AND(Y22=10,O22&lt;&gt;0),25,AND(Y22=10,Q22&lt;&gt;0),22,AND(Y22=10,T22="ALTO"),21,AND(Y22=10,T22="BAJO"),18,AND(Y22=10,U22&lt;&gt;0),18,AND(Y22=11,O22&lt;&gt;0),25,AND(Y22=11,Q22&lt;&gt;0),23,AND(Y22=11,T22="ALTO"),20,AND(Y22=11,T22="BAJO"),16,AND(Y22=11,U22&lt;&gt;0),11,AND(Y22=12,O22&lt;&gt;0),25,AND(Y22=12,Q22&lt;&gt;0),23,AND(Y22=12,T22="ALTO"),20,AND(Y22=12,T22="BAJO"),16,AND(Y22=12,U22&lt;&gt;0),12,AND(Y22=13,O22&lt;&gt;0),25,AND(Y22=13,Q22&lt;&gt;0),21,AND(Y22=13,T22="ALTO"),20,AND(Y22=13,T22="BAJO"),17,AND(Y22=13,U22&lt;&gt;0),17,AND(Y22=14,O22&lt;&gt;0),25,AND(Y22=14,Q22&lt;&gt;0),24,AND(Y22=14,T22="ALTO"),23,AND(Y22=14,T22="BAJO"),21,AND(Y22=14,U22&lt;&gt;0),18,AND(Y22=15,O22&lt;&gt;0),25,AND(Y22=15,Q22&lt;&gt;0),24,AND(Y22=15,T22="ALTO"),22,AND(Y22=15,T22="BAJO"),19,AND(Y22=15,U22&lt;&gt;0),19,AND(Y22=16,O22&lt;&gt;0),25,AND(Y22=16,Q22&lt;&gt;0),23,AND(Y22=16,T22="ALTO"),23,AND(Y22=16,T22="BAJO"),23,AND(Y22=16,U22&lt;&gt;0),20,AND(Y22=17,O22&lt;&gt;0),25,AND(Y22=17,Q22&lt;&gt;0),24,AND(Y22=17,T22="ALTO"),23,AND(Y22=17,T22="BAJO"),21,AND(Y22=17,U22&lt;&gt;0),20,AND(Y22=18,O22&lt;&gt;0),25,AND(Y22=18,Q22&lt;&gt;0),24,AND(Y22=18,T22="ALTO"),23,AND(Y22=18,T22="BAJO"),22,AND(Y22=18,U22&lt;&gt;0),21,AND(Y22=19,O22&lt;&gt;0),25,AND(Y22=19,Q22&lt;&gt;0),25,AND(Y22=19,T22="ALTO"),24,AND(Y22=19,T22="BAJO"),22,AND(Y22=19,U22&lt;&gt;0),22,AND(Y22&lt;&gt;0,W22&lt;&gt;0),Y22,TRUE,"FALSO")</f>
        <v>17</v>
      </c>
      <c r="AB22" s="248"/>
      <c r="AC22" s="248"/>
      <c r="AD22" s="257"/>
      <c r="AE22" s="258"/>
      <c r="AF22" s="258"/>
      <c r="AG22" s="223"/>
      <c r="AH22" s="223"/>
      <c r="AI22" s="223"/>
      <c r="AJ22" s="223"/>
      <c r="AK22" s="223"/>
      <c r="AL22" s="223"/>
      <c r="AM22" s="223"/>
      <c r="AN22" s="259"/>
      <c r="AO22" s="223"/>
      <c r="AP22" s="259"/>
      <c r="AR22" s="260"/>
      <c r="AT22" s="260"/>
      <c r="AV22" s="260"/>
    </row>
    <row r="23" spans="1:54" s="225" customFormat="1" ht="57" customHeight="1">
      <c r="A23" s="424"/>
      <c r="B23" s="438"/>
      <c r="C23" s="441"/>
      <c r="D23" s="345" t="s">
        <v>784</v>
      </c>
      <c r="E23" s="346" t="s">
        <v>783</v>
      </c>
      <c r="F23" s="185" t="s">
        <v>1</v>
      </c>
      <c r="G23" s="246" t="s">
        <v>51</v>
      </c>
      <c r="H23" s="328" t="s">
        <v>54</v>
      </c>
      <c r="I23" s="50" t="s">
        <v>258</v>
      </c>
      <c r="J23" s="50" t="str">
        <f>IF(OR(F23="SE",F23="SA"),VLOOKUP(I23,'Tabla de Peligros y Riesgo'!$C$2:$E$227,2,FALSE),VLOOKUP(I23,'LISTA DE ASPECTOS - IMPACTOS'!$D$3:$F$72,2,FALSE))</f>
        <v>Colisión / Caída a distinto nivel/atropello</v>
      </c>
      <c r="K23" s="357" t="str">
        <f>IF(OR(F23="SE",F23="SA"),VLOOKUP(I23,'Tabla de Peligros y Riesgo'!$C$2:$E$227,3,FALSE),VLOOKUP(I23,'LISTA DE ASPECTOS - IMPACTOS'!$D$3:$F$72,3,FALSE))</f>
        <v>Contusión/Fractura/Muerte</v>
      </c>
      <c r="L23" s="250" t="s">
        <v>56</v>
      </c>
      <c r="M23" s="248">
        <v>3</v>
      </c>
      <c r="N23" s="251">
        <f t="shared" si="0"/>
        <v>13</v>
      </c>
      <c r="O23" s="248"/>
      <c r="P23" s="252"/>
      <c r="Q23" s="248"/>
      <c r="R23" s="252"/>
      <c r="S23" s="248"/>
      <c r="T23" s="248"/>
      <c r="U23" s="253" t="s">
        <v>1197</v>
      </c>
      <c r="V23" s="254"/>
      <c r="W23" s="253" t="s">
        <v>1196</v>
      </c>
      <c r="X23" s="255">
        <v>0.2</v>
      </c>
      <c r="Y23" s="251">
        <f t="shared" si="1"/>
        <v>13</v>
      </c>
      <c r="Z23" s="256">
        <f>IF(N23&gt;=16,MAX(O23:T23),IF(N23&lt;16,MAX(O23:V23)))</f>
        <v>0</v>
      </c>
      <c r="AA23" s="251">
        <f t="array" ref="AA23">_xlfn.IFS(AND(Y23=1,O23&lt;&gt;0),25,AND(Y23=1,Q23&lt;&gt;0),21,AND(Y23=1,T23="ALTO"),16,AND(Y23=1,T23="BAJO"),11,AND(Y23=1,U23&lt;&gt;0),2,AND(Y23=2,O23&lt;&gt;0),25,AND(Y23=2,Q23&lt;&gt;0),21,AND(Y23=2,T23="ALTO"),16,AND(Y23=2,T23="BAJO"),11,AND(Y23=2,U23&lt;&gt;0),4,AND(Y23=3,O23&lt;&gt;0),25,AND(Y23=3,Q23&lt;&gt;0),21,AND(Y23=3,T23="ALTO"),16,AND(Y23=3,T23="BAJO"),12,AND(Y23=3,U23&lt;&gt;0),5,AND(Y23=4,O23&lt;&gt;0),25,AND(Y23=4,Q23&lt;&gt;0),13,AND(Y23=4,T23="ALTO"),16,AND(Y23=4,T23="BAJO"),14,AND(Y23=4,U23&lt;&gt;0),7,AND(Y23=5,O23&lt;&gt;0),25,AND(Y23=5,Q23&lt;&gt;0),21,AND(Y23=5,T23="ALTO"),16,AND(Y23=5,T23="BAJO"),12,AND(Y23=5,U23&lt;&gt;0),8,AND(Y23=6,O23&lt;&gt;0),25,AND(Y23=6,Q23&lt;&gt;0),21,AND(Y23=6,T23="ALTO"),20,AND(Y23=6,T23="BAJO"),17,AND(Y23=6,U23&lt;&gt;0),6,AND(Y23=7,O23&lt;&gt;0),25,AND(Y23=7,Q23&lt;&gt;0),23,AND(Y23=7,T23="ALTO"),16,AND(Y23=7,T23="BAJO"),11,AND(Y23=7,U23&lt;&gt;0),7,AND(Y23=8,O23&lt;&gt;0),25,AND(Y23=8,Q23&lt;&gt;0),21,AND(Y23=8,T23="ALTO"),16,AND(Y23=8,T23="BAJO"),12,AND(Y23=8,U23&lt;&gt;0),8,AND(Y23=9,O23&lt;&gt;0),25,AND(Y23=9,Q23&lt;&gt;0),21,AND(Y23=9,T23="ALTO"),20,AND(Y23=9,T23="BAJO"),17,AND(Y23=9,U23&lt;&gt;0),13,AND(Y23=10,O23&lt;&gt;0),25,AND(Y23=10,Q23&lt;&gt;0),22,AND(Y23=10,T23="ALTO"),21,AND(Y23=10,T23="BAJO"),18,AND(Y23=10,U23&lt;&gt;0),18,AND(Y23=11,O23&lt;&gt;0),25,AND(Y23=11,Q23&lt;&gt;0),23,AND(Y23=11,T23="ALTO"),20,AND(Y23=11,T23="BAJO"),16,AND(Y23=11,U23&lt;&gt;0),11,AND(Y23=12,O23&lt;&gt;0),25,AND(Y23=12,Q23&lt;&gt;0),23,AND(Y23=12,T23="ALTO"),20,AND(Y23=12,T23="BAJO"),16,AND(Y23=12,U23&lt;&gt;0),12,AND(Y23=13,O23&lt;&gt;0),25,AND(Y23=13,Q23&lt;&gt;0),21,AND(Y23=13,T23="ALTO"),20,AND(Y23=13,T23="BAJO"),17,AND(Y23=13,U23&lt;&gt;0),17,AND(Y23=14,O23&lt;&gt;0),25,AND(Y23=14,Q23&lt;&gt;0),24,AND(Y23=14,T23="ALTO"),23,AND(Y23=14,T23="BAJO"),21,AND(Y23=14,U23&lt;&gt;0),18,AND(Y23=15,O23&lt;&gt;0),25,AND(Y23=15,Q23&lt;&gt;0),24,AND(Y23=15,T23="ALTO"),22,AND(Y23=15,T23="BAJO"),19,AND(Y23=15,U23&lt;&gt;0),19,AND(Y23=16,O23&lt;&gt;0),25,AND(Y23=16,Q23&lt;&gt;0),23,AND(Y23=16,T23="ALTO"),23,AND(Y23=16,T23="BAJO"),23,AND(Y23=16,U23&lt;&gt;0),20,AND(Y23=17,O23&lt;&gt;0),25,AND(Y23=17,Q23&lt;&gt;0),24,AND(Y23=17,T23="ALTO"),23,AND(Y23=17,T23="BAJO"),21,AND(Y23=17,U23&lt;&gt;0),20,AND(Y23=18,O23&lt;&gt;0),25,AND(Y23=18,Q23&lt;&gt;0),24,AND(Y23=18,T23="ALTO"),23,AND(Y23=18,T23="BAJO"),22,AND(Y23=18,U23&lt;&gt;0),21,AND(Y23=19,O23&lt;&gt;0),25,AND(Y23=19,Q23&lt;&gt;0),25,AND(Y23=19,T23="ALTO"),24,AND(Y23=19,T23="BAJO"),22,AND(Y23=19,U23&lt;&gt;0),22,AND(Y23&lt;&gt;0,W23&lt;&gt;0),Y23,TRUE,"FALSO")</f>
        <v>17</v>
      </c>
      <c r="AB23" s="248"/>
      <c r="AC23" s="248"/>
      <c r="AD23" s="430"/>
      <c r="AE23" s="431"/>
      <c r="AF23" s="431"/>
      <c r="AG23" s="223">
        <v>0.5</v>
      </c>
      <c r="AH23" s="223"/>
      <c r="AI23" s="223"/>
      <c r="AJ23" s="223" t="s">
        <v>62</v>
      </c>
      <c r="AK23" s="223"/>
      <c r="AL23" s="223"/>
      <c r="AM23" s="223"/>
      <c r="AN23" s="259">
        <v>0.2</v>
      </c>
      <c r="AO23" s="223"/>
      <c r="AP23" s="259"/>
      <c r="AR23" s="260"/>
      <c r="AT23" s="260">
        <v>0.85</v>
      </c>
      <c r="AV23" s="260"/>
    </row>
    <row r="24" spans="1:54" s="225" customFormat="1" ht="66.75" customHeight="1">
      <c r="A24" s="424"/>
      <c r="B24" s="438"/>
      <c r="C24" s="441"/>
      <c r="D24" s="345" t="s">
        <v>785</v>
      </c>
      <c r="E24" s="346" t="s">
        <v>783</v>
      </c>
      <c r="F24" s="185" t="s">
        <v>1</v>
      </c>
      <c r="G24" s="246" t="s">
        <v>51</v>
      </c>
      <c r="H24" s="328" t="s">
        <v>111</v>
      </c>
      <c r="I24" s="50" t="s">
        <v>222</v>
      </c>
      <c r="J24" s="50" t="str">
        <f>IF(OR(F24="SE",F24="SA"),VLOOKUP(I24,'Tabla de Peligros y Riesgo'!$C$2:$E$227,2,FALSE),VLOOKUP(I24,'LISTA DE ASPECTOS - IMPACTOS'!$D$3:$F$72,2,FALSE))</f>
        <v xml:space="preserve">Electrocución </v>
      </c>
      <c r="K24" s="357" t="str">
        <f>IF(OR(F24="SE",F24="SA"),VLOOKUP(I24,'Tabla de Peligros y Riesgo'!$C$2:$E$227,3,FALSE),VLOOKUP(I24,'LISTA DE ASPECTOS - IMPACTOS'!$D$3:$F$72,3,FALSE))</f>
        <v>Quemadura/Amputación/ Muerte</v>
      </c>
      <c r="L24" s="250" t="s">
        <v>56</v>
      </c>
      <c r="M24" s="248">
        <v>2</v>
      </c>
      <c r="N24" s="251">
        <f t="shared" si="0"/>
        <v>8</v>
      </c>
      <c r="O24" s="248"/>
      <c r="P24" s="252"/>
      <c r="Q24" s="248"/>
      <c r="R24" s="252"/>
      <c r="S24" s="248" t="s">
        <v>1198</v>
      </c>
      <c r="T24" s="248" t="s">
        <v>53</v>
      </c>
      <c r="U24" s="253" t="s">
        <v>1199</v>
      </c>
      <c r="V24" s="254"/>
      <c r="W24" s="253" t="s">
        <v>1196</v>
      </c>
      <c r="X24" s="255">
        <v>0.2</v>
      </c>
      <c r="Y24" s="251">
        <f t="shared" si="1"/>
        <v>8</v>
      </c>
      <c r="Z24" s="256">
        <f t="shared" ref="Z24:Z34" si="4">IF(N24&gt;=16,MAX(O24:T24),IF(N24&lt;16,MAX(O24:X24)))</f>
        <v>0.2</v>
      </c>
      <c r="AA24" s="251">
        <f t="array" ref="AA24">_xlfn.IFS(AND(Y24=1,O24&lt;&gt;0),25,AND(Y24=1,Q24&lt;&gt;0),21,AND(Y24=1,T24="ALTO"),16,AND(Y24=1,T24="BAJO"),11,AND(Y24=1,U24&lt;&gt;0),2,AND(Y24=2,O24&lt;&gt;0),25,AND(Y24=2,Q24&lt;&gt;0),21,AND(Y24=2,T24="ALTO"),16,AND(Y24=2,T24="BAJO"),11,AND(Y24=2,U24&lt;&gt;0),4,AND(Y24=3,O24&lt;&gt;0),25,AND(Y24=3,Q24&lt;&gt;0),21,AND(Y24=3,T24="ALTO"),16,AND(Y24=3,T24="BAJO"),12,AND(Y24=3,U24&lt;&gt;0),5,AND(Y24=4,O24&lt;&gt;0),25,AND(Y24=4,Q24&lt;&gt;0),13,AND(Y24=4,T24="ALTO"),16,AND(Y24=4,T24="BAJO"),14,AND(Y24=4,U24&lt;&gt;0),7,AND(Y24=5,O24&lt;&gt;0),25,AND(Y24=5,Q24&lt;&gt;0),21,AND(Y24=5,T24="ALTO"),16,AND(Y24=5,T24="BAJO"),12,AND(Y24=5,U24&lt;&gt;0),8,AND(Y24=6,O24&lt;&gt;0),25,AND(Y24=6,Q24&lt;&gt;0),21,AND(Y24=6,T24="ALTO"),20,AND(Y24=6,T24="BAJO"),17,AND(Y24=6,U24&lt;&gt;0),6,AND(Y24=7,O24&lt;&gt;0),25,AND(Y24=7,Q24&lt;&gt;0),23,AND(Y24=7,T24="ALTO"),16,AND(Y24=7,T24="BAJO"),11,AND(Y24=7,U24&lt;&gt;0),7,AND(Y24=8,O24&lt;&gt;0),25,AND(Y24=8,Q24&lt;&gt;0),21,AND(Y24=8,T24="ALTO"),16,AND(Y24=8,T24="BAJO"),12,AND(Y24=8,U24&lt;&gt;0),8,AND(Y24=9,O24&lt;&gt;0),25,AND(Y24=9,Q24&lt;&gt;0),21,AND(Y24=9,T24="ALTO"),20,AND(Y24=9,T24="BAJO"),17,AND(Y24=9,U24&lt;&gt;0),13,AND(Y24=10,O24&lt;&gt;0),25,AND(Y24=10,Q24&lt;&gt;0),22,AND(Y24=10,T24="ALTO"),21,AND(Y24=10,T24="BAJO"),18,AND(Y24=10,U24&lt;&gt;0),18,AND(Y24=11,O24&lt;&gt;0),25,AND(Y24=11,Q24&lt;&gt;0),23,AND(Y24=11,T24="ALTO"),20,AND(Y24=11,T24="BAJO"),16,AND(Y24=11,U24&lt;&gt;0),11,AND(Y24=12,O24&lt;&gt;0),25,AND(Y24=12,Q24&lt;&gt;0),23,AND(Y24=12,T24="ALTO"),20,AND(Y24=12,T24="BAJO"),16,AND(Y24=12,U24&lt;&gt;0),12,AND(Y24=13,O24&lt;&gt;0),25,AND(Y24=13,Q24&lt;&gt;0),21,AND(Y24=13,T24="ALTO"),20,AND(Y24=13,T24="BAJO"),17,AND(Y24=13,U24&lt;&gt;0),17,AND(Y24=14,O24&lt;&gt;0),25,AND(Y24=14,Q24&lt;&gt;0),24,AND(Y24=14,T24="ALTO"),23,AND(Y24=14,T24="BAJO"),21,AND(Y24=14,U24&lt;&gt;0),18,AND(Y24=15,O24&lt;&gt;0),25,AND(Y24=15,Q24&lt;&gt;0),24,AND(Y24=15,T24="ALTO"),22,AND(Y24=15,T24="BAJO"),19,AND(Y24=15,U24&lt;&gt;0),19,AND(Y24=16,O24&lt;&gt;0),25,AND(Y24=16,Q24&lt;&gt;0),23,AND(Y24=16,T24="ALTO"),23,AND(Y24=16,T24="BAJO"),23,AND(Y24=16,U24&lt;&gt;0),20,AND(Y24=17,O24&lt;&gt;0),25,AND(Y24=17,Q24&lt;&gt;0),24,AND(Y24=17,T24="ALTO"),23,AND(Y24=17,T24="BAJO"),21,AND(Y24=17,U24&lt;&gt;0),20,AND(Y24=18,O24&lt;&gt;0),25,AND(Y24=18,Q24&lt;&gt;0),24,AND(Y24=18,T24="ALTO"),23,AND(Y24=18,T24="BAJO"),22,AND(Y24=18,U24&lt;&gt;0),21,AND(Y24=19,O24&lt;&gt;0),25,AND(Y24=19,Q24&lt;&gt;0),25,AND(Y24=19,T24="ALTO"),24,AND(Y24=19,T24="BAJO"),22,AND(Y24=19,U24&lt;&gt;0),22,AND(Y24&lt;&gt;0,W24&lt;&gt;0),Y24,TRUE,"FALSO")</f>
        <v>16</v>
      </c>
      <c r="AB24" s="248" t="s">
        <v>1200</v>
      </c>
      <c r="AC24" s="248" t="s">
        <v>1201</v>
      </c>
      <c r="AD24" s="430"/>
      <c r="AE24" s="431"/>
      <c r="AF24" s="431"/>
      <c r="AG24" s="223"/>
      <c r="AH24" s="223"/>
      <c r="AI24" s="223"/>
      <c r="AJ24" s="223"/>
      <c r="AK24" s="223"/>
      <c r="AL24" s="223"/>
      <c r="AM24" s="223"/>
      <c r="AN24" s="259"/>
      <c r="AO24" s="223"/>
      <c r="AP24" s="259"/>
      <c r="AR24" s="260"/>
      <c r="AT24" s="260"/>
      <c r="AV24" s="260"/>
    </row>
    <row r="25" spans="1:54" s="225" customFormat="1" ht="57" customHeight="1">
      <c r="A25" s="424"/>
      <c r="B25" s="438"/>
      <c r="C25" s="441"/>
      <c r="D25" s="345" t="s">
        <v>786</v>
      </c>
      <c r="E25" s="346" t="s">
        <v>783</v>
      </c>
      <c r="F25" s="185" t="s">
        <v>1</v>
      </c>
      <c r="G25" s="246" t="s">
        <v>51</v>
      </c>
      <c r="H25" s="328" t="s">
        <v>80</v>
      </c>
      <c r="I25" s="50" t="s">
        <v>243</v>
      </c>
      <c r="J25" s="50" t="str">
        <f>IF(OR(F25="SE",F25="SA"),VLOOKUP(I25,'Tabla de Peligros y Riesgo'!$C$2:$E$227,2,FALSE),VLOOKUP(I25,'LISTA DE ASPECTOS - IMPACTOS'!$D$3:$F$72,2,FALSE))</f>
        <v xml:space="preserve">Electrocución </v>
      </c>
      <c r="K25" s="357" t="str">
        <f>IF(OR(F25="SE",F25="SA"),VLOOKUP(I25,'Tabla de Peligros y Riesgo'!$C$2:$E$227,3,FALSE),VLOOKUP(I25,'LISTA DE ASPECTOS - IMPACTOS'!$D$3:$F$72,3,FALSE))</f>
        <v>Quemadura/Amputación/ Muerte</v>
      </c>
      <c r="L25" s="250" t="s">
        <v>56</v>
      </c>
      <c r="M25" s="248">
        <v>2</v>
      </c>
      <c r="N25" s="251">
        <f t="shared" si="0"/>
        <v>8</v>
      </c>
      <c r="O25" s="248"/>
      <c r="P25" s="252"/>
      <c r="Q25" s="248"/>
      <c r="R25" s="252">
        <v>0.65</v>
      </c>
      <c r="S25" s="248" t="s">
        <v>1202</v>
      </c>
      <c r="T25" s="248" t="s">
        <v>53</v>
      </c>
      <c r="U25" s="253" t="s">
        <v>1203</v>
      </c>
      <c r="V25" s="254"/>
      <c r="W25" s="253" t="s">
        <v>1196</v>
      </c>
      <c r="X25" s="255">
        <v>0.15</v>
      </c>
      <c r="Y25" s="251">
        <f t="shared" si="1"/>
        <v>8</v>
      </c>
      <c r="Z25" s="256">
        <f t="shared" si="4"/>
        <v>0.65</v>
      </c>
      <c r="AA25" s="251">
        <f t="array" ref="AA25">_xlfn.IFS(AND(Y25=1,O25&lt;&gt;0),25,AND(Y25=1,Q25&lt;&gt;0),21,AND(Y25=1,T25="ALTO"),16,AND(Y25=1,T25="BAJO"),11,AND(Y25=1,U25&lt;&gt;0),2,AND(Y25=2,O25&lt;&gt;0),25,AND(Y25=2,Q25&lt;&gt;0),21,AND(Y25=2,T25="ALTO"),16,AND(Y25=2,T25="BAJO"),11,AND(Y25=2,U25&lt;&gt;0),4,AND(Y25=3,O25&lt;&gt;0),25,AND(Y25=3,Q25&lt;&gt;0),21,AND(Y25=3,T25="ALTO"),16,AND(Y25=3,T25="BAJO"),12,AND(Y25=3,U25&lt;&gt;0),5,AND(Y25=4,O25&lt;&gt;0),25,AND(Y25=4,Q25&lt;&gt;0),13,AND(Y25=4,T25="ALTO"),16,AND(Y25=4,T25="BAJO"),14,AND(Y25=4,U25&lt;&gt;0),7,AND(Y25=5,O25&lt;&gt;0),25,AND(Y25=5,Q25&lt;&gt;0),21,AND(Y25=5,T25="ALTO"),16,AND(Y25=5,T25="BAJO"),12,AND(Y25=5,U25&lt;&gt;0),8,AND(Y25=6,O25&lt;&gt;0),25,AND(Y25=6,Q25&lt;&gt;0),21,AND(Y25=6,T25="ALTO"),20,AND(Y25=6,T25="BAJO"),17,AND(Y25=6,U25&lt;&gt;0),6,AND(Y25=7,O25&lt;&gt;0),25,AND(Y25=7,Q25&lt;&gt;0),23,AND(Y25=7,T25="ALTO"),16,AND(Y25=7,T25="BAJO"),11,AND(Y25=7,U25&lt;&gt;0),7,AND(Y25=8,O25&lt;&gt;0),25,AND(Y25=8,Q25&lt;&gt;0),21,AND(Y25=8,T25="ALTO"),16,AND(Y25=8,T25="BAJO"),12,AND(Y25=8,U25&lt;&gt;0),8,AND(Y25=9,O25&lt;&gt;0),25,AND(Y25=9,Q25&lt;&gt;0),21,AND(Y25=9,T25="ALTO"),20,AND(Y25=9,T25="BAJO"),17,AND(Y25=9,U25&lt;&gt;0),13,AND(Y25=10,O25&lt;&gt;0),25,AND(Y25=10,Q25&lt;&gt;0),22,AND(Y25=10,T25="ALTO"),21,AND(Y25=10,T25="BAJO"),18,AND(Y25=10,U25&lt;&gt;0),18,AND(Y25=11,O25&lt;&gt;0),25,AND(Y25=11,Q25&lt;&gt;0),23,AND(Y25=11,T25="ALTO"),20,AND(Y25=11,T25="BAJO"),16,AND(Y25=11,U25&lt;&gt;0),11,AND(Y25=12,O25&lt;&gt;0),25,AND(Y25=12,Q25&lt;&gt;0),23,AND(Y25=12,T25="ALTO"),20,AND(Y25=12,T25="BAJO"),16,AND(Y25=12,U25&lt;&gt;0),12,AND(Y25=13,O25&lt;&gt;0),25,AND(Y25=13,Q25&lt;&gt;0),21,AND(Y25=13,T25="ALTO"),20,AND(Y25=13,T25="BAJO"),17,AND(Y25=13,U25&lt;&gt;0),17,AND(Y25=14,O25&lt;&gt;0),25,AND(Y25=14,Q25&lt;&gt;0),24,AND(Y25=14,T25="ALTO"),23,AND(Y25=14,T25="BAJO"),21,AND(Y25=14,U25&lt;&gt;0),18,AND(Y25=15,O25&lt;&gt;0),25,AND(Y25=15,Q25&lt;&gt;0),24,AND(Y25=15,T25="ALTO"),22,AND(Y25=15,T25="BAJO"),19,AND(Y25=15,U25&lt;&gt;0),19,AND(Y25=16,O25&lt;&gt;0),25,AND(Y25=16,Q25&lt;&gt;0),23,AND(Y25=16,T25="ALTO"),23,AND(Y25=16,T25="BAJO"),23,AND(Y25=16,U25&lt;&gt;0),20,AND(Y25=17,O25&lt;&gt;0),25,AND(Y25=17,Q25&lt;&gt;0),24,AND(Y25=17,T25="ALTO"),23,AND(Y25=17,T25="BAJO"),21,AND(Y25=17,U25&lt;&gt;0),20,AND(Y25=18,O25&lt;&gt;0),25,AND(Y25=18,Q25&lt;&gt;0),24,AND(Y25=18,T25="ALTO"),23,AND(Y25=18,T25="BAJO"),22,AND(Y25=18,U25&lt;&gt;0),21,AND(Y25=19,O25&lt;&gt;0),25,AND(Y25=19,Q25&lt;&gt;0),25,AND(Y25=19,T25="ALTO"),24,AND(Y25=19,T25="BAJO"),22,AND(Y25=19,U25&lt;&gt;0),22,AND(Y25&lt;&gt;0,W25&lt;&gt;0),Y25,TRUE,"FALSO")</f>
        <v>16</v>
      </c>
      <c r="AB25" s="248"/>
      <c r="AC25" s="248"/>
      <c r="AD25" s="430"/>
      <c r="AE25" s="431"/>
      <c r="AF25" s="431"/>
      <c r="AG25" s="223"/>
      <c r="AH25" s="223"/>
      <c r="AI25" s="223"/>
      <c r="AJ25" s="223"/>
      <c r="AK25" s="223"/>
      <c r="AL25" s="223"/>
      <c r="AM25" s="223"/>
      <c r="AN25" s="259"/>
      <c r="AO25" s="223"/>
      <c r="AP25" s="259"/>
      <c r="AR25" s="260"/>
      <c r="AT25" s="260"/>
      <c r="AV25" s="260"/>
    </row>
    <row r="26" spans="1:54" s="225" customFormat="1" ht="71.25" customHeight="1">
      <c r="A26" s="424"/>
      <c r="B26" s="438"/>
      <c r="C26" s="441"/>
      <c r="D26" s="347" t="s">
        <v>787</v>
      </c>
      <c r="E26" s="346" t="s">
        <v>783</v>
      </c>
      <c r="F26" s="185" t="s">
        <v>2</v>
      </c>
      <c r="G26" s="246" t="s">
        <v>52</v>
      </c>
      <c r="H26" s="328" t="s">
        <v>85</v>
      </c>
      <c r="I26" s="50" t="s">
        <v>86</v>
      </c>
      <c r="J26" s="50" t="str">
        <f>IF(OR(F26="SE",F26="SA"),VLOOKUP(I26,'Tabla de Peligros y Riesgo'!$C$2:$E$227,2,FALSE),VLOOKUP(I26,'LISTA DE ASPECTOS - IMPACTOS'!$D$3:$F$72,2,FALSE))</f>
        <v>Agotamiento de recurso natural</v>
      </c>
      <c r="K26" s="357" t="str">
        <f>IF(OR(F26="SE",F26="SA"),VLOOKUP(I26,'Tabla de Peligros y Riesgo'!$C$2:$E$227,3,FALSE),VLOOKUP(I26,'LISTA DE ASPECTOS - IMPACTOS'!$D$3:$F$72,3,FALSE))</f>
        <v xml:space="preserve">Afectación de ecosistemas // Afectación de generaciones futuras // Disminución de disponibilidad de recursos naturales </v>
      </c>
      <c r="L26" s="250" t="s">
        <v>90</v>
      </c>
      <c r="M26" s="248">
        <v>4</v>
      </c>
      <c r="N26" s="251">
        <f t="shared" si="0"/>
        <v>14</v>
      </c>
      <c r="O26" s="248"/>
      <c r="P26" s="252"/>
      <c r="Q26" s="248"/>
      <c r="R26" s="252"/>
      <c r="S26" s="248"/>
      <c r="T26" s="248"/>
      <c r="U26" s="253" t="s">
        <v>1204</v>
      </c>
      <c r="V26" s="254"/>
      <c r="W26" s="253"/>
      <c r="X26" s="255">
        <v>0.2</v>
      </c>
      <c r="Y26" s="251">
        <f t="shared" si="1"/>
        <v>14</v>
      </c>
      <c r="Z26" s="256">
        <f t="shared" si="4"/>
        <v>0.2</v>
      </c>
      <c r="AA26" s="251">
        <f t="array" ref="AA26">_xlfn.IFS(AND(Y26=1,O26&lt;&gt;0),25,AND(Y26=1,Q26&lt;&gt;0),21,AND(Y26=1,T26="ALTO"),16,AND(Y26=1,T26="BAJO"),11,AND(Y26=1,U26&lt;&gt;0),2,AND(Y26=2,O26&lt;&gt;0),25,AND(Y26=2,Q26&lt;&gt;0),21,AND(Y26=2,T26="ALTO"),16,AND(Y26=2,T26="BAJO"),11,AND(Y26=2,U26&lt;&gt;0),4,AND(Y26=3,O26&lt;&gt;0),25,AND(Y26=3,Q26&lt;&gt;0),21,AND(Y26=3,T26="ALTO"),16,AND(Y26=3,T26="BAJO"),12,AND(Y26=3,U26&lt;&gt;0),5,AND(Y26=4,O26&lt;&gt;0),25,AND(Y26=4,Q26&lt;&gt;0),13,AND(Y26=4,T26="ALTO"),16,AND(Y26=4,T26="BAJO"),14,AND(Y26=4,U26&lt;&gt;0),7,AND(Y26=5,O26&lt;&gt;0),25,AND(Y26=5,Q26&lt;&gt;0),21,AND(Y26=5,T26="ALTO"),16,AND(Y26=5,T26="BAJO"),12,AND(Y26=5,U26&lt;&gt;0),8,AND(Y26=6,O26&lt;&gt;0),25,AND(Y26=6,Q26&lt;&gt;0),21,AND(Y26=6,T26="ALTO"),20,AND(Y26=6,T26="BAJO"),17,AND(Y26=6,U26&lt;&gt;0),6,AND(Y26=7,O26&lt;&gt;0),25,AND(Y26=7,Q26&lt;&gt;0),23,AND(Y26=7,T26="ALTO"),16,AND(Y26=7,T26="BAJO"),11,AND(Y26=7,U26&lt;&gt;0),7,AND(Y26=8,O26&lt;&gt;0),25,AND(Y26=8,Q26&lt;&gt;0),21,AND(Y26=8,T26="ALTO"),16,AND(Y26=8,T26="BAJO"),12,AND(Y26=8,U26&lt;&gt;0),8,AND(Y26=9,O26&lt;&gt;0),25,AND(Y26=9,Q26&lt;&gt;0),21,AND(Y26=9,T26="ALTO"),20,AND(Y26=9,T26="BAJO"),17,AND(Y26=9,U26&lt;&gt;0),13,AND(Y26=10,O26&lt;&gt;0),25,AND(Y26=10,Q26&lt;&gt;0),22,AND(Y26=10,T26="ALTO"),21,AND(Y26=10,T26="BAJO"),18,AND(Y26=10,U26&lt;&gt;0),18,AND(Y26=11,O26&lt;&gt;0),25,AND(Y26=11,Q26&lt;&gt;0),23,AND(Y26=11,T26="ALTO"),20,AND(Y26=11,T26="BAJO"),16,AND(Y26=11,U26&lt;&gt;0),11,AND(Y26=12,O26&lt;&gt;0),25,AND(Y26=12,Q26&lt;&gt;0),23,AND(Y26=12,T26="ALTO"),20,AND(Y26=12,T26="BAJO"),16,AND(Y26=12,U26&lt;&gt;0),12,AND(Y26=13,O26&lt;&gt;0),25,AND(Y26=13,Q26&lt;&gt;0),21,AND(Y26=13,T26="ALTO"),20,AND(Y26=13,T26="BAJO"),17,AND(Y26=13,U26&lt;&gt;0),17,AND(Y26=14,O26&lt;&gt;0),25,AND(Y26=14,Q26&lt;&gt;0),24,AND(Y26=14,T26="ALTO"),23,AND(Y26=14,T26="BAJO"),21,AND(Y26=14,U26&lt;&gt;0),18,AND(Y26=15,O26&lt;&gt;0),25,AND(Y26=15,Q26&lt;&gt;0),24,AND(Y26=15,T26="ALTO"),22,AND(Y26=15,T26="BAJO"),19,AND(Y26=15,U26&lt;&gt;0),19,AND(Y26=16,O26&lt;&gt;0),25,AND(Y26=16,Q26&lt;&gt;0),23,AND(Y26=16,T26="ALTO"),23,AND(Y26=16,T26="BAJO"),23,AND(Y26=16,U26&lt;&gt;0),20,AND(Y26=17,O26&lt;&gt;0),25,AND(Y26=17,Q26&lt;&gt;0),24,AND(Y26=17,T26="ALTO"),23,AND(Y26=17,T26="BAJO"),21,AND(Y26=17,U26&lt;&gt;0),20,AND(Y26=18,O26&lt;&gt;0),25,AND(Y26=18,Q26&lt;&gt;0),24,AND(Y26=18,T26="ALTO"),23,AND(Y26=18,T26="BAJO"),22,AND(Y26=18,U26&lt;&gt;0),21,AND(Y26=19,O26&lt;&gt;0),25,AND(Y26=19,Q26&lt;&gt;0),25,AND(Y26=19,T26="ALTO"),24,AND(Y26=19,T26="BAJO"),22,AND(Y26=19,U26&lt;&gt;0),22,AND(Y26&lt;&gt;0,W26&lt;&gt;0),Y26,TRUE,"FALSO")</f>
        <v>18</v>
      </c>
      <c r="AB26" s="248"/>
      <c r="AC26" s="248"/>
      <c r="AD26" s="430"/>
      <c r="AE26" s="431"/>
      <c r="AF26" s="431"/>
      <c r="AG26" s="223">
        <v>0.25</v>
      </c>
      <c r="AH26" s="223"/>
      <c r="AI26" s="223"/>
      <c r="AJ26" s="223"/>
      <c r="AK26" s="223"/>
      <c r="AL26" s="223"/>
      <c r="AM26" s="223"/>
      <c r="AN26" s="259"/>
      <c r="AO26" s="223"/>
      <c r="AP26" s="259"/>
      <c r="AR26" s="260"/>
      <c r="AT26" s="260"/>
      <c r="AV26" s="260"/>
    </row>
    <row r="27" spans="1:54" s="225" customFormat="1" ht="71.25" customHeight="1">
      <c r="A27" s="424"/>
      <c r="B27" s="438"/>
      <c r="C27" s="441"/>
      <c r="D27" s="347" t="s">
        <v>787</v>
      </c>
      <c r="E27" s="346" t="s">
        <v>783</v>
      </c>
      <c r="F27" s="185" t="s">
        <v>2</v>
      </c>
      <c r="G27" s="246" t="s">
        <v>52</v>
      </c>
      <c r="H27" s="328" t="s">
        <v>96</v>
      </c>
      <c r="I27" s="50" t="s">
        <v>97</v>
      </c>
      <c r="J27" s="50" t="str">
        <f>IF(OR(F27="SE",F27="SA"),VLOOKUP(I27,'Tabla de Peligros y Riesgo'!$C$2:$E$227,2,FALSE),VLOOKUP(I27,'LISTA DE ASPECTOS - IMPACTOS'!$D$3:$F$72,2,FALSE))</f>
        <v>Agotamiento de recurso natural</v>
      </c>
      <c r="K27" s="357" t="str">
        <f>IF(OR(F27="SE",F27="SA"),VLOOKUP(I27,'Tabla de Peligros y Riesgo'!$C$2:$E$227,3,FALSE),VLOOKUP(I27,'LISTA DE ASPECTOS - IMPACTOS'!$D$3:$F$72,3,FALSE))</f>
        <v>Afectación de ecosistemas // Afectación de generaciones futuras // Disminución de disponibilidad de recursos naturales // Afectación a fauna acuática y terrestre.</v>
      </c>
      <c r="L27" s="250" t="s">
        <v>90</v>
      </c>
      <c r="M27" s="248">
        <v>4</v>
      </c>
      <c r="N27" s="251">
        <f t="shared" si="0"/>
        <v>14</v>
      </c>
      <c r="O27" s="248"/>
      <c r="P27" s="252"/>
      <c r="Q27" s="248"/>
      <c r="R27" s="252"/>
      <c r="S27" s="248"/>
      <c r="T27" s="248"/>
      <c r="U27" s="253" t="s">
        <v>1204</v>
      </c>
      <c r="V27" s="254"/>
      <c r="W27" s="253"/>
      <c r="X27" s="255">
        <v>0.2</v>
      </c>
      <c r="Y27" s="251">
        <f t="shared" si="1"/>
        <v>14</v>
      </c>
      <c r="Z27" s="256">
        <f t="shared" si="4"/>
        <v>0.2</v>
      </c>
      <c r="AA27" s="251">
        <f t="array" ref="AA27">_xlfn.IFS(AND(Y27=1,O27&lt;&gt;0),25,AND(Y27=1,Q27&lt;&gt;0),21,AND(Y27=1,T27="ALTO"),16,AND(Y27=1,T27="BAJO"),11,AND(Y27=1,U27&lt;&gt;0),2,AND(Y27=2,O27&lt;&gt;0),25,AND(Y27=2,Q27&lt;&gt;0),21,AND(Y27=2,T27="ALTO"),16,AND(Y27=2,T27="BAJO"),11,AND(Y27=2,U27&lt;&gt;0),4,AND(Y27=3,O27&lt;&gt;0),25,AND(Y27=3,Q27&lt;&gt;0),21,AND(Y27=3,T27="ALTO"),16,AND(Y27=3,T27="BAJO"),12,AND(Y27=3,U27&lt;&gt;0),5,AND(Y27=4,O27&lt;&gt;0),25,AND(Y27=4,Q27&lt;&gt;0),13,AND(Y27=4,T27="ALTO"),16,AND(Y27=4,T27="BAJO"),14,AND(Y27=4,U27&lt;&gt;0),7,AND(Y27=5,O27&lt;&gt;0),25,AND(Y27=5,Q27&lt;&gt;0),21,AND(Y27=5,T27="ALTO"),16,AND(Y27=5,T27="BAJO"),12,AND(Y27=5,U27&lt;&gt;0),8,AND(Y27=6,O27&lt;&gt;0),25,AND(Y27=6,Q27&lt;&gt;0),21,AND(Y27=6,T27="ALTO"),20,AND(Y27=6,T27="BAJO"),17,AND(Y27=6,U27&lt;&gt;0),6,AND(Y27=7,O27&lt;&gt;0),25,AND(Y27=7,Q27&lt;&gt;0),23,AND(Y27=7,T27="ALTO"),16,AND(Y27=7,T27="BAJO"),11,AND(Y27=7,U27&lt;&gt;0),7,AND(Y27=8,O27&lt;&gt;0),25,AND(Y27=8,Q27&lt;&gt;0),21,AND(Y27=8,T27="ALTO"),16,AND(Y27=8,T27="BAJO"),12,AND(Y27=8,U27&lt;&gt;0),8,AND(Y27=9,O27&lt;&gt;0),25,AND(Y27=9,Q27&lt;&gt;0),21,AND(Y27=9,T27="ALTO"),20,AND(Y27=9,T27="BAJO"),17,AND(Y27=9,U27&lt;&gt;0),13,AND(Y27=10,O27&lt;&gt;0),25,AND(Y27=10,Q27&lt;&gt;0),22,AND(Y27=10,T27="ALTO"),21,AND(Y27=10,T27="BAJO"),18,AND(Y27=10,U27&lt;&gt;0),18,AND(Y27=11,O27&lt;&gt;0),25,AND(Y27=11,Q27&lt;&gt;0),23,AND(Y27=11,T27="ALTO"),20,AND(Y27=11,T27="BAJO"),16,AND(Y27=11,U27&lt;&gt;0),11,AND(Y27=12,O27&lt;&gt;0),25,AND(Y27=12,Q27&lt;&gt;0),23,AND(Y27=12,T27="ALTO"),20,AND(Y27=12,T27="BAJO"),16,AND(Y27=12,U27&lt;&gt;0),12,AND(Y27=13,O27&lt;&gt;0),25,AND(Y27=13,Q27&lt;&gt;0),21,AND(Y27=13,T27="ALTO"),20,AND(Y27=13,T27="BAJO"),17,AND(Y27=13,U27&lt;&gt;0),17,AND(Y27=14,O27&lt;&gt;0),25,AND(Y27=14,Q27&lt;&gt;0),24,AND(Y27=14,T27="ALTO"),23,AND(Y27=14,T27="BAJO"),21,AND(Y27=14,U27&lt;&gt;0),18,AND(Y27=15,O27&lt;&gt;0),25,AND(Y27=15,Q27&lt;&gt;0),24,AND(Y27=15,T27="ALTO"),22,AND(Y27=15,T27="BAJO"),19,AND(Y27=15,U27&lt;&gt;0),19,AND(Y27=16,O27&lt;&gt;0),25,AND(Y27=16,Q27&lt;&gt;0),23,AND(Y27=16,T27="ALTO"),23,AND(Y27=16,T27="BAJO"),23,AND(Y27=16,U27&lt;&gt;0),20,AND(Y27=17,O27&lt;&gt;0),25,AND(Y27=17,Q27&lt;&gt;0),24,AND(Y27=17,T27="ALTO"),23,AND(Y27=17,T27="BAJO"),21,AND(Y27=17,U27&lt;&gt;0),20,AND(Y27=18,O27&lt;&gt;0),25,AND(Y27=18,Q27&lt;&gt;0),24,AND(Y27=18,T27="ALTO"),23,AND(Y27=18,T27="BAJO"),22,AND(Y27=18,U27&lt;&gt;0),21,AND(Y27=19,O27&lt;&gt;0),25,AND(Y27=19,Q27&lt;&gt;0),25,AND(Y27=19,T27="ALTO"),24,AND(Y27=19,T27="BAJO"),22,AND(Y27=19,U27&lt;&gt;0),22,AND(Y27&lt;&gt;0,W27&lt;&gt;0),Y27,TRUE,"FALSO")</f>
        <v>18</v>
      </c>
      <c r="AB27" s="248"/>
      <c r="AC27" s="248"/>
      <c r="AD27" s="430"/>
      <c r="AE27" s="431"/>
      <c r="AF27" s="431"/>
      <c r="AG27" s="223">
        <v>0.25</v>
      </c>
      <c r="AH27" s="223"/>
      <c r="AI27" s="223"/>
      <c r="AJ27" s="223"/>
      <c r="AK27" s="223"/>
      <c r="AL27" s="223"/>
      <c r="AM27" s="223"/>
      <c r="AN27" s="259"/>
      <c r="AO27" s="223"/>
      <c r="AP27" s="259"/>
      <c r="AR27" s="260"/>
      <c r="AT27" s="260"/>
      <c r="AV27" s="260"/>
    </row>
    <row r="28" spans="1:54" s="225" customFormat="1" ht="85.5" customHeight="1">
      <c r="A28" s="424"/>
      <c r="B28" s="438"/>
      <c r="C28" s="441"/>
      <c r="D28" s="347" t="s">
        <v>787</v>
      </c>
      <c r="E28" s="346" t="s">
        <v>783</v>
      </c>
      <c r="F28" s="185" t="s">
        <v>2</v>
      </c>
      <c r="G28" s="246" t="s">
        <v>52</v>
      </c>
      <c r="H28" s="328" t="s">
        <v>1205</v>
      </c>
      <c r="I28" s="50" t="s">
        <v>570</v>
      </c>
      <c r="J28" s="50" t="str">
        <f>IF(OR(F28="SE",F28="SA"),VLOOKUP(I28,'Tabla de Peligros y Riesgo'!$C$2:$E$227,2,FALSE),VLOOKUP(I28,'LISTA DE ASPECTOS - IMPACTOS'!$D$3:$F$72,2,FALSE))</f>
        <v>Alteración de la calidad de suelo/agua</v>
      </c>
      <c r="K28" s="357" t="str">
        <f>IF(OR(F28="SE",F28="SA"),VLOOKUP(I28,'Tabla de Peligros y Riesgo'!$C$2:$E$227,3,FALSE),VLOOKUP(I28,'LISTA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28" s="250" t="s">
        <v>90</v>
      </c>
      <c r="M28" s="248">
        <v>4</v>
      </c>
      <c r="N28" s="251">
        <f t="shared" si="0"/>
        <v>14</v>
      </c>
      <c r="O28" s="248"/>
      <c r="P28" s="252"/>
      <c r="Q28" s="248"/>
      <c r="R28" s="252"/>
      <c r="S28" s="248"/>
      <c r="T28" s="248"/>
      <c r="U28" s="253" t="s">
        <v>1206</v>
      </c>
      <c r="V28" s="254"/>
      <c r="W28" s="253"/>
      <c r="X28" s="255">
        <v>0.2</v>
      </c>
      <c r="Y28" s="251">
        <f t="shared" si="1"/>
        <v>14</v>
      </c>
      <c r="Z28" s="256">
        <f t="shared" si="4"/>
        <v>0.2</v>
      </c>
      <c r="AA28" s="251">
        <f t="array" ref="AA28">_xlfn.IFS(AND(Y28=1,O28&lt;&gt;0),25,AND(Y28=1,Q28&lt;&gt;0),21,AND(Y28=1,T28="ALTO"),16,AND(Y28=1,T28="BAJO"),11,AND(Y28=1,U28&lt;&gt;0),2,AND(Y28=2,O28&lt;&gt;0),25,AND(Y28=2,Q28&lt;&gt;0),21,AND(Y28=2,T28="ALTO"),16,AND(Y28=2,T28="BAJO"),11,AND(Y28=2,U28&lt;&gt;0),4,AND(Y28=3,O28&lt;&gt;0),25,AND(Y28=3,Q28&lt;&gt;0),21,AND(Y28=3,T28="ALTO"),16,AND(Y28=3,T28="BAJO"),12,AND(Y28=3,U28&lt;&gt;0),5,AND(Y28=4,O28&lt;&gt;0),25,AND(Y28=4,Q28&lt;&gt;0),13,AND(Y28=4,T28="ALTO"),16,AND(Y28=4,T28="BAJO"),14,AND(Y28=4,U28&lt;&gt;0),7,AND(Y28=5,O28&lt;&gt;0),25,AND(Y28=5,Q28&lt;&gt;0),21,AND(Y28=5,T28="ALTO"),16,AND(Y28=5,T28="BAJO"),12,AND(Y28=5,U28&lt;&gt;0),8,AND(Y28=6,O28&lt;&gt;0),25,AND(Y28=6,Q28&lt;&gt;0),21,AND(Y28=6,T28="ALTO"),20,AND(Y28=6,T28="BAJO"),17,AND(Y28=6,U28&lt;&gt;0),6,AND(Y28=7,O28&lt;&gt;0),25,AND(Y28=7,Q28&lt;&gt;0),23,AND(Y28=7,T28="ALTO"),16,AND(Y28=7,T28="BAJO"),11,AND(Y28=7,U28&lt;&gt;0),7,AND(Y28=8,O28&lt;&gt;0),25,AND(Y28=8,Q28&lt;&gt;0),21,AND(Y28=8,T28="ALTO"),16,AND(Y28=8,T28="BAJO"),12,AND(Y28=8,U28&lt;&gt;0),8,AND(Y28=9,O28&lt;&gt;0),25,AND(Y28=9,Q28&lt;&gt;0),21,AND(Y28=9,T28="ALTO"),20,AND(Y28=9,T28="BAJO"),17,AND(Y28=9,U28&lt;&gt;0),13,AND(Y28=10,O28&lt;&gt;0),25,AND(Y28=10,Q28&lt;&gt;0),22,AND(Y28=10,T28="ALTO"),21,AND(Y28=10,T28="BAJO"),18,AND(Y28=10,U28&lt;&gt;0),18,AND(Y28=11,O28&lt;&gt;0),25,AND(Y28=11,Q28&lt;&gt;0),23,AND(Y28=11,T28="ALTO"),20,AND(Y28=11,T28="BAJO"),16,AND(Y28=11,U28&lt;&gt;0),11,AND(Y28=12,O28&lt;&gt;0),25,AND(Y28=12,Q28&lt;&gt;0),23,AND(Y28=12,T28="ALTO"),20,AND(Y28=12,T28="BAJO"),16,AND(Y28=12,U28&lt;&gt;0),12,AND(Y28=13,O28&lt;&gt;0),25,AND(Y28=13,Q28&lt;&gt;0),21,AND(Y28=13,T28="ALTO"),20,AND(Y28=13,T28="BAJO"),17,AND(Y28=13,U28&lt;&gt;0),17,AND(Y28=14,O28&lt;&gt;0),25,AND(Y28=14,Q28&lt;&gt;0),24,AND(Y28=14,T28="ALTO"),23,AND(Y28=14,T28="BAJO"),21,AND(Y28=14,U28&lt;&gt;0),18,AND(Y28=15,O28&lt;&gt;0),25,AND(Y28=15,Q28&lt;&gt;0),24,AND(Y28=15,T28="ALTO"),22,AND(Y28=15,T28="BAJO"),19,AND(Y28=15,U28&lt;&gt;0),19,AND(Y28=16,O28&lt;&gt;0),25,AND(Y28=16,Q28&lt;&gt;0),23,AND(Y28=16,T28="ALTO"),23,AND(Y28=16,T28="BAJO"),23,AND(Y28=16,U28&lt;&gt;0),20,AND(Y28=17,O28&lt;&gt;0),25,AND(Y28=17,Q28&lt;&gt;0),24,AND(Y28=17,T28="ALTO"),23,AND(Y28=17,T28="BAJO"),21,AND(Y28=17,U28&lt;&gt;0),20,AND(Y28=18,O28&lt;&gt;0),25,AND(Y28=18,Q28&lt;&gt;0),24,AND(Y28=18,T28="ALTO"),23,AND(Y28=18,T28="BAJO"),22,AND(Y28=18,U28&lt;&gt;0),21,AND(Y28=19,O28&lt;&gt;0),25,AND(Y28=19,Q28&lt;&gt;0),25,AND(Y28=19,T28="ALTO"),24,AND(Y28=19,T28="BAJO"),22,AND(Y28=19,U28&lt;&gt;0),22,AND(Y28&lt;&gt;0,W28&lt;&gt;0),Y28,TRUE,"FALSO")</f>
        <v>18</v>
      </c>
      <c r="AB28" s="248"/>
      <c r="AC28" s="248"/>
      <c r="AD28" s="430"/>
      <c r="AE28" s="431"/>
      <c r="AF28" s="431"/>
      <c r="AG28" s="223">
        <v>0.25</v>
      </c>
      <c r="AH28" s="223"/>
      <c r="AI28" s="223"/>
      <c r="AJ28" s="223"/>
      <c r="AK28" s="223"/>
      <c r="AL28" s="223"/>
      <c r="AM28" s="223"/>
      <c r="AN28" s="259"/>
      <c r="AO28" s="223"/>
      <c r="AP28" s="259"/>
      <c r="AR28" s="260"/>
      <c r="AT28" s="260"/>
      <c r="AV28" s="260"/>
    </row>
    <row r="29" spans="1:54" s="225" customFormat="1" ht="57" customHeight="1">
      <c r="A29" s="424"/>
      <c r="B29" s="439"/>
      <c r="C29" s="442"/>
      <c r="D29" s="345" t="s">
        <v>795</v>
      </c>
      <c r="E29" s="346" t="s">
        <v>790</v>
      </c>
      <c r="F29" s="185" t="s">
        <v>1</v>
      </c>
      <c r="G29" s="246" t="s">
        <v>51</v>
      </c>
      <c r="H29" s="328" t="s">
        <v>54</v>
      </c>
      <c r="I29" s="50" t="s">
        <v>142</v>
      </c>
      <c r="J29" s="50" t="str">
        <f>IF(OR(F29="SE",F29="SA"),VLOOKUP(I29,'Tabla de Peligros y Riesgo'!$C$2:$E$227,2,FALSE),VLOOKUP(I29,'LISTA DE ASPECTOS - IMPACTOS'!$D$3:$F$72,2,FALSE))</f>
        <v>Colisión/atropello</v>
      </c>
      <c r="K29" s="357" t="str">
        <f>IF(OR(F29="SE",F29="SA"),VLOOKUP(I29,'Tabla de Peligros y Riesgo'!$C$2:$E$227,3,FALSE),VLOOKUP(I29,'LISTA DE ASPECTOS - IMPACTOS'!$D$3:$F$72,3,FALSE))</f>
        <v>Contusión/Fractura/Muerte</v>
      </c>
      <c r="L29" s="250" t="s">
        <v>56</v>
      </c>
      <c r="M29" s="248">
        <v>3</v>
      </c>
      <c r="N29" s="251">
        <f t="shared" si="0"/>
        <v>13</v>
      </c>
      <c r="O29" s="248"/>
      <c r="P29" s="252"/>
      <c r="Q29" s="248"/>
      <c r="R29" s="252"/>
      <c r="S29" s="248" t="s">
        <v>1207</v>
      </c>
      <c r="T29" s="248" t="s">
        <v>53</v>
      </c>
      <c r="U29" s="253" t="s">
        <v>1208</v>
      </c>
      <c r="V29" s="254"/>
      <c r="W29" s="253" t="s">
        <v>1196</v>
      </c>
      <c r="X29" s="255">
        <v>0.15</v>
      </c>
      <c r="Y29" s="251">
        <f t="shared" si="1"/>
        <v>13</v>
      </c>
      <c r="Z29" s="256">
        <f t="shared" si="4"/>
        <v>0.15</v>
      </c>
      <c r="AA29" s="251">
        <f t="array" ref="AA29">_xlfn.IFS(AND(Y29=1,O29&lt;&gt;0),25,AND(Y29=1,Q29&lt;&gt;0),21,AND(Y29=1,T29="ALTO"),16,AND(Y29=1,T29="BAJO"),11,AND(Y29=1,U29&lt;&gt;0),2,AND(Y29=2,O29&lt;&gt;0),25,AND(Y29=2,Q29&lt;&gt;0),21,AND(Y29=2,T29="ALTO"),16,AND(Y29=2,T29="BAJO"),11,AND(Y29=2,U29&lt;&gt;0),4,AND(Y29=3,O29&lt;&gt;0),25,AND(Y29=3,Q29&lt;&gt;0),21,AND(Y29=3,T29="ALTO"),16,AND(Y29=3,T29="BAJO"),12,AND(Y29=3,U29&lt;&gt;0),5,AND(Y29=4,O29&lt;&gt;0),25,AND(Y29=4,Q29&lt;&gt;0),13,AND(Y29=4,T29="ALTO"),16,AND(Y29=4,T29="BAJO"),14,AND(Y29=4,U29&lt;&gt;0),7,AND(Y29=5,O29&lt;&gt;0),25,AND(Y29=5,Q29&lt;&gt;0),21,AND(Y29=5,T29="ALTO"),16,AND(Y29=5,T29="BAJO"),12,AND(Y29=5,U29&lt;&gt;0),8,AND(Y29=6,O29&lt;&gt;0),25,AND(Y29=6,Q29&lt;&gt;0),21,AND(Y29=6,T29="ALTO"),20,AND(Y29=6,T29="BAJO"),17,AND(Y29=6,U29&lt;&gt;0),6,AND(Y29=7,O29&lt;&gt;0),25,AND(Y29=7,Q29&lt;&gt;0),23,AND(Y29=7,T29="ALTO"),16,AND(Y29=7,T29="BAJO"),11,AND(Y29=7,U29&lt;&gt;0),7,AND(Y29=8,O29&lt;&gt;0),25,AND(Y29=8,Q29&lt;&gt;0),21,AND(Y29=8,T29="ALTO"),16,AND(Y29=8,T29="BAJO"),12,AND(Y29=8,U29&lt;&gt;0),8,AND(Y29=9,O29&lt;&gt;0),25,AND(Y29=9,Q29&lt;&gt;0),21,AND(Y29=9,T29="ALTO"),20,AND(Y29=9,T29="BAJO"),17,AND(Y29=9,U29&lt;&gt;0),13,AND(Y29=10,O29&lt;&gt;0),25,AND(Y29=10,Q29&lt;&gt;0),22,AND(Y29=10,T29="ALTO"),21,AND(Y29=10,T29="BAJO"),18,AND(Y29=10,U29&lt;&gt;0),18,AND(Y29=11,O29&lt;&gt;0),25,AND(Y29=11,Q29&lt;&gt;0),23,AND(Y29=11,T29="ALTO"),20,AND(Y29=11,T29="BAJO"),16,AND(Y29=11,U29&lt;&gt;0),11,AND(Y29=12,O29&lt;&gt;0),25,AND(Y29=12,Q29&lt;&gt;0),23,AND(Y29=12,T29="ALTO"),20,AND(Y29=12,T29="BAJO"),16,AND(Y29=12,U29&lt;&gt;0),12,AND(Y29=13,O29&lt;&gt;0),25,AND(Y29=13,Q29&lt;&gt;0),21,AND(Y29=13,T29="ALTO"),20,AND(Y29=13,T29="BAJO"),17,AND(Y29=13,U29&lt;&gt;0),17,AND(Y29=14,O29&lt;&gt;0),25,AND(Y29=14,Q29&lt;&gt;0),24,AND(Y29=14,T29="ALTO"),23,AND(Y29=14,T29="BAJO"),21,AND(Y29=14,U29&lt;&gt;0),18,AND(Y29=15,O29&lt;&gt;0),25,AND(Y29=15,Q29&lt;&gt;0),24,AND(Y29=15,T29="ALTO"),22,AND(Y29=15,T29="BAJO"),19,AND(Y29=15,U29&lt;&gt;0),19,AND(Y29=16,O29&lt;&gt;0),25,AND(Y29=16,Q29&lt;&gt;0),23,AND(Y29=16,T29="ALTO"),23,AND(Y29=16,T29="BAJO"),23,AND(Y29=16,U29&lt;&gt;0),20,AND(Y29=17,O29&lt;&gt;0),25,AND(Y29=17,Q29&lt;&gt;0),24,AND(Y29=17,T29="ALTO"),23,AND(Y29=17,T29="BAJO"),21,AND(Y29=17,U29&lt;&gt;0),20,AND(Y29=18,O29&lt;&gt;0),25,AND(Y29=18,Q29&lt;&gt;0),24,AND(Y29=18,T29="ALTO"),23,AND(Y29=18,T29="BAJO"),22,AND(Y29=18,U29&lt;&gt;0),21,AND(Y29=19,O29&lt;&gt;0),25,AND(Y29=19,Q29&lt;&gt;0),25,AND(Y29=19,T29="ALTO"),24,AND(Y29=19,T29="BAJO"),22,AND(Y29=19,U29&lt;&gt;0),22,AND(Y29&lt;&gt;0,W29&lt;&gt;0),Y29,TRUE,"FALSO")</f>
        <v>20</v>
      </c>
      <c r="AB29" s="248"/>
      <c r="AC29" s="248"/>
      <c r="AD29" s="430"/>
      <c r="AE29" s="431"/>
      <c r="AF29" s="431"/>
      <c r="AG29" s="223"/>
      <c r="AH29" s="223"/>
      <c r="AI29" s="223"/>
      <c r="AJ29" s="223"/>
      <c r="AK29" s="223"/>
      <c r="AL29" s="223"/>
      <c r="AM29" s="223"/>
      <c r="AN29" s="259"/>
      <c r="AO29" s="223"/>
      <c r="AP29" s="259"/>
      <c r="AR29" s="260"/>
      <c r="AT29" s="260"/>
      <c r="AV29" s="260"/>
    </row>
    <row r="30" spans="1:54" s="225" customFormat="1" ht="57" customHeight="1">
      <c r="A30" s="424"/>
      <c r="B30" s="509">
        <v>2</v>
      </c>
      <c r="C30" s="512" t="s">
        <v>789</v>
      </c>
      <c r="D30" s="345" t="s">
        <v>782</v>
      </c>
      <c r="E30" s="346" t="s">
        <v>790</v>
      </c>
      <c r="F30" s="185" t="s">
        <v>0</v>
      </c>
      <c r="G30" s="246" t="s">
        <v>51</v>
      </c>
      <c r="H30" s="328" t="s">
        <v>71</v>
      </c>
      <c r="I30" s="50" t="s">
        <v>72</v>
      </c>
      <c r="J30" s="50" t="str">
        <f>IF(OR(F30="SE",F30="SA"),VLOOKUP(I30,'Tabla de Peligros y Riesgo'!$C$2:$E$227,2,FALSE),VLOOKUP(I30,'LISTA DE ASPECTOS - IMPACTOS'!$D$3:$F$72,2,FALSE))</f>
        <v>Contagio</v>
      </c>
      <c r="K30" s="357" t="str">
        <f>IF(OR(F30="SE",F30="SA"),VLOOKUP(I30,'Tabla de Peligros y Riesgo'!$C$2:$E$227,3,FALSE),VLOOKUP(I30,'LISTA DE ASPECTOS - IMPACTOS'!$D$3:$F$72,3,FALSE))</f>
        <v xml:space="preserve">Infección/Muerte </v>
      </c>
      <c r="L30" s="250" t="s">
        <v>56</v>
      </c>
      <c r="M30" s="248">
        <v>2</v>
      </c>
      <c r="N30" s="251">
        <f t="shared" si="0"/>
        <v>8</v>
      </c>
      <c r="O30" s="248"/>
      <c r="P30" s="252"/>
      <c r="Q30" s="248"/>
      <c r="R30" s="252"/>
      <c r="S30" s="248" t="s">
        <v>1190</v>
      </c>
      <c r="T30" s="248" t="s">
        <v>53</v>
      </c>
      <c r="U30" s="253" t="s">
        <v>1191</v>
      </c>
      <c r="V30" s="254"/>
      <c r="W30" s="253" t="s">
        <v>1192</v>
      </c>
      <c r="X30" s="255">
        <v>0.2</v>
      </c>
      <c r="Y30" s="251">
        <f t="shared" si="1"/>
        <v>8</v>
      </c>
      <c r="Z30" s="256">
        <f t="shared" si="4"/>
        <v>0.2</v>
      </c>
      <c r="AA30" s="251">
        <f t="array" ref="AA30">_xlfn.IFS(AND(Y30=1,O30&lt;&gt;0),25,AND(Y30=1,Q30&lt;&gt;0),21,AND(Y30=1,T30="ALTO"),16,AND(Y30=1,T30="BAJO"),11,AND(Y30=1,U30&lt;&gt;0),2,AND(Y30=2,O30&lt;&gt;0),25,AND(Y30=2,Q30&lt;&gt;0),21,AND(Y30=2,T30="ALTO"),16,AND(Y30=2,T30="BAJO"),11,AND(Y30=2,U30&lt;&gt;0),4,AND(Y30=3,O30&lt;&gt;0),25,AND(Y30=3,Q30&lt;&gt;0),21,AND(Y30=3,T30="ALTO"),16,AND(Y30=3,T30="BAJO"),12,AND(Y30=3,U30&lt;&gt;0),5,AND(Y30=4,O30&lt;&gt;0),25,AND(Y30=4,Q30&lt;&gt;0),13,AND(Y30=4,T30="ALTO"),16,AND(Y30=4,T30="BAJO"),14,AND(Y30=4,U30&lt;&gt;0),7,AND(Y30=5,O30&lt;&gt;0),25,AND(Y30=5,Q30&lt;&gt;0),21,AND(Y30=5,T30="ALTO"),16,AND(Y30=5,T30="BAJO"),12,AND(Y30=5,U30&lt;&gt;0),8,AND(Y30=6,O30&lt;&gt;0),25,AND(Y30=6,Q30&lt;&gt;0),21,AND(Y30=6,T30="ALTO"),20,AND(Y30=6,T30="BAJO"),17,AND(Y30=6,U30&lt;&gt;0),6,AND(Y30=7,O30&lt;&gt;0),25,AND(Y30=7,Q30&lt;&gt;0),23,AND(Y30=7,T30="ALTO"),16,AND(Y30=7,T30="BAJO"),11,AND(Y30=7,U30&lt;&gt;0),7,AND(Y30=8,O30&lt;&gt;0),25,AND(Y30=8,Q30&lt;&gt;0),21,AND(Y30=8,T30="ALTO"),16,AND(Y30=8,T30="BAJO"),12,AND(Y30=8,U30&lt;&gt;0),8,AND(Y30=9,O30&lt;&gt;0),25,AND(Y30=9,Q30&lt;&gt;0),21,AND(Y30=9,T30="ALTO"),20,AND(Y30=9,T30="BAJO"),17,AND(Y30=9,U30&lt;&gt;0),13,AND(Y30=10,O30&lt;&gt;0),25,AND(Y30=10,Q30&lt;&gt;0),22,AND(Y30=10,T30="ALTO"),21,AND(Y30=10,T30="BAJO"),18,AND(Y30=10,U30&lt;&gt;0),18,AND(Y30=11,O30&lt;&gt;0),25,AND(Y30=11,Q30&lt;&gt;0),23,AND(Y30=11,T30="ALTO"),20,AND(Y30=11,T30="BAJO"),16,AND(Y30=11,U30&lt;&gt;0),11,AND(Y30=12,O30&lt;&gt;0),25,AND(Y30=12,Q30&lt;&gt;0),23,AND(Y30=12,T30="ALTO"),20,AND(Y30=12,T30="BAJO"),16,AND(Y30=12,U30&lt;&gt;0),12,AND(Y30=13,O30&lt;&gt;0),25,AND(Y30=13,Q30&lt;&gt;0),21,AND(Y30=13,T30="ALTO"),20,AND(Y30=13,T30="BAJO"),17,AND(Y30=13,U30&lt;&gt;0),17,AND(Y30=14,O30&lt;&gt;0),25,AND(Y30=14,Q30&lt;&gt;0),24,AND(Y30=14,T30="ALTO"),23,AND(Y30=14,T30="BAJO"),21,AND(Y30=14,U30&lt;&gt;0),18,AND(Y30=15,O30&lt;&gt;0),25,AND(Y30=15,Q30&lt;&gt;0),24,AND(Y30=15,T30="ALTO"),22,AND(Y30=15,T30="BAJO"),19,AND(Y30=15,U30&lt;&gt;0),19,AND(Y30=16,O30&lt;&gt;0),25,AND(Y30=16,Q30&lt;&gt;0),23,AND(Y30=16,T30="ALTO"),23,AND(Y30=16,T30="BAJO"),23,AND(Y30=16,U30&lt;&gt;0),20,AND(Y30=17,O30&lt;&gt;0),25,AND(Y30=17,Q30&lt;&gt;0),24,AND(Y30=17,T30="ALTO"),23,AND(Y30=17,T30="BAJO"),21,AND(Y30=17,U30&lt;&gt;0),20,AND(Y30=18,O30&lt;&gt;0),25,AND(Y30=18,Q30&lt;&gt;0),24,AND(Y30=18,T30="ALTO"),23,AND(Y30=18,T30="BAJO"),22,AND(Y30=18,U30&lt;&gt;0),21,AND(Y30=19,O30&lt;&gt;0),25,AND(Y30=19,Q30&lt;&gt;0),25,AND(Y30=19,T30="ALTO"),24,AND(Y30=19,T30="BAJO"),22,AND(Y30=19,U30&lt;&gt;0),22,AND(Y30&lt;&gt;0,W30&lt;&gt;0),Y30,TRUE,"FALSO")</f>
        <v>16</v>
      </c>
      <c r="AB30" s="248"/>
      <c r="AC30" s="248"/>
      <c r="AD30" s="430"/>
      <c r="AE30" s="431"/>
      <c r="AF30" s="431"/>
      <c r="AG30" s="223"/>
      <c r="AH30" s="223"/>
      <c r="AI30" s="223"/>
      <c r="AJ30" s="223"/>
      <c r="AK30" s="223"/>
      <c r="AL30" s="223"/>
      <c r="AM30" s="223"/>
      <c r="AN30" s="259"/>
      <c r="AO30" s="223"/>
      <c r="AP30" s="259"/>
      <c r="AR30" s="260"/>
      <c r="AT30" s="260"/>
      <c r="AV30" s="260"/>
    </row>
    <row r="31" spans="1:54" ht="57" customHeight="1">
      <c r="A31" s="424"/>
      <c r="B31" s="510"/>
      <c r="C31" s="513"/>
      <c r="D31" s="347" t="s">
        <v>782</v>
      </c>
      <c r="E31" s="346" t="s">
        <v>790</v>
      </c>
      <c r="F31" s="185" t="s">
        <v>2</v>
      </c>
      <c r="G31" s="246" t="s">
        <v>52</v>
      </c>
      <c r="H31" s="328" t="s">
        <v>531</v>
      </c>
      <c r="I31" s="50" t="s">
        <v>543</v>
      </c>
      <c r="J31" s="50" t="str">
        <f>IF(OR(F31="SE",F31="SA"),VLOOKUP(I31,'Tabla de Peligros y Riesgo'!$C$2:$E$227,2,FALSE),VLOOKUP(I31,'LISTA DE ASPECTOS - IMPACTOS'!$D$3:$F$72,2,FALSE))</f>
        <v>Alteración de la calidad de suelo/agua</v>
      </c>
      <c r="K31" s="357" t="str">
        <f>IF(OR(F31="SE",F31="SA"),VLOOKUP(I31,'Tabla de Peligros y Riesgo'!$C$2:$E$227,3,FALSE),VLOOKUP(I31,'LISTA DE ASPECTOS - IMPACTOS'!$D$3:$F$72,3,FALSE))</f>
        <v>Potencial afectación a la calidad ambiental del suelo, agua, aire, flora y fauna</v>
      </c>
      <c r="L31" s="250" t="s">
        <v>65</v>
      </c>
      <c r="M31" s="248">
        <v>2</v>
      </c>
      <c r="N31" s="251">
        <f t="shared" si="0"/>
        <v>12</v>
      </c>
      <c r="O31" s="248"/>
      <c r="P31" s="252"/>
      <c r="Q31" s="248"/>
      <c r="R31" s="252"/>
      <c r="S31" s="248" t="s">
        <v>1193</v>
      </c>
      <c r="T31" s="248" t="s">
        <v>59</v>
      </c>
      <c r="U31" s="262" t="s">
        <v>1194</v>
      </c>
      <c r="V31" s="252"/>
      <c r="W31" s="253"/>
      <c r="X31" s="255"/>
      <c r="Y31" s="251">
        <f t="shared" si="1"/>
        <v>12</v>
      </c>
      <c r="Z31" s="256">
        <f t="shared" si="4"/>
        <v>0</v>
      </c>
      <c r="AA31" s="251">
        <f t="array" ref="AA31">_xlfn.IFS(AND(Y31=1,O31&lt;&gt;0),25,AND(Y31=1,Q31&lt;&gt;0),21,AND(Y31=1,T31="ALTO"),16,AND(Y31=1,T31="BAJO"),11,AND(Y31=1,U31&lt;&gt;0),2,AND(Y31=2,O31&lt;&gt;0),25,AND(Y31=2,Q31&lt;&gt;0),21,AND(Y31=2,T31="ALTO"),16,AND(Y31=2,T31="BAJO"),11,AND(Y31=2,U31&lt;&gt;0),4,AND(Y31=3,O31&lt;&gt;0),25,AND(Y31=3,Q31&lt;&gt;0),21,AND(Y31=3,T31="ALTO"),16,AND(Y31=3,T31="BAJO"),12,AND(Y31=3,U31&lt;&gt;0),5,AND(Y31=4,O31&lt;&gt;0),25,AND(Y31=4,Q31&lt;&gt;0),13,AND(Y31=4,T31="ALTO"),16,AND(Y31=4,T31="BAJO"),14,AND(Y31=4,U31&lt;&gt;0),7,AND(Y31=5,O31&lt;&gt;0),25,AND(Y31=5,Q31&lt;&gt;0),21,AND(Y31=5,T31="ALTO"),16,AND(Y31=5,T31="BAJO"),12,AND(Y31=5,U31&lt;&gt;0),8,AND(Y31=6,O31&lt;&gt;0),25,AND(Y31=6,Q31&lt;&gt;0),21,AND(Y31=6,T31="ALTO"),20,AND(Y31=6,T31="BAJO"),17,AND(Y31=6,U31&lt;&gt;0),6,AND(Y31=7,O31&lt;&gt;0),25,AND(Y31=7,Q31&lt;&gt;0),23,AND(Y31=7,T31="ALTO"),16,AND(Y31=7,T31="BAJO"),11,AND(Y31=7,U31&lt;&gt;0),7,AND(Y31=8,O31&lt;&gt;0),25,AND(Y31=8,Q31&lt;&gt;0),21,AND(Y31=8,T31="ALTO"),16,AND(Y31=8,T31="BAJO"),12,AND(Y31=8,U31&lt;&gt;0),8,AND(Y31=9,O31&lt;&gt;0),25,AND(Y31=9,Q31&lt;&gt;0),21,AND(Y31=9,T31="ALTO"),20,AND(Y31=9,T31="BAJO"),17,AND(Y31=9,U31&lt;&gt;0),13,AND(Y31=10,O31&lt;&gt;0),25,AND(Y31=10,Q31&lt;&gt;0),22,AND(Y31=10,T31="ALTO"),21,AND(Y31=10,T31="BAJO"),18,AND(Y31=10,U31&lt;&gt;0),18,AND(Y31=11,O31&lt;&gt;0),25,AND(Y31=11,Q31&lt;&gt;0),23,AND(Y31=11,T31="ALTO"),20,AND(Y31=11,T31="BAJO"),16,AND(Y31=11,U31&lt;&gt;0),11,AND(Y31=12,O31&lt;&gt;0),25,AND(Y31=12,Q31&lt;&gt;0),23,AND(Y31=12,T31="ALTO"),20,AND(Y31=12,T31="BAJO"),16,AND(Y31=12,U31&lt;&gt;0),12,AND(Y31=13,O31&lt;&gt;0),25,AND(Y31=13,Q31&lt;&gt;0),21,AND(Y31=13,T31="ALTO"),20,AND(Y31=13,T31="BAJO"),17,AND(Y31=13,U31&lt;&gt;0),17,AND(Y31=14,O31&lt;&gt;0),25,AND(Y31=14,Q31&lt;&gt;0),24,AND(Y31=14,T31="ALTO"),23,AND(Y31=14,T31="BAJO"),21,AND(Y31=14,U31&lt;&gt;0),18,AND(Y31=15,O31&lt;&gt;0),25,AND(Y31=15,Q31&lt;&gt;0),24,AND(Y31=15,T31="ALTO"),22,AND(Y31=15,T31="BAJO"),19,AND(Y31=15,U31&lt;&gt;0),19,AND(Y31=16,O31&lt;&gt;0),25,AND(Y31=16,Q31&lt;&gt;0),23,AND(Y31=16,T31="ALTO"),23,AND(Y31=16,T31="BAJO"),23,AND(Y31=16,U31&lt;&gt;0),20,AND(Y31=17,O31&lt;&gt;0),25,AND(Y31=17,Q31&lt;&gt;0),24,AND(Y31=17,T31="ALTO"),23,AND(Y31=17,T31="BAJO"),21,AND(Y31=17,U31&lt;&gt;0),20,AND(Y31=18,O31&lt;&gt;0),25,AND(Y31=18,Q31&lt;&gt;0),24,AND(Y31=18,T31="ALTO"),23,AND(Y31=18,T31="BAJO"),22,AND(Y31=18,U31&lt;&gt;0),21,AND(Y31=19,O31&lt;&gt;0),25,AND(Y31=19,Q31&lt;&gt;0),25,AND(Y31=19,T31="ALTO"),24,AND(Y31=19,T31="BAJO"),22,AND(Y31=19,U31&lt;&gt;0),22,AND(Y31&lt;&gt;0,W31&lt;&gt;0),Y31,TRUE,"FALSO")</f>
        <v>16</v>
      </c>
      <c r="AB31" s="50"/>
      <c r="AC31" s="50"/>
      <c r="AD31" s="432"/>
      <c r="AE31" s="433"/>
      <c r="AF31" s="433"/>
      <c r="AN31" s="265"/>
      <c r="AP31" s="265"/>
      <c r="AR31" s="266"/>
      <c r="AT31" s="266"/>
      <c r="AV31" s="266"/>
    </row>
    <row r="32" spans="1:54" s="225" customFormat="1" ht="57" customHeight="1">
      <c r="A32" s="424"/>
      <c r="B32" s="510"/>
      <c r="C32" s="513"/>
      <c r="D32" s="345" t="s">
        <v>782</v>
      </c>
      <c r="E32" s="346" t="s">
        <v>790</v>
      </c>
      <c r="F32" s="185" t="s">
        <v>0</v>
      </c>
      <c r="G32" s="246" t="s">
        <v>51</v>
      </c>
      <c r="H32" s="328" t="s">
        <v>63</v>
      </c>
      <c r="I32" s="50" t="s">
        <v>64</v>
      </c>
      <c r="J32" s="50" t="str">
        <f>IF(OR(F32="SE",F32="SA"),VLOOKUP(I32,'Tabla de Peligros y Riesgo'!$C$2:$E$227,2,FALSE),VLOOKUP(I32,'LISTA DE ASPECTOS - IMPACTOS'!$D$3:$F$72,2,FALSE))</f>
        <v>Riesgo Psicosocial</v>
      </c>
      <c r="K32" s="357" t="str">
        <f>IF(OR(F32="SE",F32="SA"),VLOOKUP(I32,'Tabla de Peligros y Riesgo'!$C$2:$E$227,3,FALSE),VLOOKUP(I32,'LISTA DE ASPECTOS - IMPACTOS'!$D$3:$F$72,3,FALSE))</f>
        <v>Estrés / Depresión</v>
      </c>
      <c r="L32" s="250" t="s">
        <v>56</v>
      </c>
      <c r="M32" s="248">
        <v>3</v>
      </c>
      <c r="N32" s="251">
        <f t="shared" si="0"/>
        <v>13</v>
      </c>
      <c r="O32" s="248"/>
      <c r="P32" s="252"/>
      <c r="Q32" s="248"/>
      <c r="R32" s="252"/>
      <c r="S32" s="248"/>
      <c r="T32" s="248"/>
      <c r="U32" s="253" t="s">
        <v>1209</v>
      </c>
      <c r="V32" s="254"/>
      <c r="W32" s="253" t="s">
        <v>1196</v>
      </c>
      <c r="X32" s="255"/>
      <c r="Y32" s="251">
        <f t="shared" si="1"/>
        <v>13</v>
      </c>
      <c r="Z32" s="256">
        <f t="shared" si="4"/>
        <v>0</v>
      </c>
      <c r="AA32" s="251">
        <f t="array" ref="AA32">_xlfn.IFS(AND(Y32=1,O32&lt;&gt;0),25,AND(Y32=1,Q32&lt;&gt;0),21,AND(Y32=1,T32="ALTO"),16,AND(Y32=1,T32="BAJO"),11,AND(Y32=1,U32&lt;&gt;0),2,AND(Y32=2,O32&lt;&gt;0),25,AND(Y32=2,Q32&lt;&gt;0),21,AND(Y32=2,T32="ALTO"),16,AND(Y32=2,T32="BAJO"),11,AND(Y32=2,U32&lt;&gt;0),4,AND(Y32=3,O32&lt;&gt;0),25,AND(Y32=3,Q32&lt;&gt;0),21,AND(Y32=3,T32="ALTO"),16,AND(Y32=3,T32="BAJO"),12,AND(Y32=3,U32&lt;&gt;0),5,AND(Y32=4,O32&lt;&gt;0),25,AND(Y32=4,Q32&lt;&gt;0),13,AND(Y32=4,T32="ALTO"),16,AND(Y32=4,T32="BAJO"),14,AND(Y32=4,U32&lt;&gt;0),7,AND(Y32=5,O32&lt;&gt;0),25,AND(Y32=5,Q32&lt;&gt;0),21,AND(Y32=5,T32="ALTO"),16,AND(Y32=5,T32="BAJO"),12,AND(Y32=5,U32&lt;&gt;0),8,AND(Y32=6,O32&lt;&gt;0),25,AND(Y32=6,Q32&lt;&gt;0),21,AND(Y32=6,T32="ALTO"),20,AND(Y32=6,T32="BAJO"),17,AND(Y32=6,U32&lt;&gt;0),6,AND(Y32=7,O32&lt;&gt;0),25,AND(Y32=7,Q32&lt;&gt;0),23,AND(Y32=7,T32="ALTO"),16,AND(Y32=7,T32="BAJO"),11,AND(Y32=7,U32&lt;&gt;0),7,AND(Y32=8,O32&lt;&gt;0),25,AND(Y32=8,Q32&lt;&gt;0),21,AND(Y32=8,T32="ALTO"),16,AND(Y32=8,T32="BAJO"),12,AND(Y32=8,U32&lt;&gt;0),8,AND(Y32=9,O32&lt;&gt;0),25,AND(Y32=9,Q32&lt;&gt;0),21,AND(Y32=9,T32="ALTO"),20,AND(Y32=9,T32="BAJO"),17,AND(Y32=9,U32&lt;&gt;0),13,AND(Y32=10,O32&lt;&gt;0),25,AND(Y32=10,Q32&lt;&gt;0),22,AND(Y32=10,T32="ALTO"),21,AND(Y32=10,T32="BAJO"),18,AND(Y32=10,U32&lt;&gt;0),18,AND(Y32=11,O32&lt;&gt;0),25,AND(Y32=11,Q32&lt;&gt;0),23,AND(Y32=11,T32="ALTO"),20,AND(Y32=11,T32="BAJO"),16,AND(Y32=11,U32&lt;&gt;0),11,AND(Y32=12,O32&lt;&gt;0),25,AND(Y32=12,Q32&lt;&gt;0),23,AND(Y32=12,T32="ALTO"),20,AND(Y32=12,T32="BAJO"),16,AND(Y32=12,U32&lt;&gt;0),12,AND(Y32=13,O32&lt;&gt;0),25,AND(Y32=13,Q32&lt;&gt;0),21,AND(Y32=13,T32="ALTO"),20,AND(Y32=13,T32="BAJO"),17,AND(Y32=13,U32&lt;&gt;0),17,AND(Y32=14,O32&lt;&gt;0),25,AND(Y32=14,Q32&lt;&gt;0),24,AND(Y32=14,T32="ALTO"),23,AND(Y32=14,T32="BAJO"),21,AND(Y32=14,U32&lt;&gt;0),18,AND(Y32=15,O32&lt;&gt;0),25,AND(Y32=15,Q32&lt;&gt;0),24,AND(Y32=15,T32="ALTO"),22,AND(Y32=15,T32="BAJO"),19,AND(Y32=15,U32&lt;&gt;0),19,AND(Y32=16,O32&lt;&gt;0),25,AND(Y32=16,Q32&lt;&gt;0),23,AND(Y32=16,T32="ALTO"),23,AND(Y32=16,T32="BAJO"),23,AND(Y32=16,U32&lt;&gt;0),20,AND(Y32=17,O32&lt;&gt;0),25,AND(Y32=17,Q32&lt;&gt;0),24,AND(Y32=17,T32="ALTO"),23,AND(Y32=17,T32="BAJO"),21,AND(Y32=17,U32&lt;&gt;0),20,AND(Y32=18,O32&lt;&gt;0),25,AND(Y32=18,Q32&lt;&gt;0),24,AND(Y32=18,T32="ALTO"),23,AND(Y32=18,T32="BAJO"),22,AND(Y32=18,U32&lt;&gt;0),21,AND(Y32=19,O32&lt;&gt;0),25,AND(Y32=19,Q32&lt;&gt;0),25,AND(Y32=19,T32="ALTO"),24,AND(Y32=19,T32="BAJO"),22,AND(Y32=19,U32&lt;&gt;0),22,AND(Y32&lt;&gt;0,W32&lt;&gt;0),Y32,TRUE,"FALSO")</f>
        <v>17</v>
      </c>
      <c r="AB32" s="248"/>
      <c r="AC32" s="248"/>
      <c r="AD32" s="257"/>
      <c r="AE32" s="258"/>
      <c r="AF32" s="258"/>
      <c r="AG32" s="223"/>
      <c r="AH32" s="223"/>
      <c r="AI32" s="223"/>
      <c r="AJ32" s="223"/>
      <c r="AK32" s="223"/>
      <c r="AL32" s="223"/>
      <c r="AM32" s="223"/>
      <c r="AN32" s="259"/>
      <c r="AO32" s="223"/>
      <c r="AP32" s="259"/>
      <c r="AR32" s="260"/>
      <c r="AT32" s="260"/>
      <c r="AV32" s="260"/>
    </row>
    <row r="33" spans="1:48" s="225" customFormat="1" ht="71.25" customHeight="1">
      <c r="A33" s="424"/>
      <c r="B33" s="510"/>
      <c r="C33" s="513"/>
      <c r="D33" s="348" t="s">
        <v>791</v>
      </c>
      <c r="E33" s="346" t="s">
        <v>790</v>
      </c>
      <c r="F33" s="185" t="s">
        <v>1</v>
      </c>
      <c r="G33" s="246" t="s">
        <v>51</v>
      </c>
      <c r="H33" s="328" t="s">
        <v>113</v>
      </c>
      <c r="I33" s="50" t="s">
        <v>114</v>
      </c>
      <c r="J33" s="50" t="str">
        <f>IF(OR(F33="SE",F33="SA"),VLOOKUP(I33,'Tabla de Peligros y Riesgo'!$C$2:$E$227,2,FALSE),VLOOKUP(I33,'LISTA DE ASPECTOS - IMPACTOS'!$D$3:$F$72,2,FALSE))</f>
        <v>Cortes</v>
      </c>
      <c r="K33" s="357" t="str">
        <f>IF(OR(F33="SE",F33="SA"),VLOOKUP(I33,'Tabla de Peligros y Riesgo'!$C$2:$E$227,3,FALSE),VLOOKUP(I33,'LISTA DE ASPECTOS - IMPACTOS'!$D$3:$F$72,3,FALSE))</f>
        <v>Herida punzocortante</v>
      </c>
      <c r="L33" s="250" t="s">
        <v>56</v>
      </c>
      <c r="M33" s="248">
        <v>4</v>
      </c>
      <c r="N33" s="251">
        <f t="shared" si="0"/>
        <v>18</v>
      </c>
      <c r="O33" s="248"/>
      <c r="P33" s="252"/>
      <c r="Q33" s="248"/>
      <c r="R33" s="252"/>
      <c r="S33" s="248"/>
      <c r="T33" s="248"/>
      <c r="U33" s="253" t="s">
        <v>1210</v>
      </c>
      <c r="V33" s="254"/>
      <c r="W33" s="253" t="s">
        <v>1196</v>
      </c>
      <c r="X33" s="255">
        <v>0.15</v>
      </c>
      <c r="Y33" s="251">
        <f t="shared" si="1"/>
        <v>18</v>
      </c>
      <c r="Z33" s="256">
        <f t="shared" si="4"/>
        <v>0</v>
      </c>
      <c r="AA33" s="251">
        <f t="array" ref="AA33">_xlfn.IFS(AND(Y33=1,O33&lt;&gt;0),25,AND(Y33=1,Q33&lt;&gt;0),21,AND(Y33=1,T33="ALTO"),16,AND(Y33=1,T33="BAJO"),11,AND(Y33=1,U33&lt;&gt;0),2,AND(Y33=2,O33&lt;&gt;0),25,AND(Y33=2,Q33&lt;&gt;0),21,AND(Y33=2,T33="ALTO"),16,AND(Y33=2,T33="BAJO"),11,AND(Y33=2,U33&lt;&gt;0),4,AND(Y33=3,O33&lt;&gt;0),25,AND(Y33=3,Q33&lt;&gt;0),21,AND(Y33=3,T33="ALTO"),16,AND(Y33=3,T33="BAJO"),12,AND(Y33=3,U33&lt;&gt;0),5,AND(Y33=4,O33&lt;&gt;0),25,AND(Y33=4,Q33&lt;&gt;0),13,AND(Y33=4,T33="ALTO"),16,AND(Y33=4,T33="BAJO"),14,AND(Y33=4,U33&lt;&gt;0),7,AND(Y33=5,O33&lt;&gt;0),25,AND(Y33=5,Q33&lt;&gt;0),21,AND(Y33=5,T33="ALTO"),16,AND(Y33=5,T33="BAJO"),12,AND(Y33=5,U33&lt;&gt;0),8,AND(Y33=6,O33&lt;&gt;0),25,AND(Y33=6,Q33&lt;&gt;0),21,AND(Y33=6,T33="ALTO"),20,AND(Y33=6,T33="BAJO"),17,AND(Y33=6,U33&lt;&gt;0),6,AND(Y33=7,O33&lt;&gt;0),25,AND(Y33=7,Q33&lt;&gt;0),23,AND(Y33=7,T33="ALTO"),16,AND(Y33=7,T33="BAJO"),11,AND(Y33=7,U33&lt;&gt;0),7,AND(Y33=8,O33&lt;&gt;0),25,AND(Y33=8,Q33&lt;&gt;0),21,AND(Y33=8,T33="ALTO"),16,AND(Y33=8,T33="BAJO"),12,AND(Y33=8,U33&lt;&gt;0),8,AND(Y33=9,O33&lt;&gt;0),25,AND(Y33=9,Q33&lt;&gt;0),21,AND(Y33=9,T33="ALTO"),20,AND(Y33=9,T33="BAJO"),17,AND(Y33=9,U33&lt;&gt;0),13,AND(Y33=10,O33&lt;&gt;0),25,AND(Y33=10,Q33&lt;&gt;0),22,AND(Y33=10,T33="ALTO"),21,AND(Y33=10,T33="BAJO"),18,AND(Y33=10,U33&lt;&gt;0),18,AND(Y33=11,O33&lt;&gt;0),25,AND(Y33=11,Q33&lt;&gt;0),23,AND(Y33=11,T33="ALTO"),20,AND(Y33=11,T33="BAJO"),16,AND(Y33=11,U33&lt;&gt;0),11,AND(Y33=12,O33&lt;&gt;0),25,AND(Y33=12,Q33&lt;&gt;0),23,AND(Y33=12,T33="ALTO"),20,AND(Y33=12,T33="BAJO"),16,AND(Y33=12,U33&lt;&gt;0),12,AND(Y33=13,O33&lt;&gt;0),25,AND(Y33=13,Q33&lt;&gt;0),21,AND(Y33=13,T33="ALTO"),20,AND(Y33=13,T33="BAJO"),17,AND(Y33=13,U33&lt;&gt;0),17,AND(Y33=14,O33&lt;&gt;0),25,AND(Y33=14,Q33&lt;&gt;0),24,AND(Y33=14,T33="ALTO"),23,AND(Y33=14,T33="BAJO"),21,AND(Y33=14,U33&lt;&gt;0),18,AND(Y33=15,O33&lt;&gt;0),25,AND(Y33=15,Q33&lt;&gt;0),24,AND(Y33=15,T33="ALTO"),22,AND(Y33=15,T33="BAJO"),19,AND(Y33=15,U33&lt;&gt;0),19,AND(Y33=16,O33&lt;&gt;0),25,AND(Y33=16,Q33&lt;&gt;0),23,AND(Y33=16,T33="ALTO"),23,AND(Y33=16,T33="BAJO"),23,AND(Y33=16,U33&lt;&gt;0),20,AND(Y33=17,O33&lt;&gt;0),25,AND(Y33=17,Q33&lt;&gt;0),24,AND(Y33=17,T33="ALTO"),23,AND(Y33=17,T33="BAJO"),21,AND(Y33=17,U33&lt;&gt;0),20,AND(Y33=18,O33&lt;&gt;0),25,AND(Y33=18,Q33&lt;&gt;0),24,AND(Y33=18,T33="ALTO"),23,AND(Y33=18,T33="BAJO"),22,AND(Y33=18,U33&lt;&gt;0),21,AND(Y33=19,O33&lt;&gt;0),25,AND(Y33=19,Q33&lt;&gt;0),25,AND(Y33=19,T33="ALTO"),24,AND(Y33=19,T33="BAJO"),22,AND(Y33=19,U33&lt;&gt;0),22,AND(Y33&lt;&gt;0,W33&lt;&gt;0),Y33,TRUE,"FALSO")</f>
        <v>21</v>
      </c>
      <c r="AB33" s="248"/>
      <c r="AC33" s="248"/>
      <c r="AD33" s="430"/>
      <c r="AE33" s="431"/>
      <c r="AF33" s="431"/>
      <c r="AG33" s="223"/>
      <c r="AH33" s="223"/>
      <c r="AI33" s="223"/>
      <c r="AJ33" s="223"/>
      <c r="AK33" s="223"/>
      <c r="AL33" s="223"/>
      <c r="AM33" s="223"/>
      <c r="AN33" s="259"/>
      <c r="AO33" s="223"/>
      <c r="AP33" s="259"/>
      <c r="AR33" s="260"/>
      <c r="AT33" s="260"/>
      <c r="AV33" s="260"/>
    </row>
    <row r="34" spans="1:48" s="225" customFormat="1" ht="71.25" customHeight="1">
      <c r="A34" s="424"/>
      <c r="B34" s="510"/>
      <c r="C34" s="513"/>
      <c r="D34" s="345" t="s">
        <v>785</v>
      </c>
      <c r="E34" s="346" t="s">
        <v>790</v>
      </c>
      <c r="F34" s="185" t="s">
        <v>1</v>
      </c>
      <c r="G34" s="246" t="s">
        <v>51</v>
      </c>
      <c r="H34" s="328" t="s">
        <v>111</v>
      </c>
      <c r="I34" s="50" t="s">
        <v>112</v>
      </c>
      <c r="J34" s="50" t="str">
        <f>IF(OR(F34="SE",F34="SA"),VLOOKUP(I34,'Tabla de Peligros y Riesgo'!$C$2:$E$227,2,FALSE),VLOOKUP(I34,'LISTA DE ASPECTOS - IMPACTOS'!$D$3:$F$72,2,FALSE))</f>
        <v xml:space="preserve">Electrocución </v>
      </c>
      <c r="K34" s="357" t="str">
        <f>IF(OR(F34="SE",F34="SA"),VLOOKUP(I34,'Tabla de Peligros y Riesgo'!$C$2:$E$227,3,FALSE),VLOOKUP(I34,'LISTA DE ASPECTOS - IMPACTOS'!$D$3:$F$72,3,FALSE))</f>
        <v xml:space="preserve">Muerte </v>
      </c>
      <c r="L34" s="250" t="s">
        <v>56</v>
      </c>
      <c r="M34" s="248">
        <v>3</v>
      </c>
      <c r="N34" s="251">
        <f t="shared" si="0"/>
        <v>13</v>
      </c>
      <c r="O34" s="248"/>
      <c r="P34" s="252"/>
      <c r="Q34" s="248"/>
      <c r="R34" s="252"/>
      <c r="S34" s="248"/>
      <c r="T34" s="248"/>
      <c r="U34" s="253" t="s">
        <v>1211</v>
      </c>
      <c r="V34" s="254"/>
      <c r="W34" s="253" t="s">
        <v>1196</v>
      </c>
      <c r="X34" s="255">
        <v>0.2</v>
      </c>
      <c r="Y34" s="251">
        <f t="shared" si="1"/>
        <v>13</v>
      </c>
      <c r="Z34" s="256">
        <f t="shared" si="4"/>
        <v>0.2</v>
      </c>
      <c r="AA34" s="251">
        <f t="array" ref="AA34">_xlfn.IFS(AND(Y34=1,O34&lt;&gt;0),25,AND(Y34=1,Q34&lt;&gt;0),21,AND(Y34=1,T34="ALTO"),16,AND(Y34=1,T34="BAJO"),11,AND(Y34=1,U34&lt;&gt;0),2,AND(Y34=2,O34&lt;&gt;0),25,AND(Y34=2,Q34&lt;&gt;0),21,AND(Y34=2,T34="ALTO"),16,AND(Y34=2,T34="BAJO"),11,AND(Y34=2,U34&lt;&gt;0),4,AND(Y34=3,O34&lt;&gt;0),25,AND(Y34=3,Q34&lt;&gt;0),21,AND(Y34=3,T34="ALTO"),16,AND(Y34=3,T34="BAJO"),12,AND(Y34=3,U34&lt;&gt;0),5,AND(Y34=4,O34&lt;&gt;0),25,AND(Y34=4,Q34&lt;&gt;0),13,AND(Y34=4,T34="ALTO"),16,AND(Y34=4,T34="BAJO"),14,AND(Y34=4,U34&lt;&gt;0),7,AND(Y34=5,O34&lt;&gt;0),25,AND(Y34=5,Q34&lt;&gt;0),21,AND(Y34=5,T34="ALTO"),16,AND(Y34=5,T34="BAJO"),12,AND(Y34=5,U34&lt;&gt;0),8,AND(Y34=6,O34&lt;&gt;0),25,AND(Y34=6,Q34&lt;&gt;0),21,AND(Y34=6,T34="ALTO"),20,AND(Y34=6,T34="BAJO"),17,AND(Y34=6,U34&lt;&gt;0),6,AND(Y34=7,O34&lt;&gt;0),25,AND(Y34=7,Q34&lt;&gt;0),23,AND(Y34=7,T34="ALTO"),16,AND(Y34=7,T34="BAJO"),11,AND(Y34=7,U34&lt;&gt;0),7,AND(Y34=8,O34&lt;&gt;0),25,AND(Y34=8,Q34&lt;&gt;0),21,AND(Y34=8,T34="ALTO"),16,AND(Y34=8,T34="BAJO"),12,AND(Y34=8,U34&lt;&gt;0),8,AND(Y34=9,O34&lt;&gt;0),25,AND(Y34=9,Q34&lt;&gt;0),21,AND(Y34=9,T34="ALTO"),20,AND(Y34=9,T34="BAJO"),17,AND(Y34=9,U34&lt;&gt;0),13,AND(Y34=10,O34&lt;&gt;0),25,AND(Y34=10,Q34&lt;&gt;0),22,AND(Y34=10,T34="ALTO"),21,AND(Y34=10,T34="BAJO"),18,AND(Y34=10,U34&lt;&gt;0),18,AND(Y34=11,O34&lt;&gt;0),25,AND(Y34=11,Q34&lt;&gt;0),23,AND(Y34=11,T34="ALTO"),20,AND(Y34=11,T34="BAJO"),16,AND(Y34=11,U34&lt;&gt;0),11,AND(Y34=12,O34&lt;&gt;0),25,AND(Y34=12,Q34&lt;&gt;0),23,AND(Y34=12,T34="ALTO"),20,AND(Y34=12,T34="BAJO"),16,AND(Y34=12,U34&lt;&gt;0),12,AND(Y34=13,O34&lt;&gt;0),25,AND(Y34=13,Q34&lt;&gt;0),21,AND(Y34=13,T34="ALTO"),20,AND(Y34=13,T34="BAJO"),17,AND(Y34=13,U34&lt;&gt;0),17,AND(Y34=14,O34&lt;&gt;0),25,AND(Y34=14,Q34&lt;&gt;0),24,AND(Y34=14,T34="ALTO"),23,AND(Y34=14,T34="BAJO"),21,AND(Y34=14,U34&lt;&gt;0),18,AND(Y34=15,O34&lt;&gt;0),25,AND(Y34=15,Q34&lt;&gt;0),24,AND(Y34=15,T34="ALTO"),22,AND(Y34=15,T34="BAJO"),19,AND(Y34=15,U34&lt;&gt;0),19,AND(Y34=16,O34&lt;&gt;0),25,AND(Y34=16,Q34&lt;&gt;0),23,AND(Y34=16,T34="ALTO"),23,AND(Y34=16,T34="BAJO"),23,AND(Y34=16,U34&lt;&gt;0),20,AND(Y34=17,O34&lt;&gt;0),25,AND(Y34=17,Q34&lt;&gt;0),24,AND(Y34=17,T34="ALTO"),23,AND(Y34=17,T34="BAJO"),21,AND(Y34=17,U34&lt;&gt;0),20,AND(Y34=18,O34&lt;&gt;0),25,AND(Y34=18,Q34&lt;&gt;0),24,AND(Y34=18,T34="ALTO"),23,AND(Y34=18,T34="BAJO"),22,AND(Y34=18,U34&lt;&gt;0),21,AND(Y34=19,O34&lt;&gt;0),25,AND(Y34=19,Q34&lt;&gt;0),25,AND(Y34=19,T34="ALTO"),24,AND(Y34=19,T34="BAJO"),22,AND(Y34=19,U34&lt;&gt;0),22,AND(Y34&lt;&gt;0,W34&lt;&gt;0),Y34,TRUE,"FALSO")</f>
        <v>17</v>
      </c>
      <c r="AB34" s="248" t="s">
        <v>1200</v>
      </c>
      <c r="AC34" s="248" t="s">
        <v>1201</v>
      </c>
      <c r="AD34" s="430"/>
      <c r="AE34" s="431"/>
      <c r="AF34" s="431"/>
      <c r="AG34" s="223"/>
      <c r="AH34" s="223"/>
      <c r="AI34" s="223"/>
      <c r="AJ34" s="223"/>
      <c r="AK34" s="223"/>
      <c r="AL34" s="223"/>
      <c r="AM34" s="223"/>
      <c r="AN34" s="259"/>
      <c r="AO34" s="223"/>
      <c r="AP34" s="259"/>
      <c r="AR34" s="260"/>
      <c r="AT34" s="260"/>
      <c r="AV34" s="260"/>
    </row>
    <row r="35" spans="1:48" s="225" customFormat="1" ht="57" customHeight="1">
      <c r="A35" s="424"/>
      <c r="B35" s="510"/>
      <c r="C35" s="513"/>
      <c r="D35" s="345" t="s">
        <v>785</v>
      </c>
      <c r="E35" s="346" t="s">
        <v>790</v>
      </c>
      <c r="F35" s="185" t="s">
        <v>1</v>
      </c>
      <c r="G35" s="246" t="s">
        <v>51</v>
      </c>
      <c r="H35" s="328" t="s">
        <v>54</v>
      </c>
      <c r="I35" s="50" t="s">
        <v>142</v>
      </c>
      <c r="J35" s="50" t="str">
        <f>IF(OR(F35="SE",F35="SA"),VLOOKUP(I35,'Tabla de Peligros y Riesgo'!$C$2:$E$227,2,FALSE),VLOOKUP(I35,'LISTA DE ASPECTOS - IMPACTOS'!$D$3:$F$72,2,FALSE))</f>
        <v>Colisión/atropello</v>
      </c>
      <c r="K35" s="357" t="str">
        <f>IF(OR(F35="SE",F35="SA"),VLOOKUP(I35,'Tabla de Peligros y Riesgo'!$C$2:$E$227,3,FALSE),VLOOKUP(I35,'LISTA DE ASPECTOS - IMPACTOS'!$D$3:$F$72,3,FALSE))</f>
        <v>Contusión/Fractura/Muerte</v>
      </c>
      <c r="L35" s="250" t="s">
        <v>56</v>
      </c>
      <c r="M35" s="248">
        <v>3</v>
      </c>
      <c r="N35" s="251">
        <f t="shared" si="0"/>
        <v>13</v>
      </c>
      <c r="O35" s="248"/>
      <c r="P35" s="252"/>
      <c r="Q35" s="248"/>
      <c r="R35" s="252"/>
      <c r="S35" s="248"/>
      <c r="T35" s="248"/>
      <c r="U35" s="253" t="s">
        <v>1212</v>
      </c>
      <c r="V35" s="254"/>
      <c r="W35" s="253" t="s">
        <v>1196</v>
      </c>
      <c r="X35" s="255"/>
      <c r="Y35" s="251">
        <f t="shared" si="1"/>
        <v>13</v>
      </c>
      <c r="Z35" s="256"/>
      <c r="AA35" s="251">
        <f t="array" ref="AA35">_xlfn.IFS(AND(Y35=1,O35&lt;&gt;0),25,AND(Y35=1,Q35&lt;&gt;0),21,AND(Y35=1,T35="ALTO"),16,AND(Y35=1,T35="BAJO"),11,AND(Y35=1,U35&lt;&gt;0),2,AND(Y35=2,O35&lt;&gt;0),25,AND(Y35=2,Q35&lt;&gt;0),21,AND(Y35=2,T35="ALTO"),16,AND(Y35=2,T35="BAJO"),11,AND(Y35=2,U35&lt;&gt;0),4,AND(Y35=3,O35&lt;&gt;0),25,AND(Y35=3,Q35&lt;&gt;0),21,AND(Y35=3,T35="ALTO"),16,AND(Y35=3,T35="BAJO"),12,AND(Y35=3,U35&lt;&gt;0),5,AND(Y35=4,O35&lt;&gt;0),25,AND(Y35=4,Q35&lt;&gt;0),13,AND(Y35=4,T35="ALTO"),16,AND(Y35=4,T35="BAJO"),14,AND(Y35=4,U35&lt;&gt;0),7,AND(Y35=5,O35&lt;&gt;0),25,AND(Y35=5,Q35&lt;&gt;0),21,AND(Y35=5,T35="ALTO"),16,AND(Y35=5,T35="BAJO"),12,AND(Y35=5,U35&lt;&gt;0),8,AND(Y35=6,O35&lt;&gt;0),25,AND(Y35=6,Q35&lt;&gt;0),21,AND(Y35=6,T35="ALTO"),20,AND(Y35=6,T35="BAJO"),17,AND(Y35=6,U35&lt;&gt;0),6,AND(Y35=7,O35&lt;&gt;0),25,AND(Y35=7,Q35&lt;&gt;0),23,AND(Y35=7,T35="ALTO"),16,AND(Y35=7,T35="BAJO"),11,AND(Y35=7,U35&lt;&gt;0),7,AND(Y35=8,O35&lt;&gt;0),25,AND(Y35=8,Q35&lt;&gt;0),21,AND(Y35=8,T35="ALTO"),16,AND(Y35=8,T35="BAJO"),12,AND(Y35=8,U35&lt;&gt;0),8,AND(Y35=9,O35&lt;&gt;0),25,AND(Y35=9,Q35&lt;&gt;0),21,AND(Y35=9,T35="ALTO"),20,AND(Y35=9,T35="BAJO"),17,AND(Y35=9,U35&lt;&gt;0),13,AND(Y35=10,O35&lt;&gt;0),25,AND(Y35=10,Q35&lt;&gt;0),22,AND(Y35=10,T35="ALTO"),21,AND(Y35=10,T35="BAJO"),18,AND(Y35=10,U35&lt;&gt;0),18,AND(Y35=11,O35&lt;&gt;0),25,AND(Y35=11,Q35&lt;&gt;0),23,AND(Y35=11,T35="ALTO"),20,AND(Y35=11,T35="BAJO"),16,AND(Y35=11,U35&lt;&gt;0),11,AND(Y35=12,O35&lt;&gt;0),25,AND(Y35=12,Q35&lt;&gt;0),23,AND(Y35=12,T35="ALTO"),20,AND(Y35=12,T35="BAJO"),16,AND(Y35=12,U35&lt;&gt;0),12,AND(Y35=13,O35&lt;&gt;0),25,AND(Y35=13,Q35&lt;&gt;0),21,AND(Y35=13,T35="ALTO"),20,AND(Y35=13,T35="BAJO"),17,AND(Y35=13,U35&lt;&gt;0),17,AND(Y35=14,O35&lt;&gt;0),25,AND(Y35=14,Q35&lt;&gt;0),24,AND(Y35=14,T35="ALTO"),23,AND(Y35=14,T35="BAJO"),21,AND(Y35=14,U35&lt;&gt;0),18,AND(Y35=15,O35&lt;&gt;0),25,AND(Y35=15,Q35&lt;&gt;0),24,AND(Y35=15,T35="ALTO"),22,AND(Y35=15,T35="BAJO"),19,AND(Y35=15,U35&lt;&gt;0),19,AND(Y35=16,O35&lt;&gt;0),25,AND(Y35=16,Q35&lt;&gt;0),23,AND(Y35=16,T35="ALTO"),23,AND(Y35=16,T35="BAJO"),23,AND(Y35=16,U35&lt;&gt;0),20,AND(Y35=17,O35&lt;&gt;0),25,AND(Y35=17,Q35&lt;&gt;0),24,AND(Y35=17,T35="ALTO"),23,AND(Y35=17,T35="BAJO"),21,AND(Y35=17,U35&lt;&gt;0),20,AND(Y35=18,O35&lt;&gt;0),25,AND(Y35=18,Q35&lt;&gt;0),24,AND(Y35=18,T35="ALTO"),23,AND(Y35=18,T35="BAJO"),22,AND(Y35=18,U35&lt;&gt;0),21,AND(Y35=19,O35&lt;&gt;0),25,AND(Y35=19,Q35&lt;&gt;0),25,AND(Y35=19,T35="ALTO"),24,AND(Y35=19,T35="BAJO"),22,AND(Y35=19,U35&lt;&gt;0),22,AND(Y35&lt;&gt;0,W35&lt;&gt;0),Y35,TRUE,"FALSO")</f>
        <v>17</v>
      </c>
      <c r="AB35" s="248"/>
      <c r="AC35" s="248"/>
      <c r="AD35" s="257"/>
      <c r="AE35" s="258"/>
      <c r="AF35" s="258"/>
      <c r="AG35" s="223"/>
      <c r="AH35" s="223"/>
      <c r="AI35" s="223"/>
      <c r="AJ35" s="223"/>
      <c r="AK35" s="223"/>
      <c r="AL35" s="223"/>
      <c r="AM35" s="223"/>
      <c r="AN35" s="259"/>
      <c r="AO35" s="223"/>
      <c r="AP35" s="259"/>
      <c r="AR35" s="260"/>
      <c r="AT35" s="260"/>
      <c r="AV35" s="260"/>
    </row>
    <row r="36" spans="1:48" s="225" customFormat="1" ht="85.5" customHeight="1">
      <c r="A36" s="424"/>
      <c r="B36" s="510"/>
      <c r="C36" s="513"/>
      <c r="D36" s="349" t="s">
        <v>1213</v>
      </c>
      <c r="E36" s="346" t="s">
        <v>790</v>
      </c>
      <c r="F36" s="185" t="s">
        <v>2</v>
      </c>
      <c r="G36" s="246" t="s">
        <v>52</v>
      </c>
      <c r="H36" s="328" t="s">
        <v>1214</v>
      </c>
      <c r="I36" s="50" t="s">
        <v>598</v>
      </c>
      <c r="J36" s="50" t="str">
        <f>IF(OR(F36="SE",F36="SA"),VLOOKUP(I36,'Tabla de Peligros y Riesgo'!$C$2:$E$227,2,FALSE),VLOOKUP(I36,'LISTA DE ASPECTOS - IMPACTOS'!$D$3:$F$72,2,FALSE))</f>
        <v>Alteración de la calidad de suelo/agua</v>
      </c>
      <c r="K36" s="357" t="str">
        <f>IF(OR(F36="SE",F36="SA"),VLOOKUP(I36,'Tabla de Peligros y Riesgo'!$C$2:$E$227,3,FALSE),VLOOKUP(I36,'LISTA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36" s="250" t="s">
        <v>90</v>
      </c>
      <c r="M36" s="248">
        <v>4</v>
      </c>
      <c r="N36" s="251">
        <f t="shared" si="0"/>
        <v>14</v>
      </c>
      <c r="O36" s="248"/>
      <c r="P36" s="252"/>
      <c r="Q36" s="248"/>
      <c r="R36" s="252"/>
      <c r="S36" s="248" t="s">
        <v>1215</v>
      </c>
      <c r="T36" s="248" t="s">
        <v>53</v>
      </c>
      <c r="U36" s="267" t="s">
        <v>1216</v>
      </c>
      <c r="V36" s="254">
        <v>0.35</v>
      </c>
      <c r="W36" s="253"/>
      <c r="X36" s="255">
        <v>0.15</v>
      </c>
      <c r="Y36" s="251">
        <f t="shared" si="1"/>
        <v>14</v>
      </c>
      <c r="Z36" s="256">
        <f>IF(N36&gt;=16,MAX(O36:T36),IF(N36&lt;16,MAX(O36:X36)))</f>
        <v>0.35</v>
      </c>
      <c r="AA36" s="251">
        <f t="array" ref="AA36">_xlfn.IFS(AND(Y36=1,O36&lt;&gt;0),25,AND(Y36=1,Q36&lt;&gt;0),21,AND(Y36=1,T36="ALTO"),16,AND(Y36=1,T36="BAJO"),11,AND(Y36=1,U36&lt;&gt;0),2,AND(Y36=2,O36&lt;&gt;0),25,AND(Y36=2,Q36&lt;&gt;0),21,AND(Y36=2,T36="ALTO"),16,AND(Y36=2,T36="BAJO"),11,AND(Y36=2,U36&lt;&gt;0),4,AND(Y36=3,O36&lt;&gt;0),25,AND(Y36=3,Q36&lt;&gt;0),21,AND(Y36=3,T36="ALTO"),16,AND(Y36=3,T36="BAJO"),12,AND(Y36=3,U36&lt;&gt;0),5,AND(Y36=4,O36&lt;&gt;0),25,AND(Y36=4,Q36&lt;&gt;0),13,AND(Y36=4,T36="ALTO"),16,AND(Y36=4,T36="BAJO"),14,AND(Y36=4,U36&lt;&gt;0),7,AND(Y36=5,O36&lt;&gt;0),25,AND(Y36=5,Q36&lt;&gt;0),21,AND(Y36=5,T36="ALTO"),16,AND(Y36=5,T36="BAJO"),12,AND(Y36=5,U36&lt;&gt;0),8,AND(Y36=6,O36&lt;&gt;0),25,AND(Y36=6,Q36&lt;&gt;0),21,AND(Y36=6,T36="ALTO"),20,AND(Y36=6,T36="BAJO"),17,AND(Y36=6,U36&lt;&gt;0),6,AND(Y36=7,O36&lt;&gt;0),25,AND(Y36=7,Q36&lt;&gt;0),23,AND(Y36=7,T36="ALTO"),16,AND(Y36=7,T36="BAJO"),11,AND(Y36=7,U36&lt;&gt;0),7,AND(Y36=8,O36&lt;&gt;0),25,AND(Y36=8,Q36&lt;&gt;0),21,AND(Y36=8,T36="ALTO"),16,AND(Y36=8,T36="BAJO"),12,AND(Y36=8,U36&lt;&gt;0),8,AND(Y36=9,O36&lt;&gt;0),25,AND(Y36=9,Q36&lt;&gt;0),21,AND(Y36=9,T36="ALTO"),20,AND(Y36=9,T36="BAJO"),17,AND(Y36=9,U36&lt;&gt;0),13,AND(Y36=10,O36&lt;&gt;0),25,AND(Y36=10,Q36&lt;&gt;0),22,AND(Y36=10,T36="ALTO"),21,AND(Y36=10,T36="BAJO"),18,AND(Y36=10,U36&lt;&gt;0),18,AND(Y36=11,O36&lt;&gt;0),25,AND(Y36=11,Q36&lt;&gt;0),23,AND(Y36=11,T36="ALTO"),20,AND(Y36=11,T36="BAJO"),16,AND(Y36=11,U36&lt;&gt;0),11,AND(Y36=12,O36&lt;&gt;0),25,AND(Y36=12,Q36&lt;&gt;0),23,AND(Y36=12,T36="ALTO"),20,AND(Y36=12,T36="BAJO"),16,AND(Y36=12,U36&lt;&gt;0),12,AND(Y36=13,O36&lt;&gt;0),25,AND(Y36=13,Q36&lt;&gt;0),21,AND(Y36=13,T36="ALTO"),20,AND(Y36=13,T36="BAJO"),17,AND(Y36=13,U36&lt;&gt;0),17,AND(Y36=14,O36&lt;&gt;0),25,AND(Y36=14,Q36&lt;&gt;0),24,AND(Y36=14,T36="ALTO"),23,AND(Y36=14,T36="BAJO"),21,AND(Y36=14,U36&lt;&gt;0),18,AND(Y36=15,O36&lt;&gt;0),25,AND(Y36=15,Q36&lt;&gt;0),24,AND(Y36=15,T36="ALTO"),22,AND(Y36=15,T36="BAJO"),19,AND(Y36=15,U36&lt;&gt;0),19,AND(Y36=16,O36&lt;&gt;0),25,AND(Y36=16,Q36&lt;&gt;0),23,AND(Y36=16,T36="ALTO"),23,AND(Y36=16,T36="BAJO"),23,AND(Y36=16,U36&lt;&gt;0),20,AND(Y36=17,O36&lt;&gt;0),25,AND(Y36=17,Q36&lt;&gt;0),24,AND(Y36=17,T36="ALTO"),23,AND(Y36=17,T36="BAJO"),21,AND(Y36=17,U36&lt;&gt;0),20,AND(Y36=18,O36&lt;&gt;0),25,AND(Y36=18,Q36&lt;&gt;0),24,AND(Y36=18,T36="ALTO"),23,AND(Y36=18,T36="BAJO"),22,AND(Y36=18,U36&lt;&gt;0),21,AND(Y36=19,O36&lt;&gt;0),25,AND(Y36=19,Q36&lt;&gt;0),25,AND(Y36=19,T36="ALTO"),24,AND(Y36=19,T36="BAJO"),22,AND(Y36=19,U36&lt;&gt;0),22,AND(Y36&lt;&gt;0,W36&lt;&gt;0),Y36,TRUE,"FALSO")</f>
        <v>23</v>
      </c>
      <c r="AB36" s="248"/>
      <c r="AC36" s="248"/>
      <c r="AD36" s="430"/>
      <c r="AE36" s="431"/>
      <c r="AF36" s="431"/>
      <c r="AG36" s="223"/>
      <c r="AH36" s="223"/>
      <c r="AI36" s="223"/>
      <c r="AJ36" s="223"/>
      <c r="AK36" s="223"/>
      <c r="AL36" s="223"/>
      <c r="AM36" s="223"/>
      <c r="AN36" s="259"/>
      <c r="AO36" s="223"/>
      <c r="AP36" s="259"/>
      <c r="AR36" s="260"/>
      <c r="AT36" s="260"/>
      <c r="AV36" s="260"/>
    </row>
    <row r="37" spans="1:48" s="225" customFormat="1" ht="57" customHeight="1">
      <c r="A37" s="424"/>
      <c r="B37" s="510"/>
      <c r="C37" s="513"/>
      <c r="D37" s="348" t="s">
        <v>1213</v>
      </c>
      <c r="E37" s="346" t="s">
        <v>790</v>
      </c>
      <c r="F37" s="185" t="s">
        <v>0</v>
      </c>
      <c r="G37" s="246" t="s">
        <v>51</v>
      </c>
      <c r="H37" s="328" t="s">
        <v>83</v>
      </c>
      <c r="I37" s="50" t="s">
        <v>105</v>
      </c>
      <c r="J37" s="50" t="str">
        <f>IF(OR(F37="SE",F37="SA"),VLOOKUP(I37,'Tabla de Peligros y Riesgo'!$C$2:$E$227,2,FALSE),VLOOKUP(I37,'LISTA DE ASPECTOS - IMPACTOS'!$D$3:$F$72,2,FALSE))</f>
        <v>Riesgos Disergonómico</v>
      </c>
      <c r="K37" s="357" t="str">
        <f>IF(OR(F37="SE",F37="SA"),VLOOKUP(I37,'Tabla de Peligros y Riesgo'!$C$2:$E$227,3,FALSE),VLOOKUP(I37,'LISTA DE ASPECTOS - IMPACTOS'!$D$3:$F$72,3,FALSE))</f>
        <v>Lumbalgia/Dorsalgia/ Hiperlordosis/ Tendinitis de Hombro</v>
      </c>
      <c r="L37" s="250" t="s">
        <v>56</v>
      </c>
      <c r="M37" s="248">
        <v>3</v>
      </c>
      <c r="N37" s="251">
        <f t="shared" si="0"/>
        <v>13</v>
      </c>
      <c r="O37" s="248"/>
      <c r="P37" s="252"/>
      <c r="Q37" s="248"/>
      <c r="R37" s="252"/>
      <c r="S37" s="248"/>
      <c r="T37" s="248"/>
      <c r="U37" s="253" t="s">
        <v>1217</v>
      </c>
      <c r="V37" s="254">
        <v>0.35</v>
      </c>
      <c r="W37" s="253" t="s">
        <v>1196</v>
      </c>
      <c r="X37" s="255">
        <v>0.15</v>
      </c>
      <c r="Y37" s="251">
        <f t="shared" si="1"/>
        <v>13</v>
      </c>
      <c r="Z37" s="256"/>
      <c r="AA37" s="251">
        <f t="array" ref="AA37">_xlfn.IFS(AND(Y37=1,O37&lt;&gt;0),25,AND(Y37=1,Q37&lt;&gt;0),21,AND(Y37=1,T37="ALTO"),16,AND(Y37=1,T37="BAJO"),11,AND(Y37=1,U37&lt;&gt;0),2,AND(Y37=2,O37&lt;&gt;0),25,AND(Y37=2,Q37&lt;&gt;0),21,AND(Y37=2,T37="ALTO"),16,AND(Y37=2,T37="BAJO"),11,AND(Y37=2,U37&lt;&gt;0),4,AND(Y37=3,O37&lt;&gt;0),25,AND(Y37=3,Q37&lt;&gt;0),21,AND(Y37=3,T37="ALTO"),16,AND(Y37=3,T37="BAJO"),12,AND(Y37=3,U37&lt;&gt;0),5,AND(Y37=4,O37&lt;&gt;0),25,AND(Y37=4,Q37&lt;&gt;0),13,AND(Y37=4,T37="ALTO"),16,AND(Y37=4,T37="BAJO"),14,AND(Y37=4,U37&lt;&gt;0),7,AND(Y37=5,O37&lt;&gt;0),25,AND(Y37=5,Q37&lt;&gt;0),21,AND(Y37=5,T37="ALTO"),16,AND(Y37=5,T37="BAJO"),12,AND(Y37=5,U37&lt;&gt;0),8,AND(Y37=6,O37&lt;&gt;0),25,AND(Y37=6,Q37&lt;&gt;0),21,AND(Y37=6,T37="ALTO"),20,AND(Y37=6,T37="BAJO"),17,AND(Y37=6,U37&lt;&gt;0),6,AND(Y37=7,O37&lt;&gt;0),25,AND(Y37=7,Q37&lt;&gt;0),23,AND(Y37=7,T37="ALTO"),16,AND(Y37=7,T37="BAJO"),11,AND(Y37=7,U37&lt;&gt;0),7,AND(Y37=8,O37&lt;&gt;0),25,AND(Y37=8,Q37&lt;&gt;0),21,AND(Y37=8,T37="ALTO"),16,AND(Y37=8,T37="BAJO"),12,AND(Y37=8,U37&lt;&gt;0),8,AND(Y37=9,O37&lt;&gt;0),25,AND(Y37=9,Q37&lt;&gt;0),21,AND(Y37=9,T37="ALTO"),20,AND(Y37=9,T37="BAJO"),17,AND(Y37=9,U37&lt;&gt;0),13,AND(Y37=10,O37&lt;&gt;0),25,AND(Y37=10,Q37&lt;&gt;0),22,AND(Y37=10,T37="ALTO"),21,AND(Y37=10,T37="BAJO"),18,AND(Y37=10,U37&lt;&gt;0),18,AND(Y37=11,O37&lt;&gt;0),25,AND(Y37=11,Q37&lt;&gt;0),23,AND(Y37=11,T37="ALTO"),20,AND(Y37=11,T37="BAJO"),16,AND(Y37=11,U37&lt;&gt;0),11,AND(Y37=12,O37&lt;&gt;0),25,AND(Y37=12,Q37&lt;&gt;0),23,AND(Y37=12,T37="ALTO"),20,AND(Y37=12,T37="BAJO"),16,AND(Y37=12,U37&lt;&gt;0),12,AND(Y37=13,O37&lt;&gt;0),25,AND(Y37=13,Q37&lt;&gt;0),21,AND(Y37=13,T37="ALTO"),20,AND(Y37=13,T37="BAJO"),17,AND(Y37=13,U37&lt;&gt;0),17,AND(Y37=14,O37&lt;&gt;0),25,AND(Y37=14,Q37&lt;&gt;0),24,AND(Y37=14,T37="ALTO"),23,AND(Y37=14,T37="BAJO"),21,AND(Y37=14,U37&lt;&gt;0),18,AND(Y37=15,O37&lt;&gt;0),25,AND(Y37=15,Q37&lt;&gt;0),24,AND(Y37=15,T37="ALTO"),22,AND(Y37=15,T37="BAJO"),19,AND(Y37=15,U37&lt;&gt;0),19,AND(Y37=16,O37&lt;&gt;0),25,AND(Y37=16,Q37&lt;&gt;0),23,AND(Y37=16,T37="ALTO"),23,AND(Y37=16,T37="BAJO"),23,AND(Y37=16,U37&lt;&gt;0),20,AND(Y37=17,O37&lt;&gt;0),25,AND(Y37=17,Q37&lt;&gt;0),24,AND(Y37=17,T37="ALTO"),23,AND(Y37=17,T37="BAJO"),21,AND(Y37=17,U37&lt;&gt;0),20,AND(Y37=18,O37&lt;&gt;0),25,AND(Y37=18,Q37&lt;&gt;0),24,AND(Y37=18,T37="ALTO"),23,AND(Y37=18,T37="BAJO"),22,AND(Y37=18,U37&lt;&gt;0),21,AND(Y37=19,O37&lt;&gt;0),25,AND(Y37=19,Q37&lt;&gt;0),25,AND(Y37=19,T37="ALTO"),24,AND(Y37=19,T37="BAJO"),22,AND(Y37=19,U37&lt;&gt;0),22,AND(Y37&lt;&gt;0,W37&lt;&gt;0),Y37,TRUE,"FALSO")</f>
        <v>17</v>
      </c>
      <c r="AB37" s="248"/>
      <c r="AC37" s="248"/>
      <c r="AD37" s="257"/>
      <c r="AE37" s="258"/>
      <c r="AF37" s="258"/>
      <c r="AG37" s="223"/>
      <c r="AH37" s="223"/>
      <c r="AI37" s="223"/>
      <c r="AJ37" s="223"/>
      <c r="AK37" s="223"/>
      <c r="AL37" s="223"/>
      <c r="AM37" s="223"/>
      <c r="AN37" s="259"/>
      <c r="AO37" s="223"/>
      <c r="AP37" s="259"/>
      <c r="AR37" s="260"/>
      <c r="AT37" s="260"/>
      <c r="AV37" s="260"/>
    </row>
    <row r="38" spans="1:48" s="225" customFormat="1" ht="85.5" customHeight="1">
      <c r="A38" s="424"/>
      <c r="B38" s="510"/>
      <c r="C38" s="513"/>
      <c r="D38" s="349" t="s">
        <v>1218</v>
      </c>
      <c r="E38" s="346" t="s">
        <v>790</v>
      </c>
      <c r="F38" s="185" t="s">
        <v>2</v>
      </c>
      <c r="G38" s="246" t="s">
        <v>52</v>
      </c>
      <c r="H38" s="328" t="s">
        <v>131</v>
      </c>
      <c r="I38" s="50" t="s">
        <v>554</v>
      </c>
      <c r="J38" s="50" t="str">
        <f>IF(OR(F38="SE",F38="SA"),VLOOKUP(I38,'Tabla de Peligros y Riesgo'!$C$2:$E$227,2,FALSE),VLOOKUP(I38,'LISTA DE ASPECTOS - IMPACTOS'!$D$3:$F$72,2,FALSE))</f>
        <v>Alteración de la calidad de suelo/agua</v>
      </c>
      <c r="K38" s="357" t="str">
        <f>IF(OR(F38="SE",F38="SA"),VLOOKUP(I38,'Tabla de Peligros y Riesgo'!$C$2:$E$227,3,FALSE),VLOOKUP(I38,'LISTA DE ASPECTOS - IMPACTOS'!$D$3:$F$72,3,FALSE))</f>
        <v>Potencial incumplimiento de Estándares de Calidad Ambiental (ECA) para aire.
Potencial afectación a la vida y salud humana.</v>
      </c>
      <c r="L38" s="250" t="s">
        <v>90</v>
      </c>
      <c r="M38" s="248">
        <v>4</v>
      </c>
      <c r="N38" s="251">
        <f t="shared" si="0"/>
        <v>14</v>
      </c>
      <c r="O38" s="248"/>
      <c r="P38" s="252"/>
      <c r="Q38" s="248"/>
      <c r="R38" s="252"/>
      <c r="S38" s="248" t="s">
        <v>1219</v>
      </c>
      <c r="T38" s="248" t="s">
        <v>53</v>
      </c>
      <c r="U38" s="253" t="s">
        <v>1220</v>
      </c>
      <c r="V38" s="254">
        <v>0.35</v>
      </c>
      <c r="W38" s="253"/>
      <c r="X38" s="255">
        <v>0.15</v>
      </c>
      <c r="Y38" s="251">
        <f t="shared" si="1"/>
        <v>14</v>
      </c>
      <c r="Z38" s="256">
        <f>IF(N38&gt;=16,MAX(O38:T38),IF(N38&lt;16,MAX(O38:X38)))</f>
        <v>0.35</v>
      </c>
      <c r="AA38" s="251">
        <f t="array" ref="AA38">_xlfn.IFS(AND(Y38=1,O38&lt;&gt;0),25,AND(Y38=1,Q38&lt;&gt;0),21,AND(Y38=1,T38="ALTO"),16,AND(Y38=1,T38="BAJO"),11,AND(Y38=1,U38&lt;&gt;0),2,AND(Y38=2,O38&lt;&gt;0),25,AND(Y38=2,Q38&lt;&gt;0),21,AND(Y38=2,T38="ALTO"),16,AND(Y38=2,T38="BAJO"),11,AND(Y38=2,U38&lt;&gt;0),4,AND(Y38=3,O38&lt;&gt;0),25,AND(Y38=3,Q38&lt;&gt;0),21,AND(Y38=3,T38="ALTO"),16,AND(Y38=3,T38="BAJO"),12,AND(Y38=3,U38&lt;&gt;0),5,AND(Y38=4,O38&lt;&gt;0),25,AND(Y38=4,Q38&lt;&gt;0),13,AND(Y38=4,T38="ALTO"),16,AND(Y38=4,T38="BAJO"),14,AND(Y38=4,U38&lt;&gt;0),7,AND(Y38=5,O38&lt;&gt;0),25,AND(Y38=5,Q38&lt;&gt;0),21,AND(Y38=5,T38="ALTO"),16,AND(Y38=5,T38="BAJO"),12,AND(Y38=5,U38&lt;&gt;0),8,AND(Y38=6,O38&lt;&gt;0),25,AND(Y38=6,Q38&lt;&gt;0),21,AND(Y38=6,T38="ALTO"),20,AND(Y38=6,T38="BAJO"),17,AND(Y38=6,U38&lt;&gt;0),6,AND(Y38=7,O38&lt;&gt;0),25,AND(Y38=7,Q38&lt;&gt;0),23,AND(Y38=7,T38="ALTO"),16,AND(Y38=7,T38="BAJO"),11,AND(Y38=7,U38&lt;&gt;0),7,AND(Y38=8,O38&lt;&gt;0),25,AND(Y38=8,Q38&lt;&gt;0),21,AND(Y38=8,T38="ALTO"),16,AND(Y38=8,T38="BAJO"),12,AND(Y38=8,U38&lt;&gt;0),8,AND(Y38=9,O38&lt;&gt;0),25,AND(Y38=9,Q38&lt;&gt;0),21,AND(Y38=9,T38="ALTO"),20,AND(Y38=9,T38="BAJO"),17,AND(Y38=9,U38&lt;&gt;0),13,AND(Y38=10,O38&lt;&gt;0),25,AND(Y38=10,Q38&lt;&gt;0),22,AND(Y38=10,T38="ALTO"),21,AND(Y38=10,T38="BAJO"),18,AND(Y38=10,U38&lt;&gt;0),18,AND(Y38=11,O38&lt;&gt;0),25,AND(Y38=11,Q38&lt;&gt;0),23,AND(Y38=11,T38="ALTO"),20,AND(Y38=11,T38="BAJO"),16,AND(Y38=11,U38&lt;&gt;0),11,AND(Y38=12,O38&lt;&gt;0),25,AND(Y38=12,Q38&lt;&gt;0),23,AND(Y38=12,T38="ALTO"),20,AND(Y38=12,T38="BAJO"),16,AND(Y38=12,U38&lt;&gt;0),12,AND(Y38=13,O38&lt;&gt;0),25,AND(Y38=13,Q38&lt;&gt;0),21,AND(Y38=13,T38="ALTO"),20,AND(Y38=13,T38="BAJO"),17,AND(Y38=13,U38&lt;&gt;0),17,AND(Y38=14,O38&lt;&gt;0),25,AND(Y38=14,Q38&lt;&gt;0),24,AND(Y38=14,T38="ALTO"),23,AND(Y38=14,T38="BAJO"),21,AND(Y38=14,U38&lt;&gt;0),18,AND(Y38=15,O38&lt;&gt;0),25,AND(Y38=15,Q38&lt;&gt;0),24,AND(Y38=15,T38="ALTO"),22,AND(Y38=15,T38="BAJO"),19,AND(Y38=15,U38&lt;&gt;0),19,AND(Y38=16,O38&lt;&gt;0),25,AND(Y38=16,Q38&lt;&gt;0),23,AND(Y38=16,T38="ALTO"),23,AND(Y38=16,T38="BAJO"),23,AND(Y38=16,U38&lt;&gt;0),20,AND(Y38=17,O38&lt;&gt;0),25,AND(Y38=17,Q38&lt;&gt;0),24,AND(Y38=17,T38="ALTO"),23,AND(Y38=17,T38="BAJO"),21,AND(Y38=17,U38&lt;&gt;0),20,AND(Y38=18,O38&lt;&gt;0),25,AND(Y38=18,Q38&lt;&gt;0),24,AND(Y38=18,T38="ALTO"),23,AND(Y38=18,T38="BAJO"),22,AND(Y38=18,U38&lt;&gt;0),21,AND(Y38=19,O38&lt;&gt;0),25,AND(Y38=19,Q38&lt;&gt;0),25,AND(Y38=19,T38="ALTO"),24,AND(Y38=19,T38="BAJO"),22,AND(Y38=19,U38&lt;&gt;0),22,AND(Y38&lt;&gt;0,W38&lt;&gt;0),Y38,TRUE,"FALSO")</f>
        <v>23</v>
      </c>
      <c r="AB38" s="248"/>
      <c r="AC38" s="248"/>
      <c r="AD38" s="430"/>
      <c r="AE38" s="431"/>
      <c r="AF38" s="431"/>
      <c r="AG38" s="223"/>
      <c r="AH38" s="223"/>
      <c r="AI38" s="223"/>
      <c r="AJ38" s="223"/>
      <c r="AK38" s="223"/>
      <c r="AL38" s="223"/>
      <c r="AM38" s="223"/>
      <c r="AN38" s="259"/>
      <c r="AO38" s="223"/>
      <c r="AP38" s="259"/>
      <c r="AR38" s="260"/>
      <c r="AT38" s="260"/>
      <c r="AV38" s="260"/>
    </row>
    <row r="39" spans="1:48" s="225" customFormat="1" ht="85.5" customHeight="1">
      <c r="A39" s="424"/>
      <c r="B39" s="510"/>
      <c r="C39" s="513"/>
      <c r="D39" s="349" t="s">
        <v>1218</v>
      </c>
      <c r="E39" s="346" t="s">
        <v>790</v>
      </c>
      <c r="F39" s="185" t="s">
        <v>2</v>
      </c>
      <c r="G39" s="246" t="s">
        <v>52</v>
      </c>
      <c r="H39" s="328" t="s">
        <v>131</v>
      </c>
      <c r="I39" s="50" t="s">
        <v>565</v>
      </c>
      <c r="J39" s="50" t="str">
        <f>IF(OR(F39="SE",F39="SA"),VLOOKUP(I39,'Tabla de Peligros y Riesgo'!$C$2:$E$227,2,FALSE),VLOOKUP(I39,'LISTA DE ASPECTOS - IMPACTOS'!$D$3:$F$72,2,FALSE))</f>
        <v>Alteración de la calidad de suelo/agua</v>
      </c>
      <c r="K39" s="357" t="str">
        <f>IF(OR(F39="SE",F39="SA"),VLOOKUP(I39,'Tabla de Peligros y Riesgo'!$C$2:$E$227,3,FALSE),VLOOKUP(I39,'LISTA DE ASPECTOS - IMPACTOS'!$D$3:$F$72,3,FALSE))</f>
        <v>Potencial incumplimiento de Estándares de Calidad Ambiental (ECA) para aire.
Potencial afectación a la vida y salud humana.</v>
      </c>
      <c r="L39" s="250" t="s">
        <v>90</v>
      </c>
      <c r="M39" s="248">
        <v>4</v>
      </c>
      <c r="N39" s="251">
        <f t="shared" si="0"/>
        <v>14</v>
      </c>
      <c r="O39" s="248"/>
      <c r="P39" s="252"/>
      <c r="Q39" s="248"/>
      <c r="R39" s="252"/>
      <c r="S39" s="248" t="s">
        <v>1219</v>
      </c>
      <c r="T39" s="248" t="s">
        <v>53</v>
      </c>
      <c r="U39" s="253" t="s">
        <v>1220</v>
      </c>
      <c r="V39" s="254">
        <v>0.35</v>
      </c>
      <c r="W39" s="253"/>
      <c r="X39" s="255">
        <v>0.15</v>
      </c>
      <c r="Y39" s="251">
        <f t="shared" si="1"/>
        <v>14</v>
      </c>
      <c r="Z39" s="256">
        <f>IF(N39&gt;=16,MAX(O39:T39),IF(N39&lt;16,MAX(O39:X39)))</f>
        <v>0.35</v>
      </c>
      <c r="AA39" s="251">
        <f t="array" ref="AA39">_xlfn.IFS(AND(Y39=1,O39&lt;&gt;0),25,AND(Y39=1,Q39&lt;&gt;0),21,AND(Y39=1,T39="ALTO"),16,AND(Y39=1,T39="BAJO"),11,AND(Y39=1,U39&lt;&gt;0),2,AND(Y39=2,O39&lt;&gt;0),25,AND(Y39=2,Q39&lt;&gt;0),21,AND(Y39=2,T39="ALTO"),16,AND(Y39=2,T39="BAJO"),11,AND(Y39=2,U39&lt;&gt;0),4,AND(Y39=3,O39&lt;&gt;0),25,AND(Y39=3,Q39&lt;&gt;0),21,AND(Y39=3,T39="ALTO"),16,AND(Y39=3,T39="BAJO"),12,AND(Y39=3,U39&lt;&gt;0),5,AND(Y39=4,O39&lt;&gt;0),25,AND(Y39=4,Q39&lt;&gt;0),13,AND(Y39=4,T39="ALTO"),16,AND(Y39=4,T39="BAJO"),14,AND(Y39=4,U39&lt;&gt;0),7,AND(Y39=5,O39&lt;&gt;0),25,AND(Y39=5,Q39&lt;&gt;0),21,AND(Y39=5,T39="ALTO"),16,AND(Y39=5,T39="BAJO"),12,AND(Y39=5,U39&lt;&gt;0),8,AND(Y39=6,O39&lt;&gt;0),25,AND(Y39=6,Q39&lt;&gt;0),21,AND(Y39=6,T39="ALTO"),20,AND(Y39=6,T39="BAJO"),17,AND(Y39=6,U39&lt;&gt;0),6,AND(Y39=7,O39&lt;&gt;0),25,AND(Y39=7,Q39&lt;&gt;0),23,AND(Y39=7,T39="ALTO"),16,AND(Y39=7,T39="BAJO"),11,AND(Y39=7,U39&lt;&gt;0),7,AND(Y39=8,O39&lt;&gt;0),25,AND(Y39=8,Q39&lt;&gt;0),21,AND(Y39=8,T39="ALTO"),16,AND(Y39=8,T39="BAJO"),12,AND(Y39=8,U39&lt;&gt;0),8,AND(Y39=9,O39&lt;&gt;0),25,AND(Y39=9,Q39&lt;&gt;0),21,AND(Y39=9,T39="ALTO"),20,AND(Y39=9,T39="BAJO"),17,AND(Y39=9,U39&lt;&gt;0),13,AND(Y39=10,O39&lt;&gt;0),25,AND(Y39=10,Q39&lt;&gt;0),22,AND(Y39=10,T39="ALTO"),21,AND(Y39=10,T39="BAJO"),18,AND(Y39=10,U39&lt;&gt;0),18,AND(Y39=11,O39&lt;&gt;0),25,AND(Y39=11,Q39&lt;&gt;0),23,AND(Y39=11,T39="ALTO"),20,AND(Y39=11,T39="BAJO"),16,AND(Y39=11,U39&lt;&gt;0),11,AND(Y39=12,O39&lt;&gt;0),25,AND(Y39=12,Q39&lt;&gt;0),23,AND(Y39=12,T39="ALTO"),20,AND(Y39=12,T39="BAJO"),16,AND(Y39=12,U39&lt;&gt;0),12,AND(Y39=13,O39&lt;&gt;0),25,AND(Y39=13,Q39&lt;&gt;0),21,AND(Y39=13,T39="ALTO"),20,AND(Y39=13,T39="BAJO"),17,AND(Y39=13,U39&lt;&gt;0),17,AND(Y39=14,O39&lt;&gt;0),25,AND(Y39=14,Q39&lt;&gt;0),24,AND(Y39=14,T39="ALTO"),23,AND(Y39=14,T39="BAJO"),21,AND(Y39=14,U39&lt;&gt;0),18,AND(Y39=15,O39&lt;&gt;0),25,AND(Y39=15,Q39&lt;&gt;0),24,AND(Y39=15,T39="ALTO"),22,AND(Y39=15,T39="BAJO"),19,AND(Y39=15,U39&lt;&gt;0),19,AND(Y39=16,O39&lt;&gt;0),25,AND(Y39=16,Q39&lt;&gt;0),23,AND(Y39=16,T39="ALTO"),23,AND(Y39=16,T39="BAJO"),23,AND(Y39=16,U39&lt;&gt;0),20,AND(Y39=17,O39&lt;&gt;0),25,AND(Y39=17,Q39&lt;&gt;0),24,AND(Y39=17,T39="ALTO"),23,AND(Y39=17,T39="BAJO"),21,AND(Y39=17,U39&lt;&gt;0),20,AND(Y39=18,O39&lt;&gt;0),25,AND(Y39=18,Q39&lt;&gt;0),24,AND(Y39=18,T39="ALTO"),23,AND(Y39=18,T39="BAJO"),22,AND(Y39=18,U39&lt;&gt;0),21,AND(Y39=19,O39&lt;&gt;0),25,AND(Y39=19,Q39&lt;&gt;0),25,AND(Y39=19,T39="ALTO"),24,AND(Y39=19,T39="BAJO"),22,AND(Y39=19,U39&lt;&gt;0),22,AND(Y39&lt;&gt;0,W39&lt;&gt;0),Y39,TRUE,"FALSO")</f>
        <v>23</v>
      </c>
      <c r="AB39" s="248"/>
      <c r="AC39" s="248"/>
      <c r="AD39" s="430"/>
      <c r="AE39" s="431"/>
      <c r="AF39" s="431"/>
      <c r="AG39" s="223"/>
      <c r="AH39" s="223"/>
      <c r="AI39" s="223"/>
      <c r="AJ39" s="223"/>
      <c r="AK39" s="223"/>
      <c r="AL39" s="223"/>
      <c r="AM39" s="223"/>
      <c r="AN39" s="259"/>
      <c r="AO39" s="223"/>
      <c r="AP39" s="259"/>
      <c r="AR39" s="260"/>
      <c r="AT39" s="260"/>
      <c r="AV39" s="260"/>
    </row>
    <row r="40" spans="1:48" s="225" customFormat="1" ht="85.5" customHeight="1">
      <c r="A40" s="424"/>
      <c r="B40" s="510"/>
      <c r="C40" s="513"/>
      <c r="D40" s="349" t="s">
        <v>1218</v>
      </c>
      <c r="E40" s="346" t="s">
        <v>790</v>
      </c>
      <c r="F40" s="185" t="s">
        <v>2</v>
      </c>
      <c r="G40" s="246" t="s">
        <v>52</v>
      </c>
      <c r="H40" s="328" t="s">
        <v>1214</v>
      </c>
      <c r="I40" s="50" t="s">
        <v>598</v>
      </c>
      <c r="J40" s="50" t="str">
        <f>IF(OR(F40="SE",F40="SA"),VLOOKUP(I40,'Tabla de Peligros y Riesgo'!$C$2:$E$227,2,FALSE),VLOOKUP(I40,'LISTA DE ASPECTOS - IMPACTOS'!$D$3:$F$72,2,FALSE))</f>
        <v>Alteración de la calidad de suelo/agua</v>
      </c>
      <c r="K40" s="357" t="str">
        <f>IF(OR(F40="SE",F40="SA"),VLOOKUP(I40,'Tabla de Peligros y Riesgo'!$C$2:$E$227,3,FALSE),VLOOKUP(I40,'LISTA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40" s="250" t="s">
        <v>90</v>
      </c>
      <c r="M40" s="248">
        <v>4</v>
      </c>
      <c r="N40" s="251">
        <f t="shared" ref="N40" si="5">IF(CONCATENATE(M40,L40)="1A",1,IF(CONCATENATE(M40,L40)="1B",2,IF(CONCATENATE(M40,L40)="2A",3,IF(CONCATENATE(M40,L40)="1C",4,IF(CONCATENATE(M40,L40)="2B",5,IF(CONCATENATE(M40,L40)="3A",6,IF(CONCATENATE(M40,L40)="1D",7,IF(CONCATENATE(M40,L40)="2C",8,IF(CONCATENATE(M40,L40)="3B",9,IF(CONCATENATE(M40,L40)="4A",10,IF(CONCATENATE(M40,L40)="1E",11,IF(CONCATENATE(M40,L40)="2D",12,IF(CONCATENATE(M40,L40)="3C",13,IF(CONCATENATE(M40,L40)="4B",14,IF(CONCATENATE(M40,L40)="5A",15,IF(CONCATENATE(M40,L40)="2E",16,IF(CONCATENATE(M40,L40)="3D",17,IF(CONCATENATE(M40,L40)="4C",18,IF(CONCATENATE(M40,L40)="5B",19,IF(CONCATENATE(M40,L40)="3E",20,IF(CONCATENATE(M40,L40)="4D",21,IF(CONCATENATE(M40,L40)="5C",22,IF(CONCATENATE(M40,L40)="4E",23,IF(CONCATENATE(M40,L40)="5D",24,IF(CONCATENATE(M40,L40)="5E",25,"")))))))))))))))))))))))))</f>
        <v>14</v>
      </c>
      <c r="O40" s="248"/>
      <c r="P40" s="252"/>
      <c r="Q40" s="248"/>
      <c r="R40" s="252"/>
      <c r="S40" s="248" t="s">
        <v>1215</v>
      </c>
      <c r="T40" s="248" t="s">
        <v>53</v>
      </c>
      <c r="U40" s="267" t="s">
        <v>1216</v>
      </c>
      <c r="V40" s="254">
        <v>0.35</v>
      </c>
      <c r="W40" s="253"/>
      <c r="X40" s="255">
        <v>0.15</v>
      </c>
      <c r="Y40" s="251">
        <f t="shared" ref="Y40" si="6">N40</f>
        <v>14</v>
      </c>
      <c r="Z40" s="256">
        <f>IF(N40&gt;=16,MAX(O40:T40),IF(N40&lt;16,MAX(O40:X40)))</f>
        <v>0.35</v>
      </c>
      <c r="AA40" s="251">
        <f t="array" ref="AA40">_xlfn.IFS(AND(Y40=1,O40&lt;&gt;0),25,AND(Y40=1,Q40&lt;&gt;0),21,AND(Y40=1,T40="ALTO"),16,AND(Y40=1,T40="BAJO"),11,AND(Y40=1,U40&lt;&gt;0),2,AND(Y40=2,O40&lt;&gt;0),25,AND(Y40=2,Q40&lt;&gt;0),21,AND(Y40=2,T40="ALTO"),16,AND(Y40=2,T40="BAJO"),11,AND(Y40=2,U40&lt;&gt;0),4,AND(Y40=3,O40&lt;&gt;0),25,AND(Y40=3,Q40&lt;&gt;0),21,AND(Y40=3,T40="ALTO"),16,AND(Y40=3,T40="BAJO"),12,AND(Y40=3,U40&lt;&gt;0),5,AND(Y40=4,O40&lt;&gt;0),25,AND(Y40=4,Q40&lt;&gt;0),13,AND(Y40=4,T40="ALTO"),16,AND(Y40=4,T40="BAJO"),14,AND(Y40=4,U40&lt;&gt;0),7,AND(Y40=5,O40&lt;&gt;0),25,AND(Y40=5,Q40&lt;&gt;0),21,AND(Y40=5,T40="ALTO"),16,AND(Y40=5,T40="BAJO"),12,AND(Y40=5,U40&lt;&gt;0),8,AND(Y40=6,O40&lt;&gt;0),25,AND(Y40=6,Q40&lt;&gt;0),21,AND(Y40=6,T40="ALTO"),20,AND(Y40=6,T40="BAJO"),17,AND(Y40=6,U40&lt;&gt;0),6,AND(Y40=7,O40&lt;&gt;0),25,AND(Y40=7,Q40&lt;&gt;0),23,AND(Y40=7,T40="ALTO"),16,AND(Y40=7,T40="BAJO"),11,AND(Y40=7,U40&lt;&gt;0),7,AND(Y40=8,O40&lt;&gt;0),25,AND(Y40=8,Q40&lt;&gt;0),21,AND(Y40=8,T40="ALTO"),16,AND(Y40=8,T40="BAJO"),12,AND(Y40=8,U40&lt;&gt;0),8,AND(Y40=9,O40&lt;&gt;0),25,AND(Y40=9,Q40&lt;&gt;0),21,AND(Y40=9,T40="ALTO"),20,AND(Y40=9,T40="BAJO"),17,AND(Y40=9,U40&lt;&gt;0),13,AND(Y40=10,O40&lt;&gt;0),25,AND(Y40=10,Q40&lt;&gt;0),22,AND(Y40=10,T40="ALTO"),21,AND(Y40=10,T40="BAJO"),18,AND(Y40=10,U40&lt;&gt;0),18,AND(Y40=11,O40&lt;&gt;0),25,AND(Y40=11,Q40&lt;&gt;0),23,AND(Y40=11,T40="ALTO"),20,AND(Y40=11,T40="BAJO"),16,AND(Y40=11,U40&lt;&gt;0),11,AND(Y40=12,O40&lt;&gt;0),25,AND(Y40=12,Q40&lt;&gt;0),23,AND(Y40=12,T40="ALTO"),20,AND(Y40=12,T40="BAJO"),16,AND(Y40=12,U40&lt;&gt;0),12,AND(Y40=13,O40&lt;&gt;0),25,AND(Y40=13,Q40&lt;&gt;0),21,AND(Y40=13,T40="ALTO"),20,AND(Y40=13,T40="BAJO"),17,AND(Y40=13,U40&lt;&gt;0),17,AND(Y40=14,O40&lt;&gt;0),25,AND(Y40=14,Q40&lt;&gt;0),24,AND(Y40=14,T40="ALTO"),23,AND(Y40=14,T40="BAJO"),21,AND(Y40=14,U40&lt;&gt;0),18,AND(Y40=15,O40&lt;&gt;0),25,AND(Y40=15,Q40&lt;&gt;0),24,AND(Y40=15,T40="ALTO"),22,AND(Y40=15,T40="BAJO"),19,AND(Y40=15,U40&lt;&gt;0),19,AND(Y40=16,O40&lt;&gt;0),25,AND(Y40=16,Q40&lt;&gt;0),23,AND(Y40=16,T40="ALTO"),23,AND(Y40=16,T40="BAJO"),23,AND(Y40=16,U40&lt;&gt;0),20,AND(Y40=17,O40&lt;&gt;0),25,AND(Y40=17,Q40&lt;&gt;0),24,AND(Y40=17,T40="ALTO"),23,AND(Y40=17,T40="BAJO"),21,AND(Y40=17,U40&lt;&gt;0),20,AND(Y40=18,O40&lt;&gt;0),25,AND(Y40=18,Q40&lt;&gt;0),24,AND(Y40=18,T40="ALTO"),23,AND(Y40=18,T40="BAJO"),22,AND(Y40=18,U40&lt;&gt;0),21,AND(Y40=19,O40&lt;&gt;0),25,AND(Y40=19,Q40&lt;&gt;0),25,AND(Y40=19,T40="ALTO"),24,AND(Y40=19,T40="BAJO"),22,AND(Y40=19,U40&lt;&gt;0),22,AND(Y40&lt;&gt;0,W40&lt;&gt;0),Y40,TRUE,"FALSO")</f>
        <v>23</v>
      </c>
      <c r="AB40" s="248"/>
      <c r="AC40" s="248"/>
      <c r="AD40" s="430"/>
      <c r="AE40" s="431"/>
      <c r="AF40" s="431"/>
      <c r="AG40" s="223"/>
      <c r="AH40" s="223"/>
      <c r="AI40" s="223"/>
      <c r="AJ40" s="223"/>
      <c r="AK40" s="223"/>
      <c r="AL40" s="223"/>
      <c r="AM40" s="223"/>
      <c r="AN40" s="259"/>
      <c r="AO40" s="223"/>
      <c r="AP40" s="259"/>
      <c r="AR40" s="260"/>
      <c r="AT40" s="260"/>
      <c r="AV40" s="260"/>
    </row>
    <row r="41" spans="1:48" s="225" customFormat="1" ht="85.5" customHeight="1">
      <c r="A41" s="424"/>
      <c r="B41" s="510"/>
      <c r="C41" s="513"/>
      <c r="D41" s="347" t="s">
        <v>794</v>
      </c>
      <c r="E41" s="346" t="s">
        <v>790</v>
      </c>
      <c r="F41" s="185" t="s">
        <v>2</v>
      </c>
      <c r="G41" s="246" t="s">
        <v>52</v>
      </c>
      <c r="H41" s="328" t="s">
        <v>1214</v>
      </c>
      <c r="I41" s="50" t="s">
        <v>598</v>
      </c>
      <c r="J41" s="50" t="str">
        <f>IF(OR(F41="SE",F41="SA"),VLOOKUP(I41,'Tabla de Peligros y Riesgo'!$C$2:$E$227,2,FALSE),VLOOKUP(I41,'LISTA DE ASPECTOS - IMPACTOS'!$D$3:$F$72,2,FALSE))</f>
        <v>Alteración de la calidad de suelo/agua</v>
      </c>
      <c r="K41" s="357" t="str">
        <f>IF(OR(F41="SE",F41="SA"),VLOOKUP(I41,'Tabla de Peligros y Riesgo'!$C$2:$E$227,3,FALSE),VLOOKUP(I41,'LISTA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41" s="250" t="s">
        <v>90</v>
      </c>
      <c r="M41" s="248">
        <v>4</v>
      </c>
      <c r="N41" s="251">
        <f t="shared" si="0"/>
        <v>14</v>
      </c>
      <c r="O41" s="248"/>
      <c r="P41" s="252"/>
      <c r="Q41" s="248"/>
      <c r="R41" s="252"/>
      <c r="S41" s="248"/>
      <c r="T41" s="248"/>
      <c r="U41" s="253" t="s">
        <v>1221</v>
      </c>
      <c r="V41" s="254"/>
      <c r="W41" s="253"/>
      <c r="X41" s="255"/>
      <c r="Y41" s="251">
        <f t="shared" si="1"/>
        <v>14</v>
      </c>
      <c r="Z41" s="256">
        <f>IF(N41&gt;=16,MAX(O41:T41),IF(N41&lt;16,MAX(O41:X41)))</f>
        <v>0</v>
      </c>
      <c r="AA41" s="251">
        <f t="array" ref="AA41">_xlfn.IFS(AND(Y41=1,O41&lt;&gt;0),25,AND(Y41=1,Q41&lt;&gt;0),21,AND(Y41=1,T41="ALTO"),16,AND(Y41=1,T41="BAJO"),11,AND(Y41=1,U41&lt;&gt;0),2,AND(Y41=2,O41&lt;&gt;0),25,AND(Y41=2,Q41&lt;&gt;0),21,AND(Y41=2,T41="ALTO"),16,AND(Y41=2,T41="BAJO"),11,AND(Y41=2,U41&lt;&gt;0),4,AND(Y41=3,O41&lt;&gt;0),25,AND(Y41=3,Q41&lt;&gt;0),21,AND(Y41=3,T41="ALTO"),16,AND(Y41=3,T41="BAJO"),12,AND(Y41=3,U41&lt;&gt;0),5,AND(Y41=4,O41&lt;&gt;0),25,AND(Y41=4,Q41&lt;&gt;0),13,AND(Y41=4,T41="ALTO"),16,AND(Y41=4,T41="BAJO"),14,AND(Y41=4,U41&lt;&gt;0),7,AND(Y41=5,O41&lt;&gt;0),25,AND(Y41=5,Q41&lt;&gt;0),21,AND(Y41=5,T41="ALTO"),16,AND(Y41=5,T41="BAJO"),12,AND(Y41=5,U41&lt;&gt;0),8,AND(Y41=6,O41&lt;&gt;0),25,AND(Y41=6,Q41&lt;&gt;0),21,AND(Y41=6,T41="ALTO"),20,AND(Y41=6,T41="BAJO"),17,AND(Y41=6,U41&lt;&gt;0),6,AND(Y41=7,O41&lt;&gt;0),25,AND(Y41=7,Q41&lt;&gt;0),23,AND(Y41=7,T41="ALTO"),16,AND(Y41=7,T41="BAJO"),11,AND(Y41=7,U41&lt;&gt;0),7,AND(Y41=8,O41&lt;&gt;0),25,AND(Y41=8,Q41&lt;&gt;0),21,AND(Y41=8,T41="ALTO"),16,AND(Y41=8,T41="BAJO"),12,AND(Y41=8,U41&lt;&gt;0),8,AND(Y41=9,O41&lt;&gt;0),25,AND(Y41=9,Q41&lt;&gt;0),21,AND(Y41=9,T41="ALTO"),20,AND(Y41=9,T41="BAJO"),17,AND(Y41=9,U41&lt;&gt;0),13,AND(Y41=10,O41&lt;&gt;0),25,AND(Y41=10,Q41&lt;&gt;0),22,AND(Y41=10,T41="ALTO"),21,AND(Y41=10,T41="BAJO"),18,AND(Y41=10,U41&lt;&gt;0),18,AND(Y41=11,O41&lt;&gt;0),25,AND(Y41=11,Q41&lt;&gt;0),23,AND(Y41=11,T41="ALTO"),20,AND(Y41=11,T41="BAJO"),16,AND(Y41=11,U41&lt;&gt;0),11,AND(Y41=12,O41&lt;&gt;0),25,AND(Y41=12,Q41&lt;&gt;0),23,AND(Y41=12,T41="ALTO"),20,AND(Y41=12,T41="BAJO"),16,AND(Y41=12,U41&lt;&gt;0),12,AND(Y41=13,O41&lt;&gt;0),25,AND(Y41=13,Q41&lt;&gt;0),21,AND(Y41=13,T41="ALTO"),20,AND(Y41=13,T41="BAJO"),17,AND(Y41=13,U41&lt;&gt;0),17,AND(Y41=14,O41&lt;&gt;0),25,AND(Y41=14,Q41&lt;&gt;0),24,AND(Y41=14,T41="ALTO"),23,AND(Y41=14,T41="BAJO"),21,AND(Y41=14,U41&lt;&gt;0),18,AND(Y41=15,O41&lt;&gt;0),25,AND(Y41=15,Q41&lt;&gt;0),24,AND(Y41=15,T41="ALTO"),22,AND(Y41=15,T41="BAJO"),19,AND(Y41=15,U41&lt;&gt;0),19,AND(Y41=16,O41&lt;&gt;0),25,AND(Y41=16,Q41&lt;&gt;0),23,AND(Y41=16,T41="ALTO"),23,AND(Y41=16,T41="BAJO"),23,AND(Y41=16,U41&lt;&gt;0),20,AND(Y41=17,O41&lt;&gt;0),25,AND(Y41=17,Q41&lt;&gt;0),24,AND(Y41=17,T41="ALTO"),23,AND(Y41=17,T41="BAJO"),21,AND(Y41=17,U41&lt;&gt;0),20,AND(Y41=18,O41&lt;&gt;0),25,AND(Y41=18,Q41&lt;&gt;0),24,AND(Y41=18,T41="ALTO"),23,AND(Y41=18,T41="BAJO"),22,AND(Y41=18,U41&lt;&gt;0),21,AND(Y41=19,O41&lt;&gt;0),25,AND(Y41=19,Q41&lt;&gt;0),25,AND(Y41=19,T41="ALTO"),24,AND(Y41=19,T41="BAJO"),22,AND(Y41=19,U41&lt;&gt;0),22,AND(Y41&lt;&gt;0,W41&lt;&gt;0),Y41,TRUE,"FALSO")</f>
        <v>18</v>
      </c>
      <c r="AB41" s="248"/>
      <c r="AC41" s="248"/>
      <c r="AD41" s="430"/>
      <c r="AE41" s="431"/>
      <c r="AF41" s="431"/>
      <c r="AG41" s="223"/>
      <c r="AH41" s="223"/>
      <c r="AI41" s="223"/>
      <c r="AJ41" s="223"/>
      <c r="AK41" s="223"/>
      <c r="AL41" s="223"/>
      <c r="AM41" s="223"/>
      <c r="AN41" s="259"/>
      <c r="AO41" s="223"/>
      <c r="AP41" s="259"/>
      <c r="AR41" s="260"/>
      <c r="AT41" s="260"/>
      <c r="AV41" s="260"/>
    </row>
    <row r="42" spans="1:48" s="225" customFormat="1" ht="57" customHeight="1">
      <c r="A42" s="424"/>
      <c r="B42" s="510"/>
      <c r="C42" s="513"/>
      <c r="D42" s="347" t="s">
        <v>795</v>
      </c>
      <c r="E42" s="346" t="s">
        <v>790</v>
      </c>
      <c r="F42" s="185" t="s">
        <v>1</v>
      </c>
      <c r="G42" s="246" t="s">
        <v>51</v>
      </c>
      <c r="H42" s="328" t="s">
        <v>54</v>
      </c>
      <c r="I42" s="50" t="s">
        <v>142</v>
      </c>
      <c r="J42" s="50" t="str">
        <f>IF(OR(F42="SE",F42="SA"),VLOOKUP(I42,'Tabla de Peligros y Riesgo'!$C$2:$E$227,2,FALSE),VLOOKUP(I42,'LISTA DE ASPECTOS - IMPACTOS'!$D$3:$F$72,2,FALSE))</f>
        <v>Colisión/atropello</v>
      </c>
      <c r="K42" s="357" t="str">
        <f>IF(OR(F42="SE",F42="SA"),VLOOKUP(I42,'Tabla de Peligros y Riesgo'!$C$2:$E$227,3,FALSE),VLOOKUP(I42,'LISTA DE ASPECTOS - IMPACTOS'!$D$3:$F$72,3,FALSE))</f>
        <v>Contusión/Fractura/Muerte</v>
      </c>
      <c r="L42" s="250" t="s">
        <v>56</v>
      </c>
      <c r="M42" s="248">
        <v>3</v>
      </c>
      <c r="N42" s="251">
        <f t="shared" si="0"/>
        <v>13</v>
      </c>
      <c r="O42" s="248"/>
      <c r="P42" s="252"/>
      <c r="Q42" s="248"/>
      <c r="R42" s="252"/>
      <c r="S42" s="248" t="s">
        <v>1207</v>
      </c>
      <c r="T42" s="248" t="s">
        <v>53</v>
      </c>
      <c r="U42" s="253" t="s">
        <v>1208</v>
      </c>
      <c r="V42" s="254"/>
      <c r="W42" s="253" t="s">
        <v>1196</v>
      </c>
      <c r="X42" s="255"/>
      <c r="Y42" s="251">
        <f t="shared" si="1"/>
        <v>13</v>
      </c>
      <c r="Z42" s="256"/>
      <c r="AA42" s="251">
        <f t="array" ref="AA42">_xlfn.IFS(AND(Y42=1,O42&lt;&gt;0),25,AND(Y42=1,Q42&lt;&gt;0),21,AND(Y42=1,T42="ALTO"),16,AND(Y42=1,T42="BAJO"),11,AND(Y42=1,U42&lt;&gt;0),2,AND(Y42=2,O42&lt;&gt;0),25,AND(Y42=2,Q42&lt;&gt;0),21,AND(Y42=2,T42="ALTO"),16,AND(Y42=2,T42="BAJO"),11,AND(Y42=2,U42&lt;&gt;0),4,AND(Y42=3,O42&lt;&gt;0),25,AND(Y42=3,Q42&lt;&gt;0),21,AND(Y42=3,T42="ALTO"),16,AND(Y42=3,T42="BAJO"),12,AND(Y42=3,U42&lt;&gt;0),5,AND(Y42=4,O42&lt;&gt;0),25,AND(Y42=4,Q42&lt;&gt;0),13,AND(Y42=4,T42="ALTO"),16,AND(Y42=4,T42="BAJO"),14,AND(Y42=4,U42&lt;&gt;0),7,AND(Y42=5,O42&lt;&gt;0),25,AND(Y42=5,Q42&lt;&gt;0),21,AND(Y42=5,T42="ALTO"),16,AND(Y42=5,T42="BAJO"),12,AND(Y42=5,U42&lt;&gt;0),8,AND(Y42=6,O42&lt;&gt;0),25,AND(Y42=6,Q42&lt;&gt;0),21,AND(Y42=6,T42="ALTO"),20,AND(Y42=6,T42="BAJO"),17,AND(Y42=6,U42&lt;&gt;0),6,AND(Y42=7,O42&lt;&gt;0),25,AND(Y42=7,Q42&lt;&gt;0),23,AND(Y42=7,T42="ALTO"),16,AND(Y42=7,T42="BAJO"),11,AND(Y42=7,U42&lt;&gt;0),7,AND(Y42=8,O42&lt;&gt;0),25,AND(Y42=8,Q42&lt;&gt;0),21,AND(Y42=8,T42="ALTO"),16,AND(Y42=8,T42="BAJO"),12,AND(Y42=8,U42&lt;&gt;0),8,AND(Y42=9,O42&lt;&gt;0),25,AND(Y42=9,Q42&lt;&gt;0),21,AND(Y42=9,T42="ALTO"),20,AND(Y42=9,T42="BAJO"),17,AND(Y42=9,U42&lt;&gt;0),13,AND(Y42=10,O42&lt;&gt;0),25,AND(Y42=10,Q42&lt;&gt;0),22,AND(Y42=10,T42="ALTO"),21,AND(Y42=10,T42="BAJO"),18,AND(Y42=10,U42&lt;&gt;0),18,AND(Y42=11,O42&lt;&gt;0),25,AND(Y42=11,Q42&lt;&gt;0),23,AND(Y42=11,T42="ALTO"),20,AND(Y42=11,T42="BAJO"),16,AND(Y42=11,U42&lt;&gt;0),11,AND(Y42=12,O42&lt;&gt;0),25,AND(Y42=12,Q42&lt;&gt;0),23,AND(Y42=12,T42="ALTO"),20,AND(Y42=12,T42="BAJO"),16,AND(Y42=12,U42&lt;&gt;0),12,AND(Y42=13,O42&lt;&gt;0),25,AND(Y42=13,Q42&lt;&gt;0),21,AND(Y42=13,T42="ALTO"),20,AND(Y42=13,T42="BAJO"),17,AND(Y42=13,U42&lt;&gt;0),17,AND(Y42=14,O42&lt;&gt;0),25,AND(Y42=14,Q42&lt;&gt;0),24,AND(Y42=14,T42="ALTO"),23,AND(Y42=14,T42="BAJO"),21,AND(Y42=14,U42&lt;&gt;0),18,AND(Y42=15,O42&lt;&gt;0),25,AND(Y42=15,Q42&lt;&gt;0),24,AND(Y42=15,T42="ALTO"),22,AND(Y42=15,T42="BAJO"),19,AND(Y42=15,U42&lt;&gt;0),19,AND(Y42=16,O42&lt;&gt;0),25,AND(Y42=16,Q42&lt;&gt;0),23,AND(Y42=16,T42="ALTO"),23,AND(Y42=16,T42="BAJO"),23,AND(Y42=16,U42&lt;&gt;0),20,AND(Y42=17,O42&lt;&gt;0),25,AND(Y42=17,Q42&lt;&gt;0),24,AND(Y42=17,T42="ALTO"),23,AND(Y42=17,T42="BAJO"),21,AND(Y42=17,U42&lt;&gt;0),20,AND(Y42=18,O42&lt;&gt;0),25,AND(Y42=18,Q42&lt;&gt;0),24,AND(Y42=18,T42="ALTO"),23,AND(Y42=18,T42="BAJO"),22,AND(Y42=18,U42&lt;&gt;0),21,AND(Y42=19,O42&lt;&gt;0),25,AND(Y42=19,Q42&lt;&gt;0),25,AND(Y42=19,T42="ALTO"),24,AND(Y42=19,T42="BAJO"),22,AND(Y42=19,U42&lt;&gt;0),22,AND(Y42&lt;&gt;0,W42&lt;&gt;0),Y42,TRUE,"FALSO")</f>
        <v>20</v>
      </c>
      <c r="AB42" s="248"/>
      <c r="AC42" s="248"/>
      <c r="AD42" s="430"/>
      <c r="AE42" s="431"/>
      <c r="AF42" s="431"/>
      <c r="AG42" s="223"/>
      <c r="AH42" s="223"/>
      <c r="AI42" s="223"/>
      <c r="AJ42" s="223"/>
      <c r="AK42" s="223"/>
      <c r="AL42" s="223"/>
      <c r="AM42" s="223"/>
      <c r="AN42" s="259"/>
      <c r="AO42" s="223"/>
      <c r="AP42" s="259"/>
      <c r="AR42" s="260"/>
      <c r="AT42" s="260"/>
      <c r="AV42" s="260"/>
    </row>
    <row r="43" spans="1:48" s="225" customFormat="1" ht="57" customHeight="1">
      <c r="A43" s="424"/>
      <c r="B43" s="511"/>
      <c r="C43" s="514"/>
      <c r="D43" s="345" t="s">
        <v>796</v>
      </c>
      <c r="E43" s="346" t="s">
        <v>790</v>
      </c>
      <c r="F43" s="185" t="s">
        <v>1</v>
      </c>
      <c r="G43" s="246" t="s">
        <v>51</v>
      </c>
      <c r="H43" s="328" t="s">
        <v>54</v>
      </c>
      <c r="I43" s="50" t="s">
        <v>142</v>
      </c>
      <c r="J43" s="50" t="str">
        <f>IF(OR(F43="SE",F43="SA"),VLOOKUP(I43,'Tabla de Peligros y Riesgo'!$C$2:$E$227,2,FALSE),VLOOKUP(I43,'LISTA DE ASPECTOS - IMPACTOS'!$D$3:$F$72,2,FALSE))</f>
        <v>Colisión/atropello</v>
      </c>
      <c r="K43" s="357" t="str">
        <f>IF(OR(F43="SE",F43="SA"),VLOOKUP(I43,'Tabla de Peligros y Riesgo'!$C$2:$E$227,3,FALSE),VLOOKUP(I43,'LISTA DE ASPECTOS - IMPACTOS'!$D$3:$F$72,3,FALSE))</f>
        <v>Contusión/Fractura/Muerte</v>
      </c>
      <c r="L43" s="250" t="s">
        <v>56</v>
      </c>
      <c r="M43" s="248">
        <v>3</v>
      </c>
      <c r="N43" s="251">
        <f t="shared" si="0"/>
        <v>13</v>
      </c>
      <c r="O43" s="248"/>
      <c r="P43" s="252"/>
      <c r="Q43" s="248"/>
      <c r="R43" s="252"/>
      <c r="S43" s="248"/>
      <c r="T43" s="248"/>
      <c r="U43" s="253" t="s">
        <v>1222</v>
      </c>
      <c r="V43" s="254"/>
      <c r="W43" s="253" t="s">
        <v>1196</v>
      </c>
      <c r="X43" s="255">
        <v>0.15</v>
      </c>
      <c r="Y43" s="251">
        <f t="shared" si="1"/>
        <v>13</v>
      </c>
      <c r="Z43" s="256"/>
      <c r="AA43" s="251">
        <f t="array" ref="AA43">_xlfn.IFS(AND(Y43=1,O43&lt;&gt;0),25,AND(Y43=1,Q43&lt;&gt;0),21,AND(Y43=1,T43="ALTO"),16,AND(Y43=1,T43="BAJO"),11,AND(Y43=1,U43&lt;&gt;0),2,AND(Y43=2,O43&lt;&gt;0),25,AND(Y43=2,Q43&lt;&gt;0),21,AND(Y43=2,T43="ALTO"),16,AND(Y43=2,T43="BAJO"),11,AND(Y43=2,U43&lt;&gt;0),4,AND(Y43=3,O43&lt;&gt;0),25,AND(Y43=3,Q43&lt;&gt;0),21,AND(Y43=3,T43="ALTO"),16,AND(Y43=3,T43="BAJO"),12,AND(Y43=3,U43&lt;&gt;0),5,AND(Y43=4,O43&lt;&gt;0),25,AND(Y43=4,Q43&lt;&gt;0),13,AND(Y43=4,T43="ALTO"),16,AND(Y43=4,T43="BAJO"),14,AND(Y43=4,U43&lt;&gt;0),7,AND(Y43=5,O43&lt;&gt;0),25,AND(Y43=5,Q43&lt;&gt;0),21,AND(Y43=5,T43="ALTO"),16,AND(Y43=5,T43="BAJO"),12,AND(Y43=5,U43&lt;&gt;0),8,AND(Y43=6,O43&lt;&gt;0),25,AND(Y43=6,Q43&lt;&gt;0),21,AND(Y43=6,T43="ALTO"),20,AND(Y43=6,T43="BAJO"),17,AND(Y43=6,U43&lt;&gt;0),6,AND(Y43=7,O43&lt;&gt;0),25,AND(Y43=7,Q43&lt;&gt;0),23,AND(Y43=7,T43="ALTO"),16,AND(Y43=7,T43="BAJO"),11,AND(Y43=7,U43&lt;&gt;0),7,AND(Y43=8,O43&lt;&gt;0),25,AND(Y43=8,Q43&lt;&gt;0),21,AND(Y43=8,T43="ALTO"),16,AND(Y43=8,T43="BAJO"),12,AND(Y43=8,U43&lt;&gt;0),8,AND(Y43=9,O43&lt;&gt;0),25,AND(Y43=9,Q43&lt;&gt;0),21,AND(Y43=9,T43="ALTO"),20,AND(Y43=9,T43="BAJO"),17,AND(Y43=9,U43&lt;&gt;0),13,AND(Y43=10,O43&lt;&gt;0),25,AND(Y43=10,Q43&lt;&gt;0),22,AND(Y43=10,T43="ALTO"),21,AND(Y43=10,T43="BAJO"),18,AND(Y43=10,U43&lt;&gt;0),18,AND(Y43=11,O43&lt;&gt;0),25,AND(Y43=11,Q43&lt;&gt;0),23,AND(Y43=11,T43="ALTO"),20,AND(Y43=11,T43="BAJO"),16,AND(Y43=11,U43&lt;&gt;0),11,AND(Y43=12,O43&lt;&gt;0),25,AND(Y43=12,Q43&lt;&gt;0),23,AND(Y43=12,T43="ALTO"),20,AND(Y43=12,T43="BAJO"),16,AND(Y43=12,U43&lt;&gt;0),12,AND(Y43=13,O43&lt;&gt;0),25,AND(Y43=13,Q43&lt;&gt;0),21,AND(Y43=13,T43="ALTO"),20,AND(Y43=13,T43="BAJO"),17,AND(Y43=13,U43&lt;&gt;0),17,AND(Y43=14,O43&lt;&gt;0),25,AND(Y43=14,Q43&lt;&gt;0),24,AND(Y43=14,T43="ALTO"),23,AND(Y43=14,T43="BAJO"),21,AND(Y43=14,U43&lt;&gt;0),18,AND(Y43=15,O43&lt;&gt;0),25,AND(Y43=15,Q43&lt;&gt;0),24,AND(Y43=15,T43="ALTO"),22,AND(Y43=15,T43="BAJO"),19,AND(Y43=15,U43&lt;&gt;0),19,AND(Y43=16,O43&lt;&gt;0),25,AND(Y43=16,Q43&lt;&gt;0),23,AND(Y43=16,T43="ALTO"),23,AND(Y43=16,T43="BAJO"),23,AND(Y43=16,U43&lt;&gt;0),20,AND(Y43=17,O43&lt;&gt;0),25,AND(Y43=17,Q43&lt;&gt;0),24,AND(Y43=17,T43="ALTO"),23,AND(Y43=17,T43="BAJO"),21,AND(Y43=17,U43&lt;&gt;0),20,AND(Y43=18,O43&lt;&gt;0),25,AND(Y43=18,Q43&lt;&gt;0),24,AND(Y43=18,T43="ALTO"),23,AND(Y43=18,T43="BAJO"),22,AND(Y43=18,U43&lt;&gt;0),21,AND(Y43=19,O43&lt;&gt;0),25,AND(Y43=19,Q43&lt;&gt;0),25,AND(Y43=19,T43="ALTO"),24,AND(Y43=19,T43="BAJO"),22,AND(Y43=19,U43&lt;&gt;0),22,AND(Y43&lt;&gt;0,W43&lt;&gt;0),Y43,TRUE,"FALSO")</f>
        <v>17</v>
      </c>
      <c r="AB43" s="248"/>
      <c r="AC43" s="248"/>
      <c r="AD43" s="430"/>
      <c r="AE43" s="431"/>
      <c r="AF43" s="431"/>
      <c r="AG43" s="223"/>
      <c r="AH43" s="223"/>
      <c r="AI43" s="223"/>
      <c r="AJ43" s="223"/>
      <c r="AK43" s="223"/>
      <c r="AL43" s="223"/>
      <c r="AM43" s="223"/>
      <c r="AN43" s="259"/>
      <c r="AO43" s="223"/>
      <c r="AP43" s="259"/>
      <c r="AR43" s="260"/>
      <c r="AT43" s="260"/>
      <c r="AV43" s="260"/>
    </row>
    <row r="44" spans="1:48" s="225" customFormat="1" ht="57" customHeight="1">
      <c r="A44" s="424"/>
      <c r="B44" s="503">
        <v>3</v>
      </c>
      <c r="C44" s="506" t="s">
        <v>797</v>
      </c>
      <c r="D44" s="347" t="s">
        <v>782</v>
      </c>
      <c r="E44" s="346" t="s">
        <v>1519</v>
      </c>
      <c r="F44" s="185" t="s">
        <v>0</v>
      </c>
      <c r="G44" s="246" t="s">
        <v>51</v>
      </c>
      <c r="H44" s="328" t="s">
        <v>71</v>
      </c>
      <c r="I44" s="50" t="s">
        <v>72</v>
      </c>
      <c r="J44" s="50" t="str">
        <f>IF(OR(F44="SE",F44="SA"),VLOOKUP(I44,'Tabla de Peligros y Riesgo'!$C$2:$E$227,2,FALSE),VLOOKUP(I44,'LISTA DE ASPECTOS - IMPACTOS'!$D$3:$F$72,2,FALSE))</f>
        <v>Contagio</v>
      </c>
      <c r="K44" s="357" t="str">
        <f>IF(OR(F44="SE",F44="SA"),VLOOKUP(I44,'Tabla de Peligros y Riesgo'!$C$2:$E$227,3,FALSE),VLOOKUP(I44,'LISTA DE ASPECTOS - IMPACTOS'!$D$3:$F$72,3,FALSE))</f>
        <v xml:space="preserve">Infección/Muerte </v>
      </c>
      <c r="L44" s="250" t="s">
        <v>56</v>
      </c>
      <c r="M44" s="248">
        <v>2</v>
      </c>
      <c r="N44" s="251">
        <f t="shared" si="0"/>
        <v>8</v>
      </c>
      <c r="O44" s="248"/>
      <c r="P44" s="252"/>
      <c r="Q44" s="248"/>
      <c r="R44" s="252"/>
      <c r="S44" s="248" t="s">
        <v>1190</v>
      </c>
      <c r="T44" s="248" t="s">
        <v>53</v>
      </c>
      <c r="U44" s="253" t="s">
        <v>1191</v>
      </c>
      <c r="V44" s="254"/>
      <c r="W44" s="253" t="s">
        <v>1192</v>
      </c>
      <c r="X44" s="255">
        <v>0.15</v>
      </c>
      <c r="Y44" s="251">
        <f t="shared" si="1"/>
        <v>8</v>
      </c>
      <c r="Z44" s="256"/>
      <c r="AA44" s="251">
        <f t="array" ref="AA44">_xlfn.IFS(AND(Y44=1,O44&lt;&gt;0),25,AND(Y44=1,Q44&lt;&gt;0),21,AND(Y44=1,T44="ALTO"),16,AND(Y44=1,T44="BAJO"),11,AND(Y44=1,U44&lt;&gt;0),2,AND(Y44=2,O44&lt;&gt;0),25,AND(Y44=2,Q44&lt;&gt;0),21,AND(Y44=2,T44="ALTO"),16,AND(Y44=2,T44="BAJO"),11,AND(Y44=2,U44&lt;&gt;0),4,AND(Y44=3,O44&lt;&gt;0),25,AND(Y44=3,Q44&lt;&gt;0),21,AND(Y44=3,T44="ALTO"),16,AND(Y44=3,T44="BAJO"),12,AND(Y44=3,U44&lt;&gt;0),5,AND(Y44=4,O44&lt;&gt;0),25,AND(Y44=4,Q44&lt;&gt;0),13,AND(Y44=4,T44="ALTO"),16,AND(Y44=4,T44="BAJO"),14,AND(Y44=4,U44&lt;&gt;0),7,AND(Y44=5,O44&lt;&gt;0),25,AND(Y44=5,Q44&lt;&gt;0),21,AND(Y44=5,T44="ALTO"),16,AND(Y44=5,T44="BAJO"),12,AND(Y44=5,U44&lt;&gt;0),8,AND(Y44=6,O44&lt;&gt;0),25,AND(Y44=6,Q44&lt;&gt;0),21,AND(Y44=6,T44="ALTO"),20,AND(Y44=6,T44="BAJO"),17,AND(Y44=6,U44&lt;&gt;0),6,AND(Y44=7,O44&lt;&gt;0),25,AND(Y44=7,Q44&lt;&gt;0),23,AND(Y44=7,T44="ALTO"),16,AND(Y44=7,T44="BAJO"),11,AND(Y44=7,U44&lt;&gt;0),7,AND(Y44=8,O44&lt;&gt;0),25,AND(Y44=8,Q44&lt;&gt;0),21,AND(Y44=8,T44="ALTO"),16,AND(Y44=8,T44="BAJO"),12,AND(Y44=8,U44&lt;&gt;0),8,AND(Y44=9,O44&lt;&gt;0),25,AND(Y44=9,Q44&lt;&gt;0),21,AND(Y44=9,T44="ALTO"),20,AND(Y44=9,T44="BAJO"),17,AND(Y44=9,U44&lt;&gt;0),13,AND(Y44=10,O44&lt;&gt;0),25,AND(Y44=10,Q44&lt;&gt;0),22,AND(Y44=10,T44="ALTO"),21,AND(Y44=10,T44="BAJO"),18,AND(Y44=10,U44&lt;&gt;0),18,AND(Y44=11,O44&lt;&gt;0),25,AND(Y44=11,Q44&lt;&gt;0),23,AND(Y44=11,T44="ALTO"),20,AND(Y44=11,T44="BAJO"),16,AND(Y44=11,U44&lt;&gt;0),11,AND(Y44=12,O44&lt;&gt;0),25,AND(Y44=12,Q44&lt;&gt;0),23,AND(Y44=12,T44="ALTO"),20,AND(Y44=12,T44="BAJO"),16,AND(Y44=12,U44&lt;&gt;0),12,AND(Y44=13,O44&lt;&gt;0),25,AND(Y44=13,Q44&lt;&gt;0),21,AND(Y44=13,T44="ALTO"),20,AND(Y44=13,T44="BAJO"),17,AND(Y44=13,U44&lt;&gt;0),17,AND(Y44=14,O44&lt;&gt;0),25,AND(Y44=14,Q44&lt;&gt;0),24,AND(Y44=14,T44="ALTO"),23,AND(Y44=14,T44="BAJO"),21,AND(Y44=14,U44&lt;&gt;0),18,AND(Y44=15,O44&lt;&gt;0),25,AND(Y44=15,Q44&lt;&gt;0),24,AND(Y44=15,T44="ALTO"),22,AND(Y44=15,T44="BAJO"),19,AND(Y44=15,U44&lt;&gt;0),19,AND(Y44=16,O44&lt;&gt;0),25,AND(Y44=16,Q44&lt;&gt;0),23,AND(Y44=16,T44="ALTO"),23,AND(Y44=16,T44="BAJO"),23,AND(Y44=16,U44&lt;&gt;0),20,AND(Y44=17,O44&lt;&gt;0),25,AND(Y44=17,Q44&lt;&gt;0),24,AND(Y44=17,T44="ALTO"),23,AND(Y44=17,T44="BAJO"),21,AND(Y44=17,U44&lt;&gt;0),20,AND(Y44=18,O44&lt;&gt;0),25,AND(Y44=18,Q44&lt;&gt;0),24,AND(Y44=18,T44="ALTO"),23,AND(Y44=18,T44="BAJO"),22,AND(Y44=18,U44&lt;&gt;0),21,AND(Y44=19,O44&lt;&gt;0),25,AND(Y44=19,Q44&lt;&gt;0),25,AND(Y44=19,T44="ALTO"),24,AND(Y44=19,T44="BAJO"),22,AND(Y44=19,U44&lt;&gt;0),22,AND(Y44&lt;&gt;0,W44&lt;&gt;0),Y44,TRUE,"FALSO")</f>
        <v>16</v>
      </c>
      <c r="AB44" s="248"/>
      <c r="AC44" s="248"/>
      <c r="AD44" s="430"/>
      <c r="AE44" s="431"/>
      <c r="AF44" s="431"/>
      <c r="AG44" s="223"/>
      <c r="AH44" s="223"/>
      <c r="AI44" s="223"/>
      <c r="AJ44" s="223"/>
      <c r="AK44" s="223"/>
      <c r="AL44" s="223"/>
      <c r="AM44" s="223"/>
      <c r="AN44" s="259"/>
      <c r="AO44" s="223"/>
      <c r="AP44" s="259"/>
      <c r="AR44" s="260"/>
      <c r="AT44" s="260"/>
      <c r="AV44" s="260"/>
    </row>
    <row r="45" spans="1:48" ht="57" customHeight="1">
      <c r="A45" s="424"/>
      <c r="B45" s="504"/>
      <c r="C45" s="507"/>
      <c r="D45" s="347" t="s">
        <v>782</v>
      </c>
      <c r="E45" s="346" t="s">
        <v>1519</v>
      </c>
      <c r="F45" s="185" t="s">
        <v>2</v>
      </c>
      <c r="G45" s="246" t="s">
        <v>58</v>
      </c>
      <c r="H45" s="328" t="s">
        <v>531</v>
      </c>
      <c r="I45" s="50" t="s">
        <v>543</v>
      </c>
      <c r="J45" s="50" t="str">
        <f>IF(OR(F45="SE",F45="SA"),VLOOKUP(I45,'Tabla de Peligros y Riesgo'!$C$2:$E$227,2,FALSE),VLOOKUP(I45,'LISTA DE ASPECTOS - IMPACTOS'!$D$3:$F$72,2,FALSE))</f>
        <v>Alteración de la calidad de suelo/agua</v>
      </c>
      <c r="K45" s="357" t="str">
        <f>IF(OR(F45="SE",F45="SA"),VLOOKUP(I45,'Tabla de Peligros y Riesgo'!$C$2:$E$227,3,FALSE),VLOOKUP(I45,'LISTA DE ASPECTOS - IMPACTOS'!$D$3:$F$72,3,FALSE))</f>
        <v>Potencial afectación a la calidad ambiental del suelo, agua, aire, flora y fauna</v>
      </c>
      <c r="L45" s="250" t="s">
        <v>65</v>
      </c>
      <c r="M45" s="248">
        <v>2</v>
      </c>
      <c r="N45" s="251">
        <f t="shared" si="0"/>
        <v>12</v>
      </c>
      <c r="O45" s="248"/>
      <c r="P45" s="252"/>
      <c r="Q45" s="248"/>
      <c r="R45" s="252"/>
      <c r="S45" s="248" t="s">
        <v>1193</v>
      </c>
      <c r="T45" s="248" t="s">
        <v>59</v>
      </c>
      <c r="U45" s="262" t="s">
        <v>1194</v>
      </c>
      <c r="V45" s="252"/>
      <c r="W45" s="253"/>
      <c r="X45" s="255"/>
      <c r="Y45" s="251">
        <f t="shared" si="1"/>
        <v>12</v>
      </c>
      <c r="Z45" s="256">
        <f>IF(N45&gt;=16,MAX(O45:T45),IF(N45&lt;16,MAX(O45:X45)))</f>
        <v>0</v>
      </c>
      <c r="AA45" s="251">
        <f t="array" ref="AA45">_xlfn.IFS(AND(Y45=1,O45&lt;&gt;0),25,AND(Y45=1,Q45&lt;&gt;0),21,AND(Y45=1,T45="ALTO"),16,AND(Y45=1,T45="BAJO"),11,AND(Y45=1,U45&lt;&gt;0),2,AND(Y45=2,O45&lt;&gt;0),25,AND(Y45=2,Q45&lt;&gt;0),21,AND(Y45=2,T45="ALTO"),16,AND(Y45=2,T45="BAJO"),11,AND(Y45=2,U45&lt;&gt;0),4,AND(Y45=3,O45&lt;&gt;0),25,AND(Y45=3,Q45&lt;&gt;0),21,AND(Y45=3,T45="ALTO"),16,AND(Y45=3,T45="BAJO"),12,AND(Y45=3,U45&lt;&gt;0),5,AND(Y45=4,O45&lt;&gt;0),25,AND(Y45=4,Q45&lt;&gt;0),13,AND(Y45=4,T45="ALTO"),16,AND(Y45=4,T45="BAJO"),14,AND(Y45=4,U45&lt;&gt;0),7,AND(Y45=5,O45&lt;&gt;0),25,AND(Y45=5,Q45&lt;&gt;0),21,AND(Y45=5,T45="ALTO"),16,AND(Y45=5,T45="BAJO"),12,AND(Y45=5,U45&lt;&gt;0),8,AND(Y45=6,O45&lt;&gt;0),25,AND(Y45=6,Q45&lt;&gt;0),21,AND(Y45=6,T45="ALTO"),20,AND(Y45=6,T45="BAJO"),17,AND(Y45=6,U45&lt;&gt;0),6,AND(Y45=7,O45&lt;&gt;0),25,AND(Y45=7,Q45&lt;&gt;0),23,AND(Y45=7,T45="ALTO"),16,AND(Y45=7,T45="BAJO"),11,AND(Y45=7,U45&lt;&gt;0),7,AND(Y45=8,O45&lt;&gt;0),25,AND(Y45=8,Q45&lt;&gt;0),21,AND(Y45=8,T45="ALTO"),16,AND(Y45=8,T45="BAJO"),12,AND(Y45=8,U45&lt;&gt;0),8,AND(Y45=9,O45&lt;&gt;0),25,AND(Y45=9,Q45&lt;&gt;0),21,AND(Y45=9,T45="ALTO"),20,AND(Y45=9,T45="BAJO"),17,AND(Y45=9,U45&lt;&gt;0),13,AND(Y45=10,O45&lt;&gt;0),25,AND(Y45=10,Q45&lt;&gt;0),22,AND(Y45=10,T45="ALTO"),21,AND(Y45=10,T45="BAJO"),18,AND(Y45=10,U45&lt;&gt;0),18,AND(Y45=11,O45&lt;&gt;0),25,AND(Y45=11,Q45&lt;&gt;0),23,AND(Y45=11,T45="ALTO"),20,AND(Y45=11,T45="BAJO"),16,AND(Y45=11,U45&lt;&gt;0),11,AND(Y45=12,O45&lt;&gt;0),25,AND(Y45=12,Q45&lt;&gt;0),23,AND(Y45=12,T45="ALTO"),20,AND(Y45=12,T45="BAJO"),16,AND(Y45=12,U45&lt;&gt;0),12,AND(Y45=13,O45&lt;&gt;0),25,AND(Y45=13,Q45&lt;&gt;0),21,AND(Y45=13,T45="ALTO"),20,AND(Y45=13,T45="BAJO"),17,AND(Y45=13,U45&lt;&gt;0),17,AND(Y45=14,O45&lt;&gt;0),25,AND(Y45=14,Q45&lt;&gt;0),24,AND(Y45=14,T45="ALTO"),23,AND(Y45=14,T45="BAJO"),21,AND(Y45=14,U45&lt;&gt;0),18,AND(Y45=15,O45&lt;&gt;0),25,AND(Y45=15,Q45&lt;&gt;0),24,AND(Y45=15,T45="ALTO"),22,AND(Y45=15,T45="BAJO"),19,AND(Y45=15,U45&lt;&gt;0),19,AND(Y45=16,O45&lt;&gt;0),25,AND(Y45=16,Q45&lt;&gt;0),23,AND(Y45=16,T45="ALTO"),23,AND(Y45=16,T45="BAJO"),23,AND(Y45=16,U45&lt;&gt;0),20,AND(Y45=17,O45&lt;&gt;0),25,AND(Y45=17,Q45&lt;&gt;0),24,AND(Y45=17,T45="ALTO"),23,AND(Y45=17,T45="BAJO"),21,AND(Y45=17,U45&lt;&gt;0),20,AND(Y45=18,O45&lt;&gt;0),25,AND(Y45=18,Q45&lt;&gt;0),24,AND(Y45=18,T45="ALTO"),23,AND(Y45=18,T45="BAJO"),22,AND(Y45=18,U45&lt;&gt;0),21,AND(Y45=19,O45&lt;&gt;0),25,AND(Y45=19,Q45&lt;&gt;0),25,AND(Y45=19,T45="ALTO"),24,AND(Y45=19,T45="BAJO"),22,AND(Y45=19,U45&lt;&gt;0),22,AND(Y45&lt;&gt;0,W45&lt;&gt;0),Y45,TRUE,"FALSO")</f>
        <v>16</v>
      </c>
      <c r="AB45" s="50"/>
      <c r="AC45" s="50"/>
      <c r="AD45" s="432"/>
      <c r="AE45" s="433"/>
      <c r="AF45" s="433"/>
      <c r="AN45" s="265"/>
      <c r="AP45" s="265"/>
      <c r="AR45" s="266"/>
      <c r="AT45" s="266"/>
      <c r="AV45" s="266"/>
    </row>
    <row r="46" spans="1:48" s="225" customFormat="1" ht="57" customHeight="1">
      <c r="A46" s="424"/>
      <c r="B46" s="504"/>
      <c r="C46" s="507"/>
      <c r="D46" s="347" t="s">
        <v>782</v>
      </c>
      <c r="E46" s="346" t="s">
        <v>1519</v>
      </c>
      <c r="F46" s="185" t="s">
        <v>0</v>
      </c>
      <c r="G46" s="246" t="s">
        <v>51</v>
      </c>
      <c r="H46" s="328" t="s">
        <v>63</v>
      </c>
      <c r="I46" s="50" t="s">
        <v>64</v>
      </c>
      <c r="J46" s="50" t="str">
        <f>IF(OR(F46="SE",F46="SA"),VLOOKUP(I46,'Tabla de Peligros y Riesgo'!$C$2:$E$227,2,FALSE),VLOOKUP(I46,'LISTA DE ASPECTOS - IMPACTOS'!$D$3:$F$72,2,FALSE))</f>
        <v>Riesgo Psicosocial</v>
      </c>
      <c r="K46" s="357" t="str">
        <f>IF(OR(F46="SE",F46="SA"),VLOOKUP(I46,'Tabla de Peligros y Riesgo'!$C$2:$E$227,3,FALSE),VLOOKUP(I46,'LISTA DE ASPECTOS - IMPACTOS'!$D$3:$F$72,3,FALSE))</f>
        <v>Estrés / Depresión</v>
      </c>
      <c r="L46" s="250" t="s">
        <v>56</v>
      </c>
      <c r="M46" s="248">
        <v>3</v>
      </c>
      <c r="N46" s="251">
        <f t="shared" si="0"/>
        <v>13</v>
      </c>
      <c r="O46" s="248"/>
      <c r="P46" s="252"/>
      <c r="Q46" s="248"/>
      <c r="R46" s="252"/>
      <c r="S46" s="248"/>
      <c r="T46" s="248"/>
      <c r="U46" s="253" t="s">
        <v>1195</v>
      </c>
      <c r="V46" s="254"/>
      <c r="W46" s="253" t="s">
        <v>1196</v>
      </c>
      <c r="X46" s="255"/>
      <c r="Y46" s="251">
        <f t="shared" si="1"/>
        <v>13</v>
      </c>
      <c r="Z46" s="256">
        <f>IF(N46&gt;=16,MAX(O46:T46),IF(N46&lt;16,MAX(O46:X46)))</f>
        <v>0</v>
      </c>
      <c r="AA46" s="251">
        <f t="array" ref="AA46">_xlfn.IFS(AND(Y46=1,O46&lt;&gt;0),25,AND(Y46=1,Q46&lt;&gt;0),21,AND(Y46=1,T46="ALTO"),16,AND(Y46=1,T46="BAJO"),11,AND(Y46=1,U46&lt;&gt;0),2,AND(Y46=2,O46&lt;&gt;0),25,AND(Y46=2,Q46&lt;&gt;0),21,AND(Y46=2,T46="ALTO"),16,AND(Y46=2,T46="BAJO"),11,AND(Y46=2,U46&lt;&gt;0),4,AND(Y46=3,O46&lt;&gt;0),25,AND(Y46=3,Q46&lt;&gt;0),21,AND(Y46=3,T46="ALTO"),16,AND(Y46=3,T46="BAJO"),12,AND(Y46=3,U46&lt;&gt;0),5,AND(Y46=4,O46&lt;&gt;0),25,AND(Y46=4,Q46&lt;&gt;0),13,AND(Y46=4,T46="ALTO"),16,AND(Y46=4,T46="BAJO"),14,AND(Y46=4,U46&lt;&gt;0),7,AND(Y46=5,O46&lt;&gt;0),25,AND(Y46=5,Q46&lt;&gt;0),21,AND(Y46=5,T46="ALTO"),16,AND(Y46=5,T46="BAJO"),12,AND(Y46=5,U46&lt;&gt;0),8,AND(Y46=6,O46&lt;&gt;0),25,AND(Y46=6,Q46&lt;&gt;0),21,AND(Y46=6,T46="ALTO"),20,AND(Y46=6,T46="BAJO"),17,AND(Y46=6,U46&lt;&gt;0),6,AND(Y46=7,O46&lt;&gt;0),25,AND(Y46=7,Q46&lt;&gt;0),23,AND(Y46=7,T46="ALTO"),16,AND(Y46=7,T46="BAJO"),11,AND(Y46=7,U46&lt;&gt;0),7,AND(Y46=8,O46&lt;&gt;0),25,AND(Y46=8,Q46&lt;&gt;0),21,AND(Y46=8,T46="ALTO"),16,AND(Y46=8,T46="BAJO"),12,AND(Y46=8,U46&lt;&gt;0),8,AND(Y46=9,O46&lt;&gt;0),25,AND(Y46=9,Q46&lt;&gt;0),21,AND(Y46=9,T46="ALTO"),20,AND(Y46=9,T46="BAJO"),17,AND(Y46=9,U46&lt;&gt;0),13,AND(Y46=10,O46&lt;&gt;0),25,AND(Y46=10,Q46&lt;&gt;0),22,AND(Y46=10,T46="ALTO"),21,AND(Y46=10,T46="BAJO"),18,AND(Y46=10,U46&lt;&gt;0),18,AND(Y46=11,O46&lt;&gt;0),25,AND(Y46=11,Q46&lt;&gt;0),23,AND(Y46=11,T46="ALTO"),20,AND(Y46=11,T46="BAJO"),16,AND(Y46=11,U46&lt;&gt;0),11,AND(Y46=12,O46&lt;&gt;0),25,AND(Y46=12,Q46&lt;&gt;0),23,AND(Y46=12,T46="ALTO"),20,AND(Y46=12,T46="BAJO"),16,AND(Y46=12,U46&lt;&gt;0),12,AND(Y46=13,O46&lt;&gt;0),25,AND(Y46=13,Q46&lt;&gt;0),21,AND(Y46=13,T46="ALTO"),20,AND(Y46=13,T46="BAJO"),17,AND(Y46=13,U46&lt;&gt;0),17,AND(Y46=14,O46&lt;&gt;0),25,AND(Y46=14,Q46&lt;&gt;0),24,AND(Y46=14,T46="ALTO"),23,AND(Y46=14,T46="BAJO"),21,AND(Y46=14,U46&lt;&gt;0),18,AND(Y46=15,O46&lt;&gt;0),25,AND(Y46=15,Q46&lt;&gt;0),24,AND(Y46=15,T46="ALTO"),22,AND(Y46=15,T46="BAJO"),19,AND(Y46=15,U46&lt;&gt;0),19,AND(Y46=16,O46&lt;&gt;0),25,AND(Y46=16,Q46&lt;&gt;0),23,AND(Y46=16,T46="ALTO"),23,AND(Y46=16,T46="BAJO"),23,AND(Y46=16,U46&lt;&gt;0),20,AND(Y46=17,O46&lt;&gt;0),25,AND(Y46=17,Q46&lt;&gt;0),24,AND(Y46=17,T46="ALTO"),23,AND(Y46=17,T46="BAJO"),21,AND(Y46=17,U46&lt;&gt;0),20,AND(Y46=18,O46&lt;&gt;0),25,AND(Y46=18,Q46&lt;&gt;0),24,AND(Y46=18,T46="ALTO"),23,AND(Y46=18,T46="BAJO"),22,AND(Y46=18,U46&lt;&gt;0),21,AND(Y46=19,O46&lt;&gt;0),25,AND(Y46=19,Q46&lt;&gt;0),25,AND(Y46=19,T46="ALTO"),24,AND(Y46=19,T46="BAJO"),22,AND(Y46=19,U46&lt;&gt;0),22,AND(Y46&lt;&gt;0,W46&lt;&gt;0),Y46,TRUE,"FALSO")</f>
        <v>17</v>
      </c>
      <c r="AB46" s="248"/>
      <c r="AC46" s="248"/>
      <c r="AD46" s="257"/>
      <c r="AE46" s="258"/>
      <c r="AF46" s="258"/>
      <c r="AG46" s="223"/>
      <c r="AH46" s="223"/>
      <c r="AI46" s="223"/>
      <c r="AJ46" s="223"/>
      <c r="AK46" s="223"/>
      <c r="AL46" s="223"/>
      <c r="AM46" s="223"/>
      <c r="AN46" s="259"/>
      <c r="AO46" s="223"/>
      <c r="AP46" s="259"/>
      <c r="AR46" s="260"/>
      <c r="AT46" s="260"/>
      <c r="AV46" s="260"/>
    </row>
    <row r="47" spans="1:48" s="225" customFormat="1" ht="54.75" customHeight="1">
      <c r="A47" s="424"/>
      <c r="B47" s="504"/>
      <c r="C47" s="507"/>
      <c r="D47" s="347" t="s">
        <v>1514</v>
      </c>
      <c r="E47" s="346" t="s">
        <v>1064</v>
      </c>
      <c r="F47" s="185" t="s">
        <v>1</v>
      </c>
      <c r="G47" s="246" t="s">
        <v>51</v>
      </c>
      <c r="H47" s="328" t="s">
        <v>54</v>
      </c>
      <c r="I47" s="50" t="s">
        <v>95</v>
      </c>
      <c r="J47" s="50" t="str">
        <f>IF(OR(F47="SE",F47="SA"),VLOOKUP(I47,'Tabla de Peligros y Riesgo'!$C$2:$E$227,2,FALSE),VLOOKUP(I47,'LISTA DE ASPECTOS - IMPACTOS'!$D$3:$F$72,2,FALSE))</f>
        <v>Colisión/atropello</v>
      </c>
      <c r="K47" s="357" t="str">
        <f>IF(OR(F47="SE",F47="SA"),VLOOKUP(I47,'Tabla de Peligros y Riesgo'!$C$2:$E$227,3,FALSE),VLOOKUP(I47,'LISTA DE ASPECTOS - IMPACTOS'!$D$3:$F$72,3,FALSE))</f>
        <v>Contusión/Fractura/Muerte</v>
      </c>
      <c r="L47" s="250" t="s">
        <v>56</v>
      </c>
      <c r="M47" s="248">
        <v>3</v>
      </c>
      <c r="N47" s="251">
        <f t="shared" ref="N47" si="7">IF(CONCATENATE(M47,L47)="1A",1,IF(CONCATENATE(M47,L47)="1B",2,IF(CONCATENATE(M47,L47)="2A",3,IF(CONCATENATE(M47,L47)="1C",4,IF(CONCATENATE(M47,L47)="2B",5,IF(CONCATENATE(M47,L47)="3A",6,IF(CONCATENATE(M47,L47)="1D",7,IF(CONCATENATE(M47,L47)="2C",8,IF(CONCATENATE(M47,L47)="3B",9,IF(CONCATENATE(M47,L47)="4A",10,IF(CONCATENATE(M47,L47)="1E",11,IF(CONCATENATE(M47,L47)="2D",12,IF(CONCATENATE(M47,L47)="3C",13,IF(CONCATENATE(M47,L47)="4B",14,IF(CONCATENATE(M47,L47)="5A",15,IF(CONCATENATE(M47,L47)="2E",16,IF(CONCATENATE(M47,L47)="3D",17,IF(CONCATENATE(M47,L47)="4C",18,IF(CONCATENATE(M47,L47)="5B",19,IF(CONCATENATE(M47,L47)="3E",20,IF(CONCATENATE(M47,L47)="4D",21,IF(CONCATENATE(M47,L47)="5C",22,IF(CONCATENATE(M47,L47)="4E",23,IF(CONCATENATE(M47,L47)="5D",24,IF(CONCATENATE(M47,L47)="5E",25,"")))))))))))))))))))))))))</f>
        <v>13</v>
      </c>
      <c r="O47" s="248"/>
      <c r="P47" s="252"/>
      <c r="Q47" s="248"/>
      <c r="R47" s="252"/>
      <c r="S47" s="248"/>
      <c r="T47" s="248"/>
      <c r="U47" s="253" t="s">
        <v>1517</v>
      </c>
      <c r="V47" s="254"/>
      <c r="W47" s="253" t="s">
        <v>1196</v>
      </c>
      <c r="X47" s="255">
        <v>0.2</v>
      </c>
      <c r="Y47" s="251">
        <f t="shared" ref="Y47" si="8">N47</f>
        <v>13</v>
      </c>
      <c r="Z47" s="256">
        <f>IF(N47&gt;=16,MAX(O47:T47),IF(N47&lt;16,MAX(O47:V47)))</f>
        <v>0</v>
      </c>
      <c r="AA47" s="251">
        <f t="array" ref="AA47">_xlfn.IFS(AND(Y47=1,O47&lt;&gt;0),25,AND(Y47=1,Q47&lt;&gt;0),21,AND(Y47=1,T47="ALTO"),16,AND(Y47=1,T47="BAJO"),11,AND(Y47=1,U47&lt;&gt;0),2,AND(Y47=2,O47&lt;&gt;0),25,AND(Y47=2,Q47&lt;&gt;0),21,AND(Y47=2,T47="ALTO"),16,AND(Y47=2,T47="BAJO"),11,AND(Y47=2,U47&lt;&gt;0),4,AND(Y47=3,O47&lt;&gt;0),25,AND(Y47=3,Q47&lt;&gt;0),21,AND(Y47=3,T47="ALTO"),16,AND(Y47=3,T47="BAJO"),12,AND(Y47=3,U47&lt;&gt;0),5,AND(Y47=4,O47&lt;&gt;0),25,AND(Y47=4,Q47&lt;&gt;0),13,AND(Y47=4,T47="ALTO"),16,AND(Y47=4,T47="BAJO"),14,AND(Y47=4,U47&lt;&gt;0),7,AND(Y47=5,O47&lt;&gt;0),25,AND(Y47=5,Q47&lt;&gt;0),21,AND(Y47=5,T47="ALTO"),16,AND(Y47=5,T47="BAJO"),12,AND(Y47=5,U47&lt;&gt;0),8,AND(Y47=6,O47&lt;&gt;0),25,AND(Y47=6,Q47&lt;&gt;0),21,AND(Y47=6,T47="ALTO"),20,AND(Y47=6,T47="BAJO"),17,AND(Y47=6,U47&lt;&gt;0),6,AND(Y47=7,O47&lt;&gt;0),25,AND(Y47=7,Q47&lt;&gt;0),23,AND(Y47=7,T47="ALTO"),16,AND(Y47=7,T47="BAJO"),11,AND(Y47=7,U47&lt;&gt;0),7,AND(Y47=8,O47&lt;&gt;0),25,AND(Y47=8,Q47&lt;&gt;0),21,AND(Y47=8,T47="ALTO"),16,AND(Y47=8,T47="BAJO"),12,AND(Y47=8,U47&lt;&gt;0),8,AND(Y47=9,O47&lt;&gt;0),25,AND(Y47=9,Q47&lt;&gt;0),21,AND(Y47=9,T47="ALTO"),20,AND(Y47=9,T47="BAJO"),17,AND(Y47=9,U47&lt;&gt;0),13,AND(Y47=10,O47&lt;&gt;0),25,AND(Y47=10,Q47&lt;&gt;0),22,AND(Y47=10,T47="ALTO"),21,AND(Y47=10,T47="BAJO"),18,AND(Y47=10,U47&lt;&gt;0),18,AND(Y47=11,O47&lt;&gt;0),25,AND(Y47=11,Q47&lt;&gt;0),23,AND(Y47=11,T47="ALTO"),20,AND(Y47=11,T47="BAJO"),16,AND(Y47=11,U47&lt;&gt;0),11,AND(Y47=12,O47&lt;&gt;0),25,AND(Y47=12,Q47&lt;&gt;0),23,AND(Y47=12,T47="ALTO"),20,AND(Y47=12,T47="BAJO"),16,AND(Y47=12,U47&lt;&gt;0),12,AND(Y47=13,O47&lt;&gt;0),25,AND(Y47=13,Q47&lt;&gt;0),21,AND(Y47=13,T47="ALTO"),20,AND(Y47=13,T47="BAJO"),17,AND(Y47=13,U47&lt;&gt;0),17,AND(Y47=14,O47&lt;&gt;0),25,AND(Y47=14,Q47&lt;&gt;0),24,AND(Y47=14,T47="ALTO"),23,AND(Y47=14,T47="BAJO"),21,AND(Y47=14,U47&lt;&gt;0),18,AND(Y47=15,O47&lt;&gt;0),25,AND(Y47=15,Q47&lt;&gt;0),24,AND(Y47=15,T47="ALTO"),22,AND(Y47=15,T47="BAJO"),19,AND(Y47=15,U47&lt;&gt;0),19,AND(Y47=16,O47&lt;&gt;0),25,AND(Y47=16,Q47&lt;&gt;0),23,AND(Y47=16,T47="ALTO"),23,AND(Y47=16,T47="BAJO"),23,AND(Y47=16,U47&lt;&gt;0),20,AND(Y47=17,O47&lt;&gt;0),25,AND(Y47=17,Q47&lt;&gt;0),24,AND(Y47=17,T47="ALTO"),23,AND(Y47=17,T47="BAJO"),21,AND(Y47=17,U47&lt;&gt;0),20,AND(Y47=18,O47&lt;&gt;0),25,AND(Y47=18,Q47&lt;&gt;0),24,AND(Y47=18,T47="ALTO"),23,AND(Y47=18,T47="BAJO"),22,AND(Y47=18,U47&lt;&gt;0),21,AND(Y47=19,O47&lt;&gt;0),25,AND(Y47=19,Q47&lt;&gt;0),25,AND(Y47=19,T47="ALTO"),24,AND(Y47=19,T47="BAJO"),22,AND(Y47=19,U47&lt;&gt;0),22,AND(Y47&lt;&gt;0,W47&lt;&gt;0),Y47,TRUE,"FALSO")</f>
        <v>17</v>
      </c>
      <c r="AB47" s="248"/>
      <c r="AC47" s="248"/>
      <c r="AD47" s="430"/>
      <c r="AE47" s="431"/>
      <c r="AF47" s="431"/>
      <c r="AG47" s="223">
        <v>0.5</v>
      </c>
      <c r="AH47" s="223"/>
      <c r="AI47" s="223"/>
      <c r="AJ47" s="223" t="s">
        <v>62</v>
      </c>
      <c r="AK47" s="223"/>
      <c r="AL47" s="223"/>
      <c r="AM47" s="223"/>
      <c r="AN47" s="259">
        <v>0.2</v>
      </c>
      <c r="AO47" s="223"/>
      <c r="AP47" s="259"/>
      <c r="AR47" s="260"/>
      <c r="AT47" s="260">
        <v>0.85</v>
      </c>
      <c r="AV47" s="260"/>
    </row>
    <row r="48" spans="1:48" s="225" customFormat="1" ht="57" customHeight="1">
      <c r="A48" s="424"/>
      <c r="B48" s="504"/>
      <c r="C48" s="507"/>
      <c r="D48" s="347" t="s">
        <v>785</v>
      </c>
      <c r="E48" s="346" t="s">
        <v>1519</v>
      </c>
      <c r="F48" s="185" t="s">
        <v>1</v>
      </c>
      <c r="G48" s="246" t="s">
        <v>51</v>
      </c>
      <c r="H48" s="328" t="s">
        <v>66</v>
      </c>
      <c r="I48" s="50" t="s">
        <v>73</v>
      </c>
      <c r="J48" s="50" t="str">
        <f>IF(OR(F48="SE",F48="SA"),VLOOKUP(I48,'Tabla de Peligros y Riesgo'!$C$2:$E$227,2,FALSE),VLOOKUP(I48,'LISTA DE ASPECTOS - IMPACTOS'!$D$3:$F$72,2,FALSE))</f>
        <v>Caída al mismo nivel</v>
      </c>
      <c r="K48" s="357" t="str">
        <f>IF(OR(F48="SE",F48="SA"),VLOOKUP(I48,'Tabla de Peligros y Riesgo'!$C$2:$E$227,3,FALSE),VLOOKUP(I48,'LISTA DE ASPECTOS - IMPACTOS'!$D$3:$F$72,3,FALSE))</f>
        <v>Contusión/Fractura/Muerte</v>
      </c>
      <c r="L48" s="250" t="s">
        <v>56</v>
      </c>
      <c r="M48" s="248">
        <v>4</v>
      </c>
      <c r="N48" s="251">
        <f t="shared" si="0"/>
        <v>18</v>
      </c>
      <c r="O48" s="248"/>
      <c r="P48" s="252"/>
      <c r="Q48" s="248"/>
      <c r="R48" s="252"/>
      <c r="S48" s="248"/>
      <c r="T48" s="248" t="s">
        <v>59</v>
      </c>
      <c r="U48" s="253" t="s">
        <v>1223</v>
      </c>
      <c r="V48" s="254"/>
      <c r="W48" s="253" t="s">
        <v>1196</v>
      </c>
      <c r="X48" s="255"/>
      <c r="Y48" s="251">
        <f t="shared" si="1"/>
        <v>18</v>
      </c>
      <c r="Z48" s="256"/>
      <c r="AA48" s="251">
        <f t="array" ref="AA48">_xlfn.IFS(AND(Y48=1,O48&lt;&gt;0),25,AND(Y48=1,Q48&lt;&gt;0),21,AND(Y48=1,T48="ALTO"),16,AND(Y48=1,T48="BAJO"),11,AND(Y48=1,U48&lt;&gt;0),2,AND(Y48=2,O48&lt;&gt;0),25,AND(Y48=2,Q48&lt;&gt;0),21,AND(Y48=2,T48="ALTO"),16,AND(Y48=2,T48="BAJO"),11,AND(Y48=2,U48&lt;&gt;0),4,AND(Y48=3,O48&lt;&gt;0),25,AND(Y48=3,Q48&lt;&gt;0),21,AND(Y48=3,T48="ALTO"),16,AND(Y48=3,T48="BAJO"),12,AND(Y48=3,U48&lt;&gt;0),5,AND(Y48=4,O48&lt;&gt;0),25,AND(Y48=4,Q48&lt;&gt;0),13,AND(Y48=4,T48="ALTO"),16,AND(Y48=4,T48="BAJO"),14,AND(Y48=4,U48&lt;&gt;0),7,AND(Y48=5,O48&lt;&gt;0),25,AND(Y48=5,Q48&lt;&gt;0),21,AND(Y48=5,T48="ALTO"),16,AND(Y48=5,T48="BAJO"),12,AND(Y48=5,U48&lt;&gt;0),8,AND(Y48=6,O48&lt;&gt;0),25,AND(Y48=6,Q48&lt;&gt;0),21,AND(Y48=6,T48="ALTO"),20,AND(Y48=6,T48="BAJO"),17,AND(Y48=6,U48&lt;&gt;0),6,AND(Y48=7,O48&lt;&gt;0),25,AND(Y48=7,Q48&lt;&gt;0),23,AND(Y48=7,T48="ALTO"),16,AND(Y48=7,T48="BAJO"),11,AND(Y48=7,U48&lt;&gt;0),7,AND(Y48=8,O48&lt;&gt;0),25,AND(Y48=8,Q48&lt;&gt;0),21,AND(Y48=8,T48="ALTO"),16,AND(Y48=8,T48="BAJO"),12,AND(Y48=8,U48&lt;&gt;0),8,AND(Y48=9,O48&lt;&gt;0),25,AND(Y48=9,Q48&lt;&gt;0),21,AND(Y48=9,T48="ALTO"),20,AND(Y48=9,T48="BAJO"),17,AND(Y48=9,U48&lt;&gt;0),13,AND(Y48=10,O48&lt;&gt;0),25,AND(Y48=10,Q48&lt;&gt;0),22,AND(Y48=10,T48="ALTO"),21,AND(Y48=10,T48="BAJO"),18,AND(Y48=10,U48&lt;&gt;0),18,AND(Y48=11,O48&lt;&gt;0),25,AND(Y48=11,Q48&lt;&gt;0),23,AND(Y48=11,T48="ALTO"),20,AND(Y48=11,T48="BAJO"),16,AND(Y48=11,U48&lt;&gt;0),11,AND(Y48=12,O48&lt;&gt;0),25,AND(Y48=12,Q48&lt;&gt;0),23,AND(Y48=12,T48="ALTO"),20,AND(Y48=12,T48="BAJO"),16,AND(Y48=12,U48&lt;&gt;0),12,AND(Y48=13,O48&lt;&gt;0),25,AND(Y48=13,Q48&lt;&gt;0),21,AND(Y48=13,T48="ALTO"),20,AND(Y48=13,T48="BAJO"),17,AND(Y48=13,U48&lt;&gt;0),17,AND(Y48=14,O48&lt;&gt;0),25,AND(Y48=14,Q48&lt;&gt;0),24,AND(Y48=14,T48="ALTO"),23,AND(Y48=14,T48="BAJO"),21,AND(Y48=14,U48&lt;&gt;0),18,AND(Y48=15,O48&lt;&gt;0),25,AND(Y48=15,Q48&lt;&gt;0),24,AND(Y48=15,T48="ALTO"),22,AND(Y48=15,T48="BAJO"),19,AND(Y48=15,U48&lt;&gt;0),19,AND(Y48=16,O48&lt;&gt;0),25,AND(Y48=16,Q48&lt;&gt;0),23,AND(Y48=16,T48="ALTO"),23,AND(Y48=16,T48="BAJO"),23,AND(Y48=16,U48&lt;&gt;0),20,AND(Y48=17,O48&lt;&gt;0),25,AND(Y48=17,Q48&lt;&gt;0),24,AND(Y48=17,T48="ALTO"),23,AND(Y48=17,T48="BAJO"),21,AND(Y48=17,U48&lt;&gt;0),20,AND(Y48=18,O48&lt;&gt;0),25,AND(Y48=18,Q48&lt;&gt;0),24,AND(Y48=18,T48="ALTO"),23,AND(Y48=18,T48="BAJO"),22,AND(Y48=18,U48&lt;&gt;0),21,AND(Y48=19,O48&lt;&gt;0),25,AND(Y48=19,Q48&lt;&gt;0),25,AND(Y48=19,T48="ALTO"),24,AND(Y48=19,T48="BAJO"),22,AND(Y48=19,U48&lt;&gt;0),22,AND(Y48&lt;&gt;0,W48&lt;&gt;0),Y48,TRUE,"FALSO")</f>
        <v>22</v>
      </c>
      <c r="AB48" s="248"/>
      <c r="AC48" s="248"/>
      <c r="AD48" s="430"/>
      <c r="AE48" s="431"/>
      <c r="AF48" s="431"/>
      <c r="AG48" s="223"/>
      <c r="AH48" s="223"/>
      <c r="AI48" s="223"/>
      <c r="AJ48" s="223"/>
      <c r="AK48" s="223"/>
      <c r="AL48" s="223"/>
      <c r="AM48" s="223"/>
      <c r="AN48" s="259"/>
      <c r="AO48" s="223"/>
      <c r="AP48" s="259"/>
      <c r="AR48" s="260"/>
      <c r="AT48" s="260"/>
      <c r="AV48" s="260"/>
    </row>
    <row r="49" spans="1:48" s="225" customFormat="1" ht="57" customHeight="1">
      <c r="A49" s="424"/>
      <c r="B49" s="504"/>
      <c r="C49" s="507"/>
      <c r="D49" s="347" t="s">
        <v>785</v>
      </c>
      <c r="E49" s="346" t="s">
        <v>1519</v>
      </c>
      <c r="F49" s="185" t="s">
        <v>1</v>
      </c>
      <c r="G49" s="246" t="s">
        <v>51</v>
      </c>
      <c r="H49" s="328" t="s">
        <v>111</v>
      </c>
      <c r="I49" s="50" t="s">
        <v>112</v>
      </c>
      <c r="J49" s="50" t="str">
        <f>IF(OR(F49="SE",F49="SA"),VLOOKUP(I49,'Tabla de Peligros y Riesgo'!$C$2:$E$227,2,FALSE),VLOOKUP(I49,'LISTA DE ASPECTOS - IMPACTOS'!$D$3:$F$72,2,FALSE))</f>
        <v xml:space="preserve">Electrocución </v>
      </c>
      <c r="K49" s="357" t="str">
        <f>IF(OR(F49="SE",F49="SA"),VLOOKUP(I49,'Tabla de Peligros y Riesgo'!$C$2:$E$227,3,FALSE),VLOOKUP(I49,'LISTA DE ASPECTOS - IMPACTOS'!$D$3:$F$72,3,FALSE))</f>
        <v xml:space="preserve">Muerte </v>
      </c>
      <c r="L49" s="250" t="s">
        <v>56</v>
      </c>
      <c r="M49" s="248">
        <v>2</v>
      </c>
      <c r="N49" s="251">
        <f t="shared" si="0"/>
        <v>8</v>
      </c>
      <c r="O49" s="248"/>
      <c r="P49" s="252"/>
      <c r="Q49" s="248"/>
      <c r="R49" s="252"/>
      <c r="S49" s="248" t="s">
        <v>1224</v>
      </c>
      <c r="T49" s="248" t="s">
        <v>53</v>
      </c>
      <c r="U49" s="253" t="s">
        <v>1225</v>
      </c>
      <c r="V49" s="254"/>
      <c r="W49" s="253" t="s">
        <v>1196</v>
      </c>
      <c r="X49" s="255">
        <v>0.2</v>
      </c>
      <c r="Y49" s="251">
        <f t="shared" si="1"/>
        <v>8</v>
      </c>
      <c r="Z49" s="256">
        <f>IF(N49&gt;=16,MAX(O49:T49),IF(N49&lt;16,MAX(O49:X49)))</f>
        <v>0.2</v>
      </c>
      <c r="AA49" s="251">
        <f t="array" ref="AA49">_xlfn.IFS(AND(Y49=1,O49&lt;&gt;0),25,AND(Y49=1,Q49&lt;&gt;0),21,AND(Y49=1,T49="ALTO"),16,AND(Y49=1,T49="BAJO"),11,AND(Y49=1,U49&lt;&gt;0),2,AND(Y49=2,O49&lt;&gt;0),25,AND(Y49=2,Q49&lt;&gt;0),21,AND(Y49=2,T49="ALTO"),16,AND(Y49=2,T49="BAJO"),11,AND(Y49=2,U49&lt;&gt;0),4,AND(Y49=3,O49&lt;&gt;0),25,AND(Y49=3,Q49&lt;&gt;0),21,AND(Y49=3,T49="ALTO"),16,AND(Y49=3,T49="BAJO"),12,AND(Y49=3,U49&lt;&gt;0),5,AND(Y49=4,O49&lt;&gt;0),25,AND(Y49=4,Q49&lt;&gt;0),13,AND(Y49=4,T49="ALTO"),16,AND(Y49=4,T49="BAJO"),14,AND(Y49=4,U49&lt;&gt;0),7,AND(Y49=5,O49&lt;&gt;0),25,AND(Y49=5,Q49&lt;&gt;0),21,AND(Y49=5,T49="ALTO"),16,AND(Y49=5,T49="BAJO"),12,AND(Y49=5,U49&lt;&gt;0),8,AND(Y49=6,O49&lt;&gt;0),25,AND(Y49=6,Q49&lt;&gt;0),21,AND(Y49=6,T49="ALTO"),20,AND(Y49=6,T49="BAJO"),17,AND(Y49=6,U49&lt;&gt;0),6,AND(Y49=7,O49&lt;&gt;0),25,AND(Y49=7,Q49&lt;&gt;0),23,AND(Y49=7,T49="ALTO"),16,AND(Y49=7,T49="BAJO"),11,AND(Y49=7,U49&lt;&gt;0),7,AND(Y49=8,O49&lt;&gt;0),25,AND(Y49=8,Q49&lt;&gt;0),21,AND(Y49=8,T49="ALTO"),16,AND(Y49=8,T49="BAJO"),12,AND(Y49=8,U49&lt;&gt;0),8,AND(Y49=9,O49&lt;&gt;0),25,AND(Y49=9,Q49&lt;&gt;0),21,AND(Y49=9,T49="ALTO"),20,AND(Y49=9,T49="BAJO"),17,AND(Y49=9,U49&lt;&gt;0),13,AND(Y49=10,O49&lt;&gt;0),25,AND(Y49=10,Q49&lt;&gt;0),22,AND(Y49=10,T49="ALTO"),21,AND(Y49=10,T49="BAJO"),18,AND(Y49=10,U49&lt;&gt;0),18,AND(Y49=11,O49&lt;&gt;0),25,AND(Y49=11,Q49&lt;&gt;0),23,AND(Y49=11,T49="ALTO"),20,AND(Y49=11,T49="BAJO"),16,AND(Y49=11,U49&lt;&gt;0),11,AND(Y49=12,O49&lt;&gt;0),25,AND(Y49=12,Q49&lt;&gt;0),23,AND(Y49=12,T49="ALTO"),20,AND(Y49=12,T49="BAJO"),16,AND(Y49=12,U49&lt;&gt;0),12,AND(Y49=13,O49&lt;&gt;0),25,AND(Y49=13,Q49&lt;&gt;0),21,AND(Y49=13,T49="ALTO"),20,AND(Y49=13,T49="BAJO"),17,AND(Y49=13,U49&lt;&gt;0),17,AND(Y49=14,O49&lt;&gt;0),25,AND(Y49=14,Q49&lt;&gt;0),24,AND(Y49=14,T49="ALTO"),23,AND(Y49=14,T49="BAJO"),21,AND(Y49=14,U49&lt;&gt;0),18,AND(Y49=15,O49&lt;&gt;0),25,AND(Y49=15,Q49&lt;&gt;0),24,AND(Y49=15,T49="ALTO"),22,AND(Y49=15,T49="BAJO"),19,AND(Y49=15,U49&lt;&gt;0),19,AND(Y49=16,O49&lt;&gt;0),25,AND(Y49=16,Q49&lt;&gt;0),23,AND(Y49=16,T49="ALTO"),23,AND(Y49=16,T49="BAJO"),23,AND(Y49=16,U49&lt;&gt;0),20,AND(Y49=17,O49&lt;&gt;0),25,AND(Y49=17,Q49&lt;&gt;0),24,AND(Y49=17,T49="ALTO"),23,AND(Y49=17,T49="BAJO"),21,AND(Y49=17,U49&lt;&gt;0),20,AND(Y49=18,O49&lt;&gt;0),25,AND(Y49=18,Q49&lt;&gt;0),24,AND(Y49=18,T49="ALTO"),23,AND(Y49=18,T49="BAJO"),22,AND(Y49=18,U49&lt;&gt;0),21,AND(Y49=19,O49&lt;&gt;0),25,AND(Y49=19,Q49&lt;&gt;0),25,AND(Y49=19,T49="ALTO"),24,AND(Y49=19,T49="BAJO"),22,AND(Y49=19,U49&lt;&gt;0),22,AND(Y49&lt;&gt;0,W49&lt;&gt;0),Y49,TRUE,"FALSO")</f>
        <v>16</v>
      </c>
      <c r="AB49" s="248" t="s">
        <v>1200</v>
      </c>
      <c r="AC49" s="248" t="s">
        <v>1201</v>
      </c>
      <c r="AD49" s="257"/>
      <c r="AE49" s="258"/>
      <c r="AF49" s="258"/>
      <c r="AG49" s="223"/>
      <c r="AH49" s="223"/>
      <c r="AI49" s="223"/>
      <c r="AJ49" s="223"/>
      <c r="AK49" s="223"/>
      <c r="AL49" s="223"/>
      <c r="AM49" s="223"/>
      <c r="AN49" s="259"/>
      <c r="AO49" s="223"/>
      <c r="AP49" s="259"/>
      <c r="AR49" s="260"/>
      <c r="AT49" s="260"/>
      <c r="AV49" s="260"/>
    </row>
    <row r="50" spans="1:48" s="225" customFormat="1" ht="57" customHeight="1">
      <c r="A50" s="424"/>
      <c r="B50" s="504"/>
      <c r="C50" s="507"/>
      <c r="D50" s="349" t="s">
        <v>799</v>
      </c>
      <c r="E50" s="346" t="s">
        <v>1519</v>
      </c>
      <c r="F50" s="185" t="s">
        <v>1</v>
      </c>
      <c r="G50" s="246" t="s">
        <v>51</v>
      </c>
      <c r="H50" s="328" t="s">
        <v>92</v>
      </c>
      <c r="I50" s="50" t="s">
        <v>134</v>
      </c>
      <c r="J50" s="50" t="str">
        <f>IF(OR(F50="SE",F50="SA"),VLOOKUP(I50,'Tabla de Peligros y Riesgo'!$C$2:$E$227,2,FALSE),VLOOKUP(I50,'LISTA DE ASPECTOS - IMPACTOS'!$D$3:$F$72,2,FALSE))</f>
        <v>Atrapamiento</v>
      </c>
      <c r="K50" s="357" t="str">
        <f>IF(OR(F50="SE",F50="SA"),VLOOKUP(I50,'Tabla de Peligros y Riesgo'!$C$2:$E$227,3,FALSE),VLOOKUP(I50,'LISTA DE ASPECTOS - IMPACTOS'!$D$3:$F$72,3,FALSE))</f>
        <v>Heridas/Amputación/Contusión/Fractura/Muerte</v>
      </c>
      <c r="L50" s="250" t="s">
        <v>56</v>
      </c>
      <c r="M50" s="248">
        <v>2</v>
      </c>
      <c r="N50" s="251">
        <f t="shared" si="0"/>
        <v>8</v>
      </c>
      <c r="O50" s="248"/>
      <c r="P50" s="252"/>
      <c r="Q50" s="248"/>
      <c r="R50" s="252"/>
      <c r="S50" s="248" t="s">
        <v>1226</v>
      </c>
      <c r="T50" s="248" t="s">
        <v>53</v>
      </c>
      <c r="U50" s="253" t="s">
        <v>1227</v>
      </c>
      <c r="V50" s="254"/>
      <c r="W50" s="253" t="s">
        <v>1196</v>
      </c>
      <c r="X50" s="255">
        <v>0.15</v>
      </c>
      <c r="Y50" s="251">
        <f t="shared" si="1"/>
        <v>8</v>
      </c>
      <c r="Z50" s="256"/>
      <c r="AA50" s="251">
        <f t="array" ref="AA50">_xlfn.IFS(AND(Y50=1,O50&lt;&gt;0),25,AND(Y50=1,Q50&lt;&gt;0),21,AND(Y50=1,T50="ALTO"),16,AND(Y50=1,T50="BAJO"),11,AND(Y50=1,U50&lt;&gt;0),2,AND(Y50=2,O50&lt;&gt;0),25,AND(Y50=2,Q50&lt;&gt;0),21,AND(Y50=2,T50="ALTO"),16,AND(Y50=2,T50="BAJO"),11,AND(Y50=2,U50&lt;&gt;0),4,AND(Y50=3,O50&lt;&gt;0),25,AND(Y50=3,Q50&lt;&gt;0),21,AND(Y50=3,T50="ALTO"),16,AND(Y50=3,T50="BAJO"),12,AND(Y50=3,U50&lt;&gt;0),5,AND(Y50=4,O50&lt;&gt;0),25,AND(Y50=4,Q50&lt;&gt;0),13,AND(Y50=4,T50="ALTO"),16,AND(Y50=4,T50="BAJO"),14,AND(Y50=4,U50&lt;&gt;0),7,AND(Y50=5,O50&lt;&gt;0),25,AND(Y50=5,Q50&lt;&gt;0),21,AND(Y50=5,T50="ALTO"),16,AND(Y50=5,T50="BAJO"),12,AND(Y50=5,U50&lt;&gt;0),8,AND(Y50=6,O50&lt;&gt;0),25,AND(Y50=6,Q50&lt;&gt;0),21,AND(Y50=6,T50="ALTO"),20,AND(Y50=6,T50="BAJO"),17,AND(Y50=6,U50&lt;&gt;0),6,AND(Y50=7,O50&lt;&gt;0),25,AND(Y50=7,Q50&lt;&gt;0),23,AND(Y50=7,T50="ALTO"),16,AND(Y50=7,T50="BAJO"),11,AND(Y50=7,U50&lt;&gt;0),7,AND(Y50=8,O50&lt;&gt;0),25,AND(Y50=8,Q50&lt;&gt;0),21,AND(Y50=8,T50="ALTO"),16,AND(Y50=8,T50="BAJO"),12,AND(Y50=8,U50&lt;&gt;0),8,AND(Y50=9,O50&lt;&gt;0),25,AND(Y50=9,Q50&lt;&gt;0),21,AND(Y50=9,T50="ALTO"),20,AND(Y50=9,T50="BAJO"),17,AND(Y50=9,U50&lt;&gt;0),13,AND(Y50=10,O50&lt;&gt;0),25,AND(Y50=10,Q50&lt;&gt;0),22,AND(Y50=10,T50="ALTO"),21,AND(Y50=10,T50="BAJO"),18,AND(Y50=10,U50&lt;&gt;0),18,AND(Y50=11,O50&lt;&gt;0),25,AND(Y50=11,Q50&lt;&gt;0),23,AND(Y50=11,T50="ALTO"),20,AND(Y50=11,T50="BAJO"),16,AND(Y50=11,U50&lt;&gt;0),11,AND(Y50=12,O50&lt;&gt;0),25,AND(Y50=12,Q50&lt;&gt;0),23,AND(Y50=12,T50="ALTO"),20,AND(Y50=12,T50="BAJO"),16,AND(Y50=12,U50&lt;&gt;0),12,AND(Y50=13,O50&lt;&gt;0),25,AND(Y50=13,Q50&lt;&gt;0),21,AND(Y50=13,T50="ALTO"),20,AND(Y50=13,T50="BAJO"),17,AND(Y50=13,U50&lt;&gt;0),17,AND(Y50=14,O50&lt;&gt;0),25,AND(Y50=14,Q50&lt;&gt;0),24,AND(Y50=14,T50="ALTO"),23,AND(Y50=14,T50="BAJO"),21,AND(Y50=14,U50&lt;&gt;0),18,AND(Y50=15,O50&lt;&gt;0),25,AND(Y50=15,Q50&lt;&gt;0),24,AND(Y50=15,T50="ALTO"),22,AND(Y50=15,T50="BAJO"),19,AND(Y50=15,U50&lt;&gt;0),19,AND(Y50=16,O50&lt;&gt;0),25,AND(Y50=16,Q50&lt;&gt;0),23,AND(Y50=16,T50="ALTO"),23,AND(Y50=16,T50="BAJO"),23,AND(Y50=16,U50&lt;&gt;0),20,AND(Y50=17,O50&lt;&gt;0),25,AND(Y50=17,Q50&lt;&gt;0),24,AND(Y50=17,T50="ALTO"),23,AND(Y50=17,T50="BAJO"),21,AND(Y50=17,U50&lt;&gt;0),20,AND(Y50=18,O50&lt;&gt;0),25,AND(Y50=18,Q50&lt;&gt;0),24,AND(Y50=18,T50="ALTO"),23,AND(Y50=18,T50="BAJO"),22,AND(Y50=18,U50&lt;&gt;0),21,AND(Y50=19,O50&lt;&gt;0),25,AND(Y50=19,Q50&lt;&gt;0),25,AND(Y50=19,T50="ALTO"),24,AND(Y50=19,T50="BAJO"),22,AND(Y50=19,U50&lt;&gt;0),22,AND(Y50&lt;&gt;0,W50&lt;&gt;0),Y50,TRUE,"FALSO")</f>
        <v>16</v>
      </c>
      <c r="AB50" s="248"/>
      <c r="AC50" s="248"/>
      <c r="AD50" s="430"/>
      <c r="AE50" s="431"/>
      <c r="AF50" s="431"/>
      <c r="AG50" s="223"/>
      <c r="AH50" s="223"/>
      <c r="AI50" s="223"/>
      <c r="AJ50" s="223"/>
      <c r="AK50" s="223"/>
      <c r="AL50" s="223"/>
      <c r="AM50" s="223"/>
      <c r="AN50" s="259"/>
      <c r="AO50" s="223"/>
      <c r="AP50" s="259"/>
      <c r="AR50" s="260"/>
      <c r="AT50" s="260"/>
      <c r="AV50" s="260"/>
    </row>
    <row r="51" spans="1:48" s="225" customFormat="1" ht="57" customHeight="1">
      <c r="A51" s="424"/>
      <c r="B51" s="504"/>
      <c r="C51" s="507"/>
      <c r="D51" s="349" t="s">
        <v>799</v>
      </c>
      <c r="E51" s="346" t="s">
        <v>1519</v>
      </c>
      <c r="F51" s="185" t="s">
        <v>1</v>
      </c>
      <c r="G51" s="246" t="s">
        <v>51</v>
      </c>
      <c r="H51" s="328" t="s">
        <v>66</v>
      </c>
      <c r="I51" s="50" t="s">
        <v>67</v>
      </c>
      <c r="J51" s="50" t="str">
        <f>IF(OR(F51="SE",F51="SA"),VLOOKUP(I51,'Tabla de Peligros y Riesgo'!$C$2:$E$227,2,FALSE),VLOOKUP(I51,'LISTA DE ASPECTOS - IMPACTOS'!$D$3:$F$72,2,FALSE))</f>
        <v>Caída al mismo nivel</v>
      </c>
      <c r="K51" s="357" t="str">
        <f>IF(OR(F51="SE",F51="SA"),VLOOKUP(I51,'Tabla de Peligros y Riesgo'!$C$2:$E$227,3,FALSE),VLOOKUP(I51,'LISTA DE ASPECTOS - IMPACTOS'!$D$3:$F$72,3,FALSE))</f>
        <v>Contusión/Fractura/Muerte</v>
      </c>
      <c r="L51" s="250" t="s">
        <v>56</v>
      </c>
      <c r="M51" s="248">
        <v>3</v>
      </c>
      <c r="N51" s="251">
        <f t="shared" si="0"/>
        <v>13</v>
      </c>
      <c r="O51" s="248"/>
      <c r="P51" s="252"/>
      <c r="Q51" s="248"/>
      <c r="R51" s="252"/>
      <c r="S51" s="248"/>
      <c r="T51" s="248"/>
      <c r="U51" s="253" t="s">
        <v>1228</v>
      </c>
      <c r="V51" s="254"/>
      <c r="W51" s="253" t="s">
        <v>1196</v>
      </c>
      <c r="X51" s="255"/>
      <c r="Y51" s="251">
        <f t="shared" si="1"/>
        <v>13</v>
      </c>
      <c r="Z51" s="256"/>
      <c r="AA51" s="251">
        <f t="array" ref="AA51">_xlfn.IFS(AND(Y51=1,O51&lt;&gt;0),25,AND(Y51=1,Q51&lt;&gt;0),21,AND(Y51=1,T51="ALTO"),16,AND(Y51=1,T51="BAJO"),11,AND(Y51=1,U51&lt;&gt;0),2,AND(Y51=2,O51&lt;&gt;0),25,AND(Y51=2,Q51&lt;&gt;0),21,AND(Y51=2,T51="ALTO"),16,AND(Y51=2,T51="BAJO"),11,AND(Y51=2,U51&lt;&gt;0),4,AND(Y51=3,O51&lt;&gt;0),25,AND(Y51=3,Q51&lt;&gt;0),21,AND(Y51=3,T51="ALTO"),16,AND(Y51=3,T51="BAJO"),12,AND(Y51=3,U51&lt;&gt;0),5,AND(Y51=4,O51&lt;&gt;0),25,AND(Y51=4,Q51&lt;&gt;0),13,AND(Y51=4,T51="ALTO"),16,AND(Y51=4,T51="BAJO"),14,AND(Y51=4,U51&lt;&gt;0),7,AND(Y51=5,O51&lt;&gt;0),25,AND(Y51=5,Q51&lt;&gt;0),21,AND(Y51=5,T51="ALTO"),16,AND(Y51=5,T51="BAJO"),12,AND(Y51=5,U51&lt;&gt;0),8,AND(Y51=6,O51&lt;&gt;0),25,AND(Y51=6,Q51&lt;&gt;0),21,AND(Y51=6,T51="ALTO"),20,AND(Y51=6,T51="BAJO"),17,AND(Y51=6,U51&lt;&gt;0),6,AND(Y51=7,O51&lt;&gt;0),25,AND(Y51=7,Q51&lt;&gt;0),23,AND(Y51=7,T51="ALTO"),16,AND(Y51=7,T51="BAJO"),11,AND(Y51=7,U51&lt;&gt;0),7,AND(Y51=8,O51&lt;&gt;0),25,AND(Y51=8,Q51&lt;&gt;0),21,AND(Y51=8,T51="ALTO"),16,AND(Y51=8,T51="BAJO"),12,AND(Y51=8,U51&lt;&gt;0),8,AND(Y51=9,O51&lt;&gt;0),25,AND(Y51=9,Q51&lt;&gt;0),21,AND(Y51=9,T51="ALTO"),20,AND(Y51=9,T51="BAJO"),17,AND(Y51=9,U51&lt;&gt;0),13,AND(Y51=10,O51&lt;&gt;0),25,AND(Y51=10,Q51&lt;&gt;0),22,AND(Y51=10,T51="ALTO"),21,AND(Y51=10,T51="BAJO"),18,AND(Y51=10,U51&lt;&gt;0),18,AND(Y51=11,O51&lt;&gt;0),25,AND(Y51=11,Q51&lt;&gt;0),23,AND(Y51=11,T51="ALTO"),20,AND(Y51=11,T51="BAJO"),16,AND(Y51=11,U51&lt;&gt;0),11,AND(Y51=12,O51&lt;&gt;0),25,AND(Y51=12,Q51&lt;&gt;0),23,AND(Y51=12,T51="ALTO"),20,AND(Y51=12,T51="BAJO"),16,AND(Y51=12,U51&lt;&gt;0),12,AND(Y51=13,O51&lt;&gt;0),25,AND(Y51=13,Q51&lt;&gt;0),21,AND(Y51=13,T51="ALTO"),20,AND(Y51=13,T51="BAJO"),17,AND(Y51=13,U51&lt;&gt;0),17,AND(Y51=14,O51&lt;&gt;0),25,AND(Y51=14,Q51&lt;&gt;0),24,AND(Y51=14,T51="ALTO"),23,AND(Y51=14,T51="BAJO"),21,AND(Y51=14,U51&lt;&gt;0),18,AND(Y51=15,O51&lt;&gt;0),25,AND(Y51=15,Q51&lt;&gt;0),24,AND(Y51=15,T51="ALTO"),22,AND(Y51=15,T51="BAJO"),19,AND(Y51=15,U51&lt;&gt;0),19,AND(Y51=16,O51&lt;&gt;0),25,AND(Y51=16,Q51&lt;&gt;0),23,AND(Y51=16,T51="ALTO"),23,AND(Y51=16,T51="BAJO"),23,AND(Y51=16,U51&lt;&gt;0),20,AND(Y51=17,O51&lt;&gt;0),25,AND(Y51=17,Q51&lt;&gt;0),24,AND(Y51=17,T51="ALTO"),23,AND(Y51=17,T51="BAJO"),21,AND(Y51=17,U51&lt;&gt;0),20,AND(Y51=18,O51&lt;&gt;0),25,AND(Y51=18,Q51&lt;&gt;0),24,AND(Y51=18,T51="ALTO"),23,AND(Y51=18,T51="BAJO"),22,AND(Y51=18,U51&lt;&gt;0),21,AND(Y51=19,O51&lt;&gt;0),25,AND(Y51=19,Q51&lt;&gt;0),25,AND(Y51=19,T51="ALTO"),24,AND(Y51=19,T51="BAJO"),22,AND(Y51=19,U51&lt;&gt;0),22,AND(Y51&lt;&gt;0,W51&lt;&gt;0),Y51,TRUE,"FALSO")</f>
        <v>17</v>
      </c>
      <c r="AB51" s="248"/>
      <c r="AC51" s="248"/>
      <c r="AD51" s="257"/>
      <c r="AE51" s="258"/>
      <c r="AF51" s="258"/>
      <c r="AG51" s="223"/>
      <c r="AH51" s="223"/>
      <c r="AI51" s="223"/>
      <c r="AJ51" s="223"/>
      <c r="AK51" s="223"/>
      <c r="AL51" s="223"/>
      <c r="AM51" s="223"/>
      <c r="AN51" s="259"/>
      <c r="AO51" s="223"/>
      <c r="AP51" s="259"/>
      <c r="AR51" s="260"/>
      <c r="AT51" s="260"/>
      <c r="AV51" s="260"/>
    </row>
    <row r="52" spans="1:48" s="225" customFormat="1" ht="57" customHeight="1">
      <c r="A52" s="424"/>
      <c r="B52" s="504"/>
      <c r="C52" s="507"/>
      <c r="D52" s="350" t="s">
        <v>1213</v>
      </c>
      <c r="E52" s="346" t="s">
        <v>1519</v>
      </c>
      <c r="F52" s="185" t="s">
        <v>1</v>
      </c>
      <c r="G52" s="246" t="s">
        <v>51</v>
      </c>
      <c r="H52" s="328" t="s">
        <v>78</v>
      </c>
      <c r="I52" s="50" t="s">
        <v>119</v>
      </c>
      <c r="J52" s="50" t="str">
        <f>IF(OR(F52="SE",F52="SA"),VLOOKUP(I52,'Tabla de Peligros y Riesgo'!$C$2:$E$227,2,FALSE),VLOOKUP(I52,'LISTA DE ASPECTOS - IMPACTOS'!$D$3:$F$72,2,FALSE))</f>
        <v xml:space="preserve">Quemaduras </v>
      </c>
      <c r="K52" s="357" t="str">
        <f>IF(OR(F52="SE",F52="SA"),VLOOKUP(I52,'Tabla de Peligros y Riesgo'!$C$2:$E$227,3,FALSE),VLOOKUP(I52,'LISTA DE ASPECTOS - IMPACTOS'!$D$3:$F$72,3,FALSE))</f>
        <v>Heridas 1ero, 2do y 3er grado/ Muerte</v>
      </c>
      <c r="L52" s="250" t="s">
        <v>56</v>
      </c>
      <c r="M52" s="248">
        <v>3</v>
      </c>
      <c r="N52" s="251">
        <f t="shared" si="0"/>
        <v>13</v>
      </c>
      <c r="O52" s="248"/>
      <c r="P52" s="252"/>
      <c r="Q52" s="248"/>
      <c r="R52" s="252"/>
      <c r="S52" s="248"/>
      <c r="T52" s="248"/>
      <c r="U52" s="253" t="s">
        <v>1229</v>
      </c>
      <c r="V52" s="254"/>
      <c r="W52" s="253" t="s">
        <v>1196</v>
      </c>
      <c r="X52" s="255"/>
      <c r="Y52" s="251">
        <f t="shared" si="1"/>
        <v>13</v>
      </c>
      <c r="Z52" s="256"/>
      <c r="AA52" s="251">
        <f t="array" ref="AA52">_xlfn.IFS(AND(Y52=1,O52&lt;&gt;0),25,AND(Y52=1,Q52&lt;&gt;0),21,AND(Y52=1,T52="ALTO"),16,AND(Y52=1,T52="BAJO"),11,AND(Y52=1,U52&lt;&gt;0),2,AND(Y52=2,O52&lt;&gt;0),25,AND(Y52=2,Q52&lt;&gt;0),21,AND(Y52=2,T52="ALTO"),16,AND(Y52=2,T52="BAJO"),11,AND(Y52=2,U52&lt;&gt;0),4,AND(Y52=3,O52&lt;&gt;0),25,AND(Y52=3,Q52&lt;&gt;0),21,AND(Y52=3,T52="ALTO"),16,AND(Y52=3,T52="BAJO"),12,AND(Y52=3,U52&lt;&gt;0),5,AND(Y52=4,O52&lt;&gt;0),25,AND(Y52=4,Q52&lt;&gt;0),13,AND(Y52=4,T52="ALTO"),16,AND(Y52=4,T52="BAJO"),14,AND(Y52=4,U52&lt;&gt;0),7,AND(Y52=5,O52&lt;&gt;0),25,AND(Y52=5,Q52&lt;&gt;0),21,AND(Y52=5,T52="ALTO"),16,AND(Y52=5,T52="BAJO"),12,AND(Y52=5,U52&lt;&gt;0),8,AND(Y52=6,O52&lt;&gt;0),25,AND(Y52=6,Q52&lt;&gt;0),21,AND(Y52=6,T52="ALTO"),20,AND(Y52=6,T52="BAJO"),17,AND(Y52=6,U52&lt;&gt;0),6,AND(Y52=7,O52&lt;&gt;0),25,AND(Y52=7,Q52&lt;&gt;0),23,AND(Y52=7,T52="ALTO"),16,AND(Y52=7,T52="BAJO"),11,AND(Y52=7,U52&lt;&gt;0),7,AND(Y52=8,O52&lt;&gt;0),25,AND(Y52=8,Q52&lt;&gt;0),21,AND(Y52=8,T52="ALTO"),16,AND(Y52=8,T52="BAJO"),12,AND(Y52=8,U52&lt;&gt;0),8,AND(Y52=9,O52&lt;&gt;0),25,AND(Y52=9,Q52&lt;&gt;0),21,AND(Y52=9,T52="ALTO"),20,AND(Y52=9,T52="BAJO"),17,AND(Y52=9,U52&lt;&gt;0),13,AND(Y52=10,O52&lt;&gt;0),25,AND(Y52=10,Q52&lt;&gt;0),22,AND(Y52=10,T52="ALTO"),21,AND(Y52=10,T52="BAJO"),18,AND(Y52=10,U52&lt;&gt;0),18,AND(Y52=11,O52&lt;&gt;0),25,AND(Y52=11,Q52&lt;&gt;0),23,AND(Y52=11,T52="ALTO"),20,AND(Y52=11,T52="BAJO"),16,AND(Y52=11,U52&lt;&gt;0),11,AND(Y52=12,O52&lt;&gt;0),25,AND(Y52=12,Q52&lt;&gt;0),23,AND(Y52=12,T52="ALTO"),20,AND(Y52=12,T52="BAJO"),16,AND(Y52=12,U52&lt;&gt;0),12,AND(Y52=13,O52&lt;&gt;0),25,AND(Y52=13,Q52&lt;&gt;0),21,AND(Y52=13,T52="ALTO"),20,AND(Y52=13,T52="BAJO"),17,AND(Y52=13,U52&lt;&gt;0),17,AND(Y52=14,O52&lt;&gt;0),25,AND(Y52=14,Q52&lt;&gt;0),24,AND(Y52=14,T52="ALTO"),23,AND(Y52=14,T52="BAJO"),21,AND(Y52=14,U52&lt;&gt;0),18,AND(Y52=15,O52&lt;&gt;0),25,AND(Y52=15,Q52&lt;&gt;0),24,AND(Y52=15,T52="ALTO"),22,AND(Y52=15,T52="BAJO"),19,AND(Y52=15,U52&lt;&gt;0),19,AND(Y52=16,O52&lt;&gt;0),25,AND(Y52=16,Q52&lt;&gt;0),23,AND(Y52=16,T52="ALTO"),23,AND(Y52=16,T52="BAJO"),23,AND(Y52=16,U52&lt;&gt;0),20,AND(Y52=17,O52&lt;&gt;0),25,AND(Y52=17,Q52&lt;&gt;0),24,AND(Y52=17,T52="ALTO"),23,AND(Y52=17,T52="BAJO"),21,AND(Y52=17,U52&lt;&gt;0),20,AND(Y52=18,O52&lt;&gt;0),25,AND(Y52=18,Q52&lt;&gt;0),24,AND(Y52=18,T52="ALTO"),23,AND(Y52=18,T52="BAJO"),22,AND(Y52=18,U52&lt;&gt;0),21,AND(Y52=19,O52&lt;&gt;0),25,AND(Y52=19,Q52&lt;&gt;0),25,AND(Y52=19,T52="ALTO"),24,AND(Y52=19,T52="BAJO"),22,AND(Y52=19,U52&lt;&gt;0),22,AND(Y52&lt;&gt;0,W52&lt;&gt;0),Y52,TRUE,"FALSO")</f>
        <v>17</v>
      </c>
      <c r="AB52" s="248"/>
      <c r="AC52" s="248"/>
      <c r="AD52" s="257"/>
      <c r="AE52" s="258"/>
      <c r="AF52" s="258"/>
      <c r="AG52" s="223"/>
      <c r="AH52" s="223"/>
      <c r="AI52" s="223"/>
      <c r="AJ52" s="223"/>
      <c r="AK52" s="223"/>
      <c r="AL52" s="223"/>
      <c r="AM52" s="223"/>
      <c r="AN52" s="259"/>
      <c r="AO52" s="223"/>
      <c r="AP52" s="259"/>
      <c r="AR52" s="260"/>
      <c r="AT52" s="260"/>
      <c r="AV52" s="260"/>
    </row>
    <row r="53" spans="1:48" s="225" customFormat="1" ht="57" customHeight="1">
      <c r="A53" s="424"/>
      <c r="B53" s="504"/>
      <c r="C53" s="507"/>
      <c r="D53" s="350" t="s">
        <v>1213</v>
      </c>
      <c r="E53" s="346" t="s">
        <v>1519</v>
      </c>
      <c r="F53" s="185" t="s">
        <v>1</v>
      </c>
      <c r="G53" s="246" t="s">
        <v>51</v>
      </c>
      <c r="H53" s="328" t="s">
        <v>117</v>
      </c>
      <c r="I53" s="50" t="s">
        <v>118</v>
      </c>
      <c r="J53" s="50" t="str">
        <f>IF(OR(F53="SE",F53="SA"),VLOOKUP(I53,'Tabla de Peligros y Riesgo'!$C$2:$E$227,2,FALSE),VLOOKUP(I53,'LISTA DE ASPECTOS - IMPACTOS'!$D$3:$F$72,2,FALSE))</f>
        <v>Contacto químico (por vía: cutánea, respiratoria, digestiva y ocular)</v>
      </c>
      <c r="K53" s="357" t="str">
        <f>IF(OR(F53="SE",F53="SA"),VLOOKUP(I53,'Tabla de Peligros y Riesgo'!$C$2:$E$227,3,FALSE),VLOOKUP(I53,'LISTA DE ASPECTOS - IMPACTOS'!$D$3:$F$72,3,FALSE))</f>
        <v>Intoxicación/Quemaduras/Muerte</v>
      </c>
      <c r="L53" s="250" t="s">
        <v>56</v>
      </c>
      <c r="M53" s="248">
        <v>3</v>
      </c>
      <c r="N53" s="251">
        <f t="shared" si="0"/>
        <v>13</v>
      </c>
      <c r="O53" s="248"/>
      <c r="P53" s="252"/>
      <c r="Q53" s="248"/>
      <c r="R53" s="252"/>
      <c r="S53" s="248"/>
      <c r="T53" s="248"/>
      <c r="U53" s="253" t="s">
        <v>1230</v>
      </c>
      <c r="V53" s="254"/>
      <c r="W53" s="253" t="s">
        <v>1196</v>
      </c>
      <c r="X53" s="255"/>
      <c r="Y53" s="251">
        <f t="shared" si="1"/>
        <v>13</v>
      </c>
      <c r="Z53" s="256"/>
      <c r="AA53" s="251">
        <f t="array" ref="AA53">_xlfn.IFS(AND(Y53=1,O53&lt;&gt;0),25,AND(Y53=1,Q53&lt;&gt;0),21,AND(Y53=1,T53="ALTO"),16,AND(Y53=1,T53="BAJO"),11,AND(Y53=1,U53&lt;&gt;0),2,AND(Y53=2,O53&lt;&gt;0),25,AND(Y53=2,Q53&lt;&gt;0),21,AND(Y53=2,T53="ALTO"),16,AND(Y53=2,T53="BAJO"),11,AND(Y53=2,U53&lt;&gt;0),4,AND(Y53=3,O53&lt;&gt;0),25,AND(Y53=3,Q53&lt;&gt;0),21,AND(Y53=3,T53="ALTO"),16,AND(Y53=3,T53="BAJO"),12,AND(Y53=3,U53&lt;&gt;0),5,AND(Y53=4,O53&lt;&gt;0),25,AND(Y53=4,Q53&lt;&gt;0),13,AND(Y53=4,T53="ALTO"),16,AND(Y53=4,T53="BAJO"),14,AND(Y53=4,U53&lt;&gt;0),7,AND(Y53=5,O53&lt;&gt;0),25,AND(Y53=5,Q53&lt;&gt;0),21,AND(Y53=5,T53="ALTO"),16,AND(Y53=5,T53="BAJO"),12,AND(Y53=5,U53&lt;&gt;0),8,AND(Y53=6,O53&lt;&gt;0),25,AND(Y53=6,Q53&lt;&gt;0),21,AND(Y53=6,T53="ALTO"),20,AND(Y53=6,T53="BAJO"),17,AND(Y53=6,U53&lt;&gt;0),6,AND(Y53=7,O53&lt;&gt;0),25,AND(Y53=7,Q53&lt;&gt;0),23,AND(Y53=7,T53="ALTO"),16,AND(Y53=7,T53="BAJO"),11,AND(Y53=7,U53&lt;&gt;0),7,AND(Y53=8,O53&lt;&gt;0),25,AND(Y53=8,Q53&lt;&gt;0),21,AND(Y53=8,T53="ALTO"),16,AND(Y53=8,T53="BAJO"),12,AND(Y53=8,U53&lt;&gt;0),8,AND(Y53=9,O53&lt;&gt;0),25,AND(Y53=9,Q53&lt;&gt;0),21,AND(Y53=9,T53="ALTO"),20,AND(Y53=9,T53="BAJO"),17,AND(Y53=9,U53&lt;&gt;0),13,AND(Y53=10,O53&lt;&gt;0),25,AND(Y53=10,Q53&lt;&gt;0),22,AND(Y53=10,T53="ALTO"),21,AND(Y53=10,T53="BAJO"),18,AND(Y53=10,U53&lt;&gt;0),18,AND(Y53=11,O53&lt;&gt;0),25,AND(Y53=11,Q53&lt;&gt;0),23,AND(Y53=11,T53="ALTO"),20,AND(Y53=11,T53="BAJO"),16,AND(Y53=11,U53&lt;&gt;0),11,AND(Y53=12,O53&lt;&gt;0),25,AND(Y53=12,Q53&lt;&gt;0),23,AND(Y53=12,T53="ALTO"),20,AND(Y53=12,T53="BAJO"),16,AND(Y53=12,U53&lt;&gt;0),12,AND(Y53=13,O53&lt;&gt;0),25,AND(Y53=13,Q53&lt;&gt;0),21,AND(Y53=13,T53="ALTO"),20,AND(Y53=13,T53="BAJO"),17,AND(Y53=13,U53&lt;&gt;0),17,AND(Y53=14,O53&lt;&gt;0),25,AND(Y53=14,Q53&lt;&gt;0),24,AND(Y53=14,T53="ALTO"),23,AND(Y53=14,T53="BAJO"),21,AND(Y53=14,U53&lt;&gt;0),18,AND(Y53=15,O53&lt;&gt;0),25,AND(Y53=15,Q53&lt;&gt;0),24,AND(Y53=15,T53="ALTO"),22,AND(Y53=15,T53="BAJO"),19,AND(Y53=15,U53&lt;&gt;0),19,AND(Y53=16,O53&lt;&gt;0),25,AND(Y53=16,Q53&lt;&gt;0),23,AND(Y53=16,T53="ALTO"),23,AND(Y53=16,T53="BAJO"),23,AND(Y53=16,U53&lt;&gt;0),20,AND(Y53=17,O53&lt;&gt;0),25,AND(Y53=17,Q53&lt;&gt;0),24,AND(Y53=17,T53="ALTO"),23,AND(Y53=17,T53="BAJO"),21,AND(Y53=17,U53&lt;&gt;0),20,AND(Y53=18,O53&lt;&gt;0),25,AND(Y53=18,Q53&lt;&gt;0),24,AND(Y53=18,T53="ALTO"),23,AND(Y53=18,T53="BAJO"),22,AND(Y53=18,U53&lt;&gt;0),21,AND(Y53=19,O53&lt;&gt;0),25,AND(Y53=19,Q53&lt;&gt;0),25,AND(Y53=19,T53="ALTO"),24,AND(Y53=19,T53="BAJO"),22,AND(Y53=19,U53&lt;&gt;0),22,AND(Y53&lt;&gt;0,W53&lt;&gt;0),Y53,TRUE,"FALSO")</f>
        <v>17</v>
      </c>
      <c r="AB53" s="248"/>
      <c r="AC53" s="248"/>
      <c r="AD53" s="257"/>
      <c r="AE53" s="258"/>
      <c r="AF53" s="258"/>
      <c r="AG53" s="223"/>
      <c r="AH53" s="223"/>
      <c r="AI53" s="223"/>
      <c r="AJ53" s="223"/>
      <c r="AK53" s="223"/>
      <c r="AL53" s="223"/>
      <c r="AM53" s="223"/>
      <c r="AN53" s="259"/>
      <c r="AO53" s="223"/>
      <c r="AP53" s="259"/>
      <c r="AR53" s="260"/>
      <c r="AT53" s="260"/>
      <c r="AV53" s="260"/>
    </row>
    <row r="54" spans="1:48" s="225" customFormat="1" ht="85.5" customHeight="1">
      <c r="A54" s="424"/>
      <c r="B54" s="504"/>
      <c r="C54" s="507"/>
      <c r="D54" s="350" t="s">
        <v>1213</v>
      </c>
      <c r="E54" s="346" t="s">
        <v>1519</v>
      </c>
      <c r="F54" s="185" t="s">
        <v>2</v>
      </c>
      <c r="G54" s="246" t="s">
        <v>52</v>
      </c>
      <c r="H54" s="328" t="s">
        <v>1214</v>
      </c>
      <c r="I54" s="50" t="s">
        <v>598</v>
      </c>
      <c r="J54" s="50" t="str">
        <f>IF(OR(F54="SE",F54="SA"),VLOOKUP(I54,'Tabla de Peligros y Riesgo'!$C$2:$E$227,2,FALSE),VLOOKUP(I54,'LISTA DE ASPECTOS - IMPACTOS'!$D$3:$F$72,2,FALSE))</f>
        <v>Alteración de la calidad de suelo/agua</v>
      </c>
      <c r="K54" s="357" t="str">
        <f>IF(OR(F54="SE",F54="SA"),VLOOKUP(I54,'Tabla de Peligros y Riesgo'!$C$2:$E$227,3,FALSE),VLOOKUP(I54,'LISTA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4" s="250" t="s">
        <v>90</v>
      </c>
      <c r="M54" s="248">
        <v>4</v>
      </c>
      <c r="N54" s="251">
        <f t="shared" si="0"/>
        <v>14</v>
      </c>
      <c r="O54" s="248"/>
      <c r="P54" s="252"/>
      <c r="Q54" s="248"/>
      <c r="R54" s="252"/>
      <c r="S54" s="248" t="s">
        <v>1231</v>
      </c>
      <c r="T54" s="248" t="s">
        <v>53</v>
      </c>
      <c r="U54" s="253" t="s">
        <v>1232</v>
      </c>
      <c r="V54" s="254">
        <v>0.35</v>
      </c>
      <c r="W54" s="253"/>
      <c r="X54" s="255">
        <v>0.15</v>
      </c>
      <c r="Y54" s="251">
        <f t="shared" si="1"/>
        <v>14</v>
      </c>
      <c r="Z54" s="256"/>
      <c r="AA54" s="251">
        <f t="array" ref="AA54">_xlfn.IFS(AND(Y54=1,O54&lt;&gt;0),25,AND(Y54=1,Q54&lt;&gt;0),21,AND(Y54=1,T54="ALTO"),16,AND(Y54=1,T54="BAJO"),11,AND(Y54=1,U54&lt;&gt;0),2,AND(Y54=2,O54&lt;&gt;0),25,AND(Y54=2,Q54&lt;&gt;0),21,AND(Y54=2,T54="ALTO"),16,AND(Y54=2,T54="BAJO"),11,AND(Y54=2,U54&lt;&gt;0),4,AND(Y54=3,O54&lt;&gt;0),25,AND(Y54=3,Q54&lt;&gt;0),21,AND(Y54=3,T54="ALTO"),16,AND(Y54=3,T54="BAJO"),12,AND(Y54=3,U54&lt;&gt;0),5,AND(Y54=4,O54&lt;&gt;0),25,AND(Y54=4,Q54&lt;&gt;0),13,AND(Y54=4,T54="ALTO"),16,AND(Y54=4,T54="BAJO"),14,AND(Y54=4,U54&lt;&gt;0),7,AND(Y54=5,O54&lt;&gt;0),25,AND(Y54=5,Q54&lt;&gt;0),21,AND(Y54=5,T54="ALTO"),16,AND(Y54=5,T54="BAJO"),12,AND(Y54=5,U54&lt;&gt;0),8,AND(Y54=6,O54&lt;&gt;0),25,AND(Y54=6,Q54&lt;&gt;0),21,AND(Y54=6,T54="ALTO"),20,AND(Y54=6,T54="BAJO"),17,AND(Y54=6,U54&lt;&gt;0),6,AND(Y54=7,O54&lt;&gt;0),25,AND(Y54=7,Q54&lt;&gt;0),23,AND(Y54=7,T54="ALTO"),16,AND(Y54=7,T54="BAJO"),11,AND(Y54=7,U54&lt;&gt;0),7,AND(Y54=8,O54&lt;&gt;0),25,AND(Y54=8,Q54&lt;&gt;0),21,AND(Y54=8,T54="ALTO"),16,AND(Y54=8,T54="BAJO"),12,AND(Y54=8,U54&lt;&gt;0),8,AND(Y54=9,O54&lt;&gt;0),25,AND(Y54=9,Q54&lt;&gt;0),21,AND(Y54=9,T54="ALTO"),20,AND(Y54=9,T54="BAJO"),17,AND(Y54=9,U54&lt;&gt;0),13,AND(Y54=10,O54&lt;&gt;0),25,AND(Y54=10,Q54&lt;&gt;0),22,AND(Y54=10,T54="ALTO"),21,AND(Y54=10,T54="BAJO"),18,AND(Y54=10,U54&lt;&gt;0),18,AND(Y54=11,O54&lt;&gt;0),25,AND(Y54=11,Q54&lt;&gt;0),23,AND(Y54=11,T54="ALTO"),20,AND(Y54=11,T54="BAJO"),16,AND(Y54=11,U54&lt;&gt;0),11,AND(Y54=12,O54&lt;&gt;0),25,AND(Y54=12,Q54&lt;&gt;0),23,AND(Y54=12,T54="ALTO"),20,AND(Y54=12,T54="BAJO"),16,AND(Y54=12,U54&lt;&gt;0),12,AND(Y54=13,O54&lt;&gt;0),25,AND(Y54=13,Q54&lt;&gt;0),21,AND(Y54=13,T54="ALTO"),20,AND(Y54=13,T54="BAJO"),17,AND(Y54=13,U54&lt;&gt;0),17,AND(Y54=14,O54&lt;&gt;0),25,AND(Y54=14,Q54&lt;&gt;0),24,AND(Y54=14,T54="ALTO"),23,AND(Y54=14,T54="BAJO"),21,AND(Y54=14,U54&lt;&gt;0),18,AND(Y54=15,O54&lt;&gt;0),25,AND(Y54=15,Q54&lt;&gt;0),24,AND(Y54=15,T54="ALTO"),22,AND(Y54=15,T54="BAJO"),19,AND(Y54=15,U54&lt;&gt;0),19,AND(Y54=16,O54&lt;&gt;0),25,AND(Y54=16,Q54&lt;&gt;0),23,AND(Y54=16,T54="ALTO"),23,AND(Y54=16,T54="BAJO"),23,AND(Y54=16,U54&lt;&gt;0),20,AND(Y54=17,O54&lt;&gt;0),25,AND(Y54=17,Q54&lt;&gt;0),24,AND(Y54=17,T54="ALTO"),23,AND(Y54=17,T54="BAJO"),21,AND(Y54=17,U54&lt;&gt;0),20,AND(Y54=18,O54&lt;&gt;0),25,AND(Y54=18,Q54&lt;&gt;0),24,AND(Y54=18,T54="ALTO"),23,AND(Y54=18,T54="BAJO"),22,AND(Y54=18,U54&lt;&gt;0),21,AND(Y54=19,O54&lt;&gt;0),25,AND(Y54=19,Q54&lt;&gt;0),25,AND(Y54=19,T54="ALTO"),24,AND(Y54=19,T54="BAJO"),22,AND(Y54=19,U54&lt;&gt;0),22,AND(Y54&lt;&gt;0,W54&lt;&gt;0),Y54,TRUE,"FALSO")</f>
        <v>23</v>
      </c>
      <c r="AB54" s="248"/>
      <c r="AC54" s="248"/>
      <c r="AD54" s="430"/>
      <c r="AE54" s="431"/>
      <c r="AF54" s="431"/>
      <c r="AG54" s="223"/>
      <c r="AH54" s="223"/>
      <c r="AI54" s="223"/>
      <c r="AJ54" s="223"/>
      <c r="AK54" s="223"/>
      <c r="AL54" s="223"/>
      <c r="AM54" s="223"/>
      <c r="AN54" s="259"/>
      <c r="AO54" s="223"/>
      <c r="AP54" s="259"/>
      <c r="AR54" s="260"/>
      <c r="AT54" s="260"/>
      <c r="AV54" s="260"/>
    </row>
    <row r="55" spans="1:48" s="225" customFormat="1" ht="57" customHeight="1">
      <c r="A55" s="424"/>
      <c r="B55" s="504"/>
      <c r="C55" s="507"/>
      <c r="D55" s="350" t="s">
        <v>1213</v>
      </c>
      <c r="E55" s="346" t="s">
        <v>1519</v>
      </c>
      <c r="F55" s="185" t="s">
        <v>0</v>
      </c>
      <c r="G55" s="246" t="s">
        <v>51</v>
      </c>
      <c r="H55" s="328" t="s">
        <v>83</v>
      </c>
      <c r="I55" s="50" t="s">
        <v>105</v>
      </c>
      <c r="J55" s="50" t="str">
        <f>IF(OR(F55="SE",F55="SA"),VLOOKUP(I55,'Tabla de Peligros y Riesgo'!$C$2:$E$227,2,FALSE),VLOOKUP(I55,'LISTA DE ASPECTOS - IMPACTOS'!$D$3:$F$72,2,FALSE))</f>
        <v>Riesgos Disergonómico</v>
      </c>
      <c r="K55" s="357" t="str">
        <f>IF(OR(F55="SE",F55="SA"),VLOOKUP(I55,'Tabla de Peligros y Riesgo'!$C$2:$E$227,3,FALSE),VLOOKUP(I55,'LISTA DE ASPECTOS - IMPACTOS'!$D$3:$F$72,3,FALSE))</f>
        <v>Lumbalgia/Dorsalgia/ Hiperlordosis/ Tendinitis de Hombro</v>
      </c>
      <c r="L55" s="250" t="s">
        <v>65</v>
      </c>
      <c r="M55" s="248">
        <v>3</v>
      </c>
      <c r="N55" s="251">
        <f t="shared" si="0"/>
        <v>17</v>
      </c>
      <c r="O55" s="248"/>
      <c r="P55" s="252"/>
      <c r="Q55" s="248"/>
      <c r="R55" s="252"/>
      <c r="S55" s="248"/>
      <c r="T55" s="248"/>
      <c r="U55" s="253" t="s">
        <v>1217</v>
      </c>
      <c r="V55" s="254">
        <v>0.35</v>
      </c>
      <c r="W55" s="253" t="s">
        <v>1196</v>
      </c>
      <c r="X55" s="255">
        <v>0.15</v>
      </c>
      <c r="Y55" s="251">
        <f t="shared" si="1"/>
        <v>17</v>
      </c>
      <c r="Z55" s="256"/>
      <c r="AA55" s="251">
        <f t="array" ref="AA55">_xlfn.IFS(AND(Y55=1,O55&lt;&gt;0),25,AND(Y55=1,Q55&lt;&gt;0),21,AND(Y55=1,T55="ALTO"),16,AND(Y55=1,T55="BAJO"),11,AND(Y55=1,U55&lt;&gt;0),2,AND(Y55=2,O55&lt;&gt;0),25,AND(Y55=2,Q55&lt;&gt;0),21,AND(Y55=2,T55="ALTO"),16,AND(Y55=2,T55="BAJO"),11,AND(Y55=2,U55&lt;&gt;0),4,AND(Y55=3,O55&lt;&gt;0),25,AND(Y55=3,Q55&lt;&gt;0),21,AND(Y55=3,T55="ALTO"),16,AND(Y55=3,T55="BAJO"),12,AND(Y55=3,U55&lt;&gt;0),5,AND(Y55=4,O55&lt;&gt;0),25,AND(Y55=4,Q55&lt;&gt;0),13,AND(Y55=4,T55="ALTO"),16,AND(Y55=4,T55="BAJO"),14,AND(Y55=4,U55&lt;&gt;0),7,AND(Y55=5,O55&lt;&gt;0),25,AND(Y55=5,Q55&lt;&gt;0),21,AND(Y55=5,T55="ALTO"),16,AND(Y55=5,T55="BAJO"),12,AND(Y55=5,U55&lt;&gt;0),8,AND(Y55=6,O55&lt;&gt;0),25,AND(Y55=6,Q55&lt;&gt;0),21,AND(Y55=6,T55="ALTO"),20,AND(Y55=6,T55="BAJO"),17,AND(Y55=6,U55&lt;&gt;0),6,AND(Y55=7,O55&lt;&gt;0),25,AND(Y55=7,Q55&lt;&gt;0),23,AND(Y55=7,T55="ALTO"),16,AND(Y55=7,T55="BAJO"),11,AND(Y55=7,U55&lt;&gt;0),7,AND(Y55=8,O55&lt;&gt;0),25,AND(Y55=8,Q55&lt;&gt;0),21,AND(Y55=8,T55="ALTO"),16,AND(Y55=8,T55="BAJO"),12,AND(Y55=8,U55&lt;&gt;0),8,AND(Y55=9,O55&lt;&gt;0),25,AND(Y55=9,Q55&lt;&gt;0),21,AND(Y55=9,T55="ALTO"),20,AND(Y55=9,T55="BAJO"),17,AND(Y55=9,U55&lt;&gt;0),13,AND(Y55=10,O55&lt;&gt;0),25,AND(Y55=10,Q55&lt;&gt;0),22,AND(Y55=10,T55="ALTO"),21,AND(Y55=10,T55="BAJO"),18,AND(Y55=10,U55&lt;&gt;0),18,AND(Y55=11,O55&lt;&gt;0),25,AND(Y55=11,Q55&lt;&gt;0),23,AND(Y55=11,T55="ALTO"),20,AND(Y55=11,T55="BAJO"),16,AND(Y55=11,U55&lt;&gt;0),11,AND(Y55=12,O55&lt;&gt;0),25,AND(Y55=12,Q55&lt;&gt;0),23,AND(Y55=12,T55="ALTO"),20,AND(Y55=12,T55="BAJO"),16,AND(Y55=12,U55&lt;&gt;0),12,AND(Y55=13,O55&lt;&gt;0),25,AND(Y55=13,Q55&lt;&gt;0),21,AND(Y55=13,T55="ALTO"),20,AND(Y55=13,T55="BAJO"),17,AND(Y55=13,U55&lt;&gt;0),17,AND(Y55=14,O55&lt;&gt;0),25,AND(Y55=14,Q55&lt;&gt;0),24,AND(Y55=14,T55="ALTO"),23,AND(Y55=14,T55="BAJO"),21,AND(Y55=14,U55&lt;&gt;0),18,AND(Y55=15,O55&lt;&gt;0),25,AND(Y55=15,Q55&lt;&gt;0),24,AND(Y55=15,T55="ALTO"),22,AND(Y55=15,T55="BAJO"),19,AND(Y55=15,U55&lt;&gt;0),19,AND(Y55=16,O55&lt;&gt;0),25,AND(Y55=16,Q55&lt;&gt;0),23,AND(Y55=16,T55="ALTO"),23,AND(Y55=16,T55="BAJO"),23,AND(Y55=16,U55&lt;&gt;0),20,AND(Y55=17,O55&lt;&gt;0),25,AND(Y55=17,Q55&lt;&gt;0),24,AND(Y55=17,T55="ALTO"),23,AND(Y55=17,T55="BAJO"),21,AND(Y55=17,U55&lt;&gt;0),20,AND(Y55=18,O55&lt;&gt;0),25,AND(Y55=18,Q55&lt;&gt;0),24,AND(Y55=18,T55="ALTO"),23,AND(Y55=18,T55="BAJO"),22,AND(Y55=18,U55&lt;&gt;0),21,AND(Y55=19,O55&lt;&gt;0),25,AND(Y55=19,Q55&lt;&gt;0),25,AND(Y55=19,T55="ALTO"),24,AND(Y55=19,T55="BAJO"),22,AND(Y55=19,U55&lt;&gt;0),22,AND(Y55&lt;&gt;0,W55&lt;&gt;0),Y55,TRUE,"FALSO")</f>
        <v>20</v>
      </c>
      <c r="AB55" s="248"/>
      <c r="AC55" s="248"/>
      <c r="AD55" s="257"/>
      <c r="AE55" s="258"/>
      <c r="AF55" s="258"/>
      <c r="AG55" s="223"/>
      <c r="AH55" s="223"/>
      <c r="AI55" s="223"/>
      <c r="AJ55" s="223"/>
      <c r="AK55" s="223"/>
      <c r="AL55" s="223"/>
      <c r="AM55" s="223"/>
      <c r="AN55" s="259"/>
      <c r="AO55" s="223"/>
      <c r="AP55" s="259"/>
      <c r="AR55" s="260"/>
      <c r="AT55" s="260"/>
      <c r="AV55" s="260"/>
    </row>
    <row r="56" spans="1:48" s="225" customFormat="1" ht="57" customHeight="1">
      <c r="A56" s="424"/>
      <c r="B56" s="504"/>
      <c r="C56" s="507"/>
      <c r="D56" s="329" t="s">
        <v>1218</v>
      </c>
      <c r="E56" s="346" t="s">
        <v>1519</v>
      </c>
      <c r="F56" s="185" t="s">
        <v>2</v>
      </c>
      <c r="G56" s="246" t="s">
        <v>52</v>
      </c>
      <c r="H56" s="328" t="s">
        <v>131</v>
      </c>
      <c r="I56" s="50" t="s">
        <v>554</v>
      </c>
      <c r="J56" s="50" t="str">
        <f>IF(OR(F56="SE",F56="SA"),VLOOKUP(I56,'Tabla de Peligros y Riesgo'!$C$2:$E$227,2,FALSE),VLOOKUP(I56,'LISTA DE ASPECTOS - IMPACTOS'!$D$3:$F$72,2,FALSE))</f>
        <v>Alteración de la calidad de suelo/agua</v>
      </c>
      <c r="K56" s="357" t="str">
        <f>IF(OR(F56="SE",F56="SA"),VLOOKUP(I56,'Tabla de Peligros y Riesgo'!$C$2:$E$227,3,FALSE),VLOOKUP(I56,'LISTA DE ASPECTOS - IMPACTOS'!$D$3:$F$72,3,FALSE))</f>
        <v>Potencial incumplimiento de Estándares de Calidad Ambiental (ECA) para aire.
Potencial afectación a la vida y salud humana.</v>
      </c>
      <c r="L56" s="250" t="s">
        <v>90</v>
      </c>
      <c r="M56" s="248">
        <v>4</v>
      </c>
      <c r="N56" s="251">
        <f t="shared" si="0"/>
        <v>14</v>
      </c>
      <c r="O56" s="248"/>
      <c r="P56" s="252"/>
      <c r="Q56" s="248"/>
      <c r="R56" s="252"/>
      <c r="S56" s="248" t="s">
        <v>1219</v>
      </c>
      <c r="T56" s="248" t="s">
        <v>53</v>
      </c>
      <c r="U56" s="253" t="s">
        <v>1232</v>
      </c>
      <c r="V56" s="254">
        <v>0.35</v>
      </c>
      <c r="W56" s="253"/>
      <c r="X56" s="255"/>
      <c r="Y56" s="251">
        <f t="shared" si="1"/>
        <v>14</v>
      </c>
      <c r="Z56" s="256"/>
      <c r="AA56" s="251">
        <f t="array" ref="AA56">_xlfn.IFS(AND(Y56=1,O56&lt;&gt;0),25,AND(Y56=1,Q56&lt;&gt;0),21,AND(Y56=1,T56="ALTO"),16,AND(Y56=1,T56="BAJO"),11,AND(Y56=1,U56&lt;&gt;0),2,AND(Y56=2,O56&lt;&gt;0),25,AND(Y56=2,Q56&lt;&gt;0),21,AND(Y56=2,T56="ALTO"),16,AND(Y56=2,T56="BAJO"),11,AND(Y56=2,U56&lt;&gt;0),4,AND(Y56=3,O56&lt;&gt;0),25,AND(Y56=3,Q56&lt;&gt;0),21,AND(Y56=3,T56="ALTO"),16,AND(Y56=3,T56="BAJO"),12,AND(Y56=3,U56&lt;&gt;0),5,AND(Y56=4,O56&lt;&gt;0),25,AND(Y56=4,Q56&lt;&gt;0),13,AND(Y56=4,T56="ALTO"),16,AND(Y56=4,T56="BAJO"),14,AND(Y56=4,U56&lt;&gt;0),7,AND(Y56=5,O56&lt;&gt;0),25,AND(Y56=5,Q56&lt;&gt;0),21,AND(Y56=5,T56="ALTO"),16,AND(Y56=5,T56="BAJO"),12,AND(Y56=5,U56&lt;&gt;0),8,AND(Y56=6,O56&lt;&gt;0),25,AND(Y56=6,Q56&lt;&gt;0),21,AND(Y56=6,T56="ALTO"),20,AND(Y56=6,T56="BAJO"),17,AND(Y56=6,U56&lt;&gt;0),6,AND(Y56=7,O56&lt;&gt;0),25,AND(Y56=7,Q56&lt;&gt;0),23,AND(Y56=7,T56="ALTO"),16,AND(Y56=7,T56="BAJO"),11,AND(Y56=7,U56&lt;&gt;0),7,AND(Y56=8,O56&lt;&gt;0),25,AND(Y56=8,Q56&lt;&gt;0),21,AND(Y56=8,T56="ALTO"),16,AND(Y56=8,T56="BAJO"),12,AND(Y56=8,U56&lt;&gt;0),8,AND(Y56=9,O56&lt;&gt;0),25,AND(Y56=9,Q56&lt;&gt;0),21,AND(Y56=9,T56="ALTO"),20,AND(Y56=9,T56="BAJO"),17,AND(Y56=9,U56&lt;&gt;0),13,AND(Y56=10,O56&lt;&gt;0),25,AND(Y56=10,Q56&lt;&gt;0),22,AND(Y56=10,T56="ALTO"),21,AND(Y56=10,T56="BAJO"),18,AND(Y56=10,U56&lt;&gt;0),18,AND(Y56=11,O56&lt;&gt;0),25,AND(Y56=11,Q56&lt;&gt;0),23,AND(Y56=11,T56="ALTO"),20,AND(Y56=11,T56="BAJO"),16,AND(Y56=11,U56&lt;&gt;0),11,AND(Y56=12,O56&lt;&gt;0),25,AND(Y56=12,Q56&lt;&gt;0),23,AND(Y56=12,T56="ALTO"),20,AND(Y56=12,T56="BAJO"),16,AND(Y56=12,U56&lt;&gt;0),12,AND(Y56=13,O56&lt;&gt;0),25,AND(Y56=13,Q56&lt;&gt;0),21,AND(Y56=13,T56="ALTO"),20,AND(Y56=13,T56="BAJO"),17,AND(Y56=13,U56&lt;&gt;0),17,AND(Y56=14,O56&lt;&gt;0),25,AND(Y56=14,Q56&lt;&gt;0),24,AND(Y56=14,T56="ALTO"),23,AND(Y56=14,T56="BAJO"),21,AND(Y56=14,U56&lt;&gt;0),18,AND(Y56=15,O56&lt;&gt;0),25,AND(Y56=15,Q56&lt;&gt;0),24,AND(Y56=15,T56="ALTO"),22,AND(Y56=15,T56="BAJO"),19,AND(Y56=15,U56&lt;&gt;0),19,AND(Y56=16,O56&lt;&gt;0),25,AND(Y56=16,Q56&lt;&gt;0),23,AND(Y56=16,T56="ALTO"),23,AND(Y56=16,T56="BAJO"),23,AND(Y56=16,U56&lt;&gt;0),20,AND(Y56=17,O56&lt;&gt;0),25,AND(Y56=17,Q56&lt;&gt;0),24,AND(Y56=17,T56="ALTO"),23,AND(Y56=17,T56="BAJO"),21,AND(Y56=17,U56&lt;&gt;0),20,AND(Y56=18,O56&lt;&gt;0),25,AND(Y56=18,Q56&lt;&gt;0),24,AND(Y56=18,T56="ALTO"),23,AND(Y56=18,T56="BAJO"),22,AND(Y56=18,U56&lt;&gt;0),21,AND(Y56=19,O56&lt;&gt;0),25,AND(Y56=19,Q56&lt;&gt;0),25,AND(Y56=19,T56="ALTO"),24,AND(Y56=19,T56="BAJO"),22,AND(Y56=19,U56&lt;&gt;0),22,AND(Y56&lt;&gt;0,W56&lt;&gt;0),Y56,TRUE,"FALSO")</f>
        <v>23</v>
      </c>
      <c r="AB56" s="248"/>
      <c r="AC56" s="248"/>
      <c r="AD56" s="430"/>
      <c r="AE56" s="431"/>
      <c r="AF56" s="431"/>
      <c r="AG56" s="223"/>
      <c r="AH56" s="223"/>
      <c r="AI56" s="223"/>
      <c r="AJ56" s="223"/>
      <c r="AK56" s="223"/>
      <c r="AL56" s="223"/>
      <c r="AM56" s="223"/>
      <c r="AN56" s="259"/>
      <c r="AO56" s="223"/>
      <c r="AP56" s="259"/>
      <c r="AR56" s="260"/>
      <c r="AT56" s="260"/>
      <c r="AV56" s="260"/>
    </row>
    <row r="57" spans="1:48" s="225" customFormat="1" ht="57" customHeight="1">
      <c r="A57" s="424"/>
      <c r="B57" s="504"/>
      <c r="C57" s="507"/>
      <c r="D57" s="329" t="s">
        <v>794</v>
      </c>
      <c r="E57" s="346" t="s">
        <v>1519</v>
      </c>
      <c r="F57" s="185" t="s">
        <v>2</v>
      </c>
      <c r="G57" s="246" t="s">
        <v>52</v>
      </c>
      <c r="H57" s="328" t="s">
        <v>131</v>
      </c>
      <c r="I57" s="50" t="s">
        <v>544</v>
      </c>
      <c r="J57" s="50" t="str">
        <f>IF(OR(F57="SE",F57="SA"),VLOOKUP(I57,'Tabla de Peligros y Riesgo'!$C$2:$E$227,2,FALSE),VLOOKUP(I57,'LISTA DE ASPECTOS - IMPACTOS'!$D$3:$F$72,2,FALSE))</f>
        <v>Alteración de la calidad de suelo/agua</v>
      </c>
      <c r="K57" s="357" t="str">
        <f>IF(OR(F57="SE",F57="SA"),VLOOKUP(I57,'Tabla de Peligros y Riesgo'!$C$2:$E$227,3,FALSE),VLOOKUP(I57,'LISTA DE ASPECTOS - IMPACTOS'!$D$3:$F$72,3,FALSE))</f>
        <v>Potencial incumplimiento de Estándares de Calidad Ambiental (ECA) para aire.
Potencial afectación a la vida y salud humana.</v>
      </c>
      <c r="L57" s="250" t="s">
        <v>90</v>
      </c>
      <c r="M57" s="248">
        <v>4</v>
      </c>
      <c r="N57" s="251">
        <f t="shared" si="0"/>
        <v>14</v>
      </c>
      <c r="O57" s="248"/>
      <c r="P57" s="252"/>
      <c r="Q57" s="248"/>
      <c r="R57" s="252"/>
      <c r="S57" s="248" t="s">
        <v>1231</v>
      </c>
      <c r="T57" s="248" t="s">
        <v>53</v>
      </c>
      <c r="U57" s="253" t="s">
        <v>1232</v>
      </c>
      <c r="V57" s="254"/>
      <c r="W57" s="253"/>
      <c r="X57" s="255"/>
      <c r="Y57" s="251">
        <f t="shared" si="1"/>
        <v>14</v>
      </c>
      <c r="Z57" s="256"/>
      <c r="AA57" s="251">
        <f t="array" ref="AA57">_xlfn.IFS(AND(Y57=1,O57&lt;&gt;0),25,AND(Y57=1,Q57&lt;&gt;0),21,AND(Y57=1,T57="ALTO"),16,AND(Y57=1,T57="BAJO"),11,AND(Y57=1,U57&lt;&gt;0),2,AND(Y57=2,O57&lt;&gt;0),25,AND(Y57=2,Q57&lt;&gt;0),21,AND(Y57=2,T57="ALTO"),16,AND(Y57=2,T57="BAJO"),11,AND(Y57=2,U57&lt;&gt;0),4,AND(Y57=3,O57&lt;&gt;0),25,AND(Y57=3,Q57&lt;&gt;0),21,AND(Y57=3,T57="ALTO"),16,AND(Y57=3,T57="BAJO"),12,AND(Y57=3,U57&lt;&gt;0),5,AND(Y57=4,O57&lt;&gt;0),25,AND(Y57=4,Q57&lt;&gt;0),13,AND(Y57=4,T57="ALTO"),16,AND(Y57=4,T57="BAJO"),14,AND(Y57=4,U57&lt;&gt;0),7,AND(Y57=5,O57&lt;&gt;0),25,AND(Y57=5,Q57&lt;&gt;0),21,AND(Y57=5,T57="ALTO"),16,AND(Y57=5,T57="BAJO"),12,AND(Y57=5,U57&lt;&gt;0),8,AND(Y57=6,O57&lt;&gt;0),25,AND(Y57=6,Q57&lt;&gt;0),21,AND(Y57=6,T57="ALTO"),20,AND(Y57=6,T57="BAJO"),17,AND(Y57=6,U57&lt;&gt;0),6,AND(Y57=7,O57&lt;&gt;0),25,AND(Y57=7,Q57&lt;&gt;0),23,AND(Y57=7,T57="ALTO"),16,AND(Y57=7,T57="BAJO"),11,AND(Y57=7,U57&lt;&gt;0),7,AND(Y57=8,O57&lt;&gt;0),25,AND(Y57=8,Q57&lt;&gt;0),21,AND(Y57=8,T57="ALTO"),16,AND(Y57=8,T57="BAJO"),12,AND(Y57=8,U57&lt;&gt;0),8,AND(Y57=9,O57&lt;&gt;0),25,AND(Y57=9,Q57&lt;&gt;0),21,AND(Y57=9,T57="ALTO"),20,AND(Y57=9,T57="BAJO"),17,AND(Y57=9,U57&lt;&gt;0),13,AND(Y57=10,O57&lt;&gt;0),25,AND(Y57=10,Q57&lt;&gt;0),22,AND(Y57=10,T57="ALTO"),21,AND(Y57=10,T57="BAJO"),18,AND(Y57=10,U57&lt;&gt;0),18,AND(Y57=11,O57&lt;&gt;0),25,AND(Y57=11,Q57&lt;&gt;0),23,AND(Y57=11,T57="ALTO"),20,AND(Y57=11,T57="BAJO"),16,AND(Y57=11,U57&lt;&gt;0),11,AND(Y57=12,O57&lt;&gt;0),25,AND(Y57=12,Q57&lt;&gt;0),23,AND(Y57=12,T57="ALTO"),20,AND(Y57=12,T57="BAJO"),16,AND(Y57=12,U57&lt;&gt;0),12,AND(Y57=13,O57&lt;&gt;0),25,AND(Y57=13,Q57&lt;&gt;0),21,AND(Y57=13,T57="ALTO"),20,AND(Y57=13,T57="BAJO"),17,AND(Y57=13,U57&lt;&gt;0),17,AND(Y57=14,O57&lt;&gt;0),25,AND(Y57=14,Q57&lt;&gt;0),24,AND(Y57=14,T57="ALTO"),23,AND(Y57=14,T57="BAJO"),21,AND(Y57=14,U57&lt;&gt;0),18,AND(Y57=15,O57&lt;&gt;0),25,AND(Y57=15,Q57&lt;&gt;0),24,AND(Y57=15,T57="ALTO"),22,AND(Y57=15,T57="BAJO"),19,AND(Y57=15,U57&lt;&gt;0),19,AND(Y57=16,O57&lt;&gt;0),25,AND(Y57=16,Q57&lt;&gt;0),23,AND(Y57=16,T57="ALTO"),23,AND(Y57=16,T57="BAJO"),23,AND(Y57=16,U57&lt;&gt;0),20,AND(Y57=17,O57&lt;&gt;0),25,AND(Y57=17,Q57&lt;&gt;0),24,AND(Y57=17,T57="ALTO"),23,AND(Y57=17,T57="BAJO"),21,AND(Y57=17,U57&lt;&gt;0),20,AND(Y57=18,O57&lt;&gt;0),25,AND(Y57=18,Q57&lt;&gt;0),24,AND(Y57=18,T57="ALTO"),23,AND(Y57=18,T57="BAJO"),22,AND(Y57=18,U57&lt;&gt;0),21,AND(Y57=19,O57&lt;&gt;0),25,AND(Y57=19,Q57&lt;&gt;0),25,AND(Y57=19,T57="ALTO"),24,AND(Y57=19,T57="BAJO"),22,AND(Y57=19,U57&lt;&gt;0),22,AND(Y57&lt;&gt;0,W57&lt;&gt;0),Y57,TRUE,"FALSO")</f>
        <v>23</v>
      </c>
      <c r="AB57" s="248"/>
      <c r="AC57" s="248"/>
      <c r="AD57" s="430"/>
      <c r="AE57" s="431"/>
      <c r="AF57" s="431"/>
      <c r="AG57" s="223"/>
      <c r="AH57" s="223"/>
      <c r="AI57" s="223"/>
      <c r="AJ57" s="223"/>
      <c r="AK57" s="223"/>
      <c r="AL57" s="223"/>
      <c r="AM57" s="223"/>
      <c r="AN57" s="259"/>
      <c r="AO57" s="223"/>
      <c r="AP57" s="259"/>
      <c r="AR57" s="260"/>
      <c r="AT57" s="260"/>
      <c r="AV57" s="260"/>
    </row>
    <row r="58" spans="1:48" s="225" customFormat="1" ht="57" customHeight="1">
      <c r="A58" s="424"/>
      <c r="B58" s="504"/>
      <c r="C58" s="507"/>
      <c r="D58" s="349" t="s">
        <v>1518</v>
      </c>
      <c r="E58" s="346" t="s">
        <v>1519</v>
      </c>
      <c r="F58" s="185" t="s">
        <v>1</v>
      </c>
      <c r="G58" s="246" t="s">
        <v>51</v>
      </c>
      <c r="H58" s="328" t="s">
        <v>92</v>
      </c>
      <c r="I58" s="50" t="s">
        <v>134</v>
      </c>
      <c r="J58" s="50" t="str">
        <f>IF(OR(F58="SE",F58="SA"),VLOOKUP(I58,'Tabla de Peligros y Riesgo'!$C$2:$E$227,2,FALSE),VLOOKUP(I58,'LISTA DE ASPECTOS - IMPACTOS'!$D$3:$F$72,2,FALSE))</f>
        <v>Atrapamiento</v>
      </c>
      <c r="K58" s="357" t="str">
        <f>IF(OR(F58="SE",F58="SA"),VLOOKUP(I58,'Tabla de Peligros y Riesgo'!$C$2:$E$227,3,FALSE),VLOOKUP(I58,'LISTA DE ASPECTOS - IMPACTOS'!$D$3:$F$72,3,FALSE))</f>
        <v>Heridas/Amputación/Contusión/Fractura/Muerte</v>
      </c>
      <c r="L58" s="250" t="s">
        <v>56</v>
      </c>
      <c r="M58" s="248">
        <v>2</v>
      </c>
      <c r="N58" s="251">
        <f t="shared" ref="N58:N59" si="9">IF(CONCATENATE(M58,L58)="1A",1,IF(CONCATENATE(M58,L58)="1B",2,IF(CONCATENATE(M58,L58)="2A",3,IF(CONCATENATE(M58,L58)="1C",4,IF(CONCATENATE(M58,L58)="2B",5,IF(CONCATENATE(M58,L58)="3A",6,IF(CONCATENATE(M58,L58)="1D",7,IF(CONCATENATE(M58,L58)="2C",8,IF(CONCATENATE(M58,L58)="3B",9,IF(CONCATENATE(M58,L58)="4A",10,IF(CONCATENATE(M58,L58)="1E",11,IF(CONCATENATE(M58,L58)="2D",12,IF(CONCATENATE(M58,L58)="3C",13,IF(CONCATENATE(M58,L58)="4B",14,IF(CONCATENATE(M58,L58)="5A",15,IF(CONCATENATE(M58,L58)="2E",16,IF(CONCATENATE(M58,L58)="3D",17,IF(CONCATENATE(M58,L58)="4C",18,IF(CONCATENATE(M58,L58)="5B",19,IF(CONCATENATE(M58,L58)="3E",20,IF(CONCATENATE(M58,L58)="4D",21,IF(CONCATENATE(M58,L58)="5C",22,IF(CONCATENATE(M58,L58)="4E",23,IF(CONCATENATE(M58,L58)="5D",24,IF(CONCATENATE(M58,L58)="5E",25,"")))))))))))))))))))))))))</f>
        <v>8</v>
      </c>
      <c r="O58" s="248"/>
      <c r="P58" s="252"/>
      <c r="Q58" s="248"/>
      <c r="R58" s="252"/>
      <c r="S58" s="248" t="s">
        <v>1226</v>
      </c>
      <c r="T58" s="248" t="s">
        <v>53</v>
      </c>
      <c r="U58" s="253" t="s">
        <v>1227</v>
      </c>
      <c r="V58" s="254"/>
      <c r="W58" s="253" t="s">
        <v>1196</v>
      </c>
      <c r="X58" s="255">
        <v>0.15</v>
      </c>
      <c r="Y58" s="251">
        <f t="shared" ref="Y58:Y59" si="10">N58</f>
        <v>8</v>
      </c>
      <c r="Z58" s="256"/>
      <c r="AA58" s="251">
        <f t="array" ref="AA58">_xlfn.IFS(AND(Y58=1,O58&lt;&gt;0),25,AND(Y58=1,Q58&lt;&gt;0),21,AND(Y58=1,T58="ALTO"),16,AND(Y58=1,T58="BAJO"),11,AND(Y58=1,U58&lt;&gt;0),2,AND(Y58=2,O58&lt;&gt;0),25,AND(Y58=2,Q58&lt;&gt;0),21,AND(Y58=2,T58="ALTO"),16,AND(Y58=2,T58="BAJO"),11,AND(Y58=2,U58&lt;&gt;0),4,AND(Y58=3,O58&lt;&gt;0),25,AND(Y58=3,Q58&lt;&gt;0),21,AND(Y58=3,T58="ALTO"),16,AND(Y58=3,T58="BAJO"),12,AND(Y58=3,U58&lt;&gt;0),5,AND(Y58=4,O58&lt;&gt;0),25,AND(Y58=4,Q58&lt;&gt;0),13,AND(Y58=4,T58="ALTO"),16,AND(Y58=4,T58="BAJO"),14,AND(Y58=4,U58&lt;&gt;0),7,AND(Y58=5,O58&lt;&gt;0),25,AND(Y58=5,Q58&lt;&gt;0),21,AND(Y58=5,T58="ALTO"),16,AND(Y58=5,T58="BAJO"),12,AND(Y58=5,U58&lt;&gt;0),8,AND(Y58=6,O58&lt;&gt;0),25,AND(Y58=6,Q58&lt;&gt;0),21,AND(Y58=6,T58="ALTO"),20,AND(Y58=6,T58="BAJO"),17,AND(Y58=6,U58&lt;&gt;0),6,AND(Y58=7,O58&lt;&gt;0),25,AND(Y58=7,Q58&lt;&gt;0),23,AND(Y58=7,T58="ALTO"),16,AND(Y58=7,T58="BAJO"),11,AND(Y58=7,U58&lt;&gt;0),7,AND(Y58=8,O58&lt;&gt;0),25,AND(Y58=8,Q58&lt;&gt;0),21,AND(Y58=8,T58="ALTO"),16,AND(Y58=8,T58="BAJO"),12,AND(Y58=8,U58&lt;&gt;0),8,AND(Y58=9,O58&lt;&gt;0),25,AND(Y58=9,Q58&lt;&gt;0),21,AND(Y58=9,T58="ALTO"),20,AND(Y58=9,T58="BAJO"),17,AND(Y58=9,U58&lt;&gt;0),13,AND(Y58=10,O58&lt;&gt;0),25,AND(Y58=10,Q58&lt;&gt;0),22,AND(Y58=10,T58="ALTO"),21,AND(Y58=10,T58="BAJO"),18,AND(Y58=10,U58&lt;&gt;0),18,AND(Y58=11,O58&lt;&gt;0),25,AND(Y58=11,Q58&lt;&gt;0),23,AND(Y58=11,T58="ALTO"),20,AND(Y58=11,T58="BAJO"),16,AND(Y58=11,U58&lt;&gt;0),11,AND(Y58=12,O58&lt;&gt;0),25,AND(Y58=12,Q58&lt;&gt;0),23,AND(Y58=12,T58="ALTO"),20,AND(Y58=12,T58="BAJO"),16,AND(Y58=12,U58&lt;&gt;0),12,AND(Y58=13,O58&lt;&gt;0),25,AND(Y58=13,Q58&lt;&gt;0),21,AND(Y58=13,T58="ALTO"),20,AND(Y58=13,T58="BAJO"),17,AND(Y58=13,U58&lt;&gt;0),17,AND(Y58=14,O58&lt;&gt;0),25,AND(Y58=14,Q58&lt;&gt;0),24,AND(Y58=14,T58="ALTO"),23,AND(Y58=14,T58="BAJO"),21,AND(Y58=14,U58&lt;&gt;0),18,AND(Y58=15,O58&lt;&gt;0),25,AND(Y58=15,Q58&lt;&gt;0),24,AND(Y58=15,T58="ALTO"),22,AND(Y58=15,T58="BAJO"),19,AND(Y58=15,U58&lt;&gt;0),19,AND(Y58=16,O58&lt;&gt;0),25,AND(Y58=16,Q58&lt;&gt;0),23,AND(Y58=16,T58="ALTO"),23,AND(Y58=16,T58="BAJO"),23,AND(Y58=16,U58&lt;&gt;0),20,AND(Y58=17,O58&lt;&gt;0),25,AND(Y58=17,Q58&lt;&gt;0),24,AND(Y58=17,T58="ALTO"),23,AND(Y58=17,T58="BAJO"),21,AND(Y58=17,U58&lt;&gt;0),20,AND(Y58=18,O58&lt;&gt;0),25,AND(Y58=18,Q58&lt;&gt;0),24,AND(Y58=18,T58="ALTO"),23,AND(Y58=18,T58="BAJO"),22,AND(Y58=18,U58&lt;&gt;0),21,AND(Y58=19,O58&lt;&gt;0),25,AND(Y58=19,Q58&lt;&gt;0),25,AND(Y58=19,T58="ALTO"),24,AND(Y58=19,T58="BAJO"),22,AND(Y58=19,U58&lt;&gt;0),22,AND(Y58&lt;&gt;0,W58&lt;&gt;0),Y58,TRUE,"FALSO")</f>
        <v>16</v>
      </c>
      <c r="AB58" s="248"/>
      <c r="AC58" s="248"/>
      <c r="AD58" s="430"/>
      <c r="AE58" s="431"/>
      <c r="AF58" s="431"/>
      <c r="AG58" s="223"/>
      <c r="AH58" s="223"/>
      <c r="AI58" s="223"/>
      <c r="AJ58" s="223"/>
      <c r="AK58" s="223"/>
      <c r="AL58" s="223"/>
      <c r="AM58" s="223"/>
      <c r="AN58" s="259"/>
      <c r="AO58" s="223"/>
      <c r="AP58" s="259"/>
      <c r="AR58" s="260"/>
      <c r="AT58" s="260"/>
      <c r="AV58" s="260"/>
    </row>
    <row r="59" spans="1:48" s="225" customFormat="1" ht="57" customHeight="1">
      <c r="A59" s="424"/>
      <c r="B59" s="504"/>
      <c r="C59" s="507"/>
      <c r="D59" s="349" t="s">
        <v>1518</v>
      </c>
      <c r="E59" s="346" t="s">
        <v>1519</v>
      </c>
      <c r="F59" s="185" t="s">
        <v>1</v>
      </c>
      <c r="G59" s="246" t="s">
        <v>51</v>
      </c>
      <c r="H59" s="328" t="s">
        <v>66</v>
      </c>
      <c r="I59" s="50" t="s">
        <v>67</v>
      </c>
      <c r="J59" s="50" t="str">
        <f>IF(OR(F59="SE",F59="SA"),VLOOKUP(I59,'Tabla de Peligros y Riesgo'!$C$2:$E$227,2,FALSE),VLOOKUP(I59,'LISTA DE ASPECTOS - IMPACTOS'!$D$3:$F$72,2,FALSE))</f>
        <v>Caída al mismo nivel</v>
      </c>
      <c r="K59" s="357" t="str">
        <f>IF(OR(F59="SE",F59="SA"),VLOOKUP(I59,'Tabla de Peligros y Riesgo'!$C$2:$E$227,3,FALSE),VLOOKUP(I59,'LISTA DE ASPECTOS - IMPACTOS'!$D$3:$F$72,3,FALSE))</f>
        <v>Contusión/Fractura/Muerte</v>
      </c>
      <c r="L59" s="250" t="s">
        <v>56</v>
      </c>
      <c r="M59" s="248">
        <v>3</v>
      </c>
      <c r="N59" s="251">
        <f t="shared" si="9"/>
        <v>13</v>
      </c>
      <c r="O59" s="248"/>
      <c r="P59" s="252"/>
      <c r="Q59" s="248"/>
      <c r="R59" s="252"/>
      <c r="S59" s="248"/>
      <c r="T59" s="248"/>
      <c r="U59" s="253" t="s">
        <v>1228</v>
      </c>
      <c r="V59" s="254"/>
      <c r="W59" s="253" t="s">
        <v>1196</v>
      </c>
      <c r="X59" s="255"/>
      <c r="Y59" s="251">
        <f t="shared" si="10"/>
        <v>13</v>
      </c>
      <c r="Z59" s="256"/>
      <c r="AA59" s="251">
        <f t="array" ref="AA59">_xlfn.IFS(AND(Y59=1,O59&lt;&gt;0),25,AND(Y59=1,Q59&lt;&gt;0),21,AND(Y59=1,T59="ALTO"),16,AND(Y59=1,T59="BAJO"),11,AND(Y59=1,U59&lt;&gt;0),2,AND(Y59=2,O59&lt;&gt;0),25,AND(Y59=2,Q59&lt;&gt;0),21,AND(Y59=2,T59="ALTO"),16,AND(Y59=2,T59="BAJO"),11,AND(Y59=2,U59&lt;&gt;0),4,AND(Y59=3,O59&lt;&gt;0),25,AND(Y59=3,Q59&lt;&gt;0),21,AND(Y59=3,T59="ALTO"),16,AND(Y59=3,T59="BAJO"),12,AND(Y59=3,U59&lt;&gt;0),5,AND(Y59=4,O59&lt;&gt;0),25,AND(Y59=4,Q59&lt;&gt;0),13,AND(Y59=4,T59="ALTO"),16,AND(Y59=4,T59="BAJO"),14,AND(Y59=4,U59&lt;&gt;0),7,AND(Y59=5,O59&lt;&gt;0),25,AND(Y59=5,Q59&lt;&gt;0),21,AND(Y59=5,T59="ALTO"),16,AND(Y59=5,T59="BAJO"),12,AND(Y59=5,U59&lt;&gt;0),8,AND(Y59=6,O59&lt;&gt;0),25,AND(Y59=6,Q59&lt;&gt;0),21,AND(Y59=6,T59="ALTO"),20,AND(Y59=6,T59="BAJO"),17,AND(Y59=6,U59&lt;&gt;0),6,AND(Y59=7,O59&lt;&gt;0),25,AND(Y59=7,Q59&lt;&gt;0),23,AND(Y59=7,T59="ALTO"),16,AND(Y59=7,T59="BAJO"),11,AND(Y59=7,U59&lt;&gt;0),7,AND(Y59=8,O59&lt;&gt;0),25,AND(Y59=8,Q59&lt;&gt;0),21,AND(Y59=8,T59="ALTO"),16,AND(Y59=8,T59="BAJO"),12,AND(Y59=8,U59&lt;&gt;0),8,AND(Y59=9,O59&lt;&gt;0),25,AND(Y59=9,Q59&lt;&gt;0),21,AND(Y59=9,T59="ALTO"),20,AND(Y59=9,T59="BAJO"),17,AND(Y59=9,U59&lt;&gt;0),13,AND(Y59=10,O59&lt;&gt;0),25,AND(Y59=10,Q59&lt;&gt;0),22,AND(Y59=10,T59="ALTO"),21,AND(Y59=10,T59="BAJO"),18,AND(Y59=10,U59&lt;&gt;0),18,AND(Y59=11,O59&lt;&gt;0),25,AND(Y59=11,Q59&lt;&gt;0),23,AND(Y59=11,T59="ALTO"),20,AND(Y59=11,T59="BAJO"),16,AND(Y59=11,U59&lt;&gt;0),11,AND(Y59=12,O59&lt;&gt;0),25,AND(Y59=12,Q59&lt;&gt;0),23,AND(Y59=12,T59="ALTO"),20,AND(Y59=12,T59="BAJO"),16,AND(Y59=12,U59&lt;&gt;0),12,AND(Y59=13,O59&lt;&gt;0),25,AND(Y59=13,Q59&lt;&gt;0),21,AND(Y59=13,T59="ALTO"),20,AND(Y59=13,T59="BAJO"),17,AND(Y59=13,U59&lt;&gt;0),17,AND(Y59=14,O59&lt;&gt;0),25,AND(Y59=14,Q59&lt;&gt;0),24,AND(Y59=14,T59="ALTO"),23,AND(Y59=14,T59="BAJO"),21,AND(Y59=14,U59&lt;&gt;0),18,AND(Y59=15,O59&lt;&gt;0),25,AND(Y59=15,Q59&lt;&gt;0),24,AND(Y59=15,T59="ALTO"),22,AND(Y59=15,T59="BAJO"),19,AND(Y59=15,U59&lt;&gt;0),19,AND(Y59=16,O59&lt;&gt;0),25,AND(Y59=16,Q59&lt;&gt;0),23,AND(Y59=16,T59="ALTO"),23,AND(Y59=16,T59="BAJO"),23,AND(Y59=16,U59&lt;&gt;0),20,AND(Y59=17,O59&lt;&gt;0),25,AND(Y59=17,Q59&lt;&gt;0),24,AND(Y59=17,T59="ALTO"),23,AND(Y59=17,T59="BAJO"),21,AND(Y59=17,U59&lt;&gt;0),20,AND(Y59=18,O59&lt;&gt;0),25,AND(Y59=18,Q59&lt;&gt;0),24,AND(Y59=18,T59="ALTO"),23,AND(Y59=18,T59="BAJO"),22,AND(Y59=18,U59&lt;&gt;0),21,AND(Y59=19,O59&lt;&gt;0),25,AND(Y59=19,Q59&lt;&gt;0),25,AND(Y59=19,T59="ALTO"),24,AND(Y59=19,T59="BAJO"),22,AND(Y59=19,U59&lt;&gt;0),22,AND(Y59&lt;&gt;0,W59&lt;&gt;0),Y59,TRUE,"FALSO")</f>
        <v>17</v>
      </c>
      <c r="AB59" s="248"/>
      <c r="AC59" s="248"/>
      <c r="AD59" s="257"/>
      <c r="AE59" s="258"/>
      <c r="AF59" s="258"/>
      <c r="AG59" s="223"/>
      <c r="AH59" s="223"/>
      <c r="AI59" s="223"/>
      <c r="AJ59" s="223"/>
      <c r="AK59" s="223"/>
      <c r="AL59" s="223"/>
      <c r="AM59" s="223"/>
      <c r="AN59" s="259"/>
      <c r="AO59" s="223"/>
      <c r="AP59" s="259"/>
      <c r="AR59" s="260"/>
      <c r="AT59" s="260"/>
      <c r="AV59" s="260"/>
    </row>
    <row r="60" spans="1:48" s="225" customFormat="1" ht="57" customHeight="1">
      <c r="A60" s="424"/>
      <c r="B60" s="504"/>
      <c r="C60" s="507"/>
      <c r="D60" s="347" t="s">
        <v>795</v>
      </c>
      <c r="E60" s="346" t="s">
        <v>1519</v>
      </c>
      <c r="F60" s="185" t="s">
        <v>1</v>
      </c>
      <c r="G60" s="246" t="s">
        <v>51</v>
      </c>
      <c r="H60" s="328" t="s">
        <v>54</v>
      </c>
      <c r="I60" s="50" t="s">
        <v>142</v>
      </c>
      <c r="J60" s="50" t="str">
        <f>IF(OR(F60="SE",F60="SA"),VLOOKUP(I60,'Tabla de Peligros y Riesgo'!$C$2:$E$227,2,FALSE),VLOOKUP(I60,'LISTA DE ASPECTOS - IMPACTOS'!$D$3:$F$72,2,FALSE))</f>
        <v>Colisión/atropello</v>
      </c>
      <c r="K60" s="357" t="str">
        <f>IF(OR(F60="SE",F60="SA"),VLOOKUP(I60,'Tabla de Peligros y Riesgo'!$C$2:$E$227,3,FALSE),VLOOKUP(I60,'LISTA DE ASPECTOS - IMPACTOS'!$D$3:$F$72,3,FALSE))</f>
        <v>Contusión/Fractura/Muerte</v>
      </c>
      <c r="L60" s="250" t="s">
        <v>56</v>
      </c>
      <c r="M60" s="248">
        <v>3</v>
      </c>
      <c r="N60" s="251">
        <f t="shared" si="0"/>
        <v>13</v>
      </c>
      <c r="O60" s="248"/>
      <c r="P60" s="252"/>
      <c r="Q60" s="248"/>
      <c r="R60" s="252"/>
      <c r="S60" s="248" t="s">
        <v>1207</v>
      </c>
      <c r="T60" s="248" t="s">
        <v>53</v>
      </c>
      <c r="U60" s="253" t="s">
        <v>1208</v>
      </c>
      <c r="V60" s="254"/>
      <c r="W60" s="253" t="s">
        <v>1196</v>
      </c>
      <c r="X60" s="255">
        <v>0.15</v>
      </c>
      <c r="Y60" s="251">
        <f t="shared" si="1"/>
        <v>13</v>
      </c>
      <c r="Z60" s="256"/>
      <c r="AA60" s="251">
        <f t="array" ref="AA60">_xlfn.IFS(AND(Y60=1,O60&lt;&gt;0),25,AND(Y60=1,Q60&lt;&gt;0),21,AND(Y60=1,T60="ALTO"),16,AND(Y60=1,T60="BAJO"),11,AND(Y60=1,U60&lt;&gt;0),2,AND(Y60=2,O60&lt;&gt;0),25,AND(Y60=2,Q60&lt;&gt;0),21,AND(Y60=2,T60="ALTO"),16,AND(Y60=2,T60="BAJO"),11,AND(Y60=2,U60&lt;&gt;0),4,AND(Y60=3,O60&lt;&gt;0),25,AND(Y60=3,Q60&lt;&gt;0),21,AND(Y60=3,T60="ALTO"),16,AND(Y60=3,T60="BAJO"),12,AND(Y60=3,U60&lt;&gt;0),5,AND(Y60=4,O60&lt;&gt;0),25,AND(Y60=4,Q60&lt;&gt;0),13,AND(Y60=4,T60="ALTO"),16,AND(Y60=4,T60="BAJO"),14,AND(Y60=4,U60&lt;&gt;0),7,AND(Y60=5,O60&lt;&gt;0),25,AND(Y60=5,Q60&lt;&gt;0),21,AND(Y60=5,T60="ALTO"),16,AND(Y60=5,T60="BAJO"),12,AND(Y60=5,U60&lt;&gt;0),8,AND(Y60=6,O60&lt;&gt;0),25,AND(Y60=6,Q60&lt;&gt;0),21,AND(Y60=6,T60="ALTO"),20,AND(Y60=6,T60="BAJO"),17,AND(Y60=6,U60&lt;&gt;0),6,AND(Y60=7,O60&lt;&gt;0),25,AND(Y60=7,Q60&lt;&gt;0),23,AND(Y60=7,T60="ALTO"),16,AND(Y60=7,T60="BAJO"),11,AND(Y60=7,U60&lt;&gt;0),7,AND(Y60=8,O60&lt;&gt;0),25,AND(Y60=8,Q60&lt;&gt;0),21,AND(Y60=8,T60="ALTO"),16,AND(Y60=8,T60="BAJO"),12,AND(Y60=8,U60&lt;&gt;0),8,AND(Y60=9,O60&lt;&gt;0),25,AND(Y60=9,Q60&lt;&gt;0),21,AND(Y60=9,T60="ALTO"),20,AND(Y60=9,T60="BAJO"),17,AND(Y60=9,U60&lt;&gt;0),13,AND(Y60=10,O60&lt;&gt;0),25,AND(Y60=10,Q60&lt;&gt;0),22,AND(Y60=10,T60="ALTO"),21,AND(Y60=10,T60="BAJO"),18,AND(Y60=10,U60&lt;&gt;0),18,AND(Y60=11,O60&lt;&gt;0),25,AND(Y60=11,Q60&lt;&gt;0),23,AND(Y60=11,T60="ALTO"),20,AND(Y60=11,T60="BAJO"),16,AND(Y60=11,U60&lt;&gt;0),11,AND(Y60=12,O60&lt;&gt;0),25,AND(Y60=12,Q60&lt;&gt;0),23,AND(Y60=12,T60="ALTO"),20,AND(Y60=12,T60="BAJO"),16,AND(Y60=12,U60&lt;&gt;0),12,AND(Y60=13,O60&lt;&gt;0),25,AND(Y60=13,Q60&lt;&gt;0),21,AND(Y60=13,T60="ALTO"),20,AND(Y60=13,T60="BAJO"),17,AND(Y60=13,U60&lt;&gt;0),17,AND(Y60=14,O60&lt;&gt;0),25,AND(Y60=14,Q60&lt;&gt;0),24,AND(Y60=14,T60="ALTO"),23,AND(Y60=14,T60="BAJO"),21,AND(Y60=14,U60&lt;&gt;0),18,AND(Y60=15,O60&lt;&gt;0),25,AND(Y60=15,Q60&lt;&gt;0),24,AND(Y60=15,T60="ALTO"),22,AND(Y60=15,T60="BAJO"),19,AND(Y60=15,U60&lt;&gt;0),19,AND(Y60=16,O60&lt;&gt;0),25,AND(Y60=16,Q60&lt;&gt;0),23,AND(Y60=16,T60="ALTO"),23,AND(Y60=16,T60="BAJO"),23,AND(Y60=16,U60&lt;&gt;0),20,AND(Y60=17,O60&lt;&gt;0),25,AND(Y60=17,Q60&lt;&gt;0),24,AND(Y60=17,T60="ALTO"),23,AND(Y60=17,T60="BAJO"),21,AND(Y60=17,U60&lt;&gt;0),20,AND(Y60=18,O60&lt;&gt;0),25,AND(Y60=18,Q60&lt;&gt;0),24,AND(Y60=18,T60="ALTO"),23,AND(Y60=18,T60="BAJO"),22,AND(Y60=18,U60&lt;&gt;0),21,AND(Y60=19,O60&lt;&gt;0),25,AND(Y60=19,Q60&lt;&gt;0),25,AND(Y60=19,T60="ALTO"),24,AND(Y60=19,T60="BAJO"),22,AND(Y60=19,U60&lt;&gt;0),22,AND(Y60&lt;&gt;0,W60&lt;&gt;0),Y60,TRUE,"FALSO")</f>
        <v>20</v>
      </c>
      <c r="AB60" s="248"/>
      <c r="AC60" s="248"/>
      <c r="AD60" s="430"/>
      <c r="AE60" s="431"/>
      <c r="AF60" s="431"/>
      <c r="AG60" s="223"/>
      <c r="AH60" s="223"/>
      <c r="AI60" s="223"/>
      <c r="AJ60" s="223"/>
      <c r="AK60" s="223"/>
      <c r="AL60" s="223"/>
      <c r="AM60" s="223"/>
      <c r="AN60" s="259"/>
      <c r="AO60" s="223"/>
      <c r="AP60" s="259"/>
      <c r="AR60" s="260"/>
      <c r="AT60" s="260"/>
      <c r="AV60" s="260"/>
    </row>
    <row r="61" spans="1:48" s="225" customFormat="1" ht="57" customHeight="1">
      <c r="A61" s="424"/>
      <c r="B61" s="505"/>
      <c r="C61" s="508"/>
      <c r="D61" s="329" t="s">
        <v>796</v>
      </c>
      <c r="E61" s="346" t="s">
        <v>1519</v>
      </c>
      <c r="F61" s="185" t="s">
        <v>1</v>
      </c>
      <c r="G61" s="246" t="s">
        <v>51</v>
      </c>
      <c r="H61" s="328" t="s">
        <v>54</v>
      </c>
      <c r="I61" s="50" t="s">
        <v>142</v>
      </c>
      <c r="J61" s="50" t="str">
        <f>IF(OR(F61="SE",F61="SA"),VLOOKUP(I61,'Tabla de Peligros y Riesgo'!$C$2:$E$227,2,FALSE),VLOOKUP(I61,'LISTA DE ASPECTOS - IMPACTOS'!$D$3:$F$72,2,FALSE))</f>
        <v>Colisión/atropello</v>
      </c>
      <c r="K61" s="357" t="str">
        <f>IF(OR(F61="SE",F61="SA"),VLOOKUP(I61,'Tabla de Peligros y Riesgo'!$C$2:$E$227,3,FALSE),VLOOKUP(I61,'LISTA DE ASPECTOS - IMPACTOS'!$D$3:$F$72,3,FALSE))</f>
        <v>Contusión/Fractura/Muerte</v>
      </c>
      <c r="L61" s="250" t="s">
        <v>56</v>
      </c>
      <c r="M61" s="248">
        <v>2</v>
      </c>
      <c r="N61" s="251">
        <f t="shared" si="0"/>
        <v>8</v>
      </c>
      <c r="O61" s="248"/>
      <c r="P61" s="252"/>
      <c r="Q61" s="248"/>
      <c r="R61" s="252"/>
      <c r="S61" s="248" t="s">
        <v>1233</v>
      </c>
      <c r="T61" s="248" t="s">
        <v>53</v>
      </c>
      <c r="U61" s="253" t="s">
        <v>1234</v>
      </c>
      <c r="V61" s="254"/>
      <c r="W61" s="253" t="s">
        <v>1196</v>
      </c>
      <c r="X61" s="255">
        <v>0.15</v>
      </c>
      <c r="Y61" s="251">
        <f t="shared" si="1"/>
        <v>8</v>
      </c>
      <c r="Z61" s="256"/>
      <c r="AA61" s="251">
        <f t="array" ref="AA61">_xlfn.IFS(AND(Y61=1,O61&lt;&gt;0),25,AND(Y61=1,Q61&lt;&gt;0),21,AND(Y61=1,T61="ALTO"),16,AND(Y61=1,T61="BAJO"),11,AND(Y61=1,U61&lt;&gt;0),2,AND(Y61=2,O61&lt;&gt;0),25,AND(Y61=2,Q61&lt;&gt;0),21,AND(Y61=2,T61="ALTO"),16,AND(Y61=2,T61="BAJO"),11,AND(Y61=2,U61&lt;&gt;0),4,AND(Y61=3,O61&lt;&gt;0),25,AND(Y61=3,Q61&lt;&gt;0),21,AND(Y61=3,T61="ALTO"),16,AND(Y61=3,T61="BAJO"),12,AND(Y61=3,U61&lt;&gt;0),5,AND(Y61=4,O61&lt;&gt;0),25,AND(Y61=4,Q61&lt;&gt;0),13,AND(Y61=4,T61="ALTO"),16,AND(Y61=4,T61="BAJO"),14,AND(Y61=4,U61&lt;&gt;0),7,AND(Y61=5,O61&lt;&gt;0),25,AND(Y61=5,Q61&lt;&gt;0),21,AND(Y61=5,T61="ALTO"),16,AND(Y61=5,T61="BAJO"),12,AND(Y61=5,U61&lt;&gt;0),8,AND(Y61=6,O61&lt;&gt;0),25,AND(Y61=6,Q61&lt;&gt;0),21,AND(Y61=6,T61="ALTO"),20,AND(Y61=6,T61="BAJO"),17,AND(Y61=6,U61&lt;&gt;0),6,AND(Y61=7,O61&lt;&gt;0),25,AND(Y61=7,Q61&lt;&gt;0),23,AND(Y61=7,T61="ALTO"),16,AND(Y61=7,T61="BAJO"),11,AND(Y61=7,U61&lt;&gt;0),7,AND(Y61=8,O61&lt;&gt;0),25,AND(Y61=8,Q61&lt;&gt;0),21,AND(Y61=8,T61="ALTO"),16,AND(Y61=8,T61="BAJO"),12,AND(Y61=8,U61&lt;&gt;0),8,AND(Y61=9,O61&lt;&gt;0),25,AND(Y61=9,Q61&lt;&gt;0),21,AND(Y61=9,T61="ALTO"),20,AND(Y61=9,T61="BAJO"),17,AND(Y61=9,U61&lt;&gt;0),13,AND(Y61=10,O61&lt;&gt;0),25,AND(Y61=10,Q61&lt;&gt;0),22,AND(Y61=10,T61="ALTO"),21,AND(Y61=10,T61="BAJO"),18,AND(Y61=10,U61&lt;&gt;0),18,AND(Y61=11,O61&lt;&gt;0),25,AND(Y61=11,Q61&lt;&gt;0),23,AND(Y61=11,T61="ALTO"),20,AND(Y61=11,T61="BAJO"),16,AND(Y61=11,U61&lt;&gt;0),11,AND(Y61=12,O61&lt;&gt;0),25,AND(Y61=12,Q61&lt;&gt;0),23,AND(Y61=12,T61="ALTO"),20,AND(Y61=12,T61="BAJO"),16,AND(Y61=12,U61&lt;&gt;0),12,AND(Y61=13,O61&lt;&gt;0),25,AND(Y61=13,Q61&lt;&gt;0),21,AND(Y61=13,T61="ALTO"),20,AND(Y61=13,T61="BAJO"),17,AND(Y61=13,U61&lt;&gt;0),17,AND(Y61=14,O61&lt;&gt;0),25,AND(Y61=14,Q61&lt;&gt;0),24,AND(Y61=14,T61="ALTO"),23,AND(Y61=14,T61="BAJO"),21,AND(Y61=14,U61&lt;&gt;0),18,AND(Y61=15,O61&lt;&gt;0),25,AND(Y61=15,Q61&lt;&gt;0),24,AND(Y61=15,T61="ALTO"),22,AND(Y61=15,T61="BAJO"),19,AND(Y61=15,U61&lt;&gt;0),19,AND(Y61=16,O61&lt;&gt;0),25,AND(Y61=16,Q61&lt;&gt;0),23,AND(Y61=16,T61="ALTO"),23,AND(Y61=16,T61="BAJO"),23,AND(Y61=16,U61&lt;&gt;0),20,AND(Y61=17,O61&lt;&gt;0),25,AND(Y61=17,Q61&lt;&gt;0),24,AND(Y61=17,T61="ALTO"),23,AND(Y61=17,T61="BAJO"),21,AND(Y61=17,U61&lt;&gt;0),20,AND(Y61=18,O61&lt;&gt;0),25,AND(Y61=18,Q61&lt;&gt;0),24,AND(Y61=18,T61="ALTO"),23,AND(Y61=18,T61="BAJO"),22,AND(Y61=18,U61&lt;&gt;0),21,AND(Y61=19,O61&lt;&gt;0),25,AND(Y61=19,Q61&lt;&gt;0),25,AND(Y61=19,T61="ALTO"),24,AND(Y61=19,T61="BAJO"),22,AND(Y61=19,U61&lt;&gt;0),22,AND(Y61&lt;&gt;0,W61&lt;&gt;0),Y61,TRUE,"FALSO")</f>
        <v>16</v>
      </c>
      <c r="AB61" s="248"/>
      <c r="AC61" s="248"/>
      <c r="AD61" s="430"/>
      <c r="AE61" s="431"/>
      <c r="AF61" s="431"/>
      <c r="AG61" s="223"/>
      <c r="AH61" s="223"/>
      <c r="AI61" s="223"/>
      <c r="AJ61" s="223"/>
      <c r="AK61" s="223"/>
      <c r="AL61" s="223"/>
      <c r="AM61" s="223"/>
      <c r="AN61" s="259"/>
      <c r="AO61" s="223"/>
      <c r="AP61" s="259"/>
      <c r="AR61" s="260"/>
      <c r="AT61" s="260"/>
      <c r="AV61" s="260"/>
    </row>
    <row r="62" spans="1:48" s="225" customFormat="1" ht="60">
      <c r="A62" s="424"/>
      <c r="B62" s="443">
        <v>4</v>
      </c>
      <c r="C62" s="525" t="s">
        <v>800</v>
      </c>
      <c r="D62" s="329" t="s">
        <v>782</v>
      </c>
      <c r="E62" s="346" t="s">
        <v>790</v>
      </c>
      <c r="F62" s="185" t="s">
        <v>0</v>
      </c>
      <c r="G62" s="246" t="s">
        <v>51</v>
      </c>
      <c r="H62" s="328" t="s">
        <v>71</v>
      </c>
      <c r="I62" s="50" t="s">
        <v>72</v>
      </c>
      <c r="J62" s="50" t="str">
        <f>IF(OR(F62="SE",F62="SA"),VLOOKUP(I62,'Tabla de Peligros y Riesgo'!$C$2:$E$227,2,FALSE),VLOOKUP(I62,'LISTA DE ASPECTOS - IMPACTOS'!$D$3:$F$72,2,FALSE))</f>
        <v>Contagio</v>
      </c>
      <c r="K62" s="357" t="str">
        <f>IF(OR(F62="SE",F62="SA"),VLOOKUP(I62,'Tabla de Peligros y Riesgo'!$C$2:$E$227,3,FALSE),VLOOKUP(I62,'LISTA DE ASPECTOS - IMPACTOS'!$D$3:$F$72,3,FALSE))</f>
        <v xml:space="preserve">Infección/Muerte </v>
      </c>
      <c r="L62" s="250" t="s">
        <v>56</v>
      </c>
      <c r="M62" s="248">
        <v>2</v>
      </c>
      <c r="N62" s="251">
        <f t="shared" si="0"/>
        <v>8</v>
      </c>
      <c r="O62" s="248"/>
      <c r="P62" s="252"/>
      <c r="Q62" s="248"/>
      <c r="R62" s="252"/>
      <c r="S62" s="248" t="s">
        <v>1190</v>
      </c>
      <c r="T62" s="248" t="s">
        <v>53</v>
      </c>
      <c r="U62" s="253" t="s">
        <v>1191</v>
      </c>
      <c r="V62" s="254"/>
      <c r="W62" s="253" t="s">
        <v>1192</v>
      </c>
      <c r="X62" s="255"/>
      <c r="Y62" s="251">
        <f t="shared" si="1"/>
        <v>8</v>
      </c>
      <c r="Z62" s="256"/>
      <c r="AA62" s="251">
        <f t="array" ref="AA62">_xlfn.IFS(AND(Y62=1,O62&lt;&gt;0),25,AND(Y62=1,Q62&lt;&gt;0),21,AND(Y62=1,T62="ALTO"),16,AND(Y62=1,T62="BAJO"),11,AND(Y62=1,U62&lt;&gt;0),2,AND(Y62=2,O62&lt;&gt;0),25,AND(Y62=2,Q62&lt;&gt;0),21,AND(Y62=2,T62="ALTO"),16,AND(Y62=2,T62="BAJO"),11,AND(Y62=2,U62&lt;&gt;0),4,AND(Y62=3,O62&lt;&gt;0),25,AND(Y62=3,Q62&lt;&gt;0),21,AND(Y62=3,T62="ALTO"),16,AND(Y62=3,T62="BAJO"),12,AND(Y62=3,U62&lt;&gt;0),5,AND(Y62=4,O62&lt;&gt;0),25,AND(Y62=4,Q62&lt;&gt;0),13,AND(Y62=4,T62="ALTO"),16,AND(Y62=4,T62="BAJO"),14,AND(Y62=4,U62&lt;&gt;0),7,AND(Y62=5,O62&lt;&gt;0),25,AND(Y62=5,Q62&lt;&gt;0),21,AND(Y62=5,T62="ALTO"),16,AND(Y62=5,T62="BAJO"),12,AND(Y62=5,U62&lt;&gt;0),8,AND(Y62=6,O62&lt;&gt;0),25,AND(Y62=6,Q62&lt;&gt;0),21,AND(Y62=6,T62="ALTO"),20,AND(Y62=6,T62="BAJO"),17,AND(Y62=6,U62&lt;&gt;0),6,AND(Y62=7,O62&lt;&gt;0),25,AND(Y62=7,Q62&lt;&gt;0),23,AND(Y62=7,T62="ALTO"),16,AND(Y62=7,T62="BAJO"),11,AND(Y62=7,U62&lt;&gt;0),7,AND(Y62=8,O62&lt;&gt;0),25,AND(Y62=8,Q62&lt;&gt;0),21,AND(Y62=8,T62="ALTO"),16,AND(Y62=8,T62="BAJO"),12,AND(Y62=8,U62&lt;&gt;0),8,AND(Y62=9,O62&lt;&gt;0),25,AND(Y62=9,Q62&lt;&gt;0),21,AND(Y62=9,T62="ALTO"),20,AND(Y62=9,T62="BAJO"),17,AND(Y62=9,U62&lt;&gt;0),13,AND(Y62=10,O62&lt;&gt;0),25,AND(Y62=10,Q62&lt;&gt;0),22,AND(Y62=10,T62="ALTO"),21,AND(Y62=10,T62="BAJO"),18,AND(Y62=10,U62&lt;&gt;0),18,AND(Y62=11,O62&lt;&gt;0),25,AND(Y62=11,Q62&lt;&gt;0),23,AND(Y62=11,T62="ALTO"),20,AND(Y62=11,T62="BAJO"),16,AND(Y62=11,U62&lt;&gt;0),11,AND(Y62=12,O62&lt;&gt;0),25,AND(Y62=12,Q62&lt;&gt;0),23,AND(Y62=12,T62="ALTO"),20,AND(Y62=12,T62="BAJO"),16,AND(Y62=12,U62&lt;&gt;0),12,AND(Y62=13,O62&lt;&gt;0),25,AND(Y62=13,Q62&lt;&gt;0),21,AND(Y62=13,T62="ALTO"),20,AND(Y62=13,T62="BAJO"),17,AND(Y62=13,U62&lt;&gt;0),17,AND(Y62=14,O62&lt;&gt;0),25,AND(Y62=14,Q62&lt;&gt;0),24,AND(Y62=14,T62="ALTO"),23,AND(Y62=14,T62="BAJO"),21,AND(Y62=14,U62&lt;&gt;0),18,AND(Y62=15,O62&lt;&gt;0),25,AND(Y62=15,Q62&lt;&gt;0),24,AND(Y62=15,T62="ALTO"),22,AND(Y62=15,T62="BAJO"),19,AND(Y62=15,U62&lt;&gt;0),19,AND(Y62=16,O62&lt;&gt;0),25,AND(Y62=16,Q62&lt;&gt;0),23,AND(Y62=16,T62="ALTO"),23,AND(Y62=16,T62="BAJO"),23,AND(Y62=16,U62&lt;&gt;0),20,AND(Y62=17,O62&lt;&gt;0),25,AND(Y62=17,Q62&lt;&gt;0),24,AND(Y62=17,T62="ALTO"),23,AND(Y62=17,T62="BAJO"),21,AND(Y62=17,U62&lt;&gt;0),20,AND(Y62=18,O62&lt;&gt;0),25,AND(Y62=18,Q62&lt;&gt;0),24,AND(Y62=18,T62="ALTO"),23,AND(Y62=18,T62="BAJO"),22,AND(Y62=18,U62&lt;&gt;0),21,AND(Y62=19,O62&lt;&gt;0),25,AND(Y62=19,Q62&lt;&gt;0),25,AND(Y62=19,T62="ALTO"),24,AND(Y62=19,T62="BAJO"),22,AND(Y62=19,U62&lt;&gt;0),22,AND(Y62&lt;&gt;0,W62&lt;&gt;0),Y62,TRUE,"FALSO")</f>
        <v>16</v>
      </c>
      <c r="AB62" s="248"/>
      <c r="AC62" s="248"/>
      <c r="AD62" s="430"/>
      <c r="AE62" s="431"/>
      <c r="AF62" s="431"/>
      <c r="AG62" s="223"/>
      <c r="AH62" s="223"/>
      <c r="AI62" s="223"/>
      <c r="AJ62" s="223"/>
      <c r="AK62" s="223"/>
      <c r="AL62" s="223"/>
      <c r="AM62" s="223"/>
      <c r="AN62" s="259"/>
      <c r="AO62" s="223"/>
      <c r="AP62" s="259"/>
      <c r="AR62" s="260"/>
      <c r="AT62" s="260"/>
      <c r="AV62" s="260"/>
    </row>
    <row r="63" spans="1:48" ht="57" customHeight="1">
      <c r="A63" s="424"/>
      <c r="B63" s="444"/>
      <c r="C63" s="526"/>
      <c r="D63" s="347" t="s">
        <v>782</v>
      </c>
      <c r="E63" s="346" t="s">
        <v>790</v>
      </c>
      <c r="F63" s="185" t="s">
        <v>2</v>
      </c>
      <c r="G63" s="246" t="s">
        <v>58</v>
      </c>
      <c r="H63" s="328" t="s">
        <v>531</v>
      </c>
      <c r="I63" s="50" t="s">
        <v>543</v>
      </c>
      <c r="J63" s="50" t="str">
        <f>IF(OR(F63="SE",F63="SA"),VLOOKUP(I63,'Tabla de Peligros y Riesgo'!$C$2:$E$227,2,FALSE),VLOOKUP(I63,'LISTA DE ASPECTOS - IMPACTOS'!$D$3:$F$72,2,FALSE))</f>
        <v>Alteración de la calidad de suelo/agua</v>
      </c>
      <c r="K63" s="357" t="str">
        <f>IF(OR(F63="SE",F63="SA"),VLOOKUP(I63,'Tabla de Peligros y Riesgo'!$C$2:$E$227,3,FALSE),VLOOKUP(I63,'LISTA DE ASPECTOS - IMPACTOS'!$D$3:$F$72,3,FALSE))</f>
        <v>Potencial afectación a la calidad ambiental del suelo, agua, aire, flora y fauna</v>
      </c>
      <c r="L63" s="250" t="s">
        <v>65</v>
      </c>
      <c r="M63" s="248">
        <v>2</v>
      </c>
      <c r="N63" s="251">
        <f t="shared" si="0"/>
        <v>12</v>
      </c>
      <c r="O63" s="248"/>
      <c r="P63" s="252"/>
      <c r="Q63" s="248"/>
      <c r="R63" s="252"/>
      <c r="S63" s="248" t="s">
        <v>1193</v>
      </c>
      <c r="T63" s="248" t="s">
        <v>59</v>
      </c>
      <c r="U63" s="262" t="s">
        <v>1194</v>
      </c>
      <c r="V63" s="252"/>
      <c r="W63" s="253"/>
      <c r="X63" s="255"/>
      <c r="Y63" s="251">
        <f>N63</f>
        <v>12</v>
      </c>
      <c r="Z63" s="256">
        <f>IF(N63&gt;=16,MAX(O63:T63),IF(N63&lt;16,MAX(O63:X63)))</f>
        <v>0</v>
      </c>
      <c r="AA63" s="251">
        <f t="array" ref="AA63">_xlfn.IFS(AND(Y63=1,O63&lt;&gt;0),25,AND(Y63=1,Q63&lt;&gt;0),21,AND(Y63=1,T63="ALTO"),16,AND(Y63=1,T63="BAJO"),11,AND(Y63=1,U63&lt;&gt;0),2,AND(Y63=2,O63&lt;&gt;0),25,AND(Y63=2,Q63&lt;&gt;0),21,AND(Y63=2,T63="ALTO"),16,AND(Y63=2,T63="BAJO"),11,AND(Y63=2,U63&lt;&gt;0),4,AND(Y63=3,O63&lt;&gt;0),25,AND(Y63=3,Q63&lt;&gt;0),21,AND(Y63=3,T63="ALTO"),16,AND(Y63=3,T63="BAJO"),12,AND(Y63=3,U63&lt;&gt;0),5,AND(Y63=4,O63&lt;&gt;0),25,AND(Y63=4,Q63&lt;&gt;0),13,AND(Y63=4,T63="ALTO"),16,AND(Y63=4,T63="BAJO"),14,AND(Y63=4,U63&lt;&gt;0),7,AND(Y63=5,O63&lt;&gt;0),25,AND(Y63=5,Q63&lt;&gt;0),21,AND(Y63=5,T63="ALTO"),16,AND(Y63=5,T63="BAJO"),12,AND(Y63=5,U63&lt;&gt;0),8,AND(Y63=6,O63&lt;&gt;0),25,AND(Y63=6,Q63&lt;&gt;0),21,AND(Y63=6,T63="ALTO"),20,AND(Y63=6,T63="BAJO"),17,AND(Y63=6,U63&lt;&gt;0),6,AND(Y63=7,O63&lt;&gt;0),25,AND(Y63=7,Q63&lt;&gt;0),23,AND(Y63=7,T63="ALTO"),16,AND(Y63=7,T63="BAJO"),11,AND(Y63=7,U63&lt;&gt;0),7,AND(Y63=8,O63&lt;&gt;0),25,AND(Y63=8,Q63&lt;&gt;0),21,AND(Y63=8,T63="ALTO"),16,AND(Y63=8,T63="BAJO"),12,AND(Y63=8,U63&lt;&gt;0),8,AND(Y63=9,O63&lt;&gt;0),25,AND(Y63=9,Q63&lt;&gt;0),21,AND(Y63=9,T63="ALTO"),20,AND(Y63=9,T63="BAJO"),17,AND(Y63=9,U63&lt;&gt;0),13,AND(Y63=10,O63&lt;&gt;0),25,AND(Y63=10,Q63&lt;&gt;0),22,AND(Y63=10,T63="ALTO"),21,AND(Y63=10,T63="BAJO"),18,AND(Y63=10,U63&lt;&gt;0),18,AND(Y63=11,O63&lt;&gt;0),25,AND(Y63=11,Q63&lt;&gt;0),23,AND(Y63=11,T63="ALTO"),20,AND(Y63=11,T63="BAJO"),16,AND(Y63=11,U63&lt;&gt;0),11,AND(Y63=12,O63&lt;&gt;0),25,AND(Y63=12,Q63&lt;&gt;0),23,AND(Y63=12,T63="ALTO"),20,AND(Y63=12,T63="BAJO"),16,AND(Y63=12,U63&lt;&gt;0),12,AND(Y63=13,O63&lt;&gt;0),25,AND(Y63=13,Q63&lt;&gt;0),21,AND(Y63=13,T63="ALTO"),20,AND(Y63=13,T63="BAJO"),17,AND(Y63=13,U63&lt;&gt;0),17,AND(Y63=14,O63&lt;&gt;0),25,AND(Y63=14,Q63&lt;&gt;0),24,AND(Y63=14,T63="ALTO"),23,AND(Y63=14,T63="BAJO"),21,AND(Y63=14,U63&lt;&gt;0),18,AND(Y63=15,O63&lt;&gt;0),25,AND(Y63=15,Q63&lt;&gt;0),24,AND(Y63=15,T63="ALTO"),22,AND(Y63=15,T63="BAJO"),19,AND(Y63=15,U63&lt;&gt;0),19,AND(Y63=16,O63&lt;&gt;0),25,AND(Y63=16,Q63&lt;&gt;0),23,AND(Y63=16,T63="ALTO"),23,AND(Y63=16,T63="BAJO"),23,AND(Y63=16,U63&lt;&gt;0),20,AND(Y63=17,O63&lt;&gt;0),25,AND(Y63=17,Q63&lt;&gt;0),24,AND(Y63=17,T63="ALTO"),23,AND(Y63=17,T63="BAJO"),21,AND(Y63=17,U63&lt;&gt;0),20,AND(Y63=18,O63&lt;&gt;0),25,AND(Y63=18,Q63&lt;&gt;0),24,AND(Y63=18,T63="ALTO"),23,AND(Y63=18,T63="BAJO"),22,AND(Y63=18,U63&lt;&gt;0),21,AND(Y63=19,O63&lt;&gt;0),25,AND(Y63=19,Q63&lt;&gt;0),25,AND(Y63=19,T63="ALTO"),24,AND(Y63=19,T63="BAJO"),22,AND(Y63=19,U63&lt;&gt;0),22,AND(Y63&lt;&gt;0,W63&lt;&gt;0),Y63,TRUE,"FALSO")</f>
        <v>16</v>
      </c>
      <c r="AB63" s="50"/>
      <c r="AC63" s="50"/>
      <c r="AD63" s="432"/>
      <c r="AE63" s="433"/>
      <c r="AF63" s="433"/>
      <c r="AN63" s="265"/>
      <c r="AP63" s="265"/>
      <c r="AR63" s="266"/>
      <c r="AT63" s="266"/>
      <c r="AV63" s="266"/>
    </row>
    <row r="64" spans="1:48" s="225" customFormat="1" ht="60">
      <c r="A64" s="424"/>
      <c r="B64" s="444"/>
      <c r="C64" s="526"/>
      <c r="D64" s="351" t="s">
        <v>782</v>
      </c>
      <c r="E64" s="346" t="s">
        <v>790</v>
      </c>
      <c r="F64" s="185" t="s">
        <v>0</v>
      </c>
      <c r="G64" s="246" t="s">
        <v>51</v>
      </c>
      <c r="H64" s="328" t="s">
        <v>63</v>
      </c>
      <c r="I64" s="50" t="s">
        <v>64</v>
      </c>
      <c r="J64" s="50" t="str">
        <f>IF(OR(F64="SE",F64="SA"),VLOOKUP(I64,'Tabla de Peligros y Riesgo'!$C$2:$E$227,2,FALSE),VLOOKUP(I64,'LISTA DE ASPECTOS - IMPACTOS'!$D$3:$F$72,2,FALSE))</f>
        <v>Riesgo Psicosocial</v>
      </c>
      <c r="K64" s="357" t="str">
        <f>IF(OR(F64="SE",F64="SA"),VLOOKUP(I64,'Tabla de Peligros y Riesgo'!$C$2:$E$227,3,FALSE),VLOOKUP(I64,'LISTA DE ASPECTOS - IMPACTOS'!$D$3:$F$72,3,FALSE))</f>
        <v>Estrés / Depresión</v>
      </c>
      <c r="L64" s="250" t="s">
        <v>56</v>
      </c>
      <c r="M64" s="248">
        <v>3</v>
      </c>
      <c r="N64" s="251">
        <f t="shared" si="0"/>
        <v>13</v>
      </c>
      <c r="O64" s="248"/>
      <c r="P64" s="252"/>
      <c r="Q64" s="248"/>
      <c r="R64" s="252"/>
      <c r="S64" s="248"/>
      <c r="T64" s="248"/>
      <c r="U64" s="253" t="s">
        <v>1195</v>
      </c>
      <c r="V64" s="254"/>
      <c r="W64" s="253" t="s">
        <v>1196</v>
      </c>
      <c r="X64" s="255">
        <v>0.15</v>
      </c>
      <c r="Y64" s="251">
        <f>N64</f>
        <v>13</v>
      </c>
      <c r="Z64" s="256"/>
      <c r="AA64" s="251">
        <f t="array" ref="AA64">_xlfn.IFS(AND(Y64=1,O64&lt;&gt;0),25,AND(Y64=1,Q64&lt;&gt;0),21,AND(Y64=1,T64="ALTO"),16,AND(Y64=1,T64="BAJO"),11,AND(Y64=1,U64&lt;&gt;0),2,AND(Y64=2,O64&lt;&gt;0),25,AND(Y64=2,Q64&lt;&gt;0),21,AND(Y64=2,T64="ALTO"),16,AND(Y64=2,T64="BAJO"),11,AND(Y64=2,U64&lt;&gt;0),4,AND(Y64=3,O64&lt;&gt;0),25,AND(Y64=3,Q64&lt;&gt;0),21,AND(Y64=3,T64="ALTO"),16,AND(Y64=3,T64="BAJO"),12,AND(Y64=3,U64&lt;&gt;0),5,AND(Y64=4,O64&lt;&gt;0),25,AND(Y64=4,Q64&lt;&gt;0),13,AND(Y64=4,T64="ALTO"),16,AND(Y64=4,T64="BAJO"),14,AND(Y64=4,U64&lt;&gt;0),7,AND(Y64=5,O64&lt;&gt;0),25,AND(Y64=5,Q64&lt;&gt;0),21,AND(Y64=5,T64="ALTO"),16,AND(Y64=5,T64="BAJO"),12,AND(Y64=5,U64&lt;&gt;0),8,AND(Y64=6,O64&lt;&gt;0),25,AND(Y64=6,Q64&lt;&gt;0),21,AND(Y64=6,T64="ALTO"),20,AND(Y64=6,T64="BAJO"),17,AND(Y64=6,U64&lt;&gt;0),6,AND(Y64=7,O64&lt;&gt;0),25,AND(Y64=7,Q64&lt;&gt;0),23,AND(Y64=7,T64="ALTO"),16,AND(Y64=7,T64="BAJO"),11,AND(Y64=7,U64&lt;&gt;0),7,AND(Y64=8,O64&lt;&gt;0),25,AND(Y64=8,Q64&lt;&gt;0),21,AND(Y64=8,T64="ALTO"),16,AND(Y64=8,T64="BAJO"),12,AND(Y64=8,U64&lt;&gt;0),8,AND(Y64=9,O64&lt;&gt;0),25,AND(Y64=9,Q64&lt;&gt;0),21,AND(Y64=9,T64="ALTO"),20,AND(Y64=9,T64="BAJO"),17,AND(Y64=9,U64&lt;&gt;0),13,AND(Y64=10,O64&lt;&gt;0),25,AND(Y64=10,Q64&lt;&gt;0),22,AND(Y64=10,T64="ALTO"),21,AND(Y64=10,T64="BAJO"),18,AND(Y64=10,U64&lt;&gt;0),18,AND(Y64=11,O64&lt;&gt;0),25,AND(Y64=11,Q64&lt;&gt;0),23,AND(Y64=11,T64="ALTO"),20,AND(Y64=11,T64="BAJO"),16,AND(Y64=11,U64&lt;&gt;0),11,AND(Y64=12,O64&lt;&gt;0),25,AND(Y64=12,Q64&lt;&gt;0),23,AND(Y64=12,T64="ALTO"),20,AND(Y64=12,T64="BAJO"),16,AND(Y64=12,U64&lt;&gt;0),12,AND(Y64=13,O64&lt;&gt;0),25,AND(Y64=13,Q64&lt;&gt;0),21,AND(Y64=13,T64="ALTO"),20,AND(Y64=13,T64="BAJO"),17,AND(Y64=13,U64&lt;&gt;0),17,AND(Y64=14,O64&lt;&gt;0),25,AND(Y64=14,Q64&lt;&gt;0),24,AND(Y64=14,T64="ALTO"),23,AND(Y64=14,T64="BAJO"),21,AND(Y64=14,U64&lt;&gt;0),18,AND(Y64=15,O64&lt;&gt;0),25,AND(Y64=15,Q64&lt;&gt;0),24,AND(Y64=15,T64="ALTO"),22,AND(Y64=15,T64="BAJO"),19,AND(Y64=15,U64&lt;&gt;0),19,AND(Y64=16,O64&lt;&gt;0),25,AND(Y64=16,Q64&lt;&gt;0),23,AND(Y64=16,T64="ALTO"),23,AND(Y64=16,T64="BAJO"),23,AND(Y64=16,U64&lt;&gt;0),20,AND(Y64=17,O64&lt;&gt;0),25,AND(Y64=17,Q64&lt;&gt;0),24,AND(Y64=17,T64="ALTO"),23,AND(Y64=17,T64="BAJO"),21,AND(Y64=17,U64&lt;&gt;0),20,AND(Y64=18,O64&lt;&gt;0),25,AND(Y64=18,Q64&lt;&gt;0),24,AND(Y64=18,T64="ALTO"),23,AND(Y64=18,T64="BAJO"),22,AND(Y64=18,U64&lt;&gt;0),21,AND(Y64=19,O64&lt;&gt;0),25,AND(Y64=19,Q64&lt;&gt;0),25,AND(Y64=19,T64="ALTO"),24,AND(Y64=19,T64="BAJO"),22,AND(Y64=19,U64&lt;&gt;0),22,AND(Y64&lt;&gt;0,W64&lt;&gt;0),Y64,TRUE,"FALSO")</f>
        <v>17</v>
      </c>
      <c r="AB64" s="248"/>
      <c r="AC64" s="248"/>
      <c r="AD64" s="257"/>
      <c r="AE64" s="258"/>
      <c r="AF64" s="258"/>
      <c r="AG64" s="223"/>
      <c r="AH64" s="223"/>
      <c r="AI64" s="223"/>
      <c r="AJ64" s="223"/>
      <c r="AK64" s="223"/>
      <c r="AL64" s="223"/>
      <c r="AM64" s="223"/>
      <c r="AN64" s="259"/>
      <c r="AO64" s="223"/>
      <c r="AP64" s="259"/>
      <c r="AR64" s="260"/>
      <c r="AT64" s="260"/>
      <c r="AV64" s="260"/>
    </row>
    <row r="65" spans="1:48" s="225" customFormat="1" ht="54.75" customHeight="1">
      <c r="A65" s="424"/>
      <c r="B65" s="444"/>
      <c r="C65" s="526"/>
      <c r="D65" s="347" t="s">
        <v>1515</v>
      </c>
      <c r="E65" s="346" t="s">
        <v>1516</v>
      </c>
      <c r="F65" s="185" t="s">
        <v>1</v>
      </c>
      <c r="G65" s="246" t="s">
        <v>51</v>
      </c>
      <c r="H65" s="328" t="s">
        <v>54</v>
      </c>
      <c r="I65" s="50" t="s">
        <v>95</v>
      </c>
      <c r="J65" s="50" t="str">
        <f>IF(OR(F65="SE",F65="SA"),VLOOKUP(I65,'Tabla de Peligros y Riesgo'!$C$2:$E$227,2,FALSE),VLOOKUP(I65,'LISTA DE ASPECTOS - IMPACTOS'!$D$3:$F$72,2,FALSE))</f>
        <v>Colisión/atropello</v>
      </c>
      <c r="K65" s="357" t="str">
        <f>IF(OR(F65="SE",F65="SA"),VLOOKUP(I65,'Tabla de Peligros y Riesgo'!$C$2:$E$227,3,FALSE),VLOOKUP(I65,'LISTA DE ASPECTOS - IMPACTOS'!$D$3:$F$72,3,FALSE))</f>
        <v>Contusión/Fractura/Muerte</v>
      </c>
      <c r="L65" s="250" t="s">
        <v>56</v>
      </c>
      <c r="M65" s="248">
        <v>3</v>
      </c>
      <c r="N65" s="251">
        <f t="shared" si="0"/>
        <v>13</v>
      </c>
      <c r="O65" s="248"/>
      <c r="P65" s="252"/>
      <c r="Q65" s="248"/>
      <c r="R65" s="252"/>
      <c r="S65" s="248"/>
      <c r="T65" s="248"/>
      <c r="U65" s="253" t="s">
        <v>1517</v>
      </c>
      <c r="V65" s="254"/>
      <c r="W65" s="253" t="s">
        <v>1196</v>
      </c>
      <c r="X65" s="255">
        <v>0.2</v>
      </c>
      <c r="Y65" s="251">
        <f t="shared" ref="Y65" si="11">N65</f>
        <v>13</v>
      </c>
      <c r="Z65" s="256">
        <f>IF(N65&gt;=16,MAX(O65:T65),IF(N65&lt;16,MAX(O65:V65)))</f>
        <v>0</v>
      </c>
      <c r="AA65" s="251">
        <f t="array" ref="AA65">_xlfn.IFS(AND(Y65=1,O65&lt;&gt;0),25,AND(Y65=1,Q65&lt;&gt;0),21,AND(Y65=1,T65="ALTO"),16,AND(Y65=1,T65="BAJO"),11,AND(Y65=1,U65&lt;&gt;0),2,AND(Y65=2,O65&lt;&gt;0),25,AND(Y65=2,Q65&lt;&gt;0),21,AND(Y65=2,T65="ALTO"),16,AND(Y65=2,T65="BAJO"),11,AND(Y65=2,U65&lt;&gt;0),4,AND(Y65=3,O65&lt;&gt;0),25,AND(Y65=3,Q65&lt;&gt;0),21,AND(Y65=3,T65="ALTO"),16,AND(Y65=3,T65="BAJO"),12,AND(Y65=3,U65&lt;&gt;0),5,AND(Y65=4,O65&lt;&gt;0),25,AND(Y65=4,Q65&lt;&gt;0),13,AND(Y65=4,T65="ALTO"),16,AND(Y65=4,T65="BAJO"),14,AND(Y65=4,U65&lt;&gt;0),7,AND(Y65=5,O65&lt;&gt;0),25,AND(Y65=5,Q65&lt;&gt;0),21,AND(Y65=5,T65="ALTO"),16,AND(Y65=5,T65="BAJO"),12,AND(Y65=5,U65&lt;&gt;0),8,AND(Y65=6,O65&lt;&gt;0),25,AND(Y65=6,Q65&lt;&gt;0),21,AND(Y65=6,T65="ALTO"),20,AND(Y65=6,T65="BAJO"),17,AND(Y65=6,U65&lt;&gt;0),6,AND(Y65=7,O65&lt;&gt;0),25,AND(Y65=7,Q65&lt;&gt;0),23,AND(Y65=7,T65="ALTO"),16,AND(Y65=7,T65="BAJO"),11,AND(Y65=7,U65&lt;&gt;0),7,AND(Y65=8,O65&lt;&gt;0),25,AND(Y65=8,Q65&lt;&gt;0),21,AND(Y65=8,T65="ALTO"),16,AND(Y65=8,T65="BAJO"),12,AND(Y65=8,U65&lt;&gt;0),8,AND(Y65=9,O65&lt;&gt;0),25,AND(Y65=9,Q65&lt;&gt;0),21,AND(Y65=9,T65="ALTO"),20,AND(Y65=9,T65="BAJO"),17,AND(Y65=9,U65&lt;&gt;0),13,AND(Y65=10,O65&lt;&gt;0),25,AND(Y65=10,Q65&lt;&gt;0),22,AND(Y65=10,T65="ALTO"),21,AND(Y65=10,T65="BAJO"),18,AND(Y65=10,U65&lt;&gt;0),18,AND(Y65=11,O65&lt;&gt;0),25,AND(Y65=11,Q65&lt;&gt;0),23,AND(Y65=11,T65="ALTO"),20,AND(Y65=11,T65="BAJO"),16,AND(Y65=11,U65&lt;&gt;0),11,AND(Y65=12,O65&lt;&gt;0),25,AND(Y65=12,Q65&lt;&gt;0),23,AND(Y65=12,T65="ALTO"),20,AND(Y65=12,T65="BAJO"),16,AND(Y65=12,U65&lt;&gt;0),12,AND(Y65=13,O65&lt;&gt;0),25,AND(Y65=13,Q65&lt;&gt;0),21,AND(Y65=13,T65="ALTO"),20,AND(Y65=13,T65="BAJO"),17,AND(Y65=13,U65&lt;&gt;0),17,AND(Y65=14,O65&lt;&gt;0),25,AND(Y65=14,Q65&lt;&gt;0),24,AND(Y65=14,T65="ALTO"),23,AND(Y65=14,T65="BAJO"),21,AND(Y65=14,U65&lt;&gt;0),18,AND(Y65=15,O65&lt;&gt;0),25,AND(Y65=15,Q65&lt;&gt;0),24,AND(Y65=15,T65="ALTO"),22,AND(Y65=15,T65="BAJO"),19,AND(Y65=15,U65&lt;&gt;0),19,AND(Y65=16,O65&lt;&gt;0),25,AND(Y65=16,Q65&lt;&gt;0),23,AND(Y65=16,T65="ALTO"),23,AND(Y65=16,T65="BAJO"),23,AND(Y65=16,U65&lt;&gt;0),20,AND(Y65=17,O65&lt;&gt;0),25,AND(Y65=17,Q65&lt;&gt;0),24,AND(Y65=17,T65="ALTO"),23,AND(Y65=17,T65="BAJO"),21,AND(Y65=17,U65&lt;&gt;0),20,AND(Y65=18,O65&lt;&gt;0),25,AND(Y65=18,Q65&lt;&gt;0),24,AND(Y65=18,T65="ALTO"),23,AND(Y65=18,T65="BAJO"),22,AND(Y65=18,U65&lt;&gt;0),21,AND(Y65=19,O65&lt;&gt;0),25,AND(Y65=19,Q65&lt;&gt;0),25,AND(Y65=19,T65="ALTO"),24,AND(Y65=19,T65="BAJO"),22,AND(Y65=19,U65&lt;&gt;0),22,AND(Y65&lt;&gt;0,W65&lt;&gt;0),Y65,TRUE,"FALSO")</f>
        <v>17</v>
      </c>
      <c r="AB65" s="248"/>
      <c r="AC65" s="248"/>
      <c r="AD65" s="430"/>
      <c r="AE65" s="431"/>
      <c r="AF65" s="431"/>
      <c r="AG65" s="223">
        <v>0.5</v>
      </c>
      <c r="AH65" s="223"/>
      <c r="AI65" s="223"/>
      <c r="AJ65" s="223" t="s">
        <v>62</v>
      </c>
      <c r="AK65" s="223"/>
      <c r="AL65" s="223"/>
      <c r="AM65" s="223"/>
      <c r="AN65" s="259">
        <v>0.2</v>
      </c>
      <c r="AO65" s="223"/>
      <c r="AP65" s="259"/>
      <c r="AR65" s="260"/>
      <c r="AT65" s="260">
        <v>0.85</v>
      </c>
      <c r="AV65" s="260"/>
    </row>
    <row r="66" spans="1:48" s="225" customFormat="1" ht="60">
      <c r="A66" s="424"/>
      <c r="B66" s="444"/>
      <c r="C66" s="526"/>
      <c r="D66" s="329" t="s">
        <v>785</v>
      </c>
      <c r="E66" s="346" t="s">
        <v>790</v>
      </c>
      <c r="F66" s="185" t="s">
        <v>1</v>
      </c>
      <c r="G66" s="246" t="s">
        <v>51</v>
      </c>
      <c r="H66" s="328" t="s">
        <v>66</v>
      </c>
      <c r="I66" s="50" t="s">
        <v>67</v>
      </c>
      <c r="J66" s="50" t="str">
        <f>IF(OR(F66="SE",F66="SA"),VLOOKUP(I66,'Tabla de Peligros y Riesgo'!$C$2:$E$227,2,FALSE),VLOOKUP(I66,'LISTA DE ASPECTOS - IMPACTOS'!$D$3:$F$72,2,FALSE))</f>
        <v>Caída al mismo nivel</v>
      </c>
      <c r="K66" s="357" t="str">
        <f>IF(OR(F66="SE",F66="SA"),VLOOKUP(I66,'Tabla de Peligros y Riesgo'!$C$2:$E$227,3,FALSE),VLOOKUP(I66,'LISTA DE ASPECTOS - IMPACTOS'!$D$3:$F$72,3,FALSE))</f>
        <v>Contusión/Fractura/Muerte</v>
      </c>
      <c r="L66" s="250" t="s">
        <v>56</v>
      </c>
      <c r="M66" s="248">
        <v>4</v>
      </c>
      <c r="N66" s="251">
        <f t="shared" si="0"/>
        <v>18</v>
      </c>
      <c r="O66" s="248"/>
      <c r="P66" s="252"/>
      <c r="Q66" s="248"/>
      <c r="R66" s="252"/>
      <c r="S66" s="248"/>
      <c r="T66" s="248" t="s">
        <v>59</v>
      </c>
      <c r="U66" s="253" t="s">
        <v>1235</v>
      </c>
      <c r="V66" s="254"/>
      <c r="W66" s="253" t="s">
        <v>1196</v>
      </c>
      <c r="X66" s="255">
        <v>0.15</v>
      </c>
      <c r="Y66" s="251">
        <f t="shared" ref="Y66:Y80" si="12">N66</f>
        <v>18</v>
      </c>
      <c r="Z66" s="256"/>
      <c r="AA66" s="251">
        <f t="array" ref="AA66">_xlfn.IFS(AND(Y66=1,O66&lt;&gt;0),25,AND(Y66=1,Q66&lt;&gt;0),21,AND(Y66=1,T66="ALTO"),16,AND(Y66=1,T66="BAJO"),11,AND(Y66=1,U66&lt;&gt;0),2,AND(Y66=2,O66&lt;&gt;0),25,AND(Y66=2,Q66&lt;&gt;0),21,AND(Y66=2,T66="ALTO"),16,AND(Y66=2,T66="BAJO"),11,AND(Y66=2,U66&lt;&gt;0),4,AND(Y66=3,O66&lt;&gt;0),25,AND(Y66=3,Q66&lt;&gt;0),21,AND(Y66=3,T66="ALTO"),16,AND(Y66=3,T66="BAJO"),12,AND(Y66=3,U66&lt;&gt;0),5,AND(Y66=4,O66&lt;&gt;0),25,AND(Y66=4,Q66&lt;&gt;0),13,AND(Y66=4,T66="ALTO"),16,AND(Y66=4,T66="BAJO"),14,AND(Y66=4,U66&lt;&gt;0),7,AND(Y66=5,O66&lt;&gt;0),25,AND(Y66=5,Q66&lt;&gt;0),21,AND(Y66=5,T66="ALTO"),16,AND(Y66=5,T66="BAJO"),12,AND(Y66=5,U66&lt;&gt;0),8,AND(Y66=6,O66&lt;&gt;0),25,AND(Y66=6,Q66&lt;&gt;0),21,AND(Y66=6,T66="ALTO"),20,AND(Y66=6,T66="BAJO"),17,AND(Y66=6,U66&lt;&gt;0),6,AND(Y66=7,O66&lt;&gt;0),25,AND(Y66=7,Q66&lt;&gt;0),23,AND(Y66=7,T66="ALTO"),16,AND(Y66=7,T66="BAJO"),11,AND(Y66=7,U66&lt;&gt;0),7,AND(Y66=8,O66&lt;&gt;0),25,AND(Y66=8,Q66&lt;&gt;0),21,AND(Y66=8,T66="ALTO"),16,AND(Y66=8,T66="BAJO"),12,AND(Y66=8,U66&lt;&gt;0),8,AND(Y66=9,O66&lt;&gt;0),25,AND(Y66=9,Q66&lt;&gt;0),21,AND(Y66=9,T66="ALTO"),20,AND(Y66=9,T66="BAJO"),17,AND(Y66=9,U66&lt;&gt;0),13,AND(Y66=10,O66&lt;&gt;0),25,AND(Y66=10,Q66&lt;&gt;0),22,AND(Y66=10,T66="ALTO"),21,AND(Y66=10,T66="BAJO"),18,AND(Y66=10,U66&lt;&gt;0),18,AND(Y66=11,O66&lt;&gt;0),25,AND(Y66=11,Q66&lt;&gt;0),23,AND(Y66=11,T66="ALTO"),20,AND(Y66=11,T66="BAJO"),16,AND(Y66=11,U66&lt;&gt;0),11,AND(Y66=12,O66&lt;&gt;0),25,AND(Y66=12,Q66&lt;&gt;0),23,AND(Y66=12,T66="ALTO"),20,AND(Y66=12,T66="BAJO"),16,AND(Y66=12,U66&lt;&gt;0),12,AND(Y66=13,O66&lt;&gt;0),25,AND(Y66=13,Q66&lt;&gt;0),21,AND(Y66=13,T66="ALTO"),20,AND(Y66=13,T66="BAJO"),17,AND(Y66=13,U66&lt;&gt;0),17,AND(Y66=14,O66&lt;&gt;0),25,AND(Y66=14,Q66&lt;&gt;0),24,AND(Y66=14,T66="ALTO"),23,AND(Y66=14,T66="BAJO"),21,AND(Y66=14,U66&lt;&gt;0),18,AND(Y66=15,O66&lt;&gt;0),25,AND(Y66=15,Q66&lt;&gt;0),24,AND(Y66=15,T66="ALTO"),22,AND(Y66=15,T66="BAJO"),19,AND(Y66=15,U66&lt;&gt;0),19,AND(Y66=16,O66&lt;&gt;0),25,AND(Y66=16,Q66&lt;&gt;0),23,AND(Y66=16,T66="ALTO"),23,AND(Y66=16,T66="BAJO"),23,AND(Y66=16,U66&lt;&gt;0),20,AND(Y66=17,O66&lt;&gt;0),25,AND(Y66=17,Q66&lt;&gt;0),24,AND(Y66=17,T66="ALTO"),23,AND(Y66=17,T66="BAJO"),21,AND(Y66=17,U66&lt;&gt;0),20,AND(Y66=18,O66&lt;&gt;0),25,AND(Y66=18,Q66&lt;&gt;0),24,AND(Y66=18,T66="ALTO"),23,AND(Y66=18,T66="BAJO"),22,AND(Y66=18,U66&lt;&gt;0),21,AND(Y66=19,O66&lt;&gt;0),25,AND(Y66=19,Q66&lt;&gt;0),25,AND(Y66=19,T66="ALTO"),24,AND(Y66=19,T66="BAJO"),22,AND(Y66=19,U66&lt;&gt;0),22,AND(Y66&lt;&gt;0,W66&lt;&gt;0),Y66,TRUE,"FALSO")</f>
        <v>22</v>
      </c>
      <c r="AB66" s="248"/>
      <c r="AC66" s="248"/>
      <c r="AD66" s="430"/>
      <c r="AE66" s="431"/>
      <c r="AF66" s="431"/>
      <c r="AG66" s="223"/>
      <c r="AH66" s="223"/>
      <c r="AI66" s="223"/>
      <c r="AJ66" s="223"/>
      <c r="AK66" s="223"/>
      <c r="AL66" s="223"/>
      <c r="AM66" s="223"/>
      <c r="AN66" s="259"/>
      <c r="AO66" s="223"/>
      <c r="AP66" s="259"/>
      <c r="AR66" s="260"/>
      <c r="AT66" s="260"/>
      <c r="AV66" s="260"/>
    </row>
    <row r="67" spans="1:48" s="225" customFormat="1" ht="60">
      <c r="A67" s="424"/>
      <c r="B67" s="444"/>
      <c r="C67" s="526"/>
      <c r="D67" s="329" t="s">
        <v>785</v>
      </c>
      <c r="E67" s="346" t="s">
        <v>790</v>
      </c>
      <c r="F67" s="185" t="s">
        <v>1</v>
      </c>
      <c r="G67" s="246" t="s">
        <v>51</v>
      </c>
      <c r="H67" s="328" t="s">
        <v>111</v>
      </c>
      <c r="I67" s="50" t="s">
        <v>112</v>
      </c>
      <c r="J67" s="50" t="str">
        <f>IF(OR(F67="SE",F67="SA"),VLOOKUP(I67,'Tabla de Peligros y Riesgo'!$C$2:$E$227,2,FALSE),VLOOKUP(I67,'LISTA DE ASPECTOS - IMPACTOS'!$D$3:$F$72,2,FALSE))</f>
        <v xml:space="preserve">Electrocución </v>
      </c>
      <c r="K67" s="357" t="str">
        <f>IF(OR(F67="SE",F67="SA"),VLOOKUP(I67,'Tabla de Peligros y Riesgo'!$C$2:$E$227,3,FALSE),VLOOKUP(I67,'LISTA DE ASPECTOS - IMPACTOS'!$D$3:$F$72,3,FALSE))</f>
        <v xml:space="preserve">Muerte </v>
      </c>
      <c r="L67" s="250" t="s">
        <v>56</v>
      </c>
      <c r="M67" s="248">
        <v>2</v>
      </c>
      <c r="N67" s="251">
        <f t="shared" si="0"/>
        <v>8</v>
      </c>
      <c r="O67" s="248"/>
      <c r="P67" s="252"/>
      <c r="Q67" s="248"/>
      <c r="R67" s="252"/>
      <c r="S67" s="248" t="s">
        <v>1198</v>
      </c>
      <c r="T67" s="248" t="s">
        <v>53</v>
      </c>
      <c r="U67" s="253" t="s">
        <v>1225</v>
      </c>
      <c r="V67" s="254"/>
      <c r="W67" s="253" t="s">
        <v>1196</v>
      </c>
      <c r="X67" s="255">
        <v>0.2</v>
      </c>
      <c r="Y67" s="251">
        <f t="shared" si="12"/>
        <v>8</v>
      </c>
      <c r="Z67" s="256">
        <f>IF(N67&gt;=16,MAX(O67:T67),IF(N67&lt;16,MAX(O67:X67)))</f>
        <v>0.2</v>
      </c>
      <c r="AA67" s="251">
        <f t="array" ref="AA67">_xlfn.IFS(AND(Y67=1,O67&lt;&gt;0),25,AND(Y67=1,Q67&lt;&gt;0),21,AND(Y67=1,T67="ALTO"),16,AND(Y67=1,T67="BAJO"),11,AND(Y67=1,U67&lt;&gt;0),2,AND(Y67=2,O67&lt;&gt;0),25,AND(Y67=2,Q67&lt;&gt;0),21,AND(Y67=2,T67="ALTO"),16,AND(Y67=2,T67="BAJO"),11,AND(Y67=2,U67&lt;&gt;0),4,AND(Y67=3,O67&lt;&gt;0),25,AND(Y67=3,Q67&lt;&gt;0),21,AND(Y67=3,T67="ALTO"),16,AND(Y67=3,T67="BAJO"),12,AND(Y67=3,U67&lt;&gt;0),5,AND(Y67=4,O67&lt;&gt;0),25,AND(Y67=4,Q67&lt;&gt;0),13,AND(Y67=4,T67="ALTO"),16,AND(Y67=4,T67="BAJO"),14,AND(Y67=4,U67&lt;&gt;0),7,AND(Y67=5,O67&lt;&gt;0),25,AND(Y67=5,Q67&lt;&gt;0),21,AND(Y67=5,T67="ALTO"),16,AND(Y67=5,T67="BAJO"),12,AND(Y67=5,U67&lt;&gt;0),8,AND(Y67=6,O67&lt;&gt;0),25,AND(Y67=6,Q67&lt;&gt;0),21,AND(Y67=6,T67="ALTO"),20,AND(Y67=6,T67="BAJO"),17,AND(Y67=6,U67&lt;&gt;0),6,AND(Y67=7,O67&lt;&gt;0),25,AND(Y67=7,Q67&lt;&gt;0),23,AND(Y67=7,T67="ALTO"),16,AND(Y67=7,T67="BAJO"),11,AND(Y67=7,U67&lt;&gt;0),7,AND(Y67=8,O67&lt;&gt;0),25,AND(Y67=8,Q67&lt;&gt;0),21,AND(Y67=8,T67="ALTO"),16,AND(Y67=8,T67="BAJO"),12,AND(Y67=8,U67&lt;&gt;0),8,AND(Y67=9,O67&lt;&gt;0),25,AND(Y67=9,Q67&lt;&gt;0),21,AND(Y67=9,T67="ALTO"),20,AND(Y67=9,T67="BAJO"),17,AND(Y67=9,U67&lt;&gt;0),13,AND(Y67=10,O67&lt;&gt;0),25,AND(Y67=10,Q67&lt;&gt;0),22,AND(Y67=10,T67="ALTO"),21,AND(Y67=10,T67="BAJO"),18,AND(Y67=10,U67&lt;&gt;0),18,AND(Y67=11,O67&lt;&gt;0),25,AND(Y67=11,Q67&lt;&gt;0),23,AND(Y67=11,T67="ALTO"),20,AND(Y67=11,T67="BAJO"),16,AND(Y67=11,U67&lt;&gt;0),11,AND(Y67=12,O67&lt;&gt;0),25,AND(Y67=12,Q67&lt;&gt;0),23,AND(Y67=12,T67="ALTO"),20,AND(Y67=12,T67="BAJO"),16,AND(Y67=12,U67&lt;&gt;0),12,AND(Y67=13,O67&lt;&gt;0),25,AND(Y67=13,Q67&lt;&gt;0),21,AND(Y67=13,T67="ALTO"),20,AND(Y67=13,T67="BAJO"),17,AND(Y67=13,U67&lt;&gt;0),17,AND(Y67=14,O67&lt;&gt;0),25,AND(Y67=14,Q67&lt;&gt;0),24,AND(Y67=14,T67="ALTO"),23,AND(Y67=14,T67="BAJO"),21,AND(Y67=14,U67&lt;&gt;0),18,AND(Y67=15,O67&lt;&gt;0),25,AND(Y67=15,Q67&lt;&gt;0),24,AND(Y67=15,T67="ALTO"),22,AND(Y67=15,T67="BAJO"),19,AND(Y67=15,U67&lt;&gt;0),19,AND(Y67=16,O67&lt;&gt;0),25,AND(Y67=16,Q67&lt;&gt;0),23,AND(Y67=16,T67="ALTO"),23,AND(Y67=16,T67="BAJO"),23,AND(Y67=16,U67&lt;&gt;0),20,AND(Y67=17,O67&lt;&gt;0),25,AND(Y67=17,Q67&lt;&gt;0),24,AND(Y67=17,T67="ALTO"),23,AND(Y67=17,T67="BAJO"),21,AND(Y67=17,U67&lt;&gt;0),20,AND(Y67=18,O67&lt;&gt;0),25,AND(Y67=18,Q67&lt;&gt;0),24,AND(Y67=18,T67="ALTO"),23,AND(Y67=18,T67="BAJO"),22,AND(Y67=18,U67&lt;&gt;0),21,AND(Y67=19,O67&lt;&gt;0),25,AND(Y67=19,Q67&lt;&gt;0),25,AND(Y67=19,T67="ALTO"),24,AND(Y67=19,T67="BAJO"),22,AND(Y67=19,U67&lt;&gt;0),22,AND(Y67&lt;&gt;0,W67&lt;&gt;0),Y67,TRUE,"FALSO")</f>
        <v>16</v>
      </c>
      <c r="AB67" s="248" t="s">
        <v>1200</v>
      </c>
      <c r="AC67" s="248" t="s">
        <v>1201</v>
      </c>
      <c r="AD67" s="257"/>
      <c r="AE67" s="258"/>
      <c r="AF67" s="258"/>
      <c r="AG67" s="223"/>
      <c r="AH67" s="223"/>
      <c r="AI67" s="223"/>
      <c r="AJ67" s="223"/>
      <c r="AK67" s="223"/>
      <c r="AL67" s="223"/>
      <c r="AM67" s="223"/>
      <c r="AN67" s="259"/>
      <c r="AO67" s="223"/>
      <c r="AP67" s="259"/>
      <c r="AR67" s="260"/>
      <c r="AT67" s="260"/>
      <c r="AV67" s="260"/>
    </row>
    <row r="68" spans="1:48" s="225" customFormat="1" ht="60">
      <c r="A68" s="424"/>
      <c r="B68" s="444"/>
      <c r="C68" s="526"/>
      <c r="D68" s="329" t="s">
        <v>1213</v>
      </c>
      <c r="E68" s="346" t="s">
        <v>790</v>
      </c>
      <c r="F68" s="185" t="s">
        <v>1</v>
      </c>
      <c r="G68" s="246" t="s">
        <v>51</v>
      </c>
      <c r="H68" s="328" t="s">
        <v>78</v>
      </c>
      <c r="I68" s="50" t="s">
        <v>119</v>
      </c>
      <c r="J68" s="50" t="str">
        <f>IF(OR(F68="SE",F68="SA"),VLOOKUP(I68,'Tabla de Peligros y Riesgo'!$C$2:$E$227,2,FALSE),VLOOKUP(I68,'LISTA DE ASPECTOS - IMPACTOS'!$D$3:$F$72,2,FALSE))</f>
        <v xml:space="preserve">Quemaduras </v>
      </c>
      <c r="K68" s="357" t="str">
        <f>IF(OR(F68="SE",F68="SA"),VLOOKUP(I68,'Tabla de Peligros y Riesgo'!$C$2:$E$227,3,FALSE),VLOOKUP(I68,'LISTA DE ASPECTOS - IMPACTOS'!$D$3:$F$72,3,FALSE))</f>
        <v>Heridas 1ero, 2do y 3er grado/ Muerte</v>
      </c>
      <c r="L68" s="250" t="s">
        <v>56</v>
      </c>
      <c r="M68" s="248">
        <v>3</v>
      </c>
      <c r="N68" s="251">
        <f t="shared" si="0"/>
        <v>13</v>
      </c>
      <c r="O68" s="248"/>
      <c r="P68" s="252"/>
      <c r="Q68" s="248"/>
      <c r="R68" s="252"/>
      <c r="S68" s="248"/>
      <c r="T68" s="248"/>
      <c r="U68" s="253" t="s">
        <v>1229</v>
      </c>
      <c r="V68" s="254">
        <v>0.35</v>
      </c>
      <c r="W68" s="253" t="s">
        <v>1196</v>
      </c>
      <c r="X68" s="255">
        <v>0.15</v>
      </c>
      <c r="Y68" s="251">
        <f t="shared" si="12"/>
        <v>13</v>
      </c>
      <c r="Z68" s="256"/>
      <c r="AA68" s="251">
        <f t="array" ref="AA68">_xlfn.IFS(AND(Y68=1,O68&lt;&gt;0),25,AND(Y68=1,Q68&lt;&gt;0),21,AND(Y68=1,T68="ALTO"),16,AND(Y68=1,T68="BAJO"),11,AND(Y68=1,U68&lt;&gt;0),2,AND(Y68=2,O68&lt;&gt;0),25,AND(Y68=2,Q68&lt;&gt;0),21,AND(Y68=2,T68="ALTO"),16,AND(Y68=2,T68="BAJO"),11,AND(Y68=2,U68&lt;&gt;0),4,AND(Y68=3,O68&lt;&gt;0),25,AND(Y68=3,Q68&lt;&gt;0),21,AND(Y68=3,T68="ALTO"),16,AND(Y68=3,T68="BAJO"),12,AND(Y68=3,U68&lt;&gt;0),5,AND(Y68=4,O68&lt;&gt;0),25,AND(Y68=4,Q68&lt;&gt;0),13,AND(Y68=4,T68="ALTO"),16,AND(Y68=4,T68="BAJO"),14,AND(Y68=4,U68&lt;&gt;0),7,AND(Y68=5,O68&lt;&gt;0),25,AND(Y68=5,Q68&lt;&gt;0),21,AND(Y68=5,T68="ALTO"),16,AND(Y68=5,T68="BAJO"),12,AND(Y68=5,U68&lt;&gt;0),8,AND(Y68=6,O68&lt;&gt;0),25,AND(Y68=6,Q68&lt;&gt;0),21,AND(Y68=6,T68="ALTO"),20,AND(Y68=6,T68="BAJO"),17,AND(Y68=6,U68&lt;&gt;0),6,AND(Y68=7,O68&lt;&gt;0),25,AND(Y68=7,Q68&lt;&gt;0),23,AND(Y68=7,T68="ALTO"),16,AND(Y68=7,T68="BAJO"),11,AND(Y68=7,U68&lt;&gt;0),7,AND(Y68=8,O68&lt;&gt;0),25,AND(Y68=8,Q68&lt;&gt;0),21,AND(Y68=8,T68="ALTO"),16,AND(Y68=8,T68="BAJO"),12,AND(Y68=8,U68&lt;&gt;0),8,AND(Y68=9,O68&lt;&gt;0),25,AND(Y68=9,Q68&lt;&gt;0),21,AND(Y68=9,T68="ALTO"),20,AND(Y68=9,T68="BAJO"),17,AND(Y68=9,U68&lt;&gt;0),13,AND(Y68=10,O68&lt;&gt;0),25,AND(Y68=10,Q68&lt;&gt;0),22,AND(Y68=10,T68="ALTO"),21,AND(Y68=10,T68="BAJO"),18,AND(Y68=10,U68&lt;&gt;0),18,AND(Y68=11,O68&lt;&gt;0),25,AND(Y68=11,Q68&lt;&gt;0),23,AND(Y68=11,T68="ALTO"),20,AND(Y68=11,T68="BAJO"),16,AND(Y68=11,U68&lt;&gt;0),11,AND(Y68=12,O68&lt;&gt;0),25,AND(Y68=12,Q68&lt;&gt;0),23,AND(Y68=12,T68="ALTO"),20,AND(Y68=12,T68="BAJO"),16,AND(Y68=12,U68&lt;&gt;0),12,AND(Y68=13,O68&lt;&gt;0),25,AND(Y68=13,Q68&lt;&gt;0),21,AND(Y68=13,T68="ALTO"),20,AND(Y68=13,T68="BAJO"),17,AND(Y68=13,U68&lt;&gt;0),17,AND(Y68=14,O68&lt;&gt;0),25,AND(Y68=14,Q68&lt;&gt;0),24,AND(Y68=14,T68="ALTO"),23,AND(Y68=14,T68="BAJO"),21,AND(Y68=14,U68&lt;&gt;0),18,AND(Y68=15,O68&lt;&gt;0),25,AND(Y68=15,Q68&lt;&gt;0),24,AND(Y68=15,T68="ALTO"),22,AND(Y68=15,T68="BAJO"),19,AND(Y68=15,U68&lt;&gt;0),19,AND(Y68=16,O68&lt;&gt;0),25,AND(Y68=16,Q68&lt;&gt;0),23,AND(Y68=16,T68="ALTO"),23,AND(Y68=16,T68="BAJO"),23,AND(Y68=16,U68&lt;&gt;0),20,AND(Y68=17,O68&lt;&gt;0),25,AND(Y68=17,Q68&lt;&gt;0),24,AND(Y68=17,T68="ALTO"),23,AND(Y68=17,T68="BAJO"),21,AND(Y68=17,U68&lt;&gt;0),20,AND(Y68=18,O68&lt;&gt;0),25,AND(Y68=18,Q68&lt;&gt;0),24,AND(Y68=18,T68="ALTO"),23,AND(Y68=18,T68="BAJO"),22,AND(Y68=18,U68&lt;&gt;0),21,AND(Y68=19,O68&lt;&gt;0),25,AND(Y68=19,Q68&lt;&gt;0),25,AND(Y68=19,T68="ALTO"),24,AND(Y68=19,T68="BAJO"),22,AND(Y68=19,U68&lt;&gt;0),22,AND(Y68&lt;&gt;0,W68&lt;&gt;0),Y68,TRUE,"FALSO")</f>
        <v>17</v>
      </c>
      <c r="AB68" s="248"/>
      <c r="AC68" s="248"/>
      <c r="AD68" s="430"/>
      <c r="AE68" s="431"/>
      <c r="AF68" s="431"/>
      <c r="AG68" s="223"/>
      <c r="AH68" s="223"/>
      <c r="AI68" s="223"/>
      <c r="AJ68" s="223"/>
      <c r="AK68" s="223"/>
      <c r="AL68" s="223"/>
      <c r="AM68" s="223"/>
      <c r="AN68" s="259"/>
      <c r="AO68" s="223"/>
      <c r="AP68" s="259"/>
      <c r="AR68" s="260"/>
      <c r="AT68" s="260"/>
      <c r="AV68" s="260"/>
    </row>
    <row r="69" spans="1:48" s="225" customFormat="1" ht="60">
      <c r="A69" s="424"/>
      <c r="B69" s="444"/>
      <c r="C69" s="526"/>
      <c r="D69" s="329" t="s">
        <v>1213</v>
      </c>
      <c r="E69" s="346" t="s">
        <v>790</v>
      </c>
      <c r="F69" s="185" t="s">
        <v>1</v>
      </c>
      <c r="G69" s="246" t="s">
        <v>51</v>
      </c>
      <c r="H69" s="328" t="s">
        <v>117</v>
      </c>
      <c r="I69" s="50" t="s">
        <v>118</v>
      </c>
      <c r="J69" s="50" t="str">
        <f>IF(OR(F69="SE",F69="SA"),VLOOKUP(I69,'Tabla de Peligros y Riesgo'!$C$2:$E$227,2,FALSE),VLOOKUP(I69,'LISTA DE ASPECTOS - IMPACTOS'!$D$3:$F$72,2,FALSE))</f>
        <v>Contacto químico (por vía: cutánea, respiratoria, digestiva y ocular)</v>
      </c>
      <c r="K69" s="357" t="str">
        <f>IF(OR(F69="SE",F69="SA"),VLOOKUP(I69,'Tabla de Peligros y Riesgo'!$C$2:$E$227,3,FALSE),VLOOKUP(I69,'LISTA DE ASPECTOS - IMPACTOS'!$D$3:$F$72,3,FALSE))</f>
        <v>Intoxicación/Quemaduras/Muerte</v>
      </c>
      <c r="L69" s="250" t="s">
        <v>56</v>
      </c>
      <c r="M69" s="248">
        <v>3</v>
      </c>
      <c r="N69" s="251">
        <f t="shared" si="0"/>
        <v>13</v>
      </c>
      <c r="O69" s="248"/>
      <c r="P69" s="252"/>
      <c r="Q69" s="248"/>
      <c r="R69" s="252"/>
      <c r="S69" s="248"/>
      <c r="T69" s="248"/>
      <c r="U69" s="253" t="s">
        <v>1230</v>
      </c>
      <c r="V69" s="254"/>
      <c r="W69" s="253" t="s">
        <v>1196</v>
      </c>
      <c r="X69" s="255"/>
      <c r="Y69" s="251">
        <f t="shared" si="12"/>
        <v>13</v>
      </c>
      <c r="Z69" s="256"/>
      <c r="AA69" s="251">
        <f t="array" ref="AA69">_xlfn.IFS(AND(Y69=1,O69&lt;&gt;0),25,AND(Y69=1,Q69&lt;&gt;0),21,AND(Y69=1,T69="ALTO"),16,AND(Y69=1,T69="BAJO"),11,AND(Y69=1,U69&lt;&gt;0),2,AND(Y69=2,O69&lt;&gt;0),25,AND(Y69=2,Q69&lt;&gt;0),21,AND(Y69=2,T69="ALTO"),16,AND(Y69=2,T69="BAJO"),11,AND(Y69=2,U69&lt;&gt;0),4,AND(Y69=3,O69&lt;&gt;0),25,AND(Y69=3,Q69&lt;&gt;0),21,AND(Y69=3,T69="ALTO"),16,AND(Y69=3,T69="BAJO"),12,AND(Y69=3,U69&lt;&gt;0),5,AND(Y69=4,O69&lt;&gt;0),25,AND(Y69=4,Q69&lt;&gt;0),13,AND(Y69=4,T69="ALTO"),16,AND(Y69=4,T69="BAJO"),14,AND(Y69=4,U69&lt;&gt;0),7,AND(Y69=5,O69&lt;&gt;0),25,AND(Y69=5,Q69&lt;&gt;0),21,AND(Y69=5,T69="ALTO"),16,AND(Y69=5,T69="BAJO"),12,AND(Y69=5,U69&lt;&gt;0),8,AND(Y69=6,O69&lt;&gt;0),25,AND(Y69=6,Q69&lt;&gt;0),21,AND(Y69=6,T69="ALTO"),20,AND(Y69=6,T69="BAJO"),17,AND(Y69=6,U69&lt;&gt;0),6,AND(Y69=7,O69&lt;&gt;0),25,AND(Y69=7,Q69&lt;&gt;0),23,AND(Y69=7,T69="ALTO"),16,AND(Y69=7,T69="BAJO"),11,AND(Y69=7,U69&lt;&gt;0),7,AND(Y69=8,O69&lt;&gt;0),25,AND(Y69=8,Q69&lt;&gt;0),21,AND(Y69=8,T69="ALTO"),16,AND(Y69=8,T69="BAJO"),12,AND(Y69=8,U69&lt;&gt;0),8,AND(Y69=9,O69&lt;&gt;0),25,AND(Y69=9,Q69&lt;&gt;0),21,AND(Y69=9,T69="ALTO"),20,AND(Y69=9,T69="BAJO"),17,AND(Y69=9,U69&lt;&gt;0),13,AND(Y69=10,O69&lt;&gt;0),25,AND(Y69=10,Q69&lt;&gt;0),22,AND(Y69=10,T69="ALTO"),21,AND(Y69=10,T69="BAJO"),18,AND(Y69=10,U69&lt;&gt;0),18,AND(Y69=11,O69&lt;&gt;0),25,AND(Y69=11,Q69&lt;&gt;0),23,AND(Y69=11,T69="ALTO"),20,AND(Y69=11,T69="BAJO"),16,AND(Y69=11,U69&lt;&gt;0),11,AND(Y69=12,O69&lt;&gt;0),25,AND(Y69=12,Q69&lt;&gt;0),23,AND(Y69=12,T69="ALTO"),20,AND(Y69=12,T69="BAJO"),16,AND(Y69=12,U69&lt;&gt;0),12,AND(Y69=13,O69&lt;&gt;0),25,AND(Y69=13,Q69&lt;&gt;0),21,AND(Y69=13,T69="ALTO"),20,AND(Y69=13,T69="BAJO"),17,AND(Y69=13,U69&lt;&gt;0),17,AND(Y69=14,O69&lt;&gt;0),25,AND(Y69=14,Q69&lt;&gt;0),24,AND(Y69=14,T69="ALTO"),23,AND(Y69=14,T69="BAJO"),21,AND(Y69=14,U69&lt;&gt;0),18,AND(Y69=15,O69&lt;&gt;0),25,AND(Y69=15,Q69&lt;&gt;0),24,AND(Y69=15,T69="ALTO"),22,AND(Y69=15,T69="BAJO"),19,AND(Y69=15,U69&lt;&gt;0),19,AND(Y69=16,O69&lt;&gt;0),25,AND(Y69=16,Q69&lt;&gt;0),23,AND(Y69=16,T69="ALTO"),23,AND(Y69=16,T69="BAJO"),23,AND(Y69=16,U69&lt;&gt;0),20,AND(Y69=17,O69&lt;&gt;0),25,AND(Y69=17,Q69&lt;&gt;0),24,AND(Y69=17,T69="ALTO"),23,AND(Y69=17,T69="BAJO"),21,AND(Y69=17,U69&lt;&gt;0),20,AND(Y69=18,O69&lt;&gt;0),25,AND(Y69=18,Q69&lt;&gt;0),24,AND(Y69=18,T69="ALTO"),23,AND(Y69=18,T69="BAJO"),22,AND(Y69=18,U69&lt;&gt;0),21,AND(Y69=19,O69&lt;&gt;0),25,AND(Y69=19,Q69&lt;&gt;0),25,AND(Y69=19,T69="ALTO"),24,AND(Y69=19,T69="BAJO"),22,AND(Y69=19,U69&lt;&gt;0),22,AND(Y69&lt;&gt;0,W69&lt;&gt;0),Y69,TRUE,"FALSO")</f>
        <v>17</v>
      </c>
      <c r="AB69" s="248"/>
      <c r="AC69" s="248"/>
      <c r="AD69" s="257"/>
      <c r="AE69" s="258"/>
      <c r="AF69" s="258"/>
      <c r="AG69" s="223"/>
      <c r="AH69" s="223"/>
      <c r="AI69" s="223"/>
      <c r="AJ69" s="223"/>
      <c r="AK69" s="223"/>
      <c r="AL69" s="223"/>
      <c r="AM69" s="223"/>
      <c r="AN69" s="259"/>
      <c r="AO69" s="223"/>
      <c r="AP69" s="259"/>
      <c r="AR69" s="260"/>
      <c r="AT69" s="260"/>
      <c r="AV69" s="260"/>
    </row>
    <row r="70" spans="1:48" s="225" customFormat="1" ht="150">
      <c r="A70" s="424"/>
      <c r="B70" s="444"/>
      <c r="C70" s="526"/>
      <c r="D70" s="329" t="s">
        <v>1213</v>
      </c>
      <c r="E70" s="346" t="s">
        <v>790</v>
      </c>
      <c r="F70" s="185" t="s">
        <v>2</v>
      </c>
      <c r="G70" s="246" t="s">
        <v>52</v>
      </c>
      <c r="H70" s="328" t="s">
        <v>1214</v>
      </c>
      <c r="I70" s="50" t="s">
        <v>598</v>
      </c>
      <c r="J70" s="50" t="str">
        <f>IF(OR(F70="SE",F70="SA"),VLOOKUP(I70,'Tabla de Peligros y Riesgo'!$C$2:$E$227,2,FALSE),VLOOKUP(I70,'LISTA DE ASPECTOS - IMPACTOS'!$D$3:$F$72,2,FALSE))</f>
        <v>Alteración de la calidad de suelo/agua</v>
      </c>
      <c r="K70" s="357" t="str">
        <f>IF(OR(F70="SE",F70="SA"),VLOOKUP(I70,'Tabla de Peligros y Riesgo'!$C$2:$E$227,3,FALSE),VLOOKUP(I70,'LISTA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0" s="250" t="s">
        <v>90</v>
      </c>
      <c r="M70" s="248">
        <v>4</v>
      </c>
      <c r="N70" s="251">
        <f t="shared" si="0"/>
        <v>14</v>
      </c>
      <c r="O70" s="248"/>
      <c r="P70" s="252"/>
      <c r="Q70" s="248"/>
      <c r="R70" s="252"/>
      <c r="S70" s="248" t="s">
        <v>1231</v>
      </c>
      <c r="T70" s="248" t="s">
        <v>53</v>
      </c>
      <c r="U70" s="253" t="s">
        <v>1236</v>
      </c>
      <c r="V70" s="254"/>
      <c r="W70" s="253"/>
      <c r="X70" s="255"/>
      <c r="Y70" s="251">
        <f t="shared" si="12"/>
        <v>14</v>
      </c>
      <c r="Z70" s="256"/>
      <c r="AA70" s="251">
        <f t="array" ref="AA70">_xlfn.IFS(AND(Y70=1,O70&lt;&gt;0),25,AND(Y70=1,Q70&lt;&gt;0),21,AND(Y70=1,T70="ALTO"),16,AND(Y70=1,T70="BAJO"),11,AND(Y70=1,U70&lt;&gt;0),2,AND(Y70=2,O70&lt;&gt;0),25,AND(Y70=2,Q70&lt;&gt;0),21,AND(Y70=2,T70="ALTO"),16,AND(Y70=2,T70="BAJO"),11,AND(Y70=2,U70&lt;&gt;0),4,AND(Y70=3,O70&lt;&gt;0),25,AND(Y70=3,Q70&lt;&gt;0),21,AND(Y70=3,T70="ALTO"),16,AND(Y70=3,T70="BAJO"),12,AND(Y70=3,U70&lt;&gt;0),5,AND(Y70=4,O70&lt;&gt;0),25,AND(Y70=4,Q70&lt;&gt;0),13,AND(Y70=4,T70="ALTO"),16,AND(Y70=4,T70="BAJO"),14,AND(Y70=4,U70&lt;&gt;0),7,AND(Y70=5,O70&lt;&gt;0),25,AND(Y70=5,Q70&lt;&gt;0),21,AND(Y70=5,T70="ALTO"),16,AND(Y70=5,T70="BAJO"),12,AND(Y70=5,U70&lt;&gt;0),8,AND(Y70=6,O70&lt;&gt;0),25,AND(Y70=6,Q70&lt;&gt;0),21,AND(Y70=6,T70="ALTO"),20,AND(Y70=6,T70="BAJO"),17,AND(Y70=6,U70&lt;&gt;0),6,AND(Y70=7,O70&lt;&gt;0),25,AND(Y70=7,Q70&lt;&gt;0),23,AND(Y70=7,T70="ALTO"),16,AND(Y70=7,T70="BAJO"),11,AND(Y70=7,U70&lt;&gt;0),7,AND(Y70=8,O70&lt;&gt;0),25,AND(Y70=8,Q70&lt;&gt;0),21,AND(Y70=8,T70="ALTO"),16,AND(Y70=8,T70="BAJO"),12,AND(Y70=8,U70&lt;&gt;0),8,AND(Y70=9,O70&lt;&gt;0),25,AND(Y70=9,Q70&lt;&gt;0),21,AND(Y70=9,T70="ALTO"),20,AND(Y70=9,T70="BAJO"),17,AND(Y70=9,U70&lt;&gt;0),13,AND(Y70=10,O70&lt;&gt;0),25,AND(Y70=10,Q70&lt;&gt;0),22,AND(Y70=10,T70="ALTO"),21,AND(Y70=10,T70="BAJO"),18,AND(Y70=10,U70&lt;&gt;0),18,AND(Y70=11,O70&lt;&gt;0),25,AND(Y70=11,Q70&lt;&gt;0),23,AND(Y70=11,T70="ALTO"),20,AND(Y70=11,T70="BAJO"),16,AND(Y70=11,U70&lt;&gt;0),11,AND(Y70=12,O70&lt;&gt;0),25,AND(Y70=12,Q70&lt;&gt;0),23,AND(Y70=12,T70="ALTO"),20,AND(Y70=12,T70="BAJO"),16,AND(Y70=12,U70&lt;&gt;0),12,AND(Y70=13,O70&lt;&gt;0),25,AND(Y70=13,Q70&lt;&gt;0),21,AND(Y70=13,T70="ALTO"),20,AND(Y70=13,T70="BAJO"),17,AND(Y70=13,U70&lt;&gt;0),17,AND(Y70=14,O70&lt;&gt;0),25,AND(Y70=14,Q70&lt;&gt;0),24,AND(Y70=14,T70="ALTO"),23,AND(Y70=14,T70="BAJO"),21,AND(Y70=14,U70&lt;&gt;0),18,AND(Y70=15,O70&lt;&gt;0),25,AND(Y70=15,Q70&lt;&gt;0),24,AND(Y70=15,T70="ALTO"),22,AND(Y70=15,T70="BAJO"),19,AND(Y70=15,U70&lt;&gt;0),19,AND(Y70=16,O70&lt;&gt;0),25,AND(Y70=16,Q70&lt;&gt;0),23,AND(Y70=16,T70="ALTO"),23,AND(Y70=16,T70="BAJO"),23,AND(Y70=16,U70&lt;&gt;0),20,AND(Y70=17,O70&lt;&gt;0),25,AND(Y70=17,Q70&lt;&gt;0),24,AND(Y70=17,T70="ALTO"),23,AND(Y70=17,T70="BAJO"),21,AND(Y70=17,U70&lt;&gt;0),20,AND(Y70=18,O70&lt;&gt;0),25,AND(Y70=18,Q70&lt;&gt;0),24,AND(Y70=18,T70="ALTO"),23,AND(Y70=18,T70="BAJO"),22,AND(Y70=18,U70&lt;&gt;0),21,AND(Y70=19,O70&lt;&gt;0),25,AND(Y70=19,Q70&lt;&gt;0),25,AND(Y70=19,T70="ALTO"),24,AND(Y70=19,T70="BAJO"),22,AND(Y70=19,U70&lt;&gt;0),22,AND(Y70&lt;&gt;0,W70&lt;&gt;0),Y70,TRUE,"FALSO")</f>
        <v>23</v>
      </c>
      <c r="AB70" s="248"/>
      <c r="AC70" s="248"/>
      <c r="AD70" s="257"/>
      <c r="AE70" s="258"/>
      <c r="AF70" s="258"/>
      <c r="AG70" s="223"/>
      <c r="AH70" s="223"/>
      <c r="AI70" s="223"/>
      <c r="AJ70" s="223"/>
      <c r="AK70" s="223"/>
      <c r="AL70" s="223"/>
      <c r="AM70" s="223"/>
      <c r="AN70" s="259"/>
      <c r="AO70" s="223"/>
      <c r="AP70" s="259"/>
      <c r="AR70" s="260"/>
      <c r="AT70" s="260"/>
      <c r="AV70" s="260"/>
    </row>
    <row r="71" spans="1:48" s="225" customFormat="1" ht="60">
      <c r="A71" s="424"/>
      <c r="B71" s="444"/>
      <c r="C71" s="526"/>
      <c r="D71" s="329" t="s">
        <v>1213</v>
      </c>
      <c r="E71" s="346" t="s">
        <v>790</v>
      </c>
      <c r="F71" s="185" t="s">
        <v>0</v>
      </c>
      <c r="G71" s="246" t="s">
        <v>51</v>
      </c>
      <c r="H71" s="328" t="s">
        <v>83</v>
      </c>
      <c r="I71" s="50" t="s">
        <v>105</v>
      </c>
      <c r="J71" s="50" t="str">
        <f>IF(OR(F71="SE",F71="SA"),VLOOKUP(I71,'Tabla de Peligros y Riesgo'!$C$2:$E$227,2,FALSE),VLOOKUP(I71,'LISTA DE ASPECTOS - IMPACTOS'!$D$3:$F$72,2,FALSE))</f>
        <v>Riesgos Disergonómico</v>
      </c>
      <c r="K71" s="357" t="str">
        <f>IF(OR(F71="SE",F71="SA"),VLOOKUP(I71,'Tabla de Peligros y Riesgo'!$C$2:$E$227,3,FALSE),VLOOKUP(I71,'LISTA DE ASPECTOS - IMPACTOS'!$D$3:$F$72,3,FALSE))</f>
        <v>Lumbalgia/Dorsalgia/ Hiperlordosis/ Tendinitis de Hombro</v>
      </c>
      <c r="L71" s="250" t="s">
        <v>65</v>
      </c>
      <c r="M71" s="248">
        <v>3</v>
      </c>
      <c r="N71" s="251">
        <f t="shared" si="0"/>
        <v>17</v>
      </c>
      <c r="O71" s="248"/>
      <c r="P71" s="252"/>
      <c r="Q71" s="248"/>
      <c r="R71" s="252"/>
      <c r="S71" s="248"/>
      <c r="T71" s="248"/>
      <c r="U71" s="253" t="s">
        <v>1217</v>
      </c>
      <c r="V71" s="254">
        <v>0.35</v>
      </c>
      <c r="W71" s="253" t="s">
        <v>1196</v>
      </c>
      <c r="X71" s="255">
        <v>0.15</v>
      </c>
      <c r="Y71" s="251">
        <f t="shared" si="12"/>
        <v>17</v>
      </c>
      <c r="Z71" s="256"/>
      <c r="AA71" s="251">
        <f t="array" ref="AA71">_xlfn.IFS(AND(Y71=1,O71&lt;&gt;0),25,AND(Y71=1,Q71&lt;&gt;0),21,AND(Y71=1,T71="ALTO"),16,AND(Y71=1,T71="BAJO"),11,AND(Y71=1,U71&lt;&gt;0),2,AND(Y71=2,O71&lt;&gt;0),25,AND(Y71=2,Q71&lt;&gt;0),21,AND(Y71=2,T71="ALTO"),16,AND(Y71=2,T71="BAJO"),11,AND(Y71=2,U71&lt;&gt;0),4,AND(Y71=3,O71&lt;&gt;0),25,AND(Y71=3,Q71&lt;&gt;0),21,AND(Y71=3,T71="ALTO"),16,AND(Y71=3,T71="BAJO"),12,AND(Y71=3,U71&lt;&gt;0),5,AND(Y71=4,O71&lt;&gt;0),25,AND(Y71=4,Q71&lt;&gt;0),13,AND(Y71=4,T71="ALTO"),16,AND(Y71=4,T71="BAJO"),14,AND(Y71=4,U71&lt;&gt;0),7,AND(Y71=5,O71&lt;&gt;0),25,AND(Y71=5,Q71&lt;&gt;0),21,AND(Y71=5,T71="ALTO"),16,AND(Y71=5,T71="BAJO"),12,AND(Y71=5,U71&lt;&gt;0),8,AND(Y71=6,O71&lt;&gt;0),25,AND(Y71=6,Q71&lt;&gt;0),21,AND(Y71=6,T71="ALTO"),20,AND(Y71=6,T71="BAJO"),17,AND(Y71=6,U71&lt;&gt;0),6,AND(Y71=7,O71&lt;&gt;0),25,AND(Y71=7,Q71&lt;&gt;0),23,AND(Y71=7,T71="ALTO"),16,AND(Y71=7,T71="BAJO"),11,AND(Y71=7,U71&lt;&gt;0),7,AND(Y71=8,O71&lt;&gt;0),25,AND(Y71=8,Q71&lt;&gt;0),21,AND(Y71=8,T71="ALTO"),16,AND(Y71=8,T71="BAJO"),12,AND(Y71=8,U71&lt;&gt;0),8,AND(Y71=9,O71&lt;&gt;0),25,AND(Y71=9,Q71&lt;&gt;0),21,AND(Y71=9,T71="ALTO"),20,AND(Y71=9,T71="BAJO"),17,AND(Y71=9,U71&lt;&gt;0),13,AND(Y71=10,O71&lt;&gt;0),25,AND(Y71=10,Q71&lt;&gt;0),22,AND(Y71=10,T71="ALTO"),21,AND(Y71=10,T71="BAJO"),18,AND(Y71=10,U71&lt;&gt;0),18,AND(Y71=11,O71&lt;&gt;0),25,AND(Y71=11,Q71&lt;&gt;0),23,AND(Y71=11,T71="ALTO"),20,AND(Y71=11,T71="BAJO"),16,AND(Y71=11,U71&lt;&gt;0),11,AND(Y71=12,O71&lt;&gt;0),25,AND(Y71=12,Q71&lt;&gt;0),23,AND(Y71=12,T71="ALTO"),20,AND(Y71=12,T71="BAJO"),16,AND(Y71=12,U71&lt;&gt;0),12,AND(Y71=13,O71&lt;&gt;0),25,AND(Y71=13,Q71&lt;&gt;0),21,AND(Y71=13,T71="ALTO"),20,AND(Y71=13,T71="BAJO"),17,AND(Y71=13,U71&lt;&gt;0),17,AND(Y71=14,O71&lt;&gt;0),25,AND(Y71=14,Q71&lt;&gt;0),24,AND(Y71=14,T71="ALTO"),23,AND(Y71=14,T71="BAJO"),21,AND(Y71=14,U71&lt;&gt;0),18,AND(Y71=15,O71&lt;&gt;0),25,AND(Y71=15,Q71&lt;&gt;0),24,AND(Y71=15,T71="ALTO"),22,AND(Y71=15,T71="BAJO"),19,AND(Y71=15,U71&lt;&gt;0),19,AND(Y71=16,O71&lt;&gt;0),25,AND(Y71=16,Q71&lt;&gt;0),23,AND(Y71=16,T71="ALTO"),23,AND(Y71=16,T71="BAJO"),23,AND(Y71=16,U71&lt;&gt;0),20,AND(Y71=17,O71&lt;&gt;0),25,AND(Y71=17,Q71&lt;&gt;0),24,AND(Y71=17,T71="ALTO"),23,AND(Y71=17,T71="BAJO"),21,AND(Y71=17,U71&lt;&gt;0),20,AND(Y71=18,O71&lt;&gt;0),25,AND(Y71=18,Q71&lt;&gt;0),24,AND(Y71=18,T71="ALTO"),23,AND(Y71=18,T71="BAJO"),22,AND(Y71=18,U71&lt;&gt;0),21,AND(Y71=19,O71&lt;&gt;0),25,AND(Y71=19,Q71&lt;&gt;0),25,AND(Y71=19,T71="ALTO"),24,AND(Y71=19,T71="BAJO"),22,AND(Y71=19,U71&lt;&gt;0),22,AND(Y71&lt;&gt;0,W71&lt;&gt;0),Y71,TRUE,"FALSO")</f>
        <v>20</v>
      </c>
      <c r="AB71" s="248"/>
      <c r="AC71" s="248"/>
      <c r="AD71" s="257"/>
      <c r="AE71" s="258"/>
      <c r="AF71" s="258"/>
      <c r="AG71" s="223"/>
      <c r="AH71" s="223"/>
      <c r="AI71" s="223"/>
      <c r="AJ71" s="223"/>
      <c r="AK71" s="223"/>
      <c r="AL71" s="223"/>
      <c r="AM71" s="223"/>
      <c r="AN71" s="259"/>
      <c r="AO71" s="223"/>
      <c r="AP71" s="259"/>
      <c r="AR71" s="260"/>
      <c r="AT71" s="260"/>
      <c r="AV71" s="260"/>
    </row>
    <row r="72" spans="1:48" s="225" customFormat="1" ht="75">
      <c r="A72" s="424"/>
      <c r="B72" s="444"/>
      <c r="C72" s="526"/>
      <c r="D72" s="329" t="s">
        <v>1218</v>
      </c>
      <c r="E72" s="346" t="s">
        <v>790</v>
      </c>
      <c r="F72" s="185" t="s">
        <v>2</v>
      </c>
      <c r="G72" s="246" t="s">
        <v>52</v>
      </c>
      <c r="H72" s="328" t="s">
        <v>131</v>
      </c>
      <c r="I72" s="50" t="s">
        <v>554</v>
      </c>
      <c r="J72" s="50" t="str">
        <f>IF(OR(F72="SE",F72="SA"),VLOOKUP(I72,'Tabla de Peligros y Riesgo'!$C$2:$E$227,2,FALSE),VLOOKUP(I72,'LISTA DE ASPECTOS - IMPACTOS'!$D$3:$F$72,2,FALSE))</f>
        <v>Alteración de la calidad de suelo/agua</v>
      </c>
      <c r="K72" s="357" t="str">
        <f>IF(OR(F72="SE",F72="SA"),VLOOKUP(I72,'Tabla de Peligros y Riesgo'!$C$2:$E$227,3,FALSE),VLOOKUP(I72,'LISTA DE ASPECTOS - IMPACTOS'!$D$3:$F$72,3,FALSE))</f>
        <v>Potencial incumplimiento de Estándares de Calidad Ambiental (ECA) para aire.
Potencial afectación a la vida y salud humana.</v>
      </c>
      <c r="L72" s="250" t="s">
        <v>90</v>
      </c>
      <c r="M72" s="248">
        <v>4</v>
      </c>
      <c r="N72" s="251">
        <f t="shared" si="0"/>
        <v>14</v>
      </c>
      <c r="O72" s="248"/>
      <c r="P72" s="252"/>
      <c r="Q72" s="248"/>
      <c r="R72" s="252"/>
      <c r="S72" s="248" t="s">
        <v>1231</v>
      </c>
      <c r="T72" s="248" t="s">
        <v>53</v>
      </c>
      <c r="U72" s="253" t="s">
        <v>1236</v>
      </c>
      <c r="V72" s="254">
        <v>0.35</v>
      </c>
      <c r="W72" s="253"/>
      <c r="X72" s="255">
        <v>0.15</v>
      </c>
      <c r="Y72" s="251">
        <f t="shared" si="12"/>
        <v>14</v>
      </c>
      <c r="Z72" s="256"/>
      <c r="AA72" s="251">
        <f t="array" ref="AA72">_xlfn.IFS(AND(Y72=1,O72&lt;&gt;0),25,AND(Y72=1,Q72&lt;&gt;0),21,AND(Y72=1,T72="ALTO"),16,AND(Y72=1,T72="BAJO"),11,AND(Y72=1,U72&lt;&gt;0),2,AND(Y72=2,O72&lt;&gt;0),25,AND(Y72=2,Q72&lt;&gt;0),21,AND(Y72=2,T72="ALTO"),16,AND(Y72=2,T72="BAJO"),11,AND(Y72=2,U72&lt;&gt;0),4,AND(Y72=3,O72&lt;&gt;0),25,AND(Y72=3,Q72&lt;&gt;0),21,AND(Y72=3,T72="ALTO"),16,AND(Y72=3,T72="BAJO"),12,AND(Y72=3,U72&lt;&gt;0),5,AND(Y72=4,O72&lt;&gt;0),25,AND(Y72=4,Q72&lt;&gt;0),13,AND(Y72=4,T72="ALTO"),16,AND(Y72=4,T72="BAJO"),14,AND(Y72=4,U72&lt;&gt;0),7,AND(Y72=5,O72&lt;&gt;0),25,AND(Y72=5,Q72&lt;&gt;0),21,AND(Y72=5,T72="ALTO"),16,AND(Y72=5,T72="BAJO"),12,AND(Y72=5,U72&lt;&gt;0),8,AND(Y72=6,O72&lt;&gt;0),25,AND(Y72=6,Q72&lt;&gt;0),21,AND(Y72=6,T72="ALTO"),20,AND(Y72=6,T72="BAJO"),17,AND(Y72=6,U72&lt;&gt;0),6,AND(Y72=7,O72&lt;&gt;0),25,AND(Y72=7,Q72&lt;&gt;0),23,AND(Y72=7,T72="ALTO"),16,AND(Y72=7,T72="BAJO"),11,AND(Y72=7,U72&lt;&gt;0),7,AND(Y72=8,O72&lt;&gt;0),25,AND(Y72=8,Q72&lt;&gt;0),21,AND(Y72=8,T72="ALTO"),16,AND(Y72=8,T72="BAJO"),12,AND(Y72=8,U72&lt;&gt;0),8,AND(Y72=9,O72&lt;&gt;0),25,AND(Y72=9,Q72&lt;&gt;0),21,AND(Y72=9,T72="ALTO"),20,AND(Y72=9,T72="BAJO"),17,AND(Y72=9,U72&lt;&gt;0),13,AND(Y72=10,O72&lt;&gt;0),25,AND(Y72=10,Q72&lt;&gt;0),22,AND(Y72=10,T72="ALTO"),21,AND(Y72=10,T72="BAJO"),18,AND(Y72=10,U72&lt;&gt;0),18,AND(Y72=11,O72&lt;&gt;0),25,AND(Y72=11,Q72&lt;&gt;0),23,AND(Y72=11,T72="ALTO"),20,AND(Y72=11,T72="BAJO"),16,AND(Y72=11,U72&lt;&gt;0),11,AND(Y72=12,O72&lt;&gt;0),25,AND(Y72=12,Q72&lt;&gt;0),23,AND(Y72=12,T72="ALTO"),20,AND(Y72=12,T72="BAJO"),16,AND(Y72=12,U72&lt;&gt;0),12,AND(Y72=13,O72&lt;&gt;0),25,AND(Y72=13,Q72&lt;&gt;0),21,AND(Y72=13,T72="ALTO"),20,AND(Y72=13,T72="BAJO"),17,AND(Y72=13,U72&lt;&gt;0),17,AND(Y72=14,O72&lt;&gt;0),25,AND(Y72=14,Q72&lt;&gt;0),24,AND(Y72=14,T72="ALTO"),23,AND(Y72=14,T72="BAJO"),21,AND(Y72=14,U72&lt;&gt;0),18,AND(Y72=15,O72&lt;&gt;0),25,AND(Y72=15,Q72&lt;&gt;0),24,AND(Y72=15,T72="ALTO"),22,AND(Y72=15,T72="BAJO"),19,AND(Y72=15,U72&lt;&gt;0),19,AND(Y72=16,O72&lt;&gt;0),25,AND(Y72=16,Q72&lt;&gt;0),23,AND(Y72=16,T72="ALTO"),23,AND(Y72=16,T72="BAJO"),23,AND(Y72=16,U72&lt;&gt;0),20,AND(Y72=17,O72&lt;&gt;0),25,AND(Y72=17,Q72&lt;&gt;0),24,AND(Y72=17,T72="ALTO"),23,AND(Y72=17,T72="BAJO"),21,AND(Y72=17,U72&lt;&gt;0),20,AND(Y72=18,O72&lt;&gt;0),25,AND(Y72=18,Q72&lt;&gt;0),24,AND(Y72=18,T72="ALTO"),23,AND(Y72=18,T72="BAJO"),22,AND(Y72=18,U72&lt;&gt;0),21,AND(Y72=19,O72&lt;&gt;0),25,AND(Y72=19,Q72&lt;&gt;0),25,AND(Y72=19,T72="ALTO"),24,AND(Y72=19,T72="BAJO"),22,AND(Y72=19,U72&lt;&gt;0),22,AND(Y72&lt;&gt;0,W72&lt;&gt;0),Y72,TRUE,"FALSO")</f>
        <v>23</v>
      </c>
      <c r="AB72" s="248"/>
      <c r="AC72" s="248"/>
      <c r="AD72" s="430"/>
      <c r="AE72" s="431"/>
      <c r="AF72" s="431"/>
      <c r="AG72" s="223"/>
      <c r="AH72" s="223"/>
      <c r="AI72" s="223"/>
      <c r="AJ72" s="223"/>
      <c r="AK72" s="223"/>
      <c r="AL72" s="223"/>
      <c r="AM72" s="223"/>
      <c r="AN72" s="259"/>
      <c r="AO72" s="223"/>
      <c r="AP72" s="259"/>
      <c r="AR72" s="260"/>
      <c r="AT72" s="260"/>
      <c r="AV72" s="260"/>
    </row>
    <row r="73" spans="1:48" s="225" customFormat="1" ht="75">
      <c r="A73" s="424"/>
      <c r="B73" s="444"/>
      <c r="C73" s="526"/>
      <c r="D73" s="329" t="s">
        <v>794</v>
      </c>
      <c r="E73" s="346" t="s">
        <v>790</v>
      </c>
      <c r="F73" s="185" t="s">
        <v>2</v>
      </c>
      <c r="G73" s="246" t="s">
        <v>52</v>
      </c>
      <c r="H73" s="328" t="s">
        <v>131</v>
      </c>
      <c r="I73" s="50" t="s">
        <v>544</v>
      </c>
      <c r="J73" s="50" t="str">
        <f>IF(OR(F73="SE",F73="SA"),VLOOKUP(I73,'Tabla de Peligros y Riesgo'!$C$2:$E$227,2,FALSE),VLOOKUP(I73,'LISTA DE ASPECTOS - IMPACTOS'!$D$3:$F$72,2,FALSE))</f>
        <v>Alteración de la calidad de suelo/agua</v>
      </c>
      <c r="K73" s="357" t="str">
        <f>IF(OR(F73="SE",F73="SA"),VLOOKUP(I73,'Tabla de Peligros y Riesgo'!$C$2:$E$227,3,FALSE),VLOOKUP(I73,'LISTA DE ASPECTOS - IMPACTOS'!$D$3:$F$72,3,FALSE))</f>
        <v>Potencial incumplimiento de Estándares de Calidad Ambiental (ECA) para aire.
Potencial afectación a la vida y salud humana.</v>
      </c>
      <c r="L73" s="250" t="s">
        <v>90</v>
      </c>
      <c r="M73" s="248">
        <v>4</v>
      </c>
      <c r="N73" s="251">
        <f t="shared" si="0"/>
        <v>14</v>
      </c>
      <c r="O73" s="248"/>
      <c r="P73" s="252"/>
      <c r="Q73" s="248"/>
      <c r="R73" s="252"/>
      <c r="S73" s="248" t="s">
        <v>1231</v>
      </c>
      <c r="T73" s="248" t="s">
        <v>53</v>
      </c>
      <c r="U73" s="253" t="s">
        <v>1236</v>
      </c>
      <c r="V73" s="254"/>
      <c r="W73" s="253"/>
      <c r="X73" s="255">
        <v>0.15</v>
      </c>
      <c r="Y73" s="251">
        <f t="shared" si="12"/>
        <v>14</v>
      </c>
      <c r="Z73" s="256"/>
      <c r="AA73" s="251">
        <f t="array" ref="AA73">_xlfn.IFS(AND(Y73=1,O73&lt;&gt;0),25,AND(Y73=1,Q73&lt;&gt;0),21,AND(Y73=1,T73="ALTO"),16,AND(Y73=1,T73="BAJO"),11,AND(Y73=1,U73&lt;&gt;0),2,AND(Y73=2,O73&lt;&gt;0),25,AND(Y73=2,Q73&lt;&gt;0),21,AND(Y73=2,T73="ALTO"),16,AND(Y73=2,T73="BAJO"),11,AND(Y73=2,U73&lt;&gt;0),4,AND(Y73=3,O73&lt;&gt;0),25,AND(Y73=3,Q73&lt;&gt;0),21,AND(Y73=3,T73="ALTO"),16,AND(Y73=3,T73="BAJO"),12,AND(Y73=3,U73&lt;&gt;0),5,AND(Y73=4,O73&lt;&gt;0),25,AND(Y73=4,Q73&lt;&gt;0),13,AND(Y73=4,T73="ALTO"),16,AND(Y73=4,T73="BAJO"),14,AND(Y73=4,U73&lt;&gt;0),7,AND(Y73=5,O73&lt;&gt;0),25,AND(Y73=5,Q73&lt;&gt;0),21,AND(Y73=5,T73="ALTO"),16,AND(Y73=5,T73="BAJO"),12,AND(Y73=5,U73&lt;&gt;0),8,AND(Y73=6,O73&lt;&gt;0),25,AND(Y73=6,Q73&lt;&gt;0),21,AND(Y73=6,T73="ALTO"),20,AND(Y73=6,T73="BAJO"),17,AND(Y73=6,U73&lt;&gt;0),6,AND(Y73=7,O73&lt;&gt;0),25,AND(Y73=7,Q73&lt;&gt;0),23,AND(Y73=7,T73="ALTO"),16,AND(Y73=7,T73="BAJO"),11,AND(Y73=7,U73&lt;&gt;0),7,AND(Y73=8,O73&lt;&gt;0),25,AND(Y73=8,Q73&lt;&gt;0),21,AND(Y73=8,T73="ALTO"),16,AND(Y73=8,T73="BAJO"),12,AND(Y73=8,U73&lt;&gt;0),8,AND(Y73=9,O73&lt;&gt;0),25,AND(Y73=9,Q73&lt;&gt;0),21,AND(Y73=9,T73="ALTO"),20,AND(Y73=9,T73="BAJO"),17,AND(Y73=9,U73&lt;&gt;0),13,AND(Y73=10,O73&lt;&gt;0),25,AND(Y73=10,Q73&lt;&gt;0),22,AND(Y73=10,T73="ALTO"),21,AND(Y73=10,T73="BAJO"),18,AND(Y73=10,U73&lt;&gt;0),18,AND(Y73=11,O73&lt;&gt;0),25,AND(Y73=11,Q73&lt;&gt;0),23,AND(Y73=11,T73="ALTO"),20,AND(Y73=11,T73="BAJO"),16,AND(Y73=11,U73&lt;&gt;0),11,AND(Y73=12,O73&lt;&gt;0),25,AND(Y73=12,Q73&lt;&gt;0),23,AND(Y73=12,T73="ALTO"),20,AND(Y73=12,T73="BAJO"),16,AND(Y73=12,U73&lt;&gt;0),12,AND(Y73=13,O73&lt;&gt;0),25,AND(Y73=13,Q73&lt;&gt;0),21,AND(Y73=13,T73="ALTO"),20,AND(Y73=13,T73="BAJO"),17,AND(Y73=13,U73&lt;&gt;0),17,AND(Y73=14,O73&lt;&gt;0),25,AND(Y73=14,Q73&lt;&gt;0),24,AND(Y73=14,T73="ALTO"),23,AND(Y73=14,T73="BAJO"),21,AND(Y73=14,U73&lt;&gt;0),18,AND(Y73=15,O73&lt;&gt;0),25,AND(Y73=15,Q73&lt;&gt;0),24,AND(Y73=15,T73="ALTO"),22,AND(Y73=15,T73="BAJO"),19,AND(Y73=15,U73&lt;&gt;0),19,AND(Y73=16,O73&lt;&gt;0),25,AND(Y73=16,Q73&lt;&gt;0),23,AND(Y73=16,T73="ALTO"),23,AND(Y73=16,T73="BAJO"),23,AND(Y73=16,U73&lt;&gt;0),20,AND(Y73=17,O73&lt;&gt;0),25,AND(Y73=17,Q73&lt;&gt;0),24,AND(Y73=17,T73="ALTO"),23,AND(Y73=17,T73="BAJO"),21,AND(Y73=17,U73&lt;&gt;0),20,AND(Y73=18,O73&lt;&gt;0),25,AND(Y73=18,Q73&lt;&gt;0),24,AND(Y73=18,T73="ALTO"),23,AND(Y73=18,T73="BAJO"),22,AND(Y73=18,U73&lt;&gt;0),21,AND(Y73=19,O73&lt;&gt;0),25,AND(Y73=19,Q73&lt;&gt;0),25,AND(Y73=19,T73="ALTO"),24,AND(Y73=19,T73="BAJO"),22,AND(Y73=19,U73&lt;&gt;0),22,AND(Y73&lt;&gt;0,W73&lt;&gt;0),Y73,TRUE,"FALSO")</f>
        <v>23</v>
      </c>
      <c r="AB73" s="248"/>
      <c r="AC73" s="248"/>
      <c r="AD73" s="430"/>
      <c r="AE73" s="431"/>
      <c r="AF73" s="431"/>
      <c r="AG73" s="223"/>
      <c r="AH73" s="223"/>
      <c r="AI73" s="223"/>
      <c r="AJ73" s="223"/>
      <c r="AK73" s="223"/>
      <c r="AL73" s="223"/>
      <c r="AM73" s="223"/>
      <c r="AN73" s="259"/>
      <c r="AO73" s="223"/>
      <c r="AP73" s="259"/>
      <c r="AR73" s="260"/>
      <c r="AT73" s="260"/>
      <c r="AV73" s="260"/>
    </row>
    <row r="74" spans="1:48" s="225" customFormat="1" ht="60">
      <c r="A74" s="424"/>
      <c r="B74" s="444"/>
      <c r="C74" s="526"/>
      <c r="D74" s="347" t="s">
        <v>795</v>
      </c>
      <c r="E74" s="346" t="s">
        <v>790</v>
      </c>
      <c r="F74" s="185" t="s">
        <v>1</v>
      </c>
      <c r="G74" s="246" t="s">
        <v>51</v>
      </c>
      <c r="H74" s="328" t="s">
        <v>54</v>
      </c>
      <c r="I74" s="50" t="s">
        <v>142</v>
      </c>
      <c r="J74" s="50" t="str">
        <f>IF(OR(F74="SE",F74="SA"),VLOOKUP(I74,'Tabla de Peligros y Riesgo'!$C$2:$E$227,2,FALSE),VLOOKUP(I74,'LISTA DE ASPECTOS - IMPACTOS'!$D$3:$F$72,2,FALSE))</f>
        <v>Colisión/atropello</v>
      </c>
      <c r="K74" s="357" t="str">
        <f>IF(OR(F74="SE",F74="SA"),VLOOKUP(I74,'Tabla de Peligros y Riesgo'!$C$2:$E$227,3,FALSE),VLOOKUP(I74,'LISTA DE ASPECTOS - IMPACTOS'!$D$3:$F$72,3,FALSE))</f>
        <v>Contusión/Fractura/Muerte</v>
      </c>
      <c r="L74" s="250" t="s">
        <v>56</v>
      </c>
      <c r="M74" s="248">
        <v>3</v>
      </c>
      <c r="N74" s="251">
        <f t="shared" si="0"/>
        <v>13</v>
      </c>
      <c r="O74" s="248"/>
      <c r="P74" s="252"/>
      <c r="Q74" s="248"/>
      <c r="R74" s="252"/>
      <c r="S74" s="248" t="s">
        <v>1207</v>
      </c>
      <c r="T74" s="248" t="s">
        <v>53</v>
      </c>
      <c r="U74" s="253" t="s">
        <v>1208</v>
      </c>
      <c r="V74" s="254"/>
      <c r="W74" s="253" t="s">
        <v>1196</v>
      </c>
      <c r="X74" s="255"/>
      <c r="Y74" s="251">
        <f t="shared" si="12"/>
        <v>13</v>
      </c>
      <c r="Z74" s="256"/>
      <c r="AA74" s="251">
        <f t="array" ref="AA74">_xlfn.IFS(AND(Y74=1,O74&lt;&gt;0),25,AND(Y74=1,Q74&lt;&gt;0),21,AND(Y74=1,T74="ALTO"),16,AND(Y74=1,T74="BAJO"),11,AND(Y74=1,U74&lt;&gt;0),2,AND(Y74=2,O74&lt;&gt;0),25,AND(Y74=2,Q74&lt;&gt;0),21,AND(Y74=2,T74="ALTO"),16,AND(Y74=2,T74="BAJO"),11,AND(Y74=2,U74&lt;&gt;0),4,AND(Y74=3,O74&lt;&gt;0),25,AND(Y74=3,Q74&lt;&gt;0),21,AND(Y74=3,T74="ALTO"),16,AND(Y74=3,T74="BAJO"),12,AND(Y74=3,U74&lt;&gt;0),5,AND(Y74=4,O74&lt;&gt;0),25,AND(Y74=4,Q74&lt;&gt;0),13,AND(Y74=4,T74="ALTO"),16,AND(Y74=4,T74="BAJO"),14,AND(Y74=4,U74&lt;&gt;0),7,AND(Y74=5,O74&lt;&gt;0),25,AND(Y74=5,Q74&lt;&gt;0),21,AND(Y74=5,T74="ALTO"),16,AND(Y74=5,T74="BAJO"),12,AND(Y74=5,U74&lt;&gt;0),8,AND(Y74=6,O74&lt;&gt;0),25,AND(Y74=6,Q74&lt;&gt;0),21,AND(Y74=6,T74="ALTO"),20,AND(Y74=6,T74="BAJO"),17,AND(Y74=6,U74&lt;&gt;0),6,AND(Y74=7,O74&lt;&gt;0),25,AND(Y74=7,Q74&lt;&gt;0),23,AND(Y74=7,T74="ALTO"),16,AND(Y74=7,T74="BAJO"),11,AND(Y74=7,U74&lt;&gt;0),7,AND(Y74=8,O74&lt;&gt;0),25,AND(Y74=8,Q74&lt;&gt;0),21,AND(Y74=8,T74="ALTO"),16,AND(Y74=8,T74="BAJO"),12,AND(Y74=8,U74&lt;&gt;0),8,AND(Y74=9,O74&lt;&gt;0),25,AND(Y74=9,Q74&lt;&gt;0),21,AND(Y74=9,T74="ALTO"),20,AND(Y74=9,T74="BAJO"),17,AND(Y74=9,U74&lt;&gt;0),13,AND(Y74=10,O74&lt;&gt;0),25,AND(Y74=10,Q74&lt;&gt;0),22,AND(Y74=10,T74="ALTO"),21,AND(Y74=10,T74="BAJO"),18,AND(Y74=10,U74&lt;&gt;0),18,AND(Y74=11,O74&lt;&gt;0),25,AND(Y74=11,Q74&lt;&gt;0),23,AND(Y74=11,T74="ALTO"),20,AND(Y74=11,T74="BAJO"),16,AND(Y74=11,U74&lt;&gt;0),11,AND(Y74=12,O74&lt;&gt;0),25,AND(Y74=12,Q74&lt;&gt;0),23,AND(Y74=12,T74="ALTO"),20,AND(Y74=12,T74="BAJO"),16,AND(Y74=12,U74&lt;&gt;0),12,AND(Y74=13,O74&lt;&gt;0),25,AND(Y74=13,Q74&lt;&gt;0),21,AND(Y74=13,T74="ALTO"),20,AND(Y74=13,T74="BAJO"),17,AND(Y74=13,U74&lt;&gt;0),17,AND(Y74=14,O74&lt;&gt;0),25,AND(Y74=14,Q74&lt;&gt;0),24,AND(Y74=14,T74="ALTO"),23,AND(Y74=14,T74="BAJO"),21,AND(Y74=14,U74&lt;&gt;0),18,AND(Y74=15,O74&lt;&gt;0),25,AND(Y74=15,Q74&lt;&gt;0),24,AND(Y74=15,T74="ALTO"),22,AND(Y74=15,T74="BAJO"),19,AND(Y74=15,U74&lt;&gt;0),19,AND(Y74=16,O74&lt;&gt;0),25,AND(Y74=16,Q74&lt;&gt;0),23,AND(Y74=16,T74="ALTO"),23,AND(Y74=16,T74="BAJO"),23,AND(Y74=16,U74&lt;&gt;0),20,AND(Y74=17,O74&lt;&gt;0),25,AND(Y74=17,Q74&lt;&gt;0),24,AND(Y74=17,T74="ALTO"),23,AND(Y74=17,T74="BAJO"),21,AND(Y74=17,U74&lt;&gt;0),20,AND(Y74=18,O74&lt;&gt;0),25,AND(Y74=18,Q74&lt;&gt;0),24,AND(Y74=18,T74="ALTO"),23,AND(Y74=18,T74="BAJO"),22,AND(Y74=18,U74&lt;&gt;0),21,AND(Y74=19,O74&lt;&gt;0),25,AND(Y74=19,Q74&lt;&gt;0),25,AND(Y74=19,T74="ALTO"),24,AND(Y74=19,T74="BAJO"),22,AND(Y74=19,U74&lt;&gt;0),22,AND(Y74&lt;&gt;0,W74&lt;&gt;0),Y74,TRUE,"FALSO")</f>
        <v>20</v>
      </c>
      <c r="AB74" s="248"/>
      <c r="AC74" s="248"/>
      <c r="AD74" s="430"/>
      <c r="AE74" s="431"/>
      <c r="AF74" s="431"/>
      <c r="AG74" s="223"/>
      <c r="AH74" s="223"/>
      <c r="AI74" s="223"/>
      <c r="AJ74" s="223"/>
      <c r="AK74" s="223"/>
      <c r="AL74" s="223"/>
      <c r="AM74" s="223"/>
      <c r="AN74" s="259"/>
      <c r="AO74" s="223"/>
      <c r="AP74" s="259"/>
      <c r="AR74" s="260"/>
      <c r="AT74" s="260"/>
      <c r="AV74" s="260"/>
    </row>
    <row r="75" spans="1:48" s="225" customFormat="1" ht="60">
      <c r="A75" s="424"/>
      <c r="B75" s="445"/>
      <c r="C75" s="527"/>
      <c r="D75" s="329" t="s">
        <v>796</v>
      </c>
      <c r="E75" s="346" t="s">
        <v>790</v>
      </c>
      <c r="F75" s="185" t="s">
        <v>1</v>
      </c>
      <c r="G75" s="246" t="s">
        <v>51</v>
      </c>
      <c r="H75" s="328" t="s">
        <v>54</v>
      </c>
      <c r="I75" s="50" t="s">
        <v>142</v>
      </c>
      <c r="J75" s="50" t="str">
        <f>IF(OR(F75="SE",F75="SA"),VLOOKUP(I75,'Tabla de Peligros y Riesgo'!$C$2:$E$227,2,FALSE),VLOOKUP(I75,'LISTA DE ASPECTOS - IMPACTOS'!$D$3:$F$72,2,FALSE))</f>
        <v>Colisión/atropello</v>
      </c>
      <c r="K75" s="357" t="str">
        <f>IF(OR(F75="SE",F75="SA"),VLOOKUP(I75,'Tabla de Peligros y Riesgo'!$C$2:$E$227,3,FALSE),VLOOKUP(I75,'LISTA DE ASPECTOS - IMPACTOS'!$D$3:$F$72,3,FALSE))</f>
        <v>Contusión/Fractura/Muerte</v>
      </c>
      <c r="L75" s="250" t="s">
        <v>56</v>
      </c>
      <c r="M75" s="248">
        <v>2</v>
      </c>
      <c r="N75" s="251">
        <f t="shared" si="0"/>
        <v>8</v>
      </c>
      <c r="O75" s="248"/>
      <c r="P75" s="252"/>
      <c r="Q75" s="248"/>
      <c r="R75" s="252"/>
      <c r="S75" s="248" t="s">
        <v>1233</v>
      </c>
      <c r="T75" s="248" t="s">
        <v>53</v>
      </c>
      <c r="U75" s="253" t="s">
        <v>1237</v>
      </c>
      <c r="V75" s="254"/>
      <c r="W75" s="253" t="s">
        <v>1196</v>
      </c>
      <c r="X75" s="255"/>
      <c r="Y75" s="251">
        <f t="shared" si="12"/>
        <v>8</v>
      </c>
      <c r="Z75" s="256"/>
      <c r="AA75" s="251">
        <f t="array" ref="AA75">_xlfn.IFS(AND(Y75=1,O75&lt;&gt;0),25,AND(Y75=1,Q75&lt;&gt;0),21,AND(Y75=1,T75="ALTO"),16,AND(Y75=1,T75="BAJO"),11,AND(Y75=1,U75&lt;&gt;0),2,AND(Y75=2,O75&lt;&gt;0),25,AND(Y75=2,Q75&lt;&gt;0),21,AND(Y75=2,T75="ALTO"),16,AND(Y75=2,T75="BAJO"),11,AND(Y75=2,U75&lt;&gt;0),4,AND(Y75=3,O75&lt;&gt;0),25,AND(Y75=3,Q75&lt;&gt;0),21,AND(Y75=3,T75="ALTO"),16,AND(Y75=3,T75="BAJO"),12,AND(Y75=3,U75&lt;&gt;0),5,AND(Y75=4,O75&lt;&gt;0),25,AND(Y75=4,Q75&lt;&gt;0),13,AND(Y75=4,T75="ALTO"),16,AND(Y75=4,T75="BAJO"),14,AND(Y75=4,U75&lt;&gt;0),7,AND(Y75=5,O75&lt;&gt;0),25,AND(Y75=5,Q75&lt;&gt;0),21,AND(Y75=5,T75="ALTO"),16,AND(Y75=5,T75="BAJO"),12,AND(Y75=5,U75&lt;&gt;0),8,AND(Y75=6,O75&lt;&gt;0),25,AND(Y75=6,Q75&lt;&gt;0),21,AND(Y75=6,T75="ALTO"),20,AND(Y75=6,T75="BAJO"),17,AND(Y75=6,U75&lt;&gt;0),6,AND(Y75=7,O75&lt;&gt;0),25,AND(Y75=7,Q75&lt;&gt;0),23,AND(Y75=7,T75="ALTO"),16,AND(Y75=7,T75="BAJO"),11,AND(Y75=7,U75&lt;&gt;0),7,AND(Y75=8,O75&lt;&gt;0),25,AND(Y75=8,Q75&lt;&gt;0),21,AND(Y75=8,T75="ALTO"),16,AND(Y75=8,T75="BAJO"),12,AND(Y75=8,U75&lt;&gt;0),8,AND(Y75=9,O75&lt;&gt;0),25,AND(Y75=9,Q75&lt;&gt;0),21,AND(Y75=9,T75="ALTO"),20,AND(Y75=9,T75="BAJO"),17,AND(Y75=9,U75&lt;&gt;0),13,AND(Y75=10,O75&lt;&gt;0),25,AND(Y75=10,Q75&lt;&gt;0),22,AND(Y75=10,T75="ALTO"),21,AND(Y75=10,T75="BAJO"),18,AND(Y75=10,U75&lt;&gt;0),18,AND(Y75=11,O75&lt;&gt;0),25,AND(Y75=11,Q75&lt;&gt;0),23,AND(Y75=11,T75="ALTO"),20,AND(Y75=11,T75="BAJO"),16,AND(Y75=11,U75&lt;&gt;0),11,AND(Y75=12,O75&lt;&gt;0),25,AND(Y75=12,Q75&lt;&gt;0),23,AND(Y75=12,T75="ALTO"),20,AND(Y75=12,T75="BAJO"),16,AND(Y75=12,U75&lt;&gt;0),12,AND(Y75=13,O75&lt;&gt;0),25,AND(Y75=13,Q75&lt;&gt;0),21,AND(Y75=13,T75="ALTO"),20,AND(Y75=13,T75="BAJO"),17,AND(Y75=13,U75&lt;&gt;0),17,AND(Y75=14,O75&lt;&gt;0),25,AND(Y75=14,Q75&lt;&gt;0),24,AND(Y75=14,T75="ALTO"),23,AND(Y75=14,T75="BAJO"),21,AND(Y75=14,U75&lt;&gt;0),18,AND(Y75=15,O75&lt;&gt;0),25,AND(Y75=15,Q75&lt;&gt;0),24,AND(Y75=15,T75="ALTO"),22,AND(Y75=15,T75="BAJO"),19,AND(Y75=15,U75&lt;&gt;0),19,AND(Y75=16,O75&lt;&gt;0),25,AND(Y75=16,Q75&lt;&gt;0),23,AND(Y75=16,T75="ALTO"),23,AND(Y75=16,T75="BAJO"),23,AND(Y75=16,U75&lt;&gt;0),20,AND(Y75=17,O75&lt;&gt;0),25,AND(Y75=17,Q75&lt;&gt;0),24,AND(Y75=17,T75="ALTO"),23,AND(Y75=17,T75="BAJO"),21,AND(Y75=17,U75&lt;&gt;0),20,AND(Y75=18,O75&lt;&gt;0),25,AND(Y75=18,Q75&lt;&gt;0),24,AND(Y75=18,T75="ALTO"),23,AND(Y75=18,T75="BAJO"),22,AND(Y75=18,U75&lt;&gt;0),21,AND(Y75=19,O75&lt;&gt;0),25,AND(Y75=19,Q75&lt;&gt;0),25,AND(Y75=19,T75="ALTO"),24,AND(Y75=19,T75="BAJO"),22,AND(Y75=19,U75&lt;&gt;0),22,AND(Y75&lt;&gt;0,W75&lt;&gt;0),Y75,TRUE,"FALSO")</f>
        <v>16</v>
      </c>
      <c r="AB75" s="248"/>
      <c r="AC75" s="248"/>
      <c r="AD75" s="430"/>
      <c r="AE75" s="431"/>
      <c r="AF75" s="431"/>
      <c r="AG75" s="223"/>
      <c r="AH75" s="223"/>
      <c r="AI75" s="223"/>
      <c r="AJ75" s="223"/>
      <c r="AK75" s="223"/>
      <c r="AL75" s="223"/>
      <c r="AM75" s="223"/>
      <c r="AN75" s="259"/>
      <c r="AO75" s="223"/>
      <c r="AP75" s="259"/>
      <c r="AR75" s="260"/>
      <c r="AT75" s="260"/>
      <c r="AV75" s="260"/>
    </row>
    <row r="76" spans="1:48" s="225" customFormat="1" ht="60">
      <c r="A76" s="424"/>
      <c r="B76" s="446">
        <v>5</v>
      </c>
      <c r="C76" s="449" t="s">
        <v>801</v>
      </c>
      <c r="D76" s="329" t="s">
        <v>782</v>
      </c>
      <c r="E76" s="346" t="s">
        <v>790</v>
      </c>
      <c r="F76" s="185" t="s">
        <v>0</v>
      </c>
      <c r="G76" s="246" t="s">
        <v>51</v>
      </c>
      <c r="H76" s="328" t="s">
        <v>71</v>
      </c>
      <c r="I76" s="50" t="s">
        <v>72</v>
      </c>
      <c r="J76" s="50" t="str">
        <f>IF(OR(F76="SE",F76="SA"),VLOOKUP(I76,'Tabla de Peligros y Riesgo'!$C$2:$E$227,2,FALSE),VLOOKUP(I76,'LISTA DE ASPECTOS - IMPACTOS'!$D$3:$F$72,2,FALSE))</f>
        <v>Contagio</v>
      </c>
      <c r="K76" s="357" t="str">
        <f>IF(OR(F76="SE",F76="SA"),VLOOKUP(I76,'Tabla de Peligros y Riesgo'!$C$2:$E$227,3,FALSE),VLOOKUP(I76,'LISTA DE ASPECTOS - IMPACTOS'!$D$3:$F$72,3,FALSE))</f>
        <v xml:space="preserve">Infección/Muerte </v>
      </c>
      <c r="L76" s="250" t="s">
        <v>90</v>
      </c>
      <c r="M76" s="248">
        <v>2</v>
      </c>
      <c r="N76" s="251">
        <f t="shared" si="0"/>
        <v>5</v>
      </c>
      <c r="O76" s="248"/>
      <c r="P76" s="252"/>
      <c r="Q76" s="248"/>
      <c r="R76" s="252"/>
      <c r="S76" s="248" t="s">
        <v>1190</v>
      </c>
      <c r="T76" s="248" t="s">
        <v>53</v>
      </c>
      <c r="U76" s="253" t="s">
        <v>1191</v>
      </c>
      <c r="V76" s="254"/>
      <c r="W76" s="253" t="s">
        <v>1192</v>
      </c>
      <c r="X76" s="255">
        <v>0.15</v>
      </c>
      <c r="Y76" s="251">
        <f t="shared" si="12"/>
        <v>5</v>
      </c>
      <c r="Z76" s="256"/>
      <c r="AA76" s="251">
        <f t="array" ref="AA76">_xlfn.IFS(AND(Y76=1,O76&lt;&gt;0),25,AND(Y76=1,Q76&lt;&gt;0),21,AND(Y76=1,T76="ALTO"),16,AND(Y76=1,T76="BAJO"),11,AND(Y76=1,U76&lt;&gt;0),2,AND(Y76=2,O76&lt;&gt;0),25,AND(Y76=2,Q76&lt;&gt;0),21,AND(Y76=2,T76="ALTO"),16,AND(Y76=2,T76="BAJO"),11,AND(Y76=2,U76&lt;&gt;0),4,AND(Y76=3,O76&lt;&gt;0),25,AND(Y76=3,Q76&lt;&gt;0),21,AND(Y76=3,T76="ALTO"),16,AND(Y76=3,T76="BAJO"),12,AND(Y76=3,U76&lt;&gt;0),5,AND(Y76=4,O76&lt;&gt;0),25,AND(Y76=4,Q76&lt;&gt;0),13,AND(Y76=4,T76="ALTO"),16,AND(Y76=4,T76="BAJO"),14,AND(Y76=4,U76&lt;&gt;0),7,AND(Y76=5,O76&lt;&gt;0),25,AND(Y76=5,Q76&lt;&gt;0),21,AND(Y76=5,T76="ALTO"),16,AND(Y76=5,T76="BAJO"),12,AND(Y76=5,U76&lt;&gt;0),8,AND(Y76=6,O76&lt;&gt;0),25,AND(Y76=6,Q76&lt;&gt;0),21,AND(Y76=6,T76="ALTO"),20,AND(Y76=6,T76="BAJO"),17,AND(Y76=6,U76&lt;&gt;0),6,AND(Y76=7,O76&lt;&gt;0),25,AND(Y76=7,Q76&lt;&gt;0),23,AND(Y76=7,T76="ALTO"),16,AND(Y76=7,T76="BAJO"),11,AND(Y76=7,U76&lt;&gt;0),7,AND(Y76=8,O76&lt;&gt;0),25,AND(Y76=8,Q76&lt;&gt;0),21,AND(Y76=8,T76="ALTO"),16,AND(Y76=8,T76="BAJO"),12,AND(Y76=8,U76&lt;&gt;0),8,AND(Y76=9,O76&lt;&gt;0),25,AND(Y76=9,Q76&lt;&gt;0),21,AND(Y76=9,T76="ALTO"),20,AND(Y76=9,T76="BAJO"),17,AND(Y76=9,U76&lt;&gt;0),13,AND(Y76=10,O76&lt;&gt;0),25,AND(Y76=10,Q76&lt;&gt;0),22,AND(Y76=10,T76="ALTO"),21,AND(Y76=10,T76="BAJO"),18,AND(Y76=10,U76&lt;&gt;0),18,AND(Y76=11,O76&lt;&gt;0),25,AND(Y76=11,Q76&lt;&gt;0),23,AND(Y76=11,T76="ALTO"),20,AND(Y76=11,T76="BAJO"),16,AND(Y76=11,U76&lt;&gt;0),11,AND(Y76=12,O76&lt;&gt;0),25,AND(Y76=12,Q76&lt;&gt;0),23,AND(Y76=12,T76="ALTO"),20,AND(Y76=12,T76="BAJO"),16,AND(Y76=12,U76&lt;&gt;0),12,AND(Y76=13,O76&lt;&gt;0),25,AND(Y76=13,Q76&lt;&gt;0),21,AND(Y76=13,T76="ALTO"),20,AND(Y76=13,T76="BAJO"),17,AND(Y76=13,U76&lt;&gt;0),17,AND(Y76=14,O76&lt;&gt;0),25,AND(Y76=14,Q76&lt;&gt;0),24,AND(Y76=14,T76="ALTO"),23,AND(Y76=14,T76="BAJO"),21,AND(Y76=14,U76&lt;&gt;0),18,AND(Y76=15,O76&lt;&gt;0),25,AND(Y76=15,Q76&lt;&gt;0),24,AND(Y76=15,T76="ALTO"),22,AND(Y76=15,T76="BAJO"),19,AND(Y76=15,U76&lt;&gt;0),19,AND(Y76=16,O76&lt;&gt;0),25,AND(Y76=16,Q76&lt;&gt;0),23,AND(Y76=16,T76="ALTO"),23,AND(Y76=16,T76="BAJO"),23,AND(Y76=16,U76&lt;&gt;0),20,AND(Y76=17,O76&lt;&gt;0),25,AND(Y76=17,Q76&lt;&gt;0),24,AND(Y76=17,T76="ALTO"),23,AND(Y76=17,T76="BAJO"),21,AND(Y76=17,U76&lt;&gt;0),20,AND(Y76=18,O76&lt;&gt;0),25,AND(Y76=18,Q76&lt;&gt;0),24,AND(Y76=18,T76="ALTO"),23,AND(Y76=18,T76="BAJO"),22,AND(Y76=18,U76&lt;&gt;0),21,AND(Y76=19,O76&lt;&gt;0),25,AND(Y76=19,Q76&lt;&gt;0),25,AND(Y76=19,T76="ALTO"),24,AND(Y76=19,T76="BAJO"),22,AND(Y76=19,U76&lt;&gt;0),22,AND(Y76&lt;&gt;0,W76&lt;&gt;0),Y76,TRUE,"FALSO")</f>
        <v>16</v>
      </c>
      <c r="AB76" s="248"/>
      <c r="AC76" s="248"/>
      <c r="AD76" s="430"/>
      <c r="AE76" s="431"/>
      <c r="AF76" s="431"/>
      <c r="AG76" s="223"/>
      <c r="AH76" s="223"/>
      <c r="AI76" s="223"/>
      <c r="AJ76" s="223"/>
      <c r="AK76" s="223"/>
      <c r="AL76" s="223"/>
      <c r="AM76" s="223"/>
      <c r="AN76" s="259"/>
      <c r="AO76" s="223"/>
      <c r="AP76" s="259"/>
      <c r="AR76" s="260"/>
      <c r="AT76" s="260"/>
      <c r="AV76" s="260"/>
    </row>
    <row r="77" spans="1:48" ht="57" customHeight="1">
      <c r="A77" s="424"/>
      <c r="B77" s="447"/>
      <c r="C77" s="450"/>
      <c r="D77" s="329" t="s">
        <v>782</v>
      </c>
      <c r="E77" s="346" t="s">
        <v>790</v>
      </c>
      <c r="F77" s="185" t="s">
        <v>2</v>
      </c>
      <c r="G77" s="246" t="s">
        <v>58</v>
      </c>
      <c r="H77" s="328" t="s">
        <v>531</v>
      </c>
      <c r="I77" s="50" t="s">
        <v>543</v>
      </c>
      <c r="J77" s="50" t="str">
        <f>IF(OR(F77="SE",F77="SA"),VLOOKUP(I77,'Tabla de Peligros y Riesgo'!$C$2:$E$227,2,FALSE),VLOOKUP(I77,'LISTA DE ASPECTOS - IMPACTOS'!$D$3:$F$72,2,FALSE))</f>
        <v>Alteración de la calidad de suelo/agua</v>
      </c>
      <c r="K77" s="357" t="str">
        <f>IF(OR(F77="SE",F77="SA"),VLOOKUP(I77,'Tabla de Peligros y Riesgo'!$C$2:$E$227,3,FALSE),VLOOKUP(I77,'LISTA DE ASPECTOS - IMPACTOS'!$D$3:$F$72,3,FALSE))</f>
        <v>Potencial afectación a la calidad ambiental del suelo, agua, aire, flora y fauna</v>
      </c>
      <c r="L77" s="250" t="s">
        <v>65</v>
      </c>
      <c r="M77" s="248">
        <v>2</v>
      </c>
      <c r="N77" s="251">
        <f t="shared" si="0"/>
        <v>12</v>
      </c>
      <c r="O77" s="248"/>
      <c r="P77" s="252"/>
      <c r="Q77" s="248"/>
      <c r="R77" s="252"/>
      <c r="S77" s="248" t="s">
        <v>1193</v>
      </c>
      <c r="T77" s="248" t="s">
        <v>59</v>
      </c>
      <c r="U77" s="262" t="s">
        <v>1194</v>
      </c>
      <c r="V77" s="252"/>
      <c r="W77" s="253"/>
      <c r="X77" s="255"/>
      <c r="Y77" s="251">
        <f t="shared" si="12"/>
        <v>12</v>
      </c>
      <c r="Z77" s="256">
        <f>IF(N77&gt;=16,MAX(O77:T77),IF(N77&lt;16,MAX(O77:X77)))</f>
        <v>0</v>
      </c>
      <c r="AA77" s="251">
        <f t="array" ref="AA77">_xlfn.IFS(AND(Y77=1,O77&lt;&gt;0),25,AND(Y77=1,Q77&lt;&gt;0),21,AND(Y77=1,T77="ALTO"),16,AND(Y77=1,T77="BAJO"),11,AND(Y77=1,U77&lt;&gt;0),2,AND(Y77=2,O77&lt;&gt;0),25,AND(Y77=2,Q77&lt;&gt;0),21,AND(Y77=2,T77="ALTO"),16,AND(Y77=2,T77="BAJO"),11,AND(Y77=2,U77&lt;&gt;0),4,AND(Y77=3,O77&lt;&gt;0),25,AND(Y77=3,Q77&lt;&gt;0),21,AND(Y77=3,T77="ALTO"),16,AND(Y77=3,T77="BAJO"),12,AND(Y77=3,U77&lt;&gt;0),5,AND(Y77=4,O77&lt;&gt;0),25,AND(Y77=4,Q77&lt;&gt;0),13,AND(Y77=4,T77="ALTO"),16,AND(Y77=4,T77="BAJO"),14,AND(Y77=4,U77&lt;&gt;0),7,AND(Y77=5,O77&lt;&gt;0),25,AND(Y77=5,Q77&lt;&gt;0),21,AND(Y77=5,T77="ALTO"),16,AND(Y77=5,T77="BAJO"),12,AND(Y77=5,U77&lt;&gt;0),8,AND(Y77=6,O77&lt;&gt;0),25,AND(Y77=6,Q77&lt;&gt;0),21,AND(Y77=6,T77="ALTO"),20,AND(Y77=6,T77="BAJO"),17,AND(Y77=6,U77&lt;&gt;0),6,AND(Y77=7,O77&lt;&gt;0),25,AND(Y77=7,Q77&lt;&gt;0),23,AND(Y77=7,T77="ALTO"),16,AND(Y77=7,T77="BAJO"),11,AND(Y77=7,U77&lt;&gt;0),7,AND(Y77=8,O77&lt;&gt;0),25,AND(Y77=8,Q77&lt;&gt;0),21,AND(Y77=8,T77="ALTO"),16,AND(Y77=8,T77="BAJO"),12,AND(Y77=8,U77&lt;&gt;0),8,AND(Y77=9,O77&lt;&gt;0),25,AND(Y77=9,Q77&lt;&gt;0),21,AND(Y77=9,T77="ALTO"),20,AND(Y77=9,T77="BAJO"),17,AND(Y77=9,U77&lt;&gt;0),13,AND(Y77=10,O77&lt;&gt;0),25,AND(Y77=10,Q77&lt;&gt;0),22,AND(Y77=10,T77="ALTO"),21,AND(Y77=10,T77="BAJO"),18,AND(Y77=10,U77&lt;&gt;0),18,AND(Y77=11,O77&lt;&gt;0),25,AND(Y77=11,Q77&lt;&gt;0),23,AND(Y77=11,T77="ALTO"),20,AND(Y77=11,T77="BAJO"),16,AND(Y77=11,U77&lt;&gt;0),11,AND(Y77=12,O77&lt;&gt;0),25,AND(Y77=12,Q77&lt;&gt;0),23,AND(Y77=12,T77="ALTO"),20,AND(Y77=12,T77="BAJO"),16,AND(Y77=12,U77&lt;&gt;0),12,AND(Y77=13,O77&lt;&gt;0),25,AND(Y77=13,Q77&lt;&gt;0),21,AND(Y77=13,T77="ALTO"),20,AND(Y77=13,T77="BAJO"),17,AND(Y77=13,U77&lt;&gt;0),17,AND(Y77=14,O77&lt;&gt;0),25,AND(Y77=14,Q77&lt;&gt;0),24,AND(Y77=14,T77="ALTO"),23,AND(Y77=14,T77="BAJO"),21,AND(Y77=14,U77&lt;&gt;0),18,AND(Y77=15,O77&lt;&gt;0),25,AND(Y77=15,Q77&lt;&gt;0),24,AND(Y77=15,T77="ALTO"),22,AND(Y77=15,T77="BAJO"),19,AND(Y77=15,U77&lt;&gt;0),19,AND(Y77=16,O77&lt;&gt;0),25,AND(Y77=16,Q77&lt;&gt;0),23,AND(Y77=16,T77="ALTO"),23,AND(Y77=16,T77="BAJO"),23,AND(Y77=16,U77&lt;&gt;0),20,AND(Y77=17,O77&lt;&gt;0),25,AND(Y77=17,Q77&lt;&gt;0),24,AND(Y77=17,T77="ALTO"),23,AND(Y77=17,T77="BAJO"),21,AND(Y77=17,U77&lt;&gt;0),20,AND(Y77=18,O77&lt;&gt;0),25,AND(Y77=18,Q77&lt;&gt;0),24,AND(Y77=18,T77="ALTO"),23,AND(Y77=18,T77="BAJO"),22,AND(Y77=18,U77&lt;&gt;0),21,AND(Y77=19,O77&lt;&gt;0),25,AND(Y77=19,Q77&lt;&gt;0),25,AND(Y77=19,T77="ALTO"),24,AND(Y77=19,T77="BAJO"),22,AND(Y77=19,U77&lt;&gt;0),22,AND(Y77&lt;&gt;0,W77&lt;&gt;0),Y77,TRUE,"FALSO")</f>
        <v>16</v>
      </c>
      <c r="AB77" s="50"/>
      <c r="AC77" s="50"/>
      <c r="AD77" s="432"/>
      <c r="AE77" s="433"/>
      <c r="AF77" s="433"/>
      <c r="AN77" s="265"/>
      <c r="AP77" s="265"/>
      <c r="AR77" s="266"/>
      <c r="AT77" s="266"/>
      <c r="AV77" s="266"/>
    </row>
    <row r="78" spans="1:48" s="225" customFormat="1" ht="54.75" customHeight="1">
      <c r="A78" s="424"/>
      <c r="B78" s="447"/>
      <c r="C78" s="450"/>
      <c r="D78" s="347" t="s">
        <v>1520</v>
      </c>
      <c r="E78" s="346" t="s">
        <v>1522</v>
      </c>
      <c r="F78" s="185" t="s">
        <v>1</v>
      </c>
      <c r="G78" s="246" t="s">
        <v>51</v>
      </c>
      <c r="H78" s="328" t="s">
        <v>54</v>
      </c>
      <c r="I78" s="50" t="s">
        <v>95</v>
      </c>
      <c r="J78" s="50" t="str">
        <f>IF(OR(F78="SE",F78="SA"),VLOOKUP(I78,'Tabla de Peligros y Riesgo'!$C$2:$E$227,2,FALSE),VLOOKUP(I78,'LISTA DE ASPECTOS - IMPACTOS'!$D$3:$F$72,2,FALSE))</f>
        <v>Colisión/atropello</v>
      </c>
      <c r="K78" s="357" t="str">
        <f>IF(OR(F78="SE",F78="SA"),VLOOKUP(I78,'Tabla de Peligros y Riesgo'!$C$2:$E$227,3,FALSE),VLOOKUP(I78,'LISTA DE ASPECTOS - IMPACTOS'!$D$3:$F$72,3,FALSE))</f>
        <v>Contusión/Fractura/Muerte</v>
      </c>
      <c r="L78" s="250" t="s">
        <v>56</v>
      </c>
      <c r="M78" s="248">
        <v>3</v>
      </c>
      <c r="N78" s="251">
        <f t="shared" ref="N78" si="13">IF(CONCATENATE(M78,L78)="1A",1,IF(CONCATENATE(M78,L78)="1B",2,IF(CONCATENATE(M78,L78)="2A",3,IF(CONCATENATE(M78,L78)="1C",4,IF(CONCATENATE(M78,L78)="2B",5,IF(CONCATENATE(M78,L78)="3A",6,IF(CONCATENATE(M78,L78)="1D",7,IF(CONCATENATE(M78,L78)="2C",8,IF(CONCATENATE(M78,L78)="3B",9,IF(CONCATENATE(M78,L78)="4A",10,IF(CONCATENATE(M78,L78)="1E",11,IF(CONCATENATE(M78,L78)="2D",12,IF(CONCATENATE(M78,L78)="3C",13,IF(CONCATENATE(M78,L78)="4B",14,IF(CONCATENATE(M78,L78)="5A",15,IF(CONCATENATE(M78,L78)="2E",16,IF(CONCATENATE(M78,L78)="3D",17,IF(CONCATENATE(M78,L78)="4C",18,IF(CONCATENATE(M78,L78)="5B",19,IF(CONCATENATE(M78,L78)="3E",20,IF(CONCATENATE(M78,L78)="4D",21,IF(CONCATENATE(M78,L78)="5C",22,IF(CONCATENATE(M78,L78)="4E",23,IF(CONCATENATE(M78,L78)="5D",24,IF(CONCATENATE(M78,L78)="5E",25,"")))))))))))))))))))))))))</f>
        <v>13</v>
      </c>
      <c r="O78" s="248"/>
      <c r="P78" s="252"/>
      <c r="Q78" s="248"/>
      <c r="R78" s="252"/>
      <c r="S78" s="248"/>
      <c r="T78" s="248"/>
      <c r="U78" s="253" t="s">
        <v>1517</v>
      </c>
      <c r="V78" s="254"/>
      <c r="W78" s="253" t="s">
        <v>1196</v>
      </c>
      <c r="X78" s="255">
        <v>0.2</v>
      </c>
      <c r="Y78" s="251">
        <f t="shared" si="12"/>
        <v>13</v>
      </c>
      <c r="Z78" s="256">
        <f>IF(N78&gt;=16,MAX(O78:T78),IF(N78&lt;16,MAX(O78:V78)))</f>
        <v>0</v>
      </c>
      <c r="AA78" s="251">
        <f t="array" ref="AA78">_xlfn.IFS(AND(Y78=1,O78&lt;&gt;0),25,AND(Y78=1,Q78&lt;&gt;0),21,AND(Y78=1,T78="ALTO"),16,AND(Y78=1,T78="BAJO"),11,AND(Y78=1,U78&lt;&gt;0),2,AND(Y78=2,O78&lt;&gt;0),25,AND(Y78=2,Q78&lt;&gt;0),21,AND(Y78=2,T78="ALTO"),16,AND(Y78=2,T78="BAJO"),11,AND(Y78=2,U78&lt;&gt;0),4,AND(Y78=3,O78&lt;&gt;0),25,AND(Y78=3,Q78&lt;&gt;0),21,AND(Y78=3,T78="ALTO"),16,AND(Y78=3,T78="BAJO"),12,AND(Y78=3,U78&lt;&gt;0),5,AND(Y78=4,O78&lt;&gt;0),25,AND(Y78=4,Q78&lt;&gt;0),13,AND(Y78=4,T78="ALTO"),16,AND(Y78=4,T78="BAJO"),14,AND(Y78=4,U78&lt;&gt;0),7,AND(Y78=5,O78&lt;&gt;0),25,AND(Y78=5,Q78&lt;&gt;0),21,AND(Y78=5,T78="ALTO"),16,AND(Y78=5,T78="BAJO"),12,AND(Y78=5,U78&lt;&gt;0),8,AND(Y78=6,O78&lt;&gt;0),25,AND(Y78=6,Q78&lt;&gt;0),21,AND(Y78=6,T78="ALTO"),20,AND(Y78=6,T78="BAJO"),17,AND(Y78=6,U78&lt;&gt;0),6,AND(Y78=7,O78&lt;&gt;0),25,AND(Y78=7,Q78&lt;&gt;0),23,AND(Y78=7,T78="ALTO"),16,AND(Y78=7,T78="BAJO"),11,AND(Y78=7,U78&lt;&gt;0),7,AND(Y78=8,O78&lt;&gt;0),25,AND(Y78=8,Q78&lt;&gt;0),21,AND(Y78=8,T78="ALTO"),16,AND(Y78=8,T78="BAJO"),12,AND(Y78=8,U78&lt;&gt;0),8,AND(Y78=9,O78&lt;&gt;0),25,AND(Y78=9,Q78&lt;&gt;0),21,AND(Y78=9,T78="ALTO"),20,AND(Y78=9,T78="BAJO"),17,AND(Y78=9,U78&lt;&gt;0),13,AND(Y78=10,O78&lt;&gt;0),25,AND(Y78=10,Q78&lt;&gt;0),22,AND(Y78=10,T78="ALTO"),21,AND(Y78=10,T78="BAJO"),18,AND(Y78=10,U78&lt;&gt;0),18,AND(Y78=11,O78&lt;&gt;0),25,AND(Y78=11,Q78&lt;&gt;0),23,AND(Y78=11,T78="ALTO"),20,AND(Y78=11,T78="BAJO"),16,AND(Y78=11,U78&lt;&gt;0),11,AND(Y78=12,O78&lt;&gt;0),25,AND(Y78=12,Q78&lt;&gt;0),23,AND(Y78=12,T78="ALTO"),20,AND(Y78=12,T78="BAJO"),16,AND(Y78=12,U78&lt;&gt;0),12,AND(Y78=13,O78&lt;&gt;0),25,AND(Y78=13,Q78&lt;&gt;0),21,AND(Y78=13,T78="ALTO"),20,AND(Y78=13,T78="BAJO"),17,AND(Y78=13,U78&lt;&gt;0),17,AND(Y78=14,O78&lt;&gt;0),25,AND(Y78=14,Q78&lt;&gt;0),24,AND(Y78=14,T78="ALTO"),23,AND(Y78=14,T78="BAJO"),21,AND(Y78=14,U78&lt;&gt;0),18,AND(Y78=15,O78&lt;&gt;0),25,AND(Y78=15,Q78&lt;&gt;0),24,AND(Y78=15,T78="ALTO"),22,AND(Y78=15,T78="BAJO"),19,AND(Y78=15,U78&lt;&gt;0),19,AND(Y78=16,O78&lt;&gt;0),25,AND(Y78=16,Q78&lt;&gt;0),23,AND(Y78=16,T78="ALTO"),23,AND(Y78=16,T78="BAJO"),23,AND(Y78=16,U78&lt;&gt;0),20,AND(Y78=17,O78&lt;&gt;0),25,AND(Y78=17,Q78&lt;&gt;0),24,AND(Y78=17,T78="ALTO"),23,AND(Y78=17,T78="BAJO"),21,AND(Y78=17,U78&lt;&gt;0),20,AND(Y78=18,O78&lt;&gt;0),25,AND(Y78=18,Q78&lt;&gt;0),24,AND(Y78=18,T78="ALTO"),23,AND(Y78=18,T78="BAJO"),22,AND(Y78=18,U78&lt;&gt;0),21,AND(Y78=19,O78&lt;&gt;0),25,AND(Y78=19,Q78&lt;&gt;0),25,AND(Y78=19,T78="ALTO"),24,AND(Y78=19,T78="BAJO"),22,AND(Y78=19,U78&lt;&gt;0),22,AND(Y78&lt;&gt;0,W78&lt;&gt;0),Y78,TRUE,"FALSO")</f>
        <v>17</v>
      </c>
      <c r="AB78" s="248"/>
      <c r="AC78" s="248"/>
      <c r="AD78" s="430"/>
      <c r="AE78" s="431"/>
      <c r="AF78" s="431"/>
      <c r="AG78" s="223">
        <v>0.5</v>
      </c>
      <c r="AH78" s="223"/>
      <c r="AI78" s="223"/>
      <c r="AJ78" s="223" t="s">
        <v>62</v>
      </c>
      <c r="AK78" s="223"/>
      <c r="AL78" s="223"/>
      <c r="AM78" s="223"/>
      <c r="AN78" s="259">
        <v>0.2</v>
      </c>
      <c r="AO78" s="223"/>
      <c r="AP78" s="259"/>
      <c r="AR78" s="260"/>
      <c r="AT78" s="260">
        <v>0.85</v>
      </c>
      <c r="AV78" s="260"/>
    </row>
    <row r="79" spans="1:48" s="225" customFormat="1" ht="60">
      <c r="A79" s="424"/>
      <c r="B79" s="447"/>
      <c r="C79" s="450"/>
      <c r="D79" s="329" t="s">
        <v>785</v>
      </c>
      <c r="E79" s="346" t="s">
        <v>790</v>
      </c>
      <c r="F79" s="185" t="s">
        <v>1</v>
      </c>
      <c r="G79" s="246" t="s">
        <v>51</v>
      </c>
      <c r="H79" s="328" t="s">
        <v>66</v>
      </c>
      <c r="I79" s="50" t="s">
        <v>67</v>
      </c>
      <c r="J79" s="50" t="str">
        <f>IF(OR(F79="SE",F79="SA"),VLOOKUP(I79,'Tabla de Peligros y Riesgo'!$C$2:$E$227,2,FALSE),VLOOKUP(I79,'LISTA DE ASPECTOS - IMPACTOS'!$D$3:$F$72,2,FALSE))</f>
        <v>Caída al mismo nivel</v>
      </c>
      <c r="K79" s="357" t="str">
        <f>IF(OR(F79="SE",F79="SA"),VLOOKUP(I79,'Tabla de Peligros y Riesgo'!$C$2:$E$227,3,FALSE),VLOOKUP(I79,'LISTA DE ASPECTOS - IMPACTOS'!$D$3:$F$72,3,FALSE))</f>
        <v>Contusión/Fractura/Muerte</v>
      </c>
      <c r="L79" s="250" t="s">
        <v>56</v>
      </c>
      <c r="M79" s="248">
        <v>4</v>
      </c>
      <c r="N79" s="251">
        <f t="shared" si="0"/>
        <v>18</v>
      </c>
      <c r="O79" s="248"/>
      <c r="P79" s="252"/>
      <c r="Q79" s="248"/>
      <c r="R79" s="252"/>
      <c r="S79" s="248"/>
      <c r="T79" s="248" t="s">
        <v>59</v>
      </c>
      <c r="U79" s="253" t="s">
        <v>1238</v>
      </c>
      <c r="V79" s="254"/>
      <c r="W79" s="253" t="s">
        <v>1196</v>
      </c>
      <c r="X79" s="255">
        <v>0.15</v>
      </c>
      <c r="Y79" s="251">
        <f t="shared" si="12"/>
        <v>18</v>
      </c>
      <c r="Z79" s="256"/>
      <c r="AA79" s="251">
        <f t="array" ref="AA79">_xlfn.IFS(AND(Y79=1,O79&lt;&gt;0),25,AND(Y79=1,Q79&lt;&gt;0),21,AND(Y79=1,T79="ALTO"),16,AND(Y79=1,T79="BAJO"),11,AND(Y79=1,U79&lt;&gt;0),2,AND(Y79=2,O79&lt;&gt;0),25,AND(Y79=2,Q79&lt;&gt;0),21,AND(Y79=2,T79="ALTO"),16,AND(Y79=2,T79="BAJO"),11,AND(Y79=2,U79&lt;&gt;0),4,AND(Y79=3,O79&lt;&gt;0),25,AND(Y79=3,Q79&lt;&gt;0),21,AND(Y79=3,T79="ALTO"),16,AND(Y79=3,T79="BAJO"),12,AND(Y79=3,U79&lt;&gt;0),5,AND(Y79=4,O79&lt;&gt;0),25,AND(Y79=4,Q79&lt;&gt;0),13,AND(Y79=4,T79="ALTO"),16,AND(Y79=4,T79="BAJO"),14,AND(Y79=4,U79&lt;&gt;0),7,AND(Y79=5,O79&lt;&gt;0),25,AND(Y79=5,Q79&lt;&gt;0),21,AND(Y79=5,T79="ALTO"),16,AND(Y79=5,T79="BAJO"),12,AND(Y79=5,U79&lt;&gt;0),8,AND(Y79=6,O79&lt;&gt;0),25,AND(Y79=6,Q79&lt;&gt;0),21,AND(Y79=6,T79="ALTO"),20,AND(Y79=6,T79="BAJO"),17,AND(Y79=6,U79&lt;&gt;0),6,AND(Y79=7,O79&lt;&gt;0),25,AND(Y79=7,Q79&lt;&gt;0),23,AND(Y79=7,T79="ALTO"),16,AND(Y79=7,T79="BAJO"),11,AND(Y79=7,U79&lt;&gt;0),7,AND(Y79=8,O79&lt;&gt;0),25,AND(Y79=8,Q79&lt;&gt;0),21,AND(Y79=8,T79="ALTO"),16,AND(Y79=8,T79="BAJO"),12,AND(Y79=8,U79&lt;&gt;0),8,AND(Y79=9,O79&lt;&gt;0),25,AND(Y79=9,Q79&lt;&gt;0),21,AND(Y79=9,T79="ALTO"),20,AND(Y79=9,T79="BAJO"),17,AND(Y79=9,U79&lt;&gt;0),13,AND(Y79=10,O79&lt;&gt;0),25,AND(Y79=10,Q79&lt;&gt;0),22,AND(Y79=10,T79="ALTO"),21,AND(Y79=10,T79="BAJO"),18,AND(Y79=10,U79&lt;&gt;0),18,AND(Y79=11,O79&lt;&gt;0),25,AND(Y79=11,Q79&lt;&gt;0),23,AND(Y79=11,T79="ALTO"),20,AND(Y79=11,T79="BAJO"),16,AND(Y79=11,U79&lt;&gt;0),11,AND(Y79=12,O79&lt;&gt;0),25,AND(Y79=12,Q79&lt;&gt;0),23,AND(Y79=12,T79="ALTO"),20,AND(Y79=12,T79="BAJO"),16,AND(Y79=12,U79&lt;&gt;0),12,AND(Y79=13,O79&lt;&gt;0),25,AND(Y79=13,Q79&lt;&gt;0),21,AND(Y79=13,T79="ALTO"),20,AND(Y79=13,T79="BAJO"),17,AND(Y79=13,U79&lt;&gt;0),17,AND(Y79=14,O79&lt;&gt;0),25,AND(Y79=14,Q79&lt;&gt;0),24,AND(Y79=14,T79="ALTO"),23,AND(Y79=14,T79="BAJO"),21,AND(Y79=14,U79&lt;&gt;0),18,AND(Y79=15,O79&lt;&gt;0),25,AND(Y79=15,Q79&lt;&gt;0),24,AND(Y79=15,T79="ALTO"),22,AND(Y79=15,T79="BAJO"),19,AND(Y79=15,U79&lt;&gt;0),19,AND(Y79=16,O79&lt;&gt;0),25,AND(Y79=16,Q79&lt;&gt;0),23,AND(Y79=16,T79="ALTO"),23,AND(Y79=16,T79="BAJO"),23,AND(Y79=16,U79&lt;&gt;0),20,AND(Y79=17,O79&lt;&gt;0),25,AND(Y79=17,Q79&lt;&gt;0),24,AND(Y79=17,T79="ALTO"),23,AND(Y79=17,T79="BAJO"),21,AND(Y79=17,U79&lt;&gt;0),20,AND(Y79=18,O79&lt;&gt;0),25,AND(Y79=18,Q79&lt;&gt;0),24,AND(Y79=18,T79="ALTO"),23,AND(Y79=18,T79="BAJO"),22,AND(Y79=18,U79&lt;&gt;0),21,AND(Y79=19,O79&lt;&gt;0),25,AND(Y79=19,Q79&lt;&gt;0),25,AND(Y79=19,T79="ALTO"),24,AND(Y79=19,T79="BAJO"),22,AND(Y79=19,U79&lt;&gt;0),22,AND(Y79&lt;&gt;0,W79&lt;&gt;0),Y79,TRUE,"FALSO")</f>
        <v>22</v>
      </c>
      <c r="AB79" s="248"/>
      <c r="AC79" s="248"/>
      <c r="AD79" s="430"/>
      <c r="AE79" s="431"/>
      <c r="AF79" s="431"/>
      <c r="AG79" s="223"/>
      <c r="AH79" s="223"/>
      <c r="AI79" s="223"/>
      <c r="AJ79" s="223"/>
      <c r="AK79" s="223"/>
      <c r="AL79" s="223"/>
      <c r="AM79" s="223"/>
      <c r="AN79" s="259"/>
      <c r="AO79" s="223"/>
      <c r="AP79" s="259"/>
      <c r="AR79" s="260"/>
      <c r="AT79" s="260"/>
      <c r="AV79" s="260"/>
    </row>
    <row r="80" spans="1:48" s="225" customFormat="1" ht="60">
      <c r="A80" s="424"/>
      <c r="B80" s="447"/>
      <c r="C80" s="450"/>
      <c r="D80" s="329" t="s">
        <v>785</v>
      </c>
      <c r="E80" s="346" t="s">
        <v>790</v>
      </c>
      <c r="F80" s="185" t="s">
        <v>1</v>
      </c>
      <c r="G80" s="246" t="s">
        <v>51</v>
      </c>
      <c r="H80" s="328" t="s">
        <v>111</v>
      </c>
      <c r="I80" s="50" t="s">
        <v>112</v>
      </c>
      <c r="J80" s="50" t="str">
        <f>IF(OR(F80="SE",F80="SA"),VLOOKUP(I80,'Tabla de Peligros y Riesgo'!$C$2:$E$227,2,FALSE),VLOOKUP(I80,'LISTA DE ASPECTOS - IMPACTOS'!$D$3:$F$72,2,FALSE))</f>
        <v xml:space="preserve">Electrocución </v>
      </c>
      <c r="K80" s="357" t="str">
        <f>IF(OR(F80="SE",F80="SA"),VLOOKUP(I80,'Tabla de Peligros y Riesgo'!$C$2:$E$227,3,FALSE),VLOOKUP(I80,'LISTA DE ASPECTOS - IMPACTOS'!$D$3:$F$72,3,FALSE))</f>
        <v xml:space="preserve">Muerte </v>
      </c>
      <c r="L80" s="250" t="s">
        <v>56</v>
      </c>
      <c r="M80" s="248">
        <v>2</v>
      </c>
      <c r="N80" s="251">
        <f t="shared" si="0"/>
        <v>8</v>
      </c>
      <c r="O80" s="248"/>
      <c r="P80" s="252"/>
      <c r="Q80" s="248"/>
      <c r="R80" s="252"/>
      <c r="S80" s="248" t="s">
        <v>1198</v>
      </c>
      <c r="T80" s="248" t="s">
        <v>53</v>
      </c>
      <c r="U80" s="253" t="s">
        <v>1225</v>
      </c>
      <c r="V80" s="254"/>
      <c r="W80" s="253" t="s">
        <v>1196</v>
      </c>
      <c r="X80" s="255">
        <v>0.2</v>
      </c>
      <c r="Y80" s="251">
        <f t="shared" si="12"/>
        <v>8</v>
      </c>
      <c r="Z80" s="256">
        <f>IF(N80&gt;=16,MAX(O80:T80),IF(N80&lt;16,MAX(O80:X80)))</f>
        <v>0.2</v>
      </c>
      <c r="AA80" s="251">
        <f t="array" ref="AA80">_xlfn.IFS(AND(Y80=1,O80&lt;&gt;0),25,AND(Y80=1,Q80&lt;&gt;0),21,AND(Y80=1,T80="ALTO"),16,AND(Y80=1,T80="BAJO"),11,AND(Y80=1,U80&lt;&gt;0),2,AND(Y80=2,O80&lt;&gt;0),25,AND(Y80=2,Q80&lt;&gt;0),21,AND(Y80=2,T80="ALTO"),16,AND(Y80=2,T80="BAJO"),11,AND(Y80=2,U80&lt;&gt;0),4,AND(Y80=3,O80&lt;&gt;0),25,AND(Y80=3,Q80&lt;&gt;0),21,AND(Y80=3,T80="ALTO"),16,AND(Y80=3,T80="BAJO"),12,AND(Y80=3,U80&lt;&gt;0),5,AND(Y80=4,O80&lt;&gt;0),25,AND(Y80=4,Q80&lt;&gt;0),13,AND(Y80=4,T80="ALTO"),16,AND(Y80=4,T80="BAJO"),14,AND(Y80=4,U80&lt;&gt;0),7,AND(Y80=5,O80&lt;&gt;0),25,AND(Y80=5,Q80&lt;&gt;0),21,AND(Y80=5,T80="ALTO"),16,AND(Y80=5,T80="BAJO"),12,AND(Y80=5,U80&lt;&gt;0),8,AND(Y80=6,O80&lt;&gt;0),25,AND(Y80=6,Q80&lt;&gt;0),21,AND(Y80=6,T80="ALTO"),20,AND(Y80=6,T80="BAJO"),17,AND(Y80=6,U80&lt;&gt;0),6,AND(Y80=7,O80&lt;&gt;0),25,AND(Y80=7,Q80&lt;&gt;0),23,AND(Y80=7,T80="ALTO"),16,AND(Y80=7,T80="BAJO"),11,AND(Y80=7,U80&lt;&gt;0),7,AND(Y80=8,O80&lt;&gt;0),25,AND(Y80=8,Q80&lt;&gt;0),21,AND(Y80=8,T80="ALTO"),16,AND(Y80=8,T80="BAJO"),12,AND(Y80=8,U80&lt;&gt;0),8,AND(Y80=9,O80&lt;&gt;0),25,AND(Y80=9,Q80&lt;&gt;0),21,AND(Y80=9,T80="ALTO"),20,AND(Y80=9,T80="BAJO"),17,AND(Y80=9,U80&lt;&gt;0),13,AND(Y80=10,O80&lt;&gt;0),25,AND(Y80=10,Q80&lt;&gt;0),22,AND(Y80=10,T80="ALTO"),21,AND(Y80=10,T80="BAJO"),18,AND(Y80=10,U80&lt;&gt;0),18,AND(Y80=11,O80&lt;&gt;0),25,AND(Y80=11,Q80&lt;&gt;0),23,AND(Y80=11,T80="ALTO"),20,AND(Y80=11,T80="BAJO"),16,AND(Y80=11,U80&lt;&gt;0),11,AND(Y80=12,O80&lt;&gt;0),25,AND(Y80=12,Q80&lt;&gt;0),23,AND(Y80=12,T80="ALTO"),20,AND(Y80=12,T80="BAJO"),16,AND(Y80=12,U80&lt;&gt;0),12,AND(Y80=13,O80&lt;&gt;0),25,AND(Y80=13,Q80&lt;&gt;0),21,AND(Y80=13,T80="ALTO"),20,AND(Y80=13,T80="BAJO"),17,AND(Y80=13,U80&lt;&gt;0),17,AND(Y80=14,O80&lt;&gt;0),25,AND(Y80=14,Q80&lt;&gt;0),24,AND(Y80=14,T80="ALTO"),23,AND(Y80=14,T80="BAJO"),21,AND(Y80=14,U80&lt;&gt;0),18,AND(Y80=15,O80&lt;&gt;0),25,AND(Y80=15,Q80&lt;&gt;0),24,AND(Y80=15,T80="ALTO"),22,AND(Y80=15,T80="BAJO"),19,AND(Y80=15,U80&lt;&gt;0),19,AND(Y80=16,O80&lt;&gt;0),25,AND(Y80=16,Q80&lt;&gt;0),23,AND(Y80=16,T80="ALTO"),23,AND(Y80=16,T80="BAJO"),23,AND(Y80=16,U80&lt;&gt;0),20,AND(Y80=17,O80&lt;&gt;0),25,AND(Y80=17,Q80&lt;&gt;0),24,AND(Y80=17,T80="ALTO"),23,AND(Y80=17,T80="BAJO"),21,AND(Y80=17,U80&lt;&gt;0),20,AND(Y80=18,O80&lt;&gt;0),25,AND(Y80=18,Q80&lt;&gt;0),24,AND(Y80=18,T80="ALTO"),23,AND(Y80=18,T80="BAJO"),22,AND(Y80=18,U80&lt;&gt;0),21,AND(Y80=19,O80&lt;&gt;0),25,AND(Y80=19,Q80&lt;&gt;0),25,AND(Y80=19,T80="ALTO"),24,AND(Y80=19,T80="BAJO"),22,AND(Y80=19,U80&lt;&gt;0),22,AND(Y80&lt;&gt;0,W80&lt;&gt;0),Y80,TRUE,"FALSO")</f>
        <v>16</v>
      </c>
      <c r="AB80" s="248" t="s">
        <v>1200</v>
      </c>
      <c r="AC80" s="248" t="s">
        <v>1201</v>
      </c>
      <c r="AD80" s="257"/>
      <c r="AE80" s="258"/>
      <c r="AF80" s="258"/>
      <c r="AG80" s="223"/>
      <c r="AH80" s="223"/>
      <c r="AI80" s="223"/>
      <c r="AJ80" s="223"/>
      <c r="AK80" s="223"/>
      <c r="AL80" s="223"/>
      <c r="AM80" s="223"/>
      <c r="AN80" s="259"/>
      <c r="AO80" s="223"/>
      <c r="AP80" s="259"/>
      <c r="AR80" s="260"/>
      <c r="AT80" s="260"/>
      <c r="AV80" s="260"/>
    </row>
    <row r="81" spans="1:48" s="225" customFormat="1" ht="60">
      <c r="A81" s="424"/>
      <c r="B81" s="447"/>
      <c r="C81" s="450"/>
      <c r="D81" s="329" t="s">
        <v>1213</v>
      </c>
      <c r="E81" s="346" t="s">
        <v>790</v>
      </c>
      <c r="F81" s="185" t="s">
        <v>1</v>
      </c>
      <c r="G81" s="246" t="s">
        <v>51</v>
      </c>
      <c r="H81" s="328" t="s">
        <v>78</v>
      </c>
      <c r="I81" s="50" t="s">
        <v>119</v>
      </c>
      <c r="J81" s="50" t="str">
        <f>IF(OR(F81="SE",F81="SA"),VLOOKUP(I81,'Tabla de Peligros y Riesgo'!$C$2:$E$227,2,FALSE),VLOOKUP(I81,'LISTA DE ASPECTOS - IMPACTOS'!$D$3:$F$72,2,FALSE))</f>
        <v xml:space="preserve">Quemaduras </v>
      </c>
      <c r="K81" s="357" t="str">
        <f>IF(OR(F81="SE",F81="SA"),VLOOKUP(I81,'Tabla de Peligros y Riesgo'!$C$2:$E$227,3,FALSE),VLOOKUP(I81,'LISTA DE ASPECTOS - IMPACTOS'!$D$3:$F$72,3,FALSE))</f>
        <v>Heridas 1ero, 2do y 3er grado/ Muerte</v>
      </c>
      <c r="L81" s="250" t="s">
        <v>56</v>
      </c>
      <c r="M81" s="248">
        <v>3</v>
      </c>
      <c r="N81" s="251">
        <f t="shared" si="0"/>
        <v>13</v>
      </c>
      <c r="O81" s="248"/>
      <c r="P81" s="252"/>
      <c r="Q81" s="248"/>
      <c r="R81" s="252"/>
      <c r="S81" s="248"/>
      <c r="T81" s="248"/>
      <c r="U81" s="253" t="s">
        <v>1229</v>
      </c>
      <c r="V81" s="254">
        <v>0.35</v>
      </c>
      <c r="W81" s="253" t="s">
        <v>1196</v>
      </c>
      <c r="X81" s="255"/>
      <c r="Y81" s="251">
        <v>13</v>
      </c>
      <c r="Z81" s="251">
        <v>17</v>
      </c>
      <c r="AA81" s="251">
        <f t="array" ref="AA81">_xlfn.IFS(AND(Y81=1,O81&lt;&gt;0),25,AND(Y81=1,Q81&lt;&gt;0),21,AND(Y81=1,T81="ALTO"),16,AND(Y81=1,T81="BAJO"),11,AND(Y81=1,U81&lt;&gt;0),2,AND(Y81=2,O81&lt;&gt;0),25,AND(Y81=2,Q81&lt;&gt;0),21,AND(Y81=2,T81="ALTO"),16,AND(Y81=2,T81="BAJO"),11,AND(Y81=2,U81&lt;&gt;0),4,AND(Y81=3,O81&lt;&gt;0),25,AND(Y81=3,Q81&lt;&gt;0),21,AND(Y81=3,T81="ALTO"),16,AND(Y81=3,T81="BAJO"),12,AND(Y81=3,U81&lt;&gt;0),5,AND(Y81=4,O81&lt;&gt;0),25,AND(Y81=4,Q81&lt;&gt;0),13,AND(Y81=4,T81="ALTO"),16,AND(Y81=4,T81="BAJO"),14,AND(Y81=4,U81&lt;&gt;0),7,AND(Y81=5,O81&lt;&gt;0),25,AND(Y81=5,Q81&lt;&gt;0),21,AND(Y81=5,T81="ALTO"),16,AND(Y81=5,T81="BAJO"),12,AND(Y81=5,U81&lt;&gt;0),8,AND(Y81=6,O81&lt;&gt;0),25,AND(Y81=6,Q81&lt;&gt;0),21,AND(Y81=6,T81="ALTO"),20,AND(Y81=6,T81="BAJO"),17,AND(Y81=6,U81&lt;&gt;0),6,AND(Y81=7,O81&lt;&gt;0),25,AND(Y81=7,Q81&lt;&gt;0),23,AND(Y81=7,T81="ALTO"),16,AND(Y81=7,T81="BAJO"),11,AND(Y81=7,U81&lt;&gt;0),7,AND(Y81=8,O81&lt;&gt;0),25,AND(Y81=8,Q81&lt;&gt;0),21,AND(Y81=8,T81="ALTO"),16,AND(Y81=8,T81="BAJO"),12,AND(Y81=8,U81&lt;&gt;0),8,AND(Y81=9,O81&lt;&gt;0),25,AND(Y81=9,Q81&lt;&gt;0),21,AND(Y81=9,T81="ALTO"),20,AND(Y81=9,T81="BAJO"),17,AND(Y81=9,U81&lt;&gt;0),13,AND(Y81=10,O81&lt;&gt;0),25,AND(Y81=10,Q81&lt;&gt;0),22,AND(Y81=10,T81="ALTO"),21,AND(Y81=10,T81="BAJO"),18,AND(Y81=10,U81&lt;&gt;0),18,AND(Y81=11,O81&lt;&gt;0),25,AND(Y81=11,Q81&lt;&gt;0),23,AND(Y81=11,T81="ALTO"),20,AND(Y81=11,T81="BAJO"),16,AND(Y81=11,U81&lt;&gt;0),11,AND(Y81=12,O81&lt;&gt;0),25,AND(Y81=12,Q81&lt;&gt;0),23,AND(Y81=12,T81="ALTO"),20,AND(Y81=12,T81="BAJO"),16,AND(Y81=12,U81&lt;&gt;0),12,AND(Y81=13,O81&lt;&gt;0),25,AND(Y81=13,Q81&lt;&gt;0),21,AND(Y81=13,T81="ALTO"),20,AND(Y81=13,T81="BAJO"),17,AND(Y81=13,U81&lt;&gt;0),17,AND(Y81=14,O81&lt;&gt;0),25,AND(Y81=14,Q81&lt;&gt;0),24,AND(Y81=14,T81="ALTO"),23,AND(Y81=14,T81="BAJO"),21,AND(Y81=14,U81&lt;&gt;0),18,AND(Y81=15,O81&lt;&gt;0),25,AND(Y81=15,Q81&lt;&gt;0),24,AND(Y81=15,T81="ALTO"),22,AND(Y81=15,T81="BAJO"),19,AND(Y81=15,U81&lt;&gt;0),19,AND(Y81=16,O81&lt;&gt;0),25,AND(Y81=16,Q81&lt;&gt;0),23,AND(Y81=16,T81="ALTO"),23,AND(Y81=16,T81="BAJO"),23,AND(Y81=16,U81&lt;&gt;0),20,AND(Y81=17,O81&lt;&gt;0),25,AND(Y81=17,Q81&lt;&gt;0),24,AND(Y81=17,T81="ALTO"),23,AND(Y81=17,T81="BAJO"),21,AND(Y81=17,U81&lt;&gt;0),20,AND(Y81=18,O81&lt;&gt;0),25,AND(Y81=18,Q81&lt;&gt;0),24,AND(Y81=18,T81="ALTO"),23,AND(Y81=18,T81="BAJO"),22,AND(Y81=18,U81&lt;&gt;0),21,AND(Y81=19,O81&lt;&gt;0),25,AND(Y81=19,Q81&lt;&gt;0),25,AND(Y81=19,T81="ALTO"),24,AND(Y81=19,T81="BAJO"),22,AND(Y81=19,U81&lt;&gt;0),22,AND(Y81&lt;&gt;0,W81&lt;&gt;0),Y81,TRUE,"FALSO")</f>
        <v>17</v>
      </c>
      <c r="AB81" s="248"/>
      <c r="AC81" s="248"/>
      <c r="AD81" s="430"/>
      <c r="AE81" s="431"/>
      <c r="AF81" s="431"/>
      <c r="AG81" s="223"/>
      <c r="AH81" s="223"/>
      <c r="AI81" s="223"/>
      <c r="AJ81" s="223"/>
      <c r="AK81" s="223"/>
      <c r="AL81" s="223"/>
      <c r="AM81" s="223"/>
      <c r="AN81" s="259"/>
      <c r="AO81" s="223"/>
      <c r="AP81" s="259"/>
      <c r="AR81" s="260"/>
      <c r="AT81" s="260"/>
      <c r="AV81" s="260"/>
    </row>
    <row r="82" spans="1:48" s="225" customFormat="1" ht="60">
      <c r="A82" s="424"/>
      <c r="B82" s="447"/>
      <c r="C82" s="450"/>
      <c r="D82" s="329" t="s">
        <v>1213</v>
      </c>
      <c r="E82" s="346" t="s">
        <v>790</v>
      </c>
      <c r="F82" s="185" t="s">
        <v>1</v>
      </c>
      <c r="G82" s="246" t="s">
        <v>51</v>
      </c>
      <c r="H82" s="328" t="s">
        <v>117</v>
      </c>
      <c r="I82" s="50" t="s">
        <v>118</v>
      </c>
      <c r="J82" s="50" t="str">
        <f>IF(OR(F82="SE",F82="SA"),VLOOKUP(I82,'Tabla de Peligros y Riesgo'!$C$2:$E$227,2,FALSE),VLOOKUP(I82,'LISTA DE ASPECTOS - IMPACTOS'!$D$3:$F$72,2,FALSE))</f>
        <v>Contacto químico (por vía: cutánea, respiratoria, digestiva y ocular)</v>
      </c>
      <c r="K82" s="357" t="str">
        <f>IF(OR(F82="SE",F82="SA"),VLOOKUP(I82,'Tabla de Peligros y Riesgo'!$C$2:$E$227,3,FALSE),VLOOKUP(I82,'LISTA DE ASPECTOS - IMPACTOS'!$D$3:$F$72,3,FALSE))</f>
        <v>Intoxicación/Quemaduras/Muerte</v>
      </c>
      <c r="L82" s="250" t="s">
        <v>56</v>
      </c>
      <c r="M82" s="248">
        <v>3</v>
      </c>
      <c r="N82" s="251">
        <f t="shared" si="0"/>
        <v>13</v>
      </c>
      <c r="O82" s="248"/>
      <c r="P82" s="252"/>
      <c r="Q82" s="248"/>
      <c r="R82" s="252"/>
      <c r="S82" s="248"/>
      <c r="T82" s="248"/>
      <c r="U82" s="253" t="s">
        <v>1230</v>
      </c>
      <c r="V82" s="254"/>
      <c r="W82" s="253" t="s">
        <v>1196</v>
      </c>
      <c r="X82" s="255"/>
      <c r="Y82" s="251">
        <v>13</v>
      </c>
      <c r="Z82" s="251">
        <v>17</v>
      </c>
      <c r="AA82" s="251">
        <f t="array" ref="AA82">_xlfn.IFS(AND(Y82=1,O82&lt;&gt;0),25,AND(Y82=1,Q82&lt;&gt;0),21,AND(Y82=1,T82="ALTO"),16,AND(Y82=1,T82="BAJO"),11,AND(Y82=1,U82&lt;&gt;0),2,AND(Y82=2,O82&lt;&gt;0),25,AND(Y82=2,Q82&lt;&gt;0),21,AND(Y82=2,T82="ALTO"),16,AND(Y82=2,T82="BAJO"),11,AND(Y82=2,U82&lt;&gt;0),4,AND(Y82=3,O82&lt;&gt;0),25,AND(Y82=3,Q82&lt;&gt;0),21,AND(Y82=3,T82="ALTO"),16,AND(Y82=3,T82="BAJO"),12,AND(Y82=3,U82&lt;&gt;0),5,AND(Y82=4,O82&lt;&gt;0),25,AND(Y82=4,Q82&lt;&gt;0),13,AND(Y82=4,T82="ALTO"),16,AND(Y82=4,T82="BAJO"),14,AND(Y82=4,U82&lt;&gt;0),7,AND(Y82=5,O82&lt;&gt;0),25,AND(Y82=5,Q82&lt;&gt;0),21,AND(Y82=5,T82="ALTO"),16,AND(Y82=5,T82="BAJO"),12,AND(Y82=5,U82&lt;&gt;0),8,AND(Y82=6,O82&lt;&gt;0),25,AND(Y82=6,Q82&lt;&gt;0),21,AND(Y82=6,T82="ALTO"),20,AND(Y82=6,T82="BAJO"),17,AND(Y82=6,U82&lt;&gt;0),6,AND(Y82=7,O82&lt;&gt;0),25,AND(Y82=7,Q82&lt;&gt;0),23,AND(Y82=7,T82="ALTO"),16,AND(Y82=7,T82="BAJO"),11,AND(Y82=7,U82&lt;&gt;0),7,AND(Y82=8,O82&lt;&gt;0),25,AND(Y82=8,Q82&lt;&gt;0),21,AND(Y82=8,T82="ALTO"),16,AND(Y82=8,T82="BAJO"),12,AND(Y82=8,U82&lt;&gt;0),8,AND(Y82=9,O82&lt;&gt;0),25,AND(Y82=9,Q82&lt;&gt;0),21,AND(Y82=9,T82="ALTO"),20,AND(Y82=9,T82="BAJO"),17,AND(Y82=9,U82&lt;&gt;0),13,AND(Y82=10,O82&lt;&gt;0),25,AND(Y82=10,Q82&lt;&gt;0),22,AND(Y82=10,T82="ALTO"),21,AND(Y82=10,T82="BAJO"),18,AND(Y82=10,U82&lt;&gt;0),18,AND(Y82=11,O82&lt;&gt;0),25,AND(Y82=11,Q82&lt;&gt;0),23,AND(Y82=11,T82="ALTO"),20,AND(Y82=11,T82="BAJO"),16,AND(Y82=11,U82&lt;&gt;0),11,AND(Y82=12,O82&lt;&gt;0),25,AND(Y82=12,Q82&lt;&gt;0),23,AND(Y82=12,T82="ALTO"),20,AND(Y82=12,T82="BAJO"),16,AND(Y82=12,U82&lt;&gt;0),12,AND(Y82=13,O82&lt;&gt;0),25,AND(Y82=13,Q82&lt;&gt;0),21,AND(Y82=13,T82="ALTO"),20,AND(Y82=13,T82="BAJO"),17,AND(Y82=13,U82&lt;&gt;0),17,AND(Y82=14,O82&lt;&gt;0),25,AND(Y82=14,Q82&lt;&gt;0),24,AND(Y82=14,T82="ALTO"),23,AND(Y82=14,T82="BAJO"),21,AND(Y82=14,U82&lt;&gt;0),18,AND(Y82=15,O82&lt;&gt;0),25,AND(Y82=15,Q82&lt;&gt;0),24,AND(Y82=15,T82="ALTO"),22,AND(Y82=15,T82="BAJO"),19,AND(Y82=15,U82&lt;&gt;0),19,AND(Y82=16,O82&lt;&gt;0),25,AND(Y82=16,Q82&lt;&gt;0),23,AND(Y82=16,T82="ALTO"),23,AND(Y82=16,T82="BAJO"),23,AND(Y82=16,U82&lt;&gt;0),20,AND(Y82=17,O82&lt;&gt;0),25,AND(Y82=17,Q82&lt;&gt;0),24,AND(Y82=17,T82="ALTO"),23,AND(Y82=17,T82="BAJO"),21,AND(Y82=17,U82&lt;&gt;0),20,AND(Y82=18,O82&lt;&gt;0),25,AND(Y82=18,Q82&lt;&gt;0),24,AND(Y82=18,T82="ALTO"),23,AND(Y82=18,T82="BAJO"),22,AND(Y82=18,U82&lt;&gt;0),21,AND(Y82=19,O82&lt;&gt;0),25,AND(Y82=19,Q82&lt;&gt;0),25,AND(Y82=19,T82="ALTO"),24,AND(Y82=19,T82="BAJO"),22,AND(Y82=19,U82&lt;&gt;0),22,AND(Y82&lt;&gt;0,W82&lt;&gt;0),Y82,TRUE,"FALSO")</f>
        <v>17</v>
      </c>
      <c r="AB82" s="248"/>
      <c r="AC82" s="248"/>
      <c r="AD82" s="257"/>
      <c r="AE82" s="258"/>
      <c r="AF82" s="258"/>
      <c r="AG82" s="223"/>
      <c r="AH82" s="223"/>
      <c r="AI82" s="223"/>
      <c r="AJ82" s="223"/>
      <c r="AK82" s="223"/>
      <c r="AL82" s="223"/>
      <c r="AM82" s="223"/>
      <c r="AN82" s="259"/>
      <c r="AO82" s="223"/>
      <c r="AP82" s="259"/>
      <c r="AR82" s="260"/>
      <c r="AT82" s="260"/>
      <c r="AV82" s="260"/>
    </row>
    <row r="83" spans="1:48" s="225" customFormat="1" ht="80.25" customHeight="1">
      <c r="A83" s="424"/>
      <c r="B83" s="447"/>
      <c r="C83" s="450"/>
      <c r="D83" s="329" t="s">
        <v>1213</v>
      </c>
      <c r="E83" s="346" t="s">
        <v>790</v>
      </c>
      <c r="F83" s="185" t="s">
        <v>2</v>
      </c>
      <c r="G83" s="246" t="s">
        <v>52</v>
      </c>
      <c r="H83" s="328" t="s">
        <v>1214</v>
      </c>
      <c r="I83" s="50" t="s">
        <v>598</v>
      </c>
      <c r="J83" s="50" t="str">
        <f>IF(OR(F83="SE",F83="SA"),VLOOKUP(I83,'Tabla de Peligros y Riesgo'!$C$2:$E$227,2,FALSE),VLOOKUP(I83,'LISTA DE ASPECTOS - IMPACTOS'!$D$3:$F$72,2,FALSE))</f>
        <v>Alteración de la calidad de suelo/agua</v>
      </c>
      <c r="K83" s="357" t="str">
        <f>IF(OR(F83="SE",F83="SA"),VLOOKUP(I83,'Tabla de Peligros y Riesgo'!$C$2:$E$227,3,FALSE),VLOOKUP(I83,'LISTA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3" s="250" t="s">
        <v>90</v>
      </c>
      <c r="M83" s="248">
        <v>4</v>
      </c>
      <c r="N83" s="251">
        <f t="shared" si="0"/>
        <v>14</v>
      </c>
      <c r="O83" s="248"/>
      <c r="P83" s="252"/>
      <c r="Q83" s="248"/>
      <c r="R83" s="252"/>
      <c r="S83" s="248" t="s">
        <v>1231</v>
      </c>
      <c r="T83" s="248" t="s">
        <v>53</v>
      </c>
      <c r="U83" s="253" t="s">
        <v>1239</v>
      </c>
      <c r="V83" s="254"/>
      <c r="W83" s="253"/>
      <c r="X83" s="255"/>
      <c r="Y83" s="251">
        <v>14</v>
      </c>
      <c r="Z83" s="251">
        <v>23</v>
      </c>
      <c r="AA83" s="251">
        <f t="array" ref="AA83">_xlfn.IFS(AND(Y83=1,O83&lt;&gt;0),25,AND(Y83=1,Q83&lt;&gt;0),21,AND(Y83=1,T83="ALTO"),16,AND(Y83=1,T83="BAJO"),11,AND(Y83=1,U83&lt;&gt;0),2,AND(Y83=2,O83&lt;&gt;0),25,AND(Y83=2,Q83&lt;&gt;0),21,AND(Y83=2,T83="ALTO"),16,AND(Y83=2,T83="BAJO"),11,AND(Y83=2,U83&lt;&gt;0),4,AND(Y83=3,O83&lt;&gt;0),25,AND(Y83=3,Q83&lt;&gt;0),21,AND(Y83=3,T83="ALTO"),16,AND(Y83=3,T83="BAJO"),12,AND(Y83=3,U83&lt;&gt;0),5,AND(Y83=4,O83&lt;&gt;0),25,AND(Y83=4,Q83&lt;&gt;0),13,AND(Y83=4,T83="ALTO"),16,AND(Y83=4,T83="BAJO"),14,AND(Y83=4,U83&lt;&gt;0),7,AND(Y83=5,O83&lt;&gt;0),25,AND(Y83=5,Q83&lt;&gt;0),21,AND(Y83=5,T83="ALTO"),16,AND(Y83=5,T83="BAJO"),12,AND(Y83=5,U83&lt;&gt;0),8,AND(Y83=6,O83&lt;&gt;0),25,AND(Y83=6,Q83&lt;&gt;0),21,AND(Y83=6,T83="ALTO"),20,AND(Y83=6,T83="BAJO"),17,AND(Y83=6,U83&lt;&gt;0),6,AND(Y83=7,O83&lt;&gt;0),25,AND(Y83=7,Q83&lt;&gt;0),23,AND(Y83=7,T83="ALTO"),16,AND(Y83=7,T83="BAJO"),11,AND(Y83=7,U83&lt;&gt;0),7,AND(Y83=8,O83&lt;&gt;0),25,AND(Y83=8,Q83&lt;&gt;0),21,AND(Y83=8,T83="ALTO"),16,AND(Y83=8,T83="BAJO"),12,AND(Y83=8,U83&lt;&gt;0),8,AND(Y83=9,O83&lt;&gt;0),25,AND(Y83=9,Q83&lt;&gt;0),21,AND(Y83=9,T83="ALTO"),20,AND(Y83=9,T83="BAJO"),17,AND(Y83=9,U83&lt;&gt;0),13,AND(Y83=10,O83&lt;&gt;0),25,AND(Y83=10,Q83&lt;&gt;0),22,AND(Y83=10,T83="ALTO"),21,AND(Y83=10,T83="BAJO"),18,AND(Y83=10,U83&lt;&gt;0),18,AND(Y83=11,O83&lt;&gt;0),25,AND(Y83=11,Q83&lt;&gt;0),23,AND(Y83=11,T83="ALTO"),20,AND(Y83=11,T83="BAJO"),16,AND(Y83=11,U83&lt;&gt;0),11,AND(Y83=12,O83&lt;&gt;0),25,AND(Y83=12,Q83&lt;&gt;0),23,AND(Y83=12,T83="ALTO"),20,AND(Y83=12,T83="BAJO"),16,AND(Y83=12,U83&lt;&gt;0),12,AND(Y83=13,O83&lt;&gt;0),25,AND(Y83=13,Q83&lt;&gt;0),21,AND(Y83=13,T83="ALTO"),20,AND(Y83=13,T83="BAJO"),17,AND(Y83=13,U83&lt;&gt;0),17,AND(Y83=14,O83&lt;&gt;0),25,AND(Y83=14,Q83&lt;&gt;0),24,AND(Y83=14,T83="ALTO"),23,AND(Y83=14,T83="BAJO"),21,AND(Y83=14,U83&lt;&gt;0),18,AND(Y83=15,O83&lt;&gt;0),25,AND(Y83=15,Q83&lt;&gt;0),24,AND(Y83=15,T83="ALTO"),22,AND(Y83=15,T83="BAJO"),19,AND(Y83=15,U83&lt;&gt;0),19,AND(Y83=16,O83&lt;&gt;0),25,AND(Y83=16,Q83&lt;&gt;0),23,AND(Y83=16,T83="ALTO"),23,AND(Y83=16,T83="BAJO"),23,AND(Y83=16,U83&lt;&gt;0),20,AND(Y83=17,O83&lt;&gt;0),25,AND(Y83=17,Q83&lt;&gt;0),24,AND(Y83=17,T83="ALTO"),23,AND(Y83=17,T83="BAJO"),21,AND(Y83=17,U83&lt;&gt;0),20,AND(Y83=18,O83&lt;&gt;0),25,AND(Y83=18,Q83&lt;&gt;0),24,AND(Y83=18,T83="ALTO"),23,AND(Y83=18,T83="BAJO"),22,AND(Y83=18,U83&lt;&gt;0),21,AND(Y83=19,O83&lt;&gt;0),25,AND(Y83=19,Q83&lt;&gt;0),25,AND(Y83=19,T83="ALTO"),24,AND(Y83=19,T83="BAJO"),22,AND(Y83=19,U83&lt;&gt;0),22,AND(Y83&lt;&gt;0,W83&lt;&gt;0),Y83,TRUE,"FALSO")</f>
        <v>23</v>
      </c>
      <c r="AB83" s="248"/>
      <c r="AC83" s="248"/>
      <c r="AD83" s="257"/>
      <c r="AE83" s="258"/>
      <c r="AF83" s="258"/>
      <c r="AG83" s="223"/>
      <c r="AH83" s="223"/>
      <c r="AI83" s="223"/>
      <c r="AJ83" s="223"/>
      <c r="AK83" s="223"/>
      <c r="AL83" s="223"/>
      <c r="AM83" s="223"/>
      <c r="AN83" s="259"/>
      <c r="AO83" s="223"/>
      <c r="AP83" s="259"/>
      <c r="AR83" s="260"/>
      <c r="AT83" s="260"/>
      <c r="AV83" s="260"/>
    </row>
    <row r="84" spans="1:48" s="225" customFormat="1" ht="60">
      <c r="A84" s="424"/>
      <c r="B84" s="447"/>
      <c r="C84" s="450"/>
      <c r="D84" s="329" t="s">
        <v>1213</v>
      </c>
      <c r="E84" s="346" t="s">
        <v>790</v>
      </c>
      <c r="F84" s="185" t="s">
        <v>0</v>
      </c>
      <c r="G84" s="246" t="s">
        <v>51</v>
      </c>
      <c r="H84" s="328" t="s">
        <v>83</v>
      </c>
      <c r="I84" s="50" t="s">
        <v>105</v>
      </c>
      <c r="J84" s="50" t="str">
        <f>IF(OR(F84="SE",F84="SA"),VLOOKUP(I84,'Tabla de Peligros y Riesgo'!$C$2:$E$227,2,FALSE),VLOOKUP(I84,'LISTA DE ASPECTOS - IMPACTOS'!$D$3:$F$72,2,FALSE))</f>
        <v>Riesgos Disergonómico</v>
      </c>
      <c r="K84" s="357" t="str">
        <f>IF(OR(F84="SE",F84="SA"),VLOOKUP(I84,'Tabla de Peligros y Riesgo'!$C$2:$E$227,3,FALSE),VLOOKUP(I84,'LISTA DE ASPECTOS - IMPACTOS'!$D$3:$F$72,3,FALSE))</f>
        <v>Lumbalgia/Dorsalgia/ Hiperlordosis/ Tendinitis de Hombro</v>
      </c>
      <c r="L84" s="250" t="s">
        <v>65</v>
      </c>
      <c r="M84" s="248">
        <v>3</v>
      </c>
      <c r="N84" s="251">
        <f t="shared" si="0"/>
        <v>17</v>
      </c>
      <c r="O84" s="248"/>
      <c r="P84" s="252"/>
      <c r="Q84" s="248"/>
      <c r="R84" s="252"/>
      <c r="S84" s="248"/>
      <c r="T84" s="248"/>
      <c r="U84" s="253" t="s">
        <v>1217</v>
      </c>
      <c r="V84" s="254">
        <v>0.35</v>
      </c>
      <c r="W84" s="253" t="s">
        <v>1196</v>
      </c>
      <c r="X84" s="255">
        <v>0.15</v>
      </c>
      <c r="Y84" s="251">
        <v>17</v>
      </c>
      <c r="Z84" s="251">
        <v>23</v>
      </c>
      <c r="AA84" s="251">
        <f t="array" ref="AA84">_xlfn.IFS(AND(Y84=1,O84&lt;&gt;0),25,AND(Y84=1,Q84&lt;&gt;0),21,AND(Y84=1,T84="ALTO"),16,AND(Y84=1,T84="BAJO"),11,AND(Y84=1,U84&lt;&gt;0),2,AND(Y84=2,O84&lt;&gt;0),25,AND(Y84=2,Q84&lt;&gt;0),21,AND(Y84=2,T84="ALTO"),16,AND(Y84=2,T84="BAJO"),11,AND(Y84=2,U84&lt;&gt;0),4,AND(Y84=3,O84&lt;&gt;0),25,AND(Y84=3,Q84&lt;&gt;0),21,AND(Y84=3,T84="ALTO"),16,AND(Y84=3,T84="BAJO"),12,AND(Y84=3,U84&lt;&gt;0),5,AND(Y84=4,O84&lt;&gt;0),25,AND(Y84=4,Q84&lt;&gt;0),13,AND(Y84=4,T84="ALTO"),16,AND(Y84=4,T84="BAJO"),14,AND(Y84=4,U84&lt;&gt;0),7,AND(Y84=5,O84&lt;&gt;0),25,AND(Y84=5,Q84&lt;&gt;0),21,AND(Y84=5,T84="ALTO"),16,AND(Y84=5,T84="BAJO"),12,AND(Y84=5,U84&lt;&gt;0),8,AND(Y84=6,O84&lt;&gt;0),25,AND(Y84=6,Q84&lt;&gt;0),21,AND(Y84=6,T84="ALTO"),20,AND(Y84=6,T84="BAJO"),17,AND(Y84=6,U84&lt;&gt;0),6,AND(Y84=7,O84&lt;&gt;0),25,AND(Y84=7,Q84&lt;&gt;0),23,AND(Y84=7,T84="ALTO"),16,AND(Y84=7,T84="BAJO"),11,AND(Y84=7,U84&lt;&gt;0),7,AND(Y84=8,O84&lt;&gt;0),25,AND(Y84=8,Q84&lt;&gt;0),21,AND(Y84=8,T84="ALTO"),16,AND(Y84=8,T84="BAJO"),12,AND(Y84=8,U84&lt;&gt;0),8,AND(Y84=9,O84&lt;&gt;0),25,AND(Y84=9,Q84&lt;&gt;0),21,AND(Y84=9,T84="ALTO"),20,AND(Y84=9,T84="BAJO"),17,AND(Y84=9,U84&lt;&gt;0),13,AND(Y84=10,O84&lt;&gt;0),25,AND(Y84=10,Q84&lt;&gt;0),22,AND(Y84=10,T84="ALTO"),21,AND(Y84=10,T84="BAJO"),18,AND(Y84=10,U84&lt;&gt;0),18,AND(Y84=11,O84&lt;&gt;0),25,AND(Y84=11,Q84&lt;&gt;0),23,AND(Y84=11,T84="ALTO"),20,AND(Y84=11,T84="BAJO"),16,AND(Y84=11,U84&lt;&gt;0),11,AND(Y84=12,O84&lt;&gt;0),25,AND(Y84=12,Q84&lt;&gt;0),23,AND(Y84=12,T84="ALTO"),20,AND(Y84=12,T84="BAJO"),16,AND(Y84=12,U84&lt;&gt;0),12,AND(Y84=13,O84&lt;&gt;0),25,AND(Y84=13,Q84&lt;&gt;0),21,AND(Y84=13,T84="ALTO"),20,AND(Y84=13,T84="BAJO"),17,AND(Y84=13,U84&lt;&gt;0),17,AND(Y84=14,O84&lt;&gt;0),25,AND(Y84=14,Q84&lt;&gt;0),24,AND(Y84=14,T84="ALTO"),23,AND(Y84=14,T84="BAJO"),21,AND(Y84=14,U84&lt;&gt;0),18,AND(Y84=15,O84&lt;&gt;0),25,AND(Y84=15,Q84&lt;&gt;0),24,AND(Y84=15,T84="ALTO"),22,AND(Y84=15,T84="BAJO"),19,AND(Y84=15,U84&lt;&gt;0),19,AND(Y84=16,O84&lt;&gt;0),25,AND(Y84=16,Q84&lt;&gt;0),23,AND(Y84=16,T84="ALTO"),23,AND(Y84=16,T84="BAJO"),23,AND(Y84=16,U84&lt;&gt;0),20,AND(Y84=17,O84&lt;&gt;0),25,AND(Y84=17,Q84&lt;&gt;0),24,AND(Y84=17,T84="ALTO"),23,AND(Y84=17,T84="BAJO"),21,AND(Y84=17,U84&lt;&gt;0),20,AND(Y84=18,O84&lt;&gt;0),25,AND(Y84=18,Q84&lt;&gt;0),24,AND(Y84=18,T84="ALTO"),23,AND(Y84=18,T84="BAJO"),22,AND(Y84=18,U84&lt;&gt;0),21,AND(Y84=19,O84&lt;&gt;0),25,AND(Y84=19,Q84&lt;&gt;0),25,AND(Y84=19,T84="ALTO"),24,AND(Y84=19,T84="BAJO"),22,AND(Y84=19,U84&lt;&gt;0),22,AND(Y84&lt;&gt;0,W84&lt;&gt;0),Y84,TRUE,"FALSO")</f>
        <v>20</v>
      </c>
      <c r="AB84" s="248"/>
      <c r="AC84" s="248"/>
      <c r="AD84" s="257"/>
      <c r="AE84" s="258"/>
      <c r="AF84" s="258"/>
      <c r="AG84" s="223"/>
      <c r="AH84" s="223"/>
      <c r="AI84" s="223"/>
      <c r="AJ84" s="223"/>
      <c r="AK84" s="223"/>
      <c r="AL84" s="223"/>
      <c r="AM84" s="223"/>
      <c r="AN84" s="259"/>
      <c r="AO84" s="223"/>
      <c r="AP84" s="259"/>
      <c r="AR84" s="260"/>
      <c r="AT84" s="260"/>
      <c r="AV84" s="260"/>
    </row>
    <row r="85" spans="1:48" s="225" customFormat="1" ht="90">
      <c r="A85" s="424"/>
      <c r="B85" s="447"/>
      <c r="C85" s="450"/>
      <c r="D85" s="329" t="s">
        <v>1218</v>
      </c>
      <c r="E85" s="346" t="s">
        <v>790</v>
      </c>
      <c r="F85" s="185" t="s">
        <v>2</v>
      </c>
      <c r="G85" s="246" t="s">
        <v>52</v>
      </c>
      <c r="H85" s="328" t="s">
        <v>131</v>
      </c>
      <c r="I85" s="50" t="s">
        <v>554</v>
      </c>
      <c r="J85" s="50" t="str">
        <f>IF(OR(F85="SE",F85="SA"),VLOOKUP(I85,'Tabla de Peligros y Riesgo'!$C$2:$E$227,2,FALSE),VLOOKUP(I85,'LISTA DE ASPECTOS - IMPACTOS'!$D$3:$F$72,2,FALSE))</f>
        <v>Alteración de la calidad de suelo/agua</v>
      </c>
      <c r="K85" s="357" t="str">
        <f>IF(OR(F85="SE",F85="SA"),VLOOKUP(I85,'Tabla de Peligros y Riesgo'!$C$2:$E$227,3,FALSE),VLOOKUP(I85,'LISTA DE ASPECTOS - IMPACTOS'!$D$3:$F$72,3,FALSE))</f>
        <v>Potencial incumplimiento de Estándares de Calidad Ambiental (ECA) para aire.
Potencial afectación a la vida y salud humana.</v>
      </c>
      <c r="L85" s="250" t="s">
        <v>90</v>
      </c>
      <c r="M85" s="248">
        <v>4</v>
      </c>
      <c r="N85" s="251">
        <f t="shared" si="0"/>
        <v>14</v>
      </c>
      <c r="O85" s="248"/>
      <c r="P85" s="252"/>
      <c r="Q85" s="248"/>
      <c r="R85" s="252"/>
      <c r="S85" s="248" t="s">
        <v>1231</v>
      </c>
      <c r="T85" s="248" t="s">
        <v>53</v>
      </c>
      <c r="U85" s="253" t="s">
        <v>1239</v>
      </c>
      <c r="V85" s="254">
        <v>0.35</v>
      </c>
      <c r="W85" s="253"/>
      <c r="X85" s="255">
        <v>0.15</v>
      </c>
      <c r="Y85" s="251">
        <f t="shared" ref="Y85:Y108" si="14">N85</f>
        <v>14</v>
      </c>
      <c r="Z85" s="256"/>
      <c r="AA85" s="251">
        <f t="array" ref="AA85">_xlfn.IFS(AND(Y85=1,O85&lt;&gt;0),25,AND(Y85=1,Q85&lt;&gt;0),21,AND(Y85=1,T85="ALTO"),16,AND(Y85=1,T85="BAJO"),11,AND(Y85=1,U85&lt;&gt;0),2,AND(Y85=2,O85&lt;&gt;0),25,AND(Y85=2,Q85&lt;&gt;0),21,AND(Y85=2,T85="ALTO"),16,AND(Y85=2,T85="BAJO"),11,AND(Y85=2,U85&lt;&gt;0),4,AND(Y85=3,O85&lt;&gt;0),25,AND(Y85=3,Q85&lt;&gt;0),21,AND(Y85=3,T85="ALTO"),16,AND(Y85=3,T85="BAJO"),12,AND(Y85=3,U85&lt;&gt;0),5,AND(Y85=4,O85&lt;&gt;0),25,AND(Y85=4,Q85&lt;&gt;0),13,AND(Y85=4,T85="ALTO"),16,AND(Y85=4,T85="BAJO"),14,AND(Y85=4,U85&lt;&gt;0),7,AND(Y85=5,O85&lt;&gt;0),25,AND(Y85=5,Q85&lt;&gt;0),21,AND(Y85=5,T85="ALTO"),16,AND(Y85=5,T85="BAJO"),12,AND(Y85=5,U85&lt;&gt;0),8,AND(Y85=6,O85&lt;&gt;0),25,AND(Y85=6,Q85&lt;&gt;0),21,AND(Y85=6,T85="ALTO"),20,AND(Y85=6,T85="BAJO"),17,AND(Y85=6,U85&lt;&gt;0),6,AND(Y85=7,O85&lt;&gt;0),25,AND(Y85=7,Q85&lt;&gt;0),23,AND(Y85=7,T85="ALTO"),16,AND(Y85=7,T85="BAJO"),11,AND(Y85=7,U85&lt;&gt;0),7,AND(Y85=8,O85&lt;&gt;0),25,AND(Y85=8,Q85&lt;&gt;0),21,AND(Y85=8,T85="ALTO"),16,AND(Y85=8,T85="BAJO"),12,AND(Y85=8,U85&lt;&gt;0),8,AND(Y85=9,O85&lt;&gt;0),25,AND(Y85=9,Q85&lt;&gt;0),21,AND(Y85=9,T85="ALTO"),20,AND(Y85=9,T85="BAJO"),17,AND(Y85=9,U85&lt;&gt;0),13,AND(Y85=10,O85&lt;&gt;0),25,AND(Y85=10,Q85&lt;&gt;0),22,AND(Y85=10,T85="ALTO"),21,AND(Y85=10,T85="BAJO"),18,AND(Y85=10,U85&lt;&gt;0),18,AND(Y85=11,O85&lt;&gt;0),25,AND(Y85=11,Q85&lt;&gt;0),23,AND(Y85=11,T85="ALTO"),20,AND(Y85=11,T85="BAJO"),16,AND(Y85=11,U85&lt;&gt;0),11,AND(Y85=12,O85&lt;&gt;0),25,AND(Y85=12,Q85&lt;&gt;0),23,AND(Y85=12,T85="ALTO"),20,AND(Y85=12,T85="BAJO"),16,AND(Y85=12,U85&lt;&gt;0),12,AND(Y85=13,O85&lt;&gt;0),25,AND(Y85=13,Q85&lt;&gt;0),21,AND(Y85=13,T85="ALTO"),20,AND(Y85=13,T85="BAJO"),17,AND(Y85=13,U85&lt;&gt;0),17,AND(Y85=14,O85&lt;&gt;0),25,AND(Y85=14,Q85&lt;&gt;0),24,AND(Y85=14,T85="ALTO"),23,AND(Y85=14,T85="BAJO"),21,AND(Y85=14,U85&lt;&gt;0),18,AND(Y85=15,O85&lt;&gt;0),25,AND(Y85=15,Q85&lt;&gt;0),24,AND(Y85=15,T85="ALTO"),22,AND(Y85=15,T85="BAJO"),19,AND(Y85=15,U85&lt;&gt;0),19,AND(Y85=16,O85&lt;&gt;0),25,AND(Y85=16,Q85&lt;&gt;0),23,AND(Y85=16,T85="ALTO"),23,AND(Y85=16,T85="BAJO"),23,AND(Y85=16,U85&lt;&gt;0),20,AND(Y85=17,O85&lt;&gt;0),25,AND(Y85=17,Q85&lt;&gt;0),24,AND(Y85=17,T85="ALTO"),23,AND(Y85=17,T85="BAJO"),21,AND(Y85=17,U85&lt;&gt;0),20,AND(Y85=18,O85&lt;&gt;0),25,AND(Y85=18,Q85&lt;&gt;0),24,AND(Y85=18,T85="ALTO"),23,AND(Y85=18,T85="BAJO"),22,AND(Y85=18,U85&lt;&gt;0),21,AND(Y85=19,O85&lt;&gt;0),25,AND(Y85=19,Q85&lt;&gt;0),25,AND(Y85=19,T85="ALTO"),24,AND(Y85=19,T85="BAJO"),22,AND(Y85=19,U85&lt;&gt;0),22,AND(Y85&lt;&gt;0,W85&lt;&gt;0),Y85,TRUE,"FALSO")</f>
        <v>23</v>
      </c>
      <c r="AB85" s="248"/>
      <c r="AC85" s="248"/>
      <c r="AD85" s="430"/>
      <c r="AE85" s="431"/>
      <c r="AF85" s="431"/>
      <c r="AG85" s="223"/>
      <c r="AH85" s="223"/>
      <c r="AI85" s="223"/>
      <c r="AJ85" s="223"/>
      <c r="AK85" s="223"/>
      <c r="AL85" s="223"/>
      <c r="AM85" s="223"/>
      <c r="AN85" s="259"/>
      <c r="AO85" s="223"/>
      <c r="AP85" s="259"/>
      <c r="AR85" s="260"/>
      <c r="AT85" s="260"/>
      <c r="AV85" s="260"/>
    </row>
    <row r="86" spans="1:48" s="225" customFormat="1" ht="90">
      <c r="A86" s="424"/>
      <c r="B86" s="447"/>
      <c r="C86" s="450"/>
      <c r="D86" s="329" t="s">
        <v>794</v>
      </c>
      <c r="E86" s="346" t="s">
        <v>790</v>
      </c>
      <c r="F86" s="185" t="s">
        <v>2</v>
      </c>
      <c r="G86" s="246" t="s">
        <v>52</v>
      </c>
      <c r="H86" s="328" t="s">
        <v>131</v>
      </c>
      <c r="I86" s="50" t="s">
        <v>544</v>
      </c>
      <c r="J86" s="50" t="str">
        <f>IF(OR(F86="SE",F86="SA"),VLOOKUP(I86,'Tabla de Peligros y Riesgo'!$C$2:$E$227,2,FALSE),VLOOKUP(I86,'LISTA DE ASPECTOS - IMPACTOS'!$D$3:$F$72,2,FALSE))</f>
        <v>Alteración de la calidad de suelo/agua</v>
      </c>
      <c r="K86" s="357" t="str">
        <f>IF(OR(F86="SE",F86="SA"),VLOOKUP(I86,'Tabla de Peligros y Riesgo'!$C$2:$E$227,3,FALSE),VLOOKUP(I86,'LISTA DE ASPECTOS - IMPACTOS'!$D$3:$F$72,3,FALSE))</f>
        <v>Potencial incumplimiento de Estándares de Calidad Ambiental (ECA) para aire.
Potencial afectación a la vida y salud humana.</v>
      </c>
      <c r="L86" s="250" t="s">
        <v>90</v>
      </c>
      <c r="M86" s="248">
        <v>4</v>
      </c>
      <c r="N86" s="251">
        <f t="shared" si="0"/>
        <v>14</v>
      </c>
      <c r="O86" s="248"/>
      <c r="P86" s="252"/>
      <c r="Q86" s="248"/>
      <c r="R86" s="252"/>
      <c r="S86" s="248" t="s">
        <v>1231</v>
      </c>
      <c r="T86" s="248" t="s">
        <v>53</v>
      </c>
      <c r="U86" s="253" t="s">
        <v>1239</v>
      </c>
      <c r="V86" s="254"/>
      <c r="W86" s="253"/>
      <c r="X86" s="255">
        <v>0.15</v>
      </c>
      <c r="Y86" s="251">
        <f t="shared" si="14"/>
        <v>14</v>
      </c>
      <c r="Z86" s="256"/>
      <c r="AA86" s="251">
        <f t="array" ref="AA86">_xlfn.IFS(AND(Y86=1,O86&lt;&gt;0),25,AND(Y86=1,Q86&lt;&gt;0),21,AND(Y86=1,T86="ALTO"),16,AND(Y86=1,T86="BAJO"),11,AND(Y86=1,U86&lt;&gt;0),2,AND(Y86=2,O86&lt;&gt;0),25,AND(Y86=2,Q86&lt;&gt;0),21,AND(Y86=2,T86="ALTO"),16,AND(Y86=2,T86="BAJO"),11,AND(Y86=2,U86&lt;&gt;0),4,AND(Y86=3,O86&lt;&gt;0),25,AND(Y86=3,Q86&lt;&gt;0),21,AND(Y86=3,T86="ALTO"),16,AND(Y86=3,T86="BAJO"),12,AND(Y86=3,U86&lt;&gt;0),5,AND(Y86=4,O86&lt;&gt;0),25,AND(Y86=4,Q86&lt;&gt;0),13,AND(Y86=4,T86="ALTO"),16,AND(Y86=4,T86="BAJO"),14,AND(Y86=4,U86&lt;&gt;0),7,AND(Y86=5,O86&lt;&gt;0),25,AND(Y86=5,Q86&lt;&gt;0),21,AND(Y86=5,T86="ALTO"),16,AND(Y86=5,T86="BAJO"),12,AND(Y86=5,U86&lt;&gt;0),8,AND(Y86=6,O86&lt;&gt;0),25,AND(Y86=6,Q86&lt;&gt;0),21,AND(Y86=6,T86="ALTO"),20,AND(Y86=6,T86="BAJO"),17,AND(Y86=6,U86&lt;&gt;0),6,AND(Y86=7,O86&lt;&gt;0),25,AND(Y86=7,Q86&lt;&gt;0),23,AND(Y86=7,T86="ALTO"),16,AND(Y86=7,T86="BAJO"),11,AND(Y86=7,U86&lt;&gt;0),7,AND(Y86=8,O86&lt;&gt;0),25,AND(Y86=8,Q86&lt;&gt;0),21,AND(Y86=8,T86="ALTO"),16,AND(Y86=8,T86="BAJO"),12,AND(Y86=8,U86&lt;&gt;0),8,AND(Y86=9,O86&lt;&gt;0),25,AND(Y86=9,Q86&lt;&gt;0),21,AND(Y86=9,T86="ALTO"),20,AND(Y86=9,T86="BAJO"),17,AND(Y86=9,U86&lt;&gt;0),13,AND(Y86=10,O86&lt;&gt;0),25,AND(Y86=10,Q86&lt;&gt;0),22,AND(Y86=10,T86="ALTO"),21,AND(Y86=10,T86="BAJO"),18,AND(Y86=10,U86&lt;&gt;0),18,AND(Y86=11,O86&lt;&gt;0),25,AND(Y86=11,Q86&lt;&gt;0),23,AND(Y86=11,T86="ALTO"),20,AND(Y86=11,T86="BAJO"),16,AND(Y86=11,U86&lt;&gt;0),11,AND(Y86=12,O86&lt;&gt;0),25,AND(Y86=12,Q86&lt;&gt;0),23,AND(Y86=12,T86="ALTO"),20,AND(Y86=12,T86="BAJO"),16,AND(Y86=12,U86&lt;&gt;0),12,AND(Y86=13,O86&lt;&gt;0),25,AND(Y86=13,Q86&lt;&gt;0),21,AND(Y86=13,T86="ALTO"),20,AND(Y86=13,T86="BAJO"),17,AND(Y86=13,U86&lt;&gt;0),17,AND(Y86=14,O86&lt;&gt;0),25,AND(Y86=14,Q86&lt;&gt;0),24,AND(Y86=14,T86="ALTO"),23,AND(Y86=14,T86="BAJO"),21,AND(Y86=14,U86&lt;&gt;0),18,AND(Y86=15,O86&lt;&gt;0),25,AND(Y86=15,Q86&lt;&gt;0),24,AND(Y86=15,T86="ALTO"),22,AND(Y86=15,T86="BAJO"),19,AND(Y86=15,U86&lt;&gt;0),19,AND(Y86=16,O86&lt;&gt;0),25,AND(Y86=16,Q86&lt;&gt;0),23,AND(Y86=16,T86="ALTO"),23,AND(Y86=16,T86="BAJO"),23,AND(Y86=16,U86&lt;&gt;0),20,AND(Y86=17,O86&lt;&gt;0),25,AND(Y86=17,Q86&lt;&gt;0),24,AND(Y86=17,T86="ALTO"),23,AND(Y86=17,T86="BAJO"),21,AND(Y86=17,U86&lt;&gt;0),20,AND(Y86=18,O86&lt;&gt;0),25,AND(Y86=18,Q86&lt;&gt;0),24,AND(Y86=18,T86="ALTO"),23,AND(Y86=18,T86="BAJO"),22,AND(Y86=18,U86&lt;&gt;0),21,AND(Y86=19,O86&lt;&gt;0),25,AND(Y86=19,Q86&lt;&gt;0),25,AND(Y86=19,T86="ALTO"),24,AND(Y86=19,T86="BAJO"),22,AND(Y86=19,U86&lt;&gt;0),22,AND(Y86&lt;&gt;0,W86&lt;&gt;0),Y86,TRUE,"FALSO")</f>
        <v>23</v>
      </c>
      <c r="AB86" s="248"/>
      <c r="AC86" s="248"/>
      <c r="AD86" s="430"/>
      <c r="AE86" s="431"/>
      <c r="AF86" s="431"/>
      <c r="AG86" s="223"/>
      <c r="AH86" s="223"/>
      <c r="AI86" s="223"/>
      <c r="AJ86" s="223"/>
      <c r="AK86" s="223"/>
      <c r="AL86" s="223"/>
      <c r="AM86" s="223"/>
      <c r="AN86" s="259"/>
      <c r="AO86" s="223"/>
      <c r="AP86" s="259"/>
      <c r="AR86" s="260"/>
      <c r="AT86" s="260"/>
      <c r="AV86" s="260"/>
    </row>
    <row r="87" spans="1:48" s="225" customFormat="1" ht="60">
      <c r="A87" s="424"/>
      <c r="B87" s="447"/>
      <c r="C87" s="450"/>
      <c r="D87" s="347" t="s">
        <v>795</v>
      </c>
      <c r="E87" s="346" t="s">
        <v>790</v>
      </c>
      <c r="F87" s="185" t="s">
        <v>1</v>
      </c>
      <c r="G87" s="246" t="s">
        <v>51</v>
      </c>
      <c r="H87" s="328" t="s">
        <v>54</v>
      </c>
      <c r="I87" s="50" t="s">
        <v>142</v>
      </c>
      <c r="J87" s="50" t="str">
        <f>IF(OR(F87="SE",F87="SA"),VLOOKUP(I87,'Tabla de Peligros y Riesgo'!$C$2:$E$227,2,FALSE),VLOOKUP(I87,'LISTA DE ASPECTOS - IMPACTOS'!$D$3:$F$72,2,FALSE))</f>
        <v>Colisión/atropello</v>
      </c>
      <c r="K87" s="357" t="str">
        <f>IF(OR(F87="SE",F87="SA"),VLOOKUP(I87,'Tabla de Peligros y Riesgo'!$C$2:$E$227,3,FALSE),VLOOKUP(I87,'LISTA DE ASPECTOS - IMPACTOS'!$D$3:$F$72,3,FALSE))</f>
        <v>Contusión/Fractura/Muerte</v>
      </c>
      <c r="L87" s="250" t="s">
        <v>56</v>
      </c>
      <c r="M87" s="248">
        <v>3</v>
      </c>
      <c r="N87" s="251">
        <f t="shared" si="0"/>
        <v>13</v>
      </c>
      <c r="O87" s="248"/>
      <c r="P87" s="252"/>
      <c r="Q87" s="248"/>
      <c r="R87" s="252"/>
      <c r="S87" s="248" t="s">
        <v>1207</v>
      </c>
      <c r="T87" s="248" t="s">
        <v>53</v>
      </c>
      <c r="U87" s="253" t="s">
        <v>1208</v>
      </c>
      <c r="V87" s="254"/>
      <c r="W87" s="253" t="s">
        <v>1196</v>
      </c>
      <c r="X87" s="255"/>
      <c r="Y87" s="251">
        <f t="shared" si="14"/>
        <v>13</v>
      </c>
      <c r="Z87" s="256"/>
      <c r="AA87" s="251">
        <f t="array" ref="AA87">_xlfn.IFS(AND(Y87=1,O87&lt;&gt;0),25,AND(Y87=1,Q87&lt;&gt;0),21,AND(Y87=1,T87="ALTO"),16,AND(Y87=1,T87="BAJO"),11,AND(Y87=1,U87&lt;&gt;0),2,AND(Y87=2,O87&lt;&gt;0),25,AND(Y87=2,Q87&lt;&gt;0),21,AND(Y87=2,T87="ALTO"),16,AND(Y87=2,T87="BAJO"),11,AND(Y87=2,U87&lt;&gt;0),4,AND(Y87=3,O87&lt;&gt;0),25,AND(Y87=3,Q87&lt;&gt;0),21,AND(Y87=3,T87="ALTO"),16,AND(Y87=3,T87="BAJO"),12,AND(Y87=3,U87&lt;&gt;0),5,AND(Y87=4,O87&lt;&gt;0),25,AND(Y87=4,Q87&lt;&gt;0),13,AND(Y87=4,T87="ALTO"),16,AND(Y87=4,T87="BAJO"),14,AND(Y87=4,U87&lt;&gt;0),7,AND(Y87=5,O87&lt;&gt;0),25,AND(Y87=5,Q87&lt;&gt;0),21,AND(Y87=5,T87="ALTO"),16,AND(Y87=5,T87="BAJO"),12,AND(Y87=5,U87&lt;&gt;0),8,AND(Y87=6,O87&lt;&gt;0),25,AND(Y87=6,Q87&lt;&gt;0),21,AND(Y87=6,T87="ALTO"),20,AND(Y87=6,T87="BAJO"),17,AND(Y87=6,U87&lt;&gt;0),6,AND(Y87=7,O87&lt;&gt;0),25,AND(Y87=7,Q87&lt;&gt;0),23,AND(Y87=7,T87="ALTO"),16,AND(Y87=7,T87="BAJO"),11,AND(Y87=7,U87&lt;&gt;0),7,AND(Y87=8,O87&lt;&gt;0),25,AND(Y87=8,Q87&lt;&gt;0),21,AND(Y87=8,T87="ALTO"),16,AND(Y87=8,T87="BAJO"),12,AND(Y87=8,U87&lt;&gt;0),8,AND(Y87=9,O87&lt;&gt;0),25,AND(Y87=9,Q87&lt;&gt;0),21,AND(Y87=9,T87="ALTO"),20,AND(Y87=9,T87="BAJO"),17,AND(Y87=9,U87&lt;&gt;0),13,AND(Y87=10,O87&lt;&gt;0),25,AND(Y87=10,Q87&lt;&gt;0),22,AND(Y87=10,T87="ALTO"),21,AND(Y87=10,T87="BAJO"),18,AND(Y87=10,U87&lt;&gt;0),18,AND(Y87=11,O87&lt;&gt;0),25,AND(Y87=11,Q87&lt;&gt;0),23,AND(Y87=11,T87="ALTO"),20,AND(Y87=11,T87="BAJO"),16,AND(Y87=11,U87&lt;&gt;0),11,AND(Y87=12,O87&lt;&gt;0),25,AND(Y87=12,Q87&lt;&gt;0),23,AND(Y87=12,T87="ALTO"),20,AND(Y87=12,T87="BAJO"),16,AND(Y87=12,U87&lt;&gt;0),12,AND(Y87=13,O87&lt;&gt;0),25,AND(Y87=13,Q87&lt;&gt;0),21,AND(Y87=13,T87="ALTO"),20,AND(Y87=13,T87="BAJO"),17,AND(Y87=13,U87&lt;&gt;0),17,AND(Y87=14,O87&lt;&gt;0),25,AND(Y87=14,Q87&lt;&gt;0),24,AND(Y87=14,T87="ALTO"),23,AND(Y87=14,T87="BAJO"),21,AND(Y87=14,U87&lt;&gt;0),18,AND(Y87=15,O87&lt;&gt;0),25,AND(Y87=15,Q87&lt;&gt;0),24,AND(Y87=15,T87="ALTO"),22,AND(Y87=15,T87="BAJO"),19,AND(Y87=15,U87&lt;&gt;0),19,AND(Y87=16,O87&lt;&gt;0),25,AND(Y87=16,Q87&lt;&gt;0),23,AND(Y87=16,T87="ALTO"),23,AND(Y87=16,T87="BAJO"),23,AND(Y87=16,U87&lt;&gt;0),20,AND(Y87=17,O87&lt;&gt;0),25,AND(Y87=17,Q87&lt;&gt;0),24,AND(Y87=17,T87="ALTO"),23,AND(Y87=17,T87="BAJO"),21,AND(Y87=17,U87&lt;&gt;0),20,AND(Y87=18,O87&lt;&gt;0),25,AND(Y87=18,Q87&lt;&gt;0),24,AND(Y87=18,T87="ALTO"),23,AND(Y87=18,T87="BAJO"),22,AND(Y87=18,U87&lt;&gt;0),21,AND(Y87=19,O87&lt;&gt;0),25,AND(Y87=19,Q87&lt;&gt;0),25,AND(Y87=19,T87="ALTO"),24,AND(Y87=19,T87="BAJO"),22,AND(Y87=19,U87&lt;&gt;0),22,AND(Y87&lt;&gt;0,W87&lt;&gt;0),Y87,TRUE,"FALSO")</f>
        <v>20</v>
      </c>
      <c r="AB87" s="248"/>
      <c r="AC87" s="248"/>
      <c r="AD87" s="430"/>
      <c r="AE87" s="431"/>
      <c r="AF87" s="431"/>
      <c r="AG87" s="223"/>
      <c r="AH87" s="223"/>
      <c r="AI87" s="223"/>
      <c r="AJ87" s="223"/>
      <c r="AK87" s="223"/>
      <c r="AL87" s="223"/>
      <c r="AM87" s="223"/>
      <c r="AN87" s="259"/>
      <c r="AO87" s="223"/>
      <c r="AP87" s="259"/>
      <c r="AR87" s="260"/>
      <c r="AT87" s="260"/>
      <c r="AV87" s="260"/>
    </row>
    <row r="88" spans="1:48" s="225" customFormat="1" ht="60">
      <c r="A88" s="424"/>
      <c r="B88" s="448"/>
      <c r="C88" s="451"/>
      <c r="D88" s="329" t="s">
        <v>796</v>
      </c>
      <c r="E88" s="346" t="s">
        <v>790</v>
      </c>
      <c r="F88" s="185" t="s">
        <v>1</v>
      </c>
      <c r="G88" s="246" t="s">
        <v>51</v>
      </c>
      <c r="H88" s="328" t="s">
        <v>54</v>
      </c>
      <c r="I88" s="50" t="s">
        <v>142</v>
      </c>
      <c r="J88" s="50" t="str">
        <f>IF(OR(F88="SE",F88="SA"),VLOOKUP(I88,'Tabla de Peligros y Riesgo'!$C$2:$E$227,2,FALSE),VLOOKUP(I88,'LISTA DE ASPECTOS - IMPACTOS'!$D$3:$F$72,2,FALSE))</f>
        <v>Colisión/atropello</v>
      </c>
      <c r="K88" s="357" t="str">
        <f>IF(OR(F88="SE",F88="SA"),VLOOKUP(I88,'Tabla de Peligros y Riesgo'!$C$2:$E$227,3,FALSE),VLOOKUP(I88,'LISTA DE ASPECTOS - IMPACTOS'!$D$3:$F$72,3,FALSE))</f>
        <v>Contusión/Fractura/Muerte</v>
      </c>
      <c r="L88" s="250" t="s">
        <v>56</v>
      </c>
      <c r="M88" s="248">
        <v>2</v>
      </c>
      <c r="N88" s="251">
        <f t="shared" si="0"/>
        <v>8</v>
      </c>
      <c r="O88" s="248"/>
      <c r="P88" s="252"/>
      <c r="Q88" s="248"/>
      <c r="R88" s="252"/>
      <c r="S88" s="248" t="s">
        <v>1233</v>
      </c>
      <c r="T88" s="248" t="s">
        <v>53</v>
      </c>
      <c r="U88" s="253" t="s">
        <v>1240</v>
      </c>
      <c r="V88" s="254"/>
      <c r="W88" s="253" t="s">
        <v>1196</v>
      </c>
      <c r="X88" s="255"/>
      <c r="Y88" s="251">
        <f t="shared" si="14"/>
        <v>8</v>
      </c>
      <c r="Z88" s="256"/>
      <c r="AA88" s="251">
        <f t="array" ref="AA88">_xlfn.IFS(AND(Y88=1,O88&lt;&gt;0),25,AND(Y88=1,Q88&lt;&gt;0),21,AND(Y88=1,T88="ALTO"),16,AND(Y88=1,T88="BAJO"),11,AND(Y88=1,U88&lt;&gt;0),2,AND(Y88=2,O88&lt;&gt;0),25,AND(Y88=2,Q88&lt;&gt;0),21,AND(Y88=2,T88="ALTO"),16,AND(Y88=2,T88="BAJO"),11,AND(Y88=2,U88&lt;&gt;0),4,AND(Y88=3,O88&lt;&gt;0),25,AND(Y88=3,Q88&lt;&gt;0),21,AND(Y88=3,T88="ALTO"),16,AND(Y88=3,T88="BAJO"),12,AND(Y88=3,U88&lt;&gt;0),5,AND(Y88=4,O88&lt;&gt;0),25,AND(Y88=4,Q88&lt;&gt;0),13,AND(Y88=4,T88="ALTO"),16,AND(Y88=4,T88="BAJO"),14,AND(Y88=4,U88&lt;&gt;0),7,AND(Y88=5,O88&lt;&gt;0),25,AND(Y88=5,Q88&lt;&gt;0),21,AND(Y88=5,T88="ALTO"),16,AND(Y88=5,T88="BAJO"),12,AND(Y88=5,U88&lt;&gt;0),8,AND(Y88=6,O88&lt;&gt;0),25,AND(Y88=6,Q88&lt;&gt;0),21,AND(Y88=6,T88="ALTO"),20,AND(Y88=6,T88="BAJO"),17,AND(Y88=6,U88&lt;&gt;0),6,AND(Y88=7,O88&lt;&gt;0),25,AND(Y88=7,Q88&lt;&gt;0),23,AND(Y88=7,T88="ALTO"),16,AND(Y88=7,T88="BAJO"),11,AND(Y88=7,U88&lt;&gt;0),7,AND(Y88=8,O88&lt;&gt;0),25,AND(Y88=8,Q88&lt;&gt;0),21,AND(Y88=8,T88="ALTO"),16,AND(Y88=8,T88="BAJO"),12,AND(Y88=8,U88&lt;&gt;0),8,AND(Y88=9,O88&lt;&gt;0),25,AND(Y88=9,Q88&lt;&gt;0),21,AND(Y88=9,T88="ALTO"),20,AND(Y88=9,T88="BAJO"),17,AND(Y88=9,U88&lt;&gt;0),13,AND(Y88=10,O88&lt;&gt;0),25,AND(Y88=10,Q88&lt;&gt;0),22,AND(Y88=10,T88="ALTO"),21,AND(Y88=10,T88="BAJO"),18,AND(Y88=10,U88&lt;&gt;0),18,AND(Y88=11,O88&lt;&gt;0),25,AND(Y88=11,Q88&lt;&gt;0),23,AND(Y88=11,T88="ALTO"),20,AND(Y88=11,T88="BAJO"),16,AND(Y88=11,U88&lt;&gt;0),11,AND(Y88=12,O88&lt;&gt;0),25,AND(Y88=12,Q88&lt;&gt;0),23,AND(Y88=12,T88="ALTO"),20,AND(Y88=12,T88="BAJO"),16,AND(Y88=12,U88&lt;&gt;0),12,AND(Y88=13,O88&lt;&gt;0),25,AND(Y88=13,Q88&lt;&gt;0),21,AND(Y88=13,T88="ALTO"),20,AND(Y88=13,T88="BAJO"),17,AND(Y88=13,U88&lt;&gt;0),17,AND(Y88=14,O88&lt;&gt;0),25,AND(Y88=14,Q88&lt;&gt;0),24,AND(Y88=14,T88="ALTO"),23,AND(Y88=14,T88="BAJO"),21,AND(Y88=14,U88&lt;&gt;0),18,AND(Y88=15,O88&lt;&gt;0),25,AND(Y88=15,Q88&lt;&gt;0),24,AND(Y88=15,T88="ALTO"),22,AND(Y88=15,T88="BAJO"),19,AND(Y88=15,U88&lt;&gt;0),19,AND(Y88=16,O88&lt;&gt;0),25,AND(Y88=16,Q88&lt;&gt;0),23,AND(Y88=16,T88="ALTO"),23,AND(Y88=16,T88="BAJO"),23,AND(Y88=16,U88&lt;&gt;0),20,AND(Y88=17,O88&lt;&gt;0),25,AND(Y88=17,Q88&lt;&gt;0),24,AND(Y88=17,T88="ALTO"),23,AND(Y88=17,T88="BAJO"),21,AND(Y88=17,U88&lt;&gt;0),20,AND(Y88=18,O88&lt;&gt;0),25,AND(Y88=18,Q88&lt;&gt;0),24,AND(Y88=18,T88="ALTO"),23,AND(Y88=18,T88="BAJO"),22,AND(Y88=18,U88&lt;&gt;0),21,AND(Y88=19,O88&lt;&gt;0),25,AND(Y88=19,Q88&lt;&gt;0),25,AND(Y88=19,T88="ALTO"),24,AND(Y88=19,T88="BAJO"),22,AND(Y88=19,U88&lt;&gt;0),22,AND(Y88&lt;&gt;0,W88&lt;&gt;0),Y88,TRUE,"FALSO")</f>
        <v>16</v>
      </c>
      <c r="AB88" s="248"/>
      <c r="AC88" s="248"/>
      <c r="AD88" s="430"/>
      <c r="AE88" s="431"/>
      <c r="AF88" s="431"/>
      <c r="AG88" s="223"/>
      <c r="AH88" s="223"/>
      <c r="AI88" s="223"/>
      <c r="AJ88" s="223"/>
      <c r="AK88" s="223"/>
      <c r="AL88" s="223"/>
      <c r="AM88" s="223"/>
      <c r="AN88" s="259"/>
      <c r="AO88" s="223"/>
      <c r="AP88" s="259"/>
      <c r="AR88" s="260"/>
      <c r="AT88" s="260"/>
      <c r="AV88" s="260"/>
    </row>
    <row r="89" spans="1:48" s="225" customFormat="1" ht="60">
      <c r="A89" s="424"/>
      <c r="B89" s="426">
        <v>7</v>
      </c>
      <c r="C89" s="428" t="s">
        <v>802</v>
      </c>
      <c r="D89" s="329" t="s">
        <v>814</v>
      </c>
      <c r="E89" s="346" t="s">
        <v>1248</v>
      </c>
      <c r="F89" s="185" t="s">
        <v>0</v>
      </c>
      <c r="G89" s="246" t="s">
        <v>51</v>
      </c>
      <c r="H89" s="328" t="s">
        <v>69</v>
      </c>
      <c r="I89" s="50" t="s">
        <v>70</v>
      </c>
      <c r="J89" s="50" t="str">
        <f>IF(OR(F89="SE",F89="SA"),VLOOKUP(I89,'Tabla de Peligros y Riesgo'!$C$2:$E$227,2,FALSE),VLOOKUP(I89,'LISTA DE ASPECTOS - IMPACTOS'!$D$3:$F$72,2,FALSE))</f>
        <v>Perdida de la audición</v>
      </c>
      <c r="K89" s="357" t="str">
        <f>IF(OR(F89="SE",F89="SA"),VLOOKUP(I89,'Tabla de Peligros y Riesgo'!$C$2:$E$227,3,FALSE),VLOOKUP(I89,'LISTA DE ASPECTOS - IMPACTOS'!$D$3:$F$72,3,FALSE))</f>
        <v>Hipoacusia</v>
      </c>
      <c r="L89" s="250" t="s">
        <v>56</v>
      </c>
      <c r="M89" s="248">
        <v>3</v>
      </c>
      <c r="N89" s="251">
        <f t="shared" si="0"/>
        <v>13</v>
      </c>
      <c r="O89" s="248"/>
      <c r="P89" s="252"/>
      <c r="Q89" s="248"/>
      <c r="R89" s="252"/>
      <c r="S89" s="248"/>
      <c r="T89" s="248"/>
      <c r="U89" s="253" t="s">
        <v>1244</v>
      </c>
      <c r="V89" s="254"/>
      <c r="W89" s="253" t="s">
        <v>1196</v>
      </c>
      <c r="X89" s="255"/>
      <c r="Y89" s="251">
        <f t="shared" si="14"/>
        <v>13</v>
      </c>
      <c r="Z89" s="256"/>
      <c r="AA89" s="251">
        <f t="array" ref="AA89">_xlfn.IFS(AND(Y89=1,O89&lt;&gt;0),25,AND(Y89=1,Q89&lt;&gt;0),21,AND(Y89=1,T89="ALTO"),16,AND(Y89=1,T89="BAJO"),11,AND(Y89=1,U89&lt;&gt;0),2,AND(Y89=2,O89&lt;&gt;0),25,AND(Y89=2,Q89&lt;&gt;0),21,AND(Y89=2,T89="ALTO"),16,AND(Y89=2,T89="BAJO"),11,AND(Y89=2,U89&lt;&gt;0),4,AND(Y89=3,O89&lt;&gt;0),25,AND(Y89=3,Q89&lt;&gt;0),21,AND(Y89=3,T89="ALTO"),16,AND(Y89=3,T89="BAJO"),12,AND(Y89=3,U89&lt;&gt;0),5,AND(Y89=4,O89&lt;&gt;0),25,AND(Y89=4,Q89&lt;&gt;0),13,AND(Y89=4,T89="ALTO"),16,AND(Y89=4,T89="BAJO"),14,AND(Y89=4,U89&lt;&gt;0),7,AND(Y89=5,O89&lt;&gt;0),25,AND(Y89=5,Q89&lt;&gt;0),21,AND(Y89=5,T89="ALTO"),16,AND(Y89=5,T89="BAJO"),12,AND(Y89=5,U89&lt;&gt;0),8,AND(Y89=6,O89&lt;&gt;0),25,AND(Y89=6,Q89&lt;&gt;0),21,AND(Y89=6,T89="ALTO"),20,AND(Y89=6,T89="BAJO"),17,AND(Y89=6,U89&lt;&gt;0),6,AND(Y89=7,O89&lt;&gt;0),25,AND(Y89=7,Q89&lt;&gt;0),23,AND(Y89=7,T89="ALTO"),16,AND(Y89=7,T89="BAJO"),11,AND(Y89=7,U89&lt;&gt;0),7,AND(Y89=8,O89&lt;&gt;0),25,AND(Y89=8,Q89&lt;&gt;0),21,AND(Y89=8,T89="ALTO"),16,AND(Y89=8,T89="BAJO"),12,AND(Y89=8,U89&lt;&gt;0),8,AND(Y89=9,O89&lt;&gt;0),25,AND(Y89=9,Q89&lt;&gt;0),21,AND(Y89=9,T89="ALTO"),20,AND(Y89=9,T89="BAJO"),17,AND(Y89=9,U89&lt;&gt;0),13,AND(Y89=10,O89&lt;&gt;0),25,AND(Y89=10,Q89&lt;&gt;0),22,AND(Y89=10,T89="ALTO"),21,AND(Y89=10,T89="BAJO"),18,AND(Y89=10,U89&lt;&gt;0),18,AND(Y89=11,O89&lt;&gt;0),25,AND(Y89=11,Q89&lt;&gt;0),23,AND(Y89=11,T89="ALTO"),20,AND(Y89=11,T89="BAJO"),16,AND(Y89=11,U89&lt;&gt;0),11,AND(Y89=12,O89&lt;&gt;0),25,AND(Y89=12,Q89&lt;&gt;0),23,AND(Y89=12,T89="ALTO"),20,AND(Y89=12,T89="BAJO"),16,AND(Y89=12,U89&lt;&gt;0),12,AND(Y89=13,O89&lt;&gt;0),25,AND(Y89=13,Q89&lt;&gt;0),21,AND(Y89=13,T89="ALTO"),20,AND(Y89=13,T89="BAJO"),17,AND(Y89=13,U89&lt;&gt;0),17,AND(Y89=14,O89&lt;&gt;0),25,AND(Y89=14,Q89&lt;&gt;0),24,AND(Y89=14,T89="ALTO"),23,AND(Y89=14,T89="BAJO"),21,AND(Y89=14,U89&lt;&gt;0),18,AND(Y89=15,O89&lt;&gt;0),25,AND(Y89=15,Q89&lt;&gt;0),24,AND(Y89=15,T89="ALTO"),22,AND(Y89=15,T89="BAJO"),19,AND(Y89=15,U89&lt;&gt;0),19,AND(Y89=16,O89&lt;&gt;0),25,AND(Y89=16,Q89&lt;&gt;0),23,AND(Y89=16,T89="ALTO"),23,AND(Y89=16,T89="BAJO"),23,AND(Y89=16,U89&lt;&gt;0),20,AND(Y89=17,O89&lt;&gt;0),25,AND(Y89=17,Q89&lt;&gt;0),24,AND(Y89=17,T89="ALTO"),23,AND(Y89=17,T89="BAJO"),21,AND(Y89=17,U89&lt;&gt;0),20,AND(Y89=18,O89&lt;&gt;0),25,AND(Y89=18,Q89&lt;&gt;0),24,AND(Y89=18,T89="ALTO"),23,AND(Y89=18,T89="BAJO"),22,AND(Y89=18,U89&lt;&gt;0),21,AND(Y89=19,O89&lt;&gt;0),25,AND(Y89=19,Q89&lt;&gt;0),25,AND(Y89=19,T89="ALTO"),24,AND(Y89=19,T89="BAJO"),22,AND(Y89=19,U89&lt;&gt;0),22,AND(Y89&lt;&gt;0,W89&lt;&gt;0),Y89,TRUE,"FALSO")</f>
        <v>17</v>
      </c>
      <c r="AB89" s="248"/>
      <c r="AC89" s="248"/>
      <c r="AD89" s="430"/>
      <c r="AE89" s="431"/>
      <c r="AF89" s="431"/>
      <c r="AG89" s="223"/>
      <c r="AH89" s="223"/>
      <c r="AI89" s="223"/>
      <c r="AJ89" s="223"/>
      <c r="AK89" s="223"/>
      <c r="AL89" s="223"/>
      <c r="AM89" s="223"/>
      <c r="AN89" s="259"/>
      <c r="AO89" s="223"/>
      <c r="AP89" s="259"/>
      <c r="AR89" s="260"/>
      <c r="AT89" s="260"/>
      <c r="AV89" s="260"/>
    </row>
    <row r="90" spans="1:48" ht="105">
      <c r="A90" s="424"/>
      <c r="B90" s="427"/>
      <c r="C90" s="429"/>
      <c r="D90" s="329" t="s">
        <v>814</v>
      </c>
      <c r="E90" s="346" t="s">
        <v>1248</v>
      </c>
      <c r="F90" s="185" t="s">
        <v>2</v>
      </c>
      <c r="G90" s="246" t="s">
        <v>52</v>
      </c>
      <c r="H90" s="328" t="s">
        <v>74</v>
      </c>
      <c r="I90" s="50" t="s">
        <v>75</v>
      </c>
      <c r="J90" s="50" t="str">
        <f>IF(OR(F90="SE",F90="SA"),VLOOKUP(I90,'Tabla de Peligros y Riesgo'!$C$2:$E$227,2,FALSE),VLOOKUP(I90,'LISTA DE ASPECTOS - IMPACTOS'!$D$3:$F$72,2,FALSE))</f>
        <v>Alteración de la calidad de suelo/agua</v>
      </c>
      <c r="K90" s="357" t="str">
        <f>IF(OR(F90="SE",F90="SA"),VLOOKUP(I90,'Tabla de Peligros y Riesgo'!$C$2:$E$227,3,FALSE),VLOOKUP(I90,'LISTA DE ASPECTOS - IMPACTOS'!$D$3:$F$72,3,FALSE))</f>
        <v>Potencial afectación a la calidad ambiental del suelo, agua, aire, flora y fauna</v>
      </c>
      <c r="L90" s="250" t="s">
        <v>65</v>
      </c>
      <c r="M90" s="248">
        <v>2</v>
      </c>
      <c r="N90" s="251">
        <f t="shared" si="0"/>
        <v>12</v>
      </c>
      <c r="O90" s="248"/>
      <c r="P90" s="252"/>
      <c r="Q90" s="248"/>
      <c r="R90" s="252"/>
      <c r="S90" s="248" t="s">
        <v>1249</v>
      </c>
      <c r="T90" s="248" t="s">
        <v>53</v>
      </c>
      <c r="U90" s="262" t="s">
        <v>1250</v>
      </c>
      <c r="V90" s="252"/>
      <c r="W90" s="253"/>
      <c r="X90" s="255"/>
      <c r="Y90" s="251">
        <f t="shared" si="14"/>
        <v>12</v>
      </c>
      <c r="Z90" s="256">
        <f>IF(N90&gt;=16,MAX(O90:T90),IF(N90&lt;16,MAX(O90:X90)))</f>
        <v>0</v>
      </c>
      <c r="AA90" s="251">
        <f t="array" ref="AA90">_xlfn.IFS(AND(Y90=1,O90&lt;&gt;0),25,AND(Y90=1,Q90&lt;&gt;0),21,AND(Y90=1,T90="ALTO"),16,AND(Y90=1,T90="BAJO"),11,AND(Y90=1,U90&lt;&gt;0),2,AND(Y90=2,O90&lt;&gt;0),25,AND(Y90=2,Q90&lt;&gt;0),21,AND(Y90=2,T90="ALTO"),16,AND(Y90=2,T90="BAJO"),11,AND(Y90=2,U90&lt;&gt;0),4,AND(Y90=3,O90&lt;&gt;0),25,AND(Y90=3,Q90&lt;&gt;0),21,AND(Y90=3,T90="ALTO"),16,AND(Y90=3,T90="BAJO"),12,AND(Y90=3,U90&lt;&gt;0),5,AND(Y90=4,O90&lt;&gt;0),25,AND(Y90=4,Q90&lt;&gt;0),13,AND(Y90=4,T90="ALTO"),16,AND(Y90=4,T90="BAJO"),14,AND(Y90=4,U90&lt;&gt;0),7,AND(Y90=5,O90&lt;&gt;0),25,AND(Y90=5,Q90&lt;&gt;0),21,AND(Y90=5,T90="ALTO"),16,AND(Y90=5,T90="BAJO"),12,AND(Y90=5,U90&lt;&gt;0),8,AND(Y90=6,O90&lt;&gt;0),25,AND(Y90=6,Q90&lt;&gt;0),21,AND(Y90=6,T90="ALTO"),20,AND(Y90=6,T90="BAJO"),17,AND(Y90=6,U90&lt;&gt;0),6,AND(Y90=7,O90&lt;&gt;0),25,AND(Y90=7,Q90&lt;&gt;0),23,AND(Y90=7,T90="ALTO"),16,AND(Y90=7,T90="BAJO"),11,AND(Y90=7,U90&lt;&gt;0),7,AND(Y90=8,O90&lt;&gt;0),25,AND(Y90=8,Q90&lt;&gt;0),21,AND(Y90=8,T90="ALTO"),16,AND(Y90=8,T90="BAJO"),12,AND(Y90=8,U90&lt;&gt;0),8,AND(Y90=9,O90&lt;&gt;0),25,AND(Y90=9,Q90&lt;&gt;0),21,AND(Y90=9,T90="ALTO"),20,AND(Y90=9,T90="BAJO"),17,AND(Y90=9,U90&lt;&gt;0),13,AND(Y90=10,O90&lt;&gt;0),25,AND(Y90=10,Q90&lt;&gt;0),22,AND(Y90=10,T90="ALTO"),21,AND(Y90=10,T90="BAJO"),18,AND(Y90=10,U90&lt;&gt;0),18,AND(Y90=11,O90&lt;&gt;0),25,AND(Y90=11,Q90&lt;&gt;0),23,AND(Y90=11,T90="ALTO"),20,AND(Y90=11,T90="BAJO"),16,AND(Y90=11,U90&lt;&gt;0),11,AND(Y90=12,O90&lt;&gt;0),25,AND(Y90=12,Q90&lt;&gt;0),23,AND(Y90=12,T90="ALTO"),20,AND(Y90=12,T90="BAJO"),16,AND(Y90=12,U90&lt;&gt;0),12,AND(Y90=13,O90&lt;&gt;0),25,AND(Y90=13,Q90&lt;&gt;0),21,AND(Y90=13,T90="ALTO"),20,AND(Y90=13,T90="BAJO"),17,AND(Y90=13,U90&lt;&gt;0),17,AND(Y90=14,O90&lt;&gt;0),25,AND(Y90=14,Q90&lt;&gt;0),24,AND(Y90=14,T90="ALTO"),23,AND(Y90=14,T90="BAJO"),21,AND(Y90=14,U90&lt;&gt;0),18,AND(Y90=15,O90&lt;&gt;0),25,AND(Y90=15,Q90&lt;&gt;0),24,AND(Y90=15,T90="ALTO"),22,AND(Y90=15,T90="BAJO"),19,AND(Y90=15,U90&lt;&gt;0),19,AND(Y90=16,O90&lt;&gt;0),25,AND(Y90=16,Q90&lt;&gt;0),23,AND(Y90=16,T90="ALTO"),23,AND(Y90=16,T90="BAJO"),23,AND(Y90=16,U90&lt;&gt;0),20,AND(Y90=17,O90&lt;&gt;0),25,AND(Y90=17,Q90&lt;&gt;0),24,AND(Y90=17,T90="ALTO"),23,AND(Y90=17,T90="BAJO"),21,AND(Y90=17,U90&lt;&gt;0),20,AND(Y90=18,O90&lt;&gt;0),25,AND(Y90=18,Q90&lt;&gt;0),24,AND(Y90=18,T90="ALTO"),23,AND(Y90=18,T90="BAJO"),22,AND(Y90=18,U90&lt;&gt;0),21,AND(Y90=19,O90&lt;&gt;0),25,AND(Y90=19,Q90&lt;&gt;0),25,AND(Y90=19,T90="ALTO"),24,AND(Y90=19,T90="BAJO"),22,AND(Y90=19,U90&lt;&gt;0),22,AND(Y90&lt;&gt;0,W90&lt;&gt;0),Y90,TRUE,"FALSO")</f>
        <v>20</v>
      </c>
      <c r="AB90" s="50"/>
      <c r="AC90" s="50"/>
      <c r="AD90" s="432"/>
      <c r="AE90" s="433"/>
      <c r="AF90" s="433"/>
      <c r="AN90" s="265"/>
      <c r="AP90" s="265"/>
      <c r="AR90" s="266"/>
      <c r="AT90" s="266"/>
      <c r="AV90" s="266"/>
    </row>
    <row r="91" spans="1:48" ht="57" customHeight="1">
      <c r="A91" s="424"/>
      <c r="B91" s="427"/>
      <c r="C91" s="429"/>
      <c r="D91" s="329" t="s">
        <v>782</v>
      </c>
      <c r="E91" s="346" t="s">
        <v>790</v>
      </c>
      <c r="F91" s="185" t="s">
        <v>2</v>
      </c>
      <c r="G91" s="246" t="s">
        <v>58</v>
      </c>
      <c r="H91" s="328" t="s">
        <v>531</v>
      </c>
      <c r="I91" s="50" t="s">
        <v>543</v>
      </c>
      <c r="J91" s="50" t="str">
        <f>IF(OR(F91="SE",F91="SA"),VLOOKUP(I91,'Tabla de Peligros y Riesgo'!$C$2:$E$227,2,FALSE),VLOOKUP(I91,'LISTA DE ASPECTOS - IMPACTOS'!$D$3:$F$72,2,FALSE))</f>
        <v>Alteración de la calidad de suelo/agua</v>
      </c>
      <c r="K91" s="357" t="str">
        <f>IF(OR(F91="SE",F91="SA"),VLOOKUP(I91,'Tabla de Peligros y Riesgo'!$C$2:$E$227,3,FALSE),VLOOKUP(I91,'LISTA DE ASPECTOS - IMPACTOS'!$D$3:$F$72,3,FALSE))</f>
        <v>Potencial afectación a la calidad ambiental del suelo, agua, aire, flora y fauna</v>
      </c>
      <c r="L91" s="250" t="s">
        <v>65</v>
      </c>
      <c r="M91" s="248">
        <v>2</v>
      </c>
      <c r="N91" s="251">
        <f t="shared" si="0"/>
        <v>12</v>
      </c>
      <c r="O91" s="248"/>
      <c r="P91" s="252"/>
      <c r="Q91" s="248"/>
      <c r="R91" s="252"/>
      <c r="S91" s="248" t="s">
        <v>1193</v>
      </c>
      <c r="T91" s="248" t="s">
        <v>59</v>
      </c>
      <c r="U91" s="262" t="s">
        <v>1194</v>
      </c>
      <c r="V91" s="252"/>
      <c r="W91" s="253"/>
      <c r="X91" s="255"/>
      <c r="Y91" s="251">
        <f t="shared" si="14"/>
        <v>12</v>
      </c>
      <c r="Z91" s="256">
        <f>IF(N91&gt;=16,MAX(O91:T91),IF(N91&lt;16,MAX(O91:X91)))</f>
        <v>0</v>
      </c>
      <c r="AA91" s="251">
        <f t="array" ref="AA91">_xlfn.IFS(AND(Y91=1,O91&lt;&gt;0),25,AND(Y91=1,Q91&lt;&gt;0),21,AND(Y91=1,T91="ALTO"),16,AND(Y91=1,T91="BAJO"),11,AND(Y91=1,U91&lt;&gt;0),2,AND(Y91=2,O91&lt;&gt;0),25,AND(Y91=2,Q91&lt;&gt;0),21,AND(Y91=2,T91="ALTO"),16,AND(Y91=2,T91="BAJO"),11,AND(Y91=2,U91&lt;&gt;0),4,AND(Y91=3,O91&lt;&gt;0),25,AND(Y91=3,Q91&lt;&gt;0),21,AND(Y91=3,T91="ALTO"),16,AND(Y91=3,T91="BAJO"),12,AND(Y91=3,U91&lt;&gt;0),5,AND(Y91=4,O91&lt;&gt;0),25,AND(Y91=4,Q91&lt;&gt;0),13,AND(Y91=4,T91="ALTO"),16,AND(Y91=4,T91="BAJO"),14,AND(Y91=4,U91&lt;&gt;0),7,AND(Y91=5,O91&lt;&gt;0),25,AND(Y91=5,Q91&lt;&gt;0),21,AND(Y91=5,T91="ALTO"),16,AND(Y91=5,T91="BAJO"),12,AND(Y91=5,U91&lt;&gt;0),8,AND(Y91=6,O91&lt;&gt;0),25,AND(Y91=6,Q91&lt;&gt;0),21,AND(Y91=6,T91="ALTO"),20,AND(Y91=6,T91="BAJO"),17,AND(Y91=6,U91&lt;&gt;0),6,AND(Y91=7,O91&lt;&gt;0),25,AND(Y91=7,Q91&lt;&gt;0),23,AND(Y91=7,T91="ALTO"),16,AND(Y91=7,T91="BAJO"),11,AND(Y91=7,U91&lt;&gt;0),7,AND(Y91=8,O91&lt;&gt;0),25,AND(Y91=8,Q91&lt;&gt;0),21,AND(Y91=8,T91="ALTO"),16,AND(Y91=8,T91="BAJO"),12,AND(Y91=8,U91&lt;&gt;0),8,AND(Y91=9,O91&lt;&gt;0),25,AND(Y91=9,Q91&lt;&gt;0),21,AND(Y91=9,T91="ALTO"),20,AND(Y91=9,T91="BAJO"),17,AND(Y91=9,U91&lt;&gt;0),13,AND(Y91=10,O91&lt;&gt;0),25,AND(Y91=10,Q91&lt;&gt;0),22,AND(Y91=10,T91="ALTO"),21,AND(Y91=10,T91="BAJO"),18,AND(Y91=10,U91&lt;&gt;0),18,AND(Y91=11,O91&lt;&gt;0),25,AND(Y91=11,Q91&lt;&gt;0),23,AND(Y91=11,T91="ALTO"),20,AND(Y91=11,T91="BAJO"),16,AND(Y91=11,U91&lt;&gt;0),11,AND(Y91=12,O91&lt;&gt;0),25,AND(Y91=12,Q91&lt;&gt;0),23,AND(Y91=12,T91="ALTO"),20,AND(Y91=12,T91="BAJO"),16,AND(Y91=12,U91&lt;&gt;0),12,AND(Y91=13,O91&lt;&gt;0),25,AND(Y91=13,Q91&lt;&gt;0),21,AND(Y91=13,T91="ALTO"),20,AND(Y91=13,T91="BAJO"),17,AND(Y91=13,U91&lt;&gt;0),17,AND(Y91=14,O91&lt;&gt;0),25,AND(Y91=14,Q91&lt;&gt;0),24,AND(Y91=14,T91="ALTO"),23,AND(Y91=14,T91="BAJO"),21,AND(Y91=14,U91&lt;&gt;0),18,AND(Y91=15,O91&lt;&gt;0),25,AND(Y91=15,Q91&lt;&gt;0),24,AND(Y91=15,T91="ALTO"),22,AND(Y91=15,T91="BAJO"),19,AND(Y91=15,U91&lt;&gt;0),19,AND(Y91=16,O91&lt;&gt;0),25,AND(Y91=16,Q91&lt;&gt;0),23,AND(Y91=16,T91="ALTO"),23,AND(Y91=16,T91="BAJO"),23,AND(Y91=16,U91&lt;&gt;0),20,AND(Y91=17,O91&lt;&gt;0),25,AND(Y91=17,Q91&lt;&gt;0),24,AND(Y91=17,T91="ALTO"),23,AND(Y91=17,T91="BAJO"),21,AND(Y91=17,U91&lt;&gt;0),20,AND(Y91=18,O91&lt;&gt;0),25,AND(Y91=18,Q91&lt;&gt;0),24,AND(Y91=18,T91="ALTO"),23,AND(Y91=18,T91="BAJO"),22,AND(Y91=18,U91&lt;&gt;0),21,AND(Y91=19,O91&lt;&gt;0),25,AND(Y91=19,Q91&lt;&gt;0),25,AND(Y91=19,T91="ALTO"),24,AND(Y91=19,T91="BAJO"),22,AND(Y91=19,U91&lt;&gt;0),22,AND(Y91&lt;&gt;0,W91&lt;&gt;0),Y91,TRUE,"FALSO")</f>
        <v>16</v>
      </c>
      <c r="AB91" s="50"/>
      <c r="AC91" s="50"/>
      <c r="AD91" s="432"/>
      <c r="AE91" s="433"/>
      <c r="AF91" s="433"/>
      <c r="AN91" s="265"/>
      <c r="AP91" s="265"/>
      <c r="AR91" s="266"/>
      <c r="AT91" s="266"/>
      <c r="AV91" s="266"/>
    </row>
    <row r="92" spans="1:48" s="225" customFormat="1" ht="60">
      <c r="A92" s="424"/>
      <c r="B92" s="427"/>
      <c r="C92" s="429"/>
      <c r="D92" s="350" t="s">
        <v>809</v>
      </c>
      <c r="E92" s="346" t="s">
        <v>1248</v>
      </c>
      <c r="F92" s="185" t="s">
        <v>1</v>
      </c>
      <c r="G92" s="246" t="s">
        <v>51</v>
      </c>
      <c r="H92" s="328" t="s">
        <v>113</v>
      </c>
      <c r="I92" s="50" t="s">
        <v>114</v>
      </c>
      <c r="J92" s="50" t="str">
        <f>IF(OR(F92="SE",F92="SA"),VLOOKUP(I92,'Tabla de Peligros y Riesgo'!$C$2:$E$227,2,FALSE),VLOOKUP(I92,'LISTA DE ASPECTOS - IMPACTOS'!$D$3:$F$72,2,FALSE))</f>
        <v>Cortes</v>
      </c>
      <c r="K92" s="357" t="str">
        <f>IF(OR(F92="SE",F92="SA"),VLOOKUP(I92,'Tabla de Peligros y Riesgo'!$C$2:$E$227,3,FALSE),VLOOKUP(I92,'LISTA DE ASPECTOS - IMPACTOS'!$D$3:$F$72,3,FALSE))</f>
        <v>Herida punzocortante</v>
      </c>
      <c r="L92" s="250" t="s">
        <v>56</v>
      </c>
      <c r="M92" s="248">
        <v>4</v>
      </c>
      <c r="N92" s="251">
        <f t="shared" si="0"/>
        <v>18</v>
      </c>
      <c r="O92" s="248"/>
      <c r="P92" s="252"/>
      <c r="Q92" s="248"/>
      <c r="R92" s="252"/>
      <c r="S92" s="248"/>
      <c r="T92" s="248"/>
      <c r="U92" s="253" t="s">
        <v>1242</v>
      </c>
      <c r="V92" s="254"/>
      <c r="W92" s="253" t="s">
        <v>1196</v>
      </c>
      <c r="X92" s="255">
        <v>0.15</v>
      </c>
      <c r="Y92" s="251">
        <f t="shared" si="14"/>
        <v>18</v>
      </c>
      <c r="Z92" s="256">
        <f>IF(N92&gt;=16,MAX(O92:T92),IF(N92&lt;16,MAX(O92:X92)))</f>
        <v>0</v>
      </c>
      <c r="AA92" s="251">
        <f t="array" ref="AA92">_xlfn.IFS(AND(Y92=1,O92&lt;&gt;0),25,AND(Y92=1,Q92&lt;&gt;0),21,AND(Y92=1,T92="ALTO"),16,AND(Y92=1,T92="BAJO"),11,AND(Y92=1,U92&lt;&gt;0),2,AND(Y92=2,O92&lt;&gt;0),25,AND(Y92=2,Q92&lt;&gt;0),21,AND(Y92=2,T92="ALTO"),16,AND(Y92=2,T92="BAJO"),11,AND(Y92=2,U92&lt;&gt;0),4,AND(Y92=3,O92&lt;&gt;0),25,AND(Y92=3,Q92&lt;&gt;0),21,AND(Y92=3,T92="ALTO"),16,AND(Y92=3,T92="BAJO"),12,AND(Y92=3,U92&lt;&gt;0),5,AND(Y92=4,O92&lt;&gt;0),25,AND(Y92=4,Q92&lt;&gt;0),13,AND(Y92=4,T92="ALTO"),16,AND(Y92=4,T92="BAJO"),14,AND(Y92=4,U92&lt;&gt;0),7,AND(Y92=5,O92&lt;&gt;0),25,AND(Y92=5,Q92&lt;&gt;0),21,AND(Y92=5,T92="ALTO"),16,AND(Y92=5,T92="BAJO"),12,AND(Y92=5,U92&lt;&gt;0),8,AND(Y92=6,O92&lt;&gt;0),25,AND(Y92=6,Q92&lt;&gt;0),21,AND(Y92=6,T92="ALTO"),20,AND(Y92=6,T92="BAJO"),17,AND(Y92=6,U92&lt;&gt;0),6,AND(Y92=7,O92&lt;&gt;0),25,AND(Y92=7,Q92&lt;&gt;0),23,AND(Y92=7,T92="ALTO"),16,AND(Y92=7,T92="BAJO"),11,AND(Y92=7,U92&lt;&gt;0),7,AND(Y92=8,O92&lt;&gt;0),25,AND(Y92=8,Q92&lt;&gt;0),21,AND(Y92=8,T92="ALTO"),16,AND(Y92=8,T92="BAJO"),12,AND(Y92=8,U92&lt;&gt;0),8,AND(Y92=9,O92&lt;&gt;0),25,AND(Y92=9,Q92&lt;&gt;0),21,AND(Y92=9,T92="ALTO"),20,AND(Y92=9,T92="BAJO"),17,AND(Y92=9,U92&lt;&gt;0),13,AND(Y92=10,O92&lt;&gt;0),25,AND(Y92=10,Q92&lt;&gt;0),22,AND(Y92=10,T92="ALTO"),21,AND(Y92=10,T92="BAJO"),18,AND(Y92=10,U92&lt;&gt;0),18,AND(Y92=11,O92&lt;&gt;0),25,AND(Y92=11,Q92&lt;&gt;0),23,AND(Y92=11,T92="ALTO"),20,AND(Y92=11,T92="BAJO"),16,AND(Y92=11,U92&lt;&gt;0),11,AND(Y92=12,O92&lt;&gt;0),25,AND(Y92=12,Q92&lt;&gt;0),23,AND(Y92=12,T92="ALTO"),20,AND(Y92=12,T92="BAJO"),16,AND(Y92=12,U92&lt;&gt;0),12,AND(Y92=13,O92&lt;&gt;0),25,AND(Y92=13,Q92&lt;&gt;0),21,AND(Y92=13,T92="ALTO"),20,AND(Y92=13,T92="BAJO"),17,AND(Y92=13,U92&lt;&gt;0),17,AND(Y92=14,O92&lt;&gt;0),25,AND(Y92=14,Q92&lt;&gt;0),24,AND(Y92=14,T92="ALTO"),23,AND(Y92=14,T92="BAJO"),21,AND(Y92=14,U92&lt;&gt;0),18,AND(Y92=15,O92&lt;&gt;0),25,AND(Y92=15,Q92&lt;&gt;0),24,AND(Y92=15,T92="ALTO"),22,AND(Y92=15,T92="BAJO"),19,AND(Y92=15,U92&lt;&gt;0),19,AND(Y92=16,O92&lt;&gt;0),25,AND(Y92=16,Q92&lt;&gt;0),23,AND(Y92=16,T92="ALTO"),23,AND(Y92=16,T92="BAJO"),23,AND(Y92=16,U92&lt;&gt;0),20,AND(Y92=17,O92&lt;&gt;0),25,AND(Y92=17,Q92&lt;&gt;0),24,AND(Y92=17,T92="ALTO"),23,AND(Y92=17,T92="BAJO"),21,AND(Y92=17,U92&lt;&gt;0),20,AND(Y92=18,O92&lt;&gt;0),25,AND(Y92=18,Q92&lt;&gt;0),24,AND(Y92=18,T92="ALTO"),23,AND(Y92=18,T92="BAJO"),22,AND(Y92=18,U92&lt;&gt;0),21,AND(Y92=19,O92&lt;&gt;0),25,AND(Y92=19,Q92&lt;&gt;0),25,AND(Y92=19,T92="ALTO"),24,AND(Y92=19,T92="BAJO"),22,AND(Y92=19,U92&lt;&gt;0),22,AND(Y92&lt;&gt;0,W92&lt;&gt;0),Y92,TRUE,"FALSO")</f>
        <v>21</v>
      </c>
      <c r="AB92" s="248"/>
      <c r="AC92" s="248"/>
      <c r="AD92" s="430"/>
      <c r="AE92" s="431"/>
      <c r="AF92" s="431"/>
      <c r="AG92" s="223"/>
      <c r="AH92" s="223"/>
      <c r="AI92" s="223"/>
      <c r="AJ92" s="223"/>
      <c r="AK92" s="223"/>
      <c r="AL92" s="223"/>
      <c r="AM92" s="223"/>
      <c r="AN92" s="259"/>
      <c r="AO92" s="223"/>
      <c r="AP92" s="259"/>
      <c r="AR92" s="260"/>
      <c r="AT92" s="260"/>
      <c r="AV92" s="260"/>
    </row>
    <row r="93" spans="1:48" s="225" customFormat="1" ht="71.25" customHeight="1">
      <c r="A93" s="424"/>
      <c r="B93" s="427"/>
      <c r="C93" s="429"/>
      <c r="D93" s="351" t="s">
        <v>1514</v>
      </c>
      <c r="E93" s="193" t="s">
        <v>1064</v>
      </c>
      <c r="F93" s="185" t="s">
        <v>1</v>
      </c>
      <c r="G93" s="246" t="s">
        <v>51</v>
      </c>
      <c r="H93" s="328" t="s">
        <v>54</v>
      </c>
      <c r="I93" s="50" t="s">
        <v>142</v>
      </c>
      <c r="J93" s="50" t="str">
        <f>IF(OR(F93="SE",F93="SA"),VLOOKUP(I93,'Tabla de Peligros y Riesgo'!$C$2:$E$227,2,FALSE),VLOOKUP(I93,'LISTA DE ASPECTOS - IMPACTOS'!$D$3:$F$72,2,FALSE))</f>
        <v>Colisión/atropello</v>
      </c>
      <c r="K93" s="357" t="str">
        <f>IF(OR(F93="SE",F93="SA"),VLOOKUP(I93,'Tabla de Peligros y Riesgo'!$C$2:$E$227,3,FALSE),VLOOKUP(I93,'LISTA DE ASPECTOS - IMPACTOS'!$D$3:$F$72,3,FALSE))</f>
        <v>Contusión/Fractura/Muerte</v>
      </c>
      <c r="L93" s="250" t="s">
        <v>90</v>
      </c>
      <c r="M93" s="248">
        <v>2</v>
      </c>
      <c r="N93" s="251">
        <f t="shared" si="0"/>
        <v>5</v>
      </c>
      <c r="O93" s="248"/>
      <c r="P93" s="252"/>
      <c r="Q93" s="248"/>
      <c r="R93" s="252"/>
      <c r="S93" s="248" t="s">
        <v>1243</v>
      </c>
      <c r="T93" s="248" t="s">
        <v>53</v>
      </c>
      <c r="U93" s="253" t="s">
        <v>1244</v>
      </c>
      <c r="V93" s="254"/>
      <c r="W93" s="253" t="s">
        <v>1196</v>
      </c>
      <c r="X93" s="255"/>
      <c r="Y93" s="251">
        <f t="shared" si="14"/>
        <v>5</v>
      </c>
      <c r="Z93" s="256"/>
      <c r="AA93" s="251">
        <f t="array" ref="AA93">_xlfn.IFS(AND(Y93=1,O93&lt;&gt;0),25,AND(Y93=1,Q93&lt;&gt;0),21,AND(Y93=1,T93="ALTO"),16,AND(Y93=1,T93="BAJO"),11,AND(Y93=1,U93&lt;&gt;0),2,AND(Y93=2,O93&lt;&gt;0),25,AND(Y93=2,Q93&lt;&gt;0),21,AND(Y93=2,T93="ALTO"),16,AND(Y93=2,T93="BAJO"),11,AND(Y93=2,U93&lt;&gt;0),4,AND(Y93=3,O93&lt;&gt;0),25,AND(Y93=3,Q93&lt;&gt;0),21,AND(Y93=3,T93="ALTO"),16,AND(Y93=3,T93="BAJO"),12,AND(Y93=3,U93&lt;&gt;0),5,AND(Y93=4,O93&lt;&gt;0),25,AND(Y93=4,Q93&lt;&gt;0),13,AND(Y93=4,T93="ALTO"),16,AND(Y93=4,T93="BAJO"),14,AND(Y93=4,U93&lt;&gt;0),7,AND(Y93=5,O93&lt;&gt;0),25,AND(Y93=5,Q93&lt;&gt;0),21,AND(Y93=5,T93="ALTO"),16,AND(Y93=5,T93="BAJO"),12,AND(Y93=5,U93&lt;&gt;0),8,AND(Y93=6,O93&lt;&gt;0),25,AND(Y93=6,Q93&lt;&gt;0),21,AND(Y93=6,T93="ALTO"),20,AND(Y93=6,T93="BAJO"),17,AND(Y93=6,U93&lt;&gt;0),6,AND(Y93=7,O93&lt;&gt;0),25,AND(Y93=7,Q93&lt;&gt;0),23,AND(Y93=7,T93="ALTO"),16,AND(Y93=7,T93="BAJO"),11,AND(Y93=7,U93&lt;&gt;0),7,AND(Y93=8,O93&lt;&gt;0),25,AND(Y93=8,Q93&lt;&gt;0),21,AND(Y93=8,T93="ALTO"),16,AND(Y93=8,T93="BAJO"),12,AND(Y93=8,U93&lt;&gt;0),8,AND(Y93=9,O93&lt;&gt;0),25,AND(Y93=9,Q93&lt;&gt;0),21,AND(Y93=9,T93="ALTO"),20,AND(Y93=9,T93="BAJO"),17,AND(Y93=9,U93&lt;&gt;0),13,AND(Y93=10,O93&lt;&gt;0),25,AND(Y93=10,Q93&lt;&gt;0),22,AND(Y93=10,T93="ALTO"),21,AND(Y93=10,T93="BAJO"),18,AND(Y93=10,U93&lt;&gt;0),18,AND(Y93=11,O93&lt;&gt;0),25,AND(Y93=11,Q93&lt;&gt;0),23,AND(Y93=11,T93="ALTO"),20,AND(Y93=11,T93="BAJO"),16,AND(Y93=11,U93&lt;&gt;0),11,AND(Y93=12,O93&lt;&gt;0),25,AND(Y93=12,Q93&lt;&gt;0),23,AND(Y93=12,T93="ALTO"),20,AND(Y93=12,T93="BAJO"),16,AND(Y93=12,U93&lt;&gt;0),12,AND(Y93=13,O93&lt;&gt;0),25,AND(Y93=13,Q93&lt;&gt;0),21,AND(Y93=13,T93="ALTO"),20,AND(Y93=13,T93="BAJO"),17,AND(Y93=13,U93&lt;&gt;0),17,AND(Y93=14,O93&lt;&gt;0),25,AND(Y93=14,Q93&lt;&gt;0),24,AND(Y93=14,T93="ALTO"),23,AND(Y93=14,T93="BAJO"),21,AND(Y93=14,U93&lt;&gt;0),18,AND(Y93=15,O93&lt;&gt;0),25,AND(Y93=15,Q93&lt;&gt;0),24,AND(Y93=15,T93="ALTO"),22,AND(Y93=15,T93="BAJO"),19,AND(Y93=15,U93&lt;&gt;0),19,AND(Y93=16,O93&lt;&gt;0),25,AND(Y93=16,Q93&lt;&gt;0),23,AND(Y93=16,T93="ALTO"),23,AND(Y93=16,T93="BAJO"),23,AND(Y93=16,U93&lt;&gt;0),20,AND(Y93=17,O93&lt;&gt;0),25,AND(Y93=17,Q93&lt;&gt;0),24,AND(Y93=17,T93="ALTO"),23,AND(Y93=17,T93="BAJO"),21,AND(Y93=17,U93&lt;&gt;0),20,AND(Y93=18,O93&lt;&gt;0),25,AND(Y93=18,Q93&lt;&gt;0),24,AND(Y93=18,T93="ALTO"),23,AND(Y93=18,T93="BAJO"),22,AND(Y93=18,U93&lt;&gt;0),21,AND(Y93=19,O93&lt;&gt;0),25,AND(Y93=19,Q93&lt;&gt;0),25,AND(Y93=19,T93="ALTO"),24,AND(Y93=19,T93="BAJO"),22,AND(Y93=19,U93&lt;&gt;0),22,AND(Y93&lt;&gt;0,W93&lt;&gt;0),Y93,TRUE,"FALSO")</f>
        <v>16</v>
      </c>
      <c r="AB93" s="248"/>
      <c r="AC93" s="248"/>
      <c r="AD93" s="430"/>
      <c r="AE93" s="431"/>
      <c r="AF93" s="431"/>
      <c r="AG93" s="223"/>
      <c r="AH93" s="223"/>
      <c r="AI93" s="223"/>
      <c r="AJ93" s="223"/>
      <c r="AK93" s="223"/>
      <c r="AL93" s="223"/>
      <c r="AM93" s="223"/>
      <c r="AN93" s="259"/>
      <c r="AO93" s="223"/>
      <c r="AP93" s="259"/>
      <c r="AR93" s="260"/>
      <c r="AT93" s="260"/>
      <c r="AV93" s="260"/>
    </row>
    <row r="94" spans="1:48" s="225" customFormat="1" ht="60">
      <c r="A94" s="424"/>
      <c r="B94" s="427"/>
      <c r="C94" s="429"/>
      <c r="D94" s="329" t="s">
        <v>785</v>
      </c>
      <c r="E94" s="346" t="s">
        <v>1248</v>
      </c>
      <c r="F94" s="185" t="s">
        <v>0</v>
      </c>
      <c r="G94" s="246" t="s">
        <v>51</v>
      </c>
      <c r="H94" s="328" t="s">
        <v>63</v>
      </c>
      <c r="I94" s="50" t="s">
        <v>64</v>
      </c>
      <c r="J94" s="50" t="str">
        <f>IF(OR(F94="SE",F94="SA"),VLOOKUP(I94,'Tabla de Peligros y Riesgo'!$C$2:$E$227,2,FALSE),VLOOKUP(I94,'LISTA DE ASPECTOS - IMPACTOS'!$D$3:$F$72,2,FALSE))</f>
        <v>Riesgo Psicosocial</v>
      </c>
      <c r="K94" s="357" t="str">
        <f>IF(OR(F94="SE",F94="SA"),VLOOKUP(I94,'Tabla de Peligros y Riesgo'!$C$2:$E$227,3,FALSE),VLOOKUP(I94,'LISTA DE ASPECTOS - IMPACTOS'!$D$3:$F$72,3,FALSE))</f>
        <v>Estrés / Depresión</v>
      </c>
      <c r="L94" s="250" t="s">
        <v>56</v>
      </c>
      <c r="M94" s="248">
        <v>3</v>
      </c>
      <c r="N94" s="251">
        <f t="shared" si="0"/>
        <v>13</v>
      </c>
      <c r="O94" s="248"/>
      <c r="P94" s="252"/>
      <c r="Q94" s="248"/>
      <c r="R94" s="252"/>
      <c r="S94" s="248"/>
      <c r="T94" s="248" t="s">
        <v>59</v>
      </c>
      <c r="U94" s="253" t="s">
        <v>1251</v>
      </c>
      <c r="V94" s="254"/>
      <c r="W94" s="253" t="s">
        <v>1196</v>
      </c>
      <c r="X94" s="255"/>
      <c r="Y94" s="251">
        <f t="shared" si="14"/>
        <v>13</v>
      </c>
      <c r="Z94" s="256"/>
      <c r="AA94" s="251">
        <f t="array" ref="AA94">_xlfn.IFS(AND(Y94=1,O94&lt;&gt;0),25,AND(Y94=1,Q94&lt;&gt;0),21,AND(Y94=1,T94="ALTO"),16,AND(Y94=1,T94="BAJO"),11,AND(Y94=1,U94&lt;&gt;0),2,AND(Y94=2,O94&lt;&gt;0),25,AND(Y94=2,Q94&lt;&gt;0),21,AND(Y94=2,T94="ALTO"),16,AND(Y94=2,T94="BAJO"),11,AND(Y94=2,U94&lt;&gt;0),4,AND(Y94=3,O94&lt;&gt;0),25,AND(Y94=3,Q94&lt;&gt;0),21,AND(Y94=3,T94="ALTO"),16,AND(Y94=3,T94="BAJO"),12,AND(Y94=3,U94&lt;&gt;0),5,AND(Y94=4,O94&lt;&gt;0),25,AND(Y94=4,Q94&lt;&gt;0),13,AND(Y94=4,T94="ALTO"),16,AND(Y94=4,T94="BAJO"),14,AND(Y94=4,U94&lt;&gt;0),7,AND(Y94=5,O94&lt;&gt;0),25,AND(Y94=5,Q94&lt;&gt;0),21,AND(Y94=5,T94="ALTO"),16,AND(Y94=5,T94="BAJO"),12,AND(Y94=5,U94&lt;&gt;0),8,AND(Y94=6,O94&lt;&gt;0),25,AND(Y94=6,Q94&lt;&gt;0),21,AND(Y94=6,T94="ALTO"),20,AND(Y94=6,T94="BAJO"),17,AND(Y94=6,U94&lt;&gt;0),6,AND(Y94=7,O94&lt;&gt;0),25,AND(Y94=7,Q94&lt;&gt;0),23,AND(Y94=7,T94="ALTO"),16,AND(Y94=7,T94="BAJO"),11,AND(Y94=7,U94&lt;&gt;0),7,AND(Y94=8,O94&lt;&gt;0),25,AND(Y94=8,Q94&lt;&gt;0),21,AND(Y94=8,T94="ALTO"),16,AND(Y94=8,T94="BAJO"),12,AND(Y94=8,U94&lt;&gt;0),8,AND(Y94=9,O94&lt;&gt;0),25,AND(Y94=9,Q94&lt;&gt;0),21,AND(Y94=9,T94="ALTO"),20,AND(Y94=9,T94="BAJO"),17,AND(Y94=9,U94&lt;&gt;0),13,AND(Y94=10,O94&lt;&gt;0),25,AND(Y94=10,Q94&lt;&gt;0),22,AND(Y94=10,T94="ALTO"),21,AND(Y94=10,T94="BAJO"),18,AND(Y94=10,U94&lt;&gt;0),18,AND(Y94=11,O94&lt;&gt;0),25,AND(Y94=11,Q94&lt;&gt;0),23,AND(Y94=11,T94="ALTO"),20,AND(Y94=11,T94="BAJO"),16,AND(Y94=11,U94&lt;&gt;0),11,AND(Y94=12,O94&lt;&gt;0),25,AND(Y94=12,Q94&lt;&gt;0),23,AND(Y94=12,T94="ALTO"),20,AND(Y94=12,T94="BAJO"),16,AND(Y94=12,U94&lt;&gt;0),12,AND(Y94=13,O94&lt;&gt;0),25,AND(Y94=13,Q94&lt;&gt;0),21,AND(Y94=13,T94="ALTO"),20,AND(Y94=13,T94="BAJO"),17,AND(Y94=13,U94&lt;&gt;0),17,AND(Y94=14,O94&lt;&gt;0),25,AND(Y94=14,Q94&lt;&gt;0),24,AND(Y94=14,T94="ALTO"),23,AND(Y94=14,T94="BAJO"),21,AND(Y94=14,U94&lt;&gt;0),18,AND(Y94=15,O94&lt;&gt;0),25,AND(Y94=15,Q94&lt;&gt;0),24,AND(Y94=15,T94="ALTO"),22,AND(Y94=15,T94="BAJO"),19,AND(Y94=15,U94&lt;&gt;0),19,AND(Y94=16,O94&lt;&gt;0),25,AND(Y94=16,Q94&lt;&gt;0),23,AND(Y94=16,T94="ALTO"),23,AND(Y94=16,T94="BAJO"),23,AND(Y94=16,U94&lt;&gt;0),20,AND(Y94=17,O94&lt;&gt;0),25,AND(Y94=17,Q94&lt;&gt;0),24,AND(Y94=17,T94="ALTO"),23,AND(Y94=17,T94="BAJO"),21,AND(Y94=17,U94&lt;&gt;0),20,AND(Y94=18,O94&lt;&gt;0),25,AND(Y94=18,Q94&lt;&gt;0),24,AND(Y94=18,T94="ALTO"),23,AND(Y94=18,T94="BAJO"),22,AND(Y94=18,U94&lt;&gt;0),21,AND(Y94=19,O94&lt;&gt;0),25,AND(Y94=19,Q94&lt;&gt;0),25,AND(Y94=19,T94="ALTO"),24,AND(Y94=19,T94="BAJO"),22,AND(Y94=19,U94&lt;&gt;0),22,AND(Y94&lt;&gt;0,W94&lt;&gt;0),Y94,TRUE,"FALSO")</f>
        <v>17</v>
      </c>
      <c r="AB94" s="248"/>
      <c r="AC94" s="248"/>
      <c r="AD94" s="257"/>
      <c r="AE94" s="258"/>
      <c r="AF94" s="258"/>
      <c r="AG94" s="223"/>
      <c r="AH94" s="223"/>
      <c r="AI94" s="223"/>
      <c r="AJ94" s="223"/>
      <c r="AK94" s="223"/>
      <c r="AL94" s="223"/>
      <c r="AM94" s="223"/>
      <c r="AN94" s="259"/>
      <c r="AO94" s="223"/>
      <c r="AP94" s="259"/>
      <c r="AR94" s="260"/>
      <c r="AT94" s="260"/>
      <c r="AV94" s="260"/>
    </row>
    <row r="95" spans="1:48" s="225" customFormat="1" ht="60">
      <c r="A95" s="424"/>
      <c r="B95" s="427"/>
      <c r="C95" s="429"/>
      <c r="D95" s="352" t="s">
        <v>799</v>
      </c>
      <c r="E95" s="346" t="s">
        <v>1248</v>
      </c>
      <c r="F95" s="185" t="s">
        <v>1</v>
      </c>
      <c r="G95" s="246" t="s">
        <v>51</v>
      </c>
      <c r="H95" s="328" t="s">
        <v>92</v>
      </c>
      <c r="I95" s="50" t="s">
        <v>134</v>
      </c>
      <c r="J95" s="50" t="str">
        <f>IF(OR(F95="SE",F95="SA"),VLOOKUP(I95,'Tabla de Peligros y Riesgo'!$C$2:$E$227,2,FALSE),VLOOKUP(I95,'LISTA DE ASPECTOS - IMPACTOS'!$D$3:$F$72,2,FALSE))</f>
        <v>Atrapamiento</v>
      </c>
      <c r="K95" s="357" t="str">
        <f>IF(OR(F95="SE",F95="SA"),VLOOKUP(I95,'Tabla de Peligros y Riesgo'!$C$2:$E$227,3,FALSE),VLOOKUP(I95,'LISTA DE ASPECTOS - IMPACTOS'!$D$3:$F$72,3,FALSE))</f>
        <v>Heridas/Amputación/Contusión/Fractura/Muerte</v>
      </c>
      <c r="L95" s="250" t="s">
        <v>56</v>
      </c>
      <c r="M95" s="248">
        <v>2</v>
      </c>
      <c r="N95" s="251">
        <f t="shared" si="0"/>
        <v>8</v>
      </c>
      <c r="O95" s="248"/>
      <c r="P95" s="252"/>
      <c r="Q95" s="248"/>
      <c r="R95" s="252"/>
      <c r="S95" s="248" t="s">
        <v>1226</v>
      </c>
      <c r="T95" s="248" t="s">
        <v>53</v>
      </c>
      <c r="U95" s="253" t="s">
        <v>1252</v>
      </c>
      <c r="V95" s="254"/>
      <c r="W95" s="253" t="s">
        <v>1196</v>
      </c>
      <c r="X95" s="255">
        <v>0.15</v>
      </c>
      <c r="Y95" s="251">
        <f t="shared" si="14"/>
        <v>8</v>
      </c>
      <c r="Z95" s="256"/>
      <c r="AA95" s="251">
        <f t="array" ref="AA95">_xlfn.IFS(AND(Y95=1,O95&lt;&gt;0),25,AND(Y95=1,Q95&lt;&gt;0),21,AND(Y95=1,T95="ALTO"),16,AND(Y95=1,T95="BAJO"),11,AND(Y95=1,U95&lt;&gt;0),2,AND(Y95=2,O95&lt;&gt;0),25,AND(Y95=2,Q95&lt;&gt;0),21,AND(Y95=2,T95="ALTO"),16,AND(Y95=2,T95="BAJO"),11,AND(Y95=2,U95&lt;&gt;0),4,AND(Y95=3,O95&lt;&gt;0),25,AND(Y95=3,Q95&lt;&gt;0),21,AND(Y95=3,T95="ALTO"),16,AND(Y95=3,T95="BAJO"),12,AND(Y95=3,U95&lt;&gt;0),5,AND(Y95=4,O95&lt;&gt;0),25,AND(Y95=4,Q95&lt;&gt;0),13,AND(Y95=4,T95="ALTO"),16,AND(Y95=4,T95="BAJO"),14,AND(Y95=4,U95&lt;&gt;0),7,AND(Y95=5,O95&lt;&gt;0),25,AND(Y95=5,Q95&lt;&gt;0),21,AND(Y95=5,T95="ALTO"),16,AND(Y95=5,T95="BAJO"),12,AND(Y95=5,U95&lt;&gt;0),8,AND(Y95=6,O95&lt;&gt;0),25,AND(Y95=6,Q95&lt;&gt;0),21,AND(Y95=6,T95="ALTO"),20,AND(Y95=6,T95="BAJO"),17,AND(Y95=6,U95&lt;&gt;0),6,AND(Y95=7,O95&lt;&gt;0),25,AND(Y95=7,Q95&lt;&gt;0),23,AND(Y95=7,T95="ALTO"),16,AND(Y95=7,T95="BAJO"),11,AND(Y95=7,U95&lt;&gt;0),7,AND(Y95=8,O95&lt;&gt;0),25,AND(Y95=8,Q95&lt;&gt;0),21,AND(Y95=8,T95="ALTO"),16,AND(Y95=8,T95="BAJO"),12,AND(Y95=8,U95&lt;&gt;0),8,AND(Y95=9,O95&lt;&gt;0),25,AND(Y95=9,Q95&lt;&gt;0),21,AND(Y95=9,T95="ALTO"),20,AND(Y95=9,T95="BAJO"),17,AND(Y95=9,U95&lt;&gt;0),13,AND(Y95=10,O95&lt;&gt;0),25,AND(Y95=10,Q95&lt;&gt;0),22,AND(Y95=10,T95="ALTO"),21,AND(Y95=10,T95="BAJO"),18,AND(Y95=10,U95&lt;&gt;0),18,AND(Y95=11,O95&lt;&gt;0),25,AND(Y95=11,Q95&lt;&gt;0),23,AND(Y95=11,T95="ALTO"),20,AND(Y95=11,T95="BAJO"),16,AND(Y95=11,U95&lt;&gt;0),11,AND(Y95=12,O95&lt;&gt;0),25,AND(Y95=12,Q95&lt;&gt;0),23,AND(Y95=12,T95="ALTO"),20,AND(Y95=12,T95="BAJO"),16,AND(Y95=12,U95&lt;&gt;0),12,AND(Y95=13,O95&lt;&gt;0),25,AND(Y95=13,Q95&lt;&gt;0),21,AND(Y95=13,T95="ALTO"),20,AND(Y95=13,T95="BAJO"),17,AND(Y95=13,U95&lt;&gt;0),17,AND(Y95=14,O95&lt;&gt;0),25,AND(Y95=14,Q95&lt;&gt;0),24,AND(Y95=14,T95="ALTO"),23,AND(Y95=14,T95="BAJO"),21,AND(Y95=14,U95&lt;&gt;0),18,AND(Y95=15,O95&lt;&gt;0),25,AND(Y95=15,Q95&lt;&gt;0),24,AND(Y95=15,T95="ALTO"),22,AND(Y95=15,T95="BAJO"),19,AND(Y95=15,U95&lt;&gt;0),19,AND(Y95=16,O95&lt;&gt;0),25,AND(Y95=16,Q95&lt;&gt;0),23,AND(Y95=16,T95="ALTO"),23,AND(Y95=16,T95="BAJO"),23,AND(Y95=16,U95&lt;&gt;0),20,AND(Y95=17,O95&lt;&gt;0),25,AND(Y95=17,Q95&lt;&gt;0),24,AND(Y95=17,T95="ALTO"),23,AND(Y95=17,T95="BAJO"),21,AND(Y95=17,U95&lt;&gt;0),20,AND(Y95=18,O95&lt;&gt;0),25,AND(Y95=18,Q95&lt;&gt;0),24,AND(Y95=18,T95="ALTO"),23,AND(Y95=18,T95="BAJO"),22,AND(Y95=18,U95&lt;&gt;0),21,AND(Y95=19,O95&lt;&gt;0),25,AND(Y95=19,Q95&lt;&gt;0),25,AND(Y95=19,T95="ALTO"),24,AND(Y95=19,T95="BAJO"),22,AND(Y95=19,U95&lt;&gt;0),22,AND(Y95&lt;&gt;0,W95&lt;&gt;0),Y95,TRUE,"FALSO")</f>
        <v>16</v>
      </c>
      <c r="AB95" s="248"/>
      <c r="AC95" s="248"/>
      <c r="AD95" s="430"/>
      <c r="AE95" s="431"/>
      <c r="AF95" s="431"/>
      <c r="AG95" s="223"/>
      <c r="AH95" s="223"/>
      <c r="AI95" s="223"/>
      <c r="AJ95" s="223"/>
      <c r="AK95" s="223"/>
      <c r="AL95" s="223"/>
      <c r="AM95" s="223"/>
      <c r="AN95" s="259"/>
      <c r="AO95" s="223"/>
      <c r="AP95" s="259"/>
      <c r="AR95" s="260"/>
      <c r="AT95" s="260"/>
      <c r="AV95" s="260"/>
    </row>
    <row r="96" spans="1:48" s="225" customFormat="1" ht="60">
      <c r="A96" s="424"/>
      <c r="B96" s="427"/>
      <c r="C96" s="429"/>
      <c r="D96" s="329" t="s">
        <v>785</v>
      </c>
      <c r="E96" s="346" t="s">
        <v>1248</v>
      </c>
      <c r="F96" s="185" t="s">
        <v>1</v>
      </c>
      <c r="G96" s="246" t="s">
        <v>51</v>
      </c>
      <c r="H96" s="328" t="s">
        <v>66</v>
      </c>
      <c r="I96" s="50" t="s">
        <v>67</v>
      </c>
      <c r="J96" s="50" t="str">
        <f>IF(OR(F96="SE",F96="SA"),VLOOKUP(I96,'Tabla de Peligros y Riesgo'!$C$2:$E$227,2,FALSE),VLOOKUP(I96,'LISTA DE ASPECTOS - IMPACTOS'!$D$3:$F$72,2,FALSE))</f>
        <v>Caída al mismo nivel</v>
      </c>
      <c r="K96" s="357" t="str">
        <f>IF(OR(F96="SE",F96="SA"),VLOOKUP(I96,'Tabla de Peligros y Riesgo'!$C$2:$E$227,3,FALSE),VLOOKUP(I96,'LISTA DE ASPECTOS - IMPACTOS'!$D$3:$F$72,3,FALSE))</f>
        <v>Contusión/Fractura/Muerte</v>
      </c>
      <c r="L96" s="250" t="s">
        <v>56</v>
      </c>
      <c r="M96" s="248">
        <v>4</v>
      </c>
      <c r="N96" s="251">
        <f t="shared" si="0"/>
        <v>18</v>
      </c>
      <c r="O96" s="248"/>
      <c r="P96" s="252"/>
      <c r="Q96" s="248"/>
      <c r="R96" s="252"/>
      <c r="S96" s="248"/>
      <c r="T96" s="248" t="s">
        <v>59</v>
      </c>
      <c r="U96" s="253" t="s">
        <v>1238</v>
      </c>
      <c r="V96" s="254"/>
      <c r="W96" s="253" t="s">
        <v>1196</v>
      </c>
      <c r="X96" s="255"/>
      <c r="Y96" s="251">
        <f t="shared" si="14"/>
        <v>18</v>
      </c>
      <c r="Z96" s="256"/>
      <c r="AA96" s="251">
        <f t="array" ref="AA96">_xlfn.IFS(AND(Y96=1,O96&lt;&gt;0),25,AND(Y96=1,Q96&lt;&gt;0),21,AND(Y96=1,T96="ALTO"),16,AND(Y96=1,T96="BAJO"),11,AND(Y96=1,U96&lt;&gt;0),2,AND(Y96=2,O96&lt;&gt;0),25,AND(Y96=2,Q96&lt;&gt;0),21,AND(Y96=2,T96="ALTO"),16,AND(Y96=2,T96="BAJO"),11,AND(Y96=2,U96&lt;&gt;0),4,AND(Y96=3,O96&lt;&gt;0),25,AND(Y96=3,Q96&lt;&gt;0),21,AND(Y96=3,T96="ALTO"),16,AND(Y96=3,T96="BAJO"),12,AND(Y96=3,U96&lt;&gt;0),5,AND(Y96=4,O96&lt;&gt;0),25,AND(Y96=4,Q96&lt;&gt;0),13,AND(Y96=4,T96="ALTO"),16,AND(Y96=4,T96="BAJO"),14,AND(Y96=4,U96&lt;&gt;0),7,AND(Y96=5,O96&lt;&gt;0),25,AND(Y96=5,Q96&lt;&gt;0),21,AND(Y96=5,T96="ALTO"),16,AND(Y96=5,T96="BAJO"),12,AND(Y96=5,U96&lt;&gt;0),8,AND(Y96=6,O96&lt;&gt;0),25,AND(Y96=6,Q96&lt;&gt;0),21,AND(Y96=6,T96="ALTO"),20,AND(Y96=6,T96="BAJO"),17,AND(Y96=6,U96&lt;&gt;0),6,AND(Y96=7,O96&lt;&gt;0),25,AND(Y96=7,Q96&lt;&gt;0),23,AND(Y96=7,T96="ALTO"),16,AND(Y96=7,T96="BAJO"),11,AND(Y96=7,U96&lt;&gt;0),7,AND(Y96=8,O96&lt;&gt;0),25,AND(Y96=8,Q96&lt;&gt;0),21,AND(Y96=8,T96="ALTO"),16,AND(Y96=8,T96="BAJO"),12,AND(Y96=8,U96&lt;&gt;0),8,AND(Y96=9,O96&lt;&gt;0),25,AND(Y96=9,Q96&lt;&gt;0),21,AND(Y96=9,T96="ALTO"),20,AND(Y96=9,T96="BAJO"),17,AND(Y96=9,U96&lt;&gt;0),13,AND(Y96=10,O96&lt;&gt;0),25,AND(Y96=10,Q96&lt;&gt;0),22,AND(Y96=10,T96="ALTO"),21,AND(Y96=10,T96="BAJO"),18,AND(Y96=10,U96&lt;&gt;0),18,AND(Y96=11,O96&lt;&gt;0),25,AND(Y96=11,Q96&lt;&gt;0),23,AND(Y96=11,T96="ALTO"),20,AND(Y96=11,T96="BAJO"),16,AND(Y96=11,U96&lt;&gt;0),11,AND(Y96=12,O96&lt;&gt;0),25,AND(Y96=12,Q96&lt;&gt;0),23,AND(Y96=12,T96="ALTO"),20,AND(Y96=12,T96="BAJO"),16,AND(Y96=12,U96&lt;&gt;0),12,AND(Y96=13,O96&lt;&gt;0),25,AND(Y96=13,Q96&lt;&gt;0),21,AND(Y96=13,T96="ALTO"),20,AND(Y96=13,T96="BAJO"),17,AND(Y96=13,U96&lt;&gt;0),17,AND(Y96=14,O96&lt;&gt;0),25,AND(Y96=14,Q96&lt;&gt;0),24,AND(Y96=14,T96="ALTO"),23,AND(Y96=14,T96="BAJO"),21,AND(Y96=14,U96&lt;&gt;0),18,AND(Y96=15,O96&lt;&gt;0),25,AND(Y96=15,Q96&lt;&gt;0),24,AND(Y96=15,T96="ALTO"),22,AND(Y96=15,T96="BAJO"),19,AND(Y96=15,U96&lt;&gt;0),19,AND(Y96=16,O96&lt;&gt;0),25,AND(Y96=16,Q96&lt;&gt;0),23,AND(Y96=16,T96="ALTO"),23,AND(Y96=16,T96="BAJO"),23,AND(Y96=16,U96&lt;&gt;0),20,AND(Y96=17,O96&lt;&gt;0),25,AND(Y96=17,Q96&lt;&gt;0),24,AND(Y96=17,T96="ALTO"),23,AND(Y96=17,T96="BAJO"),21,AND(Y96=17,U96&lt;&gt;0),20,AND(Y96=18,O96&lt;&gt;0),25,AND(Y96=18,Q96&lt;&gt;0),24,AND(Y96=18,T96="ALTO"),23,AND(Y96=18,T96="BAJO"),22,AND(Y96=18,U96&lt;&gt;0),21,AND(Y96=19,O96&lt;&gt;0),25,AND(Y96=19,Q96&lt;&gt;0),25,AND(Y96=19,T96="ALTO"),24,AND(Y96=19,T96="BAJO"),22,AND(Y96=19,U96&lt;&gt;0),22,AND(Y96&lt;&gt;0,W96&lt;&gt;0),Y96,TRUE,"FALSO")</f>
        <v>22</v>
      </c>
      <c r="AB96" s="248"/>
      <c r="AC96" s="248"/>
      <c r="AD96" s="430"/>
      <c r="AE96" s="431"/>
      <c r="AF96" s="431"/>
      <c r="AG96" s="223"/>
      <c r="AH96" s="223"/>
      <c r="AI96" s="223"/>
      <c r="AJ96" s="223"/>
      <c r="AK96" s="223"/>
      <c r="AL96" s="223"/>
      <c r="AM96" s="223"/>
      <c r="AN96" s="259"/>
      <c r="AO96" s="223"/>
      <c r="AP96" s="259"/>
      <c r="AR96" s="260"/>
      <c r="AT96" s="260"/>
      <c r="AV96" s="260"/>
    </row>
    <row r="97" spans="1:48" s="225" customFormat="1" ht="60">
      <c r="A97" s="424"/>
      <c r="B97" s="427"/>
      <c r="C97" s="429"/>
      <c r="D97" s="329" t="s">
        <v>785</v>
      </c>
      <c r="E97" s="346" t="s">
        <v>1248</v>
      </c>
      <c r="F97" s="185" t="s">
        <v>1</v>
      </c>
      <c r="G97" s="246" t="s">
        <v>51</v>
      </c>
      <c r="H97" s="328" t="s">
        <v>111</v>
      </c>
      <c r="I97" s="50" t="s">
        <v>112</v>
      </c>
      <c r="J97" s="50" t="str">
        <f>IF(OR(F97="SE",F97="SA"),VLOOKUP(I97,'Tabla de Peligros y Riesgo'!$C$2:$E$227,2,FALSE),VLOOKUP(I97,'LISTA DE ASPECTOS - IMPACTOS'!$D$3:$F$72,2,FALSE))</f>
        <v xml:space="preserve">Electrocución </v>
      </c>
      <c r="K97" s="357" t="str">
        <f>IF(OR(F97="SE",F97="SA"),VLOOKUP(I97,'Tabla de Peligros y Riesgo'!$C$2:$E$227,3,FALSE),VLOOKUP(I97,'LISTA DE ASPECTOS - IMPACTOS'!$D$3:$F$72,3,FALSE))</f>
        <v xml:space="preserve">Muerte </v>
      </c>
      <c r="L97" s="250" t="s">
        <v>56</v>
      </c>
      <c r="M97" s="248">
        <v>2</v>
      </c>
      <c r="N97" s="251">
        <f t="shared" si="0"/>
        <v>8</v>
      </c>
      <c r="O97" s="248"/>
      <c r="P97" s="252"/>
      <c r="Q97" s="248"/>
      <c r="R97" s="252"/>
      <c r="S97" s="248" t="s">
        <v>1198</v>
      </c>
      <c r="T97" s="248" t="s">
        <v>53</v>
      </c>
      <c r="U97" s="253" t="s">
        <v>1225</v>
      </c>
      <c r="V97" s="254"/>
      <c r="W97" s="253" t="s">
        <v>1196</v>
      </c>
      <c r="X97" s="255">
        <v>0.2</v>
      </c>
      <c r="Y97" s="251">
        <f t="shared" si="14"/>
        <v>8</v>
      </c>
      <c r="Z97" s="256">
        <f>IF(N97&gt;=16,MAX(O97:T97),IF(N97&lt;16,MAX(O97:X97)))</f>
        <v>0.2</v>
      </c>
      <c r="AA97" s="251">
        <f t="array" ref="AA97">_xlfn.IFS(AND(Y97=1,O97&lt;&gt;0),25,AND(Y97=1,Q97&lt;&gt;0),21,AND(Y97=1,T97="ALTO"),16,AND(Y97=1,T97="BAJO"),11,AND(Y97=1,U97&lt;&gt;0),2,AND(Y97=2,O97&lt;&gt;0),25,AND(Y97=2,Q97&lt;&gt;0),21,AND(Y97=2,T97="ALTO"),16,AND(Y97=2,T97="BAJO"),11,AND(Y97=2,U97&lt;&gt;0),4,AND(Y97=3,O97&lt;&gt;0),25,AND(Y97=3,Q97&lt;&gt;0),21,AND(Y97=3,T97="ALTO"),16,AND(Y97=3,T97="BAJO"),12,AND(Y97=3,U97&lt;&gt;0),5,AND(Y97=4,O97&lt;&gt;0),25,AND(Y97=4,Q97&lt;&gt;0),13,AND(Y97=4,T97="ALTO"),16,AND(Y97=4,T97="BAJO"),14,AND(Y97=4,U97&lt;&gt;0),7,AND(Y97=5,O97&lt;&gt;0),25,AND(Y97=5,Q97&lt;&gt;0),21,AND(Y97=5,T97="ALTO"),16,AND(Y97=5,T97="BAJO"),12,AND(Y97=5,U97&lt;&gt;0),8,AND(Y97=6,O97&lt;&gt;0),25,AND(Y97=6,Q97&lt;&gt;0),21,AND(Y97=6,T97="ALTO"),20,AND(Y97=6,T97="BAJO"),17,AND(Y97=6,U97&lt;&gt;0),6,AND(Y97=7,O97&lt;&gt;0),25,AND(Y97=7,Q97&lt;&gt;0),23,AND(Y97=7,T97="ALTO"),16,AND(Y97=7,T97="BAJO"),11,AND(Y97=7,U97&lt;&gt;0),7,AND(Y97=8,O97&lt;&gt;0),25,AND(Y97=8,Q97&lt;&gt;0),21,AND(Y97=8,T97="ALTO"),16,AND(Y97=8,T97="BAJO"),12,AND(Y97=8,U97&lt;&gt;0),8,AND(Y97=9,O97&lt;&gt;0),25,AND(Y97=9,Q97&lt;&gt;0),21,AND(Y97=9,T97="ALTO"),20,AND(Y97=9,T97="BAJO"),17,AND(Y97=9,U97&lt;&gt;0),13,AND(Y97=10,O97&lt;&gt;0),25,AND(Y97=10,Q97&lt;&gt;0),22,AND(Y97=10,T97="ALTO"),21,AND(Y97=10,T97="BAJO"),18,AND(Y97=10,U97&lt;&gt;0),18,AND(Y97=11,O97&lt;&gt;0),25,AND(Y97=11,Q97&lt;&gt;0),23,AND(Y97=11,T97="ALTO"),20,AND(Y97=11,T97="BAJO"),16,AND(Y97=11,U97&lt;&gt;0),11,AND(Y97=12,O97&lt;&gt;0),25,AND(Y97=12,Q97&lt;&gt;0),23,AND(Y97=12,T97="ALTO"),20,AND(Y97=12,T97="BAJO"),16,AND(Y97=12,U97&lt;&gt;0),12,AND(Y97=13,O97&lt;&gt;0),25,AND(Y97=13,Q97&lt;&gt;0),21,AND(Y97=13,T97="ALTO"),20,AND(Y97=13,T97="BAJO"),17,AND(Y97=13,U97&lt;&gt;0),17,AND(Y97=14,O97&lt;&gt;0),25,AND(Y97=14,Q97&lt;&gt;0),24,AND(Y97=14,T97="ALTO"),23,AND(Y97=14,T97="BAJO"),21,AND(Y97=14,U97&lt;&gt;0),18,AND(Y97=15,O97&lt;&gt;0),25,AND(Y97=15,Q97&lt;&gt;0),24,AND(Y97=15,T97="ALTO"),22,AND(Y97=15,T97="BAJO"),19,AND(Y97=15,U97&lt;&gt;0),19,AND(Y97=16,O97&lt;&gt;0),25,AND(Y97=16,Q97&lt;&gt;0),23,AND(Y97=16,T97="ALTO"),23,AND(Y97=16,T97="BAJO"),23,AND(Y97=16,U97&lt;&gt;0),20,AND(Y97=17,O97&lt;&gt;0),25,AND(Y97=17,Q97&lt;&gt;0),24,AND(Y97=17,T97="ALTO"),23,AND(Y97=17,T97="BAJO"),21,AND(Y97=17,U97&lt;&gt;0),20,AND(Y97=18,O97&lt;&gt;0),25,AND(Y97=18,Q97&lt;&gt;0),24,AND(Y97=18,T97="ALTO"),23,AND(Y97=18,T97="BAJO"),22,AND(Y97=18,U97&lt;&gt;0),21,AND(Y97=19,O97&lt;&gt;0),25,AND(Y97=19,Q97&lt;&gt;0),25,AND(Y97=19,T97="ALTO"),24,AND(Y97=19,T97="BAJO"),22,AND(Y97=19,U97&lt;&gt;0),22,AND(Y97&lt;&gt;0,W97&lt;&gt;0),Y97,TRUE,"FALSO")</f>
        <v>16</v>
      </c>
      <c r="AB97" s="248" t="s">
        <v>1200</v>
      </c>
      <c r="AC97" s="248" t="s">
        <v>1201</v>
      </c>
      <c r="AD97" s="257"/>
      <c r="AE97" s="258"/>
      <c r="AF97" s="258"/>
      <c r="AG97" s="223"/>
      <c r="AH97" s="223"/>
      <c r="AI97" s="223"/>
      <c r="AJ97" s="223"/>
      <c r="AK97" s="223"/>
      <c r="AL97" s="223"/>
      <c r="AM97" s="223"/>
      <c r="AN97" s="259"/>
      <c r="AO97" s="223"/>
      <c r="AP97" s="259"/>
      <c r="AR97" s="260"/>
      <c r="AT97" s="260"/>
      <c r="AV97" s="260"/>
    </row>
    <row r="98" spans="1:48" s="225" customFormat="1" ht="60">
      <c r="A98" s="424"/>
      <c r="B98" s="427"/>
      <c r="C98" s="429"/>
      <c r="D98" s="347" t="s">
        <v>795</v>
      </c>
      <c r="E98" s="346" t="s">
        <v>1248</v>
      </c>
      <c r="F98" s="185" t="s">
        <v>1</v>
      </c>
      <c r="G98" s="246" t="s">
        <v>51</v>
      </c>
      <c r="H98" s="328" t="s">
        <v>54</v>
      </c>
      <c r="I98" s="50" t="s">
        <v>142</v>
      </c>
      <c r="J98" s="50" t="str">
        <f>IF(OR(F98="SE",F98="SA"),VLOOKUP(I98,'Tabla de Peligros y Riesgo'!$C$2:$E$227,2,FALSE),VLOOKUP(I98,'LISTA DE ASPECTOS - IMPACTOS'!$D$3:$F$72,2,FALSE))</f>
        <v>Colisión/atropello</v>
      </c>
      <c r="K98" s="357" t="str">
        <f>IF(OR(F98="SE",F98="SA"),VLOOKUP(I98,'Tabla de Peligros y Riesgo'!$C$2:$E$227,3,FALSE),VLOOKUP(I98,'LISTA DE ASPECTOS - IMPACTOS'!$D$3:$F$72,3,FALSE))</f>
        <v>Contusión/Fractura/Muerte</v>
      </c>
      <c r="L98" s="250" t="s">
        <v>56</v>
      </c>
      <c r="M98" s="248">
        <v>3</v>
      </c>
      <c r="N98" s="251">
        <f t="shared" si="0"/>
        <v>13</v>
      </c>
      <c r="O98" s="248"/>
      <c r="P98" s="252"/>
      <c r="Q98" s="248"/>
      <c r="R98" s="252"/>
      <c r="S98" s="248" t="s">
        <v>1207</v>
      </c>
      <c r="T98" s="248" t="s">
        <v>53</v>
      </c>
      <c r="U98" s="253" t="s">
        <v>1208</v>
      </c>
      <c r="V98" s="254"/>
      <c r="W98" s="253" t="s">
        <v>1196</v>
      </c>
      <c r="X98" s="255">
        <v>0.15</v>
      </c>
      <c r="Y98" s="251">
        <f t="shared" ref="Y98:Y99" si="15">N98</f>
        <v>13</v>
      </c>
      <c r="Z98" s="256"/>
      <c r="AA98" s="251">
        <f t="array" ref="AA98">_xlfn.IFS(AND(Y98=1,O98&lt;&gt;0),25,AND(Y98=1,Q98&lt;&gt;0),21,AND(Y98=1,T98="ALTO"),16,AND(Y98=1,T98="BAJO"),11,AND(Y98=1,U98&lt;&gt;0),2,AND(Y98=2,O98&lt;&gt;0),25,AND(Y98=2,Q98&lt;&gt;0),21,AND(Y98=2,T98="ALTO"),16,AND(Y98=2,T98="BAJO"),11,AND(Y98=2,U98&lt;&gt;0),4,AND(Y98=3,O98&lt;&gt;0),25,AND(Y98=3,Q98&lt;&gt;0),21,AND(Y98=3,T98="ALTO"),16,AND(Y98=3,T98="BAJO"),12,AND(Y98=3,U98&lt;&gt;0),5,AND(Y98=4,O98&lt;&gt;0),25,AND(Y98=4,Q98&lt;&gt;0),13,AND(Y98=4,T98="ALTO"),16,AND(Y98=4,T98="BAJO"),14,AND(Y98=4,U98&lt;&gt;0),7,AND(Y98=5,O98&lt;&gt;0),25,AND(Y98=5,Q98&lt;&gt;0),21,AND(Y98=5,T98="ALTO"),16,AND(Y98=5,T98="BAJO"),12,AND(Y98=5,U98&lt;&gt;0),8,AND(Y98=6,O98&lt;&gt;0),25,AND(Y98=6,Q98&lt;&gt;0),21,AND(Y98=6,T98="ALTO"),20,AND(Y98=6,T98="BAJO"),17,AND(Y98=6,U98&lt;&gt;0),6,AND(Y98=7,O98&lt;&gt;0),25,AND(Y98=7,Q98&lt;&gt;0),23,AND(Y98=7,T98="ALTO"),16,AND(Y98=7,T98="BAJO"),11,AND(Y98=7,U98&lt;&gt;0),7,AND(Y98=8,O98&lt;&gt;0),25,AND(Y98=8,Q98&lt;&gt;0),21,AND(Y98=8,T98="ALTO"),16,AND(Y98=8,T98="BAJO"),12,AND(Y98=8,U98&lt;&gt;0),8,AND(Y98=9,O98&lt;&gt;0),25,AND(Y98=9,Q98&lt;&gt;0),21,AND(Y98=9,T98="ALTO"),20,AND(Y98=9,T98="BAJO"),17,AND(Y98=9,U98&lt;&gt;0),13,AND(Y98=10,O98&lt;&gt;0),25,AND(Y98=10,Q98&lt;&gt;0),22,AND(Y98=10,T98="ALTO"),21,AND(Y98=10,T98="BAJO"),18,AND(Y98=10,U98&lt;&gt;0),18,AND(Y98=11,O98&lt;&gt;0),25,AND(Y98=11,Q98&lt;&gt;0),23,AND(Y98=11,T98="ALTO"),20,AND(Y98=11,T98="BAJO"),16,AND(Y98=11,U98&lt;&gt;0),11,AND(Y98=12,O98&lt;&gt;0),25,AND(Y98=12,Q98&lt;&gt;0),23,AND(Y98=12,T98="ALTO"),20,AND(Y98=12,T98="BAJO"),16,AND(Y98=12,U98&lt;&gt;0),12,AND(Y98=13,O98&lt;&gt;0),25,AND(Y98=13,Q98&lt;&gt;0),21,AND(Y98=13,T98="ALTO"),20,AND(Y98=13,T98="BAJO"),17,AND(Y98=13,U98&lt;&gt;0),17,AND(Y98=14,O98&lt;&gt;0),25,AND(Y98=14,Q98&lt;&gt;0),24,AND(Y98=14,T98="ALTO"),23,AND(Y98=14,T98="BAJO"),21,AND(Y98=14,U98&lt;&gt;0),18,AND(Y98=15,O98&lt;&gt;0),25,AND(Y98=15,Q98&lt;&gt;0),24,AND(Y98=15,T98="ALTO"),22,AND(Y98=15,T98="BAJO"),19,AND(Y98=15,U98&lt;&gt;0),19,AND(Y98=16,O98&lt;&gt;0),25,AND(Y98=16,Q98&lt;&gt;0),23,AND(Y98=16,T98="ALTO"),23,AND(Y98=16,T98="BAJO"),23,AND(Y98=16,U98&lt;&gt;0),20,AND(Y98=17,O98&lt;&gt;0),25,AND(Y98=17,Q98&lt;&gt;0),24,AND(Y98=17,T98="ALTO"),23,AND(Y98=17,T98="BAJO"),21,AND(Y98=17,U98&lt;&gt;0),20,AND(Y98=18,O98&lt;&gt;0),25,AND(Y98=18,Q98&lt;&gt;0),24,AND(Y98=18,T98="ALTO"),23,AND(Y98=18,T98="BAJO"),22,AND(Y98=18,U98&lt;&gt;0),21,AND(Y98=19,O98&lt;&gt;0),25,AND(Y98=19,Q98&lt;&gt;0),25,AND(Y98=19,T98="ALTO"),24,AND(Y98=19,T98="BAJO"),22,AND(Y98=19,U98&lt;&gt;0),22,AND(Y98&lt;&gt;0,W98&lt;&gt;0),Y98,TRUE,"FALSO")</f>
        <v>20</v>
      </c>
      <c r="AB98" s="248"/>
      <c r="AC98" s="248"/>
      <c r="AD98" s="430"/>
      <c r="AE98" s="431"/>
      <c r="AF98" s="431"/>
      <c r="AG98" s="223"/>
      <c r="AH98" s="223"/>
      <c r="AI98" s="223"/>
      <c r="AJ98" s="223"/>
      <c r="AK98" s="223"/>
      <c r="AL98" s="223"/>
      <c r="AM98" s="223"/>
      <c r="AN98" s="259"/>
      <c r="AO98" s="223"/>
      <c r="AP98" s="259"/>
      <c r="AR98" s="260"/>
      <c r="AT98" s="260"/>
      <c r="AV98" s="260"/>
    </row>
    <row r="99" spans="1:48" s="225" customFormat="1" ht="60">
      <c r="A99" s="425"/>
      <c r="B99" s="427"/>
      <c r="C99" s="429"/>
      <c r="D99" s="329" t="s">
        <v>812</v>
      </c>
      <c r="E99" s="346" t="s">
        <v>1248</v>
      </c>
      <c r="F99" s="185" t="s">
        <v>1</v>
      </c>
      <c r="G99" s="246" t="s">
        <v>51</v>
      </c>
      <c r="H99" s="328" t="s">
        <v>54</v>
      </c>
      <c r="I99" s="50" t="s">
        <v>142</v>
      </c>
      <c r="J99" s="50" t="str">
        <f>IF(OR(F99="SE",F99="SA"),VLOOKUP(I99,'Tabla de Peligros y Riesgo'!$C$2:$E$227,2,FALSE),VLOOKUP(I99,'LISTA DE ASPECTOS - IMPACTOS'!$D$3:$F$72,2,FALSE))</f>
        <v>Colisión/atropello</v>
      </c>
      <c r="K99" s="357" t="str">
        <f>IF(OR(F99="SE",F99="SA"),VLOOKUP(I99,'Tabla de Peligros y Riesgo'!$C$2:$E$227,3,FALSE),VLOOKUP(I99,'LISTA DE ASPECTOS - IMPACTOS'!$D$3:$F$72,3,FALSE))</f>
        <v>Contusión/Fractura/Muerte</v>
      </c>
      <c r="L99" s="250" t="s">
        <v>56</v>
      </c>
      <c r="M99" s="248">
        <v>2</v>
      </c>
      <c r="N99" s="251">
        <f t="shared" si="0"/>
        <v>8</v>
      </c>
      <c r="O99" s="248"/>
      <c r="P99" s="252"/>
      <c r="Q99" s="248"/>
      <c r="R99" s="252"/>
      <c r="S99" s="248"/>
      <c r="T99" s="248" t="s">
        <v>53</v>
      </c>
      <c r="U99" s="253" t="s">
        <v>1244</v>
      </c>
      <c r="V99" s="254"/>
      <c r="W99" s="253" t="s">
        <v>1196</v>
      </c>
      <c r="X99" s="255"/>
      <c r="Y99" s="251">
        <f t="shared" si="15"/>
        <v>8</v>
      </c>
      <c r="Z99" s="256"/>
      <c r="AA99" s="251">
        <f t="array" ref="AA99">_xlfn.IFS(AND(Y99=1,O99&lt;&gt;0),25,AND(Y99=1,Q99&lt;&gt;0),21,AND(Y99=1,T99="ALTO"),16,AND(Y99=1,T99="BAJO"),11,AND(Y99=1,U99&lt;&gt;0),2,AND(Y99=2,O99&lt;&gt;0),25,AND(Y99=2,Q99&lt;&gt;0),21,AND(Y99=2,T99="ALTO"),16,AND(Y99=2,T99="BAJO"),11,AND(Y99=2,U99&lt;&gt;0),4,AND(Y99=3,O99&lt;&gt;0),25,AND(Y99=3,Q99&lt;&gt;0),21,AND(Y99=3,T99="ALTO"),16,AND(Y99=3,T99="BAJO"),12,AND(Y99=3,U99&lt;&gt;0),5,AND(Y99=4,O99&lt;&gt;0),25,AND(Y99=4,Q99&lt;&gt;0),13,AND(Y99=4,T99="ALTO"),16,AND(Y99=4,T99="BAJO"),14,AND(Y99=4,U99&lt;&gt;0),7,AND(Y99=5,O99&lt;&gt;0),25,AND(Y99=5,Q99&lt;&gt;0),21,AND(Y99=5,T99="ALTO"),16,AND(Y99=5,T99="BAJO"),12,AND(Y99=5,U99&lt;&gt;0),8,AND(Y99=6,O99&lt;&gt;0),25,AND(Y99=6,Q99&lt;&gt;0),21,AND(Y99=6,T99="ALTO"),20,AND(Y99=6,T99="BAJO"),17,AND(Y99=6,U99&lt;&gt;0),6,AND(Y99=7,O99&lt;&gt;0),25,AND(Y99=7,Q99&lt;&gt;0),23,AND(Y99=7,T99="ALTO"),16,AND(Y99=7,T99="BAJO"),11,AND(Y99=7,U99&lt;&gt;0),7,AND(Y99=8,O99&lt;&gt;0),25,AND(Y99=8,Q99&lt;&gt;0),21,AND(Y99=8,T99="ALTO"),16,AND(Y99=8,T99="BAJO"),12,AND(Y99=8,U99&lt;&gt;0),8,AND(Y99=9,O99&lt;&gt;0),25,AND(Y99=9,Q99&lt;&gt;0),21,AND(Y99=9,T99="ALTO"),20,AND(Y99=9,T99="BAJO"),17,AND(Y99=9,U99&lt;&gt;0),13,AND(Y99=10,O99&lt;&gt;0),25,AND(Y99=10,Q99&lt;&gt;0),22,AND(Y99=10,T99="ALTO"),21,AND(Y99=10,T99="BAJO"),18,AND(Y99=10,U99&lt;&gt;0),18,AND(Y99=11,O99&lt;&gt;0),25,AND(Y99=11,Q99&lt;&gt;0),23,AND(Y99=11,T99="ALTO"),20,AND(Y99=11,T99="BAJO"),16,AND(Y99=11,U99&lt;&gt;0),11,AND(Y99=12,O99&lt;&gt;0),25,AND(Y99=12,Q99&lt;&gt;0),23,AND(Y99=12,T99="ALTO"),20,AND(Y99=12,T99="BAJO"),16,AND(Y99=12,U99&lt;&gt;0),12,AND(Y99=13,O99&lt;&gt;0),25,AND(Y99=13,Q99&lt;&gt;0),21,AND(Y99=13,T99="ALTO"),20,AND(Y99=13,T99="BAJO"),17,AND(Y99=13,U99&lt;&gt;0),17,AND(Y99=14,O99&lt;&gt;0),25,AND(Y99=14,Q99&lt;&gt;0),24,AND(Y99=14,T99="ALTO"),23,AND(Y99=14,T99="BAJO"),21,AND(Y99=14,U99&lt;&gt;0),18,AND(Y99=15,O99&lt;&gt;0),25,AND(Y99=15,Q99&lt;&gt;0),24,AND(Y99=15,T99="ALTO"),22,AND(Y99=15,T99="BAJO"),19,AND(Y99=15,U99&lt;&gt;0),19,AND(Y99=16,O99&lt;&gt;0),25,AND(Y99=16,Q99&lt;&gt;0),23,AND(Y99=16,T99="ALTO"),23,AND(Y99=16,T99="BAJO"),23,AND(Y99=16,U99&lt;&gt;0),20,AND(Y99=17,O99&lt;&gt;0),25,AND(Y99=17,Q99&lt;&gt;0),24,AND(Y99=17,T99="ALTO"),23,AND(Y99=17,T99="BAJO"),21,AND(Y99=17,U99&lt;&gt;0),20,AND(Y99=18,O99&lt;&gt;0),25,AND(Y99=18,Q99&lt;&gt;0),24,AND(Y99=18,T99="ALTO"),23,AND(Y99=18,T99="BAJO"),22,AND(Y99=18,U99&lt;&gt;0),21,AND(Y99=19,O99&lt;&gt;0),25,AND(Y99=19,Q99&lt;&gt;0),25,AND(Y99=19,T99="ALTO"),24,AND(Y99=19,T99="BAJO"),22,AND(Y99=19,U99&lt;&gt;0),22,AND(Y99&lt;&gt;0,W99&lt;&gt;0),Y99,TRUE,"FALSO")</f>
        <v>16</v>
      </c>
      <c r="AB99" s="248"/>
      <c r="AC99" s="248"/>
      <c r="AD99" s="430"/>
      <c r="AE99" s="431"/>
      <c r="AF99" s="431"/>
      <c r="AG99" s="223"/>
      <c r="AH99" s="223"/>
      <c r="AI99" s="223"/>
      <c r="AJ99" s="223"/>
      <c r="AK99" s="223"/>
      <c r="AL99" s="223"/>
      <c r="AM99" s="223"/>
      <c r="AN99" s="259"/>
      <c r="AO99" s="223"/>
      <c r="AP99" s="259"/>
      <c r="AR99" s="260"/>
      <c r="AT99" s="260"/>
      <c r="AV99" s="260"/>
    </row>
    <row r="100" spans="1:48" s="225" customFormat="1" ht="60">
      <c r="A100" s="420" t="s">
        <v>807</v>
      </c>
      <c r="B100" s="340"/>
      <c r="C100" s="520" t="s">
        <v>808</v>
      </c>
      <c r="D100" s="351" t="s">
        <v>814</v>
      </c>
      <c r="E100" s="346" t="s">
        <v>790</v>
      </c>
      <c r="F100" s="185" t="s">
        <v>0</v>
      </c>
      <c r="G100" s="246" t="s">
        <v>51</v>
      </c>
      <c r="H100" s="328" t="s">
        <v>69</v>
      </c>
      <c r="I100" s="50" t="s">
        <v>70</v>
      </c>
      <c r="J100" s="50" t="str">
        <f>IF(OR(F100="SE",F100="SA"),VLOOKUP(I100,'Tabla de Peligros y Riesgo'!$C$2:$E$227,2,FALSE),VLOOKUP(I100,'LISTA DE ASPECTOS - IMPACTOS'!$D$3:$F$72,2,FALSE))</f>
        <v>Perdida de la audición</v>
      </c>
      <c r="K100" s="357" t="str">
        <f>IF(OR(F100="SE",F100="SA"),VLOOKUP(I100,'Tabla de Peligros y Riesgo'!$C$2:$E$227,3,FALSE),VLOOKUP(I100,'LISTA DE ASPECTOS - IMPACTOS'!$D$3:$F$72,3,FALSE))</f>
        <v>Hipoacusia</v>
      </c>
      <c r="L100" s="250" t="s">
        <v>56</v>
      </c>
      <c r="M100" s="248">
        <v>3</v>
      </c>
      <c r="N100" s="251">
        <f t="shared" si="0"/>
        <v>13</v>
      </c>
      <c r="O100" s="248"/>
      <c r="P100" s="252"/>
      <c r="Q100" s="248"/>
      <c r="R100" s="252"/>
      <c r="S100" s="248"/>
      <c r="T100" s="248"/>
      <c r="U100" s="253" t="s">
        <v>1244</v>
      </c>
      <c r="V100" s="254"/>
      <c r="W100" s="253" t="s">
        <v>1196</v>
      </c>
      <c r="X100" s="255"/>
      <c r="Y100" s="251">
        <f t="shared" si="14"/>
        <v>13</v>
      </c>
      <c r="Z100" s="256"/>
      <c r="AA100" s="251">
        <f t="array" ref="AA100">_xlfn.IFS(AND(Y100=1,O100&lt;&gt;0),25,AND(Y100=1,Q100&lt;&gt;0),21,AND(Y100=1,T100="ALTO"),16,AND(Y100=1,T100="BAJO"),11,AND(Y100=1,U100&lt;&gt;0),2,AND(Y100=2,O100&lt;&gt;0),25,AND(Y100=2,Q100&lt;&gt;0),21,AND(Y100=2,T100="ALTO"),16,AND(Y100=2,T100="BAJO"),11,AND(Y100=2,U100&lt;&gt;0),4,AND(Y100=3,O100&lt;&gt;0),25,AND(Y100=3,Q100&lt;&gt;0),21,AND(Y100=3,T100="ALTO"),16,AND(Y100=3,T100="BAJO"),12,AND(Y100=3,U100&lt;&gt;0),5,AND(Y100=4,O100&lt;&gt;0),25,AND(Y100=4,Q100&lt;&gt;0),13,AND(Y100=4,T100="ALTO"),16,AND(Y100=4,T100="BAJO"),14,AND(Y100=4,U100&lt;&gt;0),7,AND(Y100=5,O100&lt;&gt;0),25,AND(Y100=5,Q100&lt;&gt;0),21,AND(Y100=5,T100="ALTO"),16,AND(Y100=5,T100="BAJO"),12,AND(Y100=5,U100&lt;&gt;0),8,AND(Y100=6,O100&lt;&gt;0),25,AND(Y100=6,Q100&lt;&gt;0),21,AND(Y100=6,T100="ALTO"),20,AND(Y100=6,T100="BAJO"),17,AND(Y100=6,U100&lt;&gt;0),6,AND(Y100=7,O100&lt;&gt;0),25,AND(Y100=7,Q100&lt;&gt;0),23,AND(Y100=7,T100="ALTO"),16,AND(Y100=7,T100="BAJO"),11,AND(Y100=7,U100&lt;&gt;0),7,AND(Y100=8,O100&lt;&gt;0),25,AND(Y100=8,Q100&lt;&gt;0),21,AND(Y100=8,T100="ALTO"),16,AND(Y100=8,T100="BAJO"),12,AND(Y100=8,U100&lt;&gt;0),8,AND(Y100=9,O100&lt;&gt;0),25,AND(Y100=9,Q100&lt;&gt;0),21,AND(Y100=9,T100="ALTO"),20,AND(Y100=9,T100="BAJO"),17,AND(Y100=9,U100&lt;&gt;0),13,AND(Y100=10,O100&lt;&gt;0),25,AND(Y100=10,Q100&lt;&gt;0),22,AND(Y100=10,T100="ALTO"),21,AND(Y100=10,T100="BAJO"),18,AND(Y100=10,U100&lt;&gt;0),18,AND(Y100=11,O100&lt;&gt;0),25,AND(Y100=11,Q100&lt;&gt;0),23,AND(Y100=11,T100="ALTO"),20,AND(Y100=11,T100="BAJO"),16,AND(Y100=11,U100&lt;&gt;0),11,AND(Y100=12,O100&lt;&gt;0),25,AND(Y100=12,Q100&lt;&gt;0),23,AND(Y100=12,T100="ALTO"),20,AND(Y100=12,T100="BAJO"),16,AND(Y100=12,U100&lt;&gt;0),12,AND(Y100=13,O100&lt;&gt;0),25,AND(Y100=13,Q100&lt;&gt;0),21,AND(Y100=13,T100="ALTO"),20,AND(Y100=13,T100="BAJO"),17,AND(Y100=13,U100&lt;&gt;0),17,AND(Y100=14,O100&lt;&gt;0),25,AND(Y100=14,Q100&lt;&gt;0),24,AND(Y100=14,T100="ALTO"),23,AND(Y100=14,T100="BAJO"),21,AND(Y100=14,U100&lt;&gt;0),18,AND(Y100=15,O100&lt;&gt;0),25,AND(Y100=15,Q100&lt;&gt;0),24,AND(Y100=15,T100="ALTO"),22,AND(Y100=15,T100="BAJO"),19,AND(Y100=15,U100&lt;&gt;0),19,AND(Y100=16,O100&lt;&gt;0),25,AND(Y100=16,Q100&lt;&gt;0),23,AND(Y100=16,T100="ALTO"),23,AND(Y100=16,T100="BAJO"),23,AND(Y100=16,U100&lt;&gt;0),20,AND(Y100=17,O100&lt;&gt;0),25,AND(Y100=17,Q100&lt;&gt;0),24,AND(Y100=17,T100="ALTO"),23,AND(Y100=17,T100="BAJO"),21,AND(Y100=17,U100&lt;&gt;0),20,AND(Y100=18,O100&lt;&gt;0),25,AND(Y100=18,Q100&lt;&gt;0),24,AND(Y100=18,T100="ALTO"),23,AND(Y100=18,T100="BAJO"),22,AND(Y100=18,U100&lt;&gt;0),21,AND(Y100=19,O100&lt;&gt;0),25,AND(Y100=19,Q100&lt;&gt;0),25,AND(Y100=19,T100="ALTO"),24,AND(Y100=19,T100="BAJO"),22,AND(Y100=19,U100&lt;&gt;0),22,AND(Y100&lt;&gt;0,W100&lt;&gt;0),Y100,TRUE,"FALSO")</f>
        <v>17</v>
      </c>
      <c r="AB100" s="248"/>
      <c r="AC100" s="248"/>
      <c r="AD100" s="430"/>
      <c r="AE100" s="431"/>
      <c r="AF100" s="431"/>
      <c r="AG100" s="223"/>
      <c r="AH100" s="223"/>
      <c r="AI100" s="223"/>
      <c r="AJ100" s="223"/>
      <c r="AK100" s="223"/>
      <c r="AL100" s="223"/>
      <c r="AM100" s="223"/>
      <c r="AN100" s="259"/>
      <c r="AO100" s="223"/>
      <c r="AP100" s="259"/>
      <c r="AR100" s="260"/>
      <c r="AT100" s="260"/>
      <c r="AV100" s="260"/>
    </row>
    <row r="101" spans="1:48" ht="105">
      <c r="A101" s="421"/>
      <c r="B101" s="340"/>
      <c r="C101" s="521"/>
      <c r="D101" s="351" t="s">
        <v>814</v>
      </c>
      <c r="E101" s="346" t="s">
        <v>790</v>
      </c>
      <c r="F101" s="185" t="s">
        <v>2</v>
      </c>
      <c r="G101" s="246" t="s">
        <v>52</v>
      </c>
      <c r="H101" s="328" t="s">
        <v>74</v>
      </c>
      <c r="I101" s="50" t="s">
        <v>75</v>
      </c>
      <c r="J101" s="50" t="str">
        <f>IF(OR(F101="SE",F101="SA"),VLOOKUP(I101,'Tabla de Peligros y Riesgo'!$C$2:$E$227,2,FALSE),VLOOKUP(I101,'LISTA DE ASPECTOS - IMPACTOS'!$D$3:$F$72,2,FALSE))</f>
        <v>Alteración de la calidad de suelo/agua</v>
      </c>
      <c r="K101" s="357" t="str">
        <f>IF(OR(F101="SE",F101="SA"),VLOOKUP(I101,'Tabla de Peligros y Riesgo'!$C$2:$E$227,3,FALSE),VLOOKUP(I101,'LISTA DE ASPECTOS - IMPACTOS'!$D$3:$F$72,3,FALSE))</f>
        <v>Potencial afectación a la calidad ambiental del suelo, agua, aire, flora y fauna</v>
      </c>
      <c r="L101" s="250" t="s">
        <v>65</v>
      </c>
      <c r="M101" s="248">
        <v>2</v>
      </c>
      <c r="N101" s="251">
        <f t="shared" si="0"/>
        <v>12</v>
      </c>
      <c r="O101" s="248"/>
      <c r="P101" s="252"/>
      <c r="Q101" s="248"/>
      <c r="R101" s="252"/>
      <c r="S101" s="248" t="s">
        <v>1249</v>
      </c>
      <c r="T101" s="248" t="s">
        <v>53</v>
      </c>
      <c r="U101" s="262" t="s">
        <v>1250</v>
      </c>
      <c r="V101" s="252"/>
      <c r="W101" s="253"/>
      <c r="X101" s="255"/>
      <c r="Y101" s="251">
        <f t="shared" si="14"/>
        <v>12</v>
      </c>
      <c r="Z101" s="256">
        <f>IF(N101&gt;=16,MAX(O101:T101),IF(N101&lt;16,MAX(O101:X101)))</f>
        <v>0</v>
      </c>
      <c r="AA101" s="251">
        <f t="array" ref="AA101">_xlfn.IFS(AND(Y101=1,O101&lt;&gt;0),25,AND(Y101=1,Q101&lt;&gt;0),21,AND(Y101=1,T101="ALTO"),16,AND(Y101=1,T101="BAJO"),11,AND(Y101=1,U101&lt;&gt;0),2,AND(Y101=2,O101&lt;&gt;0),25,AND(Y101=2,Q101&lt;&gt;0),21,AND(Y101=2,T101="ALTO"),16,AND(Y101=2,T101="BAJO"),11,AND(Y101=2,U101&lt;&gt;0),4,AND(Y101=3,O101&lt;&gt;0),25,AND(Y101=3,Q101&lt;&gt;0),21,AND(Y101=3,T101="ALTO"),16,AND(Y101=3,T101="BAJO"),12,AND(Y101=3,U101&lt;&gt;0),5,AND(Y101=4,O101&lt;&gt;0),25,AND(Y101=4,Q101&lt;&gt;0),13,AND(Y101=4,T101="ALTO"),16,AND(Y101=4,T101="BAJO"),14,AND(Y101=4,U101&lt;&gt;0),7,AND(Y101=5,O101&lt;&gt;0),25,AND(Y101=5,Q101&lt;&gt;0),21,AND(Y101=5,T101="ALTO"),16,AND(Y101=5,T101="BAJO"),12,AND(Y101=5,U101&lt;&gt;0),8,AND(Y101=6,O101&lt;&gt;0),25,AND(Y101=6,Q101&lt;&gt;0),21,AND(Y101=6,T101="ALTO"),20,AND(Y101=6,T101="BAJO"),17,AND(Y101=6,U101&lt;&gt;0),6,AND(Y101=7,O101&lt;&gt;0),25,AND(Y101=7,Q101&lt;&gt;0),23,AND(Y101=7,T101="ALTO"),16,AND(Y101=7,T101="BAJO"),11,AND(Y101=7,U101&lt;&gt;0),7,AND(Y101=8,O101&lt;&gt;0),25,AND(Y101=8,Q101&lt;&gt;0),21,AND(Y101=8,T101="ALTO"),16,AND(Y101=8,T101="BAJO"),12,AND(Y101=8,U101&lt;&gt;0),8,AND(Y101=9,O101&lt;&gt;0),25,AND(Y101=9,Q101&lt;&gt;0),21,AND(Y101=9,T101="ALTO"),20,AND(Y101=9,T101="BAJO"),17,AND(Y101=9,U101&lt;&gt;0),13,AND(Y101=10,O101&lt;&gt;0),25,AND(Y101=10,Q101&lt;&gt;0),22,AND(Y101=10,T101="ALTO"),21,AND(Y101=10,T101="BAJO"),18,AND(Y101=10,U101&lt;&gt;0),18,AND(Y101=11,O101&lt;&gt;0),25,AND(Y101=11,Q101&lt;&gt;0),23,AND(Y101=11,T101="ALTO"),20,AND(Y101=11,T101="BAJO"),16,AND(Y101=11,U101&lt;&gt;0),11,AND(Y101=12,O101&lt;&gt;0),25,AND(Y101=12,Q101&lt;&gt;0),23,AND(Y101=12,T101="ALTO"),20,AND(Y101=12,T101="BAJO"),16,AND(Y101=12,U101&lt;&gt;0),12,AND(Y101=13,O101&lt;&gt;0),25,AND(Y101=13,Q101&lt;&gt;0),21,AND(Y101=13,T101="ALTO"),20,AND(Y101=13,T101="BAJO"),17,AND(Y101=13,U101&lt;&gt;0),17,AND(Y101=14,O101&lt;&gt;0),25,AND(Y101=14,Q101&lt;&gt;0),24,AND(Y101=14,T101="ALTO"),23,AND(Y101=14,T101="BAJO"),21,AND(Y101=14,U101&lt;&gt;0),18,AND(Y101=15,O101&lt;&gt;0),25,AND(Y101=15,Q101&lt;&gt;0),24,AND(Y101=15,T101="ALTO"),22,AND(Y101=15,T101="BAJO"),19,AND(Y101=15,U101&lt;&gt;0),19,AND(Y101=16,O101&lt;&gt;0),25,AND(Y101=16,Q101&lt;&gt;0),23,AND(Y101=16,T101="ALTO"),23,AND(Y101=16,T101="BAJO"),23,AND(Y101=16,U101&lt;&gt;0),20,AND(Y101=17,O101&lt;&gt;0),25,AND(Y101=17,Q101&lt;&gt;0),24,AND(Y101=17,T101="ALTO"),23,AND(Y101=17,T101="BAJO"),21,AND(Y101=17,U101&lt;&gt;0),20,AND(Y101=18,O101&lt;&gt;0),25,AND(Y101=18,Q101&lt;&gt;0),24,AND(Y101=18,T101="ALTO"),23,AND(Y101=18,T101="BAJO"),22,AND(Y101=18,U101&lt;&gt;0),21,AND(Y101=19,O101&lt;&gt;0),25,AND(Y101=19,Q101&lt;&gt;0),25,AND(Y101=19,T101="ALTO"),24,AND(Y101=19,T101="BAJO"),22,AND(Y101=19,U101&lt;&gt;0),22,AND(Y101&lt;&gt;0,W101&lt;&gt;0),Y101,TRUE,"FALSO")</f>
        <v>20</v>
      </c>
      <c r="AB101" s="50"/>
      <c r="AC101" s="50"/>
      <c r="AD101" s="432"/>
      <c r="AE101" s="433"/>
      <c r="AF101" s="433"/>
      <c r="AN101" s="265"/>
      <c r="AP101" s="265"/>
      <c r="AR101" s="266"/>
      <c r="AT101" s="266"/>
      <c r="AV101" s="266"/>
    </row>
    <row r="102" spans="1:48" s="225" customFormat="1" ht="71.25" customHeight="1">
      <c r="A102" s="421"/>
      <c r="B102" s="534">
        <v>6</v>
      </c>
      <c r="C102" s="521"/>
      <c r="D102" s="351" t="s">
        <v>782</v>
      </c>
      <c r="E102" s="346" t="s">
        <v>790</v>
      </c>
      <c r="F102" s="185" t="s">
        <v>0</v>
      </c>
      <c r="G102" s="246" t="s">
        <v>51</v>
      </c>
      <c r="H102" s="328" t="s">
        <v>71</v>
      </c>
      <c r="I102" s="50" t="s">
        <v>72</v>
      </c>
      <c r="J102" s="50" t="str">
        <f>IF(OR(F102="SE",F102="SA"),VLOOKUP(I102,'Tabla de Peligros y Riesgo'!$C$2:$E$227,2,FALSE),VLOOKUP(I102,'LISTA DE ASPECTOS - IMPACTOS'!$D$3:$F$72,2,FALSE))</f>
        <v>Contagio</v>
      </c>
      <c r="K102" s="357" t="str">
        <f>IF(OR(F102="SE",F102="SA"),VLOOKUP(I102,'Tabla de Peligros y Riesgo'!$C$2:$E$227,3,FALSE),VLOOKUP(I102,'LISTA DE ASPECTOS - IMPACTOS'!$D$3:$F$72,3,FALSE))</f>
        <v xml:space="preserve">Infección/Muerte </v>
      </c>
      <c r="L102" s="250" t="s">
        <v>90</v>
      </c>
      <c r="M102" s="248">
        <v>2</v>
      </c>
      <c r="N102" s="251">
        <f t="shared" si="0"/>
        <v>5</v>
      </c>
      <c r="O102" s="248"/>
      <c r="P102" s="252"/>
      <c r="Q102" s="248"/>
      <c r="R102" s="252"/>
      <c r="S102" s="248" t="s">
        <v>1190</v>
      </c>
      <c r="T102" s="248" t="s">
        <v>53</v>
      </c>
      <c r="U102" s="253" t="s">
        <v>1191</v>
      </c>
      <c r="V102" s="254"/>
      <c r="W102" s="253" t="s">
        <v>1192</v>
      </c>
      <c r="X102" s="255">
        <v>0.15</v>
      </c>
      <c r="Y102" s="251">
        <f t="shared" si="14"/>
        <v>5</v>
      </c>
      <c r="Z102" s="256"/>
      <c r="AA102" s="251">
        <f t="array" ref="AA102">_xlfn.IFS(AND(Y102=1,O102&lt;&gt;0),25,AND(Y102=1,Q102&lt;&gt;0),21,AND(Y102=1,T102="ALTO"),16,AND(Y102=1,T102="BAJO"),11,AND(Y102=1,U102&lt;&gt;0),2,AND(Y102=2,O102&lt;&gt;0),25,AND(Y102=2,Q102&lt;&gt;0),21,AND(Y102=2,T102="ALTO"),16,AND(Y102=2,T102="BAJO"),11,AND(Y102=2,U102&lt;&gt;0),4,AND(Y102=3,O102&lt;&gt;0),25,AND(Y102=3,Q102&lt;&gt;0),21,AND(Y102=3,T102="ALTO"),16,AND(Y102=3,T102="BAJO"),12,AND(Y102=3,U102&lt;&gt;0),5,AND(Y102=4,O102&lt;&gt;0),25,AND(Y102=4,Q102&lt;&gt;0),13,AND(Y102=4,T102="ALTO"),16,AND(Y102=4,T102="BAJO"),14,AND(Y102=4,U102&lt;&gt;0),7,AND(Y102=5,O102&lt;&gt;0),25,AND(Y102=5,Q102&lt;&gt;0),21,AND(Y102=5,T102="ALTO"),16,AND(Y102=5,T102="BAJO"),12,AND(Y102=5,U102&lt;&gt;0),8,AND(Y102=6,O102&lt;&gt;0),25,AND(Y102=6,Q102&lt;&gt;0),21,AND(Y102=6,T102="ALTO"),20,AND(Y102=6,T102="BAJO"),17,AND(Y102=6,U102&lt;&gt;0),6,AND(Y102=7,O102&lt;&gt;0),25,AND(Y102=7,Q102&lt;&gt;0),23,AND(Y102=7,T102="ALTO"),16,AND(Y102=7,T102="BAJO"),11,AND(Y102=7,U102&lt;&gt;0),7,AND(Y102=8,O102&lt;&gt;0),25,AND(Y102=8,Q102&lt;&gt;0),21,AND(Y102=8,T102="ALTO"),16,AND(Y102=8,T102="BAJO"),12,AND(Y102=8,U102&lt;&gt;0),8,AND(Y102=9,O102&lt;&gt;0),25,AND(Y102=9,Q102&lt;&gt;0),21,AND(Y102=9,T102="ALTO"),20,AND(Y102=9,T102="BAJO"),17,AND(Y102=9,U102&lt;&gt;0),13,AND(Y102=10,O102&lt;&gt;0),25,AND(Y102=10,Q102&lt;&gt;0),22,AND(Y102=10,T102="ALTO"),21,AND(Y102=10,T102="BAJO"),18,AND(Y102=10,U102&lt;&gt;0),18,AND(Y102=11,O102&lt;&gt;0),25,AND(Y102=11,Q102&lt;&gt;0),23,AND(Y102=11,T102="ALTO"),20,AND(Y102=11,T102="BAJO"),16,AND(Y102=11,U102&lt;&gt;0),11,AND(Y102=12,O102&lt;&gt;0),25,AND(Y102=12,Q102&lt;&gt;0),23,AND(Y102=12,T102="ALTO"),20,AND(Y102=12,T102="BAJO"),16,AND(Y102=12,U102&lt;&gt;0),12,AND(Y102=13,O102&lt;&gt;0),25,AND(Y102=13,Q102&lt;&gt;0),21,AND(Y102=13,T102="ALTO"),20,AND(Y102=13,T102="BAJO"),17,AND(Y102=13,U102&lt;&gt;0),17,AND(Y102=14,O102&lt;&gt;0),25,AND(Y102=14,Q102&lt;&gt;0),24,AND(Y102=14,T102="ALTO"),23,AND(Y102=14,T102="BAJO"),21,AND(Y102=14,U102&lt;&gt;0),18,AND(Y102=15,O102&lt;&gt;0),25,AND(Y102=15,Q102&lt;&gt;0),24,AND(Y102=15,T102="ALTO"),22,AND(Y102=15,T102="BAJO"),19,AND(Y102=15,U102&lt;&gt;0),19,AND(Y102=16,O102&lt;&gt;0),25,AND(Y102=16,Q102&lt;&gt;0),23,AND(Y102=16,T102="ALTO"),23,AND(Y102=16,T102="BAJO"),23,AND(Y102=16,U102&lt;&gt;0),20,AND(Y102=17,O102&lt;&gt;0),25,AND(Y102=17,Q102&lt;&gt;0),24,AND(Y102=17,T102="ALTO"),23,AND(Y102=17,T102="BAJO"),21,AND(Y102=17,U102&lt;&gt;0),20,AND(Y102=18,O102&lt;&gt;0),25,AND(Y102=18,Q102&lt;&gt;0),24,AND(Y102=18,T102="ALTO"),23,AND(Y102=18,T102="BAJO"),22,AND(Y102=18,U102&lt;&gt;0),21,AND(Y102=19,O102&lt;&gt;0),25,AND(Y102=19,Q102&lt;&gt;0),25,AND(Y102=19,T102="ALTO"),24,AND(Y102=19,T102="BAJO"),22,AND(Y102=19,U102&lt;&gt;0),22,AND(Y102&lt;&gt;0,W102&lt;&gt;0),Y102,TRUE,"FALSO")</f>
        <v>16</v>
      </c>
      <c r="AB102" s="248"/>
      <c r="AC102" s="248"/>
      <c r="AD102" s="430"/>
      <c r="AE102" s="431"/>
      <c r="AF102" s="431"/>
      <c r="AG102" s="223"/>
      <c r="AH102" s="223"/>
      <c r="AI102" s="223"/>
      <c r="AJ102" s="223"/>
      <c r="AK102" s="223"/>
      <c r="AL102" s="223"/>
      <c r="AM102" s="223"/>
      <c r="AN102" s="259"/>
      <c r="AO102" s="223"/>
      <c r="AP102" s="259"/>
      <c r="AR102" s="260"/>
      <c r="AT102" s="260"/>
      <c r="AV102" s="260"/>
    </row>
    <row r="103" spans="1:48" ht="57" customHeight="1">
      <c r="A103" s="421"/>
      <c r="B103" s="535"/>
      <c r="C103" s="521"/>
      <c r="D103" s="329" t="s">
        <v>782</v>
      </c>
      <c r="E103" s="346" t="s">
        <v>790</v>
      </c>
      <c r="F103" s="185" t="s">
        <v>2</v>
      </c>
      <c r="G103" s="246" t="s">
        <v>58</v>
      </c>
      <c r="H103" s="328" t="s">
        <v>531</v>
      </c>
      <c r="I103" s="50" t="s">
        <v>543</v>
      </c>
      <c r="J103" s="50" t="str">
        <f>IF(OR(F103="SE",F103="SA"),VLOOKUP(I103,'Tabla de Peligros y Riesgo'!$C$2:$E$227,2,FALSE),VLOOKUP(I103,'LISTA DE ASPECTOS - IMPACTOS'!$D$3:$F$72,2,FALSE))</f>
        <v>Alteración de la calidad de suelo/agua</v>
      </c>
      <c r="K103" s="357" t="str">
        <f>IF(OR(F103="SE",F103="SA"),VLOOKUP(I103,'Tabla de Peligros y Riesgo'!$C$2:$E$227,3,FALSE),VLOOKUP(I103,'LISTA DE ASPECTOS - IMPACTOS'!$D$3:$F$72,3,FALSE))</f>
        <v>Potencial afectación a la calidad ambiental del suelo, agua, aire, flora y fauna</v>
      </c>
      <c r="L103" s="250" t="s">
        <v>65</v>
      </c>
      <c r="M103" s="248">
        <v>2</v>
      </c>
      <c r="N103" s="251">
        <f t="shared" ref="N103:N181" si="16">IF(CONCATENATE(M103,L103)="1A",1,IF(CONCATENATE(M103,L103)="1B",2,IF(CONCATENATE(M103,L103)="2A",3,IF(CONCATENATE(M103,L103)="1C",4,IF(CONCATENATE(M103,L103)="2B",5,IF(CONCATENATE(M103,L103)="3A",6,IF(CONCATENATE(M103,L103)="1D",7,IF(CONCATENATE(M103,L103)="2C",8,IF(CONCATENATE(M103,L103)="3B",9,IF(CONCATENATE(M103,L103)="4A",10,IF(CONCATENATE(M103,L103)="1E",11,IF(CONCATENATE(M103,L103)="2D",12,IF(CONCATENATE(M103,L103)="3C",13,IF(CONCATENATE(M103,L103)="4B",14,IF(CONCATENATE(M103,L103)="5A",15,IF(CONCATENATE(M103,L103)="2E",16,IF(CONCATENATE(M103,L103)="3D",17,IF(CONCATENATE(M103,L103)="4C",18,IF(CONCATENATE(M103,L103)="5B",19,IF(CONCATENATE(M103,L103)="3E",20,IF(CONCATENATE(M103,L103)="4D",21,IF(CONCATENATE(M103,L103)="5C",22,IF(CONCATENATE(M103,L103)="4E",23,IF(CONCATENATE(M103,L103)="5D",24,IF(CONCATENATE(M103,L103)="5E",25,"")))))))))))))))))))))))))</f>
        <v>12</v>
      </c>
      <c r="O103" s="248"/>
      <c r="P103" s="252"/>
      <c r="Q103" s="248"/>
      <c r="R103" s="252"/>
      <c r="S103" s="248" t="s">
        <v>1193</v>
      </c>
      <c r="T103" s="248" t="s">
        <v>59</v>
      </c>
      <c r="U103" s="262" t="s">
        <v>1194</v>
      </c>
      <c r="V103" s="252"/>
      <c r="W103" s="253"/>
      <c r="X103" s="255"/>
      <c r="Y103" s="251">
        <f t="shared" si="14"/>
        <v>12</v>
      </c>
      <c r="Z103" s="256">
        <f>IF(N103&gt;=16,MAX(O103:T103),IF(N103&lt;16,MAX(O103:X103)))</f>
        <v>0</v>
      </c>
      <c r="AA103" s="251">
        <f t="array" ref="AA103">_xlfn.IFS(AND(Y103=1,O103&lt;&gt;0),25,AND(Y103=1,Q103&lt;&gt;0),21,AND(Y103=1,T103="ALTO"),16,AND(Y103=1,T103="BAJO"),11,AND(Y103=1,U103&lt;&gt;0),2,AND(Y103=2,O103&lt;&gt;0),25,AND(Y103=2,Q103&lt;&gt;0),21,AND(Y103=2,T103="ALTO"),16,AND(Y103=2,T103="BAJO"),11,AND(Y103=2,U103&lt;&gt;0),4,AND(Y103=3,O103&lt;&gt;0),25,AND(Y103=3,Q103&lt;&gt;0),21,AND(Y103=3,T103="ALTO"),16,AND(Y103=3,T103="BAJO"),12,AND(Y103=3,U103&lt;&gt;0),5,AND(Y103=4,O103&lt;&gt;0),25,AND(Y103=4,Q103&lt;&gt;0),13,AND(Y103=4,T103="ALTO"),16,AND(Y103=4,T103="BAJO"),14,AND(Y103=4,U103&lt;&gt;0),7,AND(Y103=5,O103&lt;&gt;0),25,AND(Y103=5,Q103&lt;&gt;0),21,AND(Y103=5,T103="ALTO"),16,AND(Y103=5,T103="BAJO"),12,AND(Y103=5,U103&lt;&gt;0),8,AND(Y103=6,O103&lt;&gt;0),25,AND(Y103=6,Q103&lt;&gt;0),21,AND(Y103=6,T103="ALTO"),20,AND(Y103=6,T103="BAJO"),17,AND(Y103=6,U103&lt;&gt;0),6,AND(Y103=7,O103&lt;&gt;0),25,AND(Y103=7,Q103&lt;&gt;0),23,AND(Y103=7,T103="ALTO"),16,AND(Y103=7,T103="BAJO"),11,AND(Y103=7,U103&lt;&gt;0),7,AND(Y103=8,O103&lt;&gt;0),25,AND(Y103=8,Q103&lt;&gt;0),21,AND(Y103=8,T103="ALTO"),16,AND(Y103=8,T103="BAJO"),12,AND(Y103=8,U103&lt;&gt;0),8,AND(Y103=9,O103&lt;&gt;0),25,AND(Y103=9,Q103&lt;&gt;0),21,AND(Y103=9,T103="ALTO"),20,AND(Y103=9,T103="BAJO"),17,AND(Y103=9,U103&lt;&gt;0),13,AND(Y103=10,O103&lt;&gt;0),25,AND(Y103=10,Q103&lt;&gt;0),22,AND(Y103=10,T103="ALTO"),21,AND(Y103=10,T103="BAJO"),18,AND(Y103=10,U103&lt;&gt;0),18,AND(Y103=11,O103&lt;&gt;0),25,AND(Y103=11,Q103&lt;&gt;0),23,AND(Y103=11,T103="ALTO"),20,AND(Y103=11,T103="BAJO"),16,AND(Y103=11,U103&lt;&gt;0),11,AND(Y103=12,O103&lt;&gt;0),25,AND(Y103=12,Q103&lt;&gt;0),23,AND(Y103=12,T103="ALTO"),20,AND(Y103=12,T103="BAJO"),16,AND(Y103=12,U103&lt;&gt;0),12,AND(Y103=13,O103&lt;&gt;0),25,AND(Y103=13,Q103&lt;&gt;0),21,AND(Y103=13,T103="ALTO"),20,AND(Y103=13,T103="BAJO"),17,AND(Y103=13,U103&lt;&gt;0),17,AND(Y103=14,O103&lt;&gt;0),25,AND(Y103=14,Q103&lt;&gt;0),24,AND(Y103=14,T103="ALTO"),23,AND(Y103=14,T103="BAJO"),21,AND(Y103=14,U103&lt;&gt;0),18,AND(Y103=15,O103&lt;&gt;0),25,AND(Y103=15,Q103&lt;&gt;0),24,AND(Y103=15,T103="ALTO"),22,AND(Y103=15,T103="BAJO"),19,AND(Y103=15,U103&lt;&gt;0),19,AND(Y103=16,O103&lt;&gt;0),25,AND(Y103=16,Q103&lt;&gt;0),23,AND(Y103=16,T103="ALTO"),23,AND(Y103=16,T103="BAJO"),23,AND(Y103=16,U103&lt;&gt;0),20,AND(Y103=17,O103&lt;&gt;0),25,AND(Y103=17,Q103&lt;&gt;0),24,AND(Y103=17,T103="ALTO"),23,AND(Y103=17,T103="BAJO"),21,AND(Y103=17,U103&lt;&gt;0),20,AND(Y103=18,O103&lt;&gt;0),25,AND(Y103=18,Q103&lt;&gt;0),24,AND(Y103=18,T103="ALTO"),23,AND(Y103=18,T103="BAJO"),22,AND(Y103=18,U103&lt;&gt;0),21,AND(Y103=19,O103&lt;&gt;0),25,AND(Y103=19,Q103&lt;&gt;0),25,AND(Y103=19,T103="ALTO"),24,AND(Y103=19,T103="BAJO"),22,AND(Y103=19,U103&lt;&gt;0),22,AND(Y103&lt;&gt;0,W103&lt;&gt;0),Y103,TRUE,"FALSO")</f>
        <v>16</v>
      </c>
      <c r="AB103" s="50"/>
      <c r="AC103" s="50"/>
      <c r="AD103" s="432"/>
      <c r="AE103" s="433"/>
      <c r="AF103" s="433"/>
      <c r="AN103" s="265"/>
      <c r="AP103" s="265"/>
      <c r="AR103" s="266"/>
      <c r="AT103" s="266"/>
      <c r="AV103" s="266"/>
    </row>
    <row r="104" spans="1:48" s="225" customFormat="1" ht="82.5" customHeight="1">
      <c r="A104" s="421"/>
      <c r="B104" s="535"/>
      <c r="C104" s="521"/>
      <c r="D104" s="351" t="s">
        <v>782</v>
      </c>
      <c r="E104" s="346" t="s">
        <v>1241</v>
      </c>
      <c r="F104" s="185" t="s">
        <v>0</v>
      </c>
      <c r="G104" s="246" t="s">
        <v>51</v>
      </c>
      <c r="H104" s="328" t="s">
        <v>63</v>
      </c>
      <c r="I104" s="50" t="s">
        <v>64</v>
      </c>
      <c r="J104" s="50" t="str">
        <f>IF(OR(F104="SE",F104="SA"),VLOOKUP(I104,'Tabla de Peligros y Riesgo'!$C$2:$E$227,2,FALSE),VLOOKUP(I104,'LISTA DE ASPECTOS - IMPACTOS'!$D$3:$F$72,2,FALSE))</f>
        <v>Riesgo Psicosocial</v>
      </c>
      <c r="K104" s="357" t="str">
        <f>IF(OR(F104="SE",F104="SA"),VLOOKUP(I104,'Tabla de Peligros y Riesgo'!$C$2:$E$227,3,FALSE),VLOOKUP(I104,'LISTA DE ASPECTOS - IMPACTOS'!$D$3:$F$72,3,FALSE))</f>
        <v>Estrés / Depresión</v>
      </c>
      <c r="L104" s="250" t="s">
        <v>56</v>
      </c>
      <c r="M104" s="248">
        <v>3</v>
      </c>
      <c r="N104" s="251">
        <f t="shared" si="16"/>
        <v>13</v>
      </c>
      <c r="O104" s="248"/>
      <c r="P104" s="252"/>
      <c r="Q104" s="248"/>
      <c r="R104" s="252"/>
      <c r="S104" s="248"/>
      <c r="T104" s="248"/>
      <c r="U104" s="253" t="s">
        <v>1195</v>
      </c>
      <c r="V104" s="253" t="s">
        <v>1196</v>
      </c>
      <c r="W104" s="253" t="s">
        <v>1196</v>
      </c>
      <c r="X104" s="255"/>
      <c r="Y104" s="251">
        <f t="shared" si="14"/>
        <v>13</v>
      </c>
      <c r="Z104" s="256"/>
      <c r="AA104" s="251">
        <f t="array" ref="AA104">_xlfn.IFS(AND(Y104=1,O104&lt;&gt;0),25,AND(Y104=1,Q104&lt;&gt;0),21,AND(Y104=1,T104="ALTO"),16,AND(Y104=1,T104="BAJO"),11,AND(Y104=1,U104&lt;&gt;0),2,AND(Y104=2,O104&lt;&gt;0),25,AND(Y104=2,Q104&lt;&gt;0),21,AND(Y104=2,T104="ALTO"),16,AND(Y104=2,T104="BAJO"),11,AND(Y104=2,U104&lt;&gt;0),4,AND(Y104=3,O104&lt;&gt;0),25,AND(Y104=3,Q104&lt;&gt;0),21,AND(Y104=3,T104="ALTO"),16,AND(Y104=3,T104="BAJO"),12,AND(Y104=3,U104&lt;&gt;0),5,AND(Y104=4,O104&lt;&gt;0),25,AND(Y104=4,Q104&lt;&gt;0),13,AND(Y104=4,T104="ALTO"),16,AND(Y104=4,T104="BAJO"),14,AND(Y104=4,U104&lt;&gt;0),7,AND(Y104=5,O104&lt;&gt;0),25,AND(Y104=5,Q104&lt;&gt;0),21,AND(Y104=5,T104="ALTO"),16,AND(Y104=5,T104="BAJO"),12,AND(Y104=5,U104&lt;&gt;0),8,AND(Y104=6,O104&lt;&gt;0),25,AND(Y104=6,Q104&lt;&gt;0),21,AND(Y104=6,T104="ALTO"),20,AND(Y104=6,T104="BAJO"),17,AND(Y104=6,U104&lt;&gt;0),6,AND(Y104=7,O104&lt;&gt;0),25,AND(Y104=7,Q104&lt;&gt;0),23,AND(Y104=7,T104="ALTO"),16,AND(Y104=7,T104="BAJO"),11,AND(Y104=7,U104&lt;&gt;0),7,AND(Y104=8,O104&lt;&gt;0),25,AND(Y104=8,Q104&lt;&gt;0),21,AND(Y104=8,T104="ALTO"),16,AND(Y104=8,T104="BAJO"),12,AND(Y104=8,U104&lt;&gt;0),8,AND(Y104=9,O104&lt;&gt;0),25,AND(Y104=9,Q104&lt;&gt;0),21,AND(Y104=9,T104="ALTO"),20,AND(Y104=9,T104="BAJO"),17,AND(Y104=9,U104&lt;&gt;0),13,AND(Y104=10,O104&lt;&gt;0),25,AND(Y104=10,Q104&lt;&gt;0),22,AND(Y104=10,T104="ALTO"),21,AND(Y104=10,T104="BAJO"),18,AND(Y104=10,U104&lt;&gt;0),18,AND(Y104=11,O104&lt;&gt;0),25,AND(Y104=11,Q104&lt;&gt;0),23,AND(Y104=11,T104="ALTO"),20,AND(Y104=11,T104="BAJO"),16,AND(Y104=11,U104&lt;&gt;0),11,AND(Y104=12,O104&lt;&gt;0),25,AND(Y104=12,Q104&lt;&gt;0),23,AND(Y104=12,T104="ALTO"),20,AND(Y104=12,T104="BAJO"),16,AND(Y104=12,U104&lt;&gt;0),12,AND(Y104=13,O104&lt;&gt;0),25,AND(Y104=13,Q104&lt;&gt;0),21,AND(Y104=13,T104="ALTO"),20,AND(Y104=13,T104="BAJO"),17,AND(Y104=13,U104&lt;&gt;0),17,AND(Y104=14,O104&lt;&gt;0),25,AND(Y104=14,Q104&lt;&gt;0),24,AND(Y104=14,T104="ALTO"),23,AND(Y104=14,T104="BAJO"),21,AND(Y104=14,U104&lt;&gt;0),18,AND(Y104=15,O104&lt;&gt;0),25,AND(Y104=15,Q104&lt;&gt;0),24,AND(Y104=15,T104="ALTO"),22,AND(Y104=15,T104="BAJO"),19,AND(Y104=15,U104&lt;&gt;0),19,AND(Y104=16,O104&lt;&gt;0),25,AND(Y104=16,Q104&lt;&gt;0),23,AND(Y104=16,T104="ALTO"),23,AND(Y104=16,T104="BAJO"),23,AND(Y104=16,U104&lt;&gt;0),20,AND(Y104=17,O104&lt;&gt;0),25,AND(Y104=17,Q104&lt;&gt;0),24,AND(Y104=17,T104="ALTO"),23,AND(Y104=17,T104="BAJO"),21,AND(Y104=17,U104&lt;&gt;0),20,AND(Y104=18,O104&lt;&gt;0),25,AND(Y104=18,Q104&lt;&gt;0),24,AND(Y104=18,T104="ALTO"),23,AND(Y104=18,T104="BAJO"),22,AND(Y104=18,U104&lt;&gt;0),21,AND(Y104=19,O104&lt;&gt;0),25,AND(Y104=19,Q104&lt;&gt;0),25,AND(Y104=19,T104="ALTO"),24,AND(Y104=19,T104="BAJO"),22,AND(Y104=19,U104&lt;&gt;0),22,AND(Y104&lt;&gt;0,W104&lt;&gt;0),Y104,TRUE,"FALSO")</f>
        <v>17</v>
      </c>
      <c r="AB104" s="248"/>
      <c r="AC104" s="248"/>
      <c r="AD104" s="257"/>
      <c r="AE104" s="258"/>
      <c r="AF104" s="258"/>
      <c r="AG104" s="223"/>
      <c r="AH104" s="223"/>
      <c r="AI104" s="223"/>
      <c r="AJ104" s="223"/>
      <c r="AK104" s="223"/>
      <c r="AL104" s="223"/>
      <c r="AM104" s="223"/>
      <c r="AN104" s="259"/>
      <c r="AO104" s="223"/>
      <c r="AP104" s="259"/>
      <c r="AR104" s="260"/>
      <c r="AT104" s="260"/>
      <c r="AV104" s="260"/>
    </row>
    <row r="105" spans="1:48" s="225" customFormat="1" ht="71.25" customHeight="1">
      <c r="A105" s="421"/>
      <c r="B105" s="535"/>
      <c r="C105" s="521"/>
      <c r="D105" s="351" t="s">
        <v>809</v>
      </c>
      <c r="E105" s="346" t="s">
        <v>1241</v>
      </c>
      <c r="F105" s="185" t="s">
        <v>1</v>
      </c>
      <c r="G105" s="246" t="s">
        <v>51</v>
      </c>
      <c r="H105" s="328" t="s">
        <v>113</v>
      </c>
      <c r="I105" s="50" t="s">
        <v>114</v>
      </c>
      <c r="J105" s="50" t="str">
        <f>IF(OR(F105="SE",F105="SA"),VLOOKUP(I105,'Tabla de Peligros y Riesgo'!$C$2:$E$227,2,FALSE),VLOOKUP(I105,'LISTA DE ASPECTOS - IMPACTOS'!$D$3:$F$72,2,FALSE))</f>
        <v>Cortes</v>
      </c>
      <c r="K105" s="357" t="str">
        <f>IF(OR(F105="SE",F105="SA"),VLOOKUP(I105,'Tabla de Peligros y Riesgo'!$C$2:$E$227,3,FALSE),VLOOKUP(I105,'LISTA DE ASPECTOS - IMPACTOS'!$D$3:$F$72,3,FALSE))</f>
        <v>Herida punzocortante</v>
      </c>
      <c r="L105" s="250" t="s">
        <v>56</v>
      </c>
      <c r="M105" s="248">
        <v>4</v>
      </c>
      <c r="N105" s="251">
        <f t="shared" si="16"/>
        <v>18</v>
      </c>
      <c r="O105" s="248"/>
      <c r="P105" s="252"/>
      <c r="Q105" s="248"/>
      <c r="R105" s="252"/>
      <c r="S105" s="248"/>
      <c r="T105" s="248"/>
      <c r="U105" s="253" t="s">
        <v>1242</v>
      </c>
      <c r="V105" s="254"/>
      <c r="W105" s="253" t="s">
        <v>1196</v>
      </c>
      <c r="X105" s="255">
        <v>0.15</v>
      </c>
      <c r="Y105" s="251">
        <f t="shared" si="14"/>
        <v>18</v>
      </c>
      <c r="Z105" s="256">
        <f>IF(N105&gt;=16,MAX(O105:T105),IF(N105&lt;16,MAX(O105:X105)))</f>
        <v>0</v>
      </c>
      <c r="AA105" s="251">
        <f t="array" ref="AA105">_xlfn.IFS(AND(Y105=1,O105&lt;&gt;0),25,AND(Y105=1,Q105&lt;&gt;0),21,AND(Y105=1,T105="ALTO"),16,AND(Y105=1,T105="BAJO"),11,AND(Y105=1,U105&lt;&gt;0),2,AND(Y105=2,O105&lt;&gt;0),25,AND(Y105=2,Q105&lt;&gt;0),21,AND(Y105=2,T105="ALTO"),16,AND(Y105=2,T105="BAJO"),11,AND(Y105=2,U105&lt;&gt;0),4,AND(Y105=3,O105&lt;&gt;0),25,AND(Y105=3,Q105&lt;&gt;0),21,AND(Y105=3,T105="ALTO"),16,AND(Y105=3,T105="BAJO"),12,AND(Y105=3,U105&lt;&gt;0),5,AND(Y105=4,O105&lt;&gt;0),25,AND(Y105=4,Q105&lt;&gt;0),13,AND(Y105=4,T105="ALTO"),16,AND(Y105=4,T105="BAJO"),14,AND(Y105=4,U105&lt;&gt;0),7,AND(Y105=5,O105&lt;&gt;0),25,AND(Y105=5,Q105&lt;&gt;0),21,AND(Y105=5,T105="ALTO"),16,AND(Y105=5,T105="BAJO"),12,AND(Y105=5,U105&lt;&gt;0),8,AND(Y105=6,O105&lt;&gt;0),25,AND(Y105=6,Q105&lt;&gt;0),21,AND(Y105=6,T105="ALTO"),20,AND(Y105=6,T105="BAJO"),17,AND(Y105=6,U105&lt;&gt;0),6,AND(Y105=7,O105&lt;&gt;0),25,AND(Y105=7,Q105&lt;&gt;0),23,AND(Y105=7,T105="ALTO"),16,AND(Y105=7,T105="BAJO"),11,AND(Y105=7,U105&lt;&gt;0),7,AND(Y105=8,O105&lt;&gt;0),25,AND(Y105=8,Q105&lt;&gt;0),21,AND(Y105=8,T105="ALTO"),16,AND(Y105=8,T105="BAJO"),12,AND(Y105=8,U105&lt;&gt;0),8,AND(Y105=9,O105&lt;&gt;0),25,AND(Y105=9,Q105&lt;&gt;0),21,AND(Y105=9,T105="ALTO"),20,AND(Y105=9,T105="BAJO"),17,AND(Y105=9,U105&lt;&gt;0),13,AND(Y105=10,O105&lt;&gt;0),25,AND(Y105=10,Q105&lt;&gt;0),22,AND(Y105=10,T105="ALTO"),21,AND(Y105=10,T105="BAJO"),18,AND(Y105=10,U105&lt;&gt;0),18,AND(Y105=11,O105&lt;&gt;0),25,AND(Y105=11,Q105&lt;&gt;0),23,AND(Y105=11,T105="ALTO"),20,AND(Y105=11,T105="BAJO"),16,AND(Y105=11,U105&lt;&gt;0),11,AND(Y105=12,O105&lt;&gt;0),25,AND(Y105=12,Q105&lt;&gt;0),23,AND(Y105=12,T105="ALTO"),20,AND(Y105=12,T105="BAJO"),16,AND(Y105=12,U105&lt;&gt;0),12,AND(Y105=13,O105&lt;&gt;0),25,AND(Y105=13,Q105&lt;&gt;0),21,AND(Y105=13,T105="ALTO"),20,AND(Y105=13,T105="BAJO"),17,AND(Y105=13,U105&lt;&gt;0),17,AND(Y105=14,O105&lt;&gt;0),25,AND(Y105=14,Q105&lt;&gt;0),24,AND(Y105=14,T105="ALTO"),23,AND(Y105=14,T105="BAJO"),21,AND(Y105=14,U105&lt;&gt;0),18,AND(Y105=15,O105&lt;&gt;0),25,AND(Y105=15,Q105&lt;&gt;0),24,AND(Y105=15,T105="ALTO"),22,AND(Y105=15,T105="BAJO"),19,AND(Y105=15,U105&lt;&gt;0),19,AND(Y105=16,O105&lt;&gt;0),25,AND(Y105=16,Q105&lt;&gt;0),23,AND(Y105=16,T105="ALTO"),23,AND(Y105=16,T105="BAJO"),23,AND(Y105=16,U105&lt;&gt;0),20,AND(Y105=17,O105&lt;&gt;0),25,AND(Y105=17,Q105&lt;&gt;0),24,AND(Y105=17,T105="ALTO"),23,AND(Y105=17,T105="BAJO"),21,AND(Y105=17,U105&lt;&gt;0),20,AND(Y105=18,O105&lt;&gt;0),25,AND(Y105=18,Q105&lt;&gt;0),24,AND(Y105=18,T105="ALTO"),23,AND(Y105=18,T105="BAJO"),22,AND(Y105=18,U105&lt;&gt;0),21,AND(Y105=19,O105&lt;&gt;0),25,AND(Y105=19,Q105&lt;&gt;0),25,AND(Y105=19,T105="ALTO"),24,AND(Y105=19,T105="BAJO"),22,AND(Y105=19,U105&lt;&gt;0),22,AND(Y105&lt;&gt;0,W105&lt;&gt;0),Y105,TRUE,"FALSO")</f>
        <v>21</v>
      </c>
      <c r="AB105" s="248"/>
      <c r="AC105" s="248"/>
      <c r="AD105" s="430"/>
      <c r="AE105" s="431"/>
      <c r="AF105" s="431"/>
      <c r="AG105" s="223"/>
      <c r="AH105" s="223"/>
      <c r="AI105" s="223"/>
      <c r="AJ105" s="223"/>
      <c r="AK105" s="223"/>
      <c r="AL105" s="223"/>
      <c r="AM105" s="223"/>
      <c r="AN105" s="259"/>
      <c r="AO105" s="223"/>
      <c r="AP105" s="259"/>
      <c r="AR105" s="260"/>
      <c r="AT105" s="260"/>
      <c r="AV105" s="260"/>
    </row>
    <row r="106" spans="1:48" s="225" customFormat="1" ht="71.25" customHeight="1">
      <c r="A106" s="421"/>
      <c r="B106" s="535"/>
      <c r="C106" s="521"/>
      <c r="D106" s="351" t="s">
        <v>1520</v>
      </c>
      <c r="E106" s="193" t="s">
        <v>1521</v>
      </c>
      <c r="F106" s="185" t="s">
        <v>1</v>
      </c>
      <c r="G106" s="246" t="s">
        <v>51</v>
      </c>
      <c r="H106" s="328" t="s">
        <v>54</v>
      </c>
      <c r="I106" s="50" t="s">
        <v>142</v>
      </c>
      <c r="J106" s="50" t="str">
        <f>IF(OR(F106="SE",F106="SA"),VLOOKUP(I106,'Tabla de Peligros y Riesgo'!$C$2:$E$227,2,FALSE),VLOOKUP(I106,'LISTA DE ASPECTOS - IMPACTOS'!$D$3:$F$72,2,FALSE))</f>
        <v>Colisión/atropello</v>
      </c>
      <c r="K106" s="357" t="str">
        <f>IF(OR(F106="SE",F106="SA"),VLOOKUP(I106,'Tabla de Peligros y Riesgo'!$C$2:$E$227,3,FALSE),VLOOKUP(I106,'LISTA DE ASPECTOS - IMPACTOS'!$D$3:$F$72,3,FALSE))</f>
        <v>Contusión/Fractura/Muerte</v>
      </c>
      <c r="L106" s="250" t="s">
        <v>90</v>
      </c>
      <c r="M106" s="248">
        <v>2</v>
      </c>
      <c r="N106" s="251">
        <f t="shared" si="16"/>
        <v>5</v>
      </c>
      <c r="O106" s="248"/>
      <c r="P106" s="252"/>
      <c r="Q106" s="248"/>
      <c r="R106" s="252"/>
      <c r="S106" s="248" t="s">
        <v>1243</v>
      </c>
      <c r="T106" s="248" t="s">
        <v>53</v>
      </c>
      <c r="U106" s="253" t="s">
        <v>1244</v>
      </c>
      <c r="V106" s="254"/>
      <c r="W106" s="253" t="s">
        <v>1196</v>
      </c>
      <c r="X106" s="255"/>
      <c r="Y106" s="251">
        <f t="shared" si="14"/>
        <v>5</v>
      </c>
      <c r="Z106" s="256"/>
      <c r="AA106" s="251">
        <f t="array" ref="AA106">_xlfn.IFS(AND(Y106=1,O106&lt;&gt;0),25,AND(Y106=1,Q106&lt;&gt;0),21,AND(Y106=1,T106="ALTO"),16,AND(Y106=1,T106="BAJO"),11,AND(Y106=1,U106&lt;&gt;0),2,AND(Y106=2,O106&lt;&gt;0),25,AND(Y106=2,Q106&lt;&gt;0),21,AND(Y106=2,T106="ALTO"),16,AND(Y106=2,T106="BAJO"),11,AND(Y106=2,U106&lt;&gt;0),4,AND(Y106=3,O106&lt;&gt;0),25,AND(Y106=3,Q106&lt;&gt;0),21,AND(Y106=3,T106="ALTO"),16,AND(Y106=3,T106="BAJO"),12,AND(Y106=3,U106&lt;&gt;0),5,AND(Y106=4,O106&lt;&gt;0),25,AND(Y106=4,Q106&lt;&gt;0),13,AND(Y106=4,T106="ALTO"),16,AND(Y106=4,T106="BAJO"),14,AND(Y106=4,U106&lt;&gt;0),7,AND(Y106=5,O106&lt;&gt;0),25,AND(Y106=5,Q106&lt;&gt;0),21,AND(Y106=5,T106="ALTO"),16,AND(Y106=5,T106="BAJO"),12,AND(Y106=5,U106&lt;&gt;0),8,AND(Y106=6,O106&lt;&gt;0),25,AND(Y106=6,Q106&lt;&gt;0),21,AND(Y106=6,T106="ALTO"),20,AND(Y106=6,T106="BAJO"),17,AND(Y106=6,U106&lt;&gt;0),6,AND(Y106=7,O106&lt;&gt;0),25,AND(Y106=7,Q106&lt;&gt;0),23,AND(Y106=7,T106="ALTO"),16,AND(Y106=7,T106="BAJO"),11,AND(Y106=7,U106&lt;&gt;0),7,AND(Y106=8,O106&lt;&gt;0),25,AND(Y106=8,Q106&lt;&gt;0),21,AND(Y106=8,T106="ALTO"),16,AND(Y106=8,T106="BAJO"),12,AND(Y106=8,U106&lt;&gt;0),8,AND(Y106=9,O106&lt;&gt;0),25,AND(Y106=9,Q106&lt;&gt;0),21,AND(Y106=9,T106="ALTO"),20,AND(Y106=9,T106="BAJO"),17,AND(Y106=9,U106&lt;&gt;0),13,AND(Y106=10,O106&lt;&gt;0),25,AND(Y106=10,Q106&lt;&gt;0),22,AND(Y106=10,T106="ALTO"),21,AND(Y106=10,T106="BAJO"),18,AND(Y106=10,U106&lt;&gt;0),18,AND(Y106=11,O106&lt;&gt;0),25,AND(Y106=11,Q106&lt;&gt;0),23,AND(Y106=11,T106="ALTO"),20,AND(Y106=11,T106="BAJO"),16,AND(Y106=11,U106&lt;&gt;0),11,AND(Y106=12,O106&lt;&gt;0),25,AND(Y106=12,Q106&lt;&gt;0),23,AND(Y106=12,T106="ALTO"),20,AND(Y106=12,T106="BAJO"),16,AND(Y106=12,U106&lt;&gt;0),12,AND(Y106=13,O106&lt;&gt;0),25,AND(Y106=13,Q106&lt;&gt;0),21,AND(Y106=13,T106="ALTO"),20,AND(Y106=13,T106="BAJO"),17,AND(Y106=13,U106&lt;&gt;0),17,AND(Y106=14,O106&lt;&gt;0),25,AND(Y106=14,Q106&lt;&gt;0),24,AND(Y106=14,T106="ALTO"),23,AND(Y106=14,T106="BAJO"),21,AND(Y106=14,U106&lt;&gt;0),18,AND(Y106=15,O106&lt;&gt;0),25,AND(Y106=15,Q106&lt;&gt;0),24,AND(Y106=15,T106="ALTO"),22,AND(Y106=15,T106="BAJO"),19,AND(Y106=15,U106&lt;&gt;0),19,AND(Y106=16,O106&lt;&gt;0),25,AND(Y106=16,Q106&lt;&gt;0),23,AND(Y106=16,T106="ALTO"),23,AND(Y106=16,T106="BAJO"),23,AND(Y106=16,U106&lt;&gt;0),20,AND(Y106=17,O106&lt;&gt;0),25,AND(Y106=17,Q106&lt;&gt;0),24,AND(Y106=17,T106="ALTO"),23,AND(Y106=17,T106="BAJO"),21,AND(Y106=17,U106&lt;&gt;0),20,AND(Y106=18,O106&lt;&gt;0),25,AND(Y106=18,Q106&lt;&gt;0),24,AND(Y106=18,T106="ALTO"),23,AND(Y106=18,T106="BAJO"),22,AND(Y106=18,U106&lt;&gt;0),21,AND(Y106=19,O106&lt;&gt;0),25,AND(Y106=19,Q106&lt;&gt;0),25,AND(Y106=19,T106="ALTO"),24,AND(Y106=19,T106="BAJO"),22,AND(Y106=19,U106&lt;&gt;0),22,AND(Y106&lt;&gt;0,W106&lt;&gt;0),Y106,TRUE,"FALSO")</f>
        <v>16</v>
      </c>
      <c r="AB106" s="248"/>
      <c r="AC106" s="248"/>
      <c r="AD106" s="430"/>
      <c r="AE106" s="431"/>
      <c r="AF106" s="431"/>
      <c r="AG106" s="223"/>
      <c r="AH106" s="223"/>
      <c r="AI106" s="223"/>
      <c r="AJ106" s="223"/>
      <c r="AK106" s="223"/>
      <c r="AL106" s="223"/>
      <c r="AM106" s="223"/>
      <c r="AN106" s="259"/>
      <c r="AO106" s="223"/>
      <c r="AP106" s="259"/>
      <c r="AR106" s="260"/>
      <c r="AT106" s="260"/>
      <c r="AV106" s="260"/>
    </row>
    <row r="107" spans="1:48" s="225" customFormat="1" ht="69.75" customHeight="1">
      <c r="A107" s="421"/>
      <c r="B107" s="535"/>
      <c r="C107" s="521"/>
      <c r="D107" s="351" t="s">
        <v>785</v>
      </c>
      <c r="E107" s="346" t="s">
        <v>1241</v>
      </c>
      <c r="F107" s="185" t="s">
        <v>1</v>
      </c>
      <c r="G107" s="246" t="s">
        <v>51</v>
      </c>
      <c r="H107" s="328" t="s">
        <v>66</v>
      </c>
      <c r="I107" s="50" t="s">
        <v>67</v>
      </c>
      <c r="J107" s="50" t="str">
        <f>IF(OR(F107="SE",F107="SA"),VLOOKUP(I107,'Tabla de Peligros y Riesgo'!$C$2:$E$227,2,FALSE),VLOOKUP(I107,'LISTA DE ASPECTOS - IMPACTOS'!$D$3:$F$72,2,FALSE))</f>
        <v>Caída al mismo nivel</v>
      </c>
      <c r="K107" s="357" t="str">
        <f>IF(OR(F107="SE",F107="SA"),VLOOKUP(I107,'Tabla de Peligros y Riesgo'!$C$2:$E$227,3,FALSE),VLOOKUP(I107,'LISTA DE ASPECTOS - IMPACTOS'!$D$3:$F$72,3,FALSE))</f>
        <v>Contusión/Fractura/Muerte</v>
      </c>
      <c r="L107" s="250" t="s">
        <v>56</v>
      </c>
      <c r="M107" s="248">
        <v>4</v>
      </c>
      <c r="N107" s="251">
        <f t="shared" si="16"/>
        <v>18</v>
      </c>
      <c r="O107" s="248"/>
      <c r="P107" s="252"/>
      <c r="Q107" s="248"/>
      <c r="R107" s="252"/>
      <c r="S107" s="248"/>
      <c r="T107" s="248" t="s">
        <v>59</v>
      </c>
      <c r="U107" s="253" t="s">
        <v>1238</v>
      </c>
      <c r="V107" s="253" t="s">
        <v>1196</v>
      </c>
      <c r="W107" s="253" t="s">
        <v>1196</v>
      </c>
      <c r="X107" s="255">
        <v>0.15</v>
      </c>
      <c r="Y107" s="251">
        <f t="shared" si="14"/>
        <v>18</v>
      </c>
      <c r="Z107" s="256"/>
      <c r="AA107" s="251">
        <f t="array" ref="AA107">_xlfn.IFS(AND(Y107=1,O107&lt;&gt;0),25,AND(Y107=1,Q107&lt;&gt;0),21,AND(Y107=1,T107="ALTO"),16,AND(Y107=1,T107="BAJO"),11,AND(Y107=1,U107&lt;&gt;0),2,AND(Y107=2,O107&lt;&gt;0),25,AND(Y107=2,Q107&lt;&gt;0),21,AND(Y107=2,T107="ALTO"),16,AND(Y107=2,T107="BAJO"),11,AND(Y107=2,U107&lt;&gt;0),4,AND(Y107=3,O107&lt;&gt;0),25,AND(Y107=3,Q107&lt;&gt;0),21,AND(Y107=3,T107="ALTO"),16,AND(Y107=3,T107="BAJO"),12,AND(Y107=3,U107&lt;&gt;0),5,AND(Y107=4,O107&lt;&gt;0),25,AND(Y107=4,Q107&lt;&gt;0),13,AND(Y107=4,T107="ALTO"),16,AND(Y107=4,T107="BAJO"),14,AND(Y107=4,U107&lt;&gt;0),7,AND(Y107=5,O107&lt;&gt;0),25,AND(Y107=5,Q107&lt;&gt;0),21,AND(Y107=5,T107="ALTO"),16,AND(Y107=5,T107="BAJO"),12,AND(Y107=5,U107&lt;&gt;0),8,AND(Y107=6,O107&lt;&gt;0),25,AND(Y107=6,Q107&lt;&gt;0),21,AND(Y107=6,T107="ALTO"),20,AND(Y107=6,T107="BAJO"),17,AND(Y107=6,U107&lt;&gt;0),6,AND(Y107=7,O107&lt;&gt;0),25,AND(Y107=7,Q107&lt;&gt;0),23,AND(Y107=7,T107="ALTO"),16,AND(Y107=7,T107="BAJO"),11,AND(Y107=7,U107&lt;&gt;0),7,AND(Y107=8,O107&lt;&gt;0),25,AND(Y107=8,Q107&lt;&gt;0),21,AND(Y107=8,T107="ALTO"),16,AND(Y107=8,T107="BAJO"),12,AND(Y107=8,U107&lt;&gt;0),8,AND(Y107=9,O107&lt;&gt;0),25,AND(Y107=9,Q107&lt;&gt;0),21,AND(Y107=9,T107="ALTO"),20,AND(Y107=9,T107="BAJO"),17,AND(Y107=9,U107&lt;&gt;0),13,AND(Y107=10,O107&lt;&gt;0),25,AND(Y107=10,Q107&lt;&gt;0),22,AND(Y107=10,T107="ALTO"),21,AND(Y107=10,T107="BAJO"),18,AND(Y107=10,U107&lt;&gt;0),18,AND(Y107=11,O107&lt;&gt;0),25,AND(Y107=11,Q107&lt;&gt;0),23,AND(Y107=11,T107="ALTO"),20,AND(Y107=11,T107="BAJO"),16,AND(Y107=11,U107&lt;&gt;0),11,AND(Y107=12,O107&lt;&gt;0),25,AND(Y107=12,Q107&lt;&gt;0),23,AND(Y107=12,T107="ALTO"),20,AND(Y107=12,T107="BAJO"),16,AND(Y107=12,U107&lt;&gt;0),12,AND(Y107=13,O107&lt;&gt;0),25,AND(Y107=13,Q107&lt;&gt;0),21,AND(Y107=13,T107="ALTO"),20,AND(Y107=13,T107="BAJO"),17,AND(Y107=13,U107&lt;&gt;0),17,AND(Y107=14,O107&lt;&gt;0),25,AND(Y107=14,Q107&lt;&gt;0),24,AND(Y107=14,T107="ALTO"),23,AND(Y107=14,T107="BAJO"),21,AND(Y107=14,U107&lt;&gt;0),18,AND(Y107=15,O107&lt;&gt;0),25,AND(Y107=15,Q107&lt;&gt;0),24,AND(Y107=15,T107="ALTO"),22,AND(Y107=15,T107="BAJO"),19,AND(Y107=15,U107&lt;&gt;0),19,AND(Y107=16,O107&lt;&gt;0),25,AND(Y107=16,Q107&lt;&gt;0),23,AND(Y107=16,T107="ALTO"),23,AND(Y107=16,T107="BAJO"),23,AND(Y107=16,U107&lt;&gt;0),20,AND(Y107=17,O107&lt;&gt;0),25,AND(Y107=17,Q107&lt;&gt;0),24,AND(Y107=17,T107="ALTO"),23,AND(Y107=17,T107="BAJO"),21,AND(Y107=17,U107&lt;&gt;0),20,AND(Y107=18,O107&lt;&gt;0),25,AND(Y107=18,Q107&lt;&gt;0),24,AND(Y107=18,T107="ALTO"),23,AND(Y107=18,T107="BAJO"),22,AND(Y107=18,U107&lt;&gt;0),21,AND(Y107=19,O107&lt;&gt;0),25,AND(Y107=19,Q107&lt;&gt;0),25,AND(Y107=19,T107="ALTO"),24,AND(Y107=19,T107="BAJO"),22,AND(Y107=19,U107&lt;&gt;0),22,AND(Y107&lt;&gt;0,W107&lt;&gt;0),Y107,TRUE,"FALSO")</f>
        <v>22</v>
      </c>
      <c r="AB107" s="248"/>
      <c r="AC107" s="248"/>
      <c r="AD107" s="430"/>
      <c r="AE107" s="431"/>
      <c r="AF107" s="431"/>
      <c r="AG107" s="223"/>
      <c r="AH107" s="223"/>
      <c r="AI107" s="223"/>
      <c r="AJ107" s="223"/>
      <c r="AK107" s="223"/>
      <c r="AL107" s="223"/>
      <c r="AM107" s="223"/>
      <c r="AN107" s="259"/>
      <c r="AO107" s="223"/>
      <c r="AP107" s="259"/>
      <c r="AR107" s="260"/>
      <c r="AT107" s="260"/>
      <c r="AV107" s="260"/>
    </row>
    <row r="108" spans="1:48" s="225" customFormat="1" ht="88.5" customHeight="1">
      <c r="A108" s="421"/>
      <c r="B108" s="535"/>
      <c r="C108" s="521"/>
      <c r="D108" s="351" t="s">
        <v>785</v>
      </c>
      <c r="E108" s="346" t="s">
        <v>1241</v>
      </c>
      <c r="F108" s="185" t="s">
        <v>1</v>
      </c>
      <c r="G108" s="246" t="s">
        <v>51</v>
      </c>
      <c r="H108" s="328" t="s">
        <v>111</v>
      </c>
      <c r="I108" s="50" t="s">
        <v>112</v>
      </c>
      <c r="J108" s="50" t="str">
        <f>IF(OR(F108="SE",F108="SA"),VLOOKUP(I108,'Tabla de Peligros y Riesgo'!$C$2:$E$227,2,FALSE),VLOOKUP(I108,'LISTA DE ASPECTOS - IMPACTOS'!$D$3:$F$72,2,FALSE))</f>
        <v xml:space="preserve">Electrocución </v>
      </c>
      <c r="K108" s="357" t="str">
        <f>IF(OR(F108="SE",F108="SA"),VLOOKUP(I108,'Tabla de Peligros y Riesgo'!$C$2:$E$227,3,FALSE),VLOOKUP(I108,'LISTA DE ASPECTOS - IMPACTOS'!$D$3:$F$72,3,FALSE))</f>
        <v xml:space="preserve">Muerte </v>
      </c>
      <c r="L108" s="250" t="s">
        <v>56</v>
      </c>
      <c r="M108" s="248">
        <v>2</v>
      </c>
      <c r="N108" s="251">
        <f t="shared" si="16"/>
        <v>8</v>
      </c>
      <c r="O108" s="248"/>
      <c r="P108" s="252"/>
      <c r="Q108" s="248"/>
      <c r="R108" s="252"/>
      <c r="S108" s="248" t="s">
        <v>1198</v>
      </c>
      <c r="T108" s="248" t="s">
        <v>53</v>
      </c>
      <c r="U108" s="253" t="s">
        <v>1245</v>
      </c>
      <c r="V108" s="253" t="s">
        <v>1196</v>
      </c>
      <c r="W108" s="253" t="s">
        <v>1196</v>
      </c>
      <c r="X108" s="255">
        <v>0.2</v>
      </c>
      <c r="Y108" s="251">
        <f t="shared" si="14"/>
        <v>8</v>
      </c>
      <c r="Z108" s="256">
        <f>IF(N108&gt;=16,MAX(O108:T108),IF(N108&lt;16,MAX(O108:X108)))</f>
        <v>0.2</v>
      </c>
      <c r="AA108" s="251">
        <f t="array" ref="AA108">_xlfn.IFS(AND(Y108=1,O108&lt;&gt;0),25,AND(Y108=1,Q108&lt;&gt;0),21,AND(Y108=1,T108="ALTO"),16,AND(Y108=1,T108="BAJO"),11,AND(Y108=1,U108&lt;&gt;0),2,AND(Y108=2,O108&lt;&gt;0),25,AND(Y108=2,Q108&lt;&gt;0),21,AND(Y108=2,T108="ALTO"),16,AND(Y108=2,T108="BAJO"),11,AND(Y108=2,U108&lt;&gt;0),4,AND(Y108=3,O108&lt;&gt;0),25,AND(Y108=3,Q108&lt;&gt;0),21,AND(Y108=3,T108="ALTO"),16,AND(Y108=3,T108="BAJO"),12,AND(Y108=3,U108&lt;&gt;0),5,AND(Y108=4,O108&lt;&gt;0),25,AND(Y108=4,Q108&lt;&gt;0),13,AND(Y108=4,T108="ALTO"),16,AND(Y108=4,T108="BAJO"),14,AND(Y108=4,U108&lt;&gt;0),7,AND(Y108=5,O108&lt;&gt;0),25,AND(Y108=5,Q108&lt;&gt;0),21,AND(Y108=5,T108="ALTO"),16,AND(Y108=5,T108="BAJO"),12,AND(Y108=5,U108&lt;&gt;0),8,AND(Y108=6,O108&lt;&gt;0),25,AND(Y108=6,Q108&lt;&gt;0),21,AND(Y108=6,T108="ALTO"),20,AND(Y108=6,T108="BAJO"),17,AND(Y108=6,U108&lt;&gt;0),6,AND(Y108=7,O108&lt;&gt;0),25,AND(Y108=7,Q108&lt;&gt;0),23,AND(Y108=7,T108="ALTO"),16,AND(Y108=7,T108="BAJO"),11,AND(Y108=7,U108&lt;&gt;0),7,AND(Y108=8,O108&lt;&gt;0),25,AND(Y108=8,Q108&lt;&gt;0),21,AND(Y108=8,T108="ALTO"),16,AND(Y108=8,T108="BAJO"),12,AND(Y108=8,U108&lt;&gt;0),8,AND(Y108=9,O108&lt;&gt;0),25,AND(Y108=9,Q108&lt;&gt;0),21,AND(Y108=9,T108="ALTO"),20,AND(Y108=9,T108="BAJO"),17,AND(Y108=9,U108&lt;&gt;0),13,AND(Y108=10,O108&lt;&gt;0),25,AND(Y108=10,Q108&lt;&gt;0),22,AND(Y108=10,T108="ALTO"),21,AND(Y108=10,T108="BAJO"),18,AND(Y108=10,U108&lt;&gt;0),18,AND(Y108=11,O108&lt;&gt;0),25,AND(Y108=11,Q108&lt;&gt;0),23,AND(Y108=11,T108="ALTO"),20,AND(Y108=11,T108="BAJO"),16,AND(Y108=11,U108&lt;&gt;0),11,AND(Y108=12,O108&lt;&gt;0),25,AND(Y108=12,Q108&lt;&gt;0),23,AND(Y108=12,T108="ALTO"),20,AND(Y108=12,T108="BAJO"),16,AND(Y108=12,U108&lt;&gt;0),12,AND(Y108=13,O108&lt;&gt;0),25,AND(Y108=13,Q108&lt;&gt;0),21,AND(Y108=13,T108="ALTO"),20,AND(Y108=13,T108="BAJO"),17,AND(Y108=13,U108&lt;&gt;0),17,AND(Y108=14,O108&lt;&gt;0),25,AND(Y108=14,Q108&lt;&gt;0),24,AND(Y108=14,T108="ALTO"),23,AND(Y108=14,T108="BAJO"),21,AND(Y108=14,U108&lt;&gt;0),18,AND(Y108=15,O108&lt;&gt;0),25,AND(Y108=15,Q108&lt;&gt;0),24,AND(Y108=15,T108="ALTO"),22,AND(Y108=15,T108="BAJO"),19,AND(Y108=15,U108&lt;&gt;0),19,AND(Y108=16,O108&lt;&gt;0),25,AND(Y108=16,Q108&lt;&gt;0),23,AND(Y108=16,T108="ALTO"),23,AND(Y108=16,T108="BAJO"),23,AND(Y108=16,U108&lt;&gt;0),20,AND(Y108=17,O108&lt;&gt;0),25,AND(Y108=17,Q108&lt;&gt;0),24,AND(Y108=17,T108="ALTO"),23,AND(Y108=17,T108="BAJO"),21,AND(Y108=17,U108&lt;&gt;0),20,AND(Y108=18,O108&lt;&gt;0),25,AND(Y108=18,Q108&lt;&gt;0),24,AND(Y108=18,T108="ALTO"),23,AND(Y108=18,T108="BAJO"),22,AND(Y108=18,U108&lt;&gt;0),21,AND(Y108=19,O108&lt;&gt;0),25,AND(Y108=19,Q108&lt;&gt;0),25,AND(Y108=19,T108="ALTO"),24,AND(Y108=19,T108="BAJO"),22,AND(Y108=19,U108&lt;&gt;0),22,AND(Y108&lt;&gt;0,W108&lt;&gt;0),Y108,TRUE,"FALSO")</f>
        <v>16</v>
      </c>
      <c r="AB108" s="248" t="s">
        <v>1200</v>
      </c>
      <c r="AC108" s="248" t="s">
        <v>1201</v>
      </c>
      <c r="AD108" s="257"/>
      <c r="AE108" s="258"/>
      <c r="AF108" s="258"/>
      <c r="AG108" s="223"/>
      <c r="AH108" s="223"/>
      <c r="AI108" s="223"/>
      <c r="AJ108" s="223"/>
      <c r="AK108" s="223"/>
      <c r="AL108" s="223"/>
      <c r="AM108" s="223"/>
      <c r="AN108" s="259"/>
      <c r="AO108" s="223"/>
      <c r="AP108" s="259"/>
      <c r="AR108" s="260"/>
      <c r="AT108" s="260"/>
      <c r="AV108" s="260"/>
    </row>
    <row r="109" spans="1:48" s="225" customFormat="1" ht="150">
      <c r="A109" s="421"/>
      <c r="B109" s="535"/>
      <c r="C109" s="521"/>
      <c r="D109" s="351" t="s">
        <v>811</v>
      </c>
      <c r="E109" s="346" t="s">
        <v>1241</v>
      </c>
      <c r="F109" s="185" t="s">
        <v>2</v>
      </c>
      <c r="G109" s="246" t="s">
        <v>52</v>
      </c>
      <c r="H109" s="328" t="s">
        <v>1214</v>
      </c>
      <c r="I109" s="50" t="s">
        <v>598</v>
      </c>
      <c r="J109" s="50" t="str">
        <f>IF(OR(F109="SE",F109="SA"),VLOOKUP(I109,'Tabla de Peligros y Riesgo'!$C$2:$E$227,2,FALSE),VLOOKUP(I109,'LISTA DE ASPECTOS - IMPACTOS'!$D$3:$F$72,2,FALSE))</f>
        <v>Alteración de la calidad de suelo/agua</v>
      </c>
      <c r="K109" s="357" t="str">
        <f>IF(OR(F109="SE",F109="SA"),VLOOKUP(I109,'Tabla de Peligros y Riesgo'!$C$2:$E$227,3,FALSE),VLOOKUP(I109,'LISTA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09" s="250" t="s">
        <v>90</v>
      </c>
      <c r="M109" s="248">
        <v>4</v>
      </c>
      <c r="N109" s="251">
        <f t="shared" si="16"/>
        <v>14</v>
      </c>
      <c r="O109" s="248"/>
      <c r="P109" s="252"/>
      <c r="Q109" s="248"/>
      <c r="R109" s="252"/>
      <c r="S109" s="248" t="s">
        <v>1231</v>
      </c>
      <c r="T109" s="248" t="s">
        <v>53</v>
      </c>
      <c r="U109" s="253" t="s">
        <v>1246</v>
      </c>
      <c r="V109" s="254"/>
      <c r="W109" s="253"/>
      <c r="X109" s="255"/>
      <c r="Y109" s="251">
        <v>14</v>
      </c>
      <c r="Z109" s="251">
        <v>23</v>
      </c>
      <c r="AA109" s="251">
        <f t="array" ref="AA109">_xlfn.IFS(AND(Y109=1,O109&lt;&gt;0),25,AND(Y109=1,Q109&lt;&gt;0),21,AND(Y109=1,T109="ALTO"),16,AND(Y109=1,T109="BAJO"),11,AND(Y109=1,U109&lt;&gt;0),2,AND(Y109=2,O109&lt;&gt;0),25,AND(Y109=2,Q109&lt;&gt;0),21,AND(Y109=2,T109="ALTO"),16,AND(Y109=2,T109="BAJO"),11,AND(Y109=2,U109&lt;&gt;0),4,AND(Y109=3,O109&lt;&gt;0),25,AND(Y109=3,Q109&lt;&gt;0),21,AND(Y109=3,T109="ALTO"),16,AND(Y109=3,T109="BAJO"),12,AND(Y109=3,U109&lt;&gt;0),5,AND(Y109=4,O109&lt;&gt;0),25,AND(Y109=4,Q109&lt;&gt;0),13,AND(Y109=4,T109="ALTO"),16,AND(Y109=4,T109="BAJO"),14,AND(Y109=4,U109&lt;&gt;0),7,AND(Y109=5,O109&lt;&gt;0),25,AND(Y109=5,Q109&lt;&gt;0),21,AND(Y109=5,T109="ALTO"),16,AND(Y109=5,T109="BAJO"),12,AND(Y109=5,U109&lt;&gt;0),8,AND(Y109=6,O109&lt;&gt;0),25,AND(Y109=6,Q109&lt;&gt;0),21,AND(Y109=6,T109="ALTO"),20,AND(Y109=6,T109="BAJO"),17,AND(Y109=6,U109&lt;&gt;0),6,AND(Y109=7,O109&lt;&gt;0),25,AND(Y109=7,Q109&lt;&gt;0),23,AND(Y109=7,T109="ALTO"),16,AND(Y109=7,T109="BAJO"),11,AND(Y109=7,U109&lt;&gt;0),7,AND(Y109=8,O109&lt;&gt;0),25,AND(Y109=8,Q109&lt;&gt;0),21,AND(Y109=8,T109="ALTO"),16,AND(Y109=8,T109="BAJO"),12,AND(Y109=8,U109&lt;&gt;0),8,AND(Y109=9,O109&lt;&gt;0),25,AND(Y109=9,Q109&lt;&gt;0),21,AND(Y109=9,T109="ALTO"),20,AND(Y109=9,T109="BAJO"),17,AND(Y109=9,U109&lt;&gt;0),13,AND(Y109=10,O109&lt;&gt;0),25,AND(Y109=10,Q109&lt;&gt;0),22,AND(Y109=10,T109="ALTO"),21,AND(Y109=10,T109="BAJO"),18,AND(Y109=10,U109&lt;&gt;0),18,AND(Y109=11,O109&lt;&gt;0),25,AND(Y109=11,Q109&lt;&gt;0),23,AND(Y109=11,T109="ALTO"),20,AND(Y109=11,T109="BAJO"),16,AND(Y109=11,U109&lt;&gt;0),11,AND(Y109=12,O109&lt;&gt;0),25,AND(Y109=12,Q109&lt;&gt;0),23,AND(Y109=12,T109="ALTO"),20,AND(Y109=12,T109="BAJO"),16,AND(Y109=12,U109&lt;&gt;0),12,AND(Y109=13,O109&lt;&gt;0),25,AND(Y109=13,Q109&lt;&gt;0),21,AND(Y109=13,T109="ALTO"),20,AND(Y109=13,T109="BAJO"),17,AND(Y109=13,U109&lt;&gt;0),17,AND(Y109=14,O109&lt;&gt;0),25,AND(Y109=14,Q109&lt;&gt;0),24,AND(Y109=14,T109="ALTO"),23,AND(Y109=14,T109="BAJO"),21,AND(Y109=14,U109&lt;&gt;0),18,AND(Y109=15,O109&lt;&gt;0),25,AND(Y109=15,Q109&lt;&gt;0),24,AND(Y109=15,T109="ALTO"),22,AND(Y109=15,T109="BAJO"),19,AND(Y109=15,U109&lt;&gt;0),19,AND(Y109=16,O109&lt;&gt;0),25,AND(Y109=16,Q109&lt;&gt;0),23,AND(Y109=16,T109="ALTO"),23,AND(Y109=16,T109="BAJO"),23,AND(Y109=16,U109&lt;&gt;0),20,AND(Y109=17,O109&lt;&gt;0),25,AND(Y109=17,Q109&lt;&gt;0),24,AND(Y109=17,T109="ALTO"),23,AND(Y109=17,T109="BAJO"),21,AND(Y109=17,U109&lt;&gt;0),20,AND(Y109=18,O109&lt;&gt;0),25,AND(Y109=18,Q109&lt;&gt;0),24,AND(Y109=18,T109="ALTO"),23,AND(Y109=18,T109="BAJO"),22,AND(Y109=18,U109&lt;&gt;0),21,AND(Y109=19,O109&lt;&gt;0),25,AND(Y109=19,Q109&lt;&gt;0),25,AND(Y109=19,T109="ALTO"),24,AND(Y109=19,T109="BAJO"),22,AND(Y109=19,U109&lt;&gt;0),22,AND(Y109&lt;&gt;0,W109&lt;&gt;0),Y109,TRUE,"FALSO")</f>
        <v>23</v>
      </c>
      <c r="AB109" s="248"/>
      <c r="AC109" s="248"/>
      <c r="AD109" s="257"/>
      <c r="AE109" s="258"/>
      <c r="AF109" s="258"/>
      <c r="AG109" s="223"/>
      <c r="AH109" s="223"/>
      <c r="AI109" s="223"/>
      <c r="AJ109" s="223"/>
      <c r="AK109" s="223"/>
      <c r="AL109" s="223"/>
      <c r="AM109" s="223"/>
      <c r="AN109" s="259"/>
      <c r="AO109" s="223"/>
      <c r="AP109" s="259"/>
      <c r="AR109" s="260"/>
      <c r="AT109" s="260"/>
      <c r="AV109" s="260"/>
    </row>
    <row r="110" spans="1:48" s="225" customFormat="1" ht="90">
      <c r="A110" s="421"/>
      <c r="B110" s="535"/>
      <c r="C110" s="521"/>
      <c r="D110" s="351" t="s">
        <v>811</v>
      </c>
      <c r="E110" s="346" t="s">
        <v>1241</v>
      </c>
      <c r="F110" s="185" t="s">
        <v>2</v>
      </c>
      <c r="G110" s="246" t="s">
        <v>52</v>
      </c>
      <c r="H110" s="328" t="s">
        <v>131</v>
      </c>
      <c r="I110" s="50" t="s">
        <v>544</v>
      </c>
      <c r="J110" s="50" t="str">
        <f>IF(OR(F110="SE",F110="SA"),VLOOKUP(I110,'Tabla de Peligros y Riesgo'!$C$2:$E$227,2,FALSE),VLOOKUP(I110,'LISTA DE ASPECTOS - IMPACTOS'!$D$3:$F$72,2,FALSE))</f>
        <v>Alteración de la calidad de suelo/agua</v>
      </c>
      <c r="K110" s="357" t="str">
        <f>IF(OR(F110="SE",F110="SA"),VLOOKUP(I110,'Tabla de Peligros y Riesgo'!$C$2:$E$227,3,FALSE),VLOOKUP(I110,'LISTA DE ASPECTOS - IMPACTOS'!$D$3:$F$72,3,FALSE))</f>
        <v>Potencial incumplimiento de Estándares de Calidad Ambiental (ECA) para aire.
Potencial afectación a la vida y salud humana.</v>
      </c>
      <c r="L110" s="250" t="s">
        <v>90</v>
      </c>
      <c r="M110" s="248">
        <v>4</v>
      </c>
      <c r="N110" s="251">
        <f t="shared" si="16"/>
        <v>14</v>
      </c>
      <c r="O110" s="248"/>
      <c r="P110" s="252"/>
      <c r="Q110" s="248"/>
      <c r="R110" s="252"/>
      <c r="S110" s="248" t="s">
        <v>1231</v>
      </c>
      <c r="T110" s="248" t="s">
        <v>53</v>
      </c>
      <c r="U110" s="253" t="s">
        <v>1247</v>
      </c>
      <c r="V110" s="254"/>
      <c r="W110" s="253"/>
      <c r="X110" s="255">
        <v>0.15</v>
      </c>
      <c r="Y110" s="251">
        <f t="shared" ref="Y110:Y120" si="17">N110</f>
        <v>14</v>
      </c>
      <c r="Z110" s="256"/>
      <c r="AA110" s="251">
        <f t="array" ref="AA110">_xlfn.IFS(AND(Y110=1,O110&lt;&gt;0),25,AND(Y110=1,Q110&lt;&gt;0),21,AND(Y110=1,T110="ALTO"),16,AND(Y110=1,T110="BAJO"),11,AND(Y110=1,U110&lt;&gt;0),2,AND(Y110=2,O110&lt;&gt;0),25,AND(Y110=2,Q110&lt;&gt;0),21,AND(Y110=2,T110="ALTO"),16,AND(Y110=2,T110="BAJO"),11,AND(Y110=2,U110&lt;&gt;0),4,AND(Y110=3,O110&lt;&gt;0),25,AND(Y110=3,Q110&lt;&gt;0),21,AND(Y110=3,T110="ALTO"),16,AND(Y110=3,T110="BAJO"),12,AND(Y110=3,U110&lt;&gt;0),5,AND(Y110=4,O110&lt;&gt;0),25,AND(Y110=4,Q110&lt;&gt;0),13,AND(Y110=4,T110="ALTO"),16,AND(Y110=4,T110="BAJO"),14,AND(Y110=4,U110&lt;&gt;0),7,AND(Y110=5,O110&lt;&gt;0),25,AND(Y110=5,Q110&lt;&gt;0),21,AND(Y110=5,T110="ALTO"),16,AND(Y110=5,T110="BAJO"),12,AND(Y110=5,U110&lt;&gt;0),8,AND(Y110=6,O110&lt;&gt;0),25,AND(Y110=6,Q110&lt;&gt;0),21,AND(Y110=6,T110="ALTO"),20,AND(Y110=6,T110="BAJO"),17,AND(Y110=6,U110&lt;&gt;0),6,AND(Y110=7,O110&lt;&gt;0),25,AND(Y110=7,Q110&lt;&gt;0),23,AND(Y110=7,T110="ALTO"),16,AND(Y110=7,T110="BAJO"),11,AND(Y110=7,U110&lt;&gt;0),7,AND(Y110=8,O110&lt;&gt;0),25,AND(Y110=8,Q110&lt;&gt;0),21,AND(Y110=8,T110="ALTO"),16,AND(Y110=8,T110="BAJO"),12,AND(Y110=8,U110&lt;&gt;0),8,AND(Y110=9,O110&lt;&gt;0),25,AND(Y110=9,Q110&lt;&gt;0),21,AND(Y110=9,T110="ALTO"),20,AND(Y110=9,T110="BAJO"),17,AND(Y110=9,U110&lt;&gt;0),13,AND(Y110=10,O110&lt;&gt;0),25,AND(Y110=10,Q110&lt;&gt;0),22,AND(Y110=10,T110="ALTO"),21,AND(Y110=10,T110="BAJO"),18,AND(Y110=10,U110&lt;&gt;0),18,AND(Y110=11,O110&lt;&gt;0),25,AND(Y110=11,Q110&lt;&gt;0),23,AND(Y110=11,T110="ALTO"),20,AND(Y110=11,T110="BAJO"),16,AND(Y110=11,U110&lt;&gt;0),11,AND(Y110=12,O110&lt;&gt;0),25,AND(Y110=12,Q110&lt;&gt;0),23,AND(Y110=12,T110="ALTO"),20,AND(Y110=12,T110="BAJO"),16,AND(Y110=12,U110&lt;&gt;0),12,AND(Y110=13,O110&lt;&gt;0),25,AND(Y110=13,Q110&lt;&gt;0),21,AND(Y110=13,T110="ALTO"),20,AND(Y110=13,T110="BAJO"),17,AND(Y110=13,U110&lt;&gt;0),17,AND(Y110=14,O110&lt;&gt;0),25,AND(Y110=14,Q110&lt;&gt;0),24,AND(Y110=14,T110="ALTO"),23,AND(Y110=14,T110="BAJO"),21,AND(Y110=14,U110&lt;&gt;0),18,AND(Y110=15,O110&lt;&gt;0),25,AND(Y110=15,Q110&lt;&gt;0),24,AND(Y110=15,T110="ALTO"),22,AND(Y110=15,T110="BAJO"),19,AND(Y110=15,U110&lt;&gt;0),19,AND(Y110=16,O110&lt;&gt;0),25,AND(Y110=16,Q110&lt;&gt;0),23,AND(Y110=16,T110="ALTO"),23,AND(Y110=16,T110="BAJO"),23,AND(Y110=16,U110&lt;&gt;0),20,AND(Y110=17,O110&lt;&gt;0),25,AND(Y110=17,Q110&lt;&gt;0),24,AND(Y110=17,T110="ALTO"),23,AND(Y110=17,T110="BAJO"),21,AND(Y110=17,U110&lt;&gt;0),20,AND(Y110=18,O110&lt;&gt;0),25,AND(Y110=18,Q110&lt;&gt;0),24,AND(Y110=18,T110="ALTO"),23,AND(Y110=18,T110="BAJO"),22,AND(Y110=18,U110&lt;&gt;0),21,AND(Y110=19,O110&lt;&gt;0),25,AND(Y110=19,Q110&lt;&gt;0),25,AND(Y110=19,T110="ALTO"),24,AND(Y110=19,T110="BAJO"),22,AND(Y110=19,U110&lt;&gt;0),22,AND(Y110&lt;&gt;0,W110&lt;&gt;0),Y110,TRUE,"FALSO")</f>
        <v>23</v>
      </c>
      <c r="AB110" s="248"/>
      <c r="AC110" s="248"/>
      <c r="AD110" s="430"/>
      <c r="AE110" s="431"/>
      <c r="AF110" s="431"/>
      <c r="AG110" s="223"/>
      <c r="AH110" s="223"/>
      <c r="AI110" s="223"/>
      <c r="AJ110" s="223"/>
      <c r="AK110" s="223"/>
      <c r="AL110" s="223"/>
      <c r="AM110" s="223"/>
      <c r="AN110" s="259"/>
      <c r="AO110" s="223"/>
      <c r="AP110" s="259"/>
      <c r="AR110" s="260"/>
      <c r="AT110" s="260"/>
      <c r="AV110" s="260"/>
    </row>
    <row r="111" spans="1:48" s="225" customFormat="1" ht="71.25" customHeight="1">
      <c r="A111" s="421"/>
      <c r="B111" s="536"/>
      <c r="C111" s="522"/>
      <c r="D111" s="345" t="s">
        <v>795</v>
      </c>
      <c r="E111" s="346" t="s">
        <v>1241</v>
      </c>
      <c r="F111" s="185" t="s">
        <v>1</v>
      </c>
      <c r="G111" s="246" t="s">
        <v>51</v>
      </c>
      <c r="H111" s="328" t="s">
        <v>54</v>
      </c>
      <c r="I111" s="50" t="s">
        <v>142</v>
      </c>
      <c r="J111" s="50" t="str">
        <f>IF(OR(F111="SE",F111="SA"),VLOOKUP(I111,'Tabla de Peligros y Riesgo'!$C$2:$E$227,2,FALSE),VLOOKUP(I111,'LISTA DE ASPECTOS - IMPACTOS'!$D$3:$F$72,2,FALSE))</f>
        <v>Colisión/atropello</v>
      </c>
      <c r="K111" s="357" t="str">
        <f>IF(OR(F111="SE",F111="SA"),VLOOKUP(I111,'Tabla de Peligros y Riesgo'!$C$2:$E$227,3,FALSE),VLOOKUP(I111,'LISTA DE ASPECTOS - IMPACTOS'!$D$3:$F$72,3,FALSE))</f>
        <v>Contusión/Fractura/Muerte</v>
      </c>
      <c r="L111" s="250" t="s">
        <v>56</v>
      </c>
      <c r="M111" s="248">
        <v>3</v>
      </c>
      <c r="N111" s="251">
        <f t="shared" si="16"/>
        <v>13</v>
      </c>
      <c r="O111" s="248"/>
      <c r="P111" s="252"/>
      <c r="Q111" s="248"/>
      <c r="R111" s="252"/>
      <c r="S111" s="248"/>
      <c r="T111" s="248"/>
      <c r="U111" s="253" t="s">
        <v>1208</v>
      </c>
      <c r="V111" s="254"/>
      <c r="W111" s="253" t="s">
        <v>1196</v>
      </c>
      <c r="X111" s="255"/>
      <c r="Y111" s="251">
        <f t="shared" si="17"/>
        <v>13</v>
      </c>
      <c r="Z111" s="256"/>
      <c r="AA111" s="251">
        <f t="array" ref="AA111">_xlfn.IFS(AND(Y111=1,O111&lt;&gt;0),25,AND(Y111=1,Q111&lt;&gt;0),21,AND(Y111=1,T111="ALTO"),16,AND(Y111=1,T111="BAJO"),11,AND(Y111=1,U111&lt;&gt;0),2,AND(Y111=2,O111&lt;&gt;0),25,AND(Y111=2,Q111&lt;&gt;0),21,AND(Y111=2,T111="ALTO"),16,AND(Y111=2,T111="BAJO"),11,AND(Y111=2,U111&lt;&gt;0),4,AND(Y111=3,O111&lt;&gt;0),25,AND(Y111=3,Q111&lt;&gt;0),21,AND(Y111=3,T111="ALTO"),16,AND(Y111=3,T111="BAJO"),12,AND(Y111=3,U111&lt;&gt;0),5,AND(Y111=4,O111&lt;&gt;0),25,AND(Y111=4,Q111&lt;&gt;0),13,AND(Y111=4,T111="ALTO"),16,AND(Y111=4,T111="BAJO"),14,AND(Y111=4,U111&lt;&gt;0),7,AND(Y111=5,O111&lt;&gt;0),25,AND(Y111=5,Q111&lt;&gt;0),21,AND(Y111=5,T111="ALTO"),16,AND(Y111=5,T111="BAJO"),12,AND(Y111=5,U111&lt;&gt;0),8,AND(Y111=6,O111&lt;&gt;0),25,AND(Y111=6,Q111&lt;&gt;0),21,AND(Y111=6,T111="ALTO"),20,AND(Y111=6,T111="BAJO"),17,AND(Y111=6,U111&lt;&gt;0),6,AND(Y111=7,O111&lt;&gt;0),25,AND(Y111=7,Q111&lt;&gt;0),23,AND(Y111=7,T111="ALTO"),16,AND(Y111=7,T111="BAJO"),11,AND(Y111=7,U111&lt;&gt;0),7,AND(Y111=8,O111&lt;&gt;0),25,AND(Y111=8,Q111&lt;&gt;0),21,AND(Y111=8,T111="ALTO"),16,AND(Y111=8,T111="BAJO"),12,AND(Y111=8,U111&lt;&gt;0),8,AND(Y111=9,O111&lt;&gt;0),25,AND(Y111=9,Q111&lt;&gt;0),21,AND(Y111=9,T111="ALTO"),20,AND(Y111=9,T111="BAJO"),17,AND(Y111=9,U111&lt;&gt;0),13,AND(Y111=10,O111&lt;&gt;0),25,AND(Y111=10,Q111&lt;&gt;0),22,AND(Y111=10,T111="ALTO"),21,AND(Y111=10,T111="BAJO"),18,AND(Y111=10,U111&lt;&gt;0),18,AND(Y111=11,O111&lt;&gt;0),25,AND(Y111=11,Q111&lt;&gt;0),23,AND(Y111=11,T111="ALTO"),20,AND(Y111=11,T111="BAJO"),16,AND(Y111=11,U111&lt;&gt;0),11,AND(Y111=12,O111&lt;&gt;0),25,AND(Y111=12,Q111&lt;&gt;0),23,AND(Y111=12,T111="ALTO"),20,AND(Y111=12,T111="BAJO"),16,AND(Y111=12,U111&lt;&gt;0),12,AND(Y111=13,O111&lt;&gt;0),25,AND(Y111=13,Q111&lt;&gt;0),21,AND(Y111=13,T111="ALTO"),20,AND(Y111=13,T111="BAJO"),17,AND(Y111=13,U111&lt;&gt;0),17,AND(Y111=14,O111&lt;&gt;0),25,AND(Y111=14,Q111&lt;&gt;0),24,AND(Y111=14,T111="ALTO"),23,AND(Y111=14,T111="BAJO"),21,AND(Y111=14,U111&lt;&gt;0),18,AND(Y111=15,O111&lt;&gt;0),25,AND(Y111=15,Q111&lt;&gt;0),24,AND(Y111=15,T111="ALTO"),22,AND(Y111=15,T111="BAJO"),19,AND(Y111=15,U111&lt;&gt;0),19,AND(Y111=16,O111&lt;&gt;0),25,AND(Y111=16,Q111&lt;&gt;0),23,AND(Y111=16,T111="ALTO"),23,AND(Y111=16,T111="BAJO"),23,AND(Y111=16,U111&lt;&gt;0),20,AND(Y111=17,O111&lt;&gt;0),25,AND(Y111=17,Q111&lt;&gt;0),24,AND(Y111=17,T111="ALTO"),23,AND(Y111=17,T111="BAJO"),21,AND(Y111=17,U111&lt;&gt;0),20,AND(Y111=18,O111&lt;&gt;0),25,AND(Y111=18,Q111&lt;&gt;0),24,AND(Y111=18,T111="ALTO"),23,AND(Y111=18,T111="BAJO"),22,AND(Y111=18,U111&lt;&gt;0),21,AND(Y111=19,O111&lt;&gt;0),25,AND(Y111=19,Q111&lt;&gt;0),25,AND(Y111=19,T111="ALTO"),24,AND(Y111=19,T111="BAJO"),22,AND(Y111=19,U111&lt;&gt;0),22,AND(Y111&lt;&gt;0,W111&lt;&gt;0),Y111,TRUE,"FALSO")</f>
        <v>17</v>
      </c>
      <c r="AB111" s="248"/>
      <c r="AC111" s="248"/>
      <c r="AD111" s="430"/>
      <c r="AE111" s="431"/>
      <c r="AF111" s="431"/>
      <c r="AG111" s="223"/>
      <c r="AH111" s="223"/>
      <c r="AI111" s="223"/>
      <c r="AJ111" s="223"/>
      <c r="AK111" s="223"/>
      <c r="AL111" s="223"/>
      <c r="AM111" s="223"/>
      <c r="AN111" s="259"/>
      <c r="AO111" s="223"/>
      <c r="AP111" s="259"/>
      <c r="AR111" s="260"/>
      <c r="AT111" s="260"/>
      <c r="AV111" s="260"/>
    </row>
    <row r="112" spans="1:48" s="225" customFormat="1" ht="60">
      <c r="A112" s="421"/>
      <c r="B112" s="426">
        <v>7</v>
      </c>
      <c r="C112" s="428" t="s">
        <v>813</v>
      </c>
      <c r="D112" s="329" t="s">
        <v>814</v>
      </c>
      <c r="E112" s="346" t="s">
        <v>1248</v>
      </c>
      <c r="F112" s="185" t="s">
        <v>0</v>
      </c>
      <c r="G112" s="246" t="s">
        <v>51</v>
      </c>
      <c r="H112" s="328" t="s">
        <v>69</v>
      </c>
      <c r="I112" s="50" t="s">
        <v>70</v>
      </c>
      <c r="J112" s="50" t="str">
        <f>IF(OR(F112="SE",F112="SA"),VLOOKUP(I112,'Tabla de Peligros y Riesgo'!$C$2:$E$227,2,FALSE),VLOOKUP(I112,'LISTA DE ASPECTOS - IMPACTOS'!$D$3:$F$72,2,FALSE))</f>
        <v>Perdida de la audición</v>
      </c>
      <c r="K112" s="357" t="str">
        <f>IF(OR(F112="SE",F112="SA"),VLOOKUP(I112,'Tabla de Peligros y Riesgo'!$C$2:$E$227,3,FALSE),VLOOKUP(I112,'LISTA DE ASPECTOS - IMPACTOS'!$D$3:$F$72,3,FALSE))</f>
        <v>Hipoacusia</v>
      </c>
      <c r="L112" s="250" t="s">
        <v>56</v>
      </c>
      <c r="M112" s="248">
        <v>3</v>
      </c>
      <c r="N112" s="251">
        <f t="shared" si="16"/>
        <v>13</v>
      </c>
      <c r="O112" s="248"/>
      <c r="P112" s="252"/>
      <c r="Q112" s="248"/>
      <c r="R112" s="252"/>
      <c r="S112" s="248"/>
      <c r="T112" s="248"/>
      <c r="U112" s="253" t="s">
        <v>1244</v>
      </c>
      <c r="V112" s="254"/>
      <c r="W112" s="253" t="s">
        <v>1196</v>
      </c>
      <c r="X112" s="255"/>
      <c r="Y112" s="251">
        <f t="shared" si="17"/>
        <v>13</v>
      </c>
      <c r="Z112" s="256"/>
      <c r="AA112" s="251">
        <f t="array" ref="AA112">_xlfn.IFS(AND(Y112=1,O112&lt;&gt;0),25,AND(Y112=1,Q112&lt;&gt;0),21,AND(Y112=1,T112="ALTO"),16,AND(Y112=1,T112="BAJO"),11,AND(Y112=1,U112&lt;&gt;0),2,AND(Y112=2,O112&lt;&gt;0),25,AND(Y112=2,Q112&lt;&gt;0),21,AND(Y112=2,T112="ALTO"),16,AND(Y112=2,T112="BAJO"),11,AND(Y112=2,U112&lt;&gt;0),4,AND(Y112=3,O112&lt;&gt;0),25,AND(Y112=3,Q112&lt;&gt;0),21,AND(Y112=3,T112="ALTO"),16,AND(Y112=3,T112="BAJO"),12,AND(Y112=3,U112&lt;&gt;0),5,AND(Y112=4,O112&lt;&gt;0),25,AND(Y112=4,Q112&lt;&gt;0),13,AND(Y112=4,T112="ALTO"),16,AND(Y112=4,T112="BAJO"),14,AND(Y112=4,U112&lt;&gt;0),7,AND(Y112=5,O112&lt;&gt;0),25,AND(Y112=5,Q112&lt;&gt;0),21,AND(Y112=5,T112="ALTO"),16,AND(Y112=5,T112="BAJO"),12,AND(Y112=5,U112&lt;&gt;0),8,AND(Y112=6,O112&lt;&gt;0),25,AND(Y112=6,Q112&lt;&gt;0),21,AND(Y112=6,T112="ALTO"),20,AND(Y112=6,T112="BAJO"),17,AND(Y112=6,U112&lt;&gt;0),6,AND(Y112=7,O112&lt;&gt;0),25,AND(Y112=7,Q112&lt;&gt;0),23,AND(Y112=7,T112="ALTO"),16,AND(Y112=7,T112="BAJO"),11,AND(Y112=7,U112&lt;&gt;0),7,AND(Y112=8,O112&lt;&gt;0),25,AND(Y112=8,Q112&lt;&gt;0),21,AND(Y112=8,T112="ALTO"),16,AND(Y112=8,T112="BAJO"),12,AND(Y112=8,U112&lt;&gt;0),8,AND(Y112=9,O112&lt;&gt;0),25,AND(Y112=9,Q112&lt;&gt;0),21,AND(Y112=9,T112="ALTO"),20,AND(Y112=9,T112="BAJO"),17,AND(Y112=9,U112&lt;&gt;0),13,AND(Y112=10,O112&lt;&gt;0),25,AND(Y112=10,Q112&lt;&gt;0),22,AND(Y112=10,T112="ALTO"),21,AND(Y112=10,T112="BAJO"),18,AND(Y112=10,U112&lt;&gt;0),18,AND(Y112=11,O112&lt;&gt;0),25,AND(Y112=11,Q112&lt;&gt;0),23,AND(Y112=11,T112="ALTO"),20,AND(Y112=11,T112="BAJO"),16,AND(Y112=11,U112&lt;&gt;0),11,AND(Y112=12,O112&lt;&gt;0),25,AND(Y112=12,Q112&lt;&gt;0),23,AND(Y112=12,T112="ALTO"),20,AND(Y112=12,T112="BAJO"),16,AND(Y112=12,U112&lt;&gt;0),12,AND(Y112=13,O112&lt;&gt;0),25,AND(Y112=13,Q112&lt;&gt;0),21,AND(Y112=13,T112="ALTO"),20,AND(Y112=13,T112="BAJO"),17,AND(Y112=13,U112&lt;&gt;0),17,AND(Y112=14,O112&lt;&gt;0),25,AND(Y112=14,Q112&lt;&gt;0),24,AND(Y112=14,T112="ALTO"),23,AND(Y112=14,T112="BAJO"),21,AND(Y112=14,U112&lt;&gt;0),18,AND(Y112=15,O112&lt;&gt;0),25,AND(Y112=15,Q112&lt;&gt;0),24,AND(Y112=15,T112="ALTO"),22,AND(Y112=15,T112="BAJO"),19,AND(Y112=15,U112&lt;&gt;0),19,AND(Y112=16,O112&lt;&gt;0),25,AND(Y112=16,Q112&lt;&gt;0),23,AND(Y112=16,T112="ALTO"),23,AND(Y112=16,T112="BAJO"),23,AND(Y112=16,U112&lt;&gt;0),20,AND(Y112=17,O112&lt;&gt;0),25,AND(Y112=17,Q112&lt;&gt;0),24,AND(Y112=17,T112="ALTO"),23,AND(Y112=17,T112="BAJO"),21,AND(Y112=17,U112&lt;&gt;0),20,AND(Y112=18,O112&lt;&gt;0),25,AND(Y112=18,Q112&lt;&gt;0),24,AND(Y112=18,T112="ALTO"),23,AND(Y112=18,T112="BAJO"),22,AND(Y112=18,U112&lt;&gt;0),21,AND(Y112=19,O112&lt;&gt;0),25,AND(Y112=19,Q112&lt;&gt;0),25,AND(Y112=19,T112="ALTO"),24,AND(Y112=19,T112="BAJO"),22,AND(Y112=19,U112&lt;&gt;0),22,AND(Y112&lt;&gt;0,W112&lt;&gt;0),Y112,TRUE,"FALSO")</f>
        <v>17</v>
      </c>
      <c r="AB112" s="248"/>
      <c r="AC112" s="248"/>
      <c r="AD112" s="430"/>
      <c r="AE112" s="431"/>
      <c r="AF112" s="431"/>
      <c r="AG112" s="223"/>
      <c r="AH112" s="223"/>
      <c r="AI112" s="223"/>
      <c r="AJ112" s="223"/>
      <c r="AK112" s="223"/>
      <c r="AL112" s="223"/>
      <c r="AM112" s="223"/>
      <c r="AN112" s="259"/>
      <c r="AO112" s="223"/>
      <c r="AP112" s="259"/>
      <c r="AR112" s="260"/>
      <c r="AT112" s="260"/>
      <c r="AV112" s="260"/>
    </row>
    <row r="113" spans="1:48" ht="105">
      <c r="A113" s="421"/>
      <c r="B113" s="427"/>
      <c r="C113" s="429"/>
      <c r="D113" s="329" t="s">
        <v>814</v>
      </c>
      <c r="E113" s="346" t="s">
        <v>1248</v>
      </c>
      <c r="F113" s="185" t="s">
        <v>2</v>
      </c>
      <c r="G113" s="246" t="s">
        <v>52</v>
      </c>
      <c r="H113" s="328" t="s">
        <v>74</v>
      </c>
      <c r="I113" s="50" t="s">
        <v>75</v>
      </c>
      <c r="J113" s="50" t="str">
        <f>IF(OR(F113="SE",F113="SA"),VLOOKUP(I113,'Tabla de Peligros y Riesgo'!$C$2:$E$227,2,FALSE),VLOOKUP(I113,'LISTA DE ASPECTOS - IMPACTOS'!$D$3:$F$72,2,FALSE))</f>
        <v>Alteración de la calidad de suelo/agua</v>
      </c>
      <c r="K113" s="357" t="str">
        <f>IF(OR(F113="SE",F113="SA"),VLOOKUP(I113,'Tabla de Peligros y Riesgo'!$C$2:$E$227,3,FALSE),VLOOKUP(I113,'LISTA DE ASPECTOS - IMPACTOS'!$D$3:$F$72,3,FALSE))</f>
        <v>Potencial afectación a la calidad ambiental del suelo, agua, aire, flora y fauna</v>
      </c>
      <c r="L113" s="250" t="s">
        <v>65</v>
      </c>
      <c r="M113" s="248">
        <v>2</v>
      </c>
      <c r="N113" s="251">
        <f t="shared" si="16"/>
        <v>12</v>
      </c>
      <c r="O113" s="248"/>
      <c r="P113" s="252"/>
      <c r="Q113" s="248"/>
      <c r="R113" s="252"/>
      <c r="S113" s="248" t="s">
        <v>1249</v>
      </c>
      <c r="T113" s="248" t="s">
        <v>53</v>
      </c>
      <c r="U113" s="262" t="s">
        <v>1250</v>
      </c>
      <c r="V113" s="252"/>
      <c r="W113" s="253"/>
      <c r="X113" s="255"/>
      <c r="Y113" s="251">
        <f t="shared" si="17"/>
        <v>12</v>
      </c>
      <c r="Z113" s="256">
        <f>IF(N113&gt;=16,MAX(O113:T113),IF(N113&lt;16,MAX(O113:X113)))</f>
        <v>0</v>
      </c>
      <c r="AA113" s="251">
        <f t="array" ref="AA113">_xlfn.IFS(AND(Y113=1,O113&lt;&gt;0),25,AND(Y113=1,Q113&lt;&gt;0),21,AND(Y113=1,T113="ALTO"),16,AND(Y113=1,T113="BAJO"),11,AND(Y113=1,U113&lt;&gt;0),2,AND(Y113=2,O113&lt;&gt;0),25,AND(Y113=2,Q113&lt;&gt;0),21,AND(Y113=2,T113="ALTO"),16,AND(Y113=2,T113="BAJO"),11,AND(Y113=2,U113&lt;&gt;0),4,AND(Y113=3,O113&lt;&gt;0),25,AND(Y113=3,Q113&lt;&gt;0),21,AND(Y113=3,T113="ALTO"),16,AND(Y113=3,T113="BAJO"),12,AND(Y113=3,U113&lt;&gt;0),5,AND(Y113=4,O113&lt;&gt;0),25,AND(Y113=4,Q113&lt;&gt;0),13,AND(Y113=4,T113="ALTO"),16,AND(Y113=4,T113="BAJO"),14,AND(Y113=4,U113&lt;&gt;0),7,AND(Y113=5,O113&lt;&gt;0),25,AND(Y113=5,Q113&lt;&gt;0),21,AND(Y113=5,T113="ALTO"),16,AND(Y113=5,T113="BAJO"),12,AND(Y113=5,U113&lt;&gt;0),8,AND(Y113=6,O113&lt;&gt;0),25,AND(Y113=6,Q113&lt;&gt;0),21,AND(Y113=6,T113="ALTO"),20,AND(Y113=6,T113="BAJO"),17,AND(Y113=6,U113&lt;&gt;0),6,AND(Y113=7,O113&lt;&gt;0),25,AND(Y113=7,Q113&lt;&gt;0),23,AND(Y113=7,T113="ALTO"),16,AND(Y113=7,T113="BAJO"),11,AND(Y113=7,U113&lt;&gt;0),7,AND(Y113=8,O113&lt;&gt;0),25,AND(Y113=8,Q113&lt;&gt;0),21,AND(Y113=8,T113="ALTO"),16,AND(Y113=8,T113="BAJO"),12,AND(Y113=8,U113&lt;&gt;0),8,AND(Y113=9,O113&lt;&gt;0),25,AND(Y113=9,Q113&lt;&gt;0),21,AND(Y113=9,T113="ALTO"),20,AND(Y113=9,T113="BAJO"),17,AND(Y113=9,U113&lt;&gt;0),13,AND(Y113=10,O113&lt;&gt;0),25,AND(Y113=10,Q113&lt;&gt;0),22,AND(Y113=10,T113="ALTO"),21,AND(Y113=10,T113="BAJO"),18,AND(Y113=10,U113&lt;&gt;0),18,AND(Y113=11,O113&lt;&gt;0),25,AND(Y113=11,Q113&lt;&gt;0),23,AND(Y113=11,T113="ALTO"),20,AND(Y113=11,T113="BAJO"),16,AND(Y113=11,U113&lt;&gt;0),11,AND(Y113=12,O113&lt;&gt;0),25,AND(Y113=12,Q113&lt;&gt;0),23,AND(Y113=12,T113="ALTO"),20,AND(Y113=12,T113="BAJO"),16,AND(Y113=12,U113&lt;&gt;0),12,AND(Y113=13,O113&lt;&gt;0),25,AND(Y113=13,Q113&lt;&gt;0),21,AND(Y113=13,T113="ALTO"),20,AND(Y113=13,T113="BAJO"),17,AND(Y113=13,U113&lt;&gt;0),17,AND(Y113=14,O113&lt;&gt;0),25,AND(Y113=14,Q113&lt;&gt;0),24,AND(Y113=14,T113="ALTO"),23,AND(Y113=14,T113="BAJO"),21,AND(Y113=14,U113&lt;&gt;0),18,AND(Y113=15,O113&lt;&gt;0),25,AND(Y113=15,Q113&lt;&gt;0),24,AND(Y113=15,T113="ALTO"),22,AND(Y113=15,T113="BAJO"),19,AND(Y113=15,U113&lt;&gt;0),19,AND(Y113=16,O113&lt;&gt;0),25,AND(Y113=16,Q113&lt;&gt;0),23,AND(Y113=16,T113="ALTO"),23,AND(Y113=16,T113="BAJO"),23,AND(Y113=16,U113&lt;&gt;0),20,AND(Y113=17,O113&lt;&gt;0),25,AND(Y113=17,Q113&lt;&gt;0),24,AND(Y113=17,T113="ALTO"),23,AND(Y113=17,T113="BAJO"),21,AND(Y113=17,U113&lt;&gt;0),20,AND(Y113=18,O113&lt;&gt;0),25,AND(Y113=18,Q113&lt;&gt;0),24,AND(Y113=18,T113="ALTO"),23,AND(Y113=18,T113="BAJO"),22,AND(Y113=18,U113&lt;&gt;0),21,AND(Y113=19,O113&lt;&gt;0),25,AND(Y113=19,Q113&lt;&gt;0),25,AND(Y113=19,T113="ALTO"),24,AND(Y113=19,T113="BAJO"),22,AND(Y113=19,U113&lt;&gt;0),22,AND(Y113&lt;&gt;0,W113&lt;&gt;0),Y113,TRUE,"FALSO")</f>
        <v>20</v>
      </c>
      <c r="AB113" s="50"/>
      <c r="AC113" s="50"/>
      <c r="AD113" s="432"/>
      <c r="AE113" s="433"/>
      <c r="AF113" s="433"/>
      <c r="AN113" s="265"/>
      <c r="AP113" s="265"/>
      <c r="AR113" s="266"/>
      <c r="AT113" s="266"/>
      <c r="AV113" s="266"/>
    </row>
    <row r="114" spans="1:48" ht="57" customHeight="1">
      <c r="A114" s="421"/>
      <c r="B114" s="427"/>
      <c r="C114" s="429"/>
      <c r="D114" s="329" t="s">
        <v>782</v>
      </c>
      <c r="E114" s="346" t="s">
        <v>790</v>
      </c>
      <c r="F114" s="185" t="s">
        <v>2</v>
      </c>
      <c r="G114" s="246" t="s">
        <v>58</v>
      </c>
      <c r="H114" s="328" t="s">
        <v>531</v>
      </c>
      <c r="I114" s="50" t="s">
        <v>543</v>
      </c>
      <c r="J114" s="50" t="str">
        <f>IF(OR(F114="SE",F114="SA"),VLOOKUP(I114,'Tabla de Peligros y Riesgo'!$C$2:$E$227,2,FALSE),VLOOKUP(I114,'LISTA DE ASPECTOS - IMPACTOS'!$D$3:$F$72,2,FALSE))</f>
        <v>Alteración de la calidad de suelo/agua</v>
      </c>
      <c r="K114" s="357" t="str">
        <f>IF(OR(F114="SE",F114="SA"),VLOOKUP(I114,'Tabla de Peligros y Riesgo'!$C$2:$E$227,3,FALSE),VLOOKUP(I114,'LISTA DE ASPECTOS - IMPACTOS'!$D$3:$F$72,3,FALSE))</f>
        <v>Potencial afectación a la calidad ambiental del suelo, agua, aire, flora y fauna</v>
      </c>
      <c r="L114" s="250" t="s">
        <v>65</v>
      </c>
      <c r="M114" s="248">
        <v>2</v>
      </c>
      <c r="N114" s="251">
        <f t="shared" si="16"/>
        <v>12</v>
      </c>
      <c r="O114" s="248"/>
      <c r="P114" s="252"/>
      <c r="Q114" s="248"/>
      <c r="R114" s="252"/>
      <c r="S114" s="248" t="s">
        <v>1193</v>
      </c>
      <c r="T114" s="248" t="s">
        <v>59</v>
      </c>
      <c r="U114" s="262" t="s">
        <v>1194</v>
      </c>
      <c r="V114" s="252"/>
      <c r="W114" s="253"/>
      <c r="X114" s="255"/>
      <c r="Y114" s="251">
        <f t="shared" si="17"/>
        <v>12</v>
      </c>
      <c r="Z114" s="256">
        <f>IF(N114&gt;=16,MAX(O114:T114),IF(N114&lt;16,MAX(O114:X114)))</f>
        <v>0</v>
      </c>
      <c r="AA114" s="251">
        <f t="array" ref="AA114">_xlfn.IFS(AND(Y114=1,O114&lt;&gt;0),25,AND(Y114=1,Q114&lt;&gt;0),21,AND(Y114=1,T114="ALTO"),16,AND(Y114=1,T114="BAJO"),11,AND(Y114=1,U114&lt;&gt;0),2,AND(Y114=2,O114&lt;&gt;0),25,AND(Y114=2,Q114&lt;&gt;0),21,AND(Y114=2,T114="ALTO"),16,AND(Y114=2,T114="BAJO"),11,AND(Y114=2,U114&lt;&gt;0),4,AND(Y114=3,O114&lt;&gt;0),25,AND(Y114=3,Q114&lt;&gt;0),21,AND(Y114=3,T114="ALTO"),16,AND(Y114=3,T114="BAJO"),12,AND(Y114=3,U114&lt;&gt;0),5,AND(Y114=4,O114&lt;&gt;0),25,AND(Y114=4,Q114&lt;&gt;0),13,AND(Y114=4,T114="ALTO"),16,AND(Y114=4,T114="BAJO"),14,AND(Y114=4,U114&lt;&gt;0),7,AND(Y114=5,O114&lt;&gt;0),25,AND(Y114=5,Q114&lt;&gt;0),21,AND(Y114=5,T114="ALTO"),16,AND(Y114=5,T114="BAJO"),12,AND(Y114=5,U114&lt;&gt;0),8,AND(Y114=6,O114&lt;&gt;0),25,AND(Y114=6,Q114&lt;&gt;0),21,AND(Y114=6,T114="ALTO"),20,AND(Y114=6,T114="BAJO"),17,AND(Y114=6,U114&lt;&gt;0),6,AND(Y114=7,O114&lt;&gt;0),25,AND(Y114=7,Q114&lt;&gt;0),23,AND(Y114=7,T114="ALTO"),16,AND(Y114=7,T114="BAJO"),11,AND(Y114=7,U114&lt;&gt;0),7,AND(Y114=8,O114&lt;&gt;0),25,AND(Y114=8,Q114&lt;&gt;0),21,AND(Y114=8,T114="ALTO"),16,AND(Y114=8,T114="BAJO"),12,AND(Y114=8,U114&lt;&gt;0),8,AND(Y114=9,O114&lt;&gt;0),25,AND(Y114=9,Q114&lt;&gt;0),21,AND(Y114=9,T114="ALTO"),20,AND(Y114=9,T114="BAJO"),17,AND(Y114=9,U114&lt;&gt;0),13,AND(Y114=10,O114&lt;&gt;0),25,AND(Y114=10,Q114&lt;&gt;0),22,AND(Y114=10,T114="ALTO"),21,AND(Y114=10,T114="BAJO"),18,AND(Y114=10,U114&lt;&gt;0),18,AND(Y114=11,O114&lt;&gt;0),25,AND(Y114=11,Q114&lt;&gt;0),23,AND(Y114=11,T114="ALTO"),20,AND(Y114=11,T114="BAJO"),16,AND(Y114=11,U114&lt;&gt;0),11,AND(Y114=12,O114&lt;&gt;0),25,AND(Y114=12,Q114&lt;&gt;0),23,AND(Y114=12,T114="ALTO"),20,AND(Y114=12,T114="BAJO"),16,AND(Y114=12,U114&lt;&gt;0),12,AND(Y114=13,O114&lt;&gt;0),25,AND(Y114=13,Q114&lt;&gt;0),21,AND(Y114=13,T114="ALTO"),20,AND(Y114=13,T114="BAJO"),17,AND(Y114=13,U114&lt;&gt;0),17,AND(Y114=14,O114&lt;&gt;0),25,AND(Y114=14,Q114&lt;&gt;0),24,AND(Y114=14,T114="ALTO"),23,AND(Y114=14,T114="BAJO"),21,AND(Y114=14,U114&lt;&gt;0),18,AND(Y114=15,O114&lt;&gt;0),25,AND(Y114=15,Q114&lt;&gt;0),24,AND(Y114=15,T114="ALTO"),22,AND(Y114=15,T114="BAJO"),19,AND(Y114=15,U114&lt;&gt;0),19,AND(Y114=16,O114&lt;&gt;0),25,AND(Y114=16,Q114&lt;&gt;0),23,AND(Y114=16,T114="ALTO"),23,AND(Y114=16,T114="BAJO"),23,AND(Y114=16,U114&lt;&gt;0),20,AND(Y114=17,O114&lt;&gt;0),25,AND(Y114=17,Q114&lt;&gt;0),24,AND(Y114=17,T114="ALTO"),23,AND(Y114=17,T114="BAJO"),21,AND(Y114=17,U114&lt;&gt;0),20,AND(Y114=18,O114&lt;&gt;0),25,AND(Y114=18,Q114&lt;&gt;0),24,AND(Y114=18,T114="ALTO"),23,AND(Y114=18,T114="BAJO"),22,AND(Y114=18,U114&lt;&gt;0),21,AND(Y114=19,O114&lt;&gt;0),25,AND(Y114=19,Q114&lt;&gt;0),25,AND(Y114=19,T114="ALTO"),24,AND(Y114=19,T114="BAJO"),22,AND(Y114=19,U114&lt;&gt;0),22,AND(Y114&lt;&gt;0,W114&lt;&gt;0),Y114,TRUE,"FALSO")</f>
        <v>16</v>
      </c>
      <c r="AB114" s="50"/>
      <c r="AC114" s="50"/>
      <c r="AD114" s="432"/>
      <c r="AE114" s="433"/>
      <c r="AF114" s="433"/>
      <c r="AN114" s="265"/>
      <c r="AP114" s="265"/>
      <c r="AR114" s="266"/>
      <c r="AT114" s="266"/>
      <c r="AV114" s="266"/>
    </row>
    <row r="115" spans="1:48" s="225" customFormat="1" ht="60">
      <c r="A115" s="421"/>
      <c r="B115" s="427"/>
      <c r="C115" s="429"/>
      <c r="D115" s="350" t="s">
        <v>809</v>
      </c>
      <c r="E115" s="346" t="s">
        <v>1248</v>
      </c>
      <c r="F115" s="185" t="s">
        <v>1</v>
      </c>
      <c r="G115" s="246" t="s">
        <v>51</v>
      </c>
      <c r="H115" s="328" t="s">
        <v>113</v>
      </c>
      <c r="I115" s="50" t="s">
        <v>114</v>
      </c>
      <c r="J115" s="50" t="str">
        <f>IF(OR(F115="SE",F115="SA"),VLOOKUP(I115,'Tabla de Peligros y Riesgo'!$C$2:$E$227,2,FALSE),VLOOKUP(I115,'LISTA DE ASPECTOS - IMPACTOS'!$D$3:$F$72,2,FALSE))</f>
        <v>Cortes</v>
      </c>
      <c r="K115" s="357" t="str">
        <f>IF(OR(F115="SE",F115="SA"),VLOOKUP(I115,'Tabla de Peligros y Riesgo'!$C$2:$E$227,3,FALSE),VLOOKUP(I115,'LISTA DE ASPECTOS - IMPACTOS'!$D$3:$F$72,3,FALSE))</f>
        <v>Herida punzocortante</v>
      </c>
      <c r="L115" s="250" t="s">
        <v>56</v>
      </c>
      <c r="M115" s="248">
        <v>4</v>
      </c>
      <c r="N115" s="251">
        <f t="shared" ref="N115" si="18">IF(CONCATENATE(M115,L115)="1A",1,IF(CONCATENATE(M115,L115)="1B",2,IF(CONCATENATE(M115,L115)="2A",3,IF(CONCATENATE(M115,L115)="1C",4,IF(CONCATENATE(M115,L115)="2B",5,IF(CONCATENATE(M115,L115)="3A",6,IF(CONCATENATE(M115,L115)="1D",7,IF(CONCATENATE(M115,L115)="2C",8,IF(CONCATENATE(M115,L115)="3B",9,IF(CONCATENATE(M115,L115)="4A",10,IF(CONCATENATE(M115,L115)="1E",11,IF(CONCATENATE(M115,L115)="2D",12,IF(CONCATENATE(M115,L115)="3C",13,IF(CONCATENATE(M115,L115)="4B",14,IF(CONCATENATE(M115,L115)="5A",15,IF(CONCATENATE(M115,L115)="2E",16,IF(CONCATENATE(M115,L115)="3D",17,IF(CONCATENATE(M115,L115)="4C",18,IF(CONCATENATE(M115,L115)="5B",19,IF(CONCATENATE(M115,L115)="3E",20,IF(CONCATENATE(M115,L115)="4D",21,IF(CONCATENATE(M115,L115)="5C",22,IF(CONCATENATE(M115,L115)="4E",23,IF(CONCATENATE(M115,L115)="5D",24,IF(CONCATENATE(M115,L115)="5E",25,"")))))))))))))))))))))))))</f>
        <v>18</v>
      </c>
      <c r="O115" s="248"/>
      <c r="P115" s="252"/>
      <c r="Q115" s="248"/>
      <c r="R115" s="252"/>
      <c r="S115" s="248"/>
      <c r="T115" s="248"/>
      <c r="U115" s="253" t="s">
        <v>1242</v>
      </c>
      <c r="V115" s="254"/>
      <c r="W115" s="253" t="s">
        <v>1196</v>
      </c>
      <c r="X115" s="255">
        <v>0.15</v>
      </c>
      <c r="Y115" s="251">
        <f t="shared" ref="Y115" si="19">N115</f>
        <v>18</v>
      </c>
      <c r="Z115" s="256">
        <f>IF(N115&gt;=16,MAX(O115:T115),IF(N115&lt;16,MAX(O115:X115)))</f>
        <v>0</v>
      </c>
      <c r="AA115" s="251">
        <f t="array" ref="AA115">_xlfn.IFS(AND(Y115=1,O115&lt;&gt;0),25,AND(Y115=1,Q115&lt;&gt;0),21,AND(Y115=1,T115="ALTO"),16,AND(Y115=1,T115="BAJO"),11,AND(Y115=1,U115&lt;&gt;0),2,AND(Y115=2,O115&lt;&gt;0),25,AND(Y115=2,Q115&lt;&gt;0),21,AND(Y115=2,T115="ALTO"),16,AND(Y115=2,T115="BAJO"),11,AND(Y115=2,U115&lt;&gt;0),4,AND(Y115=3,O115&lt;&gt;0),25,AND(Y115=3,Q115&lt;&gt;0),21,AND(Y115=3,T115="ALTO"),16,AND(Y115=3,T115="BAJO"),12,AND(Y115=3,U115&lt;&gt;0),5,AND(Y115=4,O115&lt;&gt;0),25,AND(Y115=4,Q115&lt;&gt;0),13,AND(Y115=4,T115="ALTO"),16,AND(Y115=4,T115="BAJO"),14,AND(Y115=4,U115&lt;&gt;0),7,AND(Y115=5,O115&lt;&gt;0),25,AND(Y115=5,Q115&lt;&gt;0),21,AND(Y115=5,T115="ALTO"),16,AND(Y115=5,T115="BAJO"),12,AND(Y115=5,U115&lt;&gt;0),8,AND(Y115=6,O115&lt;&gt;0),25,AND(Y115=6,Q115&lt;&gt;0),21,AND(Y115=6,T115="ALTO"),20,AND(Y115=6,T115="BAJO"),17,AND(Y115=6,U115&lt;&gt;0),6,AND(Y115=7,O115&lt;&gt;0),25,AND(Y115=7,Q115&lt;&gt;0),23,AND(Y115=7,T115="ALTO"),16,AND(Y115=7,T115="BAJO"),11,AND(Y115=7,U115&lt;&gt;0),7,AND(Y115=8,O115&lt;&gt;0),25,AND(Y115=8,Q115&lt;&gt;0),21,AND(Y115=8,T115="ALTO"),16,AND(Y115=8,T115="BAJO"),12,AND(Y115=8,U115&lt;&gt;0),8,AND(Y115=9,O115&lt;&gt;0),25,AND(Y115=9,Q115&lt;&gt;0),21,AND(Y115=9,T115="ALTO"),20,AND(Y115=9,T115="BAJO"),17,AND(Y115=9,U115&lt;&gt;0),13,AND(Y115=10,O115&lt;&gt;0),25,AND(Y115=10,Q115&lt;&gt;0),22,AND(Y115=10,T115="ALTO"),21,AND(Y115=10,T115="BAJO"),18,AND(Y115=10,U115&lt;&gt;0),18,AND(Y115=11,O115&lt;&gt;0),25,AND(Y115=11,Q115&lt;&gt;0),23,AND(Y115=11,T115="ALTO"),20,AND(Y115=11,T115="BAJO"),16,AND(Y115=11,U115&lt;&gt;0),11,AND(Y115=12,O115&lt;&gt;0),25,AND(Y115=12,Q115&lt;&gt;0),23,AND(Y115=12,T115="ALTO"),20,AND(Y115=12,T115="BAJO"),16,AND(Y115=12,U115&lt;&gt;0),12,AND(Y115=13,O115&lt;&gt;0),25,AND(Y115=13,Q115&lt;&gt;0),21,AND(Y115=13,T115="ALTO"),20,AND(Y115=13,T115="BAJO"),17,AND(Y115=13,U115&lt;&gt;0),17,AND(Y115=14,O115&lt;&gt;0),25,AND(Y115=14,Q115&lt;&gt;0),24,AND(Y115=14,T115="ALTO"),23,AND(Y115=14,T115="BAJO"),21,AND(Y115=14,U115&lt;&gt;0),18,AND(Y115=15,O115&lt;&gt;0),25,AND(Y115=15,Q115&lt;&gt;0),24,AND(Y115=15,T115="ALTO"),22,AND(Y115=15,T115="BAJO"),19,AND(Y115=15,U115&lt;&gt;0),19,AND(Y115=16,O115&lt;&gt;0),25,AND(Y115=16,Q115&lt;&gt;0),23,AND(Y115=16,T115="ALTO"),23,AND(Y115=16,T115="BAJO"),23,AND(Y115=16,U115&lt;&gt;0),20,AND(Y115=17,O115&lt;&gt;0),25,AND(Y115=17,Q115&lt;&gt;0),24,AND(Y115=17,T115="ALTO"),23,AND(Y115=17,T115="BAJO"),21,AND(Y115=17,U115&lt;&gt;0),20,AND(Y115=18,O115&lt;&gt;0),25,AND(Y115=18,Q115&lt;&gt;0),24,AND(Y115=18,T115="ALTO"),23,AND(Y115=18,T115="BAJO"),22,AND(Y115=18,U115&lt;&gt;0),21,AND(Y115=19,O115&lt;&gt;0),25,AND(Y115=19,Q115&lt;&gt;0),25,AND(Y115=19,T115="ALTO"),24,AND(Y115=19,T115="BAJO"),22,AND(Y115=19,U115&lt;&gt;0),22,AND(Y115&lt;&gt;0,W115&lt;&gt;0),Y115,TRUE,"FALSO")</f>
        <v>21</v>
      </c>
      <c r="AB115" s="248"/>
      <c r="AC115" s="248"/>
      <c r="AD115" s="430"/>
      <c r="AE115" s="431"/>
      <c r="AF115" s="431"/>
      <c r="AG115" s="223"/>
      <c r="AH115" s="223"/>
      <c r="AI115" s="223"/>
      <c r="AJ115" s="223"/>
      <c r="AK115" s="223"/>
      <c r="AL115" s="223"/>
      <c r="AM115" s="223"/>
      <c r="AN115" s="259"/>
      <c r="AO115" s="223"/>
      <c r="AP115" s="259"/>
      <c r="AR115" s="260"/>
      <c r="AT115" s="260"/>
      <c r="AV115" s="260"/>
    </row>
    <row r="116" spans="1:48" s="225" customFormat="1" ht="71.25" customHeight="1">
      <c r="A116" s="421"/>
      <c r="B116" s="427"/>
      <c r="C116" s="429"/>
      <c r="D116" s="351" t="s">
        <v>1514</v>
      </c>
      <c r="E116" s="193" t="s">
        <v>1064</v>
      </c>
      <c r="F116" s="185" t="s">
        <v>1</v>
      </c>
      <c r="G116" s="246" t="s">
        <v>51</v>
      </c>
      <c r="H116" s="328" t="s">
        <v>54</v>
      </c>
      <c r="I116" s="50" t="s">
        <v>142</v>
      </c>
      <c r="J116" s="50" t="str">
        <f>IF(OR(F116="SE",F116="SA"),VLOOKUP(I116,'Tabla de Peligros y Riesgo'!$C$2:$E$227,2,FALSE),VLOOKUP(I116,'LISTA DE ASPECTOS - IMPACTOS'!$D$3:$F$72,2,FALSE))</f>
        <v>Colisión/atropello</v>
      </c>
      <c r="K116" s="357" t="str">
        <f>IF(OR(F116="SE",F116="SA"),VLOOKUP(I116,'Tabla de Peligros y Riesgo'!$C$2:$E$227,3,FALSE),VLOOKUP(I116,'LISTA DE ASPECTOS - IMPACTOS'!$D$3:$F$72,3,FALSE))</f>
        <v>Contusión/Fractura/Muerte</v>
      </c>
      <c r="L116" s="250" t="s">
        <v>90</v>
      </c>
      <c r="M116" s="248">
        <v>2</v>
      </c>
      <c r="N116" s="251">
        <f t="shared" ref="N116" si="20">IF(CONCATENATE(M116,L116)="1A",1,IF(CONCATENATE(M116,L116)="1B",2,IF(CONCATENATE(M116,L116)="2A",3,IF(CONCATENATE(M116,L116)="1C",4,IF(CONCATENATE(M116,L116)="2B",5,IF(CONCATENATE(M116,L116)="3A",6,IF(CONCATENATE(M116,L116)="1D",7,IF(CONCATENATE(M116,L116)="2C",8,IF(CONCATENATE(M116,L116)="3B",9,IF(CONCATENATE(M116,L116)="4A",10,IF(CONCATENATE(M116,L116)="1E",11,IF(CONCATENATE(M116,L116)="2D",12,IF(CONCATENATE(M116,L116)="3C",13,IF(CONCATENATE(M116,L116)="4B",14,IF(CONCATENATE(M116,L116)="5A",15,IF(CONCATENATE(M116,L116)="2E",16,IF(CONCATENATE(M116,L116)="3D",17,IF(CONCATENATE(M116,L116)="4C",18,IF(CONCATENATE(M116,L116)="5B",19,IF(CONCATENATE(M116,L116)="3E",20,IF(CONCATENATE(M116,L116)="4D",21,IF(CONCATENATE(M116,L116)="5C",22,IF(CONCATENATE(M116,L116)="4E",23,IF(CONCATENATE(M116,L116)="5D",24,IF(CONCATENATE(M116,L116)="5E",25,"")))))))))))))))))))))))))</f>
        <v>5</v>
      </c>
      <c r="O116" s="248"/>
      <c r="P116" s="252"/>
      <c r="Q116" s="248"/>
      <c r="R116" s="252"/>
      <c r="S116" s="248" t="s">
        <v>1243</v>
      </c>
      <c r="T116" s="248" t="s">
        <v>53</v>
      </c>
      <c r="U116" s="253" t="s">
        <v>1244</v>
      </c>
      <c r="V116" s="254"/>
      <c r="W116" s="253" t="s">
        <v>1196</v>
      </c>
      <c r="X116" s="255"/>
      <c r="Y116" s="251">
        <f t="shared" si="17"/>
        <v>5</v>
      </c>
      <c r="Z116" s="256"/>
      <c r="AA116" s="251">
        <f t="array" ref="AA116">_xlfn.IFS(AND(Y116=1,O116&lt;&gt;0),25,AND(Y116=1,Q116&lt;&gt;0),21,AND(Y116=1,T116="ALTO"),16,AND(Y116=1,T116="BAJO"),11,AND(Y116=1,U116&lt;&gt;0),2,AND(Y116=2,O116&lt;&gt;0),25,AND(Y116=2,Q116&lt;&gt;0),21,AND(Y116=2,T116="ALTO"),16,AND(Y116=2,T116="BAJO"),11,AND(Y116=2,U116&lt;&gt;0),4,AND(Y116=3,O116&lt;&gt;0),25,AND(Y116=3,Q116&lt;&gt;0),21,AND(Y116=3,T116="ALTO"),16,AND(Y116=3,T116="BAJO"),12,AND(Y116=3,U116&lt;&gt;0),5,AND(Y116=4,O116&lt;&gt;0),25,AND(Y116=4,Q116&lt;&gt;0),13,AND(Y116=4,T116="ALTO"),16,AND(Y116=4,T116="BAJO"),14,AND(Y116=4,U116&lt;&gt;0),7,AND(Y116=5,O116&lt;&gt;0),25,AND(Y116=5,Q116&lt;&gt;0),21,AND(Y116=5,T116="ALTO"),16,AND(Y116=5,T116="BAJO"),12,AND(Y116=5,U116&lt;&gt;0),8,AND(Y116=6,O116&lt;&gt;0),25,AND(Y116=6,Q116&lt;&gt;0),21,AND(Y116=6,T116="ALTO"),20,AND(Y116=6,T116="BAJO"),17,AND(Y116=6,U116&lt;&gt;0),6,AND(Y116=7,O116&lt;&gt;0),25,AND(Y116=7,Q116&lt;&gt;0),23,AND(Y116=7,T116="ALTO"),16,AND(Y116=7,T116="BAJO"),11,AND(Y116=7,U116&lt;&gt;0),7,AND(Y116=8,O116&lt;&gt;0),25,AND(Y116=8,Q116&lt;&gt;0),21,AND(Y116=8,T116="ALTO"),16,AND(Y116=8,T116="BAJO"),12,AND(Y116=8,U116&lt;&gt;0),8,AND(Y116=9,O116&lt;&gt;0),25,AND(Y116=9,Q116&lt;&gt;0),21,AND(Y116=9,T116="ALTO"),20,AND(Y116=9,T116="BAJO"),17,AND(Y116=9,U116&lt;&gt;0),13,AND(Y116=10,O116&lt;&gt;0),25,AND(Y116=10,Q116&lt;&gt;0),22,AND(Y116=10,T116="ALTO"),21,AND(Y116=10,T116="BAJO"),18,AND(Y116=10,U116&lt;&gt;0),18,AND(Y116=11,O116&lt;&gt;0),25,AND(Y116=11,Q116&lt;&gt;0),23,AND(Y116=11,T116="ALTO"),20,AND(Y116=11,T116="BAJO"),16,AND(Y116=11,U116&lt;&gt;0),11,AND(Y116=12,O116&lt;&gt;0),25,AND(Y116=12,Q116&lt;&gt;0),23,AND(Y116=12,T116="ALTO"),20,AND(Y116=12,T116="BAJO"),16,AND(Y116=12,U116&lt;&gt;0),12,AND(Y116=13,O116&lt;&gt;0),25,AND(Y116=13,Q116&lt;&gt;0),21,AND(Y116=13,T116="ALTO"),20,AND(Y116=13,T116="BAJO"),17,AND(Y116=13,U116&lt;&gt;0),17,AND(Y116=14,O116&lt;&gt;0),25,AND(Y116=14,Q116&lt;&gt;0),24,AND(Y116=14,T116="ALTO"),23,AND(Y116=14,T116="BAJO"),21,AND(Y116=14,U116&lt;&gt;0),18,AND(Y116=15,O116&lt;&gt;0),25,AND(Y116=15,Q116&lt;&gt;0),24,AND(Y116=15,T116="ALTO"),22,AND(Y116=15,T116="BAJO"),19,AND(Y116=15,U116&lt;&gt;0),19,AND(Y116=16,O116&lt;&gt;0),25,AND(Y116=16,Q116&lt;&gt;0),23,AND(Y116=16,T116="ALTO"),23,AND(Y116=16,T116="BAJO"),23,AND(Y116=16,U116&lt;&gt;0),20,AND(Y116=17,O116&lt;&gt;0),25,AND(Y116=17,Q116&lt;&gt;0),24,AND(Y116=17,T116="ALTO"),23,AND(Y116=17,T116="BAJO"),21,AND(Y116=17,U116&lt;&gt;0),20,AND(Y116=18,O116&lt;&gt;0),25,AND(Y116=18,Q116&lt;&gt;0),24,AND(Y116=18,T116="ALTO"),23,AND(Y116=18,T116="BAJO"),22,AND(Y116=18,U116&lt;&gt;0),21,AND(Y116=19,O116&lt;&gt;0),25,AND(Y116=19,Q116&lt;&gt;0),25,AND(Y116=19,T116="ALTO"),24,AND(Y116=19,T116="BAJO"),22,AND(Y116=19,U116&lt;&gt;0),22,AND(Y116&lt;&gt;0,W116&lt;&gt;0),Y116,TRUE,"FALSO")</f>
        <v>16</v>
      </c>
      <c r="AB116" s="248"/>
      <c r="AC116" s="248"/>
      <c r="AD116" s="430"/>
      <c r="AE116" s="431"/>
      <c r="AF116" s="431"/>
      <c r="AG116" s="223"/>
      <c r="AH116" s="223"/>
      <c r="AI116" s="223"/>
      <c r="AJ116" s="223"/>
      <c r="AK116" s="223"/>
      <c r="AL116" s="223"/>
      <c r="AM116" s="223"/>
      <c r="AN116" s="259"/>
      <c r="AO116" s="223"/>
      <c r="AP116" s="259"/>
      <c r="AR116" s="260"/>
      <c r="AT116" s="260"/>
      <c r="AV116" s="260"/>
    </row>
    <row r="117" spans="1:48" s="225" customFormat="1" ht="60">
      <c r="A117" s="421"/>
      <c r="B117" s="427"/>
      <c r="C117" s="429"/>
      <c r="D117" s="329" t="s">
        <v>785</v>
      </c>
      <c r="E117" s="346" t="s">
        <v>1248</v>
      </c>
      <c r="F117" s="185" t="s">
        <v>0</v>
      </c>
      <c r="G117" s="246" t="s">
        <v>51</v>
      </c>
      <c r="H117" s="328" t="s">
        <v>63</v>
      </c>
      <c r="I117" s="50" t="s">
        <v>64</v>
      </c>
      <c r="J117" s="50" t="str">
        <f>IF(OR(F117="SE",F117="SA"),VLOOKUP(I117,'Tabla de Peligros y Riesgo'!$C$2:$E$227,2,FALSE),VLOOKUP(I117,'LISTA DE ASPECTOS - IMPACTOS'!$D$3:$F$72,2,FALSE))</f>
        <v>Riesgo Psicosocial</v>
      </c>
      <c r="K117" s="357" t="str">
        <f>IF(OR(F117="SE",F117="SA"),VLOOKUP(I117,'Tabla de Peligros y Riesgo'!$C$2:$E$227,3,FALSE),VLOOKUP(I117,'LISTA DE ASPECTOS - IMPACTOS'!$D$3:$F$72,3,FALSE))</f>
        <v>Estrés / Depresión</v>
      </c>
      <c r="L117" s="250" t="s">
        <v>56</v>
      </c>
      <c r="M117" s="248">
        <v>3</v>
      </c>
      <c r="N117" s="251">
        <f t="shared" si="16"/>
        <v>13</v>
      </c>
      <c r="O117" s="248"/>
      <c r="P117" s="252"/>
      <c r="Q117" s="248"/>
      <c r="R117" s="252"/>
      <c r="S117" s="248"/>
      <c r="T117" s="248" t="s">
        <v>59</v>
      </c>
      <c r="U117" s="253" t="s">
        <v>1251</v>
      </c>
      <c r="V117" s="254"/>
      <c r="W117" s="253" t="s">
        <v>1196</v>
      </c>
      <c r="X117" s="255"/>
      <c r="Y117" s="251">
        <f t="shared" si="17"/>
        <v>13</v>
      </c>
      <c r="Z117" s="256"/>
      <c r="AA117" s="251">
        <f t="array" ref="AA117">_xlfn.IFS(AND(Y117=1,O117&lt;&gt;0),25,AND(Y117=1,Q117&lt;&gt;0),21,AND(Y117=1,T117="ALTO"),16,AND(Y117=1,T117="BAJO"),11,AND(Y117=1,U117&lt;&gt;0),2,AND(Y117=2,O117&lt;&gt;0),25,AND(Y117=2,Q117&lt;&gt;0),21,AND(Y117=2,T117="ALTO"),16,AND(Y117=2,T117="BAJO"),11,AND(Y117=2,U117&lt;&gt;0),4,AND(Y117=3,O117&lt;&gt;0),25,AND(Y117=3,Q117&lt;&gt;0),21,AND(Y117=3,T117="ALTO"),16,AND(Y117=3,T117="BAJO"),12,AND(Y117=3,U117&lt;&gt;0),5,AND(Y117=4,O117&lt;&gt;0),25,AND(Y117=4,Q117&lt;&gt;0),13,AND(Y117=4,T117="ALTO"),16,AND(Y117=4,T117="BAJO"),14,AND(Y117=4,U117&lt;&gt;0),7,AND(Y117=5,O117&lt;&gt;0),25,AND(Y117=5,Q117&lt;&gt;0),21,AND(Y117=5,T117="ALTO"),16,AND(Y117=5,T117="BAJO"),12,AND(Y117=5,U117&lt;&gt;0),8,AND(Y117=6,O117&lt;&gt;0),25,AND(Y117=6,Q117&lt;&gt;0),21,AND(Y117=6,T117="ALTO"),20,AND(Y117=6,T117="BAJO"),17,AND(Y117=6,U117&lt;&gt;0),6,AND(Y117=7,O117&lt;&gt;0),25,AND(Y117=7,Q117&lt;&gt;0),23,AND(Y117=7,T117="ALTO"),16,AND(Y117=7,T117="BAJO"),11,AND(Y117=7,U117&lt;&gt;0),7,AND(Y117=8,O117&lt;&gt;0),25,AND(Y117=8,Q117&lt;&gt;0),21,AND(Y117=8,T117="ALTO"),16,AND(Y117=8,T117="BAJO"),12,AND(Y117=8,U117&lt;&gt;0),8,AND(Y117=9,O117&lt;&gt;0),25,AND(Y117=9,Q117&lt;&gt;0),21,AND(Y117=9,T117="ALTO"),20,AND(Y117=9,T117="BAJO"),17,AND(Y117=9,U117&lt;&gt;0),13,AND(Y117=10,O117&lt;&gt;0),25,AND(Y117=10,Q117&lt;&gt;0),22,AND(Y117=10,T117="ALTO"),21,AND(Y117=10,T117="BAJO"),18,AND(Y117=10,U117&lt;&gt;0),18,AND(Y117=11,O117&lt;&gt;0),25,AND(Y117=11,Q117&lt;&gt;0),23,AND(Y117=11,T117="ALTO"),20,AND(Y117=11,T117="BAJO"),16,AND(Y117=11,U117&lt;&gt;0),11,AND(Y117=12,O117&lt;&gt;0),25,AND(Y117=12,Q117&lt;&gt;0),23,AND(Y117=12,T117="ALTO"),20,AND(Y117=12,T117="BAJO"),16,AND(Y117=12,U117&lt;&gt;0),12,AND(Y117=13,O117&lt;&gt;0),25,AND(Y117=13,Q117&lt;&gt;0),21,AND(Y117=13,T117="ALTO"),20,AND(Y117=13,T117="BAJO"),17,AND(Y117=13,U117&lt;&gt;0),17,AND(Y117=14,O117&lt;&gt;0),25,AND(Y117=14,Q117&lt;&gt;0),24,AND(Y117=14,T117="ALTO"),23,AND(Y117=14,T117="BAJO"),21,AND(Y117=14,U117&lt;&gt;0),18,AND(Y117=15,O117&lt;&gt;0),25,AND(Y117=15,Q117&lt;&gt;0),24,AND(Y117=15,T117="ALTO"),22,AND(Y117=15,T117="BAJO"),19,AND(Y117=15,U117&lt;&gt;0),19,AND(Y117=16,O117&lt;&gt;0),25,AND(Y117=16,Q117&lt;&gt;0),23,AND(Y117=16,T117="ALTO"),23,AND(Y117=16,T117="BAJO"),23,AND(Y117=16,U117&lt;&gt;0),20,AND(Y117=17,O117&lt;&gt;0),25,AND(Y117=17,Q117&lt;&gt;0),24,AND(Y117=17,T117="ALTO"),23,AND(Y117=17,T117="BAJO"),21,AND(Y117=17,U117&lt;&gt;0),20,AND(Y117=18,O117&lt;&gt;0),25,AND(Y117=18,Q117&lt;&gt;0),24,AND(Y117=18,T117="ALTO"),23,AND(Y117=18,T117="BAJO"),22,AND(Y117=18,U117&lt;&gt;0),21,AND(Y117=19,O117&lt;&gt;0),25,AND(Y117=19,Q117&lt;&gt;0),25,AND(Y117=19,T117="ALTO"),24,AND(Y117=19,T117="BAJO"),22,AND(Y117=19,U117&lt;&gt;0),22,AND(Y117&lt;&gt;0,W117&lt;&gt;0),Y117,TRUE,"FALSO")</f>
        <v>17</v>
      </c>
      <c r="AB117" s="248"/>
      <c r="AC117" s="248"/>
      <c r="AD117" s="257"/>
      <c r="AE117" s="258"/>
      <c r="AF117" s="258"/>
      <c r="AG117" s="223"/>
      <c r="AH117" s="223"/>
      <c r="AI117" s="223"/>
      <c r="AJ117" s="223"/>
      <c r="AK117" s="223"/>
      <c r="AL117" s="223"/>
      <c r="AM117" s="223"/>
      <c r="AN117" s="259"/>
      <c r="AO117" s="223"/>
      <c r="AP117" s="259"/>
      <c r="AR117" s="260"/>
      <c r="AT117" s="260"/>
      <c r="AV117" s="260"/>
    </row>
    <row r="118" spans="1:48" s="225" customFormat="1" ht="60">
      <c r="A118" s="421"/>
      <c r="B118" s="427"/>
      <c r="C118" s="429"/>
      <c r="D118" s="352" t="s">
        <v>799</v>
      </c>
      <c r="E118" s="346" t="s">
        <v>1248</v>
      </c>
      <c r="F118" s="185" t="s">
        <v>1</v>
      </c>
      <c r="G118" s="246" t="s">
        <v>51</v>
      </c>
      <c r="H118" s="328" t="s">
        <v>92</v>
      </c>
      <c r="I118" s="50" t="s">
        <v>134</v>
      </c>
      <c r="J118" s="50" t="str">
        <f>IF(OR(F118="SE",F118="SA"),VLOOKUP(I118,'Tabla de Peligros y Riesgo'!$C$2:$E$227,2,FALSE),VLOOKUP(I118,'LISTA DE ASPECTOS - IMPACTOS'!$D$3:$F$72,2,FALSE))</f>
        <v>Atrapamiento</v>
      </c>
      <c r="K118" s="357" t="str">
        <f>IF(OR(F118="SE",F118="SA"),VLOOKUP(I118,'Tabla de Peligros y Riesgo'!$C$2:$E$227,3,FALSE),VLOOKUP(I118,'LISTA DE ASPECTOS - IMPACTOS'!$D$3:$F$72,3,FALSE))</f>
        <v>Heridas/Amputación/Contusión/Fractura/Muerte</v>
      </c>
      <c r="L118" s="250" t="s">
        <v>56</v>
      </c>
      <c r="M118" s="248">
        <v>2</v>
      </c>
      <c r="N118" s="251">
        <f t="shared" si="16"/>
        <v>8</v>
      </c>
      <c r="O118" s="248"/>
      <c r="P118" s="252"/>
      <c r="Q118" s="248"/>
      <c r="R118" s="252"/>
      <c r="S118" s="248" t="s">
        <v>1226</v>
      </c>
      <c r="T118" s="248" t="s">
        <v>53</v>
      </c>
      <c r="U118" s="253" t="s">
        <v>1252</v>
      </c>
      <c r="V118" s="254"/>
      <c r="W118" s="253" t="s">
        <v>1196</v>
      </c>
      <c r="X118" s="255">
        <v>0.15</v>
      </c>
      <c r="Y118" s="251">
        <f t="shared" si="17"/>
        <v>8</v>
      </c>
      <c r="Z118" s="256"/>
      <c r="AA118" s="251">
        <f t="array" ref="AA118">_xlfn.IFS(AND(Y118=1,O118&lt;&gt;0),25,AND(Y118=1,Q118&lt;&gt;0),21,AND(Y118=1,T118="ALTO"),16,AND(Y118=1,T118="BAJO"),11,AND(Y118=1,U118&lt;&gt;0),2,AND(Y118=2,O118&lt;&gt;0),25,AND(Y118=2,Q118&lt;&gt;0),21,AND(Y118=2,T118="ALTO"),16,AND(Y118=2,T118="BAJO"),11,AND(Y118=2,U118&lt;&gt;0),4,AND(Y118=3,O118&lt;&gt;0),25,AND(Y118=3,Q118&lt;&gt;0),21,AND(Y118=3,T118="ALTO"),16,AND(Y118=3,T118="BAJO"),12,AND(Y118=3,U118&lt;&gt;0),5,AND(Y118=4,O118&lt;&gt;0),25,AND(Y118=4,Q118&lt;&gt;0),13,AND(Y118=4,T118="ALTO"),16,AND(Y118=4,T118="BAJO"),14,AND(Y118=4,U118&lt;&gt;0),7,AND(Y118=5,O118&lt;&gt;0),25,AND(Y118=5,Q118&lt;&gt;0),21,AND(Y118=5,T118="ALTO"),16,AND(Y118=5,T118="BAJO"),12,AND(Y118=5,U118&lt;&gt;0),8,AND(Y118=6,O118&lt;&gt;0),25,AND(Y118=6,Q118&lt;&gt;0),21,AND(Y118=6,T118="ALTO"),20,AND(Y118=6,T118="BAJO"),17,AND(Y118=6,U118&lt;&gt;0),6,AND(Y118=7,O118&lt;&gt;0),25,AND(Y118=7,Q118&lt;&gt;0),23,AND(Y118=7,T118="ALTO"),16,AND(Y118=7,T118="BAJO"),11,AND(Y118=7,U118&lt;&gt;0),7,AND(Y118=8,O118&lt;&gt;0),25,AND(Y118=8,Q118&lt;&gt;0),21,AND(Y118=8,T118="ALTO"),16,AND(Y118=8,T118="BAJO"),12,AND(Y118=8,U118&lt;&gt;0),8,AND(Y118=9,O118&lt;&gt;0),25,AND(Y118=9,Q118&lt;&gt;0),21,AND(Y118=9,T118="ALTO"),20,AND(Y118=9,T118="BAJO"),17,AND(Y118=9,U118&lt;&gt;0),13,AND(Y118=10,O118&lt;&gt;0),25,AND(Y118=10,Q118&lt;&gt;0),22,AND(Y118=10,T118="ALTO"),21,AND(Y118=10,T118="BAJO"),18,AND(Y118=10,U118&lt;&gt;0),18,AND(Y118=11,O118&lt;&gt;0),25,AND(Y118=11,Q118&lt;&gt;0),23,AND(Y118=11,T118="ALTO"),20,AND(Y118=11,T118="BAJO"),16,AND(Y118=11,U118&lt;&gt;0),11,AND(Y118=12,O118&lt;&gt;0),25,AND(Y118=12,Q118&lt;&gt;0),23,AND(Y118=12,T118="ALTO"),20,AND(Y118=12,T118="BAJO"),16,AND(Y118=12,U118&lt;&gt;0),12,AND(Y118=13,O118&lt;&gt;0),25,AND(Y118=13,Q118&lt;&gt;0),21,AND(Y118=13,T118="ALTO"),20,AND(Y118=13,T118="BAJO"),17,AND(Y118=13,U118&lt;&gt;0),17,AND(Y118=14,O118&lt;&gt;0),25,AND(Y118=14,Q118&lt;&gt;0),24,AND(Y118=14,T118="ALTO"),23,AND(Y118=14,T118="BAJO"),21,AND(Y118=14,U118&lt;&gt;0),18,AND(Y118=15,O118&lt;&gt;0),25,AND(Y118=15,Q118&lt;&gt;0),24,AND(Y118=15,T118="ALTO"),22,AND(Y118=15,T118="BAJO"),19,AND(Y118=15,U118&lt;&gt;0),19,AND(Y118=16,O118&lt;&gt;0),25,AND(Y118=16,Q118&lt;&gt;0),23,AND(Y118=16,T118="ALTO"),23,AND(Y118=16,T118="BAJO"),23,AND(Y118=16,U118&lt;&gt;0),20,AND(Y118=17,O118&lt;&gt;0),25,AND(Y118=17,Q118&lt;&gt;0),24,AND(Y118=17,T118="ALTO"),23,AND(Y118=17,T118="BAJO"),21,AND(Y118=17,U118&lt;&gt;0),20,AND(Y118=18,O118&lt;&gt;0),25,AND(Y118=18,Q118&lt;&gt;0),24,AND(Y118=18,T118="ALTO"),23,AND(Y118=18,T118="BAJO"),22,AND(Y118=18,U118&lt;&gt;0),21,AND(Y118=19,O118&lt;&gt;0),25,AND(Y118=19,Q118&lt;&gt;0),25,AND(Y118=19,T118="ALTO"),24,AND(Y118=19,T118="BAJO"),22,AND(Y118=19,U118&lt;&gt;0),22,AND(Y118&lt;&gt;0,W118&lt;&gt;0),Y118,TRUE,"FALSO")</f>
        <v>16</v>
      </c>
      <c r="AB118" s="248"/>
      <c r="AC118" s="248"/>
      <c r="AD118" s="430"/>
      <c r="AE118" s="431"/>
      <c r="AF118" s="431"/>
      <c r="AG118" s="223"/>
      <c r="AH118" s="223"/>
      <c r="AI118" s="223"/>
      <c r="AJ118" s="223"/>
      <c r="AK118" s="223"/>
      <c r="AL118" s="223"/>
      <c r="AM118" s="223"/>
      <c r="AN118" s="259"/>
      <c r="AO118" s="223"/>
      <c r="AP118" s="259"/>
      <c r="AR118" s="260"/>
      <c r="AT118" s="260"/>
      <c r="AV118" s="260"/>
    </row>
    <row r="119" spans="1:48" s="225" customFormat="1" ht="60">
      <c r="A119" s="421"/>
      <c r="B119" s="427"/>
      <c r="C119" s="429"/>
      <c r="D119" s="329" t="s">
        <v>785</v>
      </c>
      <c r="E119" s="346" t="s">
        <v>1248</v>
      </c>
      <c r="F119" s="185" t="s">
        <v>1</v>
      </c>
      <c r="G119" s="246" t="s">
        <v>51</v>
      </c>
      <c r="H119" s="328" t="s">
        <v>66</v>
      </c>
      <c r="I119" s="50" t="s">
        <v>67</v>
      </c>
      <c r="J119" s="50" t="str">
        <f>IF(OR(F119="SE",F119="SA"),VLOOKUP(I119,'Tabla de Peligros y Riesgo'!$C$2:$E$227,2,FALSE),VLOOKUP(I119,'LISTA DE ASPECTOS - IMPACTOS'!$D$3:$F$72,2,FALSE))</f>
        <v>Caída al mismo nivel</v>
      </c>
      <c r="K119" s="357" t="str">
        <f>IF(OR(F119="SE",F119="SA"),VLOOKUP(I119,'Tabla de Peligros y Riesgo'!$C$2:$E$227,3,FALSE),VLOOKUP(I119,'LISTA DE ASPECTOS - IMPACTOS'!$D$3:$F$72,3,FALSE))</f>
        <v>Contusión/Fractura/Muerte</v>
      </c>
      <c r="L119" s="250" t="s">
        <v>56</v>
      </c>
      <c r="M119" s="248">
        <v>4</v>
      </c>
      <c r="N119" s="251">
        <f t="shared" si="16"/>
        <v>18</v>
      </c>
      <c r="O119" s="248"/>
      <c r="P119" s="252"/>
      <c r="Q119" s="248"/>
      <c r="R119" s="252"/>
      <c r="S119" s="248"/>
      <c r="T119" s="248" t="s">
        <v>59</v>
      </c>
      <c r="U119" s="253" t="s">
        <v>1238</v>
      </c>
      <c r="V119" s="254"/>
      <c r="W119" s="253" t="s">
        <v>1196</v>
      </c>
      <c r="X119" s="255"/>
      <c r="Y119" s="251">
        <f t="shared" si="17"/>
        <v>18</v>
      </c>
      <c r="Z119" s="256"/>
      <c r="AA119" s="251">
        <f t="array" ref="AA119">_xlfn.IFS(AND(Y119=1,O119&lt;&gt;0),25,AND(Y119=1,Q119&lt;&gt;0),21,AND(Y119=1,T119="ALTO"),16,AND(Y119=1,T119="BAJO"),11,AND(Y119=1,U119&lt;&gt;0),2,AND(Y119=2,O119&lt;&gt;0),25,AND(Y119=2,Q119&lt;&gt;0),21,AND(Y119=2,T119="ALTO"),16,AND(Y119=2,T119="BAJO"),11,AND(Y119=2,U119&lt;&gt;0),4,AND(Y119=3,O119&lt;&gt;0),25,AND(Y119=3,Q119&lt;&gt;0),21,AND(Y119=3,T119="ALTO"),16,AND(Y119=3,T119="BAJO"),12,AND(Y119=3,U119&lt;&gt;0),5,AND(Y119=4,O119&lt;&gt;0),25,AND(Y119=4,Q119&lt;&gt;0),13,AND(Y119=4,T119="ALTO"),16,AND(Y119=4,T119="BAJO"),14,AND(Y119=4,U119&lt;&gt;0),7,AND(Y119=5,O119&lt;&gt;0),25,AND(Y119=5,Q119&lt;&gt;0),21,AND(Y119=5,T119="ALTO"),16,AND(Y119=5,T119="BAJO"),12,AND(Y119=5,U119&lt;&gt;0),8,AND(Y119=6,O119&lt;&gt;0),25,AND(Y119=6,Q119&lt;&gt;0),21,AND(Y119=6,T119="ALTO"),20,AND(Y119=6,T119="BAJO"),17,AND(Y119=6,U119&lt;&gt;0),6,AND(Y119=7,O119&lt;&gt;0),25,AND(Y119=7,Q119&lt;&gt;0),23,AND(Y119=7,T119="ALTO"),16,AND(Y119=7,T119="BAJO"),11,AND(Y119=7,U119&lt;&gt;0),7,AND(Y119=8,O119&lt;&gt;0),25,AND(Y119=8,Q119&lt;&gt;0),21,AND(Y119=8,T119="ALTO"),16,AND(Y119=8,T119="BAJO"),12,AND(Y119=8,U119&lt;&gt;0),8,AND(Y119=9,O119&lt;&gt;0),25,AND(Y119=9,Q119&lt;&gt;0),21,AND(Y119=9,T119="ALTO"),20,AND(Y119=9,T119="BAJO"),17,AND(Y119=9,U119&lt;&gt;0),13,AND(Y119=10,O119&lt;&gt;0),25,AND(Y119=10,Q119&lt;&gt;0),22,AND(Y119=10,T119="ALTO"),21,AND(Y119=10,T119="BAJO"),18,AND(Y119=10,U119&lt;&gt;0),18,AND(Y119=11,O119&lt;&gt;0),25,AND(Y119=11,Q119&lt;&gt;0),23,AND(Y119=11,T119="ALTO"),20,AND(Y119=11,T119="BAJO"),16,AND(Y119=11,U119&lt;&gt;0),11,AND(Y119=12,O119&lt;&gt;0),25,AND(Y119=12,Q119&lt;&gt;0),23,AND(Y119=12,T119="ALTO"),20,AND(Y119=12,T119="BAJO"),16,AND(Y119=12,U119&lt;&gt;0),12,AND(Y119=13,O119&lt;&gt;0),25,AND(Y119=13,Q119&lt;&gt;0),21,AND(Y119=13,T119="ALTO"),20,AND(Y119=13,T119="BAJO"),17,AND(Y119=13,U119&lt;&gt;0),17,AND(Y119=14,O119&lt;&gt;0),25,AND(Y119=14,Q119&lt;&gt;0),24,AND(Y119=14,T119="ALTO"),23,AND(Y119=14,T119="BAJO"),21,AND(Y119=14,U119&lt;&gt;0),18,AND(Y119=15,O119&lt;&gt;0),25,AND(Y119=15,Q119&lt;&gt;0),24,AND(Y119=15,T119="ALTO"),22,AND(Y119=15,T119="BAJO"),19,AND(Y119=15,U119&lt;&gt;0),19,AND(Y119=16,O119&lt;&gt;0),25,AND(Y119=16,Q119&lt;&gt;0),23,AND(Y119=16,T119="ALTO"),23,AND(Y119=16,T119="BAJO"),23,AND(Y119=16,U119&lt;&gt;0),20,AND(Y119=17,O119&lt;&gt;0),25,AND(Y119=17,Q119&lt;&gt;0),24,AND(Y119=17,T119="ALTO"),23,AND(Y119=17,T119="BAJO"),21,AND(Y119=17,U119&lt;&gt;0),20,AND(Y119=18,O119&lt;&gt;0),25,AND(Y119=18,Q119&lt;&gt;0),24,AND(Y119=18,T119="ALTO"),23,AND(Y119=18,T119="BAJO"),22,AND(Y119=18,U119&lt;&gt;0),21,AND(Y119=19,O119&lt;&gt;0),25,AND(Y119=19,Q119&lt;&gt;0),25,AND(Y119=19,T119="ALTO"),24,AND(Y119=19,T119="BAJO"),22,AND(Y119=19,U119&lt;&gt;0),22,AND(Y119&lt;&gt;0,W119&lt;&gt;0),Y119,TRUE,"FALSO")</f>
        <v>22</v>
      </c>
      <c r="AB119" s="248"/>
      <c r="AC119" s="248"/>
      <c r="AD119" s="430"/>
      <c r="AE119" s="431"/>
      <c r="AF119" s="431"/>
      <c r="AG119" s="223"/>
      <c r="AH119" s="223"/>
      <c r="AI119" s="223"/>
      <c r="AJ119" s="223"/>
      <c r="AK119" s="223"/>
      <c r="AL119" s="223"/>
      <c r="AM119" s="223"/>
      <c r="AN119" s="259"/>
      <c r="AO119" s="223"/>
      <c r="AP119" s="259"/>
      <c r="AR119" s="260"/>
      <c r="AT119" s="260"/>
      <c r="AV119" s="260"/>
    </row>
    <row r="120" spans="1:48" s="225" customFormat="1" ht="60">
      <c r="A120" s="421"/>
      <c r="B120" s="427"/>
      <c r="C120" s="429"/>
      <c r="D120" s="329" t="s">
        <v>785</v>
      </c>
      <c r="E120" s="346" t="s">
        <v>1248</v>
      </c>
      <c r="F120" s="185" t="s">
        <v>1</v>
      </c>
      <c r="G120" s="246" t="s">
        <v>51</v>
      </c>
      <c r="H120" s="328" t="s">
        <v>111</v>
      </c>
      <c r="I120" s="50" t="s">
        <v>112</v>
      </c>
      <c r="J120" s="50" t="str">
        <f>IF(OR(F120="SE",F120="SA"),VLOOKUP(I120,'Tabla de Peligros y Riesgo'!$C$2:$E$227,2,FALSE),VLOOKUP(I120,'LISTA DE ASPECTOS - IMPACTOS'!$D$3:$F$72,2,FALSE))</f>
        <v xml:space="preserve">Electrocución </v>
      </c>
      <c r="K120" s="357" t="str">
        <f>IF(OR(F120="SE",F120="SA"),VLOOKUP(I120,'Tabla de Peligros y Riesgo'!$C$2:$E$227,3,FALSE),VLOOKUP(I120,'LISTA DE ASPECTOS - IMPACTOS'!$D$3:$F$72,3,FALSE))</f>
        <v xml:space="preserve">Muerte </v>
      </c>
      <c r="L120" s="250" t="s">
        <v>56</v>
      </c>
      <c r="M120" s="248">
        <v>2</v>
      </c>
      <c r="N120" s="251">
        <f t="shared" si="16"/>
        <v>8</v>
      </c>
      <c r="O120" s="248"/>
      <c r="P120" s="252"/>
      <c r="Q120" s="248"/>
      <c r="R120" s="252"/>
      <c r="S120" s="248" t="s">
        <v>1198</v>
      </c>
      <c r="T120" s="248" t="s">
        <v>53</v>
      </c>
      <c r="U120" s="253" t="s">
        <v>1225</v>
      </c>
      <c r="V120" s="254"/>
      <c r="W120" s="253" t="s">
        <v>1196</v>
      </c>
      <c r="X120" s="255">
        <v>0.2</v>
      </c>
      <c r="Y120" s="251">
        <f t="shared" si="17"/>
        <v>8</v>
      </c>
      <c r="Z120" s="256">
        <f>IF(N120&gt;=16,MAX(O120:T120),IF(N120&lt;16,MAX(O120:X120)))</f>
        <v>0.2</v>
      </c>
      <c r="AA120" s="251">
        <f t="array" ref="AA120">_xlfn.IFS(AND(Y120=1,O120&lt;&gt;0),25,AND(Y120=1,Q120&lt;&gt;0),21,AND(Y120=1,T120="ALTO"),16,AND(Y120=1,T120="BAJO"),11,AND(Y120=1,U120&lt;&gt;0),2,AND(Y120=2,O120&lt;&gt;0),25,AND(Y120=2,Q120&lt;&gt;0),21,AND(Y120=2,T120="ALTO"),16,AND(Y120=2,T120="BAJO"),11,AND(Y120=2,U120&lt;&gt;0),4,AND(Y120=3,O120&lt;&gt;0),25,AND(Y120=3,Q120&lt;&gt;0),21,AND(Y120=3,T120="ALTO"),16,AND(Y120=3,T120="BAJO"),12,AND(Y120=3,U120&lt;&gt;0),5,AND(Y120=4,O120&lt;&gt;0),25,AND(Y120=4,Q120&lt;&gt;0),13,AND(Y120=4,T120="ALTO"),16,AND(Y120=4,T120="BAJO"),14,AND(Y120=4,U120&lt;&gt;0),7,AND(Y120=5,O120&lt;&gt;0),25,AND(Y120=5,Q120&lt;&gt;0),21,AND(Y120=5,T120="ALTO"),16,AND(Y120=5,T120="BAJO"),12,AND(Y120=5,U120&lt;&gt;0),8,AND(Y120=6,O120&lt;&gt;0),25,AND(Y120=6,Q120&lt;&gt;0),21,AND(Y120=6,T120="ALTO"),20,AND(Y120=6,T120="BAJO"),17,AND(Y120=6,U120&lt;&gt;0),6,AND(Y120=7,O120&lt;&gt;0),25,AND(Y120=7,Q120&lt;&gt;0),23,AND(Y120=7,T120="ALTO"),16,AND(Y120=7,T120="BAJO"),11,AND(Y120=7,U120&lt;&gt;0),7,AND(Y120=8,O120&lt;&gt;0),25,AND(Y120=8,Q120&lt;&gt;0),21,AND(Y120=8,T120="ALTO"),16,AND(Y120=8,T120="BAJO"),12,AND(Y120=8,U120&lt;&gt;0),8,AND(Y120=9,O120&lt;&gt;0),25,AND(Y120=9,Q120&lt;&gt;0),21,AND(Y120=9,T120="ALTO"),20,AND(Y120=9,T120="BAJO"),17,AND(Y120=9,U120&lt;&gt;0),13,AND(Y120=10,O120&lt;&gt;0),25,AND(Y120=10,Q120&lt;&gt;0),22,AND(Y120=10,T120="ALTO"),21,AND(Y120=10,T120="BAJO"),18,AND(Y120=10,U120&lt;&gt;0),18,AND(Y120=11,O120&lt;&gt;0),25,AND(Y120=11,Q120&lt;&gt;0),23,AND(Y120=11,T120="ALTO"),20,AND(Y120=11,T120="BAJO"),16,AND(Y120=11,U120&lt;&gt;0),11,AND(Y120=12,O120&lt;&gt;0),25,AND(Y120=12,Q120&lt;&gt;0),23,AND(Y120=12,T120="ALTO"),20,AND(Y120=12,T120="BAJO"),16,AND(Y120=12,U120&lt;&gt;0),12,AND(Y120=13,O120&lt;&gt;0),25,AND(Y120=13,Q120&lt;&gt;0),21,AND(Y120=13,T120="ALTO"),20,AND(Y120=13,T120="BAJO"),17,AND(Y120=13,U120&lt;&gt;0),17,AND(Y120=14,O120&lt;&gt;0),25,AND(Y120=14,Q120&lt;&gt;0),24,AND(Y120=14,T120="ALTO"),23,AND(Y120=14,T120="BAJO"),21,AND(Y120=14,U120&lt;&gt;0),18,AND(Y120=15,O120&lt;&gt;0),25,AND(Y120=15,Q120&lt;&gt;0),24,AND(Y120=15,T120="ALTO"),22,AND(Y120=15,T120="BAJO"),19,AND(Y120=15,U120&lt;&gt;0),19,AND(Y120=16,O120&lt;&gt;0),25,AND(Y120=16,Q120&lt;&gt;0),23,AND(Y120=16,T120="ALTO"),23,AND(Y120=16,T120="BAJO"),23,AND(Y120=16,U120&lt;&gt;0),20,AND(Y120=17,O120&lt;&gt;0),25,AND(Y120=17,Q120&lt;&gt;0),24,AND(Y120=17,T120="ALTO"),23,AND(Y120=17,T120="BAJO"),21,AND(Y120=17,U120&lt;&gt;0),20,AND(Y120=18,O120&lt;&gt;0),25,AND(Y120=18,Q120&lt;&gt;0),24,AND(Y120=18,T120="ALTO"),23,AND(Y120=18,T120="BAJO"),22,AND(Y120=18,U120&lt;&gt;0),21,AND(Y120=19,O120&lt;&gt;0),25,AND(Y120=19,Q120&lt;&gt;0),25,AND(Y120=19,T120="ALTO"),24,AND(Y120=19,T120="BAJO"),22,AND(Y120=19,U120&lt;&gt;0),22,AND(Y120&lt;&gt;0,W120&lt;&gt;0),Y120,TRUE,"FALSO")</f>
        <v>16</v>
      </c>
      <c r="AB120" s="248" t="s">
        <v>1200</v>
      </c>
      <c r="AC120" s="248" t="s">
        <v>1201</v>
      </c>
      <c r="AD120" s="257"/>
      <c r="AE120" s="258"/>
      <c r="AF120" s="258"/>
      <c r="AG120" s="223"/>
      <c r="AH120" s="223"/>
      <c r="AI120" s="223"/>
      <c r="AJ120" s="223"/>
      <c r="AK120" s="223"/>
      <c r="AL120" s="223"/>
      <c r="AM120" s="223"/>
      <c r="AN120" s="259"/>
      <c r="AO120" s="223"/>
      <c r="AP120" s="259"/>
      <c r="AR120" s="260"/>
      <c r="AT120" s="260"/>
      <c r="AV120" s="260"/>
    </row>
    <row r="121" spans="1:48" s="225" customFormat="1" ht="55.5" customHeight="1">
      <c r="A121" s="421"/>
      <c r="B121" s="427"/>
      <c r="C121" s="429"/>
      <c r="D121" s="329" t="s">
        <v>811</v>
      </c>
      <c r="E121" s="346" t="s">
        <v>1248</v>
      </c>
      <c r="F121" s="185" t="s">
        <v>2</v>
      </c>
      <c r="G121" s="246" t="s">
        <v>52</v>
      </c>
      <c r="H121" s="328" t="s">
        <v>1214</v>
      </c>
      <c r="I121" s="50" t="s">
        <v>598</v>
      </c>
      <c r="J121" s="50" t="str">
        <f>IF(OR(F121="SE",F121="SA"),VLOOKUP(I121,'Tabla de Peligros y Riesgo'!$C$2:$E$227,2,FALSE),VLOOKUP(I121,'LISTA DE ASPECTOS - IMPACTOS'!$D$3:$F$72,2,FALSE))</f>
        <v>Alteración de la calidad de suelo/agua</v>
      </c>
      <c r="K121" s="357" t="str">
        <f>IF(OR(F121="SE",F121="SA"),VLOOKUP(I121,'Tabla de Peligros y Riesgo'!$C$2:$E$227,3,FALSE),VLOOKUP(I121,'LISTA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21" s="250" t="s">
        <v>90</v>
      </c>
      <c r="M121" s="248">
        <v>4</v>
      </c>
      <c r="N121" s="251">
        <f t="shared" si="16"/>
        <v>14</v>
      </c>
      <c r="O121" s="248"/>
      <c r="P121" s="252"/>
      <c r="Q121" s="248"/>
      <c r="R121" s="252"/>
      <c r="S121" s="248" t="s">
        <v>1231</v>
      </c>
      <c r="T121" s="248" t="s">
        <v>53</v>
      </c>
      <c r="U121" s="253" t="s">
        <v>1246</v>
      </c>
      <c r="V121" s="254"/>
      <c r="W121" s="253"/>
      <c r="X121" s="255"/>
      <c r="Y121" s="251">
        <v>14</v>
      </c>
      <c r="Z121" s="251">
        <v>23</v>
      </c>
      <c r="AA121" s="251">
        <f t="array" ref="AA121">_xlfn.IFS(AND(Y121=1,O121&lt;&gt;0),25,AND(Y121=1,Q121&lt;&gt;0),21,AND(Y121=1,T121="ALTO"),16,AND(Y121=1,T121="BAJO"),11,AND(Y121=1,U121&lt;&gt;0),2,AND(Y121=2,O121&lt;&gt;0),25,AND(Y121=2,Q121&lt;&gt;0),21,AND(Y121=2,T121="ALTO"),16,AND(Y121=2,T121="BAJO"),11,AND(Y121=2,U121&lt;&gt;0),4,AND(Y121=3,O121&lt;&gt;0),25,AND(Y121=3,Q121&lt;&gt;0),21,AND(Y121=3,T121="ALTO"),16,AND(Y121=3,T121="BAJO"),12,AND(Y121=3,U121&lt;&gt;0),5,AND(Y121=4,O121&lt;&gt;0),25,AND(Y121=4,Q121&lt;&gt;0),13,AND(Y121=4,T121="ALTO"),16,AND(Y121=4,T121="BAJO"),14,AND(Y121=4,U121&lt;&gt;0),7,AND(Y121=5,O121&lt;&gt;0),25,AND(Y121=5,Q121&lt;&gt;0),21,AND(Y121=5,T121="ALTO"),16,AND(Y121=5,T121="BAJO"),12,AND(Y121=5,U121&lt;&gt;0),8,AND(Y121=6,O121&lt;&gt;0),25,AND(Y121=6,Q121&lt;&gt;0),21,AND(Y121=6,T121="ALTO"),20,AND(Y121=6,T121="BAJO"),17,AND(Y121=6,U121&lt;&gt;0),6,AND(Y121=7,O121&lt;&gt;0),25,AND(Y121=7,Q121&lt;&gt;0),23,AND(Y121=7,T121="ALTO"),16,AND(Y121=7,T121="BAJO"),11,AND(Y121=7,U121&lt;&gt;0),7,AND(Y121=8,O121&lt;&gt;0),25,AND(Y121=8,Q121&lt;&gt;0),21,AND(Y121=8,T121="ALTO"),16,AND(Y121=8,T121="BAJO"),12,AND(Y121=8,U121&lt;&gt;0),8,AND(Y121=9,O121&lt;&gt;0),25,AND(Y121=9,Q121&lt;&gt;0),21,AND(Y121=9,T121="ALTO"),20,AND(Y121=9,T121="BAJO"),17,AND(Y121=9,U121&lt;&gt;0),13,AND(Y121=10,O121&lt;&gt;0),25,AND(Y121=10,Q121&lt;&gt;0),22,AND(Y121=10,T121="ALTO"),21,AND(Y121=10,T121="BAJO"),18,AND(Y121=10,U121&lt;&gt;0),18,AND(Y121=11,O121&lt;&gt;0),25,AND(Y121=11,Q121&lt;&gt;0),23,AND(Y121=11,T121="ALTO"),20,AND(Y121=11,T121="BAJO"),16,AND(Y121=11,U121&lt;&gt;0),11,AND(Y121=12,O121&lt;&gt;0),25,AND(Y121=12,Q121&lt;&gt;0),23,AND(Y121=12,T121="ALTO"),20,AND(Y121=12,T121="BAJO"),16,AND(Y121=12,U121&lt;&gt;0),12,AND(Y121=13,O121&lt;&gt;0),25,AND(Y121=13,Q121&lt;&gt;0),21,AND(Y121=13,T121="ALTO"),20,AND(Y121=13,T121="BAJO"),17,AND(Y121=13,U121&lt;&gt;0),17,AND(Y121=14,O121&lt;&gt;0),25,AND(Y121=14,Q121&lt;&gt;0),24,AND(Y121=14,T121="ALTO"),23,AND(Y121=14,T121="BAJO"),21,AND(Y121=14,U121&lt;&gt;0),18,AND(Y121=15,O121&lt;&gt;0),25,AND(Y121=15,Q121&lt;&gt;0),24,AND(Y121=15,T121="ALTO"),22,AND(Y121=15,T121="BAJO"),19,AND(Y121=15,U121&lt;&gt;0),19,AND(Y121=16,O121&lt;&gt;0),25,AND(Y121=16,Q121&lt;&gt;0),23,AND(Y121=16,T121="ALTO"),23,AND(Y121=16,T121="BAJO"),23,AND(Y121=16,U121&lt;&gt;0),20,AND(Y121=17,O121&lt;&gt;0),25,AND(Y121=17,Q121&lt;&gt;0),24,AND(Y121=17,T121="ALTO"),23,AND(Y121=17,T121="BAJO"),21,AND(Y121=17,U121&lt;&gt;0),20,AND(Y121=18,O121&lt;&gt;0),25,AND(Y121=18,Q121&lt;&gt;0),24,AND(Y121=18,T121="ALTO"),23,AND(Y121=18,T121="BAJO"),22,AND(Y121=18,U121&lt;&gt;0),21,AND(Y121=19,O121&lt;&gt;0),25,AND(Y121=19,Q121&lt;&gt;0),25,AND(Y121=19,T121="ALTO"),24,AND(Y121=19,T121="BAJO"),22,AND(Y121=19,U121&lt;&gt;0),22,AND(Y121&lt;&gt;0,W121&lt;&gt;0),Y121,TRUE,"FALSO")</f>
        <v>23</v>
      </c>
      <c r="AB121" s="248"/>
      <c r="AC121" s="248"/>
      <c r="AD121" s="257"/>
      <c r="AE121" s="258"/>
      <c r="AF121" s="258"/>
      <c r="AG121" s="223"/>
      <c r="AH121" s="223"/>
      <c r="AI121" s="223"/>
      <c r="AJ121" s="223"/>
      <c r="AK121" s="223"/>
      <c r="AL121" s="223"/>
      <c r="AM121" s="223"/>
      <c r="AN121" s="259"/>
      <c r="AO121" s="223"/>
      <c r="AP121" s="259"/>
      <c r="AR121" s="260"/>
      <c r="AT121" s="260"/>
      <c r="AV121" s="260"/>
    </row>
    <row r="122" spans="1:48" s="225" customFormat="1" ht="50.25" customHeight="1">
      <c r="A122" s="421"/>
      <c r="B122" s="427"/>
      <c r="C122" s="429"/>
      <c r="D122" s="329" t="s">
        <v>811</v>
      </c>
      <c r="E122" s="346" t="s">
        <v>1248</v>
      </c>
      <c r="F122" s="185" t="s">
        <v>2</v>
      </c>
      <c r="G122" s="246" t="s">
        <v>52</v>
      </c>
      <c r="H122" s="328" t="s">
        <v>131</v>
      </c>
      <c r="I122" s="50" t="s">
        <v>544</v>
      </c>
      <c r="J122" s="50" t="str">
        <f>IF(OR(F122="SE",F122="SA"),VLOOKUP(I122,'Tabla de Peligros y Riesgo'!$C$2:$E$227,2,FALSE),VLOOKUP(I122,'LISTA DE ASPECTOS - IMPACTOS'!$D$3:$F$72,2,FALSE))</f>
        <v>Alteración de la calidad de suelo/agua</v>
      </c>
      <c r="K122" s="357" t="str">
        <f>IF(OR(F122="SE",F122="SA"),VLOOKUP(I122,'Tabla de Peligros y Riesgo'!$C$2:$E$227,3,FALSE),VLOOKUP(I122,'LISTA DE ASPECTOS - IMPACTOS'!$D$3:$F$72,3,FALSE))</f>
        <v>Potencial incumplimiento de Estándares de Calidad Ambiental (ECA) para aire.
Potencial afectación a la vida y salud humana.</v>
      </c>
      <c r="L122" s="250" t="s">
        <v>90</v>
      </c>
      <c r="M122" s="248">
        <v>4</v>
      </c>
      <c r="N122" s="251">
        <f t="shared" si="16"/>
        <v>14</v>
      </c>
      <c r="O122" s="248"/>
      <c r="P122" s="252"/>
      <c r="Q122" s="248"/>
      <c r="R122" s="252"/>
      <c r="S122" s="248" t="s">
        <v>1231</v>
      </c>
      <c r="T122" s="248" t="s">
        <v>53</v>
      </c>
      <c r="U122" s="253" t="s">
        <v>1247</v>
      </c>
      <c r="V122" s="254"/>
      <c r="W122" s="253"/>
      <c r="X122" s="255">
        <v>0.15</v>
      </c>
      <c r="Y122" s="251">
        <f t="shared" ref="Y122:Y211" si="21">N122</f>
        <v>14</v>
      </c>
      <c r="Z122" s="256"/>
      <c r="AA122" s="251">
        <f t="array" ref="AA122">_xlfn.IFS(AND(Y122=1,O122&lt;&gt;0),25,AND(Y122=1,Q122&lt;&gt;0),21,AND(Y122=1,T122="ALTO"),16,AND(Y122=1,T122="BAJO"),11,AND(Y122=1,U122&lt;&gt;0),2,AND(Y122=2,O122&lt;&gt;0),25,AND(Y122=2,Q122&lt;&gt;0),21,AND(Y122=2,T122="ALTO"),16,AND(Y122=2,T122="BAJO"),11,AND(Y122=2,U122&lt;&gt;0),4,AND(Y122=3,O122&lt;&gt;0),25,AND(Y122=3,Q122&lt;&gt;0),21,AND(Y122=3,T122="ALTO"),16,AND(Y122=3,T122="BAJO"),12,AND(Y122=3,U122&lt;&gt;0),5,AND(Y122=4,O122&lt;&gt;0),25,AND(Y122=4,Q122&lt;&gt;0),13,AND(Y122=4,T122="ALTO"),16,AND(Y122=4,T122="BAJO"),14,AND(Y122=4,U122&lt;&gt;0),7,AND(Y122=5,O122&lt;&gt;0),25,AND(Y122=5,Q122&lt;&gt;0),21,AND(Y122=5,T122="ALTO"),16,AND(Y122=5,T122="BAJO"),12,AND(Y122=5,U122&lt;&gt;0),8,AND(Y122=6,O122&lt;&gt;0),25,AND(Y122=6,Q122&lt;&gt;0),21,AND(Y122=6,T122="ALTO"),20,AND(Y122=6,T122="BAJO"),17,AND(Y122=6,U122&lt;&gt;0),6,AND(Y122=7,O122&lt;&gt;0),25,AND(Y122=7,Q122&lt;&gt;0),23,AND(Y122=7,T122="ALTO"),16,AND(Y122=7,T122="BAJO"),11,AND(Y122=7,U122&lt;&gt;0),7,AND(Y122=8,O122&lt;&gt;0),25,AND(Y122=8,Q122&lt;&gt;0),21,AND(Y122=8,T122="ALTO"),16,AND(Y122=8,T122="BAJO"),12,AND(Y122=8,U122&lt;&gt;0),8,AND(Y122=9,O122&lt;&gt;0),25,AND(Y122=9,Q122&lt;&gt;0),21,AND(Y122=9,T122="ALTO"),20,AND(Y122=9,T122="BAJO"),17,AND(Y122=9,U122&lt;&gt;0),13,AND(Y122=10,O122&lt;&gt;0),25,AND(Y122=10,Q122&lt;&gt;0),22,AND(Y122=10,T122="ALTO"),21,AND(Y122=10,T122="BAJO"),18,AND(Y122=10,U122&lt;&gt;0),18,AND(Y122=11,O122&lt;&gt;0),25,AND(Y122=11,Q122&lt;&gt;0),23,AND(Y122=11,T122="ALTO"),20,AND(Y122=11,T122="BAJO"),16,AND(Y122=11,U122&lt;&gt;0),11,AND(Y122=12,O122&lt;&gt;0),25,AND(Y122=12,Q122&lt;&gt;0),23,AND(Y122=12,T122="ALTO"),20,AND(Y122=12,T122="BAJO"),16,AND(Y122=12,U122&lt;&gt;0),12,AND(Y122=13,O122&lt;&gt;0),25,AND(Y122=13,Q122&lt;&gt;0),21,AND(Y122=13,T122="ALTO"),20,AND(Y122=13,T122="BAJO"),17,AND(Y122=13,U122&lt;&gt;0),17,AND(Y122=14,O122&lt;&gt;0),25,AND(Y122=14,Q122&lt;&gt;0),24,AND(Y122=14,T122="ALTO"),23,AND(Y122=14,T122="BAJO"),21,AND(Y122=14,U122&lt;&gt;0),18,AND(Y122=15,O122&lt;&gt;0),25,AND(Y122=15,Q122&lt;&gt;0),24,AND(Y122=15,T122="ALTO"),22,AND(Y122=15,T122="BAJO"),19,AND(Y122=15,U122&lt;&gt;0),19,AND(Y122=16,O122&lt;&gt;0),25,AND(Y122=16,Q122&lt;&gt;0),23,AND(Y122=16,T122="ALTO"),23,AND(Y122=16,T122="BAJO"),23,AND(Y122=16,U122&lt;&gt;0),20,AND(Y122=17,O122&lt;&gt;0),25,AND(Y122=17,Q122&lt;&gt;0),24,AND(Y122=17,T122="ALTO"),23,AND(Y122=17,T122="BAJO"),21,AND(Y122=17,U122&lt;&gt;0),20,AND(Y122=18,O122&lt;&gt;0),25,AND(Y122=18,Q122&lt;&gt;0),24,AND(Y122=18,T122="ALTO"),23,AND(Y122=18,T122="BAJO"),22,AND(Y122=18,U122&lt;&gt;0),21,AND(Y122=19,O122&lt;&gt;0),25,AND(Y122=19,Q122&lt;&gt;0),25,AND(Y122=19,T122="ALTO"),24,AND(Y122=19,T122="BAJO"),22,AND(Y122=19,U122&lt;&gt;0),22,AND(Y122&lt;&gt;0,W122&lt;&gt;0),Y122,TRUE,"FALSO")</f>
        <v>23</v>
      </c>
      <c r="AB122" s="248"/>
      <c r="AC122" s="248"/>
      <c r="AD122" s="430"/>
      <c r="AE122" s="431"/>
      <c r="AF122" s="431"/>
      <c r="AG122" s="223"/>
      <c r="AH122" s="223"/>
      <c r="AI122" s="223"/>
      <c r="AJ122" s="223"/>
      <c r="AK122" s="223"/>
      <c r="AL122" s="223"/>
      <c r="AM122" s="223"/>
      <c r="AN122" s="259"/>
      <c r="AO122" s="223"/>
      <c r="AP122" s="259"/>
      <c r="AR122" s="260"/>
      <c r="AT122" s="260"/>
      <c r="AV122" s="260"/>
    </row>
    <row r="123" spans="1:48" s="225" customFormat="1" ht="60">
      <c r="A123" s="421"/>
      <c r="B123" s="427"/>
      <c r="C123" s="429"/>
      <c r="D123" s="347" t="s">
        <v>795</v>
      </c>
      <c r="E123" s="346" t="s">
        <v>1248</v>
      </c>
      <c r="F123" s="185" t="s">
        <v>1</v>
      </c>
      <c r="G123" s="246" t="s">
        <v>51</v>
      </c>
      <c r="H123" s="328" t="s">
        <v>54</v>
      </c>
      <c r="I123" s="50" t="s">
        <v>142</v>
      </c>
      <c r="J123" s="50" t="str">
        <f>IF(OR(F123="SE",F123="SA"),VLOOKUP(I123,'Tabla de Peligros y Riesgo'!$C$2:$E$227,2,FALSE),VLOOKUP(I123,'LISTA DE ASPECTOS - IMPACTOS'!$D$3:$F$72,2,FALSE))</f>
        <v>Colisión/atropello</v>
      </c>
      <c r="K123" s="357" t="str">
        <f>IF(OR(F123="SE",F123="SA"),VLOOKUP(I123,'Tabla de Peligros y Riesgo'!$C$2:$E$227,3,FALSE),VLOOKUP(I123,'LISTA DE ASPECTOS - IMPACTOS'!$D$3:$F$72,3,FALSE))</f>
        <v>Contusión/Fractura/Muerte</v>
      </c>
      <c r="L123" s="250" t="s">
        <v>56</v>
      </c>
      <c r="M123" s="248">
        <v>3</v>
      </c>
      <c r="N123" s="251">
        <f t="shared" si="16"/>
        <v>13</v>
      </c>
      <c r="O123" s="248"/>
      <c r="P123" s="252"/>
      <c r="Q123" s="248"/>
      <c r="R123" s="252"/>
      <c r="S123" s="248" t="s">
        <v>1207</v>
      </c>
      <c r="T123" s="248" t="s">
        <v>53</v>
      </c>
      <c r="U123" s="253" t="s">
        <v>1208</v>
      </c>
      <c r="V123" s="254"/>
      <c r="W123" s="253" t="s">
        <v>1196</v>
      </c>
      <c r="X123" s="255">
        <v>0.15</v>
      </c>
      <c r="Y123" s="251">
        <f t="shared" si="21"/>
        <v>13</v>
      </c>
      <c r="Z123" s="256"/>
      <c r="AA123" s="251">
        <f t="array" ref="AA123">_xlfn.IFS(AND(Y123=1,O123&lt;&gt;0),25,AND(Y123=1,Q123&lt;&gt;0),21,AND(Y123=1,T123="ALTO"),16,AND(Y123=1,T123="BAJO"),11,AND(Y123=1,U123&lt;&gt;0),2,AND(Y123=2,O123&lt;&gt;0),25,AND(Y123=2,Q123&lt;&gt;0),21,AND(Y123=2,T123="ALTO"),16,AND(Y123=2,T123="BAJO"),11,AND(Y123=2,U123&lt;&gt;0),4,AND(Y123=3,O123&lt;&gt;0),25,AND(Y123=3,Q123&lt;&gt;0),21,AND(Y123=3,T123="ALTO"),16,AND(Y123=3,T123="BAJO"),12,AND(Y123=3,U123&lt;&gt;0),5,AND(Y123=4,O123&lt;&gt;0),25,AND(Y123=4,Q123&lt;&gt;0),13,AND(Y123=4,T123="ALTO"),16,AND(Y123=4,T123="BAJO"),14,AND(Y123=4,U123&lt;&gt;0),7,AND(Y123=5,O123&lt;&gt;0),25,AND(Y123=5,Q123&lt;&gt;0),21,AND(Y123=5,T123="ALTO"),16,AND(Y123=5,T123="BAJO"),12,AND(Y123=5,U123&lt;&gt;0),8,AND(Y123=6,O123&lt;&gt;0),25,AND(Y123=6,Q123&lt;&gt;0),21,AND(Y123=6,T123="ALTO"),20,AND(Y123=6,T123="BAJO"),17,AND(Y123=6,U123&lt;&gt;0),6,AND(Y123=7,O123&lt;&gt;0),25,AND(Y123=7,Q123&lt;&gt;0),23,AND(Y123=7,T123="ALTO"),16,AND(Y123=7,T123="BAJO"),11,AND(Y123=7,U123&lt;&gt;0),7,AND(Y123=8,O123&lt;&gt;0),25,AND(Y123=8,Q123&lt;&gt;0),21,AND(Y123=8,T123="ALTO"),16,AND(Y123=8,T123="BAJO"),12,AND(Y123=8,U123&lt;&gt;0),8,AND(Y123=9,O123&lt;&gt;0),25,AND(Y123=9,Q123&lt;&gt;0),21,AND(Y123=9,T123="ALTO"),20,AND(Y123=9,T123="BAJO"),17,AND(Y123=9,U123&lt;&gt;0),13,AND(Y123=10,O123&lt;&gt;0),25,AND(Y123=10,Q123&lt;&gt;0),22,AND(Y123=10,T123="ALTO"),21,AND(Y123=10,T123="BAJO"),18,AND(Y123=10,U123&lt;&gt;0),18,AND(Y123=11,O123&lt;&gt;0),25,AND(Y123=11,Q123&lt;&gt;0),23,AND(Y123=11,T123="ALTO"),20,AND(Y123=11,T123="BAJO"),16,AND(Y123=11,U123&lt;&gt;0),11,AND(Y123=12,O123&lt;&gt;0),25,AND(Y123=12,Q123&lt;&gt;0),23,AND(Y123=12,T123="ALTO"),20,AND(Y123=12,T123="BAJO"),16,AND(Y123=12,U123&lt;&gt;0),12,AND(Y123=13,O123&lt;&gt;0),25,AND(Y123=13,Q123&lt;&gt;0),21,AND(Y123=13,T123="ALTO"),20,AND(Y123=13,T123="BAJO"),17,AND(Y123=13,U123&lt;&gt;0),17,AND(Y123=14,O123&lt;&gt;0),25,AND(Y123=14,Q123&lt;&gt;0),24,AND(Y123=14,T123="ALTO"),23,AND(Y123=14,T123="BAJO"),21,AND(Y123=14,U123&lt;&gt;0),18,AND(Y123=15,O123&lt;&gt;0),25,AND(Y123=15,Q123&lt;&gt;0),24,AND(Y123=15,T123="ALTO"),22,AND(Y123=15,T123="BAJO"),19,AND(Y123=15,U123&lt;&gt;0),19,AND(Y123=16,O123&lt;&gt;0),25,AND(Y123=16,Q123&lt;&gt;0),23,AND(Y123=16,T123="ALTO"),23,AND(Y123=16,T123="BAJO"),23,AND(Y123=16,U123&lt;&gt;0),20,AND(Y123=17,O123&lt;&gt;0),25,AND(Y123=17,Q123&lt;&gt;0),24,AND(Y123=17,T123="ALTO"),23,AND(Y123=17,T123="BAJO"),21,AND(Y123=17,U123&lt;&gt;0),20,AND(Y123=18,O123&lt;&gt;0),25,AND(Y123=18,Q123&lt;&gt;0),24,AND(Y123=18,T123="ALTO"),23,AND(Y123=18,T123="BAJO"),22,AND(Y123=18,U123&lt;&gt;0),21,AND(Y123=19,O123&lt;&gt;0),25,AND(Y123=19,Q123&lt;&gt;0),25,AND(Y123=19,T123="ALTO"),24,AND(Y123=19,T123="BAJO"),22,AND(Y123=19,U123&lt;&gt;0),22,AND(Y123&lt;&gt;0,W123&lt;&gt;0),Y123,TRUE,"FALSO")</f>
        <v>20</v>
      </c>
      <c r="AB123" s="248"/>
      <c r="AC123" s="248"/>
      <c r="AD123" s="430"/>
      <c r="AE123" s="431"/>
      <c r="AF123" s="431"/>
      <c r="AG123" s="223"/>
      <c r="AH123" s="223"/>
      <c r="AI123" s="223"/>
      <c r="AJ123" s="223"/>
      <c r="AK123" s="223"/>
      <c r="AL123" s="223"/>
      <c r="AM123" s="223"/>
      <c r="AN123" s="259"/>
      <c r="AO123" s="223"/>
      <c r="AP123" s="259"/>
      <c r="AR123" s="260"/>
      <c r="AT123" s="260"/>
      <c r="AV123" s="260"/>
    </row>
    <row r="124" spans="1:48" s="225" customFormat="1" ht="60">
      <c r="A124" s="421"/>
      <c r="B124" s="427"/>
      <c r="C124" s="429"/>
      <c r="D124" s="329" t="s">
        <v>812</v>
      </c>
      <c r="E124" s="346" t="s">
        <v>1248</v>
      </c>
      <c r="F124" s="185" t="s">
        <v>1</v>
      </c>
      <c r="G124" s="246" t="s">
        <v>51</v>
      </c>
      <c r="H124" s="328" t="s">
        <v>54</v>
      </c>
      <c r="I124" s="50" t="s">
        <v>142</v>
      </c>
      <c r="J124" s="50" t="str">
        <f>IF(OR(F124="SE",F124="SA"),VLOOKUP(I124,'Tabla de Peligros y Riesgo'!$C$2:$E$227,2,FALSE),VLOOKUP(I124,'LISTA DE ASPECTOS - IMPACTOS'!$D$3:$F$72,2,FALSE))</f>
        <v>Colisión/atropello</v>
      </c>
      <c r="K124" s="357" t="str">
        <f>IF(OR(F124="SE",F124="SA"),VLOOKUP(I124,'Tabla de Peligros y Riesgo'!$C$2:$E$227,3,FALSE),VLOOKUP(I124,'LISTA DE ASPECTOS - IMPACTOS'!$D$3:$F$72,3,FALSE))</f>
        <v>Contusión/Fractura/Muerte</v>
      </c>
      <c r="L124" s="250" t="s">
        <v>56</v>
      </c>
      <c r="M124" s="248">
        <v>2</v>
      </c>
      <c r="N124" s="251">
        <f t="shared" si="16"/>
        <v>8</v>
      </c>
      <c r="O124" s="248"/>
      <c r="P124" s="252"/>
      <c r="Q124" s="248"/>
      <c r="R124" s="252"/>
      <c r="S124" s="248"/>
      <c r="T124" s="248" t="s">
        <v>53</v>
      </c>
      <c r="U124" s="253" t="s">
        <v>1244</v>
      </c>
      <c r="V124" s="254"/>
      <c r="W124" s="253" t="s">
        <v>1196</v>
      </c>
      <c r="X124" s="255"/>
      <c r="Y124" s="251">
        <f t="shared" si="21"/>
        <v>8</v>
      </c>
      <c r="Z124" s="256"/>
      <c r="AA124" s="251">
        <f t="array" ref="AA124">_xlfn.IFS(AND(Y124=1,O124&lt;&gt;0),25,AND(Y124=1,Q124&lt;&gt;0),21,AND(Y124=1,T124="ALTO"),16,AND(Y124=1,T124="BAJO"),11,AND(Y124=1,U124&lt;&gt;0),2,AND(Y124=2,O124&lt;&gt;0),25,AND(Y124=2,Q124&lt;&gt;0),21,AND(Y124=2,T124="ALTO"),16,AND(Y124=2,T124="BAJO"),11,AND(Y124=2,U124&lt;&gt;0),4,AND(Y124=3,O124&lt;&gt;0),25,AND(Y124=3,Q124&lt;&gt;0),21,AND(Y124=3,T124="ALTO"),16,AND(Y124=3,T124="BAJO"),12,AND(Y124=3,U124&lt;&gt;0),5,AND(Y124=4,O124&lt;&gt;0),25,AND(Y124=4,Q124&lt;&gt;0),13,AND(Y124=4,T124="ALTO"),16,AND(Y124=4,T124="BAJO"),14,AND(Y124=4,U124&lt;&gt;0),7,AND(Y124=5,O124&lt;&gt;0),25,AND(Y124=5,Q124&lt;&gt;0),21,AND(Y124=5,T124="ALTO"),16,AND(Y124=5,T124="BAJO"),12,AND(Y124=5,U124&lt;&gt;0),8,AND(Y124=6,O124&lt;&gt;0),25,AND(Y124=6,Q124&lt;&gt;0),21,AND(Y124=6,T124="ALTO"),20,AND(Y124=6,T124="BAJO"),17,AND(Y124=6,U124&lt;&gt;0),6,AND(Y124=7,O124&lt;&gt;0),25,AND(Y124=7,Q124&lt;&gt;0),23,AND(Y124=7,T124="ALTO"),16,AND(Y124=7,T124="BAJO"),11,AND(Y124=7,U124&lt;&gt;0),7,AND(Y124=8,O124&lt;&gt;0),25,AND(Y124=8,Q124&lt;&gt;0),21,AND(Y124=8,T124="ALTO"),16,AND(Y124=8,T124="BAJO"),12,AND(Y124=8,U124&lt;&gt;0),8,AND(Y124=9,O124&lt;&gt;0),25,AND(Y124=9,Q124&lt;&gt;0),21,AND(Y124=9,T124="ALTO"),20,AND(Y124=9,T124="BAJO"),17,AND(Y124=9,U124&lt;&gt;0),13,AND(Y124=10,O124&lt;&gt;0),25,AND(Y124=10,Q124&lt;&gt;0),22,AND(Y124=10,T124="ALTO"),21,AND(Y124=10,T124="BAJO"),18,AND(Y124=10,U124&lt;&gt;0),18,AND(Y124=11,O124&lt;&gt;0),25,AND(Y124=11,Q124&lt;&gt;0),23,AND(Y124=11,T124="ALTO"),20,AND(Y124=11,T124="BAJO"),16,AND(Y124=11,U124&lt;&gt;0),11,AND(Y124=12,O124&lt;&gt;0),25,AND(Y124=12,Q124&lt;&gt;0),23,AND(Y124=12,T124="ALTO"),20,AND(Y124=12,T124="BAJO"),16,AND(Y124=12,U124&lt;&gt;0),12,AND(Y124=13,O124&lt;&gt;0),25,AND(Y124=13,Q124&lt;&gt;0),21,AND(Y124=13,T124="ALTO"),20,AND(Y124=13,T124="BAJO"),17,AND(Y124=13,U124&lt;&gt;0),17,AND(Y124=14,O124&lt;&gt;0),25,AND(Y124=14,Q124&lt;&gt;0),24,AND(Y124=14,T124="ALTO"),23,AND(Y124=14,T124="BAJO"),21,AND(Y124=14,U124&lt;&gt;0),18,AND(Y124=15,O124&lt;&gt;0),25,AND(Y124=15,Q124&lt;&gt;0),24,AND(Y124=15,T124="ALTO"),22,AND(Y124=15,T124="BAJO"),19,AND(Y124=15,U124&lt;&gt;0),19,AND(Y124=16,O124&lt;&gt;0),25,AND(Y124=16,Q124&lt;&gt;0),23,AND(Y124=16,T124="ALTO"),23,AND(Y124=16,T124="BAJO"),23,AND(Y124=16,U124&lt;&gt;0),20,AND(Y124=17,O124&lt;&gt;0),25,AND(Y124=17,Q124&lt;&gt;0),24,AND(Y124=17,T124="ALTO"),23,AND(Y124=17,T124="BAJO"),21,AND(Y124=17,U124&lt;&gt;0),20,AND(Y124=18,O124&lt;&gt;0),25,AND(Y124=18,Q124&lt;&gt;0),24,AND(Y124=18,T124="ALTO"),23,AND(Y124=18,T124="BAJO"),22,AND(Y124=18,U124&lt;&gt;0),21,AND(Y124=19,O124&lt;&gt;0),25,AND(Y124=19,Q124&lt;&gt;0),25,AND(Y124=19,T124="ALTO"),24,AND(Y124=19,T124="BAJO"),22,AND(Y124=19,U124&lt;&gt;0),22,AND(Y124&lt;&gt;0,W124&lt;&gt;0),Y124,TRUE,"FALSO")</f>
        <v>16</v>
      </c>
      <c r="AB124" s="248"/>
      <c r="AC124" s="248"/>
      <c r="AD124" s="430"/>
      <c r="AE124" s="431"/>
      <c r="AF124" s="431"/>
      <c r="AG124" s="223"/>
      <c r="AH124" s="223"/>
      <c r="AI124" s="223"/>
      <c r="AJ124" s="223"/>
      <c r="AK124" s="223"/>
      <c r="AL124" s="223"/>
      <c r="AM124" s="223"/>
      <c r="AN124" s="259"/>
      <c r="AO124" s="223"/>
      <c r="AP124" s="259"/>
      <c r="AR124" s="260"/>
      <c r="AT124" s="260"/>
      <c r="AV124" s="260"/>
    </row>
    <row r="125" spans="1:48" s="225" customFormat="1" ht="60">
      <c r="A125" s="421"/>
      <c r="B125" s="427"/>
      <c r="C125" s="429"/>
      <c r="D125" s="329" t="s">
        <v>819</v>
      </c>
      <c r="E125" s="346" t="s">
        <v>1248</v>
      </c>
      <c r="F125" s="185" t="s">
        <v>0</v>
      </c>
      <c r="G125" s="246" t="s">
        <v>51</v>
      </c>
      <c r="H125" s="328" t="s">
        <v>135</v>
      </c>
      <c r="I125" s="50" t="s">
        <v>148</v>
      </c>
      <c r="J125" s="50" t="str">
        <f>IF(OR(F125="SE",F125="SA"),VLOOKUP(I125,'Tabla de Peligros y Riesgo'!$C$2:$E$227,2,FALSE),VLOOKUP(I125,'LISTA DE ASPECTOS - IMPACTOS'!$D$3:$F$72,2,FALSE))</f>
        <v>Riesgos Disergonómico</v>
      </c>
      <c r="K125" s="357" t="str">
        <f>IF(OR(F125="SE",F125="SA"),VLOOKUP(I125,'Tabla de Peligros y Riesgo'!$C$2:$E$227,3,FALSE),VLOOKUP(I125,'LISTA DE ASPECTOS - IMPACTOS'!$D$3:$F$72,3,FALSE))</f>
        <v>Lumbalgia</v>
      </c>
      <c r="L125" s="250" t="s">
        <v>56</v>
      </c>
      <c r="M125" s="248">
        <v>3</v>
      </c>
      <c r="N125" s="251">
        <f t="shared" si="16"/>
        <v>13</v>
      </c>
      <c r="O125" s="248"/>
      <c r="P125" s="252"/>
      <c r="Q125" s="248"/>
      <c r="R125" s="252"/>
      <c r="S125" s="248"/>
      <c r="T125" s="248"/>
      <c r="U125" s="248" t="s">
        <v>1253</v>
      </c>
      <c r="V125" s="254"/>
      <c r="W125" s="253" t="s">
        <v>1196</v>
      </c>
      <c r="X125" s="255"/>
      <c r="Y125" s="251">
        <f t="shared" si="21"/>
        <v>13</v>
      </c>
      <c r="Z125" s="256"/>
      <c r="AA125" s="251">
        <f t="array" ref="AA125">_xlfn.IFS(AND(Y125=1,O125&lt;&gt;0),25,AND(Y125=1,Q125&lt;&gt;0),21,AND(Y125=1,T125="ALTO"),16,AND(Y125=1,T125="BAJO"),11,AND(Y125=1,U125&lt;&gt;0),2,AND(Y125=2,O125&lt;&gt;0),25,AND(Y125=2,Q125&lt;&gt;0),21,AND(Y125=2,T125="ALTO"),16,AND(Y125=2,T125="BAJO"),11,AND(Y125=2,U125&lt;&gt;0),4,AND(Y125=3,O125&lt;&gt;0),25,AND(Y125=3,Q125&lt;&gt;0),21,AND(Y125=3,T125="ALTO"),16,AND(Y125=3,T125="BAJO"),12,AND(Y125=3,U125&lt;&gt;0),5,AND(Y125=4,O125&lt;&gt;0),25,AND(Y125=4,Q125&lt;&gt;0),13,AND(Y125=4,T125="ALTO"),16,AND(Y125=4,T125="BAJO"),14,AND(Y125=4,U125&lt;&gt;0),7,AND(Y125=5,O125&lt;&gt;0),25,AND(Y125=5,Q125&lt;&gt;0),21,AND(Y125=5,T125="ALTO"),16,AND(Y125=5,T125="BAJO"),12,AND(Y125=5,U125&lt;&gt;0),8,AND(Y125=6,O125&lt;&gt;0),25,AND(Y125=6,Q125&lt;&gt;0),21,AND(Y125=6,T125="ALTO"),20,AND(Y125=6,T125="BAJO"),17,AND(Y125=6,U125&lt;&gt;0),6,AND(Y125=7,O125&lt;&gt;0),25,AND(Y125=7,Q125&lt;&gt;0),23,AND(Y125=7,T125="ALTO"),16,AND(Y125=7,T125="BAJO"),11,AND(Y125=7,U125&lt;&gt;0),7,AND(Y125=8,O125&lt;&gt;0),25,AND(Y125=8,Q125&lt;&gt;0),21,AND(Y125=8,T125="ALTO"),16,AND(Y125=8,T125="BAJO"),12,AND(Y125=8,U125&lt;&gt;0),8,AND(Y125=9,O125&lt;&gt;0),25,AND(Y125=9,Q125&lt;&gt;0),21,AND(Y125=9,T125="ALTO"),20,AND(Y125=9,T125="BAJO"),17,AND(Y125=9,U125&lt;&gt;0),13,AND(Y125=10,O125&lt;&gt;0),25,AND(Y125=10,Q125&lt;&gt;0),22,AND(Y125=10,T125="ALTO"),21,AND(Y125=10,T125="BAJO"),18,AND(Y125=10,U125&lt;&gt;0),18,AND(Y125=11,O125&lt;&gt;0),25,AND(Y125=11,Q125&lt;&gt;0),23,AND(Y125=11,T125="ALTO"),20,AND(Y125=11,T125="BAJO"),16,AND(Y125=11,U125&lt;&gt;0),11,AND(Y125=12,O125&lt;&gt;0),25,AND(Y125=12,Q125&lt;&gt;0),23,AND(Y125=12,T125="ALTO"),20,AND(Y125=12,T125="BAJO"),16,AND(Y125=12,U125&lt;&gt;0),12,AND(Y125=13,O125&lt;&gt;0),25,AND(Y125=13,Q125&lt;&gt;0),21,AND(Y125=13,T125="ALTO"),20,AND(Y125=13,T125="BAJO"),17,AND(Y125=13,U125&lt;&gt;0),17,AND(Y125=14,O125&lt;&gt;0),25,AND(Y125=14,Q125&lt;&gt;0),24,AND(Y125=14,T125="ALTO"),23,AND(Y125=14,T125="BAJO"),21,AND(Y125=14,U125&lt;&gt;0),18,AND(Y125=15,O125&lt;&gt;0),25,AND(Y125=15,Q125&lt;&gt;0),24,AND(Y125=15,T125="ALTO"),22,AND(Y125=15,T125="BAJO"),19,AND(Y125=15,U125&lt;&gt;0),19,AND(Y125=16,O125&lt;&gt;0),25,AND(Y125=16,Q125&lt;&gt;0),23,AND(Y125=16,T125="ALTO"),23,AND(Y125=16,T125="BAJO"),23,AND(Y125=16,U125&lt;&gt;0),20,AND(Y125=17,O125&lt;&gt;0),25,AND(Y125=17,Q125&lt;&gt;0),24,AND(Y125=17,T125="ALTO"),23,AND(Y125=17,T125="BAJO"),21,AND(Y125=17,U125&lt;&gt;0),20,AND(Y125=18,O125&lt;&gt;0),25,AND(Y125=18,Q125&lt;&gt;0),24,AND(Y125=18,T125="ALTO"),23,AND(Y125=18,T125="BAJO"),22,AND(Y125=18,U125&lt;&gt;0),21,AND(Y125=19,O125&lt;&gt;0),25,AND(Y125=19,Q125&lt;&gt;0),25,AND(Y125=19,T125="ALTO"),24,AND(Y125=19,T125="BAJO"),22,AND(Y125=19,U125&lt;&gt;0),22,AND(Y125&lt;&gt;0,W125&lt;&gt;0),Y125,TRUE,"FALSO")</f>
        <v>17</v>
      </c>
      <c r="AB125" s="248"/>
      <c r="AC125" s="248"/>
      <c r="AD125" s="430"/>
      <c r="AE125" s="431"/>
      <c r="AF125" s="431"/>
      <c r="AG125" s="223"/>
      <c r="AH125" s="223"/>
      <c r="AI125" s="223"/>
      <c r="AJ125" s="223"/>
      <c r="AK125" s="223"/>
      <c r="AL125" s="223"/>
      <c r="AM125" s="223"/>
      <c r="AN125" s="259"/>
      <c r="AO125" s="223"/>
      <c r="AP125" s="259"/>
      <c r="AR125" s="260"/>
      <c r="AT125" s="260"/>
      <c r="AV125" s="260"/>
    </row>
    <row r="126" spans="1:48" ht="57" customHeight="1">
      <c r="A126" s="421"/>
      <c r="B126" s="523"/>
      <c r="C126" s="524"/>
      <c r="D126" s="331" t="s">
        <v>819</v>
      </c>
      <c r="E126" s="346" t="s">
        <v>1248</v>
      </c>
      <c r="F126" s="185" t="s">
        <v>2</v>
      </c>
      <c r="G126" s="246" t="s">
        <v>52</v>
      </c>
      <c r="H126" s="328" t="s">
        <v>128</v>
      </c>
      <c r="I126" s="50" t="s">
        <v>150</v>
      </c>
      <c r="J126" s="50" t="str">
        <f>IF(OR(F126="SE",F126="SA"),VLOOKUP(I126,'Tabla de Peligros y Riesgo'!$C$2:$E$227,2,FALSE),VLOOKUP(I126,'LISTA DE ASPECTOS - IMPACTOS'!$D$3:$F$72,2,FALSE))</f>
        <v>Alteración de la calidad de suelo/agua</v>
      </c>
      <c r="K126" s="357" t="str">
        <f>IF(OR(F126="SE",F126="SA"),VLOOKUP(I126,'Tabla de Peligros y Riesgo'!$C$2:$E$227,3,FALSE),VLOOKUP(I126,'LISTA DE ASPECTOS - IMPACTOS'!$D$3:$F$72,3,FALSE))</f>
        <v>Potencial afectación a la calidad ambiental del suelo, agua, aire, flora y fauna</v>
      </c>
      <c r="L126" s="250" t="s">
        <v>56</v>
      </c>
      <c r="M126" s="248">
        <v>4</v>
      </c>
      <c r="N126" s="251">
        <f t="shared" si="16"/>
        <v>18</v>
      </c>
      <c r="O126" s="248"/>
      <c r="P126" s="252"/>
      <c r="Q126" s="248"/>
      <c r="R126" s="252"/>
      <c r="S126" s="248"/>
      <c r="T126" s="248"/>
      <c r="U126" s="248" t="s">
        <v>1253</v>
      </c>
      <c r="V126" s="252"/>
      <c r="W126" s="253"/>
      <c r="X126" s="255"/>
      <c r="Y126" s="251">
        <f t="shared" si="21"/>
        <v>18</v>
      </c>
      <c r="Z126" s="256"/>
      <c r="AA126" s="251">
        <f t="array" ref="AA126">_xlfn.IFS(AND(Y126=1,O126&lt;&gt;0),25,AND(Y126=1,Q126&lt;&gt;0),21,AND(Y126=1,T126="ALTO"),16,AND(Y126=1,T126="BAJO"),11,AND(Y126=1,U126&lt;&gt;0),2,AND(Y126=2,O126&lt;&gt;0),25,AND(Y126=2,Q126&lt;&gt;0),21,AND(Y126=2,T126="ALTO"),16,AND(Y126=2,T126="BAJO"),11,AND(Y126=2,U126&lt;&gt;0),4,AND(Y126=3,O126&lt;&gt;0),25,AND(Y126=3,Q126&lt;&gt;0),21,AND(Y126=3,T126="ALTO"),16,AND(Y126=3,T126="BAJO"),12,AND(Y126=3,U126&lt;&gt;0),5,AND(Y126=4,O126&lt;&gt;0),25,AND(Y126=4,Q126&lt;&gt;0),13,AND(Y126=4,T126="ALTO"),16,AND(Y126=4,T126="BAJO"),14,AND(Y126=4,U126&lt;&gt;0),7,AND(Y126=5,O126&lt;&gt;0),25,AND(Y126=5,Q126&lt;&gt;0),21,AND(Y126=5,T126="ALTO"),16,AND(Y126=5,T126="BAJO"),12,AND(Y126=5,U126&lt;&gt;0),8,AND(Y126=6,O126&lt;&gt;0),25,AND(Y126=6,Q126&lt;&gt;0),21,AND(Y126=6,T126="ALTO"),20,AND(Y126=6,T126="BAJO"),17,AND(Y126=6,U126&lt;&gt;0),6,AND(Y126=7,O126&lt;&gt;0),25,AND(Y126=7,Q126&lt;&gt;0),23,AND(Y126=7,T126="ALTO"),16,AND(Y126=7,T126="BAJO"),11,AND(Y126=7,U126&lt;&gt;0),7,AND(Y126=8,O126&lt;&gt;0),25,AND(Y126=8,Q126&lt;&gt;0),21,AND(Y126=8,T126="ALTO"),16,AND(Y126=8,T126="BAJO"),12,AND(Y126=8,U126&lt;&gt;0),8,AND(Y126=9,O126&lt;&gt;0),25,AND(Y126=9,Q126&lt;&gt;0),21,AND(Y126=9,T126="ALTO"),20,AND(Y126=9,T126="BAJO"),17,AND(Y126=9,U126&lt;&gt;0),13,AND(Y126=10,O126&lt;&gt;0),25,AND(Y126=10,Q126&lt;&gt;0),22,AND(Y126=10,T126="ALTO"),21,AND(Y126=10,T126="BAJO"),18,AND(Y126=10,U126&lt;&gt;0),18,AND(Y126=11,O126&lt;&gt;0),25,AND(Y126=11,Q126&lt;&gt;0),23,AND(Y126=11,T126="ALTO"),20,AND(Y126=11,T126="BAJO"),16,AND(Y126=11,U126&lt;&gt;0),11,AND(Y126=12,O126&lt;&gt;0),25,AND(Y126=12,Q126&lt;&gt;0),23,AND(Y126=12,T126="ALTO"),20,AND(Y126=12,T126="BAJO"),16,AND(Y126=12,U126&lt;&gt;0),12,AND(Y126=13,O126&lt;&gt;0),25,AND(Y126=13,Q126&lt;&gt;0),21,AND(Y126=13,T126="ALTO"),20,AND(Y126=13,T126="BAJO"),17,AND(Y126=13,U126&lt;&gt;0),17,AND(Y126=14,O126&lt;&gt;0),25,AND(Y126=14,Q126&lt;&gt;0),24,AND(Y126=14,T126="ALTO"),23,AND(Y126=14,T126="BAJO"),21,AND(Y126=14,U126&lt;&gt;0),18,AND(Y126=15,O126&lt;&gt;0),25,AND(Y126=15,Q126&lt;&gt;0),24,AND(Y126=15,T126="ALTO"),22,AND(Y126=15,T126="BAJO"),19,AND(Y126=15,U126&lt;&gt;0),19,AND(Y126=16,O126&lt;&gt;0),25,AND(Y126=16,Q126&lt;&gt;0),23,AND(Y126=16,T126="ALTO"),23,AND(Y126=16,T126="BAJO"),23,AND(Y126=16,U126&lt;&gt;0),20,AND(Y126=17,O126&lt;&gt;0),25,AND(Y126=17,Q126&lt;&gt;0),24,AND(Y126=17,T126="ALTO"),23,AND(Y126=17,T126="BAJO"),21,AND(Y126=17,U126&lt;&gt;0),20,AND(Y126=18,O126&lt;&gt;0),25,AND(Y126=18,Q126&lt;&gt;0),24,AND(Y126=18,T126="ALTO"),23,AND(Y126=18,T126="BAJO"),22,AND(Y126=18,U126&lt;&gt;0),21,AND(Y126=19,O126&lt;&gt;0),25,AND(Y126=19,Q126&lt;&gt;0),25,AND(Y126=19,T126="ALTO"),24,AND(Y126=19,T126="BAJO"),22,AND(Y126=19,U126&lt;&gt;0),22,AND(Y126&lt;&gt;0,W126&lt;&gt;0),Y126,TRUE,"FALSO")</f>
        <v>21</v>
      </c>
      <c r="AB126" s="50"/>
      <c r="AC126" s="50"/>
      <c r="AD126" s="432"/>
      <c r="AE126" s="433"/>
      <c r="AF126" s="433"/>
      <c r="AN126" s="265"/>
      <c r="AP126" s="265"/>
      <c r="AR126" s="266"/>
      <c r="AT126" s="266"/>
      <c r="AV126" s="266"/>
    </row>
    <row r="127" spans="1:48" s="225" customFormat="1" ht="60">
      <c r="A127" s="421"/>
      <c r="B127" s="341"/>
      <c r="C127" s="540" t="s">
        <v>817</v>
      </c>
      <c r="D127" s="331" t="s">
        <v>814</v>
      </c>
      <c r="E127" s="346" t="s">
        <v>1248</v>
      </c>
      <c r="F127" s="185" t="s">
        <v>0</v>
      </c>
      <c r="G127" s="246" t="s">
        <v>51</v>
      </c>
      <c r="H127" s="328" t="s">
        <v>69</v>
      </c>
      <c r="I127" s="50" t="s">
        <v>70</v>
      </c>
      <c r="J127" s="50" t="str">
        <f>IF(OR(F127="SE",F127="SA"),VLOOKUP(I127,'Tabla de Peligros y Riesgo'!$C$2:$E$227,2,FALSE),VLOOKUP(I127,'LISTA DE ASPECTOS - IMPACTOS'!$D$3:$F$72,2,FALSE))</f>
        <v>Perdida de la audición</v>
      </c>
      <c r="K127" s="357" t="str">
        <f>IF(OR(F127="SE",F127="SA"),VLOOKUP(I127,'Tabla de Peligros y Riesgo'!$C$2:$E$227,3,FALSE),VLOOKUP(I127,'LISTA DE ASPECTOS - IMPACTOS'!$D$3:$F$72,3,FALSE))</f>
        <v>Hipoacusia</v>
      </c>
      <c r="L127" s="250" t="s">
        <v>56</v>
      </c>
      <c r="M127" s="248">
        <v>3</v>
      </c>
      <c r="N127" s="251">
        <f t="shared" ref="N127:N128" si="22">IF(CONCATENATE(M127,L127)="1A",1,IF(CONCATENATE(M127,L127)="1B",2,IF(CONCATENATE(M127,L127)="2A",3,IF(CONCATENATE(M127,L127)="1C",4,IF(CONCATENATE(M127,L127)="2B",5,IF(CONCATENATE(M127,L127)="3A",6,IF(CONCATENATE(M127,L127)="1D",7,IF(CONCATENATE(M127,L127)="2C",8,IF(CONCATENATE(M127,L127)="3B",9,IF(CONCATENATE(M127,L127)="4A",10,IF(CONCATENATE(M127,L127)="1E",11,IF(CONCATENATE(M127,L127)="2D",12,IF(CONCATENATE(M127,L127)="3C",13,IF(CONCATENATE(M127,L127)="4B",14,IF(CONCATENATE(M127,L127)="5A",15,IF(CONCATENATE(M127,L127)="2E",16,IF(CONCATENATE(M127,L127)="3D",17,IF(CONCATENATE(M127,L127)="4C",18,IF(CONCATENATE(M127,L127)="5B",19,IF(CONCATENATE(M127,L127)="3E",20,IF(CONCATENATE(M127,L127)="4D",21,IF(CONCATENATE(M127,L127)="5C",22,IF(CONCATENATE(M127,L127)="4E",23,IF(CONCATENATE(M127,L127)="5D",24,IF(CONCATENATE(M127,L127)="5E",25,"")))))))))))))))))))))))))</f>
        <v>13</v>
      </c>
      <c r="O127" s="248"/>
      <c r="P127" s="252"/>
      <c r="Q127" s="248"/>
      <c r="R127" s="252"/>
      <c r="S127" s="248"/>
      <c r="T127" s="248"/>
      <c r="U127" s="253" t="s">
        <v>1244</v>
      </c>
      <c r="V127" s="254"/>
      <c r="W127" s="253" t="s">
        <v>1196</v>
      </c>
      <c r="X127" s="255"/>
      <c r="Y127" s="251">
        <f t="shared" si="21"/>
        <v>13</v>
      </c>
      <c r="Z127" s="256"/>
      <c r="AA127" s="251">
        <f t="array" ref="AA127">_xlfn.IFS(AND(Y127=1,O127&lt;&gt;0),25,AND(Y127=1,Q127&lt;&gt;0),21,AND(Y127=1,T127="ALTO"),16,AND(Y127=1,T127="BAJO"),11,AND(Y127=1,U127&lt;&gt;0),2,AND(Y127=2,O127&lt;&gt;0),25,AND(Y127=2,Q127&lt;&gt;0),21,AND(Y127=2,T127="ALTO"),16,AND(Y127=2,T127="BAJO"),11,AND(Y127=2,U127&lt;&gt;0),4,AND(Y127=3,O127&lt;&gt;0),25,AND(Y127=3,Q127&lt;&gt;0),21,AND(Y127=3,T127="ALTO"),16,AND(Y127=3,T127="BAJO"),12,AND(Y127=3,U127&lt;&gt;0),5,AND(Y127=4,O127&lt;&gt;0),25,AND(Y127=4,Q127&lt;&gt;0),13,AND(Y127=4,T127="ALTO"),16,AND(Y127=4,T127="BAJO"),14,AND(Y127=4,U127&lt;&gt;0),7,AND(Y127=5,O127&lt;&gt;0),25,AND(Y127=5,Q127&lt;&gt;0),21,AND(Y127=5,T127="ALTO"),16,AND(Y127=5,T127="BAJO"),12,AND(Y127=5,U127&lt;&gt;0),8,AND(Y127=6,O127&lt;&gt;0),25,AND(Y127=6,Q127&lt;&gt;0),21,AND(Y127=6,T127="ALTO"),20,AND(Y127=6,T127="BAJO"),17,AND(Y127=6,U127&lt;&gt;0),6,AND(Y127=7,O127&lt;&gt;0),25,AND(Y127=7,Q127&lt;&gt;0),23,AND(Y127=7,T127="ALTO"),16,AND(Y127=7,T127="BAJO"),11,AND(Y127=7,U127&lt;&gt;0),7,AND(Y127=8,O127&lt;&gt;0),25,AND(Y127=8,Q127&lt;&gt;0),21,AND(Y127=8,T127="ALTO"),16,AND(Y127=8,T127="BAJO"),12,AND(Y127=8,U127&lt;&gt;0),8,AND(Y127=9,O127&lt;&gt;0),25,AND(Y127=9,Q127&lt;&gt;0),21,AND(Y127=9,T127="ALTO"),20,AND(Y127=9,T127="BAJO"),17,AND(Y127=9,U127&lt;&gt;0),13,AND(Y127=10,O127&lt;&gt;0),25,AND(Y127=10,Q127&lt;&gt;0),22,AND(Y127=10,T127="ALTO"),21,AND(Y127=10,T127="BAJO"),18,AND(Y127=10,U127&lt;&gt;0),18,AND(Y127=11,O127&lt;&gt;0),25,AND(Y127=11,Q127&lt;&gt;0),23,AND(Y127=11,T127="ALTO"),20,AND(Y127=11,T127="BAJO"),16,AND(Y127=11,U127&lt;&gt;0),11,AND(Y127=12,O127&lt;&gt;0),25,AND(Y127=12,Q127&lt;&gt;0),23,AND(Y127=12,T127="ALTO"),20,AND(Y127=12,T127="BAJO"),16,AND(Y127=12,U127&lt;&gt;0),12,AND(Y127=13,O127&lt;&gt;0),25,AND(Y127=13,Q127&lt;&gt;0),21,AND(Y127=13,T127="ALTO"),20,AND(Y127=13,T127="BAJO"),17,AND(Y127=13,U127&lt;&gt;0),17,AND(Y127=14,O127&lt;&gt;0),25,AND(Y127=14,Q127&lt;&gt;0),24,AND(Y127=14,T127="ALTO"),23,AND(Y127=14,T127="BAJO"),21,AND(Y127=14,U127&lt;&gt;0),18,AND(Y127=15,O127&lt;&gt;0),25,AND(Y127=15,Q127&lt;&gt;0),24,AND(Y127=15,T127="ALTO"),22,AND(Y127=15,T127="BAJO"),19,AND(Y127=15,U127&lt;&gt;0),19,AND(Y127=16,O127&lt;&gt;0),25,AND(Y127=16,Q127&lt;&gt;0),23,AND(Y127=16,T127="ALTO"),23,AND(Y127=16,T127="BAJO"),23,AND(Y127=16,U127&lt;&gt;0),20,AND(Y127=17,O127&lt;&gt;0),25,AND(Y127=17,Q127&lt;&gt;0),24,AND(Y127=17,T127="ALTO"),23,AND(Y127=17,T127="BAJO"),21,AND(Y127=17,U127&lt;&gt;0),20,AND(Y127=18,O127&lt;&gt;0),25,AND(Y127=18,Q127&lt;&gt;0),24,AND(Y127=18,T127="ALTO"),23,AND(Y127=18,T127="BAJO"),22,AND(Y127=18,U127&lt;&gt;0),21,AND(Y127=19,O127&lt;&gt;0),25,AND(Y127=19,Q127&lt;&gt;0),25,AND(Y127=19,T127="ALTO"),24,AND(Y127=19,T127="BAJO"),22,AND(Y127=19,U127&lt;&gt;0),22,AND(Y127&lt;&gt;0,W127&lt;&gt;0),Y127,TRUE,"FALSO")</f>
        <v>17</v>
      </c>
      <c r="AB127" s="248"/>
      <c r="AC127" s="248"/>
      <c r="AD127" s="430"/>
      <c r="AE127" s="431"/>
      <c r="AF127" s="431"/>
      <c r="AG127" s="223"/>
      <c r="AH127" s="223"/>
      <c r="AI127" s="223"/>
      <c r="AJ127" s="223"/>
      <c r="AK127" s="223"/>
      <c r="AL127" s="223"/>
      <c r="AM127" s="223"/>
      <c r="AN127" s="259"/>
      <c r="AO127" s="223"/>
      <c r="AP127" s="259"/>
      <c r="AR127" s="260"/>
      <c r="AT127" s="260"/>
      <c r="AV127" s="260"/>
    </row>
    <row r="128" spans="1:48" ht="105">
      <c r="A128" s="421"/>
      <c r="B128" s="341"/>
      <c r="C128" s="541"/>
      <c r="D128" s="331" t="s">
        <v>814</v>
      </c>
      <c r="E128" s="346" t="s">
        <v>1248</v>
      </c>
      <c r="F128" s="185" t="s">
        <v>2</v>
      </c>
      <c r="G128" s="246" t="s">
        <v>52</v>
      </c>
      <c r="H128" s="328" t="s">
        <v>74</v>
      </c>
      <c r="I128" s="50" t="s">
        <v>75</v>
      </c>
      <c r="J128" s="50" t="str">
        <f>IF(OR(F128="SE",F128="SA"),VLOOKUP(I128,'Tabla de Peligros y Riesgo'!$C$2:$E$227,2,FALSE),VLOOKUP(I128,'LISTA DE ASPECTOS - IMPACTOS'!$D$3:$F$72,2,FALSE))</f>
        <v>Alteración de la calidad de suelo/agua</v>
      </c>
      <c r="K128" s="357" t="str">
        <f>IF(OR(F128="SE",F128="SA"),VLOOKUP(I128,'Tabla de Peligros y Riesgo'!$C$2:$E$227,3,FALSE),VLOOKUP(I128,'LISTA DE ASPECTOS - IMPACTOS'!$D$3:$F$72,3,FALSE))</f>
        <v>Potencial afectación a la calidad ambiental del suelo, agua, aire, flora y fauna</v>
      </c>
      <c r="L128" s="250" t="s">
        <v>65</v>
      </c>
      <c r="M128" s="248">
        <v>2</v>
      </c>
      <c r="N128" s="251">
        <f t="shared" si="22"/>
        <v>12</v>
      </c>
      <c r="O128" s="248"/>
      <c r="P128" s="252"/>
      <c r="Q128" s="248"/>
      <c r="R128" s="252"/>
      <c r="S128" s="248" t="s">
        <v>1249</v>
      </c>
      <c r="T128" s="248" t="s">
        <v>53</v>
      </c>
      <c r="U128" s="262" t="s">
        <v>1250</v>
      </c>
      <c r="V128" s="252"/>
      <c r="W128" s="253"/>
      <c r="X128" s="255"/>
      <c r="Y128" s="251">
        <f t="shared" si="21"/>
        <v>12</v>
      </c>
      <c r="Z128" s="256">
        <f>IF(N128&gt;=16,MAX(O128:T128),IF(N128&lt;16,MAX(O128:X128)))</f>
        <v>0</v>
      </c>
      <c r="AA128" s="251">
        <f t="array" ref="AA128">_xlfn.IFS(AND(Y128=1,O128&lt;&gt;0),25,AND(Y128=1,Q128&lt;&gt;0),21,AND(Y128=1,T128="ALTO"),16,AND(Y128=1,T128="BAJO"),11,AND(Y128=1,U128&lt;&gt;0),2,AND(Y128=2,O128&lt;&gt;0),25,AND(Y128=2,Q128&lt;&gt;0),21,AND(Y128=2,T128="ALTO"),16,AND(Y128=2,T128="BAJO"),11,AND(Y128=2,U128&lt;&gt;0),4,AND(Y128=3,O128&lt;&gt;0),25,AND(Y128=3,Q128&lt;&gt;0),21,AND(Y128=3,T128="ALTO"),16,AND(Y128=3,T128="BAJO"),12,AND(Y128=3,U128&lt;&gt;0),5,AND(Y128=4,O128&lt;&gt;0),25,AND(Y128=4,Q128&lt;&gt;0),13,AND(Y128=4,T128="ALTO"),16,AND(Y128=4,T128="BAJO"),14,AND(Y128=4,U128&lt;&gt;0),7,AND(Y128=5,O128&lt;&gt;0),25,AND(Y128=5,Q128&lt;&gt;0),21,AND(Y128=5,T128="ALTO"),16,AND(Y128=5,T128="BAJO"),12,AND(Y128=5,U128&lt;&gt;0),8,AND(Y128=6,O128&lt;&gt;0),25,AND(Y128=6,Q128&lt;&gt;0),21,AND(Y128=6,T128="ALTO"),20,AND(Y128=6,T128="BAJO"),17,AND(Y128=6,U128&lt;&gt;0),6,AND(Y128=7,O128&lt;&gt;0),25,AND(Y128=7,Q128&lt;&gt;0),23,AND(Y128=7,T128="ALTO"),16,AND(Y128=7,T128="BAJO"),11,AND(Y128=7,U128&lt;&gt;0),7,AND(Y128=8,O128&lt;&gt;0),25,AND(Y128=8,Q128&lt;&gt;0),21,AND(Y128=8,T128="ALTO"),16,AND(Y128=8,T128="BAJO"),12,AND(Y128=8,U128&lt;&gt;0),8,AND(Y128=9,O128&lt;&gt;0),25,AND(Y128=9,Q128&lt;&gt;0),21,AND(Y128=9,T128="ALTO"),20,AND(Y128=9,T128="BAJO"),17,AND(Y128=9,U128&lt;&gt;0),13,AND(Y128=10,O128&lt;&gt;0),25,AND(Y128=10,Q128&lt;&gt;0),22,AND(Y128=10,T128="ALTO"),21,AND(Y128=10,T128="BAJO"),18,AND(Y128=10,U128&lt;&gt;0),18,AND(Y128=11,O128&lt;&gt;0),25,AND(Y128=11,Q128&lt;&gt;0),23,AND(Y128=11,T128="ALTO"),20,AND(Y128=11,T128="BAJO"),16,AND(Y128=11,U128&lt;&gt;0),11,AND(Y128=12,O128&lt;&gt;0),25,AND(Y128=12,Q128&lt;&gt;0),23,AND(Y128=12,T128="ALTO"),20,AND(Y128=12,T128="BAJO"),16,AND(Y128=12,U128&lt;&gt;0),12,AND(Y128=13,O128&lt;&gt;0),25,AND(Y128=13,Q128&lt;&gt;0),21,AND(Y128=13,T128="ALTO"),20,AND(Y128=13,T128="BAJO"),17,AND(Y128=13,U128&lt;&gt;0),17,AND(Y128=14,O128&lt;&gt;0),25,AND(Y128=14,Q128&lt;&gt;0),24,AND(Y128=14,T128="ALTO"),23,AND(Y128=14,T128="BAJO"),21,AND(Y128=14,U128&lt;&gt;0),18,AND(Y128=15,O128&lt;&gt;0),25,AND(Y128=15,Q128&lt;&gt;0),24,AND(Y128=15,T128="ALTO"),22,AND(Y128=15,T128="BAJO"),19,AND(Y128=15,U128&lt;&gt;0),19,AND(Y128=16,O128&lt;&gt;0),25,AND(Y128=16,Q128&lt;&gt;0),23,AND(Y128=16,T128="ALTO"),23,AND(Y128=16,T128="BAJO"),23,AND(Y128=16,U128&lt;&gt;0),20,AND(Y128=17,O128&lt;&gt;0),25,AND(Y128=17,Q128&lt;&gt;0),24,AND(Y128=17,T128="ALTO"),23,AND(Y128=17,T128="BAJO"),21,AND(Y128=17,U128&lt;&gt;0),20,AND(Y128=18,O128&lt;&gt;0),25,AND(Y128=18,Q128&lt;&gt;0),24,AND(Y128=18,T128="ALTO"),23,AND(Y128=18,T128="BAJO"),22,AND(Y128=18,U128&lt;&gt;0),21,AND(Y128=19,O128&lt;&gt;0),25,AND(Y128=19,Q128&lt;&gt;0),25,AND(Y128=19,T128="ALTO"),24,AND(Y128=19,T128="BAJO"),22,AND(Y128=19,U128&lt;&gt;0),22,AND(Y128&lt;&gt;0,W128&lt;&gt;0),Y128,TRUE,"FALSO")</f>
        <v>20</v>
      </c>
      <c r="AB128" s="50"/>
      <c r="AC128" s="50"/>
      <c r="AD128" s="432"/>
      <c r="AE128" s="433"/>
      <c r="AF128" s="433"/>
      <c r="AN128" s="265"/>
      <c r="AP128" s="265"/>
      <c r="AR128" s="266"/>
      <c r="AT128" s="266"/>
      <c r="AV128" s="266"/>
    </row>
    <row r="129" spans="1:48" s="225" customFormat="1" ht="60">
      <c r="A129" s="421"/>
      <c r="B129" s="517">
        <v>8</v>
      </c>
      <c r="C129" s="541"/>
      <c r="D129" s="353" t="s">
        <v>782</v>
      </c>
      <c r="E129" s="346" t="s">
        <v>1241</v>
      </c>
      <c r="F129" s="185" t="s">
        <v>0</v>
      </c>
      <c r="G129" s="246" t="s">
        <v>51</v>
      </c>
      <c r="H129" s="328" t="s">
        <v>71</v>
      </c>
      <c r="I129" s="50" t="s">
        <v>72</v>
      </c>
      <c r="J129" s="50" t="str">
        <f>IF(OR(F129="SE",F129="SA"),VLOOKUP(I129,'Tabla de Peligros y Riesgo'!$C$2:$E$227,2,FALSE),VLOOKUP(I129,'LISTA DE ASPECTOS - IMPACTOS'!$D$3:$F$72,2,FALSE))</f>
        <v>Contagio</v>
      </c>
      <c r="K129" s="357" t="str">
        <f>IF(OR(F129="SE",F129="SA"),VLOOKUP(I129,'Tabla de Peligros y Riesgo'!$C$2:$E$227,3,FALSE),VLOOKUP(I129,'LISTA DE ASPECTOS - IMPACTOS'!$D$3:$F$72,3,FALSE))</f>
        <v xml:space="preserve">Infección/Muerte </v>
      </c>
      <c r="L129" s="250" t="s">
        <v>90</v>
      </c>
      <c r="M129" s="248">
        <v>2</v>
      </c>
      <c r="N129" s="251">
        <f t="shared" si="16"/>
        <v>5</v>
      </c>
      <c r="O129" s="248"/>
      <c r="P129" s="252"/>
      <c r="Q129" s="248"/>
      <c r="R129" s="252"/>
      <c r="S129" s="248" t="s">
        <v>1190</v>
      </c>
      <c r="T129" s="248" t="s">
        <v>53</v>
      </c>
      <c r="U129" s="253" t="s">
        <v>1191</v>
      </c>
      <c r="V129" s="254"/>
      <c r="W129" s="253" t="s">
        <v>1192</v>
      </c>
      <c r="X129" s="255">
        <v>0.15</v>
      </c>
      <c r="Y129" s="251">
        <f t="shared" si="21"/>
        <v>5</v>
      </c>
      <c r="Z129" s="256"/>
      <c r="AA129" s="251">
        <f t="array" ref="AA129">_xlfn.IFS(AND(Y129=1,O129&lt;&gt;0),25,AND(Y129=1,Q129&lt;&gt;0),21,AND(Y129=1,T129="ALTO"),16,AND(Y129=1,T129="BAJO"),11,AND(Y129=1,U129&lt;&gt;0),2,AND(Y129=2,O129&lt;&gt;0),25,AND(Y129=2,Q129&lt;&gt;0),21,AND(Y129=2,T129="ALTO"),16,AND(Y129=2,T129="BAJO"),11,AND(Y129=2,U129&lt;&gt;0),4,AND(Y129=3,O129&lt;&gt;0),25,AND(Y129=3,Q129&lt;&gt;0),21,AND(Y129=3,T129="ALTO"),16,AND(Y129=3,T129="BAJO"),12,AND(Y129=3,U129&lt;&gt;0),5,AND(Y129=4,O129&lt;&gt;0),25,AND(Y129=4,Q129&lt;&gt;0),13,AND(Y129=4,T129="ALTO"),16,AND(Y129=4,T129="BAJO"),14,AND(Y129=4,U129&lt;&gt;0),7,AND(Y129=5,O129&lt;&gt;0),25,AND(Y129=5,Q129&lt;&gt;0),21,AND(Y129=5,T129="ALTO"),16,AND(Y129=5,T129="BAJO"),12,AND(Y129=5,U129&lt;&gt;0),8,AND(Y129=6,O129&lt;&gt;0),25,AND(Y129=6,Q129&lt;&gt;0),21,AND(Y129=6,T129="ALTO"),20,AND(Y129=6,T129="BAJO"),17,AND(Y129=6,U129&lt;&gt;0),6,AND(Y129=7,O129&lt;&gt;0),25,AND(Y129=7,Q129&lt;&gt;0),23,AND(Y129=7,T129="ALTO"),16,AND(Y129=7,T129="BAJO"),11,AND(Y129=7,U129&lt;&gt;0),7,AND(Y129=8,O129&lt;&gt;0),25,AND(Y129=8,Q129&lt;&gt;0),21,AND(Y129=8,T129="ALTO"),16,AND(Y129=8,T129="BAJO"),12,AND(Y129=8,U129&lt;&gt;0),8,AND(Y129=9,O129&lt;&gt;0),25,AND(Y129=9,Q129&lt;&gt;0),21,AND(Y129=9,T129="ALTO"),20,AND(Y129=9,T129="BAJO"),17,AND(Y129=9,U129&lt;&gt;0),13,AND(Y129=10,O129&lt;&gt;0),25,AND(Y129=10,Q129&lt;&gt;0),22,AND(Y129=10,T129="ALTO"),21,AND(Y129=10,T129="BAJO"),18,AND(Y129=10,U129&lt;&gt;0),18,AND(Y129=11,O129&lt;&gt;0),25,AND(Y129=11,Q129&lt;&gt;0),23,AND(Y129=11,T129="ALTO"),20,AND(Y129=11,T129="BAJO"),16,AND(Y129=11,U129&lt;&gt;0),11,AND(Y129=12,O129&lt;&gt;0),25,AND(Y129=12,Q129&lt;&gt;0),23,AND(Y129=12,T129="ALTO"),20,AND(Y129=12,T129="BAJO"),16,AND(Y129=12,U129&lt;&gt;0),12,AND(Y129=13,O129&lt;&gt;0),25,AND(Y129=13,Q129&lt;&gt;0),21,AND(Y129=13,T129="ALTO"),20,AND(Y129=13,T129="BAJO"),17,AND(Y129=13,U129&lt;&gt;0),17,AND(Y129=14,O129&lt;&gt;0),25,AND(Y129=14,Q129&lt;&gt;0),24,AND(Y129=14,T129="ALTO"),23,AND(Y129=14,T129="BAJO"),21,AND(Y129=14,U129&lt;&gt;0),18,AND(Y129=15,O129&lt;&gt;0),25,AND(Y129=15,Q129&lt;&gt;0),24,AND(Y129=15,T129="ALTO"),22,AND(Y129=15,T129="BAJO"),19,AND(Y129=15,U129&lt;&gt;0),19,AND(Y129=16,O129&lt;&gt;0),25,AND(Y129=16,Q129&lt;&gt;0),23,AND(Y129=16,T129="ALTO"),23,AND(Y129=16,T129="BAJO"),23,AND(Y129=16,U129&lt;&gt;0),20,AND(Y129=17,O129&lt;&gt;0),25,AND(Y129=17,Q129&lt;&gt;0),24,AND(Y129=17,T129="ALTO"),23,AND(Y129=17,T129="BAJO"),21,AND(Y129=17,U129&lt;&gt;0),20,AND(Y129=18,O129&lt;&gt;0),25,AND(Y129=18,Q129&lt;&gt;0),24,AND(Y129=18,T129="ALTO"),23,AND(Y129=18,T129="BAJO"),22,AND(Y129=18,U129&lt;&gt;0),21,AND(Y129=19,O129&lt;&gt;0),25,AND(Y129=19,Q129&lt;&gt;0),25,AND(Y129=19,T129="ALTO"),24,AND(Y129=19,T129="BAJO"),22,AND(Y129=19,U129&lt;&gt;0),22,AND(Y129&lt;&gt;0,W129&lt;&gt;0),Y129,TRUE,"FALSO")</f>
        <v>16</v>
      </c>
      <c r="AB129" s="248"/>
      <c r="AC129" s="248"/>
      <c r="AD129" s="430"/>
      <c r="AE129" s="431"/>
      <c r="AF129" s="431"/>
      <c r="AG129" s="223"/>
      <c r="AH129" s="223"/>
      <c r="AI129" s="223"/>
      <c r="AJ129" s="223"/>
      <c r="AK129" s="223"/>
      <c r="AL129" s="223"/>
      <c r="AM129" s="223"/>
      <c r="AN129" s="259"/>
      <c r="AO129" s="223"/>
      <c r="AP129" s="259"/>
      <c r="AR129" s="260"/>
      <c r="AT129" s="260"/>
      <c r="AV129" s="260"/>
    </row>
    <row r="130" spans="1:48" ht="57" customHeight="1">
      <c r="A130" s="421"/>
      <c r="B130" s="518"/>
      <c r="C130" s="541"/>
      <c r="D130" s="331" t="s">
        <v>782</v>
      </c>
      <c r="E130" s="346" t="s">
        <v>790</v>
      </c>
      <c r="F130" s="185" t="s">
        <v>2</v>
      </c>
      <c r="G130" s="246" t="s">
        <v>58</v>
      </c>
      <c r="H130" s="328" t="s">
        <v>531</v>
      </c>
      <c r="I130" s="50" t="s">
        <v>543</v>
      </c>
      <c r="J130" s="50" t="str">
        <f>IF(OR(F130="SE",F130="SA"),VLOOKUP(I130,'Tabla de Peligros y Riesgo'!$C$2:$E$227,2,FALSE),VLOOKUP(I130,'LISTA DE ASPECTOS - IMPACTOS'!$D$3:$F$72,2,FALSE))</f>
        <v>Alteración de la calidad de suelo/agua</v>
      </c>
      <c r="K130" s="357" t="str">
        <f>IF(OR(F130="SE",F130="SA"),VLOOKUP(I130,'Tabla de Peligros y Riesgo'!$C$2:$E$227,3,FALSE),VLOOKUP(I130,'LISTA DE ASPECTOS - IMPACTOS'!$D$3:$F$72,3,FALSE))</f>
        <v>Potencial afectación a la calidad ambiental del suelo, agua, aire, flora y fauna</v>
      </c>
      <c r="L130" s="250" t="s">
        <v>65</v>
      </c>
      <c r="M130" s="248">
        <v>2</v>
      </c>
      <c r="N130" s="251">
        <f t="shared" si="16"/>
        <v>12</v>
      </c>
      <c r="O130" s="248"/>
      <c r="P130" s="252"/>
      <c r="Q130" s="248"/>
      <c r="R130" s="252"/>
      <c r="S130" s="248" t="s">
        <v>1193</v>
      </c>
      <c r="T130" s="248" t="s">
        <v>59</v>
      </c>
      <c r="U130" s="262" t="s">
        <v>1194</v>
      </c>
      <c r="V130" s="252"/>
      <c r="W130" s="253"/>
      <c r="X130" s="255"/>
      <c r="Y130" s="251">
        <f t="shared" si="21"/>
        <v>12</v>
      </c>
      <c r="Z130" s="256">
        <f>IF(N130&gt;=16,MAX(O130:T130),IF(N130&lt;16,MAX(O130:X130)))</f>
        <v>0</v>
      </c>
      <c r="AA130" s="251">
        <f t="array" ref="AA130">_xlfn.IFS(AND(Y130=1,O130&lt;&gt;0),25,AND(Y130=1,Q130&lt;&gt;0),21,AND(Y130=1,T130="ALTO"),16,AND(Y130=1,T130="BAJO"),11,AND(Y130=1,U130&lt;&gt;0),2,AND(Y130=2,O130&lt;&gt;0),25,AND(Y130=2,Q130&lt;&gt;0),21,AND(Y130=2,T130="ALTO"),16,AND(Y130=2,T130="BAJO"),11,AND(Y130=2,U130&lt;&gt;0),4,AND(Y130=3,O130&lt;&gt;0),25,AND(Y130=3,Q130&lt;&gt;0),21,AND(Y130=3,T130="ALTO"),16,AND(Y130=3,T130="BAJO"),12,AND(Y130=3,U130&lt;&gt;0),5,AND(Y130=4,O130&lt;&gt;0),25,AND(Y130=4,Q130&lt;&gt;0),13,AND(Y130=4,T130="ALTO"),16,AND(Y130=4,T130="BAJO"),14,AND(Y130=4,U130&lt;&gt;0),7,AND(Y130=5,O130&lt;&gt;0),25,AND(Y130=5,Q130&lt;&gt;0),21,AND(Y130=5,T130="ALTO"),16,AND(Y130=5,T130="BAJO"),12,AND(Y130=5,U130&lt;&gt;0),8,AND(Y130=6,O130&lt;&gt;0),25,AND(Y130=6,Q130&lt;&gt;0),21,AND(Y130=6,T130="ALTO"),20,AND(Y130=6,T130="BAJO"),17,AND(Y130=6,U130&lt;&gt;0),6,AND(Y130=7,O130&lt;&gt;0),25,AND(Y130=7,Q130&lt;&gt;0),23,AND(Y130=7,T130="ALTO"),16,AND(Y130=7,T130="BAJO"),11,AND(Y130=7,U130&lt;&gt;0),7,AND(Y130=8,O130&lt;&gt;0),25,AND(Y130=8,Q130&lt;&gt;0),21,AND(Y130=8,T130="ALTO"),16,AND(Y130=8,T130="BAJO"),12,AND(Y130=8,U130&lt;&gt;0),8,AND(Y130=9,O130&lt;&gt;0),25,AND(Y130=9,Q130&lt;&gt;0),21,AND(Y130=9,T130="ALTO"),20,AND(Y130=9,T130="BAJO"),17,AND(Y130=9,U130&lt;&gt;0),13,AND(Y130=10,O130&lt;&gt;0),25,AND(Y130=10,Q130&lt;&gt;0),22,AND(Y130=10,T130="ALTO"),21,AND(Y130=10,T130="BAJO"),18,AND(Y130=10,U130&lt;&gt;0),18,AND(Y130=11,O130&lt;&gt;0),25,AND(Y130=11,Q130&lt;&gt;0),23,AND(Y130=11,T130="ALTO"),20,AND(Y130=11,T130="BAJO"),16,AND(Y130=11,U130&lt;&gt;0),11,AND(Y130=12,O130&lt;&gt;0),25,AND(Y130=12,Q130&lt;&gt;0),23,AND(Y130=12,T130="ALTO"),20,AND(Y130=12,T130="BAJO"),16,AND(Y130=12,U130&lt;&gt;0),12,AND(Y130=13,O130&lt;&gt;0),25,AND(Y130=13,Q130&lt;&gt;0),21,AND(Y130=13,T130="ALTO"),20,AND(Y130=13,T130="BAJO"),17,AND(Y130=13,U130&lt;&gt;0),17,AND(Y130=14,O130&lt;&gt;0),25,AND(Y130=14,Q130&lt;&gt;0),24,AND(Y130=14,T130="ALTO"),23,AND(Y130=14,T130="BAJO"),21,AND(Y130=14,U130&lt;&gt;0),18,AND(Y130=15,O130&lt;&gt;0),25,AND(Y130=15,Q130&lt;&gt;0),24,AND(Y130=15,T130="ALTO"),22,AND(Y130=15,T130="BAJO"),19,AND(Y130=15,U130&lt;&gt;0),19,AND(Y130=16,O130&lt;&gt;0),25,AND(Y130=16,Q130&lt;&gt;0),23,AND(Y130=16,T130="ALTO"),23,AND(Y130=16,T130="BAJO"),23,AND(Y130=16,U130&lt;&gt;0),20,AND(Y130=17,O130&lt;&gt;0),25,AND(Y130=17,Q130&lt;&gt;0),24,AND(Y130=17,T130="ALTO"),23,AND(Y130=17,T130="BAJO"),21,AND(Y130=17,U130&lt;&gt;0),20,AND(Y130=18,O130&lt;&gt;0),25,AND(Y130=18,Q130&lt;&gt;0),24,AND(Y130=18,T130="ALTO"),23,AND(Y130=18,T130="BAJO"),22,AND(Y130=18,U130&lt;&gt;0),21,AND(Y130=19,O130&lt;&gt;0),25,AND(Y130=19,Q130&lt;&gt;0),25,AND(Y130=19,T130="ALTO"),24,AND(Y130=19,T130="BAJO"),22,AND(Y130=19,U130&lt;&gt;0),22,AND(Y130&lt;&gt;0,W130&lt;&gt;0),Y130,TRUE,"FALSO")</f>
        <v>16</v>
      </c>
      <c r="AB130" s="50"/>
      <c r="AC130" s="50"/>
      <c r="AD130" s="432"/>
      <c r="AE130" s="433"/>
      <c r="AF130" s="433"/>
      <c r="AN130" s="265"/>
      <c r="AP130" s="265"/>
      <c r="AR130" s="266"/>
      <c r="AT130" s="266"/>
      <c r="AV130" s="266"/>
    </row>
    <row r="131" spans="1:48" s="225" customFormat="1" ht="60">
      <c r="A131" s="421"/>
      <c r="B131" s="518"/>
      <c r="C131" s="541"/>
      <c r="D131" s="353" t="s">
        <v>782</v>
      </c>
      <c r="E131" s="346" t="s">
        <v>1241</v>
      </c>
      <c r="F131" s="185" t="s">
        <v>0</v>
      </c>
      <c r="G131" s="246" t="s">
        <v>51</v>
      </c>
      <c r="H131" s="328" t="s">
        <v>63</v>
      </c>
      <c r="I131" s="50" t="s">
        <v>64</v>
      </c>
      <c r="J131" s="50" t="str">
        <f>IF(OR(F131="SE",F131="SA"),VLOOKUP(I131,'Tabla de Peligros y Riesgo'!$C$2:$E$227,2,FALSE),VLOOKUP(I131,'LISTA DE ASPECTOS - IMPACTOS'!$D$3:$F$72,2,FALSE))</f>
        <v>Riesgo Psicosocial</v>
      </c>
      <c r="K131" s="357" t="str">
        <f>IF(OR(F131="SE",F131="SA"),VLOOKUP(I131,'Tabla de Peligros y Riesgo'!$C$2:$E$227,3,FALSE),VLOOKUP(I131,'LISTA DE ASPECTOS - IMPACTOS'!$D$3:$F$72,3,FALSE))</f>
        <v>Estrés / Depresión</v>
      </c>
      <c r="L131" s="250" t="s">
        <v>56</v>
      </c>
      <c r="M131" s="248">
        <v>3</v>
      </c>
      <c r="N131" s="251">
        <f t="shared" si="16"/>
        <v>13</v>
      </c>
      <c r="O131" s="248"/>
      <c r="P131" s="252"/>
      <c r="Q131" s="248"/>
      <c r="R131" s="252"/>
      <c r="S131" s="248"/>
      <c r="T131" s="248"/>
      <c r="U131" s="253" t="s">
        <v>1195</v>
      </c>
      <c r="V131" s="254"/>
      <c r="W131" s="253" t="s">
        <v>1196</v>
      </c>
      <c r="X131" s="255">
        <v>0.15</v>
      </c>
      <c r="Y131" s="251">
        <f t="shared" si="21"/>
        <v>13</v>
      </c>
      <c r="Z131" s="256"/>
      <c r="AA131" s="251">
        <f t="array" ref="AA131">_xlfn.IFS(AND(Y131=1,O131&lt;&gt;0),25,AND(Y131=1,Q131&lt;&gt;0),21,AND(Y131=1,T131="ALTO"),16,AND(Y131=1,T131="BAJO"),11,AND(Y131=1,U131&lt;&gt;0),2,AND(Y131=2,O131&lt;&gt;0),25,AND(Y131=2,Q131&lt;&gt;0),21,AND(Y131=2,T131="ALTO"),16,AND(Y131=2,T131="BAJO"),11,AND(Y131=2,U131&lt;&gt;0),4,AND(Y131=3,O131&lt;&gt;0),25,AND(Y131=3,Q131&lt;&gt;0),21,AND(Y131=3,T131="ALTO"),16,AND(Y131=3,T131="BAJO"),12,AND(Y131=3,U131&lt;&gt;0),5,AND(Y131=4,O131&lt;&gt;0),25,AND(Y131=4,Q131&lt;&gt;0),13,AND(Y131=4,T131="ALTO"),16,AND(Y131=4,T131="BAJO"),14,AND(Y131=4,U131&lt;&gt;0),7,AND(Y131=5,O131&lt;&gt;0),25,AND(Y131=5,Q131&lt;&gt;0),21,AND(Y131=5,T131="ALTO"),16,AND(Y131=5,T131="BAJO"),12,AND(Y131=5,U131&lt;&gt;0),8,AND(Y131=6,O131&lt;&gt;0),25,AND(Y131=6,Q131&lt;&gt;0),21,AND(Y131=6,T131="ALTO"),20,AND(Y131=6,T131="BAJO"),17,AND(Y131=6,U131&lt;&gt;0),6,AND(Y131=7,O131&lt;&gt;0),25,AND(Y131=7,Q131&lt;&gt;0),23,AND(Y131=7,T131="ALTO"),16,AND(Y131=7,T131="BAJO"),11,AND(Y131=7,U131&lt;&gt;0),7,AND(Y131=8,O131&lt;&gt;0),25,AND(Y131=8,Q131&lt;&gt;0),21,AND(Y131=8,T131="ALTO"),16,AND(Y131=8,T131="BAJO"),12,AND(Y131=8,U131&lt;&gt;0),8,AND(Y131=9,O131&lt;&gt;0),25,AND(Y131=9,Q131&lt;&gt;0),21,AND(Y131=9,T131="ALTO"),20,AND(Y131=9,T131="BAJO"),17,AND(Y131=9,U131&lt;&gt;0),13,AND(Y131=10,O131&lt;&gt;0),25,AND(Y131=10,Q131&lt;&gt;0),22,AND(Y131=10,T131="ALTO"),21,AND(Y131=10,T131="BAJO"),18,AND(Y131=10,U131&lt;&gt;0),18,AND(Y131=11,O131&lt;&gt;0),25,AND(Y131=11,Q131&lt;&gt;0),23,AND(Y131=11,T131="ALTO"),20,AND(Y131=11,T131="BAJO"),16,AND(Y131=11,U131&lt;&gt;0),11,AND(Y131=12,O131&lt;&gt;0),25,AND(Y131=12,Q131&lt;&gt;0),23,AND(Y131=12,T131="ALTO"),20,AND(Y131=12,T131="BAJO"),16,AND(Y131=12,U131&lt;&gt;0),12,AND(Y131=13,O131&lt;&gt;0),25,AND(Y131=13,Q131&lt;&gt;0),21,AND(Y131=13,T131="ALTO"),20,AND(Y131=13,T131="BAJO"),17,AND(Y131=13,U131&lt;&gt;0),17,AND(Y131=14,O131&lt;&gt;0),25,AND(Y131=14,Q131&lt;&gt;0),24,AND(Y131=14,T131="ALTO"),23,AND(Y131=14,T131="BAJO"),21,AND(Y131=14,U131&lt;&gt;0),18,AND(Y131=15,O131&lt;&gt;0),25,AND(Y131=15,Q131&lt;&gt;0),24,AND(Y131=15,T131="ALTO"),22,AND(Y131=15,T131="BAJO"),19,AND(Y131=15,U131&lt;&gt;0),19,AND(Y131=16,O131&lt;&gt;0),25,AND(Y131=16,Q131&lt;&gt;0),23,AND(Y131=16,T131="ALTO"),23,AND(Y131=16,T131="BAJO"),23,AND(Y131=16,U131&lt;&gt;0),20,AND(Y131=17,O131&lt;&gt;0),25,AND(Y131=17,Q131&lt;&gt;0),24,AND(Y131=17,T131="ALTO"),23,AND(Y131=17,T131="BAJO"),21,AND(Y131=17,U131&lt;&gt;0),20,AND(Y131=18,O131&lt;&gt;0),25,AND(Y131=18,Q131&lt;&gt;0),24,AND(Y131=18,T131="ALTO"),23,AND(Y131=18,T131="BAJO"),22,AND(Y131=18,U131&lt;&gt;0),21,AND(Y131=19,O131&lt;&gt;0),25,AND(Y131=19,Q131&lt;&gt;0),25,AND(Y131=19,T131="ALTO"),24,AND(Y131=19,T131="BAJO"),22,AND(Y131=19,U131&lt;&gt;0),22,AND(Y131&lt;&gt;0,W131&lt;&gt;0),Y131,TRUE,"FALSO")</f>
        <v>17</v>
      </c>
      <c r="AB131" s="248"/>
      <c r="AC131" s="248"/>
      <c r="AD131" s="257"/>
      <c r="AE131" s="258"/>
      <c r="AF131" s="258"/>
      <c r="AG131" s="223"/>
      <c r="AH131" s="223"/>
      <c r="AI131" s="223"/>
      <c r="AJ131" s="223"/>
      <c r="AK131" s="223"/>
      <c r="AL131" s="223"/>
      <c r="AM131" s="223"/>
      <c r="AN131" s="259"/>
      <c r="AO131" s="223"/>
      <c r="AP131" s="259"/>
      <c r="AR131" s="260"/>
      <c r="AT131" s="260"/>
      <c r="AV131" s="260"/>
    </row>
    <row r="132" spans="1:48" s="225" customFormat="1" ht="60">
      <c r="A132" s="421"/>
      <c r="B132" s="518"/>
      <c r="C132" s="541"/>
      <c r="D132" s="331" t="s">
        <v>809</v>
      </c>
      <c r="E132" s="346" t="s">
        <v>1241</v>
      </c>
      <c r="F132" s="185" t="s">
        <v>1</v>
      </c>
      <c r="G132" s="246" t="s">
        <v>51</v>
      </c>
      <c r="H132" s="328" t="s">
        <v>113</v>
      </c>
      <c r="I132" s="50" t="s">
        <v>114</v>
      </c>
      <c r="J132" s="50" t="str">
        <f>IF(OR(F132="SE",F132="SA"),VLOOKUP(I132,'Tabla de Peligros y Riesgo'!$C$2:$E$227,2,FALSE),VLOOKUP(I132,'LISTA DE ASPECTOS - IMPACTOS'!$D$3:$F$72,2,FALSE))</f>
        <v>Cortes</v>
      </c>
      <c r="K132" s="357" t="str">
        <f>IF(OR(F132="SE",F132="SA"),VLOOKUP(I132,'Tabla de Peligros y Riesgo'!$C$2:$E$227,3,FALSE),VLOOKUP(I132,'LISTA DE ASPECTOS - IMPACTOS'!$D$3:$F$72,3,FALSE))</f>
        <v>Herida punzocortante</v>
      </c>
      <c r="L132" s="250" t="s">
        <v>56</v>
      </c>
      <c r="M132" s="248">
        <v>4</v>
      </c>
      <c r="N132" s="251">
        <f t="shared" si="16"/>
        <v>18</v>
      </c>
      <c r="O132" s="248"/>
      <c r="P132" s="252"/>
      <c r="Q132" s="248"/>
      <c r="R132" s="252"/>
      <c r="S132" s="248"/>
      <c r="T132" s="248"/>
      <c r="U132" s="253" t="s">
        <v>1242</v>
      </c>
      <c r="V132" s="254"/>
      <c r="W132" s="253" t="s">
        <v>1196</v>
      </c>
      <c r="X132" s="255">
        <v>0.15</v>
      </c>
      <c r="Y132" s="251">
        <f t="shared" si="21"/>
        <v>18</v>
      </c>
      <c r="Z132" s="256">
        <f>IF(N132&gt;=16,MAX(O132:T132),IF(N132&lt;16,MAX(O132:X132)))</f>
        <v>0</v>
      </c>
      <c r="AA132" s="251">
        <f t="array" ref="AA132">_xlfn.IFS(AND(Y132=1,O132&lt;&gt;0),25,AND(Y132=1,Q132&lt;&gt;0),21,AND(Y132=1,T132="ALTO"),16,AND(Y132=1,T132="BAJO"),11,AND(Y132=1,U132&lt;&gt;0),2,AND(Y132=2,O132&lt;&gt;0),25,AND(Y132=2,Q132&lt;&gt;0),21,AND(Y132=2,T132="ALTO"),16,AND(Y132=2,T132="BAJO"),11,AND(Y132=2,U132&lt;&gt;0),4,AND(Y132=3,O132&lt;&gt;0),25,AND(Y132=3,Q132&lt;&gt;0),21,AND(Y132=3,T132="ALTO"),16,AND(Y132=3,T132="BAJO"),12,AND(Y132=3,U132&lt;&gt;0),5,AND(Y132=4,O132&lt;&gt;0),25,AND(Y132=4,Q132&lt;&gt;0),13,AND(Y132=4,T132="ALTO"),16,AND(Y132=4,T132="BAJO"),14,AND(Y132=4,U132&lt;&gt;0),7,AND(Y132=5,O132&lt;&gt;0),25,AND(Y132=5,Q132&lt;&gt;0),21,AND(Y132=5,T132="ALTO"),16,AND(Y132=5,T132="BAJO"),12,AND(Y132=5,U132&lt;&gt;0),8,AND(Y132=6,O132&lt;&gt;0),25,AND(Y132=6,Q132&lt;&gt;0),21,AND(Y132=6,T132="ALTO"),20,AND(Y132=6,T132="BAJO"),17,AND(Y132=6,U132&lt;&gt;0),6,AND(Y132=7,O132&lt;&gt;0),25,AND(Y132=7,Q132&lt;&gt;0),23,AND(Y132=7,T132="ALTO"),16,AND(Y132=7,T132="BAJO"),11,AND(Y132=7,U132&lt;&gt;0),7,AND(Y132=8,O132&lt;&gt;0),25,AND(Y132=8,Q132&lt;&gt;0),21,AND(Y132=8,T132="ALTO"),16,AND(Y132=8,T132="BAJO"),12,AND(Y132=8,U132&lt;&gt;0),8,AND(Y132=9,O132&lt;&gt;0),25,AND(Y132=9,Q132&lt;&gt;0),21,AND(Y132=9,T132="ALTO"),20,AND(Y132=9,T132="BAJO"),17,AND(Y132=9,U132&lt;&gt;0),13,AND(Y132=10,O132&lt;&gt;0),25,AND(Y132=10,Q132&lt;&gt;0),22,AND(Y132=10,T132="ALTO"),21,AND(Y132=10,T132="BAJO"),18,AND(Y132=10,U132&lt;&gt;0),18,AND(Y132=11,O132&lt;&gt;0),25,AND(Y132=11,Q132&lt;&gt;0),23,AND(Y132=11,T132="ALTO"),20,AND(Y132=11,T132="BAJO"),16,AND(Y132=11,U132&lt;&gt;0),11,AND(Y132=12,O132&lt;&gt;0),25,AND(Y132=12,Q132&lt;&gt;0),23,AND(Y132=12,T132="ALTO"),20,AND(Y132=12,T132="BAJO"),16,AND(Y132=12,U132&lt;&gt;0),12,AND(Y132=13,O132&lt;&gt;0),25,AND(Y132=13,Q132&lt;&gt;0),21,AND(Y132=13,T132="ALTO"),20,AND(Y132=13,T132="BAJO"),17,AND(Y132=13,U132&lt;&gt;0),17,AND(Y132=14,O132&lt;&gt;0),25,AND(Y132=14,Q132&lt;&gt;0),24,AND(Y132=14,T132="ALTO"),23,AND(Y132=14,T132="BAJO"),21,AND(Y132=14,U132&lt;&gt;0),18,AND(Y132=15,O132&lt;&gt;0),25,AND(Y132=15,Q132&lt;&gt;0),24,AND(Y132=15,T132="ALTO"),22,AND(Y132=15,T132="BAJO"),19,AND(Y132=15,U132&lt;&gt;0),19,AND(Y132=16,O132&lt;&gt;0),25,AND(Y132=16,Q132&lt;&gt;0),23,AND(Y132=16,T132="ALTO"),23,AND(Y132=16,T132="BAJO"),23,AND(Y132=16,U132&lt;&gt;0),20,AND(Y132=17,O132&lt;&gt;0),25,AND(Y132=17,Q132&lt;&gt;0),24,AND(Y132=17,T132="ALTO"),23,AND(Y132=17,T132="BAJO"),21,AND(Y132=17,U132&lt;&gt;0),20,AND(Y132=18,O132&lt;&gt;0),25,AND(Y132=18,Q132&lt;&gt;0),24,AND(Y132=18,T132="ALTO"),23,AND(Y132=18,T132="BAJO"),22,AND(Y132=18,U132&lt;&gt;0),21,AND(Y132=19,O132&lt;&gt;0),25,AND(Y132=19,Q132&lt;&gt;0),25,AND(Y132=19,T132="ALTO"),24,AND(Y132=19,T132="BAJO"),22,AND(Y132=19,U132&lt;&gt;0),22,AND(Y132&lt;&gt;0,W132&lt;&gt;0),Y132,TRUE,"FALSO")</f>
        <v>21</v>
      </c>
      <c r="AB132" s="248"/>
      <c r="AC132" s="248"/>
      <c r="AD132" s="430"/>
      <c r="AE132" s="431"/>
      <c r="AF132" s="431"/>
      <c r="AG132" s="223"/>
      <c r="AH132" s="223"/>
      <c r="AI132" s="223"/>
      <c r="AJ132" s="223"/>
      <c r="AK132" s="223"/>
      <c r="AL132" s="223"/>
      <c r="AM132" s="223"/>
      <c r="AN132" s="259"/>
      <c r="AO132" s="223"/>
      <c r="AP132" s="259"/>
      <c r="AR132" s="260"/>
      <c r="AT132" s="260"/>
      <c r="AV132" s="260"/>
    </row>
    <row r="133" spans="1:48" s="225" customFormat="1" ht="71.25" customHeight="1">
      <c r="A133" s="421"/>
      <c r="B133" s="518"/>
      <c r="C133" s="541"/>
      <c r="D133" s="351" t="s">
        <v>1523</v>
      </c>
      <c r="E133" s="193" t="s">
        <v>1524</v>
      </c>
      <c r="F133" s="185" t="s">
        <v>1</v>
      </c>
      <c r="G133" s="246" t="s">
        <v>51</v>
      </c>
      <c r="H133" s="328" t="s">
        <v>54</v>
      </c>
      <c r="I133" s="50" t="s">
        <v>142</v>
      </c>
      <c r="J133" s="50" t="str">
        <f>IF(OR(F133="SE",F133="SA"),VLOOKUP(I133,'Tabla de Peligros y Riesgo'!$C$2:$E$227,2,FALSE),VLOOKUP(I133,'LISTA DE ASPECTOS - IMPACTOS'!$D$3:$F$72,2,FALSE))</f>
        <v>Colisión/atropello</v>
      </c>
      <c r="K133" s="357" t="str">
        <f>IF(OR(F133="SE",F133="SA"),VLOOKUP(I133,'Tabla de Peligros y Riesgo'!$C$2:$E$227,3,FALSE),VLOOKUP(I133,'LISTA DE ASPECTOS - IMPACTOS'!$D$3:$F$72,3,FALSE))</f>
        <v>Contusión/Fractura/Muerte</v>
      </c>
      <c r="L133" s="250" t="s">
        <v>90</v>
      </c>
      <c r="M133" s="248">
        <v>2</v>
      </c>
      <c r="N133" s="251">
        <f t="shared" si="16"/>
        <v>5</v>
      </c>
      <c r="O133" s="248"/>
      <c r="P133" s="252"/>
      <c r="Q133" s="248"/>
      <c r="R133" s="252"/>
      <c r="S133" s="248" t="s">
        <v>1243</v>
      </c>
      <c r="T133" s="248" t="s">
        <v>53</v>
      </c>
      <c r="U133" s="253" t="s">
        <v>1244</v>
      </c>
      <c r="V133" s="254"/>
      <c r="W133" s="253" t="s">
        <v>1196</v>
      </c>
      <c r="X133" s="255"/>
      <c r="Y133" s="251">
        <f t="shared" si="21"/>
        <v>5</v>
      </c>
      <c r="Z133" s="256"/>
      <c r="AA133" s="251">
        <f t="array" ref="AA133">_xlfn.IFS(AND(Y133=1,O133&lt;&gt;0),25,AND(Y133=1,Q133&lt;&gt;0),21,AND(Y133=1,T133="ALTO"),16,AND(Y133=1,T133="BAJO"),11,AND(Y133=1,U133&lt;&gt;0),2,AND(Y133=2,O133&lt;&gt;0),25,AND(Y133=2,Q133&lt;&gt;0),21,AND(Y133=2,T133="ALTO"),16,AND(Y133=2,T133="BAJO"),11,AND(Y133=2,U133&lt;&gt;0),4,AND(Y133=3,O133&lt;&gt;0),25,AND(Y133=3,Q133&lt;&gt;0),21,AND(Y133=3,T133="ALTO"),16,AND(Y133=3,T133="BAJO"),12,AND(Y133=3,U133&lt;&gt;0),5,AND(Y133=4,O133&lt;&gt;0),25,AND(Y133=4,Q133&lt;&gt;0),13,AND(Y133=4,T133="ALTO"),16,AND(Y133=4,T133="BAJO"),14,AND(Y133=4,U133&lt;&gt;0),7,AND(Y133=5,O133&lt;&gt;0),25,AND(Y133=5,Q133&lt;&gt;0),21,AND(Y133=5,T133="ALTO"),16,AND(Y133=5,T133="BAJO"),12,AND(Y133=5,U133&lt;&gt;0),8,AND(Y133=6,O133&lt;&gt;0),25,AND(Y133=6,Q133&lt;&gt;0),21,AND(Y133=6,T133="ALTO"),20,AND(Y133=6,T133="BAJO"),17,AND(Y133=6,U133&lt;&gt;0),6,AND(Y133=7,O133&lt;&gt;0),25,AND(Y133=7,Q133&lt;&gt;0),23,AND(Y133=7,T133="ALTO"),16,AND(Y133=7,T133="BAJO"),11,AND(Y133=7,U133&lt;&gt;0),7,AND(Y133=8,O133&lt;&gt;0),25,AND(Y133=8,Q133&lt;&gt;0),21,AND(Y133=8,T133="ALTO"),16,AND(Y133=8,T133="BAJO"),12,AND(Y133=8,U133&lt;&gt;0),8,AND(Y133=9,O133&lt;&gt;0),25,AND(Y133=9,Q133&lt;&gt;0),21,AND(Y133=9,T133="ALTO"),20,AND(Y133=9,T133="BAJO"),17,AND(Y133=9,U133&lt;&gt;0),13,AND(Y133=10,O133&lt;&gt;0),25,AND(Y133=10,Q133&lt;&gt;0),22,AND(Y133=10,T133="ALTO"),21,AND(Y133=10,T133="BAJO"),18,AND(Y133=10,U133&lt;&gt;0),18,AND(Y133=11,O133&lt;&gt;0),25,AND(Y133=11,Q133&lt;&gt;0),23,AND(Y133=11,T133="ALTO"),20,AND(Y133=11,T133="BAJO"),16,AND(Y133=11,U133&lt;&gt;0),11,AND(Y133=12,O133&lt;&gt;0),25,AND(Y133=12,Q133&lt;&gt;0),23,AND(Y133=12,T133="ALTO"),20,AND(Y133=12,T133="BAJO"),16,AND(Y133=12,U133&lt;&gt;0),12,AND(Y133=13,O133&lt;&gt;0),25,AND(Y133=13,Q133&lt;&gt;0),21,AND(Y133=13,T133="ALTO"),20,AND(Y133=13,T133="BAJO"),17,AND(Y133=13,U133&lt;&gt;0),17,AND(Y133=14,O133&lt;&gt;0),25,AND(Y133=14,Q133&lt;&gt;0),24,AND(Y133=14,T133="ALTO"),23,AND(Y133=14,T133="BAJO"),21,AND(Y133=14,U133&lt;&gt;0),18,AND(Y133=15,O133&lt;&gt;0),25,AND(Y133=15,Q133&lt;&gt;0),24,AND(Y133=15,T133="ALTO"),22,AND(Y133=15,T133="BAJO"),19,AND(Y133=15,U133&lt;&gt;0),19,AND(Y133=16,O133&lt;&gt;0),25,AND(Y133=16,Q133&lt;&gt;0),23,AND(Y133=16,T133="ALTO"),23,AND(Y133=16,T133="BAJO"),23,AND(Y133=16,U133&lt;&gt;0),20,AND(Y133=17,O133&lt;&gt;0),25,AND(Y133=17,Q133&lt;&gt;0),24,AND(Y133=17,T133="ALTO"),23,AND(Y133=17,T133="BAJO"),21,AND(Y133=17,U133&lt;&gt;0),20,AND(Y133=18,O133&lt;&gt;0),25,AND(Y133=18,Q133&lt;&gt;0),24,AND(Y133=18,T133="ALTO"),23,AND(Y133=18,T133="BAJO"),22,AND(Y133=18,U133&lt;&gt;0),21,AND(Y133=19,O133&lt;&gt;0),25,AND(Y133=19,Q133&lt;&gt;0),25,AND(Y133=19,T133="ALTO"),24,AND(Y133=19,T133="BAJO"),22,AND(Y133=19,U133&lt;&gt;0),22,AND(Y133&lt;&gt;0,W133&lt;&gt;0),Y133,TRUE,"FALSO")</f>
        <v>16</v>
      </c>
      <c r="AB133" s="248"/>
      <c r="AC133" s="248"/>
      <c r="AD133" s="430"/>
      <c r="AE133" s="431"/>
      <c r="AF133" s="431"/>
      <c r="AG133" s="223"/>
      <c r="AH133" s="223"/>
      <c r="AI133" s="223"/>
      <c r="AJ133" s="223"/>
      <c r="AK133" s="223"/>
      <c r="AL133" s="223"/>
      <c r="AM133" s="223"/>
      <c r="AN133" s="259"/>
      <c r="AO133" s="223"/>
      <c r="AP133" s="259"/>
      <c r="AR133" s="260"/>
      <c r="AT133" s="260"/>
      <c r="AV133" s="260"/>
    </row>
    <row r="134" spans="1:48" s="225" customFormat="1" ht="60">
      <c r="A134" s="421"/>
      <c r="B134" s="518"/>
      <c r="C134" s="541"/>
      <c r="D134" s="354" t="s">
        <v>785</v>
      </c>
      <c r="E134" s="346" t="s">
        <v>1241</v>
      </c>
      <c r="F134" s="185" t="s">
        <v>1</v>
      </c>
      <c r="G134" s="246" t="s">
        <v>51</v>
      </c>
      <c r="H134" s="328" t="s">
        <v>66</v>
      </c>
      <c r="I134" s="50" t="s">
        <v>67</v>
      </c>
      <c r="J134" s="50" t="str">
        <f>IF(OR(F134="SE",F134="SA"),VLOOKUP(I134,'Tabla de Peligros y Riesgo'!$C$2:$E$227,2,FALSE),VLOOKUP(I134,'LISTA DE ASPECTOS - IMPACTOS'!$D$3:$F$72,2,FALSE))</f>
        <v>Caída al mismo nivel</v>
      </c>
      <c r="K134" s="357" t="str">
        <f>IF(OR(F134="SE",F134="SA"),VLOOKUP(I134,'Tabla de Peligros y Riesgo'!$C$2:$E$227,3,FALSE),VLOOKUP(I134,'LISTA DE ASPECTOS - IMPACTOS'!$D$3:$F$72,3,FALSE))</f>
        <v>Contusión/Fractura/Muerte</v>
      </c>
      <c r="L134" s="250" t="s">
        <v>56</v>
      </c>
      <c r="M134" s="248">
        <v>4</v>
      </c>
      <c r="N134" s="251">
        <f t="shared" si="16"/>
        <v>18</v>
      </c>
      <c r="O134" s="248"/>
      <c r="P134" s="252"/>
      <c r="Q134" s="248"/>
      <c r="R134" s="252"/>
      <c r="S134" s="248"/>
      <c r="T134" s="248" t="s">
        <v>59</v>
      </c>
      <c r="U134" s="253" t="s">
        <v>1238</v>
      </c>
      <c r="V134" s="254"/>
      <c r="W134" s="253" t="s">
        <v>1196</v>
      </c>
      <c r="X134" s="255">
        <v>0.15</v>
      </c>
      <c r="Y134" s="251">
        <f t="shared" si="21"/>
        <v>18</v>
      </c>
      <c r="Z134" s="256"/>
      <c r="AA134" s="251">
        <f t="array" ref="AA134">_xlfn.IFS(AND(Y134=1,O134&lt;&gt;0),25,AND(Y134=1,Q134&lt;&gt;0),21,AND(Y134=1,T134="ALTO"),16,AND(Y134=1,T134="BAJO"),11,AND(Y134=1,U134&lt;&gt;0),2,AND(Y134=2,O134&lt;&gt;0),25,AND(Y134=2,Q134&lt;&gt;0),21,AND(Y134=2,T134="ALTO"),16,AND(Y134=2,T134="BAJO"),11,AND(Y134=2,U134&lt;&gt;0),4,AND(Y134=3,O134&lt;&gt;0),25,AND(Y134=3,Q134&lt;&gt;0),21,AND(Y134=3,T134="ALTO"),16,AND(Y134=3,T134="BAJO"),12,AND(Y134=3,U134&lt;&gt;0),5,AND(Y134=4,O134&lt;&gt;0),25,AND(Y134=4,Q134&lt;&gt;0),13,AND(Y134=4,T134="ALTO"),16,AND(Y134=4,T134="BAJO"),14,AND(Y134=4,U134&lt;&gt;0),7,AND(Y134=5,O134&lt;&gt;0),25,AND(Y134=5,Q134&lt;&gt;0),21,AND(Y134=5,T134="ALTO"),16,AND(Y134=5,T134="BAJO"),12,AND(Y134=5,U134&lt;&gt;0),8,AND(Y134=6,O134&lt;&gt;0),25,AND(Y134=6,Q134&lt;&gt;0),21,AND(Y134=6,T134="ALTO"),20,AND(Y134=6,T134="BAJO"),17,AND(Y134=6,U134&lt;&gt;0),6,AND(Y134=7,O134&lt;&gt;0),25,AND(Y134=7,Q134&lt;&gt;0),23,AND(Y134=7,T134="ALTO"),16,AND(Y134=7,T134="BAJO"),11,AND(Y134=7,U134&lt;&gt;0),7,AND(Y134=8,O134&lt;&gt;0),25,AND(Y134=8,Q134&lt;&gt;0),21,AND(Y134=8,T134="ALTO"),16,AND(Y134=8,T134="BAJO"),12,AND(Y134=8,U134&lt;&gt;0),8,AND(Y134=9,O134&lt;&gt;0),25,AND(Y134=9,Q134&lt;&gt;0),21,AND(Y134=9,T134="ALTO"),20,AND(Y134=9,T134="BAJO"),17,AND(Y134=9,U134&lt;&gt;0),13,AND(Y134=10,O134&lt;&gt;0),25,AND(Y134=10,Q134&lt;&gt;0),22,AND(Y134=10,T134="ALTO"),21,AND(Y134=10,T134="BAJO"),18,AND(Y134=10,U134&lt;&gt;0),18,AND(Y134=11,O134&lt;&gt;0),25,AND(Y134=11,Q134&lt;&gt;0),23,AND(Y134=11,T134="ALTO"),20,AND(Y134=11,T134="BAJO"),16,AND(Y134=11,U134&lt;&gt;0),11,AND(Y134=12,O134&lt;&gt;0),25,AND(Y134=12,Q134&lt;&gt;0),23,AND(Y134=12,T134="ALTO"),20,AND(Y134=12,T134="BAJO"),16,AND(Y134=12,U134&lt;&gt;0),12,AND(Y134=13,O134&lt;&gt;0),25,AND(Y134=13,Q134&lt;&gt;0),21,AND(Y134=13,T134="ALTO"),20,AND(Y134=13,T134="BAJO"),17,AND(Y134=13,U134&lt;&gt;0),17,AND(Y134=14,O134&lt;&gt;0),25,AND(Y134=14,Q134&lt;&gt;0),24,AND(Y134=14,T134="ALTO"),23,AND(Y134=14,T134="BAJO"),21,AND(Y134=14,U134&lt;&gt;0),18,AND(Y134=15,O134&lt;&gt;0),25,AND(Y134=15,Q134&lt;&gt;0),24,AND(Y134=15,T134="ALTO"),22,AND(Y134=15,T134="BAJO"),19,AND(Y134=15,U134&lt;&gt;0),19,AND(Y134=16,O134&lt;&gt;0),25,AND(Y134=16,Q134&lt;&gt;0),23,AND(Y134=16,T134="ALTO"),23,AND(Y134=16,T134="BAJO"),23,AND(Y134=16,U134&lt;&gt;0),20,AND(Y134=17,O134&lt;&gt;0),25,AND(Y134=17,Q134&lt;&gt;0),24,AND(Y134=17,T134="ALTO"),23,AND(Y134=17,T134="BAJO"),21,AND(Y134=17,U134&lt;&gt;0),20,AND(Y134=18,O134&lt;&gt;0),25,AND(Y134=18,Q134&lt;&gt;0),24,AND(Y134=18,T134="ALTO"),23,AND(Y134=18,T134="BAJO"),22,AND(Y134=18,U134&lt;&gt;0),21,AND(Y134=19,O134&lt;&gt;0),25,AND(Y134=19,Q134&lt;&gt;0),25,AND(Y134=19,T134="ALTO"),24,AND(Y134=19,T134="BAJO"),22,AND(Y134=19,U134&lt;&gt;0),22,AND(Y134&lt;&gt;0,W134&lt;&gt;0),Y134,TRUE,"FALSO")</f>
        <v>22</v>
      </c>
      <c r="AB134" s="248"/>
      <c r="AC134" s="248"/>
      <c r="AD134" s="430"/>
      <c r="AE134" s="431"/>
      <c r="AF134" s="431"/>
      <c r="AG134" s="223"/>
      <c r="AH134" s="223"/>
      <c r="AI134" s="223"/>
      <c r="AJ134" s="223"/>
      <c r="AK134" s="223"/>
      <c r="AL134" s="223"/>
      <c r="AM134" s="223"/>
      <c r="AN134" s="259"/>
      <c r="AO134" s="223"/>
      <c r="AP134" s="259"/>
      <c r="AR134" s="260"/>
      <c r="AT134" s="260"/>
      <c r="AV134" s="260"/>
    </row>
    <row r="135" spans="1:48" s="225" customFormat="1" ht="60">
      <c r="A135" s="421"/>
      <c r="B135" s="518"/>
      <c r="C135" s="541"/>
      <c r="D135" s="354" t="s">
        <v>785</v>
      </c>
      <c r="E135" s="346" t="s">
        <v>1241</v>
      </c>
      <c r="F135" s="185" t="s">
        <v>1</v>
      </c>
      <c r="G135" s="246" t="s">
        <v>51</v>
      </c>
      <c r="H135" s="328" t="s">
        <v>111</v>
      </c>
      <c r="I135" s="50" t="s">
        <v>112</v>
      </c>
      <c r="J135" s="50" t="str">
        <f>IF(OR(F135="SE",F135="SA"),VLOOKUP(I135,'Tabla de Peligros y Riesgo'!$C$2:$E$227,2,FALSE),VLOOKUP(I135,'LISTA DE ASPECTOS - IMPACTOS'!$D$3:$F$72,2,FALSE))</f>
        <v xml:space="preserve">Electrocución </v>
      </c>
      <c r="K135" s="357" t="str">
        <f>IF(OR(F135="SE",F135="SA"),VLOOKUP(I135,'Tabla de Peligros y Riesgo'!$C$2:$E$227,3,FALSE),VLOOKUP(I135,'LISTA DE ASPECTOS - IMPACTOS'!$D$3:$F$72,3,FALSE))</f>
        <v xml:space="preserve">Muerte </v>
      </c>
      <c r="L135" s="250" t="s">
        <v>56</v>
      </c>
      <c r="M135" s="248">
        <v>2</v>
      </c>
      <c r="N135" s="251">
        <f t="shared" si="16"/>
        <v>8</v>
      </c>
      <c r="O135" s="248"/>
      <c r="P135" s="252"/>
      <c r="Q135" s="248"/>
      <c r="R135" s="252"/>
      <c r="S135" s="248" t="s">
        <v>1198</v>
      </c>
      <c r="T135" s="248" t="s">
        <v>53</v>
      </c>
      <c r="U135" s="253" t="s">
        <v>1225</v>
      </c>
      <c r="V135" s="254"/>
      <c r="W135" s="253" t="s">
        <v>1196</v>
      </c>
      <c r="X135" s="255">
        <v>0.2</v>
      </c>
      <c r="Y135" s="251">
        <f t="shared" si="21"/>
        <v>8</v>
      </c>
      <c r="Z135" s="256">
        <f>IF(N135&gt;=16,MAX(O135:T135),IF(N135&lt;16,MAX(O135:X135)))</f>
        <v>0.2</v>
      </c>
      <c r="AA135" s="251">
        <f t="array" ref="AA135">_xlfn.IFS(AND(Y135=1,O135&lt;&gt;0),25,AND(Y135=1,Q135&lt;&gt;0),21,AND(Y135=1,T135="ALTO"),16,AND(Y135=1,T135="BAJO"),11,AND(Y135=1,U135&lt;&gt;0),2,AND(Y135=2,O135&lt;&gt;0),25,AND(Y135=2,Q135&lt;&gt;0),21,AND(Y135=2,T135="ALTO"),16,AND(Y135=2,T135="BAJO"),11,AND(Y135=2,U135&lt;&gt;0),4,AND(Y135=3,O135&lt;&gt;0),25,AND(Y135=3,Q135&lt;&gt;0),21,AND(Y135=3,T135="ALTO"),16,AND(Y135=3,T135="BAJO"),12,AND(Y135=3,U135&lt;&gt;0),5,AND(Y135=4,O135&lt;&gt;0),25,AND(Y135=4,Q135&lt;&gt;0),13,AND(Y135=4,T135="ALTO"),16,AND(Y135=4,T135="BAJO"),14,AND(Y135=4,U135&lt;&gt;0),7,AND(Y135=5,O135&lt;&gt;0),25,AND(Y135=5,Q135&lt;&gt;0),21,AND(Y135=5,T135="ALTO"),16,AND(Y135=5,T135="BAJO"),12,AND(Y135=5,U135&lt;&gt;0),8,AND(Y135=6,O135&lt;&gt;0),25,AND(Y135=6,Q135&lt;&gt;0),21,AND(Y135=6,T135="ALTO"),20,AND(Y135=6,T135="BAJO"),17,AND(Y135=6,U135&lt;&gt;0),6,AND(Y135=7,O135&lt;&gt;0),25,AND(Y135=7,Q135&lt;&gt;0),23,AND(Y135=7,T135="ALTO"),16,AND(Y135=7,T135="BAJO"),11,AND(Y135=7,U135&lt;&gt;0),7,AND(Y135=8,O135&lt;&gt;0),25,AND(Y135=8,Q135&lt;&gt;0),21,AND(Y135=8,T135="ALTO"),16,AND(Y135=8,T135="BAJO"),12,AND(Y135=8,U135&lt;&gt;0),8,AND(Y135=9,O135&lt;&gt;0),25,AND(Y135=9,Q135&lt;&gt;0),21,AND(Y135=9,T135="ALTO"),20,AND(Y135=9,T135="BAJO"),17,AND(Y135=9,U135&lt;&gt;0),13,AND(Y135=10,O135&lt;&gt;0),25,AND(Y135=10,Q135&lt;&gt;0),22,AND(Y135=10,T135="ALTO"),21,AND(Y135=10,T135="BAJO"),18,AND(Y135=10,U135&lt;&gt;0),18,AND(Y135=11,O135&lt;&gt;0),25,AND(Y135=11,Q135&lt;&gt;0),23,AND(Y135=11,T135="ALTO"),20,AND(Y135=11,T135="BAJO"),16,AND(Y135=11,U135&lt;&gt;0),11,AND(Y135=12,O135&lt;&gt;0),25,AND(Y135=12,Q135&lt;&gt;0),23,AND(Y135=12,T135="ALTO"),20,AND(Y135=12,T135="BAJO"),16,AND(Y135=12,U135&lt;&gt;0),12,AND(Y135=13,O135&lt;&gt;0),25,AND(Y135=13,Q135&lt;&gt;0),21,AND(Y135=13,T135="ALTO"),20,AND(Y135=13,T135="BAJO"),17,AND(Y135=13,U135&lt;&gt;0),17,AND(Y135=14,O135&lt;&gt;0),25,AND(Y135=14,Q135&lt;&gt;0),24,AND(Y135=14,T135="ALTO"),23,AND(Y135=14,T135="BAJO"),21,AND(Y135=14,U135&lt;&gt;0),18,AND(Y135=15,O135&lt;&gt;0),25,AND(Y135=15,Q135&lt;&gt;0),24,AND(Y135=15,T135="ALTO"),22,AND(Y135=15,T135="BAJO"),19,AND(Y135=15,U135&lt;&gt;0),19,AND(Y135=16,O135&lt;&gt;0),25,AND(Y135=16,Q135&lt;&gt;0),23,AND(Y135=16,T135="ALTO"),23,AND(Y135=16,T135="BAJO"),23,AND(Y135=16,U135&lt;&gt;0),20,AND(Y135=17,O135&lt;&gt;0),25,AND(Y135=17,Q135&lt;&gt;0),24,AND(Y135=17,T135="ALTO"),23,AND(Y135=17,T135="BAJO"),21,AND(Y135=17,U135&lt;&gt;0),20,AND(Y135=18,O135&lt;&gt;0),25,AND(Y135=18,Q135&lt;&gt;0),24,AND(Y135=18,T135="ALTO"),23,AND(Y135=18,T135="BAJO"),22,AND(Y135=18,U135&lt;&gt;0),21,AND(Y135=19,O135&lt;&gt;0),25,AND(Y135=19,Q135&lt;&gt;0),25,AND(Y135=19,T135="ALTO"),24,AND(Y135=19,T135="BAJO"),22,AND(Y135=19,U135&lt;&gt;0),22,AND(Y135&lt;&gt;0,W135&lt;&gt;0),Y135,TRUE,"FALSO")</f>
        <v>16</v>
      </c>
      <c r="AB135" s="248" t="s">
        <v>1200</v>
      </c>
      <c r="AC135" s="248" t="s">
        <v>1201</v>
      </c>
      <c r="AD135" s="257"/>
      <c r="AE135" s="258"/>
      <c r="AF135" s="258"/>
      <c r="AG135" s="223"/>
      <c r="AH135" s="223"/>
      <c r="AI135" s="223"/>
      <c r="AJ135" s="223"/>
      <c r="AK135" s="223"/>
      <c r="AL135" s="223"/>
      <c r="AM135" s="223"/>
      <c r="AN135" s="259"/>
      <c r="AO135" s="223"/>
      <c r="AP135" s="259"/>
      <c r="AR135" s="260"/>
      <c r="AT135" s="260"/>
      <c r="AV135" s="260"/>
    </row>
    <row r="136" spans="1:48" s="225" customFormat="1" ht="150">
      <c r="A136" s="421"/>
      <c r="B136" s="518"/>
      <c r="C136" s="541"/>
      <c r="D136" s="331" t="s">
        <v>811</v>
      </c>
      <c r="E136" s="346" t="s">
        <v>1241</v>
      </c>
      <c r="F136" s="185" t="s">
        <v>2</v>
      </c>
      <c r="G136" s="246" t="s">
        <v>52</v>
      </c>
      <c r="H136" s="328" t="s">
        <v>1214</v>
      </c>
      <c r="I136" s="50" t="s">
        <v>598</v>
      </c>
      <c r="J136" s="50" t="str">
        <f>IF(OR(F136="SE",F136="SA"),VLOOKUP(I136,'Tabla de Peligros y Riesgo'!$C$2:$E$227,2,FALSE),VLOOKUP(I136,'LISTA DE ASPECTOS - IMPACTOS'!$D$3:$F$72,2,FALSE))</f>
        <v>Alteración de la calidad de suelo/agua</v>
      </c>
      <c r="K136" s="357" t="str">
        <f>IF(OR(F136="SE",F136="SA"),VLOOKUP(I136,'Tabla de Peligros y Riesgo'!$C$2:$E$227,3,FALSE),VLOOKUP(I136,'LISTA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36" s="250" t="s">
        <v>90</v>
      </c>
      <c r="M136" s="248">
        <v>4</v>
      </c>
      <c r="N136" s="251">
        <f t="shared" si="16"/>
        <v>14</v>
      </c>
      <c r="O136" s="248"/>
      <c r="P136" s="252"/>
      <c r="Q136" s="248"/>
      <c r="R136" s="252"/>
      <c r="S136" s="248" t="s">
        <v>1231</v>
      </c>
      <c r="T136" s="248" t="s">
        <v>59</v>
      </c>
      <c r="U136" s="253" t="s">
        <v>1247</v>
      </c>
      <c r="V136" s="254"/>
      <c r="W136" s="253"/>
      <c r="X136" s="255">
        <v>0.15</v>
      </c>
      <c r="Y136" s="251">
        <f t="shared" si="21"/>
        <v>14</v>
      </c>
      <c r="Z136" s="256"/>
      <c r="AA136" s="251">
        <f t="array" ref="AA136">_xlfn.IFS(AND(Y136=1,O136&lt;&gt;0),25,AND(Y136=1,Q136&lt;&gt;0),21,AND(Y136=1,T136="ALTO"),16,AND(Y136=1,T136="BAJO"),11,AND(Y136=1,U136&lt;&gt;0),2,AND(Y136=2,O136&lt;&gt;0),25,AND(Y136=2,Q136&lt;&gt;0),21,AND(Y136=2,T136="ALTO"),16,AND(Y136=2,T136="BAJO"),11,AND(Y136=2,U136&lt;&gt;0),4,AND(Y136=3,O136&lt;&gt;0),25,AND(Y136=3,Q136&lt;&gt;0),21,AND(Y136=3,T136="ALTO"),16,AND(Y136=3,T136="BAJO"),12,AND(Y136=3,U136&lt;&gt;0),5,AND(Y136=4,O136&lt;&gt;0),25,AND(Y136=4,Q136&lt;&gt;0),13,AND(Y136=4,T136="ALTO"),16,AND(Y136=4,T136="BAJO"),14,AND(Y136=4,U136&lt;&gt;0),7,AND(Y136=5,O136&lt;&gt;0),25,AND(Y136=5,Q136&lt;&gt;0),21,AND(Y136=5,T136="ALTO"),16,AND(Y136=5,T136="BAJO"),12,AND(Y136=5,U136&lt;&gt;0),8,AND(Y136=6,O136&lt;&gt;0),25,AND(Y136=6,Q136&lt;&gt;0),21,AND(Y136=6,T136="ALTO"),20,AND(Y136=6,T136="BAJO"),17,AND(Y136=6,U136&lt;&gt;0),6,AND(Y136=7,O136&lt;&gt;0),25,AND(Y136=7,Q136&lt;&gt;0),23,AND(Y136=7,T136="ALTO"),16,AND(Y136=7,T136="BAJO"),11,AND(Y136=7,U136&lt;&gt;0),7,AND(Y136=8,O136&lt;&gt;0),25,AND(Y136=8,Q136&lt;&gt;0),21,AND(Y136=8,T136="ALTO"),16,AND(Y136=8,T136="BAJO"),12,AND(Y136=8,U136&lt;&gt;0),8,AND(Y136=9,O136&lt;&gt;0),25,AND(Y136=9,Q136&lt;&gt;0),21,AND(Y136=9,T136="ALTO"),20,AND(Y136=9,T136="BAJO"),17,AND(Y136=9,U136&lt;&gt;0),13,AND(Y136=10,O136&lt;&gt;0),25,AND(Y136=10,Q136&lt;&gt;0),22,AND(Y136=10,T136="ALTO"),21,AND(Y136=10,T136="BAJO"),18,AND(Y136=10,U136&lt;&gt;0),18,AND(Y136=11,O136&lt;&gt;0),25,AND(Y136=11,Q136&lt;&gt;0),23,AND(Y136=11,T136="ALTO"),20,AND(Y136=11,T136="BAJO"),16,AND(Y136=11,U136&lt;&gt;0),11,AND(Y136=12,O136&lt;&gt;0),25,AND(Y136=12,Q136&lt;&gt;0),23,AND(Y136=12,T136="ALTO"),20,AND(Y136=12,T136="BAJO"),16,AND(Y136=12,U136&lt;&gt;0),12,AND(Y136=13,O136&lt;&gt;0),25,AND(Y136=13,Q136&lt;&gt;0),21,AND(Y136=13,T136="ALTO"),20,AND(Y136=13,T136="BAJO"),17,AND(Y136=13,U136&lt;&gt;0),17,AND(Y136=14,O136&lt;&gt;0),25,AND(Y136=14,Q136&lt;&gt;0),24,AND(Y136=14,T136="ALTO"),23,AND(Y136=14,T136="BAJO"),21,AND(Y136=14,U136&lt;&gt;0),18,AND(Y136=15,O136&lt;&gt;0),25,AND(Y136=15,Q136&lt;&gt;0),24,AND(Y136=15,T136="ALTO"),22,AND(Y136=15,T136="BAJO"),19,AND(Y136=15,U136&lt;&gt;0),19,AND(Y136=16,O136&lt;&gt;0),25,AND(Y136=16,Q136&lt;&gt;0),23,AND(Y136=16,T136="ALTO"),23,AND(Y136=16,T136="BAJO"),23,AND(Y136=16,U136&lt;&gt;0),20,AND(Y136=17,O136&lt;&gt;0),25,AND(Y136=17,Q136&lt;&gt;0),24,AND(Y136=17,T136="ALTO"),23,AND(Y136=17,T136="BAJO"),21,AND(Y136=17,U136&lt;&gt;0),20,AND(Y136=18,O136&lt;&gt;0),25,AND(Y136=18,Q136&lt;&gt;0),24,AND(Y136=18,T136="ALTO"),23,AND(Y136=18,T136="BAJO"),22,AND(Y136=18,U136&lt;&gt;0),21,AND(Y136=19,O136&lt;&gt;0),25,AND(Y136=19,Q136&lt;&gt;0),25,AND(Y136=19,T136="ALTO"),24,AND(Y136=19,T136="BAJO"),22,AND(Y136=19,U136&lt;&gt;0),22,AND(Y136&lt;&gt;0,W136&lt;&gt;0),Y136,TRUE,"FALSO")</f>
        <v>21</v>
      </c>
      <c r="AB136" s="248"/>
      <c r="AC136" s="248"/>
      <c r="AD136" s="430"/>
      <c r="AE136" s="431"/>
      <c r="AF136" s="431"/>
      <c r="AG136" s="223"/>
      <c r="AH136" s="223"/>
      <c r="AI136" s="223"/>
      <c r="AJ136" s="223"/>
      <c r="AK136" s="223"/>
      <c r="AL136" s="223"/>
      <c r="AM136" s="223"/>
      <c r="AN136" s="259"/>
      <c r="AO136" s="223"/>
      <c r="AP136" s="259"/>
      <c r="AR136" s="260"/>
      <c r="AT136" s="260"/>
      <c r="AV136" s="260"/>
    </row>
    <row r="137" spans="1:48" s="225" customFormat="1" ht="50.25" customHeight="1">
      <c r="A137" s="421"/>
      <c r="B137" s="518"/>
      <c r="C137" s="541"/>
      <c r="D137" s="331" t="s">
        <v>811</v>
      </c>
      <c r="E137" s="346" t="s">
        <v>1241</v>
      </c>
      <c r="F137" s="185" t="s">
        <v>2</v>
      </c>
      <c r="G137" s="246" t="s">
        <v>52</v>
      </c>
      <c r="H137" s="328" t="s">
        <v>131</v>
      </c>
      <c r="I137" s="50" t="s">
        <v>544</v>
      </c>
      <c r="J137" s="50" t="str">
        <f>IF(OR(F137="SE",F137="SA"),VLOOKUP(I137,'Tabla de Peligros y Riesgo'!$C$2:$E$227,2,FALSE),VLOOKUP(I137,'LISTA DE ASPECTOS - IMPACTOS'!$D$3:$F$72,2,FALSE))</f>
        <v>Alteración de la calidad de suelo/agua</v>
      </c>
      <c r="K137" s="357" t="str">
        <f>IF(OR(F137="SE",F137="SA"),VLOOKUP(I137,'Tabla de Peligros y Riesgo'!$C$2:$E$227,3,FALSE),VLOOKUP(I137,'LISTA DE ASPECTOS - IMPACTOS'!$D$3:$F$72,3,FALSE))</f>
        <v>Potencial incumplimiento de Estándares de Calidad Ambiental (ECA) para aire.
Potencial afectación a la vida y salud humana.</v>
      </c>
      <c r="L137" s="250" t="s">
        <v>90</v>
      </c>
      <c r="M137" s="248">
        <v>4</v>
      </c>
      <c r="N137" s="251">
        <f t="shared" si="16"/>
        <v>14</v>
      </c>
      <c r="O137" s="248"/>
      <c r="P137" s="252"/>
      <c r="Q137" s="248"/>
      <c r="R137" s="252"/>
      <c r="S137" s="248" t="s">
        <v>1231</v>
      </c>
      <c r="T137" s="248" t="s">
        <v>53</v>
      </c>
      <c r="U137" s="253" t="s">
        <v>1247</v>
      </c>
      <c r="V137" s="254"/>
      <c r="W137" s="253"/>
      <c r="X137" s="255">
        <v>0.15</v>
      </c>
      <c r="Y137" s="251">
        <f t="shared" si="21"/>
        <v>14</v>
      </c>
      <c r="Z137" s="256"/>
      <c r="AA137" s="251">
        <f t="array" ref="AA137">_xlfn.IFS(AND(Y137=1,O137&lt;&gt;0),25,AND(Y137=1,Q137&lt;&gt;0),21,AND(Y137=1,T137="ALTO"),16,AND(Y137=1,T137="BAJO"),11,AND(Y137=1,U137&lt;&gt;0),2,AND(Y137=2,O137&lt;&gt;0),25,AND(Y137=2,Q137&lt;&gt;0),21,AND(Y137=2,T137="ALTO"),16,AND(Y137=2,T137="BAJO"),11,AND(Y137=2,U137&lt;&gt;0),4,AND(Y137=3,O137&lt;&gt;0),25,AND(Y137=3,Q137&lt;&gt;0),21,AND(Y137=3,T137="ALTO"),16,AND(Y137=3,T137="BAJO"),12,AND(Y137=3,U137&lt;&gt;0),5,AND(Y137=4,O137&lt;&gt;0),25,AND(Y137=4,Q137&lt;&gt;0),13,AND(Y137=4,T137="ALTO"),16,AND(Y137=4,T137="BAJO"),14,AND(Y137=4,U137&lt;&gt;0),7,AND(Y137=5,O137&lt;&gt;0),25,AND(Y137=5,Q137&lt;&gt;0),21,AND(Y137=5,T137="ALTO"),16,AND(Y137=5,T137="BAJO"),12,AND(Y137=5,U137&lt;&gt;0),8,AND(Y137=6,O137&lt;&gt;0),25,AND(Y137=6,Q137&lt;&gt;0),21,AND(Y137=6,T137="ALTO"),20,AND(Y137=6,T137="BAJO"),17,AND(Y137=6,U137&lt;&gt;0),6,AND(Y137=7,O137&lt;&gt;0),25,AND(Y137=7,Q137&lt;&gt;0),23,AND(Y137=7,T137="ALTO"),16,AND(Y137=7,T137="BAJO"),11,AND(Y137=7,U137&lt;&gt;0),7,AND(Y137=8,O137&lt;&gt;0),25,AND(Y137=8,Q137&lt;&gt;0),21,AND(Y137=8,T137="ALTO"),16,AND(Y137=8,T137="BAJO"),12,AND(Y137=8,U137&lt;&gt;0),8,AND(Y137=9,O137&lt;&gt;0),25,AND(Y137=9,Q137&lt;&gt;0),21,AND(Y137=9,T137="ALTO"),20,AND(Y137=9,T137="BAJO"),17,AND(Y137=9,U137&lt;&gt;0),13,AND(Y137=10,O137&lt;&gt;0),25,AND(Y137=10,Q137&lt;&gt;0),22,AND(Y137=10,T137="ALTO"),21,AND(Y137=10,T137="BAJO"),18,AND(Y137=10,U137&lt;&gt;0),18,AND(Y137=11,O137&lt;&gt;0),25,AND(Y137=11,Q137&lt;&gt;0),23,AND(Y137=11,T137="ALTO"),20,AND(Y137=11,T137="BAJO"),16,AND(Y137=11,U137&lt;&gt;0),11,AND(Y137=12,O137&lt;&gt;0),25,AND(Y137=12,Q137&lt;&gt;0),23,AND(Y137=12,T137="ALTO"),20,AND(Y137=12,T137="BAJO"),16,AND(Y137=12,U137&lt;&gt;0),12,AND(Y137=13,O137&lt;&gt;0),25,AND(Y137=13,Q137&lt;&gt;0),21,AND(Y137=13,T137="ALTO"),20,AND(Y137=13,T137="BAJO"),17,AND(Y137=13,U137&lt;&gt;0),17,AND(Y137=14,O137&lt;&gt;0),25,AND(Y137=14,Q137&lt;&gt;0),24,AND(Y137=14,T137="ALTO"),23,AND(Y137=14,T137="BAJO"),21,AND(Y137=14,U137&lt;&gt;0),18,AND(Y137=15,O137&lt;&gt;0),25,AND(Y137=15,Q137&lt;&gt;0),24,AND(Y137=15,T137="ALTO"),22,AND(Y137=15,T137="BAJO"),19,AND(Y137=15,U137&lt;&gt;0),19,AND(Y137=16,O137&lt;&gt;0),25,AND(Y137=16,Q137&lt;&gt;0),23,AND(Y137=16,T137="ALTO"),23,AND(Y137=16,T137="BAJO"),23,AND(Y137=16,U137&lt;&gt;0),20,AND(Y137=17,O137&lt;&gt;0),25,AND(Y137=17,Q137&lt;&gt;0),24,AND(Y137=17,T137="ALTO"),23,AND(Y137=17,T137="BAJO"),21,AND(Y137=17,U137&lt;&gt;0),20,AND(Y137=18,O137&lt;&gt;0),25,AND(Y137=18,Q137&lt;&gt;0),24,AND(Y137=18,T137="ALTO"),23,AND(Y137=18,T137="BAJO"),22,AND(Y137=18,U137&lt;&gt;0),21,AND(Y137=19,O137&lt;&gt;0),25,AND(Y137=19,Q137&lt;&gt;0),25,AND(Y137=19,T137="ALTO"),24,AND(Y137=19,T137="BAJO"),22,AND(Y137=19,U137&lt;&gt;0),22,AND(Y137&lt;&gt;0,W137&lt;&gt;0),Y137,TRUE,"FALSO")</f>
        <v>23</v>
      </c>
      <c r="AB137" s="248"/>
      <c r="AC137" s="248"/>
      <c r="AD137" s="430"/>
      <c r="AE137" s="431"/>
      <c r="AF137" s="431"/>
      <c r="AG137" s="223"/>
      <c r="AH137" s="223"/>
      <c r="AI137" s="223"/>
      <c r="AJ137" s="223"/>
      <c r="AK137" s="223"/>
      <c r="AL137" s="223"/>
      <c r="AM137" s="223"/>
      <c r="AN137" s="259"/>
      <c r="AO137" s="223"/>
      <c r="AP137" s="259"/>
      <c r="AR137" s="260"/>
      <c r="AT137" s="260"/>
      <c r="AV137" s="260"/>
    </row>
    <row r="138" spans="1:48" s="225" customFormat="1" ht="60">
      <c r="A138" s="421"/>
      <c r="B138" s="518"/>
      <c r="C138" s="541"/>
      <c r="D138" s="355" t="s">
        <v>795</v>
      </c>
      <c r="E138" s="346" t="s">
        <v>1241</v>
      </c>
      <c r="F138" s="185" t="s">
        <v>1</v>
      </c>
      <c r="G138" s="246" t="s">
        <v>51</v>
      </c>
      <c r="H138" s="328" t="s">
        <v>54</v>
      </c>
      <c r="I138" s="50" t="s">
        <v>142</v>
      </c>
      <c r="J138" s="50" t="str">
        <f>IF(OR(F138="SE",F138="SA"),VLOOKUP(I138,'Tabla de Peligros y Riesgo'!$C$2:$E$227,2,FALSE),VLOOKUP(I138,'LISTA DE ASPECTOS - IMPACTOS'!$D$3:$F$72,2,FALSE))</f>
        <v>Colisión/atropello</v>
      </c>
      <c r="K138" s="357" t="str">
        <f>IF(OR(F138="SE",F138="SA"),VLOOKUP(I138,'Tabla de Peligros y Riesgo'!$C$2:$E$227,3,FALSE),VLOOKUP(I138,'LISTA DE ASPECTOS - IMPACTOS'!$D$3:$F$72,3,FALSE))</f>
        <v>Contusión/Fractura/Muerte</v>
      </c>
      <c r="L138" s="250" t="s">
        <v>56</v>
      </c>
      <c r="M138" s="248">
        <v>3</v>
      </c>
      <c r="N138" s="251">
        <f t="shared" si="16"/>
        <v>13</v>
      </c>
      <c r="O138" s="248"/>
      <c r="P138" s="252"/>
      <c r="Q138" s="248"/>
      <c r="R138" s="252"/>
      <c r="S138" s="248" t="s">
        <v>1207</v>
      </c>
      <c r="T138" s="248" t="s">
        <v>53</v>
      </c>
      <c r="U138" s="253" t="s">
        <v>1208</v>
      </c>
      <c r="V138" s="254"/>
      <c r="W138" s="253" t="s">
        <v>1196</v>
      </c>
      <c r="X138" s="255"/>
      <c r="Y138" s="251">
        <f t="shared" si="21"/>
        <v>13</v>
      </c>
      <c r="Z138" s="256"/>
      <c r="AA138" s="251">
        <f t="array" ref="AA138">_xlfn.IFS(AND(Y138=1,O138&lt;&gt;0),25,AND(Y138=1,Q138&lt;&gt;0),21,AND(Y138=1,T138="ALTO"),16,AND(Y138=1,T138="BAJO"),11,AND(Y138=1,U138&lt;&gt;0),2,AND(Y138=2,O138&lt;&gt;0),25,AND(Y138=2,Q138&lt;&gt;0),21,AND(Y138=2,T138="ALTO"),16,AND(Y138=2,T138="BAJO"),11,AND(Y138=2,U138&lt;&gt;0),4,AND(Y138=3,O138&lt;&gt;0),25,AND(Y138=3,Q138&lt;&gt;0),21,AND(Y138=3,T138="ALTO"),16,AND(Y138=3,T138="BAJO"),12,AND(Y138=3,U138&lt;&gt;0),5,AND(Y138=4,O138&lt;&gt;0),25,AND(Y138=4,Q138&lt;&gt;0),13,AND(Y138=4,T138="ALTO"),16,AND(Y138=4,T138="BAJO"),14,AND(Y138=4,U138&lt;&gt;0),7,AND(Y138=5,O138&lt;&gt;0),25,AND(Y138=5,Q138&lt;&gt;0),21,AND(Y138=5,T138="ALTO"),16,AND(Y138=5,T138="BAJO"),12,AND(Y138=5,U138&lt;&gt;0),8,AND(Y138=6,O138&lt;&gt;0),25,AND(Y138=6,Q138&lt;&gt;0),21,AND(Y138=6,T138="ALTO"),20,AND(Y138=6,T138="BAJO"),17,AND(Y138=6,U138&lt;&gt;0),6,AND(Y138=7,O138&lt;&gt;0),25,AND(Y138=7,Q138&lt;&gt;0),23,AND(Y138=7,T138="ALTO"),16,AND(Y138=7,T138="BAJO"),11,AND(Y138=7,U138&lt;&gt;0),7,AND(Y138=8,O138&lt;&gt;0),25,AND(Y138=8,Q138&lt;&gt;0),21,AND(Y138=8,T138="ALTO"),16,AND(Y138=8,T138="BAJO"),12,AND(Y138=8,U138&lt;&gt;0),8,AND(Y138=9,O138&lt;&gt;0),25,AND(Y138=9,Q138&lt;&gt;0),21,AND(Y138=9,T138="ALTO"),20,AND(Y138=9,T138="BAJO"),17,AND(Y138=9,U138&lt;&gt;0),13,AND(Y138=10,O138&lt;&gt;0),25,AND(Y138=10,Q138&lt;&gt;0),22,AND(Y138=10,T138="ALTO"),21,AND(Y138=10,T138="BAJO"),18,AND(Y138=10,U138&lt;&gt;0),18,AND(Y138=11,O138&lt;&gt;0),25,AND(Y138=11,Q138&lt;&gt;0),23,AND(Y138=11,T138="ALTO"),20,AND(Y138=11,T138="BAJO"),16,AND(Y138=11,U138&lt;&gt;0),11,AND(Y138=12,O138&lt;&gt;0),25,AND(Y138=12,Q138&lt;&gt;0),23,AND(Y138=12,T138="ALTO"),20,AND(Y138=12,T138="BAJO"),16,AND(Y138=12,U138&lt;&gt;0),12,AND(Y138=13,O138&lt;&gt;0),25,AND(Y138=13,Q138&lt;&gt;0),21,AND(Y138=13,T138="ALTO"),20,AND(Y138=13,T138="BAJO"),17,AND(Y138=13,U138&lt;&gt;0),17,AND(Y138=14,O138&lt;&gt;0),25,AND(Y138=14,Q138&lt;&gt;0),24,AND(Y138=14,T138="ALTO"),23,AND(Y138=14,T138="BAJO"),21,AND(Y138=14,U138&lt;&gt;0),18,AND(Y138=15,O138&lt;&gt;0),25,AND(Y138=15,Q138&lt;&gt;0),24,AND(Y138=15,T138="ALTO"),22,AND(Y138=15,T138="BAJO"),19,AND(Y138=15,U138&lt;&gt;0),19,AND(Y138=16,O138&lt;&gt;0),25,AND(Y138=16,Q138&lt;&gt;0),23,AND(Y138=16,T138="ALTO"),23,AND(Y138=16,T138="BAJO"),23,AND(Y138=16,U138&lt;&gt;0),20,AND(Y138=17,O138&lt;&gt;0),25,AND(Y138=17,Q138&lt;&gt;0),24,AND(Y138=17,T138="ALTO"),23,AND(Y138=17,T138="BAJO"),21,AND(Y138=17,U138&lt;&gt;0),20,AND(Y138=18,O138&lt;&gt;0),25,AND(Y138=18,Q138&lt;&gt;0),24,AND(Y138=18,T138="ALTO"),23,AND(Y138=18,T138="BAJO"),22,AND(Y138=18,U138&lt;&gt;0),21,AND(Y138=19,O138&lt;&gt;0),25,AND(Y138=19,Q138&lt;&gt;0),25,AND(Y138=19,T138="ALTO"),24,AND(Y138=19,T138="BAJO"),22,AND(Y138=19,U138&lt;&gt;0),22,AND(Y138&lt;&gt;0,W138&lt;&gt;0),Y138,TRUE,"FALSO")</f>
        <v>20</v>
      </c>
      <c r="AB138" s="248"/>
      <c r="AC138" s="248"/>
      <c r="AD138" s="430"/>
      <c r="AE138" s="431"/>
      <c r="AF138" s="431"/>
      <c r="AG138" s="223"/>
      <c r="AH138" s="223"/>
      <c r="AI138" s="223"/>
      <c r="AJ138" s="223"/>
      <c r="AK138" s="223"/>
      <c r="AL138" s="223"/>
      <c r="AM138" s="223"/>
      <c r="AN138" s="259"/>
      <c r="AO138" s="223"/>
      <c r="AP138" s="259"/>
      <c r="AR138" s="260"/>
      <c r="AT138" s="260"/>
      <c r="AV138" s="260"/>
    </row>
    <row r="139" spans="1:48" s="225" customFormat="1" ht="60">
      <c r="A139" s="421"/>
      <c r="B139" s="518"/>
      <c r="C139" s="541"/>
      <c r="D139" s="331" t="s">
        <v>812</v>
      </c>
      <c r="E139" s="346" t="s">
        <v>1241</v>
      </c>
      <c r="F139" s="185" t="s">
        <v>1</v>
      </c>
      <c r="G139" s="246" t="s">
        <v>51</v>
      </c>
      <c r="H139" s="328" t="s">
        <v>54</v>
      </c>
      <c r="I139" s="50" t="s">
        <v>142</v>
      </c>
      <c r="J139" s="50" t="str">
        <f>IF(OR(F139="SE",F139="SA"),VLOOKUP(I139,'Tabla de Peligros y Riesgo'!$C$2:$E$227,2,FALSE),VLOOKUP(I139,'LISTA DE ASPECTOS - IMPACTOS'!$D$3:$F$72,2,FALSE))</f>
        <v>Colisión/atropello</v>
      </c>
      <c r="K139" s="357" t="str">
        <f>IF(OR(F139="SE",F139="SA"),VLOOKUP(I139,'Tabla de Peligros y Riesgo'!$C$2:$E$227,3,FALSE),VLOOKUP(I139,'LISTA DE ASPECTOS - IMPACTOS'!$D$3:$F$72,3,FALSE))</f>
        <v>Contusión/Fractura/Muerte</v>
      </c>
      <c r="L139" s="250" t="s">
        <v>56</v>
      </c>
      <c r="M139" s="248">
        <v>2</v>
      </c>
      <c r="N139" s="251">
        <f t="shared" si="16"/>
        <v>8</v>
      </c>
      <c r="O139" s="248"/>
      <c r="P139" s="252"/>
      <c r="Q139" s="248"/>
      <c r="R139" s="252"/>
      <c r="S139" s="248"/>
      <c r="T139" s="248" t="s">
        <v>53</v>
      </c>
      <c r="U139" s="253" t="s">
        <v>1244</v>
      </c>
      <c r="V139" s="254"/>
      <c r="W139" s="253" t="s">
        <v>1196</v>
      </c>
      <c r="X139" s="255"/>
      <c r="Y139" s="251">
        <f t="shared" si="21"/>
        <v>8</v>
      </c>
      <c r="Z139" s="256"/>
      <c r="AA139" s="251">
        <f t="array" ref="AA139">_xlfn.IFS(AND(Y139=1,O139&lt;&gt;0),25,AND(Y139=1,Q139&lt;&gt;0),21,AND(Y139=1,T139="ALTO"),16,AND(Y139=1,T139="BAJO"),11,AND(Y139=1,U139&lt;&gt;0),2,AND(Y139=2,O139&lt;&gt;0),25,AND(Y139=2,Q139&lt;&gt;0),21,AND(Y139=2,T139="ALTO"),16,AND(Y139=2,T139="BAJO"),11,AND(Y139=2,U139&lt;&gt;0),4,AND(Y139=3,O139&lt;&gt;0),25,AND(Y139=3,Q139&lt;&gt;0),21,AND(Y139=3,T139="ALTO"),16,AND(Y139=3,T139="BAJO"),12,AND(Y139=3,U139&lt;&gt;0),5,AND(Y139=4,O139&lt;&gt;0),25,AND(Y139=4,Q139&lt;&gt;0),13,AND(Y139=4,T139="ALTO"),16,AND(Y139=4,T139="BAJO"),14,AND(Y139=4,U139&lt;&gt;0),7,AND(Y139=5,O139&lt;&gt;0),25,AND(Y139=5,Q139&lt;&gt;0),21,AND(Y139=5,T139="ALTO"),16,AND(Y139=5,T139="BAJO"),12,AND(Y139=5,U139&lt;&gt;0),8,AND(Y139=6,O139&lt;&gt;0),25,AND(Y139=6,Q139&lt;&gt;0),21,AND(Y139=6,T139="ALTO"),20,AND(Y139=6,T139="BAJO"),17,AND(Y139=6,U139&lt;&gt;0),6,AND(Y139=7,O139&lt;&gt;0),25,AND(Y139=7,Q139&lt;&gt;0),23,AND(Y139=7,T139="ALTO"),16,AND(Y139=7,T139="BAJO"),11,AND(Y139=7,U139&lt;&gt;0),7,AND(Y139=8,O139&lt;&gt;0),25,AND(Y139=8,Q139&lt;&gt;0),21,AND(Y139=8,T139="ALTO"),16,AND(Y139=8,T139="BAJO"),12,AND(Y139=8,U139&lt;&gt;0),8,AND(Y139=9,O139&lt;&gt;0),25,AND(Y139=9,Q139&lt;&gt;0),21,AND(Y139=9,T139="ALTO"),20,AND(Y139=9,T139="BAJO"),17,AND(Y139=9,U139&lt;&gt;0),13,AND(Y139=10,O139&lt;&gt;0),25,AND(Y139=10,Q139&lt;&gt;0),22,AND(Y139=10,T139="ALTO"),21,AND(Y139=10,T139="BAJO"),18,AND(Y139=10,U139&lt;&gt;0),18,AND(Y139=11,O139&lt;&gt;0),25,AND(Y139=11,Q139&lt;&gt;0),23,AND(Y139=11,T139="ALTO"),20,AND(Y139=11,T139="BAJO"),16,AND(Y139=11,U139&lt;&gt;0),11,AND(Y139=12,O139&lt;&gt;0),25,AND(Y139=12,Q139&lt;&gt;0),23,AND(Y139=12,T139="ALTO"),20,AND(Y139=12,T139="BAJO"),16,AND(Y139=12,U139&lt;&gt;0),12,AND(Y139=13,O139&lt;&gt;0),25,AND(Y139=13,Q139&lt;&gt;0),21,AND(Y139=13,T139="ALTO"),20,AND(Y139=13,T139="BAJO"),17,AND(Y139=13,U139&lt;&gt;0),17,AND(Y139=14,O139&lt;&gt;0),25,AND(Y139=14,Q139&lt;&gt;0),24,AND(Y139=14,T139="ALTO"),23,AND(Y139=14,T139="BAJO"),21,AND(Y139=14,U139&lt;&gt;0),18,AND(Y139=15,O139&lt;&gt;0),25,AND(Y139=15,Q139&lt;&gt;0),24,AND(Y139=15,T139="ALTO"),22,AND(Y139=15,T139="BAJO"),19,AND(Y139=15,U139&lt;&gt;0),19,AND(Y139=16,O139&lt;&gt;0),25,AND(Y139=16,Q139&lt;&gt;0),23,AND(Y139=16,T139="ALTO"),23,AND(Y139=16,T139="BAJO"),23,AND(Y139=16,U139&lt;&gt;0),20,AND(Y139=17,O139&lt;&gt;0),25,AND(Y139=17,Q139&lt;&gt;0),24,AND(Y139=17,T139="ALTO"),23,AND(Y139=17,T139="BAJO"),21,AND(Y139=17,U139&lt;&gt;0),20,AND(Y139=18,O139&lt;&gt;0),25,AND(Y139=18,Q139&lt;&gt;0),24,AND(Y139=18,T139="ALTO"),23,AND(Y139=18,T139="BAJO"),22,AND(Y139=18,U139&lt;&gt;0),21,AND(Y139=19,O139&lt;&gt;0),25,AND(Y139=19,Q139&lt;&gt;0),25,AND(Y139=19,T139="ALTO"),24,AND(Y139=19,T139="BAJO"),22,AND(Y139=19,U139&lt;&gt;0),22,AND(Y139&lt;&gt;0,W139&lt;&gt;0),Y139,TRUE,"FALSO")</f>
        <v>16</v>
      </c>
      <c r="AB139" s="248"/>
      <c r="AC139" s="248"/>
      <c r="AD139" s="430"/>
      <c r="AE139" s="431"/>
      <c r="AF139" s="431"/>
      <c r="AG139" s="223"/>
      <c r="AH139" s="223"/>
      <c r="AI139" s="223"/>
      <c r="AJ139" s="223"/>
      <c r="AK139" s="223"/>
      <c r="AL139" s="223"/>
      <c r="AM139" s="223"/>
      <c r="AN139" s="259"/>
      <c r="AO139" s="223"/>
      <c r="AP139" s="259"/>
      <c r="AR139" s="260"/>
      <c r="AT139" s="260"/>
      <c r="AV139" s="260"/>
    </row>
    <row r="140" spans="1:48" s="225" customFormat="1" ht="60">
      <c r="A140" s="421"/>
      <c r="B140" s="518"/>
      <c r="C140" s="541"/>
      <c r="D140" s="331" t="s">
        <v>816</v>
      </c>
      <c r="E140" s="346" t="s">
        <v>1241</v>
      </c>
      <c r="F140" s="185" t="s">
        <v>0</v>
      </c>
      <c r="G140" s="246" t="s">
        <v>51</v>
      </c>
      <c r="H140" s="328" t="s">
        <v>135</v>
      </c>
      <c r="I140" s="50" t="s">
        <v>148</v>
      </c>
      <c r="J140" s="50" t="str">
        <f>IF(OR(F140="SE",F140="SA"),VLOOKUP(I140,'Tabla de Peligros y Riesgo'!$C$2:$E$227,2,FALSE),VLOOKUP(I140,'LISTA DE ASPECTOS - IMPACTOS'!$D$3:$F$72,2,FALSE))</f>
        <v>Riesgos Disergonómico</v>
      </c>
      <c r="K140" s="357" t="str">
        <f>IF(OR(F140="SE",F140="SA"),VLOOKUP(I140,'Tabla de Peligros y Riesgo'!$C$2:$E$227,3,FALSE),VLOOKUP(I140,'LISTA DE ASPECTOS - IMPACTOS'!$D$3:$F$72,3,FALSE))</f>
        <v>Lumbalgia</v>
      </c>
      <c r="L140" s="250" t="s">
        <v>56</v>
      </c>
      <c r="M140" s="248">
        <v>3</v>
      </c>
      <c r="N140" s="251">
        <f t="shared" si="16"/>
        <v>13</v>
      </c>
      <c r="O140" s="248"/>
      <c r="P140" s="252"/>
      <c r="Q140" s="248"/>
      <c r="R140" s="252"/>
      <c r="S140" s="248"/>
      <c r="T140" s="248"/>
      <c r="U140" s="248" t="s">
        <v>1253</v>
      </c>
      <c r="V140" s="254"/>
      <c r="W140" s="253" t="s">
        <v>1196</v>
      </c>
      <c r="X140" s="255">
        <v>0.15</v>
      </c>
      <c r="Y140" s="251">
        <f t="shared" si="21"/>
        <v>13</v>
      </c>
      <c r="Z140" s="256"/>
      <c r="AA140" s="251">
        <f t="array" ref="AA140">_xlfn.IFS(AND(Y140=1,O140&lt;&gt;0),25,AND(Y140=1,Q140&lt;&gt;0),21,AND(Y140=1,T140="ALTO"),16,AND(Y140=1,T140="BAJO"),11,AND(Y140=1,U140&lt;&gt;0),2,AND(Y140=2,O140&lt;&gt;0),25,AND(Y140=2,Q140&lt;&gt;0),21,AND(Y140=2,T140="ALTO"),16,AND(Y140=2,T140="BAJO"),11,AND(Y140=2,U140&lt;&gt;0),4,AND(Y140=3,O140&lt;&gt;0),25,AND(Y140=3,Q140&lt;&gt;0),21,AND(Y140=3,T140="ALTO"),16,AND(Y140=3,T140="BAJO"),12,AND(Y140=3,U140&lt;&gt;0),5,AND(Y140=4,O140&lt;&gt;0),25,AND(Y140=4,Q140&lt;&gt;0),13,AND(Y140=4,T140="ALTO"),16,AND(Y140=4,T140="BAJO"),14,AND(Y140=4,U140&lt;&gt;0),7,AND(Y140=5,O140&lt;&gt;0),25,AND(Y140=5,Q140&lt;&gt;0),21,AND(Y140=5,T140="ALTO"),16,AND(Y140=5,T140="BAJO"),12,AND(Y140=5,U140&lt;&gt;0),8,AND(Y140=6,O140&lt;&gt;0),25,AND(Y140=6,Q140&lt;&gt;0),21,AND(Y140=6,T140="ALTO"),20,AND(Y140=6,T140="BAJO"),17,AND(Y140=6,U140&lt;&gt;0),6,AND(Y140=7,O140&lt;&gt;0),25,AND(Y140=7,Q140&lt;&gt;0),23,AND(Y140=7,T140="ALTO"),16,AND(Y140=7,T140="BAJO"),11,AND(Y140=7,U140&lt;&gt;0),7,AND(Y140=8,O140&lt;&gt;0),25,AND(Y140=8,Q140&lt;&gt;0),21,AND(Y140=8,T140="ALTO"),16,AND(Y140=8,T140="BAJO"),12,AND(Y140=8,U140&lt;&gt;0),8,AND(Y140=9,O140&lt;&gt;0),25,AND(Y140=9,Q140&lt;&gt;0),21,AND(Y140=9,T140="ALTO"),20,AND(Y140=9,T140="BAJO"),17,AND(Y140=9,U140&lt;&gt;0),13,AND(Y140=10,O140&lt;&gt;0),25,AND(Y140=10,Q140&lt;&gt;0),22,AND(Y140=10,T140="ALTO"),21,AND(Y140=10,T140="BAJO"),18,AND(Y140=10,U140&lt;&gt;0),18,AND(Y140=11,O140&lt;&gt;0),25,AND(Y140=11,Q140&lt;&gt;0),23,AND(Y140=11,T140="ALTO"),20,AND(Y140=11,T140="BAJO"),16,AND(Y140=11,U140&lt;&gt;0),11,AND(Y140=12,O140&lt;&gt;0),25,AND(Y140=12,Q140&lt;&gt;0),23,AND(Y140=12,T140="ALTO"),20,AND(Y140=12,T140="BAJO"),16,AND(Y140=12,U140&lt;&gt;0),12,AND(Y140=13,O140&lt;&gt;0),25,AND(Y140=13,Q140&lt;&gt;0),21,AND(Y140=13,T140="ALTO"),20,AND(Y140=13,T140="BAJO"),17,AND(Y140=13,U140&lt;&gt;0),17,AND(Y140=14,O140&lt;&gt;0),25,AND(Y140=14,Q140&lt;&gt;0),24,AND(Y140=14,T140="ALTO"),23,AND(Y140=14,T140="BAJO"),21,AND(Y140=14,U140&lt;&gt;0),18,AND(Y140=15,O140&lt;&gt;0),25,AND(Y140=15,Q140&lt;&gt;0),24,AND(Y140=15,T140="ALTO"),22,AND(Y140=15,T140="BAJO"),19,AND(Y140=15,U140&lt;&gt;0),19,AND(Y140=16,O140&lt;&gt;0),25,AND(Y140=16,Q140&lt;&gt;0),23,AND(Y140=16,T140="ALTO"),23,AND(Y140=16,T140="BAJO"),23,AND(Y140=16,U140&lt;&gt;0),20,AND(Y140=17,O140&lt;&gt;0),25,AND(Y140=17,Q140&lt;&gt;0),24,AND(Y140=17,T140="ALTO"),23,AND(Y140=17,T140="BAJO"),21,AND(Y140=17,U140&lt;&gt;0),20,AND(Y140=18,O140&lt;&gt;0),25,AND(Y140=18,Q140&lt;&gt;0),24,AND(Y140=18,T140="ALTO"),23,AND(Y140=18,T140="BAJO"),22,AND(Y140=18,U140&lt;&gt;0),21,AND(Y140=19,O140&lt;&gt;0),25,AND(Y140=19,Q140&lt;&gt;0),25,AND(Y140=19,T140="ALTO"),24,AND(Y140=19,T140="BAJO"),22,AND(Y140=19,U140&lt;&gt;0),22,AND(Y140&lt;&gt;0,W140&lt;&gt;0),Y140,TRUE,"FALSO")</f>
        <v>17</v>
      </c>
      <c r="AB140" s="248"/>
      <c r="AC140" s="248"/>
      <c r="AD140" s="430"/>
      <c r="AE140" s="431"/>
      <c r="AF140" s="431"/>
      <c r="AG140" s="223"/>
      <c r="AH140" s="223"/>
      <c r="AI140" s="223"/>
      <c r="AJ140" s="223"/>
      <c r="AK140" s="223"/>
      <c r="AL140" s="223"/>
      <c r="AM140" s="223"/>
      <c r="AN140" s="259"/>
      <c r="AO140" s="223"/>
      <c r="AP140" s="259"/>
      <c r="AR140" s="260"/>
      <c r="AT140" s="260"/>
      <c r="AV140" s="260"/>
    </row>
    <row r="141" spans="1:48" ht="57" customHeight="1">
      <c r="A141" s="421"/>
      <c r="B141" s="519"/>
      <c r="C141" s="542"/>
      <c r="D141" s="331" t="s">
        <v>819</v>
      </c>
      <c r="E141" s="346" t="s">
        <v>1241</v>
      </c>
      <c r="F141" s="185" t="s">
        <v>2</v>
      </c>
      <c r="G141" s="246" t="s">
        <v>52</v>
      </c>
      <c r="H141" s="328" t="s">
        <v>128</v>
      </c>
      <c r="I141" s="50" t="s">
        <v>150</v>
      </c>
      <c r="J141" s="50" t="str">
        <f>IF(OR(F141="SE",F141="SA"),VLOOKUP(I141,'Tabla de Peligros y Riesgo'!$C$2:$E$227,2,FALSE),VLOOKUP(I141,'LISTA DE ASPECTOS - IMPACTOS'!$D$3:$F$72,2,FALSE))</f>
        <v>Alteración de la calidad de suelo/agua</v>
      </c>
      <c r="K141" s="357" t="str">
        <f>IF(OR(F141="SE",F141="SA"),VLOOKUP(I141,'Tabla de Peligros y Riesgo'!$C$2:$E$227,3,FALSE),VLOOKUP(I141,'LISTA DE ASPECTOS - IMPACTOS'!$D$3:$F$72,3,FALSE))</f>
        <v>Potencial afectación a la calidad ambiental del suelo, agua, aire, flora y fauna</v>
      </c>
      <c r="L141" s="250" t="s">
        <v>56</v>
      </c>
      <c r="M141" s="248">
        <v>4</v>
      </c>
      <c r="N141" s="251">
        <f t="shared" si="16"/>
        <v>18</v>
      </c>
      <c r="O141" s="248"/>
      <c r="P141" s="252"/>
      <c r="Q141" s="248"/>
      <c r="R141" s="252"/>
      <c r="S141" s="248"/>
      <c r="T141" s="248"/>
      <c r="U141" s="248" t="s">
        <v>1253</v>
      </c>
      <c r="V141" s="252"/>
      <c r="W141" s="253"/>
      <c r="X141" s="255"/>
      <c r="Y141" s="251">
        <f t="shared" si="21"/>
        <v>18</v>
      </c>
      <c r="Z141" s="256"/>
      <c r="AA141" s="251">
        <f t="array" ref="AA141">_xlfn.IFS(AND(Y141=1,O141&lt;&gt;0),25,AND(Y141=1,Q141&lt;&gt;0),21,AND(Y141=1,T141="ALTO"),16,AND(Y141=1,T141="BAJO"),11,AND(Y141=1,U141&lt;&gt;0),2,AND(Y141=2,O141&lt;&gt;0),25,AND(Y141=2,Q141&lt;&gt;0),21,AND(Y141=2,T141="ALTO"),16,AND(Y141=2,T141="BAJO"),11,AND(Y141=2,U141&lt;&gt;0),4,AND(Y141=3,O141&lt;&gt;0),25,AND(Y141=3,Q141&lt;&gt;0),21,AND(Y141=3,T141="ALTO"),16,AND(Y141=3,T141="BAJO"),12,AND(Y141=3,U141&lt;&gt;0),5,AND(Y141=4,O141&lt;&gt;0),25,AND(Y141=4,Q141&lt;&gt;0),13,AND(Y141=4,T141="ALTO"),16,AND(Y141=4,T141="BAJO"),14,AND(Y141=4,U141&lt;&gt;0),7,AND(Y141=5,O141&lt;&gt;0),25,AND(Y141=5,Q141&lt;&gt;0),21,AND(Y141=5,T141="ALTO"),16,AND(Y141=5,T141="BAJO"),12,AND(Y141=5,U141&lt;&gt;0),8,AND(Y141=6,O141&lt;&gt;0),25,AND(Y141=6,Q141&lt;&gt;0),21,AND(Y141=6,T141="ALTO"),20,AND(Y141=6,T141="BAJO"),17,AND(Y141=6,U141&lt;&gt;0),6,AND(Y141=7,O141&lt;&gt;0),25,AND(Y141=7,Q141&lt;&gt;0),23,AND(Y141=7,T141="ALTO"),16,AND(Y141=7,T141="BAJO"),11,AND(Y141=7,U141&lt;&gt;0),7,AND(Y141=8,O141&lt;&gt;0),25,AND(Y141=8,Q141&lt;&gt;0),21,AND(Y141=8,T141="ALTO"),16,AND(Y141=8,T141="BAJO"),12,AND(Y141=8,U141&lt;&gt;0),8,AND(Y141=9,O141&lt;&gt;0),25,AND(Y141=9,Q141&lt;&gt;0),21,AND(Y141=9,T141="ALTO"),20,AND(Y141=9,T141="BAJO"),17,AND(Y141=9,U141&lt;&gt;0),13,AND(Y141=10,O141&lt;&gt;0),25,AND(Y141=10,Q141&lt;&gt;0),22,AND(Y141=10,T141="ALTO"),21,AND(Y141=10,T141="BAJO"),18,AND(Y141=10,U141&lt;&gt;0),18,AND(Y141=11,O141&lt;&gt;0),25,AND(Y141=11,Q141&lt;&gt;0),23,AND(Y141=11,T141="ALTO"),20,AND(Y141=11,T141="BAJO"),16,AND(Y141=11,U141&lt;&gt;0),11,AND(Y141=12,O141&lt;&gt;0),25,AND(Y141=12,Q141&lt;&gt;0),23,AND(Y141=12,T141="ALTO"),20,AND(Y141=12,T141="BAJO"),16,AND(Y141=12,U141&lt;&gt;0),12,AND(Y141=13,O141&lt;&gt;0),25,AND(Y141=13,Q141&lt;&gt;0),21,AND(Y141=13,T141="ALTO"),20,AND(Y141=13,T141="BAJO"),17,AND(Y141=13,U141&lt;&gt;0),17,AND(Y141=14,O141&lt;&gt;0),25,AND(Y141=14,Q141&lt;&gt;0),24,AND(Y141=14,T141="ALTO"),23,AND(Y141=14,T141="BAJO"),21,AND(Y141=14,U141&lt;&gt;0),18,AND(Y141=15,O141&lt;&gt;0),25,AND(Y141=15,Q141&lt;&gt;0),24,AND(Y141=15,T141="ALTO"),22,AND(Y141=15,T141="BAJO"),19,AND(Y141=15,U141&lt;&gt;0),19,AND(Y141=16,O141&lt;&gt;0),25,AND(Y141=16,Q141&lt;&gt;0),23,AND(Y141=16,T141="ALTO"),23,AND(Y141=16,T141="BAJO"),23,AND(Y141=16,U141&lt;&gt;0),20,AND(Y141=17,O141&lt;&gt;0),25,AND(Y141=17,Q141&lt;&gt;0),24,AND(Y141=17,T141="ALTO"),23,AND(Y141=17,T141="BAJO"),21,AND(Y141=17,U141&lt;&gt;0),20,AND(Y141=18,O141&lt;&gt;0),25,AND(Y141=18,Q141&lt;&gt;0),24,AND(Y141=18,T141="ALTO"),23,AND(Y141=18,T141="BAJO"),22,AND(Y141=18,U141&lt;&gt;0),21,AND(Y141=19,O141&lt;&gt;0),25,AND(Y141=19,Q141&lt;&gt;0),25,AND(Y141=19,T141="ALTO"),24,AND(Y141=19,T141="BAJO"),22,AND(Y141=19,U141&lt;&gt;0),22,AND(Y141&lt;&gt;0,W141&lt;&gt;0),Y141,TRUE,"FALSO")</f>
        <v>21</v>
      </c>
      <c r="AB141" s="50"/>
      <c r="AC141" s="50"/>
      <c r="AD141" s="432"/>
      <c r="AE141" s="433"/>
      <c r="AF141" s="433"/>
      <c r="AN141" s="265"/>
      <c r="AP141" s="265"/>
      <c r="AR141" s="266"/>
      <c r="AT141" s="266"/>
      <c r="AV141" s="266"/>
    </row>
    <row r="142" spans="1:48" s="225" customFormat="1" ht="60">
      <c r="A142" s="421"/>
      <c r="B142" s="426">
        <v>7</v>
      </c>
      <c r="C142" s="428" t="s">
        <v>802</v>
      </c>
      <c r="D142" s="329" t="s">
        <v>814</v>
      </c>
      <c r="E142" s="346" t="s">
        <v>1248</v>
      </c>
      <c r="F142" s="185" t="s">
        <v>0</v>
      </c>
      <c r="G142" s="246" t="s">
        <v>51</v>
      </c>
      <c r="H142" s="328" t="s">
        <v>69</v>
      </c>
      <c r="I142" s="50" t="s">
        <v>70</v>
      </c>
      <c r="J142" s="50" t="str">
        <f>IF(OR(F142="SE",F142="SA"),VLOOKUP(I142,'Tabla de Peligros y Riesgo'!$C$2:$E$227,2,FALSE),VLOOKUP(I142,'LISTA DE ASPECTOS - IMPACTOS'!$D$3:$F$72,2,FALSE))</f>
        <v>Perdida de la audición</v>
      </c>
      <c r="K142" s="357" t="str">
        <f>IF(OR(F142="SE",F142="SA"),VLOOKUP(I142,'Tabla de Peligros y Riesgo'!$C$2:$E$227,3,FALSE),VLOOKUP(I142,'LISTA DE ASPECTOS - IMPACTOS'!$D$3:$F$72,3,FALSE))</f>
        <v>Hipoacusia</v>
      </c>
      <c r="L142" s="250" t="s">
        <v>56</v>
      </c>
      <c r="M142" s="248">
        <v>3</v>
      </c>
      <c r="N142" s="251">
        <f t="shared" si="16"/>
        <v>13</v>
      </c>
      <c r="O142" s="248"/>
      <c r="P142" s="252"/>
      <c r="Q142" s="248"/>
      <c r="R142" s="252"/>
      <c r="S142" s="248"/>
      <c r="T142" s="248"/>
      <c r="U142" s="253" t="s">
        <v>1244</v>
      </c>
      <c r="V142" s="254"/>
      <c r="W142" s="253" t="s">
        <v>1196</v>
      </c>
      <c r="X142" s="255"/>
      <c r="Y142" s="251">
        <f t="shared" si="21"/>
        <v>13</v>
      </c>
      <c r="Z142" s="256"/>
      <c r="AA142" s="251">
        <f t="array" ref="AA142">_xlfn.IFS(AND(Y142=1,O142&lt;&gt;0),25,AND(Y142=1,Q142&lt;&gt;0),21,AND(Y142=1,T142="ALTO"),16,AND(Y142=1,T142="BAJO"),11,AND(Y142=1,U142&lt;&gt;0),2,AND(Y142=2,O142&lt;&gt;0),25,AND(Y142=2,Q142&lt;&gt;0),21,AND(Y142=2,T142="ALTO"),16,AND(Y142=2,T142="BAJO"),11,AND(Y142=2,U142&lt;&gt;0),4,AND(Y142=3,O142&lt;&gt;0),25,AND(Y142=3,Q142&lt;&gt;0),21,AND(Y142=3,T142="ALTO"),16,AND(Y142=3,T142="BAJO"),12,AND(Y142=3,U142&lt;&gt;0),5,AND(Y142=4,O142&lt;&gt;0),25,AND(Y142=4,Q142&lt;&gt;0),13,AND(Y142=4,T142="ALTO"),16,AND(Y142=4,T142="BAJO"),14,AND(Y142=4,U142&lt;&gt;0),7,AND(Y142=5,O142&lt;&gt;0),25,AND(Y142=5,Q142&lt;&gt;0),21,AND(Y142=5,T142="ALTO"),16,AND(Y142=5,T142="BAJO"),12,AND(Y142=5,U142&lt;&gt;0),8,AND(Y142=6,O142&lt;&gt;0),25,AND(Y142=6,Q142&lt;&gt;0),21,AND(Y142=6,T142="ALTO"),20,AND(Y142=6,T142="BAJO"),17,AND(Y142=6,U142&lt;&gt;0),6,AND(Y142=7,O142&lt;&gt;0),25,AND(Y142=7,Q142&lt;&gt;0),23,AND(Y142=7,T142="ALTO"),16,AND(Y142=7,T142="BAJO"),11,AND(Y142=7,U142&lt;&gt;0),7,AND(Y142=8,O142&lt;&gt;0),25,AND(Y142=8,Q142&lt;&gt;0),21,AND(Y142=8,T142="ALTO"),16,AND(Y142=8,T142="BAJO"),12,AND(Y142=8,U142&lt;&gt;0),8,AND(Y142=9,O142&lt;&gt;0),25,AND(Y142=9,Q142&lt;&gt;0),21,AND(Y142=9,T142="ALTO"),20,AND(Y142=9,T142="BAJO"),17,AND(Y142=9,U142&lt;&gt;0),13,AND(Y142=10,O142&lt;&gt;0),25,AND(Y142=10,Q142&lt;&gt;0),22,AND(Y142=10,T142="ALTO"),21,AND(Y142=10,T142="BAJO"),18,AND(Y142=10,U142&lt;&gt;0),18,AND(Y142=11,O142&lt;&gt;0),25,AND(Y142=11,Q142&lt;&gt;0),23,AND(Y142=11,T142="ALTO"),20,AND(Y142=11,T142="BAJO"),16,AND(Y142=11,U142&lt;&gt;0),11,AND(Y142=12,O142&lt;&gt;0),25,AND(Y142=12,Q142&lt;&gt;0),23,AND(Y142=12,T142="ALTO"),20,AND(Y142=12,T142="BAJO"),16,AND(Y142=12,U142&lt;&gt;0),12,AND(Y142=13,O142&lt;&gt;0),25,AND(Y142=13,Q142&lt;&gt;0),21,AND(Y142=13,T142="ALTO"),20,AND(Y142=13,T142="BAJO"),17,AND(Y142=13,U142&lt;&gt;0),17,AND(Y142=14,O142&lt;&gt;0),25,AND(Y142=14,Q142&lt;&gt;0),24,AND(Y142=14,T142="ALTO"),23,AND(Y142=14,T142="BAJO"),21,AND(Y142=14,U142&lt;&gt;0),18,AND(Y142=15,O142&lt;&gt;0),25,AND(Y142=15,Q142&lt;&gt;0),24,AND(Y142=15,T142="ALTO"),22,AND(Y142=15,T142="BAJO"),19,AND(Y142=15,U142&lt;&gt;0),19,AND(Y142=16,O142&lt;&gt;0),25,AND(Y142=16,Q142&lt;&gt;0),23,AND(Y142=16,T142="ALTO"),23,AND(Y142=16,T142="BAJO"),23,AND(Y142=16,U142&lt;&gt;0),20,AND(Y142=17,O142&lt;&gt;0),25,AND(Y142=17,Q142&lt;&gt;0),24,AND(Y142=17,T142="ALTO"),23,AND(Y142=17,T142="BAJO"),21,AND(Y142=17,U142&lt;&gt;0),20,AND(Y142=18,O142&lt;&gt;0),25,AND(Y142=18,Q142&lt;&gt;0),24,AND(Y142=18,T142="ALTO"),23,AND(Y142=18,T142="BAJO"),22,AND(Y142=18,U142&lt;&gt;0),21,AND(Y142=19,O142&lt;&gt;0),25,AND(Y142=19,Q142&lt;&gt;0),25,AND(Y142=19,T142="ALTO"),24,AND(Y142=19,T142="BAJO"),22,AND(Y142=19,U142&lt;&gt;0),22,AND(Y142&lt;&gt;0,W142&lt;&gt;0),Y142,TRUE,"FALSO")</f>
        <v>17</v>
      </c>
      <c r="AB142" s="248"/>
      <c r="AC142" s="248"/>
      <c r="AD142" s="430"/>
      <c r="AE142" s="431"/>
      <c r="AF142" s="431"/>
      <c r="AG142" s="223"/>
      <c r="AH142" s="223"/>
      <c r="AI142" s="223"/>
      <c r="AJ142" s="223"/>
      <c r="AK142" s="223"/>
      <c r="AL142" s="223"/>
      <c r="AM142" s="223"/>
      <c r="AN142" s="259"/>
      <c r="AO142" s="223"/>
      <c r="AP142" s="259"/>
      <c r="AR142" s="260"/>
      <c r="AT142" s="260"/>
      <c r="AV142" s="260"/>
    </row>
    <row r="143" spans="1:48" ht="105">
      <c r="A143" s="421"/>
      <c r="B143" s="427"/>
      <c r="C143" s="429"/>
      <c r="D143" s="329" t="s">
        <v>814</v>
      </c>
      <c r="E143" s="346" t="s">
        <v>1248</v>
      </c>
      <c r="F143" s="185" t="s">
        <v>2</v>
      </c>
      <c r="G143" s="246" t="s">
        <v>52</v>
      </c>
      <c r="H143" s="328" t="s">
        <v>74</v>
      </c>
      <c r="I143" s="50" t="s">
        <v>75</v>
      </c>
      <c r="J143" s="50" t="str">
        <f>IF(OR(F143="SE",F143="SA"),VLOOKUP(I143,'Tabla de Peligros y Riesgo'!$C$2:$E$227,2,FALSE),VLOOKUP(I143,'LISTA DE ASPECTOS - IMPACTOS'!$D$3:$F$72,2,FALSE))</f>
        <v>Alteración de la calidad de suelo/agua</v>
      </c>
      <c r="K143" s="357" t="str">
        <f>IF(OR(F143="SE",F143="SA"),VLOOKUP(I143,'Tabla de Peligros y Riesgo'!$C$2:$E$227,3,FALSE),VLOOKUP(I143,'LISTA DE ASPECTOS - IMPACTOS'!$D$3:$F$72,3,FALSE))</f>
        <v>Potencial afectación a la calidad ambiental del suelo, agua, aire, flora y fauna</v>
      </c>
      <c r="L143" s="250" t="s">
        <v>65</v>
      </c>
      <c r="M143" s="248">
        <v>2</v>
      </c>
      <c r="N143" s="251">
        <f t="shared" si="16"/>
        <v>12</v>
      </c>
      <c r="O143" s="248"/>
      <c r="P143" s="252"/>
      <c r="Q143" s="248"/>
      <c r="R143" s="252"/>
      <c r="S143" s="248" t="s">
        <v>1249</v>
      </c>
      <c r="T143" s="248" t="s">
        <v>53</v>
      </c>
      <c r="U143" s="262" t="s">
        <v>1250</v>
      </c>
      <c r="V143" s="252"/>
      <c r="W143" s="253"/>
      <c r="X143" s="255"/>
      <c r="Y143" s="251">
        <f t="shared" si="21"/>
        <v>12</v>
      </c>
      <c r="Z143" s="256">
        <f>IF(N143&gt;=16,MAX(O143:T143),IF(N143&lt;16,MAX(O143:X143)))</f>
        <v>0</v>
      </c>
      <c r="AA143" s="251">
        <f t="array" ref="AA143">_xlfn.IFS(AND(Y143=1,O143&lt;&gt;0),25,AND(Y143=1,Q143&lt;&gt;0),21,AND(Y143=1,T143="ALTO"),16,AND(Y143=1,T143="BAJO"),11,AND(Y143=1,U143&lt;&gt;0),2,AND(Y143=2,O143&lt;&gt;0),25,AND(Y143=2,Q143&lt;&gt;0),21,AND(Y143=2,T143="ALTO"),16,AND(Y143=2,T143="BAJO"),11,AND(Y143=2,U143&lt;&gt;0),4,AND(Y143=3,O143&lt;&gt;0),25,AND(Y143=3,Q143&lt;&gt;0),21,AND(Y143=3,T143="ALTO"),16,AND(Y143=3,T143="BAJO"),12,AND(Y143=3,U143&lt;&gt;0),5,AND(Y143=4,O143&lt;&gt;0),25,AND(Y143=4,Q143&lt;&gt;0),13,AND(Y143=4,T143="ALTO"),16,AND(Y143=4,T143="BAJO"),14,AND(Y143=4,U143&lt;&gt;0),7,AND(Y143=5,O143&lt;&gt;0),25,AND(Y143=5,Q143&lt;&gt;0),21,AND(Y143=5,T143="ALTO"),16,AND(Y143=5,T143="BAJO"),12,AND(Y143=5,U143&lt;&gt;0),8,AND(Y143=6,O143&lt;&gt;0),25,AND(Y143=6,Q143&lt;&gt;0),21,AND(Y143=6,T143="ALTO"),20,AND(Y143=6,T143="BAJO"),17,AND(Y143=6,U143&lt;&gt;0),6,AND(Y143=7,O143&lt;&gt;0),25,AND(Y143=7,Q143&lt;&gt;0),23,AND(Y143=7,T143="ALTO"),16,AND(Y143=7,T143="BAJO"),11,AND(Y143=7,U143&lt;&gt;0),7,AND(Y143=8,O143&lt;&gt;0),25,AND(Y143=8,Q143&lt;&gt;0),21,AND(Y143=8,T143="ALTO"),16,AND(Y143=8,T143="BAJO"),12,AND(Y143=8,U143&lt;&gt;0),8,AND(Y143=9,O143&lt;&gt;0),25,AND(Y143=9,Q143&lt;&gt;0),21,AND(Y143=9,T143="ALTO"),20,AND(Y143=9,T143="BAJO"),17,AND(Y143=9,U143&lt;&gt;0),13,AND(Y143=10,O143&lt;&gt;0),25,AND(Y143=10,Q143&lt;&gt;0),22,AND(Y143=10,T143="ALTO"),21,AND(Y143=10,T143="BAJO"),18,AND(Y143=10,U143&lt;&gt;0),18,AND(Y143=11,O143&lt;&gt;0),25,AND(Y143=11,Q143&lt;&gt;0),23,AND(Y143=11,T143="ALTO"),20,AND(Y143=11,T143="BAJO"),16,AND(Y143=11,U143&lt;&gt;0),11,AND(Y143=12,O143&lt;&gt;0),25,AND(Y143=12,Q143&lt;&gt;0),23,AND(Y143=12,T143="ALTO"),20,AND(Y143=12,T143="BAJO"),16,AND(Y143=12,U143&lt;&gt;0),12,AND(Y143=13,O143&lt;&gt;0),25,AND(Y143=13,Q143&lt;&gt;0),21,AND(Y143=13,T143="ALTO"),20,AND(Y143=13,T143="BAJO"),17,AND(Y143=13,U143&lt;&gt;0),17,AND(Y143=14,O143&lt;&gt;0),25,AND(Y143=14,Q143&lt;&gt;0),24,AND(Y143=14,T143="ALTO"),23,AND(Y143=14,T143="BAJO"),21,AND(Y143=14,U143&lt;&gt;0),18,AND(Y143=15,O143&lt;&gt;0),25,AND(Y143=15,Q143&lt;&gt;0),24,AND(Y143=15,T143="ALTO"),22,AND(Y143=15,T143="BAJO"),19,AND(Y143=15,U143&lt;&gt;0),19,AND(Y143=16,O143&lt;&gt;0),25,AND(Y143=16,Q143&lt;&gt;0),23,AND(Y143=16,T143="ALTO"),23,AND(Y143=16,T143="BAJO"),23,AND(Y143=16,U143&lt;&gt;0),20,AND(Y143=17,O143&lt;&gt;0),25,AND(Y143=17,Q143&lt;&gt;0),24,AND(Y143=17,T143="ALTO"),23,AND(Y143=17,T143="BAJO"),21,AND(Y143=17,U143&lt;&gt;0),20,AND(Y143=18,O143&lt;&gt;0),25,AND(Y143=18,Q143&lt;&gt;0),24,AND(Y143=18,T143="ALTO"),23,AND(Y143=18,T143="BAJO"),22,AND(Y143=18,U143&lt;&gt;0),21,AND(Y143=19,O143&lt;&gt;0),25,AND(Y143=19,Q143&lt;&gt;0),25,AND(Y143=19,T143="ALTO"),24,AND(Y143=19,T143="BAJO"),22,AND(Y143=19,U143&lt;&gt;0),22,AND(Y143&lt;&gt;0,W143&lt;&gt;0),Y143,TRUE,"FALSO")</f>
        <v>20</v>
      </c>
      <c r="AB143" s="50"/>
      <c r="AC143" s="50"/>
      <c r="AD143" s="432"/>
      <c r="AE143" s="433"/>
      <c r="AF143" s="433"/>
      <c r="AN143" s="265"/>
      <c r="AP143" s="265"/>
      <c r="AR143" s="266"/>
      <c r="AT143" s="266"/>
      <c r="AV143" s="266"/>
    </row>
    <row r="144" spans="1:48" ht="57" customHeight="1">
      <c r="A144" s="421"/>
      <c r="B144" s="427"/>
      <c r="C144" s="429"/>
      <c r="D144" s="329" t="s">
        <v>782</v>
      </c>
      <c r="E144" s="346" t="s">
        <v>790</v>
      </c>
      <c r="F144" s="185" t="s">
        <v>2</v>
      </c>
      <c r="G144" s="246" t="s">
        <v>58</v>
      </c>
      <c r="H144" s="328" t="s">
        <v>531</v>
      </c>
      <c r="I144" s="50" t="s">
        <v>543</v>
      </c>
      <c r="J144" s="50" t="str">
        <f>IF(OR(F144="SE",F144="SA"),VLOOKUP(I144,'Tabla de Peligros y Riesgo'!$C$2:$E$227,2,FALSE),VLOOKUP(I144,'LISTA DE ASPECTOS - IMPACTOS'!$D$3:$F$72,2,FALSE))</f>
        <v>Alteración de la calidad de suelo/agua</v>
      </c>
      <c r="K144" s="357" t="str">
        <f>IF(OR(F144="SE",F144="SA"),VLOOKUP(I144,'Tabla de Peligros y Riesgo'!$C$2:$E$227,3,FALSE),VLOOKUP(I144,'LISTA DE ASPECTOS - IMPACTOS'!$D$3:$F$72,3,FALSE))</f>
        <v>Potencial afectación a la calidad ambiental del suelo, agua, aire, flora y fauna</v>
      </c>
      <c r="L144" s="250" t="s">
        <v>65</v>
      </c>
      <c r="M144" s="248">
        <v>2</v>
      </c>
      <c r="N144" s="251">
        <f t="shared" si="16"/>
        <v>12</v>
      </c>
      <c r="O144" s="248"/>
      <c r="P144" s="252"/>
      <c r="Q144" s="248"/>
      <c r="R144" s="252"/>
      <c r="S144" s="248" t="s">
        <v>1193</v>
      </c>
      <c r="T144" s="248" t="s">
        <v>59</v>
      </c>
      <c r="U144" s="262" t="s">
        <v>1194</v>
      </c>
      <c r="V144" s="252"/>
      <c r="W144" s="253"/>
      <c r="X144" s="255"/>
      <c r="Y144" s="251">
        <f t="shared" si="21"/>
        <v>12</v>
      </c>
      <c r="Z144" s="256">
        <f>IF(N144&gt;=16,MAX(O144:T144),IF(N144&lt;16,MAX(O144:X144)))</f>
        <v>0</v>
      </c>
      <c r="AA144" s="251">
        <f t="array" ref="AA144">_xlfn.IFS(AND(Y144=1,O144&lt;&gt;0),25,AND(Y144=1,Q144&lt;&gt;0),21,AND(Y144=1,T144="ALTO"),16,AND(Y144=1,T144="BAJO"),11,AND(Y144=1,U144&lt;&gt;0),2,AND(Y144=2,O144&lt;&gt;0),25,AND(Y144=2,Q144&lt;&gt;0),21,AND(Y144=2,T144="ALTO"),16,AND(Y144=2,T144="BAJO"),11,AND(Y144=2,U144&lt;&gt;0),4,AND(Y144=3,O144&lt;&gt;0),25,AND(Y144=3,Q144&lt;&gt;0),21,AND(Y144=3,T144="ALTO"),16,AND(Y144=3,T144="BAJO"),12,AND(Y144=3,U144&lt;&gt;0),5,AND(Y144=4,O144&lt;&gt;0),25,AND(Y144=4,Q144&lt;&gt;0),13,AND(Y144=4,T144="ALTO"),16,AND(Y144=4,T144="BAJO"),14,AND(Y144=4,U144&lt;&gt;0),7,AND(Y144=5,O144&lt;&gt;0),25,AND(Y144=5,Q144&lt;&gt;0),21,AND(Y144=5,T144="ALTO"),16,AND(Y144=5,T144="BAJO"),12,AND(Y144=5,U144&lt;&gt;0),8,AND(Y144=6,O144&lt;&gt;0),25,AND(Y144=6,Q144&lt;&gt;0),21,AND(Y144=6,T144="ALTO"),20,AND(Y144=6,T144="BAJO"),17,AND(Y144=6,U144&lt;&gt;0),6,AND(Y144=7,O144&lt;&gt;0),25,AND(Y144=7,Q144&lt;&gt;0),23,AND(Y144=7,T144="ALTO"),16,AND(Y144=7,T144="BAJO"),11,AND(Y144=7,U144&lt;&gt;0),7,AND(Y144=8,O144&lt;&gt;0),25,AND(Y144=8,Q144&lt;&gt;0),21,AND(Y144=8,T144="ALTO"),16,AND(Y144=8,T144="BAJO"),12,AND(Y144=8,U144&lt;&gt;0),8,AND(Y144=9,O144&lt;&gt;0),25,AND(Y144=9,Q144&lt;&gt;0),21,AND(Y144=9,T144="ALTO"),20,AND(Y144=9,T144="BAJO"),17,AND(Y144=9,U144&lt;&gt;0),13,AND(Y144=10,O144&lt;&gt;0),25,AND(Y144=10,Q144&lt;&gt;0),22,AND(Y144=10,T144="ALTO"),21,AND(Y144=10,T144="BAJO"),18,AND(Y144=10,U144&lt;&gt;0),18,AND(Y144=11,O144&lt;&gt;0),25,AND(Y144=11,Q144&lt;&gt;0),23,AND(Y144=11,T144="ALTO"),20,AND(Y144=11,T144="BAJO"),16,AND(Y144=11,U144&lt;&gt;0),11,AND(Y144=12,O144&lt;&gt;0),25,AND(Y144=12,Q144&lt;&gt;0),23,AND(Y144=12,T144="ALTO"),20,AND(Y144=12,T144="BAJO"),16,AND(Y144=12,U144&lt;&gt;0),12,AND(Y144=13,O144&lt;&gt;0),25,AND(Y144=13,Q144&lt;&gt;0),21,AND(Y144=13,T144="ALTO"),20,AND(Y144=13,T144="BAJO"),17,AND(Y144=13,U144&lt;&gt;0),17,AND(Y144=14,O144&lt;&gt;0),25,AND(Y144=14,Q144&lt;&gt;0),24,AND(Y144=14,T144="ALTO"),23,AND(Y144=14,T144="BAJO"),21,AND(Y144=14,U144&lt;&gt;0),18,AND(Y144=15,O144&lt;&gt;0),25,AND(Y144=15,Q144&lt;&gt;0),24,AND(Y144=15,T144="ALTO"),22,AND(Y144=15,T144="BAJO"),19,AND(Y144=15,U144&lt;&gt;0),19,AND(Y144=16,O144&lt;&gt;0),25,AND(Y144=16,Q144&lt;&gt;0),23,AND(Y144=16,T144="ALTO"),23,AND(Y144=16,T144="BAJO"),23,AND(Y144=16,U144&lt;&gt;0),20,AND(Y144=17,O144&lt;&gt;0),25,AND(Y144=17,Q144&lt;&gt;0),24,AND(Y144=17,T144="ALTO"),23,AND(Y144=17,T144="BAJO"),21,AND(Y144=17,U144&lt;&gt;0),20,AND(Y144=18,O144&lt;&gt;0),25,AND(Y144=18,Q144&lt;&gt;0),24,AND(Y144=18,T144="ALTO"),23,AND(Y144=18,T144="BAJO"),22,AND(Y144=18,U144&lt;&gt;0),21,AND(Y144=19,O144&lt;&gt;0),25,AND(Y144=19,Q144&lt;&gt;0),25,AND(Y144=19,T144="ALTO"),24,AND(Y144=19,T144="BAJO"),22,AND(Y144=19,U144&lt;&gt;0),22,AND(Y144&lt;&gt;0,W144&lt;&gt;0),Y144,TRUE,"FALSO")</f>
        <v>16</v>
      </c>
      <c r="AB144" s="50"/>
      <c r="AC144" s="50"/>
      <c r="AD144" s="432"/>
      <c r="AE144" s="433"/>
      <c r="AF144" s="433"/>
      <c r="AN144" s="265"/>
      <c r="AP144" s="265"/>
      <c r="AR144" s="266"/>
      <c r="AT144" s="266"/>
      <c r="AV144" s="266"/>
    </row>
    <row r="145" spans="1:48" s="225" customFormat="1" ht="60">
      <c r="A145" s="421"/>
      <c r="B145" s="427"/>
      <c r="C145" s="429"/>
      <c r="D145" s="350" t="s">
        <v>809</v>
      </c>
      <c r="E145" s="346" t="s">
        <v>1248</v>
      </c>
      <c r="F145" s="185" t="s">
        <v>1</v>
      </c>
      <c r="G145" s="246" t="s">
        <v>51</v>
      </c>
      <c r="H145" s="328" t="s">
        <v>113</v>
      </c>
      <c r="I145" s="50" t="s">
        <v>114</v>
      </c>
      <c r="J145" s="50" t="str">
        <f>IF(OR(F145="SE",F145="SA"),VLOOKUP(I145,'Tabla de Peligros y Riesgo'!$C$2:$E$227,2,FALSE),VLOOKUP(I145,'LISTA DE ASPECTOS - IMPACTOS'!$D$3:$F$72,2,FALSE))</f>
        <v>Cortes</v>
      </c>
      <c r="K145" s="357" t="str">
        <f>IF(OR(F145="SE",F145="SA"),VLOOKUP(I145,'Tabla de Peligros y Riesgo'!$C$2:$E$227,3,FALSE),VLOOKUP(I145,'LISTA DE ASPECTOS - IMPACTOS'!$D$3:$F$72,3,FALSE))</f>
        <v>Herida punzocortante</v>
      </c>
      <c r="L145" s="250" t="s">
        <v>56</v>
      </c>
      <c r="M145" s="248">
        <v>4</v>
      </c>
      <c r="N145" s="251">
        <f t="shared" si="16"/>
        <v>18</v>
      </c>
      <c r="O145" s="248"/>
      <c r="P145" s="252"/>
      <c r="Q145" s="248"/>
      <c r="R145" s="252"/>
      <c r="S145" s="248"/>
      <c r="T145" s="248"/>
      <c r="U145" s="253" t="s">
        <v>1242</v>
      </c>
      <c r="V145" s="254"/>
      <c r="W145" s="253" t="s">
        <v>1196</v>
      </c>
      <c r="X145" s="255">
        <v>0.15</v>
      </c>
      <c r="Y145" s="251">
        <f t="shared" si="21"/>
        <v>18</v>
      </c>
      <c r="Z145" s="256">
        <f>IF(N145&gt;=16,MAX(O145:T145),IF(N145&lt;16,MAX(O145:X145)))</f>
        <v>0</v>
      </c>
      <c r="AA145" s="251">
        <f t="array" ref="AA145">_xlfn.IFS(AND(Y145=1,O145&lt;&gt;0),25,AND(Y145=1,Q145&lt;&gt;0),21,AND(Y145=1,T145="ALTO"),16,AND(Y145=1,T145="BAJO"),11,AND(Y145=1,U145&lt;&gt;0),2,AND(Y145=2,O145&lt;&gt;0),25,AND(Y145=2,Q145&lt;&gt;0),21,AND(Y145=2,T145="ALTO"),16,AND(Y145=2,T145="BAJO"),11,AND(Y145=2,U145&lt;&gt;0),4,AND(Y145=3,O145&lt;&gt;0),25,AND(Y145=3,Q145&lt;&gt;0),21,AND(Y145=3,T145="ALTO"),16,AND(Y145=3,T145="BAJO"),12,AND(Y145=3,U145&lt;&gt;0),5,AND(Y145=4,O145&lt;&gt;0),25,AND(Y145=4,Q145&lt;&gt;0),13,AND(Y145=4,T145="ALTO"),16,AND(Y145=4,T145="BAJO"),14,AND(Y145=4,U145&lt;&gt;0),7,AND(Y145=5,O145&lt;&gt;0),25,AND(Y145=5,Q145&lt;&gt;0),21,AND(Y145=5,T145="ALTO"),16,AND(Y145=5,T145="BAJO"),12,AND(Y145=5,U145&lt;&gt;0),8,AND(Y145=6,O145&lt;&gt;0),25,AND(Y145=6,Q145&lt;&gt;0),21,AND(Y145=6,T145="ALTO"),20,AND(Y145=6,T145="BAJO"),17,AND(Y145=6,U145&lt;&gt;0),6,AND(Y145=7,O145&lt;&gt;0),25,AND(Y145=7,Q145&lt;&gt;0),23,AND(Y145=7,T145="ALTO"),16,AND(Y145=7,T145="BAJO"),11,AND(Y145=7,U145&lt;&gt;0),7,AND(Y145=8,O145&lt;&gt;0),25,AND(Y145=8,Q145&lt;&gt;0),21,AND(Y145=8,T145="ALTO"),16,AND(Y145=8,T145="BAJO"),12,AND(Y145=8,U145&lt;&gt;0),8,AND(Y145=9,O145&lt;&gt;0),25,AND(Y145=9,Q145&lt;&gt;0),21,AND(Y145=9,T145="ALTO"),20,AND(Y145=9,T145="BAJO"),17,AND(Y145=9,U145&lt;&gt;0),13,AND(Y145=10,O145&lt;&gt;0),25,AND(Y145=10,Q145&lt;&gt;0),22,AND(Y145=10,T145="ALTO"),21,AND(Y145=10,T145="BAJO"),18,AND(Y145=10,U145&lt;&gt;0),18,AND(Y145=11,O145&lt;&gt;0),25,AND(Y145=11,Q145&lt;&gt;0),23,AND(Y145=11,T145="ALTO"),20,AND(Y145=11,T145="BAJO"),16,AND(Y145=11,U145&lt;&gt;0),11,AND(Y145=12,O145&lt;&gt;0),25,AND(Y145=12,Q145&lt;&gt;0),23,AND(Y145=12,T145="ALTO"),20,AND(Y145=12,T145="BAJO"),16,AND(Y145=12,U145&lt;&gt;0),12,AND(Y145=13,O145&lt;&gt;0),25,AND(Y145=13,Q145&lt;&gt;0),21,AND(Y145=13,T145="ALTO"),20,AND(Y145=13,T145="BAJO"),17,AND(Y145=13,U145&lt;&gt;0),17,AND(Y145=14,O145&lt;&gt;0),25,AND(Y145=14,Q145&lt;&gt;0),24,AND(Y145=14,T145="ALTO"),23,AND(Y145=14,T145="BAJO"),21,AND(Y145=14,U145&lt;&gt;0),18,AND(Y145=15,O145&lt;&gt;0),25,AND(Y145=15,Q145&lt;&gt;0),24,AND(Y145=15,T145="ALTO"),22,AND(Y145=15,T145="BAJO"),19,AND(Y145=15,U145&lt;&gt;0),19,AND(Y145=16,O145&lt;&gt;0),25,AND(Y145=16,Q145&lt;&gt;0),23,AND(Y145=16,T145="ALTO"),23,AND(Y145=16,T145="BAJO"),23,AND(Y145=16,U145&lt;&gt;0),20,AND(Y145=17,O145&lt;&gt;0),25,AND(Y145=17,Q145&lt;&gt;0),24,AND(Y145=17,T145="ALTO"),23,AND(Y145=17,T145="BAJO"),21,AND(Y145=17,U145&lt;&gt;0),20,AND(Y145=18,O145&lt;&gt;0),25,AND(Y145=18,Q145&lt;&gt;0),24,AND(Y145=18,T145="ALTO"),23,AND(Y145=18,T145="BAJO"),22,AND(Y145=18,U145&lt;&gt;0),21,AND(Y145=19,O145&lt;&gt;0),25,AND(Y145=19,Q145&lt;&gt;0),25,AND(Y145=19,T145="ALTO"),24,AND(Y145=19,T145="BAJO"),22,AND(Y145=19,U145&lt;&gt;0),22,AND(Y145&lt;&gt;0,W145&lt;&gt;0),Y145,TRUE,"FALSO")</f>
        <v>21</v>
      </c>
      <c r="AB145" s="248"/>
      <c r="AC145" s="248"/>
      <c r="AD145" s="430"/>
      <c r="AE145" s="431"/>
      <c r="AF145" s="431"/>
      <c r="AG145" s="223"/>
      <c r="AH145" s="223"/>
      <c r="AI145" s="223"/>
      <c r="AJ145" s="223"/>
      <c r="AK145" s="223"/>
      <c r="AL145" s="223"/>
      <c r="AM145" s="223"/>
      <c r="AN145" s="259"/>
      <c r="AO145" s="223"/>
      <c r="AP145" s="259"/>
      <c r="AR145" s="260"/>
      <c r="AT145" s="260"/>
      <c r="AV145" s="260"/>
    </row>
    <row r="146" spans="1:48" s="225" customFormat="1" ht="71.25" customHeight="1">
      <c r="A146" s="421"/>
      <c r="B146" s="427"/>
      <c r="C146" s="429"/>
      <c r="D146" s="351" t="s">
        <v>1514</v>
      </c>
      <c r="E146" s="193" t="s">
        <v>1064</v>
      </c>
      <c r="F146" s="185" t="s">
        <v>1</v>
      </c>
      <c r="G146" s="246" t="s">
        <v>51</v>
      </c>
      <c r="H146" s="328" t="s">
        <v>54</v>
      </c>
      <c r="I146" s="50" t="s">
        <v>142</v>
      </c>
      <c r="J146" s="50" t="str">
        <f>IF(OR(F146="SE",F146="SA"),VLOOKUP(I146,'Tabla de Peligros y Riesgo'!$C$2:$E$227,2,FALSE),VLOOKUP(I146,'LISTA DE ASPECTOS - IMPACTOS'!$D$3:$F$72,2,FALSE))</f>
        <v>Colisión/atropello</v>
      </c>
      <c r="K146" s="357" t="str">
        <f>IF(OR(F146="SE",F146="SA"),VLOOKUP(I146,'Tabla de Peligros y Riesgo'!$C$2:$E$227,3,FALSE),VLOOKUP(I146,'LISTA DE ASPECTOS - IMPACTOS'!$D$3:$F$72,3,FALSE))</f>
        <v>Contusión/Fractura/Muerte</v>
      </c>
      <c r="L146" s="250" t="s">
        <v>90</v>
      </c>
      <c r="M146" s="248">
        <v>2</v>
      </c>
      <c r="N146" s="251">
        <f t="shared" si="16"/>
        <v>5</v>
      </c>
      <c r="O146" s="248"/>
      <c r="P146" s="252"/>
      <c r="Q146" s="248"/>
      <c r="R146" s="252"/>
      <c r="S146" s="248" t="s">
        <v>1243</v>
      </c>
      <c r="T146" s="248" t="s">
        <v>53</v>
      </c>
      <c r="U146" s="253" t="s">
        <v>1244</v>
      </c>
      <c r="V146" s="254"/>
      <c r="W146" s="253" t="s">
        <v>1196</v>
      </c>
      <c r="X146" s="255"/>
      <c r="Y146" s="251">
        <f t="shared" si="21"/>
        <v>5</v>
      </c>
      <c r="Z146" s="256"/>
      <c r="AA146" s="251">
        <f t="array" ref="AA146">_xlfn.IFS(AND(Y146=1,O146&lt;&gt;0),25,AND(Y146=1,Q146&lt;&gt;0),21,AND(Y146=1,T146="ALTO"),16,AND(Y146=1,T146="BAJO"),11,AND(Y146=1,U146&lt;&gt;0),2,AND(Y146=2,O146&lt;&gt;0),25,AND(Y146=2,Q146&lt;&gt;0),21,AND(Y146=2,T146="ALTO"),16,AND(Y146=2,T146="BAJO"),11,AND(Y146=2,U146&lt;&gt;0),4,AND(Y146=3,O146&lt;&gt;0),25,AND(Y146=3,Q146&lt;&gt;0),21,AND(Y146=3,T146="ALTO"),16,AND(Y146=3,T146="BAJO"),12,AND(Y146=3,U146&lt;&gt;0),5,AND(Y146=4,O146&lt;&gt;0),25,AND(Y146=4,Q146&lt;&gt;0),13,AND(Y146=4,T146="ALTO"),16,AND(Y146=4,T146="BAJO"),14,AND(Y146=4,U146&lt;&gt;0),7,AND(Y146=5,O146&lt;&gt;0),25,AND(Y146=5,Q146&lt;&gt;0),21,AND(Y146=5,T146="ALTO"),16,AND(Y146=5,T146="BAJO"),12,AND(Y146=5,U146&lt;&gt;0),8,AND(Y146=6,O146&lt;&gt;0),25,AND(Y146=6,Q146&lt;&gt;0),21,AND(Y146=6,T146="ALTO"),20,AND(Y146=6,T146="BAJO"),17,AND(Y146=6,U146&lt;&gt;0),6,AND(Y146=7,O146&lt;&gt;0),25,AND(Y146=7,Q146&lt;&gt;0),23,AND(Y146=7,T146="ALTO"),16,AND(Y146=7,T146="BAJO"),11,AND(Y146=7,U146&lt;&gt;0),7,AND(Y146=8,O146&lt;&gt;0),25,AND(Y146=8,Q146&lt;&gt;0),21,AND(Y146=8,T146="ALTO"),16,AND(Y146=8,T146="BAJO"),12,AND(Y146=8,U146&lt;&gt;0),8,AND(Y146=9,O146&lt;&gt;0),25,AND(Y146=9,Q146&lt;&gt;0),21,AND(Y146=9,T146="ALTO"),20,AND(Y146=9,T146="BAJO"),17,AND(Y146=9,U146&lt;&gt;0),13,AND(Y146=10,O146&lt;&gt;0),25,AND(Y146=10,Q146&lt;&gt;0),22,AND(Y146=10,T146="ALTO"),21,AND(Y146=10,T146="BAJO"),18,AND(Y146=10,U146&lt;&gt;0),18,AND(Y146=11,O146&lt;&gt;0),25,AND(Y146=11,Q146&lt;&gt;0),23,AND(Y146=11,T146="ALTO"),20,AND(Y146=11,T146="BAJO"),16,AND(Y146=11,U146&lt;&gt;0),11,AND(Y146=12,O146&lt;&gt;0),25,AND(Y146=12,Q146&lt;&gt;0),23,AND(Y146=12,T146="ALTO"),20,AND(Y146=12,T146="BAJO"),16,AND(Y146=12,U146&lt;&gt;0),12,AND(Y146=13,O146&lt;&gt;0),25,AND(Y146=13,Q146&lt;&gt;0),21,AND(Y146=13,T146="ALTO"),20,AND(Y146=13,T146="BAJO"),17,AND(Y146=13,U146&lt;&gt;0),17,AND(Y146=14,O146&lt;&gt;0),25,AND(Y146=14,Q146&lt;&gt;0),24,AND(Y146=14,T146="ALTO"),23,AND(Y146=14,T146="BAJO"),21,AND(Y146=14,U146&lt;&gt;0),18,AND(Y146=15,O146&lt;&gt;0),25,AND(Y146=15,Q146&lt;&gt;0),24,AND(Y146=15,T146="ALTO"),22,AND(Y146=15,T146="BAJO"),19,AND(Y146=15,U146&lt;&gt;0),19,AND(Y146=16,O146&lt;&gt;0),25,AND(Y146=16,Q146&lt;&gt;0),23,AND(Y146=16,T146="ALTO"),23,AND(Y146=16,T146="BAJO"),23,AND(Y146=16,U146&lt;&gt;0),20,AND(Y146=17,O146&lt;&gt;0),25,AND(Y146=17,Q146&lt;&gt;0),24,AND(Y146=17,T146="ALTO"),23,AND(Y146=17,T146="BAJO"),21,AND(Y146=17,U146&lt;&gt;0),20,AND(Y146=18,O146&lt;&gt;0),25,AND(Y146=18,Q146&lt;&gt;0),24,AND(Y146=18,T146="ALTO"),23,AND(Y146=18,T146="BAJO"),22,AND(Y146=18,U146&lt;&gt;0),21,AND(Y146=19,O146&lt;&gt;0),25,AND(Y146=19,Q146&lt;&gt;0),25,AND(Y146=19,T146="ALTO"),24,AND(Y146=19,T146="BAJO"),22,AND(Y146=19,U146&lt;&gt;0),22,AND(Y146&lt;&gt;0,W146&lt;&gt;0),Y146,TRUE,"FALSO")</f>
        <v>16</v>
      </c>
      <c r="AB146" s="248"/>
      <c r="AC146" s="248"/>
      <c r="AD146" s="430"/>
      <c r="AE146" s="431"/>
      <c r="AF146" s="431"/>
      <c r="AG146" s="223"/>
      <c r="AH146" s="223"/>
      <c r="AI146" s="223"/>
      <c r="AJ146" s="223"/>
      <c r="AK146" s="223"/>
      <c r="AL146" s="223"/>
      <c r="AM146" s="223"/>
      <c r="AN146" s="259"/>
      <c r="AO146" s="223"/>
      <c r="AP146" s="259"/>
      <c r="AR146" s="260"/>
      <c r="AT146" s="260"/>
      <c r="AV146" s="260"/>
    </row>
    <row r="147" spans="1:48" s="225" customFormat="1" ht="60">
      <c r="A147" s="421"/>
      <c r="B147" s="427"/>
      <c r="C147" s="429"/>
      <c r="D147" s="329" t="s">
        <v>785</v>
      </c>
      <c r="E147" s="346" t="s">
        <v>1248</v>
      </c>
      <c r="F147" s="185" t="s">
        <v>0</v>
      </c>
      <c r="G147" s="246" t="s">
        <v>51</v>
      </c>
      <c r="H147" s="328" t="s">
        <v>63</v>
      </c>
      <c r="I147" s="50" t="s">
        <v>64</v>
      </c>
      <c r="J147" s="50" t="str">
        <f>IF(OR(F147="SE",F147="SA"),VLOOKUP(I147,'Tabla de Peligros y Riesgo'!$C$2:$E$227,2,FALSE),VLOOKUP(I147,'LISTA DE ASPECTOS - IMPACTOS'!$D$3:$F$72,2,FALSE))</f>
        <v>Riesgo Psicosocial</v>
      </c>
      <c r="K147" s="357" t="str">
        <f>IF(OR(F147="SE",F147="SA"),VLOOKUP(I147,'Tabla de Peligros y Riesgo'!$C$2:$E$227,3,FALSE),VLOOKUP(I147,'LISTA DE ASPECTOS - IMPACTOS'!$D$3:$F$72,3,FALSE))</f>
        <v>Estrés / Depresión</v>
      </c>
      <c r="L147" s="250" t="s">
        <v>56</v>
      </c>
      <c r="M147" s="248">
        <v>3</v>
      </c>
      <c r="N147" s="251">
        <f t="shared" si="16"/>
        <v>13</v>
      </c>
      <c r="O147" s="248"/>
      <c r="P147" s="252"/>
      <c r="Q147" s="248"/>
      <c r="R147" s="252"/>
      <c r="S147" s="248"/>
      <c r="T147" s="248" t="s">
        <v>59</v>
      </c>
      <c r="U147" s="253" t="s">
        <v>1251</v>
      </c>
      <c r="V147" s="254"/>
      <c r="W147" s="253" t="s">
        <v>1196</v>
      </c>
      <c r="X147" s="255"/>
      <c r="Y147" s="251">
        <f t="shared" si="21"/>
        <v>13</v>
      </c>
      <c r="Z147" s="256"/>
      <c r="AA147" s="251">
        <f t="array" ref="AA147">_xlfn.IFS(AND(Y147=1,O147&lt;&gt;0),25,AND(Y147=1,Q147&lt;&gt;0),21,AND(Y147=1,T147="ALTO"),16,AND(Y147=1,T147="BAJO"),11,AND(Y147=1,U147&lt;&gt;0),2,AND(Y147=2,O147&lt;&gt;0),25,AND(Y147=2,Q147&lt;&gt;0),21,AND(Y147=2,T147="ALTO"),16,AND(Y147=2,T147="BAJO"),11,AND(Y147=2,U147&lt;&gt;0),4,AND(Y147=3,O147&lt;&gt;0),25,AND(Y147=3,Q147&lt;&gt;0),21,AND(Y147=3,T147="ALTO"),16,AND(Y147=3,T147="BAJO"),12,AND(Y147=3,U147&lt;&gt;0),5,AND(Y147=4,O147&lt;&gt;0),25,AND(Y147=4,Q147&lt;&gt;0),13,AND(Y147=4,T147="ALTO"),16,AND(Y147=4,T147="BAJO"),14,AND(Y147=4,U147&lt;&gt;0),7,AND(Y147=5,O147&lt;&gt;0),25,AND(Y147=5,Q147&lt;&gt;0),21,AND(Y147=5,T147="ALTO"),16,AND(Y147=5,T147="BAJO"),12,AND(Y147=5,U147&lt;&gt;0),8,AND(Y147=6,O147&lt;&gt;0),25,AND(Y147=6,Q147&lt;&gt;0),21,AND(Y147=6,T147="ALTO"),20,AND(Y147=6,T147="BAJO"),17,AND(Y147=6,U147&lt;&gt;0),6,AND(Y147=7,O147&lt;&gt;0),25,AND(Y147=7,Q147&lt;&gt;0),23,AND(Y147=7,T147="ALTO"),16,AND(Y147=7,T147="BAJO"),11,AND(Y147=7,U147&lt;&gt;0),7,AND(Y147=8,O147&lt;&gt;0),25,AND(Y147=8,Q147&lt;&gt;0),21,AND(Y147=8,T147="ALTO"),16,AND(Y147=8,T147="BAJO"),12,AND(Y147=8,U147&lt;&gt;0),8,AND(Y147=9,O147&lt;&gt;0),25,AND(Y147=9,Q147&lt;&gt;0),21,AND(Y147=9,T147="ALTO"),20,AND(Y147=9,T147="BAJO"),17,AND(Y147=9,U147&lt;&gt;0),13,AND(Y147=10,O147&lt;&gt;0),25,AND(Y147=10,Q147&lt;&gt;0),22,AND(Y147=10,T147="ALTO"),21,AND(Y147=10,T147="BAJO"),18,AND(Y147=10,U147&lt;&gt;0),18,AND(Y147=11,O147&lt;&gt;0),25,AND(Y147=11,Q147&lt;&gt;0),23,AND(Y147=11,T147="ALTO"),20,AND(Y147=11,T147="BAJO"),16,AND(Y147=11,U147&lt;&gt;0),11,AND(Y147=12,O147&lt;&gt;0),25,AND(Y147=12,Q147&lt;&gt;0),23,AND(Y147=12,T147="ALTO"),20,AND(Y147=12,T147="BAJO"),16,AND(Y147=12,U147&lt;&gt;0),12,AND(Y147=13,O147&lt;&gt;0),25,AND(Y147=13,Q147&lt;&gt;0),21,AND(Y147=13,T147="ALTO"),20,AND(Y147=13,T147="BAJO"),17,AND(Y147=13,U147&lt;&gt;0),17,AND(Y147=14,O147&lt;&gt;0),25,AND(Y147=14,Q147&lt;&gt;0),24,AND(Y147=14,T147="ALTO"),23,AND(Y147=14,T147="BAJO"),21,AND(Y147=14,U147&lt;&gt;0),18,AND(Y147=15,O147&lt;&gt;0),25,AND(Y147=15,Q147&lt;&gt;0),24,AND(Y147=15,T147="ALTO"),22,AND(Y147=15,T147="BAJO"),19,AND(Y147=15,U147&lt;&gt;0),19,AND(Y147=16,O147&lt;&gt;0),25,AND(Y147=16,Q147&lt;&gt;0),23,AND(Y147=16,T147="ALTO"),23,AND(Y147=16,T147="BAJO"),23,AND(Y147=16,U147&lt;&gt;0),20,AND(Y147=17,O147&lt;&gt;0),25,AND(Y147=17,Q147&lt;&gt;0),24,AND(Y147=17,T147="ALTO"),23,AND(Y147=17,T147="BAJO"),21,AND(Y147=17,U147&lt;&gt;0),20,AND(Y147=18,O147&lt;&gt;0),25,AND(Y147=18,Q147&lt;&gt;0),24,AND(Y147=18,T147="ALTO"),23,AND(Y147=18,T147="BAJO"),22,AND(Y147=18,U147&lt;&gt;0),21,AND(Y147=19,O147&lt;&gt;0),25,AND(Y147=19,Q147&lt;&gt;0),25,AND(Y147=19,T147="ALTO"),24,AND(Y147=19,T147="BAJO"),22,AND(Y147=19,U147&lt;&gt;0),22,AND(Y147&lt;&gt;0,W147&lt;&gt;0),Y147,TRUE,"FALSO")</f>
        <v>17</v>
      </c>
      <c r="AB147" s="248"/>
      <c r="AC147" s="248"/>
      <c r="AD147" s="257"/>
      <c r="AE147" s="258"/>
      <c r="AF147" s="258"/>
      <c r="AG147" s="223"/>
      <c r="AH147" s="223"/>
      <c r="AI147" s="223"/>
      <c r="AJ147" s="223"/>
      <c r="AK147" s="223"/>
      <c r="AL147" s="223"/>
      <c r="AM147" s="223"/>
      <c r="AN147" s="259"/>
      <c r="AO147" s="223"/>
      <c r="AP147" s="259"/>
      <c r="AR147" s="260"/>
      <c r="AT147" s="260"/>
      <c r="AV147" s="260"/>
    </row>
    <row r="148" spans="1:48" s="225" customFormat="1" ht="60">
      <c r="A148" s="421"/>
      <c r="B148" s="427"/>
      <c r="C148" s="429"/>
      <c r="D148" s="352" t="s">
        <v>799</v>
      </c>
      <c r="E148" s="346" t="s">
        <v>1248</v>
      </c>
      <c r="F148" s="185" t="s">
        <v>1</v>
      </c>
      <c r="G148" s="246" t="s">
        <v>51</v>
      </c>
      <c r="H148" s="328" t="s">
        <v>92</v>
      </c>
      <c r="I148" s="50" t="s">
        <v>134</v>
      </c>
      <c r="J148" s="50" t="str">
        <f>IF(OR(F148="SE",F148="SA"),VLOOKUP(I148,'Tabla de Peligros y Riesgo'!$C$2:$E$227,2,FALSE),VLOOKUP(I148,'LISTA DE ASPECTOS - IMPACTOS'!$D$3:$F$72,2,FALSE))</f>
        <v>Atrapamiento</v>
      </c>
      <c r="K148" s="357" t="str">
        <f>IF(OR(F148="SE",F148="SA"),VLOOKUP(I148,'Tabla de Peligros y Riesgo'!$C$2:$E$227,3,FALSE),VLOOKUP(I148,'LISTA DE ASPECTOS - IMPACTOS'!$D$3:$F$72,3,FALSE))</f>
        <v>Heridas/Amputación/Contusión/Fractura/Muerte</v>
      </c>
      <c r="L148" s="250" t="s">
        <v>56</v>
      </c>
      <c r="M148" s="248">
        <v>2</v>
      </c>
      <c r="N148" s="251">
        <f t="shared" si="16"/>
        <v>8</v>
      </c>
      <c r="O148" s="248"/>
      <c r="P148" s="252"/>
      <c r="Q148" s="248"/>
      <c r="R148" s="252"/>
      <c r="S148" s="248" t="s">
        <v>1226</v>
      </c>
      <c r="T148" s="248" t="s">
        <v>53</v>
      </c>
      <c r="U148" s="253" t="s">
        <v>1252</v>
      </c>
      <c r="V148" s="254"/>
      <c r="W148" s="253" t="s">
        <v>1196</v>
      </c>
      <c r="X148" s="255">
        <v>0.15</v>
      </c>
      <c r="Y148" s="251">
        <f t="shared" si="21"/>
        <v>8</v>
      </c>
      <c r="Z148" s="256"/>
      <c r="AA148" s="251">
        <f t="array" ref="AA148">_xlfn.IFS(AND(Y148=1,O148&lt;&gt;0),25,AND(Y148=1,Q148&lt;&gt;0),21,AND(Y148=1,T148="ALTO"),16,AND(Y148=1,T148="BAJO"),11,AND(Y148=1,U148&lt;&gt;0),2,AND(Y148=2,O148&lt;&gt;0),25,AND(Y148=2,Q148&lt;&gt;0),21,AND(Y148=2,T148="ALTO"),16,AND(Y148=2,T148="BAJO"),11,AND(Y148=2,U148&lt;&gt;0),4,AND(Y148=3,O148&lt;&gt;0),25,AND(Y148=3,Q148&lt;&gt;0),21,AND(Y148=3,T148="ALTO"),16,AND(Y148=3,T148="BAJO"),12,AND(Y148=3,U148&lt;&gt;0),5,AND(Y148=4,O148&lt;&gt;0),25,AND(Y148=4,Q148&lt;&gt;0),13,AND(Y148=4,T148="ALTO"),16,AND(Y148=4,T148="BAJO"),14,AND(Y148=4,U148&lt;&gt;0),7,AND(Y148=5,O148&lt;&gt;0),25,AND(Y148=5,Q148&lt;&gt;0),21,AND(Y148=5,T148="ALTO"),16,AND(Y148=5,T148="BAJO"),12,AND(Y148=5,U148&lt;&gt;0),8,AND(Y148=6,O148&lt;&gt;0),25,AND(Y148=6,Q148&lt;&gt;0),21,AND(Y148=6,T148="ALTO"),20,AND(Y148=6,T148="BAJO"),17,AND(Y148=6,U148&lt;&gt;0),6,AND(Y148=7,O148&lt;&gt;0),25,AND(Y148=7,Q148&lt;&gt;0),23,AND(Y148=7,T148="ALTO"),16,AND(Y148=7,T148="BAJO"),11,AND(Y148=7,U148&lt;&gt;0),7,AND(Y148=8,O148&lt;&gt;0),25,AND(Y148=8,Q148&lt;&gt;0),21,AND(Y148=8,T148="ALTO"),16,AND(Y148=8,T148="BAJO"),12,AND(Y148=8,U148&lt;&gt;0),8,AND(Y148=9,O148&lt;&gt;0),25,AND(Y148=9,Q148&lt;&gt;0),21,AND(Y148=9,T148="ALTO"),20,AND(Y148=9,T148="BAJO"),17,AND(Y148=9,U148&lt;&gt;0),13,AND(Y148=10,O148&lt;&gt;0),25,AND(Y148=10,Q148&lt;&gt;0),22,AND(Y148=10,T148="ALTO"),21,AND(Y148=10,T148="BAJO"),18,AND(Y148=10,U148&lt;&gt;0),18,AND(Y148=11,O148&lt;&gt;0),25,AND(Y148=11,Q148&lt;&gt;0),23,AND(Y148=11,T148="ALTO"),20,AND(Y148=11,T148="BAJO"),16,AND(Y148=11,U148&lt;&gt;0),11,AND(Y148=12,O148&lt;&gt;0),25,AND(Y148=12,Q148&lt;&gt;0),23,AND(Y148=12,T148="ALTO"),20,AND(Y148=12,T148="BAJO"),16,AND(Y148=12,U148&lt;&gt;0),12,AND(Y148=13,O148&lt;&gt;0),25,AND(Y148=13,Q148&lt;&gt;0),21,AND(Y148=13,T148="ALTO"),20,AND(Y148=13,T148="BAJO"),17,AND(Y148=13,U148&lt;&gt;0),17,AND(Y148=14,O148&lt;&gt;0),25,AND(Y148=14,Q148&lt;&gt;0),24,AND(Y148=14,T148="ALTO"),23,AND(Y148=14,T148="BAJO"),21,AND(Y148=14,U148&lt;&gt;0),18,AND(Y148=15,O148&lt;&gt;0),25,AND(Y148=15,Q148&lt;&gt;0),24,AND(Y148=15,T148="ALTO"),22,AND(Y148=15,T148="BAJO"),19,AND(Y148=15,U148&lt;&gt;0),19,AND(Y148=16,O148&lt;&gt;0),25,AND(Y148=16,Q148&lt;&gt;0),23,AND(Y148=16,T148="ALTO"),23,AND(Y148=16,T148="BAJO"),23,AND(Y148=16,U148&lt;&gt;0),20,AND(Y148=17,O148&lt;&gt;0),25,AND(Y148=17,Q148&lt;&gt;0),24,AND(Y148=17,T148="ALTO"),23,AND(Y148=17,T148="BAJO"),21,AND(Y148=17,U148&lt;&gt;0),20,AND(Y148=18,O148&lt;&gt;0),25,AND(Y148=18,Q148&lt;&gt;0),24,AND(Y148=18,T148="ALTO"),23,AND(Y148=18,T148="BAJO"),22,AND(Y148=18,U148&lt;&gt;0),21,AND(Y148=19,O148&lt;&gt;0),25,AND(Y148=19,Q148&lt;&gt;0),25,AND(Y148=19,T148="ALTO"),24,AND(Y148=19,T148="BAJO"),22,AND(Y148=19,U148&lt;&gt;0),22,AND(Y148&lt;&gt;0,W148&lt;&gt;0),Y148,TRUE,"FALSO")</f>
        <v>16</v>
      </c>
      <c r="AB148" s="248"/>
      <c r="AC148" s="248"/>
      <c r="AD148" s="430"/>
      <c r="AE148" s="431"/>
      <c r="AF148" s="431"/>
      <c r="AG148" s="223"/>
      <c r="AH148" s="223"/>
      <c r="AI148" s="223"/>
      <c r="AJ148" s="223"/>
      <c r="AK148" s="223"/>
      <c r="AL148" s="223"/>
      <c r="AM148" s="223"/>
      <c r="AN148" s="259"/>
      <c r="AO148" s="223"/>
      <c r="AP148" s="259"/>
      <c r="AR148" s="260"/>
      <c r="AT148" s="260"/>
      <c r="AV148" s="260"/>
    </row>
    <row r="149" spans="1:48" s="225" customFormat="1" ht="60">
      <c r="A149" s="421"/>
      <c r="B149" s="427"/>
      <c r="C149" s="429"/>
      <c r="D149" s="329" t="s">
        <v>785</v>
      </c>
      <c r="E149" s="346" t="s">
        <v>1248</v>
      </c>
      <c r="F149" s="185" t="s">
        <v>1</v>
      </c>
      <c r="G149" s="246" t="s">
        <v>51</v>
      </c>
      <c r="H149" s="328" t="s">
        <v>66</v>
      </c>
      <c r="I149" s="50" t="s">
        <v>67</v>
      </c>
      <c r="J149" s="50" t="str">
        <f>IF(OR(F149="SE",F149="SA"),VLOOKUP(I149,'Tabla de Peligros y Riesgo'!$C$2:$E$227,2,FALSE),VLOOKUP(I149,'LISTA DE ASPECTOS - IMPACTOS'!$D$3:$F$72,2,FALSE))</f>
        <v>Caída al mismo nivel</v>
      </c>
      <c r="K149" s="357" t="str">
        <f>IF(OR(F149="SE",F149="SA"),VLOOKUP(I149,'Tabla de Peligros y Riesgo'!$C$2:$E$227,3,FALSE),VLOOKUP(I149,'LISTA DE ASPECTOS - IMPACTOS'!$D$3:$F$72,3,FALSE))</f>
        <v>Contusión/Fractura/Muerte</v>
      </c>
      <c r="L149" s="250" t="s">
        <v>56</v>
      </c>
      <c r="M149" s="248">
        <v>4</v>
      </c>
      <c r="N149" s="251">
        <f t="shared" si="16"/>
        <v>18</v>
      </c>
      <c r="O149" s="248"/>
      <c r="P149" s="252"/>
      <c r="Q149" s="248"/>
      <c r="R149" s="252"/>
      <c r="S149" s="248"/>
      <c r="T149" s="248" t="s">
        <v>59</v>
      </c>
      <c r="U149" s="253" t="s">
        <v>1238</v>
      </c>
      <c r="V149" s="254"/>
      <c r="W149" s="253" t="s">
        <v>1196</v>
      </c>
      <c r="X149" s="255"/>
      <c r="Y149" s="251">
        <f t="shared" si="21"/>
        <v>18</v>
      </c>
      <c r="Z149" s="256"/>
      <c r="AA149" s="251">
        <f t="array" ref="AA149">_xlfn.IFS(AND(Y149=1,O149&lt;&gt;0),25,AND(Y149=1,Q149&lt;&gt;0),21,AND(Y149=1,T149="ALTO"),16,AND(Y149=1,T149="BAJO"),11,AND(Y149=1,U149&lt;&gt;0),2,AND(Y149=2,O149&lt;&gt;0),25,AND(Y149=2,Q149&lt;&gt;0),21,AND(Y149=2,T149="ALTO"),16,AND(Y149=2,T149="BAJO"),11,AND(Y149=2,U149&lt;&gt;0),4,AND(Y149=3,O149&lt;&gt;0),25,AND(Y149=3,Q149&lt;&gt;0),21,AND(Y149=3,T149="ALTO"),16,AND(Y149=3,T149="BAJO"),12,AND(Y149=3,U149&lt;&gt;0),5,AND(Y149=4,O149&lt;&gt;0),25,AND(Y149=4,Q149&lt;&gt;0),13,AND(Y149=4,T149="ALTO"),16,AND(Y149=4,T149="BAJO"),14,AND(Y149=4,U149&lt;&gt;0),7,AND(Y149=5,O149&lt;&gt;0),25,AND(Y149=5,Q149&lt;&gt;0),21,AND(Y149=5,T149="ALTO"),16,AND(Y149=5,T149="BAJO"),12,AND(Y149=5,U149&lt;&gt;0),8,AND(Y149=6,O149&lt;&gt;0),25,AND(Y149=6,Q149&lt;&gt;0),21,AND(Y149=6,T149="ALTO"),20,AND(Y149=6,T149="BAJO"),17,AND(Y149=6,U149&lt;&gt;0),6,AND(Y149=7,O149&lt;&gt;0),25,AND(Y149=7,Q149&lt;&gt;0),23,AND(Y149=7,T149="ALTO"),16,AND(Y149=7,T149="BAJO"),11,AND(Y149=7,U149&lt;&gt;0),7,AND(Y149=8,O149&lt;&gt;0),25,AND(Y149=8,Q149&lt;&gt;0),21,AND(Y149=8,T149="ALTO"),16,AND(Y149=8,T149="BAJO"),12,AND(Y149=8,U149&lt;&gt;0),8,AND(Y149=9,O149&lt;&gt;0),25,AND(Y149=9,Q149&lt;&gt;0),21,AND(Y149=9,T149="ALTO"),20,AND(Y149=9,T149="BAJO"),17,AND(Y149=9,U149&lt;&gt;0),13,AND(Y149=10,O149&lt;&gt;0),25,AND(Y149=10,Q149&lt;&gt;0),22,AND(Y149=10,T149="ALTO"),21,AND(Y149=10,T149="BAJO"),18,AND(Y149=10,U149&lt;&gt;0),18,AND(Y149=11,O149&lt;&gt;0),25,AND(Y149=11,Q149&lt;&gt;0),23,AND(Y149=11,T149="ALTO"),20,AND(Y149=11,T149="BAJO"),16,AND(Y149=11,U149&lt;&gt;0),11,AND(Y149=12,O149&lt;&gt;0),25,AND(Y149=12,Q149&lt;&gt;0),23,AND(Y149=12,T149="ALTO"),20,AND(Y149=12,T149="BAJO"),16,AND(Y149=12,U149&lt;&gt;0),12,AND(Y149=13,O149&lt;&gt;0),25,AND(Y149=13,Q149&lt;&gt;0),21,AND(Y149=13,T149="ALTO"),20,AND(Y149=13,T149="BAJO"),17,AND(Y149=13,U149&lt;&gt;0),17,AND(Y149=14,O149&lt;&gt;0),25,AND(Y149=14,Q149&lt;&gt;0),24,AND(Y149=14,T149="ALTO"),23,AND(Y149=14,T149="BAJO"),21,AND(Y149=14,U149&lt;&gt;0),18,AND(Y149=15,O149&lt;&gt;0),25,AND(Y149=15,Q149&lt;&gt;0),24,AND(Y149=15,T149="ALTO"),22,AND(Y149=15,T149="BAJO"),19,AND(Y149=15,U149&lt;&gt;0),19,AND(Y149=16,O149&lt;&gt;0),25,AND(Y149=16,Q149&lt;&gt;0),23,AND(Y149=16,T149="ALTO"),23,AND(Y149=16,T149="BAJO"),23,AND(Y149=16,U149&lt;&gt;0),20,AND(Y149=17,O149&lt;&gt;0),25,AND(Y149=17,Q149&lt;&gt;0),24,AND(Y149=17,T149="ALTO"),23,AND(Y149=17,T149="BAJO"),21,AND(Y149=17,U149&lt;&gt;0),20,AND(Y149=18,O149&lt;&gt;0),25,AND(Y149=18,Q149&lt;&gt;0),24,AND(Y149=18,T149="ALTO"),23,AND(Y149=18,T149="BAJO"),22,AND(Y149=18,U149&lt;&gt;0),21,AND(Y149=19,O149&lt;&gt;0),25,AND(Y149=19,Q149&lt;&gt;0),25,AND(Y149=19,T149="ALTO"),24,AND(Y149=19,T149="BAJO"),22,AND(Y149=19,U149&lt;&gt;0),22,AND(Y149&lt;&gt;0,W149&lt;&gt;0),Y149,TRUE,"FALSO")</f>
        <v>22</v>
      </c>
      <c r="AB149" s="248"/>
      <c r="AC149" s="248"/>
      <c r="AD149" s="430"/>
      <c r="AE149" s="431"/>
      <c r="AF149" s="431"/>
      <c r="AG149" s="223"/>
      <c r="AH149" s="223"/>
      <c r="AI149" s="223"/>
      <c r="AJ149" s="223"/>
      <c r="AK149" s="223"/>
      <c r="AL149" s="223"/>
      <c r="AM149" s="223"/>
      <c r="AN149" s="259"/>
      <c r="AO149" s="223"/>
      <c r="AP149" s="259"/>
      <c r="AR149" s="260"/>
      <c r="AT149" s="260"/>
      <c r="AV149" s="260"/>
    </row>
    <row r="150" spans="1:48" s="225" customFormat="1" ht="60">
      <c r="A150" s="421"/>
      <c r="B150" s="427"/>
      <c r="C150" s="429"/>
      <c r="D150" s="329" t="s">
        <v>785</v>
      </c>
      <c r="E150" s="346" t="s">
        <v>1248</v>
      </c>
      <c r="F150" s="185" t="s">
        <v>1</v>
      </c>
      <c r="G150" s="246" t="s">
        <v>51</v>
      </c>
      <c r="H150" s="328" t="s">
        <v>111</v>
      </c>
      <c r="I150" s="50" t="s">
        <v>112</v>
      </c>
      <c r="J150" s="50" t="str">
        <f>IF(OR(F150="SE",F150="SA"),VLOOKUP(I150,'Tabla de Peligros y Riesgo'!$C$2:$E$227,2,FALSE),VLOOKUP(I150,'LISTA DE ASPECTOS - IMPACTOS'!$D$3:$F$72,2,FALSE))</f>
        <v xml:space="preserve">Electrocución </v>
      </c>
      <c r="K150" s="357" t="str">
        <f>IF(OR(F150="SE",F150="SA"),VLOOKUP(I150,'Tabla de Peligros y Riesgo'!$C$2:$E$227,3,FALSE),VLOOKUP(I150,'LISTA DE ASPECTOS - IMPACTOS'!$D$3:$F$72,3,FALSE))</f>
        <v xml:space="preserve">Muerte </v>
      </c>
      <c r="L150" s="250" t="s">
        <v>56</v>
      </c>
      <c r="M150" s="248">
        <v>2</v>
      </c>
      <c r="N150" s="251">
        <f t="shared" si="16"/>
        <v>8</v>
      </c>
      <c r="O150" s="248"/>
      <c r="P150" s="252"/>
      <c r="Q150" s="248"/>
      <c r="R150" s="252"/>
      <c r="S150" s="248" t="s">
        <v>1198</v>
      </c>
      <c r="T150" s="248" t="s">
        <v>53</v>
      </c>
      <c r="U150" s="253" t="s">
        <v>1225</v>
      </c>
      <c r="V150" s="254"/>
      <c r="W150" s="253" t="s">
        <v>1196</v>
      </c>
      <c r="X150" s="255">
        <v>0.2</v>
      </c>
      <c r="Y150" s="251">
        <f t="shared" si="21"/>
        <v>8</v>
      </c>
      <c r="Z150" s="256">
        <f>IF(N150&gt;=16,MAX(O150:T150),IF(N150&lt;16,MAX(O150:X150)))</f>
        <v>0.2</v>
      </c>
      <c r="AA150" s="251">
        <f t="array" ref="AA150">_xlfn.IFS(AND(Y150=1,O150&lt;&gt;0),25,AND(Y150=1,Q150&lt;&gt;0),21,AND(Y150=1,T150="ALTO"),16,AND(Y150=1,T150="BAJO"),11,AND(Y150=1,U150&lt;&gt;0),2,AND(Y150=2,O150&lt;&gt;0),25,AND(Y150=2,Q150&lt;&gt;0),21,AND(Y150=2,T150="ALTO"),16,AND(Y150=2,T150="BAJO"),11,AND(Y150=2,U150&lt;&gt;0),4,AND(Y150=3,O150&lt;&gt;0),25,AND(Y150=3,Q150&lt;&gt;0),21,AND(Y150=3,T150="ALTO"),16,AND(Y150=3,T150="BAJO"),12,AND(Y150=3,U150&lt;&gt;0),5,AND(Y150=4,O150&lt;&gt;0),25,AND(Y150=4,Q150&lt;&gt;0),13,AND(Y150=4,T150="ALTO"),16,AND(Y150=4,T150="BAJO"),14,AND(Y150=4,U150&lt;&gt;0),7,AND(Y150=5,O150&lt;&gt;0),25,AND(Y150=5,Q150&lt;&gt;0),21,AND(Y150=5,T150="ALTO"),16,AND(Y150=5,T150="BAJO"),12,AND(Y150=5,U150&lt;&gt;0),8,AND(Y150=6,O150&lt;&gt;0),25,AND(Y150=6,Q150&lt;&gt;0),21,AND(Y150=6,T150="ALTO"),20,AND(Y150=6,T150="BAJO"),17,AND(Y150=6,U150&lt;&gt;0),6,AND(Y150=7,O150&lt;&gt;0),25,AND(Y150=7,Q150&lt;&gt;0),23,AND(Y150=7,T150="ALTO"),16,AND(Y150=7,T150="BAJO"),11,AND(Y150=7,U150&lt;&gt;0),7,AND(Y150=8,O150&lt;&gt;0),25,AND(Y150=8,Q150&lt;&gt;0),21,AND(Y150=8,T150="ALTO"),16,AND(Y150=8,T150="BAJO"),12,AND(Y150=8,U150&lt;&gt;0),8,AND(Y150=9,O150&lt;&gt;0),25,AND(Y150=9,Q150&lt;&gt;0),21,AND(Y150=9,T150="ALTO"),20,AND(Y150=9,T150="BAJO"),17,AND(Y150=9,U150&lt;&gt;0),13,AND(Y150=10,O150&lt;&gt;0),25,AND(Y150=10,Q150&lt;&gt;0),22,AND(Y150=10,T150="ALTO"),21,AND(Y150=10,T150="BAJO"),18,AND(Y150=10,U150&lt;&gt;0),18,AND(Y150=11,O150&lt;&gt;0),25,AND(Y150=11,Q150&lt;&gt;0),23,AND(Y150=11,T150="ALTO"),20,AND(Y150=11,T150="BAJO"),16,AND(Y150=11,U150&lt;&gt;0),11,AND(Y150=12,O150&lt;&gt;0),25,AND(Y150=12,Q150&lt;&gt;0),23,AND(Y150=12,T150="ALTO"),20,AND(Y150=12,T150="BAJO"),16,AND(Y150=12,U150&lt;&gt;0),12,AND(Y150=13,O150&lt;&gt;0),25,AND(Y150=13,Q150&lt;&gt;0),21,AND(Y150=13,T150="ALTO"),20,AND(Y150=13,T150="BAJO"),17,AND(Y150=13,U150&lt;&gt;0),17,AND(Y150=14,O150&lt;&gt;0),25,AND(Y150=14,Q150&lt;&gt;0),24,AND(Y150=14,T150="ALTO"),23,AND(Y150=14,T150="BAJO"),21,AND(Y150=14,U150&lt;&gt;0),18,AND(Y150=15,O150&lt;&gt;0),25,AND(Y150=15,Q150&lt;&gt;0),24,AND(Y150=15,T150="ALTO"),22,AND(Y150=15,T150="BAJO"),19,AND(Y150=15,U150&lt;&gt;0),19,AND(Y150=16,O150&lt;&gt;0),25,AND(Y150=16,Q150&lt;&gt;0),23,AND(Y150=16,T150="ALTO"),23,AND(Y150=16,T150="BAJO"),23,AND(Y150=16,U150&lt;&gt;0),20,AND(Y150=17,O150&lt;&gt;0),25,AND(Y150=17,Q150&lt;&gt;0),24,AND(Y150=17,T150="ALTO"),23,AND(Y150=17,T150="BAJO"),21,AND(Y150=17,U150&lt;&gt;0),20,AND(Y150=18,O150&lt;&gt;0),25,AND(Y150=18,Q150&lt;&gt;0),24,AND(Y150=18,T150="ALTO"),23,AND(Y150=18,T150="BAJO"),22,AND(Y150=18,U150&lt;&gt;0),21,AND(Y150=19,O150&lt;&gt;0),25,AND(Y150=19,Q150&lt;&gt;0),25,AND(Y150=19,T150="ALTO"),24,AND(Y150=19,T150="BAJO"),22,AND(Y150=19,U150&lt;&gt;0),22,AND(Y150&lt;&gt;0,W150&lt;&gt;0),Y150,TRUE,"FALSO")</f>
        <v>16</v>
      </c>
      <c r="AB150" s="248" t="s">
        <v>1200</v>
      </c>
      <c r="AC150" s="248" t="s">
        <v>1201</v>
      </c>
      <c r="AD150" s="257"/>
      <c r="AE150" s="258"/>
      <c r="AF150" s="258"/>
      <c r="AG150" s="223"/>
      <c r="AH150" s="223"/>
      <c r="AI150" s="223"/>
      <c r="AJ150" s="223"/>
      <c r="AK150" s="223"/>
      <c r="AL150" s="223"/>
      <c r="AM150" s="223"/>
      <c r="AN150" s="259"/>
      <c r="AO150" s="223"/>
      <c r="AP150" s="259"/>
      <c r="AR150" s="260"/>
      <c r="AT150" s="260"/>
      <c r="AV150" s="260"/>
    </row>
    <row r="151" spans="1:48" s="225" customFormat="1" ht="60">
      <c r="A151" s="421"/>
      <c r="B151" s="427"/>
      <c r="C151" s="429"/>
      <c r="D151" s="347" t="s">
        <v>795</v>
      </c>
      <c r="E151" s="346" t="s">
        <v>1248</v>
      </c>
      <c r="F151" s="185" t="s">
        <v>1</v>
      </c>
      <c r="G151" s="246" t="s">
        <v>51</v>
      </c>
      <c r="H151" s="328" t="s">
        <v>54</v>
      </c>
      <c r="I151" s="50" t="s">
        <v>142</v>
      </c>
      <c r="J151" s="50" t="str">
        <f>IF(OR(F151="SE",F151="SA"),VLOOKUP(I151,'Tabla de Peligros y Riesgo'!$C$2:$E$227,2,FALSE),VLOOKUP(I151,'LISTA DE ASPECTOS - IMPACTOS'!$D$3:$F$72,2,FALSE))</f>
        <v>Colisión/atropello</v>
      </c>
      <c r="K151" s="357" t="str">
        <f>IF(OR(F151="SE",F151="SA"),VLOOKUP(I151,'Tabla de Peligros y Riesgo'!$C$2:$E$227,3,FALSE),VLOOKUP(I151,'LISTA DE ASPECTOS - IMPACTOS'!$D$3:$F$72,3,FALSE))</f>
        <v>Contusión/Fractura/Muerte</v>
      </c>
      <c r="L151" s="250" t="s">
        <v>56</v>
      </c>
      <c r="M151" s="248">
        <v>3</v>
      </c>
      <c r="N151" s="251">
        <f t="shared" si="16"/>
        <v>13</v>
      </c>
      <c r="O151" s="248"/>
      <c r="P151" s="252"/>
      <c r="Q151" s="248"/>
      <c r="R151" s="252"/>
      <c r="S151" s="248" t="s">
        <v>1207</v>
      </c>
      <c r="T151" s="248" t="s">
        <v>53</v>
      </c>
      <c r="U151" s="253" t="s">
        <v>1208</v>
      </c>
      <c r="V151" s="254"/>
      <c r="W151" s="253" t="s">
        <v>1196</v>
      </c>
      <c r="X151" s="255">
        <v>0.15</v>
      </c>
      <c r="Y151" s="251">
        <f t="shared" si="21"/>
        <v>13</v>
      </c>
      <c r="Z151" s="256"/>
      <c r="AA151" s="251">
        <f t="array" ref="AA151">_xlfn.IFS(AND(Y151=1,O151&lt;&gt;0),25,AND(Y151=1,Q151&lt;&gt;0),21,AND(Y151=1,T151="ALTO"),16,AND(Y151=1,T151="BAJO"),11,AND(Y151=1,U151&lt;&gt;0),2,AND(Y151=2,O151&lt;&gt;0),25,AND(Y151=2,Q151&lt;&gt;0),21,AND(Y151=2,T151="ALTO"),16,AND(Y151=2,T151="BAJO"),11,AND(Y151=2,U151&lt;&gt;0),4,AND(Y151=3,O151&lt;&gt;0),25,AND(Y151=3,Q151&lt;&gt;0),21,AND(Y151=3,T151="ALTO"),16,AND(Y151=3,T151="BAJO"),12,AND(Y151=3,U151&lt;&gt;0),5,AND(Y151=4,O151&lt;&gt;0),25,AND(Y151=4,Q151&lt;&gt;0),13,AND(Y151=4,T151="ALTO"),16,AND(Y151=4,T151="BAJO"),14,AND(Y151=4,U151&lt;&gt;0),7,AND(Y151=5,O151&lt;&gt;0),25,AND(Y151=5,Q151&lt;&gt;0),21,AND(Y151=5,T151="ALTO"),16,AND(Y151=5,T151="BAJO"),12,AND(Y151=5,U151&lt;&gt;0),8,AND(Y151=6,O151&lt;&gt;0),25,AND(Y151=6,Q151&lt;&gt;0),21,AND(Y151=6,T151="ALTO"),20,AND(Y151=6,T151="BAJO"),17,AND(Y151=6,U151&lt;&gt;0),6,AND(Y151=7,O151&lt;&gt;0),25,AND(Y151=7,Q151&lt;&gt;0),23,AND(Y151=7,T151="ALTO"),16,AND(Y151=7,T151="BAJO"),11,AND(Y151=7,U151&lt;&gt;0),7,AND(Y151=8,O151&lt;&gt;0),25,AND(Y151=8,Q151&lt;&gt;0),21,AND(Y151=8,T151="ALTO"),16,AND(Y151=8,T151="BAJO"),12,AND(Y151=8,U151&lt;&gt;0),8,AND(Y151=9,O151&lt;&gt;0),25,AND(Y151=9,Q151&lt;&gt;0),21,AND(Y151=9,T151="ALTO"),20,AND(Y151=9,T151="BAJO"),17,AND(Y151=9,U151&lt;&gt;0),13,AND(Y151=10,O151&lt;&gt;0),25,AND(Y151=10,Q151&lt;&gt;0),22,AND(Y151=10,T151="ALTO"),21,AND(Y151=10,T151="BAJO"),18,AND(Y151=10,U151&lt;&gt;0),18,AND(Y151=11,O151&lt;&gt;0),25,AND(Y151=11,Q151&lt;&gt;0),23,AND(Y151=11,T151="ALTO"),20,AND(Y151=11,T151="BAJO"),16,AND(Y151=11,U151&lt;&gt;0),11,AND(Y151=12,O151&lt;&gt;0),25,AND(Y151=12,Q151&lt;&gt;0),23,AND(Y151=12,T151="ALTO"),20,AND(Y151=12,T151="BAJO"),16,AND(Y151=12,U151&lt;&gt;0),12,AND(Y151=13,O151&lt;&gt;0),25,AND(Y151=13,Q151&lt;&gt;0),21,AND(Y151=13,T151="ALTO"),20,AND(Y151=13,T151="BAJO"),17,AND(Y151=13,U151&lt;&gt;0),17,AND(Y151=14,O151&lt;&gt;0),25,AND(Y151=14,Q151&lt;&gt;0),24,AND(Y151=14,T151="ALTO"),23,AND(Y151=14,T151="BAJO"),21,AND(Y151=14,U151&lt;&gt;0),18,AND(Y151=15,O151&lt;&gt;0),25,AND(Y151=15,Q151&lt;&gt;0),24,AND(Y151=15,T151="ALTO"),22,AND(Y151=15,T151="BAJO"),19,AND(Y151=15,U151&lt;&gt;0),19,AND(Y151=16,O151&lt;&gt;0),25,AND(Y151=16,Q151&lt;&gt;0),23,AND(Y151=16,T151="ALTO"),23,AND(Y151=16,T151="BAJO"),23,AND(Y151=16,U151&lt;&gt;0),20,AND(Y151=17,O151&lt;&gt;0),25,AND(Y151=17,Q151&lt;&gt;0),24,AND(Y151=17,T151="ALTO"),23,AND(Y151=17,T151="BAJO"),21,AND(Y151=17,U151&lt;&gt;0),20,AND(Y151=18,O151&lt;&gt;0),25,AND(Y151=18,Q151&lt;&gt;0),24,AND(Y151=18,T151="ALTO"),23,AND(Y151=18,T151="BAJO"),22,AND(Y151=18,U151&lt;&gt;0),21,AND(Y151=19,O151&lt;&gt;0),25,AND(Y151=19,Q151&lt;&gt;0),25,AND(Y151=19,T151="ALTO"),24,AND(Y151=19,T151="BAJO"),22,AND(Y151=19,U151&lt;&gt;0),22,AND(Y151&lt;&gt;0,W151&lt;&gt;0),Y151,TRUE,"FALSO")</f>
        <v>20</v>
      </c>
      <c r="AB151" s="248"/>
      <c r="AC151" s="248"/>
      <c r="AD151" s="430"/>
      <c r="AE151" s="431"/>
      <c r="AF151" s="431"/>
      <c r="AG151" s="223"/>
      <c r="AH151" s="223"/>
      <c r="AI151" s="223"/>
      <c r="AJ151" s="223"/>
      <c r="AK151" s="223"/>
      <c r="AL151" s="223"/>
      <c r="AM151" s="223"/>
      <c r="AN151" s="259"/>
      <c r="AO151" s="223"/>
      <c r="AP151" s="259"/>
      <c r="AR151" s="260"/>
      <c r="AT151" s="260"/>
      <c r="AV151" s="260"/>
    </row>
    <row r="152" spans="1:48" s="225" customFormat="1" ht="60">
      <c r="A152" s="422"/>
      <c r="B152" s="427"/>
      <c r="C152" s="429"/>
      <c r="D152" s="329" t="s">
        <v>812</v>
      </c>
      <c r="E152" s="346" t="s">
        <v>1248</v>
      </c>
      <c r="F152" s="185" t="s">
        <v>1</v>
      </c>
      <c r="G152" s="246" t="s">
        <v>51</v>
      </c>
      <c r="H152" s="328" t="s">
        <v>54</v>
      </c>
      <c r="I152" s="50" t="s">
        <v>142</v>
      </c>
      <c r="J152" s="50" t="str">
        <f>IF(OR(F152="SE",F152="SA"),VLOOKUP(I152,'Tabla de Peligros y Riesgo'!$C$2:$E$227,2,FALSE),VLOOKUP(I152,'LISTA DE ASPECTOS - IMPACTOS'!$D$3:$F$72,2,FALSE))</f>
        <v>Colisión/atropello</v>
      </c>
      <c r="K152" s="357" t="str">
        <f>IF(OR(F152="SE",F152="SA"),VLOOKUP(I152,'Tabla de Peligros y Riesgo'!$C$2:$E$227,3,FALSE),VLOOKUP(I152,'LISTA DE ASPECTOS - IMPACTOS'!$D$3:$F$72,3,FALSE))</f>
        <v>Contusión/Fractura/Muerte</v>
      </c>
      <c r="L152" s="250" t="s">
        <v>56</v>
      </c>
      <c r="M152" s="248">
        <v>2</v>
      </c>
      <c r="N152" s="251">
        <f t="shared" si="16"/>
        <v>8</v>
      </c>
      <c r="O152" s="248"/>
      <c r="P152" s="252"/>
      <c r="Q152" s="248"/>
      <c r="R152" s="252"/>
      <c r="S152" s="248"/>
      <c r="T152" s="248" t="s">
        <v>53</v>
      </c>
      <c r="U152" s="253" t="s">
        <v>1244</v>
      </c>
      <c r="V152" s="254"/>
      <c r="W152" s="253" t="s">
        <v>1196</v>
      </c>
      <c r="X152" s="255"/>
      <c r="Y152" s="251">
        <f t="shared" si="21"/>
        <v>8</v>
      </c>
      <c r="Z152" s="256"/>
      <c r="AA152" s="251">
        <f t="array" ref="AA152">_xlfn.IFS(AND(Y152=1,O152&lt;&gt;0),25,AND(Y152=1,Q152&lt;&gt;0),21,AND(Y152=1,T152="ALTO"),16,AND(Y152=1,T152="BAJO"),11,AND(Y152=1,U152&lt;&gt;0),2,AND(Y152=2,O152&lt;&gt;0),25,AND(Y152=2,Q152&lt;&gt;0),21,AND(Y152=2,T152="ALTO"),16,AND(Y152=2,T152="BAJO"),11,AND(Y152=2,U152&lt;&gt;0),4,AND(Y152=3,O152&lt;&gt;0),25,AND(Y152=3,Q152&lt;&gt;0),21,AND(Y152=3,T152="ALTO"),16,AND(Y152=3,T152="BAJO"),12,AND(Y152=3,U152&lt;&gt;0),5,AND(Y152=4,O152&lt;&gt;0),25,AND(Y152=4,Q152&lt;&gt;0),13,AND(Y152=4,T152="ALTO"),16,AND(Y152=4,T152="BAJO"),14,AND(Y152=4,U152&lt;&gt;0),7,AND(Y152=5,O152&lt;&gt;0),25,AND(Y152=5,Q152&lt;&gt;0),21,AND(Y152=5,T152="ALTO"),16,AND(Y152=5,T152="BAJO"),12,AND(Y152=5,U152&lt;&gt;0),8,AND(Y152=6,O152&lt;&gt;0),25,AND(Y152=6,Q152&lt;&gt;0),21,AND(Y152=6,T152="ALTO"),20,AND(Y152=6,T152="BAJO"),17,AND(Y152=6,U152&lt;&gt;0),6,AND(Y152=7,O152&lt;&gt;0),25,AND(Y152=7,Q152&lt;&gt;0),23,AND(Y152=7,T152="ALTO"),16,AND(Y152=7,T152="BAJO"),11,AND(Y152=7,U152&lt;&gt;0),7,AND(Y152=8,O152&lt;&gt;0),25,AND(Y152=8,Q152&lt;&gt;0),21,AND(Y152=8,T152="ALTO"),16,AND(Y152=8,T152="BAJO"),12,AND(Y152=8,U152&lt;&gt;0),8,AND(Y152=9,O152&lt;&gt;0),25,AND(Y152=9,Q152&lt;&gt;0),21,AND(Y152=9,T152="ALTO"),20,AND(Y152=9,T152="BAJO"),17,AND(Y152=9,U152&lt;&gt;0),13,AND(Y152=10,O152&lt;&gt;0),25,AND(Y152=10,Q152&lt;&gt;0),22,AND(Y152=10,T152="ALTO"),21,AND(Y152=10,T152="BAJO"),18,AND(Y152=10,U152&lt;&gt;0),18,AND(Y152=11,O152&lt;&gt;0),25,AND(Y152=11,Q152&lt;&gt;0),23,AND(Y152=11,T152="ALTO"),20,AND(Y152=11,T152="BAJO"),16,AND(Y152=11,U152&lt;&gt;0),11,AND(Y152=12,O152&lt;&gt;0),25,AND(Y152=12,Q152&lt;&gt;0),23,AND(Y152=12,T152="ALTO"),20,AND(Y152=12,T152="BAJO"),16,AND(Y152=12,U152&lt;&gt;0),12,AND(Y152=13,O152&lt;&gt;0),25,AND(Y152=13,Q152&lt;&gt;0),21,AND(Y152=13,T152="ALTO"),20,AND(Y152=13,T152="BAJO"),17,AND(Y152=13,U152&lt;&gt;0),17,AND(Y152=14,O152&lt;&gt;0),25,AND(Y152=14,Q152&lt;&gt;0),24,AND(Y152=14,T152="ALTO"),23,AND(Y152=14,T152="BAJO"),21,AND(Y152=14,U152&lt;&gt;0),18,AND(Y152=15,O152&lt;&gt;0),25,AND(Y152=15,Q152&lt;&gt;0),24,AND(Y152=15,T152="ALTO"),22,AND(Y152=15,T152="BAJO"),19,AND(Y152=15,U152&lt;&gt;0),19,AND(Y152=16,O152&lt;&gt;0),25,AND(Y152=16,Q152&lt;&gt;0),23,AND(Y152=16,T152="ALTO"),23,AND(Y152=16,T152="BAJO"),23,AND(Y152=16,U152&lt;&gt;0),20,AND(Y152=17,O152&lt;&gt;0),25,AND(Y152=17,Q152&lt;&gt;0),24,AND(Y152=17,T152="ALTO"),23,AND(Y152=17,T152="BAJO"),21,AND(Y152=17,U152&lt;&gt;0),20,AND(Y152=18,O152&lt;&gt;0),25,AND(Y152=18,Q152&lt;&gt;0),24,AND(Y152=18,T152="ALTO"),23,AND(Y152=18,T152="BAJO"),22,AND(Y152=18,U152&lt;&gt;0),21,AND(Y152=19,O152&lt;&gt;0),25,AND(Y152=19,Q152&lt;&gt;0),25,AND(Y152=19,T152="ALTO"),24,AND(Y152=19,T152="BAJO"),22,AND(Y152=19,U152&lt;&gt;0),22,AND(Y152&lt;&gt;0,W152&lt;&gt;0),Y152,TRUE,"FALSO")</f>
        <v>16</v>
      </c>
      <c r="AB152" s="248"/>
      <c r="AC152" s="248"/>
      <c r="AD152" s="430"/>
      <c r="AE152" s="431"/>
      <c r="AF152" s="431"/>
      <c r="AG152" s="223"/>
      <c r="AH152" s="223"/>
      <c r="AI152" s="223"/>
      <c r="AJ152" s="223"/>
      <c r="AK152" s="223"/>
      <c r="AL152" s="223"/>
      <c r="AM152" s="223"/>
      <c r="AN152" s="259"/>
      <c r="AO152" s="223"/>
      <c r="AP152" s="259"/>
      <c r="AR152" s="260"/>
      <c r="AT152" s="260"/>
      <c r="AV152" s="260"/>
    </row>
    <row r="153" spans="1:48" s="225" customFormat="1" ht="71.25" customHeight="1">
      <c r="A153" s="434" t="s">
        <v>818</v>
      </c>
      <c r="B153" s="537">
        <v>9</v>
      </c>
      <c r="C153" s="506" t="s">
        <v>1254</v>
      </c>
      <c r="D153" s="351" t="s">
        <v>814</v>
      </c>
      <c r="E153" s="346" t="s">
        <v>1241</v>
      </c>
      <c r="F153" s="185" t="s">
        <v>0</v>
      </c>
      <c r="G153" s="246" t="s">
        <v>51</v>
      </c>
      <c r="H153" s="328" t="s">
        <v>69</v>
      </c>
      <c r="I153" s="50" t="s">
        <v>70</v>
      </c>
      <c r="J153" s="50" t="str">
        <f>IF(OR(F153="SE",F153="SA"),VLOOKUP(I153,'Tabla de Peligros y Riesgo'!$C$2:$E$227,2,FALSE),VLOOKUP(I153,'LISTA DE ASPECTOS - IMPACTOS'!$D$3:$F$72,2,FALSE))</f>
        <v>Perdida de la audición</v>
      </c>
      <c r="K153" s="357" t="str">
        <f>IF(OR(F153="SE",F153="SA"),VLOOKUP(I153,'Tabla de Peligros y Riesgo'!$C$2:$E$227,3,FALSE),VLOOKUP(I153,'LISTA DE ASPECTOS - IMPACTOS'!$D$3:$F$72,3,FALSE))</f>
        <v>Hipoacusia</v>
      </c>
      <c r="L153" s="250" t="s">
        <v>56</v>
      </c>
      <c r="M153" s="248">
        <v>3</v>
      </c>
      <c r="N153" s="251">
        <f t="shared" si="16"/>
        <v>13</v>
      </c>
      <c r="O153" s="248"/>
      <c r="P153" s="252"/>
      <c r="Q153" s="248"/>
      <c r="R153" s="252"/>
      <c r="S153" s="248"/>
      <c r="T153" s="248"/>
      <c r="U153" s="253" t="s">
        <v>1255</v>
      </c>
      <c r="V153" s="254"/>
      <c r="W153" s="253" t="s">
        <v>1196</v>
      </c>
      <c r="X153" s="255">
        <v>0.15</v>
      </c>
      <c r="Y153" s="251">
        <f t="shared" si="21"/>
        <v>13</v>
      </c>
      <c r="Z153" s="256"/>
      <c r="AA153" s="251">
        <f t="array" ref="AA153">_xlfn.IFS(AND(Y153=1,O153&lt;&gt;0),25,AND(Y153=1,Q153&lt;&gt;0),21,AND(Y153=1,T153="ALTO"),16,AND(Y153=1,T153="BAJO"),11,AND(Y153=1,U153&lt;&gt;0),2,AND(Y153=2,O153&lt;&gt;0),25,AND(Y153=2,Q153&lt;&gt;0),21,AND(Y153=2,T153="ALTO"),16,AND(Y153=2,T153="BAJO"),11,AND(Y153=2,U153&lt;&gt;0),4,AND(Y153=3,O153&lt;&gt;0),25,AND(Y153=3,Q153&lt;&gt;0),21,AND(Y153=3,T153="ALTO"),16,AND(Y153=3,T153="BAJO"),12,AND(Y153=3,U153&lt;&gt;0),5,AND(Y153=4,O153&lt;&gt;0),25,AND(Y153=4,Q153&lt;&gt;0),13,AND(Y153=4,T153="ALTO"),16,AND(Y153=4,T153="BAJO"),14,AND(Y153=4,U153&lt;&gt;0),7,AND(Y153=5,O153&lt;&gt;0),25,AND(Y153=5,Q153&lt;&gt;0),21,AND(Y153=5,T153="ALTO"),16,AND(Y153=5,T153="BAJO"),12,AND(Y153=5,U153&lt;&gt;0),8,AND(Y153=6,O153&lt;&gt;0),25,AND(Y153=6,Q153&lt;&gt;0),21,AND(Y153=6,T153="ALTO"),20,AND(Y153=6,T153="BAJO"),17,AND(Y153=6,U153&lt;&gt;0),6,AND(Y153=7,O153&lt;&gt;0),25,AND(Y153=7,Q153&lt;&gt;0),23,AND(Y153=7,T153="ALTO"),16,AND(Y153=7,T153="BAJO"),11,AND(Y153=7,U153&lt;&gt;0),7,AND(Y153=8,O153&lt;&gt;0),25,AND(Y153=8,Q153&lt;&gt;0),21,AND(Y153=8,T153="ALTO"),16,AND(Y153=8,T153="BAJO"),12,AND(Y153=8,U153&lt;&gt;0),8,AND(Y153=9,O153&lt;&gt;0),25,AND(Y153=9,Q153&lt;&gt;0),21,AND(Y153=9,T153="ALTO"),20,AND(Y153=9,T153="BAJO"),17,AND(Y153=9,U153&lt;&gt;0),13,AND(Y153=10,O153&lt;&gt;0),25,AND(Y153=10,Q153&lt;&gt;0),22,AND(Y153=10,T153="ALTO"),21,AND(Y153=10,T153="BAJO"),18,AND(Y153=10,U153&lt;&gt;0),18,AND(Y153=11,O153&lt;&gt;0),25,AND(Y153=11,Q153&lt;&gt;0),23,AND(Y153=11,T153="ALTO"),20,AND(Y153=11,T153="BAJO"),16,AND(Y153=11,U153&lt;&gt;0),11,AND(Y153=12,O153&lt;&gt;0),25,AND(Y153=12,Q153&lt;&gt;0),23,AND(Y153=12,T153="ALTO"),20,AND(Y153=12,T153="BAJO"),16,AND(Y153=12,U153&lt;&gt;0),12,AND(Y153=13,O153&lt;&gt;0),25,AND(Y153=13,Q153&lt;&gt;0),21,AND(Y153=13,T153="ALTO"),20,AND(Y153=13,T153="BAJO"),17,AND(Y153=13,U153&lt;&gt;0),17,AND(Y153=14,O153&lt;&gt;0),25,AND(Y153=14,Q153&lt;&gt;0),24,AND(Y153=14,T153="ALTO"),23,AND(Y153=14,T153="BAJO"),21,AND(Y153=14,U153&lt;&gt;0),18,AND(Y153=15,O153&lt;&gt;0),25,AND(Y153=15,Q153&lt;&gt;0),24,AND(Y153=15,T153="ALTO"),22,AND(Y153=15,T153="BAJO"),19,AND(Y153=15,U153&lt;&gt;0),19,AND(Y153=16,O153&lt;&gt;0),25,AND(Y153=16,Q153&lt;&gt;0),23,AND(Y153=16,T153="ALTO"),23,AND(Y153=16,T153="BAJO"),23,AND(Y153=16,U153&lt;&gt;0),20,AND(Y153=17,O153&lt;&gt;0),25,AND(Y153=17,Q153&lt;&gt;0),24,AND(Y153=17,T153="ALTO"),23,AND(Y153=17,T153="BAJO"),21,AND(Y153=17,U153&lt;&gt;0),20,AND(Y153=18,O153&lt;&gt;0),25,AND(Y153=18,Q153&lt;&gt;0),24,AND(Y153=18,T153="ALTO"),23,AND(Y153=18,T153="BAJO"),22,AND(Y153=18,U153&lt;&gt;0),21,AND(Y153=19,O153&lt;&gt;0),25,AND(Y153=19,Q153&lt;&gt;0),25,AND(Y153=19,T153="ALTO"),24,AND(Y153=19,T153="BAJO"),22,AND(Y153=19,U153&lt;&gt;0),22,AND(Y153&lt;&gt;0,W153&lt;&gt;0),Y153,TRUE,"FALSO")</f>
        <v>17</v>
      </c>
      <c r="AB153" s="248"/>
      <c r="AC153" s="248"/>
      <c r="AD153" s="430"/>
      <c r="AE153" s="431"/>
      <c r="AF153" s="431"/>
      <c r="AG153" s="223"/>
      <c r="AH153" s="223"/>
      <c r="AI153" s="223"/>
      <c r="AJ153" s="223"/>
      <c r="AK153" s="223"/>
      <c r="AL153" s="223"/>
      <c r="AM153" s="223"/>
      <c r="AN153" s="259"/>
      <c r="AO153" s="223"/>
      <c r="AP153" s="259"/>
      <c r="AR153" s="260"/>
      <c r="AT153" s="260"/>
      <c r="AV153" s="260"/>
    </row>
    <row r="154" spans="1:48" ht="105">
      <c r="A154" s="435"/>
      <c r="B154" s="538"/>
      <c r="C154" s="507"/>
      <c r="D154" s="329" t="s">
        <v>814</v>
      </c>
      <c r="E154" s="346" t="s">
        <v>1241</v>
      </c>
      <c r="F154" s="185" t="s">
        <v>2</v>
      </c>
      <c r="G154" s="246" t="s">
        <v>52</v>
      </c>
      <c r="H154" s="328" t="s">
        <v>74</v>
      </c>
      <c r="I154" s="50" t="s">
        <v>75</v>
      </c>
      <c r="J154" s="50" t="str">
        <f>IF(OR(F154="SE",F154="SA"),VLOOKUP(I154,'Tabla de Peligros y Riesgo'!$C$2:$E$227,2,FALSE),VLOOKUP(I154,'LISTA DE ASPECTOS - IMPACTOS'!$D$3:$F$72,2,FALSE))</f>
        <v>Alteración de la calidad de suelo/agua</v>
      </c>
      <c r="K154" s="357" t="str">
        <f>IF(OR(F154="SE",F154="SA"),VLOOKUP(I154,'Tabla de Peligros y Riesgo'!$C$2:$E$227,3,FALSE),VLOOKUP(I154,'LISTA DE ASPECTOS - IMPACTOS'!$D$3:$F$72,3,FALSE))</f>
        <v>Potencial afectación a la calidad ambiental del suelo, agua, aire, flora y fauna</v>
      </c>
      <c r="L154" s="250" t="s">
        <v>65</v>
      </c>
      <c r="M154" s="248">
        <v>2</v>
      </c>
      <c r="N154" s="251">
        <f t="shared" si="16"/>
        <v>12</v>
      </c>
      <c r="O154" s="248"/>
      <c r="P154" s="252"/>
      <c r="Q154" s="248"/>
      <c r="R154" s="252"/>
      <c r="S154" s="248" t="s">
        <v>1249</v>
      </c>
      <c r="T154" s="248" t="s">
        <v>53</v>
      </c>
      <c r="U154" s="262" t="s">
        <v>1250</v>
      </c>
      <c r="V154" s="252"/>
      <c r="W154" s="253"/>
      <c r="X154" s="255"/>
      <c r="Y154" s="251">
        <f t="shared" si="21"/>
        <v>12</v>
      </c>
      <c r="Z154" s="256">
        <f>IF(N154&gt;=16,MAX(O154:T154),IF(N154&lt;16,MAX(O154:X154)))</f>
        <v>0</v>
      </c>
      <c r="AA154" s="251">
        <f t="array" ref="AA154">_xlfn.IFS(AND(Y154=1,O154&lt;&gt;0),25,AND(Y154=1,Q154&lt;&gt;0),21,AND(Y154=1,T154="ALTO"),16,AND(Y154=1,T154="BAJO"),11,AND(Y154=1,U154&lt;&gt;0),2,AND(Y154=2,O154&lt;&gt;0),25,AND(Y154=2,Q154&lt;&gt;0),21,AND(Y154=2,T154="ALTO"),16,AND(Y154=2,T154="BAJO"),11,AND(Y154=2,U154&lt;&gt;0),4,AND(Y154=3,O154&lt;&gt;0),25,AND(Y154=3,Q154&lt;&gt;0),21,AND(Y154=3,T154="ALTO"),16,AND(Y154=3,T154="BAJO"),12,AND(Y154=3,U154&lt;&gt;0),5,AND(Y154=4,O154&lt;&gt;0),25,AND(Y154=4,Q154&lt;&gt;0),13,AND(Y154=4,T154="ALTO"),16,AND(Y154=4,T154="BAJO"),14,AND(Y154=4,U154&lt;&gt;0),7,AND(Y154=5,O154&lt;&gt;0),25,AND(Y154=5,Q154&lt;&gt;0),21,AND(Y154=5,T154="ALTO"),16,AND(Y154=5,T154="BAJO"),12,AND(Y154=5,U154&lt;&gt;0),8,AND(Y154=6,O154&lt;&gt;0),25,AND(Y154=6,Q154&lt;&gt;0),21,AND(Y154=6,T154="ALTO"),20,AND(Y154=6,T154="BAJO"),17,AND(Y154=6,U154&lt;&gt;0),6,AND(Y154=7,O154&lt;&gt;0),25,AND(Y154=7,Q154&lt;&gt;0),23,AND(Y154=7,T154="ALTO"),16,AND(Y154=7,T154="BAJO"),11,AND(Y154=7,U154&lt;&gt;0),7,AND(Y154=8,O154&lt;&gt;0),25,AND(Y154=8,Q154&lt;&gt;0),21,AND(Y154=8,T154="ALTO"),16,AND(Y154=8,T154="BAJO"),12,AND(Y154=8,U154&lt;&gt;0),8,AND(Y154=9,O154&lt;&gt;0),25,AND(Y154=9,Q154&lt;&gt;0),21,AND(Y154=9,T154="ALTO"),20,AND(Y154=9,T154="BAJO"),17,AND(Y154=9,U154&lt;&gt;0),13,AND(Y154=10,O154&lt;&gt;0),25,AND(Y154=10,Q154&lt;&gt;0),22,AND(Y154=10,T154="ALTO"),21,AND(Y154=10,T154="BAJO"),18,AND(Y154=10,U154&lt;&gt;0),18,AND(Y154=11,O154&lt;&gt;0),25,AND(Y154=11,Q154&lt;&gt;0),23,AND(Y154=11,T154="ALTO"),20,AND(Y154=11,T154="BAJO"),16,AND(Y154=11,U154&lt;&gt;0),11,AND(Y154=12,O154&lt;&gt;0),25,AND(Y154=12,Q154&lt;&gt;0),23,AND(Y154=12,T154="ALTO"),20,AND(Y154=12,T154="BAJO"),16,AND(Y154=12,U154&lt;&gt;0),12,AND(Y154=13,O154&lt;&gt;0),25,AND(Y154=13,Q154&lt;&gt;0),21,AND(Y154=13,T154="ALTO"),20,AND(Y154=13,T154="BAJO"),17,AND(Y154=13,U154&lt;&gt;0),17,AND(Y154=14,O154&lt;&gt;0),25,AND(Y154=14,Q154&lt;&gt;0),24,AND(Y154=14,T154="ALTO"),23,AND(Y154=14,T154="BAJO"),21,AND(Y154=14,U154&lt;&gt;0),18,AND(Y154=15,O154&lt;&gt;0),25,AND(Y154=15,Q154&lt;&gt;0),24,AND(Y154=15,T154="ALTO"),22,AND(Y154=15,T154="BAJO"),19,AND(Y154=15,U154&lt;&gt;0),19,AND(Y154=16,O154&lt;&gt;0),25,AND(Y154=16,Q154&lt;&gt;0),23,AND(Y154=16,T154="ALTO"),23,AND(Y154=16,T154="BAJO"),23,AND(Y154=16,U154&lt;&gt;0),20,AND(Y154=17,O154&lt;&gt;0),25,AND(Y154=17,Q154&lt;&gt;0),24,AND(Y154=17,T154="ALTO"),23,AND(Y154=17,T154="BAJO"),21,AND(Y154=17,U154&lt;&gt;0),20,AND(Y154=18,O154&lt;&gt;0),25,AND(Y154=18,Q154&lt;&gt;0),24,AND(Y154=18,T154="ALTO"),23,AND(Y154=18,T154="BAJO"),22,AND(Y154=18,U154&lt;&gt;0),21,AND(Y154=19,O154&lt;&gt;0),25,AND(Y154=19,Q154&lt;&gt;0),25,AND(Y154=19,T154="ALTO"),24,AND(Y154=19,T154="BAJO"),22,AND(Y154=19,U154&lt;&gt;0),22,AND(Y154&lt;&gt;0,W154&lt;&gt;0),Y154,TRUE,"FALSO")</f>
        <v>20</v>
      </c>
      <c r="AB154" s="50"/>
      <c r="AC154" s="50"/>
      <c r="AD154" s="432"/>
      <c r="AE154" s="433"/>
      <c r="AF154" s="433"/>
      <c r="AN154" s="265"/>
      <c r="AP154" s="265"/>
      <c r="AR154" s="266"/>
      <c r="AT154" s="266"/>
      <c r="AV154" s="266"/>
    </row>
    <row r="155" spans="1:48" s="225" customFormat="1" ht="56.25" customHeight="1">
      <c r="A155" s="435"/>
      <c r="B155" s="538"/>
      <c r="C155" s="507"/>
      <c r="D155" s="351" t="s">
        <v>782</v>
      </c>
      <c r="E155" s="346" t="s">
        <v>1241</v>
      </c>
      <c r="F155" s="185" t="s">
        <v>0</v>
      </c>
      <c r="G155" s="246" t="s">
        <v>51</v>
      </c>
      <c r="H155" s="328" t="s">
        <v>71</v>
      </c>
      <c r="I155" s="50" t="s">
        <v>72</v>
      </c>
      <c r="J155" s="50" t="str">
        <f>IF(OR(F155="SE",F155="SA"),VLOOKUP(I155,'Tabla de Peligros y Riesgo'!$C$2:$E$227,2,FALSE),VLOOKUP(I155,'LISTA DE ASPECTOS - IMPACTOS'!$D$3:$F$72,2,FALSE))</f>
        <v>Contagio</v>
      </c>
      <c r="K155" s="357" t="str">
        <f>IF(OR(F155="SE",F155="SA"),VLOOKUP(I155,'Tabla de Peligros y Riesgo'!$C$2:$E$227,3,FALSE),VLOOKUP(I155,'LISTA DE ASPECTOS - IMPACTOS'!$D$3:$F$72,3,FALSE))</f>
        <v xml:space="preserve">Infección/Muerte </v>
      </c>
      <c r="L155" s="250" t="s">
        <v>90</v>
      </c>
      <c r="M155" s="248">
        <v>2</v>
      </c>
      <c r="N155" s="251">
        <f t="shared" si="16"/>
        <v>5</v>
      </c>
      <c r="O155" s="248"/>
      <c r="P155" s="252"/>
      <c r="Q155" s="248"/>
      <c r="R155" s="252"/>
      <c r="S155" s="248" t="s">
        <v>1190</v>
      </c>
      <c r="T155" s="248" t="s">
        <v>53</v>
      </c>
      <c r="U155" s="253" t="s">
        <v>1191</v>
      </c>
      <c r="V155" s="253" t="s">
        <v>1256</v>
      </c>
      <c r="W155" s="253" t="s">
        <v>1192</v>
      </c>
      <c r="X155" s="255"/>
      <c r="Y155" s="251">
        <f t="shared" si="21"/>
        <v>5</v>
      </c>
      <c r="Z155" s="256"/>
      <c r="AA155" s="251">
        <f t="array" ref="AA155">_xlfn.IFS(AND(Y155=1,O155&lt;&gt;0),25,AND(Y155=1,Q155&lt;&gt;0),21,AND(Y155=1,T155="ALTO"),16,AND(Y155=1,T155="BAJO"),11,AND(Y155=1,U155&lt;&gt;0),2,AND(Y155=2,O155&lt;&gt;0),25,AND(Y155=2,Q155&lt;&gt;0),21,AND(Y155=2,T155="ALTO"),16,AND(Y155=2,T155="BAJO"),11,AND(Y155=2,U155&lt;&gt;0),4,AND(Y155=3,O155&lt;&gt;0),25,AND(Y155=3,Q155&lt;&gt;0),21,AND(Y155=3,T155="ALTO"),16,AND(Y155=3,T155="BAJO"),12,AND(Y155=3,U155&lt;&gt;0),5,AND(Y155=4,O155&lt;&gt;0),25,AND(Y155=4,Q155&lt;&gt;0),13,AND(Y155=4,T155="ALTO"),16,AND(Y155=4,T155="BAJO"),14,AND(Y155=4,U155&lt;&gt;0),7,AND(Y155=5,O155&lt;&gt;0),25,AND(Y155=5,Q155&lt;&gt;0),21,AND(Y155=5,T155="ALTO"),16,AND(Y155=5,T155="BAJO"),12,AND(Y155=5,U155&lt;&gt;0),8,AND(Y155=6,O155&lt;&gt;0),25,AND(Y155=6,Q155&lt;&gt;0),21,AND(Y155=6,T155="ALTO"),20,AND(Y155=6,T155="BAJO"),17,AND(Y155=6,U155&lt;&gt;0),6,AND(Y155=7,O155&lt;&gt;0),25,AND(Y155=7,Q155&lt;&gt;0),23,AND(Y155=7,T155="ALTO"),16,AND(Y155=7,T155="BAJO"),11,AND(Y155=7,U155&lt;&gt;0),7,AND(Y155=8,O155&lt;&gt;0),25,AND(Y155=8,Q155&lt;&gt;0),21,AND(Y155=8,T155="ALTO"),16,AND(Y155=8,T155="BAJO"),12,AND(Y155=8,U155&lt;&gt;0),8,AND(Y155=9,O155&lt;&gt;0),25,AND(Y155=9,Q155&lt;&gt;0),21,AND(Y155=9,T155="ALTO"),20,AND(Y155=9,T155="BAJO"),17,AND(Y155=9,U155&lt;&gt;0),13,AND(Y155=10,O155&lt;&gt;0),25,AND(Y155=10,Q155&lt;&gt;0),22,AND(Y155=10,T155="ALTO"),21,AND(Y155=10,T155="BAJO"),18,AND(Y155=10,U155&lt;&gt;0),18,AND(Y155=11,O155&lt;&gt;0),25,AND(Y155=11,Q155&lt;&gt;0),23,AND(Y155=11,T155="ALTO"),20,AND(Y155=11,T155="BAJO"),16,AND(Y155=11,U155&lt;&gt;0),11,AND(Y155=12,O155&lt;&gt;0),25,AND(Y155=12,Q155&lt;&gt;0),23,AND(Y155=12,T155="ALTO"),20,AND(Y155=12,T155="BAJO"),16,AND(Y155=12,U155&lt;&gt;0),12,AND(Y155=13,O155&lt;&gt;0),25,AND(Y155=13,Q155&lt;&gt;0),21,AND(Y155=13,T155="ALTO"),20,AND(Y155=13,T155="BAJO"),17,AND(Y155=13,U155&lt;&gt;0),17,AND(Y155=14,O155&lt;&gt;0),25,AND(Y155=14,Q155&lt;&gt;0),24,AND(Y155=14,T155="ALTO"),23,AND(Y155=14,T155="BAJO"),21,AND(Y155=14,U155&lt;&gt;0),18,AND(Y155=15,O155&lt;&gt;0),25,AND(Y155=15,Q155&lt;&gt;0),24,AND(Y155=15,T155="ALTO"),22,AND(Y155=15,T155="BAJO"),19,AND(Y155=15,U155&lt;&gt;0),19,AND(Y155=16,O155&lt;&gt;0),25,AND(Y155=16,Q155&lt;&gt;0),23,AND(Y155=16,T155="ALTO"),23,AND(Y155=16,T155="BAJO"),23,AND(Y155=16,U155&lt;&gt;0),20,AND(Y155=17,O155&lt;&gt;0),25,AND(Y155=17,Q155&lt;&gt;0),24,AND(Y155=17,T155="ALTO"),23,AND(Y155=17,T155="BAJO"),21,AND(Y155=17,U155&lt;&gt;0),20,AND(Y155=18,O155&lt;&gt;0),25,AND(Y155=18,Q155&lt;&gt;0),24,AND(Y155=18,T155="ALTO"),23,AND(Y155=18,T155="BAJO"),22,AND(Y155=18,U155&lt;&gt;0),21,AND(Y155=19,O155&lt;&gt;0),25,AND(Y155=19,Q155&lt;&gt;0),25,AND(Y155=19,T155="ALTO"),24,AND(Y155=19,T155="BAJO"),22,AND(Y155=19,U155&lt;&gt;0),22,AND(Y155&lt;&gt;0,W155&lt;&gt;0),Y155,TRUE,"FALSO")</f>
        <v>16</v>
      </c>
      <c r="AB155" s="248"/>
      <c r="AC155" s="248"/>
      <c r="AD155" s="430"/>
      <c r="AE155" s="431"/>
      <c r="AF155" s="431"/>
      <c r="AG155" s="223"/>
      <c r="AH155" s="223"/>
      <c r="AI155" s="223"/>
      <c r="AJ155" s="223"/>
      <c r="AK155" s="223"/>
      <c r="AL155" s="223"/>
      <c r="AM155" s="223"/>
      <c r="AN155" s="259"/>
      <c r="AO155" s="223"/>
      <c r="AP155" s="259"/>
      <c r="AR155" s="260"/>
      <c r="AT155" s="260"/>
      <c r="AV155" s="260"/>
    </row>
    <row r="156" spans="1:48" ht="57" customHeight="1">
      <c r="A156" s="435"/>
      <c r="B156" s="538"/>
      <c r="C156" s="507"/>
      <c r="D156" s="329" t="s">
        <v>782</v>
      </c>
      <c r="E156" s="346" t="s">
        <v>1241</v>
      </c>
      <c r="F156" s="185" t="s">
        <v>2</v>
      </c>
      <c r="G156" s="246" t="s">
        <v>58</v>
      </c>
      <c r="H156" s="328" t="s">
        <v>531</v>
      </c>
      <c r="I156" s="50" t="s">
        <v>543</v>
      </c>
      <c r="J156" s="50" t="str">
        <f>IF(OR(F156="SE",F156="SA"),VLOOKUP(I156,'Tabla de Peligros y Riesgo'!$C$2:$E$227,2,FALSE),VLOOKUP(I156,'LISTA DE ASPECTOS - IMPACTOS'!$D$3:$F$72,2,FALSE))</f>
        <v>Alteración de la calidad de suelo/agua</v>
      </c>
      <c r="K156" s="357" t="str">
        <f>IF(OR(F156="SE",F156="SA"),VLOOKUP(I156,'Tabla de Peligros y Riesgo'!$C$2:$E$227,3,FALSE),VLOOKUP(I156,'LISTA DE ASPECTOS - IMPACTOS'!$D$3:$F$72,3,FALSE))</f>
        <v>Potencial afectación a la calidad ambiental del suelo, agua, aire, flora y fauna</v>
      </c>
      <c r="L156" s="250" t="s">
        <v>65</v>
      </c>
      <c r="M156" s="248">
        <v>2</v>
      </c>
      <c r="N156" s="251">
        <f t="shared" si="16"/>
        <v>12</v>
      </c>
      <c r="O156" s="248"/>
      <c r="P156" s="252"/>
      <c r="Q156" s="248"/>
      <c r="R156" s="252"/>
      <c r="S156" s="248" t="s">
        <v>1193</v>
      </c>
      <c r="T156" s="248" t="s">
        <v>59</v>
      </c>
      <c r="U156" s="262" t="s">
        <v>1194</v>
      </c>
      <c r="V156" s="252"/>
      <c r="W156" s="253"/>
      <c r="X156" s="255"/>
      <c r="Y156" s="251">
        <f t="shared" si="21"/>
        <v>12</v>
      </c>
      <c r="Z156" s="256">
        <f>IF(N156&gt;=16,MAX(O156:T156),IF(N156&lt;16,MAX(O156:X156)))</f>
        <v>0</v>
      </c>
      <c r="AA156" s="251">
        <f t="array" ref="AA156">_xlfn.IFS(AND(Y156=1,O156&lt;&gt;0),25,AND(Y156=1,Q156&lt;&gt;0),21,AND(Y156=1,T156="ALTO"),16,AND(Y156=1,T156="BAJO"),11,AND(Y156=1,U156&lt;&gt;0),2,AND(Y156=2,O156&lt;&gt;0),25,AND(Y156=2,Q156&lt;&gt;0),21,AND(Y156=2,T156="ALTO"),16,AND(Y156=2,T156="BAJO"),11,AND(Y156=2,U156&lt;&gt;0),4,AND(Y156=3,O156&lt;&gt;0),25,AND(Y156=3,Q156&lt;&gt;0),21,AND(Y156=3,T156="ALTO"),16,AND(Y156=3,T156="BAJO"),12,AND(Y156=3,U156&lt;&gt;0),5,AND(Y156=4,O156&lt;&gt;0),25,AND(Y156=4,Q156&lt;&gt;0),13,AND(Y156=4,T156="ALTO"),16,AND(Y156=4,T156="BAJO"),14,AND(Y156=4,U156&lt;&gt;0),7,AND(Y156=5,O156&lt;&gt;0),25,AND(Y156=5,Q156&lt;&gt;0),21,AND(Y156=5,T156="ALTO"),16,AND(Y156=5,T156="BAJO"),12,AND(Y156=5,U156&lt;&gt;0),8,AND(Y156=6,O156&lt;&gt;0),25,AND(Y156=6,Q156&lt;&gt;0),21,AND(Y156=6,T156="ALTO"),20,AND(Y156=6,T156="BAJO"),17,AND(Y156=6,U156&lt;&gt;0),6,AND(Y156=7,O156&lt;&gt;0),25,AND(Y156=7,Q156&lt;&gt;0),23,AND(Y156=7,T156="ALTO"),16,AND(Y156=7,T156="BAJO"),11,AND(Y156=7,U156&lt;&gt;0),7,AND(Y156=8,O156&lt;&gt;0),25,AND(Y156=8,Q156&lt;&gt;0),21,AND(Y156=8,T156="ALTO"),16,AND(Y156=8,T156="BAJO"),12,AND(Y156=8,U156&lt;&gt;0),8,AND(Y156=9,O156&lt;&gt;0),25,AND(Y156=9,Q156&lt;&gt;0),21,AND(Y156=9,T156="ALTO"),20,AND(Y156=9,T156="BAJO"),17,AND(Y156=9,U156&lt;&gt;0),13,AND(Y156=10,O156&lt;&gt;0),25,AND(Y156=10,Q156&lt;&gt;0),22,AND(Y156=10,T156="ALTO"),21,AND(Y156=10,T156="BAJO"),18,AND(Y156=10,U156&lt;&gt;0),18,AND(Y156=11,O156&lt;&gt;0),25,AND(Y156=11,Q156&lt;&gt;0),23,AND(Y156=11,T156="ALTO"),20,AND(Y156=11,T156="BAJO"),16,AND(Y156=11,U156&lt;&gt;0),11,AND(Y156=12,O156&lt;&gt;0),25,AND(Y156=12,Q156&lt;&gt;0),23,AND(Y156=12,T156="ALTO"),20,AND(Y156=12,T156="BAJO"),16,AND(Y156=12,U156&lt;&gt;0),12,AND(Y156=13,O156&lt;&gt;0),25,AND(Y156=13,Q156&lt;&gt;0),21,AND(Y156=13,T156="ALTO"),20,AND(Y156=13,T156="BAJO"),17,AND(Y156=13,U156&lt;&gt;0),17,AND(Y156=14,O156&lt;&gt;0),25,AND(Y156=14,Q156&lt;&gt;0),24,AND(Y156=14,T156="ALTO"),23,AND(Y156=14,T156="BAJO"),21,AND(Y156=14,U156&lt;&gt;0),18,AND(Y156=15,O156&lt;&gt;0),25,AND(Y156=15,Q156&lt;&gt;0),24,AND(Y156=15,T156="ALTO"),22,AND(Y156=15,T156="BAJO"),19,AND(Y156=15,U156&lt;&gt;0),19,AND(Y156=16,O156&lt;&gt;0),25,AND(Y156=16,Q156&lt;&gt;0),23,AND(Y156=16,T156="ALTO"),23,AND(Y156=16,T156="BAJO"),23,AND(Y156=16,U156&lt;&gt;0),20,AND(Y156=17,O156&lt;&gt;0),25,AND(Y156=17,Q156&lt;&gt;0),24,AND(Y156=17,T156="ALTO"),23,AND(Y156=17,T156="BAJO"),21,AND(Y156=17,U156&lt;&gt;0),20,AND(Y156=18,O156&lt;&gt;0),25,AND(Y156=18,Q156&lt;&gt;0),24,AND(Y156=18,T156="ALTO"),23,AND(Y156=18,T156="BAJO"),22,AND(Y156=18,U156&lt;&gt;0),21,AND(Y156=19,O156&lt;&gt;0),25,AND(Y156=19,Q156&lt;&gt;0),25,AND(Y156=19,T156="ALTO"),24,AND(Y156=19,T156="BAJO"),22,AND(Y156=19,U156&lt;&gt;0),22,AND(Y156&lt;&gt;0,W156&lt;&gt;0),Y156,TRUE,"FALSO")</f>
        <v>16</v>
      </c>
      <c r="AB156" s="50"/>
      <c r="AC156" s="50"/>
      <c r="AD156" s="432"/>
      <c r="AE156" s="433"/>
      <c r="AF156" s="433"/>
      <c r="AN156" s="265"/>
      <c r="AP156" s="265"/>
      <c r="AR156" s="266"/>
      <c r="AT156" s="266"/>
      <c r="AV156" s="266"/>
    </row>
    <row r="157" spans="1:48" s="225" customFormat="1" ht="71.25" customHeight="1">
      <c r="A157" s="435"/>
      <c r="B157" s="538"/>
      <c r="C157" s="507"/>
      <c r="D157" s="351" t="s">
        <v>782</v>
      </c>
      <c r="E157" s="346" t="s">
        <v>1241</v>
      </c>
      <c r="F157" s="185" t="s">
        <v>0</v>
      </c>
      <c r="G157" s="246" t="s">
        <v>51</v>
      </c>
      <c r="H157" s="328" t="s">
        <v>63</v>
      </c>
      <c r="I157" s="50" t="s">
        <v>64</v>
      </c>
      <c r="J157" s="50" t="str">
        <f>IF(OR(F157="SE",F157="SA"),VLOOKUP(I157,'Tabla de Peligros y Riesgo'!$C$2:$E$227,2,FALSE),VLOOKUP(I157,'LISTA DE ASPECTOS - IMPACTOS'!$D$3:$F$72,2,FALSE))</f>
        <v>Riesgo Psicosocial</v>
      </c>
      <c r="K157" s="357" t="str">
        <f>IF(OR(F157="SE",F157="SA"),VLOOKUP(I157,'Tabla de Peligros y Riesgo'!$C$2:$E$227,3,FALSE),VLOOKUP(I157,'LISTA DE ASPECTOS - IMPACTOS'!$D$3:$F$72,3,FALSE))</f>
        <v>Estrés / Depresión</v>
      </c>
      <c r="L157" s="250" t="s">
        <v>56</v>
      </c>
      <c r="M157" s="248">
        <v>3</v>
      </c>
      <c r="N157" s="251">
        <f t="shared" si="16"/>
        <v>13</v>
      </c>
      <c r="O157" s="248"/>
      <c r="P157" s="252"/>
      <c r="Q157" s="248"/>
      <c r="R157" s="252"/>
      <c r="S157" s="248"/>
      <c r="T157" s="248"/>
      <c r="U157" s="253" t="s">
        <v>1195</v>
      </c>
      <c r="V157" s="254"/>
      <c r="W157" s="253" t="s">
        <v>1196</v>
      </c>
      <c r="X157" s="255"/>
      <c r="Y157" s="251">
        <f t="shared" si="21"/>
        <v>13</v>
      </c>
      <c r="Z157" s="256"/>
      <c r="AA157" s="251">
        <f t="array" ref="AA157">_xlfn.IFS(AND(Y157=1,O157&lt;&gt;0),25,AND(Y157=1,Q157&lt;&gt;0),21,AND(Y157=1,T157="ALTO"),16,AND(Y157=1,T157="BAJO"),11,AND(Y157=1,U157&lt;&gt;0),2,AND(Y157=2,O157&lt;&gt;0),25,AND(Y157=2,Q157&lt;&gt;0),21,AND(Y157=2,T157="ALTO"),16,AND(Y157=2,T157="BAJO"),11,AND(Y157=2,U157&lt;&gt;0),4,AND(Y157=3,O157&lt;&gt;0),25,AND(Y157=3,Q157&lt;&gt;0),21,AND(Y157=3,T157="ALTO"),16,AND(Y157=3,T157="BAJO"),12,AND(Y157=3,U157&lt;&gt;0),5,AND(Y157=4,O157&lt;&gt;0),25,AND(Y157=4,Q157&lt;&gt;0),13,AND(Y157=4,T157="ALTO"),16,AND(Y157=4,T157="BAJO"),14,AND(Y157=4,U157&lt;&gt;0),7,AND(Y157=5,O157&lt;&gt;0),25,AND(Y157=5,Q157&lt;&gt;0),21,AND(Y157=5,T157="ALTO"),16,AND(Y157=5,T157="BAJO"),12,AND(Y157=5,U157&lt;&gt;0),8,AND(Y157=6,O157&lt;&gt;0),25,AND(Y157=6,Q157&lt;&gt;0),21,AND(Y157=6,T157="ALTO"),20,AND(Y157=6,T157="BAJO"),17,AND(Y157=6,U157&lt;&gt;0),6,AND(Y157=7,O157&lt;&gt;0),25,AND(Y157=7,Q157&lt;&gt;0),23,AND(Y157=7,T157="ALTO"),16,AND(Y157=7,T157="BAJO"),11,AND(Y157=7,U157&lt;&gt;0),7,AND(Y157=8,O157&lt;&gt;0),25,AND(Y157=8,Q157&lt;&gt;0),21,AND(Y157=8,T157="ALTO"),16,AND(Y157=8,T157="BAJO"),12,AND(Y157=8,U157&lt;&gt;0),8,AND(Y157=9,O157&lt;&gt;0),25,AND(Y157=9,Q157&lt;&gt;0),21,AND(Y157=9,T157="ALTO"),20,AND(Y157=9,T157="BAJO"),17,AND(Y157=9,U157&lt;&gt;0),13,AND(Y157=10,O157&lt;&gt;0),25,AND(Y157=10,Q157&lt;&gt;0),22,AND(Y157=10,T157="ALTO"),21,AND(Y157=10,T157="BAJO"),18,AND(Y157=10,U157&lt;&gt;0),18,AND(Y157=11,O157&lt;&gt;0),25,AND(Y157=11,Q157&lt;&gt;0),23,AND(Y157=11,T157="ALTO"),20,AND(Y157=11,T157="BAJO"),16,AND(Y157=11,U157&lt;&gt;0),11,AND(Y157=12,O157&lt;&gt;0),25,AND(Y157=12,Q157&lt;&gt;0),23,AND(Y157=12,T157="ALTO"),20,AND(Y157=12,T157="BAJO"),16,AND(Y157=12,U157&lt;&gt;0),12,AND(Y157=13,O157&lt;&gt;0),25,AND(Y157=13,Q157&lt;&gt;0),21,AND(Y157=13,T157="ALTO"),20,AND(Y157=13,T157="BAJO"),17,AND(Y157=13,U157&lt;&gt;0),17,AND(Y157=14,O157&lt;&gt;0),25,AND(Y157=14,Q157&lt;&gt;0),24,AND(Y157=14,T157="ALTO"),23,AND(Y157=14,T157="BAJO"),21,AND(Y157=14,U157&lt;&gt;0),18,AND(Y157=15,O157&lt;&gt;0),25,AND(Y157=15,Q157&lt;&gt;0),24,AND(Y157=15,T157="ALTO"),22,AND(Y157=15,T157="BAJO"),19,AND(Y157=15,U157&lt;&gt;0),19,AND(Y157=16,O157&lt;&gt;0),25,AND(Y157=16,Q157&lt;&gt;0),23,AND(Y157=16,T157="ALTO"),23,AND(Y157=16,T157="BAJO"),23,AND(Y157=16,U157&lt;&gt;0),20,AND(Y157=17,O157&lt;&gt;0),25,AND(Y157=17,Q157&lt;&gt;0),24,AND(Y157=17,T157="ALTO"),23,AND(Y157=17,T157="BAJO"),21,AND(Y157=17,U157&lt;&gt;0),20,AND(Y157=18,O157&lt;&gt;0),25,AND(Y157=18,Q157&lt;&gt;0),24,AND(Y157=18,T157="ALTO"),23,AND(Y157=18,T157="BAJO"),22,AND(Y157=18,U157&lt;&gt;0),21,AND(Y157=19,O157&lt;&gt;0),25,AND(Y157=19,Q157&lt;&gt;0),25,AND(Y157=19,T157="ALTO"),24,AND(Y157=19,T157="BAJO"),22,AND(Y157=19,U157&lt;&gt;0),22,AND(Y157&lt;&gt;0,W157&lt;&gt;0),Y157,TRUE,"FALSO")</f>
        <v>17</v>
      </c>
      <c r="AB157" s="248"/>
      <c r="AC157" s="248"/>
      <c r="AD157" s="257"/>
      <c r="AE157" s="258"/>
      <c r="AF157" s="258"/>
      <c r="AG157" s="223"/>
      <c r="AH157" s="223"/>
      <c r="AI157" s="223"/>
      <c r="AJ157" s="223"/>
      <c r="AK157" s="223"/>
      <c r="AL157" s="223"/>
      <c r="AM157" s="223"/>
      <c r="AN157" s="259"/>
      <c r="AO157" s="223"/>
      <c r="AP157" s="259"/>
      <c r="AR157" s="260"/>
      <c r="AT157" s="260"/>
      <c r="AV157" s="260"/>
    </row>
    <row r="158" spans="1:48" s="225" customFormat="1" ht="71.25" customHeight="1">
      <c r="A158" s="435"/>
      <c r="B158" s="538"/>
      <c r="C158" s="507"/>
      <c r="D158" s="352" t="s">
        <v>809</v>
      </c>
      <c r="E158" s="346" t="s">
        <v>1241</v>
      </c>
      <c r="F158" s="185" t="s">
        <v>1</v>
      </c>
      <c r="G158" s="246" t="s">
        <v>51</v>
      </c>
      <c r="H158" s="328" t="s">
        <v>113</v>
      </c>
      <c r="I158" s="50" t="s">
        <v>114</v>
      </c>
      <c r="J158" s="50" t="str">
        <f>IF(OR(F158="SE",F158="SA"),VLOOKUP(I158,'Tabla de Peligros y Riesgo'!$C$2:$E$227,2,FALSE),VLOOKUP(I158,'LISTA DE ASPECTOS - IMPACTOS'!$D$3:$F$72,2,FALSE))</f>
        <v>Cortes</v>
      </c>
      <c r="K158" s="357" t="str">
        <f>IF(OR(F158="SE",F158="SA"),VLOOKUP(I158,'Tabla de Peligros y Riesgo'!$C$2:$E$227,3,FALSE),VLOOKUP(I158,'LISTA DE ASPECTOS - IMPACTOS'!$D$3:$F$72,3,FALSE))</f>
        <v>Herida punzocortante</v>
      </c>
      <c r="L158" s="250" t="s">
        <v>56</v>
      </c>
      <c r="M158" s="248">
        <v>4</v>
      </c>
      <c r="N158" s="251">
        <f t="shared" si="16"/>
        <v>18</v>
      </c>
      <c r="O158" s="248"/>
      <c r="P158" s="252"/>
      <c r="Q158" s="248"/>
      <c r="R158" s="252"/>
      <c r="S158" s="248"/>
      <c r="T158" s="248"/>
      <c r="U158" s="253" t="s">
        <v>1242</v>
      </c>
      <c r="V158" s="254"/>
      <c r="W158" s="253" t="s">
        <v>1196</v>
      </c>
      <c r="X158" s="255">
        <v>0.15</v>
      </c>
      <c r="Y158" s="251">
        <f t="shared" si="21"/>
        <v>18</v>
      </c>
      <c r="Z158" s="256">
        <f>IF(N158&gt;=16,MAX(O158:T158),IF(N158&lt;16,MAX(O158:X158)))</f>
        <v>0</v>
      </c>
      <c r="AA158" s="251">
        <f t="array" ref="AA158">_xlfn.IFS(AND(Y158=1,O158&lt;&gt;0),25,AND(Y158=1,Q158&lt;&gt;0),21,AND(Y158=1,T158="ALTO"),16,AND(Y158=1,T158="BAJO"),11,AND(Y158=1,U158&lt;&gt;0),2,AND(Y158=2,O158&lt;&gt;0),25,AND(Y158=2,Q158&lt;&gt;0),21,AND(Y158=2,T158="ALTO"),16,AND(Y158=2,T158="BAJO"),11,AND(Y158=2,U158&lt;&gt;0),4,AND(Y158=3,O158&lt;&gt;0),25,AND(Y158=3,Q158&lt;&gt;0),21,AND(Y158=3,T158="ALTO"),16,AND(Y158=3,T158="BAJO"),12,AND(Y158=3,U158&lt;&gt;0),5,AND(Y158=4,O158&lt;&gt;0),25,AND(Y158=4,Q158&lt;&gt;0),13,AND(Y158=4,T158="ALTO"),16,AND(Y158=4,T158="BAJO"),14,AND(Y158=4,U158&lt;&gt;0),7,AND(Y158=5,O158&lt;&gt;0),25,AND(Y158=5,Q158&lt;&gt;0),21,AND(Y158=5,T158="ALTO"),16,AND(Y158=5,T158="BAJO"),12,AND(Y158=5,U158&lt;&gt;0),8,AND(Y158=6,O158&lt;&gt;0),25,AND(Y158=6,Q158&lt;&gt;0),21,AND(Y158=6,T158="ALTO"),20,AND(Y158=6,T158="BAJO"),17,AND(Y158=6,U158&lt;&gt;0),6,AND(Y158=7,O158&lt;&gt;0),25,AND(Y158=7,Q158&lt;&gt;0),23,AND(Y158=7,T158="ALTO"),16,AND(Y158=7,T158="BAJO"),11,AND(Y158=7,U158&lt;&gt;0),7,AND(Y158=8,O158&lt;&gt;0),25,AND(Y158=8,Q158&lt;&gt;0),21,AND(Y158=8,T158="ALTO"),16,AND(Y158=8,T158="BAJO"),12,AND(Y158=8,U158&lt;&gt;0),8,AND(Y158=9,O158&lt;&gt;0),25,AND(Y158=9,Q158&lt;&gt;0),21,AND(Y158=9,T158="ALTO"),20,AND(Y158=9,T158="BAJO"),17,AND(Y158=9,U158&lt;&gt;0),13,AND(Y158=10,O158&lt;&gt;0),25,AND(Y158=10,Q158&lt;&gt;0),22,AND(Y158=10,T158="ALTO"),21,AND(Y158=10,T158="BAJO"),18,AND(Y158=10,U158&lt;&gt;0),18,AND(Y158=11,O158&lt;&gt;0),25,AND(Y158=11,Q158&lt;&gt;0),23,AND(Y158=11,T158="ALTO"),20,AND(Y158=11,T158="BAJO"),16,AND(Y158=11,U158&lt;&gt;0),11,AND(Y158=12,O158&lt;&gt;0),25,AND(Y158=12,Q158&lt;&gt;0),23,AND(Y158=12,T158="ALTO"),20,AND(Y158=12,T158="BAJO"),16,AND(Y158=12,U158&lt;&gt;0),12,AND(Y158=13,O158&lt;&gt;0),25,AND(Y158=13,Q158&lt;&gt;0),21,AND(Y158=13,T158="ALTO"),20,AND(Y158=13,T158="BAJO"),17,AND(Y158=13,U158&lt;&gt;0),17,AND(Y158=14,O158&lt;&gt;0),25,AND(Y158=14,Q158&lt;&gt;0),24,AND(Y158=14,T158="ALTO"),23,AND(Y158=14,T158="BAJO"),21,AND(Y158=14,U158&lt;&gt;0),18,AND(Y158=15,O158&lt;&gt;0),25,AND(Y158=15,Q158&lt;&gt;0),24,AND(Y158=15,T158="ALTO"),22,AND(Y158=15,T158="BAJO"),19,AND(Y158=15,U158&lt;&gt;0),19,AND(Y158=16,O158&lt;&gt;0),25,AND(Y158=16,Q158&lt;&gt;0),23,AND(Y158=16,T158="ALTO"),23,AND(Y158=16,T158="BAJO"),23,AND(Y158=16,U158&lt;&gt;0),20,AND(Y158=17,O158&lt;&gt;0),25,AND(Y158=17,Q158&lt;&gt;0),24,AND(Y158=17,T158="ALTO"),23,AND(Y158=17,T158="BAJO"),21,AND(Y158=17,U158&lt;&gt;0),20,AND(Y158=18,O158&lt;&gt;0),25,AND(Y158=18,Q158&lt;&gt;0),24,AND(Y158=18,T158="ALTO"),23,AND(Y158=18,T158="BAJO"),22,AND(Y158=18,U158&lt;&gt;0),21,AND(Y158=19,O158&lt;&gt;0),25,AND(Y158=19,Q158&lt;&gt;0),25,AND(Y158=19,T158="ALTO"),24,AND(Y158=19,T158="BAJO"),22,AND(Y158=19,U158&lt;&gt;0),22,AND(Y158&lt;&gt;0,W158&lt;&gt;0),Y158,TRUE,"FALSO")</f>
        <v>21</v>
      </c>
      <c r="AB158" s="248"/>
      <c r="AC158" s="248"/>
      <c r="AD158" s="430"/>
      <c r="AE158" s="431"/>
      <c r="AF158" s="431"/>
      <c r="AG158" s="223"/>
      <c r="AH158" s="223"/>
      <c r="AI158" s="223"/>
      <c r="AJ158" s="223"/>
      <c r="AK158" s="223"/>
      <c r="AL158" s="223"/>
      <c r="AM158" s="223"/>
      <c r="AN158" s="259"/>
      <c r="AO158" s="223"/>
      <c r="AP158" s="259"/>
      <c r="AR158" s="260"/>
      <c r="AT158" s="260"/>
      <c r="AV158" s="260"/>
    </row>
    <row r="159" spans="1:48" s="225" customFormat="1" ht="71.25" customHeight="1">
      <c r="A159" s="435"/>
      <c r="B159" s="538"/>
      <c r="C159" s="507"/>
      <c r="D159" s="342" t="s">
        <v>1520</v>
      </c>
      <c r="E159" s="193" t="s">
        <v>1521</v>
      </c>
      <c r="F159" s="185" t="s">
        <v>1</v>
      </c>
      <c r="G159" s="246" t="s">
        <v>51</v>
      </c>
      <c r="H159" s="328" t="s">
        <v>54</v>
      </c>
      <c r="I159" s="50" t="s">
        <v>441</v>
      </c>
      <c r="J159" s="50" t="str">
        <f>IF(OR(F159="SE",F159="SA"),VLOOKUP(I159,'Tabla de Peligros y Riesgo'!$C$2:$E$227,2,FALSE),VLOOKUP(I159,'LISTA DE ASPECTOS - IMPACTOS'!$D$3:$F$72,2,FALSE))</f>
        <v>Colisión/atropello</v>
      </c>
      <c r="K159" s="357" t="str">
        <f>IF(OR(F159="SE",F159="SA"),VLOOKUP(I159,'Tabla de Peligros y Riesgo'!$C$2:$E$227,3,FALSE),VLOOKUP(I159,'LISTA DE ASPECTOS - IMPACTOS'!$D$3:$F$72,3,FALSE))</f>
        <v>Contusión/Fractura/Muerte</v>
      </c>
      <c r="L159" s="250" t="s">
        <v>56</v>
      </c>
      <c r="M159" s="248">
        <v>3</v>
      </c>
      <c r="N159" s="251">
        <f t="shared" si="16"/>
        <v>13</v>
      </c>
      <c r="O159" s="248"/>
      <c r="P159" s="252"/>
      <c r="Q159" s="248"/>
      <c r="R159" s="252"/>
      <c r="S159" s="248" t="s">
        <v>1243</v>
      </c>
      <c r="T159" s="248" t="s">
        <v>53</v>
      </c>
      <c r="U159" s="253" t="s">
        <v>1244</v>
      </c>
      <c r="V159" s="254"/>
      <c r="W159" s="253" t="s">
        <v>1196</v>
      </c>
      <c r="X159" s="255">
        <v>0.15</v>
      </c>
      <c r="Y159" s="251">
        <f t="shared" si="21"/>
        <v>13</v>
      </c>
      <c r="Z159" s="256"/>
      <c r="AA159" s="251">
        <f t="array" ref="AA159">_xlfn.IFS(AND(Y159=1,O159&lt;&gt;0),25,AND(Y159=1,Q159&lt;&gt;0),21,AND(Y159=1,T159="ALTO"),16,AND(Y159=1,T159="BAJO"),11,AND(Y159=1,U159&lt;&gt;0),2,AND(Y159=2,O159&lt;&gt;0),25,AND(Y159=2,Q159&lt;&gt;0),21,AND(Y159=2,T159="ALTO"),16,AND(Y159=2,T159="BAJO"),11,AND(Y159=2,U159&lt;&gt;0),4,AND(Y159=3,O159&lt;&gt;0),25,AND(Y159=3,Q159&lt;&gt;0),21,AND(Y159=3,T159="ALTO"),16,AND(Y159=3,T159="BAJO"),12,AND(Y159=3,U159&lt;&gt;0),5,AND(Y159=4,O159&lt;&gt;0),25,AND(Y159=4,Q159&lt;&gt;0),13,AND(Y159=4,T159="ALTO"),16,AND(Y159=4,T159="BAJO"),14,AND(Y159=4,U159&lt;&gt;0),7,AND(Y159=5,O159&lt;&gt;0),25,AND(Y159=5,Q159&lt;&gt;0),21,AND(Y159=5,T159="ALTO"),16,AND(Y159=5,T159="BAJO"),12,AND(Y159=5,U159&lt;&gt;0),8,AND(Y159=6,O159&lt;&gt;0),25,AND(Y159=6,Q159&lt;&gt;0),21,AND(Y159=6,T159="ALTO"),20,AND(Y159=6,T159="BAJO"),17,AND(Y159=6,U159&lt;&gt;0),6,AND(Y159=7,O159&lt;&gt;0),25,AND(Y159=7,Q159&lt;&gt;0),23,AND(Y159=7,T159="ALTO"),16,AND(Y159=7,T159="BAJO"),11,AND(Y159=7,U159&lt;&gt;0),7,AND(Y159=8,O159&lt;&gt;0),25,AND(Y159=8,Q159&lt;&gt;0),21,AND(Y159=8,T159="ALTO"),16,AND(Y159=8,T159="BAJO"),12,AND(Y159=8,U159&lt;&gt;0),8,AND(Y159=9,O159&lt;&gt;0),25,AND(Y159=9,Q159&lt;&gt;0),21,AND(Y159=9,T159="ALTO"),20,AND(Y159=9,T159="BAJO"),17,AND(Y159=9,U159&lt;&gt;0),13,AND(Y159=10,O159&lt;&gt;0),25,AND(Y159=10,Q159&lt;&gt;0),22,AND(Y159=10,T159="ALTO"),21,AND(Y159=10,T159="BAJO"),18,AND(Y159=10,U159&lt;&gt;0),18,AND(Y159=11,O159&lt;&gt;0),25,AND(Y159=11,Q159&lt;&gt;0),23,AND(Y159=11,T159="ALTO"),20,AND(Y159=11,T159="BAJO"),16,AND(Y159=11,U159&lt;&gt;0),11,AND(Y159=12,O159&lt;&gt;0),25,AND(Y159=12,Q159&lt;&gt;0),23,AND(Y159=12,T159="ALTO"),20,AND(Y159=12,T159="BAJO"),16,AND(Y159=12,U159&lt;&gt;0),12,AND(Y159=13,O159&lt;&gt;0),25,AND(Y159=13,Q159&lt;&gt;0),21,AND(Y159=13,T159="ALTO"),20,AND(Y159=13,T159="BAJO"),17,AND(Y159=13,U159&lt;&gt;0),17,AND(Y159=14,O159&lt;&gt;0),25,AND(Y159=14,Q159&lt;&gt;0),24,AND(Y159=14,T159="ALTO"),23,AND(Y159=14,T159="BAJO"),21,AND(Y159=14,U159&lt;&gt;0),18,AND(Y159=15,O159&lt;&gt;0),25,AND(Y159=15,Q159&lt;&gt;0),24,AND(Y159=15,T159="ALTO"),22,AND(Y159=15,T159="BAJO"),19,AND(Y159=15,U159&lt;&gt;0),19,AND(Y159=16,O159&lt;&gt;0),25,AND(Y159=16,Q159&lt;&gt;0),23,AND(Y159=16,T159="ALTO"),23,AND(Y159=16,T159="BAJO"),23,AND(Y159=16,U159&lt;&gt;0),20,AND(Y159=17,O159&lt;&gt;0),25,AND(Y159=17,Q159&lt;&gt;0),24,AND(Y159=17,T159="ALTO"),23,AND(Y159=17,T159="BAJO"),21,AND(Y159=17,U159&lt;&gt;0),20,AND(Y159=18,O159&lt;&gt;0),25,AND(Y159=18,Q159&lt;&gt;0),24,AND(Y159=18,T159="ALTO"),23,AND(Y159=18,T159="BAJO"),22,AND(Y159=18,U159&lt;&gt;0),21,AND(Y159=19,O159&lt;&gt;0),25,AND(Y159=19,Q159&lt;&gt;0),25,AND(Y159=19,T159="ALTO"),24,AND(Y159=19,T159="BAJO"),22,AND(Y159=19,U159&lt;&gt;0),22,AND(Y159&lt;&gt;0,W159&lt;&gt;0),Y159,TRUE,"FALSO")</f>
        <v>20</v>
      </c>
      <c r="AB159" s="248"/>
      <c r="AC159" s="248"/>
      <c r="AD159" s="430"/>
      <c r="AE159" s="431"/>
      <c r="AF159" s="431"/>
      <c r="AG159" s="223"/>
      <c r="AH159" s="223"/>
      <c r="AI159" s="223"/>
      <c r="AJ159" s="223"/>
      <c r="AK159" s="223"/>
      <c r="AL159" s="223"/>
      <c r="AM159" s="223"/>
      <c r="AN159" s="259"/>
      <c r="AO159" s="223"/>
      <c r="AP159" s="259"/>
      <c r="AR159" s="260"/>
      <c r="AT159" s="260"/>
      <c r="AV159" s="260"/>
    </row>
    <row r="160" spans="1:48" s="275" customFormat="1" ht="71.25" customHeight="1">
      <c r="A160" s="435"/>
      <c r="B160" s="538"/>
      <c r="C160" s="507"/>
      <c r="D160" s="351" t="s">
        <v>785</v>
      </c>
      <c r="E160" s="346" t="s">
        <v>1241</v>
      </c>
      <c r="F160" s="185" t="s">
        <v>1</v>
      </c>
      <c r="G160" s="246" t="s">
        <v>51</v>
      </c>
      <c r="H160" s="328" t="s">
        <v>66</v>
      </c>
      <c r="I160" s="50" t="s">
        <v>67</v>
      </c>
      <c r="J160" s="50" t="str">
        <f>IF(OR(F160="SE",F160="SA"),VLOOKUP(I160,'Tabla de Peligros y Riesgo'!$C$2:$E$227,2,FALSE),VLOOKUP(I160,'LISTA DE ASPECTOS - IMPACTOS'!$D$3:$F$72,2,FALSE))</f>
        <v>Caída al mismo nivel</v>
      </c>
      <c r="K160" s="357" t="str">
        <f>IF(OR(F160="SE",F160="SA"),VLOOKUP(I160,'Tabla de Peligros y Riesgo'!$C$2:$E$227,3,FALSE),VLOOKUP(I160,'LISTA DE ASPECTOS - IMPACTOS'!$D$3:$F$72,3,FALSE))</f>
        <v>Contusión/Fractura/Muerte</v>
      </c>
      <c r="L160" s="250" t="s">
        <v>56</v>
      </c>
      <c r="M160" s="248">
        <v>4</v>
      </c>
      <c r="N160" s="251">
        <f t="shared" si="16"/>
        <v>18</v>
      </c>
      <c r="O160" s="248"/>
      <c r="P160" s="252"/>
      <c r="Q160" s="248"/>
      <c r="R160" s="252"/>
      <c r="S160" s="248"/>
      <c r="T160" s="248" t="s">
        <v>59</v>
      </c>
      <c r="U160" s="253" t="s">
        <v>1238</v>
      </c>
      <c r="V160" s="254"/>
      <c r="W160" s="253" t="s">
        <v>1196</v>
      </c>
      <c r="X160" s="255"/>
      <c r="Y160" s="251">
        <f t="shared" si="21"/>
        <v>18</v>
      </c>
      <c r="Z160" s="256"/>
      <c r="AA160" s="251">
        <f t="array" ref="AA160">_xlfn.IFS(AND(Y160=1,O160&lt;&gt;0),25,AND(Y160=1,Q160&lt;&gt;0),21,AND(Y160=1,T160="ALTO"),16,AND(Y160=1,T160="BAJO"),11,AND(Y160=1,U160&lt;&gt;0),2,AND(Y160=2,O160&lt;&gt;0),25,AND(Y160=2,Q160&lt;&gt;0),21,AND(Y160=2,T160="ALTO"),16,AND(Y160=2,T160="BAJO"),11,AND(Y160=2,U160&lt;&gt;0),4,AND(Y160=3,O160&lt;&gt;0),25,AND(Y160=3,Q160&lt;&gt;0),21,AND(Y160=3,T160="ALTO"),16,AND(Y160=3,T160="BAJO"),12,AND(Y160=3,U160&lt;&gt;0),5,AND(Y160=4,O160&lt;&gt;0),25,AND(Y160=4,Q160&lt;&gt;0),13,AND(Y160=4,T160="ALTO"),16,AND(Y160=4,T160="BAJO"),14,AND(Y160=4,U160&lt;&gt;0),7,AND(Y160=5,O160&lt;&gt;0),25,AND(Y160=5,Q160&lt;&gt;0),21,AND(Y160=5,T160="ALTO"),16,AND(Y160=5,T160="BAJO"),12,AND(Y160=5,U160&lt;&gt;0),8,AND(Y160=6,O160&lt;&gt;0),25,AND(Y160=6,Q160&lt;&gt;0),21,AND(Y160=6,T160="ALTO"),20,AND(Y160=6,T160="BAJO"),17,AND(Y160=6,U160&lt;&gt;0),6,AND(Y160=7,O160&lt;&gt;0),25,AND(Y160=7,Q160&lt;&gt;0),23,AND(Y160=7,T160="ALTO"),16,AND(Y160=7,T160="BAJO"),11,AND(Y160=7,U160&lt;&gt;0),7,AND(Y160=8,O160&lt;&gt;0),25,AND(Y160=8,Q160&lt;&gt;0),21,AND(Y160=8,T160="ALTO"),16,AND(Y160=8,T160="BAJO"),12,AND(Y160=8,U160&lt;&gt;0),8,AND(Y160=9,O160&lt;&gt;0),25,AND(Y160=9,Q160&lt;&gt;0),21,AND(Y160=9,T160="ALTO"),20,AND(Y160=9,T160="BAJO"),17,AND(Y160=9,U160&lt;&gt;0),13,AND(Y160=10,O160&lt;&gt;0),25,AND(Y160=10,Q160&lt;&gt;0),22,AND(Y160=10,T160="ALTO"),21,AND(Y160=10,T160="BAJO"),18,AND(Y160=10,U160&lt;&gt;0),18,AND(Y160=11,O160&lt;&gt;0),25,AND(Y160=11,Q160&lt;&gt;0),23,AND(Y160=11,T160="ALTO"),20,AND(Y160=11,T160="BAJO"),16,AND(Y160=11,U160&lt;&gt;0),11,AND(Y160=12,O160&lt;&gt;0),25,AND(Y160=12,Q160&lt;&gt;0),23,AND(Y160=12,T160="ALTO"),20,AND(Y160=12,T160="BAJO"),16,AND(Y160=12,U160&lt;&gt;0),12,AND(Y160=13,O160&lt;&gt;0),25,AND(Y160=13,Q160&lt;&gt;0),21,AND(Y160=13,T160="ALTO"),20,AND(Y160=13,T160="BAJO"),17,AND(Y160=13,U160&lt;&gt;0),17,AND(Y160=14,O160&lt;&gt;0),25,AND(Y160=14,Q160&lt;&gt;0),24,AND(Y160=14,T160="ALTO"),23,AND(Y160=14,T160="BAJO"),21,AND(Y160=14,U160&lt;&gt;0),18,AND(Y160=15,O160&lt;&gt;0),25,AND(Y160=15,Q160&lt;&gt;0),24,AND(Y160=15,T160="ALTO"),22,AND(Y160=15,T160="BAJO"),19,AND(Y160=15,U160&lt;&gt;0),19,AND(Y160=16,O160&lt;&gt;0),25,AND(Y160=16,Q160&lt;&gt;0),23,AND(Y160=16,T160="ALTO"),23,AND(Y160=16,T160="BAJO"),23,AND(Y160=16,U160&lt;&gt;0),20,AND(Y160=17,O160&lt;&gt;0),25,AND(Y160=17,Q160&lt;&gt;0),24,AND(Y160=17,T160="ALTO"),23,AND(Y160=17,T160="BAJO"),21,AND(Y160=17,U160&lt;&gt;0),20,AND(Y160=18,O160&lt;&gt;0),25,AND(Y160=18,Q160&lt;&gt;0),24,AND(Y160=18,T160="ALTO"),23,AND(Y160=18,T160="BAJO"),22,AND(Y160=18,U160&lt;&gt;0),21,AND(Y160=19,O160&lt;&gt;0),25,AND(Y160=19,Q160&lt;&gt;0),25,AND(Y160=19,T160="ALTO"),24,AND(Y160=19,T160="BAJO"),22,AND(Y160=19,U160&lt;&gt;0),22,AND(Y160&lt;&gt;0,W160&lt;&gt;0),Y160,TRUE,"FALSO")</f>
        <v>22</v>
      </c>
      <c r="AB160" s="50"/>
      <c r="AC160" s="50"/>
      <c r="AD160" s="547"/>
      <c r="AE160" s="548"/>
      <c r="AF160" s="548"/>
      <c r="AG160" s="273"/>
      <c r="AH160" s="273"/>
      <c r="AI160" s="273"/>
      <c r="AJ160" s="273"/>
      <c r="AK160" s="273"/>
      <c r="AL160" s="273"/>
      <c r="AM160" s="273"/>
      <c r="AN160" s="274"/>
      <c r="AO160" s="273"/>
      <c r="AP160" s="274"/>
      <c r="AR160" s="276"/>
      <c r="AT160" s="276"/>
      <c r="AV160" s="276"/>
    </row>
    <row r="161" spans="1:48" s="225" customFormat="1" ht="71.25" customHeight="1">
      <c r="A161" s="435"/>
      <c r="B161" s="538"/>
      <c r="C161" s="507"/>
      <c r="D161" s="351" t="s">
        <v>785</v>
      </c>
      <c r="E161" s="346" t="s">
        <v>1241</v>
      </c>
      <c r="F161" s="185" t="s">
        <v>1</v>
      </c>
      <c r="G161" s="246" t="s">
        <v>51</v>
      </c>
      <c r="H161" s="328" t="s">
        <v>111</v>
      </c>
      <c r="I161" s="50" t="s">
        <v>112</v>
      </c>
      <c r="J161" s="50" t="str">
        <f>IF(OR(F161="SE",F161="SA"),VLOOKUP(I161,'Tabla de Peligros y Riesgo'!$C$2:$E$227,2,FALSE),VLOOKUP(I161,'LISTA DE ASPECTOS - IMPACTOS'!$D$3:$F$72,2,FALSE))</f>
        <v xml:space="preserve">Electrocución </v>
      </c>
      <c r="K161" s="357" t="str">
        <f>IF(OR(F161="SE",F161="SA"),VLOOKUP(I161,'Tabla de Peligros y Riesgo'!$C$2:$E$227,3,FALSE),VLOOKUP(I161,'LISTA DE ASPECTOS - IMPACTOS'!$D$3:$F$72,3,FALSE))</f>
        <v xml:space="preserve">Muerte </v>
      </c>
      <c r="L161" s="250" t="s">
        <v>56</v>
      </c>
      <c r="M161" s="248">
        <v>2</v>
      </c>
      <c r="N161" s="251">
        <f t="shared" si="16"/>
        <v>8</v>
      </c>
      <c r="O161" s="248"/>
      <c r="P161" s="252"/>
      <c r="Q161" s="248"/>
      <c r="R161" s="252"/>
      <c r="S161" s="248" t="s">
        <v>1198</v>
      </c>
      <c r="T161" s="248" t="s">
        <v>53</v>
      </c>
      <c r="U161" s="253" t="s">
        <v>1225</v>
      </c>
      <c r="V161" s="254"/>
      <c r="W161" s="253" t="s">
        <v>1196</v>
      </c>
      <c r="X161" s="255">
        <v>0.2</v>
      </c>
      <c r="Y161" s="251">
        <f t="shared" si="21"/>
        <v>8</v>
      </c>
      <c r="Z161" s="256">
        <f>IF(N161&gt;=16,MAX(O161:T161),IF(N161&lt;16,MAX(O161:X161)))</f>
        <v>0.2</v>
      </c>
      <c r="AA161" s="251">
        <f t="array" ref="AA161">_xlfn.IFS(AND(Y161=1,O161&lt;&gt;0),25,AND(Y161=1,Q161&lt;&gt;0),21,AND(Y161=1,T161="ALTO"),16,AND(Y161=1,T161="BAJO"),11,AND(Y161=1,U161&lt;&gt;0),2,AND(Y161=2,O161&lt;&gt;0),25,AND(Y161=2,Q161&lt;&gt;0),21,AND(Y161=2,T161="ALTO"),16,AND(Y161=2,T161="BAJO"),11,AND(Y161=2,U161&lt;&gt;0),4,AND(Y161=3,O161&lt;&gt;0),25,AND(Y161=3,Q161&lt;&gt;0),21,AND(Y161=3,T161="ALTO"),16,AND(Y161=3,T161="BAJO"),12,AND(Y161=3,U161&lt;&gt;0),5,AND(Y161=4,O161&lt;&gt;0),25,AND(Y161=4,Q161&lt;&gt;0),13,AND(Y161=4,T161="ALTO"),16,AND(Y161=4,T161="BAJO"),14,AND(Y161=4,U161&lt;&gt;0),7,AND(Y161=5,O161&lt;&gt;0),25,AND(Y161=5,Q161&lt;&gt;0),21,AND(Y161=5,T161="ALTO"),16,AND(Y161=5,T161="BAJO"),12,AND(Y161=5,U161&lt;&gt;0),8,AND(Y161=6,O161&lt;&gt;0),25,AND(Y161=6,Q161&lt;&gt;0),21,AND(Y161=6,T161="ALTO"),20,AND(Y161=6,T161="BAJO"),17,AND(Y161=6,U161&lt;&gt;0),6,AND(Y161=7,O161&lt;&gt;0),25,AND(Y161=7,Q161&lt;&gt;0),23,AND(Y161=7,T161="ALTO"),16,AND(Y161=7,T161="BAJO"),11,AND(Y161=7,U161&lt;&gt;0),7,AND(Y161=8,O161&lt;&gt;0),25,AND(Y161=8,Q161&lt;&gt;0),21,AND(Y161=8,T161="ALTO"),16,AND(Y161=8,T161="BAJO"),12,AND(Y161=8,U161&lt;&gt;0),8,AND(Y161=9,O161&lt;&gt;0),25,AND(Y161=9,Q161&lt;&gt;0),21,AND(Y161=9,T161="ALTO"),20,AND(Y161=9,T161="BAJO"),17,AND(Y161=9,U161&lt;&gt;0),13,AND(Y161=10,O161&lt;&gt;0),25,AND(Y161=10,Q161&lt;&gt;0),22,AND(Y161=10,T161="ALTO"),21,AND(Y161=10,T161="BAJO"),18,AND(Y161=10,U161&lt;&gt;0),18,AND(Y161=11,O161&lt;&gt;0),25,AND(Y161=11,Q161&lt;&gt;0),23,AND(Y161=11,T161="ALTO"),20,AND(Y161=11,T161="BAJO"),16,AND(Y161=11,U161&lt;&gt;0),11,AND(Y161=12,O161&lt;&gt;0),25,AND(Y161=12,Q161&lt;&gt;0),23,AND(Y161=12,T161="ALTO"),20,AND(Y161=12,T161="BAJO"),16,AND(Y161=12,U161&lt;&gt;0),12,AND(Y161=13,O161&lt;&gt;0),25,AND(Y161=13,Q161&lt;&gt;0),21,AND(Y161=13,T161="ALTO"),20,AND(Y161=13,T161="BAJO"),17,AND(Y161=13,U161&lt;&gt;0),17,AND(Y161=14,O161&lt;&gt;0),25,AND(Y161=14,Q161&lt;&gt;0),24,AND(Y161=14,T161="ALTO"),23,AND(Y161=14,T161="BAJO"),21,AND(Y161=14,U161&lt;&gt;0),18,AND(Y161=15,O161&lt;&gt;0),25,AND(Y161=15,Q161&lt;&gt;0),24,AND(Y161=15,T161="ALTO"),22,AND(Y161=15,T161="BAJO"),19,AND(Y161=15,U161&lt;&gt;0),19,AND(Y161=16,O161&lt;&gt;0),25,AND(Y161=16,Q161&lt;&gt;0),23,AND(Y161=16,T161="ALTO"),23,AND(Y161=16,T161="BAJO"),23,AND(Y161=16,U161&lt;&gt;0),20,AND(Y161=17,O161&lt;&gt;0),25,AND(Y161=17,Q161&lt;&gt;0),24,AND(Y161=17,T161="ALTO"),23,AND(Y161=17,T161="BAJO"),21,AND(Y161=17,U161&lt;&gt;0),20,AND(Y161=18,O161&lt;&gt;0),25,AND(Y161=18,Q161&lt;&gt;0),24,AND(Y161=18,T161="ALTO"),23,AND(Y161=18,T161="BAJO"),22,AND(Y161=18,U161&lt;&gt;0),21,AND(Y161=19,O161&lt;&gt;0),25,AND(Y161=19,Q161&lt;&gt;0),25,AND(Y161=19,T161="ALTO"),24,AND(Y161=19,T161="BAJO"),22,AND(Y161=19,U161&lt;&gt;0),22,AND(Y161&lt;&gt;0,W161&lt;&gt;0),Y161,TRUE,"FALSO")</f>
        <v>16</v>
      </c>
      <c r="AB161" s="248" t="s">
        <v>1200</v>
      </c>
      <c r="AC161" s="248" t="s">
        <v>1201</v>
      </c>
      <c r="AD161" s="257"/>
      <c r="AE161" s="258"/>
      <c r="AF161" s="258"/>
      <c r="AG161" s="223"/>
      <c r="AH161" s="223"/>
      <c r="AI161" s="223"/>
      <c r="AJ161" s="223"/>
      <c r="AK161" s="223"/>
      <c r="AL161" s="223"/>
      <c r="AM161" s="223"/>
      <c r="AN161" s="259"/>
      <c r="AO161" s="223"/>
      <c r="AP161" s="259"/>
      <c r="AR161" s="260"/>
      <c r="AT161" s="260"/>
      <c r="AV161" s="260"/>
    </row>
    <row r="162" spans="1:48" s="225" customFormat="1" ht="52.5" customHeight="1">
      <c r="A162" s="435"/>
      <c r="B162" s="538"/>
      <c r="C162" s="507"/>
      <c r="D162" s="329" t="s">
        <v>811</v>
      </c>
      <c r="E162" s="346" t="s">
        <v>1241</v>
      </c>
      <c r="F162" s="185" t="s">
        <v>2</v>
      </c>
      <c r="G162" s="246" t="s">
        <v>52</v>
      </c>
      <c r="H162" s="328" t="s">
        <v>1214</v>
      </c>
      <c r="I162" s="50" t="s">
        <v>598</v>
      </c>
      <c r="J162" s="50" t="str">
        <f>IF(OR(F162="SE",F162="SA"),VLOOKUP(I162,'Tabla de Peligros y Riesgo'!$C$2:$E$227,2,FALSE),VLOOKUP(I162,'LISTA DE ASPECTOS - IMPACTOS'!$D$3:$F$72,2,FALSE))</f>
        <v>Alteración de la calidad de suelo/agua</v>
      </c>
      <c r="K162" s="357" t="str">
        <f>IF(OR(F162="SE",F162="SA"),VLOOKUP(I162,'Tabla de Peligros y Riesgo'!$C$2:$E$227,3,FALSE),VLOOKUP(I162,'LISTA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62" s="250" t="s">
        <v>90</v>
      </c>
      <c r="M162" s="248">
        <v>4</v>
      </c>
      <c r="N162" s="251">
        <f t="shared" si="16"/>
        <v>14</v>
      </c>
      <c r="O162" s="248"/>
      <c r="P162" s="252"/>
      <c r="Q162" s="248"/>
      <c r="R162" s="252"/>
      <c r="S162" s="248" t="s">
        <v>1231</v>
      </c>
      <c r="T162" s="248" t="s">
        <v>59</v>
      </c>
      <c r="U162" s="253" t="s">
        <v>1247</v>
      </c>
      <c r="V162" s="254"/>
      <c r="W162" s="253"/>
      <c r="X162" s="255">
        <v>0.15</v>
      </c>
      <c r="Y162" s="251">
        <f t="shared" si="21"/>
        <v>14</v>
      </c>
      <c r="Z162" s="256"/>
      <c r="AA162" s="251">
        <f t="array" ref="AA162">_xlfn.IFS(AND(Y162=1,O162&lt;&gt;0),25,AND(Y162=1,Q162&lt;&gt;0),21,AND(Y162=1,T162="ALTO"),16,AND(Y162=1,T162="BAJO"),11,AND(Y162=1,U162&lt;&gt;0),2,AND(Y162=2,O162&lt;&gt;0),25,AND(Y162=2,Q162&lt;&gt;0),21,AND(Y162=2,T162="ALTO"),16,AND(Y162=2,T162="BAJO"),11,AND(Y162=2,U162&lt;&gt;0),4,AND(Y162=3,O162&lt;&gt;0),25,AND(Y162=3,Q162&lt;&gt;0),21,AND(Y162=3,T162="ALTO"),16,AND(Y162=3,T162="BAJO"),12,AND(Y162=3,U162&lt;&gt;0),5,AND(Y162=4,O162&lt;&gt;0),25,AND(Y162=4,Q162&lt;&gt;0),13,AND(Y162=4,T162="ALTO"),16,AND(Y162=4,T162="BAJO"),14,AND(Y162=4,U162&lt;&gt;0),7,AND(Y162=5,O162&lt;&gt;0),25,AND(Y162=5,Q162&lt;&gt;0),21,AND(Y162=5,T162="ALTO"),16,AND(Y162=5,T162="BAJO"),12,AND(Y162=5,U162&lt;&gt;0),8,AND(Y162=6,O162&lt;&gt;0),25,AND(Y162=6,Q162&lt;&gt;0),21,AND(Y162=6,T162="ALTO"),20,AND(Y162=6,T162="BAJO"),17,AND(Y162=6,U162&lt;&gt;0),6,AND(Y162=7,O162&lt;&gt;0),25,AND(Y162=7,Q162&lt;&gt;0),23,AND(Y162=7,T162="ALTO"),16,AND(Y162=7,T162="BAJO"),11,AND(Y162=7,U162&lt;&gt;0),7,AND(Y162=8,O162&lt;&gt;0),25,AND(Y162=8,Q162&lt;&gt;0),21,AND(Y162=8,T162="ALTO"),16,AND(Y162=8,T162="BAJO"),12,AND(Y162=8,U162&lt;&gt;0),8,AND(Y162=9,O162&lt;&gt;0),25,AND(Y162=9,Q162&lt;&gt;0),21,AND(Y162=9,T162="ALTO"),20,AND(Y162=9,T162="BAJO"),17,AND(Y162=9,U162&lt;&gt;0),13,AND(Y162=10,O162&lt;&gt;0),25,AND(Y162=10,Q162&lt;&gt;0),22,AND(Y162=10,T162="ALTO"),21,AND(Y162=10,T162="BAJO"),18,AND(Y162=10,U162&lt;&gt;0),18,AND(Y162=11,O162&lt;&gt;0),25,AND(Y162=11,Q162&lt;&gt;0),23,AND(Y162=11,T162="ALTO"),20,AND(Y162=11,T162="BAJO"),16,AND(Y162=11,U162&lt;&gt;0),11,AND(Y162=12,O162&lt;&gt;0),25,AND(Y162=12,Q162&lt;&gt;0),23,AND(Y162=12,T162="ALTO"),20,AND(Y162=12,T162="BAJO"),16,AND(Y162=12,U162&lt;&gt;0),12,AND(Y162=13,O162&lt;&gt;0),25,AND(Y162=13,Q162&lt;&gt;0),21,AND(Y162=13,T162="ALTO"),20,AND(Y162=13,T162="BAJO"),17,AND(Y162=13,U162&lt;&gt;0),17,AND(Y162=14,O162&lt;&gt;0),25,AND(Y162=14,Q162&lt;&gt;0),24,AND(Y162=14,T162="ALTO"),23,AND(Y162=14,T162="BAJO"),21,AND(Y162=14,U162&lt;&gt;0),18,AND(Y162=15,O162&lt;&gt;0),25,AND(Y162=15,Q162&lt;&gt;0),24,AND(Y162=15,T162="ALTO"),22,AND(Y162=15,T162="BAJO"),19,AND(Y162=15,U162&lt;&gt;0),19,AND(Y162=16,O162&lt;&gt;0),25,AND(Y162=16,Q162&lt;&gt;0),23,AND(Y162=16,T162="ALTO"),23,AND(Y162=16,T162="BAJO"),23,AND(Y162=16,U162&lt;&gt;0),20,AND(Y162=17,O162&lt;&gt;0),25,AND(Y162=17,Q162&lt;&gt;0),24,AND(Y162=17,T162="ALTO"),23,AND(Y162=17,T162="BAJO"),21,AND(Y162=17,U162&lt;&gt;0),20,AND(Y162=18,O162&lt;&gt;0),25,AND(Y162=18,Q162&lt;&gt;0),24,AND(Y162=18,T162="ALTO"),23,AND(Y162=18,T162="BAJO"),22,AND(Y162=18,U162&lt;&gt;0),21,AND(Y162=19,O162&lt;&gt;0),25,AND(Y162=19,Q162&lt;&gt;0),25,AND(Y162=19,T162="ALTO"),24,AND(Y162=19,T162="BAJO"),22,AND(Y162=19,U162&lt;&gt;0),22,AND(Y162&lt;&gt;0,W162&lt;&gt;0),Y162,TRUE,"FALSO")</f>
        <v>21</v>
      </c>
      <c r="AB162" s="248"/>
      <c r="AC162" s="248"/>
      <c r="AD162" s="430"/>
      <c r="AE162" s="431"/>
      <c r="AF162" s="431"/>
      <c r="AG162" s="223"/>
      <c r="AH162" s="223"/>
      <c r="AI162" s="223"/>
      <c r="AJ162" s="223"/>
      <c r="AK162" s="223"/>
      <c r="AL162" s="223"/>
      <c r="AM162" s="223"/>
      <c r="AN162" s="259"/>
      <c r="AO162" s="223"/>
      <c r="AP162" s="259"/>
      <c r="AR162" s="260"/>
      <c r="AT162" s="260"/>
      <c r="AV162" s="260"/>
    </row>
    <row r="163" spans="1:48" s="225" customFormat="1" ht="50.25" customHeight="1">
      <c r="A163" s="435"/>
      <c r="B163" s="538"/>
      <c r="C163" s="507"/>
      <c r="D163" s="329" t="s">
        <v>811</v>
      </c>
      <c r="E163" s="346" t="s">
        <v>1241</v>
      </c>
      <c r="F163" s="185" t="s">
        <v>2</v>
      </c>
      <c r="G163" s="246" t="s">
        <v>52</v>
      </c>
      <c r="H163" s="328" t="s">
        <v>131</v>
      </c>
      <c r="I163" s="50" t="s">
        <v>544</v>
      </c>
      <c r="J163" s="50" t="str">
        <f>IF(OR(F163="SE",F163="SA"),VLOOKUP(I163,'Tabla de Peligros y Riesgo'!$C$2:$E$227,2,FALSE),VLOOKUP(I163,'LISTA DE ASPECTOS - IMPACTOS'!$D$3:$F$72,2,FALSE))</f>
        <v>Alteración de la calidad de suelo/agua</v>
      </c>
      <c r="K163" s="357" t="str">
        <f>IF(OR(F163="SE",F163="SA"),VLOOKUP(I163,'Tabla de Peligros y Riesgo'!$C$2:$E$227,3,FALSE),VLOOKUP(I163,'LISTA DE ASPECTOS - IMPACTOS'!$D$3:$F$72,3,FALSE))</f>
        <v>Potencial incumplimiento de Estándares de Calidad Ambiental (ECA) para aire.
Potencial afectación a la vida y salud humana.</v>
      </c>
      <c r="L163" s="250" t="s">
        <v>90</v>
      </c>
      <c r="M163" s="248">
        <v>4</v>
      </c>
      <c r="N163" s="251">
        <f t="shared" si="16"/>
        <v>14</v>
      </c>
      <c r="O163" s="248"/>
      <c r="P163" s="252"/>
      <c r="Q163" s="248"/>
      <c r="R163" s="252"/>
      <c r="S163" s="248" t="s">
        <v>1231</v>
      </c>
      <c r="T163" s="248" t="s">
        <v>53</v>
      </c>
      <c r="U163" s="253" t="s">
        <v>1247</v>
      </c>
      <c r="V163" s="254"/>
      <c r="W163" s="253"/>
      <c r="X163" s="255">
        <v>0.15</v>
      </c>
      <c r="Y163" s="251">
        <f t="shared" si="21"/>
        <v>14</v>
      </c>
      <c r="Z163" s="256"/>
      <c r="AA163" s="251">
        <f t="array" ref="AA163">_xlfn.IFS(AND(Y163=1,O163&lt;&gt;0),25,AND(Y163=1,Q163&lt;&gt;0),21,AND(Y163=1,T163="ALTO"),16,AND(Y163=1,T163="BAJO"),11,AND(Y163=1,U163&lt;&gt;0),2,AND(Y163=2,O163&lt;&gt;0),25,AND(Y163=2,Q163&lt;&gt;0),21,AND(Y163=2,T163="ALTO"),16,AND(Y163=2,T163="BAJO"),11,AND(Y163=2,U163&lt;&gt;0),4,AND(Y163=3,O163&lt;&gt;0),25,AND(Y163=3,Q163&lt;&gt;0),21,AND(Y163=3,T163="ALTO"),16,AND(Y163=3,T163="BAJO"),12,AND(Y163=3,U163&lt;&gt;0),5,AND(Y163=4,O163&lt;&gt;0),25,AND(Y163=4,Q163&lt;&gt;0),13,AND(Y163=4,T163="ALTO"),16,AND(Y163=4,T163="BAJO"),14,AND(Y163=4,U163&lt;&gt;0),7,AND(Y163=5,O163&lt;&gt;0),25,AND(Y163=5,Q163&lt;&gt;0),21,AND(Y163=5,T163="ALTO"),16,AND(Y163=5,T163="BAJO"),12,AND(Y163=5,U163&lt;&gt;0),8,AND(Y163=6,O163&lt;&gt;0),25,AND(Y163=6,Q163&lt;&gt;0),21,AND(Y163=6,T163="ALTO"),20,AND(Y163=6,T163="BAJO"),17,AND(Y163=6,U163&lt;&gt;0),6,AND(Y163=7,O163&lt;&gt;0),25,AND(Y163=7,Q163&lt;&gt;0),23,AND(Y163=7,T163="ALTO"),16,AND(Y163=7,T163="BAJO"),11,AND(Y163=7,U163&lt;&gt;0),7,AND(Y163=8,O163&lt;&gt;0),25,AND(Y163=8,Q163&lt;&gt;0),21,AND(Y163=8,T163="ALTO"),16,AND(Y163=8,T163="BAJO"),12,AND(Y163=8,U163&lt;&gt;0),8,AND(Y163=9,O163&lt;&gt;0),25,AND(Y163=9,Q163&lt;&gt;0),21,AND(Y163=9,T163="ALTO"),20,AND(Y163=9,T163="BAJO"),17,AND(Y163=9,U163&lt;&gt;0),13,AND(Y163=10,O163&lt;&gt;0),25,AND(Y163=10,Q163&lt;&gt;0),22,AND(Y163=10,T163="ALTO"),21,AND(Y163=10,T163="BAJO"),18,AND(Y163=10,U163&lt;&gt;0),18,AND(Y163=11,O163&lt;&gt;0),25,AND(Y163=11,Q163&lt;&gt;0),23,AND(Y163=11,T163="ALTO"),20,AND(Y163=11,T163="BAJO"),16,AND(Y163=11,U163&lt;&gt;0),11,AND(Y163=12,O163&lt;&gt;0),25,AND(Y163=12,Q163&lt;&gt;0),23,AND(Y163=12,T163="ALTO"),20,AND(Y163=12,T163="BAJO"),16,AND(Y163=12,U163&lt;&gt;0),12,AND(Y163=13,O163&lt;&gt;0),25,AND(Y163=13,Q163&lt;&gt;0),21,AND(Y163=13,T163="ALTO"),20,AND(Y163=13,T163="BAJO"),17,AND(Y163=13,U163&lt;&gt;0),17,AND(Y163=14,O163&lt;&gt;0),25,AND(Y163=14,Q163&lt;&gt;0),24,AND(Y163=14,T163="ALTO"),23,AND(Y163=14,T163="BAJO"),21,AND(Y163=14,U163&lt;&gt;0),18,AND(Y163=15,O163&lt;&gt;0),25,AND(Y163=15,Q163&lt;&gt;0),24,AND(Y163=15,T163="ALTO"),22,AND(Y163=15,T163="BAJO"),19,AND(Y163=15,U163&lt;&gt;0),19,AND(Y163=16,O163&lt;&gt;0),25,AND(Y163=16,Q163&lt;&gt;0),23,AND(Y163=16,T163="ALTO"),23,AND(Y163=16,T163="BAJO"),23,AND(Y163=16,U163&lt;&gt;0),20,AND(Y163=17,O163&lt;&gt;0),25,AND(Y163=17,Q163&lt;&gt;0),24,AND(Y163=17,T163="ALTO"),23,AND(Y163=17,T163="BAJO"),21,AND(Y163=17,U163&lt;&gt;0),20,AND(Y163=18,O163&lt;&gt;0),25,AND(Y163=18,Q163&lt;&gt;0),24,AND(Y163=18,T163="ALTO"),23,AND(Y163=18,T163="BAJO"),22,AND(Y163=18,U163&lt;&gt;0),21,AND(Y163=19,O163&lt;&gt;0),25,AND(Y163=19,Q163&lt;&gt;0),25,AND(Y163=19,T163="ALTO"),24,AND(Y163=19,T163="BAJO"),22,AND(Y163=19,U163&lt;&gt;0),22,AND(Y163&lt;&gt;0,W163&lt;&gt;0),Y163,TRUE,"FALSO")</f>
        <v>23</v>
      </c>
      <c r="AB163" s="248"/>
      <c r="AC163" s="248"/>
      <c r="AD163" s="430"/>
      <c r="AE163" s="431"/>
      <c r="AF163" s="431"/>
      <c r="AG163" s="223"/>
      <c r="AH163" s="223"/>
      <c r="AI163" s="223"/>
      <c r="AJ163" s="223"/>
      <c r="AK163" s="223"/>
      <c r="AL163" s="223"/>
      <c r="AM163" s="223"/>
      <c r="AN163" s="259"/>
      <c r="AO163" s="223"/>
      <c r="AP163" s="259"/>
      <c r="AR163" s="260"/>
      <c r="AT163" s="260"/>
      <c r="AV163" s="260"/>
    </row>
    <row r="164" spans="1:48" s="225" customFormat="1" ht="71.25" customHeight="1">
      <c r="A164" s="435"/>
      <c r="B164" s="538"/>
      <c r="C164" s="507"/>
      <c r="D164" s="345" t="s">
        <v>795</v>
      </c>
      <c r="E164" s="346" t="s">
        <v>1241</v>
      </c>
      <c r="F164" s="185" t="s">
        <v>1</v>
      </c>
      <c r="G164" s="246" t="s">
        <v>51</v>
      </c>
      <c r="H164" s="328" t="s">
        <v>54</v>
      </c>
      <c r="I164" s="50" t="s">
        <v>142</v>
      </c>
      <c r="J164" s="50" t="str">
        <f>IF(OR(F164="SE",F164="SA"),VLOOKUP(I164,'Tabla de Peligros y Riesgo'!$C$2:$E$227,2,FALSE),VLOOKUP(I164,'LISTA DE ASPECTOS - IMPACTOS'!$D$3:$F$72,2,FALSE))</f>
        <v>Colisión/atropello</v>
      </c>
      <c r="K164" s="357" t="str">
        <f>IF(OR(F164="SE",F164="SA"),VLOOKUP(I164,'Tabla de Peligros y Riesgo'!$C$2:$E$227,3,FALSE),VLOOKUP(I164,'LISTA DE ASPECTOS - IMPACTOS'!$D$3:$F$72,3,FALSE))</f>
        <v>Contusión/Fractura/Muerte</v>
      </c>
      <c r="L164" s="250" t="s">
        <v>56</v>
      </c>
      <c r="M164" s="248">
        <v>3</v>
      </c>
      <c r="N164" s="251">
        <f t="shared" si="16"/>
        <v>13</v>
      </c>
      <c r="O164" s="248"/>
      <c r="P164" s="252"/>
      <c r="Q164" s="248"/>
      <c r="R164" s="252"/>
      <c r="S164" s="248" t="s">
        <v>1207</v>
      </c>
      <c r="T164" s="248" t="s">
        <v>53</v>
      </c>
      <c r="U164" s="253" t="s">
        <v>1208</v>
      </c>
      <c r="V164" s="254"/>
      <c r="W164" s="253" t="s">
        <v>1196</v>
      </c>
      <c r="X164" s="255">
        <v>0.15</v>
      </c>
      <c r="Y164" s="251">
        <f t="shared" si="21"/>
        <v>13</v>
      </c>
      <c r="Z164" s="256"/>
      <c r="AA164" s="251">
        <f t="array" ref="AA164">_xlfn.IFS(AND(Y164=1,O164&lt;&gt;0),25,AND(Y164=1,Q164&lt;&gt;0),21,AND(Y164=1,T164="ALTO"),16,AND(Y164=1,T164="BAJO"),11,AND(Y164=1,U164&lt;&gt;0),2,AND(Y164=2,O164&lt;&gt;0),25,AND(Y164=2,Q164&lt;&gt;0),21,AND(Y164=2,T164="ALTO"),16,AND(Y164=2,T164="BAJO"),11,AND(Y164=2,U164&lt;&gt;0),4,AND(Y164=3,O164&lt;&gt;0),25,AND(Y164=3,Q164&lt;&gt;0),21,AND(Y164=3,T164="ALTO"),16,AND(Y164=3,T164="BAJO"),12,AND(Y164=3,U164&lt;&gt;0),5,AND(Y164=4,O164&lt;&gt;0),25,AND(Y164=4,Q164&lt;&gt;0),13,AND(Y164=4,T164="ALTO"),16,AND(Y164=4,T164="BAJO"),14,AND(Y164=4,U164&lt;&gt;0),7,AND(Y164=5,O164&lt;&gt;0),25,AND(Y164=5,Q164&lt;&gt;0),21,AND(Y164=5,T164="ALTO"),16,AND(Y164=5,T164="BAJO"),12,AND(Y164=5,U164&lt;&gt;0),8,AND(Y164=6,O164&lt;&gt;0),25,AND(Y164=6,Q164&lt;&gt;0),21,AND(Y164=6,T164="ALTO"),20,AND(Y164=6,T164="BAJO"),17,AND(Y164=6,U164&lt;&gt;0),6,AND(Y164=7,O164&lt;&gt;0),25,AND(Y164=7,Q164&lt;&gt;0),23,AND(Y164=7,T164="ALTO"),16,AND(Y164=7,T164="BAJO"),11,AND(Y164=7,U164&lt;&gt;0),7,AND(Y164=8,O164&lt;&gt;0),25,AND(Y164=8,Q164&lt;&gt;0),21,AND(Y164=8,T164="ALTO"),16,AND(Y164=8,T164="BAJO"),12,AND(Y164=8,U164&lt;&gt;0),8,AND(Y164=9,O164&lt;&gt;0),25,AND(Y164=9,Q164&lt;&gt;0),21,AND(Y164=9,T164="ALTO"),20,AND(Y164=9,T164="BAJO"),17,AND(Y164=9,U164&lt;&gt;0),13,AND(Y164=10,O164&lt;&gt;0),25,AND(Y164=10,Q164&lt;&gt;0),22,AND(Y164=10,T164="ALTO"),21,AND(Y164=10,T164="BAJO"),18,AND(Y164=10,U164&lt;&gt;0),18,AND(Y164=11,O164&lt;&gt;0),25,AND(Y164=11,Q164&lt;&gt;0),23,AND(Y164=11,T164="ALTO"),20,AND(Y164=11,T164="BAJO"),16,AND(Y164=11,U164&lt;&gt;0),11,AND(Y164=12,O164&lt;&gt;0),25,AND(Y164=12,Q164&lt;&gt;0),23,AND(Y164=12,T164="ALTO"),20,AND(Y164=12,T164="BAJO"),16,AND(Y164=12,U164&lt;&gt;0),12,AND(Y164=13,O164&lt;&gt;0),25,AND(Y164=13,Q164&lt;&gt;0),21,AND(Y164=13,T164="ALTO"),20,AND(Y164=13,T164="BAJO"),17,AND(Y164=13,U164&lt;&gt;0),17,AND(Y164=14,O164&lt;&gt;0),25,AND(Y164=14,Q164&lt;&gt;0),24,AND(Y164=14,T164="ALTO"),23,AND(Y164=14,T164="BAJO"),21,AND(Y164=14,U164&lt;&gt;0),18,AND(Y164=15,O164&lt;&gt;0),25,AND(Y164=15,Q164&lt;&gt;0),24,AND(Y164=15,T164="ALTO"),22,AND(Y164=15,T164="BAJO"),19,AND(Y164=15,U164&lt;&gt;0),19,AND(Y164=16,O164&lt;&gt;0),25,AND(Y164=16,Q164&lt;&gt;0),23,AND(Y164=16,T164="ALTO"),23,AND(Y164=16,T164="BAJO"),23,AND(Y164=16,U164&lt;&gt;0),20,AND(Y164=17,O164&lt;&gt;0),25,AND(Y164=17,Q164&lt;&gt;0),24,AND(Y164=17,T164="ALTO"),23,AND(Y164=17,T164="BAJO"),21,AND(Y164=17,U164&lt;&gt;0),20,AND(Y164=18,O164&lt;&gt;0),25,AND(Y164=18,Q164&lt;&gt;0),24,AND(Y164=18,T164="ALTO"),23,AND(Y164=18,T164="BAJO"),22,AND(Y164=18,U164&lt;&gt;0),21,AND(Y164=19,O164&lt;&gt;0),25,AND(Y164=19,Q164&lt;&gt;0),25,AND(Y164=19,T164="ALTO"),24,AND(Y164=19,T164="BAJO"),22,AND(Y164=19,U164&lt;&gt;0),22,AND(Y164&lt;&gt;0,W164&lt;&gt;0),Y164,TRUE,"FALSO")</f>
        <v>20</v>
      </c>
      <c r="AB164" s="248"/>
      <c r="AC164" s="248"/>
      <c r="AD164" s="430"/>
      <c r="AE164" s="431"/>
      <c r="AF164" s="431"/>
      <c r="AG164" s="223"/>
      <c r="AH164" s="223"/>
      <c r="AI164" s="223"/>
      <c r="AJ164" s="223"/>
      <c r="AK164" s="223"/>
      <c r="AL164" s="223"/>
      <c r="AM164" s="223"/>
      <c r="AN164" s="259"/>
      <c r="AO164" s="223"/>
      <c r="AP164" s="259"/>
      <c r="AR164" s="260"/>
      <c r="AT164" s="260"/>
      <c r="AV164" s="260"/>
    </row>
    <row r="165" spans="1:48" s="225" customFormat="1" ht="71.25" customHeight="1">
      <c r="A165" s="435"/>
      <c r="B165" s="538"/>
      <c r="C165" s="507"/>
      <c r="D165" s="352" t="s">
        <v>812</v>
      </c>
      <c r="E165" s="346" t="s">
        <v>1241</v>
      </c>
      <c r="F165" s="185" t="s">
        <v>1</v>
      </c>
      <c r="G165" s="246" t="s">
        <v>51</v>
      </c>
      <c r="H165" s="328" t="s">
        <v>54</v>
      </c>
      <c r="I165" s="50" t="s">
        <v>142</v>
      </c>
      <c r="J165" s="50" t="str">
        <f>IF(OR(F165="SE",F165="SA"),VLOOKUP(I165,'Tabla de Peligros y Riesgo'!$C$2:$E$227,2,FALSE),VLOOKUP(I165,'LISTA DE ASPECTOS - IMPACTOS'!$D$3:$F$72,2,FALSE))</f>
        <v>Colisión/atropello</v>
      </c>
      <c r="K165" s="357" t="str">
        <f>IF(OR(F165="SE",F165="SA"),VLOOKUP(I165,'Tabla de Peligros y Riesgo'!$C$2:$E$227,3,FALSE),VLOOKUP(I165,'LISTA DE ASPECTOS - IMPACTOS'!$D$3:$F$72,3,FALSE))</f>
        <v>Contusión/Fractura/Muerte</v>
      </c>
      <c r="L165" s="250" t="s">
        <v>56</v>
      </c>
      <c r="M165" s="248">
        <v>2</v>
      </c>
      <c r="N165" s="251">
        <f t="shared" si="16"/>
        <v>8</v>
      </c>
      <c r="O165" s="248"/>
      <c r="P165" s="252"/>
      <c r="Q165" s="248"/>
      <c r="R165" s="252"/>
      <c r="S165" s="248" t="s">
        <v>1257</v>
      </c>
      <c r="T165" s="248" t="s">
        <v>53</v>
      </c>
      <c r="U165" s="253" t="s">
        <v>1244</v>
      </c>
      <c r="V165" s="254"/>
      <c r="W165" s="253" t="s">
        <v>1196</v>
      </c>
      <c r="X165" s="255"/>
      <c r="Y165" s="251">
        <f t="shared" si="21"/>
        <v>8</v>
      </c>
      <c r="Z165" s="256"/>
      <c r="AA165" s="251">
        <f t="array" ref="AA165">_xlfn.IFS(AND(Y165=1,O165&lt;&gt;0),25,AND(Y165=1,Q165&lt;&gt;0),21,AND(Y165=1,T165="ALTO"),16,AND(Y165=1,T165="BAJO"),11,AND(Y165=1,U165&lt;&gt;0),2,AND(Y165=2,O165&lt;&gt;0),25,AND(Y165=2,Q165&lt;&gt;0),21,AND(Y165=2,T165="ALTO"),16,AND(Y165=2,T165="BAJO"),11,AND(Y165=2,U165&lt;&gt;0),4,AND(Y165=3,O165&lt;&gt;0),25,AND(Y165=3,Q165&lt;&gt;0),21,AND(Y165=3,T165="ALTO"),16,AND(Y165=3,T165="BAJO"),12,AND(Y165=3,U165&lt;&gt;0),5,AND(Y165=4,O165&lt;&gt;0),25,AND(Y165=4,Q165&lt;&gt;0),13,AND(Y165=4,T165="ALTO"),16,AND(Y165=4,T165="BAJO"),14,AND(Y165=4,U165&lt;&gt;0),7,AND(Y165=5,O165&lt;&gt;0),25,AND(Y165=5,Q165&lt;&gt;0),21,AND(Y165=5,T165="ALTO"),16,AND(Y165=5,T165="BAJO"),12,AND(Y165=5,U165&lt;&gt;0),8,AND(Y165=6,O165&lt;&gt;0),25,AND(Y165=6,Q165&lt;&gt;0),21,AND(Y165=6,T165="ALTO"),20,AND(Y165=6,T165="BAJO"),17,AND(Y165=6,U165&lt;&gt;0),6,AND(Y165=7,O165&lt;&gt;0),25,AND(Y165=7,Q165&lt;&gt;0),23,AND(Y165=7,T165="ALTO"),16,AND(Y165=7,T165="BAJO"),11,AND(Y165=7,U165&lt;&gt;0),7,AND(Y165=8,O165&lt;&gt;0),25,AND(Y165=8,Q165&lt;&gt;0),21,AND(Y165=8,T165="ALTO"),16,AND(Y165=8,T165="BAJO"),12,AND(Y165=8,U165&lt;&gt;0),8,AND(Y165=9,O165&lt;&gt;0),25,AND(Y165=9,Q165&lt;&gt;0),21,AND(Y165=9,T165="ALTO"),20,AND(Y165=9,T165="BAJO"),17,AND(Y165=9,U165&lt;&gt;0),13,AND(Y165=10,O165&lt;&gt;0),25,AND(Y165=10,Q165&lt;&gt;0),22,AND(Y165=10,T165="ALTO"),21,AND(Y165=10,T165="BAJO"),18,AND(Y165=10,U165&lt;&gt;0),18,AND(Y165=11,O165&lt;&gt;0),25,AND(Y165=11,Q165&lt;&gt;0),23,AND(Y165=11,T165="ALTO"),20,AND(Y165=11,T165="BAJO"),16,AND(Y165=11,U165&lt;&gt;0),11,AND(Y165=12,O165&lt;&gt;0),25,AND(Y165=12,Q165&lt;&gt;0),23,AND(Y165=12,T165="ALTO"),20,AND(Y165=12,T165="BAJO"),16,AND(Y165=12,U165&lt;&gt;0),12,AND(Y165=13,O165&lt;&gt;0),25,AND(Y165=13,Q165&lt;&gt;0),21,AND(Y165=13,T165="ALTO"),20,AND(Y165=13,T165="BAJO"),17,AND(Y165=13,U165&lt;&gt;0),17,AND(Y165=14,O165&lt;&gt;0),25,AND(Y165=14,Q165&lt;&gt;0),24,AND(Y165=14,T165="ALTO"),23,AND(Y165=14,T165="BAJO"),21,AND(Y165=14,U165&lt;&gt;0),18,AND(Y165=15,O165&lt;&gt;0),25,AND(Y165=15,Q165&lt;&gt;0),24,AND(Y165=15,T165="ALTO"),22,AND(Y165=15,T165="BAJO"),19,AND(Y165=15,U165&lt;&gt;0),19,AND(Y165=16,O165&lt;&gt;0),25,AND(Y165=16,Q165&lt;&gt;0),23,AND(Y165=16,T165="ALTO"),23,AND(Y165=16,T165="BAJO"),23,AND(Y165=16,U165&lt;&gt;0),20,AND(Y165=17,O165&lt;&gt;0),25,AND(Y165=17,Q165&lt;&gt;0),24,AND(Y165=17,T165="ALTO"),23,AND(Y165=17,T165="BAJO"),21,AND(Y165=17,U165&lt;&gt;0),20,AND(Y165=18,O165&lt;&gt;0),25,AND(Y165=18,Q165&lt;&gt;0),24,AND(Y165=18,T165="ALTO"),23,AND(Y165=18,T165="BAJO"),22,AND(Y165=18,U165&lt;&gt;0),21,AND(Y165=19,O165&lt;&gt;0),25,AND(Y165=19,Q165&lt;&gt;0),25,AND(Y165=19,T165="ALTO"),24,AND(Y165=19,T165="BAJO"),22,AND(Y165=19,U165&lt;&gt;0),22,AND(Y165&lt;&gt;0,W165&lt;&gt;0),Y165,TRUE,"FALSO")</f>
        <v>16</v>
      </c>
      <c r="AB165" s="248"/>
      <c r="AC165" s="248"/>
      <c r="AD165" s="430"/>
      <c r="AE165" s="431"/>
      <c r="AF165" s="431"/>
      <c r="AG165" s="223"/>
      <c r="AH165" s="223"/>
      <c r="AI165" s="223"/>
      <c r="AJ165" s="223"/>
      <c r="AK165" s="223"/>
      <c r="AL165" s="223"/>
      <c r="AM165" s="223"/>
      <c r="AN165" s="259"/>
      <c r="AO165" s="223"/>
      <c r="AP165" s="259"/>
      <c r="AR165" s="260"/>
      <c r="AT165" s="260"/>
      <c r="AV165" s="260"/>
    </row>
    <row r="166" spans="1:48" s="225" customFormat="1" ht="71.25" customHeight="1">
      <c r="A166" s="435"/>
      <c r="B166" s="538"/>
      <c r="C166" s="507"/>
      <c r="D166" s="356" t="s">
        <v>819</v>
      </c>
      <c r="E166" s="346" t="s">
        <v>1241</v>
      </c>
      <c r="F166" s="185" t="s">
        <v>0</v>
      </c>
      <c r="G166" s="246" t="s">
        <v>51</v>
      </c>
      <c r="H166" s="328" t="s">
        <v>135</v>
      </c>
      <c r="I166" s="50" t="s">
        <v>148</v>
      </c>
      <c r="J166" s="50" t="str">
        <f>IF(OR(F166="SE",F166="SA"),VLOOKUP(I166,'Tabla de Peligros y Riesgo'!$C$2:$E$227,2,FALSE),VLOOKUP(I166,'LISTA DE ASPECTOS - IMPACTOS'!$D$3:$F$72,2,FALSE))</f>
        <v>Riesgos Disergonómico</v>
      </c>
      <c r="K166" s="357" t="str">
        <f>IF(OR(F166="SE",F166="SA"),VLOOKUP(I166,'Tabla de Peligros y Riesgo'!$C$2:$E$227,3,FALSE),VLOOKUP(I166,'LISTA DE ASPECTOS - IMPACTOS'!$D$3:$F$72,3,FALSE))</f>
        <v>Lumbalgia</v>
      </c>
      <c r="L166" s="250" t="s">
        <v>56</v>
      </c>
      <c r="M166" s="248">
        <v>3</v>
      </c>
      <c r="N166" s="251">
        <f t="shared" si="16"/>
        <v>13</v>
      </c>
      <c r="O166" s="248"/>
      <c r="P166" s="252"/>
      <c r="Q166" s="248"/>
      <c r="R166" s="252"/>
      <c r="S166" s="248"/>
      <c r="T166" s="248"/>
      <c r="U166" s="248" t="s">
        <v>1253</v>
      </c>
      <c r="V166" s="254"/>
      <c r="W166" s="253" t="s">
        <v>1196</v>
      </c>
      <c r="X166" s="255">
        <v>0.15</v>
      </c>
      <c r="Y166" s="251">
        <f t="shared" si="21"/>
        <v>13</v>
      </c>
      <c r="Z166" s="256"/>
      <c r="AA166" s="251">
        <f t="array" ref="AA166">_xlfn.IFS(AND(Y166=1,O166&lt;&gt;0),25,AND(Y166=1,Q166&lt;&gt;0),21,AND(Y166=1,T166="ALTO"),16,AND(Y166=1,T166="BAJO"),11,AND(Y166=1,U166&lt;&gt;0),2,AND(Y166=2,O166&lt;&gt;0),25,AND(Y166=2,Q166&lt;&gt;0),21,AND(Y166=2,T166="ALTO"),16,AND(Y166=2,T166="BAJO"),11,AND(Y166=2,U166&lt;&gt;0),4,AND(Y166=3,O166&lt;&gt;0),25,AND(Y166=3,Q166&lt;&gt;0),21,AND(Y166=3,T166="ALTO"),16,AND(Y166=3,T166="BAJO"),12,AND(Y166=3,U166&lt;&gt;0),5,AND(Y166=4,O166&lt;&gt;0),25,AND(Y166=4,Q166&lt;&gt;0),13,AND(Y166=4,T166="ALTO"),16,AND(Y166=4,T166="BAJO"),14,AND(Y166=4,U166&lt;&gt;0),7,AND(Y166=5,O166&lt;&gt;0),25,AND(Y166=5,Q166&lt;&gt;0),21,AND(Y166=5,T166="ALTO"),16,AND(Y166=5,T166="BAJO"),12,AND(Y166=5,U166&lt;&gt;0),8,AND(Y166=6,O166&lt;&gt;0),25,AND(Y166=6,Q166&lt;&gt;0),21,AND(Y166=6,T166="ALTO"),20,AND(Y166=6,T166="BAJO"),17,AND(Y166=6,U166&lt;&gt;0),6,AND(Y166=7,O166&lt;&gt;0),25,AND(Y166=7,Q166&lt;&gt;0),23,AND(Y166=7,T166="ALTO"),16,AND(Y166=7,T166="BAJO"),11,AND(Y166=7,U166&lt;&gt;0),7,AND(Y166=8,O166&lt;&gt;0),25,AND(Y166=8,Q166&lt;&gt;0),21,AND(Y166=8,T166="ALTO"),16,AND(Y166=8,T166="BAJO"),12,AND(Y166=8,U166&lt;&gt;0),8,AND(Y166=9,O166&lt;&gt;0),25,AND(Y166=9,Q166&lt;&gt;0),21,AND(Y166=9,T166="ALTO"),20,AND(Y166=9,T166="BAJO"),17,AND(Y166=9,U166&lt;&gt;0),13,AND(Y166=10,O166&lt;&gt;0),25,AND(Y166=10,Q166&lt;&gt;0),22,AND(Y166=10,T166="ALTO"),21,AND(Y166=10,T166="BAJO"),18,AND(Y166=10,U166&lt;&gt;0),18,AND(Y166=11,O166&lt;&gt;0),25,AND(Y166=11,Q166&lt;&gt;0),23,AND(Y166=11,T166="ALTO"),20,AND(Y166=11,T166="BAJO"),16,AND(Y166=11,U166&lt;&gt;0),11,AND(Y166=12,O166&lt;&gt;0),25,AND(Y166=12,Q166&lt;&gt;0),23,AND(Y166=12,T166="ALTO"),20,AND(Y166=12,T166="BAJO"),16,AND(Y166=12,U166&lt;&gt;0),12,AND(Y166=13,O166&lt;&gt;0),25,AND(Y166=13,Q166&lt;&gt;0),21,AND(Y166=13,T166="ALTO"),20,AND(Y166=13,T166="BAJO"),17,AND(Y166=13,U166&lt;&gt;0),17,AND(Y166=14,O166&lt;&gt;0),25,AND(Y166=14,Q166&lt;&gt;0),24,AND(Y166=14,T166="ALTO"),23,AND(Y166=14,T166="BAJO"),21,AND(Y166=14,U166&lt;&gt;0),18,AND(Y166=15,O166&lt;&gt;0),25,AND(Y166=15,Q166&lt;&gt;0),24,AND(Y166=15,T166="ALTO"),22,AND(Y166=15,T166="BAJO"),19,AND(Y166=15,U166&lt;&gt;0),19,AND(Y166=16,O166&lt;&gt;0),25,AND(Y166=16,Q166&lt;&gt;0),23,AND(Y166=16,T166="ALTO"),23,AND(Y166=16,T166="BAJO"),23,AND(Y166=16,U166&lt;&gt;0),20,AND(Y166=17,O166&lt;&gt;0),25,AND(Y166=17,Q166&lt;&gt;0),24,AND(Y166=17,T166="ALTO"),23,AND(Y166=17,T166="BAJO"),21,AND(Y166=17,U166&lt;&gt;0),20,AND(Y166=18,O166&lt;&gt;0),25,AND(Y166=18,Q166&lt;&gt;0),24,AND(Y166=18,T166="ALTO"),23,AND(Y166=18,T166="BAJO"),22,AND(Y166=18,U166&lt;&gt;0),21,AND(Y166=19,O166&lt;&gt;0),25,AND(Y166=19,Q166&lt;&gt;0),25,AND(Y166=19,T166="ALTO"),24,AND(Y166=19,T166="BAJO"),22,AND(Y166=19,U166&lt;&gt;0),22,AND(Y166&lt;&gt;0,W166&lt;&gt;0),Y166,TRUE,"FALSO")</f>
        <v>17</v>
      </c>
      <c r="AB166" s="248"/>
      <c r="AC166" s="248"/>
      <c r="AD166" s="430"/>
      <c r="AE166" s="431"/>
      <c r="AF166" s="431"/>
      <c r="AG166" s="223"/>
      <c r="AH166" s="223"/>
      <c r="AI166" s="223"/>
      <c r="AJ166" s="223"/>
      <c r="AK166" s="223"/>
      <c r="AL166" s="223"/>
      <c r="AM166" s="223"/>
      <c r="AN166" s="259"/>
      <c r="AO166" s="223"/>
      <c r="AP166" s="259"/>
      <c r="AR166" s="260"/>
      <c r="AT166" s="260"/>
      <c r="AV166" s="260"/>
    </row>
    <row r="167" spans="1:48" ht="57" customHeight="1">
      <c r="A167" s="435"/>
      <c r="B167" s="539"/>
      <c r="C167" s="508"/>
      <c r="D167" s="329" t="s">
        <v>819</v>
      </c>
      <c r="E167" s="346" t="s">
        <v>1241</v>
      </c>
      <c r="F167" s="185" t="s">
        <v>2</v>
      </c>
      <c r="G167" s="246" t="s">
        <v>52</v>
      </c>
      <c r="H167" s="328" t="s">
        <v>128</v>
      </c>
      <c r="I167" s="50" t="s">
        <v>150</v>
      </c>
      <c r="J167" s="50" t="str">
        <f>IF(OR(F167="SE",F167="SA"),VLOOKUP(I167,'Tabla de Peligros y Riesgo'!$C$2:$E$227,2,FALSE),VLOOKUP(I167,'LISTA DE ASPECTOS - IMPACTOS'!$D$3:$F$72,2,FALSE))</f>
        <v>Alteración de la calidad de suelo/agua</v>
      </c>
      <c r="K167" s="357" t="str">
        <f>IF(OR(F167="SE",F167="SA"),VLOOKUP(I167,'Tabla de Peligros y Riesgo'!$C$2:$E$227,3,FALSE),VLOOKUP(I167,'LISTA DE ASPECTOS - IMPACTOS'!$D$3:$F$72,3,FALSE))</f>
        <v>Potencial afectación a la calidad ambiental del suelo, agua, aire, flora y fauna</v>
      </c>
      <c r="L167" s="250" t="s">
        <v>56</v>
      </c>
      <c r="M167" s="248">
        <v>4</v>
      </c>
      <c r="N167" s="251">
        <f t="shared" si="16"/>
        <v>18</v>
      </c>
      <c r="O167" s="248"/>
      <c r="P167" s="252"/>
      <c r="Q167" s="248"/>
      <c r="R167" s="252"/>
      <c r="S167" s="248"/>
      <c r="T167" s="248"/>
      <c r="U167" s="248" t="s">
        <v>1253</v>
      </c>
      <c r="V167" s="252"/>
      <c r="W167" s="253"/>
      <c r="X167" s="255"/>
      <c r="Y167" s="251">
        <f t="shared" si="21"/>
        <v>18</v>
      </c>
      <c r="Z167" s="256"/>
      <c r="AA167" s="251">
        <f t="array" ref="AA167">_xlfn.IFS(AND(Y167=1,O167&lt;&gt;0),25,AND(Y167=1,Q167&lt;&gt;0),21,AND(Y167=1,T167="ALTO"),16,AND(Y167=1,T167="BAJO"),11,AND(Y167=1,U167&lt;&gt;0),2,AND(Y167=2,O167&lt;&gt;0),25,AND(Y167=2,Q167&lt;&gt;0),21,AND(Y167=2,T167="ALTO"),16,AND(Y167=2,T167="BAJO"),11,AND(Y167=2,U167&lt;&gt;0),4,AND(Y167=3,O167&lt;&gt;0),25,AND(Y167=3,Q167&lt;&gt;0),21,AND(Y167=3,T167="ALTO"),16,AND(Y167=3,T167="BAJO"),12,AND(Y167=3,U167&lt;&gt;0),5,AND(Y167=4,O167&lt;&gt;0),25,AND(Y167=4,Q167&lt;&gt;0),13,AND(Y167=4,T167="ALTO"),16,AND(Y167=4,T167="BAJO"),14,AND(Y167=4,U167&lt;&gt;0),7,AND(Y167=5,O167&lt;&gt;0),25,AND(Y167=5,Q167&lt;&gt;0),21,AND(Y167=5,T167="ALTO"),16,AND(Y167=5,T167="BAJO"),12,AND(Y167=5,U167&lt;&gt;0),8,AND(Y167=6,O167&lt;&gt;0),25,AND(Y167=6,Q167&lt;&gt;0),21,AND(Y167=6,T167="ALTO"),20,AND(Y167=6,T167="BAJO"),17,AND(Y167=6,U167&lt;&gt;0),6,AND(Y167=7,O167&lt;&gt;0),25,AND(Y167=7,Q167&lt;&gt;0),23,AND(Y167=7,T167="ALTO"),16,AND(Y167=7,T167="BAJO"),11,AND(Y167=7,U167&lt;&gt;0),7,AND(Y167=8,O167&lt;&gt;0),25,AND(Y167=8,Q167&lt;&gt;0),21,AND(Y167=8,T167="ALTO"),16,AND(Y167=8,T167="BAJO"),12,AND(Y167=8,U167&lt;&gt;0),8,AND(Y167=9,O167&lt;&gt;0),25,AND(Y167=9,Q167&lt;&gt;0),21,AND(Y167=9,T167="ALTO"),20,AND(Y167=9,T167="BAJO"),17,AND(Y167=9,U167&lt;&gt;0),13,AND(Y167=10,O167&lt;&gt;0),25,AND(Y167=10,Q167&lt;&gt;0),22,AND(Y167=10,T167="ALTO"),21,AND(Y167=10,T167="BAJO"),18,AND(Y167=10,U167&lt;&gt;0),18,AND(Y167=11,O167&lt;&gt;0),25,AND(Y167=11,Q167&lt;&gt;0),23,AND(Y167=11,T167="ALTO"),20,AND(Y167=11,T167="BAJO"),16,AND(Y167=11,U167&lt;&gt;0),11,AND(Y167=12,O167&lt;&gt;0),25,AND(Y167=12,Q167&lt;&gt;0),23,AND(Y167=12,T167="ALTO"),20,AND(Y167=12,T167="BAJO"),16,AND(Y167=12,U167&lt;&gt;0),12,AND(Y167=13,O167&lt;&gt;0),25,AND(Y167=13,Q167&lt;&gt;0),21,AND(Y167=13,T167="ALTO"),20,AND(Y167=13,T167="BAJO"),17,AND(Y167=13,U167&lt;&gt;0),17,AND(Y167=14,O167&lt;&gt;0),25,AND(Y167=14,Q167&lt;&gt;0),24,AND(Y167=14,T167="ALTO"),23,AND(Y167=14,T167="BAJO"),21,AND(Y167=14,U167&lt;&gt;0),18,AND(Y167=15,O167&lt;&gt;0),25,AND(Y167=15,Q167&lt;&gt;0),24,AND(Y167=15,T167="ALTO"),22,AND(Y167=15,T167="BAJO"),19,AND(Y167=15,U167&lt;&gt;0),19,AND(Y167=16,O167&lt;&gt;0),25,AND(Y167=16,Q167&lt;&gt;0),23,AND(Y167=16,T167="ALTO"),23,AND(Y167=16,T167="BAJO"),23,AND(Y167=16,U167&lt;&gt;0),20,AND(Y167=17,O167&lt;&gt;0),25,AND(Y167=17,Q167&lt;&gt;0),24,AND(Y167=17,T167="ALTO"),23,AND(Y167=17,T167="BAJO"),21,AND(Y167=17,U167&lt;&gt;0),20,AND(Y167=18,O167&lt;&gt;0),25,AND(Y167=18,Q167&lt;&gt;0),24,AND(Y167=18,T167="ALTO"),23,AND(Y167=18,T167="BAJO"),22,AND(Y167=18,U167&lt;&gt;0),21,AND(Y167=19,O167&lt;&gt;0),25,AND(Y167=19,Q167&lt;&gt;0),25,AND(Y167=19,T167="ALTO"),24,AND(Y167=19,T167="BAJO"),22,AND(Y167=19,U167&lt;&gt;0),22,AND(Y167&lt;&gt;0,W167&lt;&gt;0),Y167,TRUE,"FALSO")</f>
        <v>21</v>
      </c>
      <c r="AB167" s="50"/>
      <c r="AC167" s="50"/>
      <c r="AD167" s="432"/>
      <c r="AE167" s="433"/>
      <c r="AF167" s="433"/>
      <c r="AN167" s="265"/>
      <c r="AP167" s="265"/>
      <c r="AR167" s="266"/>
      <c r="AT167" s="266"/>
      <c r="AV167" s="266"/>
    </row>
    <row r="168" spans="1:48" s="225" customFormat="1" ht="60">
      <c r="A168" s="435"/>
      <c r="B168" s="528">
        <v>10</v>
      </c>
      <c r="C168" s="531" t="s">
        <v>813</v>
      </c>
      <c r="D168" s="356" t="s">
        <v>814</v>
      </c>
      <c r="E168" s="346" t="s">
        <v>798</v>
      </c>
      <c r="F168" s="185" t="s">
        <v>0</v>
      </c>
      <c r="G168" s="246" t="s">
        <v>51</v>
      </c>
      <c r="H168" s="328" t="s">
        <v>69</v>
      </c>
      <c r="I168" s="50" t="s">
        <v>70</v>
      </c>
      <c r="J168" s="50" t="str">
        <f>IF(OR(F168="SE",F168="SA"),VLOOKUP(I168,'Tabla de Peligros y Riesgo'!$C$2:$E$227,2,FALSE),VLOOKUP(I168,'LISTA DE ASPECTOS - IMPACTOS'!$D$3:$F$72,2,FALSE))</f>
        <v>Perdida de la audición</v>
      </c>
      <c r="K168" s="357" t="str">
        <f>IF(OR(F168="SE",F168="SA"),VLOOKUP(I168,'Tabla de Peligros y Riesgo'!$C$2:$E$227,3,FALSE),VLOOKUP(I168,'LISTA DE ASPECTOS - IMPACTOS'!$D$3:$F$72,3,FALSE))</f>
        <v>Hipoacusia</v>
      </c>
      <c r="L168" s="250" t="s">
        <v>56</v>
      </c>
      <c r="M168" s="248">
        <v>3</v>
      </c>
      <c r="N168" s="251">
        <f t="shared" si="16"/>
        <v>13</v>
      </c>
      <c r="O168" s="248"/>
      <c r="P168" s="252"/>
      <c r="Q168" s="248"/>
      <c r="R168" s="252"/>
      <c r="S168" s="248"/>
      <c r="T168" s="248"/>
      <c r="U168" s="253" t="s">
        <v>1244</v>
      </c>
      <c r="V168" s="254"/>
      <c r="W168" s="253" t="s">
        <v>1196</v>
      </c>
      <c r="X168" s="255">
        <v>0.15</v>
      </c>
      <c r="Y168" s="251">
        <f t="shared" si="21"/>
        <v>13</v>
      </c>
      <c r="Z168" s="256"/>
      <c r="AA168" s="251">
        <f t="array" ref="AA168">_xlfn.IFS(AND(Y168=1,O168&lt;&gt;0),25,AND(Y168=1,Q168&lt;&gt;0),21,AND(Y168=1,T168="ALTO"),16,AND(Y168=1,T168="BAJO"),11,AND(Y168=1,U168&lt;&gt;0),2,AND(Y168=2,O168&lt;&gt;0),25,AND(Y168=2,Q168&lt;&gt;0),21,AND(Y168=2,T168="ALTO"),16,AND(Y168=2,T168="BAJO"),11,AND(Y168=2,U168&lt;&gt;0),4,AND(Y168=3,O168&lt;&gt;0),25,AND(Y168=3,Q168&lt;&gt;0),21,AND(Y168=3,T168="ALTO"),16,AND(Y168=3,T168="BAJO"),12,AND(Y168=3,U168&lt;&gt;0),5,AND(Y168=4,O168&lt;&gt;0),25,AND(Y168=4,Q168&lt;&gt;0),13,AND(Y168=4,T168="ALTO"),16,AND(Y168=4,T168="BAJO"),14,AND(Y168=4,U168&lt;&gt;0),7,AND(Y168=5,O168&lt;&gt;0),25,AND(Y168=5,Q168&lt;&gt;0),21,AND(Y168=5,T168="ALTO"),16,AND(Y168=5,T168="BAJO"),12,AND(Y168=5,U168&lt;&gt;0),8,AND(Y168=6,O168&lt;&gt;0),25,AND(Y168=6,Q168&lt;&gt;0),21,AND(Y168=6,T168="ALTO"),20,AND(Y168=6,T168="BAJO"),17,AND(Y168=6,U168&lt;&gt;0),6,AND(Y168=7,O168&lt;&gt;0),25,AND(Y168=7,Q168&lt;&gt;0),23,AND(Y168=7,T168="ALTO"),16,AND(Y168=7,T168="BAJO"),11,AND(Y168=7,U168&lt;&gt;0),7,AND(Y168=8,O168&lt;&gt;0),25,AND(Y168=8,Q168&lt;&gt;0),21,AND(Y168=8,T168="ALTO"),16,AND(Y168=8,T168="BAJO"),12,AND(Y168=8,U168&lt;&gt;0),8,AND(Y168=9,O168&lt;&gt;0),25,AND(Y168=9,Q168&lt;&gt;0),21,AND(Y168=9,T168="ALTO"),20,AND(Y168=9,T168="BAJO"),17,AND(Y168=9,U168&lt;&gt;0),13,AND(Y168=10,O168&lt;&gt;0),25,AND(Y168=10,Q168&lt;&gt;0),22,AND(Y168=10,T168="ALTO"),21,AND(Y168=10,T168="BAJO"),18,AND(Y168=10,U168&lt;&gt;0),18,AND(Y168=11,O168&lt;&gt;0),25,AND(Y168=11,Q168&lt;&gt;0),23,AND(Y168=11,T168="ALTO"),20,AND(Y168=11,T168="BAJO"),16,AND(Y168=11,U168&lt;&gt;0),11,AND(Y168=12,O168&lt;&gt;0),25,AND(Y168=12,Q168&lt;&gt;0),23,AND(Y168=12,T168="ALTO"),20,AND(Y168=12,T168="BAJO"),16,AND(Y168=12,U168&lt;&gt;0),12,AND(Y168=13,O168&lt;&gt;0),25,AND(Y168=13,Q168&lt;&gt;0),21,AND(Y168=13,T168="ALTO"),20,AND(Y168=13,T168="BAJO"),17,AND(Y168=13,U168&lt;&gt;0),17,AND(Y168=14,O168&lt;&gt;0),25,AND(Y168=14,Q168&lt;&gt;0),24,AND(Y168=14,T168="ALTO"),23,AND(Y168=14,T168="BAJO"),21,AND(Y168=14,U168&lt;&gt;0),18,AND(Y168=15,O168&lt;&gt;0),25,AND(Y168=15,Q168&lt;&gt;0),24,AND(Y168=15,T168="ALTO"),22,AND(Y168=15,T168="BAJO"),19,AND(Y168=15,U168&lt;&gt;0),19,AND(Y168=16,O168&lt;&gt;0),25,AND(Y168=16,Q168&lt;&gt;0),23,AND(Y168=16,T168="ALTO"),23,AND(Y168=16,T168="BAJO"),23,AND(Y168=16,U168&lt;&gt;0),20,AND(Y168=17,O168&lt;&gt;0),25,AND(Y168=17,Q168&lt;&gt;0),24,AND(Y168=17,T168="ALTO"),23,AND(Y168=17,T168="BAJO"),21,AND(Y168=17,U168&lt;&gt;0),20,AND(Y168=18,O168&lt;&gt;0),25,AND(Y168=18,Q168&lt;&gt;0),24,AND(Y168=18,T168="ALTO"),23,AND(Y168=18,T168="BAJO"),22,AND(Y168=18,U168&lt;&gt;0),21,AND(Y168=19,O168&lt;&gt;0),25,AND(Y168=19,Q168&lt;&gt;0),25,AND(Y168=19,T168="ALTO"),24,AND(Y168=19,T168="BAJO"),22,AND(Y168=19,U168&lt;&gt;0),22,AND(Y168&lt;&gt;0,W168&lt;&gt;0),Y168,TRUE,"FALSO")</f>
        <v>17</v>
      </c>
      <c r="AB168" s="248"/>
      <c r="AC168" s="248"/>
      <c r="AD168" s="430"/>
      <c r="AE168" s="431"/>
      <c r="AF168" s="431"/>
      <c r="AG168" s="223"/>
      <c r="AH168" s="223"/>
      <c r="AI168" s="223"/>
      <c r="AJ168" s="223"/>
      <c r="AK168" s="223"/>
      <c r="AL168" s="223"/>
      <c r="AM168" s="223"/>
      <c r="AN168" s="259"/>
      <c r="AO168" s="223"/>
      <c r="AP168" s="259"/>
      <c r="AR168" s="260"/>
      <c r="AT168" s="260"/>
      <c r="AV168" s="260"/>
    </row>
    <row r="169" spans="1:48" ht="105">
      <c r="A169" s="435"/>
      <c r="B169" s="529"/>
      <c r="C169" s="532"/>
      <c r="D169" s="329" t="s">
        <v>814</v>
      </c>
      <c r="E169" s="346" t="s">
        <v>798</v>
      </c>
      <c r="F169" s="185" t="s">
        <v>2</v>
      </c>
      <c r="G169" s="246" t="s">
        <v>52</v>
      </c>
      <c r="H169" s="328" t="s">
        <v>74</v>
      </c>
      <c r="I169" s="50" t="s">
        <v>75</v>
      </c>
      <c r="J169" s="50" t="str">
        <f>IF(OR(F169="SE",F169="SA"),VLOOKUP(I169,'Tabla de Peligros y Riesgo'!$C$2:$E$227,2,FALSE),VLOOKUP(I169,'LISTA DE ASPECTOS - IMPACTOS'!$D$3:$F$72,2,FALSE))</f>
        <v>Alteración de la calidad de suelo/agua</v>
      </c>
      <c r="K169" s="357" t="str">
        <f>IF(OR(F169="SE",F169="SA"),VLOOKUP(I169,'Tabla de Peligros y Riesgo'!$C$2:$E$227,3,FALSE),VLOOKUP(I169,'LISTA DE ASPECTOS - IMPACTOS'!$D$3:$F$72,3,FALSE))</f>
        <v>Potencial afectación a la calidad ambiental del suelo, agua, aire, flora y fauna</v>
      </c>
      <c r="L169" s="250" t="s">
        <v>65</v>
      </c>
      <c r="M169" s="248">
        <v>2</v>
      </c>
      <c r="N169" s="251">
        <f t="shared" si="16"/>
        <v>12</v>
      </c>
      <c r="O169" s="248"/>
      <c r="P169" s="252"/>
      <c r="Q169" s="248"/>
      <c r="R169" s="252"/>
      <c r="S169" s="248" t="s">
        <v>1249</v>
      </c>
      <c r="T169" s="248" t="s">
        <v>53</v>
      </c>
      <c r="U169" s="262" t="s">
        <v>1250</v>
      </c>
      <c r="V169" s="252"/>
      <c r="W169" s="253"/>
      <c r="X169" s="255"/>
      <c r="Y169" s="251">
        <f t="shared" si="21"/>
        <v>12</v>
      </c>
      <c r="Z169" s="256">
        <f>IF(N169&gt;=16,MAX(O169:T169),IF(N169&lt;16,MAX(O169:X169)))</f>
        <v>0</v>
      </c>
      <c r="AA169" s="251">
        <f t="array" ref="AA169">_xlfn.IFS(AND(Y169=1,O169&lt;&gt;0),25,AND(Y169=1,Q169&lt;&gt;0),21,AND(Y169=1,T169="ALTO"),16,AND(Y169=1,T169="BAJO"),11,AND(Y169=1,U169&lt;&gt;0),2,AND(Y169=2,O169&lt;&gt;0),25,AND(Y169=2,Q169&lt;&gt;0),21,AND(Y169=2,T169="ALTO"),16,AND(Y169=2,T169="BAJO"),11,AND(Y169=2,U169&lt;&gt;0),4,AND(Y169=3,O169&lt;&gt;0),25,AND(Y169=3,Q169&lt;&gt;0),21,AND(Y169=3,T169="ALTO"),16,AND(Y169=3,T169="BAJO"),12,AND(Y169=3,U169&lt;&gt;0),5,AND(Y169=4,O169&lt;&gt;0),25,AND(Y169=4,Q169&lt;&gt;0),13,AND(Y169=4,T169="ALTO"),16,AND(Y169=4,T169="BAJO"),14,AND(Y169=4,U169&lt;&gt;0),7,AND(Y169=5,O169&lt;&gt;0),25,AND(Y169=5,Q169&lt;&gt;0),21,AND(Y169=5,T169="ALTO"),16,AND(Y169=5,T169="BAJO"),12,AND(Y169=5,U169&lt;&gt;0),8,AND(Y169=6,O169&lt;&gt;0),25,AND(Y169=6,Q169&lt;&gt;0),21,AND(Y169=6,T169="ALTO"),20,AND(Y169=6,T169="BAJO"),17,AND(Y169=6,U169&lt;&gt;0),6,AND(Y169=7,O169&lt;&gt;0),25,AND(Y169=7,Q169&lt;&gt;0),23,AND(Y169=7,T169="ALTO"),16,AND(Y169=7,T169="BAJO"),11,AND(Y169=7,U169&lt;&gt;0),7,AND(Y169=8,O169&lt;&gt;0),25,AND(Y169=8,Q169&lt;&gt;0),21,AND(Y169=8,T169="ALTO"),16,AND(Y169=8,T169="BAJO"),12,AND(Y169=8,U169&lt;&gt;0),8,AND(Y169=9,O169&lt;&gt;0),25,AND(Y169=9,Q169&lt;&gt;0),21,AND(Y169=9,T169="ALTO"),20,AND(Y169=9,T169="BAJO"),17,AND(Y169=9,U169&lt;&gt;0),13,AND(Y169=10,O169&lt;&gt;0),25,AND(Y169=10,Q169&lt;&gt;0),22,AND(Y169=10,T169="ALTO"),21,AND(Y169=10,T169="BAJO"),18,AND(Y169=10,U169&lt;&gt;0),18,AND(Y169=11,O169&lt;&gt;0),25,AND(Y169=11,Q169&lt;&gt;0),23,AND(Y169=11,T169="ALTO"),20,AND(Y169=11,T169="BAJO"),16,AND(Y169=11,U169&lt;&gt;0),11,AND(Y169=12,O169&lt;&gt;0),25,AND(Y169=12,Q169&lt;&gt;0),23,AND(Y169=12,T169="ALTO"),20,AND(Y169=12,T169="BAJO"),16,AND(Y169=12,U169&lt;&gt;0),12,AND(Y169=13,O169&lt;&gt;0),25,AND(Y169=13,Q169&lt;&gt;0),21,AND(Y169=13,T169="ALTO"),20,AND(Y169=13,T169="BAJO"),17,AND(Y169=13,U169&lt;&gt;0),17,AND(Y169=14,O169&lt;&gt;0),25,AND(Y169=14,Q169&lt;&gt;0),24,AND(Y169=14,T169="ALTO"),23,AND(Y169=14,T169="BAJO"),21,AND(Y169=14,U169&lt;&gt;0),18,AND(Y169=15,O169&lt;&gt;0),25,AND(Y169=15,Q169&lt;&gt;0),24,AND(Y169=15,T169="ALTO"),22,AND(Y169=15,T169="BAJO"),19,AND(Y169=15,U169&lt;&gt;0),19,AND(Y169=16,O169&lt;&gt;0),25,AND(Y169=16,Q169&lt;&gt;0),23,AND(Y169=16,T169="ALTO"),23,AND(Y169=16,T169="BAJO"),23,AND(Y169=16,U169&lt;&gt;0),20,AND(Y169=17,O169&lt;&gt;0),25,AND(Y169=17,Q169&lt;&gt;0),24,AND(Y169=17,T169="ALTO"),23,AND(Y169=17,T169="BAJO"),21,AND(Y169=17,U169&lt;&gt;0),20,AND(Y169=18,O169&lt;&gt;0),25,AND(Y169=18,Q169&lt;&gt;0),24,AND(Y169=18,T169="ALTO"),23,AND(Y169=18,T169="BAJO"),22,AND(Y169=18,U169&lt;&gt;0),21,AND(Y169=19,O169&lt;&gt;0),25,AND(Y169=19,Q169&lt;&gt;0),25,AND(Y169=19,T169="ALTO"),24,AND(Y169=19,T169="BAJO"),22,AND(Y169=19,U169&lt;&gt;0),22,AND(Y169&lt;&gt;0,W169&lt;&gt;0),Y169,TRUE,"FALSO")</f>
        <v>20</v>
      </c>
      <c r="AB169" s="50"/>
      <c r="AC169" s="50"/>
      <c r="AD169" s="432"/>
      <c r="AE169" s="433"/>
      <c r="AF169" s="433"/>
      <c r="AN169" s="265"/>
      <c r="AP169" s="265"/>
      <c r="AR169" s="266"/>
      <c r="AT169" s="266"/>
      <c r="AV169" s="266"/>
    </row>
    <row r="170" spans="1:48" s="225" customFormat="1" ht="81" customHeight="1">
      <c r="A170" s="435"/>
      <c r="B170" s="529"/>
      <c r="C170" s="532"/>
      <c r="D170" s="351" t="s">
        <v>782</v>
      </c>
      <c r="E170" s="346" t="s">
        <v>798</v>
      </c>
      <c r="F170" s="185" t="s">
        <v>0</v>
      </c>
      <c r="G170" s="246" t="s">
        <v>51</v>
      </c>
      <c r="H170" s="328" t="s">
        <v>71</v>
      </c>
      <c r="I170" s="50" t="s">
        <v>72</v>
      </c>
      <c r="J170" s="50" t="str">
        <f>IF(OR(F170="SE",F170="SA"),VLOOKUP(I170,'Tabla de Peligros y Riesgo'!$C$2:$E$227,2,FALSE),VLOOKUP(I170,'LISTA DE ASPECTOS - IMPACTOS'!$D$3:$F$72,2,FALSE))</f>
        <v>Contagio</v>
      </c>
      <c r="K170" s="357" t="str">
        <f>IF(OR(F170="SE",F170="SA"),VLOOKUP(I170,'Tabla de Peligros y Riesgo'!$C$2:$E$227,3,FALSE),VLOOKUP(I170,'LISTA DE ASPECTOS - IMPACTOS'!$D$3:$F$72,3,FALSE))</f>
        <v xml:space="preserve">Infección/Muerte </v>
      </c>
      <c r="L170" s="250" t="s">
        <v>90</v>
      </c>
      <c r="M170" s="248">
        <v>2</v>
      </c>
      <c r="N170" s="251">
        <f t="shared" si="16"/>
        <v>5</v>
      </c>
      <c r="O170" s="248"/>
      <c r="P170" s="252"/>
      <c r="Q170" s="248"/>
      <c r="R170" s="252"/>
      <c r="S170" s="248" t="s">
        <v>1190</v>
      </c>
      <c r="T170" s="248" t="s">
        <v>53</v>
      </c>
      <c r="U170" s="253" t="s">
        <v>1258</v>
      </c>
      <c r="V170" s="253" t="s">
        <v>1256</v>
      </c>
      <c r="W170" s="253" t="s">
        <v>1192</v>
      </c>
      <c r="X170" s="255"/>
      <c r="Y170" s="251">
        <f t="shared" si="21"/>
        <v>5</v>
      </c>
      <c r="Z170" s="256"/>
      <c r="AA170" s="251">
        <f t="array" ref="AA170">_xlfn.IFS(AND(Y170=1,O170&lt;&gt;0),25,AND(Y170=1,Q170&lt;&gt;0),21,AND(Y170=1,T170="ALTO"),16,AND(Y170=1,T170="BAJO"),11,AND(Y170=1,U170&lt;&gt;0),2,AND(Y170=2,O170&lt;&gt;0),25,AND(Y170=2,Q170&lt;&gt;0),21,AND(Y170=2,T170="ALTO"),16,AND(Y170=2,T170="BAJO"),11,AND(Y170=2,U170&lt;&gt;0),4,AND(Y170=3,O170&lt;&gt;0),25,AND(Y170=3,Q170&lt;&gt;0),21,AND(Y170=3,T170="ALTO"),16,AND(Y170=3,T170="BAJO"),12,AND(Y170=3,U170&lt;&gt;0),5,AND(Y170=4,O170&lt;&gt;0),25,AND(Y170=4,Q170&lt;&gt;0),13,AND(Y170=4,T170="ALTO"),16,AND(Y170=4,T170="BAJO"),14,AND(Y170=4,U170&lt;&gt;0),7,AND(Y170=5,O170&lt;&gt;0),25,AND(Y170=5,Q170&lt;&gt;0),21,AND(Y170=5,T170="ALTO"),16,AND(Y170=5,T170="BAJO"),12,AND(Y170=5,U170&lt;&gt;0),8,AND(Y170=6,O170&lt;&gt;0),25,AND(Y170=6,Q170&lt;&gt;0),21,AND(Y170=6,T170="ALTO"),20,AND(Y170=6,T170="BAJO"),17,AND(Y170=6,U170&lt;&gt;0),6,AND(Y170=7,O170&lt;&gt;0),25,AND(Y170=7,Q170&lt;&gt;0),23,AND(Y170=7,T170="ALTO"),16,AND(Y170=7,T170="BAJO"),11,AND(Y170=7,U170&lt;&gt;0),7,AND(Y170=8,O170&lt;&gt;0),25,AND(Y170=8,Q170&lt;&gt;0),21,AND(Y170=8,T170="ALTO"),16,AND(Y170=8,T170="BAJO"),12,AND(Y170=8,U170&lt;&gt;0),8,AND(Y170=9,O170&lt;&gt;0),25,AND(Y170=9,Q170&lt;&gt;0),21,AND(Y170=9,T170="ALTO"),20,AND(Y170=9,T170="BAJO"),17,AND(Y170=9,U170&lt;&gt;0),13,AND(Y170=10,O170&lt;&gt;0),25,AND(Y170=10,Q170&lt;&gt;0),22,AND(Y170=10,T170="ALTO"),21,AND(Y170=10,T170="BAJO"),18,AND(Y170=10,U170&lt;&gt;0),18,AND(Y170=11,O170&lt;&gt;0),25,AND(Y170=11,Q170&lt;&gt;0),23,AND(Y170=11,T170="ALTO"),20,AND(Y170=11,T170="BAJO"),16,AND(Y170=11,U170&lt;&gt;0),11,AND(Y170=12,O170&lt;&gt;0),25,AND(Y170=12,Q170&lt;&gt;0),23,AND(Y170=12,T170="ALTO"),20,AND(Y170=12,T170="BAJO"),16,AND(Y170=12,U170&lt;&gt;0),12,AND(Y170=13,O170&lt;&gt;0),25,AND(Y170=13,Q170&lt;&gt;0),21,AND(Y170=13,T170="ALTO"),20,AND(Y170=13,T170="BAJO"),17,AND(Y170=13,U170&lt;&gt;0),17,AND(Y170=14,O170&lt;&gt;0),25,AND(Y170=14,Q170&lt;&gt;0),24,AND(Y170=14,T170="ALTO"),23,AND(Y170=14,T170="BAJO"),21,AND(Y170=14,U170&lt;&gt;0),18,AND(Y170=15,O170&lt;&gt;0),25,AND(Y170=15,Q170&lt;&gt;0),24,AND(Y170=15,T170="ALTO"),22,AND(Y170=15,T170="BAJO"),19,AND(Y170=15,U170&lt;&gt;0),19,AND(Y170=16,O170&lt;&gt;0),25,AND(Y170=16,Q170&lt;&gt;0),23,AND(Y170=16,T170="ALTO"),23,AND(Y170=16,T170="BAJO"),23,AND(Y170=16,U170&lt;&gt;0),20,AND(Y170=17,O170&lt;&gt;0),25,AND(Y170=17,Q170&lt;&gt;0),24,AND(Y170=17,T170="ALTO"),23,AND(Y170=17,T170="BAJO"),21,AND(Y170=17,U170&lt;&gt;0),20,AND(Y170=18,O170&lt;&gt;0),25,AND(Y170=18,Q170&lt;&gt;0),24,AND(Y170=18,T170="ALTO"),23,AND(Y170=18,T170="BAJO"),22,AND(Y170=18,U170&lt;&gt;0),21,AND(Y170=19,O170&lt;&gt;0),25,AND(Y170=19,Q170&lt;&gt;0),25,AND(Y170=19,T170="ALTO"),24,AND(Y170=19,T170="BAJO"),22,AND(Y170=19,U170&lt;&gt;0),22,AND(Y170&lt;&gt;0,W170&lt;&gt;0),Y170,TRUE,"FALSO")</f>
        <v>16</v>
      </c>
      <c r="AB170" s="248"/>
      <c r="AC170" s="248"/>
      <c r="AD170" s="430"/>
      <c r="AE170" s="431"/>
      <c r="AF170" s="431"/>
      <c r="AG170" s="223"/>
      <c r="AH170" s="223"/>
      <c r="AI170" s="223"/>
      <c r="AJ170" s="223"/>
      <c r="AK170" s="223"/>
      <c r="AL170" s="223"/>
      <c r="AM170" s="223"/>
      <c r="AN170" s="259"/>
      <c r="AO170" s="223"/>
      <c r="AP170" s="259"/>
      <c r="AR170" s="260"/>
      <c r="AT170" s="260"/>
      <c r="AV170" s="260"/>
    </row>
    <row r="171" spans="1:48" ht="57" customHeight="1">
      <c r="A171" s="435"/>
      <c r="B171" s="529"/>
      <c r="C171" s="532"/>
      <c r="D171" s="329" t="s">
        <v>782</v>
      </c>
      <c r="E171" s="346" t="s">
        <v>1241</v>
      </c>
      <c r="F171" s="185" t="s">
        <v>2</v>
      </c>
      <c r="G171" s="246" t="s">
        <v>58</v>
      </c>
      <c r="H171" s="328" t="s">
        <v>531</v>
      </c>
      <c r="I171" s="50" t="s">
        <v>543</v>
      </c>
      <c r="J171" s="50" t="str">
        <f>IF(OR(F171="SE",F171="SA"),VLOOKUP(I171,'Tabla de Peligros y Riesgo'!$C$2:$E$227,2,FALSE),VLOOKUP(I171,'LISTA DE ASPECTOS - IMPACTOS'!$D$3:$F$72,2,FALSE))</f>
        <v>Alteración de la calidad de suelo/agua</v>
      </c>
      <c r="K171" s="357" t="str">
        <f>IF(OR(F171="SE",F171="SA"),VLOOKUP(I171,'Tabla de Peligros y Riesgo'!$C$2:$E$227,3,FALSE),VLOOKUP(I171,'LISTA DE ASPECTOS - IMPACTOS'!$D$3:$F$72,3,FALSE))</f>
        <v>Potencial afectación a la calidad ambiental del suelo, agua, aire, flora y fauna</v>
      </c>
      <c r="L171" s="250" t="s">
        <v>65</v>
      </c>
      <c r="M171" s="248">
        <v>2</v>
      </c>
      <c r="N171" s="251">
        <f t="shared" si="16"/>
        <v>12</v>
      </c>
      <c r="O171" s="248"/>
      <c r="P171" s="252"/>
      <c r="Q171" s="248"/>
      <c r="R171" s="252"/>
      <c r="S171" s="248" t="s">
        <v>1193</v>
      </c>
      <c r="T171" s="248" t="s">
        <v>59</v>
      </c>
      <c r="U171" s="262" t="s">
        <v>1194</v>
      </c>
      <c r="V171" s="252"/>
      <c r="W171" s="253"/>
      <c r="X171" s="255"/>
      <c r="Y171" s="251">
        <f t="shared" si="21"/>
        <v>12</v>
      </c>
      <c r="Z171" s="256">
        <f>IF(N171&gt;=16,MAX(O171:T171),IF(N171&lt;16,MAX(O171:X171)))</f>
        <v>0</v>
      </c>
      <c r="AA171" s="251">
        <f t="array" ref="AA171">_xlfn.IFS(AND(Y171=1,O171&lt;&gt;0),25,AND(Y171=1,Q171&lt;&gt;0),21,AND(Y171=1,T171="ALTO"),16,AND(Y171=1,T171="BAJO"),11,AND(Y171=1,U171&lt;&gt;0),2,AND(Y171=2,O171&lt;&gt;0),25,AND(Y171=2,Q171&lt;&gt;0),21,AND(Y171=2,T171="ALTO"),16,AND(Y171=2,T171="BAJO"),11,AND(Y171=2,U171&lt;&gt;0),4,AND(Y171=3,O171&lt;&gt;0),25,AND(Y171=3,Q171&lt;&gt;0),21,AND(Y171=3,T171="ALTO"),16,AND(Y171=3,T171="BAJO"),12,AND(Y171=3,U171&lt;&gt;0),5,AND(Y171=4,O171&lt;&gt;0),25,AND(Y171=4,Q171&lt;&gt;0),13,AND(Y171=4,T171="ALTO"),16,AND(Y171=4,T171="BAJO"),14,AND(Y171=4,U171&lt;&gt;0),7,AND(Y171=5,O171&lt;&gt;0),25,AND(Y171=5,Q171&lt;&gt;0),21,AND(Y171=5,T171="ALTO"),16,AND(Y171=5,T171="BAJO"),12,AND(Y171=5,U171&lt;&gt;0),8,AND(Y171=6,O171&lt;&gt;0),25,AND(Y171=6,Q171&lt;&gt;0),21,AND(Y171=6,T171="ALTO"),20,AND(Y171=6,T171="BAJO"),17,AND(Y171=6,U171&lt;&gt;0),6,AND(Y171=7,O171&lt;&gt;0),25,AND(Y171=7,Q171&lt;&gt;0),23,AND(Y171=7,T171="ALTO"),16,AND(Y171=7,T171="BAJO"),11,AND(Y171=7,U171&lt;&gt;0),7,AND(Y171=8,O171&lt;&gt;0),25,AND(Y171=8,Q171&lt;&gt;0),21,AND(Y171=8,T171="ALTO"),16,AND(Y171=8,T171="BAJO"),12,AND(Y171=8,U171&lt;&gt;0),8,AND(Y171=9,O171&lt;&gt;0),25,AND(Y171=9,Q171&lt;&gt;0),21,AND(Y171=9,T171="ALTO"),20,AND(Y171=9,T171="BAJO"),17,AND(Y171=9,U171&lt;&gt;0),13,AND(Y171=10,O171&lt;&gt;0),25,AND(Y171=10,Q171&lt;&gt;0),22,AND(Y171=10,T171="ALTO"),21,AND(Y171=10,T171="BAJO"),18,AND(Y171=10,U171&lt;&gt;0),18,AND(Y171=11,O171&lt;&gt;0),25,AND(Y171=11,Q171&lt;&gt;0),23,AND(Y171=11,T171="ALTO"),20,AND(Y171=11,T171="BAJO"),16,AND(Y171=11,U171&lt;&gt;0),11,AND(Y171=12,O171&lt;&gt;0),25,AND(Y171=12,Q171&lt;&gt;0),23,AND(Y171=12,T171="ALTO"),20,AND(Y171=12,T171="BAJO"),16,AND(Y171=12,U171&lt;&gt;0),12,AND(Y171=13,O171&lt;&gt;0),25,AND(Y171=13,Q171&lt;&gt;0),21,AND(Y171=13,T171="ALTO"),20,AND(Y171=13,T171="BAJO"),17,AND(Y171=13,U171&lt;&gt;0),17,AND(Y171=14,O171&lt;&gt;0),25,AND(Y171=14,Q171&lt;&gt;0),24,AND(Y171=14,T171="ALTO"),23,AND(Y171=14,T171="BAJO"),21,AND(Y171=14,U171&lt;&gt;0),18,AND(Y171=15,O171&lt;&gt;0),25,AND(Y171=15,Q171&lt;&gt;0),24,AND(Y171=15,T171="ALTO"),22,AND(Y171=15,T171="BAJO"),19,AND(Y171=15,U171&lt;&gt;0),19,AND(Y171=16,O171&lt;&gt;0),25,AND(Y171=16,Q171&lt;&gt;0),23,AND(Y171=16,T171="ALTO"),23,AND(Y171=16,T171="BAJO"),23,AND(Y171=16,U171&lt;&gt;0),20,AND(Y171=17,O171&lt;&gt;0),25,AND(Y171=17,Q171&lt;&gt;0),24,AND(Y171=17,T171="ALTO"),23,AND(Y171=17,T171="BAJO"),21,AND(Y171=17,U171&lt;&gt;0),20,AND(Y171=18,O171&lt;&gt;0),25,AND(Y171=18,Q171&lt;&gt;0),24,AND(Y171=18,T171="ALTO"),23,AND(Y171=18,T171="BAJO"),22,AND(Y171=18,U171&lt;&gt;0),21,AND(Y171=19,O171&lt;&gt;0),25,AND(Y171=19,Q171&lt;&gt;0),25,AND(Y171=19,T171="ALTO"),24,AND(Y171=19,T171="BAJO"),22,AND(Y171=19,U171&lt;&gt;0),22,AND(Y171&lt;&gt;0,W171&lt;&gt;0),Y171,TRUE,"FALSO")</f>
        <v>16</v>
      </c>
      <c r="AB171" s="50"/>
      <c r="AC171" s="50"/>
      <c r="AD171" s="432"/>
      <c r="AE171" s="433"/>
      <c r="AF171" s="433"/>
      <c r="AN171" s="265"/>
      <c r="AP171" s="265"/>
      <c r="AR171" s="266"/>
      <c r="AT171" s="266"/>
      <c r="AV171" s="266"/>
    </row>
    <row r="172" spans="1:48" s="225" customFormat="1" ht="60">
      <c r="A172" s="435"/>
      <c r="B172" s="529"/>
      <c r="C172" s="532"/>
      <c r="D172" s="356" t="s">
        <v>809</v>
      </c>
      <c r="E172" s="346" t="s">
        <v>798</v>
      </c>
      <c r="F172" s="185" t="s">
        <v>1</v>
      </c>
      <c r="G172" s="246" t="s">
        <v>51</v>
      </c>
      <c r="H172" s="328" t="s">
        <v>113</v>
      </c>
      <c r="I172" s="50" t="s">
        <v>114</v>
      </c>
      <c r="J172" s="50" t="str">
        <f>IF(OR(F172="SE",F172="SA"),VLOOKUP(I172,'Tabla de Peligros y Riesgo'!$C$2:$E$227,2,FALSE),VLOOKUP(I172,'LISTA DE ASPECTOS - IMPACTOS'!$D$3:$F$72,2,FALSE))</f>
        <v>Cortes</v>
      </c>
      <c r="K172" s="357" t="str">
        <f>IF(OR(F172="SE",F172="SA"),VLOOKUP(I172,'Tabla de Peligros y Riesgo'!$C$2:$E$227,3,FALSE),VLOOKUP(I172,'LISTA DE ASPECTOS - IMPACTOS'!$D$3:$F$72,3,FALSE))</f>
        <v>Herida punzocortante</v>
      </c>
      <c r="L172" s="250" t="s">
        <v>56</v>
      </c>
      <c r="M172" s="248">
        <v>4</v>
      </c>
      <c r="N172" s="251">
        <f t="shared" si="16"/>
        <v>18</v>
      </c>
      <c r="O172" s="248"/>
      <c r="P172" s="252"/>
      <c r="Q172" s="248"/>
      <c r="R172" s="252"/>
      <c r="S172" s="248"/>
      <c r="T172" s="248"/>
      <c r="U172" s="253" t="s">
        <v>1242</v>
      </c>
      <c r="V172" s="254"/>
      <c r="W172" s="253" t="s">
        <v>1196</v>
      </c>
      <c r="X172" s="255">
        <v>0.15</v>
      </c>
      <c r="Y172" s="251">
        <f t="shared" si="21"/>
        <v>18</v>
      </c>
      <c r="Z172" s="256">
        <f>IF(N172&gt;=16,MAX(O172:T172),IF(N172&lt;16,MAX(O172:X172)))</f>
        <v>0</v>
      </c>
      <c r="AA172" s="251">
        <f t="array" ref="AA172">_xlfn.IFS(AND(Y172=1,O172&lt;&gt;0),25,AND(Y172=1,Q172&lt;&gt;0),21,AND(Y172=1,T172="ALTO"),16,AND(Y172=1,T172="BAJO"),11,AND(Y172=1,U172&lt;&gt;0),2,AND(Y172=2,O172&lt;&gt;0),25,AND(Y172=2,Q172&lt;&gt;0),21,AND(Y172=2,T172="ALTO"),16,AND(Y172=2,T172="BAJO"),11,AND(Y172=2,U172&lt;&gt;0),4,AND(Y172=3,O172&lt;&gt;0),25,AND(Y172=3,Q172&lt;&gt;0),21,AND(Y172=3,T172="ALTO"),16,AND(Y172=3,T172="BAJO"),12,AND(Y172=3,U172&lt;&gt;0),5,AND(Y172=4,O172&lt;&gt;0),25,AND(Y172=4,Q172&lt;&gt;0),13,AND(Y172=4,T172="ALTO"),16,AND(Y172=4,T172="BAJO"),14,AND(Y172=4,U172&lt;&gt;0),7,AND(Y172=5,O172&lt;&gt;0),25,AND(Y172=5,Q172&lt;&gt;0),21,AND(Y172=5,T172="ALTO"),16,AND(Y172=5,T172="BAJO"),12,AND(Y172=5,U172&lt;&gt;0),8,AND(Y172=6,O172&lt;&gt;0),25,AND(Y172=6,Q172&lt;&gt;0),21,AND(Y172=6,T172="ALTO"),20,AND(Y172=6,T172="BAJO"),17,AND(Y172=6,U172&lt;&gt;0),6,AND(Y172=7,O172&lt;&gt;0),25,AND(Y172=7,Q172&lt;&gt;0),23,AND(Y172=7,T172="ALTO"),16,AND(Y172=7,T172="BAJO"),11,AND(Y172=7,U172&lt;&gt;0),7,AND(Y172=8,O172&lt;&gt;0),25,AND(Y172=8,Q172&lt;&gt;0),21,AND(Y172=8,T172="ALTO"),16,AND(Y172=8,T172="BAJO"),12,AND(Y172=8,U172&lt;&gt;0),8,AND(Y172=9,O172&lt;&gt;0),25,AND(Y172=9,Q172&lt;&gt;0),21,AND(Y172=9,T172="ALTO"),20,AND(Y172=9,T172="BAJO"),17,AND(Y172=9,U172&lt;&gt;0),13,AND(Y172=10,O172&lt;&gt;0),25,AND(Y172=10,Q172&lt;&gt;0),22,AND(Y172=10,T172="ALTO"),21,AND(Y172=10,T172="BAJO"),18,AND(Y172=10,U172&lt;&gt;0),18,AND(Y172=11,O172&lt;&gt;0),25,AND(Y172=11,Q172&lt;&gt;0),23,AND(Y172=11,T172="ALTO"),20,AND(Y172=11,T172="BAJO"),16,AND(Y172=11,U172&lt;&gt;0),11,AND(Y172=12,O172&lt;&gt;0),25,AND(Y172=12,Q172&lt;&gt;0),23,AND(Y172=12,T172="ALTO"),20,AND(Y172=12,T172="BAJO"),16,AND(Y172=12,U172&lt;&gt;0),12,AND(Y172=13,O172&lt;&gt;0),25,AND(Y172=13,Q172&lt;&gt;0),21,AND(Y172=13,T172="ALTO"),20,AND(Y172=13,T172="BAJO"),17,AND(Y172=13,U172&lt;&gt;0),17,AND(Y172=14,O172&lt;&gt;0),25,AND(Y172=14,Q172&lt;&gt;0),24,AND(Y172=14,T172="ALTO"),23,AND(Y172=14,T172="BAJO"),21,AND(Y172=14,U172&lt;&gt;0),18,AND(Y172=15,O172&lt;&gt;0),25,AND(Y172=15,Q172&lt;&gt;0),24,AND(Y172=15,T172="ALTO"),22,AND(Y172=15,T172="BAJO"),19,AND(Y172=15,U172&lt;&gt;0),19,AND(Y172=16,O172&lt;&gt;0),25,AND(Y172=16,Q172&lt;&gt;0),23,AND(Y172=16,T172="ALTO"),23,AND(Y172=16,T172="BAJO"),23,AND(Y172=16,U172&lt;&gt;0),20,AND(Y172=17,O172&lt;&gt;0),25,AND(Y172=17,Q172&lt;&gt;0),24,AND(Y172=17,T172="ALTO"),23,AND(Y172=17,T172="BAJO"),21,AND(Y172=17,U172&lt;&gt;0),20,AND(Y172=18,O172&lt;&gt;0),25,AND(Y172=18,Q172&lt;&gt;0),24,AND(Y172=18,T172="ALTO"),23,AND(Y172=18,T172="BAJO"),22,AND(Y172=18,U172&lt;&gt;0),21,AND(Y172=19,O172&lt;&gt;0),25,AND(Y172=19,Q172&lt;&gt;0),25,AND(Y172=19,T172="ALTO"),24,AND(Y172=19,T172="BAJO"),22,AND(Y172=19,U172&lt;&gt;0),22,AND(Y172&lt;&gt;0,W172&lt;&gt;0),Y172,TRUE,"FALSO")</f>
        <v>21</v>
      </c>
      <c r="AB172" s="248"/>
      <c r="AC172" s="248"/>
      <c r="AD172" s="430"/>
      <c r="AE172" s="431"/>
      <c r="AF172" s="431"/>
      <c r="AG172" s="223"/>
      <c r="AH172" s="223"/>
      <c r="AI172" s="223"/>
      <c r="AJ172" s="223"/>
      <c r="AK172" s="223"/>
      <c r="AL172" s="223"/>
      <c r="AM172" s="223"/>
      <c r="AN172" s="259"/>
      <c r="AO172" s="223"/>
      <c r="AP172" s="259"/>
      <c r="AR172" s="260"/>
      <c r="AT172" s="260"/>
      <c r="AV172" s="260"/>
    </row>
    <row r="173" spans="1:48" s="225" customFormat="1" ht="60">
      <c r="A173" s="435"/>
      <c r="B173" s="529"/>
      <c r="C173" s="532"/>
      <c r="D173" s="195" t="s">
        <v>1514</v>
      </c>
      <c r="E173" s="193" t="s">
        <v>1064</v>
      </c>
      <c r="F173" s="185" t="s">
        <v>1</v>
      </c>
      <c r="G173" s="246" t="s">
        <v>51</v>
      </c>
      <c r="H173" s="328" t="s">
        <v>54</v>
      </c>
      <c r="I173" s="50" t="s">
        <v>441</v>
      </c>
      <c r="J173" s="50" t="str">
        <f>IF(OR(F173="SE",F173="SA"),VLOOKUP(I173,'Tabla de Peligros y Riesgo'!$C$2:$E$227,2,FALSE),VLOOKUP(I173,'LISTA DE ASPECTOS - IMPACTOS'!$D$3:$F$72,2,FALSE))</f>
        <v>Colisión/atropello</v>
      </c>
      <c r="K173" s="357" t="str">
        <f>IF(OR(F173="SE",F173="SA"),VLOOKUP(I173,'Tabla de Peligros y Riesgo'!$C$2:$E$227,3,FALSE),VLOOKUP(I173,'LISTA DE ASPECTOS - IMPACTOS'!$D$3:$F$72,3,FALSE))</f>
        <v>Contusión/Fractura/Muerte</v>
      </c>
      <c r="L173" s="250" t="s">
        <v>56</v>
      </c>
      <c r="M173" s="248">
        <v>3</v>
      </c>
      <c r="N173" s="251">
        <f t="shared" si="16"/>
        <v>13</v>
      </c>
      <c r="O173" s="248"/>
      <c r="P173" s="252"/>
      <c r="Q173" s="248"/>
      <c r="R173" s="252"/>
      <c r="S173" s="248" t="s">
        <v>1243</v>
      </c>
      <c r="T173" s="248" t="s">
        <v>53</v>
      </c>
      <c r="U173" s="253" t="s">
        <v>1244</v>
      </c>
      <c r="V173" s="254"/>
      <c r="W173" s="253" t="s">
        <v>1196</v>
      </c>
      <c r="X173" s="255">
        <v>0.15</v>
      </c>
      <c r="Y173" s="251">
        <f t="shared" si="21"/>
        <v>13</v>
      </c>
      <c r="Z173" s="256"/>
      <c r="AA173" s="251">
        <f t="array" ref="AA173">_xlfn.IFS(AND(Y173=1,O173&lt;&gt;0),25,AND(Y173=1,Q173&lt;&gt;0),21,AND(Y173=1,T173="ALTO"),16,AND(Y173=1,T173="BAJO"),11,AND(Y173=1,U173&lt;&gt;0),2,AND(Y173=2,O173&lt;&gt;0),25,AND(Y173=2,Q173&lt;&gt;0),21,AND(Y173=2,T173="ALTO"),16,AND(Y173=2,T173="BAJO"),11,AND(Y173=2,U173&lt;&gt;0),4,AND(Y173=3,O173&lt;&gt;0),25,AND(Y173=3,Q173&lt;&gt;0),21,AND(Y173=3,T173="ALTO"),16,AND(Y173=3,T173="BAJO"),12,AND(Y173=3,U173&lt;&gt;0),5,AND(Y173=4,O173&lt;&gt;0),25,AND(Y173=4,Q173&lt;&gt;0),13,AND(Y173=4,T173="ALTO"),16,AND(Y173=4,T173="BAJO"),14,AND(Y173=4,U173&lt;&gt;0),7,AND(Y173=5,O173&lt;&gt;0),25,AND(Y173=5,Q173&lt;&gt;0),21,AND(Y173=5,T173="ALTO"),16,AND(Y173=5,T173="BAJO"),12,AND(Y173=5,U173&lt;&gt;0),8,AND(Y173=6,O173&lt;&gt;0),25,AND(Y173=6,Q173&lt;&gt;0),21,AND(Y173=6,T173="ALTO"),20,AND(Y173=6,T173="BAJO"),17,AND(Y173=6,U173&lt;&gt;0),6,AND(Y173=7,O173&lt;&gt;0),25,AND(Y173=7,Q173&lt;&gt;0),23,AND(Y173=7,T173="ALTO"),16,AND(Y173=7,T173="BAJO"),11,AND(Y173=7,U173&lt;&gt;0),7,AND(Y173=8,O173&lt;&gt;0),25,AND(Y173=8,Q173&lt;&gt;0),21,AND(Y173=8,T173="ALTO"),16,AND(Y173=8,T173="BAJO"),12,AND(Y173=8,U173&lt;&gt;0),8,AND(Y173=9,O173&lt;&gt;0),25,AND(Y173=9,Q173&lt;&gt;0),21,AND(Y173=9,T173="ALTO"),20,AND(Y173=9,T173="BAJO"),17,AND(Y173=9,U173&lt;&gt;0),13,AND(Y173=10,O173&lt;&gt;0),25,AND(Y173=10,Q173&lt;&gt;0),22,AND(Y173=10,T173="ALTO"),21,AND(Y173=10,T173="BAJO"),18,AND(Y173=10,U173&lt;&gt;0),18,AND(Y173=11,O173&lt;&gt;0),25,AND(Y173=11,Q173&lt;&gt;0),23,AND(Y173=11,T173="ALTO"),20,AND(Y173=11,T173="BAJO"),16,AND(Y173=11,U173&lt;&gt;0),11,AND(Y173=12,O173&lt;&gt;0),25,AND(Y173=12,Q173&lt;&gt;0),23,AND(Y173=12,T173="ALTO"),20,AND(Y173=12,T173="BAJO"),16,AND(Y173=12,U173&lt;&gt;0),12,AND(Y173=13,O173&lt;&gt;0),25,AND(Y173=13,Q173&lt;&gt;0),21,AND(Y173=13,T173="ALTO"),20,AND(Y173=13,T173="BAJO"),17,AND(Y173=13,U173&lt;&gt;0),17,AND(Y173=14,O173&lt;&gt;0),25,AND(Y173=14,Q173&lt;&gt;0),24,AND(Y173=14,T173="ALTO"),23,AND(Y173=14,T173="BAJO"),21,AND(Y173=14,U173&lt;&gt;0),18,AND(Y173=15,O173&lt;&gt;0),25,AND(Y173=15,Q173&lt;&gt;0),24,AND(Y173=15,T173="ALTO"),22,AND(Y173=15,T173="BAJO"),19,AND(Y173=15,U173&lt;&gt;0),19,AND(Y173=16,O173&lt;&gt;0),25,AND(Y173=16,Q173&lt;&gt;0),23,AND(Y173=16,T173="ALTO"),23,AND(Y173=16,T173="BAJO"),23,AND(Y173=16,U173&lt;&gt;0),20,AND(Y173=17,O173&lt;&gt;0),25,AND(Y173=17,Q173&lt;&gt;0),24,AND(Y173=17,T173="ALTO"),23,AND(Y173=17,T173="BAJO"),21,AND(Y173=17,U173&lt;&gt;0),20,AND(Y173=18,O173&lt;&gt;0),25,AND(Y173=18,Q173&lt;&gt;0),24,AND(Y173=18,T173="ALTO"),23,AND(Y173=18,T173="BAJO"),22,AND(Y173=18,U173&lt;&gt;0),21,AND(Y173=19,O173&lt;&gt;0),25,AND(Y173=19,Q173&lt;&gt;0),25,AND(Y173=19,T173="ALTO"),24,AND(Y173=19,T173="BAJO"),22,AND(Y173=19,U173&lt;&gt;0),22,AND(Y173&lt;&gt;0,W173&lt;&gt;0),Y173,TRUE,"FALSO")</f>
        <v>20</v>
      </c>
      <c r="AB173" s="248"/>
      <c r="AC173" s="248"/>
      <c r="AD173" s="430"/>
      <c r="AE173" s="431"/>
      <c r="AF173" s="431"/>
      <c r="AG173" s="223"/>
      <c r="AH173" s="223"/>
      <c r="AI173" s="223"/>
      <c r="AJ173" s="223"/>
      <c r="AK173" s="223"/>
      <c r="AL173" s="223"/>
      <c r="AM173" s="223"/>
      <c r="AN173" s="259"/>
      <c r="AO173" s="223"/>
      <c r="AP173" s="259"/>
      <c r="AR173" s="260"/>
      <c r="AT173" s="260"/>
      <c r="AV173" s="260"/>
    </row>
    <row r="174" spans="1:48" s="225" customFormat="1" ht="60">
      <c r="A174" s="435"/>
      <c r="B174" s="529"/>
      <c r="C174" s="532"/>
      <c r="D174" s="356" t="s">
        <v>799</v>
      </c>
      <c r="E174" s="346" t="s">
        <v>798</v>
      </c>
      <c r="F174" s="185" t="s">
        <v>1</v>
      </c>
      <c r="G174" s="246" t="s">
        <v>51</v>
      </c>
      <c r="H174" s="328" t="s">
        <v>63</v>
      </c>
      <c r="I174" s="50" t="s">
        <v>64</v>
      </c>
      <c r="J174" s="50" t="str">
        <f>IF(OR(F174="SE",F174="SA"),VLOOKUP(I174,'Tabla de Peligros y Riesgo'!$C$2:$E$227,2,FALSE),VLOOKUP(I174,'LISTA DE ASPECTOS - IMPACTOS'!$D$3:$F$72,2,FALSE))</f>
        <v>Riesgo Psicosocial</v>
      </c>
      <c r="K174" s="357" t="str">
        <f>IF(OR(F174="SE",F174="SA"),VLOOKUP(I174,'Tabla de Peligros y Riesgo'!$C$2:$E$227,3,FALSE),VLOOKUP(I174,'LISTA DE ASPECTOS - IMPACTOS'!$D$3:$F$72,3,FALSE))</f>
        <v>Estrés / Depresión</v>
      </c>
      <c r="L174" s="250" t="s">
        <v>56</v>
      </c>
      <c r="M174" s="248">
        <v>4</v>
      </c>
      <c r="N174" s="251">
        <f t="shared" ref="N174" si="23">IF(CONCATENATE(M174,L174)="1A",1,IF(CONCATENATE(M174,L174)="1B",2,IF(CONCATENATE(M174,L174)="2A",3,IF(CONCATENATE(M174,L174)="1C",4,IF(CONCATENATE(M174,L174)="2B",5,IF(CONCATENATE(M174,L174)="3A",6,IF(CONCATENATE(M174,L174)="1D",7,IF(CONCATENATE(M174,L174)="2C",8,IF(CONCATENATE(M174,L174)="3B",9,IF(CONCATENATE(M174,L174)="4A",10,IF(CONCATENATE(M174,L174)="1E",11,IF(CONCATENATE(M174,L174)="2D",12,IF(CONCATENATE(M174,L174)="3C",13,IF(CONCATENATE(M174,L174)="4B",14,IF(CONCATENATE(M174,L174)="5A",15,IF(CONCATENATE(M174,L174)="2E",16,IF(CONCATENATE(M174,L174)="3D",17,IF(CONCATENATE(M174,L174)="4C",18,IF(CONCATENATE(M174,L174)="5B",19,IF(CONCATENATE(M174,L174)="3E",20,IF(CONCATENATE(M174,L174)="4D",21,IF(CONCATENATE(M174,L174)="5C",22,IF(CONCATENATE(M174,L174)="4E",23,IF(CONCATENATE(M174,L174)="5D",24,IF(CONCATENATE(M174,L174)="5E",25,"")))))))))))))))))))))))))</f>
        <v>18</v>
      </c>
      <c r="O174" s="248"/>
      <c r="P174" s="252"/>
      <c r="Q174" s="248"/>
      <c r="R174" s="252"/>
      <c r="S174" s="248"/>
      <c r="T174" s="248"/>
      <c r="U174" s="253" t="s">
        <v>1259</v>
      </c>
      <c r="V174" s="254">
        <v>0.35</v>
      </c>
      <c r="W174" s="253" t="s">
        <v>1196</v>
      </c>
      <c r="X174" s="255">
        <v>0.15</v>
      </c>
      <c r="Y174" s="251">
        <f t="shared" ref="Y174" si="24">N174</f>
        <v>18</v>
      </c>
      <c r="Z174" s="256"/>
      <c r="AA174" s="251">
        <f t="array" ref="AA174">_xlfn.IFS(AND(Y174=1,O174&lt;&gt;0),25,AND(Y174=1,Q174&lt;&gt;0),21,AND(Y174=1,T174="ALTO"),16,AND(Y174=1,T174="BAJO"),11,AND(Y174=1,U174&lt;&gt;0),2,AND(Y174=2,O174&lt;&gt;0),25,AND(Y174=2,Q174&lt;&gt;0),21,AND(Y174=2,T174="ALTO"),16,AND(Y174=2,T174="BAJO"),11,AND(Y174=2,U174&lt;&gt;0),4,AND(Y174=3,O174&lt;&gt;0),25,AND(Y174=3,Q174&lt;&gt;0),21,AND(Y174=3,T174="ALTO"),16,AND(Y174=3,T174="BAJO"),12,AND(Y174=3,U174&lt;&gt;0),5,AND(Y174=4,O174&lt;&gt;0),25,AND(Y174=4,Q174&lt;&gt;0),13,AND(Y174=4,T174="ALTO"),16,AND(Y174=4,T174="BAJO"),14,AND(Y174=4,U174&lt;&gt;0),7,AND(Y174=5,O174&lt;&gt;0),25,AND(Y174=5,Q174&lt;&gt;0),21,AND(Y174=5,T174="ALTO"),16,AND(Y174=5,T174="BAJO"),12,AND(Y174=5,U174&lt;&gt;0),8,AND(Y174=6,O174&lt;&gt;0),25,AND(Y174=6,Q174&lt;&gt;0),21,AND(Y174=6,T174="ALTO"),20,AND(Y174=6,T174="BAJO"),17,AND(Y174=6,U174&lt;&gt;0),6,AND(Y174=7,O174&lt;&gt;0),25,AND(Y174=7,Q174&lt;&gt;0),23,AND(Y174=7,T174="ALTO"),16,AND(Y174=7,T174="BAJO"),11,AND(Y174=7,U174&lt;&gt;0),7,AND(Y174=8,O174&lt;&gt;0),25,AND(Y174=8,Q174&lt;&gt;0),21,AND(Y174=8,T174="ALTO"),16,AND(Y174=8,T174="BAJO"),12,AND(Y174=8,U174&lt;&gt;0),8,AND(Y174=9,O174&lt;&gt;0),25,AND(Y174=9,Q174&lt;&gt;0),21,AND(Y174=9,T174="ALTO"),20,AND(Y174=9,T174="BAJO"),17,AND(Y174=9,U174&lt;&gt;0),13,AND(Y174=10,O174&lt;&gt;0),25,AND(Y174=10,Q174&lt;&gt;0),22,AND(Y174=10,T174="ALTO"),21,AND(Y174=10,T174="BAJO"),18,AND(Y174=10,U174&lt;&gt;0),18,AND(Y174=11,O174&lt;&gt;0),25,AND(Y174=11,Q174&lt;&gt;0),23,AND(Y174=11,T174="ALTO"),20,AND(Y174=11,T174="BAJO"),16,AND(Y174=11,U174&lt;&gt;0),11,AND(Y174=12,O174&lt;&gt;0),25,AND(Y174=12,Q174&lt;&gt;0),23,AND(Y174=12,T174="ALTO"),20,AND(Y174=12,T174="BAJO"),16,AND(Y174=12,U174&lt;&gt;0),12,AND(Y174=13,O174&lt;&gt;0),25,AND(Y174=13,Q174&lt;&gt;0),21,AND(Y174=13,T174="ALTO"),20,AND(Y174=13,T174="BAJO"),17,AND(Y174=13,U174&lt;&gt;0),17,AND(Y174=14,O174&lt;&gt;0),25,AND(Y174=14,Q174&lt;&gt;0),24,AND(Y174=14,T174="ALTO"),23,AND(Y174=14,T174="BAJO"),21,AND(Y174=14,U174&lt;&gt;0),18,AND(Y174=15,O174&lt;&gt;0),25,AND(Y174=15,Q174&lt;&gt;0),24,AND(Y174=15,T174="ALTO"),22,AND(Y174=15,T174="BAJO"),19,AND(Y174=15,U174&lt;&gt;0),19,AND(Y174=16,O174&lt;&gt;0),25,AND(Y174=16,Q174&lt;&gt;0),23,AND(Y174=16,T174="ALTO"),23,AND(Y174=16,T174="BAJO"),23,AND(Y174=16,U174&lt;&gt;0),20,AND(Y174=17,O174&lt;&gt;0),25,AND(Y174=17,Q174&lt;&gt;0),24,AND(Y174=17,T174="ALTO"),23,AND(Y174=17,T174="BAJO"),21,AND(Y174=17,U174&lt;&gt;0),20,AND(Y174=18,O174&lt;&gt;0),25,AND(Y174=18,Q174&lt;&gt;0),24,AND(Y174=18,T174="ALTO"),23,AND(Y174=18,T174="BAJO"),22,AND(Y174=18,U174&lt;&gt;0),21,AND(Y174=19,O174&lt;&gt;0),25,AND(Y174=19,Q174&lt;&gt;0),25,AND(Y174=19,T174="ALTO"),24,AND(Y174=19,T174="BAJO"),22,AND(Y174=19,U174&lt;&gt;0),22,AND(Y174&lt;&gt;0,W174&lt;&gt;0),Y174,TRUE,"FALSO")</f>
        <v>21</v>
      </c>
      <c r="AB174" s="248"/>
      <c r="AC174" s="248"/>
      <c r="AD174" s="257"/>
      <c r="AE174" s="258"/>
      <c r="AF174" s="258"/>
      <c r="AG174" s="223"/>
      <c r="AH174" s="223"/>
      <c r="AI174" s="223"/>
      <c r="AJ174" s="223"/>
      <c r="AK174" s="223"/>
      <c r="AL174" s="223"/>
      <c r="AM174" s="223"/>
      <c r="AN174" s="259"/>
      <c r="AO174" s="223"/>
      <c r="AP174" s="259"/>
      <c r="AR174" s="260"/>
      <c r="AT174" s="260"/>
      <c r="AV174" s="260"/>
    </row>
    <row r="175" spans="1:48" s="225" customFormat="1" ht="60">
      <c r="A175" s="435"/>
      <c r="B175" s="529"/>
      <c r="C175" s="532"/>
      <c r="D175" s="356" t="s">
        <v>799</v>
      </c>
      <c r="E175" s="346" t="s">
        <v>798</v>
      </c>
      <c r="F175" s="185" t="s">
        <v>1</v>
      </c>
      <c r="G175" s="246" t="s">
        <v>51</v>
      </c>
      <c r="H175" s="328" t="s">
        <v>92</v>
      </c>
      <c r="I175" s="50" t="s">
        <v>134</v>
      </c>
      <c r="J175" s="50" t="str">
        <f>IF(OR(F175="SE",F175="SA"),VLOOKUP(I175,'Tabla de Peligros y Riesgo'!$C$2:$E$227,2,FALSE),VLOOKUP(I175,'LISTA DE ASPECTOS - IMPACTOS'!$D$3:$F$72,2,FALSE))</f>
        <v>Atrapamiento</v>
      </c>
      <c r="K175" s="357" t="str">
        <f>IF(OR(F175="SE",F175="SA"),VLOOKUP(I175,'Tabla de Peligros y Riesgo'!$C$2:$E$227,3,FALSE),VLOOKUP(I175,'LISTA DE ASPECTOS - IMPACTOS'!$D$3:$F$72,3,FALSE))</f>
        <v>Heridas/Amputación/Contusión/Fractura/Muerte</v>
      </c>
      <c r="L175" s="250" t="s">
        <v>56</v>
      </c>
      <c r="M175" s="248">
        <v>2</v>
      </c>
      <c r="N175" s="251">
        <f t="shared" si="16"/>
        <v>8</v>
      </c>
      <c r="O175" s="248"/>
      <c r="P175" s="252"/>
      <c r="Q175" s="248"/>
      <c r="R175" s="252"/>
      <c r="S175" s="248" t="s">
        <v>1226</v>
      </c>
      <c r="T175" s="248" t="s">
        <v>53</v>
      </c>
      <c r="U175" s="253" t="s">
        <v>1252</v>
      </c>
      <c r="V175" s="254">
        <v>0.35</v>
      </c>
      <c r="W175" s="253" t="s">
        <v>1196</v>
      </c>
      <c r="X175" s="255">
        <v>0.15</v>
      </c>
      <c r="Y175" s="251">
        <f t="shared" si="21"/>
        <v>8</v>
      </c>
      <c r="Z175" s="256"/>
      <c r="AA175" s="251">
        <f t="array" ref="AA175">_xlfn.IFS(AND(Y175=1,O175&lt;&gt;0),25,AND(Y175=1,Q175&lt;&gt;0),21,AND(Y175=1,T175="ALTO"),16,AND(Y175=1,T175="BAJO"),11,AND(Y175=1,U175&lt;&gt;0),2,AND(Y175=2,O175&lt;&gt;0),25,AND(Y175=2,Q175&lt;&gt;0),21,AND(Y175=2,T175="ALTO"),16,AND(Y175=2,T175="BAJO"),11,AND(Y175=2,U175&lt;&gt;0),4,AND(Y175=3,O175&lt;&gt;0),25,AND(Y175=3,Q175&lt;&gt;0),21,AND(Y175=3,T175="ALTO"),16,AND(Y175=3,T175="BAJO"),12,AND(Y175=3,U175&lt;&gt;0),5,AND(Y175=4,O175&lt;&gt;0),25,AND(Y175=4,Q175&lt;&gt;0),13,AND(Y175=4,T175="ALTO"),16,AND(Y175=4,T175="BAJO"),14,AND(Y175=4,U175&lt;&gt;0),7,AND(Y175=5,O175&lt;&gt;0),25,AND(Y175=5,Q175&lt;&gt;0),21,AND(Y175=5,T175="ALTO"),16,AND(Y175=5,T175="BAJO"),12,AND(Y175=5,U175&lt;&gt;0),8,AND(Y175=6,O175&lt;&gt;0),25,AND(Y175=6,Q175&lt;&gt;0),21,AND(Y175=6,T175="ALTO"),20,AND(Y175=6,T175="BAJO"),17,AND(Y175=6,U175&lt;&gt;0),6,AND(Y175=7,O175&lt;&gt;0),25,AND(Y175=7,Q175&lt;&gt;0),23,AND(Y175=7,T175="ALTO"),16,AND(Y175=7,T175="BAJO"),11,AND(Y175=7,U175&lt;&gt;0),7,AND(Y175=8,O175&lt;&gt;0),25,AND(Y175=8,Q175&lt;&gt;0),21,AND(Y175=8,T175="ALTO"),16,AND(Y175=8,T175="BAJO"),12,AND(Y175=8,U175&lt;&gt;0),8,AND(Y175=9,O175&lt;&gt;0),25,AND(Y175=9,Q175&lt;&gt;0),21,AND(Y175=9,T175="ALTO"),20,AND(Y175=9,T175="BAJO"),17,AND(Y175=9,U175&lt;&gt;0),13,AND(Y175=10,O175&lt;&gt;0),25,AND(Y175=10,Q175&lt;&gt;0),22,AND(Y175=10,T175="ALTO"),21,AND(Y175=10,T175="BAJO"),18,AND(Y175=10,U175&lt;&gt;0),18,AND(Y175=11,O175&lt;&gt;0),25,AND(Y175=11,Q175&lt;&gt;0),23,AND(Y175=11,T175="ALTO"),20,AND(Y175=11,T175="BAJO"),16,AND(Y175=11,U175&lt;&gt;0),11,AND(Y175=12,O175&lt;&gt;0),25,AND(Y175=12,Q175&lt;&gt;0),23,AND(Y175=12,T175="ALTO"),20,AND(Y175=12,T175="BAJO"),16,AND(Y175=12,U175&lt;&gt;0),12,AND(Y175=13,O175&lt;&gt;0),25,AND(Y175=13,Q175&lt;&gt;0),21,AND(Y175=13,T175="ALTO"),20,AND(Y175=13,T175="BAJO"),17,AND(Y175=13,U175&lt;&gt;0),17,AND(Y175=14,O175&lt;&gt;0),25,AND(Y175=14,Q175&lt;&gt;0),24,AND(Y175=14,T175="ALTO"),23,AND(Y175=14,T175="BAJO"),21,AND(Y175=14,U175&lt;&gt;0),18,AND(Y175=15,O175&lt;&gt;0),25,AND(Y175=15,Q175&lt;&gt;0),24,AND(Y175=15,T175="ALTO"),22,AND(Y175=15,T175="BAJO"),19,AND(Y175=15,U175&lt;&gt;0),19,AND(Y175=16,O175&lt;&gt;0),25,AND(Y175=16,Q175&lt;&gt;0),23,AND(Y175=16,T175="ALTO"),23,AND(Y175=16,T175="BAJO"),23,AND(Y175=16,U175&lt;&gt;0),20,AND(Y175=17,O175&lt;&gt;0),25,AND(Y175=17,Q175&lt;&gt;0),24,AND(Y175=17,T175="ALTO"),23,AND(Y175=17,T175="BAJO"),21,AND(Y175=17,U175&lt;&gt;0),20,AND(Y175=18,O175&lt;&gt;0),25,AND(Y175=18,Q175&lt;&gt;0),24,AND(Y175=18,T175="ALTO"),23,AND(Y175=18,T175="BAJO"),22,AND(Y175=18,U175&lt;&gt;0),21,AND(Y175=19,O175&lt;&gt;0),25,AND(Y175=19,Q175&lt;&gt;0),25,AND(Y175=19,T175="ALTO"),24,AND(Y175=19,T175="BAJO"),22,AND(Y175=19,U175&lt;&gt;0),22,AND(Y175&lt;&gt;0,W175&lt;&gt;0),Y175,TRUE,"FALSO")</f>
        <v>16</v>
      </c>
      <c r="AB175" s="248"/>
      <c r="AC175" s="248"/>
      <c r="AD175" s="430"/>
      <c r="AE175" s="431"/>
      <c r="AF175" s="431"/>
      <c r="AG175" s="223"/>
      <c r="AH175" s="223"/>
      <c r="AI175" s="223"/>
      <c r="AJ175" s="223"/>
      <c r="AK175" s="223"/>
      <c r="AL175" s="223"/>
      <c r="AM175" s="223"/>
      <c r="AN175" s="259"/>
      <c r="AO175" s="223"/>
      <c r="AP175" s="259"/>
      <c r="AR175" s="260"/>
      <c r="AT175" s="260"/>
      <c r="AV175" s="260"/>
    </row>
    <row r="176" spans="1:48" s="225" customFormat="1" ht="75">
      <c r="A176" s="435"/>
      <c r="B176" s="529"/>
      <c r="C176" s="532"/>
      <c r="D176" s="356" t="s">
        <v>785</v>
      </c>
      <c r="E176" s="346" t="s">
        <v>798</v>
      </c>
      <c r="F176" s="185" t="s">
        <v>1</v>
      </c>
      <c r="G176" s="246" t="s">
        <v>51</v>
      </c>
      <c r="H176" s="328" t="s">
        <v>66</v>
      </c>
      <c r="I176" s="50" t="s">
        <v>67</v>
      </c>
      <c r="J176" s="50" t="str">
        <f>IF(OR(F176="SE",F176="SA"),VLOOKUP(I176,'Tabla de Peligros y Riesgo'!$C$2:$E$227,2,FALSE),VLOOKUP(I176,'LISTA DE ASPECTOS - IMPACTOS'!$D$3:$F$72,2,FALSE))</f>
        <v>Caída al mismo nivel</v>
      </c>
      <c r="K176" s="357" t="str">
        <f>IF(OR(F176="SE",F176="SA"),VLOOKUP(I176,'Tabla de Peligros y Riesgo'!$C$2:$E$227,3,FALSE),VLOOKUP(I176,'LISTA DE ASPECTOS - IMPACTOS'!$D$3:$F$72,3,FALSE))</f>
        <v>Contusión/Fractura/Muerte</v>
      </c>
      <c r="L176" s="250" t="s">
        <v>56</v>
      </c>
      <c r="M176" s="248">
        <v>4</v>
      </c>
      <c r="N176" s="251">
        <f t="shared" si="16"/>
        <v>18</v>
      </c>
      <c r="O176" s="248"/>
      <c r="P176" s="252"/>
      <c r="Q176" s="248"/>
      <c r="R176" s="252"/>
      <c r="S176" s="248"/>
      <c r="T176" s="248" t="s">
        <v>59</v>
      </c>
      <c r="U176" s="253" t="s">
        <v>1260</v>
      </c>
      <c r="V176" s="254"/>
      <c r="W176" s="253" t="s">
        <v>1196</v>
      </c>
      <c r="X176" s="255"/>
      <c r="Y176" s="251">
        <f t="shared" si="21"/>
        <v>18</v>
      </c>
      <c r="Z176" s="256"/>
      <c r="AA176" s="251">
        <f t="array" ref="AA176">_xlfn.IFS(AND(Y176=1,O176&lt;&gt;0),25,AND(Y176=1,Q176&lt;&gt;0),21,AND(Y176=1,T176="ALTO"),16,AND(Y176=1,T176="BAJO"),11,AND(Y176=1,U176&lt;&gt;0),2,AND(Y176=2,O176&lt;&gt;0),25,AND(Y176=2,Q176&lt;&gt;0),21,AND(Y176=2,T176="ALTO"),16,AND(Y176=2,T176="BAJO"),11,AND(Y176=2,U176&lt;&gt;0),4,AND(Y176=3,O176&lt;&gt;0),25,AND(Y176=3,Q176&lt;&gt;0),21,AND(Y176=3,T176="ALTO"),16,AND(Y176=3,T176="BAJO"),12,AND(Y176=3,U176&lt;&gt;0),5,AND(Y176=4,O176&lt;&gt;0),25,AND(Y176=4,Q176&lt;&gt;0),13,AND(Y176=4,T176="ALTO"),16,AND(Y176=4,T176="BAJO"),14,AND(Y176=4,U176&lt;&gt;0),7,AND(Y176=5,O176&lt;&gt;0),25,AND(Y176=5,Q176&lt;&gt;0),21,AND(Y176=5,T176="ALTO"),16,AND(Y176=5,T176="BAJO"),12,AND(Y176=5,U176&lt;&gt;0),8,AND(Y176=6,O176&lt;&gt;0),25,AND(Y176=6,Q176&lt;&gt;0),21,AND(Y176=6,T176="ALTO"),20,AND(Y176=6,T176="BAJO"),17,AND(Y176=6,U176&lt;&gt;0),6,AND(Y176=7,O176&lt;&gt;0),25,AND(Y176=7,Q176&lt;&gt;0),23,AND(Y176=7,T176="ALTO"),16,AND(Y176=7,T176="BAJO"),11,AND(Y176=7,U176&lt;&gt;0),7,AND(Y176=8,O176&lt;&gt;0),25,AND(Y176=8,Q176&lt;&gt;0),21,AND(Y176=8,T176="ALTO"),16,AND(Y176=8,T176="BAJO"),12,AND(Y176=8,U176&lt;&gt;0),8,AND(Y176=9,O176&lt;&gt;0),25,AND(Y176=9,Q176&lt;&gt;0),21,AND(Y176=9,T176="ALTO"),20,AND(Y176=9,T176="BAJO"),17,AND(Y176=9,U176&lt;&gt;0),13,AND(Y176=10,O176&lt;&gt;0),25,AND(Y176=10,Q176&lt;&gt;0),22,AND(Y176=10,T176="ALTO"),21,AND(Y176=10,T176="BAJO"),18,AND(Y176=10,U176&lt;&gt;0),18,AND(Y176=11,O176&lt;&gt;0),25,AND(Y176=11,Q176&lt;&gt;0),23,AND(Y176=11,T176="ALTO"),20,AND(Y176=11,T176="BAJO"),16,AND(Y176=11,U176&lt;&gt;0),11,AND(Y176=12,O176&lt;&gt;0),25,AND(Y176=12,Q176&lt;&gt;0),23,AND(Y176=12,T176="ALTO"),20,AND(Y176=12,T176="BAJO"),16,AND(Y176=12,U176&lt;&gt;0),12,AND(Y176=13,O176&lt;&gt;0),25,AND(Y176=13,Q176&lt;&gt;0),21,AND(Y176=13,T176="ALTO"),20,AND(Y176=13,T176="BAJO"),17,AND(Y176=13,U176&lt;&gt;0),17,AND(Y176=14,O176&lt;&gt;0),25,AND(Y176=14,Q176&lt;&gt;0),24,AND(Y176=14,T176="ALTO"),23,AND(Y176=14,T176="BAJO"),21,AND(Y176=14,U176&lt;&gt;0),18,AND(Y176=15,O176&lt;&gt;0),25,AND(Y176=15,Q176&lt;&gt;0),24,AND(Y176=15,T176="ALTO"),22,AND(Y176=15,T176="BAJO"),19,AND(Y176=15,U176&lt;&gt;0),19,AND(Y176=16,O176&lt;&gt;0),25,AND(Y176=16,Q176&lt;&gt;0),23,AND(Y176=16,T176="ALTO"),23,AND(Y176=16,T176="BAJO"),23,AND(Y176=16,U176&lt;&gt;0),20,AND(Y176=17,O176&lt;&gt;0),25,AND(Y176=17,Q176&lt;&gt;0),24,AND(Y176=17,T176="ALTO"),23,AND(Y176=17,T176="BAJO"),21,AND(Y176=17,U176&lt;&gt;0),20,AND(Y176=18,O176&lt;&gt;0),25,AND(Y176=18,Q176&lt;&gt;0),24,AND(Y176=18,T176="ALTO"),23,AND(Y176=18,T176="BAJO"),22,AND(Y176=18,U176&lt;&gt;0),21,AND(Y176=19,O176&lt;&gt;0),25,AND(Y176=19,Q176&lt;&gt;0),25,AND(Y176=19,T176="ALTO"),24,AND(Y176=19,T176="BAJO"),22,AND(Y176=19,U176&lt;&gt;0),22,AND(Y176&lt;&gt;0,W176&lt;&gt;0),Y176,TRUE,"FALSO")</f>
        <v>22</v>
      </c>
      <c r="AB176" s="248"/>
      <c r="AC176" s="248"/>
      <c r="AD176" s="430"/>
      <c r="AE176" s="431"/>
      <c r="AF176" s="431"/>
      <c r="AG176" s="223"/>
      <c r="AH176" s="223"/>
      <c r="AI176" s="223"/>
      <c r="AJ176" s="223"/>
      <c r="AK176" s="223"/>
      <c r="AL176" s="223"/>
      <c r="AM176" s="223"/>
      <c r="AN176" s="259"/>
      <c r="AO176" s="223"/>
      <c r="AP176" s="259"/>
      <c r="AR176" s="260"/>
      <c r="AT176" s="260"/>
      <c r="AV176" s="260"/>
    </row>
    <row r="177" spans="1:48" s="225" customFormat="1" ht="60">
      <c r="A177" s="435"/>
      <c r="B177" s="529"/>
      <c r="C177" s="532"/>
      <c r="D177" s="356" t="s">
        <v>785</v>
      </c>
      <c r="E177" s="346" t="s">
        <v>798</v>
      </c>
      <c r="F177" s="185" t="s">
        <v>1</v>
      </c>
      <c r="G177" s="246" t="s">
        <v>51</v>
      </c>
      <c r="H177" s="328" t="s">
        <v>111</v>
      </c>
      <c r="I177" s="50" t="s">
        <v>112</v>
      </c>
      <c r="J177" s="50" t="str">
        <f>IF(OR(F177="SE",F177="SA"),VLOOKUP(I177,'Tabla de Peligros y Riesgo'!$C$2:$E$227,2,FALSE),VLOOKUP(I177,'LISTA DE ASPECTOS - IMPACTOS'!$D$3:$F$72,2,FALSE))</f>
        <v xml:space="preserve">Electrocución </v>
      </c>
      <c r="K177" s="357" t="str">
        <f>IF(OR(F177="SE",F177="SA"),VLOOKUP(I177,'Tabla de Peligros y Riesgo'!$C$2:$E$227,3,FALSE),VLOOKUP(I177,'LISTA DE ASPECTOS - IMPACTOS'!$D$3:$F$72,3,FALSE))</f>
        <v xml:space="preserve">Muerte </v>
      </c>
      <c r="L177" s="250" t="s">
        <v>56</v>
      </c>
      <c r="M177" s="248">
        <v>2</v>
      </c>
      <c r="N177" s="251">
        <f t="shared" si="16"/>
        <v>8</v>
      </c>
      <c r="O177" s="248"/>
      <c r="P177" s="252"/>
      <c r="Q177" s="248"/>
      <c r="R177" s="252"/>
      <c r="S177" s="248" t="s">
        <v>1198</v>
      </c>
      <c r="T177" s="248" t="s">
        <v>53</v>
      </c>
      <c r="U177" s="253" t="s">
        <v>1245</v>
      </c>
      <c r="V177" s="254"/>
      <c r="W177" s="253" t="s">
        <v>1196</v>
      </c>
      <c r="X177" s="255">
        <v>0.2</v>
      </c>
      <c r="Y177" s="251">
        <f t="shared" si="21"/>
        <v>8</v>
      </c>
      <c r="Z177" s="256">
        <f>IF(N177&gt;=16,MAX(O177:T177),IF(N177&lt;16,MAX(O177:X177)))</f>
        <v>0.2</v>
      </c>
      <c r="AA177" s="251">
        <f t="array" ref="AA177">_xlfn.IFS(AND(Y177=1,O177&lt;&gt;0),25,AND(Y177=1,Q177&lt;&gt;0),21,AND(Y177=1,T177="ALTO"),16,AND(Y177=1,T177="BAJO"),11,AND(Y177=1,U177&lt;&gt;0),2,AND(Y177=2,O177&lt;&gt;0),25,AND(Y177=2,Q177&lt;&gt;0),21,AND(Y177=2,T177="ALTO"),16,AND(Y177=2,T177="BAJO"),11,AND(Y177=2,U177&lt;&gt;0),4,AND(Y177=3,O177&lt;&gt;0),25,AND(Y177=3,Q177&lt;&gt;0),21,AND(Y177=3,T177="ALTO"),16,AND(Y177=3,T177="BAJO"),12,AND(Y177=3,U177&lt;&gt;0),5,AND(Y177=4,O177&lt;&gt;0),25,AND(Y177=4,Q177&lt;&gt;0),13,AND(Y177=4,T177="ALTO"),16,AND(Y177=4,T177="BAJO"),14,AND(Y177=4,U177&lt;&gt;0),7,AND(Y177=5,O177&lt;&gt;0),25,AND(Y177=5,Q177&lt;&gt;0),21,AND(Y177=5,T177="ALTO"),16,AND(Y177=5,T177="BAJO"),12,AND(Y177=5,U177&lt;&gt;0),8,AND(Y177=6,O177&lt;&gt;0),25,AND(Y177=6,Q177&lt;&gt;0),21,AND(Y177=6,T177="ALTO"),20,AND(Y177=6,T177="BAJO"),17,AND(Y177=6,U177&lt;&gt;0),6,AND(Y177=7,O177&lt;&gt;0),25,AND(Y177=7,Q177&lt;&gt;0),23,AND(Y177=7,T177="ALTO"),16,AND(Y177=7,T177="BAJO"),11,AND(Y177=7,U177&lt;&gt;0),7,AND(Y177=8,O177&lt;&gt;0),25,AND(Y177=8,Q177&lt;&gt;0),21,AND(Y177=8,T177="ALTO"),16,AND(Y177=8,T177="BAJO"),12,AND(Y177=8,U177&lt;&gt;0),8,AND(Y177=9,O177&lt;&gt;0),25,AND(Y177=9,Q177&lt;&gt;0),21,AND(Y177=9,T177="ALTO"),20,AND(Y177=9,T177="BAJO"),17,AND(Y177=9,U177&lt;&gt;0),13,AND(Y177=10,O177&lt;&gt;0),25,AND(Y177=10,Q177&lt;&gt;0),22,AND(Y177=10,T177="ALTO"),21,AND(Y177=10,T177="BAJO"),18,AND(Y177=10,U177&lt;&gt;0),18,AND(Y177=11,O177&lt;&gt;0),25,AND(Y177=11,Q177&lt;&gt;0),23,AND(Y177=11,T177="ALTO"),20,AND(Y177=11,T177="BAJO"),16,AND(Y177=11,U177&lt;&gt;0),11,AND(Y177=12,O177&lt;&gt;0),25,AND(Y177=12,Q177&lt;&gt;0),23,AND(Y177=12,T177="ALTO"),20,AND(Y177=12,T177="BAJO"),16,AND(Y177=12,U177&lt;&gt;0),12,AND(Y177=13,O177&lt;&gt;0),25,AND(Y177=13,Q177&lt;&gt;0),21,AND(Y177=13,T177="ALTO"),20,AND(Y177=13,T177="BAJO"),17,AND(Y177=13,U177&lt;&gt;0),17,AND(Y177=14,O177&lt;&gt;0),25,AND(Y177=14,Q177&lt;&gt;0),24,AND(Y177=14,T177="ALTO"),23,AND(Y177=14,T177="BAJO"),21,AND(Y177=14,U177&lt;&gt;0),18,AND(Y177=15,O177&lt;&gt;0),25,AND(Y177=15,Q177&lt;&gt;0),24,AND(Y177=15,T177="ALTO"),22,AND(Y177=15,T177="BAJO"),19,AND(Y177=15,U177&lt;&gt;0),19,AND(Y177=16,O177&lt;&gt;0),25,AND(Y177=16,Q177&lt;&gt;0),23,AND(Y177=16,T177="ALTO"),23,AND(Y177=16,T177="BAJO"),23,AND(Y177=16,U177&lt;&gt;0),20,AND(Y177=17,O177&lt;&gt;0),25,AND(Y177=17,Q177&lt;&gt;0),24,AND(Y177=17,T177="ALTO"),23,AND(Y177=17,T177="BAJO"),21,AND(Y177=17,U177&lt;&gt;0),20,AND(Y177=18,O177&lt;&gt;0),25,AND(Y177=18,Q177&lt;&gt;0),24,AND(Y177=18,T177="ALTO"),23,AND(Y177=18,T177="BAJO"),22,AND(Y177=18,U177&lt;&gt;0),21,AND(Y177=19,O177&lt;&gt;0),25,AND(Y177=19,Q177&lt;&gt;0),25,AND(Y177=19,T177="ALTO"),24,AND(Y177=19,T177="BAJO"),22,AND(Y177=19,U177&lt;&gt;0),22,AND(Y177&lt;&gt;0,W177&lt;&gt;0),Y177,TRUE,"FALSO")</f>
        <v>16</v>
      </c>
      <c r="AB177" s="248" t="s">
        <v>1200</v>
      </c>
      <c r="AC177" s="248" t="s">
        <v>1201</v>
      </c>
      <c r="AD177" s="257"/>
      <c r="AE177" s="258"/>
      <c r="AF177" s="258"/>
      <c r="AG177" s="223"/>
      <c r="AH177" s="223"/>
      <c r="AI177" s="223"/>
      <c r="AJ177" s="223"/>
      <c r="AK177" s="223"/>
      <c r="AL177" s="223"/>
      <c r="AM177" s="223"/>
      <c r="AN177" s="259"/>
      <c r="AO177" s="223"/>
      <c r="AP177" s="259"/>
      <c r="AR177" s="260"/>
      <c r="AT177" s="260"/>
      <c r="AV177" s="260"/>
    </row>
    <row r="178" spans="1:48" s="225" customFormat="1" ht="52.5" customHeight="1">
      <c r="A178" s="435"/>
      <c r="B178" s="529"/>
      <c r="C178" s="532"/>
      <c r="D178" s="329" t="s">
        <v>811</v>
      </c>
      <c r="E178" s="346" t="s">
        <v>798</v>
      </c>
      <c r="F178" s="185" t="s">
        <v>2</v>
      </c>
      <c r="G178" s="246" t="s">
        <v>52</v>
      </c>
      <c r="H178" s="328" t="s">
        <v>1214</v>
      </c>
      <c r="I178" s="50" t="s">
        <v>598</v>
      </c>
      <c r="J178" s="50" t="str">
        <f>IF(OR(F178="SE",F178="SA"),VLOOKUP(I178,'Tabla de Peligros y Riesgo'!$C$2:$E$227,2,FALSE),VLOOKUP(I178,'LISTA DE ASPECTOS - IMPACTOS'!$D$3:$F$72,2,FALSE))</f>
        <v>Alteración de la calidad de suelo/agua</v>
      </c>
      <c r="K178" s="357" t="str">
        <f>IF(OR(F178="SE",F178="SA"),VLOOKUP(I178,'Tabla de Peligros y Riesgo'!$C$2:$E$227,3,FALSE),VLOOKUP(I178,'LISTA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78" s="250" t="s">
        <v>90</v>
      </c>
      <c r="M178" s="248">
        <v>4</v>
      </c>
      <c r="N178" s="251">
        <f t="shared" si="16"/>
        <v>14</v>
      </c>
      <c r="O178" s="248"/>
      <c r="P178" s="252"/>
      <c r="Q178" s="248"/>
      <c r="R178" s="252"/>
      <c r="S178" s="248" t="s">
        <v>1231</v>
      </c>
      <c r="T178" s="248" t="s">
        <v>59</v>
      </c>
      <c r="U178" s="253" t="s">
        <v>1247</v>
      </c>
      <c r="V178" s="254"/>
      <c r="W178" s="253"/>
      <c r="X178" s="255">
        <v>0.15</v>
      </c>
      <c r="Y178" s="251">
        <f t="shared" si="21"/>
        <v>14</v>
      </c>
      <c r="Z178" s="256"/>
      <c r="AA178" s="251">
        <f t="array" ref="AA178">_xlfn.IFS(AND(Y178=1,O178&lt;&gt;0),25,AND(Y178=1,Q178&lt;&gt;0),21,AND(Y178=1,T178="ALTO"),16,AND(Y178=1,T178="BAJO"),11,AND(Y178=1,U178&lt;&gt;0),2,AND(Y178=2,O178&lt;&gt;0),25,AND(Y178=2,Q178&lt;&gt;0),21,AND(Y178=2,T178="ALTO"),16,AND(Y178=2,T178="BAJO"),11,AND(Y178=2,U178&lt;&gt;0),4,AND(Y178=3,O178&lt;&gt;0),25,AND(Y178=3,Q178&lt;&gt;0),21,AND(Y178=3,T178="ALTO"),16,AND(Y178=3,T178="BAJO"),12,AND(Y178=3,U178&lt;&gt;0),5,AND(Y178=4,O178&lt;&gt;0),25,AND(Y178=4,Q178&lt;&gt;0),13,AND(Y178=4,T178="ALTO"),16,AND(Y178=4,T178="BAJO"),14,AND(Y178=4,U178&lt;&gt;0),7,AND(Y178=5,O178&lt;&gt;0),25,AND(Y178=5,Q178&lt;&gt;0),21,AND(Y178=5,T178="ALTO"),16,AND(Y178=5,T178="BAJO"),12,AND(Y178=5,U178&lt;&gt;0),8,AND(Y178=6,O178&lt;&gt;0),25,AND(Y178=6,Q178&lt;&gt;0),21,AND(Y178=6,T178="ALTO"),20,AND(Y178=6,T178="BAJO"),17,AND(Y178=6,U178&lt;&gt;0),6,AND(Y178=7,O178&lt;&gt;0),25,AND(Y178=7,Q178&lt;&gt;0),23,AND(Y178=7,T178="ALTO"),16,AND(Y178=7,T178="BAJO"),11,AND(Y178=7,U178&lt;&gt;0),7,AND(Y178=8,O178&lt;&gt;0),25,AND(Y178=8,Q178&lt;&gt;0),21,AND(Y178=8,T178="ALTO"),16,AND(Y178=8,T178="BAJO"),12,AND(Y178=8,U178&lt;&gt;0),8,AND(Y178=9,O178&lt;&gt;0),25,AND(Y178=9,Q178&lt;&gt;0),21,AND(Y178=9,T178="ALTO"),20,AND(Y178=9,T178="BAJO"),17,AND(Y178=9,U178&lt;&gt;0),13,AND(Y178=10,O178&lt;&gt;0),25,AND(Y178=10,Q178&lt;&gt;0),22,AND(Y178=10,T178="ALTO"),21,AND(Y178=10,T178="BAJO"),18,AND(Y178=10,U178&lt;&gt;0),18,AND(Y178=11,O178&lt;&gt;0),25,AND(Y178=11,Q178&lt;&gt;0),23,AND(Y178=11,T178="ALTO"),20,AND(Y178=11,T178="BAJO"),16,AND(Y178=11,U178&lt;&gt;0),11,AND(Y178=12,O178&lt;&gt;0),25,AND(Y178=12,Q178&lt;&gt;0),23,AND(Y178=12,T178="ALTO"),20,AND(Y178=12,T178="BAJO"),16,AND(Y178=12,U178&lt;&gt;0),12,AND(Y178=13,O178&lt;&gt;0),25,AND(Y178=13,Q178&lt;&gt;0),21,AND(Y178=13,T178="ALTO"),20,AND(Y178=13,T178="BAJO"),17,AND(Y178=13,U178&lt;&gt;0),17,AND(Y178=14,O178&lt;&gt;0),25,AND(Y178=14,Q178&lt;&gt;0),24,AND(Y178=14,T178="ALTO"),23,AND(Y178=14,T178="BAJO"),21,AND(Y178=14,U178&lt;&gt;0),18,AND(Y178=15,O178&lt;&gt;0),25,AND(Y178=15,Q178&lt;&gt;0),24,AND(Y178=15,T178="ALTO"),22,AND(Y178=15,T178="BAJO"),19,AND(Y178=15,U178&lt;&gt;0),19,AND(Y178=16,O178&lt;&gt;0),25,AND(Y178=16,Q178&lt;&gt;0),23,AND(Y178=16,T178="ALTO"),23,AND(Y178=16,T178="BAJO"),23,AND(Y178=16,U178&lt;&gt;0),20,AND(Y178=17,O178&lt;&gt;0),25,AND(Y178=17,Q178&lt;&gt;0),24,AND(Y178=17,T178="ALTO"),23,AND(Y178=17,T178="BAJO"),21,AND(Y178=17,U178&lt;&gt;0),20,AND(Y178=18,O178&lt;&gt;0),25,AND(Y178=18,Q178&lt;&gt;0),24,AND(Y178=18,T178="ALTO"),23,AND(Y178=18,T178="BAJO"),22,AND(Y178=18,U178&lt;&gt;0),21,AND(Y178=19,O178&lt;&gt;0),25,AND(Y178=19,Q178&lt;&gt;0),25,AND(Y178=19,T178="ALTO"),24,AND(Y178=19,T178="BAJO"),22,AND(Y178=19,U178&lt;&gt;0),22,AND(Y178&lt;&gt;0,W178&lt;&gt;0),Y178,TRUE,"FALSO")</f>
        <v>21</v>
      </c>
      <c r="AB178" s="248"/>
      <c r="AC178" s="248"/>
      <c r="AD178" s="430"/>
      <c r="AE178" s="431"/>
      <c r="AF178" s="431"/>
      <c r="AG178" s="223"/>
      <c r="AH178" s="223"/>
      <c r="AI178" s="223"/>
      <c r="AJ178" s="223"/>
      <c r="AK178" s="223"/>
      <c r="AL178" s="223"/>
      <c r="AM178" s="223"/>
      <c r="AN178" s="259"/>
      <c r="AO178" s="223"/>
      <c r="AP178" s="259"/>
      <c r="AR178" s="260"/>
      <c r="AT178" s="260"/>
      <c r="AV178" s="260"/>
    </row>
    <row r="179" spans="1:48" s="225" customFormat="1" ht="50.25" customHeight="1">
      <c r="A179" s="435"/>
      <c r="B179" s="529"/>
      <c r="C179" s="532"/>
      <c r="D179" s="329" t="s">
        <v>811</v>
      </c>
      <c r="E179" s="346" t="s">
        <v>798</v>
      </c>
      <c r="F179" s="185" t="s">
        <v>2</v>
      </c>
      <c r="G179" s="246" t="s">
        <v>52</v>
      </c>
      <c r="H179" s="328" t="s">
        <v>131</v>
      </c>
      <c r="I179" s="50" t="s">
        <v>544</v>
      </c>
      <c r="J179" s="50" t="str">
        <f>IF(OR(F179="SE",F179="SA"),VLOOKUP(I179,'Tabla de Peligros y Riesgo'!$C$2:$E$227,2,FALSE),VLOOKUP(I179,'LISTA DE ASPECTOS - IMPACTOS'!$D$3:$F$72,2,FALSE))</f>
        <v>Alteración de la calidad de suelo/agua</v>
      </c>
      <c r="K179" s="357" t="str">
        <f>IF(OR(F179="SE",F179="SA"),VLOOKUP(I179,'Tabla de Peligros y Riesgo'!$C$2:$E$227,3,FALSE),VLOOKUP(I179,'LISTA DE ASPECTOS - IMPACTOS'!$D$3:$F$72,3,FALSE))</f>
        <v>Potencial incumplimiento de Estándares de Calidad Ambiental (ECA) para aire.
Potencial afectación a la vida y salud humana.</v>
      </c>
      <c r="L179" s="250" t="s">
        <v>90</v>
      </c>
      <c r="M179" s="248">
        <v>4</v>
      </c>
      <c r="N179" s="251">
        <f t="shared" si="16"/>
        <v>14</v>
      </c>
      <c r="O179" s="248"/>
      <c r="P179" s="252"/>
      <c r="Q179" s="248"/>
      <c r="R179" s="252"/>
      <c r="S179" s="248" t="s">
        <v>1231</v>
      </c>
      <c r="T179" s="248" t="s">
        <v>53</v>
      </c>
      <c r="U179" s="253" t="s">
        <v>1247</v>
      </c>
      <c r="V179" s="254"/>
      <c r="W179" s="253"/>
      <c r="X179" s="255">
        <v>0.15</v>
      </c>
      <c r="Y179" s="251">
        <f t="shared" si="21"/>
        <v>14</v>
      </c>
      <c r="Z179" s="256"/>
      <c r="AA179" s="251">
        <f t="array" ref="AA179">_xlfn.IFS(AND(Y179=1,O179&lt;&gt;0),25,AND(Y179=1,Q179&lt;&gt;0),21,AND(Y179=1,T179="ALTO"),16,AND(Y179=1,T179="BAJO"),11,AND(Y179=1,U179&lt;&gt;0),2,AND(Y179=2,O179&lt;&gt;0),25,AND(Y179=2,Q179&lt;&gt;0),21,AND(Y179=2,T179="ALTO"),16,AND(Y179=2,T179="BAJO"),11,AND(Y179=2,U179&lt;&gt;0),4,AND(Y179=3,O179&lt;&gt;0),25,AND(Y179=3,Q179&lt;&gt;0),21,AND(Y179=3,T179="ALTO"),16,AND(Y179=3,T179="BAJO"),12,AND(Y179=3,U179&lt;&gt;0),5,AND(Y179=4,O179&lt;&gt;0),25,AND(Y179=4,Q179&lt;&gt;0),13,AND(Y179=4,T179="ALTO"),16,AND(Y179=4,T179="BAJO"),14,AND(Y179=4,U179&lt;&gt;0),7,AND(Y179=5,O179&lt;&gt;0),25,AND(Y179=5,Q179&lt;&gt;0),21,AND(Y179=5,T179="ALTO"),16,AND(Y179=5,T179="BAJO"),12,AND(Y179=5,U179&lt;&gt;0),8,AND(Y179=6,O179&lt;&gt;0),25,AND(Y179=6,Q179&lt;&gt;0),21,AND(Y179=6,T179="ALTO"),20,AND(Y179=6,T179="BAJO"),17,AND(Y179=6,U179&lt;&gt;0),6,AND(Y179=7,O179&lt;&gt;0),25,AND(Y179=7,Q179&lt;&gt;0),23,AND(Y179=7,T179="ALTO"),16,AND(Y179=7,T179="BAJO"),11,AND(Y179=7,U179&lt;&gt;0),7,AND(Y179=8,O179&lt;&gt;0),25,AND(Y179=8,Q179&lt;&gt;0),21,AND(Y179=8,T179="ALTO"),16,AND(Y179=8,T179="BAJO"),12,AND(Y179=8,U179&lt;&gt;0),8,AND(Y179=9,O179&lt;&gt;0),25,AND(Y179=9,Q179&lt;&gt;0),21,AND(Y179=9,T179="ALTO"),20,AND(Y179=9,T179="BAJO"),17,AND(Y179=9,U179&lt;&gt;0),13,AND(Y179=10,O179&lt;&gt;0),25,AND(Y179=10,Q179&lt;&gt;0),22,AND(Y179=10,T179="ALTO"),21,AND(Y179=10,T179="BAJO"),18,AND(Y179=10,U179&lt;&gt;0),18,AND(Y179=11,O179&lt;&gt;0),25,AND(Y179=11,Q179&lt;&gt;0),23,AND(Y179=11,T179="ALTO"),20,AND(Y179=11,T179="BAJO"),16,AND(Y179=11,U179&lt;&gt;0),11,AND(Y179=12,O179&lt;&gt;0),25,AND(Y179=12,Q179&lt;&gt;0),23,AND(Y179=12,T179="ALTO"),20,AND(Y179=12,T179="BAJO"),16,AND(Y179=12,U179&lt;&gt;0),12,AND(Y179=13,O179&lt;&gt;0),25,AND(Y179=13,Q179&lt;&gt;0),21,AND(Y179=13,T179="ALTO"),20,AND(Y179=13,T179="BAJO"),17,AND(Y179=13,U179&lt;&gt;0),17,AND(Y179=14,O179&lt;&gt;0),25,AND(Y179=14,Q179&lt;&gt;0),24,AND(Y179=14,T179="ALTO"),23,AND(Y179=14,T179="BAJO"),21,AND(Y179=14,U179&lt;&gt;0),18,AND(Y179=15,O179&lt;&gt;0),25,AND(Y179=15,Q179&lt;&gt;0),24,AND(Y179=15,T179="ALTO"),22,AND(Y179=15,T179="BAJO"),19,AND(Y179=15,U179&lt;&gt;0),19,AND(Y179=16,O179&lt;&gt;0),25,AND(Y179=16,Q179&lt;&gt;0),23,AND(Y179=16,T179="ALTO"),23,AND(Y179=16,T179="BAJO"),23,AND(Y179=16,U179&lt;&gt;0),20,AND(Y179=17,O179&lt;&gt;0),25,AND(Y179=17,Q179&lt;&gt;0),24,AND(Y179=17,T179="ALTO"),23,AND(Y179=17,T179="BAJO"),21,AND(Y179=17,U179&lt;&gt;0),20,AND(Y179=18,O179&lt;&gt;0),25,AND(Y179=18,Q179&lt;&gt;0),24,AND(Y179=18,T179="ALTO"),23,AND(Y179=18,T179="BAJO"),22,AND(Y179=18,U179&lt;&gt;0),21,AND(Y179=19,O179&lt;&gt;0),25,AND(Y179=19,Q179&lt;&gt;0),25,AND(Y179=19,T179="ALTO"),24,AND(Y179=19,T179="BAJO"),22,AND(Y179=19,U179&lt;&gt;0),22,AND(Y179&lt;&gt;0,W179&lt;&gt;0),Y179,TRUE,"FALSO")</f>
        <v>23</v>
      </c>
      <c r="AB179" s="248"/>
      <c r="AC179" s="248"/>
      <c r="AD179" s="430"/>
      <c r="AE179" s="431"/>
      <c r="AF179" s="431"/>
      <c r="AG179" s="223"/>
      <c r="AH179" s="223"/>
      <c r="AI179" s="223"/>
      <c r="AJ179" s="223"/>
      <c r="AK179" s="223"/>
      <c r="AL179" s="223"/>
      <c r="AM179" s="223"/>
      <c r="AN179" s="259"/>
      <c r="AO179" s="223"/>
      <c r="AP179" s="259"/>
      <c r="AR179" s="260"/>
      <c r="AT179" s="260"/>
      <c r="AV179" s="260"/>
    </row>
    <row r="180" spans="1:48" s="225" customFormat="1" ht="60">
      <c r="A180" s="435"/>
      <c r="B180" s="529"/>
      <c r="C180" s="532"/>
      <c r="D180" s="345" t="s">
        <v>795</v>
      </c>
      <c r="E180" s="346" t="s">
        <v>798</v>
      </c>
      <c r="F180" s="185" t="s">
        <v>1</v>
      </c>
      <c r="G180" s="246" t="s">
        <v>51</v>
      </c>
      <c r="H180" s="328" t="s">
        <v>54</v>
      </c>
      <c r="I180" s="50" t="s">
        <v>142</v>
      </c>
      <c r="J180" s="50" t="str">
        <f>IF(OR(F180="SE",F180="SA"),VLOOKUP(I180,'Tabla de Peligros y Riesgo'!$C$2:$E$227,2,FALSE),VLOOKUP(I180,'LISTA DE ASPECTOS - IMPACTOS'!$D$3:$F$72,2,FALSE))</f>
        <v>Colisión/atropello</v>
      </c>
      <c r="K180" s="357" t="str">
        <f>IF(OR(F180="SE",F180="SA"),VLOOKUP(I180,'Tabla de Peligros y Riesgo'!$C$2:$E$227,3,FALSE),VLOOKUP(I180,'LISTA DE ASPECTOS - IMPACTOS'!$D$3:$F$72,3,FALSE))</f>
        <v>Contusión/Fractura/Muerte</v>
      </c>
      <c r="L180" s="250" t="s">
        <v>56</v>
      </c>
      <c r="M180" s="248">
        <v>3</v>
      </c>
      <c r="N180" s="251">
        <f t="shared" si="16"/>
        <v>13</v>
      </c>
      <c r="O180" s="248"/>
      <c r="P180" s="252"/>
      <c r="Q180" s="248"/>
      <c r="R180" s="252"/>
      <c r="S180" s="248" t="s">
        <v>1207</v>
      </c>
      <c r="T180" s="248" t="s">
        <v>53</v>
      </c>
      <c r="U180" s="253" t="s">
        <v>1208</v>
      </c>
      <c r="V180" s="254"/>
      <c r="W180" s="253" t="s">
        <v>1196</v>
      </c>
      <c r="X180" s="255">
        <v>0.15</v>
      </c>
      <c r="Y180" s="251">
        <f t="shared" si="21"/>
        <v>13</v>
      </c>
      <c r="Z180" s="256"/>
      <c r="AA180" s="251">
        <f t="array" ref="AA180">_xlfn.IFS(AND(Y180=1,O180&lt;&gt;0),25,AND(Y180=1,Q180&lt;&gt;0),21,AND(Y180=1,T180="ALTO"),16,AND(Y180=1,T180="BAJO"),11,AND(Y180=1,U180&lt;&gt;0),2,AND(Y180=2,O180&lt;&gt;0),25,AND(Y180=2,Q180&lt;&gt;0),21,AND(Y180=2,T180="ALTO"),16,AND(Y180=2,T180="BAJO"),11,AND(Y180=2,U180&lt;&gt;0),4,AND(Y180=3,O180&lt;&gt;0),25,AND(Y180=3,Q180&lt;&gt;0),21,AND(Y180=3,T180="ALTO"),16,AND(Y180=3,T180="BAJO"),12,AND(Y180=3,U180&lt;&gt;0),5,AND(Y180=4,O180&lt;&gt;0),25,AND(Y180=4,Q180&lt;&gt;0),13,AND(Y180=4,T180="ALTO"),16,AND(Y180=4,T180="BAJO"),14,AND(Y180=4,U180&lt;&gt;0),7,AND(Y180=5,O180&lt;&gt;0),25,AND(Y180=5,Q180&lt;&gt;0),21,AND(Y180=5,T180="ALTO"),16,AND(Y180=5,T180="BAJO"),12,AND(Y180=5,U180&lt;&gt;0),8,AND(Y180=6,O180&lt;&gt;0),25,AND(Y180=6,Q180&lt;&gt;0),21,AND(Y180=6,T180="ALTO"),20,AND(Y180=6,T180="BAJO"),17,AND(Y180=6,U180&lt;&gt;0),6,AND(Y180=7,O180&lt;&gt;0),25,AND(Y180=7,Q180&lt;&gt;0),23,AND(Y180=7,T180="ALTO"),16,AND(Y180=7,T180="BAJO"),11,AND(Y180=7,U180&lt;&gt;0),7,AND(Y180=8,O180&lt;&gt;0),25,AND(Y180=8,Q180&lt;&gt;0),21,AND(Y180=8,T180="ALTO"),16,AND(Y180=8,T180="BAJO"),12,AND(Y180=8,U180&lt;&gt;0),8,AND(Y180=9,O180&lt;&gt;0),25,AND(Y180=9,Q180&lt;&gt;0),21,AND(Y180=9,T180="ALTO"),20,AND(Y180=9,T180="BAJO"),17,AND(Y180=9,U180&lt;&gt;0),13,AND(Y180=10,O180&lt;&gt;0),25,AND(Y180=10,Q180&lt;&gt;0),22,AND(Y180=10,T180="ALTO"),21,AND(Y180=10,T180="BAJO"),18,AND(Y180=10,U180&lt;&gt;0),18,AND(Y180=11,O180&lt;&gt;0),25,AND(Y180=11,Q180&lt;&gt;0),23,AND(Y180=11,T180="ALTO"),20,AND(Y180=11,T180="BAJO"),16,AND(Y180=11,U180&lt;&gt;0),11,AND(Y180=12,O180&lt;&gt;0),25,AND(Y180=12,Q180&lt;&gt;0),23,AND(Y180=12,T180="ALTO"),20,AND(Y180=12,T180="BAJO"),16,AND(Y180=12,U180&lt;&gt;0),12,AND(Y180=13,O180&lt;&gt;0),25,AND(Y180=13,Q180&lt;&gt;0),21,AND(Y180=13,T180="ALTO"),20,AND(Y180=13,T180="BAJO"),17,AND(Y180=13,U180&lt;&gt;0),17,AND(Y180=14,O180&lt;&gt;0),25,AND(Y180=14,Q180&lt;&gt;0),24,AND(Y180=14,T180="ALTO"),23,AND(Y180=14,T180="BAJO"),21,AND(Y180=14,U180&lt;&gt;0),18,AND(Y180=15,O180&lt;&gt;0),25,AND(Y180=15,Q180&lt;&gt;0),24,AND(Y180=15,T180="ALTO"),22,AND(Y180=15,T180="BAJO"),19,AND(Y180=15,U180&lt;&gt;0),19,AND(Y180=16,O180&lt;&gt;0),25,AND(Y180=16,Q180&lt;&gt;0),23,AND(Y180=16,T180="ALTO"),23,AND(Y180=16,T180="BAJO"),23,AND(Y180=16,U180&lt;&gt;0),20,AND(Y180=17,O180&lt;&gt;0),25,AND(Y180=17,Q180&lt;&gt;0),24,AND(Y180=17,T180="ALTO"),23,AND(Y180=17,T180="BAJO"),21,AND(Y180=17,U180&lt;&gt;0),20,AND(Y180=18,O180&lt;&gt;0),25,AND(Y180=18,Q180&lt;&gt;0),24,AND(Y180=18,T180="ALTO"),23,AND(Y180=18,T180="BAJO"),22,AND(Y180=18,U180&lt;&gt;0),21,AND(Y180=19,O180&lt;&gt;0),25,AND(Y180=19,Q180&lt;&gt;0),25,AND(Y180=19,T180="ALTO"),24,AND(Y180=19,T180="BAJO"),22,AND(Y180=19,U180&lt;&gt;0),22,AND(Y180&lt;&gt;0,W180&lt;&gt;0),Y180,TRUE,"FALSO")</f>
        <v>20</v>
      </c>
      <c r="AB180" s="248"/>
      <c r="AC180" s="248"/>
      <c r="AD180" s="430"/>
      <c r="AE180" s="431"/>
      <c r="AF180" s="431"/>
      <c r="AG180" s="223"/>
      <c r="AH180" s="223"/>
      <c r="AI180" s="223"/>
      <c r="AJ180" s="223"/>
      <c r="AK180" s="223"/>
      <c r="AL180" s="223"/>
      <c r="AM180" s="223"/>
      <c r="AN180" s="259"/>
      <c r="AO180" s="223"/>
      <c r="AP180" s="259"/>
      <c r="AR180" s="260"/>
      <c r="AT180" s="260"/>
      <c r="AV180" s="260"/>
    </row>
    <row r="181" spans="1:48" s="225" customFormat="1" ht="60">
      <c r="A181" s="435"/>
      <c r="B181" s="529"/>
      <c r="C181" s="532"/>
      <c r="D181" s="356" t="s">
        <v>812</v>
      </c>
      <c r="E181" s="346" t="s">
        <v>798</v>
      </c>
      <c r="F181" s="185" t="s">
        <v>1</v>
      </c>
      <c r="G181" s="246" t="s">
        <v>51</v>
      </c>
      <c r="H181" s="328" t="s">
        <v>54</v>
      </c>
      <c r="I181" s="50" t="s">
        <v>142</v>
      </c>
      <c r="J181" s="50" t="str">
        <f>IF(OR(F181="SE",F181="SA"),VLOOKUP(I181,'Tabla de Peligros y Riesgo'!$C$2:$E$227,2,FALSE),VLOOKUP(I181,'LISTA DE ASPECTOS - IMPACTOS'!$D$3:$F$72,2,FALSE))</f>
        <v>Colisión/atropello</v>
      </c>
      <c r="K181" s="357" t="str">
        <f>IF(OR(F181="SE",F181="SA"),VLOOKUP(I181,'Tabla de Peligros y Riesgo'!$C$2:$E$227,3,FALSE),VLOOKUP(I181,'LISTA DE ASPECTOS - IMPACTOS'!$D$3:$F$72,3,FALSE))</f>
        <v>Contusión/Fractura/Muerte</v>
      </c>
      <c r="L181" s="250" t="s">
        <v>56</v>
      </c>
      <c r="M181" s="248">
        <v>2</v>
      </c>
      <c r="N181" s="251">
        <f t="shared" si="16"/>
        <v>8</v>
      </c>
      <c r="O181" s="248"/>
      <c r="P181" s="252"/>
      <c r="Q181" s="248"/>
      <c r="R181" s="252"/>
      <c r="S181" s="248" t="s">
        <v>1257</v>
      </c>
      <c r="T181" s="248" t="s">
        <v>53</v>
      </c>
      <c r="U181" s="253" t="s">
        <v>1244</v>
      </c>
      <c r="V181" s="254"/>
      <c r="W181" s="253" t="s">
        <v>1196</v>
      </c>
      <c r="X181" s="255">
        <v>0.15</v>
      </c>
      <c r="Y181" s="251">
        <f t="shared" si="21"/>
        <v>8</v>
      </c>
      <c r="Z181" s="256"/>
      <c r="AA181" s="251">
        <f t="array" ref="AA181">_xlfn.IFS(AND(Y181=1,O181&lt;&gt;0),25,AND(Y181=1,Q181&lt;&gt;0),21,AND(Y181=1,T181="ALTO"),16,AND(Y181=1,T181="BAJO"),11,AND(Y181=1,U181&lt;&gt;0),2,AND(Y181=2,O181&lt;&gt;0),25,AND(Y181=2,Q181&lt;&gt;0),21,AND(Y181=2,T181="ALTO"),16,AND(Y181=2,T181="BAJO"),11,AND(Y181=2,U181&lt;&gt;0),4,AND(Y181=3,O181&lt;&gt;0),25,AND(Y181=3,Q181&lt;&gt;0),21,AND(Y181=3,T181="ALTO"),16,AND(Y181=3,T181="BAJO"),12,AND(Y181=3,U181&lt;&gt;0),5,AND(Y181=4,O181&lt;&gt;0),25,AND(Y181=4,Q181&lt;&gt;0),13,AND(Y181=4,T181="ALTO"),16,AND(Y181=4,T181="BAJO"),14,AND(Y181=4,U181&lt;&gt;0),7,AND(Y181=5,O181&lt;&gt;0),25,AND(Y181=5,Q181&lt;&gt;0),21,AND(Y181=5,T181="ALTO"),16,AND(Y181=5,T181="BAJO"),12,AND(Y181=5,U181&lt;&gt;0),8,AND(Y181=6,O181&lt;&gt;0),25,AND(Y181=6,Q181&lt;&gt;0),21,AND(Y181=6,T181="ALTO"),20,AND(Y181=6,T181="BAJO"),17,AND(Y181=6,U181&lt;&gt;0),6,AND(Y181=7,O181&lt;&gt;0),25,AND(Y181=7,Q181&lt;&gt;0),23,AND(Y181=7,T181="ALTO"),16,AND(Y181=7,T181="BAJO"),11,AND(Y181=7,U181&lt;&gt;0),7,AND(Y181=8,O181&lt;&gt;0),25,AND(Y181=8,Q181&lt;&gt;0),21,AND(Y181=8,T181="ALTO"),16,AND(Y181=8,T181="BAJO"),12,AND(Y181=8,U181&lt;&gt;0),8,AND(Y181=9,O181&lt;&gt;0),25,AND(Y181=9,Q181&lt;&gt;0),21,AND(Y181=9,T181="ALTO"),20,AND(Y181=9,T181="BAJO"),17,AND(Y181=9,U181&lt;&gt;0),13,AND(Y181=10,O181&lt;&gt;0),25,AND(Y181=10,Q181&lt;&gt;0),22,AND(Y181=10,T181="ALTO"),21,AND(Y181=10,T181="BAJO"),18,AND(Y181=10,U181&lt;&gt;0),18,AND(Y181=11,O181&lt;&gt;0),25,AND(Y181=11,Q181&lt;&gt;0),23,AND(Y181=11,T181="ALTO"),20,AND(Y181=11,T181="BAJO"),16,AND(Y181=11,U181&lt;&gt;0),11,AND(Y181=12,O181&lt;&gt;0),25,AND(Y181=12,Q181&lt;&gt;0),23,AND(Y181=12,T181="ALTO"),20,AND(Y181=12,T181="BAJO"),16,AND(Y181=12,U181&lt;&gt;0),12,AND(Y181=13,O181&lt;&gt;0),25,AND(Y181=13,Q181&lt;&gt;0),21,AND(Y181=13,T181="ALTO"),20,AND(Y181=13,T181="BAJO"),17,AND(Y181=13,U181&lt;&gt;0),17,AND(Y181=14,O181&lt;&gt;0),25,AND(Y181=14,Q181&lt;&gt;0),24,AND(Y181=14,T181="ALTO"),23,AND(Y181=14,T181="BAJO"),21,AND(Y181=14,U181&lt;&gt;0),18,AND(Y181=15,O181&lt;&gt;0),25,AND(Y181=15,Q181&lt;&gt;0),24,AND(Y181=15,T181="ALTO"),22,AND(Y181=15,T181="BAJO"),19,AND(Y181=15,U181&lt;&gt;0),19,AND(Y181=16,O181&lt;&gt;0),25,AND(Y181=16,Q181&lt;&gt;0),23,AND(Y181=16,T181="ALTO"),23,AND(Y181=16,T181="BAJO"),23,AND(Y181=16,U181&lt;&gt;0),20,AND(Y181=17,O181&lt;&gt;0),25,AND(Y181=17,Q181&lt;&gt;0),24,AND(Y181=17,T181="ALTO"),23,AND(Y181=17,T181="BAJO"),21,AND(Y181=17,U181&lt;&gt;0),20,AND(Y181=18,O181&lt;&gt;0),25,AND(Y181=18,Q181&lt;&gt;0),24,AND(Y181=18,T181="ALTO"),23,AND(Y181=18,T181="BAJO"),22,AND(Y181=18,U181&lt;&gt;0),21,AND(Y181=19,O181&lt;&gt;0),25,AND(Y181=19,Q181&lt;&gt;0),25,AND(Y181=19,T181="ALTO"),24,AND(Y181=19,T181="BAJO"),22,AND(Y181=19,U181&lt;&gt;0),22,AND(Y181&lt;&gt;0,W181&lt;&gt;0),Y181,TRUE,"FALSO")</f>
        <v>16</v>
      </c>
      <c r="AB181" s="248"/>
      <c r="AC181" s="248"/>
      <c r="AD181" s="430"/>
      <c r="AE181" s="431"/>
      <c r="AF181" s="431"/>
      <c r="AG181" s="223"/>
      <c r="AH181" s="223"/>
      <c r="AI181" s="223"/>
      <c r="AJ181" s="223"/>
      <c r="AK181" s="223"/>
      <c r="AL181" s="223"/>
      <c r="AM181" s="223"/>
      <c r="AN181" s="259"/>
      <c r="AO181" s="223"/>
      <c r="AP181" s="259"/>
      <c r="AR181" s="260"/>
      <c r="AT181" s="260"/>
      <c r="AV181" s="260"/>
    </row>
    <row r="182" spans="1:48" s="225" customFormat="1" ht="60">
      <c r="A182" s="435"/>
      <c r="B182" s="529"/>
      <c r="C182" s="532"/>
      <c r="D182" s="356" t="s">
        <v>819</v>
      </c>
      <c r="E182" s="346" t="s">
        <v>798</v>
      </c>
      <c r="F182" s="185" t="s">
        <v>0</v>
      </c>
      <c r="G182" s="246" t="s">
        <v>51</v>
      </c>
      <c r="H182" s="328" t="s">
        <v>135</v>
      </c>
      <c r="I182" s="50" t="s">
        <v>148</v>
      </c>
      <c r="J182" s="50" t="str">
        <f>IF(OR(F182="SE",F182="SA"),VLOOKUP(I182,'Tabla de Peligros y Riesgo'!$C$2:$E$227,2,FALSE),VLOOKUP(I182,'LISTA DE ASPECTOS - IMPACTOS'!$D$3:$F$72,2,FALSE))</f>
        <v>Riesgos Disergonómico</v>
      </c>
      <c r="K182" s="357" t="str">
        <f>IF(OR(F182="SE",F182="SA"),VLOOKUP(I182,'Tabla de Peligros y Riesgo'!$C$2:$E$227,3,FALSE),VLOOKUP(I182,'LISTA DE ASPECTOS - IMPACTOS'!$D$3:$F$72,3,FALSE))</f>
        <v>Lumbalgia</v>
      </c>
      <c r="L182" s="250" t="s">
        <v>56</v>
      </c>
      <c r="M182" s="248">
        <v>3</v>
      </c>
      <c r="N182" s="251">
        <f t="shared" ref="N182:N184" si="25">IF(CONCATENATE(M182,L182)="1A",1,IF(CONCATENATE(M182,L182)="1B",2,IF(CONCATENATE(M182,L182)="2A",3,IF(CONCATENATE(M182,L182)="1C",4,IF(CONCATENATE(M182,L182)="2B",5,IF(CONCATENATE(M182,L182)="3A",6,IF(CONCATENATE(M182,L182)="1D",7,IF(CONCATENATE(M182,L182)="2C",8,IF(CONCATENATE(M182,L182)="3B",9,IF(CONCATENATE(M182,L182)="4A",10,IF(CONCATENATE(M182,L182)="1E",11,IF(CONCATENATE(M182,L182)="2D",12,IF(CONCATENATE(M182,L182)="3C",13,IF(CONCATENATE(M182,L182)="4B",14,IF(CONCATENATE(M182,L182)="5A",15,IF(CONCATENATE(M182,L182)="2E",16,IF(CONCATENATE(M182,L182)="3D",17,IF(CONCATENATE(M182,L182)="4C",18,IF(CONCATENATE(M182,L182)="5B",19,IF(CONCATENATE(M182,L182)="3E",20,IF(CONCATENATE(M182,L182)="4D",21,IF(CONCATENATE(M182,L182)="5C",22,IF(CONCATENATE(M182,L182)="4E",23,IF(CONCATENATE(M182,L182)="5D",24,IF(CONCATENATE(M182,L182)="5E",25,"")))))))))))))))))))))))))</f>
        <v>13</v>
      </c>
      <c r="O182" s="248"/>
      <c r="P182" s="252"/>
      <c r="Q182" s="248"/>
      <c r="R182" s="252"/>
      <c r="S182" s="248"/>
      <c r="T182" s="248"/>
      <c r="U182" s="248" t="s">
        <v>1253</v>
      </c>
      <c r="V182" s="254"/>
      <c r="W182" s="253" t="s">
        <v>1196</v>
      </c>
      <c r="X182" s="255"/>
      <c r="Y182" s="251">
        <f t="shared" si="21"/>
        <v>13</v>
      </c>
      <c r="Z182" s="256"/>
      <c r="AA182" s="251">
        <f t="array" ref="AA182">_xlfn.IFS(AND(Y182=1,O182&lt;&gt;0),25,AND(Y182=1,Q182&lt;&gt;0),21,AND(Y182=1,T182="ALTO"),16,AND(Y182=1,T182="BAJO"),11,AND(Y182=1,U182&lt;&gt;0),2,AND(Y182=2,O182&lt;&gt;0),25,AND(Y182=2,Q182&lt;&gt;0),21,AND(Y182=2,T182="ALTO"),16,AND(Y182=2,T182="BAJO"),11,AND(Y182=2,U182&lt;&gt;0),4,AND(Y182=3,O182&lt;&gt;0),25,AND(Y182=3,Q182&lt;&gt;0),21,AND(Y182=3,T182="ALTO"),16,AND(Y182=3,T182="BAJO"),12,AND(Y182=3,U182&lt;&gt;0),5,AND(Y182=4,O182&lt;&gt;0),25,AND(Y182=4,Q182&lt;&gt;0),13,AND(Y182=4,T182="ALTO"),16,AND(Y182=4,T182="BAJO"),14,AND(Y182=4,U182&lt;&gt;0),7,AND(Y182=5,O182&lt;&gt;0),25,AND(Y182=5,Q182&lt;&gt;0),21,AND(Y182=5,T182="ALTO"),16,AND(Y182=5,T182="BAJO"),12,AND(Y182=5,U182&lt;&gt;0),8,AND(Y182=6,O182&lt;&gt;0),25,AND(Y182=6,Q182&lt;&gt;0),21,AND(Y182=6,T182="ALTO"),20,AND(Y182=6,T182="BAJO"),17,AND(Y182=6,U182&lt;&gt;0),6,AND(Y182=7,O182&lt;&gt;0),25,AND(Y182=7,Q182&lt;&gt;0),23,AND(Y182=7,T182="ALTO"),16,AND(Y182=7,T182="BAJO"),11,AND(Y182=7,U182&lt;&gt;0),7,AND(Y182=8,O182&lt;&gt;0),25,AND(Y182=8,Q182&lt;&gt;0),21,AND(Y182=8,T182="ALTO"),16,AND(Y182=8,T182="BAJO"),12,AND(Y182=8,U182&lt;&gt;0),8,AND(Y182=9,O182&lt;&gt;0),25,AND(Y182=9,Q182&lt;&gt;0),21,AND(Y182=9,T182="ALTO"),20,AND(Y182=9,T182="BAJO"),17,AND(Y182=9,U182&lt;&gt;0),13,AND(Y182=10,O182&lt;&gt;0),25,AND(Y182=10,Q182&lt;&gt;0),22,AND(Y182=10,T182="ALTO"),21,AND(Y182=10,T182="BAJO"),18,AND(Y182=10,U182&lt;&gt;0),18,AND(Y182=11,O182&lt;&gt;0),25,AND(Y182=11,Q182&lt;&gt;0),23,AND(Y182=11,T182="ALTO"),20,AND(Y182=11,T182="BAJO"),16,AND(Y182=11,U182&lt;&gt;0),11,AND(Y182=12,O182&lt;&gt;0),25,AND(Y182=12,Q182&lt;&gt;0),23,AND(Y182=12,T182="ALTO"),20,AND(Y182=12,T182="BAJO"),16,AND(Y182=12,U182&lt;&gt;0),12,AND(Y182=13,O182&lt;&gt;0),25,AND(Y182=13,Q182&lt;&gt;0),21,AND(Y182=13,T182="ALTO"),20,AND(Y182=13,T182="BAJO"),17,AND(Y182=13,U182&lt;&gt;0),17,AND(Y182=14,O182&lt;&gt;0),25,AND(Y182=14,Q182&lt;&gt;0),24,AND(Y182=14,T182="ALTO"),23,AND(Y182=14,T182="BAJO"),21,AND(Y182=14,U182&lt;&gt;0),18,AND(Y182=15,O182&lt;&gt;0),25,AND(Y182=15,Q182&lt;&gt;0),24,AND(Y182=15,T182="ALTO"),22,AND(Y182=15,T182="BAJO"),19,AND(Y182=15,U182&lt;&gt;0),19,AND(Y182=16,O182&lt;&gt;0),25,AND(Y182=16,Q182&lt;&gt;0),23,AND(Y182=16,T182="ALTO"),23,AND(Y182=16,T182="BAJO"),23,AND(Y182=16,U182&lt;&gt;0),20,AND(Y182=17,O182&lt;&gt;0),25,AND(Y182=17,Q182&lt;&gt;0),24,AND(Y182=17,T182="ALTO"),23,AND(Y182=17,T182="BAJO"),21,AND(Y182=17,U182&lt;&gt;0),20,AND(Y182=18,O182&lt;&gt;0),25,AND(Y182=18,Q182&lt;&gt;0),24,AND(Y182=18,T182="ALTO"),23,AND(Y182=18,T182="BAJO"),22,AND(Y182=18,U182&lt;&gt;0),21,AND(Y182=19,O182&lt;&gt;0),25,AND(Y182=19,Q182&lt;&gt;0),25,AND(Y182=19,T182="ALTO"),24,AND(Y182=19,T182="BAJO"),22,AND(Y182=19,U182&lt;&gt;0),22,AND(Y182&lt;&gt;0,W182&lt;&gt;0),Y182,TRUE,"FALSO")</f>
        <v>17</v>
      </c>
      <c r="AB182" s="248"/>
      <c r="AC182" s="248"/>
      <c r="AD182" s="430"/>
      <c r="AE182" s="431"/>
      <c r="AF182" s="431"/>
      <c r="AG182" s="223"/>
      <c r="AH182" s="223"/>
      <c r="AI182" s="223"/>
      <c r="AJ182" s="223"/>
      <c r="AK182" s="223"/>
      <c r="AL182" s="223"/>
      <c r="AM182" s="223"/>
      <c r="AN182" s="259"/>
      <c r="AO182" s="223"/>
      <c r="AP182" s="259"/>
      <c r="AR182" s="260"/>
      <c r="AT182" s="260"/>
      <c r="AV182" s="260"/>
    </row>
    <row r="183" spans="1:48" ht="57" customHeight="1">
      <c r="A183" s="435"/>
      <c r="B183" s="530"/>
      <c r="C183" s="533"/>
      <c r="D183" s="329" t="s">
        <v>819</v>
      </c>
      <c r="E183" s="346" t="s">
        <v>1241</v>
      </c>
      <c r="F183" s="185" t="s">
        <v>2</v>
      </c>
      <c r="G183" s="246" t="s">
        <v>52</v>
      </c>
      <c r="H183" s="328" t="s">
        <v>128</v>
      </c>
      <c r="I183" s="50" t="s">
        <v>150</v>
      </c>
      <c r="J183" s="50" t="str">
        <f>IF(OR(F183="SE",F183="SA"),VLOOKUP(I183,'Tabla de Peligros y Riesgo'!$C$2:$E$227,2,FALSE),VLOOKUP(I183,'LISTA DE ASPECTOS - IMPACTOS'!$D$3:$F$72,2,FALSE))</f>
        <v>Alteración de la calidad de suelo/agua</v>
      </c>
      <c r="K183" s="357" t="str">
        <f>IF(OR(F183="SE",F183="SA"),VLOOKUP(I183,'Tabla de Peligros y Riesgo'!$C$2:$E$227,3,FALSE),VLOOKUP(I183,'LISTA DE ASPECTOS - IMPACTOS'!$D$3:$F$72,3,FALSE))</f>
        <v>Potencial afectación a la calidad ambiental del suelo, agua, aire, flora y fauna</v>
      </c>
      <c r="L183" s="250" t="s">
        <v>56</v>
      </c>
      <c r="M183" s="248">
        <v>4</v>
      </c>
      <c r="N183" s="251">
        <f t="shared" si="25"/>
        <v>18</v>
      </c>
      <c r="O183" s="248"/>
      <c r="P183" s="252"/>
      <c r="Q183" s="248"/>
      <c r="R183" s="252"/>
      <c r="S183" s="248"/>
      <c r="T183" s="248"/>
      <c r="U183" s="248" t="s">
        <v>1253</v>
      </c>
      <c r="V183" s="252"/>
      <c r="W183" s="253"/>
      <c r="X183" s="255"/>
      <c r="Y183" s="251">
        <f t="shared" si="21"/>
        <v>18</v>
      </c>
      <c r="Z183" s="256"/>
      <c r="AA183" s="251">
        <f t="array" ref="AA183">_xlfn.IFS(AND(Y183=1,O183&lt;&gt;0),25,AND(Y183=1,Q183&lt;&gt;0),21,AND(Y183=1,T183="ALTO"),16,AND(Y183=1,T183="BAJO"),11,AND(Y183=1,U183&lt;&gt;0),2,AND(Y183=2,O183&lt;&gt;0),25,AND(Y183=2,Q183&lt;&gt;0),21,AND(Y183=2,T183="ALTO"),16,AND(Y183=2,T183="BAJO"),11,AND(Y183=2,U183&lt;&gt;0),4,AND(Y183=3,O183&lt;&gt;0),25,AND(Y183=3,Q183&lt;&gt;0),21,AND(Y183=3,T183="ALTO"),16,AND(Y183=3,T183="BAJO"),12,AND(Y183=3,U183&lt;&gt;0),5,AND(Y183=4,O183&lt;&gt;0),25,AND(Y183=4,Q183&lt;&gt;0),13,AND(Y183=4,T183="ALTO"),16,AND(Y183=4,T183="BAJO"),14,AND(Y183=4,U183&lt;&gt;0),7,AND(Y183=5,O183&lt;&gt;0),25,AND(Y183=5,Q183&lt;&gt;0),21,AND(Y183=5,T183="ALTO"),16,AND(Y183=5,T183="BAJO"),12,AND(Y183=5,U183&lt;&gt;0),8,AND(Y183=6,O183&lt;&gt;0),25,AND(Y183=6,Q183&lt;&gt;0),21,AND(Y183=6,T183="ALTO"),20,AND(Y183=6,T183="BAJO"),17,AND(Y183=6,U183&lt;&gt;0),6,AND(Y183=7,O183&lt;&gt;0),25,AND(Y183=7,Q183&lt;&gt;0),23,AND(Y183=7,T183="ALTO"),16,AND(Y183=7,T183="BAJO"),11,AND(Y183=7,U183&lt;&gt;0),7,AND(Y183=8,O183&lt;&gt;0),25,AND(Y183=8,Q183&lt;&gt;0),21,AND(Y183=8,T183="ALTO"),16,AND(Y183=8,T183="BAJO"),12,AND(Y183=8,U183&lt;&gt;0),8,AND(Y183=9,O183&lt;&gt;0),25,AND(Y183=9,Q183&lt;&gt;0),21,AND(Y183=9,T183="ALTO"),20,AND(Y183=9,T183="BAJO"),17,AND(Y183=9,U183&lt;&gt;0),13,AND(Y183=10,O183&lt;&gt;0),25,AND(Y183=10,Q183&lt;&gt;0),22,AND(Y183=10,T183="ALTO"),21,AND(Y183=10,T183="BAJO"),18,AND(Y183=10,U183&lt;&gt;0),18,AND(Y183=11,O183&lt;&gt;0),25,AND(Y183=11,Q183&lt;&gt;0),23,AND(Y183=11,T183="ALTO"),20,AND(Y183=11,T183="BAJO"),16,AND(Y183=11,U183&lt;&gt;0),11,AND(Y183=12,O183&lt;&gt;0),25,AND(Y183=12,Q183&lt;&gt;0),23,AND(Y183=12,T183="ALTO"),20,AND(Y183=12,T183="BAJO"),16,AND(Y183=12,U183&lt;&gt;0),12,AND(Y183=13,O183&lt;&gt;0),25,AND(Y183=13,Q183&lt;&gt;0),21,AND(Y183=13,T183="ALTO"),20,AND(Y183=13,T183="BAJO"),17,AND(Y183=13,U183&lt;&gt;0),17,AND(Y183=14,O183&lt;&gt;0),25,AND(Y183=14,Q183&lt;&gt;0),24,AND(Y183=14,T183="ALTO"),23,AND(Y183=14,T183="BAJO"),21,AND(Y183=14,U183&lt;&gt;0),18,AND(Y183=15,O183&lt;&gt;0),25,AND(Y183=15,Q183&lt;&gt;0),24,AND(Y183=15,T183="ALTO"),22,AND(Y183=15,T183="BAJO"),19,AND(Y183=15,U183&lt;&gt;0),19,AND(Y183=16,O183&lt;&gt;0),25,AND(Y183=16,Q183&lt;&gt;0),23,AND(Y183=16,T183="ALTO"),23,AND(Y183=16,T183="BAJO"),23,AND(Y183=16,U183&lt;&gt;0),20,AND(Y183=17,O183&lt;&gt;0),25,AND(Y183=17,Q183&lt;&gt;0),24,AND(Y183=17,T183="ALTO"),23,AND(Y183=17,T183="BAJO"),21,AND(Y183=17,U183&lt;&gt;0),20,AND(Y183=18,O183&lt;&gt;0),25,AND(Y183=18,Q183&lt;&gt;0),24,AND(Y183=18,T183="ALTO"),23,AND(Y183=18,T183="BAJO"),22,AND(Y183=18,U183&lt;&gt;0),21,AND(Y183=19,O183&lt;&gt;0),25,AND(Y183=19,Q183&lt;&gt;0),25,AND(Y183=19,T183="ALTO"),24,AND(Y183=19,T183="BAJO"),22,AND(Y183=19,U183&lt;&gt;0),22,AND(Y183&lt;&gt;0,W183&lt;&gt;0),Y183,TRUE,"FALSO")</f>
        <v>21</v>
      </c>
      <c r="AB183" s="50"/>
      <c r="AC183" s="50"/>
      <c r="AD183" s="432"/>
      <c r="AE183" s="433"/>
      <c r="AF183" s="433"/>
      <c r="AN183" s="265"/>
      <c r="AP183" s="265"/>
      <c r="AR183" s="266"/>
      <c r="AT183" s="266"/>
      <c r="AV183" s="266"/>
    </row>
    <row r="184" spans="1:48" s="225" customFormat="1" ht="60">
      <c r="A184" s="435"/>
      <c r="B184" s="544">
        <v>11</v>
      </c>
      <c r="C184" s="440" t="s">
        <v>817</v>
      </c>
      <c r="D184" s="356" t="s">
        <v>814</v>
      </c>
      <c r="E184" s="346" t="s">
        <v>1241</v>
      </c>
      <c r="F184" s="185" t="s">
        <v>0</v>
      </c>
      <c r="G184" s="246" t="s">
        <v>51</v>
      </c>
      <c r="H184" s="328" t="s">
        <v>69</v>
      </c>
      <c r="I184" s="50" t="s">
        <v>70</v>
      </c>
      <c r="J184" s="50" t="str">
        <f>IF(OR(F184="SE",F184="SA"),VLOOKUP(I184,'Tabla de Peligros y Riesgo'!$C$2:$E$227,2,FALSE),VLOOKUP(I184,'LISTA DE ASPECTOS - IMPACTOS'!$D$3:$F$72,2,FALSE))</f>
        <v>Perdida de la audición</v>
      </c>
      <c r="K184" s="357" t="str">
        <f>IF(OR(F184="SE",F184="SA"),VLOOKUP(I184,'Tabla de Peligros y Riesgo'!$C$2:$E$227,3,FALSE),VLOOKUP(I184,'LISTA DE ASPECTOS - IMPACTOS'!$D$3:$F$72,3,FALSE))</f>
        <v>Hipoacusia</v>
      </c>
      <c r="L184" s="250" t="s">
        <v>56</v>
      </c>
      <c r="M184" s="248">
        <v>3</v>
      </c>
      <c r="N184" s="251">
        <f t="shared" si="25"/>
        <v>13</v>
      </c>
      <c r="O184" s="248"/>
      <c r="P184" s="252"/>
      <c r="Q184" s="248"/>
      <c r="R184" s="252"/>
      <c r="S184" s="248"/>
      <c r="T184" s="248"/>
      <c r="U184" s="253" t="s">
        <v>1255</v>
      </c>
      <c r="V184" s="254"/>
      <c r="W184" s="253" t="s">
        <v>1196</v>
      </c>
      <c r="X184" s="255">
        <v>0.15</v>
      </c>
      <c r="Y184" s="251">
        <f t="shared" si="21"/>
        <v>13</v>
      </c>
      <c r="Z184" s="256"/>
      <c r="AA184" s="251">
        <f t="array" ref="AA184">_xlfn.IFS(AND(Y184=1,O184&lt;&gt;0),25,AND(Y184=1,Q184&lt;&gt;0),21,AND(Y184=1,T184="ALTO"),16,AND(Y184=1,T184="BAJO"),11,AND(Y184=1,U184&lt;&gt;0),2,AND(Y184=2,O184&lt;&gt;0),25,AND(Y184=2,Q184&lt;&gt;0),21,AND(Y184=2,T184="ALTO"),16,AND(Y184=2,T184="BAJO"),11,AND(Y184=2,U184&lt;&gt;0),4,AND(Y184=3,O184&lt;&gt;0),25,AND(Y184=3,Q184&lt;&gt;0),21,AND(Y184=3,T184="ALTO"),16,AND(Y184=3,T184="BAJO"),12,AND(Y184=3,U184&lt;&gt;0),5,AND(Y184=4,O184&lt;&gt;0),25,AND(Y184=4,Q184&lt;&gt;0),13,AND(Y184=4,T184="ALTO"),16,AND(Y184=4,T184="BAJO"),14,AND(Y184=4,U184&lt;&gt;0),7,AND(Y184=5,O184&lt;&gt;0),25,AND(Y184=5,Q184&lt;&gt;0),21,AND(Y184=5,T184="ALTO"),16,AND(Y184=5,T184="BAJO"),12,AND(Y184=5,U184&lt;&gt;0),8,AND(Y184=6,O184&lt;&gt;0),25,AND(Y184=6,Q184&lt;&gt;0),21,AND(Y184=6,T184="ALTO"),20,AND(Y184=6,T184="BAJO"),17,AND(Y184=6,U184&lt;&gt;0),6,AND(Y184=7,O184&lt;&gt;0),25,AND(Y184=7,Q184&lt;&gt;0),23,AND(Y184=7,T184="ALTO"),16,AND(Y184=7,T184="BAJO"),11,AND(Y184=7,U184&lt;&gt;0),7,AND(Y184=8,O184&lt;&gt;0),25,AND(Y184=8,Q184&lt;&gt;0),21,AND(Y184=8,T184="ALTO"),16,AND(Y184=8,T184="BAJO"),12,AND(Y184=8,U184&lt;&gt;0),8,AND(Y184=9,O184&lt;&gt;0),25,AND(Y184=9,Q184&lt;&gt;0),21,AND(Y184=9,T184="ALTO"),20,AND(Y184=9,T184="BAJO"),17,AND(Y184=9,U184&lt;&gt;0),13,AND(Y184=10,O184&lt;&gt;0),25,AND(Y184=10,Q184&lt;&gt;0),22,AND(Y184=10,T184="ALTO"),21,AND(Y184=10,T184="BAJO"),18,AND(Y184=10,U184&lt;&gt;0),18,AND(Y184=11,O184&lt;&gt;0),25,AND(Y184=11,Q184&lt;&gt;0),23,AND(Y184=11,T184="ALTO"),20,AND(Y184=11,T184="BAJO"),16,AND(Y184=11,U184&lt;&gt;0),11,AND(Y184=12,O184&lt;&gt;0),25,AND(Y184=12,Q184&lt;&gt;0),23,AND(Y184=12,T184="ALTO"),20,AND(Y184=12,T184="BAJO"),16,AND(Y184=12,U184&lt;&gt;0),12,AND(Y184=13,O184&lt;&gt;0),25,AND(Y184=13,Q184&lt;&gt;0),21,AND(Y184=13,T184="ALTO"),20,AND(Y184=13,T184="BAJO"),17,AND(Y184=13,U184&lt;&gt;0),17,AND(Y184=14,O184&lt;&gt;0),25,AND(Y184=14,Q184&lt;&gt;0),24,AND(Y184=14,T184="ALTO"),23,AND(Y184=14,T184="BAJO"),21,AND(Y184=14,U184&lt;&gt;0),18,AND(Y184=15,O184&lt;&gt;0),25,AND(Y184=15,Q184&lt;&gt;0),24,AND(Y184=15,T184="ALTO"),22,AND(Y184=15,T184="BAJO"),19,AND(Y184=15,U184&lt;&gt;0),19,AND(Y184=16,O184&lt;&gt;0),25,AND(Y184=16,Q184&lt;&gt;0),23,AND(Y184=16,T184="ALTO"),23,AND(Y184=16,T184="BAJO"),23,AND(Y184=16,U184&lt;&gt;0),20,AND(Y184=17,O184&lt;&gt;0),25,AND(Y184=17,Q184&lt;&gt;0),24,AND(Y184=17,T184="ALTO"),23,AND(Y184=17,T184="BAJO"),21,AND(Y184=17,U184&lt;&gt;0),20,AND(Y184=18,O184&lt;&gt;0),25,AND(Y184=18,Q184&lt;&gt;0),24,AND(Y184=18,T184="ALTO"),23,AND(Y184=18,T184="BAJO"),22,AND(Y184=18,U184&lt;&gt;0),21,AND(Y184=19,O184&lt;&gt;0),25,AND(Y184=19,Q184&lt;&gt;0),25,AND(Y184=19,T184="ALTO"),24,AND(Y184=19,T184="BAJO"),22,AND(Y184=19,U184&lt;&gt;0),22,AND(Y184&lt;&gt;0,W184&lt;&gt;0),Y184,TRUE,"FALSO")</f>
        <v>17</v>
      </c>
      <c r="AB184" s="248"/>
      <c r="AC184" s="248"/>
      <c r="AD184" s="430"/>
      <c r="AE184" s="431"/>
      <c r="AF184" s="431"/>
      <c r="AG184" s="223"/>
      <c r="AH184" s="223"/>
      <c r="AI184" s="223"/>
      <c r="AJ184" s="223"/>
      <c r="AK184" s="223"/>
      <c r="AL184" s="223"/>
      <c r="AM184" s="223"/>
      <c r="AN184" s="259"/>
      <c r="AO184" s="223"/>
      <c r="AP184" s="259"/>
      <c r="AR184" s="260"/>
      <c r="AT184" s="260"/>
      <c r="AV184" s="260"/>
    </row>
    <row r="185" spans="1:48" ht="105">
      <c r="A185" s="435"/>
      <c r="B185" s="545"/>
      <c r="C185" s="441"/>
      <c r="D185" s="329" t="s">
        <v>814</v>
      </c>
      <c r="E185" s="346" t="s">
        <v>1241</v>
      </c>
      <c r="F185" s="185" t="s">
        <v>2</v>
      </c>
      <c r="G185" s="246" t="s">
        <v>52</v>
      </c>
      <c r="H185" s="328" t="s">
        <v>74</v>
      </c>
      <c r="I185" s="50" t="s">
        <v>75</v>
      </c>
      <c r="J185" s="50" t="str">
        <f>IF(OR(F185="SE",F185="SA"),VLOOKUP(I185,'Tabla de Peligros y Riesgo'!$C$2:$E$227,2,FALSE),VLOOKUP(I185,'LISTA DE ASPECTOS - IMPACTOS'!$D$3:$F$72,2,FALSE))</f>
        <v>Alteración de la calidad de suelo/agua</v>
      </c>
      <c r="K185" s="357" t="str">
        <f>IF(OR(F185="SE",F185="SA"),VLOOKUP(I185,'Tabla de Peligros y Riesgo'!$C$2:$E$227,3,FALSE),VLOOKUP(I185,'LISTA DE ASPECTOS - IMPACTOS'!$D$3:$F$72,3,FALSE))</f>
        <v>Potencial afectación a la calidad ambiental del suelo, agua, aire, flora y fauna</v>
      </c>
      <c r="L185" s="250" t="s">
        <v>65</v>
      </c>
      <c r="M185" s="248">
        <v>2</v>
      </c>
      <c r="N185" s="251">
        <f>IF(CONCATENATE(M185,L185)="1A",1,IF(CONCATENATE(M185,L185)="1B",2,IF(CONCATENATE(M185,L185)="2A",3,IF(CONCATENATE(M185,L185)="1C",4,IF(CONCATENATE(M185,L185)="2B",5,IF(CONCATENATE(M185,L185)="3A",6,IF(CONCATENATE(M185,L185)="1D",7,IF(CONCATENATE(M185,L185)="2C",8,IF(CONCATENATE(M185,L185)="3B",9,IF(CONCATENATE(M185,L185)="4A",10,IF(CONCATENATE(M185,L185)="1E",11,IF(CONCATENATE(M185,L185)="2D",12,IF(CONCATENATE(M185,L185)="3C",13,IF(CONCATENATE(M185,L185)="4B",14,IF(CONCATENATE(M185,L185)="5A",15,IF(CONCATENATE(M185,L185)="2E",16,IF(CONCATENATE(M185,L185)="3D",17,IF(CONCATENATE(M185,L185)="4C",18,IF(CONCATENATE(M185,L185)="5B",19,IF(CONCATENATE(M185,L185)="3E",20,IF(CONCATENATE(M185,L185)="4D",21,IF(CONCATENATE(M185,L185)="5C",22,IF(CONCATENATE(M185,L185)="4E",23,IF(CONCATENATE(M185,L185)="5D",24,IF(CONCATENATE(M185,L185)="5E",25,"")))))))))))))))))))))))))</f>
        <v>12</v>
      </c>
      <c r="O185" s="248"/>
      <c r="P185" s="252"/>
      <c r="Q185" s="248"/>
      <c r="R185" s="252"/>
      <c r="S185" s="248" t="s">
        <v>1249</v>
      </c>
      <c r="T185" s="248" t="s">
        <v>53</v>
      </c>
      <c r="U185" s="262" t="s">
        <v>1250</v>
      </c>
      <c r="V185" s="252"/>
      <c r="W185" s="253"/>
      <c r="X185" s="255"/>
      <c r="Y185" s="251">
        <f t="shared" si="21"/>
        <v>12</v>
      </c>
      <c r="Z185" s="256">
        <f>IF(N185&gt;=16,MAX(O185:T185),IF(N185&lt;16,MAX(O185:X185)))</f>
        <v>0</v>
      </c>
      <c r="AA185" s="251">
        <f t="array" ref="AA185">_xlfn.IFS(AND(Y185=1,O185&lt;&gt;0),25,AND(Y185=1,Q185&lt;&gt;0),21,AND(Y185=1,T185="ALTO"),16,AND(Y185=1,T185="BAJO"),11,AND(Y185=1,U185&lt;&gt;0),2,AND(Y185=2,O185&lt;&gt;0),25,AND(Y185=2,Q185&lt;&gt;0),21,AND(Y185=2,T185="ALTO"),16,AND(Y185=2,T185="BAJO"),11,AND(Y185=2,U185&lt;&gt;0),4,AND(Y185=3,O185&lt;&gt;0),25,AND(Y185=3,Q185&lt;&gt;0),21,AND(Y185=3,T185="ALTO"),16,AND(Y185=3,T185="BAJO"),12,AND(Y185=3,U185&lt;&gt;0),5,AND(Y185=4,O185&lt;&gt;0),25,AND(Y185=4,Q185&lt;&gt;0),13,AND(Y185=4,T185="ALTO"),16,AND(Y185=4,T185="BAJO"),14,AND(Y185=4,U185&lt;&gt;0),7,AND(Y185=5,O185&lt;&gt;0),25,AND(Y185=5,Q185&lt;&gt;0),21,AND(Y185=5,T185="ALTO"),16,AND(Y185=5,T185="BAJO"),12,AND(Y185=5,U185&lt;&gt;0),8,AND(Y185=6,O185&lt;&gt;0),25,AND(Y185=6,Q185&lt;&gt;0),21,AND(Y185=6,T185="ALTO"),20,AND(Y185=6,T185="BAJO"),17,AND(Y185=6,U185&lt;&gt;0),6,AND(Y185=7,O185&lt;&gt;0),25,AND(Y185=7,Q185&lt;&gt;0),23,AND(Y185=7,T185="ALTO"),16,AND(Y185=7,T185="BAJO"),11,AND(Y185=7,U185&lt;&gt;0),7,AND(Y185=8,O185&lt;&gt;0),25,AND(Y185=8,Q185&lt;&gt;0),21,AND(Y185=8,T185="ALTO"),16,AND(Y185=8,T185="BAJO"),12,AND(Y185=8,U185&lt;&gt;0),8,AND(Y185=9,O185&lt;&gt;0),25,AND(Y185=9,Q185&lt;&gt;0),21,AND(Y185=9,T185="ALTO"),20,AND(Y185=9,T185="BAJO"),17,AND(Y185=9,U185&lt;&gt;0),13,AND(Y185=10,O185&lt;&gt;0),25,AND(Y185=10,Q185&lt;&gt;0),22,AND(Y185=10,T185="ALTO"),21,AND(Y185=10,T185="BAJO"),18,AND(Y185=10,U185&lt;&gt;0),18,AND(Y185=11,O185&lt;&gt;0),25,AND(Y185=11,Q185&lt;&gt;0),23,AND(Y185=11,T185="ALTO"),20,AND(Y185=11,T185="BAJO"),16,AND(Y185=11,U185&lt;&gt;0),11,AND(Y185=12,O185&lt;&gt;0),25,AND(Y185=12,Q185&lt;&gt;0),23,AND(Y185=12,T185="ALTO"),20,AND(Y185=12,T185="BAJO"),16,AND(Y185=12,U185&lt;&gt;0),12,AND(Y185=13,O185&lt;&gt;0),25,AND(Y185=13,Q185&lt;&gt;0),21,AND(Y185=13,T185="ALTO"),20,AND(Y185=13,T185="BAJO"),17,AND(Y185=13,U185&lt;&gt;0),17,AND(Y185=14,O185&lt;&gt;0),25,AND(Y185=14,Q185&lt;&gt;0),24,AND(Y185=14,T185="ALTO"),23,AND(Y185=14,T185="BAJO"),21,AND(Y185=14,U185&lt;&gt;0),18,AND(Y185=15,O185&lt;&gt;0),25,AND(Y185=15,Q185&lt;&gt;0),24,AND(Y185=15,T185="ALTO"),22,AND(Y185=15,T185="BAJO"),19,AND(Y185=15,U185&lt;&gt;0),19,AND(Y185=16,O185&lt;&gt;0),25,AND(Y185=16,Q185&lt;&gt;0),23,AND(Y185=16,T185="ALTO"),23,AND(Y185=16,T185="BAJO"),23,AND(Y185=16,U185&lt;&gt;0),20,AND(Y185=17,O185&lt;&gt;0),25,AND(Y185=17,Q185&lt;&gt;0),24,AND(Y185=17,T185="ALTO"),23,AND(Y185=17,T185="BAJO"),21,AND(Y185=17,U185&lt;&gt;0),20,AND(Y185=18,O185&lt;&gt;0),25,AND(Y185=18,Q185&lt;&gt;0),24,AND(Y185=18,T185="ALTO"),23,AND(Y185=18,T185="BAJO"),22,AND(Y185=18,U185&lt;&gt;0),21,AND(Y185=19,O185&lt;&gt;0),25,AND(Y185=19,Q185&lt;&gt;0),25,AND(Y185=19,T185="ALTO"),24,AND(Y185=19,T185="BAJO"),22,AND(Y185=19,U185&lt;&gt;0),22,AND(Y185&lt;&gt;0,W185&lt;&gt;0),Y185,TRUE,"FALSO")</f>
        <v>20</v>
      </c>
      <c r="AB185" s="50"/>
      <c r="AC185" s="50"/>
      <c r="AD185" s="432"/>
      <c r="AE185" s="433"/>
      <c r="AF185" s="433"/>
      <c r="AN185" s="265"/>
      <c r="AP185" s="265"/>
      <c r="AR185" s="266"/>
      <c r="AT185" s="266"/>
      <c r="AV185" s="266"/>
    </row>
    <row r="186" spans="1:48" s="225" customFormat="1" ht="81" customHeight="1">
      <c r="A186" s="435"/>
      <c r="B186" s="545"/>
      <c r="C186" s="441"/>
      <c r="D186" s="351" t="s">
        <v>782</v>
      </c>
      <c r="E186" s="346" t="s">
        <v>1241</v>
      </c>
      <c r="F186" s="185" t="s">
        <v>0</v>
      </c>
      <c r="G186" s="246" t="s">
        <v>51</v>
      </c>
      <c r="H186" s="328" t="s">
        <v>71</v>
      </c>
      <c r="I186" s="50" t="s">
        <v>72</v>
      </c>
      <c r="J186" s="50" t="str">
        <f>IF(OR(F186="SE",F186="SA"),VLOOKUP(I186,'Tabla de Peligros y Riesgo'!$C$2:$E$227,2,FALSE),VLOOKUP(I186,'LISTA DE ASPECTOS - IMPACTOS'!$D$3:$F$72,2,FALSE))</f>
        <v>Contagio</v>
      </c>
      <c r="K186" s="357" t="str">
        <f>IF(OR(F186="SE",F186="SA"),VLOOKUP(I186,'Tabla de Peligros y Riesgo'!$C$2:$E$227,3,FALSE),VLOOKUP(I186,'LISTA DE ASPECTOS - IMPACTOS'!$D$3:$F$72,3,FALSE))</f>
        <v xml:space="preserve">Infección/Muerte </v>
      </c>
      <c r="L186" s="250" t="s">
        <v>90</v>
      </c>
      <c r="M186" s="248">
        <v>2</v>
      </c>
      <c r="N186" s="251">
        <f>IF(CONCATENATE(M186,L186)="1A",1,IF(CONCATENATE(M186,L186)="1B",2,IF(CONCATENATE(M186,L186)="2A",3,IF(CONCATENATE(M186,L186)="1C",4,IF(CONCATENATE(M186,L186)="2B",5,IF(CONCATENATE(M186,L186)="3A",6,IF(CONCATENATE(M186,L186)="1D",7,IF(CONCATENATE(M186,L186)="2C",8,IF(CONCATENATE(M186,L186)="3B",9,IF(CONCATENATE(M186,L186)="4A",10,IF(CONCATENATE(M186,L186)="1E",11,IF(CONCATENATE(M186,L186)="2D",12,IF(CONCATENATE(M186,L186)="3C",13,IF(CONCATENATE(M186,L186)="4B",14,IF(CONCATENATE(M186,L186)="5A",15,IF(CONCATENATE(M186,L186)="2E",16,IF(CONCATENATE(M186,L186)="3D",17,IF(CONCATENATE(M186,L186)="4C",18,IF(CONCATENATE(M186,L186)="5B",19,IF(CONCATENATE(M186,L186)="3E",20,IF(CONCATENATE(M186,L186)="4D",21,IF(CONCATENATE(M186,L186)="5C",22,IF(CONCATENATE(M186,L186)="4E",23,IF(CONCATENATE(M186,L186)="5D",24,IF(CONCATENATE(M186,L186)="5E",25,"")))))))))))))))))))))))))</f>
        <v>5</v>
      </c>
      <c r="O186" s="248"/>
      <c r="P186" s="252"/>
      <c r="Q186" s="248"/>
      <c r="R186" s="252"/>
      <c r="S186" s="248" t="s">
        <v>1190</v>
      </c>
      <c r="T186" s="248" t="s">
        <v>53</v>
      </c>
      <c r="U186" s="253" t="s">
        <v>1258</v>
      </c>
      <c r="V186" s="253" t="s">
        <v>1256</v>
      </c>
      <c r="W186" s="253" t="s">
        <v>1192</v>
      </c>
      <c r="X186" s="255"/>
      <c r="Y186" s="251">
        <f t="shared" si="21"/>
        <v>5</v>
      </c>
      <c r="Z186" s="256"/>
      <c r="AA186" s="251">
        <f t="array" ref="AA186">_xlfn.IFS(AND(Y186=1,O186&lt;&gt;0),25,AND(Y186=1,Q186&lt;&gt;0),21,AND(Y186=1,T186="ALTO"),16,AND(Y186=1,T186="BAJO"),11,AND(Y186=1,U186&lt;&gt;0),2,AND(Y186=2,O186&lt;&gt;0),25,AND(Y186=2,Q186&lt;&gt;0),21,AND(Y186=2,T186="ALTO"),16,AND(Y186=2,T186="BAJO"),11,AND(Y186=2,U186&lt;&gt;0),4,AND(Y186=3,O186&lt;&gt;0),25,AND(Y186=3,Q186&lt;&gt;0),21,AND(Y186=3,T186="ALTO"),16,AND(Y186=3,T186="BAJO"),12,AND(Y186=3,U186&lt;&gt;0),5,AND(Y186=4,O186&lt;&gt;0),25,AND(Y186=4,Q186&lt;&gt;0),13,AND(Y186=4,T186="ALTO"),16,AND(Y186=4,T186="BAJO"),14,AND(Y186=4,U186&lt;&gt;0),7,AND(Y186=5,O186&lt;&gt;0),25,AND(Y186=5,Q186&lt;&gt;0),21,AND(Y186=5,T186="ALTO"),16,AND(Y186=5,T186="BAJO"),12,AND(Y186=5,U186&lt;&gt;0),8,AND(Y186=6,O186&lt;&gt;0),25,AND(Y186=6,Q186&lt;&gt;0),21,AND(Y186=6,T186="ALTO"),20,AND(Y186=6,T186="BAJO"),17,AND(Y186=6,U186&lt;&gt;0),6,AND(Y186=7,O186&lt;&gt;0),25,AND(Y186=7,Q186&lt;&gt;0),23,AND(Y186=7,T186="ALTO"),16,AND(Y186=7,T186="BAJO"),11,AND(Y186=7,U186&lt;&gt;0),7,AND(Y186=8,O186&lt;&gt;0),25,AND(Y186=8,Q186&lt;&gt;0),21,AND(Y186=8,T186="ALTO"),16,AND(Y186=8,T186="BAJO"),12,AND(Y186=8,U186&lt;&gt;0),8,AND(Y186=9,O186&lt;&gt;0),25,AND(Y186=9,Q186&lt;&gt;0),21,AND(Y186=9,T186="ALTO"),20,AND(Y186=9,T186="BAJO"),17,AND(Y186=9,U186&lt;&gt;0),13,AND(Y186=10,O186&lt;&gt;0),25,AND(Y186=10,Q186&lt;&gt;0),22,AND(Y186=10,T186="ALTO"),21,AND(Y186=10,T186="BAJO"),18,AND(Y186=10,U186&lt;&gt;0),18,AND(Y186=11,O186&lt;&gt;0),25,AND(Y186=11,Q186&lt;&gt;0),23,AND(Y186=11,T186="ALTO"),20,AND(Y186=11,T186="BAJO"),16,AND(Y186=11,U186&lt;&gt;0),11,AND(Y186=12,O186&lt;&gt;0),25,AND(Y186=12,Q186&lt;&gt;0),23,AND(Y186=12,T186="ALTO"),20,AND(Y186=12,T186="BAJO"),16,AND(Y186=12,U186&lt;&gt;0),12,AND(Y186=13,O186&lt;&gt;0),25,AND(Y186=13,Q186&lt;&gt;0),21,AND(Y186=13,T186="ALTO"),20,AND(Y186=13,T186="BAJO"),17,AND(Y186=13,U186&lt;&gt;0),17,AND(Y186=14,O186&lt;&gt;0),25,AND(Y186=14,Q186&lt;&gt;0),24,AND(Y186=14,T186="ALTO"),23,AND(Y186=14,T186="BAJO"),21,AND(Y186=14,U186&lt;&gt;0),18,AND(Y186=15,O186&lt;&gt;0),25,AND(Y186=15,Q186&lt;&gt;0),24,AND(Y186=15,T186="ALTO"),22,AND(Y186=15,T186="BAJO"),19,AND(Y186=15,U186&lt;&gt;0),19,AND(Y186=16,O186&lt;&gt;0),25,AND(Y186=16,Q186&lt;&gt;0),23,AND(Y186=16,T186="ALTO"),23,AND(Y186=16,T186="BAJO"),23,AND(Y186=16,U186&lt;&gt;0),20,AND(Y186=17,O186&lt;&gt;0),25,AND(Y186=17,Q186&lt;&gt;0),24,AND(Y186=17,T186="ALTO"),23,AND(Y186=17,T186="BAJO"),21,AND(Y186=17,U186&lt;&gt;0),20,AND(Y186=18,O186&lt;&gt;0),25,AND(Y186=18,Q186&lt;&gt;0),24,AND(Y186=18,T186="ALTO"),23,AND(Y186=18,T186="BAJO"),22,AND(Y186=18,U186&lt;&gt;0),21,AND(Y186=19,O186&lt;&gt;0),25,AND(Y186=19,Q186&lt;&gt;0),25,AND(Y186=19,T186="ALTO"),24,AND(Y186=19,T186="BAJO"),22,AND(Y186=19,U186&lt;&gt;0),22,AND(Y186&lt;&gt;0,W186&lt;&gt;0),Y186,TRUE,"FALSO")</f>
        <v>16</v>
      </c>
      <c r="AB186" s="248"/>
      <c r="AC186" s="248"/>
      <c r="AD186" s="430"/>
      <c r="AE186" s="431"/>
      <c r="AF186" s="431"/>
      <c r="AG186" s="223"/>
      <c r="AH186" s="223"/>
      <c r="AI186" s="223"/>
      <c r="AJ186" s="223"/>
      <c r="AK186" s="223"/>
      <c r="AL186" s="223"/>
      <c r="AM186" s="223"/>
      <c r="AN186" s="259"/>
      <c r="AO186" s="223"/>
      <c r="AP186" s="259"/>
      <c r="AR186" s="260"/>
      <c r="AT186" s="260"/>
      <c r="AV186" s="260"/>
    </row>
    <row r="187" spans="1:48" ht="57" customHeight="1">
      <c r="A187" s="435"/>
      <c r="B187" s="545"/>
      <c r="C187" s="441"/>
      <c r="D187" s="329" t="s">
        <v>782</v>
      </c>
      <c r="E187" s="346" t="s">
        <v>1241</v>
      </c>
      <c r="F187" s="185" t="s">
        <v>2</v>
      </c>
      <c r="G187" s="246" t="s">
        <v>58</v>
      </c>
      <c r="H187" s="328" t="s">
        <v>531</v>
      </c>
      <c r="I187" s="50" t="s">
        <v>543</v>
      </c>
      <c r="J187" s="50" t="str">
        <f>IF(OR(F187="SE",F187="SA"),VLOOKUP(I187,'Tabla de Peligros y Riesgo'!$C$2:$E$227,2,FALSE),VLOOKUP(I187,'LISTA DE ASPECTOS - IMPACTOS'!$D$3:$F$72,2,FALSE))</f>
        <v>Alteración de la calidad de suelo/agua</v>
      </c>
      <c r="K187" s="357" t="str">
        <f>IF(OR(F187="SE",F187="SA"),VLOOKUP(I187,'Tabla de Peligros y Riesgo'!$C$2:$E$227,3,FALSE),VLOOKUP(I187,'LISTA DE ASPECTOS - IMPACTOS'!$D$3:$F$72,3,FALSE))</f>
        <v>Potencial afectación a la calidad ambiental del suelo, agua, aire, flora y fauna</v>
      </c>
      <c r="L187" s="250" t="s">
        <v>65</v>
      </c>
      <c r="M187" s="248">
        <v>2</v>
      </c>
      <c r="N187" s="251">
        <f>IF(CONCATENATE(M187,L187)="1A",1,IF(CONCATENATE(M187,L187)="1B",2,IF(CONCATENATE(M187,L187)="2A",3,IF(CONCATENATE(M187,L187)="1C",4,IF(CONCATENATE(M187,L187)="2B",5,IF(CONCATENATE(M187,L187)="3A",6,IF(CONCATENATE(M187,L187)="1D",7,IF(CONCATENATE(M187,L187)="2C",8,IF(CONCATENATE(M187,L187)="3B",9,IF(CONCATENATE(M187,L187)="4A",10,IF(CONCATENATE(M187,L187)="1E",11,IF(CONCATENATE(M187,L187)="2D",12,IF(CONCATENATE(M187,L187)="3C",13,IF(CONCATENATE(M187,L187)="4B",14,IF(CONCATENATE(M187,L187)="5A",15,IF(CONCATENATE(M187,L187)="2E",16,IF(CONCATENATE(M187,L187)="3D",17,IF(CONCATENATE(M187,L187)="4C",18,IF(CONCATENATE(M187,L187)="5B",19,IF(CONCATENATE(M187,L187)="3E",20,IF(CONCATENATE(M187,L187)="4D",21,IF(CONCATENATE(M187,L187)="5C",22,IF(CONCATENATE(M187,L187)="4E",23,IF(CONCATENATE(M187,L187)="5D",24,IF(CONCATENATE(M187,L187)="5E",25,"")))))))))))))))))))))))))</f>
        <v>12</v>
      </c>
      <c r="O187" s="248"/>
      <c r="P187" s="252"/>
      <c r="Q187" s="248"/>
      <c r="R187" s="252"/>
      <c r="S187" s="248" t="s">
        <v>1193</v>
      </c>
      <c r="T187" s="248" t="s">
        <v>59</v>
      </c>
      <c r="U187" s="262" t="s">
        <v>1194</v>
      </c>
      <c r="V187" s="252"/>
      <c r="W187" s="253"/>
      <c r="X187" s="255"/>
      <c r="Y187" s="251">
        <f t="shared" si="21"/>
        <v>12</v>
      </c>
      <c r="Z187" s="256">
        <f>IF(N187&gt;=16,MAX(O187:T187),IF(N187&lt;16,MAX(O187:X187)))</f>
        <v>0</v>
      </c>
      <c r="AA187" s="251">
        <f t="array" ref="AA187">_xlfn.IFS(AND(Y187=1,O187&lt;&gt;0),25,AND(Y187=1,Q187&lt;&gt;0),21,AND(Y187=1,T187="ALTO"),16,AND(Y187=1,T187="BAJO"),11,AND(Y187=1,U187&lt;&gt;0),2,AND(Y187=2,O187&lt;&gt;0),25,AND(Y187=2,Q187&lt;&gt;0),21,AND(Y187=2,T187="ALTO"),16,AND(Y187=2,T187="BAJO"),11,AND(Y187=2,U187&lt;&gt;0),4,AND(Y187=3,O187&lt;&gt;0),25,AND(Y187=3,Q187&lt;&gt;0),21,AND(Y187=3,T187="ALTO"),16,AND(Y187=3,T187="BAJO"),12,AND(Y187=3,U187&lt;&gt;0),5,AND(Y187=4,O187&lt;&gt;0),25,AND(Y187=4,Q187&lt;&gt;0),13,AND(Y187=4,T187="ALTO"),16,AND(Y187=4,T187="BAJO"),14,AND(Y187=4,U187&lt;&gt;0),7,AND(Y187=5,O187&lt;&gt;0),25,AND(Y187=5,Q187&lt;&gt;0),21,AND(Y187=5,T187="ALTO"),16,AND(Y187=5,T187="BAJO"),12,AND(Y187=5,U187&lt;&gt;0),8,AND(Y187=6,O187&lt;&gt;0),25,AND(Y187=6,Q187&lt;&gt;0),21,AND(Y187=6,T187="ALTO"),20,AND(Y187=6,T187="BAJO"),17,AND(Y187=6,U187&lt;&gt;0),6,AND(Y187=7,O187&lt;&gt;0),25,AND(Y187=7,Q187&lt;&gt;0),23,AND(Y187=7,T187="ALTO"),16,AND(Y187=7,T187="BAJO"),11,AND(Y187=7,U187&lt;&gt;0),7,AND(Y187=8,O187&lt;&gt;0),25,AND(Y187=8,Q187&lt;&gt;0),21,AND(Y187=8,T187="ALTO"),16,AND(Y187=8,T187="BAJO"),12,AND(Y187=8,U187&lt;&gt;0),8,AND(Y187=9,O187&lt;&gt;0),25,AND(Y187=9,Q187&lt;&gt;0),21,AND(Y187=9,T187="ALTO"),20,AND(Y187=9,T187="BAJO"),17,AND(Y187=9,U187&lt;&gt;0),13,AND(Y187=10,O187&lt;&gt;0),25,AND(Y187=10,Q187&lt;&gt;0),22,AND(Y187=10,T187="ALTO"),21,AND(Y187=10,T187="BAJO"),18,AND(Y187=10,U187&lt;&gt;0),18,AND(Y187=11,O187&lt;&gt;0),25,AND(Y187=11,Q187&lt;&gt;0),23,AND(Y187=11,T187="ALTO"),20,AND(Y187=11,T187="BAJO"),16,AND(Y187=11,U187&lt;&gt;0),11,AND(Y187=12,O187&lt;&gt;0),25,AND(Y187=12,Q187&lt;&gt;0),23,AND(Y187=12,T187="ALTO"),20,AND(Y187=12,T187="BAJO"),16,AND(Y187=12,U187&lt;&gt;0),12,AND(Y187=13,O187&lt;&gt;0),25,AND(Y187=13,Q187&lt;&gt;0),21,AND(Y187=13,T187="ALTO"),20,AND(Y187=13,T187="BAJO"),17,AND(Y187=13,U187&lt;&gt;0),17,AND(Y187=14,O187&lt;&gt;0),25,AND(Y187=14,Q187&lt;&gt;0),24,AND(Y187=14,T187="ALTO"),23,AND(Y187=14,T187="BAJO"),21,AND(Y187=14,U187&lt;&gt;0),18,AND(Y187=15,O187&lt;&gt;0),25,AND(Y187=15,Q187&lt;&gt;0),24,AND(Y187=15,T187="ALTO"),22,AND(Y187=15,T187="BAJO"),19,AND(Y187=15,U187&lt;&gt;0),19,AND(Y187=16,O187&lt;&gt;0),25,AND(Y187=16,Q187&lt;&gt;0),23,AND(Y187=16,T187="ALTO"),23,AND(Y187=16,T187="BAJO"),23,AND(Y187=16,U187&lt;&gt;0),20,AND(Y187=17,O187&lt;&gt;0),25,AND(Y187=17,Q187&lt;&gt;0),24,AND(Y187=17,T187="ALTO"),23,AND(Y187=17,T187="BAJO"),21,AND(Y187=17,U187&lt;&gt;0),20,AND(Y187=18,O187&lt;&gt;0),25,AND(Y187=18,Q187&lt;&gt;0),24,AND(Y187=18,T187="ALTO"),23,AND(Y187=18,T187="BAJO"),22,AND(Y187=18,U187&lt;&gt;0),21,AND(Y187=19,O187&lt;&gt;0),25,AND(Y187=19,Q187&lt;&gt;0),25,AND(Y187=19,T187="ALTO"),24,AND(Y187=19,T187="BAJO"),22,AND(Y187=19,U187&lt;&gt;0),22,AND(Y187&lt;&gt;0,W187&lt;&gt;0),Y187,TRUE,"FALSO")</f>
        <v>16</v>
      </c>
      <c r="AB187" s="50"/>
      <c r="AC187" s="50"/>
      <c r="AD187" s="432"/>
      <c r="AE187" s="433"/>
      <c r="AF187" s="433"/>
      <c r="AN187" s="265"/>
      <c r="AP187" s="265"/>
      <c r="AR187" s="266"/>
      <c r="AT187" s="266"/>
      <c r="AV187" s="266"/>
    </row>
    <row r="188" spans="1:48" s="225" customFormat="1" ht="60">
      <c r="A188" s="435"/>
      <c r="B188" s="545"/>
      <c r="C188" s="441"/>
      <c r="D188" s="356" t="s">
        <v>809</v>
      </c>
      <c r="E188" s="346" t="s">
        <v>1241</v>
      </c>
      <c r="F188" s="185" t="s">
        <v>1</v>
      </c>
      <c r="G188" s="246" t="s">
        <v>51</v>
      </c>
      <c r="H188" s="328" t="s">
        <v>113</v>
      </c>
      <c r="I188" s="50" t="s">
        <v>114</v>
      </c>
      <c r="J188" s="50" t="str">
        <f>IF(OR(F188="SE",F188="SA"),VLOOKUP(I188,'Tabla de Peligros y Riesgo'!$C$2:$E$227,2,FALSE),VLOOKUP(I188,'LISTA DE ASPECTOS - IMPACTOS'!$D$3:$F$72,2,FALSE))</f>
        <v>Cortes</v>
      </c>
      <c r="K188" s="357" t="str">
        <f>IF(OR(F188="SE",F188="SA"),VLOOKUP(I188,'Tabla de Peligros y Riesgo'!$C$2:$E$227,3,FALSE),VLOOKUP(I188,'LISTA DE ASPECTOS - IMPACTOS'!$D$3:$F$72,3,FALSE))</f>
        <v>Herida punzocortante</v>
      </c>
      <c r="L188" s="250" t="s">
        <v>56</v>
      </c>
      <c r="M188" s="248">
        <v>4</v>
      </c>
      <c r="N188" s="251">
        <f t="shared" ref="N188:N189" si="26">IF(CONCATENATE(M188,L188)="1A",1,IF(CONCATENATE(M188,L188)="1B",2,IF(CONCATENATE(M188,L188)="2A",3,IF(CONCATENATE(M188,L188)="1C",4,IF(CONCATENATE(M188,L188)="2B",5,IF(CONCATENATE(M188,L188)="3A",6,IF(CONCATENATE(M188,L188)="1D",7,IF(CONCATENATE(M188,L188)="2C",8,IF(CONCATENATE(M188,L188)="3B",9,IF(CONCATENATE(M188,L188)="4A",10,IF(CONCATENATE(M188,L188)="1E",11,IF(CONCATENATE(M188,L188)="2D",12,IF(CONCATENATE(M188,L188)="3C",13,IF(CONCATENATE(M188,L188)="4B",14,IF(CONCATENATE(M188,L188)="5A",15,IF(CONCATENATE(M188,L188)="2E",16,IF(CONCATENATE(M188,L188)="3D",17,IF(CONCATENATE(M188,L188)="4C",18,IF(CONCATENATE(M188,L188)="5B",19,IF(CONCATENATE(M188,L188)="3E",20,IF(CONCATENATE(M188,L188)="4D",21,IF(CONCATENATE(M188,L188)="5C",22,IF(CONCATENATE(M188,L188)="4E",23,IF(CONCATENATE(M188,L188)="5D",24,IF(CONCATENATE(M188,L188)="5E",25,"")))))))))))))))))))))))))</f>
        <v>18</v>
      </c>
      <c r="O188" s="248"/>
      <c r="P188" s="252"/>
      <c r="Q188" s="248"/>
      <c r="R188" s="252"/>
      <c r="S188" s="248"/>
      <c r="T188" s="248"/>
      <c r="U188" s="253" t="s">
        <v>1242</v>
      </c>
      <c r="V188" s="254"/>
      <c r="W188" s="253" t="s">
        <v>1196</v>
      </c>
      <c r="X188" s="255">
        <v>0.15</v>
      </c>
      <c r="Y188" s="251">
        <f t="shared" ref="Y188:Y189" si="27">N188</f>
        <v>18</v>
      </c>
      <c r="Z188" s="256">
        <f>IF(N188&gt;=16,MAX(O188:T188),IF(N188&lt;16,MAX(O188:X188)))</f>
        <v>0</v>
      </c>
      <c r="AA188" s="251">
        <f t="array" ref="AA188">_xlfn.IFS(AND(Y188=1,O188&lt;&gt;0),25,AND(Y188=1,Q188&lt;&gt;0),21,AND(Y188=1,T188="ALTO"),16,AND(Y188=1,T188="BAJO"),11,AND(Y188=1,U188&lt;&gt;0),2,AND(Y188=2,O188&lt;&gt;0),25,AND(Y188=2,Q188&lt;&gt;0),21,AND(Y188=2,T188="ALTO"),16,AND(Y188=2,T188="BAJO"),11,AND(Y188=2,U188&lt;&gt;0),4,AND(Y188=3,O188&lt;&gt;0),25,AND(Y188=3,Q188&lt;&gt;0),21,AND(Y188=3,T188="ALTO"),16,AND(Y188=3,T188="BAJO"),12,AND(Y188=3,U188&lt;&gt;0),5,AND(Y188=4,O188&lt;&gt;0),25,AND(Y188=4,Q188&lt;&gt;0),13,AND(Y188=4,T188="ALTO"),16,AND(Y188=4,T188="BAJO"),14,AND(Y188=4,U188&lt;&gt;0),7,AND(Y188=5,O188&lt;&gt;0),25,AND(Y188=5,Q188&lt;&gt;0),21,AND(Y188=5,T188="ALTO"),16,AND(Y188=5,T188="BAJO"),12,AND(Y188=5,U188&lt;&gt;0),8,AND(Y188=6,O188&lt;&gt;0),25,AND(Y188=6,Q188&lt;&gt;0),21,AND(Y188=6,T188="ALTO"),20,AND(Y188=6,T188="BAJO"),17,AND(Y188=6,U188&lt;&gt;0),6,AND(Y188=7,O188&lt;&gt;0),25,AND(Y188=7,Q188&lt;&gt;0),23,AND(Y188=7,T188="ALTO"),16,AND(Y188=7,T188="BAJO"),11,AND(Y188=7,U188&lt;&gt;0),7,AND(Y188=8,O188&lt;&gt;0),25,AND(Y188=8,Q188&lt;&gt;0),21,AND(Y188=8,T188="ALTO"),16,AND(Y188=8,T188="BAJO"),12,AND(Y188=8,U188&lt;&gt;0),8,AND(Y188=9,O188&lt;&gt;0),25,AND(Y188=9,Q188&lt;&gt;0),21,AND(Y188=9,T188="ALTO"),20,AND(Y188=9,T188="BAJO"),17,AND(Y188=9,U188&lt;&gt;0),13,AND(Y188=10,O188&lt;&gt;0),25,AND(Y188=10,Q188&lt;&gt;0),22,AND(Y188=10,T188="ALTO"),21,AND(Y188=10,T188="BAJO"),18,AND(Y188=10,U188&lt;&gt;0),18,AND(Y188=11,O188&lt;&gt;0),25,AND(Y188=11,Q188&lt;&gt;0),23,AND(Y188=11,T188="ALTO"),20,AND(Y188=11,T188="BAJO"),16,AND(Y188=11,U188&lt;&gt;0),11,AND(Y188=12,O188&lt;&gt;0),25,AND(Y188=12,Q188&lt;&gt;0),23,AND(Y188=12,T188="ALTO"),20,AND(Y188=12,T188="BAJO"),16,AND(Y188=12,U188&lt;&gt;0),12,AND(Y188=13,O188&lt;&gt;0),25,AND(Y188=13,Q188&lt;&gt;0),21,AND(Y188=13,T188="ALTO"),20,AND(Y188=13,T188="BAJO"),17,AND(Y188=13,U188&lt;&gt;0),17,AND(Y188=14,O188&lt;&gt;0),25,AND(Y188=14,Q188&lt;&gt;0),24,AND(Y188=14,T188="ALTO"),23,AND(Y188=14,T188="BAJO"),21,AND(Y188=14,U188&lt;&gt;0),18,AND(Y188=15,O188&lt;&gt;0),25,AND(Y188=15,Q188&lt;&gt;0),24,AND(Y188=15,T188="ALTO"),22,AND(Y188=15,T188="BAJO"),19,AND(Y188=15,U188&lt;&gt;0),19,AND(Y188=16,O188&lt;&gt;0),25,AND(Y188=16,Q188&lt;&gt;0),23,AND(Y188=16,T188="ALTO"),23,AND(Y188=16,T188="BAJO"),23,AND(Y188=16,U188&lt;&gt;0),20,AND(Y188=17,O188&lt;&gt;0),25,AND(Y188=17,Q188&lt;&gt;0),24,AND(Y188=17,T188="ALTO"),23,AND(Y188=17,T188="BAJO"),21,AND(Y188=17,U188&lt;&gt;0),20,AND(Y188=18,O188&lt;&gt;0),25,AND(Y188=18,Q188&lt;&gt;0),24,AND(Y188=18,T188="ALTO"),23,AND(Y188=18,T188="BAJO"),22,AND(Y188=18,U188&lt;&gt;0),21,AND(Y188=19,O188&lt;&gt;0),25,AND(Y188=19,Q188&lt;&gt;0),25,AND(Y188=19,T188="ALTO"),24,AND(Y188=19,T188="BAJO"),22,AND(Y188=19,U188&lt;&gt;0),22,AND(Y188&lt;&gt;0,W188&lt;&gt;0),Y188,TRUE,"FALSO")</f>
        <v>21</v>
      </c>
      <c r="AB188" s="248"/>
      <c r="AC188" s="248"/>
      <c r="AD188" s="430"/>
      <c r="AE188" s="431"/>
      <c r="AF188" s="431"/>
      <c r="AG188" s="223"/>
      <c r="AH188" s="223"/>
      <c r="AI188" s="223"/>
      <c r="AJ188" s="223"/>
      <c r="AK188" s="223"/>
      <c r="AL188" s="223"/>
      <c r="AM188" s="223"/>
      <c r="AN188" s="259"/>
      <c r="AO188" s="223"/>
      <c r="AP188" s="259"/>
      <c r="AR188" s="260"/>
      <c r="AT188" s="260"/>
      <c r="AV188" s="260"/>
    </row>
    <row r="189" spans="1:48" s="225" customFormat="1" ht="71.25" customHeight="1">
      <c r="A189" s="435"/>
      <c r="B189" s="545"/>
      <c r="C189" s="441"/>
      <c r="D189" s="351" t="s">
        <v>1523</v>
      </c>
      <c r="E189" s="193" t="s">
        <v>1524</v>
      </c>
      <c r="F189" s="185" t="s">
        <v>1</v>
      </c>
      <c r="G189" s="246" t="s">
        <v>51</v>
      </c>
      <c r="H189" s="328" t="s">
        <v>54</v>
      </c>
      <c r="I189" s="50" t="s">
        <v>142</v>
      </c>
      <c r="J189" s="50" t="str">
        <f>IF(OR(F189="SE",F189="SA"),VLOOKUP(I189,'Tabla de Peligros y Riesgo'!$C$2:$E$227,2,FALSE),VLOOKUP(I189,'LISTA DE ASPECTOS - IMPACTOS'!$D$3:$F$72,2,FALSE))</f>
        <v>Colisión/atropello</v>
      </c>
      <c r="K189" s="357" t="str">
        <f>IF(OR(F189="SE",F189="SA"),VLOOKUP(I189,'Tabla de Peligros y Riesgo'!$C$2:$E$227,3,FALSE),VLOOKUP(I189,'LISTA DE ASPECTOS - IMPACTOS'!$D$3:$F$72,3,FALSE))</f>
        <v>Contusión/Fractura/Muerte</v>
      </c>
      <c r="L189" s="250" t="s">
        <v>90</v>
      </c>
      <c r="M189" s="248">
        <v>2</v>
      </c>
      <c r="N189" s="251">
        <f t="shared" si="26"/>
        <v>5</v>
      </c>
      <c r="O189" s="248"/>
      <c r="P189" s="252"/>
      <c r="Q189" s="248"/>
      <c r="R189" s="252"/>
      <c r="S189" s="248" t="s">
        <v>1243</v>
      </c>
      <c r="T189" s="248" t="s">
        <v>53</v>
      </c>
      <c r="U189" s="253" t="s">
        <v>1244</v>
      </c>
      <c r="V189" s="254"/>
      <c r="W189" s="253" t="s">
        <v>1196</v>
      </c>
      <c r="X189" s="255"/>
      <c r="Y189" s="251">
        <f t="shared" si="27"/>
        <v>5</v>
      </c>
      <c r="Z189" s="256"/>
      <c r="AA189" s="251">
        <f t="array" ref="AA189">_xlfn.IFS(AND(Y189=1,O189&lt;&gt;0),25,AND(Y189=1,Q189&lt;&gt;0),21,AND(Y189=1,T189="ALTO"),16,AND(Y189=1,T189="BAJO"),11,AND(Y189=1,U189&lt;&gt;0),2,AND(Y189=2,O189&lt;&gt;0),25,AND(Y189=2,Q189&lt;&gt;0),21,AND(Y189=2,T189="ALTO"),16,AND(Y189=2,T189="BAJO"),11,AND(Y189=2,U189&lt;&gt;0),4,AND(Y189=3,O189&lt;&gt;0),25,AND(Y189=3,Q189&lt;&gt;0),21,AND(Y189=3,T189="ALTO"),16,AND(Y189=3,T189="BAJO"),12,AND(Y189=3,U189&lt;&gt;0),5,AND(Y189=4,O189&lt;&gt;0),25,AND(Y189=4,Q189&lt;&gt;0),13,AND(Y189=4,T189="ALTO"),16,AND(Y189=4,T189="BAJO"),14,AND(Y189=4,U189&lt;&gt;0),7,AND(Y189=5,O189&lt;&gt;0),25,AND(Y189=5,Q189&lt;&gt;0),21,AND(Y189=5,T189="ALTO"),16,AND(Y189=5,T189="BAJO"),12,AND(Y189=5,U189&lt;&gt;0),8,AND(Y189=6,O189&lt;&gt;0),25,AND(Y189=6,Q189&lt;&gt;0),21,AND(Y189=6,T189="ALTO"),20,AND(Y189=6,T189="BAJO"),17,AND(Y189=6,U189&lt;&gt;0),6,AND(Y189=7,O189&lt;&gt;0),25,AND(Y189=7,Q189&lt;&gt;0),23,AND(Y189=7,T189="ALTO"),16,AND(Y189=7,T189="BAJO"),11,AND(Y189=7,U189&lt;&gt;0),7,AND(Y189=8,O189&lt;&gt;0),25,AND(Y189=8,Q189&lt;&gt;0),21,AND(Y189=8,T189="ALTO"),16,AND(Y189=8,T189="BAJO"),12,AND(Y189=8,U189&lt;&gt;0),8,AND(Y189=9,O189&lt;&gt;0),25,AND(Y189=9,Q189&lt;&gt;0),21,AND(Y189=9,T189="ALTO"),20,AND(Y189=9,T189="BAJO"),17,AND(Y189=9,U189&lt;&gt;0),13,AND(Y189=10,O189&lt;&gt;0),25,AND(Y189=10,Q189&lt;&gt;0),22,AND(Y189=10,T189="ALTO"),21,AND(Y189=10,T189="BAJO"),18,AND(Y189=10,U189&lt;&gt;0),18,AND(Y189=11,O189&lt;&gt;0),25,AND(Y189=11,Q189&lt;&gt;0),23,AND(Y189=11,T189="ALTO"),20,AND(Y189=11,T189="BAJO"),16,AND(Y189=11,U189&lt;&gt;0),11,AND(Y189=12,O189&lt;&gt;0),25,AND(Y189=12,Q189&lt;&gt;0),23,AND(Y189=12,T189="ALTO"),20,AND(Y189=12,T189="BAJO"),16,AND(Y189=12,U189&lt;&gt;0),12,AND(Y189=13,O189&lt;&gt;0),25,AND(Y189=13,Q189&lt;&gt;0),21,AND(Y189=13,T189="ALTO"),20,AND(Y189=13,T189="BAJO"),17,AND(Y189=13,U189&lt;&gt;0),17,AND(Y189=14,O189&lt;&gt;0),25,AND(Y189=14,Q189&lt;&gt;0),24,AND(Y189=14,T189="ALTO"),23,AND(Y189=14,T189="BAJO"),21,AND(Y189=14,U189&lt;&gt;0),18,AND(Y189=15,O189&lt;&gt;0),25,AND(Y189=15,Q189&lt;&gt;0),24,AND(Y189=15,T189="ALTO"),22,AND(Y189=15,T189="BAJO"),19,AND(Y189=15,U189&lt;&gt;0),19,AND(Y189=16,O189&lt;&gt;0),25,AND(Y189=16,Q189&lt;&gt;0),23,AND(Y189=16,T189="ALTO"),23,AND(Y189=16,T189="BAJO"),23,AND(Y189=16,U189&lt;&gt;0),20,AND(Y189=17,O189&lt;&gt;0),25,AND(Y189=17,Q189&lt;&gt;0),24,AND(Y189=17,T189="ALTO"),23,AND(Y189=17,T189="BAJO"),21,AND(Y189=17,U189&lt;&gt;0),20,AND(Y189=18,O189&lt;&gt;0),25,AND(Y189=18,Q189&lt;&gt;0),24,AND(Y189=18,T189="ALTO"),23,AND(Y189=18,T189="BAJO"),22,AND(Y189=18,U189&lt;&gt;0),21,AND(Y189=19,O189&lt;&gt;0),25,AND(Y189=19,Q189&lt;&gt;0),25,AND(Y189=19,T189="ALTO"),24,AND(Y189=19,T189="BAJO"),22,AND(Y189=19,U189&lt;&gt;0),22,AND(Y189&lt;&gt;0,W189&lt;&gt;0),Y189,TRUE,"FALSO")</f>
        <v>16</v>
      </c>
      <c r="AB189" s="248"/>
      <c r="AC189" s="248"/>
      <c r="AD189" s="430"/>
      <c r="AE189" s="431"/>
      <c r="AF189" s="431"/>
      <c r="AG189" s="223"/>
      <c r="AH189" s="223"/>
      <c r="AI189" s="223"/>
      <c r="AJ189" s="223"/>
      <c r="AK189" s="223"/>
      <c r="AL189" s="223"/>
      <c r="AM189" s="223"/>
      <c r="AN189" s="259"/>
      <c r="AO189" s="223"/>
      <c r="AP189" s="259"/>
      <c r="AR189" s="260"/>
      <c r="AT189" s="260"/>
      <c r="AV189" s="260"/>
    </row>
    <row r="190" spans="1:48" s="225" customFormat="1" ht="60">
      <c r="A190" s="435"/>
      <c r="B190" s="545"/>
      <c r="C190" s="441"/>
      <c r="D190" s="356" t="s">
        <v>785</v>
      </c>
      <c r="E190" s="346" t="s">
        <v>1241</v>
      </c>
      <c r="F190" s="185" t="s">
        <v>0</v>
      </c>
      <c r="G190" s="246" t="s">
        <v>51</v>
      </c>
      <c r="H190" s="328" t="s">
        <v>63</v>
      </c>
      <c r="I190" s="50" t="s">
        <v>64</v>
      </c>
      <c r="J190" s="50" t="str">
        <f>IF(OR(F190="SE",F190="SA"),VLOOKUP(I190,'Tabla de Peligros y Riesgo'!$C$2:$E$227,2,FALSE),VLOOKUP(I190,'LISTA DE ASPECTOS - IMPACTOS'!$D$3:$F$72,2,FALSE))</f>
        <v>Riesgo Psicosocial</v>
      </c>
      <c r="K190" s="357" t="str">
        <f>IF(OR(F190="SE",F190="SA"),VLOOKUP(I190,'Tabla de Peligros y Riesgo'!$C$2:$E$227,3,FALSE),VLOOKUP(I190,'LISTA DE ASPECTOS - IMPACTOS'!$D$3:$F$72,3,FALSE))</f>
        <v>Estrés / Depresión</v>
      </c>
      <c r="L190" s="250" t="s">
        <v>56</v>
      </c>
      <c r="M190" s="248">
        <v>3</v>
      </c>
      <c r="N190" s="251">
        <f>IF(CONCATENATE(M190,L190)="1A",1,IF(CONCATENATE(M190,L190)="1B",2,IF(CONCATENATE(M190,L190)="2A",3,IF(CONCATENATE(M190,L190)="1C",4,IF(CONCATENATE(M190,L190)="2B",5,IF(CONCATENATE(M190,L190)="3A",6,IF(CONCATENATE(M190,L190)="1D",7,IF(CONCATENATE(M190,L190)="2C",8,IF(CONCATENATE(M190,L190)="3B",9,IF(CONCATENATE(M190,L190)="4A",10,IF(CONCATENATE(M190,L190)="1E",11,IF(CONCATENATE(M190,L190)="2D",12,IF(CONCATENATE(M190,L190)="3C",13,IF(CONCATENATE(M190,L190)="4B",14,IF(CONCATENATE(M190,L190)="5A",15,IF(CONCATENATE(M190,L190)="2E",16,IF(CONCATENATE(M190,L190)="3D",17,IF(CONCATENATE(M190,L190)="4C",18,IF(CONCATENATE(M190,L190)="5B",19,IF(CONCATENATE(M190,L190)="3E",20,IF(CONCATENATE(M190,L190)="4D",21,IF(CONCATENATE(M190,L190)="5C",22,IF(CONCATENATE(M190,L190)="4E",23,IF(CONCATENATE(M190,L190)="5D",24,IF(CONCATENATE(M190,L190)="5E",25,"")))))))))))))))))))))))))</f>
        <v>13</v>
      </c>
      <c r="O190" s="248"/>
      <c r="P190" s="252"/>
      <c r="Q190" s="248"/>
      <c r="R190" s="252"/>
      <c r="S190" s="248"/>
      <c r="T190" s="248"/>
      <c r="U190" s="253" t="s">
        <v>1251</v>
      </c>
      <c r="V190" s="254"/>
      <c r="W190" s="253" t="s">
        <v>1196</v>
      </c>
      <c r="X190" s="255"/>
      <c r="Y190" s="251">
        <f t="shared" si="21"/>
        <v>13</v>
      </c>
      <c r="Z190" s="256"/>
      <c r="AA190" s="251">
        <f t="array" ref="AA190">_xlfn.IFS(AND(Y190=1,O190&lt;&gt;0),25,AND(Y190=1,Q190&lt;&gt;0),21,AND(Y190=1,T190="ALTO"),16,AND(Y190=1,T190="BAJO"),11,AND(Y190=1,U190&lt;&gt;0),2,AND(Y190=2,O190&lt;&gt;0),25,AND(Y190=2,Q190&lt;&gt;0),21,AND(Y190=2,T190="ALTO"),16,AND(Y190=2,T190="BAJO"),11,AND(Y190=2,U190&lt;&gt;0),4,AND(Y190=3,O190&lt;&gt;0),25,AND(Y190=3,Q190&lt;&gt;0),21,AND(Y190=3,T190="ALTO"),16,AND(Y190=3,T190="BAJO"),12,AND(Y190=3,U190&lt;&gt;0),5,AND(Y190=4,O190&lt;&gt;0),25,AND(Y190=4,Q190&lt;&gt;0),13,AND(Y190=4,T190="ALTO"),16,AND(Y190=4,T190="BAJO"),14,AND(Y190=4,U190&lt;&gt;0),7,AND(Y190=5,O190&lt;&gt;0),25,AND(Y190=5,Q190&lt;&gt;0),21,AND(Y190=5,T190="ALTO"),16,AND(Y190=5,T190="BAJO"),12,AND(Y190=5,U190&lt;&gt;0),8,AND(Y190=6,O190&lt;&gt;0),25,AND(Y190=6,Q190&lt;&gt;0),21,AND(Y190=6,T190="ALTO"),20,AND(Y190=6,T190="BAJO"),17,AND(Y190=6,U190&lt;&gt;0),6,AND(Y190=7,O190&lt;&gt;0),25,AND(Y190=7,Q190&lt;&gt;0),23,AND(Y190=7,T190="ALTO"),16,AND(Y190=7,T190="BAJO"),11,AND(Y190=7,U190&lt;&gt;0),7,AND(Y190=8,O190&lt;&gt;0),25,AND(Y190=8,Q190&lt;&gt;0),21,AND(Y190=8,T190="ALTO"),16,AND(Y190=8,T190="BAJO"),12,AND(Y190=8,U190&lt;&gt;0),8,AND(Y190=9,O190&lt;&gt;0),25,AND(Y190=9,Q190&lt;&gt;0),21,AND(Y190=9,T190="ALTO"),20,AND(Y190=9,T190="BAJO"),17,AND(Y190=9,U190&lt;&gt;0),13,AND(Y190=10,O190&lt;&gt;0),25,AND(Y190=10,Q190&lt;&gt;0),22,AND(Y190=10,T190="ALTO"),21,AND(Y190=10,T190="BAJO"),18,AND(Y190=10,U190&lt;&gt;0),18,AND(Y190=11,O190&lt;&gt;0),25,AND(Y190=11,Q190&lt;&gt;0),23,AND(Y190=11,T190="ALTO"),20,AND(Y190=11,T190="BAJO"),16,AND(Y190=11,U190&lt;&gt;0),11,AND(Y190=12,O190&lt;&gt;0),25,AND(Y190=12,Q190&lt;&gt;0),23,AND(Y190=12,T190="ALTO"),20,AND(Y190=12,T190="BAJO"),16,AND(Y190=12,U190&lt;&gt;0),12,AND(Y190=13,O190&lt;&gt;0),25,AND(Y190=13,Q190&lt;&gt;0),21,AND(Y190=13,T190="ALTO"),20,AND(Y190=13,T190="BAJO"),17,AND(Y190=13,U190&lt;&gt;0),17,AND(Y190=14,O190&lt;&gt;0),25,AND(Y190=14,Q190&lt;&gt;0),24,AND(Y190=14,T190="ALTO"),23,AND(Y190=14,T190="BAJO"),21,AND(Y190=14,U190&lt;&gt;0),18,AND(Y190=15,O190&lt;&gt;0),25,AND(Y190=15,Q190&lt;&gt;0),24,AND(Y190=15,T190="ALTO"),22,AND(Y190=15,T190="BAJO"),19,AND(Y190=15,U190&lt;&gt;0),19,AND(Y190=16,O190&lt;&gt;0),25,AND(Y190=16,Q190&lt;&gt;0),23,AND(Y190=16,T190="ALTO"),23,AND(Y190=16,T190="BAJO"),23,AND(Y190=16,U190&lt;&gt;0),20,AND(Y190=17,O190&lt;&gt;0),25,AND(Y190=17,Q190&lt;&gt;0),24,AND(Y190=17,T190="ALTO"),23,AND(Y190=17,T190="BAJO"),21,AND(Y190=17,U190&lt;&gt;0),20,AND(Y190=18,O190&lt;&gt;0),25,AND(Y190=18,Q190&lt;&gt;0),24,AND(Y190=18,T190="ALTO"),23,AND(Y190=18,T190="BAJO"),22,AND(Y190=18,U190&lt;&gt;0),21,AND(Y190=19,O190&lt;&gt;0),25,AND(Y190=19,Q190&lt;&gt;0),25,AND(Y190=19,T190="ALTO"),24,AND(Y190=19,T190="BAJO"),22,AND(Y190=19,U190&lt;&gt;0),22,AND(Y190&lt;&gt;0,W190&lt;&gt;0),Y190,TRUE,"FALSO")</f>
        <v>17</v>
      </c>
      <c r="AB190" s="248"/>
      <c r="AC190" s="248"/>
      <c r="AD190" s="257"/>
      <c r="AE190" s="258"/>
      <c r="AF190" s="258"/>
      <c r="AG190" s="223"/>
      <c r="AH190" s="223"/>
      <c r="AI190" s="223"/>
      <c r="AJ190" s="223"/>
      <c r="AK190" s="223"/>
      <c r="AL190" s="223"/>
      <c r="AM190" s="223"/>
      <c r="AN190" s="259"/>
      <c r="AO190" s="223"/>
      <c r="AP190" s="259"/>
      <c r="AR190" s="260"/>
      <c r="AT190" s="260"/>
      <c r="AV190" s="260"/>
    </row>
    <row r="191" spans="1:48" s="225" customFormat="1" ht="75">
      <c r="A191" s="435"/>
      <c r="B191" s="545"/>
      <c r="C191" s="441"/>
      <c r="D191" s="356" t="s">
        <v>785</v>
      </c>
      <c r="E191" s="346" t="s">
        <v>1241</v>
      </c>
      <c r="F191" s="185" t="s">
        <v>1</v>
      </c>
      <c r="G191" s="246" t="s">
        <v>51</v>
      </c>
      <c r="H191" s="328" t="s">
        <v>66</v>
      </c>
      <c r="I191" s="50" t="s">
        <v>67</v>
      </c>
      <c r="J191" s="50" t="str">
        <f>IF(OR(F191="SE",F191="SA"),VLOOKUP(I191,'Tabla de Peligros y Riesgo'!$C$2:$E$227,2,FALSE),VLOOKUP(I191,'LISTA DE ASPECTOS - IMPACTOS'!$D$3:$F$72,2,FALSE))</f>
        <v>Caída al mismo nivel</v>
      </c>
      <c r="K191" s="357" t="str">
        <f>IF(OR(F191="SE",F191="SA"),VLOOKUP(I191,'Tabla de Peligros y Riesgo'!$C$2:$E$227,3,FALSE),VLOOKUP(I191,'LISTA DE ASPECTOS - IMPACTOS'!$D$3:$F$72,3,FALSE))</f>
        <v>Contusión/Fractura/Muerte</v>
      </c>
      <c r="L191" s="250" t="s">
        <v>56</v>
      </c>
      <c r="M191" s="248">
        <v>4</v>
      </c>
      <c r="N191" s="251">
        <f t="shared" ref="N191:N210" si="28">IF(CONCATENATE(M191,L191)="1A",1,IF(CONCATENATE(M191,L191)="1B",2,IF(CONCATENATE(M191,L191)="2A",3,IF(CONCATENATE(M191,L191)="1C",4,IF(CONCATENATE(M191,L191)="2B",5,IF(CONCATENATE(M191,L191)="3A",6,IF(CONCATENATE(M191,L191)="1D",7,IF(CONCATENATE(M191,L191)="2C",8,IF(CONCATENATE(M191,L191)="3B",9,IF(CONCATENATE(M191,L191)="4A",10,IF(CONCATENATE(M191,L191)="1E",11,IF(CONCATENATE(M191,L191)="2D",12,IF(CONCATENATE(M191,L191)="3C",13,IF(CONCATENATE(M191,L191)="4B",14,IF(CONCATENATE(M191,L191)="5A",15,IF(CONCATENATE(M191,L191)="2E",16,IF(CONCATENATE(M191,L191)="3D",17,IF(CONCATENATE(M191,L191)="4C",18,IF(CONCATENATE(M191,L191)="5B",19,IF(CONCATENATE(M191,L191)="3E",20,IF(CONCATENATE(M191,L191)="4D",21,IF(CONCATENATE(M191,L191)="5C",22,IF(CONCATENATE(M191,L191)="4E",23,IF(CONCATENATE(M191,L191)="5D",24,IF(CONCATENATE(M191,L191)="5E",25,"")))))))))))))))))))))))))</f>
        <v>18</v>
      </c>
      <c r="O191" s="248"/>
      <c r="P191" s="252"/>
      <c r="Q191" s="248"/>
      <c r="R191" s="252"/>
      <c r="S191" s="248"/>
      <c r="T191" s="248"/>
      <c r="U191" s="253" t="s">
        <v>1260</v>
      </c>
      <c r="V191" s="254"/>
      <c r="W191" s="253" t="s">
        <v>1196</v>
      </c>
      <c r="X191" s="255"/>
      <c r="Y191" s="251">
        <f t="shared" si="21"/>
        <v>18</v>
      </c>
      <c r="Z191" s="256"/>
      <c r="AA191" s="251">
        <f t="array" ref="AA191">_xlfn.IFS(AND(Y191=1,O191&lt;&gt;0),25,AND(Y191=1,Q191&lt;&gt;0),21,AND(Y191=1,T191="ALTO"),16,AND(Y191=1,T191="BAJO"),11,AND(Y191=1,U191&lt;&gt;0),2,AND(Y191=2,O191&lt;&gt;0),25,AND(Y191=2,Q191&lt;&gt;0),21,AND(Y191=2,T191="ALTO"),16,AND(Y191=2,T191="BAJO"),11,AND(Y191=2,U191&lt;&gt;0),4,AND(Y191=3,O191&lt;&gt;0),25,AND(Y191=3,Q191&lt;&gt;0),21,AND(Y191=3,T191="ALTO"),16,AND(Y191=3,T191="BAJO"),12,AND(Y191=3,U191&lt;&gt;0),5,AND(Y191=4,O191&lt;&gt;0),25,AND(Y191=4,Q191&lt;&gt;0),13,AND(Y191=4,T191="ALTO"),16,AND(Y191=4,T191="BAJO"),14,AND(Y191=4,U191&lt;&gt;0),7,AND(Y191=5,O191&lt;&gt;0),25,AND(Y191=5,Q191&lt;&gt;0),21,AND(Y191=5,T191="ALTO"),16,AND(Y191=5,T191="BAJO"),12,AND(Y191=5,U191&lt;&gt;0),8,AND(Y191=6,O191&lt;&gt;0),25,AND(Y191=6,Q191&lt;&gt;0),21,AND(Y191=6,T191="ALTO"),20,AND(Y191=6,T191="BAJO"),17,AND(Y191=6,U191&lt;&gt;0),6,AND(Y191=7,O191&lt;&gt;0),25,AND(Y191=7,Q191&lt;&gt;0),23,AND(Y191=7,T191="ALTO"),16,AND(Y191=7,T191="BAJO"),11,AND(Y191=7,U191&lt;&gt;0),7,AND(Y191=8,O191&lt;&gt;0),25,AND(Y191=8,Q191&lt;&gt;0),21,AND(Y191=8,T191="ALTO"),16,AND(Y191=8,T191="BAJO"),12,AND(Y191=8,U191&lt;&gt;0),8,AND(Y191=9,O191&lt;&gt;0),25,AND(Y191=9,Q191&lt;&gt;0),21,AND(Y191=9,T191="ALTO"),20,AND(Y191=9,T191="BAJO"),17,AND(Y191=9,U191&lt;&gt;0),13,AND(Y191=10,O191&lt;&gt;0),25,AND(Y191=10,Q191&lt;&gt;0),22,AND(Y191=10,T191="ALTO"),21,AND(Y191=10,T191="BAJO"),18,AND(Y191=10,U191&lt;&gt;0),18,AND(Y191=11,O191&lt;&gt;0),25,AND(Y191=11,Q191&lt;&gt;0),23,AND(Y191=11,T191="ALTO"),20,AND(Y191=11,T191="BAJO"),16,AND(Y191=11,U191&lt;&gt;0),11,AND(Y191=12,O191&lt;&gt;0),25,AND(Y191=12,Q191&lt;&gt;0),23,AND(Y191=12,T191="ALTO"),20,AND(Y191=12,T191="BAJO"),16,AND(Y191=12,U191&lt;&gt;0),12,AND(Y191=13,O191&lt;&gt;0),25,AND(Y191=13,Q191&lt;&gt;0),21,AND(Y191=13,T191="ALTO"),20,AND(Y191=13,T191="BAJO"),17,AND(Y191=13,U191&lt;&gt;0),17,AND(Y191=14,O191&lt;&gt;0),25,AND(Y191=14,Q191&lt;&gt;0),24,AND(Y191=14,T191="ALTO"),23,AND(Y191=14,T191="BAJO"),21,AND(Y191=14,U191&lt;&gt;0),18,AND(Y191=15,O191&lt;&gt;0),25,AND(Y191=15,Q191&lt;&gt;0),24,AND(Y191=15,T191="ALTO"),22,AND(Y191=15,T191="BAJO"),19,AND(Y191=15,U191&lt;&gt;0),19,AND(Y191=16,O191&lt;&gt;0),25,AND(Y191=16,Q191&lt;&gt;0),23,AND(Y191=16,T191="ALTO"),23,AND(Y191=16,T191="BAJO"),23,AND(Y191=16,U191&lt;&gt;0),20,AND(Y191=17,O191&lt;&gt;0),25,AND(Y191=17,Q191&lt;&gt;0),24,AND(Y191=17,T191="ALTO"),23,AND(Y191=17,T191="BAJO"),21,AND(Y191=17,U191&lt;&gt;0),20,AND(Y191=18,O191&lt;&gt;0),25,AND(Y191=18,Q191&lt;&gt;0),24,AND(Y191=18,T191="ALTO"),23,AND(Y191=18,T191="BAJO"),22,AND(Y191=18,U191&lt;&gt;0),21,AND(Y191=19,O191&lt;&gt;0),25,AND(Y191=19,Q191&lt;&gt;0),25,AND(Y191=19,T191="ALTO"),24,AND(Y191=19,T191="BAJO"),22,AND(Y191=19,U191&lt;&gt;0),22,AND(Y191&lt;&gt;0,W191&lt;&gt;0),Y191,TRUE,"FALSO")</f>
        <v>21</v>
      </c>
      <c r="AB191" s="248"/>
      <c r="AC191" s="248"/>
      <c r="AD191" s="430"/>
      <c r="AE191" s="431"/>
      <c r="AF191" s="431"/>
      <c r="AG191" s="223"/>
      <c r="AH191" s="223"/>
      <c r="AI191" s="223"/>
      <c r="AJ191" s="223"/>
      <c r="AK191" s="223"/>
      <c r="AL191" s="223"/>
      <c r="AM191" s="223"/>
      <c r="AN191" s="259"/>
      <c r="AO191" s="223"/>
      <c r="AP191" s="259"/>
      <c r="AR191" s="260"/>
      <c r="AT191" s="260"/>
      <c r="AV191" s="260"/>
    </row>
    <row r="192" spans="1:48" s="225" customFormat="1" ht="60">
      <c r="A192" s="435"/>
      <c r="B192" s="545"/>
      <c r="C192" s="441"/>
      <c r="D192" s="356" t="s">
        <v>785</v>
      </c>
      <c r="E192" s="346" t="s">
        <v>1241</v>
      </c>
      <c r="F192" s="185" t="s">
        <v>1</v>
      </c>
      <c r="G192" s="246" t="s">
        <v>51</v>
      </c>
      <c r="H192" s="328" t="s">
        <v>111</v>
      </c>
      <c r="I192" s="50" t="s">
        <v>112</v>
      </c>
      <c r="J192" s="50" t="str">
        <f>IF(OR(F192="SE",F192="SA"),VLOOKUP(I192,'Tabla de Peligros y Riesgo'!$C$2:$E$227,2,FALSE),VLOOKUP(I192,'LISTA DE ASPECTOS - IMPACTOS'!$D$3:$F$72,2,FALSE))</f>
        <v xml:space="preserve">Electrocución </v>
      </c>
      <c r="K192" s="357" t="str">
        <f>IF(OR(F192="SE",F192="SA"),VLOOKUP(I192,'Tabla de Peligros y Riesgo'!$C$2:$E$227,3,FALSE),VLOOKUP(I192,'LISTA DE ASPECTOS - IMPACTOS'!$D$3:$F$72,3,FALSE))</f>
        <v xml:space="preserve">Muerte </v>
      </c>
      <c r="L192" s="250" t="s">
        <v>56</v>
      </c>
      <c r="M192" s="248">
        <v>2</v>
      </c>
      <c r="N192" s="251">
        <f t="shared" si="28"/>
        <v>8</v>
      </c>
      <c r="O192" s="248"/>
      <c r="P192" s="252"/>
      <c r="Q192" s="248"/>
      <c r="R192" s="252"/>
      <c r="S192" s="248" t="s">
        <v>1198</v>
      </c>
      <c r="T192" s="248" t="s">
        <v>53</v>
      </c>
      <c r="U192" s="253" t="s">
        <v>1245</v>
      </c>
      <c r="V192" s="254"/>
      <c r="W192" s="253" t="s">
        <v>1196</v>
      </c>
      <c r="X192" s="255">
        <v>0.2</v>
      </c>
      <c r="Y192" s="251">
        <f t="shared" si="21"/>
        <v>8</v>
      </c>
      <c r="Z192" s="256">
        <f>IF(N192&gt;=16,MAX(O192:T192),IF(N192&lt;16,MAX(O192:X192)))</f>
        <v>0.2</v>
      </c>
      <c r="AA192" s="251">
        <f t="array" ref="AA192">_xlfn.IFS(AND(Y192=1,O192&lt;&gt;0),25,AND(Y192=1,Q192&lt;&gt;0),21,AND(Y192=1,T192="ALTO"),16,AND(Y192=1,T192="BAJO"),11,AND(Y192=1,U192&lt;&gt;0),2,AND(Y192=2,O192&lt;&gt;0),25,AND(Y192=2,Q192&lt;&gt;0),21,AND(Y192=2,T192="ALTO"),16,AND(Y192=2,T192="BAJO"),11,AND(Y192=2,U192&lt;&gt;0),4,AND(Y192=3,O192&lt;&gt;0),25,AND(Y192=3,Q192&lt;&gt;0),21,AND(Y192=3,T192="ALTO"),16,AND(Y192=3,T192="BAJO"),12,AND(Y192=3,U192&lt;&gt;0),5,AND(Y192=4,O192&lt;&gt;0),25,AND(Y192=4,Q192&lt;&gt;0),13,AND(Y192=4,T192="ALTO"),16,AND(Y192=4,T192="BAJO"),14,AND(Y192=4,U192&lt;&gt;0),7,AND(Y192=5,O192&lt;&gt;0),25,AND(Y192=5,Q192&lt;&gt;0),21,AND(Y192=5,T192="ALTO"),16,AND(Y192=5,T192="BAJO"),12,AND(Y192=5,U192&lt;&gt;0),8,AND(Y192=6,O192&lt;&gt;0),25,AND(Y192=6,Q192&lt;&gt;0),21,AND(Y192=6,T192="ALTO"),20,AND(Y192=6,T192="BAJO"),17,AND(Y192=6,U192&lt;&gt;0),6,AND(Y192=7,O192&lt;&gt;0),25,AND(Y192=7,Q192&lt;&gt;0),23,AND(Y192=7,T192="ALTO"),16,AND(Y192=7,T192="BAJO"),11,AND(Y192=7,U192&lt;&gt;0),7,AND(Y192=8,O192&lt;&gt;0),25,AND(Y192=8,Q192&lt;&gt;0),21,AND(Y192=8,T192="ALTO"),16,AND(Y192=8,T192="BAJO"),12,AND(Y192=8,U192&lt;&gt;0),8,AND(Y192=9,O192&lt;&gt;0),25,AND(Y192=9,Q192&lt;&gt;0),21,AND(Y192=9,T192="ALTO"),20,AND(Y192=9,T192="BAJO"),17,AND(Y192=9,U192&lt;&gt;0),13,AND(Y192=10,O192&lt;&gt;0),25,AND(Y192=10,Q192&lt;&gt;0),22,AND(Y192=10,T192="ALTO"),21,AND(Y192=10,T192="BAJO"),18,AND(Y192=10,U192&lt;&gt;0),18,AND(Y192=11,O192&lt;&gt;0),25,AND(Y192=11,Q192&lt;&gt;0),23,AND(Y192=11,T192="ALTO"),20,AND(Y192=11,T192="BAJO"),16,AND(Y192=11,U192&lt;&gt;0),11,AND(Y192=12,O192&lt;&gt;0),25,AND(Y192=12,Q192&lt;&gt;0),23,AND(Y192=12,T192="ALTO"),20,AND(Y192=12,T192="BAJO"),16,AND(Y192=12,U192&lt;&gt;0),12,AND(Y192=13,O192&lt;&gt;0),25,AND(Y192=13,Q192&lt;&gt;0),21,AND(Y192=13,T192="ALTO"),20,AND(Y192=13,T192="BAJO"),17,AND(Y192=13,U192&lt;&gt;0),17,AND(Y192=14,O192&lt;&gt;0),25,AND(Y192=14,Q192&lt;&gt;0),24,AND(Y192=14,T192="ALTO"),23,AND(Y192=14,T192="BAJO"),21,AND(Y192=14,U192&lt;&gt;0),18,AND(Y192=15,O192&lt;&gt;0),25,AND(Y192=15,Q192&lt;&gt;0),24,AND(Y192=15,T192="ALTO"),22,AND(Y192=15,T192="BAJO"),19,AND(Y192=15,U192&lt;&gt;0),19,AND(Y192=16,O192&lt;&gt;0),25,AND(Y192=16,Q192&lt;&gt;0),23,AND(Y192=16,T192="ALTO"),23,AND(Y192=16,T192="BAJO"),23,AND(Y192=16,U192&lt;&gt;0),20,AND(Y192=17,O192&lt;&gt;0),25,AND(Y192=17,Q192&lt;&gt;0),24,AND(Y192=17,T192="ALTO"),23,AND(Y192=17,T192="BAJO"),21,AND(Y192=17,U192&lt;&gt;0),20,AND(Y192=18,O192&lt;&gt;0),25,AND(Y192=18,Q192&lt;&gt;0),24,AND(Y192=18,T192="ALTO"),23,AND(Y192=18,T192="BAJO"),22,AND(Y192=18,U192&lt;&gt;0),21,AND(Y192=19,O192&lt;&gt;0),25,AND(Y192=19,Q192&lt;&gt;0),25,AND(Y192=19,T192="ALTO"),24,AND(Y192=19,T192="BAJO"),22,AND(Y192=19,U192&lt;&gt;0),22,AND(Y192&lt;&gt;0,W192&lt;&gt;0),Y192,TRUE,"FALSO")</f>
        <v>16</v>
      </c>
      <c r="AB192" s="248" t="s">
        <v>1200</v>
      </c>
      <c r="AC192" s="248" t="s">
        <v>1201</v>
      </c>
      <c r="AD192" s="257"/>
      <c r="AE192" s="258"/>
      <c r="AF192" s="258"/>
      <c r="AG192" s="223"/>
      <c r="AH192" s="223"/>
      <c r="AI192" s="223"/>
      <c r="AJ192" s="223"/>
      <c r="AK192" s="223"/>
      <c r="AL192" s="223"/>
      <c r="AM192" s="223"/>
      <c r="AN192" s="259"/>
      <c r="AO192" s="223"/>
      <c r="AP192" s="259"/>
      <c r="AR192" s="260"/>
      <c r="AT192" s="260"/>
      <c r="AV192" s="260"/>
    </row>
    <row r="193" spans="1:48" s="225" customFormat="1" ht="52.5" customHeight="1">
      <c r="A193" s="435"/>
      <c r="B193" s="545"/>
      <c r="C193" s="441"/>
      <c r="D193" s="329" t="s">
        <v>811</v>
      </c>
      <c r="E193" s="346" t="s">
        <v>1241</v>
      </c>
      <c r="F193" s="185" t="s">
        <v>2</v>
      </c>
      <c r="G193" s="246" t="s">
        <v>52</v>
      </c>
      <c r="H193" s="328" t="s">
        <v>1214</v>
      </c>
      <c r="I193" s="50" t="s">
        <v>598</v>
      </c>
      <c r="J193" s="50" t="str">
        <f>IF(OR(F193="SE",F193="SA"),VLOOKUP(I193,'Tabla de Peligros y Riesgo'!$C$2:$E$227,2,FALSE),VLOOKUP(I193,'LISTA DE ASPECTOS - IMPACTOS'!$D$3:$F$72,2,FALSE))</f>
        <v>Alteración de la calidad de suelo/agua</v>
      </c>
      <c r="K193" s="357" t="str">
        <f>IF(OR(F193="SE",F193="SA"),VLOOKUP(I193,'Tabla de Peligros y Riesgo'!$C$2:$E$227,3,FALSE),VLOOKUP(I193,'LISTA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93" s="250" t="s">
        <v>90</v>
      </c>
      <c r="M193" s="248">
        <v>4</v>
      </c>
      <c r="N193" s="251">
        <f t="shared" si="28"/>
        <v>14</v>
      </c>
      <c r="O193" s="248"/>
      <c r="P193" s="252"/>
      <c r="Q193" s="248"/>
      <c r="R193" s="252"/>
      <c r="S193" s="248" t="s">
        <v>1231</v>
      </c>
      <c r="T193" s="248" t="s">
        <v>59</v>
      </c>
      <c r="U193" s="253" t="s">
        <v>1247</v>
      </c>
      <c r="V193" s="254"/>
      <c r="W193" s="253"/>
      <c r="X193" s="255">
        <v>0.15</v>
      </c>
      <c r="Y193" s="251">
        <f t="shared" si="21"/>
        <v>14</v>
      </c>
      <c r="Z193" s="256"/>
      <c r="AA193" s="251">
        <f t="array" ref="AA193">_xlfn.IFS(AND(Y193=1,O193&lt;&gt;0),25,AND(Y193=1,Q193&lt;&gt;0),21,AND(Y193=1,T193="ALTO"),16,AND(Y193=1,T193="BAJO"),11,AND(Y193=1,U193&lt;&gt;0),2,AND(Y193=2,O193&lt;&gt;0),25,AND(Y193=2,Q193&lt;&gt;0),21,AND(Y193=2,T193="ALTO"),16,AND(Y193=2,T193="BAJO"),11,AND(Y193=2,U193&lt;&gt;0),4,AND(Y193=3,O193&lt;&gt;0),25,AND(Y193=3,Q193&lt;&gt;0),21,AND(Y193=3,T193="ALTO"),16,AND(Y193=3,T193="BAJO"),12,AND(Y193=3,U193&lt;&gt;0),5,AND(Y193=4,O193&lt;&gt;0),25,AND(Y193=4,Q193&lt;&gt;0),13,AND(Y193=4,T193="ALTO"),16,AND(Y193=4,T193="BAJO"),14,AND(Y193=4,U193&lt;&gt;0),7,AND(Y193=5,O193&lt;&gt;0),25,AND(Y193=5,Q193&lt;&gt;0),21,AND(Y193=5,T193="ALTO"),16,AND(Y193=5,T193="BAJO"),12,AND(Y193=5,U193&lt;&gt;0),8,AND(Y193=6,O193&lt;&gt;0),25,AND(Y193=6,Q193&lt;&gt;0),21,AND(Y193=6,T193="ALTO"),20,AND(Y193=6,T193="BAJO"),17,AND(Y193=6,U193&lt;&gt;0),6,AND(Y193=7,O193&lt;&gt;0),25,AND(Y193=7,Q193&lt;&gt;0),23,AND(Y193=7,T193="ALTO"),16,AND(Y193=7,T193="BAJO"),11,AND(Y193=7,U193&lt;&gt;0),7,AND(Y193=8,O193&lt;&gt;0),25,AND(Y193=8,Q193&lt;&gt;0),21,AND(Y193=8,T193="ALTO"),16,AND(Y193=8,T193="BAJO"),12,AND(Y193=8,U193&lt;&gt;0),8,AND(Y193=9,O193&lt;&gt;0),25,AND(Y193=9,Q193&lt;&gt;0),21,AND(Y193=9,T193="ALTO"),20,AND(Y193=9,T193="BAJO"),17,AND(Y193=9,U193&lt;&gt;0),13,AND(Y193=10,O193&lt;&gt;0),25,AND(Y193=10,Q193&lt;&gt;0),22,AND(Y193=10,T193="ALTO"),21,AND(Y193=10,T193="BAJO"),18,AND(Y193=10,U193&lt;&gt;0),18,AND(Y193=11,O193&lt;&gt;0),25,AND(Y193=11,Q193&lt;&gt;0),23,AND(Y193=11,T193="ALTO"),20,AND(Y193=11,T193="BAJO"),16,AND(Y193=11,U193&lt;&gt;0),11,AND(Y193=12,O193&lt;&gt;0),25,AND(Y193=12,Q193&lt;&gt;0),23,AND(Y193=12,T193="ALTO"),20,AND(Y193=12,T193="BAJO"),16,AND(Y193=12,U193&lt;&gt;0),12,AND(Y193=13,O193&lt;&gt;0),25,AND(Y193=13,Q193&lt;&gt;0),21,AND(Y193=13,T193="ALTO"),20,AND(Y193=13,T193="BAJO"),17,AND(Y193=13,U193&lt;&gt;0),17,AND(Y193=14,O193&lt;&gt;0),25,AND(Y193=14,Q193&lt;&gt;0),24,AND(Y193=14,T193="ALTO"),23,AND(Y193=14,T193="BAJO"),21,AND(Y193=14,U193&lt;&gt;0),18,AND(Y193=15,O193&lt;&gt;0),25,AND(Y193=15,Q193&lt;&gt;0),24,AND(Y193=15,T193="ALTO"),22,AND(Y193=15,T193="BAJO"),19,AND(Y193=15,U193&lt;&gt;0),19,AND(Y193=16,O193&lt;&gt;0),25,AND(Y193=16,Q193&lt;&gt;0),23,AND(Y193=16,T193="ALTO"),23,AND(Y193=16,T193="BAJO"),23,AND(Y193=16,U193&lt;&gt;0),20,AND(Y193=17,O193&lt;&gt;0),25,AND(Y193=17,Q193&lt;&gt;0),24,AND(Y193=17,T193="ALTO"),23,AND(Y193=17,T193="BAJO"),21,AND(Y193=17,U193&lt;&gt;0),20,AND(Y193=18,O193&lt;&gt;0),25,AND(Y193=18,Q193&lt;&gt;0),24,AND(Y193=18,T193="ALTO"),23,AND(Y193=18,T193="BAJO"),22,AND(Y193=18,U193&lt;&gt;0),21,AND(Y193=19,O193&lt;&gt;0),25,AND(Y193=19,Q193&lt;&gt;0),25,AND(Y193=19,T193="ALTO"),24,AND(Y193=19,T193="BAJO"),22,AND(Y193=19,U193&lt;&gt;0),22,AND(Y193&lt;&gt;0,W193&lt;&gt;0),Y193,TRUE,"FALSO")</f>
        <v>21</v>
      </c>
      <c r="AB193" s="248"/>
      <c r="AC193" s="248"/>
      <c r="AD193" s="430"/>
      <c r="AE193" s="431"/>
      <c r="AF193" s="431"/>
      <c r="AG193" s="223"/>
      <c r="AH193" s="223"/>
      <c r="AI193" s="223"/>
      <c r="AJ193" s="223"/>
      <c r="AK193" s="223"/>
      <c r="AL193" s="223"/>
      <c r="AM193" s="223"/>
      <c r="AN193" s="259"/>
      <c r="AO193" s="223"/>
      <c r="AP193" s="259"/>
      <c r="AR193" s="260"/>
      <c r="AT193" s="260"/>
      <c r="AV193" s="260"/>
    </row>
    <row r="194" spans="1:48" s="225" customFormat="1" ht="50.25" customHeight="1">
      <c r="A194" s="435"/>
      <c r="B194" s="545"/>
      <c r="C194" s="441"/>
      <c r="D194" s="329" t="s">
        <v>811</v>
      </c>
      <c r="E194" s="346" t="s">
        <v>1241</v>
      </c>
      <c r="F194" s="185" t="s">
        <v>2</v>
      </c>
      <c r="G194" s="246" t="s">
        <v>52</v>
      </c>
      <c r="H194" s="328" t="s">
        <v>131</v>
      </c>
      <c r="I194" s="50" t="s">
        <v>544</v>
      </c>
      <c r="J194" s="50" t="str">
        <f>IF(OR(F194="SE",F194="SA"),VLOOKUP(I194,'Tabla de Peligros y Riesgo'!$C$2:$E$227,2,FALSE),VLOOKUP(I194,'LISTA DE ASPECTOS - IMPACTOS'!$D$3:$F$72,2,FALSE))</f>
        <v>Alteración de la calidad de suelo/agua</v>
      </c>
      <c r="K194" s="357" t="str">
        <f>IF(OR(F194="SE",F194="SA"),VLOOKUP(I194,'Tabla de Peligros y Riesgo'!$C$2:$E$227,3,FALSE),VLOOKUP(I194,'LISTA DE ASPECTOS - IMPACTOS'!$D$3:$F$72,3,FALSE))</f>
        <v>Potencial incumplimiento de Estándares de Calidad Ambiental (ECA) para aire.
Potencial afectación a la vida y salud humana.</v>
      </c>
      <c r="L194" s="250" t="s">
        <v>90</v>
      </c>
      <c r="M194" s="248">
        <v>4</v>
      </c>
      <c r="N194" s="251">
        <f t="shared" si="28"/>
        <v>14</v>
      </c>
      <c r="O194" s="248"/>
      <c r="P194" s="252"/>
      <c r="Q194" s="248"/>
      <c r="R194" s="252"/>
      <c r="S194" s="248" t="s">
        <v>1231</v>
      </c>
      <c r="T194" s="248" t="s">
        <v>53</v>
      </c>
      <c r="U194" s="253" t="s">
        <v>1247</v>
      </c>
      <c r="V194" s="254"/>
      <c r="W194" s="253"/>
      <c r="X194" s="255">
        <v>0.15</v>
      </c>
      <c r="Y194" s="251">
        <f t="shared" si="21"/>
        <v>14</v>
      </c>
      <c r="Z194" s="256"/>
      <c r="AA194" s="251">
        <f t="array" ref="AA194">_xlfn.IFS(AND(Y194=1,O194&lt;&gt;0),25,AND(Y194=1,Q194&lt;&gt;0),21,AND(Y194=1,T194="ALTO"),16,AND(Y194=1,T194="BAJO"),11,AND(Y194=1,U194&lt;&gt;0),2,AND(Y194=2,O194&lt;&gt;0),25,AND(Y194=2,Q194&lt;&gt;0),21,AND(Y194=2,T194="ALTO"),16,AND(Y194=2,T194="BAJO"),11,AND(Y194=2,U194&lt;&gt;0),4,AND(Y194=3,O194&lt;&gt;0),25,AND(Y194=3,Q194&lt;&gt;0),21,AND(Y194=3,T194="ALTO"),16,AND(Y194=3,T194="BAJO"),12,AND(Y194=3,U194&lt;&gt;0),5,AND(Y194=4,O194&lt;&gt;0),25,AND(Y194=4,Q194&lt;&gt;0),13,AND(Y194=4,T194="ALTO"),16,AND(Y194=4,T194="BAJO"),14,AND(Y194=4,U194&lt;&gt;0),7,AND(Y194=5,O194&lt;&gt;0),25,AND(Y194=5,Q194&lt;&gt;0),21,AND(Y194=5,T194="ALTO"),16,AND(Y194=5,T194="BAJO"),12,AND(Y194=5,U194&lt;&gt;0),8,AND(Y194=6,O194&lt;&gt;0),25,AND(Y194=6,Q194&lt;&gt;0),21,AND(Y194=6,T194="ALTO"),20,AND(Y194=6,T194="BAJO"),17,AND(Y194=6,U194&lt;&gt;0),6,AND(Y194=7,O194&lt;&gt;0),25,AND(Y194=7,Q194&lt;&gt;0),23,AND(Y194=7,T194="ALTO"),16,AND(Y194=7,T194="BAJO"),11,AND(Y194=7,U194&lt;&gt;0),7,AND(Y194=8,O194&lt;&gt;0),25,AND(Y194=8,Q194&lt;&gt;0),21,AND(Y194=8,T194="ALTO"),16,AND(Y194=8,T194="BAJO"),12,AND(Y194=8,U194&lt;&gt;0),8,AND(Y194=9,O194&lt;&gt;0),25,AND(Y194=9,Q194&lt;&gt;0),21,AND(Y194=9,T194="ALTO"),20,AND(Y194=9,T194="BAJO"),17,AND(Y194=9,U194&lt;&gt;0),13,AND(Y194=10,O194&lt;&gt;0),25,AND(Y194=10,Q194&lt;&gt;0),22,AND(Y194=10,T194="ALTO"),21,AND(Y194=10,T194="BAJO"),18,AND(Y194=10,U194&lt;&gt;0),18,AND(Y194=11,O194&lt;&gt;0),25,AND(Y194=11,Q194&lt;&gt;0),23,AND(Y194=11,T194="ALTO"),20,AND(Y194=11,T194="BAJO"),16,AND(Y194=11,U194&lt;&gt;0),11,AND(Y194=12,O194&lt;&gt;0),25,AND(Y194=12,Q194&lt;&gt;0),23,AND(Y194=12,T194="ALTO"),20,AND(Y194=12,T194="BAJO"),16,AND(Y194=12,U194&lt;&gt;0),12,AND(Y194=13,O194&lt;&gt;0),25,AND(Y194=13,Q194&lt;&gt;0),21,AND(Y194=13,T194="ALTO"),20,AND(Y194=13,T194="BAJO"),17,AND(Y194=13,U194&lt;&gt;0),17,AND(Y194=14,O194&lt;&gt;0),25,AND(Y194=14,Q194&lt;&gt;0),24,AND(Y194=14,T194="ALTO"),23,AND(Y194=14,T194="BAJO"),21,AND(Y194=14,U194&lt;&gt;0),18,AND(Y194=15,O194&lt;&gt;0),25,AND(Y194=15,Q194&lt;&gt;0),24,AND(Y194=15,T194="ALTO"),22,AND(Y194=15,T194="BAJO"),19,AND(Y194=15,U194&lt;&gt;0),19,AND(Y194=16,O194&lt;&gt;0),25,AND(Y194=16,Q194&lt;&gt;0),23,AND(Y194=16,T194="ALTO"),23,AND(Y194=16,T194="BAJO"),23,AND(Y194=16,U194&lt;&gt;0),20,AND(Y194=17,O194&lt;&gt;0),25,AND(Y194=17,Q194&lt;&gt;0),24,AND(Y194=17,T194="ALTO"),23,AND(Y194=17,T194="BAJO"),21,AND(Y194=17,U194&lt;&gt;0),20,AND(Y194=18,O194&lt;&gt;0),25,AND(Y194=18,Q194&lt;&gt;0),24,AND(Y194=18,T194="ALTO"),23,AND(Y194=18,T194="BAJO"),22,AND(Y194=18,U194&lt;&gt;0),21,AND(Y194=19,O194&lt;&gt;0),25,AND(Y194=19,Q194&lt;&gt;0),25,AND(Y194=19,T194="ALTO"),24,AND(Y194=19,T194="BAJO"),22,AND(Y194=19,U194&lt;&gt;0),22,AND(Y194&lt;&gt;0,W194&lt;&gt;0),Y194,TRUE,"FALSO")</f>
        <v>23</v>
      </c>
      <c r="AB194" s="248"/>
      <c r="AC194" s="248"/>
      <c r="AD194" s="430"/>
      <c r="AE194" s="431"/>
      <c r="AF194" s="431"/>
      <c r="AG194" s="223"/>
      <c r="AH194" s="223"/>
      <c r="AI194" s="223"/>
      <c r="AJ194" s="223"/>
      <c r="AK194" s="223"/>
      <c r="AL194" s="223"/>
      <c r="AM194" s="223"/>
      <c r="AN194" s="259"/>
      <c r="AO194" s="223"/>
      <c r="AP194" s="259"/>
      <c r="AR194" s="260"/>
      <c r="AT194" s="260"/>
      <c r="AV194" s="260"/>
    </row>
    <row r="195" spans="1:48" s="225" customFormat="1" ht="60">
      <c r="A195" s="435"/>
      <c r="B195" s="545"/>
      <c r="C195" s="441"/>
      <c r="D195" s="347" t="s">
        <v>795</v>
      </c>
      <c r="E195" s="346" t="s">
        <v>1241</v>
      </c>
      <c r="F195" s="185" t="s">
        <v>1</v>
      </c>
      <c r="G195" s="246" t="s">
        <v>51</v>
      </c>
      <c r="H195" s="328" t="s">
        <v>54</v>
      </c>
      <c r="I195" s="50" t="s">
        <v>142</v>
      </c>
      <c r="J195" s="50" t="str">
        <f>IF(OR(F195="SE",F195="SA"),VLOOKUP(I195,'Tabla de Peligros y Riesgo'!$C$2:$E$227,2,FALSE),VLOOKUP(I195,'LISTA DE ASPECTOS - IMPACTOS'!$D$3:$F$72,2,FALSE))</f>
        <v>Colisión/atropello</v>
      </c>
      <c r="K195" s="357" t="str">
        <f>IF(OR(F195="SE",F195="SA"),VLOOKUP(I195,'Tabla de Peligros y Riesgo'!$C$2:$E$227,3,FALSE),VLOOKUP(I195,'LISTA DE ASPECTOS - IMPACTOS'!$D$3:$F$72,3,FALSE))</f>
        <v>Contusión/Fractura/Muerte</v>
      </c>
      <c r="L195" s="250" t="s">
        <v>56</v>
      </c>
      <c r="M195" s="248">
        <v>3</v>
      </c>
      <c r="N195" s="251">
        <f t="shared" si="28"/>
        <v>13</v>
      </c>
      <c r="O195" s="248"/>
      <c r="P195" s="252"/>
      <c r="Q195" s="248"/>
      <c r="R195" s="252"/>
      <c r="S195" s="248" t="s">
        <v>1207</v>
      </c>
      <c r="T195" s="248" t="s">
        <v>53</v>
      </c>
      <c r="U195" s="253" t="s">
        <v>1208</v>
      </c>
      <c r="V195" s="254"/>
      <c r="W195" s="253" t="s">
        <v>1196</v>
      </c>
      <c r="X195" s="255">
        <v>0.15</v>
      </c>
      <c r="Y195" s="251">
        <f t="shared" si="21"/>
        <v>13</v>
      </c>
      <c r="Z195" s="256"/>
      <c r="AA195" s="251">
        <f t="array" ref="AA195">_xlfn.IFS(AND(Y195=1,O195&lt;&gt;0),25,AND(Y195=1,Q195&lt;&gt;0),21,AND(Y195=1,T195="ALTO"),16,AND(Y195=1,T195="BAJO"),11,AND(Y195=1,U195&lt;&gt;0),2,AND(Y195=2,O195&lt;&gt;0),25,AND(Y195=2,Q195&lt;&gt;0),21,AND(Y195=2,T195="ALTO"),16,AND(Y195=2,T195="BAJO"),11,AND(Y195=2,U195&lt;&gt;0),4,AND(Y195=3,O195&lt;&gt;0),25,AND(Y195=3,Q195&lt;&gt;0),21,AND(Y195=3,T195="ALTO"),16,AND(Y195=3,T195="BAJO"),12,AND(Y195=3,U195&lt;&gt;0),5,AND(Y195=4,O195&lt;&gt;0),25,AND(Y195=4,Q195&lt;&gt;0),13,AND(Y195=4,T195="ALTO"),16,AND(Y195=4,T195="BAJO"),14,AND(Y195=4,U195&lt;&gt;0),7,AND(Y195=5,O195&lt;&gt;0),25,AND(Y195=5,Q195&lt;&gt;0),21,AND(Y195=5,T195="ALTO"),16,AND(Y195=5,T195="BAJO"),12,AND(Y195=5,U195&lt;&gt;0),8,AND(Y195=6,O195&lt;&gt;0),25,AND(Y195=6,Q195&lt;&gt;0),21,AND(Y195=6,T195="ALTO"),20,AND(Y195=6,T195="BAJO"),17,AND(Y195=6,U195&lt;&gt;0),6,AND(Y195=7,O195&lt;&gt;0),25,AND(Y195=7,Q195&lt;&gt;0),23,AND(Y195=7,T195="ALTO"),16,AND(Y195=7,T195="BAJO"),11,AND(Y195=7,U195&lt;&gt;0),7,AND(Y195=8,O195&lt;&gt;0),25,AND(Y195=8,Q195&lt;&gt;0),21,AND(Y195=8,T195="ALTO"),16,AND(Y195=8,T195="BAJO"),12,AND(Y195=8,U195&lt;&gt;0),8,AND(Y195=9,O195&lt;&gt;0),25,AND(Y195=9,Q195&lt;&gt;0),21,AND(Y195=9,T195="ALTO"),20,AND(Y195=9,T195="BAJO"),17,AND(Y195=9,U195&lt;&gt;0),13,AND(Y195=10,O195&lt;&gt;0),25,AND(Y195=10,Q195&lt;&gt;0),22,AND(Y195=10,T195="ALTO"),21,AND(Y195=10,T195="BAJO"),18,AND(Y195=10,U195&lt;&gt;0),18,AND(Y195=11,O195&lt;&gt;0),25,AND(Y195=11,Q195&lt;&gt;0),23,AND(Y195=11,T195="ALTO"),20,AND(Y195=11,T195="BAJO"),16,AND(Y195=11,U195&lt;&gt;0),11,AND(Y195=12,O195&lt;&gt;0),25,AND(Y195=12,Q195&lt;&gt;0),23,AND(Y195=12,T195="ALTO"),20,AND(Y195=12,T195="BAJO"),16,AND(Y195=12,U195&lt;&gt;0),12,AND(Y195=13,O195&lt;&gt;0),25,AND(Y195=13,Q195&lt;&gt;0),21,AND(Y195=13,T195="ALTO"),20,AND(Y195=13,T195="BAJO"),17,AND(Y195=13,U195&lt;&gt;0),17,AND(Y195=14,O195&lt;&gt;0),25,AND(Y195=14,Q195&lt;&gt;0),24,AND(Y195=14,T195="ALTO"),23,AND(Y195=14,T195="BAJO"),21,AND(Y195=14,U195&lt;&gt;0),18,AND(Y195=15,O195&lt;&gt;0),25,AND(Y195=15,Q195&lt;&gt;0),24,AND(Y195=15,T195="ALTO"),22,AND(Y195=15,T195="BAJO"),19,AND(Y195=15,U195&lt;&gt;0),19,AND(Y195=16,O195&lt;&gt;0),25,AND(Y195=16,Q195&lt;&gt;0),23,AND(Y195=16,T195="ALTO"),23,AND(Y195=16,T195="BAJO"),23,AND(Y195=16,U195&lt;&gt;0),20,AND(Y195=17,O195&lt;&gt;0),25,AND(Y195=17,Q195&lt;&gt;0),24,AND(Y195=17,T195="ALTO"),23,AND(Y195=17,T195="BAJO"),21,AND(Y195=17,U195&lt;&gt;0),20,AND(Y195=18,O195&lt;&gt;0),25,AND(Y195=18,Q195&lt;&gt;0),24,AND(Y195=18,T195="ALTO"),23,AND(Y195=18,T195="BAJO"),22,AND(Y195=18,U195&lt;&gt;0),21,AND(Y195=19,O195&lt;&gt;0),25,AND(Y195=19,Q195&lt;&gt;0),25,AND(Y195=19,T195="ALTO"),24,AND(Y195=19,T195="BAJO"),22,AND(Y195=19,U195&lt;&gt;0),22,AND(Y195&lt;&gt;0,W195&lt;&gt;0),Y195,TRUE,"FALSO")</f>
        <v>20</v>
      </c>
      <c r="AB195" s="248"/>
      <c r="AC195" s="248"/>
      <c r="AD195" s="430"/>
      <c r="AE195" s="431"/>
      <c r="AF195" s="431"/>
      <c r="AG195" s="223"/>
      <c r="AH195" s="223"/>
      <c r="AI195" s="223"/>
      <c r="AJ195" s="223"/>
      <c r="AK195" s="223"/>
      <c r="AL195" s="223"/>
      <c r="AM195" s="223"/>
      <c r="AN195" s="259"/>
      <c r="AO195" s="223"/>
      <c r="AP195" s="259"/>
      <c r="AR195" s="260"/>
      <c r="AT195" s="260"/>
      <c r="AV195" s="260"/>
    </row>
    <row r="196" spans="1:48" s="225" customFormat="1" ht="60">
      <c r="A196" s="435"/>
      <c r="B196" s="545"/>
      <c r="C196" s="441"/>
      <c r="D196" s="350" t="s">
        <v>812</v>
      </c>
      <c r="E196" s="346" t="s">
        <v>1241</v>
      </c>
      <c r="F196" s="185" t="s">
        <v>1</v>
      </c>
      <c r="G196" s="246" t="s">
        <v>51</v>
      </c>
      <c r="H196" s="328" t="s">
        <v>54</v>
      </c>
      <c r="I196" s="50" t="s">
        <v>142</v>
      </c>
      <c r="J196" s="50" t="str">
        <f>IF(OR(F196="SE",F196="SA"),VLOOKUP(I196,'Tabla de Peligros y Riesgo'!$C$2:$E$227,2,FALSE),VLOOKUP(I196,'LISTA DE ASPECTOS - IMPACTOS'!$D$3:$F$72,2,FALSE))</f>
        <v>Colisión/atropello</v>
      </c>
      <c r="K196" s="357" t="str">
        <f>IF(OR(F196="SE",F196="SA"),VLOOKUP(I196,'Tabla de Peligros y Riesgo'!$C$2:$E$227,3,FALSE),VLOOKUP(I196,'LISTA DE ASPECTOS - IMPACTOS'!$D$3:$F$72,3,FALSE))</f>
        <v>Contusión/Fractura/Muerte</v>
      </c>
      <c r="L196" s="250" t="s">
        <v>56</v>
      </c>
      <c r="M196" s="248">
        <v>2</v>
      </c>
      <c r="N196" s="251">
        <f t="shared" si="28"/>
        <v>8</v>
      </c>
      <c r="O196" s="248"/>
      <c r="P196" s="252"/>
      <c r="Q196" s="248"/>
      <c r="R196" s="252"/>
      <c r="S196" s="248" t="s">
        <v>1257</v>
      </c>
      <c r="T196" s="248" t="s">
        <v>53</v>
      </c>
      <c r="U196" s="253" t="s">
        <v>1244</v>
      </c>
      <c r="V196" s="254"/>
      <c r="W196" s="253" t="s">
        <v>1196</v>
      </c>
      <c r="X196" s="255">
        <v>0.15</v>
      </c>
      <c r="Y196" s="251">
        <f t="shared" si="21"/>
        <v>8</v>
      </c>
      <c r="Z196" s="256"/>
      <c r="AA196" s="251">
        <f t="array" ref="AA196">_xlfn.IFS(AND(Y196=1,O196&lt;&gt;0),25,AND(Y196=1,Q196&lt;&gt;0),21,AND(Y196=1,T196="ALTO"),16,AND(Y196=1,T196="BAJO"),11,AND(Y196=1,U196&lt;&gt;0),2,AND(Y196=2,O196&lt;&gt;0),25,AND(Y196=2,Q196&lt;&gt;0),21,AND(Y196=2,T196="ALTO"),16,AND(Y196=2,T196="BAJO"),11,AND(Y196=2,U196&lt;&gt;0),4,AND(Y196=3,O196&lt;&gt;0),25,AND(Y196=3,Q196&lt;&gt;0),21,AND(Y196=3,T196="ALTO"),16,AND(Y196=3,T196="BAJO"),12,AND(Y196=3,U196&lt;&gt;0),5,AND(Y196=4,O196&lt;&gt;0),25,AND(Y196=4,Q196&lt;&gt;0),13,AND(Y196=4,T196="ALTO"),16,AND(Y196=4,T196="BAJO"),14,AND(Y196=4,U196&lt;&gt;0),7,AND(Y196=5,O196&lt;&gt;0),25,AND(Y196=5,Q196&lt;&gt;0),21,AND(Y196=5,T196="ALTO"),16,AND(Y196=5,T196="BAJO"),12,AND(Y196=5,U196&lt;&gt;0),8,AND(Y196=6,O196&lt;&gt;0),25,AND(Y196=6,Q196&lt;&gt;0),21,AND(Y196=6,T196="ALTO"),20,AND(Y196=6,T196="BAJO"),17,AND(Y196=6,U196&lt;&gt;0),6,AND(Y196=7,O196&lt;&gt;0),25,AND(Y196=7,Q196&lt;&gt;0),23,AND(Y196=7,T196="ALTO"),16,AND(Y196=7,T196="BAJO"),11,AND(Y196=7,U196&lt;&gt;0),7,AND(Y196=8,O196&lt;&gt;0),25,AND(Y196=8,Q196&lt;&gt;0),21,AND(Y196=8,T196="ALTO"),16,AND(Y196=8,T196="BAJO"),12,AND(Y196=8,U196&lt;&gt;0),8,AND(Y196=9,O196&lt;&gt;0),25,AND(Y196=9,Q196&lt;&gt;0),21,AND(Y196=9,T196="ALTO"),20,AND(Y196=9,T196="BAJO"),17,AND(Y196=9,U196&lt;&gt;0),13,AND(Y196=10,O196&lt;&gt;0),25,AND(Y196=10,Q196&lt;&gt;0),22,AND(Y196=10,T196="ALTO"),21,AND(Y196=10,T196="BAJO"),18,AND(Y196=10,U196&lt;&gt;0),18,AND(Y196=11,O196&lt;&gt;0),25,AND(Y196=11,Q196&lt;&gt;0),23,AND(Y196=11,T196="ALTO"),20,AND(Y196=11,T196="BAJO"),16,AND(Y196=11,U196&lt;&gt;0),11,AND(Y196=12,O196&lt;&gt;0),25,AND(Y196=12,Q196&lt;&gt;0),23,AND(Y196=12,T196="ALTO"),20,AND(Y196=12,T196="BAJO"),16,AND(Y196=12,U196&lt;&gt;0),12,AND(Y196=13,O196&lt;&gt;0),25,AND(Y196=13,Q196&lt;&gt;0),21,AND(Y196=13,T196="ALTO"),20,AND(Y196=13,T196="BAJO"),17,AND(Y196=13,U196&lt;&gt;0),17,AND(Y196=14,O196&lt;&gt;0),25,AND(Y196=14,Q196&lt;&gt;0),24,AND(Y196=14,T196="ALTO"),23,AND(Y196=14,T196="BAJO"),21,AND(Y196=14,U196&lt;&gt;0),18,AND(Y196=15,O196&lt;&gt;0),25,AND(Y196=15,Q196&lt;&gt;0),24,AND(Y196=15,T196="ALTO"),22,AND(Y196=15,T196="BAJO"),19,AND(Y196=15,U196&lt;&gt;0),19,AND(Y196=16,O196&lt;&gt;0),25,AND(Y196=16,Q196&lt;&gt;0),23,AND(Y196=16,T196="ALTO"),23,AND(Y196=16,T196="BAJO"),23,AND(Y196=16,U196&lt;&gt;0),20,AND(Y196=17,O196&lt;&gt;0),25,AND(Y196=17,Q196&lt;&gt;0),24,AND(Y196=17,T196="ALTO"),23,AND(Y196=17,T196="BAJO"),21,AND(Y196=17,U196&lt;&gt;0),20,AND(Y196=18,O196&lt;&gt;0),25,AND(Y196=18,Q196&lt;&gt;0),24,AND(Y196=18,T196="ALTO"),23,AND(Y196=18,T196="BAJO"),22,AND(Y196=18,U196&lt;&gt;0),21,AND(Y196=19,O196&lt;&gt;0),25,AND(Y196=19,Q196&lt;&gt;0),25,AND(Y196=19,T196="ALTO"),24,AND(Y196=19,T196="BAJO"),22,AND(Y196=19,U196&lt;&gt;0),22,AND(Y196&lt;&gt;0,W196&lt;&gt;0),Y196,TRUE,"FALSO")</f>
        <v>16</v>
      </c>
      <c r="AB196" s="248"/>
      <c r="AC196" s="248"/>
      <c r="AD196" s="430"/>
      <c r="AE196" s="431"/>
      <c r="AF196" s="431"/>
      <c r="AG196" s="223"/>
      <c r="AH196" s="223"/>
      <c r="AI196" s="223"/>
      <c r="AJ196" s="223"/>
      <c r="AK196" s="223"/>
      <c r="AL196" s="223"/>
      <c r="AM196" s="223"/>
      <c r="AN196" s="259"/>
      <c r="AO196" s="223"/>
      <c r="AP196" s="259"/>
      <c r="AR196" s="260"/>
      <c r="AT196" s="260"/>
      <c r="AV196" s="260"/>
    </row>
    <row r="197" spans="1:48" s="225" customFormat="1" ht="60">
      <c r="A197" s="435"/>
      <c r="B197" s="545"/>
      <c r="C197" s="441"/>
      <c r="D197" s="350" t="s">
        <v>819</v>
      </c>
      <c r="E197" s="346" t="s">
        <v>1241</v>
      </c>
      <c r="F197" s="185" t="s">
        <v>0</v>
      </c>
      <c r="G197" s="246" t="s">
        <v>51</v>
      </c>
      <c r="H197" s="328" t="s">
        <v>135</v>
      </c>
      <c r="I197" s="50" t="s">
        <v>148</v>
      </c>
      <c r="J197" s="50" t="str">
        <f>IF(OR(F197="SE",F197="SA"),VLOOKUP(I197,'Tabla de Peligros y Riesgo'!$C$2:$E$227,2,FALSE),VLOOKUP(I197,'LISTA DE ASPECTOS - IMPACTOS'!$D$3:$F$72,2,FALSE))</f>
        <v>Riesgos Disergonómico</v>
      </c>
      <c r="K197" s="357" t="str">
        <f>IF(OR(F197="SE",F197="SA"),VLOOKUP(I197,'Tabla de Peligros y Riesgo'!$C$2:$E$227,3,FALSE),VLOOKUP(I197,'LISTA DE ASPECTOS - IMPACTOS'!$D$3:$F$72,3,FALSE))</f>
        <v>Lumbalgia</v>
      </c>
      <c r="L197" s="250" t="s">
        <v>56</v>
      </c>
      <c r="M197" s="248">
        <v>3</v>
      </c>
      <c r="N197" s="251">
        <f t="shared" si="28"/>
        <v>13</v>
      </c>
      <c r="O197" s="248"/>
      <c r="P197" s="252"/>
      <c r="Q197" s="248"/>
      <c r="R197" s="252"/>
      <c r="S197" s="248"/>
      <c r="T197" s="248"/>
      <c r="U197" s="248" t="s">
        <v>1253</v>
      </c>
      <c r="V197" s="254"/>
      <c r="W197" s="253" t="s">
        <v>1196</v>
      </c>
      <c r="X197" s="255"/>
      <c r="Y197" s="251">
        <f t="shared" si="21"/>
        <v>13</v>
      </c>
      <c r="Z197" s="256"/>
      <c r="AA197" s="251">
        <f t="array" ref="AA197">_xlfn.IFS(AND(Y197=1,O197&lt;&gt;0),25,AND(Y197=1,Q197&lt;&gt;0),21,AND(Y197=1,T197="ALTO"),16,AND(Y197=1,T197="BAJO"),11,AND(Y197=1,U197&lt;&gt;0),2,AND(Y197=2,O197&lt;&gt;0),25,AND(Y197=2,Q197&lt;&gt;0),21,AND(Y197=2,T197="ALTO"),16,AND(Y197=2,T197="BAJO"),11,AND(Y197=2,U197&lt;&gt;0),4,AND(Y197=3,O197&lt;&gt;0),25,AND(Y197=3,Q197&lt;&gt;0),21,AND(Y197=3,T197="ALTO"),16,AND(Y197=3,T197="BAJO"),12,AND(Y197=3,U197&lt;&gt;0),5,AND(Y197=4,O197&lt;&gt;0),25,AND(Y197=4,Q197&lt;&gt;0),13,AND(Y197=4,T197="ALTO"),16,AND(Y197=4,T197="BAJO"),14,AND(Y197=4,U197&lt;&gt;0),7,AND(Y197=5,O197&lt;&gt;0),25,AND(Y197=5,Q197&lt;&gt;0),21,AND(Y197=5,T197="ALTO"),16,AND(Y197=5,T197="BAJO"),12,AND(Y197=5,U197&lt;&gt;0),8,AND(Y197=6,O197&lt;&gt;0),25,AND(Y197=6,Q197&lt;&gt;0),21,AND(Y197=6,T197="ALTO"),20,AND(Y197=6,T197="BAJO"),17,AND(Y197=6,U197&lt;&gt;0),6,AND(Y197=7,O197&lt;&gt;0),25,AND(Y197=7,Q197&lt;&gt;0),23,AND(Y197=7,T197="ALTO"),16,AND(Y197=7,T197="BAJO"),11,AND(Y197=7,U197&lt;&gt;0),7,AND(Y197=8,O197&lt;&gt;0),25,AND(Y197=8,Q197&lt;&gt;0),21,AND(Y197=8,T197="ALTO"),16,AND(Y197=8,T197="BAJO"),12,AND(Y197=8,U197&lt;&gt;0),8,AND(Y197=9,O197&lt;&gt;0),25,AND(Y197=9,Q197&lt;&gt;0),21,AND(Y197=9,T197="ALTO"),20,AND(Y197=9,T197="BAJO"),17,AND(Y197=9,U197&lt;&gt;0),13,AND(Y197=10,O197&lt;&gt;0),25,AND(Y197=10,Q197&lt;&gt;0),22,AND(Y197=10,T197="ALTO"),21,AND(Y197=10,T197="BAJO"),18,AND(Y197=10,U197&lt;&gt;0),18,AND(Y197=11,O197&lt;&gt;0),25,AND(Y197=11,Q197&lt;&gt;0),23,AND(Y197=11,T197="ALTO"),20,AND(Y197=11,T197="BAJO"),16,AND(Y197=11,U197&lt;&gt;0),11,AND(Y197=12,O197&lt;&gt;0),25,AND(Y197=12,Q197&lt;&gt;0),23,AND(Y197=12,T197="ALTO"),20,AND(Y197=12,T197="BAJO"),16,AND(Y197=12,U197&lt;&gt;0),12,AND(Y197=13,O197&lt;&gt;0),25,AND(Y197=13,Q197&lt;&gt;0),21,AND(Y197=13,T197="ALTO"),20,AND(Y197=13,T197="BAJO"),17,AND(Y197=13,U197&lt;&gt;0),17,AND(Y197=14,O197&lt;&gt;0),25,AND(Y197=14,Q197&lt;&gt;0),24,AND(Y197=14,T197="ALTO"),23,AND(Y197=14,T197="BAJO"),21,AND(Y197=14,U197&lt;&gt;0),18,AND(Y197=15,O197&lt;&gt;0),25,AND(Y197=15,Q197&lt;&gt;0),24,AND(Y197=15,T197="ALTO"),22,AND(Y197=15,T197="BAJO"),19,AND(Y197=15,U197&lt;&gt;0),19,AND(Y197=16,O197&lt;&gt;0),25,AND(Y197=16,Q197&lt;&gt;0),23,AND(Y197=16,T197="ALTO"),23,AND(Y197=16,T197="BAJO"),23,AND(Y197=16,U197&lt;&gt;0),20,AND(Y197=17,O197&lt;&gt;0),25,AND(Y197=17,Q197&lt;&gt;0),24,AND(Y197=17,T197="ALTO"),23,AND(Y197=17,T197="BAJO"),21,AND(Y197=17,U197&lt;&gt;0),20,AND(Y197=18,O197&lt;&gt;0),25,AND(Y197=18,Q197&lt;&gt;0),24,AND(Y197=18,T197="ALTO"),23,AND(Y197=18,T197="BAJO"),22,AND(Y197=18,U197&lt;&gt;0),21,AND(Y197=19,O197&lt;&gt;0),25,AND(Y197=19,Q197&lt;&gt;0),25,AND(Y197=19,T197="ALTO"),24,AND(Y197=19,T197="BAJO"),22,AND(Y197=19,U197&lt;&gt;0),22,AND(Y197&lt;&gt;0,W197&lt;&gt;0),Y197,TRUE,"FALSO")</f>
        <v>17</v>
      </c>
      <c r="AB197" s="248"/>
      <c r="AC197" s="248"/>
      <c r="AD197" s="430"/>
      <c r="AE197" s="431"/>
      <c r="AF197" s="431"/>
      <c r="AG197" s="223"/>
      <c r="AH197" s="223"/>
      <c r="AI197" s="223"/>
      <c r="AJ197" s="223"/>
      <c r="AK197" s="223"/>
      <c r="AL197" s="223"/>
      <c r="AM197" s="223"/>
      <c r="AN197" s="259"/>
      <c r="AO197" s="223"/>
      <c r="AP197" s="259"/>
      <c r="AR197" s="260"/>
      <c r="AT197" s="260"/>
      <c r="AV197" s="260"/>
    </row>
    <row r="198" spans="1:48" ht="57" customHeight="1">
      <c r="A198" s="435"/>
      <c r="B198" s="546"/>
      <c r="C198" s="442"/>
      <c r="D198" s="329" t="s">
        <v>819</v>
      </c>
      <c r="E198" s="346" t="s">
        <v>1241</v>
      </c>
      <c r="F198" s="185" t="s">
        <v>2</v>
      </c>
      <c r="G198" s="246" t="s">
        <v>52</v>
      </c>
      <c r="H198" s="328" t="s">
        <v>128</v>
      </c>
      <c r="I198" s="50" t="s">
        <v>150</v>
      </c>
      <c r="J198" s="50" t="str">
        <f>IF(OR(F198="SE",F198="SA"),VLOOKUP(I198,'Tabla de Peligros y Riesgo'!$C$2:$E$227,2,FALSE),VLOOKUP(I198,'LISTA DE ASPECTOS - IMPACTOS'!$D$3:$F$72,2,FALSE))</f>
        <v>Alteración de la calidad de suelo/agua</v>
      </c>
      <c r="K198" s="357" t="str">
        <f>IF(OR(F198="SE",F198="SA"),VLOOKUP(I198,'Tabla de Peligros y Riesgo'!$C$2:$E$227,3,FALSE),VLOOKUP(I198,'LISTA DE ASPECTOS - IMPACTOS'!$D$3:$F$72,3,FALSE))</f>
        <v>Potencial afectación a la calidad ambiental del suelo, agua, aire, flora y fauna</v>
      </c>
      <c r="L198" s="250" t="s">
        <v>56</v>
      </c>
      <c r="M198" s="248">
        <v>4</v>
      </c>
      <c r="N198" s="251">
        <f t="shared" si="28"/>
        <v>18</v>
      </c>
      <c r="O198" s="248"/>
      <c r="P198" s="252"/>
      <c r="Q198" s="248"/>
      <c r="R198" s="252"/>
      <c r="S198" s="248"/>
      <c r="T198" s="248"/>
      <c r="U198" s="248" t="s">
        <v>1253</v>
      </c>
      <c r="V198" s="252"/>
      <c r="W198" s="253"/>
      <c r="X198" s="255"/>
      <c r="Y198" s="251">
        <f t="shared" si="21"/>
        <v>18</v>
      </c>
      <c r="Z198" s="256"/>
      <c r="AA198" s="251">
        <f t="array" ref="AA198">_xlfn.IFS(AND(Y198=1,O198&lt;&gt;0),25,AND(Y198=1,Q198&lt;&gt;0),21,AND(Y198=1,T198="ALTO"),16,AND(Y198=1,T198="BAJO"),11,AND(Y198=1,U198&lt;&gt;0),2,AND(Y198=2,O198&lt;&gt;0),25,AND(Y198=2,Q198&lt;&gt;0),21,AND(Y198=2,T198="ALTO"),16,AND(Y198=2,T198="BAJO"),11,AND(Y198=2,U198&lt;&gt;0),4,AND(Y198=3,O198&lt;&gt;0),25,AND(Y198=3,Q198&lt;&gt;0),21,AND(Y198=3,T198="ALTO"),16,AND(Y198=3,T198="BAJO"),12,AND(Y198=3,U198&lt;&gt;0),5,AND(Y198=4,O198&lt;&gt;0),25,AND(Y198=4,Q198&lt;&gt;0),13,AND(Y198=4,T198="ALTO"),16,AND(Y198=4,T198="BAJO"),14,AND(Y198=4,U198&lt;&gt;0),7,AND(Y198=5,O198&lt;&gt;0),25,AND(Y198=5,Q198&lt;&gt;0),21,AND(Y198=5,T198="ALTO"),16,AND(Y198=5,T198="BAJO"),12,AND(Y198=5,U198&lt;&gt;0),8,AND(Y198=6,O198&lt;&gt;0),25,AND(Y198=6,Q198&lt;&gt;0),21,AND(Y198=6,T198="ALTO"),20,AND(Y198=6,T198="BAJO"),17,AND(Y198=6,U198&lt;&gt;0),6,AND(Y198=7,O198&lt;&gt;0),25,AND(Y198=7,Q198&lt;&gt;0),23,AND(Y198=7,T198="ALTO"),16,AND(Y198=7,T198="BAJO"),11,AND(Y198=7,U198&lt;&gt;0),7,AND(Y198=8,O198&lt;&gt;0),25,AND(Y198=8,Q198&lt;&gt;0),21,AND(Y198=8,T198="ALTO"),16,AND(Y198=8,T198="BAJO"),12,AND(Y198=8,U198&lt;&gt;0),8,AND(Y198=9,O198&lt;&gt;0),25,AND(Y198=9,Q198&lt;&gt;0),21,AND(Y198=9,T198="ALTO"),20,AND(Y198=9,T198="BAJO"),17,AND(Y198=9,U198&lt;&gt;0),13,AND(Y198=10,O198&lt;&gt;0),25,AND(Y198=10,Q198&lt;&gt;0),22,AND(Y198=10,T198="ALTO"),21,AND(Y198=10,T198="BAJO"),18,AND(Y198=10,U198&lt;&gt;0),18,AND(Y198=11,O198&lt;&gt;0),25,AND(Y198=11,Q198&lt;&gt;0),23,AND(Y198=11,T198="ALTO"),20,AND(Y198=11,T198="BAJO"),16,AND(Y198=11,U198&lt;&gt;0),11,AND(Y198=12,O198&lt;&gt;0),25,AND(Y198=12,Q198&lt;&gt;0),23,AND(Y198=12,T198="ALTO"),20,AND(Y198=12,T198="BAJO"),16,AND(Y198=12,U198&lt;&gt;0),12,AND(Y198=13,O198&lt;&gt;0),25,AND(Y198=13,Q198&lt;&gt;0),21,AND(Y198=13,T198="ALTO"),20,AND(Y198=13,T198="BAJO"),17,AND(Y198=13,U198&lt;&gt;0),17,AND(Y198=14,O198&lt;&gt;0),25,AND(Y198=14,Q198&lt;&gt;0),24,AND(Y198=14,T198="ALTO"),23,AND(Y198=14,T198="BAJO"),21,AND(Y198=14,U198&lt;&gt;0),18,AND(Y198=15,O198&lt;&gt;0),25,AND(Y198=15,Q198&lt;&gt;0),24,AND(Y198=15,T198="ALTO"),22,AND(Y198=15,T198="BAJO"),19,AND(Y198=15,U198&lt;&gt;0),19,AND(Y198=16,O198&lt;&gt;0),25,AND(Y198=16,Q198&lt;&gt;0),23,AND(Y198=16,T198="ALTO"),23,AND(Y198=16,T198="BAJO"),23,AND(Y198=16,U198&lt;&gt;0),20,AND(Y198=17,O198&lt;&gt;0),25,AND(Y198=17,Q198&lt;&gt;0),24,AND(Y198=17,T198="ALTO"),23,AND(Y198=17,T198="BAJO"),21,AND(Y198=17,U198&lt;&gt;0),20,AND(Y198=18,O198&lt;&gt;0),25,AND(Y198=18,Q198&lt;&gt;0),24,AND(Y198=18,T198="ALTO"),23,AND(Y198=18,T198="BAJO"),22,AND(Y198=18,U198&lt;&gt;0),21,AND(Y198=19,O198&lt;&gt;0),25,AND(Y198=19,Q198&lt;&gt;0),25,AND(Y198=19,T198="ALTO"),24,AND(Y198=19,T198="BAJO"),22,AND(Y198=19,U198&lt;&gt;0),22,AND(Y198&lt;&gt;0,W198&lt;&gt;0),Y198,TRUE,"FALSO")</f>
        <v>21</v>
      </c>
      <c r="AB198" s="50"/>
      <c r="AC198" s="50"/>
      <c r="AD198" s="432"/>
      <c r="AE198" s="433"/>
      <c r="AF198" s="433"/>
      <c r="AN198" s="265"/>
      <c r="AP198" s="265"/>
      <c r="AR198" s="266"/>
      <c r="AT198" s="266"/>
      <c r="AV198" s="266"/>
    </row>
    <row r="199" spans="1:48" s="225" customFormat="1" ht="60">
      <c r="A199" s="435"/>
      <c r="B199" s="426">
        <v>7</v>
      </c>
      <c r="C199" s="428" t="s">
        <v>802</v>
      </c>
      <c r="D199" s="329" t="s">
        <v>814</v>
      </c>
      <c r="E199" s="346" t="s">
        <v>1248</v>
      </c>
      <c r="F199" s="185" t="s">
        <v>0</v>
      </c>
      <c r="G199" s="246" t="s">
        <v>51</v>
      </c>
      <c r="H199" s="328" t="s">
        <v>69</v>
      </c>
      <c r="I199" s="50" t="s">
        <v>70</v>
      </c>
      <c r="J199" s="50" t="str">
        <f>IF(OR(F199="SE",F199="SA"),VLOOKUP(I199,'Tabla de Peligros y Riesgo'!$C$2:$E$227,2,FALSE),VLOOKUP(I199,'LISTA DE ASPECTOS - IMPACTOS'!$D$3:$F$72,2,FALSE))</f>
        <v>Perdida de la audición</v>
      </c>
      <c r="K199" s="357" t="str">
        <f>IF(OR(F199="SE",F199="SA"),VLOOKUP(I199,'Tabla de Peligros y Riesgo'!$C$2:$E$227,3,FALSE),VLOOKUP(I199,'LISTA DE ASPECTOS - IMPACTOS'!$D$3:$F$72,3,FALSE))</f>
        <v>Hipoacusia</v>
      </c>
      <c r="L199" s="250" t="s">
        <v>56</v>
      </c>
      <c r="M199" s="248">
        <v>3</v>
      </c>
      <c r="N199" s="251">
        <f t="shared" si="28"/>
        <v>13</v>
      </c>
      <c r="O199" s="248"/>
      <c r="P199" s="252"/>
      <c r="Q199" s="248"/>
      <c r="R199" s="252"/>
      <c r="S199" s="248"/>
      <c r="T199" s="248"/>
      <c r="U199" s="253" t="s">
        <v>1244</v>
      </c>
      <c r="V199" s="254"/>
      <c r="W199" s="253" t="s">
        <v>1196</v>
      </c>
      <c r="X199" s="255"/>
      <c r="Y199" s="251">
        <f t="shared" ref="Y199:Y209" si="29">N199</f>
        <v>13</v>
      </c>
      <c r="Z199" s="256"/>
      <c r="AA199" s="251">
        <f t="array" ref="AA199">_xlfn.IFS(AND(Y199=1,O199&lt;&gt;0),25,AND(Y199=1,Q199&lt;&gt;0),21,AND(Y199=1,T199="ALTO"),16,AND(Y199=1,T199="BAJO"),11,AND(Y199=1,U199&lt;&gt;0),2,AND(Y199=2,O199&lt;&gt;0),25,AND(Y199=2,Q199&lt;&gt;0),21,AND(Y199=2,T199="ALTO"),16,AND(Y199=2,T199="BAJO"),11,AND(Y199=2,U199&lt;&gt;0),4,AND(Y199=3,O199&lt;&gt;0),25,AND(Y199=3,Q199&lt;&gt;0),21,AND(Y199=3,T199="ALTO"),16,AND(Y199=3,T199="BAJO"),12,AND(Y199=3,U199&lt;&gt;0),5,AND(Y199=4,O199&lt;&gt;0),25,AND(Y199=4,Q199&lt;&gt;0),13,AND(Y199=4,T199="ALTO"),16,AND(Y199=4,T199="BAJO"),14,AND(Y199=4,U199&lt;&gt;0),7,AND(Y199=5,O199&lt;&gt;0),25,AND(Y199=5,Q199&lt;&gt;0),21,AND(Y199=5,T199="ALTO"),16,AND(Y199=5,T199="BAJO"),12,AND(Y199=5,U199&lt;&gt;0),8,AND(Y199=6,O199&lt;&gt;0),25,AND(Y199=6,Q199&lt;&gt;0),21,AND(Y199=6,T199="ALTO"),20,AND(Y199=6,T199="BAJO"),17,AND(Y199=6,U199&lt;&gt;0),6,AND(Y199=7,O199&lt;&gt;0),25,AND(Y199=7,Q199&lt;&gt;0),23,AND(Y199=7,T199="ALTO"),16,AND(Y199=7,T199="BAJO"),11,AND(Y199=7,U199&lt;&gt;0),7,AND(Y199=8,O199&lt;&gt;0),25,AND(Y199=8,Q199&lt;&gt;0),21,AND(Y199=8,T199="ALTO"),16,AND(Y199=8,T199="BAJO"),12,AND(Y199=8,U199&lt;&gt;0),8,AND(Y199=9,O199&lt;&gt;0),25,AND(Y199=9,Q199&lt;&gt;0),21,AND(Y199=9,T199="ALTO"),20,AND(Y199=9,T199="BAJO"),17,AND(Y199=9,U199&lt;&gt;0),13,AND(Y199=10,O199&lt;&gt;0),25,AND(Y199=10,Q199&lt;&gt;0),22,AND(Y199=10,T199="ALTO"),21,AND(Y199=10,T199="BAJO"),18,AND(Y199=10,U199&lt;&gt;0),18,AND(Y199=11,O199&lt;&gt;0),25,AND(Y199=11,Q199&lt;&gt;0),23,AND(Y199=11,T199="ALTO"),20,AND(Y199=11,T199="BAJO"),16,AND(Y199=11,U199&lt;&gt;0),11,AND(Y199=12,O199&lt;&gt;0),25,AND(Y199=12,Q199&lt;&gt;0),23,AND(Y199=12,T199="ALTO"),20,AND(Y199=12,T199="BAJO"),16,AND(Y199=12,U199&lt;&gt;0),12,AND(Y199=13,O199&lt;&gt;0),25,AND(Y199=13,Q199&lt;&gt;0),21,AND(Y199=13,T199="ALTO"),20,AND(Y199=13,T199="BAJO"),17,AND(Y199=13,U199&lt;&gt;0),17,AND(Y199=14,O199&lt;&gt;0),25,AND(Y199=14,Q199&lt;&gt;0),24,AND(Y199=14,T199="ALTO"),23,AND(Y199=14,T199="BAJO"),21,AND(Y199=14,U199&lt;&gt;0),18,AND(Y199=15,O199&lt;&gt;0),25,AND(Y199=15,Q199&lt;&gt;0),24,AND(Y199=15,T199="ALTO"),22,AND(Y199=15,T199="BAJO"),19,AND(Y199=15,U199&lt;&gt;0),19,AND(Y199=16,O199&lt;&gt;0),25,AND(Y199=16,Q199&lt;&gt;0),23,AND(Y199=16,T199="ALTO"),23,AND(Y199=16,T199="BAJO"),23,AND(Y199=16,U199&lt;&gt;0),20,AND(Y199=17,O199&lt;&gt;0),25,AND(Y199=17,Q199&lt;&gt;0),24,AND(Y199=17,T199="ALTO"),23,AND(Y199=17,T199="BAJO"),21,AND(Y199=17,U199&lt;&gt;0),20,AND(Y199=18,O199&lt;&gt;0),25,AND(Y199=18,Q199&lt;&gt;0),24,AND(Y199=18,T199="ALTO"),23,AND(Y199=18,T199="BAJO"),22,AND(Y199=18,U199&lt;&gt;0),21,AND(Y199=19,O199&lt;&gt;0),25,AND(Y199=19,Q199&lt;&gt;0),25,AND(Y199=19,T199="ALTO"),24,AND(Y199=19,T199="BAJO"),22,AND(Y199=19,U199&lt;&gt;0),22,AND(Y199&lt;&gt;0,W199&lt;&gt;0),Y199,TRUE,"FALSO")</f>
        <v>17</v>
      </c>
      <c r="AB199" s="248"/>
      <c r="AC199" s="248"/>
      <c r="AD199" s="430"/>
      <c r="AE199" s="431"/>
      <c r="AF199" s="431"/>
      <c r="AG199" s="223"/>
      <c r="AH199" s="223"/>
      <c r="AI199" s="223"/>
      <c r="AJ199" s="223"/>
      <c r="AK199" s="223"/>
      <c r="AL199" s="223"/>
      <c r="AM199" s="223"/>
      <c r="AN199" s="259"/>
      <c r="AO199" s="223"/>
      <c r="AP199" s="259"/>
      <c r="AR199" s="260"/>
      <c r="AT199" s="260"/>
      <c r="AV199" s="260"/>
    </row>
    <row r="200" spans="1:48" ht="105">
      <c r="A200" s="435"/>
      <c r="B200" s="427"/>
      <c r="C200" s="429"/>
      <c r="D200" s="329" t="s">
        <v>814</v>
      </c>
      <c r="E200" s="346" t="s">
        <v>1248</v>
      </c>
      <c r="F200" s="185" t="s">
        <v>2</v>
      </c>
      <c r="G200" s="246" t="s">
        <v>52</v>
      </c>
      <c r="H200" s="328" t="s">
        <v>74</v>
      </c>
      <c r="I200" s="50" t="s">
        <v>75</v>
      </c>
      <c r="J200" s="50" t="str">
        <f>IF(OR(F200="SE",F200="SA"),VLOOKUP(I200,'Tabla de Peligros y Riesgo'!$C$2:$E$227,2,FALSE),VLOOKUP(I200,'LISTA DE ASPECTOS - IMPACTOS'!$D$3:$F$72,2,FALSE))</f>
        <v>Alteración de la calidad de suelo/agua</v>
      </c>
      <c r="K200" s="357" t="str">
        <f>IF(OR(F200="SE",F200="SA"),VLOOKUP(I200,'Tabla de Peligros y Riesgo'!$C$2:$E$227,3,FALSE),VLOOKUP(I200,'LISTA DE ASPECTOS - IMPACTOS'!$D$3:$F$72,3,FALSE))</f>
        <v>Potencial afectación a la calidad ambiental del suelo, agua, aire, flora y fauna</v>
      </c>
      <c r="L200" s="250" t="s">
        <v>65</v>
      </c>
      <c r="M200" s="248">
        <v>2</v>
      </c>
      <c r="N200" s="251">
        <f t="shared" si="28"/>
        <v>12</v>
      </c>
      <c r="O200" s="248"/>
      <c r="P200" s="252"/>
      <c r="Q200" s="248"/>
      <c r="R200" s="252"/>
      <c r="S200" s="248" t="s">
        <v>1249</v>
      </c>
      <c r="T200" s="248" t="s">
        <v>53</v>
      </c>
      <c r="U200" s="262" t="s">
        <v>1250</v>
      </c>
      <c r="V200" s="252"/>
      <c r="W200" s="253"/>
      <c r="X200" s="255"/>
      <c r="Y200" s="251">
        <f t="shared" si="29"/>
        <v>12</v>
      </c>
      <c r="Z200" s="256">
        <f>IF(N200&gt;=16,MAX(O200:T200),IF(N200&lt;16,MAX(O200:X200)))</f>
        <v>0</v>
      </c>
      <c r="AA200" s="251">
        <f t="array" ref="AA200">_xlfn.IFS(AND(Y200=1,O200&lt;&gt;0),25,AND(Y200=1,Q200&lt;&gt;0),21,AND(Y200=1,T200="ALTO"),16,AND(Y200=1,T200="BAJO"),11,AND(Y200=1,U200&lt;&gt;0),2,AND(Y200=2,O200&lt;&gt;0),25,AND(Y200=2,Q200&lt;&gt;0),21,AND(Y200=2,T200="ALTO"),16,AND(Y200=2,T200="BAJO"),11,AND(Y200=2,U200&lt;&gt;0),4,AND(Y200=3,O200&lt;&gt;0),25,AND(Y200=3,Q200&lt;&gt;0),21,AND(Y200=3,T200="ALTO"),16,AND(Y200=3,T200="BAJO"),12,AND(Y200=3,U200&lt;&gt;0),5,AND(Y200=4,O200&lt;&gt;0),25,AND(Y200=4,Q200&lt;&gt;0),13,AND(Y200=4,T200="ALTO"),16,AND(Y200=4,T200="BAJO"),14,AND(Y200=4,U200&lt;&gt;0),7,AND(Y200=5,O200&lt;&gt;0),25,AND(Y200=5,Q200&lt;&gt;0),21,AND(Y200=5,T200="ALTO"),16,AND(Y200=5,T200="BAJO"),12,AND(Y200=5,U200&lt;&gt;0),8,AND(Y200=6,O200&lt;&gt;0),25,AND(Y200=6,Q200&lt;&gt;0),21,AND(Y200=6,T200="ALTO"),20,AND(Y200=6,T200="BAJO"),17,AND(Y200=6,U200&lt;&gt;0),6,AND(Y200=7,O200&lt;&gt;0),25,AND(Y200=7,Q200&lt;&gt;0),23,AND(Y200=7,T200="ALTO"),16,AND(Y200=7,T200="BAJO"),11,AND(Y200=7,U200&lt;&gt;0),7,AND(Y200=8,O200&lt;&gt;0),25,AND(Y200=8,Q200&lt;&gt;0),21,AND(Y200=8,T200="ALTO"),16,AND(Y200=8,T200="BAJO"),12,AND(Y200=8,U200&lt;&gt;0),8,AND(Y200=9,O200&lt;&gt;0),25,AND(Y200=9,Q200&lt;&gt;0),21,AND(Y200=9,T200="ALTO"),20,AND(Y200=9,T200="BAJO"),17,AND(Y200=9,U200&lt;&gt;0),13,AND(Y200=10,O200&lt;&gt;0),25,AND(Y200=10,Q200&lt;&gt;0),22,AND(Y200=10,T200="ALTO"),21,AND(Y200=10,T200="BAJO"),18,AND(Y200=10,U200&lt;&gt;0),18,AND(Y200=11,O200&lt;&gt;0),25,AND(Y200=11,Q200&lt;&gt;0),23,AND(Y200=11,T200="ALTO"),20,AND(Y200=11,T200="BAJO"),16,AND(Y200=11,U200&lt;&gt;0),11,AND(Y200=12,O200&lt;&gt;0),25,AND(Y200=12,Q200&lt;&gt;0),23,AND(Y200=12,T200="ALTO"),20,AND(Y200=12,T200="BAJO"),16,AND(Y200=12,U200&lt;&gt;0),12,AND(Y200=13,O200&lt;&gt;0),25,AND(Y200=13,Q200&lt;&gt;0),21,AND(Y200=13,T200="ALTO"),20,AND(Y200=13,T200="BAJO"),17,AND(Y200=13,U200&lt;&gt;0),17,AND(Y200=14,O200&lt;&gt;0),25,AND(Y200=14,Q200&lt;&gt;0),24,AND(Y200=14,T200="ALTO"),23,AND(Y200=14,T200="BAJO"),21,AND(Y200=14,U200&lt;&gt;0),18,AND(Y200=15,O200&lt;&gt;0),25,AND(Y200=15,Q200&lt;&gt;0),24,AND(Y200=15,T200="ALTO"),22,AND(Y200=15,T200="BAJO"),19,AND(Y200=15,U200&lt;&gt;0),19,AND(Y200=16,O200&lt;&gt;0),25,AND(Y200=16,Q200&lt;&gt;0),23,AND(Y200=16,T200="ALTO"),23,AND(Y200=16,T200="BAJO"),23,AND(Y200=16,U200&lt;&gt;0),20,AND(Y200=17,O200&lt;&gt;0),25,AND(Y200=17,Q200&lt;&gt;0),24,AND(Y200=17,T200="ALTO"),23,AND(Y200=17,T200="BAJO"),21,AND(Y200=17,U200&lt;&gt;0),20,AND(Y200=18,O200&lt;&gt;0),25,AND(Y200=18,Q200&lt;&gt;0),24,AND(Y200=18,T200="ALTO"),23,AND(Y200=18,T200="BAJO"),22,AND(Y200=18,U200&lt;&gt;0),21,AND(Y200=19,O200&lt;&gt;0),25,AND(Y200=19,Q200&lt;&gt;0),25,AND(Y200=19,T200="ALTO"),24,AND(Y200=19,T200="BAJO"),22,AND(Y200=19,U200&lt;&gt;0),22,AND(Y200&lt;&gt;0,W200&lt;&gt;0),Y200,TRUE,"FALSO")</f>
        <v>20</v>
      </c>
      <c r="AB200" s="50"/>
      <c r="AC200" s="50"/>
      <c r="AD200" s="432"/>
      <c r="AE200" s="433"/>
      <c r="AF200" s="433"/>
      <c r="AN200" s="265"/>
      <c r="AP200" s="265"/>
      <c r="AR200" s="266"/>
      <c r="AT200" s="266"/>
      <c r="AV200" s="266"/>
    </row>
    <row r="201" spans="1:48" ht="57" customHeight="1">
      <c r="A201" s="435"/>
      <c r="B201" s="427"/>
      <c r="C201" s="429"/>
      <c r="D201" s="329" t="s">
        <v>782</v>
      </c>
      <c r="E201" s="346" t="s">
        <v>790</v>
      </c>
      <c r="F201" s="185" t="s">
        <v>2</v>
      </c>
      <c r="G201" s="246" t="s">
        <v>58</v>
      </c>
      <c r="H201" s="328" t="s">
        <v>531</v>
      </c>
      <c r="I201" s="50" t="s">
        <v>543</v>
      </c>
      <c r="J201" s="50" t="str">
        <f>IF(OR(F201="SE",F201="SA"),VLOOKUP(I201,'Tabla de Peligros y Riesgo'!$C$2:$E$227,2,FALSE),VLOOKUP(I201,'LISTA DE ASPECTOS - IMPACTOS'!$D$3:$F$72,2,FALSE))</f>
        <v>Alteración de la calidad de suelo/agua</v>
      </c>
      <c r="K201" s="357" t="str">
        <f>IF(OR(F201="SE",F201="SA"),VLOOKUP(I201,'Tabla de Peligros y Riesgo'!$C$2:$E$227,3,FALSE),VLOOKUP(I201,'LISTA DE ASPECTOS - IMPACTOS'!$D$3:$F$72,3,FALSE))</f>
        <v>Potencial afectación a la calidad ambiental del suelo, agua, aire, flora y fauna</v>
      </c>
      <c r="L201" s="250" t="s">
        <v>65</v>
      </c>
      <c r="M201" s="248">
        <v>2</v>
      </c>
      <c r="N201" s="251">
        <f t="shared" si="28"/>
        <v>12</v>
      </c>
      <c r="O201" s="248"/>
      <c r="P201" s="252"/>
      <c r="Q201" s="248"/>
      <c r="R201" s="252"/>
      <c r="S201" s="248" t="s">
        <v>1193</v>
      </c>
      <c r="T201" s="248" t="s">
        <v>59</v>
      </c>
      <c r="U201" s="262" t="s">
        <v>1194</v>
      </c>
      <c r="V201" s="252"/>
      <c r="W201" s="253"/>
      <c r="X201" s="255"/>
      <c r="Y201" s="251">
        <f t="shared" si="29"/>
        <v>12</v>
      </c>
      <c r="Z201" s="256">
        <f>IF(N201&gt;=16,MAX(O201:T201),IF(N201&lt;16,MAX(O201:X201)))</f>
        <v>0</v>
      </c>
      <c r="AA201" s="251">
        <f t="array" ref="AA201">_xlfn.IFS(AND(Y201=1,O201&lt;&gt;0),25,AND(Y201=1,Q201&lt;&gt;0),21,AND(Y201=1,T201="ALTO"),16,AND(Y201=1,T201="BAJO"),11,AND(Y201=1,U201&lt;&gt;0),2,AND(Y201=2,O201&lt;&gt;0),25,AND(Y201=2,Q201&lt;&gt;0),21,AND(Y201=2,T201="ALTO"),16,AND(Y201=2,T201="BAJO"),11,AND(Y201=2,U201&lt;&gt;0),4,AND(Y201=3,O201&lt;&gt;0),25,AND(Y201=3,Q201&lt;&gt;0),21,AND(Y201=3,T201="ALTO"),16,AND(Y201=3,T201="BAJO"),12,AND(Y201=3,U201&lt;&gt;0),5,AND(Y201=4,O201&lt;&gt;0),25,AND(Y201=4,Q201&lt;&gt;0),13,AND(Y201=4,T201="ALTO"),16,AND(Y201=4,T201="BAJO"),14,AND(Y201=4,U201&lt;&gt;0),7,AND(Y201=5,O201&lt;&gt;0),25,AND(Y201=5,Q201&lt;&gt;0),21,AND(Y201=5,T201="ALTO"),16,AND(Y201=5,T201="BAJO"),12,AND(Y201=5,U201&lt;&gt;0),8,AND(Y201=6,O201&lt;&gt;0),25,AND(Y201=6,Q201&lt;&gt;0),21,AND(Y201=6,T201="ALTO"),20,AND(Y201=6,T201="BAJO"),17,AND(Y201=6,U201&lt;&gt;0),6,AND(Y201=7,O201&lt;&gt;0),25,AND(Y201=7,Q201&lt;&gt;0),23,AND(Y201=7,T201="ALTO"),16,AND(Y201=7,T201="BAJO"),11,AND(Y201=7,U201&lt;&gt;0),7,AND(Y201=8,O201&lt;&gt;0),25,AND(Y201=8,Q201&lt;&gt;0),21,AND(Y201=8,T201="ALTO"),16,AND(Y201=8,T201="BAJO"),12,AND(Y201=8,U201&lt;&gt;0),8,AND(Y201=9,O201&lt;&gt;0),25,AND(Y201=9,Q201&lt;&gt;0),21,AND(Y201=9,T201="ALTO"),20,AND(Y201=9,T201="BAJO"),17,AND(Y201=9,U201&lt;&gt;0),13,AND(Y201=10,O201&lt;&gt;0),25,AND(Y201=10,Q201&lt;&gt;0),22,AND(Y201=10,T201="ALTO"),21,AND(Y201=10,T201="BAJO"),18,AND(Y201=10,U201&lt;&gt;0),18,AND(Y201=11,O201&lt;&gt;0),25,AND(Y201=11,Q201&lt;&gt;0),23,AND(Y201=11,T201="ALTO"),20,AND(Y201=11,T201="BAJO"),16,AND(Y201=11,U201&lt;&gt;0),11,AND(Y201=12,O201&lt;&gt;0),25,AND(Y201=12,Q201&lt;&gt;0),23,AND(Y201=12,T201="ALTO"),20,AND(Y201=12,T201="BAJO"),16,AND(Y201=12,U201&lt;&gt;0),12,AND(Y201=13,O201&lt;&gt;0),25,AND(Y201=13,Q201&lt;&gt;0),21,AND(Y201=13,T201="ALTO"),20,AND(Y201=13,T201="BAJO"),17,AND(Y201=13,U201&lt;&gt;0),17,AND(Y201=14,O201&lt;&gt;0),25,AND(Y201=14,Q201&lt;&gt;0),24,AND(Y201=14,T201="ALTO"),23,AND(Y201=14,T201="BAJO"),21,AND(Y201=14,U201&lt;&gt;0),18,AND(Y201=15,O201&lt;&gt;0),25,AND(Y201=15,Q201&lt;&gt;0),24,AND(Y201=15,T201="ALTO"),22,AND(Y201=15,T201="BAJO"),19,AND(Y201=15,U201&lt;&gt;0),19,AND(Y201=16,O201&lt;&gt;0),25,AND(Y201=16,Q201&lt;&gt;0),23,AND(Y201=16,T201="ALTO"),23,AND(Y201=16,T201="BAJO"),23,AND(Y201=16,U201&lt;&gt;0),20,AND(Y201=17,O201&lt;&gt;0),25,AND(Y201=17,Q201&lt;&gt;0),24,AND(Y201=17,T201="ALTO"),23,AND(Y201=17,T201="BAJO"),21,AND(Y201=17,U201&lt;&gt;0),20,AND(Y201=18,O201&lt;&gt;0),25,AND(Y201=18,Q201&lt;&gt;0),24,AND(Y201=18,T201="ALTO"),23,AND(Y201=18,T201="BAJO"),22,AND(Y201=18,U201&lt;&gt;0),21,AND(Y201=19,O201&lt;&gt;0),25,AND(Y201=19,Q201&lt;&gt;0),25,AND(Y201=19,T201="ALTO"),24,AND(Y201=19,T201="BAJO"),22,AND(Y201=19,U201&lt;&gt;0),22,AND(Y201&lt;&gt;0,W201&lt;&gt;0),Y201,TRUE,"FALSO")</f>
        <v>16</v>
      </c>
      <c r="AB201" s="50"/>
      <c r="AC201" s="50"/>
      <c r="AD201" s="432"/>
      <c r="AE201" s="433"/>
      <c r="AF201" s="433"/>
      <c r="AN201" s="265"/>
      <c r="AP201" s="265"/>
      <c r="AR201" s="266"/>
      <c r="AT201" s="266"/>
      <c r="AV201" s="266"/>
    </row>
    <row r="202" spans="1:48" s="225" customFormat="1" ht="60">
      <c r="A202" s="435"/>
      <c r="B202" s="427"/>
      <c r="C202" s="429"/>
      <c r="D202" s="350" t="s">
        <v>809</v>
      </c>
      <c r="E202" s="346" t="s">
        <v>1248</v>
      </c>
      <c r="F202" s="185" t="s">
        <v>1</v>
      </c>
      <c r="G202" s="246" t="s">
        <v>51</v>
      </c>
      <c r="H202" s="328" t="s">
        <v>113</v>
      </c>
      <c r="I202" s="50" t="s">
        <v>114</v>
      </c>
      <c r="J202" s="50" t="str">
        <f>IF(OR(F202="SE",F202="SA"),VLOOKUP(I202,'Tabla de Peligros y Riesgo'!$C$2:$E$227,2,FALSE),VLOOKUP(I202,'LISTA DE ASPECTOS - IMPACTOS'!$D$3:$F$72,2,FALSE))</f>
        <v>Cortes</v>
      </c>
      <c r="K202" s="357" t="str">
        <f>IF(OR(F202="SE",F202="SA"),VLOOKUP(I202,'Tabla de Peligros y Riesgo'!$C$2:$E$227,3,FALSE),VLOOKUP(I202,'LISTA DE ASPECTOS - IMPACTOS'!$D$3:$F$72,3,FALSE))</f>
        <v>Herida punzocortante</v>
      </c>
      <c r="L202" s="250" t="s">
        <v>56</v>
      </c>
      <c r="M202" s="248">
        <v>4</v>
      </c>
      <c r="N202" s="251">
        <f t="shared" si="28"/>
        <v>18</v>
      </c>
      <c r="O202" s="248"/>
      <c r="P202" s="252"/>
      <c r="Q202" s="248"/>
      <c r="R202" s="252"/>
      <c r="S202" s="248"/>
      <c r="T202" s="248"/>
      <c r="U202" s="253" t="s">
        <v>1242</v>
      </c>
      <c r="V202" s="254"/>
      <c r="W202" s="253" t="s">
        <v>1196</v>
      </c>
      <c r="X202" s="255">
        <v>0.15</v>
      </c>
      <c r="Y202" s="251">
        <f t="shared" si="29"/>
        <v>18</v>
      </c>
      <c r="Z202" s="256">
        <f>IF(N202&gt;=16,MAX(O202:T202),IF(N202&lt;16,MAX(O202:X202)))</f>
        <v>0</v>
      </c>
      <c r="AA202" s="251">
        <f t="array" ref="AA202">_xlfn.IFS(AND(Y202=1,O202&lt;&gt;0),25,AND(Y202=1,Q202&lt;&gt;0),21,AND(Y202=1,T202="ALTO"),16,AND(Y202=1,T202="BAJO"),11,AND(Y202=1,U202&lt;&gt;0),2,AND(Y202=2,O202&lt;&gt;0),25,AND(Y202=2,Q202&lt;&gt;0),21,AND(Y202=2,T202="ALTO"),16,AND(Y202=2,T202="BAJO"),11,AND(Y202=2,U202&lt;&gt;0),4,AND(Y202=3,O202&lt;&gt;0),25,AND(Y202=3,Q202&lt;&gt;0),21,AND(Y202=3,T202="ALTO"),16,AND(Y202=3,T202="BAJO"),12,AND(Y202=3,U202&lt;&gt;0),5,AND(Y202=4,O202&lt;&gt;0),25,AND(Y202=4,Q202&lt;&gt;0),13,AND(Y202=4,T202="ALTO"),16,AND(Y202=4,T202="BAJO"),14,AND(Y202=4,U202&lt;&gt;0),7,AND(Y202=5,O202&lt;&gt;0),25,AND(Y202=5,Q202&lt;&gt;0),21,AND(Y202=5,T202="ALTO"),16,AND(Y202=5,T202="BAJO"),12,AND(Y202=5,U202&lt;&gt;0),8,AND(Y202=6,O202&lt;&gt;0),25,AND(Y202=6,Q202&lt;&gt;0),21,AND(Y202=6,T202="ALTO"),20,AND(Y202=6,T202="BAJO"),17,AND(Y202=6,U202&lt;&gt;0),6,AND(Y202=7,O202&lt;&gt;0),25,AND(Y202=7,Q202&lt;&gt;0),23,AND(Y202=7,T202="ALTO"),16,AND(Y202=7,T202="BAJO"),11,AND(Y202=7,U202&lt;&gt;0),7,AND(Y202=8,O202&lt;&gt;0),25,AND(Y202=8,Q202&lt;&gt;0),21,AND(Y202=8,T202="ALTO"),16,AND(Y202=8,T202="BAJO"),12,AND(Y202=8,U202&lt;&gt;0),8,AND(Y202=9,O202&lt;&gt;0),25,AND(Y202=9,Q202&lt;&gt;0),21,AND(Y202=9,T202="ALTO"),20,AND(Y202=9,T202="BAJO"),17,AND(Y202=9,U202&lt;&gt;0),13,AND(Y202=10,O202&lt;&gt;0),25,AND(Y202=10,Q202&lt;&gt;0),22,AND(Y202=10,T202="ALTO"),21,AND(Y202=10,T202="BAJO"),18,AND(Y202=10,U202&lt;&gt;0),18,AND(Y202=11,O202&lt;&gt;0),25,AND(Y202=11,Q202&lt;&gt;0),23,AND(Y202=11,T202="ALTO"),20,AND(Y202=11,T202="BAJO"),16,AND(Y202=11,U202&lt;&gt;0),11,AND(Y202=12,O202&lt;&gt;0),25,AND(Y202=12,Q202&lt;&gt;0),23,AND(Y202=12,T202="ALTO"),20,AND(Y202=12,T202="BAJO"),16,AND(Y202=12,U202&lt;&gt;0),12,AND(Y202=13,O202&lt;&gt;0),25,AND(Y202=13,Q202&lt;&gt;0),21,AND(Y202=13,T202="ALTO"),20,AND(Y202=13,T202="BAJO"),17,AND(Y202=13,U202&lt;&gt;0),17,AND(Y202=14,O202&lt;&gt;0),25,AND(Y202=14,Q202&lt;&gt;0),24,AND(Y202=14,T202="ALTO"),23,AND(Y202=14,T202="BAJO"),21,AND(Y202=14,U202&lt;&gt;0),18,AND(Y202=15,O202&lt;&gt;0),25,AND(Y202=15,Q202&lt;&gt;0),24,AND(Y202=15,T202="ALTO"),22,AND(Y202=15,T202="BAJO"),19,AND(Y202=15,U202&lt;&gt;0),19,AND(Y202=16,O202&lt;&gt;0),25,AND(Y202=16,Q202&lt;&gt;0),23,AND(Y202=16,T202="ALTO"),23,AND(Y202=16,T202="BAJO"),23,AND(Y202=16,U202&lt;&gt;0),20,AND(Y202=17,O202&lt;&gt;0),25,AND(Y202=17,Q202&lt;&gt;0),24,AND(Y202=17,T202="ALTO"),23,AND(Y202=17,T202="BAJO"),21,AND(Y202=17,U202&lt;&gt;0),20,AND(Y202=18,O202&lt;&gt;0),25,AND(Y202=18,Q202&lt;&gt;0),24,AND(Y202=18,T202="ALTO"),23,AND(Y202=18,T202="BAJO"),22,AND(Y202=18,U202&lt;&gt;0),21,AND(Y202=19,O202&lt;&gt;0),25,AND(Y202=19,Q202&lt;&gt;0),25,AND(Y202=19,T202="ALTO"),24,AND(Y202=19,T202="BAJO"),22,AND(Y202=19,U202&lt;&gt;0),22,AND(Y202&lt;&gt;0,W202&lt;&gt;0),Y202,TRUE,"FALSO")</f>
        <v>21</v>
      </c>
      <c r="AB202" s="248"/>
      <c r="AC202" s="248"/>
      <c r="AD202" s="430"/>
      <c r="AE202" s="431"/>
      <c r="AF202" s="431"/>
      <c r="AG202" s="223"/>
      <c r="AH202" s="223"/>
      <c r="AI202" s="223"/>
      <c r="AJ202" s="223"/>
      <c r="AK202" s="223"/>
      <c r="AL202" s="223"/>
      <c r="AM202" s="223"/>
      <c r="AN202" s="259"/>
      <c r="AO202" s="223"/>
      <c r="AP202" s="259"/>
      <c r="AR202" s="260"/>
      <c r="AT202" s="260"/>
      <c r="AV202" s="260"/>
    </row>
    <row r="203" spans="1:48" s="225" customFormat="1" ht="71.25" customHeight="1">
      <c r="A203" s="435"/>
      <c r="B203" s="427"/>
      <c r="C203" s="429"/>
      <c r="D203" s="351" t="s">
        <v>1514</v>
      </c>
      <c r="E203" s="193" t="s">
        <v>1064</v>
      </c>
      <c r="F203" s="185" t="s">
        <v>1</v>
      </c>
      <c r="G203" s="246" t="s">
        <v>51</v>
      </c>
      <c r="H203" s="328" t="s">
        <v>54</v>
      </c>
      <c r="I203" s="50" t="s">
        <v>142</v>
      </c>
      <c r="J203" s="50" t="str">
        <f>IF(OR(F203="SE",F203="SA"),VLOOKUP(I203,'Tabla de Peligros y Riesgo'!$C$2:$E$227,2,FALSE),VLOOKUP(I203,'LISTA DE ASPECTOS - IMPACTOS'!$D$3:$F$72,2,FALSE))</f>
        <v>Colisión/atropello</v>
      </c>
      <c r="K203" s="357" t="str">
        <f>IF(OR(F203="SE",F203="SA"),VLOOKUP(I203,'Tabla de Peligros y Riesgo'!$C$2:$E$227,3,FALSE),VLOOKUP(I203,'LISTA DE ASPECTOS - IMPACTOS'!$D$3:$F$72,3,FALSE))</f>
        <v>Contusión/Fractura/Muerte</v>
      </c>
      <c r="L203" s="250" t="s">
        <v>90</v>
      </c>
      <c r="M203" s="248">
        <v>2</v>
      </c>
      <c r="N203" s="251">
        <f t="shared" si="28"/>
        <v>5</v>
      </c>
      <c r="O203" s="248"/>
      <c r="P203" s="252"/>
      <c r="Q203" s="248"/>
      <c r="R203" s="252"/>
      <c r="S203" s="248" t="s">
        <v>1243</v>
      </c>
      <c r="T203" s="248" t="s">
        <v>53</v>
      </c>
      <c r="U203" s="253" t="s">
        <v>1244</v>
      </c>
      <c r="V203" s="254"/>
      <c r="W203" s="253" t="s">
        <v>1196</v>
      </c>
      <c r="X203" s="255"/>
      <c r="Y203" s="251">
        <f t="shared" si="29"/>
        <v>5</v>
      </c>
      <c r="Z203" s="256"/>
      <c r="AA203" s="251">
        <f t="array" ref="AA203">_xlfn.IFS(AND(Y203=1,O203&lt;&gt;0),25,AND(Y203=1,Q203&lt;&gt;0),21,AND(Y203=1,T203="ALTO"),16,AND(Y203=1,T203="BAJO"),11,AND(Y203=1,U203&lt;&gt;0),2,AND(Y203=2,O203&lt;&gt;0),25,AND(Y203=2,Q203&lt;&gt;0),21,AND(Y203=2,T203="ALTO"),16,AND(Y203=2,T203="BAJO"),11,AND(Y203=2,U203&lt;&gt;0),4,AND(Y203=3,O203&lt;&gt;0),25,AND(Y203=3,Q203&lt;&gt;0),21,AND(Y203=3,T203="ALTO"),16,AND(Y203=3,T203="BAJO"),12,AND(Y203=3,U203&lt;&gt;0),5,AND(Y203=4,O203&lt;&gt;0),25,AND(Y203=4,Q203&lt;&gt;0),13,AND(Y203=4,T203="ALTO"),16,AND(Y203=4,T203="BAJO"),14,AND(Y203=4,U203&lt;&gt;0),7,AND(Y203=5,O203&lt;&gt;0),25,AND(Y203=5,Q203&lt;&gt;0),21,AND(Y203=5,T203="ALTO"),16,AND(Y203=5,T203="BAJO"),12,AND(Y203=5,U203&lt;&gt;0),8,AND(Y203=6,O203&lt;&gt;0),25,AND(Y203=6,Q203&lt;&gt;0),21,AND(Y203=6,T203="ALTO"),20,AND(Y203=6,T203="BAJO"),17,AND(Y203=6,U203&lt;&gt;0),6,AND(Y203=7,O203&lt;&gt;0),25,AND(Y203=7,Q203&lt;&gt;0),23,AND(Y203=7,T203="ALTO"),16,AND(Y203=7,T203="BAJO"),11,AND(Y203=7,U203&lt;&gt;0),7,AND(Y203=8,O203&lt;&gt;0),25,AND(Y203=8,Q203&lt;&gt;0),21,AND(Y203=8,T203="ALTO"),16,AND(Y203=8,T203="BAJO"),12,AND(Y203=8,U203&lt;&gt;0),8,AND(Y203=9,O203&lt;&gt;0),25,AND(Y203=9,Q203&lt;&gt;0),21,AND(Y203=9,T203="ALTO"),20,AND(Y203=9,T203="BAJO"),17,AND(Y203=9,U203&lt;&gt;0),13,AND(Y203=10,O203&lt;&gt;0),25,AND(Y203=10,Q203&lt;&gt;0),22,AND(Y203=10,T203="ALTO"),21,AND(Y203=10,T203="BAJO"),18,AND(Y203=10,U203&lt;&gt;0),18,AND(Y203=11,O203&lt;&gt;0),25,AND(Y203=11,Q203&lt;&gt;0),23,AND(Y203=11,T203="ALTO"),20,AND(Y203=11,T203="BAJO"),16,AND(Y203=11,U203&lt;&gt;0),11,AND(Y203=12,O203&lt;&gt;0),25,AND(Y203=12,Q203&lt;&gt;0),23,AND(Y203=12,T203="ALTO"),20,AND(Y203=12,T203="BAJO"),16,AND(Y203=12,U203&lt;&gt;0),12,AND(Y203=13,O203&lt;&gt;0),25,AND(Y203=13,Q203&lt;&gt;0),21,AND(Y203=13,T203="ALTO"),20,AND(Y203=13,T203="BAJO"),17,AND(Y203=13,U203&lt;&gt;0),17,AND(Y203=14,O203&lt;&gt;0),25,AND(Y203=14,Q203&lt;&gt;0),24,AND(Y203=14,T203="ALTO"),23,AND(Y203=14,T203="BAJO"),21,AND(Y203=14,U203&lt;&gt;0),18,AND(Y203=15,O203&lt;&gt;0),25,AND(Y203=15,Q203&lt;&gt;0),24,AND(Y203=15,T203="ALTO"),22,AND(Y203=15,T203="BAJO"),19,AND(Y203=15,U203&lt;&gt;0),19,AND(Y203=16,O203&lt;&gt;0),25,AND(Y203=16,Q203&lt;&gt;0),23,AND(Y203=16,T203="ALTO"),23,AND(Y203=16,T203="BAJO"),23,AND(Y203=16,U203&lt;&gt;0),20,AND(Y203=17,O203&lt;&gt;0),25,AND(Y203=17,Q203&lt;&gt;0),24,AND(Y203=17,T203="ALTO"),23,AND(Y203=17,T203="BAJO"),21,AND(Y203=17,U203&lt;&gt;0),20,AND(Y203=18,O203&lt;&gt;0),25,AND(Y203=18,Q203&lt;&gt;0),24,AND(Y203=18,T203="ALTO"),23,AND(Y203=18,T203="BAJO"),22,AND(Y203=18,U203&lt;&gt;0),21,AND(Y203=19,O203&lt;&gt;0),25,AND(Y203=19,Q203&lt;&gt;0),25,AND(Y203=19,T203="ALTO"),24,AND(Y203=19,T203="BAJO"),22,AND(Y203=19,U203&lt;&gt;0),22,AND(Y203&lt;&gt;0,W203&lt;&gt;0),Y203,TRUE,"FALSO")</f>
        <v>16</v>
      </c>
      <c r="AB203" s="248"/>
      <c r="AC203" s="248"/>
      <c r="AD203" s="430"/>
      <c r="AE203" s="431"/>
      <c r="AF203" s="431"/>
      <c r="AG203" s="223"/>
      <c r="AH203" s="223"/>
      <c r="AI203" s="223"/>
      <c r="AJ203" s="223"/>
      <c r="AK203" s="223"/>
      <c r="AL203" s="223"/>
      <c r="AM203" s="223"/>
      <c r="AN203" s="259"/>
      <c r="AO203" s="223"/>
      <c r="AP203" s="259"/>
      <c r="AR203" s="260"/>
      <c r="AT203" s="260"/>
      <c r="AV203" s="260"/>
    </row>
    <row r="204" spans="1:48" s="225" customFormat="1" ht="60">
      <c r="A204" s="435"/>
      <c r="B204" s="427"/>
      <c r="C204" s="429"/>
      <c r="D204" s="329" t="s">
        <v>785</v>
      </c>
      <c r="E204" s="346" t="s">
        <v>1248</v>
      </c>
      <c r="F204" s="185" t="s">
        <v>0</v>
      </c>
      <c r="G204" s="246" t="s">
        <v>51</v>
      </c>
      <c r="H204" s="328" t="s">
        <v>63</v>
      </c>
      <c r="I204" s="50" t="s">
        <v>64</v>
      </c>
      <c r="J204" s="50" t="str">
        <f>IF(OR(F204="SE",F204="SA"),VLOOKUP(I204,'Tabla de Peligros y Riesgo'!$C$2:$E$227,2,FALSE),VLOOKUP(I204,'LISTA DE ASPECTOS - IMPACTOS'!$D$3:$F$72,2,FALSE))</f>
        <v>Riesgo Psicosocial</v>
      </c>
      <c r="K204" s="357" t="str">
        <f>IF(OR(F204="SE",F204="SA"),VLOOKUP(I204,'Tabla de Peligros y Riesgo'!$C$2:$E$227,3,FALSE),VLOOKUP(I204,'LISTA DE ASPECTOS - IMPACTOS'!$D$3:$F$72,3,FALSE))</f>
        <v>Estrés / Depresión</v>
      </c>
      <c r="L204" s="250" t="s">
        <v>56</v>
      </c>
      <c r="M204" s="248">
        <v>3</v>
      </c>
      <c r="N204" s="251">
        <f t="shared" si="28"/>
        <v>13</v>
      </c>
      <c r="O204" s="248"/>
      <c r="P204" s="252"/>
      <c r="Q204" s="248"/>
      <c r="R204" s="252"/>
      <c r="S204" s="248"/>
      <c r="T204" s="248" t="s">
        <v>59</v>
      </c>
      <c r="U204" s="253" t="s">
        <v>1251</v>
      </c>
      <c r="V204" s="254"/>
      <c r="W204" s="253" t="s">
        <v>1196</v>
      </c>
      <c r="X204" s="255"/>
      <c r="Y204" s="251">
        <f t="shared" si="29"/>
        <v>13</v>
      </c>
      <c r="Z204" s="256"/>
      <c r="AA204" s="251">
        <f t="array" ref="AA204">_xlfn.IFS(AND(Y204=1,O204&lt;&gt;0),25,AND(Y204=1,Q204&lt;&gt;0),21,AND(Y204=1,T204="ALTO"),16,AND(Y204=1,T204="BAJO"),11,AND(Y204=1,U204&lt;&gt;0),2,AND(Y204=2,O204&lt;&gt;0),25,AND(Y204=2,Q204&lt;&gt;0),21,AND(Y204=2,T204="ALTO"),16,AND(Y204=2,T204="BAJO"),11,AND(Y204=2,U204&lt;&gt;0),4,AND(Y204=3,O204&lt;&gt;0),25,AND(Y204=3,Q204&lt;&gt;0),21,AND(Y204=3,T204="ALTO"),16,AND(Y204=3,T204="BAJO"),12,AND(Y204=3,U204&lt;&gt;0),5,AND(Y204=4,O204&lt;&gt;0),25,AND(Y204=4,Q204&lt;&gt;0),13,AND(Y204=4,T204="ALTO"),16,AND(Y204=4,T204="BAJO"),14,AND(Y204=4,U204&lt;&gt;0),7,AND(Y204=5,O204&lt;&gt;0),25,AND(Y204=5,Q204&lt;&gt;0),21,AND(Y204=5,T204="ALTO"),16,AND(Y204=5,T204="BAJO"),12,AND(Y204=5,U204&lt;&gt;0),8,AND(Y204=6,O204&lt;&gt;0),25,AND(Y204=6,Q204&lt;&gt;0),21,AND(Y204=6,T204="ALTO"),20,AND(Y204=6,T204="BAJO"),17,AND(Y204=6,U204&lt;&gt;0),6,AND(Y204=7,O204&lt;&gt;0),25,AND(Y204=7,Q204&lt;&gt;0),23,AND(Y204=7,T204="ALTO"),16,AND(Y204=7,T204="BAJO"),11,AND(Y204=7,U204&lt;&gt;0),7,AND(Y204=8,O204&lt;&gt;0),25,AND(Y204=8,Q204&lt;&gt;0),21,AND(Y204=8,T204="ALTO"),16,AND(Y204=8,T204="BAJO"),12,AND(Y204=8,U204&lt;&gt;0),8,AND(Y204=9,O204&lt;&gt;0),25,AND(Y204=9,Q204&lt;&gt;0),21,AND(Y204=9,T204="ALTO"),20,AND(Y204=9,T204="BAJO"),17,AND(Y204=9,U204&lt;&gt;0),13,AND(Y204=10,O204&lt;&gt;0),25,AND(Y204=10,Q204&lt;&gt;0),22,AND(Y204=10,T204="ALTO"),21,AND(Y204=10,T204="BAJO"),18,AND(Y204=10,U204&lt;&gt;0),18,AND(Y204=11,O204&lt;&gt;0),25,AND(Y204=11,Q204&lt;&gt;0),23,AND(Y204=11,T204="ALTO"),20,AND(Y204=11,T204="BAJO"),16,AND(Y204=11,U204&lt;&gt;0),11,AND(Y204=12,O204&lt;&gt;0),25,AND(Y204=12,Q204&lt;&gt;0),23,AND(Y204=12,T204="ALTO"),20,AND(Y204=12,T204="BAJO"),16,AND(Y204=12,U204&lt;&gt;0),12,AND(Y204=13,O204&lt;&gt;0),25,AND(Y204=13,Q204&lt;&gt;0),21,AND(Y204=13,T204="ALTO"),20,AND(Y204=13,T204="BAJO"),17,AND(Y204=13,U204&lt;&gt;0),17,AND(Y204=14,O204&lt;&gt;0),25,AND(Y204=14,Q204&lt;&gt;0),24,AND(Y204=14,T204="ALTO"),23,AND(Y204=14,T204="BAJO"),21,AND(Y204=14,U204&lt;&gt;0),18,AND(Y204=15,O204&lt;&gt;0),25,AND(Y204=15,Q204&lt;&gt;0),24,AND(Y204=15,T204="ALTO"),22,AND(Y204=15,T204="BAJO"),19,AND(Y204=15,U204&lt;&gt;0),19,AND(Y204=16,O204&lt;&gt;0),25,AND(Y204=16,Q204&lt;&gt;0),23,AND(Y204=16,T204="ALTO"),23,AND(Y204=16,T204="BAJO"),23,AND(Y204=16,U204&lt;&gt;0),20,AND(Y204=17,O204&lt;&gt;0),25,AND(Y204=17,Q204&lt;&gt;0),24,AND(Y204=17,T204="ALTO"),23,AND(Y204=17,T204="BAJO"),21,AND(Y204=17,U204&lt;&gt;0),20,AND(Y204=18,O204&lt;&gt;0),25,AND(Y204=18,Q204&lt;&gt;0),24,AND(Y204=18,T204="ALTO"),23,AND(Y204=18,T204="BAJO"),22,AND(Y204=18,U204&lt;&gt;0),21,AND(Y204=19,O204&lt;&gt;0),25,AND(Y204=19,Q204&lt;&gt;0),25,AND(Y204=19,T204="ALTO"),24,AND(Y204=19,T204="BAJO"),22,AND(Y204=19,U204&lt;&gt;0),22,AND(Y204&lt;&gt;0,W204&lt;&gt;0),Y204,TRUE,"FALSO")</f>
        <v>17</v>
      </c>
      <c r="AB204" s="248"/>
      <c r="AC204" s="248"/>
      <c r="AD204" s="257"/>
      <c r="AE204" s="258"/>
      <c r="AF204" s="258"/>
      <c r="AG204" s="223"/>
      <c r="AH204" s="223"/>
      <c r="AI204" s="223"/>
      <c r="AJ204" s="223"/>
      <c r="AK204" s="223"/>
      <c r="AL204" s="223"/>
      <c r="AM204" s="223"/>
      <c r="AN204" s="259"/>
      <c r="AO204" s="223"/>
      <c r="AP204" s="259"/>
      <c r="AR204" s="260"/>
      <c r="AT204" s="260"/>
      <c r="AV204" s="260"/>
    </row>
    <row r="205" spans="1:48" s="225" customFormat="1" ht="60">
      <c r="A205" s="435"/>
      <c r="B205" s="427"/>
      <c r="C205" s="429"/>
      <c r="D205" s="352" t="s">
        <v>799</v>
      </c>
      <c r="E205" s="346" t="s">
        <v>1248</v>
      </c>
      <c r="F205" s="185" t="s">
        <v>1</v>
      </c>
      <c r="G205" s="246" t="s">
        <v>51</v>
      </c>
      <c r="H205" s="328" t="s">
        <v>92</v>
      </c>
      <c r="I205" s="50" t="s">
        <v>134</v>
      </c>
      <c r="J205" s="50" t="str">
        <f>IF(OR(F205="SE",F205="SA"),VLOOKUP(I205,'Tabla de Peligros y Riesgo'!$C$2:$E$227,2,FALSE),VLOOKUP(I205,'LISTA DE ASPECTOS - IMPACTOS'!$D$3:$F$72,2,FALSE))</f>
        <v>Atrapamiento</v>
      </c>
      <c r="K205" s="357" t="str">
        <f>IF(OR(F205="SE",F205="SA"),VLOOKUP(I205,'Tabla de Peligros y Riesgo'!$C$2:$E$227,3,FALSE),VLOOKUP(I205,'LISTA DE ASPECTOS - IMPACTOS'!$D$3:$F$72,3,FALSE))</f>
        <v>Heridas/Amputación/Contusión/Fractura/Muerte</v>
      </c>
      <c r="L205" s="250" t="s">
        <v>56</v>
      </c>
      <c r="M205" s="248">
        <v>2</v>
      </c>
      <c r="N205" s="251">
        <f t="shared" si="28"/>
        <v>8</v>
      </c>
      <c r="O205" s="248"/>
      <c r="P205" s="252"/>
      <c r="Q205" s="248"/>
      <c r="R205" s="252"/>
      <c r="S205" s="248" t="s">
        <v>1226</v>
      </c>
      <c r="T205" s="248" t="s">
        <v>53</v>
      </c>
      <c r="U205" s="253" t="s">
        <v>1252</v>
      </c>
      <c r="V205" s="254"/>
      <c r="W205" s="253" t="s">
        <v>1196</v>
      </c>
      <c r="X205" s="255">
        <v>0.15</v>
      </c>
      <c r="Y205" s="251">
        <f t="shared" si="29"/>
        <v>8</v>
      </c>
      <c r="Z205" s="256"/>
      <c r="AA205" s="251">
        <f t="array" ref="AA205">_xlfn.IFS(AND(Y205=1,O205&lt;&gt;0),25,AND(Y205=1,Q205&lt;&gt;0),21,AND(Y205=1,T205="ALTO"),16,AND(Y205=1,T205="BAJO"),11,AND(Y205=1,U205&lt;&gt;0),2,AND(Y205=2,O205&lt;&gt;0),25,AND(Y205=2,Q205&lt;&gt;0),21,AND(Y205=2,T205="ALTO"),16,AND(Y205=2,T205="BAJO"),11,AND(Y205=2,U205&lt;&gt;0),4,AND(Y205=3,O205&lt;&gt;0),25,AND(Y205=3,Q205&lt;&gt;0),21,AND(Y205=3,T205="ALTO"),16,AND(Y205=3,T205="BAJO"),12,AND(Y205=3,U205&lt;&gt;0),5,AND(Y205=4,O205&lt;&gt;0),25,AND(Y205=4,Q205&lt;&gt;0),13,AND(Y205=4,T205="ALTO"),16,AND(Y205=4,T205="BAJO"),14,AND(Y205=4,U205&lt;&gt;0),7,AND(Y205=5,O205&lt;&gt;0),25,AND(Y205=5,Q205&lt;&gt;0),21,AND(Y205=5,T205="ALTO"),16,AND(Y205=5,T205="BAJO"),12,AND(Y205=5,U205&lt;&gt;0),8,AND(Y205=6,O205&lt;&gt;0),25,AND(Y205=6,Q205&lt;&gt;0),21,AND(Y205=6,T205="ALTO"),20,AND(Y205=6,T205="BAJO"),17,AND(Y205=6,U205&lt;&gt;0),6,AND(Y205=7,O205&lt;&gt;0),25,AND(Y205=7,Q205&lt;&gt;0),23,AND(Y205=7,T205="ALTO"),16,AND(Y205=7,T205="BAJO"),11,AND(Y205=7,U205&lt;&gt;0),7,AND(Y205=8,O205&lt;&gt;0),25,AND(Y205=8,Q205&lt;&gt;0),21,AND(Y205=8,T205="ALTO"),16,AND(Y205=8,T205="BAJO"),12,AND(Y205=8,U205&lt;&gt;0),8,AND(Y205=9,O205&lt;&gt;0),25,AND(Y205=9,Q205&lt;&gt;0),21,AND(Y205=9,T205="ALTO"),20,AND(Y205=9,T205="BAJO"),17,AND(Y205=9,U205&lt;&gt;0),13,AND(Y205=10,O205&lt;&gt;0),25,AND(Y205=10,Q205&lt;&gt;0),22,AND(Y205=10,T205="ALTO"),21,AND(Y205=10,T205="BAJO"),18,AND(Y205=10,U205&lt;&gt;0),18,AND(Y205=11,O205&lt;&gt;0),25,AND(Y205=11,Q205&lt;&gt;0),23,AND(Y205=11,T205="ALTO"),20,AND(Y205=11,T205="BAJO"),16,AND(Y205=11,U205&lt;&gt;0),11,AND(Y205=12,O205&lt;&gt;0),25,AND(Y205=12,Q205&lt;&gt;0),23,AND(Y205=12,T205="ALTO"),20,AND(Y205=12,T205="BAJO"),16,AND(Y205=12,U205&lt;&gt;0),12,AND(Y205=13,O205&lt;&gt;0),25,AND(Y205=13,Q205&lt;&gt;0),21,AND(Y205=13,T205="ALTO"),20,AND(Y205=13,T205="BAJO"),17,AND(Y205=13,U205&lt;&gt;0),17,AND(Y205=14,O205&lt;&gt;0),25,AND(Y205=14,Q205&lt;&gt;0),24,AND(Y205=14,T205="ALTO"),23,AND(Y205=14,T205="BAJO"),21,AND(Y205=14,U205&lt;&gt;0),18,AND(Y205=15,O205&lt;&gt;0),25,AND(Y205=15,Q205&lt;&gt;0),24,AND(Y205=15,T205="ALTO"),22,AND(Y205=15,T205="BAJO"),19,AND(Y205=15,U205&lt;&gt;0),19,AND(Y205=16,O205&lt;&gt;0),25,AND(Y205=16,Q205&lt;&gt;0),23,AND(Y205=16,T205="ALTO"),23,AND(Y205=16,T205="BAJO"),23,AND(Y205=16,U205&lt;&gt;0),20,AND(Y205=17,O205&lt;&gt;0),25,AND(Y205=17,Q205&lt;&gt;0),24,AND(Y205=17,T205="ALTO"),23,AND(Y205=17,T205="BAJO"),21,AND(Y205=17,U205&lt;&gt;0),20,AND(Y205=18,O205&lt;&gt;0),25,AND(Y205=18,Q205&lt;&gt;0),24,AND(Y205=18,T205="ALTO"),23,AND(Y205=18,T205="BAJO"),22,AND(Y205=18,U205&lt;&gt;0),21,AND(Y205=19,O205&lt;&gt;0),25,AND(Y205=19,Q205&lt;&gt;0),25,AND(Y205=19,T205="ALTO"),24,AND(Y205=19,T205="BAJO"),22,AND(Y205=19,U205&lt;&gt;0),22,AND(Y205&lt;&gt;0,W205&lt;&gt;0),Y205,TRUE,"FALSO")</f>
        <v>16</v>
      </c>
      <c r="AB205" s="248"/>
      <c r="AC205" s="248"/>
      <c r="AD205" s="430"/>
      <c r="AE205" s="431"/>
      <c r="AF205" s="431"/>
      <c r="AG205" s="223"/>
      <c r="AH205" s="223"/>
      <c r="AI205" s="223"/>
      <c r="AJ205" s="223"/>
      <c r="AK205" s="223"/>
      <c r="AL205" s="223"/>
      <c r="AM205" s="223"/>
      <c r="AN205" s="259"/>
      <c r="AO205" s="223"/>
      <c r="AP205" s="259"/>
      <c r="AR205" s="260"/>
      <c r="AT205" s="260"/>
      <c r="AV205" s="260"/>
    </row>
    <row r="206" spans="1:48" s="225" customFormat="1" ht="60">
      <c r="A206" s="435"/>
      <c r="B206" s="427"/>
      <c r="C206" s="429"/>
      <c r="D206" s="329" t="s">
        <v>785</v>
      </c>
      <c r="E206" s="346" t="s">
        <v>1248</v>
      </c>
      <c r="F206" s="185" t="s">
        <v>1</v>
      </c>
      <c r="G206" s="246" t="s">
        <v>51</v>
      </c>
      <c r="H206" s="328" t="s">
        <v>66</v>
      </c>
      <c r="I206" s="50" t="s">
        <v>67</v>
      </c>
      <c r="J206" s="50" t="str">
        <f>IF(OR(F206="SE",F206="SA"),VLOOKUP(I206,'Tabla de Peligros y Riesgo'!$C$2:$E$227,2,FALSE),VLOOKUP(I206,'LISTA DE ASPECTOS - IMPACTOS'!$D$3:$F$72,2,FALSE))</f>
        <v>Caída al mismo nivel</v>
      </c>
      <c r="K206" s="357" t="str">
        <f>IF(OR(F206="SE",F206="SA"),VLOOKUP(I206,'Tabla de Peligros y Riesgo'!$C$2:$E$227,3,FALSE),VLOOKUP(I206,'LISTA DE ASPECTOS - IMPACTOS'!$D$3:$F$72,3,FALSE))</f>
        <v>Contusión/Fractura/Muerte</v>
      </c>
      <c r="L206" s="250" t="s">
        <v>56</v>
      </c>
      <c r="M206" s="248">
        <v>4</v>
      </c>
      <c r="N206" s="251">
        <f t="shared" si="28"/>
        <v>18</v>
      </c>
      <c r="O206" s="248"/>
      <c r="P206" s="252"/>
      <c r="Q206" s="248"/>
      <c r="R206" s="252"/>
      <c r="S206" s="248"/>
      <c r="T206" s="248" t="s">
        <v>59</v>
      </c>
      <c r="U206" s="253" t="s">
        <v>1238</v>
      </c>
      <c r="V206" s="254"/>
      <c r="W206" s="253" t="s">
        <v>1196</v>
      </c>
      <c r="X206" s="255"/>
      <c r="Y206" s="251">
        <f t="shared" si="29"/>
        <v>18</v>
      </c>
      <c r="Z206" s="256"/>
      <c r="AA206" s="251">
        <f t="array" ref="AA206">_xlfn.IFS(AND(Y206=1,O206&lt;&gt;0),25,AND(Y206=1,Q206&lt;&gt;0),21,AND(Y206=1,T206="ALTO"),16,AND(Y206=1,T206="BAJO"),11,AND(Y206=1,U206&lt;&gt;0),2,AND(Y206=2,O206&lt;&gt;0),25,AND(Y206=2,Q206&lt;&gt;0),21,AND(Y206=2,T206="ALTO"),16,AND(Y206=2,T206="BAJO"),11,AND(Y206=2,U206&lt;&gt;0),4,AND(Y206=3,O206&lt;&gt;0),25,AND(Y206=3,Q206&lt;&gt;0),21,AND(Y206=3,T206="ALTO"),16,AND(Y206=3,T206="BAJO"),12,AND(Y206=3,U206&lt;&gt;0),5,AND(Y206=4,O206&lt;&gt;0),25,AND(Y206=4,Q206&lt;&gt;0),13,AND(Y206=4,T206="ALTO"),16,AND(Y206=4,T206="BAJO"),14,AND(Y206=4,U206&lt;&gt;0),7,AND(Y206=5,O206&lt;&gt;0),25,AND(Y206=5,Q206&lt;&gt;0),21,AND(Y206=5,T206="ALTO"),16,AND(Y206=5,T206="BAJO"),12,AND(Y206=5,U206&lt;&gt;0),8,AND(Y206=6,O206&lt;&gt;0),25,AND(Y206=6,Q206&lt;&gt;0),21,AND(Y206=6,T206="ALTO"),20,AND(Y206=6,T206="BAJO"),17,AND(Y206=6,U206&lt;&gt;0),6,AND(Y206=7,O206&lt;&gt;0),25,AND(Y206=7,Q206&lt;&gt;0),23,AND(Y206=7,T206="ALTO"),16,AND(Y206=7,T206="BAJO"),11,AND(Y206=7,U206&lt;&gt;0),7,AND(Y206=8,O206&lt;&gt;0),25,AND(Y206=8,Q206&lt;&gt;0),21,AND(Y206=8,T206="ALTO"),16,AND(Y206=8,T206="BAJO"),12,AND(Y206=8,U206&lt;&gt;0),8,AND(Y206=9,O206&lt;&gt;0),25,AND(Y206=9,Q206&lt;&gt;0),21,AND(Y206=9,T206="ALTO"),20,AND(Y206=9,T206="BAJO"),17,AND(Y206=9,U206&lt;&gt;0),13,AND(Y206=10,O206&lt;&gt;0),25,AND(Y206=10,Q206&lt;&gt;0),22,AND(Y206=10,T206="ALTO"),21,AND(Y206=10,T206="BAJO"),18,AND(Y206=10,U206&lt;&gt;0),18,AND(Y206=11,O206&lt;&gt;0),25,AND(Y206=11,Q206&lt;&gt;0),23,AND(Y206=11,T206="ALTO"),20,AND(Y206=11,T206="BAJO"),16,AND(Y206=11,U206&lt;&gt;0),11,AND(Y206=12,O206&lt;&gt;0),25,AND(Y206=12,Q206&lt;&gt;0),23,AND(Y206=12,T206="ALTO"),20,AND(Y206=12,T206="BAJO"),16,AND(Y206=12,U206&lt;&gt;0),12,AND(Y206=13,O206&lt;&gt;0),25,AND(Y206=13,Q206&lt;&gt;0),21,AND(Y206=13,T206="ALTO"),20,AND(Y206=13,T206="BAJO"),17,AND(Y206=13,U206&lt;&gt;0),17,AND(Y206=14,O206&lt;&gt;0),25,AND(Y206=14,Q206&lt;&gt;0),24,AND(Y206=14,T206="ALTO"),23,AND(Y206=14,T206="BAJO"),21,AND(Y206=14,U206&lt;&gt;0),18,AND(Y206=15,O206&lt;&gt;0),25,AND(Y206=15,Q206&lt;&gt;0),24,AND(Y206=15,T206="ALTO"),22,AND(Y206=15,T206="BAJO"),19,AND(Y206=15,U206&lt;&gt;0),19,AND(Y206=16,O206&lt;&gt;0),25,AND(Y206=16,Q206&lt;&gt;0),23,AND(Y206=16,T206="ALTO"),23,AND(Y206=16,T206="BAJO"),23,AND(Y206=16,U206&lt;&gt;0),20,AND(Y206=17,O206&lt;&gt;0),25,AND(Y206=17,Q206&lt;&gt;0),24,AND(Y206=17,T206="ALTO"),23,AND(Y206=17,T206="BAJO"),21,AND(Y206=17,U206&lt;&gt;0),20,AND(Y206=18,O206&lt;&gt;0),25,AND(Y206=18,Q206&lt;&gt;0),24,AND(Y206=18,T206="ALTO"),23,AND(Y206=18,T206="BAJO"),22,AND(Y206=18,U206&lt;&gt;0),21,AND(Y206=19,O206&lt;&gt;0),25,AND(Y206=19,Q206&lt;&gt;0),25,AND(Y206=19,T206="ALTO"),24,AND(Y206=19,T206="BAJO"),22,AND(Y206=19,U206&lt;&gt;0),22,AND(Y206&lt;&gt;0,W206&lt;&gt;0),Y206,TRUE,"FALSO")</f>
        <v>22</v>
      </c>
      <c r="AB206" s="248"/>
      <c r="AC206" s="248"/>
      <c r="AD206" s="430"/>
      <c r="AE206" s="431"/>
      <c r="AF206" s="431"/>
      <c r="AG206" s="223"/>
      <c r="AH206" s="223"/>
      <c r="AI206" s="223"/>
      <c r="AJ206" s="223"/>
      <c r="AK206" s="223"/>
      <c r="AL206" s="223"/>
      <c r="AM206" s="223"/>
      <c r="AN206" s="259"/>
      <c r="AO206" s="223"/>
      <c r="AP206" s="259"/>
      <c r="AR206" s="260"/>
      <c r="AT206" s="260"/>
      <c r="AV206" s="260"/>
    </row>
    <row r="207" spans="1:48" s="225" customFormat="1" ht="60">
      <c r="A207" s="435"/>
      <c r="B207" s="427"/>
      <c r="C207" s="429"/>
      <c r="D207" s="329" t="s">
        <v>785</v>
      </c>
      <c r="E207" s="346" t="s">
        <v>1248</v>
      </c>
      <c r="F207" s="185" t="s">
        <v>1</v>
      </c>
      <c r="G207" s="246" t="s">
        <v>51</v>
      </c>
      <c r="H207" s="328" t="s">
        <v>111</v>
      </c>
      <c r="I207" s="50" t="s">
        <v>112</v>
      </c>
      <c r="J207" s="50" t="str">
        <f>IF(OR(F207="SE",F207="SA"),VLOOKUP(I207,'Tabla de Peligros y Riesgo'!$C$2:$E$227,2,FALSE),VLOOKUP(I207,'LISTA DE ASPECTOS - IMPACTOS'!$D$3:$F$72,2,FALSE))</f>
        <v xml:space="preserve">Electrocución </v>
      </c>
      <c r="K207" s="357" t="str">
        <f>IF(OR(F207="SE",F207="SA"),VLOOKUP(I207,'Tabla de Peligros y Riesgo'!$C$2:$E$227,3,FALSE),VLOOKUP(I207,'LISTA DE ASPECTOS - IMPACTOS'!$D$3:$F$72,3,FALSE))</f>
        <v xml:space="preserve">Muerte </v>
      </c>
      <c r="L207" s="250" t="s">
        <v>56</v>
      </c>
      <c r="M207" s="248">
        <v>2</v>
      </c>
      <c r="N207" s="251">
        <f t="shared" si="28"/>
        <v>8</v>
      </c>
      <c r="O207" s="248"/>
      <c r="P207" s="252"/>
      <c r="Q207" s="248"/>
      <c r="R207" s="252"/>
      <c r="S207" s="248" t="s">
        <v>1198</v>
      </c>
      <c r="T207" s="248" t="s">
        <v>53</v>
      </c>
      <c r="U207" s="253" t="s">
        <v>1225</v>
      </c>
      <c r="V207" s="254"/>
      <c r="W207" s="253" t="s">
        <v>1196</v>
      </c>
      <c r="X207" s="255">
        <v>0.2</v>
      </c>
      <c r="Y207" s="251">
        <f t="shared" si="29"/>
        <v>8</v>
      </c>
      <c r="Z207" s="256">
        <f>IF(N207&gt;=16,MAX(O207:T207),IF(N207&lt;16,MAX(O207:X207)))</f>
        <v>0.2</v>
      </c>
      <c r="AA207" s="251">
        <f t="array" ref="AA207">_xlfn.IFS(AND(Y207=1,O207&lt;&gt;0),25,AND(Y207=1,Q207&lt;&gt;0),21,AND(Y207=1,T207="ALTO"),16,AND(Y207=1,T207="BAJO"),11,AND(Y207=1,U207&lt;&gt;0),2,AND(Y207=2,O207&lt;&gt;0),25,AND(Y207=2,Q207&lt;&gt;0),21,AND(Y207=2,T207="ALTO"),16,AND(Y207=2,T207="BAJO"),11,AND(Y207=2,U207&lt;&gt;0),4,AND(Y207=3,O207&lt;&gt;0),25,AND(Y207=3,Q207&lt;&gt;0),21,AND(Y207=3,T207="ALTO"),16,AND(Y207=3,T207="BAJO"),12,AND(Y207=3,U207&lt;&gt;0),5,AND(Y207=4,O207&lt;&gt;0),25,AND(Y207=4,Q207&lt;&gt;0),13,AND(Y207=4,T207="ALTO"),16,AND(Y207=4,T207="BAJO"),14,AND(Y207=4,U207&lt;&gt;0),7,AND(Y207=5,O207&lt;&gt;0),25,AND(Y207=5,Q207&lt;&gt;0),21,AND(Y207=5,T207="ALTO"),16,AND(Y207=5,T207="BAJO"),12,AND(Y207=5,U207&lt;&gt;0),8,AND(Y207=6,O207&lt;&gt;0),25,AND(Y207=6,Q207&lt;&gt;0),21,AND(Y207=6,T207="ALTO"),20,AND(Y207=6,T207="BAJO"),17,AND(Y207=6,U207&lt;&gt;0),6,AND(Y207=7,O207&lt;&gt;0),25,AND(Y207=7,Q207&lt;&gt;0),23,AND(Y207=7,T207="ALTO"),16,AND(Y207=7,T207="BAJO"),11,AND(Y207=7,U207&lt;&gt;0),7,AND(Y207=8,O207&lt;&gt;0),25,AND(Y207=8,Q207&lt;&gt;0),21,AND(Y207=8,T207="ALTO"),16,AND(Y207=8,T207="BAJO"),12,AND(Y207=8,U207&lt;&gt;0),8,AND(Y207=9,O207&lt;&gt;0),25,AND(Y207=9,Q207&lt;&gt;0),21,AND(Y207=9,T207="ALTO"),20,AND(Y207=9,T207="BAJO"),17,AND(Y207=9,U207&lt;&gt;0),13,AND(Y207=10,O207&lt;&gt;0),25,AND(Y207=10,Q207&lt;&gt;0),22,AND(Y207=10,T207="ALTO"),21,AND(Y207=10,T207="BAJO"),18,AND(Y207=10,U207&lt;&gt;0),18,AND(Y207=11,O207&lt;&gt;0),25,AND(Y207=11,Q207&lt;&gt;0),23,AND(Y207=11,T207="ALTO"),20,AND(Y207=11,T207="BAJO"),16,AND(Y207=11,U207&lt;&gt;0),11,AND(Y207=12,O207&lt;&gt;0),25,AND(Y207=12,Q207&lt;&gt;0),23,AND(Y207=12,T207="ALTO"),20,AND(Y207=12,T207="BAJO"),16,AND(Y207=12,U207&lt;&gt;0),12,AND(Y207=13,O207&lt;&gt;0),25,AND(Y207=13,Q207&lt;&gt;0),21,AND(Y207=13,T207="ALTO"),20,AND(Y207=13,T207="BAJO"),17,AND(Y207=13,U207&lt;&gt;0),17,AND(Y207=14,O207&lt;&gt;0),25,AND(Y207=14,Q207&lt;&gt;0),24,AND(Y207=14,T207="ALTO"),23,AND(Y207=14,T207="BAJO"),21,AND(Y207=14,U207&lt;&gt;0),18,AND(Y207=15,O207&lt;&gt;0),25,AND(Y207=15,Q207&lt;&gt;0),24,AND(Y207=15,T207="ALTO"),22,AND(Y207=15,T207="BAJO"),19,AND(Y207=15,U207&lt;&gt;0),19,AND(Y207=16,O207&lt;&gt;0),25,AND(Y207=16,Q207&lt;&gt;0),23,AND(Y207=16,T207="ALTO"),23,AND(Y207=16,T207="BAJO"),23,AND(Y207=16,U207&lt;&gt;0),20,AND(Y207=17,O207&lt;&gt;0),25,AND(Y207=17,Q207&lt;&gt;0),24,AND(Y207=17,T207="ALTO"),23,AND(Y207=17,T207="BAJO"),21,AND(Y207=17,U207&lt;&gt;0),20,AND(Y207=18,O207&lt;&gt;0),25,AND(Y207=18,Q207&lt;&gt;0),24,AND(Y207=18,T207="ALTO"),23,AND(Y207=18,T207="BAJO"),22,AND(Y207=18,U207&lt;&gt;0),21,AND(Y207=19,O207&lt;&gt;0),25,AND(Y207=19,Q207&lt;&gt;0),25,AND(Y207=19,T207="ALTO"),24,AND(Y207=19,T207="BAJO"),22,AND(Y207=19,U207&lt;&gt;0),22,AND(Y207&lt;&gt;0,W207&lt;&gt;0),Y207,TRUE,"FALSO")</f>
        <v>16</v>
      </c>
      <c r="AB207" s="248" t="s">
        <v>1200</v>
      </c>
      <c r="AC207" s="248" t="s">
        <v>1201</v>
      </c>
      <c r="AD207" s="257"/>
      <c r="AE207" s="258"/>
      <c r="AF207" s="258"/>
      <c r="AG207" s="223"/>
      <c r="AH207" s="223"/>
      <c r="AI207" s="223"/>
      <c r="AJ207" s="223"/>
      <c r="AK207" s="223"/>
      <c r="AL207" s="223"/>
      <c r="AM207" s="223"/>
      <c r="AN207" s="259"/>
      <c r="AO207" s="223"/>
      <c r="AP207" s="259"/>
      <c r="AR207" s="260"/>
      <c r="AT207" s="260"/>
      <c r="AV207" s="260"/>
    </row>
    <row r="208" spans="1:48" s="225" customFormat="1" ht="60">
      <c r="A208" s="435"/>
      <c r="B208" s="427"/>
      <c r="C208" s="429"/>
      <c r="D208" s="347" t="s">
        <v>795</v>
      </c>
      <c r="E208" s="346" t="s">
        <v>1248</v>
      </c>
      <c r="F208" s="185" t="s">
        <v>1</v>
      </c>
      <c r="G208" s="246" t="s">
        <v>51</v>
      </c>
      <c r="H208" s="328" t="s">
        <v>54</v>
      </c>
      <c r="I208" s="50" t="s">
        <v>142</v>
      </c>
      <c r="J208" s="50" t="str">
        <f>IF(OR(F208="SE",F208="SA"),VLOOKUP(I208,'Tabla de Peligros y Riesgo'!$C$2:$E$227,2,FALSE),VLOOKUP(I208,'LISTA DE ASPECTOS - IMPACTOS'!$D$3:$F$72,2,FALSE))</f>
        <v>Colisión/atropello</v>
      </c>
      <c r="K208" s="357" t="str">
        <f>IF(OR(F208="SE",F208="SA"),VLOOKUP(I208,'Tabla de Peligros y Riesgo'!$C$2:$E$227,3,FALSE),VLOOKUP(I208,'LISTA DE ASPECTOS - IMPACTOS'!$D$3:$F$72,3,FALSE))</f>
        <v>Contusión/Fractura/Muerte</v>
      </c>
      <c r="L208" s="250" t="s">
        <v>56</v>
      </c>
      <c r="M208" s="248">
        <v>3</v>
      </c>
      <c r="N208" s="251">
        <f t="shared" si="28"/>
        <v>13</v>
      </c>
      <c r="O208" s="248"/>
      <c r="P208" s="252"/>
      <c r="Q208" s="248"/>
      <c r="R208" s="252"/>
      <c r="S208" s="248" t="s">
        <v>1207</v>
      </c>
      <c r="T208" s="248" t="s">
        <v>53</v>
      </c>
      <c r="U208" s="253" t="s">
        <v>1208</v>
      </c>
      <c r="V208" s="254"/>
      <c r="W208" s="253" t="s">
        <v>1196</v>
      </c>
      <c r="X208" s="255">
        <v>0.15</v>
      </c>
      <c r="Y208" s="251">
        <f t="shared" si="29"/>
        <v>13</v>
      </c>
      <c r="Z208" s="256"/>
      <c r="AA208" s="251">
        <f t="array" ref="AA208">_xlfn.IFS(AND(Y208=1,O208&lt;&gt;0),25,AND(Y208=1,Q208&lt;&gt;0),21,AND(Y208=1,T208="ALTO"),16,AND(Y208=1,T208="BAJO"),11,AND(Y208=1,U208&lt;&gt;0),2,AND(Y208=2,O208&lt;&gt;0),25,AND(Y208=2,Q208&lt;&gt;0),21,AND(Y208=2,T208="ALTO"),16,AND(Y208=2,T208="BAJO"),11,AND(Y208=2,U208&lt;&gt;0),4,AND(Y208=3,O208&lt;&gt;0),25,AND(Y208=3,Q208&lt;&gt;0),21,AND(Y208=3,T208="ALTO"),16,AND(Y208=3,T208="BAJO"),12,AND(Y208=3,U208&lt;&gt;0),5,AND(Y208=4,O208&lt;&gt;0),25,AND(Y208=4,Q208&lt;&gt;0),13,AND(Y208=4,T208="ALTO"),16,AND(Y208=4,T208="BAJO"),14,AND(Y208=4,U208&lt;&gt;0),7,AND(Y208=5,O208&lt;&gt;0),25,AND(Y208=5,Q208&lt;&gt;0),21,AND(Y208=5,T208="ALTO"),16,AND(Y208=5,T208="BAJO"),12,AND(Y208=5,U208&lt;&gt;0),8,AND(Y208=6,O208&lt;&gt;0),25,AND(Y208=6,Q208&lt;&gt;0),21,AND(Y208=6,T208="ALTO"),20,AND(Y208=6,T208="BAJO"),17,AND(Y208=6,U208&lt;&gt;0),6,AND(Y208=7,O208&lt;&gt;0),25,AND(Y208=7,Q208&lt;&gt;0),23,AND(Y208=7,T208="ALTO"),16,AND(Y208=7,T208="BAJO"),11,AND(Y208=7,U208&lt;&gt;0),7,AND(Y208=8,O208&lt;&gt;0),25,AND(Y208=8,Q208&lt;&gt;0),21,AND(Y208=8,T208="ALTO"),16,AND(Y208=8,T208="BAJO"),12,AND(Y208=8,U208&lt;&gt;0),8,AND(Y208=9,O208&lt;&gt;0),25,AND(Y208=9,Q208&lt;&gt;0),21,AND(Y208=9,T208="ALTO"),20,AND(Y208=9,T208="BAJO"),17,AND(Y208=9,U208&lt;&gt;0),13,AND(Y208=10,O208&lt;&gt;0),25,AND(Y208=10,Q208&lt;&gt;0),22,AND(Y208=10,T208="ALTO"),21,AND(Y208=10,T208="BAJO"),18,AND(Y208=10,U208&lt;&gt;0),18,AND(Y208=11,O208&lt;&gt;0),25,AND(Y208=11,Q208&lt;&gt;0),23,AND(Y208=11,T208="ALTO"),20,AND(Y208=11,T208="BAJO"),16,AND(Y208=11,U208&lt;&gt;0),11,AND(Y208=12,O208&lt;&gt;0),25,AND(Y208=12,Q208&lt;&gt;0),23,AND(Y208=12,T208="ALTO"),20,AND(Y208=12,T208="BAJO"),16,AND(Y208=12,U208&lt;&gt;0),12,AND(Y208=13,O208&lt;&gt;0),25,AND(Y208=13,Q208&lt;&gt;0),21,AND(Y208=13,T208="ALTO"),20,AND(Y208=13,T208="BAJO"),17,AND(Y208=13,U208&lt;&gt;0),17,AND(Y208=14,O208&lt;&gt;0),25,AND(Y208=14,Q208&lt;&gt;0),24,AND(Y208=14,T208="ALTO"),23,AND(Y208=14,T208="BAJO"),21,AND(Y208=14,U208&lt;&gt;0),18,AND(Y208=15,O208&lt;&gt;0),25,AND(Y208=15,Q208&lt;&gt;0),24,AND(Y208=15,T208="ALTO"),22,AND(Y208=15,T208="BAJO"),19,AND(Y208=15,U208&lt;&gt;0),19,AND(Y208=16,O208&lt;&gt;0),25,AND(Y208=16,Q208&lt;&gt;0),23,AND(Y208=16,T208="ALTO"),23,AND(Y208=16,T208="BAJO"),23,AND(Y208=16,U208&lt;&gt;0),20,AND(Y208=17,O208&lt;&gt;0),25,AND(Y208=17,Q208&lt;&gt;0),24,AND(Y208=17,T208="ALTO"),23,AND(Y208=17,T208="BAJO"),21,AND(Y208=17,U208&lt;&gt;0),20,AND(Y208=18,O208&lt;&gt;0),25,AND(Y208=18,Q208&lt;&gt;0),24,AND(Y208=18,T208="ALTO"),23,AND(Y208=18,T208="BAJO"),22,AND(Y208=18,U208&lt;&gt;0),21,AND(Y208=19,O208&lt;&gt;0),25,AND(Y208=19,Q208&lt;&gt;0),25,AND(Y208=19,T208="ALTO"),24,AND(Y208=19,T208="BAJO"),22,AND(Y208=19,U208&lt;&gt;0),22,AND(Y208&lt;&gt;0,W208&lt;&gt;0),Y208,TRUE,"FALSO")</f>
        <v>20</v>
      </c>
      <c r="AB208" s="248"/>
      <c r="AC208" s="248"/>
      <c r="AD208" s="430"/>
      <c r="AE208" s="431"/>
      <c r="AF208" s="431"/>
      <c r="AG208" s="223"/>
      <c r="AH208" s="223"/>
      <c r="AI208" s="223"/>
      <c r="AJ208" s="223"/>
      <c r="AK208" s="223"/>
      <c r="AL208" s="223"/>
      <c r="AM208" s="223"/>
      <c r="AN208" s="259"/>
      <c r="AO208" s="223"/>
      <c r="AP208" s="259"/>
      <c r="AR208" s="260"/>
      <c r="AT208" s="260"/>
      <c r="AV208" s="260"/>
    </row>
    <row r="209" spans="1:48" s="225" customFormat="1" ht="60">
      <c r="A209" s="436"/>
      <c r="B209" s="427"/>
      <c r="C209" s="429"/>
      <c r="D209" s="329" t="s">
        <v>812</v>
      </c>
      <c r="E209" s="346" t="s">
        <v>1248</v>
      </c>
      <c r="F209" s="185" t="s">
        <v>1</v>
      </c>
      <c r="G209" s="246" t="s">
        <v>51</v>
      </c>
      <c r="H209" s="328" t="s">
        <v>54</v>
      </c>
      <c r="I209" s="50" t="s">
        <v>142</v>
      </c>
      <c r="J209" s="50" t="str">
        <f>IF(OR(F209="SE",F209="SA"),VLOOKUP(I209,'Tabla de Peligros y Riesgo'!$C$2:$E$227,2,FALSE),VLOOKUP(I209,'LISTA DE ASPECTOS - IMPACTOS'!$D$3:$F$72,2,FALSE))</f>
        <v>Colisión/atropello</v>
      </c>
      <c r="K209" s="357" t="str">
        <f>IF(OR(F209="SE",F209="SA"),VLOOKUP(I209,'Tabla de Peligros y Riesgo'!$C$2:$E$227,3,FALSE),VLOOKUP(I209,'LISTA DE ASPECTOS - IMPACTOS'!$D$3:$F$72,3,FALSE))</f>
        <v>Contusión/Fractura/Muerte</v>
      </c>
      <c r="L209" s="250" t="s">
        <v>56</v>
      </c>
      <c r="M209" s="248">
        <v>2</v>
      </c>
      <c r="N209" s="251">
        <f t="shared" si="28"/>
        <v>8</v>
      </c>
      <c r="O209" s="248"/>
      <c r="P209" s="252"/>
      <c r="Q209" s="248"/>
      <c r="R209" s="252"/>
      <c r="S209" s="248"/>
      <c r="T209" s="248" t="s">
        <v>53</v>
      </c>
      <c r="U209" s="253" t="s">
        <v>1244</v>
      </c>
      <c r="V209" s="254"/>
      <c r="W209" s="253" t="s">
        <v>1196</v>
      </c>
      <c r="X209" s="255"/>
      <c r="Y209" s="251">
        <f t="shared" si="29"/>
        <v>8</v>
      </c>
      <c r="Z209" s="256"/>
      <c r="AA209" s="251">
        <f t="array" ref="AA209">_xlfn.IFS(AND(Y209=1,O209&lt;&gt;0),25,AND(Y209=1,Q209&lt;&gt;0),21,AND(Y209=1,T209="ALTO"),16,AND(Y209=1,T209="BAJO"),11,AND(Y209=1,U209&lt;&gt;0),2,AND(Y209=2,O209&lt;&gt;0),25,AND(Y209=2,Q209&lt;&gt;0),21,AND(Y209=2,T209="ALTO"),16,AND(Y209=2,T209="BAJO"),11,AND(Y209=2,U209&lt;&gt;0),4,AND(Y209=3,O209&lt;&gt;0),25,AND(Y209=3,Q209&lt;&gt;0),21,AND(Y209=3,T209="ALTO"),16,AND(Y209=3,T209="BAJO"),12,AND(Y209=3,U209&lt;&gt;0),5,AND(Y209=4,O209&lt;&gt;0),25,AND(Y209=4,Q209&lt;&gt;0),13,AND(Y209=4,T209="ALTO"),16,AND(Y209=4,T209="BAJO"),14,AND(Y209=4,U209&lt;&gt;0),7,AND(Y209=5,O209&lt;&gt;0),25,AND(Y209=5,Q209&lt;&gt;0),21,AND(Y209=5,T209="ALTO"),16,AND(Y209=5,T209="BAJO"),12,AND(Y209=5,U209&lt;&gt;0),8,AND(Y209=6,O209&lt;&gt;0),25,AND(Y209=6,Q209&lt;&gt;0),21,AND(Y209=6,T209="ALTO"),20,AND(Y209=6,T209="BAJO"),17,AND(Y209=6,U209&lt;&gt;0),6,AND(Y209=7,O209&lt;&gt;0),25,AND(Y209=7,Q209&lt;&gt;0),23,AND(Y209=7,T209="ALTO"),16,AND(Y209=7,T209="BAJO"),11,AND(Y209=7,U209&lt;&gt;0),7,AND(Y209=8,O209&lt;&gt;0),25,AND(Y209=8,Q209&lt;&gt;0),21,AND(Y209=8,T209="ALTO"),16,AND(Y209=8,T209="BAJO"),12,AND(Y209=8,U209&lt;&gt;0),8,AND(Y209=9,O209&lt;&gt;0),25,AND(Y209=9,Q209&lt;&gt;0),21,AND(Y209=9,T209="ALTO"),20,AND(Y209=9,T209="BAJO"),17,AND(Y209=9,U209&lt;&gt;0),13,AND(Y209=10,O209&lt;&gt;0),25,AND(Y209=10,Q209&lt;&gt;0),22,AND(Y209=10,T209="ALTO"),21,AND(Y209=10,T209="BAJO"),18,AND(Y209=10,U209&lt;&gt;0),18,AND(Y209=11,O209&lt;&gt;0),25,AND(Y209=11,Q209&lt;&gt;0),23,AND(Y209=11,T209="ALTO"),20,AND(Y209=11,T209="BAJO"),16,AND(Y209=11,U209&lt;&gt;0),11,AND(Y209=12,O209&lt;&gt;0),25,AND(Y209=12,Q209&lt;&gt;0),23,AND(Y209=12,T209="ALTO"),20,AND(Y209=12,T209="BAJO"),16,AND(Y209=12,U209&lt;&gt;0),12,AND(Y209=13,O209&lt;&gt;0),25,AND(Y209=13,Q209&lt;&gt;0),21,AND(Y209=13,T209="ALTO"),20,AND(Y209=13,T209="BAJO"),17,AND(Y209=13,U209&lt;&gt;0),17,AND(Y209=14,O209&lt;&gt;0),25,AND(Y209=14,Q209&lt;&gt;0),24,AND(Y209=14,T209="ALTO"),23,AND(Y209=14,T209="BAJO"),21,AND(Y209=14,U209&lt;&gt;0),18,AND(Y209=15,O209&lt;&gt;0),25,AND(Y209=15,Q209&lt;&gt;0),24,AND(Y209=15,T209="ALTO"),22,AND(Y209=15,T209="BAJO"),19,AND(Y209=15,U209&lt;&gt;0),19,AND(Y209=16,O209&lt;&gt;0),25,AND(Y209=16,Q209&lt;&gt;0),23,AND(Y209=16,T209="ALTO"),23,AND(Y209=16,T209="BAJO"),23,AND(Y209=16,U209&lt;&gt;0),20,AND(Y209=17,O209&lt;&gt;0),25,AND(Y209=17,Q209&lt;&gt;0),24,AND(Y209=17,T209="ALTO"),23,AND(Y209=17,T209="BAJO"),21,AND(Y209=17,U209&lt;&gt;0),20,AND(Y209=18,O209&lt;&gt;0),25,AND(Y209=18,Q209&lt;&gt;0),24,AND(Y209=18,T209="ALTO"),23,AND(Y209=18,T209="BAJO"),22,AND(Y209=18,U209&lt;&gt;0),21,AND(Y209=19,O209&lt;&gt;0),25,AND(Y209=19,Q209&lt;&gt;0),25,AND(Y209=19,T209="ALTO"),24,AND(Y209=19,T209="BAJO"),22,AND(Y209=19,U209&lt;&gt;0),22,AND(Y209&lt;&gt;0,W209&lt;&gt;0),Y209,TRUE,"FALSO")</f>
        <v>16</v>
      </c>
      <c r="AB209" s="248"/>
      <c r="AC209" s="248"/>
      <c r="AD209" s="430"/>
      <c r="AE209" s="431"/>
      <c r="AF209" s="431"/>
      <c r="AG209" s="223"/>
      <c r="AH209" s="223"/>
      <c r="AI209" s="223"/>
      <c r="AJ209" s="223"/>
      <c r="AK209" s="223"/>
      <c r="AL209" s="223"/>
      <c r="AM209" s="223"/>
      <c r="AN209" s="259"/>
      <c r="AO209" s="223"/>
      <c r="AP209" s="259"/>
      <c r="AR209" s="260"/>
      <c r="AT209" s="260"/>
      <c r="AV209" s="260"/>
    </row>
    <row r="210" spans="1:48" s="225" customFormat="1" ht="60">
      <c r="A210" s="656" t="s">
        <v>820</v>
      </c>
      <c r="B210" s="446">
        <v>12</v>
      </c>
      <c r="C210" s="543" t="s">
        <v>821</v>
      </c>
      <c r="D210" s="268" t="s">
        <v>814</v>
      </c>
      <c r="E210" s="245" t="s">
        <v>822</v>
      </c>
      <c r="F210" s="185" t="s">
        <v>0</v>
      </c>
      <c r="G210" s="246" t="s">
        <v>51</v>
      </c>
      <c r="H210" s="247" t="s">
        <v>69</v>
      </c>
      <c r="I210" s="248" t="s">
        <v>70</v>
      </c>
      <c r="J210" s="248" t="str">
        <f>IF(OR(F210="SE",F210="SA"),VLOOKUP(I210,'Tabla de Peligros y Riesgo'!$C$2:$E$227,2,FALSE),VLOOKUP(I210,'LISTA DE ASPECTOS - IMPACTOS'!$D$3:$F$72,2,FALSE))</f>
        <v>Perdida de la audición</v>
      </c>
      <c r="K210" s="249" t="str">
        <f>IF(OR(F210="SE",F210="SA"),VLOOKUP(I210,'Tabla de Peligros y Riesgo'!$C$2:$E$227,3,FALSE),VLOOKUP(I210,'LISTA DE ASPECTOS - IMPACTOS'!$D$3:$F$72,3,FALSE))</f>
        <v>Hipoacusia</v>
      </c>
      <c r="L210" s="250" t="s">
        <v>56</v>
      </c>
      <c r="M210" s="248">
        <v>3</v>
      </c>
      <c r="N210" s="251">
        <f t="shared" si="28"/>
        <v>13</v>
      </c>
      <c r="O210" s="248"/>
      <c r="P210" s="252"/>
      <c r="Q210" s="248"/>
      <c r="R210" s="252"/>
      <c r="S210" s="248"/>
      <c r="T210" s="248"/>
      <c r="U210" s="253" t="s">
        <v>1255</v>
      </c>
      <c r="V210" s="254"/>
      <c r="W210" s="253" t="s">
        <v>1196</v>
      </c>
      <c r="X210" s="255">
        <v>0.15</v>
      </c>
      <c r="Y210" s="251">
        <f t="shared" si="21"/>
        <v>13</v>
      </c>
      <c r="Z210" s="256"/>
      <c r="AA210" s="251">
        <f t="array" ref="AA210">_xlfn.IFS(AND(Y210=1,O210&lt;&gt;0),25,AND(Y210=1,Q210&lt;&gt;0),21,AND(Y210=1,T210="ALTO"),16,AND(Y210=1,T210="BAJO"),11,AND(Y210=1,U210&lt;&gt;0),2,AND(Y210=2,O210&lt;&gt;0),25,AND(Y210=2,Q210&lt;&gt;0),21,AND(Y210=2,T210="ALTO"),16,AND(Y210=2,T210="BAJO"),11,AND(Y210=2,U210&lt;&gt;0),4,AND(Y210=3,O210&lt;&gt;0),25,AND(Y210=3,Q210&lt;&gt;0),21,AND(Y210=3,T210="ALTO"),16,AND(Y210=3,T210="BAJO"),12,AND(Y210=3,U210&lt;&gt;0),5,AND(Y210=4,O210&lt;&gt;0),25,AND(Y210=4,Q210&lt;&gt;0),13,AND(Y210=4,T210="ALTO"),16,AND(Y210=4,T210="BAJO"),14,AND(Y210=4,U210&lt;&gt;0),7,AND(Y210=5,O210&lt;&gt;0),25,AND(Y210=5,Q210&lt;&gt;0),21,AND(Y210=5,T210="ALTO"),16,AND(Y210=5,T210="BAJO"),12,AND(Y210=5,U210&lt;&gt;0),8,AND(Y210=6,O210&lt;&gt;0),25,AND(Y210=6,Q210&lt;&gt;0),21,AND(Y210=6,T210="ALTO"),20,AND(Y210=6,T210="BAJO"),17,AND(Y210=6,U210&lt;&gt;0),6,AND(Y210=7,O210&lt;&gt;0),25,AND(Y210=7,Q210&lt;&gt;0),23,AND(Y210=7,T210="ALTO"),16,AND(Y210=7,T210="BAJO"),11,AND(Y210=7,U210&lt;&gt;0),7,AND(Y210=8,O210&lt;&gt;0),25,AND(Y210=8,Q210&lt;&gt;0),21,AND(Y210=8,T210="ALTO"),16,AND(Y210=8,T210="BAJO"),12,AND(Y210=8,U210&lt;&gt;0),8,AND(Y210=9,O210&lt;&gt;0),25,AND(Y210=9,Q210&lt;&gt;0),21,AND(Y210=9,T210="ALTO"),20,AND(Y210=9,T210="BAJO"),17,AND(Y210=9,U210&lt;&gt;0),13,AND(Y210=10,O210&lt;&gt;0),25,AND(Y210=10,Q210&lt;&gt;0),22,AND(Y210=10,T210="ALTO"),21,AND(Y210=10,T210="BAJO"),18,AND(Y210=10,U210&lt;&gt;0),18,AND(Y210=11,O210&lt;&gt;0),25,AND(Y210=11,Q210&lt;&gt;0),23,AND(Y210=11,T210="ALTO"),20,AND(Y210=11,T210="BAJO"),16,AND(Y210=11,U210&lt;&gt;0),11,AND(Y210=12,O210&lt;&gt;0),25,AND(Y210=12,Q210&lt;&gt;0),23,AND(Y210=12,T210="ALTO"),20,AND(Y210=12,T210="BAJO"),16,AND(Y210=12,U210&lt;&gt;0),12,AND(Y210=13,O210&lt;&gt;0),25,AND(Y210=13,Q210&lt;&gt;0),21,AND(Y210=13,T210="ALTO"),20,AND(Y210=13,T210="BAJO"),17,AND(Y210=13,U210&lt;&gt;0),17,AND(Y210=14,O210&lt;&gt;0),25,AND(Y210=14,Q210&lt;&gt;0),24,AND(Y210=14,T210="ALTO"),23,AND(Y210=14,T210="BAJO"),21,AND(Y210=14,U210&lt;&gt;0),18,AND(Y210=15,O210&lt;&gt;0),25,AND(Y210=15,Q210&lt;&gt;0),24,AND(Y210=15,T210="ALTO"),22,AND(Y210=15,T210="BAJO"),19,AND(Y210=15,U210&lt;&gt;0),19,AND(Y210=16,O210&lt;&gt;0),25,AND(Y210=16,Q210&lt;&gt;0),23,AND(Y210=16,T210="ALTO"),23,AND(Y210=16,T210="BAJO"),23,AND(Y210=16,U210&lt;&gt;0),20,AND(Y210=17,O210&lt;&gt;0),25,AND(Y210=17,Q210&lt;&gt;0),24,AND(Y210=17,T210="ALTO"),23,AND(Y210=17,T210="BAJO"),21,AND(Y210=17,U210&lt;&gt;0),20,AND(Y210=18,O210&lt;&gt;0),25,AND(Y210=18,Q210&lt;&gt;0),24,AND(Y210=18,T210="ALTO"),23,AND(Y210=18,T210="BAJO"),22,AND(Y210=18,U210&lt;&gt;0),21,AND(Y210=19,O210&lt;&gt;0),25,AND(Y210=19,Q210&lt;&gt;0),25,AND(Y210=19,T210="ALTO"),24,AND(Y210=19,T210="BAJO"),22,AND(Y210=19,U210&lt;&gt;0),22,AND(Y210&lt;&gt;0,W210&lt;&gt;0),Y210,TRUE,"FALSO")</f>
        <v>17</v>
      </c>
      <c r="AB210" s="248"/>
      <c r="AC210" s="248"/>
      <c r="AD210" s="430"/>
      <c r="AE210" s="431"/>
      <c r="AF210" s="431"/>
      <c r="AG210" s="223"/>
      <c r="AH210" s="223"/>
      <c r="AI210" s="223"/>
      <c r="AJ210" s="223"/>
      <c r="AK210" s="223"/>
      <c r="AL210" s="223"/>
      <c r="AM210" s="223"/>
      <c r="AN210" s="259"/>
      <c r="AO210" s="223"/>
      <c r="AP210" s="259"/>
      <c r="AR210" s="260"/>
      <c r="AT210" s="260"/>
      <c r="AV210" s="260"/>
    </row>
    <row r="211" spans="1:48" ht="105">
      <c r="A211" s="656"/>
      <c r="B211" s="447"/>
      <c r="C211" s="543"/>
      <c r="D211" s="270" t="s">
        <v>814</v>
      </c>
      <c r="E211" s="245" t="s">
        <v>822</v>
      </c>
      <c r="F211" s="185" t="s">
        <v>2</v>
      </c>
      <c r="G211" s="246" t="s">
        <v>52</v>
      </c>
      <c r="H211" s="247" t="s">
        <v>74</v>
      </c>
      <c r="I211" s="248" t="s">
        <v>75</v>
      </c>
      <c r="J211" s="248" t="str">
        <f>IF(OR(F211="SE",F211="SA"),VLOOKUP(I211,'Tabla de Peligros y Riesgo'!$C$2:$E$227,2,FALSE),VLOOKUP(I211,'LISTA DE ASPECTOS - IMPACTOS'!$D$3:$F$72,2,FALSE))</f>
        <v>Alteración de la calidad de suelo/agua</v>
      </c>
      <c r="K211" s="249" t="str">
        <f>IF(OR(F211="SE",F211="SA"),VLOOKUP(I211,'Tabla de Peligros y Riesgo'!$C$2:$E$227,3,FALSE),VLOOKUP(I211,'LISTA DE ASPECTOS - IMPACTOS'!$D$3:$F$72,3,FALSE))</f>
        <v>Potencial afectación a la calidad ambiental del suelo, agua, aire, flora y fauna</v>
      </c>
      <c r="L211" s="250" t="s">
        <v>65</v>
      </c>
      <c r="M211" s="248">
        <v>2</v>
      </c>
      <c r="N211" s="251">
        <f>IF(CONCATENATE(M211,L211)="1A",1,IF(CONCATENATE(M211,L211)="1B",2,IF(CONCATENATE(M211,L211)="2A",3,IF(CONCATENATE(M211,L211)="1C",4,IF(CONCATENATE(M211,L211)="2B",5,IF(CONCATENATE(M211,L211)="3A",6,IF(CONCATENATE(M211,L211)="1D",7,IF(CONCATENATE(M211,L211)="2C",8,IF(CONCATENATE(M211,L211)="3B",9,IF(CONCATENATE(M211,L211)="4A",10,IF(CONCATENATE(M211,L211)="1E",11,IF(CONCATENATE(M211,L211)="2D",12,IF(CONCATENATE(M211,L211)="3C",13,IF(CONCATENATE(M211,L211)="4B",14,IF(CONCATENATE(M211,L211)="5A",15,IF(CONCATENATE(M211,L211)="2E",16,IF(CONCATENATE(M211,L211)="3D",17,IF(CONCATENATE(M211,L211)="4C",18,IF(CONCATENATE(M211,L211)="5B",19,IF(CONCATENATE(M211,L211)="3E",20,IF(CONCATENATE(M211,L211)="4D",21,IF(CONCATENATE(M211,L211)="5C",22,IF(CONCATENATE(M211,L211)="4E",23,IF(CONCATENATE(M211,L211)="5D",24,IF(CONCATENATE(M211,L211)="5E",25,"")))))))))))))))))))))))))</f>
        <v>12</v>
      </c>
      <c r="O211" s="248"/>
      <c r="P211" s="252"/>
      <c r="Q211" s="248"/>
      <c r="R211" s="252"/>
      <c r="S211" s="248" t="s">
        <v>1249</v>
      </c>
      <c r="T211" s="248" t="s">
        <v>53</v>
      </c>
      <c r="U211" s="262" t="s">
        <v>1250</v>
      </c>
      <c r="V211" s="252"/>
      <c r="W211" s="253"/>
      <c r="X211" s="255"/>
      <c r="Y211" s="251">
        <f t="shared" si="21"/>
        <v>12</v>
      </c>
      <c r="Z211" s="256">
        <f>IF(N211&gt;=16,MAX(O211:T211),IF(N211&lt;16,MAX(O211:X211)))</f>
        <v>0</v>
      </c>
      <c r="AA211" s="251">
        <f t="array" ref="AA211">_xlfn.IFS(AND(Y211=1,O211&lt;&gt;0),25,AND(Y211=1,Q211&lt;&gt;0),21,AND(Y211=1,T211="ALTO"),16,AND(Y211=1,T211="BAJO"),11,AND(Y211=1,U211&lt;&gt;0),2,AND(Y211=2,O211&lt;&gt;0),25,AND(Y211=2,Q211&lt;&gt;0),21,AND(Y211=2,T211="ALTO"),16,AND(Y211=2,T211="BAJO"),11,AND(Y211=2,U211&lt;&gt;0),4,AND(Y211=3,O211&lt;&gt;0),25,AND(Y211=3,Q211&lt;&gt;0),21,AND(Y211=3,T211="ALTO"),16,AND(Y211=3,T211="BAJO"),12,AND(Y211=3,U211&lt;&gt;0),5,AND(Y211=4,O211&lt;&gt;0),25,AND(Y211=4,Q211&lt;&gt;0),13,AND(Y211=4,T211="ALTO"),16,AND(Y211=4,T211="BAJO"),14,AND(Y211=4,U211&lt;&gt;0),7,AND(Y211=5,O211&lt;&gt;0),25,AND(Y211=5,Q211&lt;&gt;0),21,AND(Y211=5,T211="ALTO"),16,AND(Y211=5,T211="BAJO"),12,AND(Y211=5,U211&lt;&gt;0),8,AND(Y211=6,O211&lt;&gt;0),25,AND(Y211=6,Q211&lt;&gt;0),21,AND(Y211=6,T211="ALTO"),20,AND(Y211=6,T211="BAJO"),17,AND(Y211=6,U211&lt;&gt;0),6,AND(Y211=7,O211&lt;&gt;0),25,AND(Y211=7,Q211&lt;&gt;0),23,AND(Y211=7,T211="ALTO"),16,AND(Y211=7,T211="BAJO"),11,AND(Y211=7,U211&lt;&gt;0),7,AND(Y211=8,O211&lt;&gt;0),25,AND(Y211=8,Q211&lt;&gt;0),21,AND(Y211=8,T211="ALTO"),16,AND(Y211=8,T211="BAJO"),12,AND(Y211=8,U211&lt;&gt;0),8,AND(Y211=9,O211&lt;&gt;0),25,AND(Y211=9,Q211&lt;&gt;0),21,AND(Y211=9,T211="ALTO"),20,AND(Y211=9,T211="BAJO"),17,AND(Y211=9,U211&lt;&gt;0),13,AND(Y211=10,O211&lt;&gt;0),25,AND(Y211=10,Q211&lt;&gt;0),22,AND(Y211=10,T211="ALTO"),21,AND(Y211=10,T211="BAJO"),18,AND(Y211=10,U211&lt;&gt;0),18,AND(Y211=11,O211&lt;&gt;0),25,AND(Y211=11,Q211&lt;&gt;0),23,AND(Y211=11,T211="ALTO"),20,AND(Y211=11,T211="BAJO"),16,AND(Y211=11,U211&lt;&gt;0),11,AND(Y211=12,O211&lt;&gt;0),25,AND(Y211=12,Q211&lt;&gt;0),23,AND(Y211=12,T211="ALTO"),20,AND(Y211=12,T211="BAJO"),16,AND(Y211=12,U211&lt;&gt;0),12,AND(Y211=13,O211&lt;&gt;0),25,AND(Y211=13,Q211&lt;&gt;0),21,AND(Y211=13,T211="ALTO"),20,AND(Y211=13,T211="BAJO"),17,AND(Y211=13,U211&lt;&gt;0),17,AND(Y211=14,O211&lt;&gt;0),25,AND(Y211=14,Q211&lt;&gt;0),24,AND(Y211=14,T211="ALTO"),23,AND(Y211=14,T211="BAJO"),21,AND(Y211=14,U211&lt;&gt;0),18,AND(Y211=15,O211&lt;&gt;0),25,AND(Y211=15,Q211&lt;&gt;0),24,AND(Y211=15,T211="ALTO"),22,AND(Y211=15,T211="BAJO"),19,AND(Y211=15,U211&lt;&gt;0),19,AND(Y211=16,O211&lt;&gt;0),25,AND(Y211=16,Q211&lt;&gt;0),23,AND(Y211=16,T211="ALTO"),23,AND(Y211=16,T211="BAJO"),23,AND(Y211=16,U211&lt;&gt;0),20,AND(Y211=17,O211&lt;&gt;0),25,AND(Y211=17,Q211&lt;&gt;0),24,AND(Y211=17,T211="ALTO"),23,AND(Y211=17,T211="BAJO"),21,AND(Y211=17,U211&lt;&gt;0),20,AND(Y211=18,O211&lt;&gt;0),25,AND(Y211=18,Q211&lt;&gt;0),24,AND(Y211=18,T211="ALTO"),23,AND(Y211=18,T211="BAJO"),22,AND(Y211=18,U211&lt;&gt;0),21,AND(Y211=19,O211&lt;&gt;0),25,AND(Y211=19,Q211&lt;&gt;0),25,AND(Y211=19,T211="ALTO"),24,AND(Y211=19,T211="BAJO"),22,AND(Y211=19,U211&lt;&gt;0),22,AND(Y211&lt;&gt;0,W211&lt;&gt;0),Y211,TRUE,"FALSO")</f>
        <v>20</v>
      </c>
      <c r="AB211" s="50"/>
      <c r="AC211" s="50"/>
      <c r="AD211" s="432"/>
      <c r="AE211" s="433"/>
      <c r="AF211" s="433"/>
      <c r="AN211" s="265"/>
      <c r="AP211" s="265"/>
      <c r="AR211" s="266"/>
      <c r="AT211" s="266"/>
      <c r="AV211" s="266"/>
    </row>
    <row r="212" spans="1:48" s="225" customFormat="1" ht="55.5" customHeight="1">
      <c r="A212" s="656"/>
      <c r="B212" s="447"/>
      <c r="C212" s="543"/>
      <c r="D212" s="271" t="s">
        <v>782</v>
      </c>
      <c r="E212" s="245" t="s">
        <v>822</v>
      </c>
      <c r="F212" s="185" t="s">
        <v>0</v>
      </c>
      <c r="G212" s="246" t="s">
        <v>51</v>
      </c>
      <c r="H212" s="247" t="s">
        <v>71</v>
      </c>
      <c r="I212" s="248" t="s">
        <v>72</v>
      </c>
      <c r="J212" s="248" t="str">
        <f>IF(OR(F212="SE",F212="SA"),VLOOKUP(I212,'Tabla de Peligros y Riesgo'!$C$2:$E$227,2,FALSE),VLOOKUP(I212,'LISTA DE ASPECTOS - IMPACTOS'!$D$3:$F$72,2,FALSE))</f>
        <v>Contagio</v>
      </c>
      <c r="K212" s="249" t="str">
        <f>IF(OR(F212="SE",F212="SA"),VLOOKUP(I212,'Tabla de Peligros y Riesgo'!$C$2:$E$227,3,FALSE),VLOOKUP(I212,'LISTA DE ASPECTOS - IMPACTOS'!$D$3:$F$72,3,FALSE))</f>
        <v xml:space="preserve">Infección/Muerte </v>
      </c>
      <c r="L212" s="250" t="s">
        <v>90</v>
      </c>
      <c r="M212" s="248">
        <v>2</v>
      </c>
      <c r="N212" s="251">
        <f>IF(CONCATENATE(M212,L212)="1A",1,IF(CONCATENATE(M212,L212)="1B",2,IF(CONCATENATE(M212,L212)="2A",3,IF(CONCATENATE(M212,L212)="1C",4,IF(CONCATENATE(M212,L212)="2B",5,IF(CONCATENATE(M212,L212)="3A",6,IF(CONCATENATE(M212,L212)="1D",7,IF(CONCATENATE(M212,L212)="2C",8,IF(CONCATENATE(M212,L212)="3B",9,IF(CONCATENATE(M212,L212)="4A",10,IF(CONCATENATE(M212,L212)="1E",11,IF(CONCATENATE(M212,L212)="2D",12,IF(CONCATENATE(M212,L212)="3C",13,IF(CONCATENATE(M212,L212)="4B",14,IF(CONCATENATE(M212,L212)="5A",15,IF(CONCATENATE(M212,L212)="2E",16,IF(CONCATENATE(M212,L212)="3D",17,IF(CONCATENATE(M212,L212)="4C",18,IF(CONCATENATE(M212,L212)="5B",19,IF(CONCATENATE(M212,L212)="3E",20,IF(CONCATENATE(M212,L212)="4D",21,IF(CONCATENATE(M212,L212)="5C",22,IF(CONCATENATE(M212,L212)="4E",23,IF(CONCATENATE(M212,L212)="5D",24,IF(CONCATENATE(M212,L212)="5E",25,"")))))))))))))))))))))))))</f>
        <v>5</v>
      </c>
      <c r="O212" s="248"/>
      <c r="P212" s="252"/>
      <c r="Q212" s="248"/>
      <c r="R212" s="252"/>
      <c r="S212" s="248" t="s">
        <v>1190</v>
      </c>
      <c r="T212" s="248" t="s">
        <v>53</v>
      </c>
      <c r="U212" s="253" t="s">
        <v>1532</v>
      </c>
      <c r="V212" s="253" t="s">
        <v>1256</v>
      </c>
      <c r="W212" s="253" t="s">
        <v>1192</v>
      </c>
      <c r="X212" s="255"/>
      <c r="Y212" s="251">
        <f t="shared" ref="Y212:Y279" si="30">N212</f>
        <v>5</v>
      </c>
      <c r="Z212" s="256"/>
      <c r="AA212" s="251">
        <f t="array" ref="AA212">_xlfn.IFS(AND(Y212=1,O212&lt;&gt;0),25,AND(Y212=1,Q212&lt;&gt;0),21,AND(Y212=1,T212="ALTO"),16,AND(Y212=1,T212="BAJO"),11,AND(Y212=1,U212&lt;&gt;0),2,AND(Y212=2,O212&lt;&gt;0),25,AND(Y212=2,Q212&lt;&gt;0),21,AND(Y212=2,T212="ALTO"),16,AND(Y212=2,T212="BAJO"),11,AND(Y212=2,U212&lt;&gt;0),4,AND(Y212=3,O212&lt;&gt;0),25,AND(Y212=3,Q212&lt;&gt;0),21,AND(Y212=3,T212="ALTO"),16,AND(Y212=3,T212="BAJO"),12,AND(Y212=3,U212&lt;&gt;0),5,AND(Y212=4,O212&lt;&gt;0),25,AND(Y212=4,Q212&lt;&gt;0),13,AND(Y212=4,T212="ALTO"),16,AND(Y212=4,T212="BAJO"),14,AND(Y212=4,U212&lt;&gt;0),7,AND(Y212=5,O212&lt;&gt;0),25,AND(Y212=5,Q212&lt;&gt;0),21,AND(Y212=5,T212="ALTO"),16,AND(Y212=5,T212="BAJO"),12,AND(Y212=5,U212&lt;&gt;0),8,AND(Y212=6,O212&lt;&gt;0),25,AND(Y212=6,Q212&lt;&gt;0),21,AND(Y212=6,T212="ALTO"),20,AND(Y212=6,T212="BAJO"),17,AND(Y212=6,U212&lt;&gt;0),6,AND(Y212=7,O212&lt;&gt;0),25,AND(Y212=7,Q212&lt;&gt;0),23,AND(Y212=7,T212="ALTO"),16,AND(Y212=7,T212="BAJO"),11,AND(Y212=7,U212&lt;&gt;0),7,AND(Y212=8,O212&lt;&gt;0),25,AND(Y212=8,Q212&lt;&gt;0),21,AND(Y212=8,T212="ALTO"),16,AND(Y212=8,T212="BAJO"),12,AND(Y212=8,U212&lt;&gt;0),8,AND(Y212=9,O212&lt;&gt;0),25,AND(Y212=9,Q212&lt;&gt;0),21,AND(Y212=9,T212="ALTO"),20,AND(Y212=9,T212="BAJO"),17,AND(Y212=9,U212&lt;&gt;0),13,AND(Y212=10,O212&lt;&gt;0),25,AND(Y212=10,Q212&lt;&gt;0),22,AND(Y212=10,T212="ALTO"),21,AND(Y212=10,T212="BAJO"),18,AND(Y212=10,U212&lt;&gt;0),18,AND(Y212=11,O212&lt;&gt;0),25,AND(Y212=11,Q212&lt;&gt;0),23,AND(Y212=11,T212="ALTO"),20,AND(Y212=11,T212="BAJO"),16,AND(Y212=11,U212&lt;&gt;0),11,AND(Y212=12,O212&lt;&gt;0),25,AND(Y212=12,Q212&lt;&gt;0),23,AND(Y212=12,T212="ALTO"),20,AND(Y212=12,T212="BAJO"),16,AND(Y212=12,U212&lt;&gt;0),12,AND(Y212=13,O212&lt;&gt;0),25,AND(Y212=13,Q212&lt;&gt;0),21,AND(Y212=13,T212="ALTO"),20,AND(Y212=13,T212="BAJO"),17,AND(Y212=13,U212&lt;&gt;0),17,AND(Y212=14,O212&lt;&gt;0),25,AND(Y212=14,Q212&lt;&gt;0),24,AND(Y212=14,T212="ALTO"),23,AND(Y212=14,T212="BAJO"),21,AND(Y212=14,U212&lt;&gt;0),18,AND(Y212=15,O212&lt;&gt;0),25,AND(Y212=15,Q212&lt;&gt;0),24,AND(Y212=15,T212="ALTO"),22,AND(Y212=15,T212="BAJO"),19,AND(Y212=15,U212&lt;&gt;0),19,AND(Y212=16,O212&lt;&gt;0),25,AND(Y212=16,Q212&lt;&gt;0),23,AND(Y212=16,T212="ALTO"),23,AND(Y212=16,T212="BAJO"),23,AND(Y212=16,U212&lt;&gt;0),20,AND(Y212=17,O212&lt;&gt;0),25,AND(Y212=17,Q212&lt;&gt;0),24,AND(Y212=17,T212="ALTO"),23,AND(Y212=17,T212="BAJO"),21,AND(Y212=17,U212&lt;&gt;0),20,AND(Y212=18,O212&lt;&gt;0),25,AND(Y212=18,Q212&lt;&gt;0),24,AND(Y212=18,T212="ALTO"),23,AND(Y212=18,T212="BAJO"),22,AND(Y212=18,U212&lt;&gt;0),21,AND(Y212=19,O212&lt;&gt;0),25,AND(Y212=19,Q212&lt;&gt;0),25,AND(Y212=19,T212="ALTO"),24,AND(Y212=19,T212="BAJO"),22,AND(Y212=19,U212&lt;&gt;0),22,AND(Y212&lt;&gt;0,W212&lt;&gt;0),Y212,TRUE,"FALSO")</f>
        <v>16</v>
      </c>
      <c r="AB212" s="248"/>
      <c r="AC212" s="248"/>
      <c r="AD212" s="430"/>
      <c r="AE212" s="431"/>
      <c r="AF212" s="431"/>
      <c r="AG212" s="223"/>
      <c r="AH212" s="223"/>
      <c r="AI212" s="223"/>
      <c r="AJ212" s="223"/>
      <c r="AK212" s="223"/>
      <c r="AL212" s="223"/>
      <c r="AM212" s="223"/>
      <c r="AN212" s="259"/>
      <c r="AO212" s="223"/>
      <c r="AP212" s="259"/>
      <c r="AR212" s="260"/>
      <c r="AT212" s="260"/>
      <c r="AV212" s="260"/>
    </row>
    <row r="213" spans="1:48" ht="95.25" customHeight="1">
      <c r="A213" s="656"/>
      <c r="B213" s="447"/>
      <c r="C213" s="543"/>
      <c r="D213" s="271" t="s">
        <v>782</v>
      </c>
      <c r="E213" s="245" t="s">
        <v>822</v>
      </c>
      <c r="F213" s="185" t="s">
        <v>2</v>
      </c>
      <c r="G213" s="246" t="s">
        <v>58</v>
      </c>
      <c r="H213" s="247" t="s">
        <v>531</v>
      </c>
      <c r="I213" s="248" t="s">
        <v>543</v>
      </c>
      <c r="J213" s="248" t="str">
        <f>IF(OR(F213="SE",F213="SA"),VLOOKUP(I213,'Tabla de Peligros y Riesgo'!$C$2:$E$227,2,FALSE),VLOOKUP(I213,'LISTA DE ASPECTOS - IMPACTOS'!$D$3:$F$72,2,FALSE))</f>
        <v>Alteración de la calidad de suelo/agua</v>
      </c>
      <c r="K213" s="249" t="str">
        <f>IF(OR(F213="SE",F213="SA"),VLOOKUP(I213,'Tabla de Peligros y Riesgo'!$C$2:$E$227,3,FALSE),VLOOKUP(I213,'LISTA DE ASPECTOS - IMPACTOS'!$D$3:$F$72,3,FALSE))</f>
        <v>Potencial afectación a la calidad ambiental del suelo, agua, aire, flora y fauna</v>
      </c>
      <c r="L213" s="250" t="s">
        <v>65</v>
      </c>
      <c r="M213" s="248">
        <v>2</v>
      </c>
      <c r="N213" s="251">
        <f>IF(CONCATENATE(M213,L213)="1A",1,IF(CONCATENATE(M213,L213)="1B",2,IF(CONCATENATE(M213,L213)="2A",3,IF(CONCATENATE(M213,L213)="1C",4,IF(CONCATENATE(M213,L213)="2B",5,IF(CONCATENATE(M213,L213)="3A",6,IF(CONCATENATE(M213,L213)="1D",7,IF(CONCATENATE(M213,L213)="2C",8,IF(CONCATENATE(M213,L213)="3B",9,IF(CONCATENATE(M213,L213)="4A",10,IF(CONCATENATE(M213,L213)="1E",11,IF(CONCATENATE(M213,L213)="2D",12,IF(CONCATENATE(M213,L213)="3C",13,IF(CONCATENATE(M213,L213)="4B",14,IF(CONCATENATE(M213,L213)="5A",15,IF(CONCATENATE(M213,L213)="2E",16,IF(CONCATENATE(M213,L213)="3D",17,IF(CONCATENATE(M213,L213)="4C",18,IF(CONCATENATE(M213,L213)="5B",19,IF(CONCATENATE(M213,L213)="3E",20,IF(CONCATENATE(M213,L213)="4D",21,IF(CONCATENATE(M213,L213)="5C",22,IF(CONCATENATE(M213,L213)="4E",23,IF(CONCATENATE(M213,L213)="5D",24,IF(CONCATENATE(M213,L213)="5E",25,"")))))))))))))))))))))))))</f>
        <v>12</v>
      </c>
      <c r="O213" s="248"/>
      <c r="P213" s="252"/>
      <c r="Q213" s="248"/>
      <c r="R213" s="252"/>
      <c r="S213" s="248" t="s">
        <v>1193</v>
      </c>
      <c r="T213" s="248" t="s">
        <v>59</v>
      </c>
      <c r="U213" s="262" t="s">
        <v>1194</v>
      </c>
      <c r="V213" s="252"/>
      <c r="W213" s="253"/>
      <c r="X213" s="255"/>
      <c r="Y213" s="251">
        <f t="shared" si="30"/>
        <v>12</v>
      </c>
      <c r="Z213" s="256">
        <f>IF(N213&gt;=16,MAX(O213:T213),IF(N213&lt;16,MAX(O213:X213)))</f>
        <v>0</v>
      </c>
      <c r="AA213" s="251">
        <f t="array" ref="AA213">_xlfn.IFS(AND(Y213=1,O213&lt;&gt;0),25,AND(Y213=1,Q213&lt;&gt;0),21,AND(Y213=1,T213="ALTO"),16,AND(Y213=1,T213="BAJO"),11,AND(Y213=1,U213&lt;&gt;0),2,AND(Y213=2,O213&lt;&gt;0),25,AND(Y213=2,Q213&lt;&gt;0),21,AND(Y213=2,T213="ALTO"),16,AND(Y213=2,T213="BAJO"),11,AND(Y213=2,U213&lt;&gt;0),4,AND(Y213=3,O213&lt;&gt;0),25,AND(Y213=3,Q213&lt;&gt;0),21,AND(Y213=3,T213="ALTO"),16,AND(Y213=3,T213="BAJO"),12,AND(Y213=3,U213&lt;&gt;0),5,AND(Y213=4,O213&lt;&gt;0),25,AND(Y213=4,Q213&lt;&gt;0),13,AND(Y213=4,T213="ALTO"),16,AND(Y213=4,T213="BAJO"),14,AND(Y213=4,U213&lt;&gt;0),7,AND(Y213=5,O213&lt;&gt;0),25,AND(Y213=5,Q213&lt;&gt;0),21,AND(Y213=5,T213="ALTO"),16,AND(Y213=5,T213="BAJO"),12,AND(Y213=5,U213&lt;&gt;0),8,AND(Y213=6,O213&lt;&gt;0),25,AND(Y213=6,Q213&lt;&gt;0),21,AND(Y213=6,T213="ALTO"),20,AND(Y213=6,T213="BAJO"),17,AND(Y213=6,U213&lt;&gt;0),6,AND(Y213=7,O213&lt;&gt;0),25,AND(Y213=7,Q213&lt;&gt;0),23,AND(Y213=7,T213="ALTO"),16,AND(Y213=7,T213="BAJO"),11,AND(Y213=7,U213&lt;&gt;0),7,AND(Y213=8,O213&lt;&gt;0),25,AND(Y213=8,Q213&lt;&gt;0),21,AND(Y213=8,T213="ALTO"),16,AND(Y213=8,T213="BAJO"),12,AND(Y213=8,U213&lt;&gt;0),8,AND(Y213=9,O213&lt;&gt;0),25,AND(Y213=9,Q213&lt;&gt;0),21,AND(Y213=9,T213="ALTO"),20,AND(Y213=9,T213="BAJO"),17,AND(Y213=9,U213&lt;&gt;0),13,AND(Y213=10,O213&lt;&gt;0),25,AND(Y213=10,Q213&lt;&gt;0),22,AND(Y213=10,T213="ALTO"),21,AND(Y213=10,T213="BAJO"),18,AND(Y213=10,U213&lt;&gt;0),18,AND(Y213=11,O213&lt;&gt;0),25,AND(Y213=11,Q213&lt;&gt;0),23,AND(Y213=11,T213="ALTO"),20,AND(Y213=11,T213="BAJO"),16,AND(Y213=11,U213&lt;&gt;0),11,AND(Y213=12,O213&lt;&gt;0),25,AND(Y213=12,Q213&lt;&gt;0),23,AND(Y213=12,T213="ALTO"),20,AND(Y213=12,T213="BAJO"),16,AND(Y213=12,U213&lt;&gt;0),12,AND(Y213=13,O213&lt;&gt;0),25,AND(Y213=13,Q213&lt;&gt;0),21,AND(Y213=13,T213="ALTO"),20,AND(Y213=13,T213="BAJO"),17,AND(Y213=13,U213&lt;&gt;0),17,AND(Y213=14,O213&lt;&gt;0),25,AND(Y213=14,Q213&lt;&gt;0),24,AND(Y213=14,T213="ALTO"),23,AND(Y213=14,T213="BAJO"),21,AND(Y213=14,U213&lt;&gt;0),18,AND(Y213=15,O213&lt;&gt;0),25,AND(Y213=15,Q213&lt;&gt;0),24,AND(Y213=15,T213="ALTO"),22,AND(Y213=15,T213="BAJO"),19,AND(Y213=15,U213&lt;&gt;0),19,AND(Y213=16,O213&lt;&gt;0),25,AND(Y213=16,Q213&lt;&gt;0),23,AND(Y213=16,T213="ALTO"),23,AND(Y213=16,T213="BAJO"),23,AND(Y213=16,U213&lt;&gt;0),20,AND(Y213=17,O213&lt;&gt;0),25,AND(Y213=17,Q213&lt;&gt;0),24,AND(Y213=17,T213="ALTO"),23,AND(Y213=17,T213="BAJO"),21,AND(Y213=17,U213&lt;&gt;0),20,AND(Y213=18,O213&lt;&gt;0),25,AND(Y213=18,Q213&lt;&gt;0),24,AND(Y213=18,T213="ALTO"),23,AND(Y213=18,T213="BAJO"),22,AND(Y213=18,U213&lt;&gt;0),21,AND(Y213=19,O213&lt;&gt;0),25,AND(Y213=19,Q213&lt;&gt;0),25,AND(Y213=19,T213="ALTO"),24,AND(Y213=19,T213="BAJO"),22,AND(Y213=19,U213&lt;&gt;0),22,AND(Y213&lt;&gt;0,W213&lt;&gt;0),Y213,TRUE,"FALSO")</f>
        <v>16</v>
      </c>
      <c r="AB213" s="50"/>
      <c r="AC213" s="50"/>
      <c r="AD213" s="432"/>
      <c r="AE213" s="433"/>
      <c r="AF213" s="433"/>
      <c r="AN213" s="265"/>
      <c r="AP213" s="265"/>
      <c r="AR213" s="266"/>
      <c r="AT213" s="266"/>
      <c r="AV213" s="266"/>
    </row>
    <row r="214" spans="1:48" s="225" customFormat="1" ht="60">
      <c r="A214" s="656"/>
      <c r="B214" s="447"/>
      <c r="C214" s="543"/>
      <c r="D214" s="268" t="s">
        <v>791</v>
      </c>
      <c r="E214" s="245" t="s">
        <v>822</v>
      </c>
      <c r="F214" s="185" t="s">
        <v>1</v>
      </c>
      <c r="G214" s="246" t="s">
        <v>51</v>
      </c>
      <c r="H214" s="247" t="s">
        <v>92</v>
      </c>
      <c r="I214" s="248" t="s">
        <v>93</v>
      </c>
      <c r="J214" s="248" t="str">
        <f>IF(OR(F214="SE",F214="SA"),VLOOKUP(I214,'Tabla de Peligros y Riesgo'!$C$2:$E$227,2,FALSE),VLOOKUP(I214,'LISTA DE ASPECTOS - IMPACTOS'!$D$3:$F$72,2,FALSE))</f>
        <v xml:space="preserve">Golpes </v>
      </c>
      <c r="K214" s="249" t="str">
        <f>IF(OR(F214="SE",F214="SA"),VLOOKUP(I214,'Tabla de Peligros y Riesgo'!$C$2:$E$227,3,FALSE),VLOOKUP(I214,'LISTA DE ASPECTOS - IMPACTOS'!$D$3:$F$72,3,FALSE))</f>
        <v>Heridas/Amputación/Contusión/Fractura/Muerte</v>
      </c>
      <c r="L214" s="250" t="s">
        <v>56</v>
      </c>
      <c r="M214" s="248">
        <v>4</v>
      </c>
      <c r="N214" s="251">
        <f>IF(CONCATENATE(M214,L214)="1A",1,IF(CONCATENATE(M214,L214)="1B",2,IF(CONCATENATE(M214,L214)="2A",3,IF(CONCATENATE(M214,L214)="1C",4,IF(CONCATENATE(M214,L214)="2B",5,IF(CONCATENATE(M214,L214)="3A",6,IF(CONCATENATE(M214,L214)="1D",7,IF(CONCATENATE(M214,L214)="2C",8,IF(CONCATENATE(M214,L214)="3B",9,IF(CONCATENATE(M214,L214)="4A",10,IF(CONCATENATE(M214,L214)="1E",11,IF(CONCATENATE(M214,L214)="2D",12,IF(CONCATENATE(M214,L214)="3C",13,IF(CONCATENATE(M214,L214)="4B",14,IF(CONCATENATE(M214,L214)="5A",15,IF(CONCATENATE(M214,L214)="2E",16,IF(CONCATENATE(M214,L214)="3D",17,IF(CONCATENATE(M214,L214)="4C",18,IF(CONCATENATE(M214,L214)="5B",19,IF(CONCATENATE(M214,L214)="3E",20,IF(CONCATENATE(M214,L214)="4D",21,IF(CONCATENATE(M214,L214)="5C",22,IF(CONCATENATE(M214,L214)="4E",23,IF(CONCATENATE(M214,L214)="5D",24,IF(CONCATENATE(M214,L214)="5E",25,"")))))))))))))))))))))))))</f>
        <v>18</v>
      </c>
      <c r="O214" s="248"/>
      <c r="P214" s="252"/>
      <c r="Q214" s="248"/>
      <c r="R214" s="252"/>
      <c r="S214" s="248"/>
      <c r="T214" s="248"/>
      <c r="U214" s="253" t="s">
        <v>1261</v>
      </c>
      <c r="V214" s="254">
        <v>0.35</v>
      </c>
      <c r="W214" s="253" t="s">
        <v>1196</v>
      </c>
      <c r="X214" s="255">
        <v>0.15</v>
      </c>
      <c r="Y214" s="251">
        <f t="shared" si="30"/>
        <v>18</v>
      </c>
      <c r="Z214" s="256"/>
      <c r="AA214" s="251">
        <f t="array" ref="AA214">_xlfn.IFS(AND(Y214=1,O214&lt;&gt;0),25,AND(Y214=1,Q214&lt;&gt;0),21,AND(Y214=1,T214="ALTO"),16,AND(Y214=1,T214="BAJO"),11,AND(Y214=1,U214&lt;&gt;0),2,AND(Y214=2,O214&lt;&gt;0),25,AND(Y214=2,Q214&lt;&gt;0),21,AND(Y214=2,T214="ALTO"),16,AND(Y214=2,T214="BAJO"),11,AND(Y214=2,U214&lt;&gt;0),4,AND(Y214=3,O214&lt;&gt;0),25,AND(Y214=3,Q214&lt;&gt;0),21,AND(Y214=3,T214="ALTO"),16,AND(Y214=3,T214="BAJO"),12,AND(Y214=3,U214&lt;&gt;0),5,AND(Y214=4,O214&lt;&gt;0),25,AND(Y214=4,Q214&lt;&gt;0),13,AND(Y214=4,T214="ALTO"),16,AND(Y214=4,T214="BAJO"),14,AND(Y214=4,U214&lt;&gt;0),7,AND(Y214=5,O214&lt;&gt;0),25,AND(Y214=5,Q214&lt;&gt;0),21,AND(Y214=5,T214="ALTO"),16,AND(Y214=5,T214="BAJO"),12,AND(Y214=5,U214&lt;&gt;0),8,AND(Y214=6,O214&lt;&gt;0),25,AND(Y214=6,Q214&lt;&gt;0),21,AND(Y214=6,T214="ALTO"),20,AND(Y214=6,T214="BAJO"),17,AND(Y214=6,U214&lt;&gt;0),6,AND(Y214=7,O214&lt;&gt;0),25,AND(Y214=7,Q214&lt;&gt;0),23,AND(Y214=7,T214="ALTO"),16,AND(Y214=7,T214="BAJO"),11,AND(Y214=7,U214&lt;&gt;0),7,AND(Y214=8,O214&lt;&gt;0),25,AND(Y214=8,Q214&lt;&gt;0),21,AND(Y214=8,T214="ALTO"),16,AND(Y214=8,T214="BAJO"),12,AND(Y214=8,U214&lt;&gt;0),8,AND(Y214=9,O214&lt;&gt;0),25,AND(Y214=9,Q214&lt;&gt;0),21,AND(Y214=9,T214="ALTO"),20,AND(Y214=9,T214="BAJO"),17,AND(Y214=9,U214&lt;&gt;0),13,AND(Y214=10,O214&lt;&gt;0),25,AND(Y214=10,Q214&lt;&gt;0),22,AND(Y214=10,T214="ALTO"),21,AND(Y214=10,T214="BAJO"),18,AND(Y214=10,U214&lt;&gt;0),18,AND(Y214=11,O214&lt;&gt;0),25,AND(Y214=11,Q214&lt;&gt;0),23,AND(Y214=11,T214="ALTO"),20,AND(Y214=11,T214="BAJO"),16,AND(Y214=11,U214&lt;&gt;0),11,AND(Y214=12,O214&lt;&gt;0),25,AND(Y214=12,Q214&lt;&gt;0),23,AND(Y214=12,T214="ALTO"),20,AND(Y214=12,T214="BAJO"),16,AND(Y214=12,U214&lt;&gt;0),12,AND(Y214=13,O214&lt;&gt;0),25,AND(Y214=13,Q214&lt;&gt;0),21,AND(Y214=13,T214="ALTO"),20,AND(Y214=13,T214="BAJO"),17,AND(Y214=13,U214&lt;&gt;0),17,AND(Y214=14,O214&lt;&gt;0),25,AND(Y214=14,Q214&lt;&gt;0),24,AND(Y214=14,T214="ALTO"),23,AND(Y214=14,T214="BAJO"),21,AND(Y214=14,U214&lt;&gt;0),18,AND(Y214=15,O214&lt;&gt;0),25,AND(Y214=15,Q214&lt;&gt;0),24,AND(Y214=15,T214="ALTO"),22,AND(Y214=15,T214="BAJO"),19,AND(Y214=15,U214&lt;&gt;0),19,AND(Y214=16,O214&lt;&gt;0),25,AND(Y214=16,Q214&lt;&gt;0),23,AND(Y214=16,T214="ALTO"),23,AND(Y214=16,T214="BAJO"),23,AND(Y214=16,U214&lt;&gt;0),20,AND(Y214=17,O214&lt;&gt;0),25,AND(Y214=17,Q214&lt;&gt;0),24,AND(Y214=17,T214="ALTO"),23,AND(Y214=17,T214="BAJO"),21,AND(Y214=17,U214&lt;&gt;0),20,AND(Y214=18,O214&lt;&gt;0),25,AND(Y214=18,Q214&lt;&gt;0),24,AND(Y214=18,T214="ALTO"),23,AND(Y214=18,T214="BAJO"),22,AND(Y214=18,U214&lt;&gt;0),21,AND(Y214=19,O214&lt;&gt;0),25,AND(Y214=19,Q214&lt;&gt;0),25,AND(Y214=19,T214="ALTO"),24,AND(Y214=19,T214="BAJO"),22,AND(Y214=19,U214&lt;&gt;0),22,AND(Y214&lt;&gt;0,W214&lt;&gt;0),Y214,TRUE,"FALSO")</f>
        <v>21</v>
      </c>
      <c r="AB214" s="248"/>
      <c r="AC214" s="248"/>
      <c r="AD214" s="430"/>
      <c r="AE214" s="431"/>
      <c r="AF214" s="431"/>
      <c r="AG214" s="223"/>
      <c r="AH214" s="223"/>
      <c r="AI214" s="223"/>
      <c r="AJ214" s="223"/>
      <c r="AK214" s="223"/>
      <c r="AL214" s="223"/>
      <c r="AM214" s="223"/>
      <c r="AN214" s="259"/>
      <c r="AO214" s="223"/>
      <c r="AP214" s="259"/>
      <c r="AR214" s="260"/>
      <c r="AT214" s="260"/>
      <c r="AV214" s="260"/>
    </row>
    <row r="215" spans="1:48" s="225" customFormat="1" ht="60">
      <c r="A215" s="656"/>
      <c r="B215" s="447"/>
      <c r="C215" s="543"/>
      <c r="D215" s="268" t="s">
        <v>791</v>
      </c>
      <c r="E215" s="245" t="s">
        <v>822</v>
      </c>
      <c r="F215" s="185" t="s">
        <v>0</v>
      </c>
      <c r="G215" s="246" t="s">
        <v>51</v>
      </c>
      <c r="H215" s="247" t="s">
        <v>63</v>
      </c>
      <c r="I215" s="248" t="s">
        <v>64</v>
      </c>
      <c r="J215" s="248" t="str">
        <f>IF(OR(F215="SE",F215="SA"),VLOOKUP(I215,'Tabla de Peligros y Riesgo'!$C$2:$E$227,2,FALSE),VLOOKUP(I215,'LISTA DE ASPECTOS - IMPACTOS'!$D$3:$F$72,2,FALSE))</f>
        <v>Riesgo Psicosocial</v>
      </c>
      <c r="K215" s="249" t="str">
        <f>IF(OR(F215="SE",F215="SA"),VLOOKUP(I215,'Tabla de Peligros y Riesgo'!$C$2:$E$227,3,FALSE),VLOOKUP(I215,'LISTA DE ASPECTOS - IMPACTOS'!$D$3:$F$72,3,FALSE))</f>
        <v>Estrés / Depresión</v>
      </c>
      <c r="L215" s="250" t="s">
        <v>56</v>
      </c>
      <c r="M215" s="248">
        <v>3</v>
      </c>
      <c r="N215" s="251">
        <f>IF(CONCATENATE(M215,L215)="1A",1,IF(CONCATENATE(M215,L215)="1B",2,IF(CONCATENATE(M215,L215)="2A",3,IF(CONCATENATE(M215,L215)="1C",4,IF(CONCATENATE(M215,L215)="2B",5,IF(CONCATENATE(M215,L215)="3A",6,IF(CONCATENATE(M215,L215)="1D",7,IF(CONCATENATE(M215,L215)="2C",8,IF(CONCATENATE(M215,L215)="3B",9,IF(CONCATENATE(M215,L215)="4A",10,IF(CONCATENATE(M215,L215)="1E",11,IF(CONCATENATE(M215,L215)="2D",12,IF(CONCATENATE(M215,L215)="3C",13,IF(CONCATENATE(M215,L215)="4B",14,IF(CONCATENATE(M215,L215)="5A",15,IF(CONCATENATE(M215,L215)="2E",16,IF(CONCATENATE(M215,L215)="3D",17,IF(CONCATENATE(M215,L215)="4C",18,IF(CONCATENATE(M215,L215)="5B",19,IF(CONCATENATE(M215,L215)="3E",20,IF(CONCATENATE(M215,L215)="4D",21,IF(CONCATENATE(M215,L215)="5C",22,IF(CONCATENATE(M215,L215)="4E",23,IF(CONCATENATE(M215,L215)="5D",24,IF(CONCATENATE(M215,L215)="5E",25,"")))))))))))))))))))))))))</f>
        <v>13</v>
      </c>
      <c r="O215" s="248"/>
      <c r="P215" s="252"/>
      <c r="Q215" s="248"/>
      <c r="R215" s="252"/>
      <c r="S215" s="248"/>
      <c r="T215" s="248"/>
      <c r="U215" s="253" t="s">
        <v>1195</v>
      </c>
      <c r="V215" s="254"/>
      <c r="W215" s="253" t="s">
        <v>1196</v>
      </c>
      <c r="X215" s="255"/>
      <c r="Y215" s="251">
        <f t="shared" si="30"/>
        <v>13</v>
      </c>
      <c r="Z215" s="256"/>
      <c r="AA215" s="251">
        <f t="array" ref="AA215">_xlfn.IFS(AND(Y215=1,O215&lt;&gt;0),25,AND(Y215=1,Q215&lt;&gt;0),21,AND(Y215=1,T215="ALTO"),16,AND(Y215=1,T215="BAJO"),11,AND(Y215=1,U215&lt;&gt;0),2,AND(Y215=2,O215&lt;&gt;0),25,AND(Y215=2,Q215&lt;&gt;0),21,AND(Y215=2,T215="ALTO"),16,AND(Y215=2,T215="BAJO"),11,AND(Y215=2,U215&lt;&gt;0),4,AND(Y215=3,O215&lt;&gt;0),25,AND(Y215=3,Q215&lt;&gt;0),21,AND(Y215=3,T215="ALTO"),16,AND(Y215=3,T215="BAJO"),12,AND(Y215=3,U215&lt;&gt;0),5,AND(Y215=4,O215&lt;&gt;0),25,AND(Y215=4,Q215&lt;&gt;0),13,AND(Y215=4,T215="ALTO"),16,AND(Y215=4,T215="BAJO"),14,AND(Y215=4,U215&lt;&gt;0),7,AND(Y215=5,O215&lt;&gt;0),25,AND(Y215=5,Q215&lt;&gt;0),21,AND(Y215=5,T215="ALTO"),16,AND(Y215=5,T215="BAJO"),12,AND(Y215=5,U215&lt;&gt;0),8,AND(Y215=6,O215&lt;&gt;0),25,AND(Y215=6,Q215&lt;&gt;0),21,AND(Y215=6,T215="ALTO"),20,AND(Y215=6,T215="BAJO"),17,AND(Y215=6,U215&lt;&gt;0),6,AND(Y215=7,O215&lt;&gt;0),25,AND(Y215=7,Q215&lt;&gt;0),23,AND(Y215=7,T215="ALTO"),16,AND(Y215=7,T215="BAJO"),11,AND(Y215=7,U215&lt;&gt;0),7,AND(Y215=8,O215&lt;&gt;0),25,AND(Y215=8,Q215&lt;&gt;0),21,AND(Y215=8,T215="ALTO"),16,AND(Y215=8,T215="BAJO"),12,AND(Y215=8,U215&lt;&gt;0),8,AND(Y215=9,O215&lt;&gt;0),25,AND(Y215=9,Q215&lt;&gt;0),21,AND(Y215=9,T215="ALTO"),20,AND(Y215=9,T215="BAJO"),17,AND(Y215=9,U215&lt;&gt;0),13,AND(Y215=10,O215&lt;&gt;0),25,AND(Y215=10,Q215&lt;&gt;0),22,AND(Y215=10,T215="ALTO"),21,AND(Y215=10,T215="BAJO"),18,AND(Y215=10,U215&lt;&gt;0),18,AND(Y215=11,O215&lt;&gt;0),25,AND(Y215=11,Q215&lt;&gt;0),23,AND(Y215=11,T215="ALTO"),20,AND(Y215=11,T215="BAJO"),16,AND(Y215=11,U215&lt;&gt;0),11,AND(Y215=12,O215&lt;&gt;0),25,AND(Y215=12,Q215&lt;&gt;0),23,AND(Y215=12,T215="ALTO"),20,AND(Y215=12,T215="BAJO"),16,AND(Y215=12,U215&lt;&gt;0),12,AND(Y215=13,O215&lt;&gt;0),25,AND(Y215=13,Q215&lt;&gt;0),21,AND(Y215=13,T215="ALTO"),20,AND(Y215=13,T215="BAJO"),17,AND(Y215=13,U215&lt;&gt;0),17,AND(Y215=14,O215&lt;&gt;0),25,AND(Y215=14,Q215&lt;&gt;0),24,AND(Y215=14,T215="ALTO"),23,AND(Y215=14,T215="BAJO"),21,AND(Y215=14,U215&lt;&gt;0),18,AND(Y215=15,O215&lt;&gt;0),25,AND(Y215=15,Q215&lt;&gt;0),24,AND(Y215=15,T215="ALTO"),22,AND(Y215=15,T215="BAJO"),19,AND(Y215=15,U215&lt;&gt;0),19,AND(Y215=16,O215&lt;&gt;0),25,AND(Y215=16,Q215&lt;&gt;0),23,AND(Y215=16,T215="ALTO"),23,AND(Y215=16,T215="BAJO"),23,AND(Y215=16,U215&lt;&gt;0),20,AND(Y215=17,O215&lt;&gt;0),25,AND(Y215=17,Q215&lt;&gt;0),24,AND(Y215=17,T215="ALTO"),23,AND(Y215=17,T215="BAJO"),21,AND(Y215=17,U215&lt;&gt;0),20,AND(Y215=18,O215&lt;&gt;0),25,AND(Y215=18,Q215&lt;&gt;0),24,AND(Y215=18,T215="ALTO"),23,AND(Y215=18,T215="BAJO"),22,AND(Y215=18,U215&lt;&gt;0),21,AND(Y215=19,O215&lt;&gt;0),25,AND(Y215=19,Q215&lt;&gt;0),25,AND(Y215=19,T215="ALTO"),24,AND(Y215=19,T215="BAJO"),22,AND(Y215=19,U215&lt;&gt;0),22,AND(Y215&lt;&gt;0,W215&lt;&gt;0),Y215,TRUE,"FALSO")</f>
        <v>17</v>
      </c>
      <c r="AB215" s="248"/>
      <c r="AC215" s="248"/>
      <c r="AD215" s="257"/>
      <c r="AE215" s="258"/>
      <c r="AF215" s="258"/>
      <c r="AG215" s="223"/>
      <c r="AH215" s="223"/>
      <c r="AI215" s="223"/>
      <c r="AJ215" s="223"/>
      <c r="AK215" s="223"/>
      <c r="AL215" s="223"/>
      <c r="AM215" s="223"/>
      <c r="AN215" s="259"/>
      <c r="AO215" s="223"/>
      <c r="AP215" s="259"/>
      <c r="AR215" s="260"/>
      <c r="AT215" s="260"/>
      <c r="AV215" s="260"/>
    </row>
    <row r="216" spans="1:48" s="225" customFormat="1" ht="60">
      <c r="A216" s="656"/>
      <c r="B216" s="447"/>
      <c r="C216" s="543"/>
      <c r="D216" s="268" t="s">
        <v>810</v>
      </c>
      <c r="E216" s="245" t="s">
        <v>822</v>
      </c>
      <c r="F216" s="185" t="s">
        <v>1</v>
      </c>
      <c r="G216" s="246" t="s">
        <v>51</v>
      </c>
      <c r="H216" s="247" t="s">
        <v>54</v>
      </c>
      <c r="I216" s="248" t="s">
        <v>441</v>
      </c>
      <c r="J216" s="248" t="str">
        <f>IF(OR(F216="SE",F216="SA"),VLOOKUP(I216,'Tabla de Peligros y Riesgo'!$C$2:$E$227,2,FALSE),VLOOKUP(I216,'LISTA DE ASPECTOS - IMPACTOS'!$D$3:$F$72,2,FALSE))</f>
        <v>Colisión/atropello</v>
      </c>
      <c r="K216" s="249" t="str">
        <f>IF(OR(F216="SE",F216="SA"),VLOOKUP(I216,'Tabla de Peligros y Riesgo'!$C$2:$E$227,3,FALSE),VLOOKUP(I216,'LISTA DE ASPECTOS - IMPACTOS'!$D$3:$F$72,3,FALSE))</f>
        <v>Contusión/Fractura/Muerte</v>
      </c>
      <c r="L216" s="250" t="s">
        <v>56</v>
      </c>
      <c r="M216" s="248">
        <v>3</v>
      </c>
      <c r="N216" s="251">
        <f t="shared" ref="N216:N223" si="31">IF(CONCATENATE(M216,L216)="1A",1,IF(CONCATENATE(M216,L216)="1B",2,IF(CONCATENATE(M216,L216)="2A",3,IF(CONCATENATE(M216,L216)="1C",4,IF(CONCATENATE(M216,L216)="2B",5,IF(CONCATENATE(M216,L216)="3A",6,IF(CONCATENATE(M216,L216)="1D",7,IF(CONCATENATE(M216,L216)="2C",8,IF(CONCATENATE(M216,L216)="3B",9,IF(CONCATENATE(M216,L216)="4A",10,IF(CONCATENATE(M216,L216)="1E",11,IF(CONCATENATE(M216,L216)="2D",12,IF(CONCATENATE(M216,L216)="3C",13,IF(CONCATENATE(M216,L216)="4B",14,IF(CONCATENATE(M216,L216)="5A",15,IF(CONCATENATE(M216,L216)="2E",16,IF(CONCATENATE(M216,L216)="3D",17,IF(CONCATENATE(M216,L216)="4C",18,IF(CONCATENATE(M216,L216)="5B",19,IF(CONCATENATE(M216,L216)="3E",20,IF(CONCATENATE(M216,L216)="4D",21,IF(CONCATENATE(M216,L216)="5C",22,IF(CONCATENATE(M216,L216)="4E",23,IF(CONCATENATE(M216,L216)="5D",24,IF(CONCATENATE(M216,L216)="5E",25,"")))))))))))))))))))))))))</f>
        <v>13</v>
      </c>
      <c r="O216" s="248"/>
      <c r="P216" s="252"/>
      <c r="Q216" s="248"/>
      <c r="R216" s="252"/>
      <c r="S216" s="248" t="s">
        <v>1207</v>
      </c>
      <c r="T216" s="248" t="s">
        <v>59</v>
      </c>
      <c r="U216" s="253" t="s">
        <v>1262</v>
      </c>
      <c r="V216" s="254"/>
      <c r="W216" s="253" t="s">
        <v>1196</v>
      </c>
      <c r="X216" s="255">
        <v>0.15</v>
      </c>
      <c r="Y216" s="251">
        <f t="shared" si="30"/>
        <v>13</v>
      </c>
      <c r="Z216" s="256"/>
      <c r="AA216" s="251">
        <f t="array" ref="AA216">_xlfn.IFS(AND(Y216=1,O216&lt;&gt;0),25,AND(Y216=1,Q216&lt;&gt;0),21,AND(Y216=1,T216="ALTO"),16,AND(Y216=1,T216="BAJO"),11,AND(Y216=1,U216&lt;&gt;0),2,AND(Y216=2,O216&lt;&gt;0),25,AND(Y216=2,Q216&lt;&gt;0),21,AND(Y216=2,T216="ALTO"),16,AND(Y216=2,T216="BAJO"),11,AND(Y216=2,U216&lt;&gt;0),4,AND(Y216=3,O216&lt;&gt;0),25,AND(Y216=3,Q216&lt;&gt;0),21,AND(Y216=3,T216="ALTO"),16,AND(Y216=3,T216="BAJO"),12,AND(Y216=3,U216&lt;&gt;0),5,AND(Y216=4,O216&lt;&gt;0),25,AND(Y216=4,Q216&lt;&gt;0),13,AND(Y216=4,T216="ALTO"),16,AND(Y216=4,T216="BAJO"),14,AND(Y216=4,U216&lt;&gt;0),7,AND(Y216=5,O216&lt;&gt;0),25,AND(Y216=5,Q216&lt;&gt;0),21,AND(Y216=5,T216="ALTO"),16,AND(Y216=5,T216="BAJO"),12,AND(Y216=5,U216&lt;&gt;0),8,AND(Y216=6,O216&lt;&gt;0),25,AND(Y216=6,Q216&lt;&gt;0),21,AND(Y216=6,T216="ALTO"),20,AND(Y216=6,T216="BAJO"),17,AND(Y216=6,U216&lt;&gt;0),6,AND(Y216=7,O216&lt;&gt;0),25,AND(Y216=7,Q216&lt;&gt;0),23,AND(Y216=7,T216="ALTO"),16,AND(Y216=7,T216="BAJO"),11,AND(Y216=7,U216&lt;&gt;0),7,AND(Y216=8,O216&lt;&gt;0),25,AND(Y216=8,Q216&lt;&gt;0),21,AND(Y216=8,T216="ALTO"),16,AND(Y216=8,T216="BAJO"),12,AND(Y216=8,U216&lt;&gt;0),8,AND(Y216=9,O216&lt;&gt;0),25,AND(Y216=9,Q216&lt;&gt;0),21,AND(Y216=9,T216="ALTO"),20,AND(Y216=9,T216="BAJO"),17,AND(Y216=9,U216&lt;&gt;0),13,AND(Y216=10,O216&lt;&gt;0),25,AND(Y216=10,Q216&lt;&gt;0),22,AND(Y216=10,T216="ALTO"),21,AND(Y216=10,T216="BAJO"),18,AND(Y216=10,U216&lt;&gt;0),18,AND(Y216=11,O216&lt;&gt;0),25,AND(Y216=11,Q216&lt;&gt;0),23,AND(Y216=11,T216="ALTO"),20,AND(Y216=11,T216="BAJO"),16,AND(Y216=11,U216&lt;&gt;0),11,AND(Y216=12,O216&lt;&gt;0),25,AND(Y216=12,Q216&lt;&gt;0),23,AND(Y216=12,T216="ALTO"),20,AND(Y216=12,T216="BAJO"),16,AND(Y216=12,U216&lt;&gt;0),12,AND(Y216=13,O216&lt;&gt;0),25,AND(Y216=13,Q216&lt;&gt;0),21,AND(Y216=13,T216="ALTO"),20,AND(Y216=13,T216="BAJO"),17,AND(Y216=13,U216&lt;&gt;0),17,AND(Y216=14,O216&lt;&gt;0),25,AND(Y216=14,Q216&lt;&gt;0),24,AND(Y216=14,T216="ALTO"),23,AND(Y216=14,T216="BAJO"),21,AND(Y216=14,U216&lt;&gt;0),18,AND(Y216=15,O216&lt;&gt;0),25,AND(Y216=15,Q216&lt;&gt;0),24,AND(Y216=15,T216="ALTO"),22,AND(Y216=15,T216="BAJO"),19,AND(Y216=15,U216&lt;&gt;0),19,AND(Y216=16,O216&lt;&gt;0),25,AND(Y216=16,Q216&lt;&gt;0),23,AND(Y216=16,T216="ALTO"),23,AND(Y216=16,T216="BAJO"),23,AND(Y216=16,U216&lt;&gt;0),20,AND(Y216=17,O216&lt;&gt;0),25,AND(Y216=17,Q216&lt;&gt;0),24,AND(Y216=17,T216="ALTO"),23,AND(Y216=17,T216="BAJO"),21,AND(Y216=17,U216&lt;&gt;0),20,AND(Y216=18,O216&lt;&gt;0),25,AND(Y216=18,Q216&lt;&gt;0),24,AND(Y216=18,T216="ALTO"),23,AND(Y216=18,T216="BAJO"),22,AND(Y216=18,U216&lt;&gt;0),21,AND(Y216=19,O216&lt;&gt;0),25,AND(Y216=19,Q216&lt;&gt;0),25,AND(Y216=19,T216="ALTO"),24,AND(Y216=19,T216="BAJO"),22,AND(Y216=19,U216&lt;&gt;0),22,AND(Y216&lt;&gt;0,W216&lt;&gt;0),Y216,TRUE,"FALSO")</f>
        <v>17</v>
      </c>
      <c r="AB216" s="248"/>
      <c r="AC216" s="248"/>
      <c r="AD216" s="430"/>
      <c r="AE216" s="431"/>
      <c r="AF216" s="431"/>
      <c r="AG216" s="223"/>
      <c r="AH216" s="223"/>
      <c r="AI216" s="223"/>
      <c r="AJ216" s="223"/>
      <c r="AK216" s="223"/>
      <c r="AL216" s="223"/>
      <c r="AM216" s="223"/>
      <c r="AN216" s="259"/>
      <c r="AO216" s="223"/>
      <c r="AP216" s="259"/>
      <c r="AR216" s="260"/>
      <c r="AT216" s="260"/>
      <c r="AV216" s="260"/>
    </row>
    <row r="217" spans="1:48" s="225" customFormat="1" ht="60">
      <c r="A217" s="656"/>
      <c r="B217" s="447"/>
      <c r="C217" s="543"/>
      <c r="D217" s="268" t="s">
        <v>810</v>
      </c>
      <c r="E217" s="245" t="s">
        <v>822</v>
      </c>
      <c r="F217" s="185" t="s">
        <v>1</v>
      </c>
      <c r="G217" s="246" t="s">
        <v>51</v>
      </c>
      <c r="H217" s="247" t="s">
        <v>111</v>
      </c>
      <c r="I217" s="248" t="s">
        <v>112</v>
      </c>
      <c r="J217" s="248" t="str">
        <f>IF(OR(F217="SE",F217="SA"),VLOOKUP(I217,'Tabla de Peligros y Riesgo'!$C$2:$E$227,2,FALSE),VLOOKUP(I217,'LISTA DE ASPECTOS - IMPACTOS'!$D$3:$F$72,2,FALSE))</f>
        <v xml:space="preserve">Electrocución </v>
      </c>
      <c r="K217" s="249" t="str">
        <f>IF(OR(F217="SE",F217="SA"),VLOOKUP(I217,'Tabla de Peligros y Riesgo'!$C$2:$E$227,3,FALSE),VLOOKUP(I217,'LISTA DE ASPECTOS - IMPACTOS'!$D$3:$F$72,3,FALSE))</f>
        <v xml:space="preserve">Muerte </v>
      </c>
      <c r="L217" s="250" t="s">
        <v>56</v>
      </c>
      <c r="M217" s="248">
        <v>2</v>
      </c>
      <c r="N217" s="251">
        <f t="shared" si="31"/>
        <v>8</v>
      </c>
      <c r="O217" s="248"/>
      <c r="P217" s="252"/>
      <c r="Q217" s="248"/>
      <c r="R217" s="252"/>
      <c r="S217" s="248" t="s">
        <v>1198</v>
      </c>
      <c r="T217" s="248" t="s">
        <v>53</v>
      </c>
      <c r="U217" s="253" t="s">
        <v>1225</v>
      </c>
      <c r="V217" s="254"/>
      <c r="W217" s="253" t="s">
        <v>1196</v>
      </c>
      <c r="X217" s="255">
        <v>0.2</v>
      </c>
      <c r="Y217" s="251">
        <f t="shared" si="30"/>
        <v>8</v>
      </c>
      <c r="Z217" s="256">
        <f>IF(N217&gt;=16,MAX(O217:T217),IF(N217&lt;16,MAX(O217:X217)))</f>
        <v>0.2</v>
      </c>
      <c r="AA217" s="251">
        <f t="array" ref="AA217">_xlfn.IFS(AND(Y217=1,O217&lt;&gt;0),25,AND(Y217=1,Q217&lt;&gt;0),21,AND(Y217=1,T217="ALTO"),16,AND(Y217=1,T217="BAJO"),11,AND(Y217=1,U217&lt;&gt;0),2,AND(Y217=2,O217&lt;&gt;0),25,AND(Y217=2,Q217&lt;&gt;0),21,AND(Y217=2,T217="ALTO"),16,AND(Y217=2,T217="BAJO"),11,AND(Y217=2,U217&lt;&gt;0),4,AND(Y217=3,O217&lt;&gt;0),25,AND(Y217=3,Q217&lt;&gt;0),21,AND(Y217=3,T217="ALTO"),16,AND(Y217=3,T217="BAJO"),12,AND(Y217=3,U217&lt;&gt;0),5,AND(Y217=4,O217&lt;&gt;0),25,AND(Y217=4,Q217&lt;&gt;0),13,AND(Y217=4,T217="ALTO"),16,AND(Y217=4,T217="BAJO"),14,AND(Y217=4,U217&lt;&gt;0),7,AND(Y217=5,O217&lt;&gt;0),25,AND(Y217=5,Q217&lt;&gt;0),21,AND(Y217=5,T217="ALTO"),16,AND(Y217=5,T217="BAJO"),12,AND(Y217=5,U217&lt;&gt;0),8,AND(Y217=6,O217&lt;&gt;0),25,AND(Y217=6,Q217&lt;&gt;0),21,AND(Y217=6,T217="ALTO"),20,AND(Y217=6,T217="BAJO"),17,AND(Y217=6,U217&lt;&gt;0),6,AND(Y217=7,O217&lt;&gt;0),25,AND(Y217=7,Q217&lt;&gt;0),23,AND(Y217=7,T217="ALTO"),16,AND(Y217=7,T217="BAJO"),11,AND(Y217=7,U217&lt;&gt;0),7,AND(Y217=8,O217&lt;&gt;0),25,AND(Y217=8,Q217&lt;&gt;0),21,AND(Y217=8,T217="ALTO"),16,AND(Y217=8,T217="BAJO"),12,AND(Y217=8,U217&lt;&gt;0),8,AND(Y217=9,O217&lt;&gt;0),25,AND(Y217=9,Q217&lt;&gt;0),21,AND(Y217=9,T217="ALTO"),20,AND(Y217=9,T217="BAJO"),17,AND(Y217=9,U217&lt;&gt;0),13,AND(Y217=10,O217&lt;&gt;0),25,AND(Y217=10,Q217&lt;&gt;0),22,AND(Y217=10,T217="ALTO"),21,AND(Y217=10,T217="BAJO"),18,AND(Y217=10,U217&lt;&gt;0),18,AND(Y217=11,O217&lt;&gt;0),25,AND(Y217=11,Q217&lt;&gt;0),23,AND(Y217=11,T217="ALTO"),20,AND(Y217=11,T217="BAJO"),16,AND(Y217=11,U217&lt;&gt;0),11,AND(Y217=12,O217&lt;&gt;0),25,AND(Y217=12,Q217&lt;&gt;0),23,AND(Y217=12,T217="ALTO"),20,AND(Y217=12,T217="BAJO"),16,AND(Y217=12,U217&lt;&gt;0),12,AND(Y217=13,O217&lt;&gt;0),25,AND(Y217=13,Q217&lt;&gt;0),21,AND(Y217=13,T217="ALTO"),20,AND(Y217=13,T217="BAJO"),17,AND(Y217=13,U217&lt;&gt;0),17,AND(Y217=14,O217&lt;&gt;0),25,AND(Y217=14,Q217&lt;&gt;0),24,AND(Y217=14,T217="ALTO"),23,AND(Y217=14,T217="BAJO"),21,AND(Y217=14,U217&lt;&gt;0),18,AND(Y217=15,O217&lt;&gt;0),25,AND(Y217=15,Q217&lt;&gt;0),24,AND(Y217=15,T217="ALTO"),22,AND(Y217=15,T217="BAJO"),19,AND(Y217=15,U217&lt;&gt;0),19,AND(Y217=16,O217&lt;&gt;0),25,AND(Y217=16,Q217&lt;&gt;0),23,AND(Y217=16,T217="ALTO"),23,AND(Y217=16,T217="BAJO"),23,AND(Y217=16,U217&lt;&gt;0),20,AND(Y217=17,O217&lt;&gt;0),25,AND(Y217=17,Q217&lt;&gt;0),24,AND(Y217=17,T217="ALTO"),23,AND(Y217=17,T217="BAJO"),21,AND(Y217=17,U217&lt;&gt;0),20,AND(Y217=18,O217&lt;&gt;0),25,AND(Y217=18,Q217&lt;&gt;0),24,AND(Y217=18,T217="ALTO"),23,AND(Y217=18,T217="BAJO"),22,AND(Y217=18,U217&lt;&gt;0),21,AND(Y217=19,O217&lt;&gt;0),25,AND(Y217=19,Q217&lt;&gt;0),25,AND(Y217=19,T217="ALTO"),24,AND(Y217=19,T217="BAJO"),22,AND(Y217=19,U217&lt;&gt;0),22,AND(Y217&lt;&gt;0,W217&lt;&gt;0),Y217,TRUE,"FALSO")</f>
        <v>16</v>
      </c>
      <c r="AB217" s="248" t="s">
        <v>1200</v>
      </c>
      <c r="AC217" s="248" t="s">
        <v>1201</v>
      </c>
      <c r="AD217" s="257"/>
      <c r="AE217" s="258"/>
      <c r="AF217" s="258"/>
      <c r="AG217" s="223"/>
      <c r="AH217" s="223"/>
      <c r="AI217" s="223"/>
      <c r="AJ217" s="223"/>
      <c r="AK217" s="223"/>
      <c r="AL217" s="223"/>
      <c r="AM217" s="223"/>
      <c r="AN217" s="259"/>
      <c r="AO217" s="223"/>
      <c r="AP217" s="259"/>
      <c r="AR217" s="260"/>
      <c r="AT217" s="260"/>
      <c r="AV217" s="260"/>
    </row>
    <row r="218" spans="1:48" s="225" customFormat="1" ht="60">
      <c r="A218" s="656"/>
      <c r="B218" s="447"/>
      <c r="C218" s="543"/>
      <c r="D218" s="268" t="s">
        <v>824</v>
      </c>
      <c r="E218" s="245" t="s">
        <v>822</v>
      </c>
      <c r="F218" s="185" t="s">
        <v>1</v>
      </c>
      <c r="G218" s="246" t="s">
        <v>51</v>
      </c>
      <c r="H218" s="247" t="s">
        <v>69</v>
      </c>
      <c r="I218" s="248" t="s">
        <v>70</v>
      </c>
      <c r="J218" s="248" t="str">
        <f>IF(OR(F218="SE",F218="SA"),VLOOKUP(I218,'Tabla de Peligros y Riesgo'!$C$2:$E$227,2,FALSE),VLOOKUP(I218,'LISTA DE ASPECTOS - IMPACTOS'!$D$3:$F$72,2,FALSE))</f>
        <v>Perdida de la audición</v>
      </c>
      <c r="K218" s="249" t="str">
        <f>IF(OR(F218="SE",F218="SA"),VLOOKUP(I218,'Tabla de Peligros y Riesgo'!$C$2:$E$227,3,FALSE),VLOOKUP(I218,'LISTA DE ASPECTOS - IMPACTOS'!$D$3:$F$72,3,FALSE))</f>
        <v>Hipoacusia</v>
      </c>
      <c r="L218" s="250" t="s">
        <v>56</v>
      </c>
      <c r="M218" s="248">
        <v>3</v>
      </c>
      <c r="N218" s="251">
        <f t="shared" si="31"/>
        <v>13</v>
      </c>
      <c r="O218" s="248"/>
      <c r="P218" s="252"/>
      <c r="Q218" s="248"/>
      <c r="R218" s="252"/>
      <c r="S218" s="248"/>
      <c r="T218" s="248"/>
      <c r="U218" s="253" t="s">
        <v>1263</v>
      </c>
      <c r="V218" s="254"/>
      <c r="W218" s="253" t="s">
        <v>1196</v>
      </c>
      <c r="X218" s="255"/>
      <c r="Y218" s="251">
        <f t="shared" si="30"/>
        <v>13</v>
      </c>
      <c r="Z218" s="256"/>
      <c r="AA218" s="251">
        <f t="array" ref="AA218">_xlfn.IFS(AND(Y218=1,O218&lt;&gt;0),25,AND(Y218=1,Q218&lt;&gt;0),21,AND(Y218=1,T218="ALTO"),16,AND(Y218=1,T218="BAJO"),11,AND(Y218=1,U218&lt;&gt;0),2,AND(Y218=2,O218&lt;&gt;0),25,AND(Y218=2,Q218&lt;&gt;0),21,AND(Y218=2,T218="ALTO"),16,AND(Y218=2,T218="BAJO"),11,AND(Y218=2,U218&lt;&gt;0),4,AND(Y218=3,O218&lt;&gt;0),25,AND(Y218=3,Q218&lt;&gt;0),21,AND(Y218=3,T218="ALTO"),16,AND(Y218=3,T218="BAJO"),12,AND(Y218=3,U218&lt;&gt;0),5,AND(Y218=4,O218&lt;&gt;0),25,AND(Y218=4,Q218&lt;&gt;0),13,AND(Y218=4,T218="ALTO"),16,AND(Y218=4,T218="BAJO"),14,AND(Y218=4,U218&lt;&gt;0),7,AND(Y218=5,O218&lt;&gt;0),25,AND(Y218=5,Q218&lt;&gt;0),21,AND(Y218=5,T218="ALTO"),16,AND(Y218=5,T218="BAJO"),12,AND(Y218=5,U218&lt;&gt;0),8,AND(Y218=6,O218&lt;&gt;0),25,AND(Y218=6,Q218&lt;&gt;0),21,AND(Y218=6,T218="ALTO"),20,AND(Y218=6,T218="BAJO"),17,AND(Y218=6,U218&lt;&gt;0),6,AND(Y218=7,O218&lt;&gt;0),25,AND(Y218=7,Q218&lt;&gt;0),23,AND(Y218=7,T218="ALTO"),16,AND(Y218=7,T218="BAJO"),11,AND(Y218=7,U218&lt;&gt;0),7,AND(Y218=8,O218&lt;&gt;0),25,AND(Y218=8,Q218&lt;&gt;0),21,AND(Y218=8,T218="ALTO"),16,AND(Y218=8,T218="BAJO"),12,AND(Y218=8,U218&lt;&gt;0),8,AND(Y218=9,O218&lt;&gt;0),25,AND(Y218=9,Q218&lt;&gt;0),21,AND(Y218=9,T218="ALTO"),20,AND(Y218=9,T218="BAJO"),17,AND(Y218=9,U218&lt;&gt;0),13,AND(Y218=10,O218&lt;&gt;0),25,AND(Y218=10,Q218&lt;&gt;0),22,AND(Y218=10,T218="ALTO"),21,AND(Y218=10,T218="BAJO"),18,AND(Y218=10,U218&lt;&gt;0),18,AND(Y218=11,O218&lt;&gt;0),25,AND(Y218=11,Q218&lt;&gt;0),23,AND(Y218=11,T218="ALTO"),20,AND(Y218=11,T218="BAJO"),16,AND(Y218=11,U218&lt;&gt;0),11,AND(Y218=12,O218&lt;&gt;0),25,AND(Y218=12,Q218&lt;&gt;0),23,AND(Y218=12,T218="ALTO"),20,AND(Y218=12,T218="BAJO"),16,AND(Y218=12,U218&lt;&gt;0),12,AND(Y218=13,O218&lt;&gt;0),25,AND(Y218=13,Q218&lt;&gt;0),21,AND(Y218=13,T218="ALTO"),20,AND(Y218=13,T218="BAJO"),17,AND(Y218=13,U218&lt;&gt;0),17,AND(Y218=14,O218&lt;&gt;0),25,AND(Y218=14,Q218&lt;&gt;0),24,AND(Y218=14,T218="ALTO"),23,AND(Y218=14,T218="BAJO"),21,AND(Y218=14,U218&lt;&gt;0),18,AND(Y218=15,O218&lt;&gt;0),25,AND(Y218=15,Q218&lt;&gt;0),24,AND(Y218=15,T218="ALTO"),22,AND(Y218=15,T218="BAJO"),19,AND(Y218=15,U218&lt;&gt;0),19,AND(Y218=16,O218&lt;&gt;0),25,AND(Y218=16,Q218&lt;&gt;0),23,AND(Y218=16,T218="ALTO"),23,AND(Y218=16,T218="BAJO"),23,AND(Y218=16,U218&lt;&gt;0),20,AND(Y218=17,O218&lt;&gt;0),25,AND(Y218=17,Q218&lt;&gt;0),24,AND(Y218=17,T218="ALTO"),23,AND(Y218=17,T218="BAJO"),21,AND(Y218=17,U218&lt;&gt;0),20,AND(Y218=18,O218&lt;&gt;0),25,AND(Y218=18,Q218&lt;&gt;0),24,AND(Y218=18,T218="ALTO"),23,AND(Y218=18,T218="BAJO"),22,AND(Y218=18,U218&lt;&gt;0),21,AND(Y218=19,O218&lt;&gt;0),25,AND(Y218=19,Q218&lt;&gt;0),25,AND(Y218=19,T218="ALTO"),24,AND(Y218=19,T218="BAJO"),22,AND(Y218=19,U218&lt;&gt;0),22,AND(Y218&lt;&gt;0,W218&lt;&gt;0),Y218,TRUE,"FALSO")</f>
        <v>17</v>
      </c>
      <c r="AB218" s="248" t="s">
        <v>1264</v>
      </c>
      <c r="AC218" s="248" t="s">
        <v>1201</v>
      </c>
      <c r="AD218" s="430"/>
      <c r="AE218" s="431"/>
      <c r="AF218" s="431"/>
      <c r="AG218" s="223"/>
      <c r="AH218" s="223"/>
      <c r="AI218" s="223"/>
      <c r="AJ218" s="223"/>
      <c r="AK218" s="223"/>
      <c r="AL218" s="223"/>
      <c r="AM218" s="223"/>
      <c r="AN218" s="259"/>
      <c r="AO218" s="223"/>
      <c r="AP218" s="259"/>
      <c r="AR218" s="260"/>
      <c r="AT218" s="260"/>
      <c r="AV218" s="260"/>
    </row>
    <row r="219" spans="1:48" s="225" customFormat="1" ht="60">
      <c r="A219" s="656"/>
      <c r="B219" s="447"/>
      <c r="C219" s="543"/>
      <c r="D219" s="268" t="s">
        <v>825</v>
      </c>
      <c r="E219" s="245" t="s">
        <v>822</v>
      </c>
      <c r="F219" s="185" t="s">
        <v>0</v>
      </c>
      <c r="G219" s="246" t="s">
        <v>51</v>
      </c>
      <c r="H219" s="247" t="s">
        <v>83</v>
      </c>
      <c r="I219" s="248" t="s">
        <v>102</v>
      </c>
      <c r="J219" s="248" t="str">
        <f>IF(OR(F219="SE",F219="SA"),VLOOKUP(I219,'Tabla de Peligros y Riesgo'!$C$2:$E$227,2,FALSE),VLOOKUP(I219,'LISTA DE ASPECTOS - IMPACTOS'!$D$3:$F$72,2,FALSE))</f>
        <v>Riesgos Disergonómico</v>
      </c>
      <c r="K219" s="249" t="str">
        <f>IF(OR(F219="SE",F219="SA"),VLOOKUP(I219,'Tabla de Peligros y Riesgo'!$C$2:$E$227,3,FALSE),VLOOKUP(I219,'LISTA DE ASPECTOS - IMPACTOS'!$D$3:$F$72,3,FALSE))</f>
        <v>Lumbalgia/Dorsalgia.</v>
      </c>
      <c r="L219" s="250" t="s">
        <v>65</v>
      </c>
      <c r="M219" s="248">
        <v>3</v>
      </c>
      <c r="N219" s="251">
        <f t="shared" si="31"/>
        <v>17</v>
      </c>
      <c r="O219" s="248"/>
      <c r="P219" s="252"/>
      <c r="Q219" s="248"/>
      <c r="R219" s="252"/>
      <c r="S219" s="248"/>
      <c r="T219" s="248"/>
      <c r="U219" s="253" t="s">
        <v>1217</v>
      </c>
      <c r="V219" s="254"/>
      <c r="W219" s="253" t="s">
        <v>1196</v>
      </c>
      <c r="X219" s="255"/>
      <c r="Y219" s="251">
        <f t="shared" si="30"/>
        <v>17</v>
      </c>
      <c r="Z219" s="256"/>
      <c r="AA219" s="251">
        <f t="array" ref="AA219">_xlfn.IFS(AND(Y219=1,O219&lt;&gt;0),25,AND(Y219=1,Q219&lt;&gt;0),21,AND(Y219=1,T219="ALTO"),16,AND(Y219=1,T219="BAJO"),11,AND(Y219=1,U219&lt;&gt;0),2,AND(Y219=2,O219&lt;&gt;0),25,AND(Y219=2,Q219&lt;&gt;0),21,AND(Y219=2,T219="ALTO"),16,AND(Y219=2,T219="BAJO"),11,AND(Y219=2,U219&lt;&gt;0),4,AND(Y219=3,O219&lt;&gt;0),25,AND(Y219=3,Q219&lt;&gt;0),21,AND(Y219=3,T219="ALTO"),16,AND(Y219=3,T219="BAJO"),12,AND(Y219=3,U219&lt;&gt;0),5,AND(Y219=4,O219&lt;&gt;0),25,AND(Y219=4,Q219&lt;&gt;0),13,AND(Y219=4,T219="ALTO"),16,AND(Y219=4,T219="BAJO"),14,AND(Y219=4,U219&lt;&gt;0),7,AND(Y219=5,O219&lt;&gt;0),25,AND(Y219=5,Q219&lt;&gt;0),21,AND(Y219=5,T219="ALTO"),16,AND(Y219=5,T219="BAJO"),12,AND(Y219=5,U219&lt;&gt;0),8,AND(Y219=6,O219&lt;&gt;0),25,AND(Y219=6,Q219&lt;&gt;0),21,AND(Y219=6,T219="ALTO"),20,AND(Y219=6,T219="BAJO"),17,AND(Y219=6,U219&lt;&gt;0),6,AND(Y219=7,O219&lt;&gt;0),25,AND(Y219=7,Q219&lt;&gt;0),23,AND(Y219=7,T219="ALTO"),16,AND(Y219=7,T219="BAJO"),11,AND(Y219=7,U219&lt;&gt;0),7,AND(Y219=8,O219&lt;&gt;0),25,AND(Y219=8,Q219&lt;&gt;0),21,AND(Y219=8,T219="ALTO"),16,AND(Y219=8,T219="BAJO"),12,AND(Y219=8,U219&lt;&gt;0),8,AND(Y219=9,O219&lt;&gt;0),25,AND(Y219=9,Q219&lt;&gt;0),21,AND(Y219=9,T219="ALTO"),20,AND(Y219=9,T219="BAJO"),17,AND(Y219=9,U219&lt;&gt;0),13,AND(Y219=10,O219&lt;&gt;0),25,AND(Y219=10,Q219&lt;&gt;0),22,AND(Y219=10,T219="ALTO"),21,AND(Y219=10,T219="BAJO"),18,AND(Y219=10,U219&lt;&gt;0),18,AND(Y219=11,O219&lt;&gt;0),25,AND(Y219=11,Q219&lt;&gt;0),23,AND(Y219=11,T219="ALTO"),20,AND(Y219=11,T219="BAJO"),16,AND(Y219=11,U219&lt;&gt;0),11,AND(Y219=12,O219&lt;&gt;0),25,AND(Y219=12,Q219&lt;&gt;0),23,AND(Y219=12,T219="ALTO"),20,AND(Y219=12,T219="BAJO"),16,AND(Y219=12,U219&lt;&gt;0),12,AND(Y219=13,O219&lt;&gt;0),25,AND(Y219=13,Q219&lt;&gt;0),21,AND(Y219=13,T219="ALTO"),20,AND(Y219=13,T219="BAJO"),17,AND(Y219=13,U219&lt;&gt;0),17,AND(Y219=14,O219&lt;&gt;0),25,AND(Y219=14,Q219&lt;&gt;0),24,AND(Y219=14,T219="ALTO"),23,AND(Y219=14,T219="BAJO"),21,AND(Y219=14,U219&lt;&gt;0),18,AND(Y219=15,O219&lt;&gt;0),25,AND(Y219=15,Q219&lt;&gt;0),24,AND(Y219=15,T219="ALTO"),22,AND(Y219=15,T219="BAJO"),19,AND(Y219=15,U219&lt;&gt;0),19,AND(Y219=16,O219&lt;&gt;0),25,AND(Y219=16,Q219&lt;&gt;0),23,AND(Y219=16,T219="ALTO"),23,AND(Y219=16,T219="BAJO"),23,AND(Y219=16,U219&lt;&gt;0),20,AND(Y219=17,O219&lt;&gt;0),25,AND(Y219=17,Q219&lt;&gt;0),24,AND(Y219=17,T219="ALTO"),23,AND(Y219=17,T219="BAJO"),21,AND(Y219=17,U219&lt;&gt;0),20,AND(Y219=18,O219&lt;&gt;0),25,AND(Y219=18,Q219&lt;&gt;0),24,AND(Y219=18,T219="ALTO"),23,AND(Y219=18,T219="BAJO"),22,AND(Y219=18,U219&lt;&gt;0),21,AND(Y219=19,O219&lt;&gt;0),25,AND(Y219=19,Q219&lt;&gt;0),25,AND(Y219=19,T219="ALTO"),24,AND(Y219=19,T219="BAJO"),22,AND(Y219=19,U219&lt;&gt;0),22,AND(Y219&lt;&gt;0,W219&lt;&gt;0),Y219,TRUE,"FALSO")</f>
        <v>20</v>
      </c>
      <c r="AB219" s="248"/>
      <c r="AC219" s="248"/>
      <c r="AD219" s="430"/>
      <c r="AE219" s="431"/>
      <c r="AF219" s="431"/>
      <c r="AG219" s="223"/>
      <c r="AH219" s="223"/>
      <c r="AI219" s="223"/>
      <c r="AJ219" s="223"/>
      <c r="AK219" s="223"/>
      <c r="AL219" s="223"/>
      <c r="AM219" s="223"/>
      <c r="AN219" s="259"/>
      <c r="AO219" s="223"/>
      <c r="AP219" s="259"/>
      <c r="AR219" s="260"/>
      <c r="AT219" s="260"/>
      <c r="AV219" s="260"/>
    </row>
    <row r="220" spans="1:48" s="225" customFormat="1" ht="60">
      <c r="A220" s="656"/>
      <c r="B220" s="447"/>
      <c r="C220" s="543"/>
      <c r="D220" s="268" t="s">
        <v>812</v>
      </c>
      <c r="E220" s="245" t="s">
        <v>822</v>
      </c>
      <c r="F220" s="185" t="s">
        <v>1</v>
      </c>
      <c r="G220" s="246" t="s">
        <v>51</v>
      </c>
      <c r="H220" s="247" t="s">
        <v>54</v>
      </c>
      <c r="I220" s="248" t="s">
        <v>142</v>
      </c>
      <c r="J220" s="248" t="str">
        <f>IF(OR(F220="SE",F220="SA"),VLOOKUP(I220,'Tabla de Peligros y Riesgo'!$C$2:$E$227,2,FALSE),VLOOKUP(I220,'LISTA DE ASPECTOS - IMPACTOS'!$D$3:$F$72,2,FALSE))</f>
        <v>Colisión/atropello</v>
      </c>
      <c r="K220" s="249" t="str">
        <f>IF(OR(F220="SE",F220="SA"),VLOOKUP(I220,'Tabla de Peligros y Riesgo'!$C$2:$E$227,3,FALSE),VLOOKUP(I220,'LISTA DE ASPECTOS - IMPACTOS'!$D$3:$F$72,3,FALSE))</f>
        <v>Contusión/Fractura/Muerte</v>
      </c>
      <c r="L220" s="250" t="s">
        <v>56</v>
      </c>
      <c r="M220" s="248">
        <v>4</v>
      </c>
      <c r="N220" s="251">
        <f t="shared" si="31"/>
        <v>18</v>
      </c>
      <c r="O220" s="248"/>
      <c r="P220" s="252"/>
      <c r="Q220" s="248"/>
      <c r="R220" s="252"/>
      <c r="S220" s="248" t="s">
        <v>1265</v>
      </c>
      <c r="T220" s="248" t="s">
        <v>53</v>
      </c>
      <c r="U220" s="253" t="s">
        <v>1533</v>
      </c>
      <c r="V220" s="254"/>
      <c r="W220" s="253" t="s">
        <v>1196</v>
      </c>
      <c r="X220" s="255">
        <v>0.15</v>
      </c>
      <c r="Y220" s="251">
        <f t="shared" si="30"/>
        <v>18</v>
      </c>
      <c r="Z220" s="256"/>
      <c r="AA220" s="251">
        <f t="array" ref="AA220">_xlfn.IFS(AND(Y220=1,O220&lt;&gt;0),25,AND(Y220=1,Q220&lt;&gt;0),21,AND(Y220=1,T220="ALTO"),16,AND(Y220=1,T220="BAJO"),11,AND(Y220=1,U220&lt;&gt;0),2,AND(Y220=2,O220&lt;&gt;0),25,AND(Y220=2,Q220&lt;&gt;0),21,AND(Y220=2,T220="ALTO"),16,AND(Y220=2,T220="BAJO"),11,AND(Y220=2,U220&lt;&gt;0),4,AND(Y220=3,O220&lt;&gt;0),25,AND(Y220=3,Q220&lt;&gt;0),21,AND(Y220=3,T220="ALTO"),16,AND(Y220=3,T220="BAJO"),12,AND(Y220=3,U220&lt;&gt;0),5,AND(Y220=4,O220&lt;&gt;0),25,AND(Y220=4,Q220&lt;&gt;0),13,AND(Y220=4,T220="ALTO"),16,AND(Y220=4,T220="BAJO"),14,AND(Y220=4,U220&lt;&gt;0),7,AND(Y220=5,O220&lt;&gt;0),25,AND(Y220=5,Q220&lt;&gt;0),21,AND(Y220=5,T220="ALTO"),16,AND(Y220=5,T220="BAJO"),12,AND(Y220=5,U220&lt;&gt;0),8,AND(Y220=6,O220&lt;&gt;0),25,AND(Y220=6,Q220&lt;&gt;0),21,AND(Y220=6,T220="ALTO"),20,AND(Y220=6,T220="BAJO"),17,AND(Y220=6,U220&lt;&gt;0),6,AND(Y220=7,O220&lt;&gt;0),25,AND(Y220=7,Q220&lt;&gt;0),23,AND(Y220=7,T220="ALTO"),16,AND(Y220=7,T220="BAJO"),11,AND(Y220=7,U220&lt;&gt;0),7,AND(Y220=8,O220&lt;&gt;0),25,AND(Y220=8,Q220&lt;&gt;0),21,AND(Y220=8,T220="ALTO"),16,AND(Y220=8,T220="BAJO"),12,AND(Y220=8,U220&lt;&gt;0),8,AND(Y220=9,O220&lt;&gt;0),25,AND(Y220=9,Q220&lt;&gt;0),21,AND(Y220=9,T220="ALTO"),20,AND(Y220=9,T220="BAJO"),17,AND(Y220=9,U220&lt;&gt;0),13,AND(Y220=10,O220&lt;&gt;0),25,AND(Y220=10,Q220&lt;&gt;0),22,AND(Y220=10,T220="ALTO"),21,AND(Y220=10,T220="BAJO"),18,AND(Y220=10,U220&lt;&gt;0),18,AND(Y220=11,O220&lt;&gt;0),25,AND(Y220=11,Q220&lt;&gt;0),23,AND(Y220=11,T220="ALTO"),20,AND(Y220=11,T220="BAJO"),16,AND(Y220=11,U220&lt;&gt;0),11,AND(Y220=12,O220&lt;&gt;0),25,AND(Y220=12,Q220&lt;&gt;0),23,AND(Y220=12,T220="ALTO"),20,AND(Y220=12,T220="BAJO"),16,AND(Y220=12,U220&lt;&gt;0),12,AND(Y220=13,O220&lt;&gt;0),25,AND(Y220=13,Q220&lt;&gt;0),21,AND(Y220=13,T220="ALTO"),20,AND(Y220=13,T220="BAJO"),17,AND(Y220=13,U220&lt;&gt;0),17,AND(Y220=14,O220&lt;&gt;0),25,AND(Y220=14,Q220&lt;&gt;0),24,AND(Y220=14,T220="ALTO"),23,AND(Y220=14,T220="BAJO"),21,AND(Y220=14,U220&lt;&gt;0),18,AND(Y220=15,O220&lt;&gt;0),25,AND(Y220=15,Q220&lt;&gt;0),24,AND(Y220=15,T220="ALTO"),22,AND(Y220=15,T220="BAJO"),19,AND(Y220=15,U220&lt;&gt;0),19,AND(Y220=16,O220&lt;&gt;0),25,AND(Y220=16,Q220&lt;&gt;0),23,AND(Y220=16,T220="ALTO"),23,AND(Y220=16,T220="BAJO"),23,AND(Y220=16,U220&lt;&gt;0),20,AND(Y220=17,O220&lt;&gt;0),25,AND(Y220=17,Q220&lt;&gt;0),24,AND(Y220=17,T220="ALTO"),23,AND(Y220=17,T220="BAJO"),21,AND(Y220=17,U220&lt;&gt;0),20,AND(Y220=18,O220&lt;&gt;0),25,AND(Y220=18,Q220&lt;&gt;0),24,AND(Y220=18,T220="ALTO"),23,AND(Y220=18,T220="BAJO"),22,AND(Y220=18,U220&lt;&gt;0),21,AND(Y220=19,O220&lt;&gt;0),25,AND(Y220=19,Q220&lt;&gt;0),25,AND(Y220=19,T220="ALTO"),24,AND(Y220=19,T220="BAJO"),22,AND(Y220=19,U220&lt;&gt;0),22,AND(Y220&lt;&gt;0,W220&lt;&gt;0),Y220,TRUE,"FALSO")</f>
        <v>23</v>
      </c>
      <c r="AB220" s="248"/>
      <c r="AC220" s="248"/>
      <c r="AD220" s="430"/>
      <c r="AE220" s="431"/>
      <c r="AF220" s="431"/>
      <c r="AG220" s="223"/>
      <c r="AH220" s="223"/>
      <c r="AI220" s="223"/>
      <c r="AJ220" s="223"/>
      <c r="AK220" s="223"/>
      <c r="AL220" s="223"/>
      <c r="AM220" s="223"/>
      <c r="AN220" s="259"/>
      <c r="AO220" s="223"/>
      <c r="AP220" s="259"/>
      <c r="AR220" s="260"/>
      <c r="AT220" s="260"/>
      <c r="AV220" s="260"/>
    </row>
    <row r="221" spans="1:48" s="225" customFormat="1" ht="60">
      <c r="A221" s="656"/>
      <c r="B221" s="447"/>
      <c r="C221" s="543"/>
      <c r="D221" s="268" t="s">
        <v>819</v>
      </c>
      <c r="E221" s="245" t="s">
        <v>822</v>
      </c>
      <c r="F221" s="185" t="s">
        <v>0</v>
      </c>
      <c r="G221" s="246" t="s">
        <v>51</v>
      </c>
      <c r="H221" s="247" t="s">
        <v>135</v>
      </c>
      <c r="I221" s="248" t="s">
        <v>148</v>
      </c>
      <c r="J221" s="248" t="str">
        <f>IF(OR(F221="SE",F221="SA"),VLOOKUP(I221,'Tabla de Peligros y Riesgo'!$C$2:$E$227,2,FALSE),VLOOKUP(I221,'LISTA DE ASPECTOS - IMPACTOS'!$D$3:$F$72,2,FALSE))</f>
        <v>Riesgos Disergonómico</v>
      </c>
      <c r="K221" s="249" t="str">
        <f>IF(OR(F221="SE",F221="SA"),VLOOKUP(I221,'Tabla de Peligros y Riesgo'!$C$2:$E$227,3,FALSE),VLOOKUP(I221,'LISTA DE ASPECTOS - IMPACTOS'!$D$3:$F$72,3,FALSE))</f>
        <v>Lumbalgia</v>
      </c>
      <c r="L221" s="250" t="s">
        <v>56</v>
      </c>
      <c r="M221" s="248">
        <v>3</v>
      </c>
      <c r="N221" s="251">
        <f t="shared" si="31"/>
        <v>13</v>
      </c>
      <c r="O221" s="248"/>
      <c r="P221" s="252"/>
      <c r="Q221" s="248"/>
      <c r="R221" s="252"/>
      <c r="S221" s="248"/>
      <c r="T221" s="248"/>
      <c r="U221" s="248" t="s">
        <v>1253</v>
      </c>
      <c r="V221" s="254"/>
      <c r="W221" s="253" t="s">
        <v>1196</v>
      </c>
      <c r="X221" s="255"/>
      <c r="Y221" s="251">
        <f t="shared" si="30"/>
        <v>13</v>
      </c>
      <c r="Z221" s="256"/>
      <c r="AA221" s="251">
        <f t="array" ref="AA221">_xlfn.IFS(AND(Y221=1,O221&lt;&gt;0),25,AND(Y221=1,Q221&lt;&gt;0),21,AND(Y221=1,T221="ALTO"),16,AND(Y221=1,T221="BAJO"),11,AND(Y221=1,U221&lt;&gt;0),2,AND(Y221=2,O221&lt;&gt;0),25,AND(Y221=2,Q221&lt;&gt;0),21,AND(Y221=2,T221="ALTO"),16,AND(Y221=2,T221="BAJO"),11,AND(Y221=2,U221&lt;&gt;0),4,AND(Y221=3,O221&lt;&gt;0),25,AND(Y221=3,Q221&lt;&gt;0),21,AND(Y221=3,T221="ALTO"),16,AND(Y221=3,T221="BAJO"),12,AND(Y221=3,U221&lt;&gt;0),5,AND(Y221=4,O221&lt;&gt;0),25,AND(Y221=4,Q221&lt;&gt;0),13,AND(Y221=4,T221="ALTO"),16,AND(Y221=4,T221="BAJO"),14,AND(Y221=4,U221&lt;&gt;0),7,AND(Y221=5,O221&lt;&gt;0),25,AND(Y221=5,Q221&lt;&gt;0),21,AND(Y221=5,T221="ALTO"),16,AND(Y221=5,T221="BAJO"),12,AND(Y221=5,U221&lt;&gt;0),8,AND(Y221=6,O221&lt;&gt;0),25,AND(Y221=6,Q221&lt;&gt;0),21,AND(Y221=6,T221="ALTO"),20,AND(Y221=6,T221="BAJO"),17,AND(Y221=6,U221&lt;&gt;0),6,AND(Y221=7,O221&lt;&gt;0),25,AND(Y221=7,Q221&lt;&gt;0),23,AND(Y221=7,T221="ALTO"),16,AND(Y221=7,T221="BAJO"),11,AND(Y221=7,U221&lt;&gt;0),7,AND(Y221=8,O221&lt;&gt;0),25,AND(Y221=8,Q221&lt;&gt;0),21,AND(Y221=8,T221="ALTO"),16,AND(Y221=8,T221="BAJO"),12,AND(Y221=8,U221&lt;&gt;0),8,AND(Y221=9,O221&lt;&gt;0),25,AND(Y221=9,Q221&lt;&gt;0),21,AND(Y221=9,T221="ALTO"),20,AND(Y221=9,T221="BAJO"),17,AND(Y221=9,U221&lt;&gt;0),13,AND(Y221=10,O221&lt;&gt;0),25,AND(Y221=10,Q221&lt;&gt;0),22,AND(Y221=10,T221="ALTO"),21,AND(Y221=10,T221="BAJO"),18,AND(Y221=10,U221&lt;&gt;0),18,AND(Y221=11,O221&lt;&gt;0),25,AND(Y221=11,Q221&lt;&gt;0),23,AND(Y221=11,T221="ALTO"),20,AND(Y221=11,T221="BAJO"),16,AND(Y221=11,U221&lt;&gt;0),11,AND(Y221=12,O221&lt;&gt;0),25,AND(Y221=12,Q221&lt;&gt;0),23,AND(Y221=12,T221="ALTO"),20,AND(Y221=12,T221="BAJO"),16,AND(Y221=12,U221&lt;&gt;0),12,AND(Y221=13,O221&lt;&gt;0),25,AND(Y221=13,Q221&lt;&gt;0),21,AND(Y221=13,T221="ALTO"),20,AND(Y221=13,T221="BAJO"),17,AND(Y221=13,U221&lt;&gt;0),17,AND(Y221=14,O221&lt;&gt;0),25,AND(Y221=14,Q221&lt;&gt;0),24,AND(Y221=14,T221="ALTO"),23,AND(Y221=14,T221="BAJO"),21,AND(Y221=14,U221&lt;&gt;0),18,AND(Y221=15,O221&lt;&gt;0),25,AND(Y221=15,Q221&lt;&gt;0),24,AND(Y221=15,T221="ALTO"),22,AND(Y221=15,T221="BAJO"),19,AND(Y221=15,U221&lt;&gt;0),19,AND(Y221=16,O221&lt;&gt;0),25,AND(Y221=16,Q221&lt;&gt;0),23,AND(Y221=16,T221="ALTO"),23,AND(Y221=16,T221="BAJO"),23,AND(Y221=16,U221&lt;&gt;0),20,AND(Y221=17,O221&lt;&gt;0),25,AND(Y221=17,Q221&lt;&gt;0),24,AND(Y221=17,T221="ALTO"),23,AND(Y221=17,T221="BAJO"),21,AND(Y221=17,U221&lt;&gt;0),20,AND(Y221=18,O221&lt;&gt;0),25,AND(Y221=18,Q221&lt;&gt;0),24,AND(Y221=18,T221="ALTO"),23,AND(Y221=18,T221="BAJO"),22,AND(Y221=18,U221&lt;&gt;0),21,AND(Y221=19,O221&lt;&gt;0),25,AND(Y221=19,Q221&lt;&gt;0),25,AND(Y221=19,T221="ALTO"),24,AND(Y221=19,T221="BAJO"),22,AND(Y221=19,U221&lt;&gt;0),22,AND(Y221&lt;&gt;0,W221&lt;&gt;0),Y221,TRUE,"FALSO")</f>
        <v>17</v>
      </c>
      <c r="AB221" s="248"/>
      <c r="AC221" s="248"/>
      <c r="AD221" s="430"/>
      <c r="AE221" s="431"/>
      <c r="AF221" s="431"/>
      <c r="AG221" s="223"/>
      <c r="AH221" s="223"/>
      <c r="AI221" s="223"/>
      <c r="AJ221" s="223"/>
      <c r="AK221" s="223"/>
      <c r="AL221" s="223"/>
      <c r="AM221" s="223"/>
      <c r="AN221" s="259"/>
      <c r="AO221" s="223"/>
      <c r="AP221" s="259"/>
      <c r="AR221" s="260"/>
      <c r="AT221" s="260"/>
      <c r="AV221" s="260"/>
    </row>
    <row r="222" spans="1:48" ht="57" customHeight="1">
      <c r="A222" s="656"/>
      <c r="B222" s="448"/>
      <c r="C222" s="543"/>
      <c r="D222" s="271" t="s">
        <v>819</v>
      </c>
      <c r="E222" s="245" t="s">
        <v>822</v>
      </c>
      <c r="F222" s="185" t="s">
        <v>2</v>
      </c>
      <c r="G222" s="246" t="s">
        <v>52</v>
      </c>
      <c r="H222" s="247" t="s">
        <v>128</v>
      </c>
      <c r="I222" s="248" t="s">
        <v>150</v>
      </c>
      <c r="J222" s="248" t="str">
        <f>IF(OR(F222="SE",F222="SA"),VLOOKUP(I222,'Tabla de Peligros y Riesgo'!$C$2:$E$227,2,FALSE),VLOOKUP(I222,'LISTA DE ASPECTOS - IMPACTOS'!$D$3:$F$72,2,FALSE))</f>
        <v>Alteración de la calidad de suelo/agua</v>
      </c>
      <c r="K222" s="249" t="str">
        <f>IF(OR(F222="SE",F222="SA"),VLOOKUP(I222,'Tabla de Peligros y Riesgo'!$C$2:$E$227,3,FALSE),VLOOKUP(I222,'LISTA DE ASPECTOS - IMPACTOS'!$D$3:$F$72,3,FALSE))</f>
        <v>Potencial afectación a la calidad ambiental del suelo, agua, aire, flora y fauna</v>
      </c>
      <c r="L222" s="250" t="s">
        <v>56</v>
      </c>
      <c r="M222" s="248">
        <v>4</v>
      </c>
      <c r="N222" s="251">
        <f t="shared" si="31"/>
        <v>18</v>
      </c>
      <c r="O222" s="248"/>
      <c r="P222" s="252"/>
      <c r="Q222" s="248"/>
      <c r="R222" s="252"/>
      <c r="S222" s="248"/>
      <c r="T222" s="248"/>
      <c r="U222" s="248" t="s">
        <v>1253</v>
      </c>
      <c r="V222" s="252"/>
      <c r="W222" s="253"/>
      <c r="X222" s="255"/>
      <c r="Y222" s="251">
        <f t="shared" si="30"/>
        <v>18</v>
      </c>
      <c r="Z222" s="256"/>
      <c r="AA222" s="251">
        <f t="array" ref="AA222">_xlfn.IFS(AND(Y222=1,O222&lt;&gt;0),25,AND(Y222=1,Q222&lt;&gt;0),21,AND(Y222=1,T222="ALTO"),16,AND(Y222=1,T222="BAJO"),11,AND(Y222=1,U222&lt;&gt;0),2,AND(Y222=2,O222&lt;&gt;0),25,AND(Y222=2,Q222&lt;&gt;0),21,AND(Y222=2,T222="ALTO"),16,AND(Y222=2,T222="BAJO"),11,AND(Y222=2,U222&lt;&gt;0),4,AND(Y222=3,O222&lt;&gt;0),25,AND(Y222=3,Q222&lt;&gt;0),21,AND(Y222=3,T222="ALTO"),16,AND(Y222=3,T222="BAJO"),12,AND(Y222=3,U222&lt;&gt;0),5,AND(Y222=4,O222&lt;&gt;0),25,AND(Y222=4,Q222&lt;&gt;0),13,AND(Y222=4,T222="ALTO"),16,AND(Y222=4,T222="BAJO"),14,AND(Y222=4,U222&lt;&gt;0),7,AND(Y222=5,O222&lt;&gt;0),25,AND(Y222=5,Q222&lt;&gt;0),21,AND(Y222=5,T222="ALTO"),16,AND(Y222=5,T222="BAJO"),12,AND(Y222=5,U222&lt;&gt;0),8,AND(Y222=6,O222&lt;&gt;0),25,AND(Y222=6,Q222&lt;&gt;0),21,AND(Y222=6,T222="ALTO"),20,AND(Y222=6,T222="BAJO"),17,AND(Y222=6,U222&lt;&gt;0),6,AND(Y222=7,O222&lt;&gt;0),25,AND(Y222=7,Q222&lt;&gt;0),23,AND(Y222=7,T222="ALTO"),16,AND(Y222=7,T222="BAJO"),11,AND(Y222=7,U222&lt;&gt;0),7,AND(Y222=8,O222&lt;&gt;0),25,AND(Y222=8,Q222&lt;&gt;0),21,AND(Y222=8,T222="ALTO"),16,AND(Y222=8,T222="BAJO"),12,AND(Y222=8,U222&lt;&gt;0),8,AND(Y222=9,O222&lt;&gt;0),25,AND(Y222=9,Q222&lt;&gt;0),21,AND(Y222=9,T222="ALTO"),20,AND(Y222=9,T222="BAJO"),17,AND(Y222=9,U222&lt;&gt;0),13,AND(Y222=10,O222&lt;&gt;0),25,AND(Y222=10,Q222&lt;&gt;0),22,AND(Y222=10,T222="ALTO"),21,AND(Y222=10,T222="BAJO"),18,AND(Y222=10,U222&lt;&gt;0),18,AND(Y222=11,O222&lt;&gt;0),25,AND(Y222=11,Q222&lt;&gt;0),23,AND(Y222=11,T222="ALTO"),20,AND(Y222=11,T222="BAJO"),16,AND(Y222=11,U222&lt;&gt;0),11,AND(Y222=12,O222&lt;&gt;0),25,AND(Y222=12,Q222&lt;&gt;0),23,AND(Y222=12,T222="ALTO"),20,AND(Y222=12,T222="BAJO"),16,AND(Y222=12,U222&lt;&gt;0),12,AND(Y222=13,O222&lt;&gt;0),25,AND(Y222=13,Q222&lt;&gt;0),21,AND(Y222=13,T222="ALTO"),20,AND(Y222=13,T222="BAJO"),17,AND(Y222=13,U222&lt;&gt;0),17,AND(Y222=14,O222&lt;&gt;0),25,AND(Y222=14,Q222&lt;&gt;0),24,AND(Y222=14,T222="ALTO"),23,AND(Y222=14,T222="BAJO"),21,AND(Y222=14,U222&lt;&gt;0),18,AND(Y222=15,O222&lt;&gt;0),25,AND(Y222=15,Q222&lt;&gt;0),24,AND(Y222=15,T222="ALTO"),22,AND(Y222=15,T222="BAJO"),19,AND(Y222=15,U222&lt;&gt;0),19,AND(Y222=16,O222&lt;&gt;0),25,AND(Y222=16,Q222&lt;&gt;0),23,AND(Y222=16,T222="ALTO"),23,AND(Y222=16,T222="BAJO"),23,AND(Y222=16,U222&lt;&gt;0),20,AND(Y222=17,O222&lt;&gt;0),25,AND(Y222=17,Q222&lt;&gt;0),24,AND(Y222=17,T222="ALTO"),23,AND(Y222=17,T222="BAJO"),21,AND(Y222=17,U222&lt;&gt;0),20,AND(Y222=18,O222&lt;&gt;0),25,AND(Y222=18,Q222&lt;&gt;0),24,AND(Y222=18,T222="ALTO"),23,AND(Y222=18,T222="BAJO"),22,AND(Y222=18,U222&lt;&gt;0),21,AND(Y222=19,O222&lt;&gt;0),25,AND(Y222=19,Q222&lt;&gt;0),25,AND(Y222=19,T222="ALTO"),24,AND(Y222=19,T222="BAJO"),22,AND(Y222=19,U222&lt;&gt;0),22,AND(Y222&lt;&gt;0,W222&lt;&gt;0),Y222,TRUE,"FALSO")</f>
        <v>21</v>
      </c>
      <c r="AB222" s="50"/>
      <c r="AC222" s="50"/>
      <c r="AD222" s="432"/>
      <c r="AE222" s="433"/>
      <c r="AF222" s="433"/>
      <c r="AN222" s="265"/>
      <c r="AP222" s="265"/>
      <c r="AR222" s="266"/>
      <c r="AT222" s="266"/>
      <c r="AV222" s="266"/>
    </row>
    <row r="223" spans="1:48" s="225" customFormat="1" ht="60">
      <c r="A223" s="656"/>
      <c r="B223" s="549">
        <v>13</v>
      </c>
      <c r="C223" s="549" t="s">
        <v>826</v>
      </c>
      <c r="D223" s="268" t="s">
        <v>814</v>
      </c>
      <c r="E223" s="245" t="s">
        <v>1526</v>
      </c>
      <c r="F223" s="185" t="s">
        <v>0</v>
      </c>
      <c r="G223" s="246" t="s">
        <v>51</v>
      </c>
      <c r="H223" s="247" t="s">
        <v>69</v>
      </c>
      <c r="I223" s="248" t="s">
        <v>70</v>
      </c>
      <c r="J223" s="248" t="str">
        <f>IF(OR(F223="SE",F223="SA"),VLOOKUP(I223,'Tabla de Peligros y Riesgo'!$C$2:$E$227,2,FALSE),VLOOKUP(I223,'LISTA DE ASPECTOS - IMPACTOS'!$D$3:$F$72,2,FALSE))</f>
        <v>Perdida de la audición</v>
      </c>
      <c r="K223" s="249" t="str">
        <f>IF(OR(F223="SE",F223="SA"),VLOOKUP(I223,'Tabla de Peligros y Riesgo'!$C$2:$E$227,3,FALSE),VLOOKUP(I223,'LISTA DE ASPECTOS - IMPACTOS'!$D$3:$F$72,3,FALSE))</f>
        <v>Hipoacusia</v>
      </c>
      <c r="L223" s="250" t="s">
        <v>56</v>
      </c>
      <c r="M223" s="248">
        <v>3</v>
      </c>
      <c r="N223" s="251">
        <f t="shared" si="31"/>
        <v>13</v>
      </c>
      <c r="O223" s="248"/>
      <c r="P223" s="252"/>
      <c r="Q223" s="248"/>
      <c r="R223" s="252"/>
      <c r="S223" s="248"/>
      <c r="T223" s="248"/>
      <c r="U223" s="253" t="s">
        <v>1255</v>
      </c>
      <c r="V223" s="254"/>
      <c r="W223" s="253" t="s">
        <v>1196</v>
      </c>
      <c r="X223" s="255">
        <v>0.15</v>
      </c>
      <c r="Y223" s="251">
        <f t="shared" si="30"/>
        <v>13</v>
      </c>
      <c r="Z223" s="256"/>
      <c r="AA223" s="251">
        <f t="array" ref="AA223">_xlfn.IFS(AND(Y223=1,O223&lt;&gt;0),25,AND(Y223=1,Q223&lt;&gt;0),21,AND(Y223=1,T223="ALTO"),16,AND(Y223=1,T223="BAJO"),11,AND(Y223=1,U223&lt;&gt;0),2,AND(Y223=2,O223&lt;&gt;0),25,AND(Y223=2,Q223&lt;&gt;0),21,AND(Y223=2,T223="ALTO"),16,AND(Y223=2,T223="BAJO"),11,AND(Y223=2,U223&lt;&gt;0),4,AND(Y223=3,O223&lt;&gt;0),25,AND(Y223=3,Q223&lt;&gt;0),21,AND(Y223=3,T223="ALTO"),16,AND(Y223=3,T223="BAJO"),12,AND(Y223=3,U223&lt;&gt;0),5,AND(Y223=4,O223&lt;&gt;0),25,AND(Y223=4,Q223&lt;&gt;0),13,AND(Y223=4,T223="ALTO"),16,AND(Y223=4,T223="BAJO"),14,AND(Y223=4,U223&lt;&gt;0),7,AND(Y223=5,O223&lt;&gt;0),25,AND(Y223=5,Q223&lt;&gt;0),21,AND(Y223=5,T223="ALTO"),16,AND(Y223=5,T223="BAJO"),12,AND(Y223=5,U223&lt;&gt;0),8,AND(Y223=6,O223&lt;&gt;0),25,AND(Y223=6,Q223&lt;&gt;0),21,AND(Y223=6,T223="ALTO"),20,AND(Y223=6,T223="BAJO"),17,AND(Y223=6,U223&lt;&gt;0),6,AND(Y223=7,O223&lt;&gt;0),25,AND(Y223=7,Q223&lt;&gt;0),23,AND(Y223=7,T223="ALTO"),16,AND(Y223=7,T223="BAJO"),11,AND(Y223=7,U223&lt;&gt;0),7,AND(Y223=8,O223&lt;&gt;0),25,AND(Y223=8,Q223&lt;&gt;0),21,AND(Y223=8,T223="ALTO"),16,AND(Y223=8,T223="BAJO"),12,AND(Y223=8,U223&lt;&gt;0),8,AND(Y223=9,O223&lt;&gt;0),25,AND(Y223=9,Q223&lt;&gt;0),21,AND(Y223=9,T223="ALTO"),20,AND(Y223=9,T223="BAJO"),17,AND(Y223=9,U223&lt;&gt;0),13,AND(Y223=10,O223&lt;&gt;0),25,AND(Y223=10,Q223&lt;&gt;0),22,AND(Y223=10,T223="ALTO"),21,AND(Y223=10,T223="BAJO"),18,AND(Y223=10,U223&lt;&gt;0),18,AND(Y223=11,O223&lt;&gt;0),25,AND(Y223=11,Q223&lt;&gt;0),23,AND(Y223=11,T223="ALTO"),20,AND(Y223=11,T223="BAJO"),16,AND(Y223=11,U223&lt;&gt;0),11,AND(Y223=12,O223&lt;&gt;0),25,AND(Y223=12,Q223&lt;&gt;0),23,AND(Y223=12,T223="ALTO"),20,AND(Y223=12,T223="BAJO"),16,AND(Y223=12,U223&lt;&gt;0),12,AND(Y223=13,O223&lt;&gt;0),25,AND(Y223=13,Q223&lt;&gt;0),21,AND(Y223=13,T223="ALTO"),20,AND(Y223=13,T223="BAJO"),17,AND(Y223=13,U223&lt;&gt;0),17,AND(Y223=14,O223&lt;&gt;0),25,AND(Y223=14,Q223&lt;&gt;0),24,AND(Y223=14,T223="ALTO"),23,AND(Y223=14,T223="BAJO"),21,AND(Y223=14,U223&lt;&gt;0),18,AND(Y223=15,O223&lt;&gt;0),25,AND(Y223=15,Q223&lt;&gt;0),24,AND(Y223=15,T223="ALTO"),22,AND(Y223=15,T223="BAJO"),19,AND(Y223=15,U223&lt;&gt;0),19,AND(Y223=16,O223&lt;&gt;0),25,AND(Y223=16,Q223&lt;&gt;0),23,AND(Y223=16,T223="ALTO"),23,AND(Y223=16,T223="BAJO"),23,AND(Y223=16,U223&lt;&gt;0),20,AND(Y223=17,O223&lt;&gt;0),25,AND(Y223=17,Q223&lt;&gt;0),24,AND(Y223=17,T223="ALTO"),23,AND(Y223=17,T223="BAJO"),21,AND(Y223=17,U223&lt;&gt;0),20,AND(Y223=18,O223&lt;&gt;0),25,AND(Y223=18,Q223&lt;&gt;0),24,AND(Y223=18,T223="ALTO"),23,AND(Y223=18,T223="BAJO"),22,AND(Y223=18,U223&lt;&gt;0),21,AND(Y223=19,O223&lt;&gt;0),25,AND(Y223=19,Q223&lt;&gt;0),25,AND(Y223=19,T223="ALTO"),24,AND(Y223=19,T223="BAJO"),22,AND(Y223=19,U223&lt;&gt;0),22,AND(Y223&lt;&gt;0,W223&lt;&gt;0),Y223,TRUE,"FALSO")</f>
        <v>17</v>
      </c>
      <c r="AB223" s="248"/>
      <c r="AC223" s="248"/>
      <c r="AD223" s="430"/>
      <c r="AE223" s="431"/>
      <c r="AF223" s="431"/>
      <c r="AG223" s="223"/>
      <c r="AH223" s="223"/>
      <c r="AI223" s="223"/>
      <c r="AJ223" s="223"/>
      <c r="AK223" s="223"/>
      <c r="AL223" s="223"/>
      <c r="AM223" s="223"/>
      <c r="AN223" s="259"/>
      <c r="AO223" s="223"/>
      <c r="AP223" s="259"/>
      <c r="AR223" s="260"/>
      <c r="AT223" s="260"/>
      <c r="AV223" s="260"/>
    </row>
    <row r="224" spans="1:48" ht="105">
      <c r="A224" s="656"/>
      <c r="B224" s="550"/>
      <c r="C224" s="550"/>
      <c r="D224" s="270" t="s">
        <v>814</v>
      </c>
      <c r="E224" s="245" t="s">
        <v>1526</v>
      </c>
      <c r="F224" s="185" t="s">
        <v>2</v>
      </c>
      <c r="G224" s="246" t="s">
        <v>52</v>
      </c>
      <c r="H224" s="247" t="s">
        <v>74</v>
      </c>
      <c r="I224" s="248" t="s">
        <v>75</v>
      </c>
      <c r="J224" s="248" t="str">
        <f>IF(OR(F224="SE",F224="SA"),VLOOKUP(I224,'Tabla de Peligros y Riesgo'!$C$2:$E$227,2,FALSE),VLOOKUP(I224,'LISTA DE ASPECTOS - IMPACTOS'!$D$3:$F$72,2,FALSE))</f>
        <v>Alteración de la calidad de suelo/agua</v>
      </c>
      <c r="K224" s="249" t="str">
        <f>IF(OR(F224="SE",F224="SA"),VLOOKUP(I224,'Tabla de Peligros y Riesgo'!$C$2:$E$227,3,FALSE),VLOOKUP(I224,'LISTA DE ASPECTOS - IMPACTOS'!$D$3:$F$72,3,FALSE))</f>
        <v>Potencial afectación a la calidad ambiental del suelo, agua, aire, flora y fauna</v>
      </c>
      <c r="L224" s="250" t="s">
        <v>65</v>
      </c>
      <c r="M224" s="248">
        <v>2</v>
      </c>
      <c r="N224" s="251">
        <f>IF(CONCATENATE(M224,L224)="1A",1,IF(CONCATENATE(M224,L224)="1B",2,IF(CONCATENATE(M224,L224)="2A",3,IF(CONCATENATE(M224,L224)="1C",4,IF(CONCATENATE(M224,L224)="2B",5,IF(CONCATENATE(M224,L224)="3A",6,IF(CONCATENATE(M224,L224)="1D",7,IF(CONCATENATE(M224,L224)="2C",8,IF(CONCATENATE(M224,L224)="3B",9,IF(CONCATENATE(M224,L224)="4A",10,IF(CONCATENATE(M224,L224)="1E",11,IF(CONCATENATE(M224,L224)="2D",12,IF(CONCATENATE(M224,L224)="3C",13,IF(CONCATENATE(M224,L224)="4B",14,IF(CONCATENATE(M224,L224)="5A",15,IF(CONCATENATE(M224,L224)="2E",16,IF(CONCATENATE(M224,L224)="3D",17,IF(CONCATENATE(M224,L224)="4C",18,IF(CONCATENATE(M224,L224)="5B",19,IF(CONCATENATE(M224,L224)="3E",20,IF(CONCATENATE(M224,L224)="4D",21,IF(CONCATENATE(M224,L224)="5C",22,IF(CONCATENATE(M224,L224)="4E",23,IF(CONCATENATE(M224,L224)="5D",24,IF(CONCATENATE(M224,L224)="5E",25,"")))))))))))))))))))))))))</f>
        <v>12</v>
      </c>
      <c r="O224" s="248"/>
      <c r="P224" s="252"/>
      <c r="Q224" s="248"/>
      <c r="R224" s="252"/>
      <c r="S224" s="248" t="s">
        <v>1249</v>
      </c>
      <c r="T224" s="248" t="s">
        <v>53</v>
      </c>
      <c r="U224" s="262" t="s">
        <v>1250</v>
      </c>
      <c r="V224" s="252"/>
      <c r="W224" s="253"/>
      <c r="X224" s="255"/>
      <c r="Y224" s="251">
        <f t="shared" si="30"/>
        <v>12</v>
      </c>
      <c r="Z224" s="256">
        <f>IF(N224&gt;=16,MAX(O224:T224),IF(N224&lt;16,MAX(O224:X224)))</f>
        <v>0</v>
      </c>
      <c r="AA224" s="251">
        <f t="array" ref="AA224">_xlfn.IFS(AND(Y224=1,O224&lt;&gt;0),25,AND(Y224=1,Q224&lt;&gt;0),21,AND(Y224=1,T224="ALTO"),16,AND(Y224=1,T224="BAJO"),11,AND(Y224=1,U224&lt;&gt;0),2,AND(Y224=2,O224&lt;&gt;0),25,AND(Y224=2,Q224&lt;&gt;0),21,AND(Y224=2,T224="ALTO"),16,AND(Y224=2,T224="BAJO"),11,AND(Y224=2,U224&lt;&gt;0),4,AND(Y224=3,O224&lt;&gt;0),25,AND(Y224=3,Q224&lt;&gt;0),21,AND(Y224=3,T224="ALTO"),16,AND(Y224=3,T224="BAJO"),12,AND(Y224=3,U224&lt;&gt;0),5,AND(Y224=4,O224&lt;&gt;0),25,AND(Y224=4,Q224&lt;&gt;0),13,AND(Y224=4,T224="ALTO"),16,AND(Y224=4,T224="BAJO"),14,AND(Y224=4,U224&lt;&gt;0),7,AND(Y224=5,O224&lt;&gt;0),25,AND(Y224=5,Q224&lt;&gt;0),21,AND(Y224=5,T224="ALTO"),16,AND(Y224=5,T224="BAJO"),12,AND(Y224=5,U224&lt;&gt;0),8,AND(Y224=6,O224&lt;&gt;0),25,AND(Y224=6,Q224&lt;&gt;0),21,AND(Y224=6,T224="ALTO"),20,AND(Y224=6,T224="BAJO"),17,AND(Y224=6,U224&lt;&gt;0),6,AND(Y224=7,O224&lt;&gt;0),25,AND(Y224=7,Q224&lt;&gt;0),23,AND(Y224=7,T224="ALTO"),16,AND(Y224=7,T224="BAJO"),11,AND(Y224=7,U224&lt;&gt;0),7,AND(Y224=8,O224&lt;&gt;0),25,AND(Y224=8,Q224&lt;&gt;0),21,AND(Y224=8,T224="ALTO"),16,AND(Y224=8,T224="BAJO"),12,AND(Y224=8,U224&lt;&gt;0),8,AND(Y224=9,O224&lt;&gt;0),25,AND(Y224=9,Q224&lt;&gt;0),21,AND(Y224=9,T224="ALTO"),20,AND(Y224=9,T224="BAJO"),17,AND(Y224=9,U224&lt;&gt;0),13,AND(Y224=10,O224&lt;&gt;0),25,AND(Y224=10,Q224&lt;&gt;0),22,AND(Y224=10,T224="ALTO"),21,AND(Y224=10,T224="BAJO"),18,AND(Y224=10,U224&lt;&gt;0),18,AND(Y224=11,O224&lt;&gt;0),25,AND(Y224=11,Q224&lt;&gt;0),23,AND(Y224=11,T224="ALTO"),20,AND(Y224=11,T224="BAJO"),16,AND(Y224=11,U224&lt;&gt;0),11,AND(Y224=12,O224&lt;&gt;0),25,AND(Y224=12,Q224&lt;&gt;0),23,AND(Y224=12,T224="ALTO"),20,AND(Y224=12,T224="BAJO"),16,AND(Y224=12,U224&lt;&gt;0),12,AND(Y224=13,O224&lt;&gt;0),25,AND(Y224=13,Q224&lt;&gt;0),21,AND(Y224=13,T224="ALTO"),20,AND(Y224=13,T224="BAJO"),17,AND(Y224=13,U224&lt;&gt;0),17,AND(Y224=14,O224&lt;&gt;0),25,AND(Y224=14,Q224&lt;&gt;0),24,AND(Y224=14,T224="ALTO"),23,AND(Y224=14,T224="BAJO"),21,AND(Y224=14,U224&lt;&gt;0),18,AND(Y224=15,O224&lt;&gt;0),25,AND(Y224=15,Q224&lt;&gt;0),24,AND(Y224=15,T224="ALTO"),22,AND(Y224=15,T224="BAJO"),19,AND(Y224=15,U224&lt;&gt;0),19,AND(Y224=16,O224&lt;&gt;0),25,AND(Y224=16,Q224&lt;&gt;0),23,AND(Y224=16,T224="ALTO"),23,AND(Y224=16,T224="BAJO"),23,AND(Y224=16,U224&lt;&gt;0),20,AND(Y224=17,O224&lt;&gt;0),25,AND(Y224=17,Q224&lt;&gt;0),24,AND(Y224=17,T224="ALTO"),23,AND(Y224=17,T224="BAJO"),21,AND(Y224=17,U224&lt;&gt;0),20,AND(Y224=18,O224&lt;&gt;0),25,AND(Y224=18,Q224&lt;&gt;0),24,AND(Y224=18,T224="ALTO"),23,AND(Y224=18,T224="BAJO"),22,AND(Y224=18,U224&lt;&gt;0),21,AND(Y224=19,O224&lt;&gt;0),25,AND(Y224=19,Q224&lt;&gt;0),25,AND(Y224=19,T224="ALTO"),24,AND(Y224=19,T224="BAJO"),22,AND(Y224=19,U224&lt;&gt;0),22,AND(Y224&lt;&gt;0,W224&lt;&gt;0),Y224,TRUE,"FALSO")</f>
        <v>20</v>
      </c>
      <c r="AB224" s="50"/>
      <c r="AC224" s="50"/>
      <c r="AD224" s="432"/>
      <c r="AE224" s="433"/>
      <c r="AF224" s="433"/>
      <c r="AN224" s="265"/>
      <c r="AP224" s="265"/>
      <c r="AR224" s="266"/>
      <c r="AT224" s="266"/>
      <c r="AV224" s="266"/>
    </row>
    <row r="225" spans="1:48" s="225" customFormat="1" ht="78" customHeight="1">
      <c r="A225" s="656"/>
      <c r="B225" s="550"/>
      <c r="C225" s="550"/>
      <c r="D225" s="268" t="s">
        <v>782</v>
      </c>
      <c r="E225" s="245" t="s">
        <v>1526</v>
      </c>
      <c r="F225" s="185" t="s">
        <v>0</v>
      </c>
      <c r="G225" s="246" t="s">
        <v>51</v>
      </c>
      <c r="H225" s="247" t="s">
        <v>71</v>
      </c>
      <c r="I225" s="248" t="s">
        <v>72</v>
      </c>
      <c r="J225" s="248" t="str">
        <f>IF(OR(F225="SE",F225="SA"),VLOOKUP(I225,'Tabla de Peligros y Riesgo'!$C$2:$E$227,2,FALSE),VLOOKUP(I225,'LISTA DE ASPECTOS - IMPACTOS'!$D$3:$F$72,2,FALSE))</f>
        <v>Contagio</v>
      </c>
      <c r="K225" s="249" t="str">
        <f>IF(OR(F225="SE",F225="SA"),VLOOKUP(I225,'Tabla de Peligros y Riesgo'!$C$2:$E$227,3,FALSE),VLOOKUP(I225,'LISTA DE ASPECTOS - IMPACTOS'!$D$3:$F$72,3,FALSE))</f>
        <v xml:space="preserve">Infección/Muerte </v>
      </c>
      <c r="L225" s="250" t="s">
        <v>90</v>
      </c>
      <c r="M225" s="248">
        <v>2</v>
      </c>
      <c r="N225" s="251">
        <f>IF(CONCATENATE(M225,L225)="1A",1,IF(CONCATENATE(M225,L225)="1B",2,IF(CONCATENATE(M225,L225)="2A",3,IF(CONCATENATE(M225,L225)="1C",4,IF(CONCATENATE(M225,L225)="2B",5,IF(CONCATENATE(M225,L225)="3A",6,IF(CONCATENATE(M225,L225)="1D",7,IF(CONCATENATE(M225,L225)="2C",8,IF(CONCATENATE(M225,L225)="3B",9,IF(CONCATENATE(M225,L225)="4A",10,IF(CONCATENATE(M225,L225)="1E",11,IF(CONCATENATE(M225,L225)="2D",12,IF(CONCATENATE(M225,L225)="3C",13,IF(CONCATENATE(M225,L225)="4B",14,IF(CONCATENATE(M225,L225)="5A",15,IF(CONCATENATE(M225,L225)="2E",16,IF(CONCATENATE(M225,L225)="3D",17,IF(CONCATENATE(M225,L225)="4C",18,IF(CONCATENATE(M225,L225)="5B",19,IF(CONCATENATE(M225,L225)="3E",20,IF(CONCATENATE(M225,L225)="4D",21,IF(CONCATENATE(M225,L225)="5C",22,IF(CONCATENATE(M225,L225)="4E",23,IF(CONCATENATE(M225,L225)="5D",24,IF(CONCATENATE(M225,L225)="5E",25,"")))))))))))))))))))))))))</f>
        <v>5</v>
      </c>
      <c r="O225" s="248"/>
      <c r="P225" s="252"/>
      <c r="Q225" s="248"/>
      <c r="R225" s="252"/>
      <c r="S225" s="248" t="s">
        <v>1190</v>
      </c>
      <c r="T225" s="248" t="s">
        <v>53</v>
      </c>
      <c r="U225" s="253" t="s">
        <v>1532</v>
      </c>
      <c r="V225" s="253" t="s">
        <v>1256</v>
      </c>
      <c r="W225" s="253" t="s">
        <v>1192</v>
      </c>
      <c r="X225" s="255"/>
      <c r="Y225" s="251">
        <f t="shared" si="30"/>
        <v>5</v>
      </c>
      <c r="Z225" s="256"/>
      <c r="AA225" s="251">
        <f t="array" ref="AA225">_xlfn.IFS(AND(Y225=1,O225&lt;&gt;0),25,AND(Y225=1,Q225&lt;&gt;0),21,AND(Y225=1,T225="ALTO"),16,AND(Y225=1,T225="BAJO"),11,AND(Y225=1,U225&lt;&gt;0),2,AND(Y225=2,O225&lt;&gt;0),25,AND(Y225=2,Q225&lt;&gt;0),21,AND(Y225=2,T225="ALTO"),16,AND(Y225=2,T225="BAJO"),11,AND(Y225=2,U225&lt;&gt;0),4,AND(Y225=3,O225&lt;&gt;0),25,AND(Y225=3,Q225&lt;&gt;0),21,AND(Y225=3,T225="ALTO"),16,AND(Y225=3,T225="BAJO"),12,AND(Y225=3,U225&lt;&gt;0),5,AND(Y225=4,O225&lt;&gt;0),25,AND(Y225=4,Q225&lt;&gt;0),13,AND(Y225=4,T225="ALTO"),16,AND(Y225=4,T225="BAJO"),14,AND(Y225=4,U225&lt;&gt;0),7,AND(Y225=5,O225&lt;&gt;0),25,AND(Y225=5,Q225&lt;&gt;0),21,AND(Y225=5,T225="ALTO"),16,AND(Y225=5,T225="BAJO"),12,AND(Y225=5,U225&lt;&gt;0),8,AND(Y225=6,O225&lt;&gt;0),25,AND(Y225=6,Q225&lt;&gt;0),21,AND(Y225=6,T225="ALTO"),20,AND(Y225=6,T225="BAJO"),17,AND(Y225=6,U225&lt;&gt;0),6,AND(Y225=7,O225&lt;&gt;0),25,AND(Y225=7,Q225&lt;&gt;0),23,AND(Y225=7,T225="ALTO"),16,AND(Y225=7,T225="BAJO"),11,AND(Y225=7,U225&lt;&gt;0),7,AND(Y225=8,O225&lt;&gt;0),25,AND(Y225=8,Q225&lt;&gt;0),21,AND(Y225=8,T225="ALTO"),16,AND(Y225=8,T225="BAJO"),12,AND(Y225=8,U225&lt;&gt;0),8,AND(Y225=9,O225&lt;&gt;0),25,AND(Y225=9,Q225&lt;&gt;0),21,AND(Y225=9,T225="ALTO"),20,AND(Y225=9,T225="BAJO"),17,AND(Y225=9,U225&lt;&gt;0),13,AND(Y225=10,O225&lt;&gt;0),25,AND(Y225=10,Q225&lt;&gt;0),22,AND(Y225=10,T225="ALTO"),21,AND(Y225=10,T225="BAJO"),18,AND(Y225=10,U225&lt;&gt;0),18,AND(Y225=11,O225&lt;&gt;0),25,AND(Y225=11,Q225&lt;&gt;0),23,AND(Y225=11,T225="ALTO"),20,AND(Y225=11,T225="BAJO"),16,AND(Y225=11,U225&lt;&gt;0),11,AND(Y225=12,O225&lt;&gt;0),25,AND(Y225=12,Q225&lt;&gt;0),23,AND(Y225=12,T225="ALTO"),20,AND(Y225=12,T225="BAJO"),16,AND(Y225=12,U225&lt;&gt;0),12,AND(Y225=13,O225&lt;&gt;0),25,AND(Y225=13,Q225&lt;&gt;0),21,AND(Y225=13,T225="ALTO"),20,AND(Y225=13,T225="BAJO"),17,AND(Y225=13,U225&lt;&gt;0),17,AND(Y225=14,O225&lt;&gt;0),25,AND(Y225=14,Q225&lt;&gt;0),24,AND(Y225=14,T225="ALTO"),23,AND(Y225=14,T225="BAJO"),21,AND(Y225=14,U225&lt;&gt;0),18,AND(Y225=15,O225&lt;&gt;0),25,AND(Y225=15,Q225&lt;&gt;0),24,AND(Y225=15,T225="ALTO"),22,AND(Y225=15,T225="BAJO"),19,AND(Y225=15,U225&lt;&gt;0),19,AND(Y225=16,O225&lt;&gt;0),25,AND(Y225=16,Q225&lt;&gt;0),23,AND(Y225=16,T225="ALTO"),23,AND(Y225=16,T225="BAJO"),23,AND(Y225=16,U225&lt;&gt;0),20,AND(Y225=17,O225&lt;&gt;0),25,AND(Y225=17,Q225&lt;&gt;0),24,AND(Y225=17,T225="ALTO"),23,AND(Y225=17,T225="BAJO"),21,AND(Y225=17,U225&lt;&gt;0),20,AND(Y225=18,O225&lt;&gt;0),25,AND(Y225=18,Q225&lt;&gt;0),24,AND(Y225=18,T225="ALTO"),23,AND(Y225=18,T225="BAJO"),22,AND(Y225=18,U225&lt;&gt;0),21,AND(Y225=19,O225&lt;&gt;0),25,AND(Y225=19,Q225&lt;&gt;0),25,AND(Y225=19,T225="ALTO"),24,AND(Y225=19,T225="BAJO"),22,AND(Y225=19,U225&lt;&gt;0),22,AND(Y225&lt;&gt;0,W225&lt;&gt;0),Y225,TRUE,"FALSO")</f>
        <v>16</v>
      </c>
      <c r="AB225" s="248"/>
      <c r="AC225" s="248"/>
      <c r="AD225" s="430"/>
      <c r="AE225" s="431"/>
      <c r="AF225" s="431"/>
      <c r="AG225" s="223"/>
      <c r="AH225" s="223"/>
      <c r="AI225" s="223"/>
      <c r="AJ225" s="223"/>
      <c r="AK225" s="223"/>
      <c r="AL225" s="223"/>
      <c r="AM225" s="223"/>
      <c r="AN225" s="259"/>
      <c r="AO225" s="223"/>
      <c r="AP225" s="259"/>
      <c r="AR225" s="260"/>
      <c r="AT225" s="260"/>
      <c r="AV225" s="260"/>
    </row>
    <row r="226" spans="1:48" ht="57" customHeight="1">
      <c r="A226" s="656"/>
      <c r="B226" s="550"/>
      <c r="C226" s="550"/>
      <c r="D226" s="270" t="s">
        <v>782</v>
      </c>
      <c r="E226" s="245" t="s">
        <v>1526</v>
      </c>
      <c r="F226" s="185" t="s">
        <v>2</v>
      </c>
      <c r="G226" s="246" t="s">
        <v>58</v>
      </c>
      <c r="H226" s="247" t="s">
        <v>531</v>
      </c>
      <c r="I226" s="248" t="s">
        <v>543</v>
      </c>
      <c r="J226" s="248" t="str">
        <f>IF(OR(F226="SE",F226="SA"),VLOOKUP(I226,'Tabla de Peligros y Riesgo'!$C$2:$E$227,2,FALSE),VLOOKUP(I226,'LISTA DE ASPECTOS - IMPACTOS'!$D$3:$F$72,2,FALSE))</f>
        <v>Alteración de la calidad de suelo/agua</v>
      </c>
      <c r="K226" s="249" t="str">
        <f>IF(OR(F226="SE",F226="SA"),VLOOKUP(I226,'Tabla de Peligros y Riesgo'!$C$2:$E$227,3,FALSE),VLOOKUP(I226,'LISTA DE ASPECTOS - IMPACTOS'!$D$3:$F$72,3,FALSE))</f>
        <v>Potencial afectación a la calidad ambiental del suelo, agua, aire, flora y fauna</v>
      </c>
      <c r="L226" s="250" t="s">
        <v>65</v>
      </c>
      <c r="M226" s="248">
        <v>2</v>
      </c>
      <c r="N226" s="251">
        <f>IF(CONCATENATE(M226,L226)="1A",1,IF(CONCATENATE(M226,L226)="1B",2,IF(CONCATENATE(M226,L226)="2A",3,IF(CONCATENATE(M226,L226)="1C",4,IF(CONCATENATE(M226,L226)="2B",5,IF(CONCATENATE(M226,L226)="3A",6,IF(CONCATENATE(M226,L226)="1D",7,IF(CONCATENATE(M226,L226)="2C",8,IF(CONCATENATE(M226,L226)="3B",9,IF(CONCATENATE(M226,L226)="4A",10,IF(CONCATENATE(M226,L226)="1E",11,IF(CONCATENATE(M226,L226)="2D",12,IF(CONCATENATE(M226,L226)="3C",13,IF(CONCATENATE(M226,L226)="4B",14,IF(CONCATENATE(M226,L226)="5A",15,IF(CONCATENATE(M226,L226)="2E",16,IF(CONCATENATE(M226,L226)="3D",17,IF(CONCATENATE(M226,L226)="4C",18,IF(CONCATENATE(M226,L226)="5B",19,IF(CONCATENATE(M226,L226)="3E",20,IF(CONCATENATE(M226,L226)="4D",21,IF(CONCATENATE(M226,L226)="5C",22,IF(CONCATENATE(M226,L226)="4E",23,IF(CONCATENATE(M226,L226)="5D",24,IF(CONCATENATE(M226,L226)="5E",25,"")))))))))))))))))))))))))</f>
        <v>12</v>
      </c>
      <c r="O226" s="248"/>
      <c r="P226" s="252"/>
      <c r="Q226" s="248"/>
      <c r="R226" s="252"/>
      <c r="S226" s="248" t="s">
        <v>1193</v>
      </c>
      <c r="T226" s="248" t="s">
        <v>59</v>
      </c>
      <c r="U226" s="262" t="s">
        <v>1194</v>
      </c>
      <c r="V226" s="252"/>
      <c r="W226" s="253"/>
      <c r="X226" s="255"/>
      <c r="Y226" s="251">
        <f t="shared" si="30"/>
        <v>12</v>
      </c>
      <c r="Z226" s="256">
        <f>IF(N226&gt;=16,MAX(O226:T226),IF(N226&lt;16,MAX(O226:X226)))</f>
        <v>0</v>
      </c>
      <c r="AA226" s="251">
        <f t="array" ref="AA226">_xlfn.IFS(AND(Y226=1,O226&lt;&gt;0),25,AND(Y226=1,Q226&lt;&gt;0),21,AND(Y226=1,T226="ALTO"),16,AND(Y226=1,T226="BAJO"),11,AND(Y226=1,U226&lt;&gt;0),2,AND(Y226=2,O226&lt;&gt;0),25,AND(Y226=2,Q226&lt;&gt;0),21,AND(Y226=2,T226="ALTO"),16,AND(Y226=2,T226="BAJO"),11,AND(Y226=2,U226&lt;&gt;0),4,AND(Y226=3,O226&lt;&gt;0),25,AND(Y226=3,Q226&lt;&gt;0),21,AND(Y226=3,T226="ALTO"),16,AND(Y226=3,T226="BAJO"),12,AND(Y226=3,U226&lt;&gt;0),5,AND(Y226=4,O226&lt;&gt;0),25,AND(Y226=4,Q226&lt;&gt;0),13,AND(Y226=4,T226="ALTO"),16,AND(Y226=4,T226="BAJO"),14,AND(Y226=4,U226&lt;&gt;0),7,AND(Y226=5,O226&lt;&gt;0),25,AND(Y226=5,Q226&lt;&gt;0),21,AND(Y226=5,T226="ALTO"),16,AND(Y226=5,T226="BAJO"),12,AND(Y226=5,U226&lt;&gt;0),8,AND(Y226=6,O226&lt;&gt;0),25,AND(Y226=6,Q226&lt;&gt;0),21,AND(Y226=6,T226="ALTO"),20,AND(Y226=6,T226="BAJO"),17,AND(Y226=6,U226&lt;&gt;0),6,AND(Y226=7,O226&lt;&gt;0),25,AND(Y226=7,Q226&lt;&gt;0),23,AND(Y226=7,T226="ALTO"),16,AND(Y226=7,T226="BAJO"),11,AND(Y226=7,U226&lt;&gt;0),7,AND(Y226=8,O226&lt;&gt;0),25,AND(Y226=8,Q226&lt;&gt;0),21,AND(Y226=8,T226="ALTO"),16,AND(Y226=8,T226="BAJO"),12,AND(Y226=8,U226&lt;&gt;0),8,AND(Y226=9,O226&lt;&gt;0),25,AND(Y226=9,Q226&lt;&gt;0),21,AND(Y226=9,T226="ALTO"),20,AND(Y226=9,T226="BAJO"),17,AND(Y226=9,U226&lt;&gt;0),13,AND(Y226=10,O226&lt;&gt;0),25,AND(Y226=10,Q226&lt;&gt;0),22,AND(Y226=10,T226="ALTO"),21,AND(Y226=10,T226="BAJO"),18,AND(Y226=10,U226&lt;&gt;0),18,AND(Y226=11,O226&lt;&gt;0),25,AND(Y226=11,Q226&lt;&gt;0),23,AND(Y226=11,T226="ALTO"),20,AND(Y226=11,T226="BAJO"),16,AND(Y226=11,U226&lt;&gt;0),11,AND(Y226=12,O226&lt;&gt;0),25,AND(Y226=12,Q226&lt;&gt;0),23,AND(Y226=12,T226="ALTO"),20,AND(Y226=12,T226="BAJO"),16,AND(Y226=12,U226&lt;&gt;0),12,AND(Y226=13,O226&lt;&gt;0),25,AND(Y226=13,Q226&lt;&gt;0),21,AND(Y226=13,T226="ALTO"),20,AND(Y226=13,T226="BAJO"),17,AND(Y226=13,U226&lt;&gt;0),17,AND(Y226=14,O226&lt;&gt;0),25,AND(Y226=14,Q226&lt;&gt;0),24,AND(Y226=14,T226="ALTO"),23,AND(Y226=14,T226="BAJO"),21,AND(Y226=14,U226&lt;&gt;0),18,AND(Y226=15,O226&lt;&gt;0),25,AND(Y226=15,Q226&lt;&gt;0),24,AND(Y226=15,T226="ALTO"),22,AND(Y226=15,T226="BAJO"),19,AND(Y226=15,U226&lt;&gt;0),19,AND(Y226=16,O226&lt;&gt;0),25,AND(Y226=16,Q226&lt;&gt;0),23,AND(Y226=16,T226="ALTO"),23,AND(Y226=16,T226="BAJO"),23,AND(Y226=16,U226&lt;&gt;0),20,AND(Y226=17,O226&lt;&gt;0),25,AND(Y226=17,Q226&lt;&gt;0),24,AND(Y226=17,T226="ALTO"),23,AND(Y226=17,T226="BAJO"),21,AND(Y226=17,U226&lt;&gt;0),20,AND(Y226=18,O226&lt;&gt;0),25,AND(Y226=18,Q226&lt;&gt;0),24,AND(Y226=18,T226="ALTO"),23,AND(Y226=18,T226="BAJO"),22,AND(Y226=18,U226&lt;&gt;0),21,AND(Y226=19,O226&lt;&gt;0),25,AND(Y226=19,Q226&lt;&gt;0),25,AND(Y226=19,T226="ALTO"),24,AND(Y226=19,T226="BAJO"),22,AND(Y226=19,U226&lt;&gt;0),22,AND(Y226&lt;&gt;0,W226&lt;&gt;0),Y226,TRUE,"FALSO")</f>
        <v>16</v>
      </c>
      <c r="AB226" s="50"/>
      <c r="AC226" s="50"/>
      <c r="AD226" s="432"/>
      <c r="AE226" s="433"/>
      <c r="AF226" s="433"/>
      <c r="AN226" s="265"/>
      <c r="AP226" s="265"/>
      <c r="AR226" s="266"/>
      <c r="AT226" s="266"/>
      <c r="AV226" s="266"/>
    </row>
    <row r="227" spans="1:48" s="225" customFormat="1" ht="60">
      <c r="A227" s="656"/>
      <c r="B227" s="550"/>
      <c r="C227" s="550"/>
      <c r="D227" s="268" t="s">
        <v>782</v>
      </c>
      <c r="E227" s="245" t="s">
        <v>1526</v>
      </c>
      <c r="F227" s="185" t="s">
        <v>0</v>
      </c>
      <c r="G227" s="246" t="s">
        <v>51</v>
      </c>
      <c r="H227" s="247" t="s">
        <v>63</v>
      </c>
      <c r="I227" s="248" t="s">
        <v>64</v>
      </c>
      <c r="J227" s="248" t="str">
        <f>IF(OR(F227="SE",F227="SA"),VLOOKUP(I227,'Tabla de Peligros y Riesgo'!$C$2:$E$227,2,FALSE),VLOOKUP(I227,'LISTA DE ASPECTOS - IMPACTOS'!$D$3:$F$72,2,FALSE))</f>
        <v>Riesgo Psicosocial</v>
      </c>
      <c r="K227" s="249" t="str">
        <f>IF(OR(F227="SE",F227="SA"),VLOOKUP(I227,'Tabla de Peligros y Riesgo'!$C$2:$E$227,3,FALSE),VLOOKUP(I227,'LISTA DE ASPECTOS - IMPACTOS'!$D$3:$F$72,3,FALSE))</f>
        <v>Estrés / Depresión</v>
      </c>
      <c r="L227" s="250" t="s">
        <v>56</v>
      </c>
      <c r="M227" s="248">
        <v>3</v>
      </c>
      <c r="N227" s="251">
        <f>IF(CONCATENATE(M227,L227)="1A",1,IF(CONCATENATE(M227,L227)="1B",2,IF(CONCATENATE(M227,L227)="2A",3,IF(CONCATENATE(M227,L227)="1C",4,IF(CONCATENATE(M227,L227)="2B",5,IF(CONCATENATE(M227,L227)="3A",6,IF(CONCATENATE(M227,L227)="1D",7,IF(CONCATENATE(M227,L227)="2C",8,IF(CONCATENATE(M227,L227)="3B",9,IF(CONCATENATE(M227,L227)="4A",10,IF(CONCATENATE(M227,L227)="1E",11,IF(CONCATENATE(M227,L227)="2D",12,IF(CONCATENATE(M227,L227)="3C",13,IF(CONCATENATE(M227,L227)="4B",14,IF(CONCATENATE(M227,L227)="5A",15,IF(CONCATENATE(M227,L227)="2E",16,IF(CONCATENATE(M227,L227)="3D",17,IF(CONCATENATE(M227,L227)="4C",18,IF(CONCATENATE(M227,L227)="5B",19,IF(CONCATENATE(M227,L227)="3E",20,IF(CONCATENATE(M227,L227)="4D",21,IF(CONCATENATE(M227,L227)="5C",22,IF(CONCATENATE(M227,L227)="4E",23,IF(CONCATENATE(M227,L227)="5D",24,IF(CONCATENATE(M227,L227)="5E",25,"")))))))))))))))))))))))))</f>
        <v>13</v>
      </c>
      <c r="O227" s="248"/>
      <c r="P227" s="252"/>
      <c r="Q227" s="248"/>
      <c r="R227" s="252"/>
      <c r="S227" s="248"/>
      <c r="T227" s="248"/>
      <c r="U227" s="253" t="s">
        <v>1195</v>
      </c>
      <c r="V227" s="254"/>
      <c r="W227" s="253" t="s">
        <v>1196</v>
      </c>
      <c r="X227" s="255"/>
      <c r="Y227" s="251">
        <f t="shared" si="30"/>
        <v>13</v>
      </c>
      <c r="Z227" s="256"/>
      <c r="AA227" s="251">
        <f t="array" ref="AA227">_xlfn.IFS(AND(Y227=1,O227&lt;&gt;0),25,AND(Y227=1,Q227&lt;&gt;0),21,AND(Y227=1,T227="ALTO"),16,AND(Y227=1,T227="BAJO"),11,AND(Y227=1,U227&lt;&gt;0),2,AND(Y227=2,O227&lt;&gt;0),25,AND(Y227=2,Q227&lt;&gt;0),21,AND(Y227=2,T227="ALTO"),16,AND(Y227=2,T227="BAJO"),11,AND(Y227=2,U227&lt;&gt;0),4,AND(Y227=3,O227&lt;&gt;0),25,AND(Y227=3,Q227&lt;&gt;0),21,AND(Y227=3,T227="ALTO"),16,AND(Y227=3,T227="BAJO"),12,AND(Y227=3,U227&lt;&gt;0),5,AND(Y227=4,O227&lt;&gt;0),25,AND(Y227=4,Q227&lt;&gt;0),13,AND(Y227=4,T227="ALTO"),16,AND(Y227=4,T227="BAJO"),14,AND(Y227=4,U227&lt;&gt;0),7,AND(Y227=5,O227&lt;&gt;0),25,AND(Y227=5,Q227&lt;&gt;0),21,AND(Y227=5,T227="ALTO"),16,AND(Y227=5,T227="BAJO"),12,AND(Y227=5,U227&lt;&gt;0),8,AND(Y227=6,O227&lt;&gt;0),25,AND(Y227=6,Q227&lt;&gt;0),21,AND(Y227=6,T227="ALTO"),20,AND(Y227=6,T227="BAJO"),17,AND(Y227=6,U227&lt;&gt;0),6,AND(Y227=7,O227&lt;&gt;0),25,AND(Y227=7,Q227&lt;&gt;0),23,AND(Y227=7,T227="ALTO"),16,AND(Y227=7,T227="BAJO"),11,AND(Y227=7,U227&lt;&gt;0),7,AND(Y227=8,O227&lt;&gt;0),25,AND(Y227=8,Q227&lt;&gt;0),21,AND(Y227=8,T227="ALTO"),16,AND(Y227=8,T227="BAJO"),12,AND(Y227=8,U227&lt;&gt;0),8,AND(Y227=9,O227&lt;&gt;0),25,AND(Y227=9,Q227&lt;&gt;0),21,AND(Y227=9,T227="ALTO"),20,AND(Y227=9,T227="BAJO"),17,AND(Y227=9,U227&lt;&gt;0),13,AND(Y227=10,O227&lt;&gt;0),25,AND(Y227=10,Q227&lt;&gt;0),22,AND(Y227=10,T227="ALTO"),21,AND(Y227=10,T227="BAJO"),18,AND(Y227=10,U227&lt;&gt;0),18,AND(Y227=11,O227&lt;&gt;0),25,AND(Y227=11,Q227&lt;&gt;0),23,AND(Y227=11,T227="ALTO"),20,AND(Y227=11,T227="BAJO"),16,AND(Y227=11,U227&lt;&gt;0),11,AND(Y227=12,O227&lt;&gt;0),25,AND(Y227=12,Q227&lt;&gt;0),23,AND(Y227=12,T227="ALTO"),20,AND(Y227=12,T227="BAJO"),16,AND(Y227=12,U227&lt;&gt;0),12,AND(Y227=13,O227&lt;&gt;0),25,AND(Y227=13,Q227&lt;&gt;0),21,AND(Y227=13,T227="ALTO"),20,AND(Y227=13,T227="BAJO"),17,AND(Y227=13,U227&lt;&gt;0),17,AND(Y227=14,O227&lt;&gt;0),25,AND(Y227=14,Q227&lt;&gt;0),24,AND(Y227=14,T227="ALTO"),23,AND(Y227=14,T227="BAJO"),21,AND(Y227=14,U227&lt;&gt;0),18,AND(Y227=15,O227&lt;&gt;0),25,AND(Y227=15,Q227&lt;&gt;0),24,AND(Y227=15,T227="ALTO"),22,AND(Y227=15,T227="BAJO"),19,AND(Y227=15,U227&lt;&gt;0),19,AND(Y227=16,O227&lt;&gt;0),25,AND(Y227=16,Q227&lt;&gt;0),23,AND(Y227=16,T227="ALTO"),23,AND(Y227=16,T227="BAJO"),23,AND(Y227=16,U227&lt;&gt;0),20,AND(Y227=17,O227&lt;&gt;0),25,AND(Y227=17,Q227&lt;&gt;0),24,AND(Y227=17,T227="ALTO"),23,AND(Y227=17,T227="BAJO"),21,AND(Y227=17,U227&lt;&gt;0),20,AND(Y227=18,O227&lt;&gt;0),25,AND(Y227=18,Q227&lt;&gt;0),24,AND(Y227=18,T227="ALTO"),23,AND(Y227=18,T227="BAJO"),22,AND(Y227=18,U227&lt;&gt;0),21,AND(Y227=19,O227&lt;&gt;0),25,AND(Y227=19,Q227&lt;&gt;0),25,AND(Y227=19,T227="ALTO"),24,AND(Y227=19,T227="BAJO"),22,AND(Y227=19,U227&lt;&gt;0),22,AND(Y227&lt;&gt;0,W227&lt;&gt;0),Y227,TRUE,"FALSO")</f>
        <v>17</v>
      </c>
      <c r="AB227" s="248"/>
      <c r="AC227" s="248"/>
      <c r="AD227" s="257"/>
      <c r="AE227" s="258"/>
      <c r="AF227" s="258"/>
      <c r="AG227" s="223"/>
      <c r="AH227" s="223"/>
      <c r="AI227" s="223"/>
      <c r="AJ227" s="223"/>
      <c r="AK227" s="223"/>
      <c r="AL227" s="223"/>
      <c r="AM227" s="223"/>
      <c r="AN227" s="259"/>
      <c r="AO227" s="223"/>
      <c r="AP227" s="259"/>
      <c r="AR227" s="260"/>
      <c r="AT227" s="260"/>
      <c r="AV227" s="260"/>
    </row>
    <row r="228" spans="1:48" s="225" customFormat="1" ht="60">
      <c r="A228" s="656"/>
      <c r="B228" s="550"/>
      <c r="C228" s="550"/>
      <c r="D228" s="268" t="s">
        <v>791</v>
      </c>
      <c r="E228" s="245" t="s">
        <v>1526</v>
      </c>
      <c r="F228" s="185" t="s">
        <v>1</v>
      </c>
      <c r="G228" s="246" t="s">
        <v>51</v>
      </c>
      <c r="H228" s="247" t="s">
        <v>113</v>
      </c>
      <c r="I228" s="248" t="s">
        <v>114</v>
      </c>
      <c r="J228" s="248" t="str">
        <f>IF(OR(F228="SE",F228="SA"),VLOOKUP(I228,'Tabla de Peligros y Riesgo'!$C$2:$E$227,2,FALSE),VLOOKUP(I228,'LISTA DE ASPECTOS - IMPACTOS'!$D$3:$F$72,2,FALSE))</f>
        <v>Cortes</v>
      </c>
      <c r="K228" s="249" t="str">
        <f>IF(OR(F228="SE",F228="SA"),VLOOKUP(I228,'Tabla de Peligros y Riesgo'!$C$2:$E$227,3,FALSE),VLOOKUP(I228,'LISTA DE ASPECTOS - IMPACTOS'!$D$3:$F$72,3,FALSE))</f>
        <v>Herida punzocortante</v>
      </c>
      <c r="L228" s="250" t="s">
        <v>56</v>
      </c>
      <c r="M228" s="248">
        <v>3</v>
      </c>
      <c r="N228" s="251">
        <f t="shared" ref="N228:N297" si="32">IF(CONCATENATE(M228,L228)="1A",1,IF(CONCATENATE(M228,L228)="1B",2,IF(CONCATENATE(M228,L228)="2A",3,IF(CONCATENATE(M228,L228)="1C",4,IF(CONCATENATE(M228,L228)="2B",5,IF(CONCATENATE(M228,L228)="3A",6,IF(CONCATENATE(M228,L228)="1D",7,IF(CONCATENATE(M228,L228)="2C",8,IF(CONCATENATE(M228,L228)="3B",9,IF(CONCATENATE(M228,L228)="4A",10,IF(CONCATENATE(M228,L228)="1E",11,IF(CONCATENATE(M228,L228)="2D",12,IF(CONCATENATE(M228,L228)="3C",13,IF(CONCATENATE(M228,L228)="4B",14,IF(CONCATENATE(M228,L228)="5A",15,IF(CONCATENATE(M228,L228)="2E",16,IF(CONCATENATE(M228,L228)="3D",17,IF(CONCATENATE(M228,L228)="4C",18,IF(CONCATENATE(M228,L228)="5B",19,IF(CONCATENATE(M228,L228)="3E",20,IF(CONCATENATE(M228,L228)="4D",21,IF(CONCATENATE(M228,L228)="5C",22,IF(CONCATENATE(M228,L228)="4E",23,IF(CONCATENATE(M228,L228)="5D",24,IF(CONCATENATE(M228,L228)="5E",25,"")))))))))))))))))))))))))</f>
        <v>13</v>
      </c>
      <c r="O228" s="248"/>
      <c r="P228" s="252"/>
      <c r="Q228" s="248"/>
      <c r="R228" s="252"/>
      <c r="S228" s="248"/>
      <c r="T228" s="248"/>
      <c r="U228" s="253" t="s">
        <v>1266</v>
      </c>
      <c r="V228" s="254">
        <v>0.35</v>
      </c>
      <c r="W228" s="253" t="s">
        <v>1196</v>
      </c>
      <c r="X228" s="255"/>
      <c r="Y228" s="251">
        <f t="shared" si="30"/>
        <v>13</v>
      </c>
      <c r="Z228" s="256"/>
      <c r="AA228" s="251">
        <f t="array" ref="AA228">_xlfn.IFS(AND(Y228=1,O228&lt;&gt;0),25,AND(Y228=1,Q228&lt;&gt;0),21,AND(Y228=1,T228="ALTO"),16,AND(Y228=1,T228="BAJO"),11,AND(Y228=1,U228&lt;&gt;0),2,AND(Y228=2,O228&lt;&gt;0),25,AND(Y228=2,Q228&lt;&gt;0),21,AND(Y228=2,T228="ALTO"),16,AND(Y228=2,T228="BAJO"),11,AND(Y228=2,U228&lt;&gt;0),4,AND(Y228=3,O228&lt;&gt;0),25,AND(Y228=3,Q228&lt;&gt;0),21,AND(Y228=3,T228="ALTO"),16,AND(Y228=3,T228="BAJO"),12,AND(Y228=3,U228&lt;&gt;0),5,AND(Y228=4,O228&lt;&gt;0),25,AND(Y228=4,Q228&lt;&gt;0),13,AND(Y228=4,T228="ALTO"),16,AND(Y228=4,T228="BAJO"),14,AND(Y228=4,U228&lt;&gt;0),7,AND(Y228=5,O228&lt;&gt;0),25,AND(Y228=5,Q228&lt;&gt;0),21,AND(Y228=5,T228="ALTO"),16,AND(Y228=5,T228="BAJO"),12,AND(Y228=5,U228&lt;&gt;0),8,AND(Y228=6,O228&lt;&gt;0),25,AND(Y228=6,Q228&lt;&gt;0),21,AND(Y228=6,T228="ALTO"),20,AND(Y228=6,T228="BAJO"),17,AND(Y228=6,U228&lt;&gt;0),6,AND(Y228=7,O228&lt;&gt;0),25,AND(Y228=7,Q228&lt;&gt;0),23,AND(Y228=7,T228="ALTO"),16,AND(Y228=7,T228="BAJO"),11,AND(Y228=7,U228&lt;&gt;0),7,AND(Y228=8,O228&lt;&gt;0),25,AND(Y228=8,Q228&lt;&gt;0),21,AND(Y228=8,T228="ALTO"),16,AND(Y228=8,T228="BAJO"),12,AND(Y228=8,U228&lt;&gt;0),8,AND(Y228=9,O228&lt;&gt;0),25,AND(Y228=9,Q228&lt;&gt;0),21,AND(Y228=9,T228="ALTO"),20,AND(Y228=9,T228="BAJO"),17,AND(Y228=9,U228&lt;&gt;0),13,AND(Y228=10,O228&lt;&gt;0),25,AND(Y228=10,Q228&lt;&gt;0),22,AND(Y228=10,T228="ALTO"),21,AND(Y228=10,T228="BAJO"),18,AND(Y228=10,U228&lt;&gt;0),18,AND(Y228=11,O228&lt;&gt;0),25,AND(Y228=11,Q228&lt;&gt;0),23,AND(Y228=11,T228="ALTO"),20,AND(Y228=11,T228="BAJO"),16,AND(Y228=11,U228&lt;&gt;0),11,AND(Y228=12,O228&lt;&gt;0),25,AND(Y228=12,Q228&lt;&gt;0),23,AND(Y228=12,T228="ALTO"),20,AND(Y228=12,T228="BAJO"),16,AND(Y228=12,U228&lt;&gt;0),12,AND(Y228=13,O228&lt;&gt;0),25,AND(Y228=13,Q228&lt;&gt;0),21,AND(Y228=13,T228="ALTO"),20,AND(Y228=13,T228="BAJO"),17,AND(Y228=13,U228&lt;&gt;0),17,AND(Y228=14,O228&lt;&gt;0),25,AND(Y228=14,Q228&lt;&gt;0),24,AND(Y228=14,T228="ALTO"),23,AND(Y228=14,T228="BAJO"),21,AND(Y228=14,U228&lt;&gt;0),18,AND(Y228=15,O228&lt;&gt;0),25,AND(Y228=15,Q228&lt;&gt;0),24,AND(Y228=15,T228="ALTO"),22,AND(Y228=15,T228="BAJO"),19,AND(Y228=15,U228&lt;&gt;0),19,AND(Y228=16,O228&lt;&gt;0),25,AND(Y228=16,Q228&lt;&gt;0),23,AND(Y228=16,T228="ALTO"),23,AND(Y228=16,T228="BAJO"),23,AND(Y228=16,U228&lt;&gt;0),20,AND(Y228=17,O228&lt;&gt;0),25,AND(Y228=17,Q228&lt;&gt;0),24,AND(Y228=17,T228="ALTO"),23,AND(Y228=17,T228="BAJO"),21,AND(Y228=17,U228&lt;&gt;0),20,AND(Y228=18,O228&lt;&gt;0),25,AND(Y228=18,Q228&lt;&gt;0),24,AND(Y228=18,T228="ALTO"),23,AND(Y228=18,T228="BAJO"),22,AND(Y228=18,U228&lt;&gt;0),21,AND(Y228=19,O228&lt;&gt;0),25,AND(Y228=19,Q228&lt;&gt;0),25,AND(Y228=19,T228="ALTO"),24,AND(Y228=19,T228="BAJO"),22,AND(Y228=19,U228&lt;&gt;0),22,AND(Y228&lt;&gt;0,W228&lt;&gt;0),Y228,TRUE,"FALSO")</f>
        <v>17</v>
      </c>
      <c r="AB228" s="248"/>
      <c r="AC228" s="248"/>
      <c r="AD228" s="430"/>
      <c r="AE228" s="431"/>
      <c r="AF228" s="431"/>
      <c r="AG228" s="223"/>
      <c r="AH228" s="223"/>
      <c r="AI228" s="223"/>
      <c r="AJ228" s="223"/>
      <c r="AK228" s="223"/>
      <c r="AL228" s="223"/>
      <c r="AM228" s="223"/>
      <c r="AN228" s="259"/>
      <c r="AO228" s="223"/>
      <c r="AP228" s="259"/>
      <c r="AR228" s="260"/>
      <c r="AT228" s="260"/>
      <c r="AV228" s="260"/>
    </row>
    <row r="229" spans="1:48" s="225" customFormat="1" ht="60">
      <c r="A229" s="656"/>
      <c r="B229" s="550"/>
      <c r="C229" s="550"/>
      <c r="D229" s="268" t="s">
        <v>785</v>
      </c>
      <c r="E229" s="245" t="s">
        <v>1526</v>
      </c>
      <c r="F229" s="185" t="s">
        <v>1</v>
      </c>
      <c r="G229" s="246" t="s">
        <v>51</v>
      </c>
      <c r="H229" s="247" t="s">
        <v>66</v>
      </c>
      <c r="I229" s="248" t="s">
        <v>67</v>
      </c>
      <c r="J229" s="248" t="str">
        <f>IF(OR(F229="SE",F229="SA"),VLOOKUP(I229,'Tabla de Peligros y Riesgo'!$C$2:$E$227,2,FALSE),VLOOKUP(I229,'LISTA DE ASPECTOS - IMPACTOS'!$D$3:$F$72,2,FALSE))</f>
        <v>Caída al mismo nivel</v>
      </c>
      <c r="K229" s="249" t="str">
        <f>IF(OR(F229="SE",F229="SA"),VLOOKUP(I229,'Tabla de Peligros y Riesgo'!$C$2:$E$227,3,FALSE),VLOOKUP(I229,'LISTA DE ASPECTOS - IMPACTOS'!$D$3:$F$72,3,FALSE))</f>
        <v>Contusión/Fractura/Muerte</v>
      </c>
      <c r="L229" s="250" t="s">
        <v>56</v>
      </c>
      <c r="M229" s="248">
        <v>4</v>
      </c>
      <c r="N229" s="251">
        <f t="shared" si="32"/>
        <v>18</v>
      </c>
      <c r="O229" s="248"/>
      <c r="P229" s="252"/>
      <c r="Q229" s="248"/>
      <c r="R229" s="252"/>
      <c r="S229" s="248"/>
      <c r="T229" s="248"/>
      <c r="U229" s="253" t="s">
        <v>1267</v>
      </c>
      <c r="V229" s="254"/>
      <c r="W229" s="253" t="s">
        <v>1196</v>
      </c>
      <c r="X229" s="255"/>
      <c r="Y229" s="251">
        <f t="shared" si="30"/>
        <v>18</v>
      </c>
      <c r="Z229" s="256"/>
      <c r="AA229" s="251">
        <f t="array" ref="AA229">_xlfn.IFS(AND(Y229=1,O229&lt;&gt;0),25,AND(Y229=1,Q229&lt;&gt;0),21,AND(Y229=1,T229="ALTO"),16,AND(Y229=1,T229="BAJO"),11,AND(Y229=1,U229&lt;&gt;0),2,AND(Y229=2,O229&lt;&gt;0),25,AND(Y229=2,Q229&lt;&gt;0),21,AND(Y229=2,T229="ALTO"),16,AND(Y229=2,T229="BAJO"),11,AND(Y229=2,U229&lt;&gt;0),4,AND(Y229=3,O229&lt;&gt;0),25,AND(Y229=3,Q229&lt;&gt;0),21,AND(Y229=3,T229="ALTO"),16,AND(Y229=3,T229="BAJO"),12,AND(Y229=3,U229&lt;&gt;0),5,AND(Y229=4,O229&lt;&gt;0),25,AND(Y229=4,Q229&lt;&gt;0),13,AND(Y229=4,T229="ALTO"),16,AND(Y229=4,T229="BAJO"),14,AND(Y229=4,U229&lt;&gt;0),7,AND(Y229=5,O229&lt;&gt;0),25,AND(Y229=5,Q229&lt;&gt;0),21,AND(Y229=5,T229="ALTO"),16,AND(Y229=5,T229="BAJO"),12,AND(Y229=5,U229&lt;&gt;0),8,AND(Y229=6,O229&lt;&gt;0),25,AND(Y229=6,Q229&lt;&gt;0),21,AND(Y229=6,T229="ALTO"),20,AND(Y229=6,T229="BAJO"),17,AND(Y229=6,U229&lt;&gt;0),6,AND(Y229=7,O229&lt;&gt;0),25,AND(Y229=7,Q229&lt;&gt;0),23,AND(Y229=7,T229="ALTO"),16,AND(Y229=7,T229="BAJO"),11,AND(Y229=7,U229&lt;&gt;0),7,AND(Y229=8,O229&lt;&gt;0),25,AND(Y229=8,Q229&lt;&gt;0),21,AND(Y229=8,T229="ALTO"),16,AND(Y229=8,T229="BAJO"),12,AND(Y229=8,U229&lt;&gt;0),8,AND(Y229=9,O229&lt;&gt;0),25,AND(Y229=9,Q229&lt;&gt;0),21,AND(Y229=9,T229="ALTO"),20,AND(Y229=9,T229="BAJO"),17,AND(Y229=9,U229&lt;&gt;0),13,AND(Y229=10,O229&lt;&gt;0),25,AND(Y229=10,Q229&lt;&gt;0),22,AND(Y229=10,T229="ALTO"),21,AND(Y229=10,T229="BAJO"),18,AND(Y229=10,U229&lt;&gt;0),18,AND(Y229=11,O229&lt;&gt;0),25,AND(Y229=11,Q229&lt;&gt;0),23,AND(Y229=11,T229="ALTO"),20,AND(Y229=11,T229="BAJO"),16,AND(Y229=11,U229&lt;&gt;0),11,AND(Y229=12,O229&lt;&gt;0),25,AND(Y229=12,Q229&lt;&gt;0),23,AND(Y229=12,T229="ALTO"),20,AND(Y229=12,T229="BAJO"),16,AND(Y229=12,U229&lt;&gt;0),12,AND(Y229=13,O229&lt;&gt;0),25,AND(Y229=13,Q229&lt;&gt;0),21,AND(Y229=13,T229="ALTO"),20,AND(Y229=13,T229="BAJO"),17,AND(Y229=13,U229&lt;&gt;0),17,AND(Y229=14,O229&lt;&gt;0),25,AND(Y229=14,Q229&lt;&gt;0),24,AND(Y229=14,T229="ALTO"),23,AND(Y229=14,T229="BAJO"),21,AND(Y229=14,U229&lt;&gt;0),18,AND(Y229=15,O229&lt;&gt;0),25,AND(Y229=15,Q229&lt;&gt;0),24,AND(Y229=15,T229="ALTO"),22,AND(Y229=15,T229="BAJO"),19,AND(Y229=15,U229&lt;&gt;0),19,AND(Y229=16,O229&lt;&gt;0),25,AND(Y229=16,Q229&lt;&gt;0),23,AND(Y229=16,T229="ALTO"),23,AND(Y229=16,T229="BAJO"),23,AND(Y229=16,U229&lt;&gt;0),20,AND(Y229=17,O229&lt;&gt;0),25,AND(Y229=17,Q229&lt;&gt;0),24,AND(Y229=17,T229="ALTO"),23,AND(Y229=17,T229="BAJO"),21,AND(Y229=17,U229&lt;&gt;0),20,AND(Y229=18,O229&lt;&gt;0),25,AND(Y229=18,Q229&lt;&gt;0),24,AND(Y229=18,T229="ALTO"),23,AND(Y229=18,T229="BAJO"),22,AND(Y229=18,U229&lt;&gt;0),21,AND(Y229=19,O229&lt;&gt;0),25,AND(Y229=19,Q229&lt;&gt;0),25,AND(Y229=19,T229="ALTO"),24,AND(Y229=19,T229="BAJO"),22,AND(Y229=19,U229&lt;&gt;0),22,AND(Y229&lt;&gt;0,W229&lt;&gt;0),Y229,TRUE,"FALSO")</f>
        <v>21</v>
      </c>
      <c r="AB229" s="248"/>
      <c r="AC229" s="248"/>
      <c r="AD229" s="430"/>
      <c r="AE229" s="431"/>
      <c r="AF229" s="431"/>
      <c r="AG229" s="223"/>
      <c r="AH229" s="223"/>
      <c r="AI229" s="223"/>
      <c r="AJ229" s="223"/>
      <c r="AK229" s="223"/>
      <c r="AL229" s="223"/>
      <c r="AM229" s="223"/>
      <c r="AN229" s="259"/>
      <c r="AO229" s="223"/>
      <c r="AP229" s="259"/>
      <c r="AR229" s="260"/>
      <c r="AT229" s="260"/>
      <c r="AV229" s="260"/>
    </row>
    <row r="230" spans="1:48" s="225" customFormat="1" ht="60">
      <c r="A230" s="656"/>
      <c r="B230" s="550"/>
      <c r="C230" s="550"/>
      <c r="D230" s="268" t="s">
        <v>785</v>
      </c>
      <c r="E230" s="245" t="s">
        <v>1526</v>
      </c>
      <c r="F230" s="185" t="s">
        <v>1</v>
      </c>
      <c r="G230" s="246" t="s">
        <v>51</v>
      </c>
      <c r="H230" s="247" t="s">
        <v>111</v>
      </c>
      <c r="I230" s="248" t="s">
        <v>112</v>
      </c>
      <c r="J230" s="248" t="str">
        <f>IF(OR(F230="SE",F230="SA"),VLOOKUP(I230,'Tabla de Peligros y Riesgo'!$C$2:$E$227,2,FALSE),VLOOKUP(I230,'LISTA DE ASPECTOS - IMPACTOS'!$D$3:$F$72,2,FALSE))</f>
        <v xml:space="preserve">Electrocución </v>
      </c>
      <c r="K230" s="249" t="str">
        <f>IF(OR(F230="SE",F230="SA"),VLOOKUP(I230,'Tabla de Peligros y Riesgo'!$C$2:$E$227,3,FALSE),VLOOKUP(I230,'LISTA DE ASPECTOS - IMPACTOS'!$D$3:$F$72,3,FALSE))</f>
        <v xml:space="preserve">Muerte </v>
      </c>
      <c r="L230" s="250" t="s">
        <v>56</v>
      </c>
      <c r="M230" s="248">
        <v>2</v>
      </c>
      <c r="N230" s="251">
        <f t="shared" si="32"/>
        <v>8</v>
      </c>
      <c r="O230" s="248"/>
      <c r="P230" s="252"/>
      <c r="Q230" s="248"/>
      <c r="R230" s="252"/>
      <c r="S230" s="248" t="s">
        <v>1198</v>
      </c>
      <c r="T230" s="248" t="s">
        <v>53</v>
      </c>
      <c r="U230" s="253" t="s">
        <v>1225</v>
      </c>
      <c r="V230" s="254"/>
      <c r="W230" s="253" t="s">
        <v>1196</v>
      </c>
      <c r="X230" s="255">
        <v>0.2</v>
      </c>
      <c r="Y230" s="251">
        <f t="shared" si="30"/>
        <v>8</v>
      </c>
      <c r="Z230" s="256">
        <f>IF(N230&gt;=16,MAX(O230:T230),IF(N230&lt;16,MAX(O230:X230)))</f>
        <v>0.2</v>
      </c>
      <c r="AA230" s="251">
        <f t="array" ref="AA230">_xlfn.IFS(AND(Y230=1,O230&lt;&gt;0),25,AND(Y230=1,Q230&lt;&gt;0),21,AND(Y230=1,T230="ALTO"),16,AND(Y230=1,T230="BAJO"),11,AND(Y230=1,U230&lt;&gt;0),2,AND(Y230=2,O230&lt;&gt;0),25,AND(Y230=2,Q230&lt;&gt;0),21,AND(Y230=2,T230="ALTO"),16,AND(Y230=2,T230="BAJO"),11,AND(Y230=2,U230&lt;&gt;0),4,AND(Y230=3,O230&lt;&gt;0),25,AND(Y230=3,Q230&lt;&gt;0),21,AND(Y230=3,T230="ALTO"),16,AND(Y230=3,T230="BAJO"),12,AND(Y230=3,U230&lt;&gt;0),5,AND(Y230=4,O230&lt;&gt;0),25,AND(Y230=4,Q230&lt;&gt;0),13,AND(Y230=4,T230="ALTO"),16,AND(Y230=4,T230="BAJO"),14,AND(Y230=4,U230&lt;&gt;0),7,AND(Y230=5,O230&lt;&gt;0),25,AND(Y230=5,Q230&lt;&gt;0),21,AND(Y230=5,T230="ALTO"),16,AND(Y230=5,T230="BAJO"),12,AND(Y230=5,U230&lt;&gt;0),8,AND(Y230=6,O230&lt;&gt;0),25,AND(Y230=6,Q230&lt;&gt;0),21,AND(Y230=6,T230="ALTO"),20,AND(Y230=6,T230="BAJO"),17,AND(Y230=6,U230&lt;&gt;0),6,AND(Y230=7,O230&lt;&gt;0),25,AND(Y230=7,Q230&lt;&gt;0),23,AND(Y230=7,T230="ALTO"),16,AND(Y230=7,T230="BAJO"),11,AND(Y230=7,U230&lt;&gt;0),7,AND(Y230=8,O230&lt;&gt;0),25,AND(Y230=8,Q230&lt;&gt;0),21,AND(Y230=8,T230="ALTO"),16,AND(Y230=8,T230="BAJO"),12,AND(Y230=8,U230&lt;&gt;0),8,AND(Y230=9,O230&lt;&gt;0),25,AND(Y230=9,Q230&lt;&gt;0),21,AND(Y230=9,T230="ALTO"),20,AND(Y230=9,T230="BAJO"),17,AND(Y230=9,U230&lt;&gt;0),13,AND(Y230=10,O230&lt;&gt;0),25,AND(Y230=10,Q230&lt;&gt;0),22,AND(Y230=10,T230="ALTO"),21,AND(Y230=10,T230="BAJO"),18,AND(Y230=10,U230&lt;&gt;0),18,AND(Y230=11,O230&lt;&gt;0),25,AND(Y230=11,Q230&lt;&gt;0),23,AND(Y230=11,T230="ALTO"),20,AND(Y230=11,T230="BAJO"),16,AND(Y230=11,U230&lt;&gt;0),11,AND(Y230=12,O230&lt;&gt;0),25,AND(Y230=12,Q230&lt;&gt;0),23,AND(Y230=12,T230="ALTO"),20,AND(Y230=12,T230="BAJO"),16,AND(Y230=12,U230&lt;&gt;0),12,AND(Y230=13,O230&lt;&gt;0),25,AND(Y230=13,Q230&lt;&gt;0),21,AND(Y230=13,T230="ALTO"),20,AND(Y230=13,T230="BAJO"),17,AND(Y230=13,U230&lt;&gt;0),17,AND(Y230=14,O230&lt;&gt;0),25,AND(Y230=14,Q230&lt;&gt;0),24,AND(Y230=14,T230="ALTO"),23,AND(Y230=14,T230="BAJO"),21,AND(Y230=14,U230&lt;&gt;0),18,AND(Y230=15,O230&lt;&gt;0),25,AND(Y230=15,Q230&lt;&gt;0),24,AND(Y230=15,T230="ALTO"),22,AND(Y230=15,T230="BAJO"),19,AND(Y230=15,U230&lt;&gt;0),19,AND(Y230=16,O230&lt;&gt;0),25,AND(Y230=16,Q230&lt;&gt;0),23,AND(Y230=16,T230="ALTO"),23,AND(Y230=16,T230="BAJO"),23,AND(Y230=16,U230&lt;&gt;0),20,AND(Y230=17,O230&lt;&gt;0),25,AND(Y230=17,Q230&lt;&gt;0),24,AND(Y230=17,T230="ALTO"),23,AND(Y230=17,T230="BAJO"),21,AND(Y230=17,U230&lt;&gt;0),20,AND(Y230=18,O230&lt;&gt;0),25,AND(Y230=18,Q230&lt;&gt;0),24,AND(Y230=18,T230="ALTO"),23,AND(Y230=18,T230="BAJO"),22,AND(Y230=18,U230&lt;&gt;0),21,AND(Y230=19,O230&lt;&gt;0),25,AND(Y230=19,Q230&lt;&gt;0),25,AND(Y230=19,T230="ALTO"),24,AND(Y230=19,T230="BAJO"),22,AND(Y230=19,U230&lt;&gt;0),22,AND(Y230&lt;&gt;0,W230&lt;&gt;0),Y230,TRUE,"FALSO")</f>
        <v>16</v>
      </c>
      <c r="AB230" s="248" t="s">
        <v>1200</v>
      </c>
      <c r="AC230" s="248" t="s">
        <v>1201</v>
      </c>
      <c r="AD230" s="257"/>
      <c r="AE230" s="258"/>
      <c r="AF230" s="258"/>
      <c r="AG230" s="223"/>
      <c r="AH230" s="223"/>
      <c r="AI230" s="223"/>
      <c r="AJ230" s="223"/>
      <c r="AK230" s="223"/>
      <c r="AL230" s="223"/>
      <c r="AM230" s="223"/>
      <c r="AN230" s="259"/>
      <c r="AO230" s="223"/>
      <c r="AP230" s="259"/>
      <c r="AR230" s="260"/>
      <c r="AT230" s="260"/>
      <c r="AV230" s="260"/>
    </row>
    <row r="231" spans="1:48" s="225" customFormat="1" ht="60">
      <c r="A231" s="656"/>
      <c r="B231" s="550"/>
      <c r="C231" s="550"/>
      <c r="D231" s="268" t="s">
        <v>827</v>
      </c>
      <c r="E231" s="245" t="s">
        <v>1526</v>
      </c>
      <c r="F231" s="185" t="s">
        <v>1</v>
      </c>
      <c r="G231" s="246" t="s">
        <v>51</v>
      </c>
      <c r="H231" s="247" t="s">
        <v>92</v>
      </c>
      <c r="I231" s="248" t="s">
        <v>134</v>
      </c>
      <c r="J231" s="248" t="str">
        <f>IF(OR(F231="SE",F231="SA"),VLOOKUP(I231,'Tabla de Peligros y Riesgo'!$C$2:$E$227,2,FALSE),VLOOKUP(I231,'LISTA DE ASPECTOS - IMPACTOS'!$D$3:$F$72,2,FALSE))</f>
        <v>Atrapamiento</v>
      </c>
      <c r="K231" s="249" t="str">
        <f>IF(OR(F231="SE",F231="SA"),VLOOKUP(I231,'Tabla de Peligros y Riesgo'!$C$2:$E$227,3,FALSE),VLOOKUP(I231,'LISTA DE ASPECTOS - IMPACTOS'!$D$3:$F$72,3,FALSE))</f>
        <v>Heridas/Amputación/Contusión/Fractura/Muerte</v>
      </c>
      <c r="L231" s="250" t="s">
        <v>90</v>
      </c>
      <c r="M231" s="248">
        <v>2</v>
      </c>
      <c r="N231" s="251">
        <f t="shared" si="32"/>
        <v>5</v>
      </c>
      <c r="O231" s="248"/>
      <c r="P231" s="252"/>
      <c r="Q231" s="248"/>
      <c r="R231" s="252"/>
      <c r="S231" s="248" t="s">
        <v>1243</v>
      </c>
      <c r="T231" s="248" t="s">
        <v>53</v>
      </c>
      <c r="U231" s="253" t="s">
        <v>1268</v>
      </c>
      <c r="V231" s="254">
        <v>0.35</v>
      </c>
      <c r="W231" s="253" t="s">
        <v>1196</v>
      </c>
      <c r="X231" s="255">
        <v>0.15</v>
      </c>
      <c r="Y231" s="251">
        <f t="shared" si="30"/>
        <v>5</v>
      </c>
      <c r="Z231" s="256"/>
      <c r="AA231" s="251">
        <f t="array" ref="AA231">_xlfn.IFS(AND(Y231=1,O231&lt;&gt;0),25,AND(Y231=1,Q231&lt;&gt;0),21,AND(Y231=1,T231="ALTO"),16,AND(Y231=1,T231="BAJO"),11,AND(Y231=1,U231&lt;&gt;0),2,AND(Y231=2,O231&lt;&gt;0),25,AND(Y231=2,Q231&lt;&gt;0),21,AND(Y231=2,T231="ALTO"),16,AND(Y231=2,T231="BAJO"),11,AND(Y231=2,U231&lt;&gt;0),4,AND(Y231=3,O231&lt;&gt;0),25,AND(Y231=3,Q231&lt;&gt;0),21,AND(Y231=3,T231="ALTO"),16,AND(Y231=3,T231="BAJO"),12,AND(Y231=3,U231&lt;&gt;0),5,AND(Y231=4,O231&lt;&gt;0),25,AND(Y231=4,Q231&lt;&gt;0),13,AND(Y231=4,T231="ALTO"),16,AND(Y231=4,T231="BAJO"),14,AND(Y231=4,U231&lt;&gt;0),7,AND(Y231=5,O231&lt;&gt;0),25,AND(Y231=5,Q231&lt;&gt;0),21,AND(Y231=5,T231="ALTO"),16,AND(Y231=5,T231="BAJO"),12,AND(Y231=5,U231&lt;&gt;0),8,AND(Y231=6,O231&lt;&gt;0),25,AND(Y231=6,Q231&lt;&gt;0),21,AND(Y231=6,T231="ALTO"),20,AND(Y231=6,T231="BAJO"),17,AND(Y231=6,U231&lt;&gt;0),6,AND(Y231=7,O231&lt;&gt;0),25,AND(Y231=7,Q231&lt;&gt;0),23,AND(Y231=7,T231="ALTO"),16,AND(Y231=7,T231="BAJO"),11,AND(Y231=7,U231&lt;&gt;0),7,AND(Y231=8,O231&lt;&gt;0),25,AND(Y231=8,Q231&lt;&gt;0),21,AND(Y231=8,T231="ALTO"),16,AND(Y231=8,T231="BAJO"),12,AND(Y231=8,U231&lt;&gt;0),8,AND(Y231=9,O231&lt;&gt;0),25,AND(Y231=9,Q231&lt;&gt;0),21,AND(Y231=9,T231="ALTO"),20,AND(Y231=9,T231="BAJO"),17,AND(Y231=9,U231&lt;&gt;0),13,AND(Y231=10,O231&lt;&gt;0),25,AND(Y231=10,Q231&lt;&gt;0),22,AND(Y231=10,T231="ALTO"),21,AND(Y231=10,T231="BAJO"),18,AND(Y231=10,U231&lt;&gt;0),18,AND(Y231=11,O231&lt;&gt;0),25,AND(Y231=11,Q231&lt;&gt;0),23,AND(Y231=11,T231="ALTO"),20,AND(Y231=11,T231="BAJO"),16,AND(Y231=11,U231&lt;&gt;0),11,AND(Y231=12,O231&lt;&gt;0),25,AND(Y231=12,Q231&lt;&gt;0),23,AND(Y231=12,T231="ALTO"),20,AND(Y231=12,T231="BAJO"),16,AND(Y231=12,U231&lt;&gt;0),12,AND(Y231=13,O231&lt;&gt;0),25,AND(Y231=13,Q231&lt;&gt;0),21,AND(Y231=13,T231="ALTO"),20,AND(Y231=13,T231="BAJO"),17,AND(Y231=13,U231&lt;&gt;0),17,AND(Y231=14,O231&lt;&gt;0),25,AND(Y231=14,Q231&lt;&gt;0),24,AND(Y231=14,T231="ALTO"),23,AND(Y231=14,T231="BAJO"),21,AND(Y231=14,U231&lt;&gt;0),18,AND(Y231=15,O231&lt;&gt;0),25,AND(Y231=15,Q231&lt;&gt;0),24,AND(Y231=15,T231="ALTO"),22,AND(Y231=15,T231="BAJO"),19,AND(Y231=15,U231&lt;&gt;0),19,AND(Y231=16,O231&lt;&gt;0),25,AND(Y231=16,Q231&lt;&gt;0),23,AND(Y231=16,T231="ALTO"),23,AND(Y231=16,T231="BAJO"),23,AND(Y231=16,U231&lt;&gt;0),20,AND(Y231=17,O231&lt;&gt;0),25,AND(Y231=17,Q231&lt;&gt;0),24,AND(Y231=17,T231="ALTO"),23,AND(Y231=17,T231="BAJO"),21,AND(Y231=17,U231&lt;&gt;0),20,AND(Y231=18,O231&lt;&gt;0),25,AND(Y231=18,Q231&lt;&gt;0),24,AND(Y231=18,T231="ALTO"),23,AND(Y231=18,T231="BAJO"),22,AND(Y231=18,U231&lt;&gt;0),21,AND(Y231=19,O231&lt;&gt;0),25,AND(Y231=19,Q231&lt;&gt;0),25,AND(Y231=19,T231="ALTO"),24,AND(Y231=19,T231="BAJO"),22,AND(Y231=19,U231&lt;&gt;0),22,AND(Y231&lt;&gt;0,W231&lt;&gt;0),Y231,TRUE,"FALSO")</f>
        <v>16</v>
      </c>
      <c r="AB231" s="248"/>
      <c r="AC231" s="248"/>
      <c r="AD231" s="430"/>
      <c r="AE231" s="431"/>
      <c r="AF231" s="431"/>
      <c r="AG231" s="223"/>
      <c r="AH231" s="223"/>
      <c r="AI231" s="223"/>
      <c r="AJ231" s="223"/>
      <c r="AK231" s="223"/>
      <c r="AL231" s="223"/>
      <c r="AM231" s="223"/>
      <c r="AN231" s="259"/>
      <c r="AO231" s="223"/>
      <c r="AP231" s="259"/>
      <c r="AR231" s="260"/>
      <c r="AT231" s="260"/>
      <c r="AV231" s="260"/>
    </row>
    <row r="232" spans="1:48" s="225" customFormat="1" ht="60">
      <c r="A232" s="656"/>
      <c r="B232" s="550"/>
      <c r="C232" s="550"/>
      <c r="D232" s="268" t="s">
        <v>827</v>
      </c>
      <c r="E232" s="245" t="s">
        <v>1526</v>
      </c>
      <c r="F232" s="185" t="s">
        <v>0</v>
      </c>
      <c r="G232" s="246" t="s">
        <v>51</v>
      </c>
      <c r="H232" s="247" t="s">
        <v>83</v>
      </c>
      <c r="I232" s="248" t="s">
        <v>105</v>
      </c>
      <c r="J232" s="248" t="str">
        <f>IF(OR(F232="SE",F232="SA"),VLOOKUP(I232,'Tabla de Peligros y Riesgo'!$C$2:$E$227,2,FALSE),VLOOKUP(I232,'LISTA DE ASPECTOS - IMPACTOS'!$D$3:$F$72,2,FALSE))</f>
        <v>Riesgos Disergonómico</v>
      </c>
      <c r="K232" s="249" t="str">
        <f>IF(OR(F232="SE",F232="SA"),VLOOKUP(I232,'Tabla de Peligros y Riesgo'!$C$2:$E$227,3,FALSE),VLOOKUP(I232,'LISTA DE ASPECTOS - IMPACTOS'!$D$3:$F$72,3,FALSE))</f>
        <v>Lumbalgia/Dorsalgia/ Hiperlordosis/ Tendinitis de Hombro</v>
      </c>
      <c r="L232" s="250" t="s">
        <v>56</v>
      </c>
      <c r="M232" s="248">
        <v>3</v>
      </c>
      <c r="N232" s="251">
        <f t="shared" si="32"/>
        <v>13</v>
      </c>
      <c r="O232" s="248"/>
      <c r="P232" s="252"/>
      <c r="Q232" s="248"/>
      <c r="R232" s="252"/>
      <c r="S232" s="248"/>
      <c r="T232" s="248"/>
      <c r="U232" s="253" t="s">
        <v>1217</v>
      </c>
      <c r="V232" s="254">
        <v>0.35</v>
      </c>
      <c r="W232" s="253" t="s">
        <v>1196</v>
      </c>
      <c r="X232" s="255">
        <v>0.15</v>
      </c>
      <c r="Y232" s="251">
        <f t="shared" si="30"/>
        <v>13</v>
      </c>
      <c r="Z232" s="256"/>
      <c r="AA232" s="251">
        <f t="array" ref="AA232">_xlfn.IFS(AND(Y232=1,O232&lt;&gt;0),25,AND(Y232=1,Q232&lt;&gt;0),21,AND(Y232=1,T232="ALTO"),16,AND(Y232=1,T232="BAJO"),11,AND(Y232=1,U232&lt;&gt;0),2,AND(Y232=2,O232&lt;&gt;0),25,AND(Y232=2,Q232&lt;&gt;0),21,AND(Y232=2,T232="ALTO"),16,AND(Y232=2,T232="BAJO"),11,AND(Y232=2,U232&lt;&gt;0),4,AND(Y232=3,O232&lt;&gt;0),25,AND(Y232=3,Q232&lt;&gt;0),21,AND(Y232=3,T232="ALTO"),16,AND(Y232=3,T232="BAJO"),12,AND(Y232=3,U232&lt;&gt;0),5,AND(Y232=4,O232&lt;&gt;0),25,AND(Y232=4,Q232&lt;&gt;0),13,AND(Y232=4,T232="ALTO"),16,AND(Y232=4,T232="BAJO"),14,AND(Y232=4,U232&lt;&gt;0),7,AND(Y232=5,O232&lt;&gt;0),25,AND(Y232=5,Q232&lt;&gt;0),21,AND(Y232=5,T232="ALTO"),16,AND(Y232=5,T232="BAJO"),12,AND(Y232=5,U232&lt;&gt;0),8,AND(Y232=6,O232&lt;&gt;0),25,AND(Y232=6,Q232&lt;&gt;0),21,AND(Y232=6,T232="ALTO"),20,AND(Y232=6,T232="BAJO"),17,AND(Y232=6,U232&lt;&gt;0),6,AND(Y232=7,O232&lt;&gt;0),25,AND(Y232=7,Q232&lt;&gt;0),23,AND(Y232=7,T232="ALTO"),16,AND(Y232=7,T232="BAJO"),11,AND(Y232=7,U232&lt;&gt;0),7,AND(Y232=8,O232&lt;&gt;0),25,AND(Y232=8,Q232&lt;&gt;0),21,AND(Y232=8,T232="ALTO"),16,AND(Y232=8,T232="BAJO"),12,AND(Y232=8,U232&lt;&gt;0),8,AND(Y232=9,O232&lt;&gt;0),25,AND(Y232=9,Q232&lt;&gt;0),21,AND(Y232=9,T232="ALTO"),20,AND(Y232=9,T232="BAJO"),17,AND(Y232=9,U232&lt;&gt;0),13,AND(Y232=10,O232&lt;&gt;0),25,AND(Y232=10,Q232&lt;&gt;0),22,AND(Y232=10,T232="ALTO"),21,AND(Y232=10,T232="BAJO"),18,AND(Y232=10,U232&lt;&gt;0),18,AND(Y232=11,O232&lt;&gt;0),25,AND(Y232=11,Q232&lt;&gt;0),23,AND(Y232=11,T232="ALTO"),20,AND(Y232=11,T232="BAJO"),16,AND(Y232=11,U232&lt;&gt;0),11,AND(Y232=12,O232&lt;&gt;0),25,AND(Y232=12,Q232&lt;&gt;0),23,AND(Y232=12,T232="ALTO"),20,AND(Y232=12,T232="BAJO"),16,AND(Y232=12,U232&lt;&gt;0),12,AND(Y232=13,O232&lt;&gt;0),25,AND(Y232=13,Q232&lt;&gt;0),21,AND(Y232=13,T232="ALTO"),20,AND(Y232=13,T232="BAJO"),17,AND(Y232=13,U232&lt;&gt;0),17,AND(Y232=14,O232&lt;&gt;0),25,AND(Y232=14,Q232&lt;&gt;0),24,AND(Y232=14,T232="ALTO"),23,AND(Y232=14,T232="BAJO"),21,AND(Y232=14,U232&lt;&gt;0),18,AND(Y232=15,O232&lt;&gt;0),25,AND(Y232=15,Q232&lt;&gt;0),24,AND(Y232=15,T232="ALTO"),22,AND(Y232=15,T232="BAJO"),19,AND(Y232=15,U232&lt;&gt;0),19,AND(Y232=16,O232&lt;&gt;0),25,AND(Y232=16,Q232&lt;&gt;0),23,AND(Y232=16,T232="ALTO"),23,AND(Y232=16,T232="BAJO"),23,AND(Y232=16,U232&lt;&gt;0),20,AND(Y232=17,O232&lt;&gt;0),25,AND(Y232=17,Q232&lt;&gt;0),24,AND(Y232=17,T232="ALTO"),23,AND(Y232=17,T232="BAJO"),21,AND(Y232=17,U232&lt;&gt;0),20,AND(Y232=18,O232&lt;&gt;0),25,AND(Y232=18,Q232&lt;&gt;0),24,AND(Y232=18,T232="ALTO"),23,AND(Y232=18,T232="BAJO"),22,AND(Y232=18,U232&lt;&gt;0),21,AND(Y232=19,O232&lt;&gt;0),25,AND(Y232=19,Q232&lt;&gt;0),25,AND(Y232=19,T232="ALTO"),24,AND(Y232=19,T232="BAJO"),22,AND(Y232=19,U232&lt;&gt;0),22,AND(Y232&lt;&gt;0,W232&lt;&gt;0),Y232,TRUE,"FALSO")</f>
        <v>17</v>
      </c>
      <c r="AB232" s="248"/>
      <c r="AC232" s="248"/>
      <c r="AD232" s="257"/>
      <c r="AE232" s="258"/>
      <c r="AF232" s="258"/>
      <c r="AG232" s="223"/>
      <c r="AH232" s="223"/>
      <c r="AI232" s="223"/>
      <c r="AJ232" s="223"/>
      <c r="AK232" s="223"/>
      <c r="AL232" s="223"/>
      <c r="AM232" s="223"/>
      <c r="AN232" s="259"/>
      <c r="AO232" s="223"/>
      <c r="AP232" s="259"/>
      <c r="AR232" s="260"/>
      <c r="AT232" s="260"/>
      <c r="AV232" s="260"/>
    </row>
    <row r="233" spans="1:48" s="225" customFormat="1" ht="52.5" customHeight="1">
      <c r="A233" s="656"/>
      <c r="B233" s="550"/>
      <c r="C233" s="550"/>
      <c r="D233" s="269" t="s">
        <v>827</v>
      </c>
      <c r="E233" s="245" t="s">
        <v>1526</v>
      </c>
      <c r="F233" s="185" t="s">
        <v>2</v>
      </c>
      <c r="G233" s="246" t="s">
        <v>52</v>
      </c>
      <c r="H233" s="247" t="s">
        <v>1214</v>
      </c>
      <c r="I233" s="248" t="s">
        <v>598</v>
      </c>
      <c r="J233" s="248" t="str">
        <f>IF(OR(F233="SE",F233="SA"),VLOOKUP(I233,'Tabla de Peligros y Riesgo'!$C$2:$E$227,2,FALSE),VLOOKUP(I233,'LISTA DE ASPECTOS - IMPACTOS'!$D$3:$F$72,2,FALSE))</f>
        <v>Alteración de la calidad de suelo/agua</v>
      </c>
      <c r="K233" s="249" t="str">
        <f>IF(OR(F233="SE",F233="SA"),VLOOKUP(I233,'Tabla de Peligros y Riesgo'!$C$2:$E$227,3,FALSE),VLOOKUP(I233,'LISTA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233" s="250" t="s">
        <v>90</v>
      </c>
      <c r="M233" s="248">
        <v>4</v>
      </c>
      <c r="N233" s="251">
        <f t="shared" si="32"/>
        <v>14</v>
      </c>
      <c r="O233" s="248"/>
      <c r="P233" s="252"/>
      <c r="Q233" s="248"/>
      <c r="R233" s="252"/>
      <c r="S233" s="248" t="s">
        <v>1231</v>
      </c>
      <c r="T233" s="248" t="s">
        <v>59</v>
      </c>
      <c r="U233" s="253" t="s">
        <v>1247</v>
      </c>
      <c r="V233" s="254"/>
      <c r="W233" s="253"/>
      <c r="X233" s="255">
        <v>0.15</v>
      </c>
      <c r="Y233" s="251">
        <f t="shared" si="30"/>
        <v>14</v>
      </c>
      <c r="Z233" s="256"/>
      <c r="AA233" s="251">
        <f t="array" ref="AA233">_xlfn.IFS(AND(Y233=1,O233&lt;&gt;0),25,AND(Y233=1,Q233&lt;&gt;0),21,AND(Y233=1,T233="ALTO"),16,AND(Y233=1,T233="BAJO"),11,AND(Y233=1,U233&lt;&gt;0),2,AND(Y233=2,O233&lt;&gt;0),25,AND(Y233=2,Q233&lt;&gt;0),21,AND(Y233=2,T233="ALTO"),16,AND(Y233=2,T233="BAJO"),11,AND(Y233=2,U233&lt;&gt;0),4,AND(Y233=3,O233&lt;&gt;0),25,AND(Y233=3,Q233&lt;&gt;0),21,AND(Y233=3,T233="ALTO"),16,AND(Y233=3,T233="BAJO"),12,AND(Y233=3,U233&lt;&gt;0),5,AND(Y233=4,O233&lt;&gt;0),25,AND(Y233=4,Q233&lt;&gt;0),13,AND(Y233=4,T233="ALTO"),16,AND(Y233=4,T233="BAJO"),14,AND(Y233=4,U233&lt;&gt;0),7,AND(Y233=5,O233&lt;&gt;0),25,AND(Y233=5,Q233&lt;&gt;0),21,AND(Y233=5,T233="ALTO"),16,AND(Y233=5,T233="BAJO"),12,AND(Y233=5,U233&lt;&gt;0),8,AND(Y233=6,O233&lt;&gt;0),25,AND(Y233=6,Q233&lt;&gt;0),21,AND(Y233=6,T233="ALTO"),20,AND(Y233=6,T233="BAJO"),17,AND(Y233=6,U233&lt;&gt;0),6,AND(Y233=7,O233&lt;&gt;0),25,AND(Y233=7,Q233&lt;&gt;0),23,AND(Y233=7,T233="ALTO"),16,AND(Y233=7,T233="BAJO"),11,AND(Y233=7,U233&lt;&gt;0),7,AND(Y233=8,O233&lt;&gt;0),25,AND(Y233=8,Q233&lt;&gt;0),21,AND(Y233=8,T233="ALTO"),16,AND(Y233=8,T233="BAJO"),12,AND(Y233=8,U233&lt;&gt;0),8,AND(Y233=9,O233&lt;&gt;0),25,AND(Y233=9,Q233&lt;&gt;0),21,AND(Y233=9,T233="ALTO"),20,AND(Y233=9,T233="BAJO"),17,AND(Y233=9,U233&lt;&gt;0),13,AND(Y233=10,O233&lt;&gt;0),25,AND(Y233=10,Q233&lt;&gt;0),22,AND(Y233=10,T233="ALTO"),21,AND(Y233=10,T233="BAJO"),18,AND(Y233=10,U233&lt;&gt;0),18,AND(Y233=11,O233&lt;&gt;0),25,AND(Y233=11,Q233&lt;&gt;0),23,AND(Y233=11,T233="ALTO"),20,AND(Y233=11,T233="BAJO"),16,AND(Y233=11,U233&lt;&gt;0),11,AND(Y233=12,O233&lt;&gt;0),25,AND(Y233=12,Q233&lt;&gt;0),23,AND(Y233=12,T233="ALTO"),20,AND(Y233=12,T233="BAJO"),16,AND(Y233=12,U233&lt;&gt;0),12,AND(Y233=13,O233&lt;&gt;0),25,AND(Y233=13,Q233&lt;&gt;0),21,AND(Y233=13,T233="ALTO"),20,AND(Y233=13,T233="BAJO"),17,AND(Y233=13,U233&lt;&gt;0),17,AND(Y233=14,O233&lt;&gt;0),25,AND(Y233=14,Q233&lt;&gt;0),24,AND(Y233=14,T233="ALTO"),23,AND(Y233=14,T233="BAJO"),21,AND(Y233=14,U233&lt;&gt;0),18,AND(Y233=15,O233&lt;&gt;0),25,AND(Y233=15,Q233&lt;&gt;0),24,AND(Y233=15,T233="ALTO"),22,AND(Y233=15,T233="BAJO"),19,AND(Y233=15,U233&lt;&gt;0),19,AND(Y233=16,O233&lt;&gt;0),25,AND(Y233=16,Q233&lt;&gt;0),23,AND(Y233=16,T233="ALTO"),23,AND(Y233=16,T233="BAJO"),23,AND(Y233=16,U233&lt;&gt;0),20,AND(Y233=17,O233&lt;&gt;0),25,AND(Y233=17,Q233&lt;&gt;0),24,AND(Y233=17,T233="ALTO"),23,AND(Y233=17,T233="BAJO"),21,AND(Y233=17,U233&lt;&gt;0),20,AND(Y233=18,O233&lt;&gt;0),25,AND(Y233=18,Q233&lt;&gt;0),24,AND(Y233=18,T233="ALTO"),23,AND(Y233=18,T233="BAJO"),22,AND(Y233=18,U233&lt;&gt;0),21,AND(Y233=19,O233&lt;&gt;0),25,AND(Y233=19,Q233&lt;&gt;0),25,AND(Y233=19,T233="ALTO"),24,AND(Y233=19,T233="BAJO"),22,AND(Y233=19,U233&lt;&gt;0),22,AND(Y233&lt;&gt;0,W233&lt;&gt;0),Y233,TRUE,"FALSO")</f>
        <v>21</v>
      </c>
      <c r="AB233" s="248"/>
      <c r="AC233" s="248"/>
      <c r="AD233" s="430"/>
      <c r="AE233" s="431"/>
      <c r="AF233" s="431"/>
      <c r="AG233" s="223"/>
      <c r="AH233" s="223"/>
      <c r="AI233" s="223"/>
      <c r="AJ233" s="223"/>
      <c r="AK233" s="223"/>
      <c r="AL233" s="223"/>
      <c r="AM233" s="223"/>
      <c r="AN233" s="259"/>
      <c r="AO233" s="223"/>
      <c r="AP233" s="259"/>
      <c r="AR233" s="260"/>
      <c r="AT233" s="260"/>
      <c r="AV233" s="260"/>
    </row>
    <row r="234" spans="1:48" s="225" customFormat="1" ht="60">
      <c r="A234" s="656"/>
      <c r="B234" s="550"/>
      <c r="C234" s="550"/>
      <c r="D234" s="268" t="s">
        <v>828</v>
      </c>
      <c r="E234" s="245" t="s">
        <v>1526</v>
      </c>
      <c r="F234" s="185" t="s">
        <v>1</v>
      </c>
      <c r="G234" s="246" t="s">
        <v>51</v>
      </c>
      <c r="H234" s="247" t="s">
        <v>92</v>
      </c>
      <c r="I234" s="248" t="s">
        <v>134</v>
      </c>
      <c r="J234" s="248" t="str">
        <f>IF(OR(F234="SE",F234="SA"),VLOOKUP(I234,'Tabla de Peligros y Riesgo'!$C$2:$E$227,2,FALSE),VLOOKUP(I234,'LISTA DE ASPECTOS - IMPACTOS'!$D$3:$F$72,2,FALSE))</f>
        <v>Atrapamiento</v>
      </c>
      <c r="K234" s="249" t="str">
        <f>IF(OR(F234="SE",F234="SA"),VLOOKUP(I234,'Tabla de Peligros y Riesgo'!$C$2:$E$227,3,FALSE),VLOOKUP(I234,'LISTA DE ASPECTOS - IMPACTOS'!$D$3:$F$72,3,FALSE))</f>
        <v>Heridas/Amputación/Contusión/Fractura/Muerte</v>
      </c>
      <c r="L234" s="250" t="s">
        <v>56</v>
      </c>
      <c r="M234" s="248">
        <v>3</v>
      </c>
      <c r="N234" s="251">
        <f t="shared" ref="N234" si="33">IF(CONCATENATE(M234,L234)="1A",1,IF(CONCATENATE(M234,L234)="1B",2,IF(CONCATENATE(M234,L234)="2A",3,IF(CONCATENATE(M234,L234)="1C",4,IF(CONCATENATE(M234,L234)="2B",5,IF(CONCATENATE(M234,L234)="3A",6,IF(CONCATENATE(M234,L234)="1D",7,IF(CONCATENATE(M234,L234)="2C",8,IF(CONCATENATE(M234,L234)="3B",9,IF(CONCATENATE(M234,L234)="4A",10,IF(CONCATENATE(M234,L234)="1E",11,IF(CONCATENATE(M234,L234)="2D",12,IF(CONCATENATE(M234,L234)="3C",13,IF(CONCATENATE(M234,L234)="4B",14,IF(CONCATENATE(M234,L234)="5A",15,IF(CONCATENATE(M234,L234)="2E",16,IF(CONCATENATE(M234,L234)="3D",17,IF(CONCATENATE(M234,L234)="4C",18,IF(CONCATENATE(M234,L234)="5B",19,IF(CONCATENATE(M234,L234)="3E",20,IF(CONCATENATE(M234,L234)="4D",21,IF(CONCATENATE(M234,L234)="5C",22,IF(CONCATENATE(M234,L234)="4E",23,IF(CONCATENATE(M234,L234)="5D",24,IF(CONCATENATE(M234,L234)="5E",25,"")))))))))))))))))))))))))</f>
        <v>13</v>
      </c>
      <c r="O234" s="248"/>
      <c r="P234" s="252"/>
      <c r="Q234" s="248"/>
      <c r="R234" s="252"/>
      <c r="S234" s="248" t="s">
        <v>1243</v>
      </c>
      <c r="T234" s="248" t="s">
        <v>59</v>
      </c>
      <c r="U234" s="253" t="s">
        <v>1268</v>
      </c>
      <c r="V234" s="254">
        <v>0.35</v>
      </c>
      <c r="W234" s="253" t="s">
        <v>1196</v>
      </c>
      <c r="X234" s="255">
        <v>0.15</v>
      </c>
      <c r="Y234" s="251">
        <f t="shared" ref="Y234" si="34">N234</f>
        <v>13</v>
      </c>
      <c r="Z234" s="256"/>
      <c r="AA234" s="251">
        <f t="array" ref="AA234">_xlfn.IFS(AND(Y234=1,O234&lt;&gt;0),25,AND(Y234=1,Q234&lt;&gt;0),21,AND(Y234=1,T234="ALTO"),16,AND(Y234=1,T234="BAJO"),11,AND(Y234=1,U234&lt;&gt;0),2,AND(Y234=2,O234&lt;&gt;0),25,AND(Y234=2,Q234&lt;&gt;0),21,AND(Y234=2,T234="ALTO"),16,AND(Y234=2,T234="BAJO"),11,AND(Y234=2,U234&lt;&gt;0),4,AND(Y234=3,O234&lt;&gt;0),25,AND(Y234=3,Q234&lt;&gt;0),21,AND(Y234=3,T234="ALTO"),16,AND(Y234=3,T234="BAJO"),12,AND(Y234=3,U234&lt;&gt;0),5,AND(Y234=4,O234&lt;&gt;0),25,AND(Y234=4,Q234&lt;&gt;0),13,AND(Y234=4,T234="ALTO"),16,AND(Y234=4,T234="BAJO"),14,AND(Y234=4,U234&lt;&gt;0),7,AND(Y234=5,O234&lt;&gt;0),25,AND(Y234=5,Q234&lt;&gt;0),21,AND(Y234=5,T234="ALTO"),16,AND(Y234=5,T234="BAJO"),12,AND(Y234=5,U234&lt;&gt;0),8,AND(Y234=6,O234&lt;&gt;0),25,AND(Y234=6,Q234&lt;&gt;0),21,AND(Y234=6,T234="ALTO"),20,AND(Y234=6,T234="BAJO"),17,AND(Y234=6,U234&lt;&gt;0),6,AND(Y234=7,O234&lt;&gt;0),25,AND(Y234=7,Q234&lt;&gt;0),23,AND(Y234=7,T234="ALTO"),16,AND(Y234=7,T234="BAJO"),11,AND(Y234=7,U234&lt;&gt;0),7,AND(Y234=8,O234&lt;&gt;0),25,AND(Y234=8,Q234&lt;&gt;0),21,AND(Y234=8,T234="ALTO"),16,AND(Y234=8,T234="BAJO"),12,AND(Y234=8,U234&lt;&gt;0),8,AND(Y234=9,O234&lt;&gt;0),25,AND(Y234=9,Q234&lt;&gt;0),21,AND(Y234=9,T234="ALTO"),20,AND(Y234=9,T234="BAJO"),17,AND(Y234=9,U234&lt;&gt;0),13,AND(Y234=10,O234&lt;&gt;0),25,AND(Y234=10,Q234&lt;&gt;0),22,AND(Y234=10,T234="ALTO"),21,AND(Y234=10,T234="BAJO"),18,AND(Y234=10,U234&lt;&gt;0),18,AND(Y234=11,O234&lt;&gt;0),25,AND(Y234=11,Q234&lt;&gt;0),23,AND(Y234=11,T234="ALTO"),20,AND(Y234=11,T234="BAJO"),16,AND(Y234=11,U234&lt;&gt;0),11,AND(Y234=12,O234&lt;&gt;0),25,AND(Y234=12,Q234&lt;&gt;0),23,AND(Y234=12,T234="ALTO"),20,AND(Y234=12,T234="BAJO"),16,AND(Y234=12,U234&lt;&gt;0),12,AND(Y234=13,O234&lt;&gt;0),25,AND(Y234=13,Q234&lt;&gt;0),21,AND(Y234=13,T234="ALTO"),20,AND(Y234=13,T234="BAJO"),17,AND(Y234=13,U234&lt;&gt;0),17,AND(Y234=14,O234&lt;&gt;0),25,AND(Y234=14,Q234&lt;&gt;0),24,AND(Y234=14,T234="ALTO"),23,AND(Y234=14,T234="BAJO"),21,AND(Y234=14,U234&lt;&gt;0),18,AND(Y234=15,O234&lt;&gt;0),25,AND(Y234=15,Q234&lt;&gt;0),24,AND(Y234=15,T234="ALTO"),22,AND(Y234=15,T234="BAJO"),19,AND(Y234=15,U234&lt;&gt;0),19,AND(Y234=16,O234&lt;&gt;0),25,AND(Y234=16,Q234&lt;&gt;0),23,AND(Y234=16,T234="ALTO"),23,AND(Y234=16,T234="BAJO"),23,AND(Y234=16,U234&lt;&gt;0),20,AND(Y234=17,O234&lt;&gt;0),25,AND(Y234=17,Q234&lt;&gt;0),24,AND(Y234=17,T234="ALTO"),23,AND(Y234=17,T234="BAJO"),21,AND(Y234=17,U234&lt;&gt;0),20,AND(Y234=18,O234&lt;&gt;0),25,AND(Y234=18,Q234&lt;&gt;0),24,AND(Y234=18,T234="ALTO"),23,AND(Y234=18,T234="BAJO"),22,AND(Y234=18,U234&lt;&gt;0),21,AND(Y234=19,O234&lt;&gt;0),25,AND(Y234=19,Q234&lt;&gt;0),25,AND(Y234=19,T234="ALTO"),24,AND(Y234=19,T234="BAJO"),22,AND(Y234=19,U234&lt;&gt;0),22,AND(Y234&lt;&gt;0,W234&lt;&gt;0),Y234,TRUE,"FALSO")</f>
        <v>17</v>
      </c>
      <c r="AB234" s="248"/>
      <c r="AC234" s="248"/>
      <c r="AD234" s="430"/>
      <c r="AE234" s="431"/>
      <c r="AF234" s="431"/>
      <c r="AG234" s="223"/>
      <c r="AH234" s="223"/>
      <c r="AI234" s="223"/>
      <c r="AJ234" s="223"/>
      <c r="AK234" s="223"/>
      <c r="AL234" s="223"/>
      <c r="AM234" s="223"/>
      <c r="AN234" s="259"/>
      <c r="AO234" s="223"/>
      <c r="AP234" s="259"/>
      <c r="AR234" s="260"/>
      <c r="AT234" s="260"/>
      <c r="AV234" s="260"/>
    </row>
    <row r="235" spans="1:48" s="225" customFormat="1" ht="60">
      <c r="A235" s="656"/>
      <c r="B235" s="550"/>
      <c r="C235" s="550"/>
      <c r="D235" s="268" t="s">
        <v>828</v>
      </c>
      <c r="E235" s="245" t="s">
        <v>1526</v>
      </c>
      <c r="F235" s="185" t="s">
        <v>1</v>
      </c>
      <c r="G235" s="246" t="s">
        <v>51</v>
      </c>
      <c r="H235" s="247" t="s">
        <v>92</v>
      </c>
      <c r="I235" s="248" t="s">
        <v>93</v>
      </c>
      <c r="J235" s="248" t="str">
        <f>IF(OR(F235="SE",F235="SA"),VLOOKUP(I235,'Tabla de Peligros y Riesgo'!$C$2:$E$227,2,FALSE),VLOOKUP(I235,'LISTA DE ASPECTOS - IMPACTOS'!$D$3:$F$72,2,FALSE))</f>
        <v xml:space="preserve">Golpes </v>
      </c>
      <c r="K235" s="249" t="str">
        <f>IF(OR(F235="SE",F235="SA"),VLOOKUP(I235,'Tabla de Peligros y Riesgo'!$C$2:$E$227,3,FALSE),VLOOKUP(I235,'LISTA DE ASPECTOS - IMPACTOS'!$D$3:$F$72,3,FALSE))</f>
        <v>Heridas/Amputación/Contusión/Fractura/Muerte</v>
      </c>
      <c r="L235" s="250" t="s">
        <v>56</v>
      </c>
      <c r="M235" s="248">
        <v>3</v>
      </c>
      <c r="N235" s="251">
        <f t="shared" si="32"/>
        <v>13</v>
      </c>
      <c r="O235" s="248"/>
      <c r="P235" s="252"/>
      <c r="Q235" s="248"/>
      <c r="R235" s="252"/>
      <c r="S235" s="248" t="s">
        <v>1527</v>
      </c>
      <c r="T235" s="248" t="s">
        <v>59</v>
      </c>
      <c r="U235" s="253" t="s">
        <v>1534</v>
      </c>
      <c r="V235" s="254">
        <v>0.35</v>
      </c>
      <c r="W235" s="253" t="s">
        <v>1196</v>
      </c>
      <c r="X235" s="255">
        <v>0.15</v>
      </c>
      <c r="Y235" s="251">
        <f t="shared" si="30"/>
        <v>13</v>
      </c>
      <c r="Z235" s="256"/>
      <c r="AA235" s="251">
        <f t="array" ref="AA235">_xlfn.IFS(AND(Y235=1,O235&lt;&gt;0),25,AND(Y235=1,Q235&lt;&gt;0),21,AND(Y235=1,T235="ALTO"),16,AND(Y235=1,T235="BAJO"),11,AND(Y235=1,U235&lt;&gt;0),2,AND(Y235=2,O235&lt;&gt;0),25,AND(Y235=2,Q235&lt;&gt;0),21,AND(Y235=2,T235="ALTO"),16,AND(Y235=2,T235="BAJO"),11,AND(Y235=2,U235&lt;&gt;0),4,AND(Y235=3,O235&lt;&gt;0),25,AND(Y235=3,Q235&lt;&gt;0),21,AND(Y235=3,T235="ALTO"),16,AND(Y235=3,T235="BAJO"),12,AND(Y235=3,U235&lt;&gt;0),5,AND(Y235=4,O235&lt;&gt;0),25,AND(Y235=4,Q235&lt;&gt;0),13,AND(Y235=4,T235="ALTO"),16,AND(Y235=4,T235="BAJO"),14,AND(Y235=4,U235&lt;&gt;0),7,AND(Y235=5,O235&lt;&gt;0),25,AND(Y235=5,Q235&lt;&gt;0),21,AND(Y235=5,T235="ALTO"),16,AND(Y235=5,T235="BAJO"),12,AND(Y235=5,U235&lt;&gt;0),8,AND(Y235=6,O235&lt;&gt;0),25,AND(Y235=6,Q235&lt;&gt;0),21,AND(Y235=6,T235="ALTO"),20,AND(Y235=6,T235="BAJO"),17,AND(Y235=6,U235&lt;&gt;0),6,AND(Y235=7,O235&lt;&gt;0),25,AND(Y235=7,Q235&lt;&gt;0),23,AND(Y235=7,T235="ALTO"),16,AND(Y235=7,T235="BAJO"),11,AND(Y235=7,U235&lt;&gt;0),7,AND(Y235=8,O235&lt;&gt;0),25,AND(Y235=8,Q235&lt;&gt;0),21,AND(Y235=8,T235="ALTO"),16,AND(Y235=8,T235="BAJO"),12,AND(Y235=8,U235&lt;&gt;0),8,AND(Y235=9,O235&lt;&gt;0),25,AND(Y235=9,Q235&lt;&gt;0),21,AND(Y235=9,T235="ALTO"),20,AND(Y235=9,T235="BAJO"),17,AND(Y235=9,U235&lt;&gt;0),13,AND(Y235=10,O235&lt;&gt;0),25,AND(Y235=10,Q235&lt;&gt;0),22,AND(Y235=10,T235="ALTO"),21,AND(Y235=10,T235="BAJO"),18,AND(Y235=10,U235&lt;&gt;0),18,AND(Y235=11,O235&lt;&gt;0),25,AND(Y235=11,Q235&lt;&gt;0),23,AND(Y235=11,T235="ALTO"),20,AND(Y235=11,T235="BAJO"),16,AND(Y235=11,U235&lt;&gt;0),11,AND(Y235=12,O235&lt;&gt;0),25,AND(Y235=12,Q235&lt;&gt;0),23,AND(Y235=12,T235="ALTO"),20,AND(Y235=12,T235="BAJO"),16,AND(Y235=12,U235&lt;&gt;0),12,AND(Y235=13,O235&lt;&gt;0),25,AND(Y235=13,Q235&lt;&gt;0),21,AND(Y235=13,T235="ALTO"),20,AND(Y235=13,T235="BAJO"),17,AND(Y235=13,U235&lt;&gt;0),17,AND(Y235=14,O235&lt;&gt;0),25,AND(Y235=14,Q235&lt;&gt;0),24,AND(Y235=14,T235="ALTO"),23,AND(Y235=14,T235="BAJO"),21,AND(Y235=14,U235&lt;&gt;0),18,AND(Y235=15,O235&lt;&gt;0),25,AND(Y235=15,Q235&lt;&gt;0),24,AND(Y235=15,T235="ALTO"),22,AND(Y235=15,T235="BAJO"),19,AND(Y235=15,U235&lt;&gt;0),19,AND(Y235=16,O235&lt;&gt;0),25,AND(Y235=16,Q235&lt;&gt;0),23,AND(Y235=16,T235="ALTO"),23,AND(Y235=16,T235="BAJO"),23,AND(Y235=16,U235&lt;&gt;0),20,AND(Y235=17,O235&lt;&gt;0),25,AND(Y235=17,Q235&lt;&gt;0),24,AND(Y235=17,T235="ALTO"),23,AND(Y235=17,T235="BAJO"),21,AND(Y235=17,U235&lt;&gt;0),20,AND(Y235=18,O235&lt;&gt;0),25,AND(Y235=18,Q235&lt;&gt;0),24,AND(Y235=18,T235="ALTO"),23,AND(Y235=18,T235="BAJO"),22,AND(Y235=18,U235&lt;&gt;0),21,AND(Y235=19,O235&lt;&gt;0),25,AND(Y235=19,Q235&lt;&gt;0),25,AND(Y235=19,T235="ALTO"),24,AND(Y235=19,T235="BAJO"),22,AND(Y235=19,U235&lt;&gt;0),22,AND(Y235&lt;&gt;0,W235&lt;&gt;0),Y235,TRUE,"FALSO")</f>
        <v>17</v>
      </c>
      <c r="AB235" s="248"/>
      <c r="AC235" s="248"/>
      <c r="AD235" s="430"/>
      <c r="AE235" s="431"/>
      <c r="AF235" s="431"/>
      <c r="AG235" s="223"/>
      <c r="AH235" s="223"/>
      <c r="AI235" s="223"/>
      <c r="AJ235" s="223"/>
      <c r="AK235" s="223"/>
      <c r="AL235" s="223"/>
      <c r="AM235" s="223"/>
      <c r="AN235" s="259"/>
      <c r="AO235" s="223"/>
      <c r="AP235" s="259"/>
      <c r="AR235" s="260"/>
      <c r="AT235" s="260"/>
      <c r="AV235" s="260"/>
    </row>
    <row r="236" spans="1:48" s="225" customFormat="1" ht="60">
      <c r="A236" s="656"/>
      <c r="B236" s="550"/>
      <c r="C236" s="550"/>
      <c r="D236" s="244" t="s">
        <v>795</v>
      </c>
      <c r="E236" s="245" t="s">
        <v>1526</v>
      </c>
      <c r="F236" s="185" t="s">
        <v>1</v>
      </c>
      <c r="G236" s="246" t="s">
        <v>51</v>
      </c>
      <c r="H236" s="247" t="s">
        <v>54</v>
      </c>
      <c r="I236" s="248" t="s">
        <v>142</v>
      </c>
      <c r="J236" s="248" t="str">
        <f>IF(OR(F236="SE",F236="SA"),VLOOKUP(I236,'Tabla de Peligros y Riesgo'!$C$2:$E$227,2,FALSE),VLOOKUP(I236,'LISTA DE ASPECTOS - IMPACTOS'!$D$3:$F$72,2,FALSE))</f>
        <v>Colisión/atropello</v>
      </c>
      <c r="K236" s="249" t="str">
        <f>IF(OR(F236="SE",F236="SA"),VLOOKUP(I236,'Tabla de Peligros y Riesgo'!$C$2:$E$227,3,FALSE),VLOOKUP(I236,'LISTA DE ASPECTOS - IMPACTOS'!$D$3:$F$72,3,FALSE))</f>
        <v>Contusión/Fractura/Muerte</v>
      </c>
      <c r="L236" s="250" t="s">
        <v>56</v>
      </c>
      <c r="M236" s="248">
        <v>3</v>
      </c>
      <c r="N236" s="251">
        <f t="shared" si="32"/>
        <v>13</v>
      </c>
      <c r="O236" s="248"/>
      <c r="P236" s="252"/>
      <c r="Q236" s="248"/>
      <c r="R236" s="252"/>
      <c r="S236" s="248" t="s">
        <v>1207</v>
      </c>
      <c r="T236" s="248" t="s">
        <v>53</v>
      </c>
      <c r="U236" s="253" t="s">
        <v>1208</v>
      </c>
      <c r="V236" s="254"/>
      <c r="W236" s="253" t="s">
        <v>1196</v>
      </c>
      <c r="X236" s="255">
        <v>0.15</v>
      </c>
      <c r="Y236" s="251">
        <f t="shared" si="30"/>
        <v>13</v>
      </c>
      <c r="Z236" s="256"/>
      <c r="AA236" s="251">
        <f t="array" ref="AA236">_xlfn.IFS(AND(Y236=1,O236&lt;&gt;0),25,AND(Y236=1,Q236&lt;&gt;0),21,AND(Y236=1,T236="ALTO"),16,AND(Y236=1,T236="BAJO"),11,AND(Y236=1,U236&lt;&gt;0),2,AND(Y236=2,O236&lt;&gt;0),25,AND(Y236=2,Q236&lt;&gt;0),21,AND(Y236=2,T236="ALTO"),16,AND(Y236=2,T236="BAJO"),11,AND(Y236=2,U236&lt;&gt;0),4,AND(Y236=3,O236&lt;&gt;0),25,AND(Y236=3,Q236&lt;&gt;0),21,AND(Y236=3,T236="ALTO"),16,AND(Y236=3,T236="BAJO"),12,AND(Y236=3,U236&lt;&gt;0),5,AND(Y236=4,O236&lt;&gt;0),25,AND(Y236=4,Q236&lt;&gt;0),13,AND(Y236=4,T236="ALTO"),16,AND(Y236=4,T236="BAJO"),14,AND(Y236=4,U236&lt;&gt;0),7,AND(Y236=5,O236&lt;&gt;0),25,AND(Y236=5,Q236&lt;&gt;0),21,AND(Y236=5,T236="ALTO"),16,AND(Y236=5,T236="BAJO"),12,AND(Y236=5,U236&lt;&gt;0),8,AND(Y236=6,O236&lt;&gt;0),25,AND(Y236=6,Q236&lt;&gt;0),21,AND(Y236=6,T236="ALTO"),20,AND(Y236=6,T236="BAJO"),17,AND(Y236=6,U236&lt;&gt;0),6,AND(Y236=7,O236&lt;&gt;0),25,AND(Y236=7,Q236&lt;&gt;0),23,AND(Y236=7,T236="ALTO"),16,AND(Y236=7,T236="BAJO"),11,AND(Y236=7,U236&lt;&gt;0),7,AND(Y236=8,O236&lt;&gt;0),25,AND(Y236=8,Q236&lt;&gt;0),21,AND(Y236=8,T236="ALTO"),16,AND(Y236=8,T236="BAJO"),12,AND(Y236=8,U236&lt;&gt;0),8,AND(Y236=9,O236&lt;&gt;0),25,AND(Y236=9,Q236&lt;&gt;0),21,AND(Y236=9,T236="ALTO"),20,AND(Y236=9,T236="BAJO"),17,AND(Y236=9,U236&lt;&gt;0),13,AND(Y236=10,O236&lt;&gt;0),25,AND(Y236=10,Q236&lt;&gt;0),22,AND(Y236=10,T236="ALTO"),21,AND(Y236=10,T236="BAJO"),18,AND(Y236=10,U236&lt;&gt;0),18,AND(Y236=11,O236&lt;&gt;0),25,AND(Y236=11,Q236&lt;&gt;0),23,AND(Y236=11,T236="ALTO"),20,AND(Y236=11,T236="BAJO"),16,AND(Y236=11,U236&lt;&gt;0),11,AND(Y236=12,O236&lt;&gt;0),25,AND(Y236=12,Q236&lt;&gt;0),23,AND(Y236=12,T236="ALTO"),20,AND(Y236=12,T236="BAJO"),16,AND(Y236=12,U236&lt;&gt;0),12,AND(Y236=13,O236&lt;&gt;0),25,AND(Y236=13,Q236&lt;&gt;0),21,AND(Y236=13,T236="ALTO"),20,AND(Y236=13,T236="BAJO"),17,AND(Y236=13,U236&lt;&gt;0),17,AND(Y236=14,O236&lt;&gt;0),25,AND(Y236=14,Q236&lt;&gt;0),24,AND(Y236=14,T236="ALTO"),23,AND(Y236=14,T236="BAJO"),21,AND(Y236=14,U236&lt;&gt;0),18,AND(Y236=15,O236&lt;&gt;0),25,AND(Y236=15,Q236&lt;&gt;0),24,AND(Y236=15,T236="ALTO"),22,AND(Y236=15,T236="BAJO"),19,AND(Y236=15,U236&lt;&gt;0),19,AND(Y236=16,O236&lt;&gt;0),25,AND(Y236=16,Q236&lt;&gt;0),23,AND(Y236=16,T236="ALTO"),23,AND(Y236=16,T236="BAJO"),23,AND(Y236=16,U236&lt;&gt;0),20,AND(Y236=17,O236&lt;&gt;0),25,AND(Y236=17,Q236&lt;&gt;0),24,AND(Y236=17,T236="ALTO"),23,AND(Y236=17,T236="BAJO"),21,AND(Y236=17,U236&lt;&gt;0),20,AND(Y236=18,O236&lt;&gt;0),25,AND(Y236=18,Q236&lt;&gt;0),24,AND(Y236=18,T236="ALTO"),23,AND(Y236=18,T236="BAJO"),22,AND(Y236=18,U236&lt;&gt;0),21,AND(Y236=19,O236&lt;&gt;0),25,AND(Y236=19,Q236&lt;&gt;0),25,AND(Y236=19,T236="ALTO"),24,AND(Y236=19,T236="BAJO"),22,AND(Y236=19,U236&lt;&gt;0),22,AND(Y236&lt;&gt;0,W236&lt;&gt;0),Y236,TRUE,"FALSO")</f>
        <v>20</v>
      </c>
      <c r="AB236" s="248"/>
      <c r="AC236" s="248"/>
      <c r="AD236" s="430"/>
      <c r="AE236" s="431"/>
      <c r="AF236" s="431"/>
      <c r="AG236" s="223"/>
      <c r="AH236" s="223"/>
      <c r="AI236" s="223"/>
      <c r="AJ236" s="223"/>
      <c r="AK236" s="223"/>
      <c r="AL236" s="223"/>
      <c r="AM236" s="223"/>
      <c r="AN236" s="259"/>
      <c r="AO236" s="223"/>
      <c r="AP236" s="259"/>
      <c r="AR236" s="260"/>
      <c r="AT236" s="260"/>
      <c r="AV236" s="260"/>
    </row>
    <row r="237" spans="1:48" s="225" customFormat="1" ht="60">
      <c r="A237" s="656"/>
      <c r="B237" s="550"/>
      <c r="C237" s="550"/>
      <c r="D237" s="268" t="s">
        <v>812</v>
      </c>
      <c r="E237" s="245" t="s">
        <v>1526</v>
      </c>
      <c r="F237" s="185" t="s">
        <v>1</v>
      </c>
      <c r="G237" s="246" t="s">
        <v>51</v>
      </c>
      <c r="H237" s="247" t="s">
        <v>54</v>
      </c>
      <c r="I237" s="248" t="s">
        <v>142</v>
      </c>
      <c r="J237" s="248" t="str">
        <f>IF(OR(F237="SE",F237="SA"),VLOOKUP(I237,'Tabla de Peligros y Riesgo'!$C$2:$E$227,2,FALSE),VLOOKUP(I237,'LISTA DE ASPECTOS - IMPACTOS'!$D$3:$F$72,2,FALSE))</f>
        <v>Colisión/atropello</v>
      </c>
      <c r="K237" s="249" t="str">
        <f>IF(OR(F237="SE",F237="SA"),VLOOKUP(I237,'Tabla de Peligros y Riesgo'!$C$2:$E$227,3,FALSE),VLOOKUP(I237,'LISTA DE ASPECTOS - IMPACTOS'!$D$3:$F$72,3,FALSE))</f>
        <v>Contusión/Fractura/Muerte</v>
      </c>
      <c r="L237" s="250" t="s">
        <v>56</v>
      </c>
      <c r="M237" s="248">
        <v>2</v>
      </c>
      <c r="N237" s="251">
        <f t="shared" si="32"/>
        <v>8</v>
      </c>
      <c r="O237" s="248"/>
      <c r="P237" s="252"/>
      <c r="Q237" s="248"/>
      <c r="R237" s="252"/>
      <c r="S237" s="248" t="s">
        <v>1269</v>
      </c>
      <c r="T237" s="248" t="s">
        <v>53</v>
      </c>
      <c r="U237" s="253" t="s">
        <v>1270</v>
      </c>
      <c r="V237" s="254"/>
      <c r="W237" s="253" t="s">
        <v>1196</v>
      </c>
      <c r="X237" s="255">
        <v>0.15</v>
      </c>
      <c r="Y237" s="251">
        <f t="shared" si="30"/>
        <v>8</v>
      </c>
      <c r="Z237" s="256"/>
      <c r="AA237" s="251">
        <f t="array" ref="AA237">_xlfn.IFS(AND(Y237=1,O237&lt;&gt;0),25,AND(Y237=1,Q237&lt;&gt;0),21,AND(Y237=1,T237="ALTO"),16,AND(Y237=1,T237="BAJO"),11,AND(Y237=1,U237&lt;&gt;0),2,AND(Y237=2,O237&lt;&gt;0),25,AND(Y237=2,Q237&lt;&gt;0),21,AND(Y237=2,T237="ALTO"),16,AND(Y237=2,T237="BAJO"),11,AND(Y237=2,U237&lt;&gt;0),4,AND(Y237=3,O237&lt;&gt;0),25,AND(Y237=3,Q237&lt;&gt;0),21,AND(Y237=3,T237="ALTO"),16,AND(Y237=3,T237="BAJO"),12,AND(Y237=3,U237&lt;&gt;0),5,AND(Y237=4,O237&lt;&gt;0),25,AND(Y237=4,Q237&lt;&gt;0),13,AND(Y237=4,T237="ALTO"),16,AND(Y237=4,T237="BAJO"),14,AND(Y237=4,U237&lt;&gt;0),7,AND(Y237=5,O237&lt;&gt;0),25,AND(Y237=5,Q237&lt;&gt;0),21,AND(Y237=5,T237="ALTO"),16,AND(Y237=5,T237="BAJO"),12,AND(Y237=5,U237&lt;&gt;0),8,AND(Y237=6,O237&lt;&gt;0),25,AND(Y237=6,Q237&lt;&gt;0),21,AND(Y237=6,T237="ALTO"),20,AND(Y237=6,T237="BAJO"),17,AND(Y237=6,U237&lt;&gt;0),6,AND(Y237=7,O237&lt;&gt;0),25,AND(Y237=7,Q237&lt;&gt;0),23,AND(Y237=7,T237="ALTO"),16,AND(Y237=7,T237="BAJO"),11,AND(Y237=7,U237&lt;&gt;0),7,AND(Y237=8,O237&lt;&gt;0),25,AND(Y237=8,Q237&lt;&gt;0),21,AND(Y237=8,T237="ALTO"),16,AND(Y237=8,T237="BAJO"),12,AND(Y237=8,U237&lt;&gt;0),8,AND(Y237=9,O237&lt;&gt;0),25,AND(Y237=9,Q237&lt;&gt;0),21,AND(Y237=9,T237="ALTO"),20,AND(Y237=9,T237="BAJO"),17,AND(Y237=9,U237&lt;&gt;0),13,AND(Y237=10,O237&lt;&gt;0),25,AND(Y237=10,Q237&lt;&gt;0),22,AND(Y237=10,T237="ALTO"),21,AND(Y237=10,T237="BAJO"),18,AND(Y237=10,U237&lt;&gt;0),18,AND(Y237=11,O237&lt;&gt;0),25,AND(Y237=11,Q237&lt;&gt;0),23,AND(Y237=11,T237="ALTO"),20,AND(Y237=11,T237="BAJO"),16,AND(Y237=11,U237&lt;&gt;0),11,AND(Y237=12,O237&lt;&gt;0),25,AND(Y237=12,Q237&lt;&gt;0),23,AND(Y237=12,T237="ALTO"),20,AND(Y237=12,T237="BAJO"),16,AND(Y237=12,U237&lt;&gt;0),12,AND(Y237=13,O237&lt;&gt;0),25,AND(Y237=13,Q237&lt;&gt;0),21,AND(Y237=13,T237="ALTO"),20,AND(Y237=13,T237="BAJO"),17,AND(Y237=13,U237&lt;&gt;0),17,AND(Y237=14,O237&lt;&gt;0),25,AND(Y237=14,Q237&lt;&gt;0),24,AND(Y237=14,T237="ALTO"),23,AND(Y237=14,T237="BAJO"),21,AND(Y237=14,U237&lt;&gt;0),18,AND(Y237=15,O237&lt;&gt;0),25,AND(Y237=15,Q237&lt;&gt;0),24,AND(Y237=15,T237="ALTO"),22,AND(Y237=15,T237="BAJO"),19,AND(Y237=15,U237&lt;&gt;0),19,AND(Y237=16,O237&lt;&gt;0),25,AND(Y237=16,Q237&lt;&gt;0),23,AND(Y237=16,T237="ALTO"),23,AND(Y237=16,T237="BAJO"),23,AND(Y237=16,U237&lt;&gt;0),20,AND(Y237=17,O237&lt;&gt;0),25,AND(Y237=17,Q237&lt;&gt;0),24,AND(Y237=17,T237="ALTO"),23,AND(Y237=17,T237="BAJO"),21,AND(Y237=17,U237&lt;&gt;0),20,AND(Y237=18,O237&lt;&gt;0),25,AND(Y237=18,Q237&lt;&gt;0),24,AND(Y237=18,T237="ALTO"),23,AND(Y237=18,T237="BAJO"),22,AND(Y237=18,U237&lt;&gt;0),21,AND(Y237=19,O237&lt;&gt;0),25,AND(Y237=19,Q237&lt;&gt;0),25,AND(Y237=19,T237="ALTO"),24,AND(Y237=19,T237="BAJO"),22,AND(Y237=19,U237&lt;&gt;0),22,AND(Y237&lt;&gt;0,W237&lt;&gt;0),Y237,TRUE,"FALSO")</f>
        <v>16</v>
      </c>
      <c r="AB237" s="248"/>
      <c r="AC237" s="248"/>
      <c r="AD237" s="430"/>
      <c r="AE237" s="431"/>
      <c r="AF237" s="431"/>
      <c r="AG237" s="223"/>
      <c r="AH237" s="223"/>
      <c r="AI237" s="223"/>
      <c r="AJ237" s="223"/>
      <c r="AK237" s="223"/>
      <c r="AL237" s="223"/>
      <c r="AM237" s="223"/>
      <c r="AN237" s="259"/>
      <c r="AO237" s="223"/>
      <c r="AP237" s="259"/>
      <c r="AR237" s="260"/>
      <c r="AT237" s="260"/>
      <c r="AV237" s="260"/>
    </row>
    <row r="238" spans="1:48" s="225" customFormat="1" ht="60">
      <c r="A238" s="656"/>
      <c r="B238" s="550"/>
      <c r="C238" s="550"/>
      <c r="D238" s="268" t="s">
        <v>819</v>
      </c>
      <c r="E238" s="245" t="s">
        <v>1526</v>
      </c>
      <c r="F238" s="185" t="s">
        <v>0</v>
      </c>
      <c r="G238" s="246" t="s">
        <v>51</v>
      </c>
      <c r="H238" s="247" t="s">
        <v>135</v>
      </c>
      <c r="I238" s="248" t="s">
        <v>148</v>
      </c>
      <c r="J238" s="248" t="str">
        <f>IF(OR(F238="SE",F238="SA"),VLOOKUP(I238,'Tabla de Peligros y Riesgo'!$C$2:$E$227,2,FALSE),VLOOKUP(I238,'LISTA DE ASPECTOS - IMPACTOS'!$D$3:$F$72,2,FALSE))</f>
        <v>Riesgos Disergonómico</v>
      </c>
      <c r="K238" s="249" t="str">
        <f>IF(OR(F238="SE",F238="SA"),VLOOKUP(I238,'Tabla de Peligros y Riesgo'!$C$2:$E$227,3,FALSE),VLOOKUP(I238,'LISTA DE ASPECTOS - IMPACTOS'!$D$3:$F$72,3,FALSE))</f>
        <v>Lumbalgia</v>
      </c>
      <c r="L238" s="250" t="s">
        <v>56</v>
      </c>
      <c r="M238" s="248">
        <v>3</v>
      </c>
      <c r="N238" s="251">
        <f t="shared" si="32"/>
        <v>13</v>
      </c>
      <c r="O238" s="248"/>
      <c r="P238" s="252"/>
      <c r="Q238" s="248"/>
      <c r="R238" s="252"/>
      <c r="S238" s="248"/>
      <c r="T238" s="248"/>
      <c r="U238" s="248" t="s">
        <v>1253</v>
      </c>
      <c r="V238" s="254"/>
      <c r="W238" s="253" t="s">
        <v>1196</v>
      </c>
      <c r="X238" s="255"/>
      <c r="Y238" s="251">
        <f t="shared" si="30"/>
        <v>13</v>
      </c>
      <c r="Z238" s="256"/>
      <c r="AA238" s="251">
        <f t="array" ref="AA238">_xlfn.IFS(AND(Y238=1,O238&lt;&gt;0),25,AND(Y238=1,Q238&lt;&gt;0),21,AND(Y238=1,T238="ALTO"),16,AND(Y238=1,T238="BAJO"),11,AND(Y238=1,U238&lt;&gt;0),2,AND(Y238=2,O238&lt;&gt;0),25,AND(Y238=2,Q238&lt;&gt;0),21,AND(Y238=2,T238="ALTO"),16,AND(Y238=2,T238="BAJO"),11,AND(Y238=2,U238&lt;&gt;0),4,AND(Y238=3,O238&lt;&gt;0),25,AND(Y238=3,Q238&lt;&gt;0),21,AND(Y238=3,T238="ALTO"),16,AND(Y238=3,T238="BAJO"),12,AND(Y238=3,U238&lt;&gt;0),5,AND(Y238=4,O238&lt;&gt;0),25,AND(Y238=4,Q238&lt;&gt;0),13,AND(Y238=4,T238="ALTO"),16,AND(Y238=4,T238="BAJO"),14,AND(Y238=4,U238&lt;&gt;0),7,AND(Y238=5,O238&lt;&gt;0),25,AND(Y238=5,Q238&lt;&gt;0),21,AND(Y238=5,T238="ALTO"),16,AND(Y238=5,T238="BAJO"),12,AND(Y238=5,U238&lt;&gt;0),8,AND(Y238=6,O238&lt;&gt;0),25,AND(Y238=6,Q238&lt;&gt;0),21,AND(Y238=6,T238="ALTO"),20,AND(Y238=6,T238="BAJO"),17,AND(Y238=6,U238&lt;&gt;0),6,AND(Y238=7,O238&lt;&gt;0),25,AND(Y238=7,Q238&lt;&gt;0),23,AND(Y238=7,T238="ALTO"),16,AND(Y238=7,T238="BAJO"),11,AND(Y238=7,U238&lt;&gt;0),7,AND(Y238=8,O238&lt;&gt;0),25,AND(Y238=8,Q238&lt;&gt;0),21,AND(Y238=8,T238="ALTO"),16,AND(Y238=8,T238="BAJO"),12,AND(Y238=8,U238&lt;&gt;0),8,AND(Y238=9,O238&lt;&gt;0),25,AND(Y238=9,Q238&lt;&gt;0),21,AND(Y238=9,T238="ALTO"),20,AND(Y238=9,T238="BAJO"),17,AND(Y238=9,U238&lt;&gt;0),13,AND(Y238=10,O238&lt;&gt;0),25,AND(Y238=10,Q238&lt;&gt;0),22,AND(Y238=10,T238="ALTO"),21,AND(Y238=10,T238="BAJO"),18,AND(Y238=10,U238&lt;&gt;0),18,AND(Y238=11,O238&lt;&gt;0),25,AND(Y238=11,Q238&lt;&gt;0),23,AND(Y238=11,T238="ALTO"),20,AND(Y238=11,T238="BAJO"),16,AND(Y238=11,U238&lt;&gt;0),11,AND(Y238=12,O238&lt;&gt;0),25,AND(Y238=12,Q238&lt;&gt;0),23,AND(Y238=12,T238="ALTO"),20,AND(Y238=12,T238="BAJO"),16,AND(Y238=12,U238&lt;&gt;0),12,AND(Y238=13,O238&lt;&gt;0),25,AND(Y238=13,Q238&lt;&gt;0),21,AND(Y238=13,T238="ALTO"),20,AND(Y238=13,T238="BAJO"),17,AND(Y238=13,U238&lt;&gt;0),17,AND(Y238=14,O238&lt;&gt;0),25,AND(Y238=14,Q238&lt;&gt;0),24,AND(Y238=14,T238="ALTO"),23,AND(Y238=14,T238="BAJO"),21,AND(Y238=14,U238&lt;&gt;0),18,AND(Y238=15,O238&lt;&gt;0),25,AND(Y238=15,Q238&lt;&gt;0),24,AND(Y238=15,T238="ALTO"),22,AND(Y238=15,T238="BAJO"),19,AND(Y238=15,U238&lt;&gt;0),19,AND(Y238=16,O238&lt;&gt;0),25,AND(Y238=16,Q238&lt;&gt;0),23,AND(Y238=16,T238="ALTO"),23,AND(Y238=16,T238="BAJO"),23,AND(Y238=16,U238&lt;&gt;0),20,AND(Y238=17,O238&lt;&gt;0),25,AND(Y238=17,Q238&lt;&gt;0),24,AND(Y238=17,T238="ALTO"),23,AND(Y238=17,T238="BAJO"),21,AND(Y238=17,U238&lt;&gt;0),20,AND(Y238=18,O238&lt;&gt;0),25,AND(Y238=18,Q238&lt;&gt;0),24,AND(Y238=18,T238="ALTO"),23,AND(Y238=18,T238="BAJO"),22,AND(Y238=18,U238&lt;&gt;0),21,AND(Y238=19,O238&lt;&gt;0),25,AND(Y238=19,Q238&lt;&gt;0),25,AND(Y238=19,T238="ALTO"),24,AND(Y238=19,T238="BAJO"),22,AND(Y238=19,U238&lt;&gt;0),22,AND(Y238&lt;&gt;0,W238&lt;&gt;0),Y238,TRUE,"FALSO")</f>
        <v>17</v>
      </c>
      <c r="AB238" s="248"/>
      <c r="AC238" s="248"/>
      <c r="AD238" s="430"/>
      <c r="AE238" s="431"/>
      <c r="AF238" s="431"/>
      <c r="AG238" s="223"/>
      <c r="AH238" s="223"/>
      <c r="AI238" s="223"/>
      <c r="AJ238" s="223"/>
      <c r="AK238" s="223"/>
      <c r="AL238" s="223"/>
      <c r="AM238" s="223"/>
      <c r="AN238" s="259"/>
      <c r="AO238" s="223"/>
      <c r="AP238" s="259"/>
      <c r="AR238" s="260"/>
      <c r="AT238" s="260"/>
      <c r="AV238" s="260"/>
    </row>
    <row r="239" spans="1:48" ht="57" customHeight="1">
      <c r="A239" s="656"/>
      <c r="B239" s="551"/>
      <c r="C239" s="551"/>
      <c r="D239" s="271" t="s">
        <v>819</v>
      </c>
      <c r="E239" s="245" t="s">
        <v>1526</v>
      </c>
      <c r="F239" s="185" t="s">
        <v>2</v>
      </c>
      <c r="G239" s="246" t="s">
        <v>52</v>
      </c>
      <c r="H239" s="247" t="s">
        <v>128</v>
      </c>
      <c r="I239" s="248" t="s">
        <v>150</v>
      </c>
      <c r="J239" s="248" t="str">
        <f>IF(OR(F239="SE",F239="SA"),VLOOKUP(I239,'Tabla de Peligros y Riesgo'!$C$2:$E$227,2,FALSE),VLOOKUP(I239,'LISTA DE ASPECTOS - IMPACTOS'!$D$3:$F$72,2,FALSE))</f>
        <v>Alteración de la calidad de suelo/agua</v>
      </c>
      <c r="K239" s="249" t="str">
        <f>IF(OR(F239="SE",F239="SA"),VLOOKUP(I239,'Tabla de Peligros y Riesgo'!$C$2:$E$227,3,FALSE),VLOOKUP(I239,'LISTA DE ASPECTOS - IMPACTOS'!$D$3:$F$72,3,FALSE))</f>
        <v>Potencial afectación a la calidad ambiental del suelo, agua, aire, flora y fauna</v>
      </c>
      <c r="L239" s="250" t="s">
        <v>56</v>
      </c>
      <c r="M239" s="248">
        <v>4</v>
      </c>
      <c r="N239" s="251">
        <f t="shared" si="32"/>
        <v>18</v>
      </c>
      <c r="O239" s="248"/>
      <c r="P239" s="252"/>
      <c r="Q239" s="248"/>
      <c r="R239" s="252"/>
      <c r="S239" s="248"/>
      <c r="T239" s="248"/>
      <c r="U239" s="248" t="s">
        <v>1253</v>
      </c>
      <c r="V239" s="252"/>
      <c r="W239" s="253"/>
      <c r="X239" s="255"/>
      <c r="Y239" s="251">
        <f t="shared" si="30"/>
        <v>18</v>
      </c>
      <c r="Z239" s="256"/>
      <c r="AA239" s="251">
        <f t="array" ref="AA239">_xlfn.IFS(AND(Y239=1,O239&lt;&gt;0),25,AND(Y239=1,Q239&lt;&gt;0),21,AND(Y239=1,T239="ALTO"),16,AND(Y239=1,T239="BAJO"),11,AND(Y239=1,U239&lt;&gt;0),2,AND(Y239=2,O239&lt;&gt;0),25,AND(Y239=2,Q239&lt;&gt;0),21,AND(Y239=2,T239="ALTO"),16,AND(Y239=2,T239="BAJO"),11,AND(Y239=2,U239&lt;&gt;0),4,AND(Y239=3,O239&lt;&gt;0),25,AND(Y239=3,Q239&lt;&gt;0),21,AND(Y239=3,T239="ALTO"),16,AND(Y239=3,T239="BAJO"),12,AND(Y239=3,U239&lt;&gt;0),5,AND(Y239=4,O239&lt;&gt;0),25,AND(Y239=4,Q239&lt;&gt;0),13,AND(Y239=4,T239="ALTO"),16,AND(Y239=4,T239="BAJO"),14,AND(Y239=4,U239&lt;&gt;0),7,AND(Y239=5,O239&lt;&gt;0),25,AND(Y239=5,Q239&lt;&gt;0),21,AND(Y239=5,T239="ALTO"),16,AND(Y239=5,T239="BAJO"),12,AND(Y239=5,U239&lt;&gt;0),8,AND(Y239=6,O239&lt;&gt;0),25,AND(Y239=6,Q239&lt;&gt;0),21,AND(Y239=6,T239="ALTO"),20,AND(Y239=6,T239="BAJO"),17,AND(Y239=6,U239&lt;&gt;0),6,AND(Y239=7,O239&lt;&gt;0),25,AND(Y239=7,Q239&lt;&gt;0),23,AND(Y239=7,T239="ALTO"),16,AND(Y239=7,T239="BAJO"),11,AND(Y239=7,U239&lt;&gt;0),7,AND(Y239=8,O239&lt;&gt;0),25,AND(Y239=8,Q239&lt;&gt;0),21,AND(Y239=8,T239="ALTO"),16,AND(Y239=8,T239="BAJO"),12,AND(Y239=8,U239&lt;&gt;0),8,AND(Y239=9,O239&lt;&gt;0),25,AND(Y239=9,Q239&lt;&gt;0),21,AND(Y239=9,T239="ALTO"),20,AND(Y239=9,T239="BAJO"),17,AND(Y239=9,U239&lt;&gt;0),13,AND(Y239=10,O239&lt;&gt;0),25,AND(Y239=10,Q239&lt;&gt;0),22,AND(Y239=10,T239="ALTO"),21,AND(Y239=10,T239="BAJO"),18,AND(Y239=10,U239&lt;&gt;0),18,AND(Y239=11,O239&lt;&gt;0),25,AND(Y239=11,Q239&lt;&gt;0),23,AND(Y239=11,T239="ALTO"),20,AND(Y239=11,T239="BAJO"),16,AND(Y239=11,U239&lt;&gt;0),11,AND(Y239=12,O239&lt;&gt;0),25,AND(Y239=12,Q239&lt;&gt;0),23,AND(Y239=12,T239="ALTO"),20,AND(Y239=12,T239="BAJO"),16,AND(Y239=12,U239&lt;&gt;0),12,AND(Y239=13,O239&lt;&gt;0),25,AND(Y239=13,Q239&lt;&gt;0),21,AND(Y239=13,T239="ALTO"),20,AND(Y239=13,T239="BAJO"),17,AND(Y239=13,U239&lt;&gt;0),17,AND(Y239=14,O239&lt;&gt;0),25,AND(Y239=14,Q239&lt;&gt;0),24,AND(Y239=14,T239="ALTO"),23,AND(Y239=14,T239="BAJO"),21,AND(Y239=14,U239&lt;&gt;0),18,AND(Y239=15,O239&lt;&gt;0),25,AND(Y239=15,Q239&lt;&gt;0),24,AND(Y239=15,T239="ALTO"),22,AND(Y239=15,T239="BAJO"),19,AND(Y239=15,U239&lt;&gt;0),19,AND(Y239=16,O239&lt;&gt;0),25,AND(Y239=16,Q239&lt;&gt;0),23,AND(Y239=16,T239="ALTO"),23,AND(Y239=16,T239="BAJO"),23,AND(Y239=16,U239&lt;&gt;0),20,AND(Y239=17,O239&lt;&gt;0),25,AND(Y239=17,Q239&lt;&gt;0),24,AND(Y239=17,T239="ALTO"),23,AND(Y239=17,T239="BAJO"),21,AND(Y239=17,U239&lt;&gt;0),20,AND(Y239=18,O239&lt;&gt;0),25,AND(Y239=18,Q239&lt;&gt;0),24,AND(Y239=18,T239="ALTO"),23,AND(Y239=18,T239="BAJO"),22,AND(Y239=18,U239&lt;&gt;0),21,AND(Y239=19,O239&lt;&gt;0),25,AND(Y239=19,Q239&lt;&gt;0),25,AND(Y239=19,T239="ALTO"),24,AND(Y239=19,T239="BAJO"),22,AND(Y239=19,U239&lt;&gt;0),22,AND(Y239&lt;&gt;0,W239&lt;&gt;0),Y239,TRUE,"FALSO")</f>
        <v>21</v>
      </c>
      <c r="AB239" s="50"/>
      <c r="AC239" s="50"/>
      <c r="AD239" s="432"/>
      <c r="AE239" s="433"/>
      <c r="AF239" s="433"/>
      <c r="AN239" s="265"/>
      <c r="AP239" s="265"/>
      <c r="AR239" s="266"/>
      <c r="AT239" s="266"/>
      <c r="AV239" s="266"/>
    </row>
    <row r="240" spans="1:48" s="225" customFormat="1" ht="60">
      <c r="A240" s="656"/>
      <c r="B240" s="552">
        <v>14</v>
      </c>
      <c r="C240" s="552" t="s">
        <v>829</v>
      </c>
      <c r="D240" s="268" t="s">
        <v>814</v>
      </c>
      <c r="E240" s="245" t="s">
        <v>1241</v>
      </c>
      <c r="F240" s="185" t="s">
        <v>0</v>
      </c>
      <c r="G240" s="246" t="s">
        <v>51</v>
      </c>
      <c r="H240" s="247" t="s">
        <v>69</v>
      </c>
      <c r="I240" s="248" t="s">
        <v>70</v>
      </c>
      <c r="J240" s="248" t="str">
        <f>IF(OR(F240="SE",F240="SA"),VLOOKUP(I240,'Tabla de Peligros y Riesgo'!$C$2:$E$227,2,FALSE),VLOOKUP(I240,'LISTA DE ASPECTOS - IMPACTOS'!$D$3:$F$72,2,FALSE))</f>
        <v>Perdida de la audición</v>
      </c>
      <c r="K240" s="249" t="str">
        <f>IF(OR(F240="SE",F240="SA"),VLOOKUP(I240,'Tabla de Peligros y Riesgo'!$C$2:$E$227,3,FALSE),VLOOKUP(I240,'LISTA DE ASPECTOS - IMPACTOS'!$D$3:$F$72,3,FALSE))</f>
        <v>Hipoacusia</v>
      </c>
      <c r="L240" s="250" t="s">
        <v>56</v>
      </c>
      <c r="M240" s="248">
        <v>3</v>
      </c>
      <c r="N240" s="251">
        <f t="shared" si="32"/>
        <v>13</v>
      </c>
      <c r="O240" s="248"/>
      <c r="P240" s="252"/>
      <c r="Q240" s="248"/>
      <c r="R240" s="252"/>
      <c r="S240" s="248"/>
      <c r="T240" s="248"/>
      <c r="U240" s="253" t="s">
        <v>1255</v>
      </c>
      <c r="V240" s="254"/>
      <c r="W240" s="253" t="s">
        <v>1196</v>
      </c>
      <c r="X240" s="255">
        <v>0.15</v>
      </c>
      <c r="Y240" s="251">
        <f t="shared" si="30"/>
        <v>13</v>
      </c>
      <c r="Z240" s="256"/>
      <c r="AA240" s="251">
        <f t="array" ref="AA240">_xlfn.IFS(AND(Y240=1,O240&lt;&gt;0),25,AND(Y240=1,Q240&lt;&gt;0),21,AND(Y240=1,T240="ALTO"),16,AND(Y240=1,T240="BAJO"),11,AND(Y240=1,U240&lt;&gt;0),2,AND(Y240=2,O240&lt;&gt;0),25,AND(Y240=2,Q240&lt;&gt;0),21,AND(Y240=2,T240="ALTO"),16,AND(Y240=2,T240="BAJO"),11,AND(Y240=2,U240&lt;&gt;0),4,AND(Y240=3,O240&lt;&gt;0),25,AND(Y240=3,Q240&lt;&gt;0),21,AND(Y240=3,T240="ALTO"),16,AND(Y240=3,T240="BAJO"),12,AND(Y240=3,U240&lt;&gt;0),5,AND(Y240=4,O240&lt;&gt;0),25,AND(Y240=4,Q240&lt;&gt;0),13,AND(Y240=4,T240="ALTO"),16,AND(Y240=4,T240="BAJO"),14,AND(Y240=4,U240&lt;&gt;0),7,AND(Y240=5,O240&lt;&gt;0),25,AND(Y240=5,Q240&lt;&gt;0),21,AND(Y240=5,T240="ALTO"),16,AND(Y240=5,T240="BAJO"),12,AND(Y240=5,U240&lt;&gt;0),8,AND(Y240=6,O240&lt;&gt;0),25,AND(Y240=6,Q240&lt;&gt;0),21,AND(Y240=6,T240="ALTO"),20,AND(Y240=6,T240="BAJO"),17,AND(Y240=6,U240&lt;&gt;0),6,AND(Y240=7,O240&lt;&gt;0),25,AND(Y240=7,Q240&lt;&gt;0),23,AND(Y240=7,T240="ALTO"),16,AND(Y240=7,T240="BAJO"),11,AND(Y240=7,U240&lt;&gt;0),7,AND(Y240=8,O240&lt;&gt;0),25,AND(Y240=8,Q240&lt;&gt;0),21,AND(Y240=8,T240="ALTO"),16,AND(Y240=8,T240="BAJO"),12,AND(Y240=8,U240&lt;&gt;0),8,AND(Y240=9,O240&lt;&gt;0),25,AND(Y240=9,Q240&lt;&gt;0),21,AND(Y240=9,T240="ALTO"),20,AND(Y240=9,T240="BAJO"),17,AND(Y240=9,U240&lt;&gt;0),13,AND(Y240=10,O240&lt;&gt;0),25,AND(Y240=10,Q240&lt;&gt;0),22,AND(Y240=10,T240="ALTO"),21,AND(Y240=10,T240="BAJO"),18,AND(Y240=10,U240&lt;&gt;0),18,AND(Y240=11,O240&lt;&gt;0),25,AND(Y240=11,Q240&lt;&gt;0),23,AND(Y240=11,T240="ALTO"),20,AND(Y240=11,T240="BAJO"),16,AND(Y240=11,U240&lt;&gt;0),11,AND(Y240=12,O240&lt;&gt;0),25,AND(Y240=12,Q240&lt;&gt;0),23,AND(Y240=12,T240="ALTO"),20,AND(Y240=12,T240="BAJO"),16,AND(Y240=12,U240&lt;&gt;0),12,AND(Y240=13,O240&lt;&gt;0),25,AND(Y240=13,Q240&lt;&gt;0),21,AND(Y240=13,T240="ALTO"),20,AND(Y240=13,T240="BAJO"),17,AND(Y240=13,U240&lt;&gt;0),17,AND(Y240=14,O240&lt;&gt;0),25,AND(Y240=14,Q240&lt;&gt;0),24,AND(Y240=14,T240="ALTO"),23,AND(Y240=14,T240="BAJO"),21,AND(Y240=14,U240&lt;&gt;0),18,AND(Y240=15,O240&lt;&gt;0),25,AND(Y240=15,Q240&lt;&gt;0),24,AND(Y240=15,T240="ALTO"),22,AND(Y240=15,T240="BAJO"),19,AND(Y240=15,U240&lt;&gt;0),19,AND(Y240=16,O240&lt;&gt;0),25,AND(Y240=16,Q240&lt;&gt;0),23,AND(Y240=16,T240="ALTO"),23,AND(Y240=16,T240="BAJO"),23,AND(Y240=16,U240&lt;&gt;0),20,AND(Y240=17,O240&lt;&gt;0),25,AND(Y240=17,Q240&lt;&gt;0),24,AND(Y240=17,T240="ALTO"),23,AND(Y240=17,T240="BAJO"),21,AND(Y240=17,U240&lt;&gt;0),20,AND(Y240=18,O240&lt;&gt;0),25,AND(Y240=18,Q240&lt;&gt;0),24,AND(Y240=18,T240="ALTO"),23,AND(Y240=18,T240="BAJO"),22,AND(Y240=18,U240&lt;&gt;0),21,AND(Y240=19,O240&lt;&gt;0),25,AND(Y240=19,Q240&lt;&gt;0),25,AND(Y240=19,T240="ALTO"),24,AND(Y240=19,T240="BAJO"),22,AND(Y240=19,U240&lt;&gt;0),22,AND(Y240&lt;&gt;0,W240&lt;&gt;0),Y240,TRUE,"FALSO")</f>
        <v>17</v>
      </c>
      <c r="AB240" s="248"/>
      <c r="AC240" s="248"/>
      <c r="AD240" s="430"/>
      <c r="AE240" s="431"/>
      <c r="AF240" s="431"/>
      <c r="AG240" s="223"/>
      <c r="AH240" s="223"/>
      <c r="AI240" s="223"/>
      <c r="AJ240" s="223"/>
      <c r="AK240" s="223"/>
      <c r="AL240" s="223"/>
      <c r="AM240" s="223"/>
      <c r="AN240" s="259"/>
      <c r="AO240" s="223"/>
      <c r="AP240" s="259"/>
      <c r="AR240" s="260"/>
      <c r="AT240" s="260"/>
      <c r="AV240" s="260"/>
    </row>
    <row r="241" spans="1:48" ht="105">
      <c r="A241" s="656"/>
      <c r="B241" s="553"/>
      <c r="C241" s="553"/>
      <c r="D241" s="271" t="s">
        <v>814</v>
      </c>
      <c r="E241" s="245" t="s">
        <v>1241</v>
      </c>
      <c r="F241" s="185" t="s">
        <v>2</v>
      </c>
      <c r="G241" s="246" t="s">
        <v>52</v>
      </c>
      <c r="H241" s="247" t="s">
        <v>74</v>
      </c>
      <c r="I241" s="248" t="s">
        <v>75</v>
      </c>
      <c r="J241" s="248" t="str">
        <f>IF(OR(F241="SE",F241="SA"),VLOOKUP(I241,'Tabla de Peligros y Riesgo'!$C$2:$E$227,2,FALSE),VLOOKUP(I241,'LISTA DE ASPECTOS - IMPACTOS'!$D$3:$F$72,2,FALSE))</f>
        <v>Alteración de la calidad de suelo/agua</v>
      </c>
      <c r="K241" s="249" t="str">
        <f>IF(OR(F241="SE",F241="SA"),VLOOKUP(I241,'Tabla de Peligros y Riesgo'!$C$2:$E$227,3,FALSE),VLOOKUP(I241,'LISTA DE ASPECTOS - IMPACTOS'!$D$3:$F$72,3,FALSE))</f>
        <v>Potencial afectación a la calidad ambiental del suelo, agua, aire, flora y fauna</v>
      </c>
      <c r="L241" s="250" t="s">
        <v>65</v>
      </c>
      <c r="M241" s="248">
        <v>2</v>
      </c>
      <c r="N241" s="251">
        <f t="shared" si="32"/>
        <v>12</v>
      </c>
      <c r="O241" s="248"/>
      <c r="P241" s="252"/>
      <c r="Q241" s="248"/>
      <c r="R241" s="252"/>
      <c r="S241" s="248" t="s">
        <v>1249</v>
      </c>
      <c r="T241" s="248" t="s">
        <v>53</v>
      </c>
      <c r="U241" s="262" t="s">
        <v>1250</v>
      </c>
      <c r="V241" s="252"/>
      <c r="W241" s="253"/>
      <c r="X241" s="255"/>
      <c r="Y241" s="251">
        <f t="shared" si="30"/>
        <v>12</v>
      </c>
      <c r="Z241" s="256">
        <f>IF(N241&gt;=16,MAX(O241:T241),IF(N241&lt;16,MAX(O241:X241)))</f>
        <v>0</v>
      </c>
      <c r="AA241" s="251">
        <f t="array" ref="AA241">_xlfn.IFS(AND(Y241=1,O241&lt;&gt;0),25,AND(Y241=1,Q241&lt;&gt;0),21,AND(Y241=1,T241="ALTO"),16,AND(Y241=1,T241="BAJO"),11,AND(Y241=1,U241&lt;&gt;0),2,AND(Y241=2,O241&lt;&gt;0),25,AND(Y241=2,Q241&lt;&gt;0),21,AND(Y241=2,T241="ALTO"),16,AND(Y241=2,T241="BAJO"),11,AND(Y241=2,U241&lt;&gt;0),4,AND(Y241=3,O241&lt;&gt;0),25,AND(Y241=3,Q241&lt;&gt;0),21,AND(Y241=3,T241="ALTO"),16,AND(Y241=3,T241="BAJO"),12,AND(Y241=3,U241&lt;&gt;0),5,AND(Y241=4,O241&lt;&gt;0),25,AND(Y241=4,Q241&lt;&gt;0),13,AND(Y241=4,T241="ALTO"),16,AND(Y241=4,T241="BAJO"),14,AND(Y241=4,U241&lt;&gt;0),7,AND(Y241=5,O241&lt;&gt;0),25,AND(Y241=5,Q241&lt;&gt;0),21,AND(Y241=5,T241="ALTO"),16,AND(Y241=5,T241="BAJO"),12,AND(Y241=5,U241&lt;&gt;0),8,AND(Y241=6,O241&lt;&gt;0),25,AND(Y241=6,Q241&lt;&gt;0),21,AND(Y241=6,T241="ALTO"),20,AND(Y241=6,T241="BAJO"),17,AND(Y241=6,U241&lt;&gt;0),6,AND(Y241=7,O241&lt;&gt;0),25,AND(Y241=7,Q241&lt;&gt;0),23,AND(Y241=7,T241="ALTO"),16,AND(Y241=7,T241="BAJO"),11,AND(Y241=7,U241&lt;&gt;0),7,AND(Y241=8,O241&lt;&gt;0),25,AND(Y241=8,Q241&lt;&gt;0),21,AND(Y241=8,T241="ALTO"),16,AND(Y241=8,T241="BAJO"),12,AND(Y241=8,U241&lt;&gt;0),8,AND(Y241=9,O241&lt;&gt;0),25,AND(Y241=9,Q241&lt;&gt;0),21,AND(Y241=9,T241="ALTO"),20,AND(Y241=9,T241="BAJO"),17,AND(Y241=9,U241&lt;&gt;0),13,AND(Y241=10,O241&lt;&gt;0),25,AND(Y241=10,Q241&lt;&gt;0),22,AND(Y241=10,T241="ALTO"),21,AND(Y241=10,T241="BAJO"),18,AND(Y241=10,U241&lt;&gt;0),18,AND(Y241=11,O241&lt;&gt;0),25,AND(Y241=11,Q241&lt;&gt;0),23,AND(Y241=11,T241="ALTO"),20,AND(Y241=11,T241="BAJO"),16,AND(Y241=11,U241&lt;&gt;0),11,AND(Y241=12,O241&lt;&gt;0),25,AND(Y241=12,Q241&lt;&gt;0),23,AND(Y241=12,T241="ALTO"),20,AND(Y241=12,T241="BAJO"),16,AND(Y241=12,U241&lt;&gt;0),12,AND(Y241=13,O241&lt;&gt;0),25,AND(Y241=13,Q241&lt;&gt;0),21,AND(Y241=13,T241="ALTO"),20,AND(Y241=13,T241="BAJO"),17,AND(Y241=13,U241&lt;&gt;0),17,AND(Y241=14,O241&lt;&gt;0),25,AND(Y241=14,Q241&lt;&gt;0),24,AND(Y241=14,T241="ALTO"),23,AND(Y241=14,T241="BAJO"),21,AND(Y241=14,U241&lt;&gt;0),18,AND(Y241=15,O241&lt;&gt;0),25,AND(Y241=15,Q241&lt;&gt;0),24,AND(Y241=15,T241="ALTO"),22,AND(Y241=15,T241="BAJO"),19,AND(Y241=15,U241&lt;&gt;0),19,AND(Y241=16,O241&lt;&gt;0),25,AND(Y241=16,Q241&lt;&gt;0),23,AND(Y241=16,T241="ALTO"),23,AND(Y241=16,T241="BAJO"),23,AND(Y241=16,U241&lt;&gt;0),20,AND(Y241=17,O241&lt;&gt;0),25,AND(Y241=17,Q241&lt;&gt;0),24,AND(Y241=17,T241="ALTO"),23,AND(Y241=17,T241="BAJO"),21,AND(Y241=17,U241&lt;&gt;0),20,AND(Y241=18,O241&lt;&gt;0),25,AND(Y241=18,Q241&lt;&gt;0),24,AND(Y241=18,T241="ALTO"),23,AND(Y241=18,T241="BAJO"),22,AND(Y241=18,U241&lt;&gt;0),21,AND(Y241=19,O241&lt;&gt;0),25,AND(Y241=19,Q241&lt;&gt;0),25,AND(Y241=19,T241="ALTO"),24,AND(Y241=19,T241="BAJO"),22,AND(Y241=19,U241&lt;&gt;0),22,AND(Y241&lt;&gt;0,W241&lt;&gt;0),Y241,TRUE,"FALSO")</f>
        <v>20</v>
      </c>
      <c r="AB241" s="50"/>
      <c r="AC241" s="50"/>
      <c r="AD241" s="432"/>
      <c r="AE241" s="433"/>
      <c r="AF241" s="433"/>
      <c r="AN241" s="265"/>
      <c r="AP241" s="265"/>
      <c r="AR241" s="266"/>
      <c r="AT241" s="266"/>
      <c r="AV241" s="266"/>
    </row>
    <row r="242" spans="1:48" s="225" customFormat="1" ht="83.25" customHeight="1">
      <c r="A242" s="656"/>
      <c r="B242" s="553"/>
      <c r="C242" s="553"/>
      <c r="D242" s="268" t="s">
        <v>782</v>
      </c>
      <c r="E242" s="245" t="s">
        <v>830</v>
      </c>
      <c r="F242" s="185" t="s">
        <v>0</v>
      </c>
      <c r="G242" s="246" t="s">
        <v>51</v>
      </c>
      <c r="H242" s="247" t="s">
        <v>71</v>
      </c>
      <c r="I242" s="248" t="s">
        <v>72</v>
      </c>
      <c r="J242" s="248" t="str">
        <f>IF(OR(F242="SE",F242="SA"),VLOOKUP(I242,'Tabla de Peligros y Riesgo'!$C$2:$E$227,2,FALSE),VLOOKUP(I242,'LISTA DE ASPECTOS - IMPACTOS'!$D$3:$F$72,2,FALSE))</f>
        <v>Contagio</v>
      </c>
      <c r="K242" s="249" t="str">
        <f>IF(OR(F242="SE",F242="SA"),VLOOKUP(I242,'Tabla de Peligros y Riesgo'!$C$2:$E$227,3,FALSE),VLOOKUP(I242,'LISTA DE ASPECTOS - IMPACTOS'!$D$3:$F$72,3,FALSE))</f>
        <v xml:space="preserve">Infección/Muerte </v>
      </c>
      <c r="L242" s="250" t="s">
        <v>90</v>
      </c>
      <c r="M242" s="248">
        <v>2</v>
      </c>
      <c r="N242" s="251">
        <f t="shared" si="32"/>
        <v>5</v>
      </c>
      <c r="O242" s="248"/>
      <c r="P242" s="252"/>
      <c r="Q242" s="248"/>
      <c r="R242" s="252"/>
      <c r="S242" s="248" t="s">
        <v>1190</v>
      </c>
      <c r="T242" s="248" t="s">
        <v>53</v>
      </c>
      <c r="U242" s="253" t="s">
        <v>1191</v>
      </c>
      <c r="V242" s="253" t="s">
        <v>1256</v>
      </c>
      <c r="W242" s="253" t="s">
        <v>1192</v>
      </c>
      <c r="X242" s="255"/>
      <c r="Y242" s="251">
        <f t="shared" si="30"/>
        <v>5</v>
      </c>
      <c r="Z242" s="256"/>
      <c r="AA242" s="251">
        <f t="array" ref="AA242">_xlfn.IFS(AND(Y242=1,O242&lt;&gt;0),25,AND(Y242=1,Q242&lt;&gt;0),21,AND(Y242=1,T242="ALTO"),16,AND(Y242=1,T242="BAJO"),11,AND(Y242=1,U242&lt;&gt;0),2,AND(Y242=2,O242&lt;&gt;0),25,AND(Y242=2,Q242&lt;&gt;0),21,AND(Y242=2,T242="ALTO"),16,AND(Y242=2,T242="BAJO"),11,AND(Y242=2,U242&lt;&gt;0),4,AND(Y242=3,O242&lt;&gt;0),25,AND(Y242=3,Q242&lt;&gt;0),21,AND(Y242=3,T242="ALTO"),16,AND(Y242=3,T242="BAJO"),12,AND(Y242=3,U242&lt;&gt;0),5,AND(Y242=4,O242&lt;&gt;0),25,AND(Y242=4,Q242&lt;&gt;0),13,AND(Y242=4,T242="ALTO"),16,AND(Y242=4,T242="BAJO"),14,AND(Y242=4,U242&lt;&gt;0),7,AND(Y242=5,O242&lt;&gt;0),25,AND(Y242=5,Q242&lt;&gt;0),21,AND(Y242=5,T242="ALTO"),16,AND(Y242=5,T242="BAJO"),12,AND(Y242=5,U242&lt;&gt;0),8,AND(Y242=6,O242&lt;&gt;0),25,AND(Y242=6,Q242&lt;&gt;0),21,AND(Y242=6,T242="ALTO"),20,AND(Y242=6,T242="BAJO"),17,AND(Y242=6,U242&lt;&gt;0),6,AND(Y242=7,O242&lt;&gt;0),25,AND(Y242=7,Q242&lt;&gt;0),23,AND(Y242=7,T242="ALTO"),16,AND(Y242=7,T242="BAJO"),11,AND(Y242=7,U242&lt;&gt;0),7,AND(Y242=8,O242&lt;&gt;0),25,AND(Y242=8,Q242&lt;&gt;0),21,AND(Y242=8,T242="ALTO"),16,AND(Y242=8,T242="BAJO"),12,AND(Y242=8,U242&lt;&gt;0),8,AND(Y242=9,O242&lt;&gt;0),25,AND(Y242=9,Q242&lt;&gt;0),21,AND(Y242=9,T242="ALTO"),20,AND(Y242=9,T242="BAJO"),17,AND(Y242=9,U242&lt;&gt;0),13,AND(Y242=10,O242&lt;&gt;0),25,AND(Y242=10,Q242&lt;&gt;0),22,AND(Y242=10,T242="ALTO"),21,AND(Y242=10,T242="BAJO"),18,AND(Y242=10,U242&lt;&gt;0),18,AND(Y242=11,O242&lt;&gt;0),25,AND(Y242=11,Q242&lt;&gt;0),23,AND(Y242=11,T242="ALTO"),20,AND(Y242=11,T242="BAJO"),16,AND(Y242=11,U242&lt;&gt;0),11,AND(Y242=12,O242&lt;&gt;0),25,AND(Y242=12,Q242&lt;&gt;0),23,AND(Y242=12,T242="ALTO"),20,AND(Y242=12,T242="BAJO"),16,AND(Y242=12,U242&lt;&gt;0),12,AND(Y242=13,O242&lt;&gt;0),25,AND(Y242=13,Q242&lt;&gt;0),21,AND(Y242=13,T242="ALTO"),20,AND(Y242=13,T242="BAJO"),17,AND(Y242=13,U242&lt;&gt;0),17,AND(Y242=14,O242&lt;&gt;0),25,AND(Y242=14,Q242&lt;&gt;0),24,AND(Y242=14,T242="ALTO"),23,AND(Y242=14,T242="BAJO"),21,AND(Y242=14,U242&lt;&gt;0),18,AND(Y242=15,O242&lt;&gt;0),25,AND(Y242=15,Q242&lt;&gt;0),24,AND(Y242=15,T242="ALTO"),22,AND(Y242=15,T242="BAJO"),19,AND(Y242=15,U242&lt;&gt;0),19,AND(Y242=16,O242&lt;&gt;0),25,AND(Y242=16,Q242&lt;&gt;0),23,AND(Y242=16,T242="ALTO"),23,AND(Y242=16,T242="BAJO"),23,AND(Y242=16,U242&lt;&gt;0),20,AND(Y242=17,O242&lt;&gt;0),25,AND(Y242=17,Q242&lt;&gt;0),24,AND(Y242=17,T242="ALTO"),23,AND(Y242=17,T242="BAJO"),21,AND(Y242=17,U242&lt;&gt;0),20,AND(Y242=18,O242&lt;&gt;0),25,AND(Y242=18,Q242&lt;&gt;0),24,AND(Y242=18,T242="ALTO"),23,AND(Y242=18,T242="BAJO"),22,AND(Y242=18,U242&lt;&gt;0),21,AND(Y242=19,O242&lt;&gt;0),25,AND(Y242=19,Q242&lt;&gt;0),25,AND(Y242=19,T242="ALTO"),24,AND(Y242=19,T242="BAJO"),22,AND(Y242=19,U242&lt;&gt;0),22,AND(Y242&lt;&gt;0,W242&lt;&gt;0),Y242,TRUE,"FALSO")</f>
        <v>16</v>
      </c>
      <c r="AB242" s="248"/>
      <c r="AC242" s="248"/>
      <c r="AD242" s="430"/>
      <c r="AE242" s="431"/>
      <c r="AF242" s="431"/>
      <c r="AG242" s="223"/>
      <c r="AH242" s="223"/>
      <c r="AI242" s="223"/>
      <c r="AJ242" s="223"/>
      <c r="AK242" s="223"/>
      <c r="AL242" s="223"/>
      <c r="AM242" s="223"/>
      <c r="AN242" s="259"/>
      <c r="AO242" s="223"/>
      <c r="AP242" s="259"/>
      <c r="AR242" s="260"/>
      <c r="AT242" s="260"/>
      <c r="AV242" s="260"/>
    </row>
    <row r="243" spans="1:48" ht="57" customHeight="1">
      <c r="A243" s="656"/>
      <c r="B243" s="553"/>
      <c r="C243" s="553"/>
      <c r="D243" s="271" t="s">
        <v>782</v>
      </c>
      <c r="E243" s="245" t="s">
        <v>1241</v>
      </c>
      <c r="F243" s="185" t="s">
        <v>2</v>
      </c>
      <c r="G243" s="246" t="s">
        <v>58</v>
      </c>
      <c r="H243" s="247" t="s">
        <v>531</v>
      </c>
      <c r="I243" s="248" t="s">
        <v>543</v>
      </c>
      <c r="J243" s="248" t="str">
        <f>IF(OR(F243="SE",F243="SA"),VLOOKUP(I243,'Tabla de Peligros y Riesgo'!$C$2:$E$227,2,FALSE),VLOOKUP(I243,'LISTA DE ASPECTOS - IMPACTOS'!$D$3:$F$72,2,FALSE))</f>
        <v>Alteración de la calidad de suelo/agua</v>
      </c>
      <c r="K243" s="249" t="str">
        <f>IF(OR(F243="SE",F243="SA"),VLOOKUP(I243,'Tabla de Peligros y Riesgo'!$C$2:$E$227,3,FALSE),VLOOKUP(I243,'LISTA DE ASPECTOS - IMPACTOS'!$D$3:$F$72,3,FALSE))</f>
        <v>Potencial afectación a la calidad ambiental del suelo, agua, aire, flora y fauna</v>
      </c>
      <c r="L243" s="250" t="s">
        <v>65</v>
      </c>
      <c r="M243" s="248">
        <v>2</v>
      </c>
      <c r="N243" s="251">
        <f t="shared" si="32"/>
        <v>12</v>
      </c>
      <c r="O243" s="248"/>
      <c r="P243" s="252"/>
      <c r="Q243" s="248"/>
      <c r="R243" s="252"/>
      <c r="S243" s="248" t="s">
        <v>1193</v>
      </c>
      <c r="T243" s="248" t="s">
        <v>59</v>
      </c>
      <c r="U243" s="262" t="s">
        <v>1194</v>
      </c>
      <c r="V243" s="252"/>
      <c r="W243" s="253"/>
      <c r="X243" s="255"/>
      <c r="Y243" s="251">
        <f t="shared" si="30"/>
        <v>12</v>
      </c>
      <c r="Z243" s="256">
        <f>IF(N243&gt;=16,MAX(O243:T243),IF(N243&lt;16,MAX(O243:X243)))</f>
        <v>0</v>
      </c>
      <c r="AA243" s="251">
        <f t="array" ref="AA243">_xlfn.IFS(AND(Y243=1,O243&lt;&gt;0),25,AND(Y243=1,Q243&lt;&gt;0),21,AND(Y243=1,T243="ALTO"),16,AND(Y243=1,T243="BAJO"),11,AND(Y243=1,U243&lt;&gt;0),2,AND(Y243=2,O243&lt;&gt;0),25,AND(Y243=2,Q243&lt;&gt;0),21,AND(Y243=2,T243="ALTO"),16,AND(Y243=2,T243="BAJO"),11,AND(Y243=2,U243&lt;&gt;0),4,AND(Y243=3,O243&lt;&gt;0),25,AND(Y243=3,Q243&lt;&gt;0),21,AND(Y243=3,T243="ALTO"),16,AND(Y243=3,T243="BAJO"),12,AND(Y243=3,U243&lt;&gt;0),5,AND(Y243=4,O243&lt;&gt;0),25,AND(Y243=4,Q243&lt;&gt;0),13,AND(Y243=4,T243="ALTO"),16,AND(Y243=4,T243="BAJO"),14,AND(Y243=4,U243&lt;&gt;0),7,AND(Y243=5,O243&lt;&gt;0),25,AND(Y243=5,Q243&lt;&gt;0),21,AND(Y243=5,T243="ALTO"),16,AND(Y243=5,T243="BAJO"),12,AND(Y243=5,U243&lt;&gt;0),8,AND(Y243=6,O243&lt;&gt;0),25,AND(Y243=6,Q243&lt;&gt;0),21,AND(Y243=6,T243="ALTO"),20,AND(Y243=6,T243="BAJO"),17,AND(Y243=6,U243&lt;&gt;0),6,AND(Y243=7,O243&lt;&gt;0),25,AND(Y243=7,Q243&lt;&gt;0),23,AND(Y243=7,T243="ALTO"),16,AND(Y243=7,T243="BAJO"),11,AND(Y243=7,U243&lt;&gt;0),7,AND(Y243=8,O243&lt;&gt;0),25,AND(Y243=8,Q243&lt;&gt;0),21,AND(Y243=8,T243="ALTO"),16,AND(Y243=8,T243="BAJO"),12,AND(Y243=8,U243&lt;&gt;0),8,AND(Y243=9,O243&lt;&gt;0),25,AND(Y243=9,Q243&lt;&gt;0),21,AND(Y243=9,T243="ALTO"),20,AND(Y243=9,T243="BAJO"),17,AND(Y243=9,U243&lt;&gt;0),13,AND(Y243=10,O243&lt;&gt;0),25,AND(Y243=10,Q243&lt;&gt;0),22,AND(Y243=10,T243="ALTO"),21,AND(Y243=10,T243="BAJO"),18,AND(Y243=10,U243&lt;&gt;0),18,AND(Y243=11,O243&lt;&gt;0),25,AND(Y243=11,Q243&lt;&gt;0),23,AND(Y243=11,T243="ALTO"),20,AND(Y243=11,T243="BAJO"),16,AND(Y243=11,U243&lt;&gt;0),11,AND(Y243=12,O243&lt;&gt;0),25,AND(Y243=12,Q243&lt;&gt;0),23,AND(Y243=12,T243="ALTO"),20,AND(Y243=12,T243="BAJO"),16,AND(Y243=12,U243&lt;&gt;0),12,AND(Y243=13,O243&lt;&gt;0),25,AND(Y243=13,Q243&lt;&gt;0),21,AND(Y243=13,T243="ALTO"),20,AND(Y243=13,T243="BAJO"),17,AND(Y243=13,U243&lt;&gt;0),17,AND(Y243=14,O243&lt;&gt;0),25,AND(Y243=14,Q243&lt;&gt;0),24,AND(Y243=14,T243="ALTO"),23,AND(Y243=14,T243="BAJO"),21,AND(Y243=14,U243&lt;&gt;0),18,AND(Y243=15,O243&lt;&gt;0),25,AND(Y243=15,Q243&lt;&gt;0),24,AND(Y243=15,T243="ALTO"),22,AND(Y243=15,T243="BAJO"),19,AND(Y243=15,U243&lt;&gt;0),19,AND(Y243=16,O243&lt;&gt;0),25,AND(Y243=16,Q243&lt;&gt;0),23,AND(Y243=16,T243="ALTO"),23,AND(Y243=16,T243="BAJO"),23,AND(Y243=16,U243&lt;&gt;0),20,AND(Y243=17,O243&lt;&gt;0),25,AND(Y243=17,Q243&lt;&gt;0),24,AND(Y243=17,T243="ALTO"),23,AND(Y243=17,T243="BAJO"),21,AND(Y243=17,U243&lt;&gt;0),20,AND(Y243=18,O243&lt;&gt;0),25,AND(Y243=18,Q243&lt;&gt;0),24,AND(Y243=18,T243="ALTO"),23,AND(Y243=18,T243="BAJO"),22,AND(Y243=18,U243&lt;&gt;0),21,AND(Y243=19,O243&lt;&gt;0),25,AND(Y243=19,Q243&lt;&gt;0),25,AND(Y243=19,T243="ALTO"),24,AND(Y243=19,T243="BAJO"),22,AND(Y243=19,U243&lt;&gt;0),22,AND(Y243&lt;&gt;0,W243&lt;&gt;0),Y243,TRUE,"FALSO")</f>
        <v>16</v>
      </c>
      <c r="AB243" s="50"/>
      <c r="AC243" s="50"/>
      <c r="AD243" s="432"/>
      <c r="AE243" s="433"/>
      <c r="AF243" s="433"/>
      <c r="AN243" s="265"/>
      <c r="AP243" s="265"/>
      <c r="AR243" s="266"/>
      <c r="AT243" s="266"/>
      <c r="AV243" s="266"/>
    </row>
    <row r="244" spans="1:48" s="225" customFormat="1" ht="60">
      <c r="A244" s="656"/>
      <c r="B244" s="553"/>
      <c r="C244" s="553"/>
      <c r="D244" s="268" t="s">
        <v>782</v>
      </c>
      <c r="E244" s="245" t="s">
        <v>830</v>
      </c>
      <c r="F244" s="185" t="s">
        <v>0</v>
      </c>
      <c r="G244" s="246" t="s">
        <v>51</v>
      </c>
      <c r="H244" s="247" t="s">
        <v>63</v>
      </c>
      <c r="I244" s="248" t="s">
        <v>64</v>
      </c>
      <c r="J244" s="248" t="str">
        <f>IF(OR(F244="SE",F244="SA"),VLOOKUP(I244,'Tabla de Peligros y Riesgo'!$C$2:$E$227,2,FALSE),VLOOKUP(I244,'LISTA DE ASPECTOS - IMPACTOS'!$D$3:$F$72,2,FALSE))</f>
        <v>Riesgo Psicosocial</v>
      </c>
      <c r="K244" s="249" t="str">
        <f>IF(OR(F244="SE",F244="SA"),VLOOKUP(I244,'Tabla de Peligros y Riesgo'!$C$2:$E$227,3,FALSE),VLOOKUP(I244,'LISTA DE ASPECTOS - IMPACTOS'!$D$3:$F$72,3,FALSE))</f>
        <v>Estrés / Depresión</v>
      </c>
      <c r="L244" s="250" t="s">
        <v>56</v>
      </c>
      <c r="M244" s="248">
        <v>3</v>
      </c>
      <c r="N244" s="251">
        <f t="shared" si="32"/>
        <v>13</v>
      </c>
      <c r="O244" s="248"/>
      <c r="P244" s="252"/>
      <c r="Q244" s="248"/>
      <c r="R244" s="252"/>
      <c r="S244" s="248"/>
      <c r="T244" s="248"/>
      <c r="U244" s="253" t="s">
        <v>1195</v>
      </c>
      <c r="V244" s="254"/>
      <c r="W244" s="253" t="s">
        <v>1196</v>
      </c>
      <c r="X244" s="255"/>
      <c r="Y244" s="251">
        <f t="shared" si="30"/>
        <v>13</v>
      </c>
      <c r="Z244" s="256"/>
      <c r="AA244" s="251">
        <f t="array" ref="AA244">_xlfn.IFS(AND(Y244=1,O244&lt;&gt;0),25,AND(Y244=1,Q244&lt;&gt;0),21,AND(Y244=1,T244="ALTO"),16,AND(Y244=1,T244="BAJO"),11,AND(Y244=1,U244&lt;&gt;0),2,AND(Y244=2,O244&lt;&gt;0),25,AND(Y244=2,Q244&lt;&gt;0),21,AND(Y244=2,T244="ALTO"),16,AND(Y244=2,T244="BAJO"),11,AND(Y244=2,U244&lt;&gt;0),4,AND(Y244=3,O244&lt;&gt;0),25,AND(Y244=3,Q244&lt;&gt;0),21,AND(Y244=3,T244="ALTO"),16,AND(Y244=3,T244="BAJO"),12,AND(Y244=3,U244&lt;&gt;0),5,AND(Y244=4,O244&lt;&gt;0),25,AND(Y244=4,Q244&lt;&gt;0),13,AND(Y244=4,T244="ALTO"),16,AND(Y244=4,T244="BAJO"),14,AND(Y244=4,U244&lt;&gt;0),7,AND(Y244=5,O244&lt;&gt;0),25,AND(Y244=5,Q244&lt;&gt;0),21,AND(Y244=5,T244="ALTO"),16,AND(Y244=5,T244="BAJO"),12,AND(Y244=5,U244&lt;&gt;0),8,AND(Y244=6,O244&lt;&gt;0),25,AND(Y244=6,Q244&lt;&gt;0),21,AND(Y244=6,T244="ALTO"),20,AND(Y244=6,T244="BAJO"),17,AND(Y244=6,U244&lt;&gt;0),6,AND(Y244=7,O244&lt;&gt;0),25,AND(Y244=7,Q244&lt;&gt;0),23,AND(Y244=7,T244="ALTO"),16,AND(Y244=7,T244="BAJO"),11,AND(Y244=7,U244&lt;&gt;0),7,AND(Y244=8,O244&lt;&gt;0),25,AND(Y244=8,Q244&lt;&gt;0),21,AND(Y244=8,T244="ALTO"),16,AND(Y244=8,T244="BAJO"),12,AND(Y244=8,U244&lt;&gt;0),8,AND(Y244=9,O244&lt;&gt;0),25,AND(Y244=9,Q244&lt;&gt;0),21,AND(Y244=9,T244="ALTO"),20,AND(Y244=9,T244="BAJO"),17,AND(Y244=9,U244&lt;&gt;0),13,AND(Y244=10,O244&lt;&gt;0),25,AND(Y244=10,Q244&lt;&gt;0),22,AND(Y244=10,T244="ALTO"),21,AND(Y244=10,T244="BAJO"),18,AND(Y244=10,U244&lt;&gt;0),18,AND(Y244=11,O244&lt;&gt;0),25,AND(Y244=11,Q244&lt;&gt;0),23,AND(Y244=11,T244="ALTO"),20,AND(Y244=11,T244="BAJO"),16,AND(Y244=11,U244&lt;&gt;0),11,AND(Y244=12,O244&lt;&gt;0),25,AND(Y244=12,Q244&lt;&gt;0),23,AND(Y244=12,T244="ALTO"),20,AND(Y244=12,T244="BAJO"),16,AND(Y244=12,U244&lt;&gt;0),12,AND(Y244=13,O244&lt;&gt;0),25,AND(Y244=13,Q244&lt;&gt;0),21,AND(Y244=13,T244="ALTO"),20,AND(Y244=13,T244="BAJO"),17,AND(Y244=13,U244&lt;&gt;0),17,AND(Y244=14,O244&lt;&gt;0),25,AND(Y244=14,Q244&lt;&gt;0),24,AND(Y244=14,T244="ALTO"),23,AND(Y244=14,T244="BAJO"),21,AND(Y244=14,U244&lt;&gt;0),18,AND(Y244=15,O244&lt;&gt;0),25,AND(Y244=15,Q244&lt;&gt;0),24,AND(Y244=15,T244="ALTO"),22,AND(Y244=15,T244="BAJO"),19,AND(Y244=15,U244&lt;&gt;0),19,AND(Y244=16,O244&lt;&gt;0),25,AND(Y244=16,Q244&lt;&gt;0),23,AND(Y244=16,T244="ALTO"),23,AND(Y244=16,T244="BAJO"),23,AND(Y244=16,U244&lt;&gt;0),20,AND(Y244=17,O244&lt;&gt;0),25,AND(Y244=17,Q244&lt;&gt;0),24,AND(Y244=17,T244="ALTO"),23,AND(Y244=17,T244="BAJO"),21,AND(Y244=17,U244&lt;&gt;0),20,AND(Y244=18,O244&lt;&gt;0),25,AND(Y244=18,Q244&lt;&gt;0),24,AND(Y244=18,T244="ALTO"),23,AND(Y244=18,T244="BAJO"),22,AND(Y244=18,U244&lt;&gt;0),21,AND(Y244=19,O244&lt;&gt;0),25,AND(Y244=19,Q244&lt;&gt;0),25,AND(Y244=19,T244="ALTO"),24,AND(Y244=19,T244="BAJO"),22,AND(Y244=19,U244&lt;&gt;0),22,AND(Y244&lt;&gt;0,W244&lt;&gt;0),Y244,TRUE,"FALSO")</f>
        <v>17</v>
      </c>
      <c r="AB244" s="248"/>
      <c r="AC244" s="248"/>
      <c r="AD244" s="257"/>
      <c r="AE244" s="258"/>
      <c r="AF244" s="258"/>
      <c r="AG244" s="223"/>
      <c r="AH244" s="223"/>
      <c r="AI244" s="223"/>
      <c r="AJ244" s="223"/>
      <c r="AK244" s="223"/>
      <c r="AL244" s="223"/>
      <c r="AM244" s="223"/>
      <c r="AN244" s="259"/>
      <c r="AO244" s="223"/>
      <c r="AP244" s="259"/>
      <c r="AR244" s="260"/>
      <c r="AT244" s="260"/>
      <c r="AV244" s="260"/>
    </row>
    <row r="245" spans="1:48" s="225" customFormat="1" ht="60">
      <c r="A245" s="656"/>
      <c r="B245" s="553"/>
      <c r="C245" s="553"/>
      <c r="D245" s="268" t="s">
        <v>785</v>
      </c>
      <c r="E245" s="245" t="s">
        <v>830</v>
      </c>
      <c r="F245" s="185" t="s">
        <v>1</v>
      </c>
      <c r="G245" s="246" t="s">
        <v>51</v>
      </c>
      <c r="H245" s="247" t="s">
        <v>66</v>
      </c>
      <c r="I245" s="248" t="s">
        <v>67</v>
      </c>
      <c r="J245" s="248" t="str">
        <f>IF(OR(F245="SE",F245="SA"),VLOOKUP(I245,'Tabla de Peligros y Riesgo'!$C$2:$E$227,2,FALSE),VLOOKUP(I245,'LISTA DE ASPECTOS - IMPACTOS'!$D$3:$F$72,2,FALSE))</f>
        <v>Caída al mismo nivel</v>
      </c>
      <c r="K245" s="249" t="str">
        <f>IF(OR(F245="SE",F245="SA"),VLOOKUP(I245,'Tabla de Peligros y Riesgo'!$C$2:$E$227,3,FALSE),VLOOKUP(I245,'LISTA DE ASPECTOS - IMPACTOS'!$D$3:$F$72,3,FALSE))</f>
        <v>Contusión/Fractura/Muerte</v>
      </c>
      <c r="L245" s="250" t="s">
        <v>56</v>
      </c>
      <c r="M245" s="248">
        <v>4</v>
      </c>
      <c r="N245" s="251">
        <f t="shared" si="32"/>
        <v>18</v>
      </c>
      <c r="O245" s="248"/>
      <c r="P245" s="252"/>
      <c r="Q245" s="248"/>
      <c r="R245" s="252"/>
      <c r="S245" s="248"/>
      <c r="T245" s="248"/>
      <c r="U245" s="253" t="s">
        <v>1267</v>
      </c>
      <c r="V245" s="254"/>
      <c r="W245" s="253" t="s">
        <v>1196</v>
      </c>
      <c r="X245" s="255"/>
      <c r="Y245" s="251">
        <f t="shared" si="30"/>
        <v>18</v>
      </c>
      <c r="Z245" s="256"/>
      <c r="AA245" s="251">
        <f t="array" ref="AA245">_xlfn.IFS(AND(Y245=1,O245&lt;&gt;0),25,AND(Y245=1,Q245&lt;&gt;0),21,AND(Y245=1,T245="ALTO"),16,AND(Y245=1,T245="BAJO"),11,AND(Y245=1,U245&lt;&gt;0),2,AND(Y245=2,O245&lt;&gt;0),25,AND(Y245=2,Q245&lt;&gt;0),21,AND(Y245=2,T245="ALTO"),16,AND(Y245=2,T245="BAJO"),11,AND(Y245=2,U245&lt;&gt;0),4,AND(Y245=3,O245&lt;&gt;0),25,AND(Y245=3,Q245&lt;&gt;0),21,AND(Y245=3,T245="ALTO"),16,AND(Y245=3,T245="BAJO"),12,AND(Y245=3,U245&lt;&gt;0),5,AND(Y245=4,O245&lt;&gt;0),25,AND(Y245=4,Q245&lt;&gt;0),13,AND(Y245=4,T245="ALTO"),16,AND(Y245=4,T245="BAJO"),14,AND(Y245=4,U245&lt;&gt;0),7,AND(Y245=5,O245&lt;&gt;0),25,AND(Y245=5,Q245&lt;&gt;0),21,AND(Y245=5,T245="ALTO"),16,AND(Y245=5,T245="BAJO"),12,AND(Y245=5,U245&lt;&gt;0),8,AND(Y245=6,O245&lt;&gt;0),25,AND(Y245=6,Q245&lt;&gt;0),21,AND(Y245=6,T245="ALTO"),20,AND(Y245=6,T245="BAJO"),17,AND(Y245=6,U245&lt;&gt;0),6,AND(Y245=7,O245&lt;&gt;0),25,AND(Y245=7,Q245&lt;&gt;0),23,AND(Y245=7,T245="ALTO"),16,AND(Y245=7,T245="BAJO"),11,AND(Y245=7,U245&lt;&gt;0),7,AND(Y245=8,O245&lt;&gt;0),25,AND(Y245=8,Q245&lt;&gt;0),21,AND(Y245=8,T245="ALTO"),16,AND(Y245=8,T245="BAJO"),12,AND(Y245=8,U245&lt;&gt;0),8,AND(Y245=9,O245&lt;&gt;0),25,AND(Y245=9,Q245&lt;&gt;0),21,AND(Y245=9,T245="ALTO"),20,AND(Y245=9,T245="BAJO"),17,AND(Y245=9,U245&lt;&gt;0),13,AND(Y245=10,O245&lt;&gt;0),25,AND(Y245=10,Q245&lt;&gt;0),22,AND(Y245=10,T245="ALTO"),21,AND(Y245=10,T245="BAJO"),18,AND(Y245=10,U245&lt;&gt;0),18,AND(Y245=11,O245&lt;&gt;0),25,AND(Y245=11,Q245&lt;&gt;0),23,AND(Y245=11,T245="ALTO"),20,AND(Y245=11,T245="BAJO"),16,AND(Y245=11,U245&lt;&gt;0),11,AND(Y245=12,O245&lt;&gt;0),25,AND(Y245=12,Q245&lt;&gt;0),23,AND(Y245=12,T245="ALTO"),20,AND(Y245=12,T245="BAJO"),16,AND(Y245=12,U245&lt;&gt;0),12,AND(Y245=13,O245&lt;&gt;0),25,AND(Y245=13,Q245&lt;&gt;0),21,AND(Y245=13,T245="ALTO"),20,AND(Y245=13,T245="BAJO"),17,AND(Y245=13,U245&lt;&gt;0),17,AND(Y245=14,O245&lt;&gt;0),25,AND(Y245=14,Q245&lt;&gt;0),24,AND(Y245=14,T245="ALTO"),23,AND(Y245=14,T245="BAJO"),21,AND(Y245=14,U245&lt;&gt;0),18,AND(Y245=15,O245&lt;&gt;0),25,AND(Y245=15,Q245&lt;&gt;0),24,AND(Y245=15,T245="ALTO"),22,AND(Y245=15,T245="BAJO"),19,AND(Y245=15,U245&lt;&gt;0),19,AND(Y245=16,O245&lt;&gt;0),25,AND(Y245=16,Q245&lt;&gt;0),23,AND(Y245=16,T245="ALTO"),23,AND(Y245=16,T245="BAJO"),23,AND(Y245=16,U245&lt;&gt;0),20,AND(Y245=17,O245&lt;&gt;0),25,AND(Y245=17,Q245&lt;&gt;0),24,AND(Y245=17,T245="ALTO"),23,AND(Y245=17,T245="BAJO"),21,AND(Y245=17,U245&lt;&gt;0),20,AND(Y245=18,O245&lt;&gt;0),25,AND(Y245=18,Q245&lt;&gt;0),24,AND(Y245=18,T245="ALTO"),23,AND(Y245=18,T245="BAJO"),22,AND(Y245=18,U245&lt;&gt;0),21,AND(Y245=19,O245&lt;&gt;0),25,AND(Y245=19,Q245&lt;&gt;0),25,AND(Y245=19,T245="ALTO"),24,AND(Y245=19,T245="BAJO"),22,AND(Y245=19,U245&lt;&gt;0),22,AND(Y245&lt;&gt;0,W245&lt;&gt;0),Y245,TRUE,"FALSO")</f>
        <v>21</v>
      </c>
      <c r="AB245" s="248"/>
      <c r="AC245" s="248"/>
      <c r="AD245" s="430"/>
      <c r="AE245" s="431"/>
      <c r="AF245" s="431"/>
      <c r="AG245" s="223"/>
      <c r="AH245" s="223"/>
      <c r="AI245" s="223"/>
      <c r="AJ245" s="223"/>
      <c r="AK245" s="223"/>
      <c r="AL245" s="223"/>
      <c r="AM245" s="223"/>
      <c r="AN245" s="259"/>
      <c r="AO245" s="223"/>
      <c r="AP245" s="259"/>
      <c r="AR245" s="260"/>
      <c r="AT245" s="260"/>
      <c r="AV245" s="260"/>
    </row>
    <row r="246" spans="1:48" s="225" customFormat="1" ht="60">
      <c r="A246" s="656"/>
      <c r="B246" s="553"/>
      <c r="C246" s="553"/>
      <c r="D246" s="268" t="s">
        <v>785</v>
      </c>
      <c r="E246" s="245" t="s">
        <v>830</v>
      </c>
      <c r="F246" s="185" t="s">
        <v>1</v>
      </c>
      <c r="G246" s="246" t="s">
        <v>51</v>
      </c>
      <c r="H246" s="247" t="s">
        <v>111</v>
      </c>
      <c r="I246" s="248" t="s">
        <v>112</v>
      </c>
      <c r="J246" s="248" t="str">
        <f>IF(OR(F246="SE",F246="SA"),VLOOKUP(I246,'Tabla de Peligros y Riesgo'!$C$2:$E$227,2,FALSE),VLOOKUP(I246,'LISTA DE ASPECTOS - IMPACTOS'!$D$3:$F$72,2,FALSE))</f>
        <v xml:space="preserve">Electrocución </v>
      </c>
      <c r="K246" s="249" t="str">
        <f>IF(OR(F246="SE",F246="SA"),VLOOKUP(I246,'Tabla de Peligros y Riesgo'!$C$2:$E$227,3,FALSE),VLOOKUP(I246,'LISTA DE ASPECTOS - IMPACTOS'!$D$3:$F$72,3,FALSE))</f>
        <v xml:space="preserve">Muerte </v>
      </c>
      <c r="L246" s="250" t="s">
        <v>56</v>
      </c>
      <c r="M246" s="248">
        <v>2</v>
      </c>
      <c r="N246" s="251">
        <f t="shared" si="32"/>
        <v>8</v>
      </c>
      <c r="O246" s="248"/>
      <c r="P246" s="252"/>
      <c r="Q246" s="248"/>
      <c r="R246" s="252"/>
      <c r="S246" s="248" t="s">
        <v>1198</v>
      </c>
      <c r="T246" s="248" t="s">
        <v>53</v>
      </c>
      <c r="U246" s="253" t="s">
        <v>1225</v>
      </c>
      <c r="V246" s="254"/>
      <c r="W246" s="253" t="s">
        <v>1196</v>
      </c>
      <c r="X246" s="255">
        <v>0.2</v>
      </c>
      <c r="Y246" s="251">
        <f t="shared" si="30"/>
        <v>8</v>
      </c>
      <c r="Z246" s="256">
        <f>IF(N246&gt;=16,MAX(O246:T246),IF(N246&lt;16,MAX(O246:X246)))</f>
        <v>0.2</v>
      </c>
      <c r="AA246" s="251">
        <f t="array" ref="AA246">_xlfn.IFS(AND(Y246=1,O246&lt;&gt;0),25,AND(Y246=1,Q246&lt;&gt;0),21,AND(Y246=1,T246="ALTO"),16,AND(Y246=1,T246="BAJO"),11,AND(Y246=1,U246&lt;&gt;0),2,AND(Y246=2,O246&lt;&gt;0),25,AND(Y246=2,Q246&lt;&gt;0),21,AND(Y246=2,T246="ALTO"),16,AND(Y246=2,T246="BAJO"),11,AND(Y246=2,U246&lt;&gt;0),4,AND(Y246=3,O246&lt;&gt;0),25,AND(Y246=3,Q246&lt;&gt;0),21,AND(Y246=3,T246="ALTO"),16,AND(Y246=3,T246="BAJO"),12,AND(Y246=3,U246&lt;&gt;0),5,AND(Y246=4,O246&lt;&gt;0),25,AND(Y246=4,Q246&lt;&gt;0),13,AND(Y246=4,T246="ALTO"),16,AND(Y246=4,T246="BAJO"),14,AND(Y246=4,U246&lt;&gt;0),7,AND(Y246=5,O246&lt;&gt;0),25,AND(Y246=5,Q246&lt;&gt;0),21,AND(Y246=5,T246="ALTO"),16,AND(Y246=5,T246="BAJO"),12,AND(Y246=5,U246&lt;&gt;0),8,AND(Y246=6,O246&lt;&gt;0),25,AND(Y246=6,Q246&lt;&gt;0),21,AND(Y246=6,T246="ALTO"),20,AND(Y246=6,T246="BAJO"),17,AND(Y246=6,U246&lt;&gt;0),6,AND(Y246=7,O246&lt;&gt;0),25,AND(Y246=7,Q246&lt;&gt;0),23,AND(Y246=7,T246="ALTO"),16,AND(Y246=7,T246="BAJO"),11,AND(Y246=7,U246&lt;&gt;0),7,AND(Y246=8,O246&lt;&gt;0),25,AND(Y246=8,Q246&lt;&gt;0),21,AND(Y246=8,T246="ALTO"),16,AND(Y246=8,T246="BAJO"),12,AND(Y246=8,U246&lt;&gt;0),8,AND(Y246=9,O246&lt;&gt;0),25,AND(Y246=9,Q246&lt;&gt;0),21,AND(Y246=9,T246="ALTO"),20,AND(Y246=9,T246="BAJO"),17,AND(Y246=9,U246&lt;&gt;0),13,AND(Y246=10,O246&lt;&gt;0),25,AND(Y246=10,Q246&lt;&gt;0),22,AND(Y246=10,T246="ALTO"),21,AND(Y246=10,T246="BAJO"),18,AND(Y246=10,U246&lt;&gt;0),18,AND(Y246=11,O246&lt;&gt;0),25,AND(Y246=11,Q246&lt;&gt;0),23,AND(Y246=11,T246="ALTO"),20,AND(Y246=11,T246="BAJO"),16,AND(Y246=11,U246&lt;&gt;0),11,AND(Y246=12,O246&lt;&gt;0),25,AND(Y246=12,Q246&lt;&gt;0),23,AND(Y246=12,T246="ALTO"),20,AND(Y246=12,T246="BAJO"),16,AND(Y246=12,U246&lt;&gt;0),12,AND(Y246=13,O246&lt;&gt;0),25,AND(Y246=13,Q246&lt;&gt;0),21,AND(Y246=13,T246="ALTO"),20,AND(Y246=13,T246="BAJO"),17,AND(Y246=13,U246&lt;&gt;0),17,AND(Y246=14,O246&lt;&gt;0),25,AND(Y246=14,Q246&lt;&gt;0),24,AND(Y246=14,T246="ALTO"),23,AND(Y246=14,T246="BAJO"),21,AND(Y246=14,U246&lt;&gt;0),18,AND(Y246=15,O246&lt;&gt;0),25,AND(Y246=15,Q246&lt;&gt;0),24,AND(Y246=15,T246="ALTO"),22,AND(Y246=15,T246="BAJO"),19,AND(Y246=15,U246&lt;&gt;0),19,AND(Y246=16,O246&lt;&gt;0),25,AND(Y246=16,Q246&lt;&gt;0),23,AND(Y246=16,T246="ALTO"),23,AND(Y246=16,T246="BAJO"),23,AND(Y246=16,U246&lt;&gt;0),20,AND(Y246=17,O246&lt;&gt;0),25,AND(Y246=17,Q246&lt;&gt;0),24,AND(Y246=17,T246="ALTO"),23,AND(Y246=17,T246="BAJO"),21,AND(Y246=17,U246&lt;&gt;0),20,AND(Y246=18,O246&lt;&gt;0),25,AND(Y246=18,Q246&lt;&gt;0),24,AND(Y246=18,T246="ALTO"),23,AND(Y246=18,T246="BAJO"),22,AND(Y246=18,U246&lt;&gt;0),21,AND(Y246=19,O246&lt;&gt;0),25,AND(Y246=19,Q246&lt;&gt;0),25,AND(Y246=19,T246="ALTO"),24,AND(Y246=19,T246="BAJO"),22,AND(Y246=19,U246&lt;&gt;0),22,AND(Y246&lt;&gt;0,W246&lt;&gt;0),Y246,TRUE,"FALSO")</f>
        <v>16</v>
      </c>
      <c r="AB246" s="248" t="s">
        <v>1200</v>
      </c>
      <c r="AC246" s="248" t="s">
        <v>1201</v>
      </c>
      <c r="AD246" s="257"/>
      <c r="AE246" s="258"/>
      <c r="AF246" s="258"/>
      <c r="AG246" s="223"/>
      <c r="AH246" s="223"/>
      <c r="AI246" s="223"/>
      <c r="AJ246" s="223"/>
      <c r="AK246" s="223"/>
      <c r="AL246" s="223"/>
      <c r="AM246" s="223"/>
      <c r="AN246" s="259"/>
      <c r="AO246" s="223"/>
      <c r="AP246" s="259"/>
      <c r="AR246" s="260"/>
      <c r="AT246" s="260"/>
      <c r="AV246" s="260"/>
    </row>
    <row r="247" spans="1:48" s="225" customFormat="1" ht="60">
      <c r="A247" s="656"/>
      <c r="B247" s="553"/>
      <c r="C247" s="553"/>
      <c r="D247" s="268" t="s">
        <v>831</v>
      </c>
      <c r="E247" s="245" t="s">
        <v>830</v>
      </c>
      <c r="F247" s="185" t="s">
        <v>1</v>
      </c>
      <c r="G247" s="246" t="s">
        <v>51</v>
      </c>
      <c r="H247" s="247" t="s">
        <v>66</v>
      </c>
      <c r="I247" s="248" t="s">
        <v>67</v>
      </c>
      <c r="J247" s="248" t="str">
        <f>IF(OR(F247="SE",F247="SA"),VLOOKUP(I247,'Tabla de Peligros y Riesgo'!$C$2:$E$227,2,FALSE),VLOOKUP(I247,'LISTA DE ASPECTOS - IMPACTOS'!$D$3:$F$72,2,FALSE))</f>
        <v>Caída al mismo nivel</v>
      </c>
      <c r="K247" s="249" t="str">
        <f>IF(OR(F247="SE",F247="SA"),VLOOKUP(I247,'Tabla de Peligros y Riesgo'!$C$2:$E$227,3,FALSE),VLOOKUP(I247,'LISTA DE ASPECTOS - IMPACTOS'!$D$3:$F$72,3,FALSE))</f>
        <v>Contusión/Fractura/Muerte</v>
      </c>
      <c r="L247" s="250" t="s">
        <v>90</v>
      </c>
      <c r="M247" s="248">
        <v>4</v>
      </c>
      <c r="N247" s="251">
        <f t="shared" si="32"/>
        <v>14</v>
      </c>
      <c r="O247" s="248"/>
      <c r="P247" s="252"/>
      <c r="Q247" s="248"/>
      <c r="R247" s="252"/>
      <c r="S247" s="248"/>
      <c r="T247" s="248"/>
      <c r="U247" s="253" t="s">
        <v>1271</v>
      </c>
      <c r="V247" s="254">
        <v>0.35</v>
      </c>
      <c r="W247" s="253" t="s">
        <v>1196</v>
      </c>
      <c r="X247" s="255">
        <v>0.15</v>
      </c>
      <c r="Y247" s="251">
        <f t="shared" si="30"/>
        <v>14</v>
      </c>
      <c r="Z247" s="256"/>
      <c r="AA247" s="251">
        <f t="array" ref="AA247">_xlfn.IFS(AND(Y247=1,O247&lt;&gt;0),25,AND(Y247=1,Q247&lt;&gt;0),21,AND(Y247=1,T247="ALTO"),16,AND(Y247=1,T247="BAJO"),11,AND(Y247=1,U247&lt;&gt;0),2,AND(Y247=2,O247&lt;&gt;0),25,AND(Y247=2,Q247&lt;&gt;0),21,AND(Y247=2,T247="ALTO"),16,AND(Y247=2,T247="BAJO"),11,AND(Y247=2,U247&lt;&gt;0),4,AND(Y247=3,O247&lt;&gt;0),25,AND(Y247=3,Q247&lt;&gt;0),21,AND(Y247=3,T247="ALTO"),16,AND(Y247=3,T247="BAJO"),12,AND(Y247=3,U247&lt;&gt;0),5,AND(Y247=4,O247&lt;&gt;0),25,AND(Y247=4,Q247&lt;&gt;0),13,AND(Y247=4,T247="ALTO"),16,AND(Y247=4,T247="BAJO"),14,AND(Y247=4,U247&lt;&gt;0),7,AND(Y247=5,O247&lt;&gt;0),25,AND(Y247=5,Q247&lt;&gt;0),21,AND(Y247=5,T247="ALTO"),16,AND(Y247=5,T247="BAJO"),12,AND(Y247=5,U247&lt;&gt;0),8,AND(Y247=6,O247&lt;&gt;0),25,AND(Y247=6,Q247&lt;&gt;0),21,AND(Y247=6,T247="ALTO"),20,AND(Y247=6,T247="BAJO"),17,AND(Y247=6,U247&lt;&gt;0),6,AND(Y247=7,O247&lt;&gt;0),25,AND(Y247=7,Q247&lt;&gt;0),23,AND(Y247=7,T247="ALTO"),16,AND(Y247=7,T247="BAJO"),11,AND(Y247=7,U247&lt;&gt;0),7,AND(Y247=8,O247&lt;&gt;0),25,AND(Y247=8,Q247&lt;&gt;0),21,AND(Y247=8,T247="ALTO"),16,AND(Y247=8,T247="BAJO"),12,AND(Y247=8,U247&lt;&gt;0),8,AND(Y247=9,O247&lt;&gt;0),25,AND(Y247=9,Q247&lt;&gt;0),21,AND(Y247=9,T247="ALTO"),20,AND(Y247=9,T247="BAJO"),17,AND(Y247=9,U247&lt;&gt;0),13,AND(Y247=10,O247&lt;&gt;0),25,AND(Y247=10,Q247&lt;&gt;0),22,AND(Y247=10,T247="ALTO"),21,AND(Y247=10,T247="BAJO"),18,AND(Y247=10,U247&lt;&gt;0),18,AND(Y247=11,O247&lt;&gt;0),25,AND(Y247=11,Q247&lt;&gt;0),23,AND(Y247=11,T247="ALTO"),20,AND(Y247=11,T247="BAJO"),16,AND(Y247=11,U247&lt;&gt;0),11,AND(Y247=12,O247&lt;&gt;0),25,AND(Y247=12,Q247&lt;&gt;0),23,AND(Y247=12,T247="ALTO"),20,AND(Y247=12,T247="BAJO"),16,AND(Y247=12,U247&lt;&gt;0),12,AND(Y247=13,O247&lt;&gt;0),25,AND(Y247=13,Q247&lt;&gt;0),21,AND(Y247=13,T247="ALTO"),20,AND(Y247=13,T247="BAJO"),17,AND(Y247=13,U247&lt;&gt;0),17,AND(Y247=14,O247&lt;&gt;0),25,AND(Y247=14,Q247&lt;&gt;0),24,AND(Y247=14,T247="ALTO"),23,AND(Y247=14,T247="BAJO"),21,AND(Y247=14,U247&lt;&gt;0),18,AND(Y247=15,O247&lt;&gt;0),25,AND(Y247=15,Q247&lt;&gt;0),24,AND(Y247=15,T247="ALTO"),22,AND(Y247=15,T247="BAJO"),19,AND(Y247=15,U247&lt;&gt;0),19,AND(Y247=16,O247&lt;&gt;0),25,AND(Y247=16,Q247&lt;&gt;0),23,AND(Y247=16,T247="ALTO"),23,AND(Y247=16,T247="BAJO"),23,AND(Y247=16,U247&lt;&gt;0),20,AND(Y247=17,O247&lt;&gt;0),25,AND(Y247=17,Q247&lt;&gt;0),24,AND(Y247=17,T247="ALTO"),23,AND(Y247=17,T247="BAJO"),21,AND(Y247=17,U247&lt;&gt;0),20,AND(Y247=18,O247&lt;&gt;0),25,AND(Y247=18,Q247&lt;&gt;0),24,AND(Y247=18,T247="ALTO"),23,AND(Y247=18,T247="BAJO"),22,AND(Y247=18,U247&lt;&gt;0),21,AND(Y247=19,O247&lt;&gt;0),25,AND(Y247=19,Q247&lt;&gt;0),25,AND(Y247=19,T247="ALTO"),24,AND(Y247=19,T247="BAJO"),22,AND(Y247=19,U247&lt;&gt;0),22,AND(Y247&lt;&gt;0,W247&lt;&gt;0),Y247,TRUE,"FALSO")</f>
        <v>18</v>
      </c>
      <c r="AB247" s="248"/>
      <c r="AC247" s="248"/>
      <c r="AD247" s="430"/>
      <c r="AE247" s="431"/>
      <c r="AF247" s="431"/>
      <c r="AG247" s="223"/>
      <c r="AH247" s="223"/>
      <c r="AI247" s="223"/>
      <c r="AJ247" s="223"/>
      <c r="AK247" s="223"/>
      <c r="AL247" s="223"/>
      <c r="AM247" s="223"/>
      <c r="AN247" s="259"/>
      <c r="AO247" s="223"/>
      <c r="AP247" s="259"/>
      <c r="AR247" s="260"/>
      <c r="AT247" s="260"/>
      <c r="AV247" s="260"/>
    </row>
    <row r="248" spans="1:48" s="225" customFormat="1" ht="60">
      <c r="A248" s="656"/>
      <c r="B248" s="553"/>
      <c r="C248" s="553"/>
      <c r="D248" s="268" t="s">
        <v>832</v>
      </c>
      <c r="E248" s="245" t="s">
        <v>830</v>
      </c>
      <c r="F248" s="185" t="s">
        <v>0</v>
      </c>
      <c r="G248" s="246" t="s">
        <v>51</v>
      </c>
      <c r="H248" s="247" t="s">
        <v>83</v>
      </c>
      <c r="I248" s="248" t="s">
        <v>105</v>
      </c>
      <c r="J248" s="248" t="str">
        <f>IF(OR(F248="SE",F248="SA"),VLOOKUP(I248,'Tabla de Peligros y Riesgo'!$C$2:$E$227,2,FALSE),VLOOKUP(I248,'LISTA DE ASPECTOS - IMPACTOS'!$D$3:$F$72,2,FALSE))</f>
        <v>Riesgos Disergonómico</v>
      </c>
      <c r="K248" s="249" t="str">
        <f>IF(OR(F248="SE",F248="SA"),VLOOKUP(I248,'Tabla de Peligros y Riesgo'!$C$2:$E$227,3,FALSE),VLOOKUP(I248,'LISTA DE ASPECTOS - IMPACTOS'!$D$3:$F$72,3,FALSE))</f>
        <v>Lumbalgia/Dorsalgia/ Hiperlordosis/ Tendinitis de Hombro</v>
      </c>
      <c r="L248" s="250" t="s">
        <v>56</v>
      </c>
      <c r="M248" s="248">
        <v>3</v>
      </c>
      <c r="N248" s="251">
        <f t="shared" si="32"/>
        <v>13</v>
      </c>
      <c r="O248" s="248"/>
      <c r="P248" s="252"/>
      <c r="Q248" s="248"/>
      <c r="R248" s="252"/>
      <c r="S248" s="248"/>
      <c r="T248" s="248"/>
      <c r="U248" s="253" t="s">
        <v>1217</v>
      </c>
      <c r="V248" s="254">
        <v>0.35</v>
      </c>
      <c r="W248" s="253" t="s">
        <v>1196</v>
      </c>
      <c r="X248" s="255">
        <v>0.15</v>
      </c>
      <c r="Y248" s="251">
        <f t="shared" si="30"/>
        <v>13</v>
      </c>
      <c r="Z248" s="256"/>
      <c r="AA248" s="251">
        <f t="array" ref="AA248">_xlfn.IFS(AND(Y248=1,O248&lt;&gt;0),25,AND(Y248=1,Q248&lt;&gt;0),21,AND(Y248=1,T248="ALTO"),16,AND(Y248=1,T248="BAJO"),11,AND(Y248=1,U248&lt;&gt;0),2,AND(Y248=2,O248&lt;&gt;0),25,AND(Y248=2,Q248&lt;&gt;0),21,AND(Y248=2,T248="ALTO"),16,AND(Y248=2,T248="BAJO"),11,AND(Y248=2,U248&lt;&gt;0),4,AND(Y248=3,O248&lt;&gt;0),25,AND(Y248=3,Q248&lt;&gt;0),21,AND(Y248=3,T248="ALTO"),16,AND(Y248=3,T248="BAJO"),12,AND(Y248=3,U248&lt;&gt;0),5,AND(Y248=4,O248&lt;&gt;0),25,AND(Y248=4,Q248&lt;&gt;0),13,AND(Y248=4,T248="ALTO"),16,AND(Y248=4,T248="BAJO"),14,AND(Y248=4,U248&lt;&gt;0),7,AND(Y248=5,O248&lt;&gt;0),25,AND(Y248=5,Q248&lt;&gt;0),21,AND(Y248=5,T248="ALTO"),16,AND(Y248=5,T248="BAJO"),12,AND(Y248=5,U248&lt;&gt;0),8,AND(Y248=6,O248&lt;&gt;0),25,AND(Y248=6,Q248&lt;&gt;0),21,AND(Y248=6,T248="ALTO"),20,AND(Y248=6,T248="BAJO"),17,AND(Y248=6,U248&lt;&gt;0),6,AND(Y248=7,O248&lt;&gt;0),25,AND(Y248=7,Q248&lt;&gt;0),23,AND(Y248=7,T248="ALTO"),16,AND(Y248=7,T248="BAJO"),11,AND(Y248=7,U248&lt;&gt;0),7,AND(Y248=8,O248&lt;&gt;0),25,AND(Y248=8,Q248&lt;&gt;0),21,AND(Y248=8,T248="ALTO"),16,AND(Y248=8,T248="BAJO"),12,AND(Y248=8,U248&lt;&gt;0),8,AND(Y248=9,O248&lt;&gt;0),25,AND(Y248=9,Q248&lt;&gt;0),21,AND(Y248=9,T248="ALTO"),20,AND(Y248=9,T248="BAJO"),17,AND(Y248=9,U248&lt;&gt;0),13,AND(Y248=10,O248&lt;&gt;0),25,AND(Y248=10,Q248&lt;&gt;0),22,AND(Y248=10,T248="ALTO"),21,AND(Y248=10,T248="BAJO"),18,AND(Y248=10,U248&lt;&gt;0),18,AND(Y248=11,O248&lt;&gt;0),25,AND(Y248=11,Q248&lt;&gt;0),23,AND(Y248=11,T248="ALTO"),20,AND(Y248=11,T248="BAJO"),16,AND(Y248=11,U248&lt;&gt;0),11,AND(Y248=12,O248&lt;&gt;0),25,AND(Y248=12,Q248&lt;&gt;0),23,AND(Y248=12,T248="ALTO"),20,AND(Y248=12,T248="BAJO"),16,AND(Y248=12,U248&lt;&gt;0),12,AND(Y248=13,O248&lt;&gt;0),25,AND(Y248=13,Q248&lt;&gt;0),21,AND(Y248=13,T248="ALTO"),20,AND(Y248=13,T248="BAJO"),17,AND(Y248=13,U248&lt;&gt;0),17,AND(Y248=14,O248&lt;&gt;0),25,AND(Y248=14,Q248&lt;&gt;0),24,AND(Y248=14,T248="ALTO"),23,AND(Y248=14,T248="BAJO"),21,AND(Y248=14,U248&lt;&gt;0),18,AND(Y248=15,O248&lt;&gt;0),25,AND(Y248=15,Q248&lt;&gt;0),24,AND(Y248=15,T248="ALTO"),22,AND(Y248=15,T248="BAJO"),19,AND(Y248=15,U248&lt;&gt;0),19,AND(Y248=16,O248&lt;&gt;0),25,AND(Y248=16,Q248&lt;&gt;0),23,AND(Y248=16,T248="ALTO"),23,AND(Y248=16,T248="BAJO"),23,AND(Y248=16,U248&lt;&gt;0),20,AND(Y248=17,O248&lt;&gt;0),25,AND(Y248=17,Q248&lt;&gt;0),24,AND(Y248=17,T248="ALTO"),23,AND(Y248=17,T248="BAJO"),21,AND(Y248=17,U248&lt;&gt;0),20,AND(Y248=18,O248&lt;&gt;0),25,AND(Y248=18,Q248&lt;&gt;0),24,AND(Y248=18,T248="ALTO"),23,AND(Y248=18,T248="BAJO"),22,AND(Y248=18,U248&lt;&gt;0),21,AND(Y248=19,O248&lt;&gt;0),25,AND(Y248=19,Q248&lt;&gt;0),25,AND(Y248=19,T248="ALTO"),24,AND(Y248=19,T248="BAJO"),22,AND(Y248=19,U248&lt;&gt;0),22,AND(Y248&lt;&gt;0,W248&lt;&gt;0),Y248,TRUE,"FALSO")</f>
        <v>17</v>
      </c>
      <c r="AB248" s="248"/>
      <c r="AC248" s="248"/>
      <c r="AD248" s="430"/>
      <c r="AE248" s="431"/>
      <c r="AF248" s="431"/>
      <c r="AG248" s="223"/>
      <c r="AH248" s="223"/>
      <c r="AI248" s="223"/>
      <c r="AJ248" s="223"/>
      <c r="AK248" s="223"/>
      <c r="AL248" s="223"/>
      <c r="AM248" s="223"/>
      <c r="AN248" s="259"/>
      <c r="AO248" s="223"/>
      <c r="AP248" s="259"/>
      <c r="AR248" s="260"/>
      <c r="AT248" s="260"/>
      <c r="AV248" s="260"/>
    </row>
    <row r="249" spans="1:48" s="225" customFormat="1" ht="60">
      <c r="A249" s="656"/>
      <c r="B249" s="553"/>
      <c r="C249" s="553"/>
      <c r="D249" s="268" t="s">
        <v>832</v>
      </c>
      <c r="E249" s="245" t="s">
        <v>830</v>
      </c>
      <c r="F249" s="185" t="s">
        <v>1</v>
      </c>
      <c r="G249" s="246" t="s">
        <v>51</v>
      </c>
      <c r="H249" s="247" t="s">
        <v>92</v>
      </c>
      <c r="I249" s="248" t="s">
        <v>93</v>
      </c>
      <c r="J249" s="248" t="str">
        <f>IF(OR(F249="SE",F249="SA"),VLOOKUP(I249,'Tabla de Peligros y Riesgo'!$C$2:$E$227,2,FALSE),VLOOKUP(I249,'LISTA DE ASPECTOS - IMPACTOS'!$D$3:$F$72,2,FALSE))</f>
        <v xml:space="preserve">Golpes </v>
      </c>
      <c r="K249" s="249" t="str">
        <f>IF(OR(F249="SE",F249="SA"),VLOOKUP(I249,'Tabla de Peligros y Riesgo'!$C$2:$E$227,3,FALSE),VLOOKUP(I249,'LISTA DE ASPECTOS - IMPACTOS'!$D$3:$F$72,3,FALSE))</f>
        <v>Heridas/Amputación/Contusión/Fractura/Muerte</v>
      </c>
      <c r="L249" s="250" t="s">
        <v>56</v>
      </c>
      <c r="M249" s="248">
        <v>3</v>
      </c>
      <c r="N249" s="251">
        <f t="shared" ref="N249" si="35">IF(CONCATENATE(M249,L249)="1A",1,IF(CONCATENATE(M249,L249)="1B",2,IF(CONCATENATE(M249,L249)="2A",3,IF(CONCATENATE(M249,L249)="1C",4,IF(CONCATENATE(M249,L249)="2B",5,IF(CONCATENATE(M249,L249)="3A",6,IF(CONCATENATE(M249,L249)="1D",7,IF(CONCATENATE(M249,L249)="2C",8,IF(CONCATENATE(M249,L249)="3B",9,IF(CONCATENATE(M249,L249)="4A",10,IF(CONCATENATE(M249,L249)="1E",11,IF(CONCATENATE(M249,L249)="2D",12,IF(CONCATENATE(M249,L249)="3C",13,IF(CONCATENATE(M249,L249)="4B",14,IF(CONCATENATE(M249,L249)="5A",15,IF(CONCATENATE(M249,L249)="2E",16,IF(CONCATENATE(M249,L249)="3D",17,IF(CONCATENATE(M249,L249)="4C",18,IF(CONCATENATE(M249,L249)="5B",19,IF(CONCATENATE(M249,L249)="3E",20,IF(CONCATENATE(M249,L249)="4D",21,IF(CONCATENATE(M249,L249)="5C",22,IF(CONCATENATE(M249,L249)="4E",23,IF(CONCATENATE(M249,L249)="5D",24,IF(CONCATENATE(M249,L249)="5E",25,"")))))))))))))))))))))))))</f>
        <v>13</v>
      </c>
      <c r="O249" s="248"/>
      <c r="P249" s="252"/>
      <c r="Q249" s="248"/>
      <c r="R249" s="252"/>
      <c r="S249" s="248" t="s">
        <v>1527</v>
      </c>
      <c r="T249" s="248" t="s">
        <v>59</v>
      </c>
      <c r="U249" s="253" t="s">
        <v>1528</v>
      </c>
      <c r="V249" s="254">
        <v>0.35</v>
      </c>
      <c r="W249" s="253" t="s">
        <v>1196</v>
      </c>
      <c r="X249" s="255">
        <v>0.15</v>
      </c>
      <c r="Y249" s="251">
        <f t="shared" ref="Y249" si="36">N249</f>
        <v>13</v>
      </c>
      <c r="Z249" s="256"/>
      <c r="AA249" s="251">
        <f t="array" ref="AA249">_xlfn.IFS(AND(Y249=1,O249&lt;&gt;0),25,AND(Y249=1,Q249&lt;&gt;0),21,AND(Y249=1,T249="ALTO"),16,AND(Y249=1,T249="BAJO"),11,AND(Y249=1,U249&lt;&gt;0),2,AND(Y249=2,O249&lt;&gt;0),25,AND(Y249=2,Q249&lt;&gt;0),21,AND(Y249=2,T249="ALTO"),16,AND(Y249=2,T249="BAJO"),11,AND(Y249=2,U249&lt;&gt;0),4,AND(Y249=3,O249&lt;&gt;0),25,AND(Y249=3,Q249&lt;&gt;0),21,AND(Y249=3,T249="ALTO"),16,AND(Y249=3,T249="BAJO"),12,AND(Y249=3,U249&lt;&gt;0),5,AND(Y249=4,O249&lt;&gt;0),25,AND(Y249=4,Q249&lt;&gt;0),13,AND(Y249=4,T249="ALTO"),16,AND(Y249=4,T249="BAJO"),14,AND(Y249=4,U249&lt;&gt;0),7,AND(Y249=5,O249&lt;&gt;0),25,AND(Y249=5,Q249&lt;&gt;0),21,AND(Y249=5,T249="ALTO"),16,AND(Y249=5,T249="BAJO"),12,AND(Y249=5,U249&lt;&gt;0),8,AND(Y249=6,O249&lt;&gt;0),25,AND(Y249=6,Q249&lt;&gt;0),21,AND(Y249=6,T249="ALTO"),20,AND(Y249=6,T249="BAJO"),17,AND(Y249=6,U249&lt;&gt;0),6,AND(Y249=7,O249&lt;&gt;0),25,AND(Y249=7,Q249&lt;&gt;0),23,AND(Y249=7,T249="ALTO"),16,AND(Y249=7,T249="BAJO"),11,AND(Y249=7,U249&lt;&gt;0),7,AND(Y249=8,O249&lt;&gt;0),25,AND(Y249=8,Q249&lt;&gt;0),21,AND(Y249=8,T249="ALTO"),16,AND(Y249=8,T249="BAJO"),12,AND(Y249=8,U249&lt;&gt;0),8,AND(Y249=9,O249&lt;&gt;0),25,AND(Y249=9,Q249&lt;&gt;0),21,AND(Y249=9,T249="ALTO"),20,AND(Y249=9,T249="BAJO"),17,AND(Y249=9,U249&lt;&gt;0),13,AND(Y249=10,O249&lt;&gt;0),25,AND(Y249=10,Q249&lt;&gt;0),22,AND(Y249=10,T249="ALTO"),21,AND(Y249=10,T249="BAJO"),18,AND(Y249=10,U249&lt;&gt;0),18,AND(Y249=11,O249&lt;&gt;0),25,AND(Y249=11,Q249&lt;&gt;0),23,AND(Y249=11,T249="ALTO"),20,AND(Y249=11,T249="BAJO"),16,AND(Y249=11,U249&lt;&gt;0),11,AND(Y249=12,O249&lt;&gt;0),25,AND(Y249=12,Q249&lt;&gt;0),23,AND(Y249=12,T249="ALTO"),20,AND(Y249=12,T249="BAJO"),16,AND(Y249=12,U249&lt;&gt;0),12,AND(Y249=13,O249&lt;&gt;0),25,AND(Y249=13,Q249&lt;&gt;0),21,AND(Y249=13,T249="ALTO"),20,AND(Y249=13,T249="BAJO"),17,AND(Y249=13,U249&lt;&gt;0),17,AND(Y249=14,O249&lt;&gt;0),25,AND(Y249=14,Q249&lt;&gt;0),24,AND(Y249=14,T249="ALTO"),23,AND(Y249=14,T249="BAJO"),21,AND(Y249=14,U249&lt;&gt;0),18,AND(Y249=15,O249&lt;&gt;0),25,AND(Y249=15,Q249&lt;&gt;0),24,AND(Y249=15,T249="ALTO"),22,AND(Y249=15,T249="BAJO"),19,AND(Y249=15,U249&lt;&gt;0),19,AND(Y249=16,O249&lt;&gt;0),25,AND(Y249=16,Q249&lt;&gt;0),23,AND(Y249=16,T249="ALTO"),23,AND(Y249=16,T249="BAJO"),23,AND(Y249=16,U249&lt;&gt;0),20,AND(Y249=17,O249&lt;&gt;0),25,AND(Y249=17,Q249&lt;&gt;0),24,AND(Y249=17,T249="ALTO"),23,AND(Y249=17,T249="BAJO"),21,AND(Y249=17,U249&lt;&gt;0),20,AND(Y249=18,O249&lt;&gt;0),25,AND(Y249=18,Q249&lt;&gt;0),24,AND(Y249=18,T249="ALTO"),23,AND(Y249=18,T249="BAJO"),22,AND(Y249=18,U249&lt;&gt;0),21,AND(Y249=19,O249&lt;&gt;0),25,AND(Y249=19,Q249&lt;&gt;0),25,AND(Y249=19,T249="ALTO"),24,AND(Y249=19,T249="BAJO"),22,AND(Y249=19,U249&lt;&gt;0),22,AND(Y249&lt;&gt;0,W249&lt;&gt;0),Y249,TRUE,"FALSO")</f>
        <v>17</v>
      </c>
      <c r="AB249" s="248"/>
      <c r="AC249" s="248"/>
      <c r="AD249" s="430"/>
      <c r="AE249" s="431"/>
      <c r="AF249" s="431"/>
      <c r="AG249" s="223"/>
      <c r="AH249" s="223"/>
      <c r="AI249" s="223"/>
      <c r="AJ249" s="223"/>
      <c r="AK249" s="223"/>
      <c r="AL249" s="223"/>
      <c r="AM249" s="223"/>
      <c r="AN249" s="259"/>
      <c r="AO249" s="223"/>
      <c r="AP249" s="259"/>
      <c r="AR249" s="260"/>
      <c r="AT249" s="260"/>
      <c r="AV249" s="260"/>
    </row>
    <row r="250" spans="1:48" s="225" customFormat="1" ht="60">
      <c r="A250" s="656"/>
      <c r="B250" s="553"/>
      <c r="C250" s="553"/>
      <c r="D250" s="268" t="s">
        <v>833</v>
      </c>
      <c r="E250" s="245" t="s">
        <v>830</v>
      </c>
      <c r="F250" s="185" t="s">
        <v>1</v>
      </c>
      <c r="G250" s="246" t="s">
        <v>51</v>
      </c>
      <c r="H250" s="247" t="s">
        <v>66</v>
      </c>
      <c r="I250" s="248" t="s">
        <v>67</v>
      </c>
      <c r="J250" s="248" t="str">
        <f>IF(OR(F250="SE",F250="SA"),VLOOKUP(I250,'Tabla de Peligros y Riesgo'!$C$2:$E$227,2,FALSE),VLOOKUP(I250,'LISTA DE ASPECTOS - IMPACTOS'!$D$3:$F$72,2,FALSE))</f>
        <v>Caída al mismo nivel</v>
      </c>
      <c r="K250" s="249" t="str">
        <f>IF(OR(F250="SE",F250="SA"),VLOOKUP(I250,'Tabla de Peligros y Riesgo'!$C$2:$E$227,3,FALSE),VLOOKUP(I250,'LISTA DE ASPECTOS - IMPACTOS'!$D$3:$F$72,3,FALSE))</f>
        <v>Contusión/Fractura/Muerte</v>
      </c>
      <c r="L250" s="250" t="s">
        <v>90</v>
      </c>
      <c r="M250" s="248">
        <v>4</v>
      </c>
      <c r="N250" s="251">
        <f t="shared" si="32"/>
        <v>14</v>
      </c>
      <c r="O250" s="248"/>
      <c r="P250" s="252"/>
      <c r="Q250" s="248"/>
      <c r="R250" s="252"/>
      <c r="S250" s="248" t="s">
        <v>1272</v>
      </c>
      <c r="T250" s="248" t="s">
        <v>59</v>
      </c>
      <c r="U250" s="253" t="s">
        <v>1528</v>
      </c>
      <c r="V250" s="254">
        <v>0.35</v>
      </c>
      <c r="W250" s="253" t="s">
        <v>1196</v>
      </c>
      <c r="X250" s="255">
        <v>0.15</v>
      </c>
      <c r="Y250" s="251">
        <f t="shared" si="30"/>
        <v>14</v>
      </c>
      <c r="Z250" s="256"/>
      <c r="AA250" s="251">
        <f t="array" ref="AA250">_xlfn.IFS(AND(Y250=1,O250&lt;&gt;0),25,AND(Y250=1,Q250&lt;&gt;0),21,AND(Y250=1,T250="ALTO"),16,AND(Y250=1,T250="BAJO"),11,AND(Y250=1,U250&lt;&gt;0),2,AND(Y250=2,O250&lt;&gt;0),25,AND(Y250=2,Q250&lt;&gt;0),21,AND(Y250=2,T250="ALTO"),16,AND(Y250=2,T250="BAJO"),11,AND(Y250=2,U250&lt;&gt;0),4,AND(Y250=3,O250&lt;&gt;0),25,AND(Y250=3,Q250&lt;&gt;0),21,AND(Y250=3,T250="ALTO"),16,AND(Y250=3,T250="BAJO"),12,AND(Y250=3,U250&lt;&gt;0),5,AND(Y250=4,O250&lt;&gt;0),25,AND(Y250=4,Q250&lt;&gt;0),13,AND(Y250=4,T250="ALTO"),16,AND(Y250=4,T250="BAJO"),14,AND(Y250=4,U250&lt;&gt;0),7,AND(Y250=5,O250&lt;&gt;0),25,AND(Y250=5,Q250&lt;&gt;0),21,AND(Y250=5,T250="ALTO"),16,AND(Y250=5,T250="BAJO"),12,AND(Y250=5,U250&lt;&gt;0),8,AND(Y250=6,O250&lt;&gt;0),25,AND(Y250=6,Q250&lt;&gt;0),21,AND(Y250=6,T250="ALTO"),20,AND(Y250=6,T250="BAJO"),17,AND(Y250=6,U250&lt;&gt;0),6,AND(Y250=7,O250&lt;&gt;0),25,AND(Y250=7,Q250&lt;&gt;0),23,AND(Y250=7,T250="ALTO"),16,AND(Y250=7,T250="BAJO"),11,AND(Y250=7,U250&lt;&gt;0),7,AND(Y250=8,O250&lt;&gt;0),25,AND(Y250=8,Q250&lt;&gt;0),21,AND(Y250=8,T250="ALTO"),16,AND(Y250=8,T250="BAJO"),12,AND(Y250=8,U250&lt;&gt;0),8,AND(Y250=9,O250&lt;&gt;0),25,AND(Y250=9,Q250&lt;&gt;0),21,AND(Y250=9,T250="ALTO"),20,AND(Y250=9,T250="BAJO"),17,AND(Y250=9,U250&lt;&gt;0),13,AND(Y250=10,O250&lt;&gt;0),25,AND(Y250=10,Q250&lt;&gt;0),22,AND(Y250=10,T250="ALTO"),21,AND(Y250=10,T250="BAJO"),18,AND(Y250=10,U250&lt;&gt;0),18,AND(Y250=11,O250&lt;&gt;0),25,AND(Y250=11,Q250&lt;&gt;0),23,AND(Y250=11,T250="ALTO"),20,AND(Y250=11,T250="BAJO"),16,AND(Y250=11,U250&lt;&gt;0),11,AND(Y250=12,O250&lt;&gt;0),25,AND(Y250=12,Q250&lt;&gt;0),23,AND(Y250=12,T250="ALTO"),20,AND(Y250=12,T250="BAJO"),16,AND(Y250=12,U250&lt;&gt;0),12,AND(Y250=13,O250&lt;&gt;0),25,AND(Y250=13,Q250&lt;&gt;0),21,AND(Y250=13,T250="ALTO"),20,AND(Y250=13,T250="BAJO"),17,AND(Y250=13,U250&lt;&gt;0),17,AND(Y250=14,O250&lt;&gt;0),25,AND(Y250=14,Q250&lt;&gt;0),24,AND(Y250=14,T250="ALTO"),23,AND(Y250=14,T250="BAJO"),21,AND(Y250=14,U250&lt;&gt;0),18,AND(Y250=15,O250&lt;&gt;0),25,AND(Y250=15,Q250&lt;&gt;0),24,AND(Y250=15,T250="ALTO"),22,AND(Y250=15,T250="BAJO"),19,AND(Y250=15,U250&lt;&gt;0),19,AND(Y250=16,O250&lt;&gt;0),25,AND(Y250=16,Q250&lt;&gt;0),23,AND(Y250=16,T250="ALTO"),23,AND(Y250=16,T250="BAJO"),23,AND(Y250=16,U250&lt;&gt;0),20,AND(Y250=17,O250&lt;&gt;0),25,AND(Y250=17,Q250&lt;&gt;0),24,AND(Y250=17,T250="ALTO"),23,AND(Y250=17,T250="BAJO"),21,AND(Y250=17,U250&lt;&gt;0),20,AND(Y250=18,O250&lt;&gt;0),25,AND(Y250=18,Q250&lt;&gt;0),24,AND(Y250=18,T250="ALTO"),23,AND(Y250=18,T250="BAJO"),22,AND(Y250=18,U250&lt;&gt;0),21,AND(Y250=19,O250&lt;&gt;0),25,AND(Y250=19,Q250&lt;&gt;0),25,AND(Y250=19,T250="ALTO"),24,AND(Y250=19,T250="BAJO"),22,AND(Y250=19,U250&lt;&gt;0),22,AND(Y250&lt;&gt;0,W250&lt;&gt;0),Y250,TRUE,"FALSO")</f>
        <v>21</v>
      </c>
      <c r="AB250" s="248"/>
      <c r="AC250" s="248"/>
      <c r="AD250" s="430"/>
      <c r="AE250" s="431"/>
      <c r="AF250" s="431"/>
      <c r="AG250" s="223"/>
      <c r="AH250" s="223"/>
      <c r="AI250" s="223"/>
      <c r="AJ250" s="223"/>
      <c r="AK250" s="223"/>
      <c r="AL250" s="223"/>
      <c r="AM250" s="223"/>
      <c r="AN250" s="259"/>
      <c r="AO250" s="223"/>
      <c r="AP250" s="259"/>
      <c r="AR250" s="260"/>
      <c r="AT250" s="260"/>
      <c r="AV250" s="260"/>
    </row>
    <row r="251" spans="1:48" s="225" customFormat="1" ht="90">
      <c r="A251" s="656"/>
      <c r="B251" s="553"/>
      <c r="C251" s="553"/>
      <c r="D251" s="343" t="s">
        <v>812</v>
      </c>
      <c r="E251" s="245" t="s">
        <v>830</v>
      </c>
      <c r="F251" s="185" t="s">
        <v>1</v>
      </c>
      <c r="G251" s="246" t="s">
        <v>51</v>
      </c>
      <c r="H251" s="247" t="s">
        <v>54</v>
      </c>
      <c r="I251" s="248" t="s">
        <v>142</v>
      </c>
      <c r="J251" s="248" t="str">
        <f>IF(OR(F251="SE",F251="SA"),VLOOKUP(I251,'Tabla de Peligros y Riesgo'!$C$2:$E$227,2,FALSE),VLOOKUP(I251,'LISTA DE ASPECTOS - IMPACTOS'!$D$3:$F$72,2,FALSE))</f>
        <v>Colisión/atropello</v>
      </c>
      <c r="K251" s="249" t="str">
        <f>IF(OR(F251="SE",F251="SA"),VLOOKUP(I251,'Tabla de Peligros y Riesgo'!$C$2:$E$227,3,FALSE),VLOOKUP(I251,'LISTA DE ASPECTOS - IMPACTOS'!$D$3:$F$72,3,FALSE))</f>
        <v>Contusión/Fractura/Muerte</v>
      </c>
      <c r="L251" s="250" t="s">
        <v>56</v>
      </c>
      <c r="M251" s="248">
        <v>4</v>
      </c>
      <c r="N251" s="251">
        <f t="shared" si="32"/>
        <v>18</v>
      </c>
      <c r="O251" s="248"/>
      <c r="P251" s="252"/>
      <c r="Q251" s="248"/>
      <c r="R251" s="252"/>
      <c r="S251" s="248"/>
      <c r="T251" s="248"/>
      <c r="U251" s="253" t="s">
        <v>1273</v>
      </c>
      <c r="V251" s="254"/>
      <c r="W251" s="253" t="s">
        <v>1196</v>
      </c>
      <c r="X251" s="255">
        <v>0.15</v>
      </c>
      <c r="Y251" s="251">
        <f t="shared" si="30"/>
        <v>18</v>
      </c>
      <c r="Z251" s="256"/>
      <c r="AA251" s="251">
        <f t="array" ref="AA251">_xlfn.IFS(AND(Y251=1,O251&lt;&gt;0),25,AND(Y251=1,Q251&lt;&gt;0),21,AND(Y251=1,T251="ALTO"),16,AND(Y251=1,T251="BAJO"),11,AND(Y251=1,U251&lt;&gt;0),2,AND(Y251=2,O251&lt;&gt;0),25,AND(Y251=2,Q251&lt;&gt;0),21,AND(Y251=2,T251="ALTO"),16,AND(Y251=2,T251="BAJO"),11,AND(Y251=2,U251&lt;&gt;0),4,AND(Y251=3,O251&lt;&gt;0),25,AND(Y251=3,Q251&lt;&gt;0),21,AND(Y251=3,T251="ALTO"),16,AND(Y251=3,T251="BAJO"),12,AND(Y251=3,U251&lt;&gt;0),5,AND(Y251=4,O251&lt;&gt;0),25,AND(Y251=4,Q251&lt;&gt;0),13,AND(Y251=4,T251="ALTO"),16,AND(Y251=4,T251="BAJO"),14,AND(Y251=4,U251&lt;&gt;0),7,AND(Y251=5,O251&lt;&gt;0),25,AND(Y251=5,Q251&lt;&gt;0),21,AND(Y251=5,T251="ALTO"),16,AND(Y251=5,T251="BAJO"),12,AND(Y251=5,U251&lt;&gt;0),8,AND(Y251=6,O251&lt;&gt;0),25,AND(Y251=6,Q251&lt;&gt;0),21,AND(Y251=6,T251="ALTO"),20,AND(Y251=6,T251="BAJO"),17,AND(Y251=6,U251&lt;&gt;0),6,AND(Y251=7,O251&lt;&gt;0),25,AND(Y251=7,Q251&lt;&gt;0),23,AND(Y251=7,T251="ALTO"),16,AND(Y251=7,T251="BAJO"),11,AND(Y251=7,U251&lt;&gt;0),7,AND(Y251=8,O251&lt;&gt;0),25,AND(Y251=8,Q251&lt;&gt;0),21,AND(Y251=8,T251="ALTO"),16,AND(Y251=8,T251="BAJO"),12,AND(Y251=8,U251&lt;&gt;0),8,AND(Y251=9,O251&lt;&gt;0),25,AND(Y251=9,Q251&lt;&gt;0),21,AND(Y251=9,T251="ALTO"),20,AND(Y251=9,T251="BAJO"),17,AND(Y251=9,U251&lt;&gt;0),13,AND(Y251=10,O251&lt;&gt;0),25,AND(Y251=10,Q251&lt;&gt;0),22,AND(Y251=10,T251="ALTO"),21,AND(Y251=10,T251="BAJO"),18,AND(Y251=10,U251&lt;&gt;0),18,AND(Y251=11,O251&lt;&gt;0),25,AND(Y251=11,Q251&lt;&gt;0),23,AND(Y251=11,T251="ALTO"),20,AND(Y251=11,T251="BAJO"),16,AND(Y251=11,U251&lt;&gt;0),11,AND(Y251=12,O251&lt;&gt;0),25,AND(Y251=12,Q251&lt;&gt;0),23,AND(Y251=12,T251="ALTO"),20,AND(Y251=12,T251="BAJO"),16,AND(Y251=12,U251&lt;&gt;0),12,AND(Y251=13,O251&lt;&gt;0),25,AND(Y251=13,Q251&lt;&gt;0),21,AND(Y251=13,T251="ALTO"),20,AND(Y251=13,T251="BAJO"),17,AND(Y251=13,U251&lt;&gt;0),17,AND(Y251=14,O251&lt;&gt;0),25,AND(Y251=14,Q251&lt;&gt;0),24,AND(Y251=14,T251="ALTO"),23,AND(Y251=14,T251="BAJO"),21,AND(Y251=14,U251&lt;&gt;0),18,AND(Y251=15,O251&lt;&gt;0),25,AND(Y251=15,Q251&lt;&gt;0),24,AND(Y251=15,T251="ALTO"),22,AND(Y251=15,T251="BAJO"),19,AND(Y251=15,U251&lt;&gt;0),19,AND(Y251=16,O251&lt;&gt;0),25,AND(Y251=16,Q251&lt;&gt;0),23,AND(Y251=16,T251="ALTO"),23,AND(Y251=16,T251="BAJO"),23,AND(Y251=16,U251&lt;&gt;0),20,AND(Y251=17,O251&lt;&gt;0),25,AND(Y251=17,Q251&lt;&gt;0),24,AND(Y251=17,T251="ALTO"),23,AND(Y251=17,T251="BAJO"),21,AND(Y251=17,U251&lt;&gt;0),20,AND(Y251=18,O251&lt;&gt;0),25,AND(Y251=18,Q251&lt;&gt;0),24,AND(Y251=18,T251="ALTO"),23,AND(Y251=18,T251="BAJO"),22,AND(Y251=18,U251&lt;&gt;0),21,AND(Y251=19,O251&lt;&gt;0),25,AND(Y251=19,Q251&lt;&gt;0),25,AND(Y251=19,T251="ALTO"),24,AND(Y251=19,T251="BAJO"),22,AND(Y251=19,U251&lt;&gt;0),22,AND(Y251&lt;&gt;0,W251&lt;&gt;0),Y251,TRUE,"FALSO")</f>
        <v>21</v>
      </c>
      <c r="AB251" s="248"/>
      <c r="AC251" s="248"/>
      <c r="AD251" s="430"/>
      <c r="AE251" s="431"/>
      <c r="AF251" s="431"/>
      <c r="AG251" s="223"/>
      <c r="AH251" s="223"/>
      <c r="AI251" s="223"/>
      <c r="AJ251" s="223"/>
      <c r="AK251" s="223"/>
      <c r="AL251" s="223"/>
      <c r="AM251" s="223"/>
      <c r="AN251" s="259"/>
      <c r="AO251" s="223"/>
      <c r="AP251" s="259"/>
      <c r="AR251" s="260"/>
      <c r="AT251" s="260"/>
      <c r="AV251" s="260"/>
    </row>
    <row r="252" spans="1:48" s="225" customFormat="1" ht="60">
      <c r="A252" s="656"/>
      <c r="B252" s="553"/>
      <c r="C252" s="553"/>
      <c r="D252" s="268" t="s">
        <v>819</v>
      </c>
      <c r="E252" s="245" t="s">
        <v>830</v>
      </c>
      <c r="F252" s="185" t="s">
        <v>0</v>
      </c>
      <c r="G252" s="246" t="s">
        <v>51</v>
      </c>
      <c r="H252" s="247" t="s">
        <v>135</v>
      </c>
      <c r="I252" s="248" t="s">
        <v>148</v>
      </c>
      <c r="J252" s="248" t="str">
        <f>IF(OR(F252="SE",F252="SA"),VLOOKUP(I252,'Tabla de Peligros y Riesgo'!$C$2:$E$227,2,FALSE),VLOOKUP(I252,'LISTA DE ASPECTOS - IMPACTOS'!$D$3:$F$72,2,FALSE))</f>
        <v>Riesgos Disergonómico</v>
      </c>
      <c r="K252" s="249" t="str">
        <f>IF(OR(F252="SE",F252="SA"),VLOOKUP(I252,'Tabla de Peligros y Riesgo'!$C$2:$E$227,3,FALSE),VLOOKUP(I252,'LISTA DE ASPECTOS - IMPACTOS'!$D$3:$F$72,3,FALSE))</f>
        <v>Lumbalgia</v>
      </c>
      <c r="L252" s="250" t="s">
        <v>56</v>
      </c>
      <c r="M252" s="248">
        <v>3</v>
      </c>
      <c r="N252" s="251">
        <f t="shared" si="32"/>
        <v>13</v>
      </c>
      <c r="O252" s="248"/>
      <c r="P252" s="252"/>
      <c r="Q252" s="248"/>
      <c r="R252" s="252"/>
      <c r="S252" s="248"/>
      <c r="T252" s="248"/>
      <c r="U252" s="248" t="s">
        <v>1253</v>
      </c>
      <c r="V252" s="254"/>
      <c r="W252" s="253" t="s">
        <v>1196</v>
      </c>
      <c r="X252" s="255"/>
      <c r="Y252" s="251">
        <f t="shared" si="30"/>
        <v>13</v>
      </c>
      <c r="Z252" s="256"/>
      <c r="AA252" s="251">
        <f t="array" ref="AA252">_xlfn.IFS(AND(Y252=1,O252&lt;&gt;0),25,AND(Y252=1,Q252&lt;&gt;0),21,AND(Y252=1,T252="ALTO"),16,AND(Y252=1,T252="BAJO"),11,AND(Y252=1,U252&lt;&gt;0),2,AND(Y252=2,O252&lt;&gt;0),25,AND(Y252=2,Q252&lt;&gt;0),21,AND(Y252=2,T252="ALTO"),16,AND(Y252=2,T252="BAJO"),11,AND(Y252=2,U252&lt;&gt;0),4,AND(Y252=3,O252&lt;&gt;0),25,AND(Y252=3,Q252&lt;&gt;0),21,AND(Y252=3,T252="ALTO"),16,AND(Y252=3,T252="BAJO"),12,AND(Y252=3,U252&lt;&gt;0),5,AND(Y252=4,O252&lt;&gt;0),25,AND(Y252=4,Q252&lt;&gt;0),13,AND(Y252=4,T252="ALTO"),16,AND(Y252=4,T252="BAJO"),14,AND(Y252=4,U252&lt;&gt;0),7,AND(Y252=5,O252&lt;&gt;0),25,AND(Y252=5,Q252&lt;&gt;0),21,AND(Y252=5,T252="ALTO"),16,AND(Y252=5,T252="BAJO"),12,AND(Y252=5,U252&lt;&gt;0),8,AND(Y252=6,O252&lt;&gt;0),25,AND(Y252=6,Q252&lt;&gt;0),21,AND(Y252=6,T252="ALTO"),20,AND(Y252=6,T252="BAJO"),17,AND(Y252=6,U252&lt;&gt;0),6,AND(Y252=7,O252&lt;&gt;0),25,AND(Y252=7,Q252&lt;&gt;0),23,AND(Y252=7,T252="ALTO"),16,AND(Y252=7,T252="BAJO"),11,AND(Y252=7,U252&lt;&gt;0),7,AND(Y252=8,O252&lt;&gt;0),25,AND(Y252=8,Q252&lt;&gt;0),21,AND(Y252=8,T252="ALTO"),16,AND(Y252=8,T252="BAJO"),12,AND(Y252=8,U252&lt;&gt;0),8,AND(Y252=9,O252&lt;&gt;0),25,AND(Y252=9,Q252&lt;&gt;0),21,AND(Y252=9,T252="ALTO"),20,AND(Y252=9,T252="BAJO"),17,AND(Y252=9,U252&lt;&gt;0),13,AND(Y252=10,O252&lt;&gt;0),25,AND(Y252=10,Q252&lt;&gt;0),22,AND(Y252=10,T252="ALTO"),21,AND(Y252=10,T252="BAJO"),18,AND(Y252=10,U252&lt;&gt;0),18,AND(Y252=11,O252&lt;&gt;0),25,AND(Y252=11,Q252&lt;&gt;0),23,AND(Y252=11,T252="ALTO"),20,AND(Y252=11,T252="BAJO"),16,AND(Y252=11,U252&lt;&gt;0),11,AND(Y252=12,O252&lt;&gt;0),25,AND(Y252=12,Q252&lt;&gt;0),23,AND(Y252=12,T252="ALTO"),20,AND(Y252=12,T252="BAJO"),16,AND(Y252=12,U252&lt;&gt;0),12,AND(Y252=13,O252&lt;&gt;0),25,AND(Y252=13,Q252&lt;&gt;0),21,AND(Y252=13,T252="ALTO"),20,AND(Y252=13,T252="BAJO"),17,AND(Y252=13,U252&lt;&gt;0),17,AND(Y252=14,O252&lt;&gt;0),25,AND(Y252=14,Q252&lt;&gt;0),24,AND(Y252=14,T252="ALTO"),23,AND(Y252=14,T252="BAJO"),21,AND(Y252=14,U252&lt;&gt;0),18,AND(Y252=15,O252&lt;&gt;0),25,AND(Y252=15,Q252&lt;&gt;0),24,AND(Y252=15,T252="ALTO"),22,AND(Y252=15,T252="BAJO"),19,AND(Y252=15,U252&lt;&gt;0),19,AND(Y252=16,O252&lt;&gt;0),25,AND(Y252=16,Q252&lt;&gt;0),23,AND(Y252=16,T252="ALTO"),23,AND(Y252=16,T252="BAJO"),23,AND(Y252=16,U252&lt;&gt;0),20,AND(Y252=17,O252&lt;&gt;0),25,AND(Y252=17,Q252&lt;&gt;0),24,AND(Y252=17,T252="ALTO"),23,AND(Y252=17,T252="BAJO"),21,AND(Y252=17,U252&lt;&gt;0),20,AND(Y252=18,O252&lt;&gt;0),25,AND(Y252=18,Q252&lt;&gt;0),24,AND(Y252=18,T252="ALTO"),23,AND(Y252=18,T252="BAJO"),22,AND(Y252=18,U252&lt;&gt;0),21,AND(Y252=19,O252&lt;&gt;0),25,AND(Y252=19,Q252&lt;&gt;0),25,AND(Y252=19,T252="ALTO"),24,AND(Y252=19,T252="BAJO"),22,AND(Y252=19,U252&lt;&gt;0),22,AND(Y252&lt;&gt;0,W252&lt;&gt;0),Y252,TRUE,"FALSO")</f>
        <v>17</v>
      </c>
      <c r="AB252" s="248"/>
      <c r="AC252" s="248"/>
      <c r="AD252" s="430"/>
      <c r="AE252" s="431"/>
      <c r="AF252" s="431"/>
      <c r="AG252" s="223"/>
      <c r="AH252" s="223"/>
      <c r="AI252" s="223"/>
      <c r="AJ252" s="223"/>
      <c r="AK252" s="223"/>
      <c r="AL252" s="223"/>
      <c r="AM252" s="223"/>
      <c r="AN252" s="259"/>
      <c r="AO252" s="223"/>
      <c r="AP252" s="259"/>
      <c r="AR252" s="260"/>
      <c r="AT252" s="260"/>
      <c r="AV252" s="260"/>
    </row>
    <row r="253" spans="1:48" ht="57" customHeight="1">
      <c r="A253" s="656"/>
      <c r="B253" s="554"/>
      <c r="C253" s="554"/>
      <c r="D253" s="271" t="s">
        <v>819</v>
      </c>
      <c r="E253" s="245" t="s">
        <v>830</v>
      </c>
      <c r="F253" s="185" t="s">
        <v>2</v>
      </c>
      <c r="G253" s="246" t="s">
        <v>52</v>
      </c>
      <c r="H253" s="247" t="s">
        <v>128</v>
      </c>
      <c r="I253" s="248" t="s">
        <v>150</v>
      </c>
      <c r="J253" s="248" t="str">
        <f>IF(OR(F253="SE",F253="SA"),VLOOKUP(I253,'Tabla de Peligros y Riesgo'!$C$2:$E$227,2,FALSE),VLOOKUP(I253,'LISTA DE ASPECTOS - IMPACTOS'!$D$3:$F$72,2,FALSE))</f>
        <v>Alteración de la calidad de suelo/agua</v>
      </c>
      <c r="K253" s="249" t="str">
        <f>IF(OR(F253="SE",F253="SA"),VLOOKUP(I253,'Tabla de Peligros y Riesgo'!$C$2:$E$227,3,FALSE),VLOOKUP(I253,'LISTA DE ASPECTOS - IMPACTOS'!$D$3:$F$72,3,FALSE))</f>
        <v>Potencial afectación a la calidad ambiental del suelo, agua, aire, flora y fauna</v>
      </c>
      <c r="L253" s="250" t="s">
        <v>56</v>
      </c>
      <c r="M253" s="248">
        <v>4</v>
      </c>
      <c r="N253" s="251">
        <f t="shared" si="32"/>
        <v>18</v>
      </c>
      <c r="O253" s="248"/>
      <c r="P253" s="252"/>
      <c r="Q253" s="248"/>
      <c r="R253" s="252"/>
      <c r="S253" s="248"/>
      <c r="T253" s="248"/>
      <c r="U253" s="248" t="s">
        <v>1253</v>
      </c>
      <c r="V253" s="252"/>
      <c r="W253" s="253"/>
      <c r="X253" s="255"/>
      <c r="Y253" s="251">
        <f t="shared" si="30"/>
        <v>18</v>
      </c>
      <c r="Z253" s="256"/>
      <c r="AA253" s="251">
        <f t="array" ref="AA253">_xlfn.IFS(AND(Y253=1,O253&lt;&gt;0),25,AND(Y253=1,Q253&lt;&gt;0),21,AND(Y253=1,T253="ALTO"),16,AND(Y253=1,T253="BAJO"),11,AND(Y253=1,U253&lt;&gt;0),2,AND(Y253=2,O253&lt;&gt;0),25,AND(Y253=2,Q253&lt;&gt;0),21,AND(Y253=2,T253="ALTO"),16,AND(Y253=2,T253="BAJO"),11,AND(Y253=2,U253&lt;&gt;0),4,AND(Y253=3,O253&lt;&gt;0),25,AND(Y253=3,Q253&lt;&gt;0),21,AND(Y253=3,T253="ALTO"),16,AND(Y253=3,T253="BAJO"),12,AND(Y253=3,U253&lt;&gt;0),5,AND(Y253=4,O253&lt;&gt;0),25,AND(Y253=4,Q253&lt;&gt;0),13,AND(Y253=4,T253="ALTO"),16,AND(Y253=4,T253="BAJO"),14,AND(Y253=4,U253&lt;&gt;0),7,AND(Y253=5,O253&lt;&gt;0),25,AND(Y253=5,Q253&lt;&gt;0),21,AND(Y253=5,T253="ALTO"),16,AND(Y253=5,T253="BAJO"),12,AND(Y253=5,U253&lt;&gt;0),8,AND(Y253=6,O253&lt;&gt;0),25,AND(Y253=6,Q253&lt;&gt;0),21,AND(Y253=6,T253="ALTO"),20,AND(Y253=6,T253="BAJO"),17,AND(Y253=6,U253&lt;&gt;0),6,AND(Y253=7,O253&lt;&gt;0),25,AND(Y253=7,Q253&lt;&gt;0),23,AND(Y253=7,T253="ALTO"),16,AND(Y253=7,T253="BAJO"),11,AND(Y253=7,U253&lt;&gt;0),7,AND(Y253=8,O253&lt;&gt;0),25,AND(Y253=8,Q253&lt;&gt;0),21,AND(Y253=8,T253="ALTO"),16,AND(Y253=8,T253="BAJO"),12,AND(Y253=8,U253&lt;&gt;0),8,AND(Y253=9,O253&lt;&gt;0),25,AND(Y253=9,Q253&lt;&gt;0),21,AND(Y253=9,T253="ALTO"),20,AND(Y253=9,T253="BAJO"),17,AND(Y253=9,U253&lt;&gt;0),13,AND(Y253=10,O253&lt;&gt;0),25,AND(Y253=10,Q253&lt;&gt;0),22,AND(Y253=10,T253="ALTO"),21,AND(Y253=10,T253="BAJO"),18,AND(Y253=10,U253&lt;&gt;0),18,AND(Y253=11,O253&lt;&gt;0),25,AND(Y253=11,Q253&lt;&gt;0),23,AND(Y253=11,T253="ALTO"),20,AND(Y253=11,T253="BAJO"),16,AND(Y253=11,U253&lt;&gt;0),11,AND(Y253=12,O253&lt;&gt;0),25,AND(Y253=12,Q253&lt;&gt;0),23,AND(Y253=12,T253="ALTO"),20,AND(Y253=12,T253="BAJO"),16,AND(Y253=12,U253&lt;&gt;0),12,AND(Y253=13,O253&lt;&gt;0),25,AND(Y253=13,Q253&lt;&gt;0),21,AND(Y253=13,T253="ALTO"),20,AND(Y253=13,T253="BAJO"),17,AND(Y253=13,U253&lt;&gt;0),17,AND(Y253=14,O253&lt;&gt;0),25,AND(Y253=14,Q253&lt;&gt;0),24,AND(Y253=14,T253="ALTO"),23,AND(Y253=14,T253="BAJO"),21,AND(Y253=14,U253&lt;&gt;0),18,AND(Y253=15,O253&lt;&gt;0),25,AND(Y253=15,Q253&lt;&gt;0),24,AND(Y253=15,T253="ALTO"),22,AND(Y253=15,T253="BAJO"),19,AND(Y253=15,U253&lt;&gt;0),19,AND(Y253=16,O253&lt;&gt;0),25,AND(Y253=16,Q253&lt;&gt;0),23,AND(Y253=16,T253="ALTO"),23,AND(Y253=16,T253="BAJO"),23,AND(Y253=16,U253&lt;&gt;0),20,AND(Y253=17,O253&lt;&gt;0),25,AND(Y253=17,Q253&lt;&gt;0),24,AND(Y253=17,T253="ALTO"),23,AND(Y253=17,T253="BAJO"),21,AND(Y253=17,U253&lt;&gt;0),20,AND(Y253=18,O253&lt;&gt;0),25,AND(Y253=18,Q253&lt;&gt;0),24,AND(Y253=18,T253="ALTO"),23,AND(Y253=18,T253="BAJO"),22,AND(Y253=18,U253&lt;&gt;0),21,AND(Y253=19,O253&lt;&gt;0),25,AND(Y253=19,Q253&lt;&gt;0),25,AND(Y253=19,T253="ALTO"),24,AND(Y253=19,T253="BAJO"),22,AND(Y253=19,U253&lt;&gt;0),22,AND(Y253&lt;&gt;0,W253&lt;&gt;0),Y253,TRUE,"FALSO")</f>
        <v>21</v>
      </c>
      <c r="AB253" s="50"/>
      <c r="AC253" s="50"/>
      <c r="AD253" s="432"/>
      <c r="AE253" s="433"/>
      <c r="AF253" s="433"/>
      <c r="AN253" s="265"/>
      <c r="AP253" s="265"/>
      <c r="AR253" s="266"/>
      <c r="AT253" s="266"/>
      <c r="AV253" s="266"/>
    </row>
    <row r="254" spans="1:48" s="225" customFormat="1" ht="60">
      <c r="A254" s="656"/>
      <c r="B254" s="564">
        <v>15</v>
      </c>
      <c r="C254" s="564" t="s">
        <v>834</v>
      </c>
      <c r="D254" s="268" t="s">
        <v>814</v>
      </c>
      <c r="E254" s="245" t="s">
        <v>1241</v>
      </c>
      <c r="F254" s="185" t="s">
        <v>0</v>
      </c>
      <c r="G254" s="246" t="s">
        <v>51</v>
      </c>
      <c r="H254" s="247" t="s">
        <v>69</v>
      </c>
      <c r="I254" s="248" t="s">
        <v>70</v>
      </c>
      <c r="J254" s="248" t="str">
        <f>IF(OR(F254="SE",F254="SA"),VLOOKUP(I254,'Tabla de Peligros y Riesgo'!$C$2:$E$227,2,FALSE),VLOOKUP(I254,'LISTA DE ASPECTOS - IMPACTOS'!$D$3:$F$72,2,FALSE))</f>
        <v>Perdida de la audición</v>
      </c>
      <c r="K254" s="249" t="str">
        <f>IF(OR(F254="SE",F254="SA"),VLOOKUP(I254,'Tabla de Peligros y Riesgo'!$C$2:$E$227,3,FALSE),VLOOKUP(I254,'LISTA DE ASPECTOS - IMPACTOS'!$D$3:$F$72,3,FALSE))</f>
        <v>Hipoacusia</v>
      </c>
      <c r="L254" s="250" t="s">
        <v>56</v>
      </c>
      <c r="M254" s="248">
        <v>3</v>
      </c>
      <c r="N254" s="251">
        <f t="shared" si="32"/>
        <v>13</v>
      </c>
      <c r="O254" s="248"/>
      <c r="P254" s="252"/>
      <c r="Q254" s="248"/>
      <c r="R254" s="252"/>
      <c r="S254" s="248"/>
      <c r="T254" s="248"/>
      <c r="U254" s="253" t="s">
        <v>1255</v>
      </c>
      <c r="V254" s="254"/>
      <c r="W254" s="253" t="s">
        <v>1196</v>
      </c>
      <c r="X254" s="255">
        <v>0.15</v>
      </c>
      <c r="Y254" s="251">
        <f t="shared" si="30"/>
        <v>13</v>
      </c>
      <c r="Z254" s="256"/>
      <c r="AA254" s="251">
        <f t="array" ref="AA254">_xlfn.IFS(AND(Y254=1,O254&lt;&gt;0),25,AND(Y254=1,Q254&lt;&gt;0),21,AND(Y254=1,T254="ALTO"),16,AND(Y254=1,T254="BAJO"),11,AND(Y254=1,U254&lt;&gt;0),2,AND(Y254=2,O254&lt;&gt;0),25,AND(Y254=2,Q254&lt;&gt;0),21,AND(Y254=2,T254="ALTO"),16,AND(Y254=2,T254="BAJO"),11,AND(Y254=2,U254&lt;&gt;0),4,AND(Y254=3,O254&lt;&gt;0),25,AND(Y254=3,Q254&lt;&gt;0),21,AND(Y254=3,T254="ALTO"),16,AND(Y254=3,T254="BAJO"),12,AND(Y254=3,U254&lt;&gt;0),5,AND(Y254=4,O254&lt;&gt;0),25,AND(Y254=4,Q254&lt;&gt;0),13,AND(Y254=4,T254="ALTO"),16,AND(Y254=4,T254="BAJO"),14,AND(Y254=4,U254&lt;&gt;0),7,AND(Y254=5,O254&lt;&gt;0),25,AND(Y254=5,Q254&lt;&gt;0),21,AND(Y254=5,T254="ALTO"),16,AND(Y254=5,T254="BAJO"),12,AND(Y254=5,U254&lt;&gt;0),8,AND(Y254=6,O254&lt;&gt;0),25,AND(Y254=6,Q254&lt;&gt;0),21,AND(Y254=6,T254="ALTO"),20,AND(Y254=6,T254="BAJO"),17,AND(Y254=6,U254&lt;&gt;0),6,AND(Y254=7,O254&lt;&gt;0),25,AND(Y254=7,Q254&lt;&gt;0),23,AND(Y254=7,T254="ALTO"),16,AND(Y254=7,T254="BAJO"),11,AND(Y254=7,U254&lt;&gt;0),7,AND(Y254=8,O254&lt;&gt;0),25,AND(Y254=8,Q254&lt;&gt;0),21,AND(Y254=8,T254="ALTO"),16,AND(Y254=8,T254="BAJO"),12,AND(Y254=8,U254&lt;&gt;0),8,AND(Y254=9,O254&lt;&gt;0),25,AND(Y254=9,Q254&lt;&gt;0),21,AND(Y254=9,T254="ALTO"),20,AND(Y254=9,T254="BAJO"),17,AND(Y254=9,U254&lt;&gt;0),13,AND(Y254=10,O254&lt;&gt;0),25,AND(Y254=10,Q254&lt;&gt;0),22,AND(Y254=10,T254="ALTO"),21,AND(Y254=10,T254="BAJO"),18,AND(Y254=10,U254&lt;&gt;0),18,AND(Y254=11,O254&lt;&gt;0),25,AND(Y254=11,Q254&lt;&gt;0),23,AND(Y254=11,T254="ALTO"),20,AND(Y254=11,T254="BAJO"),16,AND(Y254=11,U254&lt;&gt;0),11,AND(Y254=12,O254&lt;&gt;0),25,AND(Y254=12,Q254&lt;&gt;0),23,AND(Y254=12,T254="ALTO"),20,AND(Y254=12,T254="BAJO"),16,AND(Y254=12,U254&lt;&gt;0),12,AND(Y254=13,O254&lt;&gt;0),25,AND(Y254=13,Q254&lt;&gt;0),21,AND(Y254=13,T254="ALTO"),20,AND(Y254=13,T254="BAJO"),17,AND(Y254=13,U254&lt;&gt;0),17,AND(Y254=14,O254&lt;&gt;0),25,AND(Y254=14,Q254&lt;&gt;0),24,AND(Y254=14,T254="ALTO"),23,AND(Y254=14,T254="BAJO"),21,AND(Y254=14,U254&lt;&gt;0),18,AND(Y254=15,O254&lt;&gt;0),25,AND(Y254=15,Q254&lt;&gt;0),24,AND(Y254=15,T254="ALTO"),22,AND(Y254=15,T254="BAJO"),19,AND(Y254=15,U254&lt;&gt;0),19,AND(Y254=16,O254&lt;&gt;0),25,AND(Y254=16,Q254&lt;&gt;0),23,AND(Y254=16,T254="ALTO"),23,AND(Y254=16,T254="BAJO"),23,AND(Y254=16,U254&lt;&gt;0),20,AND(Y254=17,O254&lt;&gt;0),25,AND(Y254=17,Q254&lt;&gt;0),24,AND(Y254=17,T254="ALTO"),23,AND(Y254=17,T254="BAJO"),21,AND(Y254=17,U254&lt;&gt;0),20,AND(Y254=18,O254&lt;&gt;0),25,AND(Y254=18,Q254&lt;&gt;0),24,AND(Y254=18,T254="ALTO"),23,AND(Y254=18,T254="BAJO"),22,AND(Y254=18,U254&lt;&gt;0),21,AND(Y254=19,O254&lt;&gt;0),25,AND(Y254=19,Q254&lt;&gt;0),25,AND(Y254=19,T254="ALTO"),24,AND(Y254=19,T254="BAJO"),22,AND(Y254=19,U254&lt;&gt;0),22,AND(Y254&lt;&gt;0,W254&lt;&gt;0),Y254,TRUE,"FALSO")</f>
        <v>17</v>
      </c>
      <c r="AB254" s="248"/>
      <c r="AC254" s="248"/>
      <c r="AD254" s="430"/>
      <c r="AE254" s="431"/>
      <c r="AF254" s="431"/>
      <c r="AG254" s="223"/>
      <c r="AH254" s="223"/>
      <c r="AI254" s="223"/>
      <c r="AJ254" s="223"/>
      <c r="AK254" s="223"/>
      <c r="AL254" s="223"/>
      <c r="AM254" s="223"/>
      <c r="AN254" s="259"/>
      <c r="AO254" s="223"/>
      <c r="AP254" s="259"/>
      <c r="AR254" s="260"/>
      <c r="AT254" s="260"/>
      <c r="AV254" s="260"/>
    </row>
    <row r="255" spans="1:48" ht="105">
      <c r="A255" s="656"/>
      <c r="B255" s="565"/>
      <c r="C255" s="565"/>
      <c r="D255" s="271" t="s">
        <v>814</v>
      </c>
      <c r="E255" s="245" t="s">
        <v>1241</v>
      </c>
      <c r="F255" s="185" t="s">
        <v>2</v>
      </c>
      <c r="G255" s="246" t="s">
        <v>52</v>
      </c>
      <c r="H255" s="247" t="s">
        <v>74</v>
      </c>
      <c r="I255" s="248" t="s">
        <v>75</v>
      </c>
      <c r="J255" s="248" t="str">
        <f>IF(OR(F255="SE",F255="SA"),VLOOKUP(I255,'Tabla de Peligros y Riesgo'!$C$2:$E$227,2,FALSE),VLOOKUP(I255,'LISTA DE ASPECTOS - IMPACTOS'!$D$3:$F$72,2,FALSE))</f>
        <v>Alteración de la calidad de suelo/agua</v>
      </c>
      <c r="K255" s="249" t="str">
        <f>IF(OR(F255="SE",F255="SA"),VLOOKUP(I255,'Tabla de Peligros y Riesgo'!$C$2:$E$227,3,FALSE),VLOOKUP(I255,'LISTA DE ASPECTOS - IMPACTOS'!$D$3:$F$72,3,FALSE))</f>
        <v>Potencial afectación a la calidad ambiental del suelo, agua, aire, flora y fauna</v>
      </c>
      <c r="L255" s="250" t="s">
        <v>65</v>
      </c>
      <c r="M255" s="248">
        <v>2</v>
      </c>
      <c r="N255" s="251">
        <f t="shared" si="32"/>
        <v>12</v>
      </c>
      <c r="O255" s="248"/>
      <c r="P255" s="252"/>
      <c r="Q255" s="248"/>
      <c r="R255" s="252"/>
      <c r="S255" s="248" t="s">
        <v>1249</v>
      </c>
      <c r="T255" s="248" t="s">
        <v>53</v>
      </c>
      <c r="U255" s="262" t="s">
        <v>1250</v>
      </c>
      <c r="V255" s="252"/>
      <c r="W255" s="253"/>
      <c r="X255" s="255"/>
      <c r="Y255" s="251">
        <f t="shared" si="30"/>
        <v>12</v>
      </c>
      <c r="Z255" s="256">
        <f>IF(N255&gt;=16,MAX(O255:T255),IF(N255&lt;16,MAX(O255:X255)))</f>
        <v>0</v>
      </c>
      <c r="AA255" s="251">
        <f t="array" ref="AA255">_xlfn.IFS(AND(Y255=1,O255&lt;&gt;0),25,AND(Y255=1,Q255&lt;&gt;0),21,AND(Y255=1,T255="ALTO"),16,AND(Y255=1,T255="BAJO"),11,AND(Y255=1,U255&lt;&gt;0),2,AND(Y255=2,O255&lt;&gt;0),25,AND(Y255=2,Q255&lt;&gt;0),21,AND(Y255=2,T255="ALTO"),16,AND(Y255=2,T255="BAJO"),11,AND(Y255=2,U255&lt;&gt;0),4,AND(Y255=3,O255&lt;&gt;0),25,AND(Y255=3,Q255&lt;&gt;0),21,AND(Y255=3,T255="ALTO"),16,AND(Y255=3,T255="BAJO"),12,AND(Y255=3,U255&lt;&gt;0),5,AND(Y255=4,O255&lt;&gt;0),25,AND(Y255=4,Q255&lt;&gt;0),13,AND(Y255=4,T255="ALTO"),16,AND(Y255=4,T255="BAJO"),14,AND(Y255=4,U255&lt;&gt;0),7,AND(Y255=5,O255&lt;&gt;0),25,AND(Y255=5,Q255&lt;&gt;0),21,AND(Y255=5,T255="ALTO"),16,AND(Y255=5,T255="BAJO"),12,AND(Y255=5,U255&lt;&gt;0),8,AND(Y255=6,O255&lt;&gt;0),25,AND(Y255=6,Q255&lt;&gt;0),21,AND(Y255=6,T255="ALTO"),20,AND(Y255=6,T255="BAJO"),17,AND(Y255=6,U255&lt;&gt;0),6,AND(Y255=7,O255&lt;&gt;0),25,AND(Y255=7,Q255&lt;&gt;0),23,AND(Y255=7,T255="ALTO"),16,AND(Y255=7,T255="BAJO"),11,AND(Y255=7,U255&lt;&gt;0),7,AND(Y255=8,O255&lt;&gt;0),25,AND(Y255=8,Q255&lt;&gt;0),21,AND(Y255=8,T255="ALTO"),16,AND(Y255=8,T255="BAJO"),12,AND(Y255=8,U255&lt;&gt;0),8,AND(Y255=9,O255&lt;&gt;0),25,AND(Y255=9,Q255&lt;&gt;0),21,AND(Y255=9,T255="ALTO"),20,AND(Y255=9,T255="BAJO"),17,AND(Y255=9,U255&lt;&gt;0),13,AND(Y255=10,O255&lt;&gt;0),25,AND(Y255=10,Q255&lt;&gt;0),22,AND(Y255=10,T255="ALTO"),21,AND(Y255=10,T255="BAJO"),18,AND(Y255=10,U255&lt;&gt;0),18,AND(Y255=11,O255&lt;&gt;0),25,AND(Y255=11,Q255&lt;&gt;0),23,AND(Y255=11,T255="ALTO"),20,AND(Y255=11,T255="BAJO"),16,AND(Y255=11,U255&lt;&gt;0),11,AND(Y255=12,O255&lt;&gt;0),25,AND(Y255=12,Q255&lt;&gt;0),23,AND(Y255=12,T255="ALTO"),20,AND(Y255=12,T255="BAJO"),16,AND(Y255=12,U255&lt;&gt;0),12,AND(Y255=13,O255&lt;&gt;0),25,AND(Y255=13,Q255&lt;&gt;0),21,AND(Y255=13,T255="ALTO"),20,AND(Y255=13,T255="BAJO"),17,AND(Y255=13,U255&lt;&gt;0),17,AND(Y255=14,O255&lt;&gt;0),25,AND(Y255=14,Q255&lt;&gt;0),24,AND(Y255=14,T255="ALTO"),23,AND(Y255=14,T255="BAJO"),21,AND(Y255=14,U255&lt;&gt;0),18,AND(Y255=15,O255&lt;&gt;0),25,AND(Y255=15,Q255&lt;&gt;0),24,AND(Y255=15,T255="ALTO"),22,AND(Y255=15,T255="BAJO"),19,AND(Y255=15,U255&lt;&gt;0),19,AND(Y255=16,O255&lt;&gt;0),25,AND(Y255=16,Q255&lt;&gt;0),23,AND(Y255=16,T255="ALTO"),23,AND(Y255=16,T255="BAJO"),23,AND(Y255=16,U255&lt;&gt;0),20,AND(Y255=17,O255&lt;&gt;0),25,AND(Y255=17,Q255&lt;&gt;0),24,AND(Y255=17,T255="ALTO"),23,AND(Y255=17,T255="BAJO"),21,AND(Y255=17,U255&lt;&gt;0),20,AND(Y255=18,O255&lt;&gt;0),25,AND(Y255=18,Q255&lt;&gt;0),24,AND(Y255=18,T255="ALTO"),23,AND(Y255=18,T255="BAJO"),22,AND(Y255=18,U255&lt;&gt;0),21,AND(Y255=19,O255&lt;&gt;0),25,AND(Y255=19,Q255&lt;&gt;0),25,AND(Y255=19,T255="ALTO"),24,AND(Y255=19,T255="BAJO"),22,AND(Y255=19,U255&lt;&gt;0),22,AND(Y255&lt;&gt;0,W255&lt;&gt;0),Y255,TRUE,"FALSO")</f>
        <v>20</v>
      </c>
      <c r="AB255" s="50"/>
      <c r="AC255" s="50"/>
      <c r="AD255" s="432"/>
      <c r="AE255" s="433"/>
      <c r="AF255" s="433"/>
      <c r="AN255" s="265"/>
      <c r="AP255" s="265"/>
      <c r="AR255" s="266"/>
      <c r="AT255" s="266"/>
      <c r="AV255" s="266"/>
    </row>
    <row r="256" spans="1:48" s="225" customFormat="1" ht="56.25" customHeight="1">
      <c r="A256" s="656"/>
      <c r="B256" s="565"/>
      <c r="C256" s="565"/>
      <c r="D256" s="268" t="s">
        <v>782</v>
      </c>
      <c r="E256" s="245" t="s">
        <v>830</v>
      </c>
      <c r="F256" s="185" t="s">
        <v>0</v>
      </c>
      <c r="G256" s="246" t="s">
        <v>51</v>
      </c>
      <c r="H256" s="247" t="s">
        <v>71</v>
      </c>
      <c r="I256" s="248" t="s">
        <v>72</v>
      </c>
      <c r="J256" s="248" t="str">
        <f>IF(OR(F256="SE",F256="SA"),VLOOKUP(I256,'Tabla de Peligros y Riesgo'!$C$2:$E$227,2,FALSE),VLOOKUP(I256,'LISTA DE ASPECTOS - IMPACTOS'!$D$3:$F$72,2,FALSE))</f>
        <v>Contagio</v>
      </c>
      <c r="K256" s="249" t="str">
        <f>IF(OR(F256="SE",F256="SA"),VLOOKUP(I256,'Tabla de Peligros y Riesgo'!$C$2:$E$227,3,FALSE),VLOOKUP(I256,'LISTA DE ASPECTOS - IMPACTOS'!$D$3:$F$72,3,FALSE))</f>
        <v xml:space="preserve">Infección/Muerte </v>
      </c>
      <c r="L256" s="250" t="s">
        <v>90</v>
      </c>
      <c r="M256" s="248">
        <v>2</v>
      </c>
      <c r="N256" s="251">
        <f t="shared" si="32"/>
        <v>5</v>
      </c>
      <c r="O256" s="248"/>
      <c r="P256" s="252"/>
      <c r="Q256" s="248"/>
      <c r="R256" s="252"/>
      <c r="S256" s="248" t="s">
        <v>1190</v>
      </c>
      <c r="T256" s="248" t="s">
        <v>53</v>
      </c>
      <c r="U256" s="253" t="s">
        <v>1191</v>
      </c>
      <c r="V256" s="253" t="s">
        <v>1256</v>
      </c>
      <c r="W256" s="253" t="s">
        <v>1192</v>
      </c>
      <c r="X256" s="255"/>
      <c r="Y256" s="251">
        <f t="shared" si="30"/>
        <v>5</v>
      </c>
      <c r="Z256" s="256"/>
      <c r="AA256" s="251">
        <f t="array" ref="AA256">_xlfn.IFS(AND(Y256=1,O256&lt;&gt;0),25,AND(Y256=1,Q256&lt;&gt;0),21,AND(Y256=1,T256="ALTO"),16,AND(Y256=1,T256="BAJO"),11,AND(Y256=1,U256&lt;&gt;0),2,AND(Y256=2,O256&lt;&gt;0),25,AND(Y256=2,Q256&lt;&gt;0),21,AND(Y256=2,T256="ALTO"),16,AND(Y256=2,T256="BAJO"),11,AND(Y256=2,U256&lt;&gt;0),4,AND(Y256=3,O256&lt;&gt;0),25,AND(Y256=3,Q256&lt;&gt;0),21,AND(Y256=3,T256="ALTO"),16,AND(Y256=3,T256="BAJO"),12,AND(Y256=3,U256&lt;&gt;0),5,AND(Y256=4,O256&lt;&gt;0),25,AND(Y256=4,Q256&lt;&gt;0),13,AND(Y256=4,T256="ALTO"),16,AND(Y256=4,T256="BAJO"),14,AND(Y256=4,U256&lt;&gt;0),7,AND(Y256=5,O256&lt;&gt;0),25,AND(Y256=5,Q256&lt;&gt;0),21,AND(Y256=5,T256="ALTO"),16,AND(Y256=5,T256="BAJO"),12,AND(Y256=5,U256&lt;&gt;0),8,AND(Y256=6,O256&lt;&gt;0),25,AND(Y256=6,Q256&lt;&gt;0),21,AND(Y256=6,T256="ALTO"),20,AND(Y256=6,T256="BAJO"),17,AND(Y256=6,U256&lt;&gt;0),6,AND(Y256=7,O256&lt;&gt;0),25,AND(Y256=7,Q256&lt;&gt;0),23,AND(Y256=7,T256="ALTO"),16,AND(Y256=7,T256="BAJO"),11,AND(Y256=7,U256&lt;&gt;0),7,AND(Y256=8,O256&lt;&gt;0),25,AND(Y256=8,Q256&lt;&gt;0),21,AND(Y256=8,T256="ALTO"),16,AND(Y256=8,T256="BAJO"),12,AND(Y256=8,U256&lt;&gt;0),8,AND(Y256=9,O256&lt;&gt;0),25,AND(Y256=9,Q256&lt;&gt;0),21,AND(Y256=9,T256="ALTO"),20,AND(Y256=9,T256="BAJO"),17,AND(Y256=9,U256&lt;&gt;0),13,AND(Y256=10,O256&lt;&gt;0),25,AND(Y256=10,Q256&lt;&gt;0),22,AND(Y256=10,T256="ALTO"),21,AND(Y256=10,T256="BAJO"),18,AND(Y256=10,U256&lt;&gt;0),18,AND(Y256=11,O256&lt;&gt;0),25,AND(Y256=11,Q256&lt;&gt;0),23,AND(Y256=11,T256="ALTO"),20,AND(Y256=11,T256="BAJO"),16,AND(Y256=11,U256&lt;&gt;0),11,AND(Y256=12,O256&lt;&gt;0),25,AND(Y256=12,Q256&lt;&gt;0),23,AND(Y256=12,T256="ALTO"),20,AND(Y256=12,T256="BAJO"),16,AND(Y256=12,U256&lt;&gt;0),12,AND(Y256=13,O256&lt;&gt;0),25,AND(Y256=13,Q256&lt;&gt;0),21,AND(Y256=13,T256="ALTO"),20,AND(Y256=13,T256="BAJO"),17,AND(Y256=13,U256&lt;&gt;0),17,AND(Y256=14,O256&lt;&gt;0),25,AND(Y256=14,Q256&lt;&gt;0),24,AND(Y256=14,T256="ALTO"),23,AND(Y256=14,T256="BAJO"),21,AND(Y256=14,U256&lt;&gt;0),18,AND(Y256=15,O256&lt;&gt;0),25,AND(Y256=15,Q256&lt;&gt;0),24,AND(Y256=15,T256="ALTO"),22,AND(Y256=15,T256="BAJO"),19,AND(Y256=15,U256&lt;&gt;0),19,AND(Y256=16,O256&lt;&gt;0),25,AND(Y256=16,Q256&lt;&gt;0),23,AND(Y256=16,T256="ALTO"),23,AND(Y256=16,T256="BAJO"),23,AND(Y256=16,U256&lt;&gt;0),20,AND(Y256=17,O256&lt;&gt;0),25,AND(Y256=17,Q256&lt;&gt;0),24,AND(Y256=17,T256="ALTO"),23,AND(Y256=17,T256="BAJO"),21,AND(Y256=17,U256&lt;&gt;0),20,AND(Y256=18,O256&lt;&gt;0),25,AND(Y256=18,Q256&lt;&gt;0),24,AND(Y256=18,T256="ALTO"),23,AND(Y256=18,T256="BAJO"),22,AND(Y256=18,U256&lt;&gt;0),21,AND(Y256=19,O256&lt;&gt;0),25,AND(Y256=19,Q256&lt;&gt;0),25,AND(Y256=19,T256="ALTO"),24,AND(Y256=19,T256="BAJO"),22,AND(Y256=19,U256&lt;&gt;0),22,AND(Y256&lt;&gt;0,W256&lt;&gt;0),Y256,TRUE,"FALSO")</f>
        <v>16</v>
      </c>
      <c r="AB256" s="248"/>
      <c r="AC256" s="248"/>
      <c r="AD256" s="430"/>
      <c r="AE256" s="431"/>
      <c r="AF256" s="431"/>
      <c r="AG256" s="223"/>
      <c r="AH256" s="223"/>
      <c r="AI256" s="223"/>
      <c r="AJ256" s="223"/>
      <c r="AK256" s="223"/>
      <c r="AL256" s="223"/>
      <c r="AM256" s="223"/>
      <c r="AN256" s="259"/>
      <c r="AO256" s="223"/>
      <c r="AP256" s="259"/>
      <c r="AR256" s="260"/>
      <c r="AT256" s="260"/>
      <c r="AV256" s="260"/>
    </row>
    <row r="257" spans="1:48" ht="57" customHeight="1">
      <c r="A257" s="656"/>
      <c r="B257" s="565"/>
      <c r="C257" s="565"/>
      <c r="D257" s="271" t="s">
        <v>782</v>
      </c>
      <c r="E257" s="245" t="s">
        <v>1241</v>
      </c>
      <c r="F257" s="185" t="s">
        <v>2</v>
      </c>
      <c r="G257" s="246" t="s">
        <v>58</v>
      </c>
      <c r="H257" s="247" t="s">
        <v>531</v>
      </c>
      <c r="I257" s="248" t="s">
        <v>543</v>
      </c>
      <c r="J257" s="248" t="str">
        <f>IF(OR(F257="SE",F257="SA"),VLOOKUP(I257,'Tabla de Peligros y Riesgo'!$C$2:$E$227,2,FALSE),VLOOKUP(I257,'LISTA DE ASPECTOS - IMPACTOS'!$D$3:$F$72,2,FALSE))</f>
        <v>Alteración de la calidad de suelo/agua</v>
      </c>
      <c r="K257" s="249" t="str">
        <f>IF(OR(F257="SE",F257="SA"),VLOOKUP(I257,'Tabla de Peligros y Riesgo'!$C$2:$E$227,3,FALSE),VLOOKUP(I257,'LISTA DE ASPECTOS - IMPACTOS'!$D$3:$F$72,3,FALSE))</f>
        <v>Potencial afectación a la calidad ambiental del suelo, agua, aire, flora y fauna</v>
      </c>
      <c r="L257" s="250" t="s">
        <v>65</v>
      </c>
      <c r="M257" s="248">
        <v>2</v>
      </c>
      <c r="N257" s="251">
        <f t="shared" si="32"/>
        <v>12</v>
      </c>
      <c r="O257" s="248"/>
      <c r="P257" s="252"/>
      <c r="Q257" s="248"/>
      <c r="R257" s="252"/>
      <c r="S257" s="248" t="s">
        <v>1193</v>
      </c>
      <c r="T257" s="248" t="s">
        <v>59</v>
      </c>
      <c r="U257" s="262" t="s">
        <v>1194</v>
      </c>
      <c r="V257" s="252"/>
      <c r="W257" s="253"/>
      <c r="X257" s="255"/>
      <c r="Y257" s="251">
        <f t="shared" si="30"/>
        <v>12</v>
      </c>
      <c r="Z257" s="256">
        <f>IF(N257&gt;=16,MAX(O257:T257),IF(N257&lt;16,MAX(O257:X257)))</f>
        <v>0</v>
      </c>
      <c r="AA257" s="251">
        <f t="array" ref="AA257">_xlfn.IFS(AND(Y257=1,O257&lt;&gt;0),25,AND(Y257=1,Q257&lt;&gt;0),21,AND(Y257=1,T257="ALTO"),16,AND(Y257=1,T257="BAJO"),11,AND(Y257=1,U257&lt;&gt;0),2,AND(Y257=2,O257&lt;&gt;0),25,AND(Y257=2,Q257&lt;&gt;0),21,AND(Y257=2,T257="ALTO"),16,AND(Y257=2,T257="BAJO"),11,AND(Y257=2,U257&lt;&gt;0),4,AND(Y257=3,O257&lt;&gt;0),25,AND(Y257=3,Q257&lt;&gt;0),21,AND(Y257=3,T257="ALTO"),16,AND(Y257=3,T257="BAJO"),12,AND(Y257=3,U257&lt;&gt;0),5,AND(Y257=4,O257&lt;&gt;0),25,AND(Y257=4,Q257&lt;&gt;0),13,AND(Y257=4,T257="ALTO"),16,AND(Y257=4,T257="BAJO"),14,AND(Y257=4,U257&lt;&gt;0),7,AND(Y257=5,O257&lt;&gt;0),25,AND(Y257=5,Q257&lt;&gt;0),21,AND(Y257=5,T257="ALTO"),16,AND(Y257=5,T257="BAJO"),12,AND(Y257=5,U257&lt;&gt;0),8,AND(Y257=6,O257&lt;&gt;0),25,AND(Y257=6,Q257&lt;&gt;0),21,AND(Y257=6,T257="ALTO"),20,AND(Y257=6,T257="BAJO"),17,AND(Y257=6,U257&lt;&gt;0),6,AND(Y257=7,O257&lt;&gt;0),25,AND(Y257=7,Q257&lt;&gt;0),23,AND(Y257=7,T257="ALTO"),16,AND(Y257=7,T257="BAJO"),11,AND(Y257=7,U257&lt;&gt;0),7,AND(Y257=8,O257&lt;&gt;0),25,AND(Y257=8,Q257&lt;&gt;0),21,AND(Y257=8,T257="ALTO"),16,AND(Y257=8,T257="BAJO"),12,AND(Y257=8,U257&lt;&gt;0),8,AND(Y257=9,O257&lt;&gt;0),25,AND(Y257=9,Q257&lt;&gt;0),21,AND(Y257=9,T257="ALTO"),20,AND(Y257=9,T257="BAJO"),17,AND(Y257=9,U257&lt;&gt;0),13,AND(Y257=10,O257&lt;&gt;0),25,AND(Y257=10,Q257&lt;&gt;0),22,AND(Y257=10,T257="ALTO"),21,AND(Y257=10,T257="BAJO"),18,AND(Y257=10,U257&lt;&gt;0),18,AND(Y257=11,O257&lt;&gt;0),25,AND(Y257=11,Q257&lt;&gt;0),23,AND(Y257=11,T257="ALTO"),20,AND(Y257=11,T257="BAJO"),16,AND(Y257=11,U257&lt;&gt;0),11,AND(Y257=12,O257&lt;&gt;0),25,AND(Y257=12,Q257&lt;&gt;0),23,AND(Y257=12,T257="ALTO"),20,AND(Y257=12,T257="BAJO"),16,AND(Y257=12,U257&lt;&gt;0),12,AND(Y257=13,O257&lt;&gt;0),25,AND(Y257=13,Q257&lt;&gt;0),21,AND(Y257=13,T257="ALTO"),20,AND(Y257=13,T257="BAJO"),17,AND(Y257=13,U257&lt;&gt;0),17,AND(Y257=14,O257&lt;&gt;0),25,AND(Y257=14,Q257&lt;&gt;0),24,AND(Y257=14,T257="ALTO"),23,AND(Y257=14,T257="BAJO"),21,AND(Y257=14,U257&lt;&gt;0),18,AND(Y257=15,O257&lt;&gt;0),25,AND(Y257=15,Q257&lt;&gt;0),24,AND(Y257=15,T257="ALTO"),22,AND(Y257=15,T257="BAJO"),19,AND(Y257=15,U257&lt;&gt;0),19,AND(Y257=16,O257&lt;&gt;0),25,AND(Y257=16,Q257&lt;&gt;0),23,AND(Y257=16,T257="ALTO"),23,AND(Y257=16,T257="BAJO"),23,AND(Y257=16,U257&lt;&gt;0),20,AND(Y257=17,O257&lt;&gt;0),25,AND(Y257=17,Q257&lt;&gt;0),24,AND(Y257=17,T257="ALTO"),23,AND(Y257=17,T257="BAJO"),21,AND(Y257=17,U257&lt;&gt;0),20,AND(Y257=18,O257&lt;&gt;0),25,AND(Y257=18,Q257&lt;&gt;0),24,AND(Y257=18,T257="ALTO"),23,AND(Y257=18,T257="BAJO"),22,AND(Y257=18,U257&lt;&gt;0),21,AND(Y257=19,O257&lt;&gt;0),25,AND(Y257=19,Q257&lt;&gt;0),25,AND(Y257=19,T257="ALTO"),24,AND(Y257=19,T257="BAJO"),22,AND(Y257=19,U257&lt;&gt;0),22,AND(Y257&lt;&gt;0,W257&lt;&gt;0),Y257,TRUE,"FALSO")</f>
        <v>16</v>
      </c>
      <c r="AB257" s="50"/>
      <c r="AC257" s="50"/>
      <c r="AD257" s="432"/>
      <c r="AE257" s="433"/>
      <c r="AF257" s="433"/>
      <c r="AN257" s="265"/>
      <c r="AP257" s="265"/>
      <c r="AR257" s="266"/>
      <c r="AT257" s="266"/>
      <c r="AV257" s="266"/>
    </row>
    <row r="258" spans="1:48" s="225" customFormat="1" ht="60">
      <c r="A258" s="656"/>
      <c r="B258" s="565"/>
      <c r="C258" s="565"/>
      <c r="D258" s="268" t="s">
        <v>782</v>
      </c>
      <c r="E258" s="245" t="s">
        <v>830</v>
      </c>
      <c r="F258" s="185" t="s">
        <v>0</v>
      </c>
      <c r="G258" s="246" t="s">
        <v>51</v>
      </c>
      <c r="H258" s="247" t="s">
        <v>63</v>
      </c>
      <c r="I258" s="248" t="s">
        <v>64</v>
      </c>
      <c r="J258" s="248" t="str">
        <f>IF(OR(F258="SE",F258="SA"),VLOOKUP(I258,'Tabla de Peligros y Riesgo'!$C$2:$E$227,2,FALSE),VLOOKUP(I258,'LISTA DE ASPECTOS - IMPACTOS'!$D$3:$F$72,2,FALSE))</f>
        <v>Riesgo Psicosocial</v>
      </c>
      <c r="K258" s="249" t="str">
        <f>IF(OR(F258="SE",F258="SA"),VLOOKUP(I258,'Tabla de Peligros y Riesgo'!$C$2:$E$227,3,FALSE),VLOOKUP(I258,'LISTA DE ASPECTOS - IMPACTOS'!$D$3:$F$72,3,FALSE))</f>
        <v>Estrés / Depresión</v>
      </c>
      <c r="L258" s="250" t="s">
        <v>56</v>
      </c>
      <c r="M258" s="248">
        <v>3</v>
      </c>
      <c r="N258" s="251">
        <f t="shared" si="32"/>
        <v>13</v>
      </c>
      <c r="O258" s="248"/>
      <c r="P258" s="252"/>
      <c r="Q258" s="248"/>
      <c r="R258" s="252"/>
      <c r="S258" s="248"/>
      <c r="T258" s="248"/>
      <c r="U258" s="253" t="s">
        <v>1195</v>
      </c>
      <c r="V258" s="254"/>
      <c r="W258" s="253" t="s">
        <v>1196</v>
      </c>
      <c r="X258" s="255"/>
      <c r="Y258" s="251">
        <f t="shared" si="30"/>
        <v>13</v>
      </c>
      <c r="Z258" s="256"/>
      <c r="AA258" s="251">
        <f t="array" ref="AA258">_xlfn.IFS(AND(Y258=1,O258&lt;&gt;0),25,AND(Y258=1,Q258&lt;&gt;0),21,AND(Y258=1,T258="ALTO"),16,AND(Y258=1,T258="BAJO"),11,AND(Y258=1,U258&lt;&gt;0),2,AND(Y258=2,O258&lt;&gt;0),25,AND(Y258=2,Q258&lt;&gt;0),21,AND(Y258=2,T258="ALTO"),16,AND(Y258=2,T258="BAJO"),11,AND(Y258=2,U258&lt;&gt;0),4,AND(Y258=3,O258&lt;&gt;0),25,AND(Y258=3,Q258&lt;&gt;0),21,AND(Y258=3,T258="ALTO"),16,AND(Y258=3,T258="BAJO"),12,AND(Y258=3,U258&lt;&gt;0),5,AND(Y258=4,O258&lt;&gt;0),25,AND(Y258=4,Q258&lt;&gt;0),13,AND(Y258=4,T258="ALTO"),16,AND(Y258=4,T258="BAJO"),14,AND(Y258=4,U258&lt;&gt;0),7,AND(Y258=5,O258&lt;&gt;0),25,AND(Y258=5,Q258&lt;&gt;0),21,AND(Y258=5,T258="ALTO"),16,AND(Y258=5,T258="BAJO"),12,AND(Y258=5,U258&lt;&gt;0),8,AND(Y258=6,O258&lt;&gt;0),25,AND(Y258=6,Q258&lt;&gt;0),21,AND(Y258=6,T258="ALTO"),20,AND(Y258=6,T258="BAJO"),17,AND(Y258=6,U258&lt;&gt;0),6,AND(Y258=7,O258&lt;&gt;0),25,AND(Y258=7,Q258&lt;&gt;0),23,AND(Y258=7,T258="ALTO"),16,AND(Y258=7,T258="BAJO"),11,AND(Y258=7,U258&lt;&gt;0),7,AND(Y258=8,O258&lt;&gt;0),25,AND(Y258=8,Q258&lt;&gt;0),21,AND(Y258=8,T258="ALTO"),16,AND(Y258=8,T258="BAJO"),12,AND(Y258=8,U258&lt;&gt;0),8,AND(Y258=9,O258&lt;&gt;0),25,AND(Y258=9,Q258&lt;&gt;0),21,AND(Y258=9,T258="ALTO"),20,AND(Y258=9,T258="BAJO"),17,AND(Y258=9,U258&lt;&gt;0),13,AND(Y258=10,O258&lt;&gt;0),25,AND(Y258=10,Q258&lt;&gt;0),22,AND(Y258=10,T258="ALTO"),21,AND(Y258=10,T258="BAJO"),18,AND(Y258=10,U258&lt;&gt;0),18,AND(Y258=11,O258&lt;&gt;0),25,AND(Y258=11,Q258&lt;&gt;0),23,AND(Y258=11,T258="ALTO"),20,AND(Y258=11,T258="BAJO"),16,AND(Y258=11,U258&lt;&gt;0),11,AND(Y258=12,O258&lt;&gt;0),25,AND(Y258=12,Q258&lt;&gt;0),23,AND(Y258=12,T258="ALTO"),20,AND(Y258=12,T258="BAJO"),16,AND(Y258=12,U258&lt;&gt;0),12,AND(Y258=13,O258&lt;&gt;0),25,AND(Y258=13,Q258&lt;&gt;0),21,AND(Y258=13,T258="ALTO"),20,AND(Y258=13,T258="BAJO"),17,AND(Y258=13,U258&lt;&gt;0),17,AND(Y258=14,O258&lt;&gt;0),25,AND(Y258=14,Q258&lt;&gt;0),24,AND(Y258=14,T258="ALTO"),23,AND(Y258=14,T258="BAJO"),21,AND(Y258=14,U258&lt;&gt;0),18,AND(Y258=15,O258&lt;&gt;0),25,AND(Y258=15,Q258&lt;&gt;0),24,AND(Y258=15,T258="ALTO"),22,AND(Y258=15,T258="BAJO"),19,AND(Y258=15,U258&lt;&gt;0),19,AND(Y258=16,O258&lt;&gt;0),25,AND(Y258=16,Q258&lt;&gt;0),23,AND(Y258=16,T258="ALTO"),23,AND(Y258=16,T258="BAJO"),23,AND(Y258=16,U258&lt;&gt;0),20,AND(Y258=17,O258&lt;&gt;0),25,AND(Y258=17,Q258&lt;&gt;0),24,AND(Y258=17,T258="ALTO"),23,AND(Y258=17,T258="BAJO"),21,AND(Y258=17,U258&lt;&gt;0),20,AND(Y258=18,O258&lt;&gt;0),25,AND(Y258=18,Q258&lt;&gt;0),24,AND(Y258=18,T258="ALTO"),23,AND(Y258=18,T258="BAJO"),22,AND(Y258=18,U258&lt;&gt;0),21,AND(Y258=19,O258&lt;&gt;0),25,AND(Y258=19,Q258&lt;&gt;0),25,AND(Y258=19,T258="ALTO"),24,AND(Y258=19,T258="BAJO"),22,AND(Y258=19,U258&lt;&gt;0),22,AND(Y258&lt;&gt;0,W258&lt;&gt;0),Y258,TRUE,"FALSO")</f>
        <v>17</v>
      </c>
      <c r="AB258" s="248"/>
      <c r="AC258" s="248"/>
      <c r="AD258" s="257"/>
      <c r="AE258" s="258"/>
      <c r="AF258" s="258"/>
      <c r="AG258" s="223"/>
      <c r="AH258" s="223"/>
      <c r="AI258" s="223"/>
      <c r="AJ258" s="223"/>
      <c r="AK258" s="223"/>
      <c r="AL258" s="223"/>
      <c r="AM258" s="223"/>
      <c r="AN258" s="259"/>
      <c r="AO258" s="223"/>
      <c r="AP258" s="259"/>
      <c r="AR258" s="260"/>
      <c r="AT258" s="260"/>
      <c r="AV258" s="260"/>
    </row>
    <row r="259" spans="1:48" s="225" customFormat="1" ht="60">
      <c r="A259" s="656"/>
      <c r="B259" s="565"/>
      <c r="C259" s="565"/>
      <c r="D259" s="344" t="s">
        <v>791</v>
      </c>
      <c r="E259" s="245" t="s">
        <v>830</v>
      </c>
      <c r="F259" s="185" t="s">
        <v>1</v>
      </c>
      <c r="G259" s="246" t="s">
        <v>51</v>
      </c>
      <c r="H259" s="247" t="s">
        <v>113</v>
      </c>
      <c r="I259" s="248" t="s">
        <v>114</v>
      </c>
      <c r="J259" s="248" t="str">
        <f>IF(OR(F259="SE",F259="SA"),VLOOKUP(I259,'Tabla de Peligros y Riesgo'!$C$2:$E$227,2,FALSE),VLOOKUP(I259,'LISTA DE ASPECTOS - IMPACTOS'!$D$3:$F$72,2,FALSE))</f>
        <v>Cortes</v>
      </c>
      <c r="K259" s="249" t="str">
        <f>IF(OR(F259="SE",F259="SA"),VLOOKUP(I259,'Tabla de Peligros y Riesgo'!$C$2:$E$227,3,FALSE),VLOOKUP(I259,'LISTA DE ASPECTOS - IMPACTOS'!$D$3:$F$72,3,FALSE))</f>
        <v>Herida punzocortante</v>
      </c>
      <c r="L259" s="250" t="s">
        <v>56</v>
      </c>
      <c r="M259" s="248">
        <v>4</v>
      </c>
      <c r="N259" s="251">
        <f t="shared" si="32"/>
        <v>18</v>
      </c>
      <c r="O259" s="248"/>
      <c r="P259" s="252"/>
      <c r="Q259" s="248"/>
      <c r="R259" s="252"/>
      <c r="S259" s="248"/>
      <c r="T259" s="248"/>
      <c r="U259" s="253" t="s">
        <v>1242</v>
      </c>
      <c r="V259" s="254"/>
      <c r="W259" s="253" t="s">
        <v>1196</v>
      </c>
      <c r="X259" s="255">
        <v>0.15</v>
      </c>
      <c r="Y259" s="251">
        <f t="shared" si="30"/>
        <v>18</v>
      </c>
      <c r="Z259" s="256">
        <f>IF(N259&gt;=16,MAX(O259:T259),IF(N259&lt;16,MAX(O259:X259)))</f>
        <v>0</v>
      </c>
      <c r="AA259" s="251">
        <f t="array" ref="AA259">_xlfn.IFS(AND(Y259=1,O259&lt;&gt;0),25,AND(Y259=1,Q259&lt;&gt;0),21,AND(Y259=1,T259="ALTO"),16,AND(Y259=1,T259="BAJO"),11,AND(Y259=1,U259&lt;&gt;0),2,AND(Y259=2,O259&lt;&gt;0),25,AND(Y259=2,Q259&lt;&gt;0),21,AND(Y259=2,T259="ALTO"),16,AND(Y259=2,T259="BAJO"),11,AND(Y259=2,U259&lt;&gt;0),4,AND(Y259=3,O259&lt;&gt;0),25,AND(Y259=3,Q259&lt;&gt;0),21,AND(Y259=3,T259="ALTO"),16,AND(Y259=3,T259="BAJO"),12,AND(Y259=3,U259&lt;&gt;0),5,AND(Y259=4,O259&lt;&gt;0),25,AND(Y259=4,Q259&lt;&gt;0),13,AND(Y259=4,T259="ALTO"),16,AND(Y259=4,T259="BAJO"),14,AND(Y259=4,U259&lt;&gt;0),7,AND(Y259=5,O259&lt;&gt;0),25,AND(Y259=5,Q259&lt;&gt;0),21,AND(Y259=5,T259="ALTO"),16,AND(Y259=5,T259="BAJO"),12,AND(Y259=5,U259&lt;&gt;0),8,AND(Y259=6,O259&lt;&gt;0),25,AND(Y259=6,Q259&lt;&gt;0),21,AND(Y259=6,T259="ALTO"),20,AND(Y259=6,T259="BAJO"),17,AND(Y259=6,U259&lt;&gt;0),6,AND(Y259=7,O259&lt;&gt;0),25,AND(Y259=7,Q259&lt;&gt;0),23,AND(Y259=7,T259="ALTO"),16,AND(Y259=7,T259="BAJO"),11,AND(Y259=7,U259&lt;&gt;0),7,AND(Y259=8,O259&lt;&gt;0),25,AND(Y259=8,Q259&lt;&gt;0),21,AND(Y259=8,T259="ALTO"),16,AND(Y259=8,T259="BAJO"),12,AND(Y259=8,U259&lt;&gt;0),8,AND(Y259=9,O259&lt;&gt;0),25,AND(Y259=9,Q259&lt;&gt;0),21,AND(Y259=9,T259="ALTO"),20,AND(Y259=9,T259="BAJO"),17,AND(Y259=9,U259&lt;&gt;0),13,AND(Y259=10,O259&lt;&gt;0),25,AND(Y259=10,Q259&lt;&gt;0),22,AND(Y259=10,T259="ALTO"),21,AND(Y259=10,T259="BAJO"),18,AND(Y259=10,U259&lt;&gt;0),18,AND(Y259=11,O259&lt;&gt;0),25,AND(Y259=11,Q259&lt;&gt;0),23,AND(Y259=11,T259="ALTO"),20,AND(Y259=11,T259="BAJO"),16,AND(Y259=11,U259&lt;&gt;0),11,AND(Y259=12,O259&lt;&gt;0),25,AND(Y259=12,Q259&lt;&gt;0),23,AND(Y259=12,T259="ALTO"),20,AND(Y259=12,T259="BAJO"),16,AND(Y259=12,U259&lt;&gt;0),12,AND(Y259=13,O259&lt;&gt;0),25,AND(Y259=13,Q259&lt;&gt;0),21,AND(Y259=13,T259="ALTO"),20,AND(Y259=13,T259="BAJO"),17,AND(Y259=13,U259&lt;&gt;0),17,AND(Y259=14,O259&lt;&gt;0),25,AND(Y259=14,Q259&lt;&gt;0),24,AND(Y259=14,T259="ALTO"),23,AND(Y259=14,T259="BAJO"),21,AND(Y259=14,U259&lt;&gt;0),18,AND(Y259=15,O259&lt;&gt;0),25,AND(Y259=15,Q259&lt;&gt;0),24,AND(Y259=15,T259="ALTO"),22,AND(Y259=15,T259="BAJO"),19,AND(Y259=15,U259&lt;&gt;0),19,AND(Y259=16,O259&lt;&gt;0),25,AND(Y259=16,Q259&lt;&gt;0),23,AND(Y259=16,T259="ALTO"),23,AND(Y259=16,T259="BAJO"),23,AND(Y259=16,U259&lt;&gt;0),20,AND(Y259=17,O259&lt;&gt;0),25,AND(Y259=17,Q259&lt;&gt;0),24,AND(Y259=17,T259="ALTO"),23,AND(Y259=17,T259="BAJO"),21,AND(Y259=17,U259&lt;&gt;0),20,AND(Y259=18,O259&lt;&gt;0),25,AND(Y259=18,Q259&lt;&gt;0),24,AND(Y259=18,T259="ALTO"),23,AND(Y259=18,T259="BAJO"),22,AND(Y259=18,U259&lt;&gt;0),21,AND(Y259=19,O259&lt;&gt;0),25,AND(Y259=19,Q259&lt;&gt;0),25,AND(Y259=19,T259="ALTO"),24,AND(Y259=19,T259="BAJO"),22,AND(Y259=19,U259&lt;&gt;0),22,AND(Y259&lt;&gt;0,W259&lt;&gt;0),Y259,TRUE,"FALSO")</f>
        <v>21</v>
      </c>
      <c r="AB259" s="248"/>
      <c r="AC259" s="248"/>
      <c r="AD259" s="430"/>
      <c r="AE259" s="431"/>
      <c r="AF259" s="431"/>
      <c r="AG259" s="223"/>
      <c r="AH259" s="223"/>
      <c r="AI259" s="223"/>
      <c r="AJ259" s="223"/>
      <c r="AK259" s="223"/>
      <c r="AL259" s="223"/>
      <c r="AM259" s="223"/>
      <c r="AN259" s="259"/>
      <c r="AO259" s="223"/>
      <c r="AP259" s="259"/>
      <c r="AR259" s="260"/>
      <c r="AT259" s="260"/>
      <c r="AV259" s="260"/>
    </row>
    <row r="260" spans="1:48" s="225" customFormat="1" ht="90">
      <c r="A260" s="656"/>
      <c r="B260" s="565"/>
      <c r="C260" s="565"/>
      <c r="D260" s="343" t="s">
        <v>810</v>
      </c>
      <c r="E260" s="245" t="s">
        <v>830</v>
      </c>
      <c r="F260" s="185" t="s">
        <v>1</v>
      </c>
      <c r="G260" s="246" t="s">
        <v>51</v>
      </c>
      <c r="H260" s="247" t="s">
        <v>54</v>
      </c>
      <c r="I260" s="248" t="s">
        <v>441</v>
      </c>
      <c r="J260" s="248" t="str">
        <f>IF(OR(F260="SE",F260="SA"),VLOOKUP(I260,'Tabla de Peligros y Riesgo'!$C$2:$E$227,2,FALSE),VLOOKUP(I260,'LISTA DE ASPECTOS - IMPACTOS'!$D$3:$F$72,2,FALSE))</f>
        <v>Colisión/atropello</v>
      </c>
      <c r="K260" s="249" t="str">
        <f>IF(OR(F260="SE",F260="SA"),VLOOKUP(I260,'Tabla de Peligros y Riesgo'!$C$2:$E$227,3,FALSE),VLOOKUP(I260,'LISTA DE ASPECTOS - IMPACTOS'!$D$3:$F$72,3,FALSE))</f>
        <v>Contusión/Fractura/Muerte</v>
      </c>
      <c r="L260" s="250" t="s">
        <v>56</v>
      </c>
      <c r="M260" s="248">
        <v>3</v>
      </c>
      <c r="N260" s="251">
        <f t="shared" si="32"/>
        <v>13</v>
      </c>
      <c r="O260" s="248"/>
      <c r="P260" s="252"/>
      <c r="Q260" s="248"/>
      <c r="R260" s="252"/>
      <c r="S260" s="248" t="s">
        <v>1243</v>
      </c>
      <c r="T260" s="248" t="s">
        <v>53</v>
      </c>
      <c r="U260" s="358" t="s">
        <v>1274</v>
      </c>
      <c r="V260" s="254"/>
      <c r="W260" s="253" t="s">
        <v>1196</v>
      </c>
      <c r="X260" s="255">
        <v>0.15</v>
      </c>
      <c r="Y260" s="251">
        <f t="shared" si="30"/>
        <v>13</v>
      </c>
      <c r="Z260" s="256"/>
      <c r="AA260" s="251">
        <f t="array" ref="AA260">_xlfn.IFS(AND(Y260=1,O260&lt;&gt;0),25,AND(Y260=1,Q260&lt;&gt;0),21,AND(Y260=1,T260="ALTO"),16,AND(Y260=1,T260="BAJO"),11,AND(Y260=1,U260&lt;&gt;0),2,AND(Y260=2,O260&lt;&gt;0),25,AND(Y260=2,Q260&lt;&gt;0),21,AND(Y260=2,T260="ALTO"),16,AND(Y260=2,T260="BAJO"),11,AND(Y260=2,U260&lt;&gt;0),4,AND(Y260=3,O260&lt;&gt;0),25,AND(Y260=3,Q260&lt;&gt;0),21,AND(Y260=3,T260="ALTO"),16,AND(Y260=3,T260="BAJO"),12,AND(Y260=3,U260&lt;&gt;0),5,AND(Y260=4,O260&lt;&gt;0),25,AND(Y260=4,Q260&lt;&gt;0),13,AND(Y260=4,T260="ALTO"),16,AND(Y260=4,T260="BAJO"),14,AND(Y260=4,U260&lt;&gt;0),7,AND(Y260=5,O260&lt;&gt;0),25,AND(Y260=5,Q260&lt;&gt;0),21,AND(Y260=5,T260="ALTO"),16,AND(Y260=5,T260="BAJO"),12,AND(Y260=5,U260&lt;&gt;0),8,AND(Y260=6,O260&lt;&gt;0),25,AND(Y260=6,Q260&lt;&gt;0),21,AND(Y260=6,T260="ALTO"),20,AND(Y260=6,T260="BAJO"),17,AND(Y260=6,U260&lt;&gt;0),6,AND(Y260=7,O260&lt;&gt;0),25,AND(Y260=7,Q260&lt;&gt;0),23,AND(Y260=7,T260="ALTO"),16,AND(Y260=7,T260="BAJO"),11,AND(Y260=7,U260&lt;&gt;0),7,AND(Y260=8,O260&lt;&gt;0),25,AND(Y260=8,Q260&lt;&gt;0),21,AND(Y260=8,T260="ALTO"),16,AND(Y260=8,T260="BAJO"),12,AND(Y260=8,U260&lt;&gt;0),8,AND(Y260=9,O260&lt;&gt;0),25,AND(Y260=9,Q260&lt;&gt;0),21,AND(Y260=9,T260="ALTO"),20,AND(Y260=9,T260="BAJO"),17,AND(Y260=9,U260&lt;&gt;0),13,AND(Y260=10,O260&lt;&gt;0),25,AND(Y260=10,Q260&lt;&gt;0),22,AND(Y260=10,T260="ALTO"),21,AND(Y260=10,T260="BAJO"),18,AND(Y260=10,U260&lt;&gt;0),18,AND(Y260=11,O260&lt;&gt;0),25,AND(Y260=11,Q260&lt;&gt;0),23,AND(Y260=11,T260="ALTO"),20,AND(Y260=11,T260="BAJO"),16,AND(Y260=11,U260&lt;&gt;0),11,AND(Y260=12,O260&lt;&gt;0),25,AND(Y260=12,Q260&lt;&gt;0),23,AND(Y260=12,T260="ALTO"),20,AND(Y260=12,T260="BAJO"),16,AND(Y260=12,U260&lt;&gt;0),12,AND(Y260=13,O260&lt;&gt;0),25,AND(Y260=13,Q260&lt;&gt;0),21,AND(Y260=13,T260="ALTO"),20,AND(Y260=13,T260="BAJO"),17,AND(Y260=13,U260&lt;&gt;0),17,AND(Y260=14,O260&lt;&gt;0),25,AND(Y260=14,Q260&lt;&gt;0),24,AND(Y260=14,T260="ALTO"),23,AND(Y260=14,T260="BAJO"),21,AND(Y260=14,U260&lt;&gt;0),18,AND(Y260=15,O260&lt;&gt;0),25,AND(Y260=15,Q260&lt;&gt;0),24,AND(Y260=15,T260="ALTO"),22,AND(Y260=15,T260="BAJO"),19,AND(Y260=15,U260&lt;&gt;0),19,AND(Y260=16,O260&lt;&gt;0),25,AND(Y260=16,Q260&lt;&gt;0),23,AND(Y260=16,T260="ALTO"),23,AND(Y260=16,T260="BAJO"),23,AND(Y260=16,U260&lt;&gt;0),20,AND(Y260=17,O260&lt;&gt;0),25,AND(Y260=17,Q260&lt;&gt;0),24,AND(Y260=17,T260="ALTO"),23,AND(Y260=17,T260="BAJO"),21,AND(Y260=17,U260&lt;&gt;0),20,AND(Y260=18,O260&lt;&gt;0),25,AND(Y260=18,Q260&lt;&gt;0),24,AND(Y260=18,T260="ALTO"),23,AND(Y260=18,T260="BAJO"),22,AND(Y260=18,U260&lt;&gt;0),21,AND(Y260=19,O260&lt;&gt;0),25,AND(Y260=19,Q260&lt;&gt;0),25,AND(Y260=19,T260="ALTO"),24,AND(Y260=19,T260="BAJO"),22,AND(Y260=19,U260&lt;&gt;0),22,AND(Y260&lt;&gt;0,W260&lt;&gt;0),Y260,TRUE,"FALSO")</f>
        <v>20</v>
      </c>
      <c r="AB260" s="248"/>
      <c r="AC260" s="248"/>
      <c r="AD260" s="430"/>
      <c r="AE260" s="431"/>
      <c r="AF260" s="431"/>
      <c r="AG260" s="223"/>
      <c r="AH260" s="223"/>
      <c r="AI260" s="223"/>
      <c r="AJ260" s="223"/>
      <c r="AK260" s="223"/>
      <c r="AL260" s="223"/>
      <c r="AM260" s="223"/>
      <c r="AN260" s="259"/>
      <c r="AO260" s="223"/>
      <c r="AP260" s="259"/>
      <c r="AR260" s="260"/>
      <c r="AT260" s="260"/>
      <c r="AV260" s="260"/>
    </row>
    <row r="261" spans="1:48" s="225" customFormat="1" ht="90">
      <c r="A261" s="656"/>
      <c r="B261" s="565"/>
      <c r="C261" s="565"/>
      <c r="D261" s="343" t="s">
        <v>785</v>
      </c>
      <c r="E261" s="245" t="s">
        <v>830</v>
      </c>
      <c r="F261" s="185" t="s">
        <v>1</v>
      </c>
      <c r="G261" s="246" t="s">
        <v>51</v>
      </c>
      <c r="H261" s="247" t="s">
        <v>66</v>
      </c>
      <c r="I261" s="248" t="s">
        <v>67</v>
      </c>
      <c r="J261" s="248" t="str">
        <f>IF(OR(F261="SE",F261="SA"),VLOOKUP(I261,'Tabla de Peligros y Riesgo'!$C$2:$E$227,2,FALSE),VLOOKUP(I261,'LISTA DE ASPECTOS - IMPACTOS'!$D$3:$F$72,2,FALSE))</f>
        <v>Caída al mismo nivel</v>
      </c>
      <c r="K261" s="249" t="str">
        <f>IF(OR(F261="SE",F261="SA"),VLOOKUP(I261,'Tabla de Peligros y Riesgo'!$C$2:$E$227,3,FALSE),VLOOKUP(I261,'LISTA DE ASPECTOS - IMPACTOS'!$D$3:$F$72,3,FALSE))</f>
        <v>Contusión/Fractura/Muerte</v>
      </c>
      <c r="L261" s="250" t="s">
        <v>56</v>
      </c>
      <c r="M261" s="248">
        <v>4</v>
      </c>
      <c r="N261" s="251">
        <f t="shared" si="32"/>
        <v>18</v>
      </c>
      <c r="O261" s="248"/>
      <c r="P261" s="252"/>
      <c r="Q261" s="248"/>
      <c r="R261" s="252"/>
      <c r="S261" s="248"/>
      <c r="T261" s="248"/>
      <c r="U261" s="358" t="s">
        <v>1274</v>
      </c>
      <c r="V261" s="254"/>
      <c r="W261" s="253" t="s">
        <v>1196</v>
      </c>
      <c r="X261" s="255"/>
      <c r="Y261" s="251">
        <f t="shared" si="30"/>
        <v>18</v>
      </c>
      <c r="Z261" s="256"/>
      <c r="AA261" s="251">
        <f t="array" ref="AA261">_xlfn.IFS(AND(Y261=1,O261&lt;&gt;0),25,AND(Y261=1,Q261&lt;&gt;0),21,AND(Y261=1,T261="ALTO"),16,AND(Y261=1,T261="BAJO"),11,AND(Y261=1,U261&lt;&gt;0),2,AND(Y261=2,O261&lt;&gt;0),25,AND(Y261=2,Q261&lt;&gt;0),21,AND(Y261=2,T261="ALTO"),16,AND(Y261=2,T261="BAJO"),11,AND(Y261=2,U261&lt;&gt;0),4,AND(Y261=3,O261&lt;&gt;0),25,AND(Y261=3,Q261&lt;&gt;0),21,AND(Y261=3,T261="ALTO"),16,AND(Y261=3,T261="BAJO"),12,AND(Y261=3,U261&lt;&gt;0),5,AND(Y261=4,O261&lt;&gt;0),25,AND(Y261=4,Q261&lt;&gt;0),13,AND(Y261=4,T261="ALTO"),16,AND(Y261=4,T261="BAJO"),14,AND(Y261=4,U261&lt;&gt;0),7,AND(Y261=5,O261&lt;&gt;0),25,AND(Y261=5,Q261&lt;&gt;0),21,AND(Y261=5,T261="ALTO"),16,AND(Y261=5,T261="BAJO"),12,AND(Y261=5,U261&lt;&gt;0),8,AND(Y261=6,O261&lt;&gt;0),25,AND(Y261=6,Q261&lt;&gt;0),21,AND(Y261=6,T261="ALTO"),20,AND(Y261=6,T261="BAJO"),17,AND(Y261=6,U261&lt;&gt;0),6,AND(Y261=7,O261&lt;&gt;0),25,AND(Y261=7,Q261&lt;&gt;0),23,AND(Y261=7,T261="ALTO"),16,AND(Y261=7,T261="BAJO"),11,AND(Y261=7,U261&lt;&gt;0),7,AND(Y261=8,O261&lt;&gt;0),25,AND(Y261=8,Q261&lt;&gt;0),21,AND(Y261=8,T261="ALTO"),16,AND(Y261=8,T261="BAJO"),12,AND(Y261=8,U261&lt;&gt;0),8,AND(Y261=9,O261&lt;&gt;0),25,AND(Y261=9,Q261&lt;&gt;0),21,AND(Y261=9,T261="ALTO"),20,AND(Y261=9,T261="BAJO"),17,AND(Y261=9,U261&lt;&gt;0),13,AND(Y261=10,O261&lt;&gt;0),25,AND(Y261=10,Q261&lt;&gt;0),22,AND(Y261=10,T261="ALTO"),21,AND(Y261=10,T261="BAJO"),18,AND(Y261=10,U261&lt;&gt;0),18,AND(Y261=11,O261&lt;&gt;0),25,AND(Y261=11,Q261&lt;&gt;0),23,AND(Y261=11,T261="ALTO"),20,AND(Y261=11,T261="BAJO"),16,AND(Y261=11,U261&lt;&gt;0),11,AND(Y261=12,O261&lt;&gt;0),25,AND(Y261=12,Q261&lt;&gt;0),23,AND(Y261=12,T261="ALTO"),20,AND(Y261=12,T261="BAJO"),16,AND(Y261=12,U261&lt;&gt;0),12,AND(Y261=13,O261&lt;&gt;0),25,AND(Y261=13,Q261&lt;&gt;0),21,AND(Y261=13,T261="ALTO"),20,AND(Y261=13,T261="BAJO"),17,AND(Y261=13,U261&lt;&gt;0),17,AND(Y261=14,O261&lt;&gt;0),25,AND(Y261=14,Q261&lt;&gt;0),24,AND(Y261=14,T261="ALTO"),23,AND(Y261=14,T261="BAJO"),21,AND(Y261=14,U261&lt;&gt;0),18,AND(Y261=15,O261&lt;&gt;0),25,AND(Y261=15,Q261&lt;&gt;0),24,AND(Y261=15,T261="ALTO"),22,AND(Y261=15,T261="BAJO"),19,AND(Y261=15,U261&lt;&gt;0),19,AND(Y261=16,O261&lt;&gt;0),25,AND(Y261=16,Q261&lt;&gt;0),23,AND(Y261=16,T261="ALTO"),23,AND(Y261=16,T261="BAJO"),23,AND(Y261=16,U261&lt;&gt;0),20,AND(Y261=17,O261&lt;&gt;0),25,AND(Y261=17,Q261&lt;&gt;0),24,AND(Y261=17,T261="ALTO"),23,AND(Y261=17,T261="BAJO"),21,AND(Y261=17,U261&lt;&gt;0),20,AND(Y261=18,O261&lt;&gt;0),25,AND(Y261=18,Q261&lt;&gt;0),24,AND(Y261=18,T261="ALTO"),23,AND(Y261=18,T261="BAJO"),22,AND(Y261=18,U261&lt;&gt;0),21,AND(Y261=19,O261&lt;&gt;0),25,AND(Y261=19,Q261&lt;&gt;0),25,AND(Y261=19,T261="ALTO"),24,AND(Y261=19,T261="BAJO"),22,AND(Y261=19,U261&lt;&gt;0),22,AND(Y261&lt;&gt;0,W261&lt;&gt;0),Y261,TRUE,"FALSO")</f>
        <v>21</v>
      </c>
      <c r="AB261" s="248"/>
      <c r="AC261" s="248"/>
      <c r="AD261" s="430"/>
      <c r="AE261" s="431"/>
      <c r="AF261" s="431"/>
      <c r="AG261" s="223"/>
      <c r="AH261" s="223"/>
      <c r="AI261" s="223"/>
      <c r="AJ261" s="223"/>
      <c r="AK261" s="223"/>
      <c r="AL261" s="223"/>
      <c r="AM261" s="223"/>
      <c r="AN261" s="259"/>
      <c r="AO261" s="223"/>
      <c r="AP261" s="259"/>
      <c r="AR261" s="260"/>
      <c r="AT261" s="260"/>
      <c r="AV261" s="260"/>
    </row>
    <row r="262" spans="1:48" s="225" customFormat="1" ht="60">
      <c r="A262" s="656"/>
      <c r="B262" s="565"/>
      <c r="C262" s="565"/>
      <c r="D262" s="343" t="s">
        <v>785</v>
      </c>
      <c r="E262" s="245" t="s">
        <v>830</v>
      </c>
      <c r="F262" s="185" t="s">
        <v>1</v>
      </c>
      <c r="G262" s="246" t="s">
        <v>51</v>
      </c>
      <c r="H262" s="247" t="s">
        <v>111</v>
      </c>
      <c r="I262" s="248" t="s">
        <v>112</v>
      </c>
      <c r="J262" s="248" t="str">
        <f>IF(OR(F262="SE",F262="SA"),VLOOKUP(I262,'Tabla de Peligros y Riesgo'!$C$2:$E$227,2,FALSE),VLOOKUP(I262,'LISTA DE ASPECTOS - IMPACTOS'!$D$3:$F$72,2,FALSE))</f>
        <v xml:space="preserve">Electrocución </v>
      </c>
      <c r="K262" s="249" t="str">
        <f>IF(OR(F262="SE",F262="SA"),VLOOKUP(I262,'Tabla de Peligros y Riesgo'!$C$2:$E$227,3,FALSE),VLOOKUP(I262,'LISTA DE ASPECTOS - IMPACTOS'!$D$3:$F$72,3,FALSE))</f>
        <v xml:space="preserve">Muerte </v>
      </c>
      <c r="L262" s="250" t="s">
        <v>56</v>
      </c>
      <c r="M262" s="248">
        <v>2</v>
      </c>
      <c r="N262" s="251">
        <f t="shared" si="32"/>
        <v>8</v>
      </c>
      <c r="O262" s="248"/>
      <c r="P262" s="252"/>
      <c r="Q262" s="248"/>
      <c r="R262" s="252"/>
      <c r="S262" s="248" t="s">
        <v>1198</v>
      </c>
      <c r="T262" s="248" t="s">
        <v>53</v>
      </c>
      <c r="U262" s="253" t="s">
        <v>1225</v>
      </c>
      <c r="V262" s="254"/>
      <c r="W262" s="253" t="s">
        <v>1196</v>
      </c>
      <c r="X262" s="255">
        <v>0.2</v>
      </c>
      <c r="Y262" s="251">
        <f t="shared" si="30"/>
        <v>8</v>
      </c>
      <c r="Z262" s="256">
        <f>IF(N262&gt;=16,MAX(O262:T262),IF(N262&lt;16,MAX(O262:X262)))</f>
        <v>0.2</v>
      </c>
      <c r="AA262" s="251">
        <f t="array" ref="AA262">_xlfn.IFS(AND(Y262=1,O262&lt;&gt;0),25,AND(Y262=1,Q262&lt;&gt;0),21,AND(Y262=1,T262="ALTO"),16,AND(Y262=1,T262="BAJO"),11,AND(Y262=1,U262&lt;&gt;0),2,AND(Y262=2,O262&lt;&gt;0),25,AND(Y262=2,Q262&lt;&gt;0),21,AND(Y262=2,T262="ALTO"),16,AND(Y262=2,T262="BAJO"),11,AND(Y262=2,U262&lt;&gt;0),4,AND(Y262=3,O262&lt;&gt;0),25,AND(Y262=3,Q262&lt;&gt;0),21,AND(Y262=3,T262="ALTO"),16,AND(Y262=3,T262="BAJO"),12,AND(Y262=3,U262&lt;&gt;0),5,AND(Y262=4,O262&lt;&gt;0),25,AND(Y262=4,Q262&lt;&gt;0),13,AND(Y262=4,T262="ALTO"),16,AND(Y262=4,T262="BAJO"),14,AND(Y262=4,U262&lt;&gt;0),7,AND(Y262=5,O262&lt;&gt;0),25,AND(Y262=5,Q262&lt;&gt;0),21,AND(Y262=5,T262="ALTO"),16,AND(Y262=5,T262="BAJO"),12,AND(Y262=5,U262&lt;&gt;0),8,AND(Y262=6,O262&lt;&gt;0),25,AND(Y262=6,Q262&lt;&gt;0),21,AND(Y262=6,T262="ALTO"),20,AND(Y262=6,T262="BAJO"),17,AND(Y262=6,U262&lt;&gt;0),6,AND(Y262=7,O262&lt;&gt;0),25,AND(Y262=7,Q262&lt;&gt;0),23,AND(Y262=7,T262="ALTO"),16,AND(Y262=7,T262="BAJO"),11,AND(Y262=7,U262&lt;&gt;0),7,AND(Y262=8,O262&lt;&gt;0),25,AND(Y262=8,Q262&lt;&gt;0),21,AND(Y262=8,T262="ALTO"),16,AND(Y262=8,T262="BAJO"),12,AND(Y262=8,U262&lt;&gt;0),8,AND(Y262=9,O262&lt;&gt;0),25,AND(Y262=9,Q262&lt;&gt;0),21,AND(Y262=9,T262="ALTO"),20,AND(Y262=9,T262="BAJO"),17,AND(Y262=9,U262&lt;&gt;0),13,AND(Y262=10,O262&lt;&gt;0),25,AND(Y262=10,Q262&lt;&gt;0),22,AND(Y262=10,T262="ALTO"),21,AND(Y262=10,T262="BAJO"),18,AND(Y262=10,U262&lt;&gt;0),18,AND(Y262=11,O262&lt;&gt;0),25,AND(Y262=11,Q262&lt;&gt;0),23,AND(Y262=11,T262="ALTO"),20,AND(Y262=11,T262="BAJO"),16,AND(Y262=11,U262&lt;&gt;0),11,AND(Y262=12,O262&lt;&gt;0),25,AND(Y262=12,Q262&lt;&gt;0),23,AND(Y262=12,T262="ALTO"),20,AND(Y262=12,T262="BAJO"),16,AND(Y262=12,U262&lt;&gt;0),12,AND(Y262=13,O262&lt;&gt;0),25,AND(Y262=13,Q262&lt;&gt;0),21,AND(Y262=13,T262="ALTO"),20,AND(Y262=13,T262="BAJO"),17,AND(Y262=13,U262&lt;&gt;0),17,AND(Y262=14,O262&lt;&gt;0),25,AND(Y262=14,Q262&lt;&gt;0),24,AND(Y262=14,T262="ALTO"),23,AND(Y262=14,T262="BAJO"),21,AND(Y262=14,U262&lt;&gt;0),18,AND(Y262=15,O262&lt;&gt;0),25,AND(Y262=15,Q262&lt;&gt;0),24,AND(Y262=15,T262="ALTO"),22,AND(Y262=15,T262="BAJO"),19,AND(Y262=15,U262&lt;&gt;0),19,AND(Y262=16,O262&lt;&gt;0),25,AND(Y262=16,Q262&lt;&gt;0),23,AND(Y262=16,T262="ALTO"),23,AND(Y262=16,T262="BAJO"),23,AND(Y262=16,U262&lt;&gt;0),20,AND(Y262=17,O262&lt;&gt;0),25,AND(Y262=17,Q262&lt;&gt;0),24,AND(Y262=17,T262="ALTO"),23,AND(Y262=17,T262="BAJO"),21,AND(Y262=17,U262&lt;&gt;0),20,AND(Y262=18,O262&lt;&gt;0),25,AND(Y262=18,Q262&lt;&gt;0),24,AND(Y262=18,T262="ALTO"),23,AND(Y262=18,T262="BAJO"),22,AND(Y262=18,U262&lt;&gt;0),21,AND(Y262=19,O262&lt;&gt;0),25,AND(Y262=19,Q262&lt;&gt;0),25,AND(Y262=19,T262="ALTO"),24,AND(Y262=19,T262="BAJO"),22,AND(Y262=19,U262&lt;&gt;0),22,AND(Y262&lt;&gt;0,W262&lt;&gt;0),Y262,TRUE,"FALSO")</f>
        <v>16</v>
      </c>
      <c r="AB262" s="248" t="s">
        <v>1200</v>
      </c>
      <c r="AC262" s="248" t="s">
        <v>1201</v>
      </c>
      <c r="AD262" s="257"/>
      <c r="AE262" s="258"/>
      <c r="AF262" s="258"/>
      <c r="AG262" s="223"/>
      <c r="AH262" s="223"/>
      <c r="AI262" s="223"/>
      <c r="AJ262" s="223"/>
      <c r="AK262" s="223"/>
      <c r="AL262" s="223"/>
      <c r="AM262" s="223"/>
      <c r="AN262" s="259"/>
      <c r="AO262" s="223"/>
      <c r="AP262" s="259"/>
      <c r="AR262" s="260"/>
      <c r="AT262" s="260"/>
      <c r="AV262" s="260"/>
    </row>
    <row r="263" spans="1:48" s="225" customFormat="1" ht="60">
      <c r="A263" s="656"/>
      <c r="B263" s="565"/>
      <c r="C263" s="565"/>
      <c r="D263" s="343" t="s">
        <v>835</v>
      </c>
      <c r="E263" s="245" t="s">
        <v>830</v>
      </c>
      <c r="F263" s="185" t="s">
        <v>0</v>
      </c>
      <c r="G263" s="246" t="s">
        <v>51</v>
      </c>
      <c r="H263" s="247" t="s">
        <v>78</v>
      </c>
      <c r="I263" s="248" t="s">
        <v>119</v>
      </c>
      <c r="J263" s="248" t="str">
        <f>IF(OR(F263="SE",F263="SA"),VLOOKUP(I263,'Tabla de Peligros y Riesgo'!$C$2:$E$227,2,FALSE),VLOOKUP(I263,'LISTA DE ASPECTOS - IMPACTOS'!$D$3:$F$72,2,FALSE))</f>
        <v xml:space="preserve">Quemaduras </v>
      </c>
      <c r="K263" s="249" t="str">
        <f>IF(OR(F263="SE",F263="SA"),VLOOKUP(I263,'Tabla de Peligros y Riesgo'!$C$2:$E$227,3,FALSE),VLOOKUP(I263,'LISTA DE ASPECTOS - IMPACTOS'!$D$3:$F$72,3,FALSE))</f>
        <v>Heridas 1ero, 2do y 3er grado/ Muerte</v>
      </c>
      <c r="L263" s="250" t="s">
        <v>56</v>
      </c>
      <c r="M263" s="248">
        <v>3</v>
      </c>
      <c r="N263" s="251">
        <f t="shared" si="32"/>
        <v>13</v>
      </c>
      <c r="O263" s="248"/>
      <c r="P263" s="252"/>
      <c r="Q263" s="248"/>
      <c r="R263" s="252"/>
      <c r="S263" s="248"/>
      <c r="T263" s="248"/>
      <c r="U263" s="253" t="s">
        <v>1229</v>
      </c>
      <c r="V263" s="254"/>
      <c r="W263" s="253" t="s">
        <v>1196</v>
      </c>
      <c r="X263" s="255"/>
      <c r="Y263" s="251">
        <f t="shared" si="30"/>
        <v>13</v>
      </c>
      <c r="Z263" s="256"/>
      <c r="AA263" s="251">
        <f t="array" ref="AA263">_xlfn.IFS(AND(Y263=1,O263&lt;&gt;0),25,AND(Y263=1,Q263&lt;&gt;0),21,AND(Y263=1,T263="ALTO"),16,AND(Y263=1,T263="BAJO"),11,AND(Y263=1,U263&lt;&gt;0),2,AND(Y263=2,O263&lt;&gt;0),25,AND(Y263=2,Q263&lt;&gt;0),21,AND(Y263=2,T263="ALTO"),16,AND(Y263=2,T263="BAJO"),11,AND(Y263=2,U263&lt;&gt;0),4,AND(Y263=3,O263&lt;&gt;0),25,AND(Y263=3,Q263&lt;&gt;0),21,AND(Y263=3,T263="ALTO"),16,AND(Y263=3,T263="BAJO"),12,AND(Y263=3,U263&lt;&gt;0),5,AND(Y263=4,O263&lt;&gt;0),25,AND(Y263=4,Q263&lt;&gt;0),13,AND(Y263=4,T263="ALTO"),16,AND(Y263=4,T263="BAJO"),14,AND(Y263=4,U263&lt;&gt;0),7,AND(Y263=5,O263&lt;&gt;0),25,AND(Y263=5,Q263&lt;&gt;0),21,AND(Y263=5,T263="ALTO"),16,AND(Y263=5,T263="BAJO"),12,AND(Y263=5,U263&lt;&gt;0),8,AND(Y263=6,O263&lt;&gt;0),25,AND(Y263=6,Q263&lt;&gt;0),21,AND(Y263=6,T263="ALTO"),20,AND(Y263=6,T263="BAJO"),17,AND(Y263=6,U263&lt;&gt;0),6,AND(Y263=7,O263&lt;&gt;0),25,AND(Y263=7,Q263&lt;&gt;0),23,AND(Y263=7,T263="ALTO"),16,AND(Y263=7,T263="BAJO"),11,AND(Y263=7,U263&lt;&gt;0),7,AND(Y263=8,O263&lt;&gt;0),25,AND(Y263=8,Q263&lt;&gt;0),21,AND(Y263=8,T263="ALTO"),16,AND(Y263=8,T263="BAJO"),12,AND(Y263=8,U263&lt;&gt;0),8,AND(Y263=9,O263&lt;&gt;0),25,AND(Y263=9,Q263&lt;&gt;0),21,AND(Y263=9,T263="ALTO"),20,AND(Y263=9,T263="BAJO"),17,AND(Y263=9,U263&lt;&gt;0),13,AND(Y263=10,O263&lt;&gt;0),25,AND(Y263=10,Q263&lt;&gt;0),22,AND(Y263=10,T263="ALTO"),21,AND(Y263=10,T263="BAJO"),18,AND(Y263=10,U263&lt;&gt;0),18,AND(Y263=11,O263&lt;&gt;0),25,AND(Y263=11,Q263&lt;&gt;0),23,AND(Y263=11,T263="ALTO"),20,AND(Y263=11,T263="BAJO"),16,AND(Y263=11,U263&lt;&gt;0),11,AND(Y263=12,O263&lt;&gt;0),25,AND(Y263=12,Q263&lt;&gt;0),23,AND(Y263=12,T263="ALTO"),20,AND(Y263=12,T263="BAJO"),16,AND(Y263=12,U263&lt;&gt;0),12,AND(Y263=13,O263&lt;&gt;0),25,AND(Y263=13,Q263&lt;&gt;0),21,AND(Y263=13,T263="ALTO"),20,AND(Y263=13,T263="BAJO"),17,AND(Y263=13,U263&lt;&gt;0),17,AND(Y263=14,O263&lt;&gt;0),25,AND(Y263=14,Q263&lt;&gt;0),24,AND(Y263=14,T263="ALTO"),23,AND(Y263=14,T263="BAJO"),21,AND(Y263=14,U263&lt;&gt;0),18,AND(Y263=15,O263&lt;&gt;0),25,AND(Y263=15,Q263&lt;&gt;0),24,AND(Y263=15,T263="ALTO"),22,AND(Y263=15,T263="BAJO"),19,AND(Y263=15,U263&lt;&gt;0),19,AND(Y263=16,O263&lt;&gt;0),25,AND(Y263=16,Q263&lt;&gt;0),23,AND(Y263=16,T263="ALTO"),23,AND(Y263=16,T263="BAJO"),23,AND(Y263=16,U263&lt;&gt;0),20,AND(Y263=17,O263&lt;&gt;0),25,AND(Y263=17,Q263&lt;&gt;0),24,AND(Y263=17,T263="ALTO"),23,AND(Y263=17,T263="BAJO"),21,AND(Y263=17,U263&lt;&gt;0),20,AND(Y263=18,O263&lt;&gt;0),25,AND(Y263=18,Q263&lt;&gt;0),24,AND(Y263=18,T263="ALTO"),23,AND(Y263=18,T263="BAJO"),22,AND(Y263=18,U263&lt;&gt;0),21,AND(Y263=19,O263&lt;&gt;0),25,AND(Y263=19,Q263&lt;&gt;0),25,AND(Y263=19,T263="ALTO"),24,AND(Y263=19,T263="BAJO"),22,AND(Y263=19,U263&lt;&gt;0),22,AND(Y263&lt;&gt;0,W263&lt;&gt;0),Y263,TRUE,"FALSO")</f>
        <v>17</v>
      </c>
      <c r="AB263" s="248"/>
      <c r="AC263" s="248"/>
      <c r="AD263" s="430"/>
      <c r="AE263" s="431"/>
      <c r="AF263" s="431"/>
      <c r="AG263" s="223"/>
      <c r="AH263" s="223"/>
      <c r="AI263" s="223"/>
      <c r="AJ263" s="223"/>
      <c r="AK263" s="223"/>
      <c r="AL263" s="223"/>
      <c r="AM263" s="223"/>
      <c r="AN263" s="259"/>
      <c r="AO263" s="223"/>
      <c r="AP263" s="259"/>
      <c r="AR263" s="260"/>
      <c r="AT263" s="260"/>
      <c r="AV263" s="260"/>
    </row>
    <row r="264" spans="1:48" s="225" customFormat="1" ht="90">
      <c r="A264" s="656"/>
      <c r="B264" s="565"/>
      <c r="C264" s="565"/>
      <c r="D264" s="268" t="s">
        <v>831</v>
      </c>
      <c r="E264" s="245" t="s">
        <v>830</v>
      </c>
      <c r="F264" s="185" t="s">
        <v>1</v>
      </c>
      <c r="G264" s="246" t="s">
        <v>51</v>
      </c>
      <c r="H264" s="247" t="s">
        <v>66</v>
      </c>
      <c r="I264" s="248" t="s">
        <v>67</v>
      </c>
      <c r="J264" s="248" t="str">
        <f>IF(OR(F264="SE",F264="SA"),VLOOKUP(I264,'Tabla de Peligros y Riesgo'!$C$2:$E$227,2,FALSE),VLOOKUP(I264,'LISTA DE ASPECTOS - IMPACTOS'!$D$3:$F$72,2,FALSE))</f>
        <v>Caída al mismo nivel</v>
      </c>
      <c r="K264" s="249" t="str">
        <f>IF(OR(F264="SE",F264="SA"),VLOOKUP(I264,'Tabla de Peligros y Riesgo'!$C$2:$E$227,3,FALSE),VLOOKUP(I264,'LISTA DE ASPECTOS - IMPACTOS'!$D$3:$F$72,3,FALSE))</f>
        <v>Contusión/Fractura/Muerte</v>
      </c>
      <c r="L264" s="250" t="s">
        <v>90</v>
      </c>
      <c r="M264" s="248">
        <v>4</v>
      </c>
      <c r="N264" s="251">
        <f t="shared" si="32"/>
        <v>14</v>
      </c>
      <c r="O264" s="248"/>
      <c r="P264" s="252"/>
      <c r="Q264" s="248"/>
      <c r="R264" s="252"/>
      <c r="S264" s="248"/>
      <c r="T264" s="248"/>
      <c r="U264" s="358" t="s">
        <v>1274</v>
      </c>
      <c r="V264" s="254">
        <v>0.35</v>
      </c>
      <c r="W264" s="253" t="s">
        <v>1196</v>
      </c>
      <c r="X264" s="255">
        <v>0.15</v>
      </c>
      <c r="Y264" s="251">
        <f t="shared" si="30"/>
        <v>14</v>
      </c>
      <c r="Z264" s="256"/>
      <c r="AA264" s="251">
        <f t="array" ref="AA264">_xlfn.IFS(AND(Y264=1,O264&lt;&gt;0),25,AND(Y264=1,Q264&lt;&gt;0),21,AND(Y264=1,T264="ALTO"),16,AND(Y264=1,T264="BAJO"),11,AND(Y264=1,U264&lt;&gt;0),2,AND(Y264=2,O264&lt;&gt;0),25,AND(Y264=2,Q264&lt;&gt;0),21,AND(Y264=2,T264="ALTO"),16,AND(Y264=2,T264="BAJO"),11,AND(Y264=2,U264&lt;&gt;0),4,AND(Y264=3,O264&lt;&gt;0),25,AND(Y264=3,Q264&lt;&gt;0),21,AND(Y264=3,T264="ALTO"),16,AND(Y264=3,T264="BAJO"),12,AND(Y264=3,U264&lt;&gt;0),5,AND(Y264=4,O264&lt;&gt;0),25,AND(Y264=4,Q264&lt;&gt;0),13,AND(Y264=4,T264="ALTO"),16,AND(Y264=4,T264="BAJO"),14,AND(Y264=4,U264&lt;&gt;0),7,AND(Y264=5,O264&lt;&gt;0),25,AND(Y264=5,Q264&lt;&gt;0),21,AND(Y264=5,T264="ALTO"),16,AND(Y264=5,T264="BAJO"),12,AND(Y264=5,U264&lt;&gt;0),8,AND(Y264=6,O264&lt;&gt;0),25,AND(Y264=6,Q264&lt;&gt;0),21,AND(Y264=6,T264="ALTO"),20,AND(Y264=6,T264="BAJO"),17,AND(Y264=6,U264&lt;&gt;0),6,AND(Y264=7,O264&lt;&gt;0),25,AND(Y264=7,Q264&lt;&gt;0),23,AND(Y264=7,T264="ALTO"),16,AND(Y264=7,T264="BAJO"),11,AND(Y264=7,U264&lt;&gt;0),7,AND(Y264=8,O264&lt;&gt;0),25,AND(Y264=8,Q264&lt;&gt;0),21,AND(Y264=8,T264="ALTO"),16,AND(Y264=8,T264="BAJO"),12,AND(Y264=8,U264&lt;&gt;0),8,AND(Y264=9,O264&lt;&gt;0),25,AND(Y264=9,Q264&lt;&gt;0),21,AND(Y264=9,T264="ALTO"),20,AND(Y264=9,T264="BAJO"),17,AND(Y264=9,U264&lt;&gt;0),13,AND(Y264=10,O264&lt;&gt;0),25,AND(Y264=10,Q264&lt;&gt;0),22,AND(Y264=10,T264="ALTO"),21,AND(Y264=10,T264="BAJO"),18,AND(Y264=10,U264&lt;&gt;0),18,AND(Y264=11,O264&lt;&gt;0),25,AND(Y264=11,Q264&lt;&gt;0),23,AND(Y264=11,T264="ALTO"),20,AND(Y264=11,T264="BAJO"),16,AND(Y264=11,U264&lt;&gt;0),11,AND(Y264=12,O264&lt;&gt;0),25,AND(Y264=12,Q264&lt;&gt;0),23,AND(Y264=12,T264="ALTO"),20,AND(Y264=12,T264="BAJO"),16,AND(Y264=12,U264&lt;&gt;0),12,AND(Y264=13,O264&lt;&gt;0),25,AND(Y264=13,Q264&lt;&gt;0),21,AND(Y264=13,T264="ALTO"),20,AND(Y264=13,T264="BAJO"),17,AND(Y264=13,U264&lt;&gt;0),17,AND(Y264=14,O264&lt;&gt;0),25,AND(Y264=14,Q264&lt;&gt;0),24,AND(Y264=14,T264="ALTO"),23,AND(Y264=14,T264="BAJO"),21,AND(Y264=14,U264&lt;&gt;0),18,AND(Y264=15,O264&lt;&gt;0),25,AND(Y264=15,Q264&lt;&gt;0),24,AND(Y264=15,T264="ALTO"),22,AND(Y264=15,T264="BAJO"),19,AND(Y264=15,U264&lt;&gt;0),19,AND(Y264=16,O264&lt;&gt;0),25,AND(Y264=16,Q264&lt;&gt;0),23,AND(Y264=16,T264="ALTO"),23,AND(Y264=16,T264="BAJO"),23,AND(Y264=16,U264&lt;&gt;0),20,AND(Y264=17,O264&lt;&gt;0),25,AND(Y264=17,Q264&lt;&gt;0),24,AND(Y264=17,T264="ALTO"),23,AND(Y264=17,T264="BAJO"),21,AND(Y264=17,U264&lt;&gt;0),20,AND(Y264=18,O264&lt;&gt;0),25,AND(Y264=18,Q264&lt;&gt;0),24,AND(Y264=18,T264="ALTO"),23,AND(Y264=18,T264="BAJO"),22,AND(Y264=18,U264&lt;&gt;0),21,AND(Y264=19,O264&lt;&gt;0),25,AND(Y264=19,Q264&lt;&gt;0),25,AND(Y264=19,T264="ALTO"),24,AND(Y264=19,T264="BAJO"),22,AND(Y264=19,U264&lt;&gt;0),22,AND(Y264&lt;&gt;0,W264&lt;&gt;0),Y264,TRUE,"FALSO")</f>
        <v>18</v>
      </c>
      <c r="AB264" s="248"/>
      <c r="AC264" s="248"/>
      <c r="AD264" s="430"/>
      <c r="AE264" s="431"/>
      <c r="AF264" s="431"/>
      <c r="AG264" s="223"/>
      <c r="AH264" s="223"/>
      <c r="AI264" s="223"/>
      <c r="AJ264" s="223"/>
      <c r="AK264" s="223"/>
      <c r="AL264" s="223"/>
      <c r="AM264" s="223"/>
      <c r="AN264" s="259"/>
      <c r="AO264" s="223"/>
      <c r="AP264" s="259"/>
      <c r="AR264" s="260"/>
      <c r="AT264" s="260"/>
      <c r="AV264" s="260"/>
    </row>
    <row r="265" spans="1:48" s="225" customFormat="1" ht="60">
      <c r="A265" s="656"/>
      <c r="B265" s="565"/>
      <c r="C265" s="565"/>
      <c r="D265" s="268" t="s">
        <v>832</v>
      </c>
      <c r="E265" s="245" t="s">
        <v>830</v>
      </c>
      <c r="F265" s="185" t="s">
        <v>0</v>
      </c>
      <c r="G265" s="246" t="s">
        <v>51</v>
      </c>
      <c r="H265" s="247" t="s">
        <v>83</v>
      </c>
      <c r="I265" s="248" t="s">
        <v>105</v>
      </c>
      <c r="J265" s="248" t="str">
        <f>IF(OR(F265="SE",F265="SA"),VLOOKUP(I265,'Tabla de Peligros y Riesgo'!$C$2:$E$227,2,FALSE),VLOOKUP(I265,'LISTA DE ASPECTOS - IMPACTOS'!$D$3:$F$72,2,FALSE))</f>
        <v>Riesgos Disergonómico</v>
      </c>
      <c r="K265" s="249" t="str">
        <f>IF(OR(F265="SE",F265="SA"),VLOOKUP(I265,'Tabla de Peligros y Riesgo'!$C$2:$E$227,3,FALSE),VLOOKUP(I265,'LISTA DE ASPECTOS - IMPACTOS'!$D$3:$F$72,3,FALSE))</f>
        <v>Lumbalgia/Dorsalgia/ Hiperlordosis/ Tendinitis de Hombro</v>
      </c>
      <c r="L265" s="250" t="s">
        <v>56</v>
      </c>
      <c r="M265" s="248">
        <v>3</v>
      </c>
      <c r="N265" s="251">
        <f t="shared" si="32"/>
        <v>13</v>
      </c>
      <c r="O265" s="248"/>
      <c r="P265" s="252"/>
      <c r="Q265" s="248"/>
      <c r="R265" s="252"/>
      <c r="S265" s="248"/>
      <c r="T265" s="248"/>
      <c r="U265" s="253" t="s">
        <v>1217</v>
      </c>
      <c r="V265" s="254">
        <v>0.35</v>
      </c>
      <c r="W265" s="253" t="s">
        <v>1196</v>
      </c>
      <c r="X265" s="255">
        <v>0.15</v>
      </c>
      <c r="Y265" s="251">
        <f t="shared" si="30"/>
        <v>13</v>
      </c>
      <c r="Z265" s="256"/>
      <c r="AA265" s="251">
        <f t="array" ref="AA265">_xlfn.IFS(AND(Y265=1,O265&lt;&gt;0),25,AND(Y265=1,Q265&lt;&gt;0),21,AND(Y265=1,T265="ALTO"),16,AND(Y265=1,T265="BAJO"),11,AND(Y265=1,U265&lt;&gt;0),2,AND(Y265=2,O265&lt;&gt;0),25,AND(Y265=2,Q265&lt;&gt;0),21,AND(Y265=2,T265="ALTO"),16,AND(Y265=2,T265="BAJO"),11,AND(Y265=2,U265&lt;&gt;0),4,AND(Y265=3,O265&lt;&gt;0),25,AND(Y265=3,Q265&lt;&gt;0),21,AND(Y265=3,T265="ALTO"),16,AND(Y265=3,T265="BAJO"),12,AND(Y265=3,U265&lt;&gt;0),5,AND(Y265=4,O265&lt;&gt;0),25,AND(Y265=4,Q265&lt;&gt;0),13,AND(Y265=4,T265="ALTO"),16,AND(Y265=4,T265="BAJO"),14,AND(Y265=4,U265&lt;&gt;0),7,AND(Y265=5,O265&lt;&gt;0),25,AND(Y265=5,Q265&lt;&gt;0),21,AND(Y265=5,T265="ALTO"),16,AND(Y265=5,T265="BAJO"),12,AND(Y265=5,U265&lt;&gt;0),8,AND(Y265=6,O265&lt;&gt;0),25,AND(Y265=6,Q265&lt;&gt;0),21,AND(Y265=6,T265="ALTO"),20,AND(Y265=6,T265="BAJO"),17,AND(Y265=6,U265&lt;&gt;0),6,AND(Y265=7,O265&lt;&gt;0),25,AND(Y265=7,Q265&lt;&gt;0),23,AND(Y265=7,T265="ALTO"),16,AND(Y265=7,T265="BAJO"),11,AND(Y265=7,U265&lt;&gt;0),7,AND(Y265=8,O265&lt;&gt;0),25,AND(Y265=8,Q265&lt;&gt;0),21,AND(Y265=8,T265="ALTO"),16,AND(Y265=8,T265="BAJO"),12,AND(Y265=8,U265&lt;&gt;0),8,AND(Y265=9,O265&lt;&gt;0),25,AND(Y265=9,Q265&lt;&gt;0),21,AND(Y265=9,T265="ALTO"),20,AND(Y265=9,T265="BAJO"),17,AND(Y265=9,U265&lt;&gt;0),13,AND(Y265=10,O265&lt;&gt;0),25,AND(Y265=10,Q265&lt;&gt;0),22,AND(Y265=10,T265="ALTO"),21,AND(Y265=10,T265="BAJO"),18,AND(Y265=10,U265&lt;&gt;0),18,AND(Y265=11,O265&lt;&gt;0),25,AND(Y265=11,Q265&lt;&gt;0),23,AND(Y265=11,T265="ALTO"),20,AND(Y265=11,T265="BAJO"),16,AND(Y265=11,U265&lt;&gt;0),11,AND(Y265=12,O265&lt;&gt;0),25,AND(Y265=12,Q265&lt;&gt;0),23,AND(Y265=12,T265="ALTO"),20,AND(Y265=12,T265="BAJO"),16,AND(Y265=12,U265&lt;&gt;0),12,AND(Y265=13,O265&lt;&gt;0),25,AND(Y265=13,Q265&lt;&gt;0),21,AND(Y265=13,T265="ALTO"),20,AND(Y265=13,T265="BAJO"),17,AND(Y265=13,U265&lt;&gt;0),17,AND(Y265=14,O265&lt;&gt;0),25,AND(Y265=14,Q265&lt;&gt;0),24,AND(Y265=14,T265="ALTO"),23,AND(Y265=14,T265="BAJO"),21,AND(Y265=14,U265&lt;&gt;0),18,AND(Y265=15,O265&lt;&gt;0),25,AND(Y265=15,Q265&lt;&gt;0),24,AND(Y265=15,T265="ALTO"),22,AND(Y265=15,T265="BAJO"),19,AND(Y265=15,U265&lt;&gt;0),19,AND(Y265=16,O265&lt;&gt;0),25,AND(Y265=16,Q265&lt;&gt;0),23,AND(Y265=16,T265="ALTO"),23,AND(Y265=16,T265="BAJO"),23,AND(Y265=16,U265&lt;&gt;0),20,AND(Y265=17,O265&lt;&gt;0),25,AND(Y265=17,Q265&lt;&gt;0),24,AND(Y265=17,T265="ALTO"),23,AND(Y265=17,T265="BAJO"),21,AND(Y265=17,U265&lt;&gt;0),20,AND(Y265=18,O265&lt;&gt;0),25,AND(Y265=18,Q265&lt;&gt;0),24,AND(Y265=18,T265="ALTO"),23,AND(Y265=18,T265="BAJO"),22,AND(Y265=18,U265&lt;&gt;0),21,AND(Y265=19,O265&lt;&gt;0),25,AND(Y265=19,Q265&lt;&gt;0),25,AND(Y265=19,T265="ALTO"),24,AND(Y265=19,T265="BAJO"),22,AND(Y265=19,U265&lt;&gt;0),22,AND(Y265&lt;&gt;0,W265&lt;&gt;0),Y265,TRUE,"FALSO")</f>
        <v>17</v>
      </c>
      <c r="AB265" s="248"/>
      <c r="AC265" s="248"/>
      <c r="AD265" s="430"/>
      <c r="AE265" s="431"/>
      <c r="AF265" s="431"/>
      <c r="AG265" s="223"/>
      <c r="AH265" s="223"/>
      <c r="AI265" s="223"/>
      <c r="AJ265" s="223"/>
      <c r="AK265" s="223"/>
      <c r="AL265" s="223"/>
      <c r="AM265" s="223"/>
      <c r="AN265" s="259"/>
      <c r="AO265" s="223"/>
      <c r="AP265" s="259"/>
      <c r="AR265" s="260"/>
      <c r="AT265" s="260"/>
      <c r="AV265" s="260"/>
    </row>
    <row r="266" spans="1:48" s="225" customFormat="1" ht="90">
      <c r="A266" s="656"/>
      <c r="B266" s="565"/>
      <c r="C266" s="565"/>
      <c r="D266" s="268" t="s">
        <v>832</v>
      </c>
      <c r="E266" s="245" t="s">
        <v>830</v>
      </c>
      <c r="F266" s="185" t="s">
        <v>1</v>
      </c>
      <c r="G266" s="246" t="s">
        <v>51</v>
      </c>
      <c r="H266" s="339" t="s">
        <v>92</v>
      </c>
      <c r="I266" s="338" t="s">
        <v>93</v>
      </c>
      <c r="J266" s="248" t="str">
        <f>IF(OR(F266="SE",F266="SA"),VLOOKUP(I266,'Tabla de Peligros y Riesgo'!$C$2:$E$227,2,FALSE),VLOOKUP(I266,'LISTA DE ASPECTOS - IMPACTOS'!$D$3:$F$72,2,FALSE))</f>
        <v xml:space="preserve">Golpes </v>
      </c>
      <c r="K266" s="249" t="str">
        <f>IF(OR(F266="SE",F266="SA"),VLOOKUP(I266,'Tabla de Peligros y Riesgo'!$C$2:$E$227,3,FALSE),VLOOKUP(I266,'LISTA DE ASPECTOS - IMPACTOS'!$D$3:$F$72,3,FALSE))</f>
        <v>Heridas/Amputación/Contusión/Fractura/Muerte</v>
      </c>
      <c r="L266" s="250" t="s">
        <v>56</v>
      </c>
      <c r="M266" s="248">
        <v>3</v>
      </c>
      <c r="N266" s="251">
        <f t="shared" ref="N266" si="37">IF(CONCATENATE(M266,L266)="1A",1,IF(CONCATENATE(M266,L266)="1B",2,IF(CONCATENATE(M266,L266)="2A",3,IF(CONCATENATE(M266,L266)="1C",4,IF(CONCATENATE(M266,L266)="2B",5,IF(CONCATENATE(M266,L266)="3A",6,IF(CONCATENATE(M266,L266)="1D",7,IF(CONCATENATE(M266,L266)="2C",8,IF(CONCATENATE(M266,L266)="3B",9,IF(CONCATENATE(M266,L266)="4A",10,IF(CONCATENATE(M266,L266)="1E",11,IF(CONCATENATE(M266,L266)="2D",12,IF(CONCATENATE(M266,L266)="3C",13,IF(CONCATENATE(M266,L266)="4B",14,IF(CONCATENATE(M266,L266)="5A",15,IF(CONCATENATE(M266,L266)="2E",16,IF(CONCATENATE(M266,L266)="3D",17,IF(CONCATENATE(M266,L266)="4C",18,IF(CONCATENATE(M266,L266)="5B",19,IF(CONCATENATE(M266,L266)="3E",20,IF(CONCATENATE(M266,L266)="4D",21,IF(CONCATENATE(M266,L266)="5C",22,IF(CONCATENATE(M266,L266)="4E",23,IF(CONCATENATE(M266,L266)="5D",24,IF(CONCATENATE(M266,L266)="5E",25,"")))))))))))))))))))))))))</f>
        <v>13</v>
      </c>
      <c r="O266" s="248"/>
      <c r="P266" s="252"/>
      <c r="Q266" s="248"/>
      <c r="R266" s="252"/>
      <c r="S266" s="338" t="s">
        <v>1527</v>
      </c>
      <c r="T266" s="248" t="s">
        <v>59</v>
      </c>
      <c r="U266" s="358" t="s">
        <v>1274</v>
      </c>
      <c r="V266" s="254">
        <v>0.35</v>
      </c>
      <c r="W266" s="253" t="s">
        <v>1196</v>
      </c>
      <c r="X266" s="255">
        <v>0.15</v>
      </c>
      <c r="Y266" s="251">
        <f t="shared" ref="Y266" si="38">N266</f>
        <v>13</v>
      </c>
      <c r="Z266" s="256"/>
      <c r="AA266" s="251">
        <f t="array" ref="AA266">_xlfn.IFS(AND(Y266=1,O266&lt;&gt;0),25,AND(Y266=1,Q266&lt;&gt;0),21,AND(Y266=1,T266="ALTO"),16,AND(Y266=1,T266="BAJO"),11,AND(Y266=1,U266&lt;&gt;0),2,AND(Y266=2,O266&lt;&gt;0),25,AND(Y266=2,Q266&lt;&gt;0),21,AND(Y266=2,T266="ALTO"),16,AND(Y266=2,T266="BAJO"),11,AND(Y266=2,U266&lt;&gt;0),4,AND(Y266=3,O266&lt;&gt;0),25,AND(Y266=3,Q266&lt;&gt;0),21,AND(Y266=3,T266="ALTO"),16,AND(Y266=3,T266="BAJO"),12,AND(Y266=3,U266&lt;&gt;0),5,AND(Y266=4,O266&lt;&gt;0),25,AND(Y266=4,Q266&lt;&gt;0),13,AND(Y266=4,T266="ALTO"),16,AND(Y266=4,T266="BAJO"),14,AND(Y266=4,U266&lt;&gt;0),7,AND(Y266=5,O266&lt;&gt;0),25,AND(Y266=5,Q266&lt;&gt;0),21,AND(Y266=5,T266="ALTO"),16,AND(Y266=5,T266="BAJO"),12,AND(Y266=5,U266&lt;&gt;0),8,AND(Y266=6,O266&lt;&gt;0),25,AND(Y266=6,Q266&lt;&gt;0),21,AND(Y266=6,T266="ALTO"),20,AND(Y266=6,T266="BAJO"),17,AND(Y266=6,U266&lt;&gt;0),6,AND(Y266=7,O266&lt;&gt;0),25,AND(Y266=7,Q266&lt;&gt;0),23,AND(Y266=7,T266="ALTO"),16,AND(Y266=7,T266="BAJO"),11,AND(Y266=7,U266&lt;&gt;0),7,AND(Y266=8,O266&lt;&gt;0),25,AND(Y266=8,Q266&lt;&gt;0),21,AND(Y266=8,T266="ALTO"),16,AND(Y266=8,T266="BAJO"),12,AND(Y266=8,U266&lt;&gt;0),8,AND(Y266=9,O266&lt;&gt;0),25,AND(Y266=9,Q266&lt;&gt;0),21,AND(Y266=9,T266="ALTO"),20,AND(Y266=9,T266="BAJO"),17,AND(Y266=9,U266&lt;&gt;0),13,AND(Y266=10,O266&lt;&gt;0),25,AND(Y266=10,Q266&lt;&gt;0),22,AND(Y266=10,T266="ALTO"),21,AND(Y266=10,T266="BAJO"),18,AND(Y266=10,U266&lt;&gt;0),18,AND(Y266=11,O266&lt;&gt;0),25,AND(Y266=11,Q266&lt;&gt;0),23,AND(Y266=11,T266="ALTO"),20,AND(Y266=11,T266="BAJO"),16,AND(Y266=11,U266&lt;&gt;0),11,AND(Y266=12,O266&lt;&gt;0),25,AND(Y266=12,Q266&lt;&gt;0),23,AND(Y266=12,T266="ALTO"),20,AND(Y266=12,T266="BAJO"),16,AND(Y266=12,U266&lt;&gt;0),12,AND(Y266=13,O266&lt;&gt;0),25,AND(Y266=13,Q266&lt;&gt;0),21,AND(Y266=13,T266="ALTO"),20,AND(Y266=13,T266="BAJO"),17,AND(Y266=13,U266&lt;&gt;0),17,AND(Y266=14,O266&lt;&gt;0),25,AND(Y266=14,Q266&lt;&gt;0),24,AND(Y266=14,T266="ALTO"),23,AND(Y266=14,T266="BAJO"),21,AND(Y266=14,U266&lt;&gt;0),18,AND(Y266=15,O266&lt;&gt;0),25,AND(Y266=15,Q266&lt;&gt;0),24,AND(Y266=15,T266="ALTO"),22,AND(Y266=15,T266="BAJO"),19,AND(Y266=15,U266&lt;&gt;0),19,AND(Y266=16,O266&lt;&gt;0),25,AND(Y266=16,Q266&lt;&gt;0),23,AND(Y266=16,T266="ALTO"),23,AND(Y266=16,T266="BAJO"),23,AND(Y266=16,U266&lt;&gt;0),20,AND(Y266=17,O266&lt;&gt;0),25,AND(Y266=17,Q266&lt;&gt;0),24,AND(Y266=17,T266="ALTO"),23,AND(Y266=17,T266="BAJO"),21,AND(Y266=17,U266&lt;&gt;0),20,AND(Y266=18,O266&lt;&gt;0),25,AND(Y266=18,Q266&lt;&gt;0),24,AND(Y266=18,T266="ALTO"),23,AND(Y266=18,T266="BAJO"),22,AND(Y266=18,U266&lt;&gt;0),21,AND(Y266=19,O266&lt;&gt;0),25,AND(Y266=19,Q266&lt;&gt;0),25,AND(Y266=19,T266="ALTO"),24,AND(Y266=19,T266="BAJO"),22,AND(Y266=19,U266&lt;&gt;0),22,AND(Y266&lt;&gt;0,W266&lt;&gt;0),Y266,TRUE,"FALSO")</f>
        <v>17</v>
      </c>
      <c r="AB266" s="248"/>
      <c r="AC266" s="248"/>
      <c r="AD266" s="430"/>
      <c r="AE266" s="431"/>
      <c r="AF266" s="431"/>
      <c r="AG266" s="223"/>
      <c r="AH266" s="223"/>
      <c r="AI266" s="223"/>
      <c r="AJ266" s="223"/>
      <c r="AK266" s="223"/>
      <c r="AL266" s="223"/>
      <c r="AM266" s="223"/>
      <c r="AN266" s="259"/>
      <c r="AO266" s="223"/>
      <c r="AP266" s="259"/>
      <c r="AR266" s="260"/>
      <c r="AT266" s="260"/>
      <c r="AV266" s="260"/>
    </row>
    <row r="267" spans="1:48" s="225" customFormat="1" ht="90">
      <c r="A267" s="656"/>
      <c r="B267" s="565"/>
      <c r="C267" s="565"/>
      <c r="D267" s="268" t="s">
        <v>833</v>
      </c>
      <c r="E267" s="245" t="s">
        <v>830</v>
      </c>
      <c r="F267" s="185" t="s">
        <v>1</v>
      </c>
      <c r="G267" s="246" t="s">
        <v>51</v>
      </c>
      <c r="H267" s="247" t="s">
        <v>66</v>
      </c>
      <c r="I267" s="248" t="s">
        <v>67</v>
      </c>
      <c r="J267" s="248" t="str">
        <f>IF(OR(F267="SE",F267="SA"),VLOOKUP(I267,'Tabla de Peligros y Riesgo'!$C$2:$E$227,2,FALSE),VLOOKUP(I267,'LISTA DE ASPECTOS - IMPACTOS'!$D$3:$F$72,2,FALSE))</f>
        <v>Caída al mismo nivel</v>
      </c>
      <c r="K267" s="249" t="str">
        <f>IF(OR(F267="SE",F267="SA"),VLOOKUP(I267,'Tabla de Peligros y Riesgo'!$C$2:$E$227,3,FALSE),VLOOKUP(I267,'LISTA DE ASPECTOS - IMPACTOS'!$D$3:$F$72,3,FALSE))</f>
        <v>Contusión/Fractura/Muerte</v>
      </c>
      <c r="L267" s="250" t="s">
        <v>90</v>
      </c>
      <c r="M267" s="248">
        <v>4</v>
      </c>
      <c r="N267" s="251">
        <f t="shared" si="32"/>
        <v>14</v>
      </c>
      <c r="O267" s="248"/>
      <c r="P267" s="252"/>
      <c r="Q267" s="248"/>
      <c r="R267" s="252"/>
      <c r="S267" s="248"/>
      <c r="T267" s="248"/>
      <c r="U267" s="253" t="s">
        <v>1274</v>
      </c>
      <c r="V267" s="254">
        <v>0.35</v>
      </c>
      <c r="W267" s="253" t="s">
        <v>1196</v>
      </c>
      <c r="X267" s="255">
        <v>0.15</v>
      </c>
      <c r="Y267" s="251">
        <f t="shared" si="30"/>
        <v>14</v>
      </c>
      <c r="Z267" s="256"/>
      <c r="AA267" s="251">
        <f t="array" ref="AA267">_xlfn.IFS(AND(Y267=1,O267&lt;&gt;0),25,AND(Y267=1,Q267&lt;&gt;0),21,AND(Y267=1,T267="ALTO"),16,AND(Y267=1,T267="BAJO"),11,AND(Y267=1,U267&lt;&gt;0),2,AND(Y267=2,O267&lt;&gt;0),25,AND(Y267=2,Q267&lt;&gt;0),21,AND(Y267=2,T267="ALTO"),16,AND(Y267=2,T267="BAJO"),11,AND(Y267=2,U267&lt;&gt;0),4,AND(Y267=3,O267&lt;&gt;0),25,AND(Y267=3,Q267&lt;&gt;0),21,AND(Y267=3,T267="ALTO"),16,AND(Y267=3,T267="BAJO"),12,AND(Y267=3,U267&lt;&gt;0),5,AND(Y267=4,O267&lt;&gt;0),25,AND(Y267=4,Q267&lt;&gt;0),13,AND(Y267=4,T267="ALTO"),16,AND(Y267=4,T267="BAJO"),14,AND(Y267=4,U267&lt;&gt;0),7,AND(Y267=5,O267&lt;&gt;0),25,AND(Y267=5,Q267&lt;&gt;0),21,AND(Y267=5,T267="ALTO"),16,AND(Y267=5,T267="BAJO"),12,AND(Y267=5,U267&lt;&gt;0),8,AND(Y267=6,O267&lt;&gt;0),25,AND(Y267=6,Q267&lt;&gt;0),21,AND(Y267=6,T267="ALTO"),20,AND(Y267=6,T267="BAJO"),17,AND(Y267=6,U267&lt;&gt;0),6,AND(Y267=7,O267&lt;&gt;0),25,AND(Y267=7,Q267&lt;&gt;0),23,AND(Y267=7,T267="ALTO"),16,AND(Y267=7,T267="BAJO"),11,AND(Y267=7,U267&lt;&gt;0),7,AND(Y267=8,O267&lt;&gt;0),25,AND(Y267=8,Q267&lt;&gt;0),21,AND(Y267=8,T267="ALTO"),16,AND(Y267=8,T267="BAJO"),12,AND(Y267=8,U267&lt;&gt;0),8,AND(Y267=9,O267&lt;&gt;0),25,AND(Y267=9,Q267&lt;&gt;0),21,AND(Y267=9,T267="ALTO"),20,AND(Y267=9,T267="BAJO"),17,AND(Y267=9,U267&lt;&gt;0),13,AND(Y267=10,O267&lt;&gt;0),25,AND(Y267=10,Q267&lt;&gt;0),22,AND(Y267=10,T267="ALTO"),21,AND(Y267=10,T267="BAJO"),18,AND(Y267=10,U267&lt;&gt;0),18,AND(Y267=11,O267&lt;&gt;0),25,AND(Y267=11,Q267&lt;&gt;0),23,AND(Y267=11,T267="ALTO"),20,AND(Y267=11,T267="BAJO"),16,AND(Y267=11,U267&lt;&gt;0),11,AND(Y267=12,O267&lt;&gt;0),25,AND(Y267=12,Q267&lt;&gt;0),23,AND(Y267=12,T267="ALTO"),20,AND(Y267=12,T267="BAJO"),16,AND(Y267=12,U267&lt;&gt;0),12,AND(Y267=13,O267&lt;&gt;0),25,AND(Y267=13,Q267&lt;&gt;0),21,AND(Y267=13,T267="ALTO"),20,AND(Y267=13,T267="BAJO"),17,AND(Y267=13,U267&lt;&gt;0),17,AND(Y267=14,O267&lt;&gt;0),25,AND(Y267=14,Q267&lt;&gt;0),24,AND(Y267=14,T267="ALTO"),23,AND(Y267=14,T267="BAJO"),21,AND(Y267=14,U267&lt;&gt;0),18,AND(Y267=15,O267&lt;&gt;0),25,AND(Y267=15,Q267&lt;&gt;0),24,AND(Y267=15,T267="ALTO"),22,AND(Y267=15,T267="BAJO"),19,AND(Y267=15,U267&lt;&gt;0),19,AND(Y267=16,O267&lt;&gt;0),25,AND(Y267=16,Q267&lt;&gt;0),23,AND(Y267=16,T267="ALTO"),23,AND(Y267=16,T267="BAJO"),23,AND(Y267=16,U267&lt;&gt;0),20,AND(Y267=17,O267&lt;&gt;0),25,AND(Y267=17,Q267&lt;&gt;0),24,AND(Y267=17,T267="ALTO"),23,AND(Y267=17,T267="BAJO"),21,AND(Y267=17,U267&lt;&gt;0),20,AND(Y267=18,O267&lt;&gt;0),25,AND(Y267=18,Q267&lt;&gt;0),24,AND(Y267=18,T267="ALTO"),23,AND(Y267=18,T267="BAJO"),22,AND(Y267=18,U267&lt;&gt;0),21,AND(Y267=19,O267&lt;&gt;0),25,AND(Y267=19,Q267&lt;&gt;0),25,AND(Y267=19,T267="ALTO"),24,AND(Y267=19,T267="BAJO"),22,AND(Y267=19,U267&lt;&gt;0),22,AND(Y267&lt;&gt;0,W267&lt;&gt;0),Y267,TRUE,"FALSO")</f>
        <v>18</v>
      </c>
      <c r="AB267" s="248"/>
      <c r="AC267" s="248"/>
      <c r="AD267" s="430"/>
      <c r="AE267" s="431"/>
      <c r="AF267" s="431"/>
      <c r="AG267" s="223"/>
      <c r="AH267" s="223"/>
      <c r="AI267" s="223"/>
      <c r="AJ267" s="223"/>
      <c r="AK267" s="223"/>
      <c r="AL267" s="223"/>
      <c r="AM267" s="223"/>
      <c r="AN267" s="259"/>
      <c r="AO267" s="223"/>
      <c r="AP267" s="259"/>
      <c r="AR267" s="260"/>
      <c r="AT267" s="260"/>
      <c r="AV267" s="260"/>
    </row>
    <row r="268" spans="1:48" s="225" customFormat="1" ht="90">
      <c r="A268" s="656"/>
      <c r="B268" s="565"/>
      <c r="C268" s="565"/>
      <c r="D268" s="268" t="s">
        <v>832</v>
      </c>
      <c r="E268" s="245" t="s">
        <v>830</v>
      </c>
      <c r="F268" s="185" t="s">
        <v>1</v>
      </c>
      <c r="G268" s="246" t="s">
        <v>51</v>
      </c>
      <c r="H268" s="339" t="s">
        <v>92</v>
      </c>
      <c r="I268" s="338" t="s">
        <v>93</v>
      </c>
      <c r="J268" s="248" t="str">
        <f>IF(OR(F268="SE",F268="SA"),VLOOKUP(I268,'Tabla de Peligros y Riesgo'!$C$2:$E$227,2,FALSE),VLOOKUP(I268,'LISTA DE ASPECTOS - IMPACTOS'!$D$3:$F$72,2,FALSE))</f>
        <v xml:space="preserve">Golpes </v>
      </c>
      <c r="K268" s="249" t="str">
        <f>IF(OR(F268="SE",F268="SA"),VLOOKUP(I268,'Tabla de Peligros y Riesgo'!$C$2:$E$227,3,FALSE),VLOOKUP(I268,'LISTA DE ASPECTOS - IMPACTOS'!$D$3:$F$72,3,FALSE))</f>
        <v>Heridas/Amputación/Contusión/Fractura/Muerte</v>
      </c>
      <c r="L268" s="250" t="s">
        <v>56</v>
      </c>
      <c r="M268" s="248">
        <v>3</v>
      </c>
      <c r="N268" s="251">
        <f t="shared" si="32"/>
        <v>13</v>
      </c>
      <c r="O268" s="248"/>
      <c r="P268" s="252"/>
      <c r="Q268" s="248"/>
      <c r="R268" s="252"/>
      <c r="S268" s="338" t="s">
        <v>1527</v>
      </c>
      <c r="T268" s="248" t="s">
        <v>59</v>
      </c>
      <c r="U268" s="358" t="s">
        <v>1274</v>
      </c>
      <c r="V268" s="254">
        <v>0.35</v>
      </c>
      <c r="W268" s="253" t="s">
        <v>1196</v>
      </c>
      <c r="X268" s="255">
        <v>0.15</v>
      </c>
      <c r="Y268" s="251">
        <f t="shared" si="30"/>
        <v>13</v>
      </c>
      <c r="Z268" s="256"/>
      <c r="AA268" s="251">
        <f t="array" ref="AA268">_xlfn.IFS(AND(Y268=1,O268&lt;&gt;0),25,AND(Y268=1,Q268&lt;&gt;0),21,AND(Y268=1,T268="ALTO"),16,AND(Y268=1,T268="BAJO"),11,AND(Y268=1,U268&lt;&gt;0),2,AND(Y268=2,O268&lt;&gt;0),25,AND(Y268=2,Q268&lt;&gt;0),21,AND(Y268=2,T268="ALTO"),16,AND(Y268=2,T268="BAJO"),11,AND(Y268=2,U268&lt;&gt;0),4,AND(Y268=3,O268&lt;&gt;0),25,AND(Y268=3,Q268&lt;&gt;0),21,AND(Y268=3,T268="ALTO"),16,AND(Y268=3,T268="BAJO"),12,AND(Y268=3,U268&lt;&gt;0),5,AND(Y268=4,O268&lt;&gt;0),25,AND(Y268=4,Q268&lt;&gt;0),13,AND(Y268=4,T268="ALTO"),16,AND(Y268=4,T268="BAJO"),14,AND(Y268=4,U268&lt;&gt;0),7,AND(Y268=5,O268&lt;&gt;0),25,AND(Y268=5,Q268&lt;&gt;0),21,AND(Y268=5,T268="ALTO"),16,AND(Y268=5,T268="BAJO"),12,AND(Y268=5,U268&lt;&gt;0),8,AND(Y268=6,O268&lt;&gt;0),25,AND(Y268=6,Q268&lt;&gt;0),21,AND(Y268=6,T268="ALTO"),20,AND(Y268=6,T268="BAJO"),17,AND(Y268=6,U268&lt;&gt;0),6,AND(Y268=7,O268&lt;&gt;0),25,AND(Y268=7,Q268&lt;&gt;0),23,AND(Y268=7,T268="ALTO"),16,AND(Y268=7,T268="BAJO"),11,AND(Y268=7,U268&lt;&gt;0),7,AND(Y268=8,O268&lt;&gt;0),25,AND(Y268=8,Q268&lt;&gt;0),21,AND(Y268=8,T268="ALTO"),16,AND(Y268=8,T268="BAJO"),12,AND(Y268=8,U268&lt;&gt;0),8,AND(Y268=9,O268&lt;&gt;0),25,AND(Y268=9,Q268&lt;&gt;0),21,AND(Y268=9,T268="ALTO"),20,AND(Y268=9,T268="BAJO"),17,AND(Y268=9,U268&lt;&gt;0),13,AND(Y268=10,O268&lt;&gt;0),25,AND(Y268=10,Q268&lt;&gt;0),22,AND(Y268=10,T268="ALTO"),21,AND(Y268=10,T268="BAJO"),18,AND(Y268=10,U268&lt;&gt;0),18,AND(Y268=11,O268&lt;&gt;0),25,AND(Y268=11,Q268&lt;&gt;0),23,AND(Y268=11,T268="ALTO"),20,AND(Y268=11,T268="BAJO"),16,AND(Y268=11,U268&lt;&gt;0),11,AND(Y268=12,O268&lt;&gt;0),25,AND(Y268=12,Q268&lt;&gt;0),23,AND(Y268=12,T268="ALTO"),20,AND(Y268=12,T268="BAJO"),16,AND(Y268=12,U268&lt;&gt;0),12,AND(Y268=13,O268&lt;&gt;0),25,AND(Y268=13,Q268&lt;&gt;0),21,AND(Y268=13,T268="ALTO"),20,AND(Y268=13,T268="BAJO"),17,AND(Y268=13,U268&lt;&gt;0),17,AND(Y268=14,O268&lt;&gt;0),25,AND(Y268=14,Q268&lt;&gt;0),24,AND(Y268=14,T268="ALTO"),23,AND(Y268=14,T268="BAJO"),21,AND(Y268=14,U268&lt;&gt;0),18,AND(Y268=15,O268&lt;&gt;0),25,AND(Y268=15,Q268&lt;&gt;0),24,AND(Y268=15,T268="ALTO"),22,AND(Y268=15,T268="BAJO"),19,AND(Y268=15,U268&lt;&gt;0),19,AND(Y268=16,O268&lt;&gt;0),25,AND(Y268=16,Q268&lt;&gt;0),23,AND(Y268=16,T268="ALTO"),23,AND(Y268=16,T268="BAJO"),23,AND(Y268=16,U268&lt;&gt;0),20,AND(Y268=17,O268&lt;&gt;0),25,AND(Y268=17,Q268&lt;&gt;0),24,AND(Y268=17,T268="ALTO"),23,AND(Y268=17,T268="BAJO"),21,AND(Y268=17,U268&lt;&gt;0),20,AND(Y268=18,O268&lt;&gt;0),25,AND(Y268=18,Q268&lt;&gt;0),24,AND(Y268=18,T268="ALTO"),23,AND(Y268=18,T268="BAJO"),22,AND(Y268=18,U268&lt;&gt;0),21,AND(Y268=19,O268&lt;&gt;0),25,AND(Y268=19,Q268&lt;&gt;0),25,AND(Y268=19,T268="ALTO"),24,AND(Y268=19,T268="BAJO"),22,AND(Y268=19,U268&lt;&gt;0),22,AND(Y268&lt;&gt;0,W268&lt;&gt;0),Y268,TRUE,"FALSO")</f>
        <v>17</v>
      </c>
      <c r="AB268" s="248"/>
      <c r="AC268" s="248"/>
      <c r="AD268" s="430"/>
      <c r="AE268" s="431"/>
      <c r="AF268" s="431"/>
      <c r="AG268" s="223"/>
      <c r="AH268" s="223"/>
      <c r="AI268" s="223"/>
      <c r="AJ268" s="223"/>
      <c r="AK268" s="223"/>
      <c r="AL268" s="223"/>
      <c r="AM268" s="223"/>
      <c r="AN268" s="259"/>
      <c r="AO268" s="223"/>
      <c r="AP268" s="259"/>
      <c r="AR268" s="260"/>
      <c r="AT268" s="260"/>
      <c r="AV268" s="260"/>
    </row>
    <row r="269" spans="1:48" s="225" customFormat="1" ht="60">
      <c r="A269" s="656"/>
      <c r="B269" s="565"/>
      <c r="C269" s="565"/>
      <c r="D269" s="244" t="s">
        <v>795</v>
      </c>
      <c r="E269" s="245" t="s">
        <v>830</v>
      </c>
      <c r="F269" s="185" t="s">
        <v>1</v>
      </c>
      <c r="G269" s="246" t="s">
        <v>51</v>
      </c>
      <c r="H269" s="247" t="s">
        <v>54</v>
      </c>
      <c r="I269" s="248" t="s">
        <v>142</v>
      </c>
      <c r="J269" s="248" t="str">
        <f>IF(OR(F269="SE",F269="SA"),VLOOKUP(I269,'Tabla de Peligros y Riesgo'!$C$2:$E$227,2,FALSE),VLOOKUP(I269,'LISTA DE ASPECTOS - IMPACTOS'!$D$3:$F$72,2,FALSE))</f>
        <v>Colisión/atropello</v>
      </c>
      <c r="K269" s="249" t="str">
        <f>IF(OR(F269="SE",F269="SA"),VLOOKUP(I269,'Tabla de Peligros y Riesgo'!$C$2:$E$227,3,FALSE),VLOOKUP(I269,'LISTA DE ASPECTOS - IMPACTOS'!$D$3:$F$72,3,FALSE))</f>
        <v>Contusión/Fractura/Muerte</v>
      </c>
      <c r="L269" s="250" t="s">
        <v>56</v>
      </c>
      <c r="M269" s="248">
        <v>3</v>
      </c>
      <c r="N269" s="251">
        <f t="shared" si="32"/>
        <v>13</v>
      </c>
      <c r="O269" s="248"/>
      <c r="P269" s="252"/>
      <c r="Q269" s="248"/>
      <c r="R269" s="252"/>
      <c r="S269" s="248" t="s">
        <v>1207</v>
      </c>
      <c r="T269" s="248" t="s">
        <v>53</v>
      </c>
      <c r="U269" s="253" t="s">
        <v>1208</v>
      </c>
      <c r="V269" s="254"/>
      <c r="W269" s="253" t="s">
        <v>1196</v>
      </c>
      <c r="X269" s="255">
        <v>0.15</v>
      </c>
      <c r="Y269" s="251">
        <f t="shared" si="30"/>
        <v>13</v>
      </c>
      <c r="Z269" s="256"/>
      <c r="AA269" s="251">
        <f t="array" ref="AA269">_xlfn.IFS(AND(Y269=1,O269&lt;&gt;0),25,AND(Y269=1,Q269&lt;&gt;0),21,AND(Y269=1,T269="ALTO"),16,AND(Y269=1,T269="BAJO"),11,AND(Y269=1,U269&lt;&gt;0),2,AND(Y269=2,O269&lt;&gt;0),25,AND(Y269=2,Q269&lt;&gt;0),21,AND(Y269=2,T269="ALTO"),16,AND(Y269=2,T269="BAJO"),11,AND(Y269=2,U269&lt;&gt;0),4,AND(Y269=3,O269&lt;&gt;0),25,AND(Y269=3,Q269&lt;&gt;0),21,AND(Y269=3,T269="ALTO"),16,AND(Y269=3,T269="BAJO"),12,AND(Y269=3,U269&lt;&gt;0),5,AND(Y269=4,O269&lt;&gt;0),25,AND(Y269=4,Q269&lt;&gt;0),13,AND(Y269=4,T269="ALTO"),16,AND(Y269=4,T269="BAJO"),14,AND(Y269=4,U269&lt;&gt;0),7,AND(Y269=5,O269&lt;&gt;0),25,AND(Y269=5,Q269&lt;&gt;0),21,AND(Y269=5,T269="ALTO"),16,AND(Y269=5,T269="BAJO"),12,AND(Y269=5,U269&lt;&gt;0),8,AND(Y269=6,O269&lt;&gt;0),25,AND(Y269=6,Q269&lt;&gt;0),21,AND(Y269=6,T269="ALTO"),20,AND(Y269=6,T269="BAJO"),17,AND(Y269=6,U269&lt;&gt;0),6,AND(Y269=7,O269&lt;&gt;0),25,AND(Y269=7,Q269&lt;&gt;0),23,AND(Y269=7,T269="ALTO"),16,AND(Y269=7,T269="BAJO"),11,AND(Y269=7,U269&lt;&gt;0),7,AND(Y269=8,O269&lt;&gt;0),25,AND(Y269=8,Q269&lt;&gt;0),21,AND(Y269=8,T269="ALTO"),16,AND(Y269=8,T269="BAJO"),12,AND(Y269=8,U269&lt;&gt;0),8,AND(Y269=9,O269&lt;&gt;0),25,AND(Y269=9,Q269&lt;&gt;0),21,AND(Y269=9,T269="ALTO"),20,AND(Y269=9,T269="BAJO"),17,AND(Y269=9,U269&lt;&gt;0),13,AND(Y269=10,O269&lt;&gt;0),25,AND(Y269=10,Q269&lt;&gt;0),22,AND(Y269=10,T269="ALTO"),21,AND(Y269=10,T269="BAJO"),18,AND(Y269=10,U269&lt;&gt;0),18,AND(Y269=11,O269&lt;&gt;0),25,AND(Y269=11,Q269&lt;&gt;0),23,AND(Y269=11,T269="ALTO"),20,AND(Y269=11,T269="BAJO"),16,AND(Y269=11,U269&lt;&gt;0),11,AND(Y269=12,O269&lt;&gt;0),25,AND(Y269=12,Q269&lt;&gt;0),23,AND(Y269=12,T269="ALTO"),20,AND(Y269=12,T269="BAJO"),16,AND(Y269=12,U269&lt;&gt;0),12,AND(Y269=13,O269&lt;&gt;0),25,AND(Y269=13,Q269&lt;&gt;0),21,AND(Y269=13,T269="ALTO"),20,AND(Y269=13,T269="BAJO"),17,AND(Y269=13,U269&lt;&gt;0),17,AND(Y269=14,O269&lt;&gt;0),25,AND(Y269=14,Q269&lt;&gt;0),24,AND(Y269=14,T269="ALTO"),23,AND(Y269=14,T269="BAJO"),21,AND(Y269=14,U269&lt;&gt;0),18,AND(Y269=15,O269&lt;&gt;0),25,AND(Y269=15,Q269&lt;&gt;0),24,AND(Y269=15,T269="ALTO"),22,AND(Y269=15,T269="BAJO"),19,AND(Y269=15,U269&lt;&gt;0),19,AND(Y269=16,O269&lt;&gt;0),25,AND(Y269=16,Q269&lt;&gt;0),23,AND(Y269=16,T269="ALTO"),23,AND(Y269=16,T269="BAJO"),23,AND(Y269=16,U269&lt;&gt;0),20,AND(Y269=17,O269&lt;&gt;0),25,AND(Y269=17,Q269&lt;&gt;0),24,AND(Y269=17,T269="ALTO"),23,AND(Y269=17,T269="BAJO"),21,AND(Y269=17,U269&lt;&gt;0),20,AND(Y269=18,O269&lt;&gt;0),25,AND(Y269=18,Q269&lt;&gt;0),24,AND(Y269=18,T269="ALTO"),23,AND(Y269=18,T269="BAJO"),22,AND(Y269=18,U269&lt;&gt;0),21,AND(Y269=19,O269&lt;&gt;0),25,AND(Y269=19,Q269&lt;&gt;0),25,AND(Y269=19,T269="ALTO"),24,AND(Y269=19,T269="BAJO"),22,AND(Y269=19,U269&lt;&gt;0),22,AND(Y269&lt;&gt;0,W269&lt;&gt;0),Y269,TRUE,"FALSO")</f>
        <v>20</v>
      </c>
      <c r="AB269" s="248"/>
      <c r="AC269" s="248"/>
      <c r="AD269" s="430"/>
      <c r="AE269" s="431"/>
      <c r="AF269" s="431"/>
      <c r="AG269" s="223"/>
      <c r="AH269" s="223"/>
      <c r="AI269" s="223"/>
      <c r="AJ269" s="223"/>
      <c r="AK269" s="223"/>
      <c r="AL269" s="223"/>
      <c r="AM269" s="223"/>
      <c r="AN269" s="259"/>
      <c r="AO269" s="223"/>
      <c r="AP269" s="259"/>
      <c r="AR269" s="260"/>
      <c r="AT269" s="260"/>
      <c r="AV269" s="260"/>
    </row>
    <row r="270" spans="1:48" s="225" customFormat="1" ht="90">
      <c r="A270" s="656"/>
      <c r="B270" s="565"/>
      <c r="C270" s="565"/>
      <c r="D270" s="343" t="s">
        <v>812</v>
      </c>
      <c r="E270" s="245" t="s">
        <v>830</v>
      </c>
      <c r="F270" s="185" t="s">
        <v>1</v>
      </c>
      <c r="G270" s="246" t="s">
        <v>51</v>
      </c>
      <c r="H270" s="247" t="s">
        <v>54</v>
      </c>
      <c r="I270" s="248" t="s">
        <v>142</v>
      </c>
      <c r="J270" s="248" t="str">
        <f>IF(OR(F270="SE",F270="SA"),VLOOKUP(I270,'Tabla de Peligros y Riesgo'!$C$2:$E$227,2,FALSE),VLOOKUP(I270,'LISTA DE ASPECTOS - IMPACTOS'!$D$3:$F$72,2,FALSE))</f>
        <v>Colisión/atropello</v>
      </c>
      <c r="K270" s="249" t="str">
        <f>IF(OR(F270="SE",F270="SA"),VLOOKUP(I270,'Tabla de Peligros y Riesgo'!$C$2:$E$227,3,FALSE),VLOOKUP(I270,'LISTA DE ASPECTOS - IMPACTOS'!$D$3:$F$72,3,FALSE))</f>
        <v>Contusión/Fractura/Muerte</v>
      </c>
      <c r="L270" s="250" t="s">
        <v>56</v>
      </c>
      <c r="M270" s="248">
        <v>4</v>
      </c>
      <c r="N270" s="251">
        <f t="shared" si="32"/>
        <v>18</v>
      </c>
      <c r="O270" s="248"/>
      <c r="P270" s="252"/>
      <c r="Q270" s="248"/>
      <c r="R270" s="252"/>
      <c r="S270" s="248" t="s">
        <v>1207</v>
      </c>
      <c r="T270" s="248" t="s">
        <v>53</v>
      </c>
      <c r="U270" s="253" t="s">
        <v>1273</v>
      </c>
      <c r="V270" s="254"/>
      <c r="W270" s="253" t="s">
        <v>1196</v>
      </c>
      <c r="X270" s="255">
        <v>0.15</v>
      </c>
      <c r="Y270" s="251">
        <f t="shared" si="30"/>
        <v>18</v>
      </c>
      <c r="Z270" s="256"/>
      <c r="AA270" s="251">
        <f t="array" ref="AA270">_xlfn.IFS(AND(Y270=1,O270&lt;&gt;0),25,AND(Y270=1,Q270&lt;&gt;0),21,AND(Y270=1,T270="ALTO"),16,AND(Y270=1,T270="BAJO"),11,AND(Y270=1,U270&lt;&gt;0),2,AND(Y270=2,O270&lt;&gt;0),25,AND(Y270=2,Q270&lt;&gt;0),21,AND(Y270=2,T270="ALTO"),16,AND(Y270=2,T270="BAJO"),11,AND(Y270=2,U270&lt;&gt;0),4,AND(Y270=3,O270&lt;&gt;0),25,AND(Y270=3,Q270&lt;&gt;0),21,AND(Y270=3,T270="ALTO"),16,AND(Y270=3,T270="BAJO"),12,AND(Y270=3,U270&lt;&gt;0),5,AND(Y270=4,O270&lt;&gt;0),25,AND(Y270=4,Q270&lt;&gt;0),13,AND(Y270=4,T270="ALTO"),16,AND(Y270=4,T270="BAJO"),14,AND(Y270=4,U270&lt;&gt;0),7,AND(Y270=5,O270&lt;&gt;0),25,AND(Y270=5,Q270&lt;&gt;0),21,AND(Y270=5,T270="ALTO"),16,AND(Y270=5,T270="BAJO"),12,AND(Y270=5,U270&lt;&gt;0),8,AND(Y270=6,O270&lt;&gt;0),25,AND(Y270=6,Q270&lt;&gt;0),21,AND(Y270=6,T270="ALTO"),20,AND(Y270=6,T270="BAJO"),17,AND(Y270=6,U270&lt;&gt;0),6,AND(Y270=7,O270&lt;&gt;0),25,AND(Y270=7,Q270&lt;&gt;0),23,AND(Y270=7,T270="ALTO"),16,AND(Y270=7,T270="BAJO"),11,AND(Y270=7,U270&lt;&gt;0),7,AND(Y270=8,O270&lt;&gt;0),25,AND(Y270=8,Q270&lt;&gt;0),21,AND(Y270=8,T270="ALTO"),16,AND(Y270=8,T270="BAJO"),12,AND(Y270=8,U270&lt;&gt;0),8,AND(Y270=9,O270&lt;&gt;0),25,AND(Y270=9,Q270&lt;&gt;0),21,AND(Y270=9,T270="ALTO"),20,AND(Y270=9,T270="BAJO"),17,AND(Y270=9,U270&lt;&gt;0),13,AND(Y270=10,O270&lt;&gt;0),25,AND(Y270=10,Q270&lt;&gt;0),22,AND(Y270=10,T270="ALTO"),21,AND(Y270=10,T270="BAJO"),18,AND(Y270=10,U270&lt;&gt;0),18,AND(Y270=11,O270&lt;&gt;0),25,AND(Y270=11,Q270&lt;&gt;0),23,AND(Y270=11,T270="ALTO"),20,AND(Y270=11,T270="BAJO"),16,AND(Y270=11,U270&lt;&gt;0),11,AND(Y270=12,O270&lt;&gt;0),25,AND(Y270=12,Q270&lt;&gt;0),23,AND(Y270=12,T270="ALTO"),20,AND(Y270=12,T270="BAJO"),16,AND(Y270=12,U270&lt;&gt;0),12,AND(Y270=13,O270&lt;&gt;0),25,AND(Y270=13,Q270&lt;&gt;0),21,AND(Y270=13,T270="ALTO"),20,AND(Y270=13,T270="BAJO"),17,AND(Y270=13,U270&lt;&gt;0),17,AND(Y270=14,O270&lt;&gt;0),25,AND(Y270=14,Q270&lt;&gt;0),24,AND(Y270=14,T270="ALTO"),23,AND(Y270=14,T270="BAJO"),21,AND(Y270=14,U270&lt;&gt;0),18,AND(Y270=15,O270&lt;&gt;0),25,AND(Y270=15,Q270&lt;&gt;0),24,AND(Y270=15,T270="ALTO"),22,AND(Y270=15,T270="BAJO"),19,AND(Y270=15,U270&lt;&gt;0),19,AND(Y270=16,O270&lt;&gt;0),25,AND(Y270=16,Q270&lt;&gt;0),23,AND(Y270=16,T270="ALTO"),23,AND(Y270=16,T270="BAJO"),23,AND(Y270=16,U270&lt;&gt;0),20,AND(Y270=17,O270&lt;&gt;0),25,AND(Y270=17,Q270&lt;&gt;0),24,AND(Y270=17,T270="ALTO"),23,AND(Y270=17,T270="BAJO"),21,AND(Y270=17,U270&lt;&gt;0),20,AND(Y270=18,O270&lt;&gt;0),25,AND(Y270=18,Q270&lt;&gt;0),24,AND(Y270=18,T270="ALTO"),23,AND(Y270=18,T270="BAJO"),22,AND(Y270=18,U270&lt;&gt;0),21,AND(Y270=19,O270&lt;&gt;0),25,AND(Y270=19,Q270&lt;&gt;0),25,AND(Y270=19,T270="ALTO"),24,AND(Y270=19,T270="BAJO"),22,AND(Y270=19,U270&lt;&gt;0),22,AND(Y270&lt;&gt;0,W270&lt;&gt;0),Y270,TRUE,"FALSO")</f>
        <v>23</v>
      </c>
      <c r="AB270" s="248"/>
      <c r="AC270" s="248"/>
      <c r="AD270" s="430"/>
      <c r="AE270" s="431"/>
      <c r="AF270" s="431"/>
      <c r="AG270" s="223"/>
      <c r="AH270" s="223"/>
      <c r="AI270" s="223"/>
      <c r="AJ270" s="223"/>
      <c r="AK270" s="223"/>
      <c r="AL270" s="223"/>
      <c r="AM270" s="223"/>
      <c r="AN270" s="259"/>
      <c r="AO270" s="223"/>
      <c r="AP270" s="259"/>
      <c r="AR270" s="260"/>
      <c r="AT270" s="260"/>
      <c r="AV270" s="260"/>
    </row>
    <row r="271" spans="1:48" s="225" customFormat="1" ht="60">
      <c r="A271" s="656"/>
      <c r="B271" s="565"/>
      <c r="C271" s="565"/>
      <c r="D271" s="268" t="s">
        <v>819</v>
      </c>
      <c r="E271" s="245" t="s">
        <v>830</v>
      </c>
      <c r="F271" s="185" t="s">
        <v>0</v>
      </c>
      <c r="G271" s="246" t="s">
        <v>51</v>
      </c>
      <c r="H271" s="247" t="s">
        <v>135</v>
      </c>
      <c r="I271" s="248" t="s">
        <v>148</v>
      </c>
      <c r="J271" s="248" t="str">
        <f>IF(OR(F271="SE",F271="SA"),VLOOKUP(I271,'Tabla de Peligros y Riesgo'!$C$2:$E$227,2,FALSE),VLOOKUP(I271,'LISTA DE ASPECTOS - IMPACTOS'!$D$3:$F$72,2,FALSE))</f>
        <v>Riesgos Disergonómico</v>
      </c>
      <c r="K271" s="249" t="str">
        <f>IF(OR(F271="SE",F271="SA"),VLOOKUP(I271,'Tabla de Peligros y Riesgo'!$C$2:$E$227,3,FALSE),VLOOKUP(I271,'LISTA DE ASPECTOS - IMPACTOS'!$D$3:$F$72,3,FALSE))</f>
        <v>Lumbalgia</v>
      </c>
      <c r="L271" s="250" t="s">
        <v>56</v>
      </c>
      <c r="M271" s="248">
        <v>3</v>
      </c>
      <c r="N271" s="251">
        <f t="shared" si="32"/>
        <v>13</v>
      </c>
      <c r="O271" s="248"/>
      <c r="P271" s="252"/>
      <c r="Q271" s="248"/>
      <c r="R271" s="252"/>
      <c r="S271" s="248"/>
      <c r="T271" s="248"/>
      <c r="U271" s="248" t="s">
        <v>1253</v>
      </c>
      <c r="V271" s="254"/>
      <c r="W271" s="253" t="s">
        <v>1196</v>
      </c>
      <c r="X271" s="255"/>
      <c r="Y271" s="251">
        <f t="shared" si="30"/>
        <v>13</v>
      </c>
      <c r="Z271" s="256"/>
      <c r="AA271" s="251">
        <f t="array" ref="AA271">_xlfn.IFS(AND(Y271=1,O271&lt;&gt;0),25,AND(Y271=1,Q271&lt;&gt;0),21,AND(Y271=1,T271="ALTO"),16,AND(Y271=1,T271="BAJO"),11,AND(Y271=1,U271&lt;&gt;0),2,AND(Y271=2,O271&lt;&gt;0),25,AND(Y271=2,Q271&lt;&gt;0),21,AND(Y271=2,T271="ALTO"),16,AND(Y271=2,T271="BAJO"),11,AND(Y271=2,U271&lt;&gt;0),4,AND(Y271=3,O271&lt;&gt;0),25,AND(Y271=3,Q271&lt;&gt;0),21,AND(Y271=3,T271="ALTO"),16,AND(Y271=3,T271="BAJO"),12,AND(Y271=3,U271&lt;&gt;0),5,AND(Y271=4,O271&lt;&gt;0),25,AND(Y271=4,Q271&lt;&gt;0),13,AND(Y271=4,T271="ALTO"),16,AND(Y271=4,T271="BAJO"),14,AND(Y271=4,U271&lt;&gt;0),7,AND(Y271=5,O271&lt;&gt;0),25,AND(Y271=5,Q271&lt;&gt;0),21,AND(Y271=5,T271="ALTO"),16,AND(Y271=5,T271="BAJO"),12,AND(Y271=5,U271&lt;&gt;0),8,AND(Y271=6,O271&lt;&gt;0),25,AND(Y271=6,Q271&lt;&gt;0),21,AND(Y271=6,T271="ALTO"),20,AND(Y271=6,T271="BAJO"),17,AND(Y271=6,U271&lt;&gt;0),6,AND(Y271=7,O271&lt;&gt;0),25,AND(Y271=7,Q271&lt;&gt;0),23,AND(Y271=7,T271="ALTO"),16,AND(Y271=7,T271="BAJO"),11,AND(Y271=7,U271&lt;&gt;0),7,AND(Y271=8,O271&lt;&gt;0),25,AND(Y271=8,Q271&lt;&gt;0),21,AND(Y271=8,T271="ALTO"),16,AND(Y271=8,T271="BAJO"),12,AND(Y271=8,U271&lt;&gt;0),8,AND(Y271=9,O271&lt;&gt;0),25,AND(Y271=9,Q271&lt;&gt;0),21,AND(Y271=9,T271="ALTO"),20,AND(Y271=9,T271="BAJO"),17,AND(Y271=9,U271&lt;&gt;0),13,AND(Y271=10,O271&lt;&gt;0),25,AND(Y271=10,Q271&lt;&gt;0),22,AND(Y271=10,T271="ALTO"),21,AND(Y271=10,T271="BAJO"),18,AND(Y271=10,U271&lt;&gt;0),18,AND(Y271=11,O271&lt;&gt;0),25,AND(Y271=11,Q271&lt;&gt;0),23,AND(Y271=11,T271="ALTO"),20,AND(Y271=11,T271="BAJO"),16,AND(Y271=11,U271&lt;&gt;0),11,AND(Y271=12,O271&lt;&gt;0),25,AND(Y271=12,Q271&lt;&gt;0),23,AND(Y271=12,T271="ALTO"),20,AND(Y271=12,T271="BAJO"),16,AND(Y271=12,U271&lt;&gt;0),12,AND(Y271=13,O271&lt;&gt;0),25,AND(Y271=13,Q271&lt;&gt;0),21,AND(Y271=13,T271="ALTO"),20,AND(Y271=13,T271="BAJO"),17,AND(Y271=13,U271&lt;&gt;0),17,AND(Y271=14,O271&lt;&gt;0),25,AND(Y271=14,Q271&lt;&gt;0),24,AND(Y271=14,T271="ALTO"),23,AND(Y271=14,T271="BAJO"),21,AND(Y271=14,U271&lt;&gt;0),18,AND(Y271=15,O271&lt;&gt;0),25,AND(Y271=15,Q271&lt;&gt;0),24,AND(Y271=15,T271="ALTO"),22,AND(Y271=15,T271="BAJO"),19,AND(Y271=15,U271&lt;&gt;0),19,AND(Y271=16,O271&lt;&gt;0),25,AND(Y271=16,Q271&lt;&gt;0),23,AND(Y271=16,T271="ALTO"),23,AND(Y271=16,T271="BAJO"),23,AND(Y271=16,U271&lt;&gt;0),20,AND(Y271=17,O271&lt;&gt;0),25,AND(Y271=17,Q271&lt;&gt;0),24,AND(Y271=17,T271="ALTO"),23,AND(Y271=17,T271="BAJO"),21,AND(Y271=17,U271&lt;&gt;0),20,AND(Y271=18,O271&lt;&gt;0),25,AND(Y271=18,Q271&lt;&gt;0),24,AND(Y271=18,T271="ALTO"),23,AND(Y271=18,T271="BAJO"),22,AND(Y271=18,U271&lt;&gt;0),21,AND(Y271=19,O271&lt;&gt;0),25,AND(Y271=19,Q271&lt;&gt;0),25,AND(Y271=19,T271="ALTO"),24,AND(Y271=19,T271="BAJO"),22,AND(Y271=19,U271&lt;&gt;0),22,AND(Y271&lt;&gt;0,W271&lt;&gt;0),Y271,TRUE,"FALSO")</f>
        <v>17</v>
      </c>
      <c r="AB271" s="248"/>
      <c r="AC271" s="248"/>
      <c r="AD271" s="430"/>
      <c r="AE271" s="431"/>
      <c r="AF271" s="431"/>
      <c r="AG271" s="223"/>
      <c r="AH271" s="223"/>
      <c r="AI271" s="223"/>
      <c r="AJ271" s="223"/>
      <c r="AK271" s="223"/>
      <c r="AL271" s="223"/>
      <c r="AM271" s="223"/>
      <c r="AN271" s="259"/>
      <c r="AO271" s="223"/>
      <c r="AP271" s="259"/>
      <c r="AR271" s="260"/>
      <c r="AT271" s="260"/>
      <c r="AV271" s="260"/>
    </row>
    <row r="272" spans="1:48" ht="57" customHeight="1">
      <c r="A272" s="656"/>
      <c r="B272" s="566"/>
      <c r="C272" s="566"/>
      <c r="D272" s="271" t="s">
        <v>819</v>
      </c>
      <c r="E272" s="245" t="s">
        <v>830</v>
      </c>
      <c r="F272" s="185" t="s">
        <v>2</v>
      </c>
      <c r="G272" s="246" t="s">
        <v>52</v>
      </c>
      <c r="H272" s="247" t="s">
        <v>128</v>
      </c>
      <c r="I272" s="248" t="s">
        <v>150</v>
      </c>
      <c r="J272" s="248" t="str">
        <f>IF(OR(F272="SE",F272="SA"),VLOOKUP(I272,'Tabla de Peligros y Riesgo'!$C$2:$E$227,2,FALSE),VLOOKUP(I272,'LISTA DE ASPECTOS - IMPACTOS'!$D$3:$F$72,2,FALSE))</f>
        <v>Alteración de la calidad de suelo/agua</v>
      </c>
      <c r="K272" s="249" t="str">
        <f>IF(OR(F272="SE",F272="SA"),VLOOKUP(I272,'Tabla de Peligros y Riesgo'!$C$2:$E$227,3,FALSE),VLOOKUP(I272,'LISTA DE ASPECTOS - IMPACTOS'!$D$3:$F$72,3,FALSE))</f>
        <v>Potencial afectación a la calidad ambiental del suelo, agua, aire, flora y fauna</v>
      </c>
      <c r="L272" s="250" t="s">
        <v>56</v>
      </c>
      <c r="M272" s="248">
        <v>4</v>
      </c>
      <c r="N272" s="251">
        <f t="shared" si="32"/>
        <v>18</v>
      </c>
      <c r="O272" s="248"/>
      <c r="P272" s="252"/>
      <c r="Q272" s="248"/>
      <c r="R272" s="252"/>
      <c r="S272" s="248"/>
      <c r="T272" s="248"/>
      <c r="U272" s="248" t="s">
        <v>1253</v>
      </c>
      <c r="V272" s="252"/>
      <c r="W272" s="253"/>
      <c r="X272" s="255"/>
      <c r="Y272" s="251">
        <f t="shared" si="30"/>
        <v>18</v>
      </c>
      <c r="Z272" s="256"/>
      <c r="AA272" s="251">
        <f t="array" ref="AA272">_xlfn.IFS(AND(Y272=1,O272&lt;&gt;0),25,AND(Y272=1,Q272&lt;&gt;0),21,AND(Y272=1,T272="ALTO"),16,AND(Y272=1,T272="BAJO"),11,AND(Y272=1,U272&lt;&gt;0),2,AND(Y272=2,O272&lt;&gt;0),25,AND(Y272=2,Q272&lt;&gt;0),21,AND(Y272=2,T272="ALTO"),16,AND(Y272=2,T272="BAJO"),11,AND(Y272=2,U272&lt;&gt;0),4,AND(Y272=3,O272&lt;&gt;0),25,AND(Y272=3,Q272&lt;&gt;0),21,AND(Y272=3,T272="ALTO"),16,AND(Y272=3,T272="BAJO"),12,AND(Y272=3,U272&lt;&gt;0),5,AND(Y272=4,O272&lt;&gt;0),25,AND(Y272=4,Q272&lt;&gt;0),13,AND(Y272=4,T272="ALTO"),16,AND(Y272=4,T272="BAJO"),14,AND(Y272=4,U272&lt;&gt;0),7,AND(Y272=5,O272&lt;&gt;0),25,AND(Y272=5,Q272&lt;&gt;0),21,AND(Y272=5,T272="ALTO"),16,AND(Y272=5,T272="BAJO"),12,AND(Y272=5,U272&lt;&gt;0),8,AND(Y272=6,O272&lt;&gt;0),25,AND(Y272=6,Q272&lt;&gt;0),21,AND(Y272=6,T272="ALTO"),20,AND(Y272=6,T272="BAJO"),17,AND(Y272=6,U272&lt;&gt;0),6,AND(Y272=7,O272&lt;&gt;0),25,AND(Y272=7,Q272&lt;&gt;0),23,AND(Y272=7,T272="ALTO"),16,AND(Y272=7,T272="BAJO"),11,AND(Y272=7,U272&lt;&gt;0),7,AND(Y272=8,O272&lt;&gt;0),25,AND(Y272=8,Q272&lt;&gt;0),21,AND(Y272=8,T272="ALTO"),16,AND(Y272=8,T272="BAJO"),12,AND(Y272=8,U272&lt;&gt;0),8,AND(Y272=9,O272&lt;&gt;0),25,AND(Y272=9,Q272&lt;&gt;0),21,AND(Y272=9,T272="ALTO"),20,AND(Y272=9,T272="BAJO"),17,AND(Y272=9,U272&lt;&gt;0),13,AND(Y272=10,O272&lt;&gt;0),25,AND(Y272=10,Q272&lt;&gt;0),22,AND(Y272=10,T272="ALTO"),21,AND(Y272=10,T272="BAJO"),18,AND(Y272=10,U272&lt;&gt;0),18,AND(Y272=11,O272&lt;&gt;0),25,AND(Y272=11,Q272&lt;&gt;0),23,AND(Y272=11,T272="ALTO"),20,AND(Y272=11,T272="BAJO"),16,AND(Y272=11,U272&lt;&gt;0),11,AND(Y272=12,O272&lt;&gt;0),25,AND(Y272=12,Q272&lt;&gt;0),23,AND(Y272=12,T272="ALTO"),20,AND(Y272=12,T272="BAJO"),16,AND(Y272=12,U272&lt;&gt;0),12,AND(Y272=13,O272&lt;&gt;0),25,AND(Y272=13,Q272&lt;&gt;0),21,AND(Y272=13,T272="ALTO"),20,AND(Y272=13,T272="BAJO"),17,AND(Y272=13,U272&lt;&gt;0),17,AND(Y272=14,O272&lt;&gt;0),25,AND(Y272=14,Q272&lt;&gt;0),24,AND(Y272=14,T272="ALTO"),23,AND(Y272=14,T272="BAJO"),21,AND(Y272=14,U272&lt;&gt;0),18,AND(Y272=15,O272&lt;&gt;0),25,AND(Y272=15,Q272&lt;&gt;0),24,AND(Y272=15,T272="ALTO"),22,AND(Y272=15,T272="BAJO"),19,AND(Y272=15,U272&lt;&gt;0),19,AND(Y272=16,O272&lt;&gt;0),25,AND(Y272=16,Q272&lt;&gt;0),23,AND(Y272=16,T272="ALTO"),23,AND(Y272=16,T272="BAJO"),23,AND(Y272=16,U272&lt;&gt;0),20,AND(Y272=17,O272&lt;&gt;0),25,AND(Y272=17,Q272&lt;&gt;0),24,AND(Y272=17,T272="ALTO"),23,AND(Y272=17,T272="BAJO"),21,AND(Y272=17,U272&lt;&gt;0),20,AND(Y272=18,O272&lt;&gt;0),25,AND(Y272=18,Q272&lt;&gt;0),24,AND(Y272=18,T272="ALTO"),23,AND(Y272=18,T272="BAJO"),22,AND(Y272=18,U272&lt;&gt;0),21,AND(Y272=19,O272&lt;&gt;0),25,AND(Y272=19,Q272&lt;&gt;0),25,AND(Y272=19,T272="ALTO"),24,AND(Y272=19,T272="BAJO"),22,AND(Y272=19,U272&lt;&gt;0),22,AND(Y272&lt;&gt;0,W272&lt;&gt;0),Y272,TRUE,"FALSO")</f>
        <v>21</v>
      </c>
      <c r="AB272" s="50"/>
      <c r="AC272" s="50"/>
      <c r="AD272" s="432"/>
      <c r="AE272" s="433"/>
      <c r="AF272" s="433"/>
      <c r="AN272" s="265"/>
      <c r="AP272" s="265"/>
      <c r="AR272" s="266"/>
      <c r="AT272" s="266"/>
      <c r="AV272" s="266"/>
    </row>
    <row r="273" spans="1:48" s="225" customFormat="1" ht="57" customHeight="1">
      <c r="A273" s="656"/>
      <c r="B273" s="561">
        <v>16</v>
      </c>
      <c r="C273" s="561" t="s">
        <v>836</v>
      </c>
      <c r="D273" s="268" t="s">
        <v>814</v>
      </c>
      <c r="E273" s="245" t="s">
        <v>912</v>
      </c>
      <c r="F273" s="185" t="s">
        <v>0</v>
      </c>
      <c r="G273" s="246" t="s">
        <v>51</v>
      </c>
      <c r="H273" s="247" t="s">
        <v>69</v>
      </c>
      <c r="I273" s="248" t="s">
        <v>70</v>
      </c>
      <c r="J273" s="248" t="str">
        <f>IF(OR(F273="SE",F273="SA"),VLOOKUP(I273,'Tabla de Peligros y Riesgo'!$C$2:$E$227,2,FALSE),VLOOKUP(I273,'LISTA DE ASPECTOS - IMPACTOS'!$D$3:$F$72,2,FALSE))</f>
        <v>Perdida de la audición</v>
      </c>
      <c r="K273" s="249" t="str">
        <f>IF(OR(F273="SE",F273="SA"),VLOOKUP(I273,'Tabla de Peligros y Riesgo'!$C$2:$E$227,3,FALSE),VLOOKUP(I273,'LISTA DE ASPECTOS - IMPACTOS'!$D$3:$F$72,3,FALSE))</f>
        <v>Hipoacusia</v>
      </c>
      <c r="L273" s="250" t="s">
        <v>56</v>
      </c>
      <c r="M273" s="248">
        <v>3</v>
      </c>
      <c r="N273" s="251">
        <f t="shared" si="32"/>
        <v>13</v>
      </c>
      <c r="O273" s="248"/>
      <c r="P273" s="252"/>
      <c r="Q273" s="248"/>
      <c r="R273" s="252"/>
      <c r="S273" s="248"/>
      <c r="T273" s="248"/>
      <c r="U273" s="253" t="s">
        <v>1255</v>
      </c>
      <c r="V273" s="254"/>
      <c r="W273" s="253" t="s">
        <v>1196</v>
      </c>
      <c r="X273" s="255">
        <v>0.15</v>
      </c>
      <c r="Y273" s="251">
        <f t="shared" si="30"/>
        <v>13</v>
      </c>
      <c r="Z273" s="256"/>
      <c r="AA273" s="251">
        <f t="array" ref="AA273">_xlfn.IFS(AND(Y273=1,O273&lt;&gt;0),25,AND(Y273=1,Q273&lt;&gt;0),21,AND(Y273=1,T273="ALTO"),16,AND(Y273=1,T273="BAJO"),11,AND(Y273=1,U273&lt;&gt;0),2,AND(Y273=2,O273&lt;&gt;0),25,AND(Y273=2,Q273&lt;&gt;0),21,AND(Y273=2,T273="ALTO"),16,AND(Y273=2,T273="BAJO"),11,AND(Y273=2,U273&lt;&gt;0),4,AND(Y273=3,O273&lt;&gt;0),25,AND(Y273=3,Q273&lt;&gt;0),21,AND(Y273=3,T273="ALTO"),16,AND(Y273=3,T273="BAJO"),12,AND(Y273=3,U273&lt;&gt;0),5,AND(Y273=4,O273&lt;&gt;0),25,AND(Y273=4,Q273&lt;&gt;0),13,AND(Y273=4,T273="ALTO"),16,AND(Y273=4,T273="BAJO"),14,AND(Y273=4,U273&lt;&gt;0),7,AND(Y273=5,O273&lt;&gt;0),25,AND(Y273=5,Q273&lt;&gt;0),21,AND(Y273=5,T273="ALTO"),16,AND(Y273=5,T273="BAJO"),12,AND(Y273=5,U273&lt;&gt;0),8,AND(Y273=6,O273&lt;&gt;0),25,AND(Y273=6,Q273&lt;&gt;0),21,AND(Y273=6,T273="ALTO"),20,AND(Y273=6,T273="BAJO"),17,AND(Y273=6,U273&lt;&gt;0),6,AND(Y273=7,O273&lt;&gt;0),25,AND(Y273=7,Q273&lt;&gt;0),23,AND(Y273=7,T273="ALTO"),16,AND(Y273=7,T273="BAJO"),11,AND(Y273=7,U273&lt;&gt;0),7,AND(Y273=8,O273&lt;&gt;0),25,AND(Y273=8,Q273&lt;&gt;0),21,AND(Y273=8,T273="ALTO"),16,AND(Y273=8,T273="BAJO"),12,AND(Y273=8,U273&lt;&gt;0),8,AND(Y273=9,O273&lt;&gt;0),25,AND(Y273=9,Q273&lt;&gt;0),21,AND(Y273=9,T273="ALTO"),20,AND(Y273=9,T273="BAJO"),17,AND(Y273=9,U273&lt;&gt;0),13,AND(Y273=10,O273&lt;&gt;0),25,AND(Y273=10,Q273&lt;&gt;0),22,AND(Y273=10,T273="ALTO"),21,AND(Y273=10,T273="BAJO"),18,AND(Y273=10,U273&lt;&gt;0),18,AND(Y273=11,O273&lt;&gt;0),25,AND(Y273=11,Q273&lt;&gt;0),23,AND(Y273=11,T273="ALTO"),20,AND(Y273=11,T273="BAJO"),16,AND(Y273=11,U273&lt;&gt;0),11,AND(Y273=12,O273&lt;&gt;0),25,AND(Y273=12,Q273&lt;&gt;0),23,AND(Y273=12,T273="ALTO"),20,AND(Y273=12,T273="BAJO"),16,AND(Y273=12,U273&lt;&gt;0),12,AND(Y273=13,O273&lt;&gt;0),25,AND(Y273=13,Q273&lt;&gt;0),21,AND(Y273=13,T273="ALTO"),20,AND(Y273=13,T273="BAJO"),17,AND(Y273=13,U273&lt;&gt;0),17,AND(Y273=14,O273&lt;&gt;0),25,AND(Y273=14,Q273&lt;&gt;0),24,AND(Y273=14,T273="ALTO"),23,AND(Y273=14,T273="BAJO"),21,AND(Y273=14,U273&lt;&gt;0),18,AND(Y273=15,O273&lt;&gt;0),25,AND(Y273=15,Q273&lt;&gt;0),24,AND(Y273=15,T273="ALTO"),22,AND(Y273=15,T273="BAJO"),19,AND(Y273=15,U273&lt;&gt;0),19,AND(Y273=16,O273&lt;&gt;0),25,AND(Y273=16,Q273&lt;&gt;0),23,AND(Y273=16,T273="ALTO"),23,AND(Y273=16,T273="BAJO"),23,AND(Y273=16,U273&lt;&gt;0),20,AND(Y273=17,O273&lt;&gt;0),25,AND(Y273=17,Q273&lt;&gt;0),24,AND(Y273=17,T273="ALTO"),23,AND(Y273=17,T273="BAJO"),21,AND(Y273=17,U273&lt;&gt;0),20,AND(Y273=18,O273&lt;&gt;0),25,AND(Y273=18,Q273&lt;&gt;0),24,AND(Y273=18,T273="ALTO"),23,AND(Y273=18,T273="BAJO"),22,AND(Y273=18,U273&lt;&gt;0),21,AND(Y273=19,O273&lt;&gt;0),25,AND(Y273=19,Q273&lt;&gt;0),25,AND(Y273=19,T273="ALTO"),24,AND(Y273=19,T273="BAJO"),22,AND(Y273=19,U273&lt;&gt;0),22,AND(Y273&lt;&gt;0,W273&lt;&gt;0),Y273,TRUE,"FALSO")</f>
        <v>17</v>
      </c>
      <c r="AB273" s="248"/>
      <c r="AC273" s="248"/>
      <c r="AD273" s="430"/>
      <c r="AE273" s="431"/>
      <c r="AF273" s="431"/>
      <c r="AG273" s="223"/>
      <c r="AH273" s="223"/>
      <c r="AI273" s="223"/>
      <c r="AJ273" s="223"/>
      <c r="AK273" s="223"/>
      <c r="AL273" s="223"/>
      <c r="AM273" s="223"/>
      <c r="AN273" s="259"/>
      <c r="AO273" s="223"/>
      <c r="AP273" s="259"/>
      <c r="AR273" s="260"/>
      <c r="AT273" s="260"/>
      <c r="AV273" s="260"/>
    </row>
    <row r="274" spans="1:48" ht="51.75" customHeight="1">
      <c r="A274" s="656"/>
      <c r="B274" s="562"/>
      <c r="C274" s="562"/>
      <c r="D274" s="270" t="s">
        <v>814</v>
      </c>
      <c r="E274" s="245" t="s">
        <v>912</v>
      </c>
      <c r="F274" s="185" t="s">
        <v>2</v>
      </c>
      <c r="G274" s="246" t="s">
        <v>52</v>
      </c>
      <c r="H274" s="247" t="s">
        <v>74</v>
      </c>
      <c r="I274" s="248" t="s">
        <v>75</v>
      </c>
      <c r="J274" s="248" t="str">
        <f>IF(OR(F274="SE",F274="SA"),VLOOKUP(I274,'Tabla de Peligros y Riesgo'!$C$2:$E$227,2,FALSE),VLOOKUP(I274,'LISTA DE ASPECTOS - IMPACTOS'!$D$3:$F$72,2,FALSE))</f>
        <v>Alteración de la calidad de suelo/agua</v>
      </c>
      <c r="K274" s="249" t="str">
        <f>IF(OR(F274="SE",F274="SA"),VLOOKUP(I274,'Tabla de Peligros y Riesgo'!$C$2:$E$227,3,FALSE),VLOOKUP(I274,'LISTA DE ASPECTOS - IMPACTOS'!$D$3:$F$72,3,FALSE))</f>
        <v>Potencial afectación a la calidad ambiental del suelo, agua, aire, flora y fauna</v>
      </c>
      <c r="L274" s="250" t="s">
        <v>65</v>
      </c>
      <c r="M274" s="248">
        <v>2</v>
      </c>
      <c r="N274" s="251">
        <f t="shared" si="32"/>
        <v>12</v>
      </c>
      <c r="O274" s="248"/>
      <c r="P274" s="252"/>
      <c r="Q274" s="248"/>
      <c r="R274" s="252"/>
      <c r="S274" s="248" t="s">
        <v>1249</v>
      </c>
      <c r="T274" s="248" t="s">
        <v>53</v>
      </c>
      <c r="U274" s="262" t="s">
        <v>1250</v>
      </c>
      <c r="V274" s="252"/>
      <c r="W274" s="253"/>
      <c r="X274" s="255"/>
      <c r="Y274" s="251">
        <f t="shared" si="30"/>
        <v>12</v>
      </c>
      <c r="Z274" s="256">
        <f>IF(N274&gt;=16,MAX(O274:T274),IF(N274&lt;16,MAX(O274:X274)))</f>
        <v>0</v>
      </c>
      <c r="AA274" s="251">
        <f t="array" ref="AA274">_xlfn.IFS(AND(Y274=1,O274&lt;&gt;0),25,AND(Y274=1,Q274&lt;&gt;0),21,AND(Y274=1,T274="ALTO"),16,AND(Y274=1,T274="BAJO"),11,AND(Y274=1,U274&lt;&gt;0),2,AND(Y274=2,O274&lt;&gt;0),25,AND(Y274=2,Q274&lt;&gt;0),21,AND(Y274=2,T274="ALTO"),16,AND(Y274=2,T274="BAJO"),11,AND(Y274=2,U274&lt;&gt;0),4,AND(Y274=3,O274&lt;&gt;0),25,AND(Y274=3,Q274&lt;&gt;0),21,AND(Y274=3,T274="ALTO"),16,AND(Y274=3,T274="BAJO"),12,AND(Y274=3,U274&lt;&gt;0),5,AND(Y274=4,O274&lt;&gt;0),25,AND(Y274=4,Q274&lt;&gt;0),13,AND(Y274=4,T274="ALTO"),16,AND(Y274=4,T274="BAJO"),14,AND(Y274=4,U274&lt;&gt;0),7,AND(Y274=5,O274&lt;&gt;0),25,AND(Y274=5,Q274&lt;&gt;0),21,AND(Y274=5,T274="ALTO"),16,AND(Y274=5,T274="BAJO"),12,AND(Y274=5,U274&lt;&gt;0),8,AND(Y274=6,O274&lt;&gt;0),25,AND(Y274=6,Q274&lt;&gt;0),21,AND(Y274=6,T274="ALTO"),20,AND(Y274=6,T274="BAJO"),17,AND(Y274=6,U274&lt;&gt;0),6,AND(Y274=7,O274&lt;&gt;0),25,AND(Y274=7,Q274&lt;&gt;0),23,AND(Y274=7,T274="ALTO"),16,AND(Y274=7,T274="BAJO"),11,AND(Y274=7,U274&lt;&gt;0),7,AND(Y274=8,O274&lt;&gt;0),25,AND(Y274=8,Q274&lt;&gt;0),21,AND(Y274=8,T274="ALTO"),16,AND(Y274=8,T274="BAJO"),12,AND(Y274=8,U274&lt;&gt;0),8,AND(Y274=9,O274&lt;&gt;0),25,AND(Y274=9,Q274&lt;&gt;0),21,AND(Y274=9,T274="ALTO"),20,AND(Y274=9,T274="BAJO"),17,AND(Y274=9,U274&lt;&gt;0),13,AND(Y274=10,O274&lt;&gt;0),25,AND(Y274=10,Q274&lt;&gt;0),22,AND(Y274=10,T274="ALTO"),21,AND(Y274=10,T274="BAJO"),18,AND(Y274=10,U274&lt;&gt;0),18,AND(Y274=11,O274&lt;&gt;0),25,AND(Y274=11,Q274&lt;&gt;0),23,AND(Y274=11,T274="ALTO"),20,AND(Y274=11,T274="BAJO"),16,AND(Y274=11,U274&lt;&gt;0),11,AND(Y274=12,O274&lt;&gt;0),25,AND(Y274=12,Q274&lt;&gt;0),23,AND(Y274=12,T274="ALTO"),20,AND(Y274=12,T274="BAJO"),16,AND(Y274=12,U274&lt;&gt;0),12,AND(Y274=13,O274&lt;&gt;0),25,AND(Y274=13,Q274&lt;&gt;0),21,AND(Y274=13,T274="ALTO"),20,AND(Y274=13,T274="BAJO"),17,AND(Y274=13,U274&lt;&gt;0),17,AND(Y274=14,O274&lt;&gt;0),25,AND(Y274=14,Q274&lt;&gt;0),24,AND(Y274=14,T274="ALTO"),23,AND(Y274=14,T274="BAJO"),21,AND(Y274=14,U274&lt;&gt;0),18,AND(Y274=15,O274&lt;&gt;0),25,AND(Y274=15,Q274&lt;&gt;0),24,AND(Y274=15,T274="ALTO"),22,AND(Y274=15,T274="BAJO"),19,AND(Y274=15,U274&lt;&gt;0),19,AND(Y274=16,O274&lt;&gt;0),25,AND(Y274=16,Q274&lt;&gt;0),23,AND(Y274=16,T274="ALTO"),23,AND(Y274=16,T274="BAJO"),23,AND(Y274=16,U274&lt;&gt;0),20,AND(Y274=17,O274&lt;&gt;0),25,AND(Y274=17,Q274&lt;&gt;0),24,AND(Y274=17,T274="ALTO"),23,AND(Y274=17,T274="BAJO"),21,AND(Y274=17,U274&lt;&gt;0),20,AND(Y274=18,O274&lt;&gt;0),25,AND(Y274=18,Q274&lt;&gt;0),24,AND(Y274=18,T274="ALTO"),23,AND(Y274=18,T274="BAJO"),22,AND(Y274=18,U274&lt;&gt;0),21,AND(Y274=19,O274&lt;&gt;0),25,AND(Y274=19,Q274&lt;&gt;0),25,AND(Y274=19,T274="ALTO"),24,AND(Y274=19,T274="BAJO"),22,AND(Y274=19,U274&lt;&gt;0),22,AND(Y274&lt;&gt;0,W274&lt;&gt;0),Y274,TRUE,"FALSO")</f>
        <v>20</v>
      </c>
      <c r="AB274" s="50"/>
      <c r="AC274" s="50"/>
      <c r="AD274" s="432"/>
      <c r="AE274" s="433"/>
      <c r="AF274" s="433"/>
      <c r="AN274" s="265"/>
      <c r="AP274" s="265"/>
      <c r="AR274" s="266"/>
      <c r="AT274" s="266"/>
      <c r="AV274" s="266"/>
    </row>
    <row r="275" spans="1:48" s="225" customFormat="1" ht="66" customHeight="1">
      <c r="A275" s="656"/>
      <c r="B275" s="562"/>
      <c r="C275" s="562"/>
      <c r="D275" s="271" t="s">
        <v>782</v>
      </c>
      <c r="E275" s="245" t="s">
        <v>912</v>
      </c>
      <c r="F275" s="185" t="s">
        <v>0</v>
      </c>
      <c r="G275" s="246" t="s">
        <v>51</v>
      </c>
      <c r="H275" s="247" t="s">
        <v>71</v>
      </c>
      <c r="I275" s="248" t="s">
        <v>72</v>
      </c>
      <c r="J275" s="248" t="str">
        <f>IF(OR(F275="SE",F275="SA"),VLOOKUP(I275,'Tabla de Peligros y Riesgo'!$C$2:$E$227,2,FALSE),VLOOKUP(I275,'LISTA DE ASPECTOS - IMPACTOS'!$D$3:$F$72,2,FALSE))</f>
        <v>Contagio</v>
      </c>
      <c r="K275" s="249" t="str">
        <f>IF(OR(F275="SE",F275="SA"),VLOOKUP(I275,'Tabla de Peligros y Riesgo'!$C$2:$E$227,3,FALSE),VLOOKUP(I275,'LISTA DE ASPECTOS - IMPACTOS'!$D$3:$F$72,3,FALSE))</f>
        <v xml:space="preserve">Infección/Muerte </v>
      </c>
      <c r="L275" s="250" t="s">
        <v>90</v>
      </c>
      <c r="M275" s="248">
        <v>2</v>
      </c>
      <c r="N275" s="251">
        <f t="shared" si="32"/>
        <v>5</v>
      </c>
      <c r="O275" s="248"/>
      <c r="P275" s="252"/>
      <c r="Q275" s="248"/>
      <c r="R275" s="252"/>
      <c r="S275" s="248" t="s">
        <v>1190</v>
      </c>
      <c r="T275" s="248" t="s">
        <v>53</v>
      </c>
      <c r="U275" s="253" t="s">
        <v>1191</v>
      </c>
      <c r="V275" s="253" t="s">
        <v>1256</v>
      </c>
      <c r="W275" s="253" t="s">
        <v>1192</v>
      </c>
      <c r="X275" s="255"/>
      <c r="Y275" s="251">
        <f t="shared" si="30"/>
        <v>5</v>
      </c>
      <c r="Z275" s="256"/>
      <c r="AA275" s="251">
        <f t="array" ref="AA275">_xlfn.IFS(AND(Y275=1,O275&lt;&gt;0),25,AND(Y275=1,Q275&lt;&gt;0),21,AND(Y275=1,T275="ALTO"),16,AND(Y275=1,T275="BAJO"),11,AND(Y275=1,U275&lt;&gt;0),2,AND(Y275=2,O275&lt;&gt;0),25,AND(Y275=2,Q275&lt;&gt;0),21,AND(Y275=2,T275="ALTO"),16,AND(Y275=2,T275="BAJO"),11,AND(Y275=2,U275&lt;&gt;0),4,AND(Y275=3,O275&lt;&gt;0),25,AND(Y275=3,Q275&lt;&gt;0),21,AND(Y275=3,T275="ALTO"),16,AND(Y275=3,T275="BAJO"),12,AND(Y275=3,U275&lt;&gt;0),5,AND(Y275=4,O275&lt;&gt;0),25,AND(Y275=4,Q275&lt;&gt;0),13,AND(Y275=4,T275="ALTO"),16,AND(Y275=4,T275="BAJO"),14,AND(Y275=4,U275&lt;&gt;0),7,AND(Y275=5,O275&lt;&gt;0),25,AND(Y275=5,Q275&lt;&gt;0),21,AND(Y275=5,T275="ALTO"),16,AND(Y275=5,T275="BAJO"),12,AND(Y275=5,U275&lt;&gt;0),8,AND(Y275=6,O275&lt;&gt;0),25,AND(Y275=6,Q275&lt;&gt;0),21,AND(Y275=6,T275="ALTO"),20,AND(Y275=6,T275="BAJO"),17,AND(Y275=6,U275&lt;&gt;0),6,AND(Y275=7,O275&lt;&gt;0),25,AND(Y275=7,Q275&lt;&gt;0),23,AND(Y275=7,T275="ALTO"),16,AND(Y275=7,T275="BAJO"),11,AND(Y275=7,U275&lt;&gt;0),7,AND(Y275=8,O275&lt;&gt;0),25,AND(Y275=8,Q275&lt;&gt;0),21,AND(Y275=8,T275="ALTO"),16,AND(Y275=8,T275="BAJO"),12,AND(Y275=8,U275&lt;&gt;0),8,AND(Y275=9,O275&lt;&gt;0),25,AND(Y275=9,Q275&lt;&gt;0),21,AND(Y275=9,T275="ALTO"),20,AND(Y275=9,T275="BAJO"),17,AND(Y275=9,U275&lt;&gt;0),13,AND(Y275=10,O275&lt;&gt;0),25,AND(Y275=10,Q275&lt;&gt;0),22,AND(Y275=10,T275="ALTO"),21,AND(Y275=10,T275="BAJO"),18,AND(Y275=10,U275&lt;&gt;0),18,AND(Y275=11,O275&lt;&gt;0),25,AND(Y275=11,Q275&lt;&gt;0),23,AND(Y275=11,T275="ALTO"),20,AND(Y275=11,T275="BAJO"),16,AND(Y275=11,U275&lt;&gt;0),11,AND(Y275=12,O275&lt;&gt;0),25,AND(Y275=12,Q275&lt;&gt;0),23,AND(Y275=12,T275="ALTO"),20,AND(Y275=12,T275="BAJO"),16,AND(Y275=12,U275&lt;&gt;0),12,AND(Y275=13,O275&lt;&gt;0),25,AND(Y275=13,Q275&lt;&gt;0),21,AND(Y275=13,T275="ALTO"),20,AND(Y275=13,T275="BAJO"),17,AND(Y275=13,U275&lt;&gt;0),17,AND(Y275=14,O275&lt;&gt;0),25,AND(Y275=14,Q275&lt;&gt;0),24,AND(Y275=14,T275="ALTO"),23,AND(Y275=14,T275="BAJO"),21,AND(Y275=14,U275&lt;&gt;0),18,AND(Y275=15,O275&lt;&gt;0),25,AND(Y275=15,Q275&lt;&gt;0),24,AND(Y275=15,T275="ALTO"),22,AND(Y275=15,T275="BAJO"),19,AND(Y275=15,U275&lt;&gt;0),19,AND(Y275=16,O275&lt;&gt;0),25,AND(Y275=16,Q275&lt;&gt;0),23,AND(Y275=16,T275="ALTO"),23,AND(Y275=16,T275="BAJO"),23,AND(Y275=16,U275&lt;&gt;0),20,AND(Y275=17,O275&lt;&gt;0),25,AND(Y275=17,Q275&lt;&gt;0),24,AND(Y275=17,T275="ALTO"),23,AND(Y275=17,T275="BAJO"),21,AND(Y275=17,U275&lt;&gt;0),20,AND(Y275=18,O275&lt;&gt;0),25,AND(Y275=18,Q275&lt;&gt;0),24,AND(Y275=18,T275="ALTO"),23,AND(Y275=18,T275="BAJO"),22,AND(Y275=18,U275&lt;&gt;0),21,AND(Y275=19,O275&lt;&gt;0),25,AND(Y275=19,Q275&lt;&gt;0),25,AND(Y275=19,T275="ALTO"),24,AND(Y275=19,T275="BAJO"),22,AND(Y275=19,U275&lt;&gt;0),22,AND(Y275&lt;&gt;0,W275&lt;&gt;0),Y275,TRUE,"FALSO")</f>
        <v>16</v>
      </c>
      <c r="AB275" s="248"/>
      <c r="AC275" s="248"/>
      <c r="AD275" s="430"/>
      <c r="AE275" s="431"/>
      <c r="AF275" s="431"/>
      <c r="AG275" s="223"/>
      <c r="AH275" s="223"/>
      <c r="AI275" s="223"/>
      <c r="AJ275" s="223"/>
      <c r="AK275" s="223"/>
      <c r="AL275" s="223"/>
      <c r="AM275" s="223"/>
      <c r="AN275" s="259"/>
      <c r="AO275" s="223"/>
      <c r="AP275" s="259"/>
      <c r="AR275" s="260"/>
      <c r="AT275" s="260"/>
      <c r="AV275" s="260"/>
    </row>
    <row r="276" spans="1:48" ht="71.25" customHeight="1">
      <c r="A276" s="656"/>
      <c r="B276" s="562"/>
      <c r="C276" s="562"/>
      <c r="D276" s="271" t="s">
        <v>782</v>
      </c>
      <c r="E276" s="245" t="s">
        <v>912</v>
      </c>
      <c r="F276" s="185" t="s">
        <v>2</v>
      </c>
      <c r="G276" s="246" t="s">
        <v>58</v>
      </c>
      <c r="H276" s="247" t="s">
        <v>531</v>
      </c>
      <c r="I276" s="248" t="s">
        <v>543</v>
      </c>
      <c r="J276" s="248" t="str">
        <f>IF(OR(F276="SE",F276="SA"),VLOOKUP(I276,'Tabla de Peligros y Riesgo'!$C$2:$E$227,2,FALSE),VLOOKUP(I276,'LISTA DE ASPECTOS - IMPACTOS'!$D$3:$F$72,2,FALSE))</f>
        <v>Alteración de la calidad de suelo/agua</v>
      </c>
      <c r="K276" s="249" t="str">
        <f>IF(OR(F276="SE",F276="SA"),VLOOKUP(I276,'Tabla de Peligros y Riesgo'!$C$2:$E$227,3,FALSE),VLOOKUP(I276,'LISTA DE ASPECTOS - IMPACTOS'!$D$3:$F$72,3,FALSE))</f>
        <v>Potencial afectación a la calidad ambiental del suelo, agua, aire, flora y fauna</v>
      </c>
      <c r="L276" s="250" t="s">
        <v>65</v>
      </c>
      <c r="M276" s="248">
        <v>2</v>
      </c>
      <c r="N276" s="251">
        <f t="shared" si="32"/>
        <v>12</v>
      </c>
      <c r="O276" s="248"/>
      <c r="P276" s="252"/>
      <c r="Q276" s="248"/>
      <c r="R276" s="252"/>
      <c r="S276" s="248" t="s">
        <v>1193</v>
      </c>
      <c r="T276" s="248" t="s">
        <v>59</v>
      </c>
      <c r="U276" s="262" t="s">
        <v>1194</v>
      </c>
      <c r="V276" s="252"/>
      <c r="W276" s="253"/>
      <c r="X276" s="255"/>
      <c r="Y276" s="251">
        <f t="shared" si="30"/>
        <v>12</v>
      </c>
      <c r="Z276" s="256">
        <f>IF(N276&gt;=16,MAX(O276:T276),IF(N276&lt;16,MAX(O276:X276)))</f>
        <v>0</v>
      </c>
      <c r="AA276" s="251">
        <f t="array" ref="AA276">_xlfn.IFS(AND(Y276=1,O276&lt;&gt;0),25,AND(Y276=1,Q276&lt;&gt;0),21,AND(Y276=1,T276="ALTO"),16,AND(Y276=1,T276="BAJO"),11,AND(Y276=1,U276&lt;&gt;0),2,AND(Y276=2,O276&lt;&gt;0),25,AND(Y276=2,Q276&lt;&gt;0),21,AND(Y276=2,T276="ALTO"),16,AND(Y276=2,T276="BAJO"),11,AND(Y276=2,U276&lt;&gt;0),4,AND(Y276=3,O276&lt;&gt;0),25,AND(Y276=3,Q276&lt;&gt;0),21,AND(Y276=3,T276="ALTO"),16,AND(Y276=3,T276="BAJO"),12,AND(Y276=3,U276&lt;&gt;0),5,AND(Y276=4,O276&lt;&gt;0),25,AND(Y276=4,Q276&lt;&gt;0),13,AND(Y276=4,T276="ALTO"),16,AND(Y276=4,T276="BAJO"),14,AND(Y276=4,U276&lt;&gt;0),7,AND(Y276=5,O276&lt;&gt;0),25,AND(Y276=5,Q276&lt;&gt;0),21,AND(Y276=5,T276="ALTO"),16,AND(Y276=5,T276="BAJO"),12,AND(Y276=5,U276&lt;&gt;0),8,AND(Y276=6,O276&lt;&gt;0),25,AND(Y276=6,Q276&lt;&gt;0),21,AND(Y276=6,T276="ALTO"),20,AND(Y276=6,T276="BAJO"),17,AND(Y276=6,U276&lt;&gt;0),6,AND(Y276=7,O276&lt;&gt;0),25,AND(Y276=7,Q276&lt;&gt;0),23,AND(Y276=7,T276="ALTO"),16,AND(Y276=7,T276="BAJO"),11,AND(Y276=7,U276&lt;&gt;0),7,AND(Y276=8,O276&lt;&gt;0),25,AND(Y276=8,Q276&lt;&gt;0),21,AND(Y276=8,T276="ALTO"),16,AND(Y276=8,T276="BAJO"),12,AND(Y276=8,U276&lt;&gt;0),8,AND(Y276=9,O276&lt;&gt;0),25,AND(Y276=9,Q276&lt;&gt;0),21,AND(Y276=9,T276="ALTO"),20,AND(Y276=9,T276="BAJO"),17,AND(Y276=9,U276&lt;&gt;0),13,AND(Y276=10,O276&lt;&gt;0),25,AND(Y276=10,Q276&lt;&gt;0),22,AND(Y276=10,T276="ALTO"),21,AND(Y276=10,T276="BAJO"),18,AND(Y276=10,U276&lt;&gt;0),18,AND(Y276=11,O276&lt;&gt;0),25,AND(Y276=11,Q276&lt;&gt;0),23,AND(Y276=11,T276="ALTO"),20,AND(Y276=11,T276="BAJO"),16,AND(Y276=11,U276&lt;&gt;0),11,AND(Y276=12,O276&lt;&gt;0),25,AND(Y276=12,Q276&lt;&gt;0),23,AND(Y276=12,T276="ALTO"),20,AND(Y276=12,T276="BAJO"),16,AND(Y276=12,U276&lt;&gt;0),12,AND(Y276=13,O276&lt;&gt;0),25,AND(Y276=13,Q276&lt;&gt;0),21,AND(Y276=13,T276="ALTO"),20,AND(Y276=13,T276="BAJO"),17,AND(Y276=13,U276&lt;&gt;0),17,AND(Y276=14,O276&lt;&gt;0),25,AND(Y276=14,Q276&lt;&gt;0),24,AND(Y276=14,T276="ALTO"),23,AND(Y276=14,T276="BAJO"),21,AND(Y276=14,U276&lt;&gt;0),18,AND(Y276=15,O276&lt;&gt;0),25,AND(Y276=15,Q276&lt;&gt;0),24,AND(Y276=15,T276="ALTO"),22,AND(Y276=15,T276="BAJO"),19,AND(Y276=15,U276&lt;&gt;0),19,AND(Y276=16,O276&lt;&gt;0),25,AND(Y276=16,Q276&lt;&gt;0),23,AND(Y276=16,T276="ALTO"),23,AND(Y276=16,T276="BAJO"),23,AND(Y276=16,U276&lt;&gt;0),20,AND(Y276=17,O276&lt;&gt;0),25,AND(Y276=17,Q276&lt;&gt;0),24,AND(Y276=17,T276="ALTO"),23,AND(Y276=17,T276="BAJO"),21,AND(Y276=17,U276&lt;&gt;0),20,AND(Y276=18,O276&lt;&gt;0),25,AND(Y276=18,Q276&lt;&gt;0),24,AND(Y276=18,T276="ALTO"),23,AND(Y276=18,T276="BAJO"),22,AND(Y276=18,U276&lt;&gt;0),21,AND(Y276=19,O276&lt;&gt;0),25,AND(Y276=19,Q276&lt;&gt;0),25,AND(Y276=19,T276="ALTO"),24,AND(Y276=19,T276="BAJO"),22,AND(Y276=19,U276&lt;&gt;0),22,AND(Y276&lt;&gt;0,W276&lt;&gt;0),Y276,TRUE,"FALSO")</f>
        <v>16</v>
      </c>
      <c r="AB276" s="50"/>
      <c r="AC276" s="50"/>
      <c r="AD276" s="432"/>
      <c r="AE276" s="433"/>
      <c r="AF276" s="433"/>
      <c r="AN276" s="265"/>
      <c r="AP276" s="265"/>
      <c r="AR276" s="266"/>
      <c r="AT276" s="266"/>
      <c r="AV276" s="266"/>
    </row>
    <row r="277" spans="1:48" s="225" customFormat="1" ht="85.5" customHeight="1">
      <c r="A277" s="656"/>
      <c r="B277" s="562"/>
      <c r="C277" s="562"/>
      <c r="D277" s="271" t="s">
        <v>782</v>
      </c>
      <c r="E277" s="245" t="s">
        <v>912</v>
      </c>
      <c r="F277" s="185" t="s">
        <v>0</v>
      </c>
      <c r="G277" s="246" t="s">
        <v>51</v>
      </c>
      <c r="H277" s="247" t="s">
        <v>63</v>
      </c>
      <c r="I277" s="248" t="s">
        <v>64</v>
      </c>
      <c r="J277" s="248" t="str">
        <f>IF(OR(F277="SE",F277="SA"),VLOOKUP(I277,'Tabla de Peligros y Riesgo'!$C$2:$E$227,2,FALSE),VLOOKUP(I277,'LISTA DE ASPECTOS - IMPACTOS'!$D$3:$F$72,2,FALSE))</f>
        <v>Riesgo Psicosocial</v>
      </c>
      <c r="K277" s="249" t="str">
        <f>IF(OR(F277="SE",F277="SA"),VLOOKUP(I277,'Tabla de Peligros y Riesgo'!$C$2:$E$227,3,FALSE),VLOOKUP(I277,'LISTA DE ASPECTOS - IMPACTOS'!$D$3:$F$72,3,FALSE))</f>
        <v>Estrés / Depresión</v>
      </c>
      <c r="L277" s="250" t="s">
        <v>56</v>
      </c>
      <c r="M277" s="248">
        <v>3</v>
      </c>
      <c r="N277" s="251">
        <f t="shared" si="32"/>
        <v>13</v>
      </c>
      <c r="O277" s="248"/>
      <c r="P277" s="252"/>
      <c r="Q277" s="248"/>
      <c r="R277" s="252"/>
      <c r="S277" s="248"/>
      <c r="T277" s="248"/>
      <c r="U277" s="253" t="s">
        <v>1209</v>
      </c>
      <c r="V277" s="254"/>
      <c r="W277" s="253" t="s">
        <v>1196</v>
      </c>
      <c r="X277" s="255"/>
      <c r="Y277" s="251">
        <f t="shared" si="30"/>
        <v>13</v>
      </c>
      <c r="Z277" s="256">
        <f>IF(N277&gt;=16,MAX(O277:T277),IF(N277&lt;16,MAX(O277:X277)))</f>
        <v>0</v>
      </c>
      <c r="AA277" s="251">
        <f t="array" ref="AA277">_xlfn.IFS(AND(Y277=1,O277&lt;&gt;0),25,AND(Y277=1,Q277&lt;&gt;0),21,AND(Y277=1,T277="ALTO"),16,AND(Y277=1,T277="BAJO"),11,AND(Y277=1,U277&lt;&gt;0),2,AND(Y277=2,O277&lt;&gt;0),25,AND(Y277=2,Q277&lt;&gt;0),21,AND(Y277=2,T277="ALTO"),16,AND(Y277=2,T277="BAJO"),11,AND(Y277=2,U277&lt;&gt;0),4,AND(Y277=3,O277&lt;&gt;0),25,AND(Y277=3,Q277&lt;&gt;0),21,AND(Y277=3,T277="ALTO"),16,AND(Y277=3,T277="BAJO"),12,AND(Y277=3,U277&lt;&gt;0),5,AND(Y277=4,O277&lt;&gt;0),25,AND(Y277=4,Q277&lt;&gt;0),13,AND(Y277=4,T277="ALTO"),16,AND(Y277=4,T277="BAJO"),14,AND(Y277=4,U277&lt;&gt;0),7,AND(Y277=5,O277&lt;&gt;0),25,AND(Y277=5,Q277&lt;&gt;0),21,AND(Y277=5,T277="ALTO"),16,AND(Y277=5,T277="BAJO"),12,AND(Y277=5,U277&lt;&gt;0),8,AND(Y277=6,O277&lt;&gt;0),25,AND(Y277=6,Q277&lt;&gt;0),21,AND(Y277=6,T277="ALTO"),20,AND(Y277=6,T277="BAJO"),17,AND(Y277=6,U277&lt;&gt;0),6,AND(Y277=7,O277&lt;&gt;0),25,AND(Y277=7,Q277&lt;&gt;0),23,AND(Y277=7,T277="ALTO"),16,AND(Y277=7,T277="BAJO"),11,AND(Y277=7,U277&lt;&gt;0),7,AND(Y277=8,O277&lt;&gt;0),25,AND(Y277=8,Q277&lt;&gt;0),21,AND(Y277=8,T277="ALTO"),16,AND(Y277=8,T277="BAJO"),12,AND(Y277=8,U277&lt;&gt;0),8,AND(Y277=9,O277&lt;&gt;0),25,AND(Y277=9,Q277&lt;&gt;0),21,AND(Y277=9,T277="ALTO"),20,AND(Y277=9,T277="BAJO"),17,AND(Y277=9,U277&lt;&gt;0),13,AND(Y277=10,O277&lt;&gt;0),25,AND(Y277=10,Q277&lt;&gt;0),22,AND(Y277=10,T277="ALTO"),21,AND(Y277=10,T277="BAJO"),18,AND(Y277=10,U277&lt;&gt;0),18,AND(Y277=11,O277&lt;&gt;0),25,AND(Y277=11,Q277&lt;&gt;0),23,AND(Y277=11,T277="ALTO"),20,AND(Y277=11,T277="BAJO"),16,AND(Y277=11,U277&lt;&gt;0),11,AND(Y277=12,O277&lt;&gt;0),25,AND(Y277=12,Q277&lt;&gt;0),23,AND(Y277=12,T277="ALTO"),20,AND(Y277=12,T277="BAJO"),16,AND(Y277=12,U277&lt;&gt;0),12,AND(Y277=13,O277&lt;&gt;0),25,AND(Y277=13,Q277&lt;&gt;0),21,AND(Y277=13,T277="ALTO"),20,AND(Y277=13,T277="BAJO"),17,AND(Y277=13,U277&lt;&gt;0),17,AND(Y277=14,O277&lt;&gt;0),25,AND(Y277=14,Q277&lt;&gt;0),24,AND(Y277=14,T277="ALTO"),23,AND(Y277=14,T277="BAJO"),21,AND(Y277=14,U277&lt;&gt;0),18,AND(Y277=15,O277&lt;&gt;0),25,AND(Y277=15,Q277&lt;&gt;0),24,AND(Y277=15,T277="ALTO"),22,AND(Y277=15,T277="BAJO"),19,AND(Y277=15,U277&lt;&gt;0),19,AND(Y277=16,O277&lt;&gt;0),25,AND(Y277=16,Q277&lt;&gt;0),23,AND(Y277=16,T277="ALTO"),23,AND(Y277=16,T277="BAJO"),23,AND(Y277=16,U277&lt;&gt;0),20,AND(Y277=17,O277&lt;&gt;0),25,AND(Y277=17,Q277&lt;&gt;0),24,AND(Y277=17,T277="ALTO"),23,AND(Y277=17,T277="BAJO"),21,AND(Y277=17,U277&lt;&gt;0),20,AND(Y277=18,O277&lt;&gt;0),25,AND(Y277=18,Q277&lt;&gt;0),24,AND(Y277=18,T277="ALTO"),23,AND(Y277=18,T277="BAJO"),22,AND(Y277=18,U277&lt;&gt;0),21,AND(Y277=19,O277&lt;&gt;0),25,AND(Y277=19,Q277&lt;&gt;0),25,AND(Y277=19,T277="ALTO"),24,AND(Y277=19,T277="BAJO"),22,AND(Y277=19,U277&lt;&gt;0),22,AND(Y277&lt;&gt;0,W277&lt;&gt;0),Y277,TRUE,"FALSO")</f>
        <v>17</v>
      </c>
      <c r="AB277" s="248"/>
      <c r="AC277" s="248"/>
      <c r="AD277" s="257"/>
      <c r="AE277" s="258"/>
      <c r="AF277" s="258"/>
      <c r="AG277" s="223"/>
      <c r="AH277" s="223"/>
      <c r="AI277" s="223"/>
      <c r="AJ277" s="223"/>
      <c r="AK277" s="223"/>
      <c r="AL277" s="223"/>
      <c r="AM277" s="223"/>
      <c r="AN277" s="259"/>
      <c r="AO277" s="223"/>
      <c r="AP277" s="259"/>
      <c r="AR277" s="260"/>
      <c r="AT277" s="260"/>
      <c r="AV277" s="260"/>
    </row>
    <row r="278" spans="1:48" s="225" customFormat="1" ht="85.5" customHeight="1">
      <c r="A278" s="656"/>
      <c r="B278" s="562"/>
      <c r="C278" s="562"/>
      <c r="D278" s="268" t="s">
        <v>809</v>
      </c>
      <c r="E278" s="245" t="s">
        <v>912</v>
      </c>
      <c r="F278" s="185" t="s">
        <v>1</v>
      </c>
      <c r="G278" s="246" t="s">
        <v>51</v>
      </c>
      <c r="H278" s="247" t="s">
        <v>113</v>
      </c>
      <c r="I278" s="248" t="s">
        <v>114</v>
      </c>
      <c r="J278" s="248" t="str">
        <f>IF(OR(F278="SE",F278="SA"),VLOOKUP(I278,'Tabla de Peligros y Riesgo'!$C$2:$E$227,2,FALSE),VLOOKUP(I278,'LISTA DE ASPECTOS - IMPACTOS'!$D$3:$F$72,2,FALSE))</f>
        <v>Cortes</v>
      </c>
      <c r="K278" s="249" t="str">
        <f>IF(OR(F278="SE",F278="SA"),VLOOKUP(I278,'Tabla de Peligros y Riesgo'!$C$2:$E$227,3,FALSE),VLOOKUP(I278,'LISTA DE ASPECTOS - IMPACTOS'!$D$3:$F$72,3,FALSE))</f>
        <v>Herida punzocortante</v>
      </c>
      <c r="L278" s="250" t="s">
        <v>56</v>
      </c>
      <c r="M278" s="248">
        <v>3</v>
      </c>
      <c r="N278" s="251">
        <f t="shared" si="32"/>
        <v>13</v>
      </c>
      <c r="O278" s="248"/>
      <c r="P278" s="252"/>
      <c r="Q278" s="248"/>
      <c r="R278" s="252"/>
      <c r="S278" s="248"/>
      <c r="T278" s="248"/>
      <c r="U278" s="253" t="s">
        <v>1276</v>
      </c>
      <c r="V278" s="254"/>
      <c r="W278" s="253" t="s">
        <v>1196</v>
      </c>
      <c r="X278" s="255">
        <v>0.15</v>
      </c>
      <c r="Y278" s="251">
        <f t="shared" si="30"/>
        <v>13</v>
      </c>
      <c r="Z278" s="256"/>
      <c r="AA278" s="251">
        <f t="array" ref="AA278">_xlfn.IFS(AND(Y278=1,O278&lt;&gt;0),25,AND(Y278=1,Q278&lt;&gt;0),21,AND(Y278=1,T278="ALTO"),16,AND(Y278=1,T278="BAJO"),11,AND(Y278=1,U278&lt;&gt;0),2,AND(Y278=2,O278&lt;&gt;0),25,AND(Y278=2,Q278&lt;&gt;0),21,AND(Y278=2,T278="ALTO"),16,AND(Y278=2,T278="BAJO"),11,AND(Y278=2,U278&lt;&gt;0),4,AND(Y278=3,O278&lt;&gt;0),25,AND(Y278=3,Q278&lt;&gt;0),21,AND(Y278=3,T278="ALTO"),16,AND(Y278=3,T278="BAJO"),12,AND(Y278=3,U278&lt;&gt;0),5,AND(Y278=4,O278&lt;&gt;0),25,AND(Y278=4,Q278&lt;&gt;0),13,AND(Y278=4,T278="ALTO"),16,AND(Y278=4,T278="BAJO"),14,AND(Y278=4,U278&lt;&gt;0),7,AND(Y278=5,O278&lt;&gt;0),25,AND(Y278=5,Q278&lt;&gt;0),21,AND(Y278=5,T278="ALTO"),16,AND(Y278=5,T278="BAJO"),12,AND(Y278=5,U278&lt;&gt;0),8,AND(Y278=6,O278&lt;&gt;0),25,AND(Y278=6,Q278&lt;&gt;0),21,AND(Y278=6,T278="ALTO"),20,AND(Y278=6,T278="BAJO"),17,AND(Y278=6,U278&lt;&gt;0),6,AND(Y278=7,O278&lt;&gt;0),25,AND(Y278=7,Q278&lt;&gt;0),23,AND(Y278=7,T278="ALTO"),16,AND(Y278=7,T278="BAJO"),11,AND(Y278=7,U278&lt;&gt;0),7,AND(Y278=8,O278&lt;&gt;0),25,AND(Y278=8,Q278&lt;&gt;0),21,AND(Y278=8,T278="ALTO"),16,AND(Y278=8,T278="BAJO"),12,AND(Y278=8,U278&lt;&gt;0),8,AND(Y278=9,O278&lt;&gt;0),25,AND(Y278=9,Q278&lt;&gt;0),21,AND(Y278=9,T278="ALTO"),20,AND(Y278=9,T278="BAJO"),17,AND(Y278=9,U278&lt;&gt;0),13,AND(Y278=10,O278&lt;&gt;0),25,AND(Y278=10,Q278&lt;&gt;0),22,AND(Y278=10,T278="ALTO"),21,AND(Y278=10,T278="BAJO"),18,AND(Y278=10,U278&lt;&gt;0),18,AND(Y278=11,O278&lt;&gt;0),25,AND(Y278=11,Q278&lt;&gt;0),23,AND(Y278=11,T278="ALTO"),20,AND(Y278=11,T278="BAJO"),16,AND(Y278=11,U278&lt;&gt;0),11,AND(Y278=12,O278&lt;&gt;0),25,AND(Y278=12,Q278&lt;&gt;0),23,AND(Y278=12,T278="ALTO"),20,AND(Y278=12,T278="BAJO"),16,AND(Y278=12,U278&lt;&gt;0),12,AND(Y278=13,O278&lt;&gt;0),25,AND(Y278=13,Q278&lt;&gt;0),21,AND(Y278=13,T278="ALTO"),20,AND(Y278=13,T278="BAJO"),17,AND(Y278=13,U278&lt;&gt;0),17,AND(Y278=14,O278&lt;&gt;0),25,AND(Y278=14,Q278&lt;&gt;0),24,AND(Y278=14,T278="ALTO"),23,AND(Y278=14,T278="BAJO"),21,AND(Y278=14,U278&lt;&gt;0),18,AND(Y278=15,O278&lt;&gt;0),25,AND(Y278=15,Q278&lt;&gt;0),24,AND(Y278=15,T278="ALTO"),22,AND(Y278=15,T278="BAJO"),19,AND(Y278=15,U278&lt;&gt;0),19,AND(Y278=16,O278&lt;&gt;0),25,AND(Y278=16,Q278&lt;&gt;0),23,AND(Y278=16,T278="ALTO"),23,AND(Y278=16,T278="BAJO"),23,AND(Y278=16,U278&lt;&gt;0),20,AND(Y278=17,O278&lt;&gt;0),25,AND(Y278=17,Q278&lt;&gt;0),24,AND(Y278=17,T278="ALTO"),23,AND(Y278=17,T278="BAJO"),21,AND(Y278=17,U278&lt;&gt;0),20,AND(Y278=18,O278&lt;&gt;0),25,AND(Y278=18,Q278&lt;&gt;0),24,AND(Y278=18,T278="ALTO"),23,AND(Y278=18,T278="BAJO"),22,AND(Y278=18,U278&lt;&gt;0),21,AND(Y278=19,O278&lt;&gt;0),25,AND(Y278=19,Q278&lt;&gt;0),25,AND(Y278=19,T278="ALTO"),24,AND(Y278=19,T278="BAJO"),22,AND(Y278=19,U278&lt;&gt;0),22,AND(Y278&lt;&gt;0,W278&lt;&gt;0),Y278,TRUE,"FALSO")</f>
        <v>17</v>
      </c>
      <c r="AB278" s="248"/>
      <c r="AC278" s="248"/>
      <c r="AD278" s="430"/>
      <c r="AE278" s="431"/>
      <c r="AF278" s="431"/>
      <c r="AG278" s="223"/>
      <c r="AH278" s="223"/>
      <c r="AI278" s="223"/>
      <c r="AJ278" s="223"/>
      <c r="AK278" s="223"/>
      <c r="AL278" s="223"/>
      <c r="AM278" s="223"/>
      <c r="AN278" s="259"/>
      <c r="AO278" s="223"/>
      <c r="AP278" s="259"/>
      <c r="AR278" s="260"/>
      <c r="AT278" s="260"/>
      <c r="AV278" s="260"/>
    </row>
    <row r="279" spans="1:48" s="225" customFormat="1" ht="85.5" customHeight="1">
      <c r="A279" s="656"/>
      <c r="B279" s="562"/>
      <c r="C279" s="562"/>
      <c r="D279" s="344" t="s">
        <v>839</v>
      </c>
      <c r="E279" s="245" t="s">
        <v>912</v>
      </c>
      <c r="F279" s="185" t="s">
        <v>1</v>
      </c>
      <c r="G279" s="246" t="s">
        <v>51</v>
      </c>
      <c r="H279" s="247" t="s">
        <v>66</v>
      </c>
      <c r="I279" s="248" t="s">
        <v>68</v>
      </c>
      <c r="J279" s="248" t="str">
        <f>IF(OR(F279="SE",F279="SA"),VLOOKUP(I279,'Tabla de Peligros y Riesgo'!$C$2:$E$227,2,FALSE),VLOOKUP(I279,'LISTA DE ASPECTOS - IMPACTOS'!$D$3:$F$72,2,FALSE))</f>
        <v>Caída al mismo nivel</v>
      </c>
      <c r="K279" s="249" t="str">
        <f>IF(OR(F279="SE",F279="SA"),VLOOKUP(I279,'Tabla de Peligros y Riesgo'!$C$2:$E$227,3,FALSE),VLOOKUP(I279,'LISTA DE ASPECTOS - IMPACTOS'!$D$3:$F$72,3,FALSE))</f>
        <v>Contusión/Fractura/Muerte</v>
      </c>
      <c r="L279" s="250" t="s">
        <v>90</v>
      </c>
      <c r="M279" s="248">
        <v>4</v>
      </c>
      <c r="N279" s="251">
        <f t="shared" si="32"/>
        <v>14</v>
      </c>
      <c r="O279" s="248"/>
      <c r="P279" s="252"/>
      <c r="Q279" s="248"/>
      <c r="R279" s="252"/>
      <c r="S279" s="248"/>
      <c r="T279" s="248"/>
      <c r="U279" s="253" t="s">
        <v>1208</v>
      </c>
      <c r="V279" s="254"/>
      <c r="W279" s="253" t="s">
        <v>1196</v>
      </c>
      <c r="X279" s="255">
        <v>0.15</v>
      </c>
      <c r="Y279" s="251">
        <f t="shared" si="30"/>
        <v>14</v>
      </c>
      <c r="Z279" s="256"/>
      <c r="AA279" s="251">
        <f t="array" ref="AA279">_xlfn.IFS(AND(Y279=1,O279&lt;&gt;0),25,AND(Y279=1,Q279&lt;&gt;0),21,AND(Y279=1,T279="ALTO"),16,AND(Y279=1,T279="BAJO"),11,AND(Y279=1,U279&lt;&gt;0),2,AND(Y279=2,O279&lt;&gt;0),25,AND(Y279=2,Q279&lt;&gt;0),21,AND(Y279=2,T279="ALTO"),16,AND(Y279=2,T279="BAJO"),11,AND(Y279=2,U279&lt;&gt;0),4,AND(Y279=3,O279&lt;&gt;0),25,AND(Y279=3,Q279&lt;&gt;0),21,AND(Y279=3,T279="ALTO"),16,AND(Y279=3,T279="BAJO"),12,AND(Y279=3,U279&lt;&gt;0),5,AND(Y279=4,O279&lt;&gt;0),25,AND(Y279=4,Q279&lt;&gt;0),13,AND(Y279=4,T279="ALTO"),16,AND(Y279=4,T279="BAJO"),14,AND(Y279=4,U279&lt;&gt;0),7,AND(Y279=5,O279&lt;&gt;0),25,AND(Y279=5,Q279&lt;&gt;0),21,AND(Y279=5,T279="ALTO"),16,AND(Y279=5,T279="BAJO"),12,AND(Y279=5,U279&lt;&gt;0),8,AND(Y279=6,O279&lt;&gt;0),25,AND(Y279=6,Q279&lt;&gt;0),21,AND(Y279=6,T279="ALTO"),20,AND(Y279=6,T279="BAJO"),17,AND(Y279=6,U279&lt;&gt;0),6,AND(Y279=7,O279&lt;&gt;0),25,AND(Y279=7,Q279&lt;&gt;0),23,AND(Y279=7,T279="ALTO"),16,AND(Y279=7,T279="BAJO"),11,AND(Y279=7,U279&lt;&gt;0),7,AND(Y279=8,O279&lt;&gt;0),25,AND(Y279=8,Q279&lt;&gt;0),21,AND(Y279=8,T279="ALTO"),16,AND(Y279=8,T279="BAJO"),12,AND(Y279=8,U279&lt;&gt;0),8,AND(Y279=9,O279&lt;&gt;0),25,AND(Y279=9,Q279&lt;&gt;0),21,AND(Y279=9,T279="ALTO"),20,AND(Y279=9,T279="BAJO"),17,AND(Y279=9,U279&lt;&gt;0),13,AND(Y279=10,O279&lt;&gt;0),25,AND(Y279=10,Q279&lt;&gt;0),22,AND(Y279=10,T279="ALTO"),21,AND(Y279=10,T279="BAJO"),18,AND(Y279=10,U279&lt;&gt;0),18,AND(Y279=11,O279&lt;&gt;0),25,AND(Y279=11,Q279&lt;&gt;0),23,AND(Y279=11,T279="ALTO"),20,AND(Y279=11,T279="BAJO"),16,AND(Y279=11,U279&lt;&gt;0),11,AND(Y279=12,O279&lt;&gt;0),25,AND(Y279=12,Q279&lt;&gt;0),23,AND(Y279=12,T279="ALTO"),20,AND(Y279=12,T279="BAJO"),16,AND(Y279=12,U279&lt;&gt;0),12,AND(Y279=13,O279&lt;&gt;0),25,AND(Y279=13,Q279&lt;&gt;0),21,AND(Y279=13,T279="ALTO"),20,AND(Y279=13,T279="BAJO"),17,AND(Y279=13,U279&lt;&gt;0),17,AND(Y279=14,O279&lt;&gt;0),25,AND(Y279=14,Q279&lt;&gt;0),24,AND(Y279=14,T279="ALTO"),23,AND(Y279=14,T279="BAJO"),21,AND(Y279=14,U279&lt;&gt;0),18,AND(Y279=15,O279&lt;&gt;0),25,AND(Y279=15,Q279&lt;&gt;0),24,AND(Y279=15,T279="ALTO"),22,AND(Y279=15,T279="BAJO"),19,AND(Y279=15,U279&lt;&gt;0),19,AND(Y279=16,O279&lt;&gt;0),25,AND(Y279=16,Q279&lt;&gt;0),23,AND(Y279=16,T279="ALTO"),23,AND(Y279=16,T279="BAJO"),23,AND(Y279=16,U279&lt;&gt;0),20,AND(Y279=17,O279&lt;&gt;0),25,AND(Y279=17,Q279&lt;&gt;0),24,AND(Y279=17,T279="ALTO"),23,AND(Y279=17,T279="BAJO"),21,AND(Y279=17,U279&lt;&gt;0),20,AND(Y279=18,O279&lt;&gt;0),25,AND(Y279=18,Q279&lt;&gt;0),24,AND(Y279=18,T279="ALTO"),23,AND(Y279=18,T279="BAJO"),22,AND(Y279=18,U279&lt;&gt;0),21,AND(Y279=19,O279&lt;&gt;0),25,AND(Y279=19,Q279&lt;&gt;0),25,AND(Y279=19,T279="ALTO"),24,AND(Y279=19,T279="BAJO"),22,AND(Y279=19,U279&lt;&gt;0),22,AND(Y279&lt;&gt;0,W279&lt;&gt;0),Y279,TRUE,"FALSO")</f>
        <v>18</v>
      </c>
      <c r="AB279" s="248"/>
      <c r="AC279" s="248"/>
      <c r="AD279" s="430"/>
      <c r="AE279" s="431"/>
      <c r="AF279" s="431"/>
      <c r="AG279" s="223"/>
      <c r="AH279" s="223"/>
      <c r="AI279" s="223"/>
      <c r="AJ279" s="223"/>
      <c r="AK279" s="223"/>
      <c r="AL279" s="223"/>
      <c r="AM279" s="223"/>
      <c r="AN279" s="259"/>
      <c r="AO279" s="223"/>
      <c r="AP279" s="259"/>
      <c r="AR279" s="260"/>
      <c r="AT279" s="260"/>
      <c r="AV279" s="260"/>
    </row>
    <row r="280" spans="1:48" s="225" customFormat="1" ht="85.5" customHeight="1">
      <c r="A280" s="656"/>
      <c r="B280" s="562"/>
      <c r="C280" s="562"/>
      <c r="D280" s="272" t="s">
        <v>839</v>
      </c>
      <c r="E280" s="245" t="s">
        <v>912</v>
      </c>
      <c r="F280" s="185" t="s">
        <v>1</v>
      </c>
      <c r="G280" s="246" t="s">
        <v>51</v>
      </c>
      <c r="H280" s="247" t="s">
        <v>111</v>
      </c>
      <c r="I280" s="248" t="s">
        <v>112</v>
      </c>
      <c r="J280" s="248" t="str">
        <f>IF(OR(F280="SE",F280="SA"),VLOOKUP(I280,'Tabla de Peligros y Riesgo'!$C$2:$E$227,2,FALSE),VLOOKUP(I280,'LISTA DE ASPECTOS - IMPACTOS'!$D$3:$F$72,2,FALSE))</f>
        <v xml:space="preserve">Electrocución </v>
      </c>
      <c r="K280" s="249" t="str">
        <f>IF(OR(F280="SE",F280="SA"),VLOOKUP(I280,'Tabla de Peligros y Riesgo'!$C$2:$E$227,3,FALSE),VLOOKUP(I280,'LISTA DE ASPECTOS - IMPACTOS'!$D$3:$F$72,3,FALSE))</f>
        <v xml:space="preserve">Muerte </v>
      </c>
      <c r="L280" s="250" t="s">
        <v>56</v>
      </c>
      <c r="M280" s="248">
        <v>2</v>
      </c>
      <c r="N280" s="251">
        <f t="shared" si="32"/>
        <v>8</v>
      </c>
      <c r="O280" s="248"/>
      <c r="P280" s="252"/>
      <c r="Q280" s="248"/>
      <c r="R280" s="252"/>
      <c r="S280" s="248" t="s">
        <v>1198</v>
      </c>
      <c r="T280" s="248" t="s">
        <v>53</v>
      </c>
      <c r="U280" s="253" t="s">
        <v>1529</v>
      </c>
      <c r="V280" s="254"/>
      <c r="W280" s="253" t="s">
        <v>1196</v>
      </c>
      <c r="X280" s="255">
        <v>0.2</v>
      </c>
      <c r="Y280" s="251">
        <f t="shared" ref="Y280:Y297" si="39">N280</f>
        <v>8</v>
      </c>
      <c r="Z280" s="256">
        <f>IF(N280&gt;=16,MAX(O280:T280),IF(N280&lt;16,MAX(O280:X280)))</f>
        <v>0.2</v>
      </c>
      <c r="AA280" s="251">
        <f t="array" ref="AA280">_xlfn.IFS(AND(Y280=1,O280&lt;&gt;0),25,AND(Y280=1,Q280&lt;&gt;0),21,AND(Y280=1,T280="ALTO"),16,AND(Y280=1,T280="BAJO"),11,AND(Y280=1,U280&lt;&gt;0),2,AND(Y280=2,O280&lt;&gt;0),25,AND(Y280=2,Q280&lt;&gt;0),21,AND(Y280=2,T280="ALTO"),16,AND(Y280=2,T280="BAJO"),11,AND(Y280=2,U280&lt;&gt;0),4,AND(Y280=3,O280&lt;&gt;0),25,AND(Y280=3,Q280&lt;&gt;0),21,AND(Y280=3,T280="ALTO"),16,AND(Y280=3,T280="BAJO"),12,AND(Y280=3,U280&lt;&gt;0),5,AND(Y280=4,O280&lt;&gt;0),25,AND(Y280=4,Q280&lt;&gt;0),13,AND(Y280=4,T280="ALTO"),16,AND(Y280=4,T280="BAJO"),14,AND(Y280=4,U280&lt;&gt;0),7,AND(Y280=5,O280&lt;&gt;0),25,AND(Y280=5,Q280&lt;&gt;0),21,AND(Y280=5,T280="ALTO"),16,AND(Y280=5,T280="BAJO"),12,AND(Y280=5,U280&lt;&gt;0),8,AND(Y280=6,O280&lt;&gt;0),25,AND(Y280=6,Q280&lt;&gt;0),21,AND(Y280=6,T280="ALTO"),20,AND(Y280=6,T280="BAJO"),17,AND(Y280=6,U280&lt;&gt;0),6,AND(Y280=7,O280&lt;&gt;0),25,AND(Y280=7,Q280&lt;&gt;0),23,AND(Y280=7,T280="ALTO"),16,AND(Y280=7,T280="BAJO"),11,AND(Y280=7,U280&lt;&gt;0),7,AND(Y280=8,O280&lt;&gt;0),25,AND(Y280=8,Q280&lt;&gt;0),21,AND(Y280=8,T280="ALTO"),16,AND(Y280=8,T280="BAJO"),12,AND(Y280=8,U280&lt;&gt;0),8,AND(Y280=9,O280&lt;&gt;0),25,AND(Y280=9,Q280&lt;&gt;0),21,AND(Y280=9,T280="ALTO"),20,AND(Y280=9,T280="BAJO"),17,AND(Y280=9,U280&lt;&gt;0),13,AND(Y280=10,O280&lt;&gt;0),25,AND(Y280=10,Q280&lt;&gt;0),22,AND(Y280=10,T280="ALTO"),21,AND(Y280=10,T280="BAJO"),18,AND(Y280=10,U280&lt;&gt;0),18,AND(Y280=11,O280&lt;&gt;0),25,AND(Y280=11,Q280&lt;&gt;0),23,AND(Y280=11,T280="ALTO"),20,AND(Y280=11,T280="BAJO"),16,AND(Y280=11,U280&lt;&gt;0),11,AND(Y280=12,O280&lt;&gt;0),25,AND(Y280=12,Q280&lt;&gt;0),23,AND(Y280=12,T280="ALTO"),20,AND(Y280=12,T280="BAJO"),16,AND(Y280=12,U280&lt;&gt;0),12,AND(Y280=13,O280&lt;&gt;0),25,AND(Y280=13,Q280&lt;&gt;0),21,AND(Y280=13,T280="ALTO"),20,AND(Y280=13,T280="BAJO"),17,AND(Y280=13,U280&lt;&gt;0),17,AND(Y280=14,O280&lt;&gt;0),25,AND(Y280=14,Q280&lt;&gt;0),24,AND(Y280=14,T280="ALTO"),23,AND(Y280=14,T280="BAJO"),21,AND(Y280=14,U280&lt;&gt;0),18,AND(Y280=15,O280&lt;&gt;0),25,AND(Y280=15,Q280&lt;&gt;0),24,AND(Y280=15,T280="ALTO"),22,AND(Y280=15,T280="BAJO"),19,AND(Y280=15,U280&lt;&gt;0),19,AND(Y280=16,O280&lt;&gt;0),25,AND(Y280=16,Q280&lt;&gt;0),23,AND(Y280=16,T280="ALTO"),23,AND(Y280=16,T280="BAJO"),23,AND(Y280=16,U280&lt;&gt;0),20,AND(Y280=17,O280&lt;&gt;0),25,AND(Y280=17,Q280&lt;&gt;0),24,AND(Y280=17,T280="ALTO"),23,AND(Y280=17,T280="BAJO"),21,AND(Y280=17,U280&lt;&gt;0),20,AND(Y280=18,O280&lt;&gt;0),25,AND(Y280=18,Q280&lt;&gt;0),24,AND(Y280=18,T280="ALTO"),23,AND(Y280=18,T280="BAJO"),22,AND(Y280=18,U280&lt;&gt;0),21,AND(Y280=19,O280&lt;&gt;0),25,AND(Y280=19,Q280&lt;&gt;0),25,AND(Y280=19,T280="ALTO"),24,AND(Y280=19,T280="BAJO"),22,AND(Y280=19,U280&lt;&gt;0),22,AND(Y280&lt;&gt;0,W280&lt;&gt;0),Y280,TRUE,"FALSO")</f>
        <v>16</v>
      </c>
      <c r="AB280" s="248" t="s">
        <v>1200</v>
      </c>
      <c r="AC280" s="248" t="s">
        <v>1201</v>
      </c>
      <c r="AD280" s="257"/>
      <c r="AE280" s="258"/>
      <c r="AF280" s="258"/>
      <c r="AG280" s="223"/>
      <c r="AH280" s="223"/>
      <c r="AI280" s="223"/>
      <c r="AJ280" s="223"/>
      <c r="AK280" s="223"/>
      <c r="AL280" s="223"/>
      <c r="AM280" s="223"/>
      <c r="AN280" s="259"/>
      <c r="AO280" s="223"/>
      <c r="AP280" s="259"/>
      <c r="AR280" s="260"/>
      <c r="AT280" s="260"/>
      <c r="AV280" s="260"/>
    </row>
    <row r="281" spans="1:48" s="225" customFormat="1" ht="85.5" customHeight="1">
      <c r="A281" s="656"/>
      <c r="B281" s="562"/>
      <c r="C281" s="562"/>
      <c r="D281" s="268" t="s">
        <v>840</v>
      </c>
      <c r="E281" s="245" t="s">
        <v>912</v>
      </c>
      <c r="F281" s="185" t="s">
        <v>1</v>
      </c>
      <c r="G281" s="246" t="s">
        <v>51</v>
      </c>
      <c r="H281" s="247" t="s">
        <v>80</v>
      </c>
      <c r="I281" s="248" t="s">
        <v>243</v>
      </c>
      <c r="J281" s="248" t="str">
        <f>IF(OR(F281="SE",F281="SA"),VLOOKUP(I281,'Tabla de Peligros y Riesgo'!$C$2:$E$227,2,FALSE),VLOOKUP(I281,'LISTA DE ASPECTOS - IMPACTOS'!$D$3:$F$72,2,FALSE))</f>
        <v xml:space="preserve">Electrocución </v>
      </c>
      <c r="K281" s="249" t="str">
        <f>IF(OR(F281="SE",F281="SA"),VLOOKUP(I281,'Tabla de Peligros y Riesgo'!$C$2:$E$227,3,FALSE),VLOOKUP(I281,'LISTA DE ASPECTOS - IMPACTOS'!$D$3:$F$72,3,FALSE))</f>
        <v>Quemadura/Amputación/ Muerte</v>
      </c>
      <c r="L281" s="250" t="s">
        <v>65</v>
      </c>
      <c r="M281" s="248">
        <v>2</v>
      </c>
      <c r="N281" s="251">
        <f t="shared" si="32"/>
        <v>12</v>
      </c>
      <c r="O281" s="248"/>
      <c r="P281" s="252"/>
      <c r="Q281" s="248"/>
      <c r="R281" s="252"/>
      <c r="S281" s="248" t="s">
        <v>1277</v>
      </c>
      <c r="T281" s="248" t="s">
        <v>53</v>
      </c>
      <c r="U281" s="253" t="s">
        <v>1278</v>
      </c>
      <c r="V281" s="254">
        <v>0.35</v>
      </c>
      <c r="W281" s="253" t="s">
        <v>1196</v>
      </c>
      <c r="X281" s="255">
        <v>0.15</v>
      </c>
      <c r="Y281" s="251">
        <f t="shared" si="39"/>
        <v>12</v>
      </c>
      <c r="Z281" s="256"/>
      <c r="AA281" s="251">
        <f t="array" ref="AA281">_xlfn.IFS(AND(Y281=1,O281&lt;&gt;0),25,AND(Y281=1,Q281&lt;&gt;0),21,AND(Y281=1,T281="ALTO"),16,AND(Y281=1,T281="BAJO"),11,AND(Y281=1,U281&lt;&gt;0),2,AND(Y281=2,O281&lt;&gt;0),25,AND(Y281=2,Q281&lt;&gt;0),21,AND(Y281=2,T281="ALTO"),16,AND(Y281=2,T281="BAJO"),11,AND(Y281=2,U281&lt;&gt;0),4,AND(Y281=3,O281&lt;&gt;0),25,AND(Y281=3,Q281&lt;&gt;0),21,AND(Y281=3,T281="ALTO"),16,AND(Y281=3,T281="BAJO"),12,AND(Y281=3,U281&lt;&gt;0),5,AND(Y281=4,O281&lt;&gt;0),25,AND(Y281=4,Q281&lt;&gt;0),13,AND(Y281=4,T281="ALTO"),16,AND(Y281=4,T281="BAJO"),14,AND(Y281=4,U281&lt;&gt;0),7,AND(Y281=5,O281&lt;&gt;0),25,AND(Y281=5,Q281&lt;&gt;0),21,AND(Y281=5,T281="ALTO"),16,AND(Y281=5,T281="BAJO"),12,AND(Y281=5,U281&lt;&gt;0),8,AND(Y281=6,O281&lt;&gt;0),25,AND(Y281=6,Q281&lt;&gt;0),21,AND(Y281=6,T281="ALTO"),20,AND(Y281=6,T281="BAJO"),17,AND(Y281=6,U281&lt;&gt;0),6,AND(Y281=7,O281&lt;&gt;0),25,AND(Y281=7,Q281&lt;&gt;0),23,AND(Y281=7,T281="ALTO"),16,AND(Y281=7,T281="BAJO"),11,AND(Y281=7,U281&lt;&gt;0),7,AND(Y281=8,O281&lt;&gt;0),25,AND(Y281=8,Q281&lt;&gt;0),21,AND(Y281=8,T281="ALTO"),16,AND(Y281=8,T281="BAJO"),12,AND(Y281=8,U281&lt;&gt;0),8,AND(Y281=9,O281&lt;&gt;0),25,AND(Y281=9,Q281&lt;&gt;0),21,AND(Y281=9,T281="ALTO"),20,AND(Y281=9,T281="BAJO"),17,AND(Y281=9,U281&lt;&gt;0),13,AND(Y281=10,O281&lt;&gt;0),25,AND(Y281=10,Q281&lt;&gt;0),22,AND(Y281=10,T281="ALTO"),21,AND(Y281=10,T281="BAJO"),18,AND(Y281=10,U281&lt;&gt;0),18,AND(Y281=11,O281&lt;&gt;0),25,AND(Y281=11,Q281&lt;&gt;0),23,AND(Y281=11,T281="ALTO"),20,AND(Y281=11,T281="BAJO"),16,AND(Y281=11,U281&lt;&gt;0),11,AND(Y281=12,O281&lt;&gt;0),25,AND(Y281=12,Q281&lt;&gt;0),23,AND(Y281=12,T281="ALTO"),20,AND(Y281=12,T281="BAJO"),16,AND(Y281=12,U281&lt;&gt;0),12,AND(Y281=13,O281&lt;&gt;0),25,AND(Y281=13,Q281&lt;&gt;0),21,AND(Y281=13,T281="ALTO"),20,AND(Y281=13,T281="BAJO"),17,AND(Y281=13,U281&lt;&gt;0),17,AND(Y281=14,O281&lt;&gt;0),25,AND(Y281=14,Q281&lt;&gt;0),24,AND(Y281=14,T281="ALTO"),23,AND(Y281=14,T281="BAJO"),21,AND(Y281=14,U281&lt;&gt;0),18,AND(Y281=15,O281&lt;&gt;0),25,AND(Y281=15,Q281&lt;&gt;0),24,AND(Y281=15,T281="ALTO"),22,AND(Y281=15,T281="BAJO"),19,AND(Y281=15,U281&lt;&gt;0),19,AND(Y281=16,O281&lt;&gt;0),25,AND(Y281=16,Q281&lt;&gt;0),23,AND(Y281=16,T281="ALTO"),23,AND(Y281=16,T281="BAJO"),23,AND(Y281=16,U281&lt;&gt;0),20,AND(Y281=17,O281&lt;&gt;0),25,AND(Y281=17,Q281&lt;&gt;0),24,AND(Y281=17,T281="ALTO"),23,AND(Y281=17,T281="BAJO"),21,AND(Y281=17,U281&lt;&gt;0),20,AND(Y281=18,O281&lt;&gt;0),25,AND(Y281=18,Q281&lt;&gt;0),24,AND(Y281=18,T281="ALTO"),23,AND(Y281=18,T281="BAJO"),22,AND(Y281=18,U281&lt;&gt;0),21,AND(Y281=19,O281&lt;&gt;0),25,AND(Y281=19,Q281&lt;&gt;0),25,AND(Y281=19,T281="ALTO"),24,AND(Y281=19,T281="BAJO"),22,AND(Y281=19,U281&lt;&gt;0),22,AND(Y281&lt;&gt;0,W281&lt;&gt;0),Y281,TRUE,"FALSO")</f>
        <v>20</v>
      </c>
      <c r="AB281" s="248"/>
      <c r="AC281" s="248"/>
      <c r="AD281" s="430"/>
      <c r="AE281" s="431"/>
      <c r="AF281" s="431"/>
      <c r="AG281" s="223"/>
      <c r="AH281" s="223"/>
      <c r="AI281" s="223"/>
      <c r="AJ281" s="223"/>
      <c r="AK281" s="223"/>
      <c r="AL281" s="223"/>
      <c r="AM281" s="223"/>
      <c r="AN281" s="259"/>
      <c r="AO281" s="223"/>
      <c r="AP281" s="259"/>
      <c r="AR281" s="260"/>
      <c r="AT281" s="260"/>
      <c r="AV281" s="260"/>
    </row>
    <row r="282" spans="1:48" s="225" customFormat="1" ht="60">
      <c r="A282" s="656"/>
      <c r="B282" s="562"/>
      <c r="C282" s="562"/>
      <c r="D282" s="268" t="s">
        <v>840</v>
      </c>
      <c r="E282" s="245" t="s">
        <v>912</v>
      </c>
      <c r="F282" s="185" t="s">
        <v>1</v>
      </c>
      <c r="G282" s="246" t="s">
        <v>51</v>
      </c>
      <c r="H282" s="339" t="s">
        <v>92</v>
      </c>
      <c r="I282" s="338" t="s">
        <v>93</v>
      </c>
      <c r="J282" s="248" t="str">
        <f>IF(OR(F282="SE",F282="SA"),VLOOKUP(I282,'Tabla de Peligros y Riesgo'!$C$2:$E$227,2,FALSE),VLOOKUP(I282,'LISTA DE ASPECTOS - IMPACTOS'!$D$3:$F$72,2,FALSE))</f>
        <v xml:space="preserve">Golpes </v>
      </c>
      <c r="K282" s="249" t="str">
        <f>IF(OR(F282="SE",F282="SA"),VLOOKUP(I282,'Tabla de Peligros y Riesgo'!$C$2:$E$227,3,FALSE),VLOOKUP(I282,'LISTA DE ASPECTOS - IMPACTOS'!$D$3:$F$72,3,FALSE))</f>
        <v>Heridas/Amputación/Contusión/Fractura/Muerte</v>
      </c>
      <c r="L282" s="250" t="s">
        <v>56</v>
      </c>
      <c r="M282" s="248">
        <v>3</v>
      </c>
      <c r="N282" s="251">
        <f t="shared" ref="N282" si="40">IF(CONCATENATE(M282,L282)="1A",1,IF(CONCATENATE(M282,L282)="1B",2,IF(CONCATENATE(M282,L282)="2A",3,IF(CONCATENATE(M282,L282)="1C",4,IF(CONCATENATE(M282,L282)="2B",5,IF(CONCATENATE(M282,L282)="3A",6,IF(CONCATENATE(M282,L282)="1D",7,IF(CONCATENATE(M282,L282)="2C",8,IF(CONCATENATE(M282,L282)="3B",9,IF(CONCATENATE(M282,L282)="4A",10,IF(CONCATENATE(M282,L282)="1E",11,IF(CONCATENATE(M282,L282)="2D",12,IF(CONCATENATE(M282,L282)="3C",13,IF(CONCATENATE(M282,L282)="4B",14,IF(CONCATENATE(M282,L282)="5A",15,IF(CONCATENATE(M282,L282)="2E",16,IF(CONCATENATE(M282,L282)="3D",17,IF(CONCATENATE(M282,L282)="4C",18,IF(CONCATENATE(M282,L282)="5B",19,IF(CONCATENATE(M282,L282)="3E",20,IF(CONCATENATE(M282,L282)="4D",21,IF(CONCATENATE(M282,L282)="5C",22,IF(CONCATENATE(M282,L282)="4E",23,IF(CONCATENATE(M282,L282)="5D",24,IF(CONCATENATE(M282,L282)="5E",25,"")))))))))))))))))))))))))</f>
        <v>13</v>
      </c>
      <c r="O282" s="248"/>
      <c r="P282" s="252"/>
      <c r="Q282" s="248"/>
      <c r="R282" s="252"/>
      <c r="S282" s="338" t="s">
        <v>1527</v>
      </c>
      <c r="T282" s="248" t="s">
        <v>59</v>
      </c>
      <c r="U282" s="358" t="s">
        <v>1535</v>
      </c>
      <c r="V282" s="254">
        <v>0.35</v>
      </c>
      <c r="W282" s="253" t="s">
        <v>1196</v>
      </c>
      <c r="X282" s="255">
        <v>0.15</v>
      </c>
      <c r="Y282" s="251">
        <f t="shared" si="39"/>
        <v>13</v>
      </c>
      <c r="Z282" s="256"/>
      <c r="AA282" s="251">
        <f t="array" ref="AA282">_xlfn.IFS(AND(Y282=1,O282&lt;&gt;0),25,AND(Y282=1,Q282&lt;&gt;0),21,AND(Y282=1,T282="ALTO"),16,AND(Y282=1,T282="BAJO"),11,AND(Y282=1,U282&lt;&gt;0),2,AND(Y282=2,O282&lt;&gt;0),25,AND(Y282=2,Q282&lt;&gt;0),21,AND(Y282=2,T282="ALTO"),16,AND(Y282=2,T282="BAJO"),11,AND(Y282=2,U282&lt;&gt;0),4,AND(Y282=3,O282&lt;&gt;0),25,AND(Y282=3,Q282&lt;&gt;0),21,AND(Y282=3,T282="ALTO"),16,AND(Y282=3,T282="BAJO"),12,AND(Y282=3,U282&lt;&gt;0),5,AND(Y282=4,O282&lt;&gt;0),25,AND(Y282=4,Q282&lt;&gt;0),13,AND(Y282=4,T282="ALTO"),16,AND(Y282=4,T282="BAJO"),14,AND(Y282=4,U282&lt;&gt;0),7,AND(Y282=5,O282&lt;&gt;0),25,AND(Y282=5,Q282&lt;&gt;0),21,AND(Y282=5,T282="ALTO"),16,AND(Y282=5,T282="BAJO"),12,AND(Y282=5,U282&lt;&gt;0),8,AND(Y282=6,O282&lt;&gt;0),25,AND(Y282=6,Q282&lt;&gt;0),21,AND(Y282=6,T282="ALTO"),20,AND(Y282=6,T282="BAJO"),17,AND(Y282=6,U282&lt;&gt;0),6,AND(Y282=7,O282&lt;&gt;0),25,AND(Y282=7,Q282&lt;&gt;0),23,AND(Y282=7,T282="ALTO"),16,AND(Y282=7,T282="BAJO"),11,AND(Y282=7,U282&lt;&gt;0),7,AND(Y282=8,O282&lt;&gt;0),25,AND(Y282=8,Q282&lt;&gt;0),21,AND(Y282=8,T282="ALTO"),16,AND(Y282=8,T282="BAJO"),12,AND(Y282=8,U282&lt;&gt;0),8,AND(Y282=9,O282&lt;&gt;0),25,AND(Y282=9,Q282&lt;&gt;0),21,AND(Y282=9,T282="ALTO"),20,AND(Y282=9,T282="BAJO"),17,AND(Y282=9,U282&lt;&gt;0),13,AND(Y282=10,O282&lt;&gt;0),25,AND(Y282=10,Q282&lt;&gt;0),22,AND(Y282=10,T282="ALTO"),21,AND(Y282=10,T282="BAJO"),18,AND(Y282=10,U282&lt;&gt;0),18,AND(Y282=11,O282&lt;&gt;0),25,AND(Y282=11,Q282&lt;&gt;0),23,AND(Y282=11,T282="ALTO"),20,AND(Y282=11,T282="BAJO"),16,AND(Y282=11,U282&lt;&gt;0),11,AND(Y282=12,O282&lt;&gt;0),25,AND(Y282=12,Q282&lt;&gt;0),23,AND(Y282=12,T282="ALTO"),20,AND(Y282=12,T282="BAJO"),16,AND(Y282=12,U282&lt;&gt;0),12,AND(Y282=13,O282&lt;&gt;0),25,AND(Y282=13,Q282&lt;&gt;0),21,AND(Y282=13,T282="ALTO"),20,AND(Y282=13,T282="BAJO"),17,AND(Y282=13,U282&lt;&gt;0),17,AND(Y282=14,O282&lt;&gt;0),25,AND(Y282=14,Q282&lt;&gt;0),24,AND(Y282=14,T282="ALTO"),23,AND(Y282=14,T282="BAJO"),21,AND(Y282=14,U282&lt;&gt;0),18,AND(Y282=15,O282&lt;&gt;0),25,AND(Y282=15,Q282&lt;&gt;0),24,AND(Y282=15,T282="ALTO"),22,AND(Y282=15,T282="BAJO"),19,AND(Y282=15,U282&lt;&gt;0),19,AND(Y282=16,O282&lt;&gt;0),25,AND(Y282=16,Q282&lt;&gt;0),23,AND(Y282=16,T282="ALTO"),23,AND(Y282=16,T282="BAJO"),23,AND(Y282=16,U282&lt;&gt;0),20,AND(Y282=17,O282&lt;&gt;0),25,AND(Y282=17,Q282&lt;&gt;0),24,AND(Y282=17,T282="ALTO"),23,AND(Y282=17,T282="BAJO"),21,AND(Y282=17,U282&lt;&gt;0),20,AND(Y282=18,O282&lt;&gt;0),25,AND(Y282=18,Q282&lt;&gt;0),24,AND(Y282=18,T282="ALTO"),23,AND(Y282=18,T282="BAJO"),22,AND(Y282=18,U282&lt;&gt;0),21,AND(Y282=19,O282&lt;&gt;0),25,AND(Y282=19,Q282&lt;&gt;0),25,AND(Y282=19,T282="ALTO"),24,AND(Y282=19,T282="BAJO"),22,AND(Y282=19,U282&lt;&gt;0),22,AND(Y282&lt;&gt;0,W282&lt;&gt;0),Y282,TRUE,"FALSO")</f>
        <v>17</v>
      </c>
      <c r="AB282" s="248"/>
      <c r="AC282" s="248"/>
      <c r="AD282" s="430"/>
      <c r="AE282" s="431"/>
      <c r="AF282" s="431"/>
      <c r="AG282" s="223"/>
      <c r="AH282" s="223"/>
      <c r="AI282" s="223"/>
      <c r="AJ282" s="223"/>
      <c r="AK282" s="223"/>
      <c r="AL282" s="223"/>
      <c r="AM282" s="223"/>
      <c r="AN282" s="259"/>
      <c r="AO282" s="223"/>
      <c r="AP282" s="259"/>
      <c r="AR282" s="260"/>
      <c r="AT282" s="260"/>
      <c r="AV282" s="260"/>
    </row>
    <row r="283" spans="1:48" s="225" customFormat="1" ht="109.5" customHeight="1">
      <c r="A283" s="656"/>
      <c r="B283" s="562"/>
      <c r="C283" s="562"/>
      <c r="D283" s="269" t="s">
        <v>840</v>
      </c>
      <c r="E283" s="245" t="s">
        <v>912</v>
      </c>
      <c r="F283" s="185" t="s">
        <v>2</v>
      </c>
      <c r="G283" s="246" t="s">
        <v>52</v>
      </c>
      <c r="H283" s="247" t="s">
        <v>528</v>
      </c>
      <c r="I283" s="248" t="s">
        <v>535</v>
      </c>
      <c r="J283" s="248" t="str">
        <f>IF(OR(F283="SE",F283="SA"),VLOOKUP(I283,'Tabla de Peligros y Riesgo'!$C$2:$E$227,2,FALSE),VLOOKUP(I283,'LISTA DE ASPECTOS - IMPACTOS'!$D$3:$F$72,2,FALSE))</f>
        <v>Alteración de la calidad de suelo/agua</v>
      </c>
      <c r="K283" s="249" t="str">
        <f>IF(OR(F283="SE",F283="SA"),VLOOKUP(I283,'Tabla de Peligros y Riesgo'!$C$2:$E$227,3,FALSE),VLOOKUP(I283,'LISTA DE ASPECTOS - IMPACTOS'!$D$3:$F$72,3,FALSE))</f>
        <v>Potencial afectación a la calidad ambiental del suelo, agua, aire, flora y fauna</v>
      </c>
      <c r="L283" s="250" t="s">
        <v>56</v>
      </c>
      <c r="M283" s="248">
        <v>3</v>
      </c>
      <c r="N283" s="251">
        <f t="shared" si="32"/>
        <v>13</v>
      </c>
      <c r="O283" s="248"/>
      <c r="P283" s="252"/>
      <c r="Q283" s="248"/>
      <c r="R283" s="252"/>
      <c r="S283" s="248"/>
      <c r="T283" s="248"/>
      <c r="U283" s="253" t="s">
        <v>1279</v>
      </c>
      <c r="V283" s="254">
        <v>0.35</v>
      </c>
      <c r="W283" s="253"/>
      <c r="X283" s="255">
        <v>0.15</v>
      </c>
      <c r="Y283" s="251">
        <f t="shared" si="39"/>
        <v>13</v>
      </c>
      <c r="Z283" s="256"/>
      <c r="AA283" s="251">
        <f t="array" ref="AA283">_xlfn.IFS(AND(Y283=1,O283&lt;&gt;0),25,AND(Y283=1,Q283&lt;&gt;0),21,AND(Y283=1,T283="ALTO"),16,AND(Y283=1,T283="BAJO"),11,AND(Y283=1,U283&lt;&gt;0),2,AND(Y283=2,O283&lt;&gt;0),25,AND(Y283=2,Q283&lt;&gt;0),21,AND(Y283=2,T283="ALTO"),16,AND(Y283=2,T283="BAJO"),11,AND(Y283=2,U283&lt;&gt;0),4,AND(Y283=3,O283&lt;&gt;0),25,AND(Y283=3,Q283&lt;&gt;0),21,AND(Y283=3,T283="ALTO"),16,AND(Y283=3,T283="BAJO"),12,AND(Y283=3,U283&lt;&gt;0),5,AND(Y283=4,O283&lt;&gt;0),25,AND(Y283=4,Q283&lt;&gt;0),13,AND(Y283=4,T283="ALTO"),16,AND(Y283=4,T283="BAJO"),14,AND(Y283=4,U283&lt;&gt;0),7,AND(Y283=5,O283&lt;&gt;0),25,AND(Y283=5,Q283&lt;&gt;0),21,AND(Y283=5,T283="ALTO"),16,AND(Y283=5,T283="BAJO"),12,AND(Y283=5,U283&lt;&gt;0),8,AND(Y283=6,O283&lt;&gt;0),25,AND(Y283=6,Q283&lt;&gt;0),21,AND(Y283=6,T283="ALTO"),20,AND(Y283=6,T283="BAJO"),17,AND(Y283=6,U283&lt;&gt;0),6,AND(Y283=7,O283&lt;&gt;0),25,AND(Y283=7,Q283&lt;&gt;0),23,AND(Y283=7,T283="ALTO"),16,AND(Y283=7,T283="BAJO"),11,AND(Y283=7,U283&lt;&gt;0),7,AND(Y283=8,O283&lt;&gt;0),25,AND(Y283=8,Q283&lt;&gt;0),21,AND(Y283=8,T283="ALTO"),16,AND(Y283=8,T283="BAJO"),12,AND(Y283=8,U283&lt;&gt;0),8,AND(Y283=9,O283&lt;&gt;0),25,AND(Y283=9,Q283&lt;&gt;0),21,AND(Y283=9,T283="ALTO"),20,AND(Y283=9,T283="BAJO"),17,AND(Y283=9,U283&lt;&gt;0),13,AND(Y283=10,O283&lt;&gt;0),25,AND(Y283=10,Q283&lt;&gt;0),22,AND(Y283=10,T283="ALTO"),21,AND(Y283=10,T283="BAJO"),18,AND(Y283=10,U283&lt;&gt;0),18,AND(Y283=11,O283&lt;&gt;0),25,AND(Y283=11,Q283&lt;&gt;0),23,AND(Y283=11,T283="ALTO"),20,AND(Y283=11,T283="BAJO"),16,AND(Y283=11,U283&lt;&gt;0),11,AND(Y283=12,O283&lt;&gt;0),25,AND(Y283=12,Q283&lt;&gt;0),23,AND(Y283=12,T283="ALTO"),20,AND(Y283=12,T283="BAJO"),16,AND(Y283=12,U283&lt;&gt;0),12,AND(Y283=13,O283&lt;&gt;0),25,AND(Y283=13,Q283&lt;&gt;0),21,AND(Y283=13,T283="ALTO"),20,AND(Y283=13,T283="BAJO"),17,AND(Y283=13,U283&lt;&gt;0),17,AND(Y283=14,O283&lt;&gt;0),25,AND(Y283=14,Q283&lt;&gt;0),24,AND(Y283=14,T283="ALTO"),23,AND(Y283=14,T283="BAJO"),21,AND(Y283=14,U283&lt;&gt;0),18,AND(Y283=15,O283&lt;&gt;0),25,AND(Y283=15,Q283&lt;&gt;0),24,AND(Y283=15,T283="ALTO"),22,AND(Y283=15,T283="BAJO"),19,AND(Y283=15,U283&lt;&gt;0),19,AND(Y283=16,O283&lt;&gt;0),25,AND(Y283=16,Q283&lt;&gt;0),23,AND(Y283=16,T283="ALTO"),23,AND(Y283=16,T283="BAJO"),23,AND(Y283=16,U283&lt;&gt;0),20,AND(Y283=17,O283&lt;&gt;0),25,AND(Y283=17,Q283&lt;&gt;0),24,AND(Y283=17,T283="ALTO"),23,AND(Y283=17,T283="BAJO"),21,AND(Y283=17,U283&lt;&gt;0),20,AND(Y283=18,O283&lt;&gt;0),25,AND(Y283=18,Q283&lt;&gt;0),24,AND(Y283=18,T283="ALTO"),23,AND(Y283=18,T283="BAJO"),22,AND(Y283=18,U283&lt;&gt;0),21,AND(Y283=19,O283&lt;&gt;0),25,AND(Y283=19,Q283&lt;&gt;0),25,AND(Y283=19,T283="ALTO"),24,AND(Y283=19,T283="BAJO"),22,AND(Y283=19,U283&lt;&gt;0),22,AND(Y283&lt;&gt;0,W283&lt;&gt;0),Y283,TRUE,"FALSO")</f>
        <v>17</v>
      </c>
      <c r="AB283" s="248"/>
      <c r="AC283" s="248"/>
      <c r="AD283" s="430"/>
      <c r="AE283" s="431"/>
      <c r="AF283" s="431"/>
      <c r="AG283" s="223"/>
      <c r="AH283" s="223"/>
      <c r="AI283" s="223"/>
      <c r="AJ283" s="223"/>
      <c r="AK283" s="223"/>
      <c r="AL283" s="223"/>
      <c r="AM283" s="223"/>
      <c r="AN283" s="259"/>
      <c r="AO283" s="223"/>
      <c r="AP283" s="259"/>
      <c r="AR283" s="260"/>
      <c r="AT283" s="260"/>
      <c r="AV283" s="260"/>
    </row>
    <row r="284" spans="1:48" s="225" customFormat="1" ht="85.5" customHeight="1">
      <c r="A284" s="656"/>
      <c r="B284" s="562"/>
      <c r="C284" s="562"/>
      <c r="D284" s="272" t="s">
        <v>841</v>
      </c>
      <c r="E284" s="245" t="s">
        <v>912</v>
      </c>
      <c r="F284" s="185" t="s">
        <v>1</v>
      </c>
      <c r="G284" s="246" t="s">
        <v>51</v>
      </c>
      <c r="H284" s="247" t="s">
        <v>80</v>
      </c>
      <c r="I284" s="248" t="s">
        <v>243</v>
      </c>
      <c r="J284" s="248" t="str">
        <f>IF(OR(F284="SE",F284="SA"),VLOOKUP(I284,'Tabla de Peligros y Riesgo'!$C$2:$E$227,2,FALSE),VLOOKUP(I284,'LISTA DE ASPECTOS - IMPACTOS'!$D$3:$F$72,2,FALSE))</f>
        <v xml:space="preserve">Electrocución </v>
      </c>
      <c r="K284" s="249" t="str">
        <f>IF(OR(F284="SE",F284="SA"),VLOOKUP(I284,'Tabla de Peligros y Riesgo'!$C$2:$E$227,3,FALSE),VLOOKUP(I284,'LISTA DE ASPECTOS - IMPACTOS'!$D$3:$F$72,3,FALSE))</f>
        <v>Quemadura/Amputación/ Muerte</v>
      </c>
      <c r="L284" s="250" t="s">
        <v>65</v>
      </c>
      <c r="M284" s="248">
        <v>2</v>
      </c>
      <c r="N284" s="251">
        <f t="shared" si="32"/>
        <v>12</v>
      </c>
      <c r="O284" s="248"/>
      <c r="P284" s="252"/>
      <c r="Q284" s="248"/>
      <c r="R284" s="252"/>
      <c r="S284" s="248" t="s">
        <v>1277</v>
      </c>
      <c r="T284" s="248" t="s">
        <v>53</v>
      </c>
      <c r="U284" s="253" t="s">
        <v>1278</v>
      </c>
      <c r="V284" s="254">
        <v>0.35</v>
      </c>
      <c r="W284" s="253" t="s">
        <v>1196</v>
      </c>
      <c r="X284" s="255">
        <v>0.15</v>
      </c>
      <c r="Y284" s="251">
        <f t="shared" si="39"/>
        <v>12</v>
      </c>
      <c r="Z284" s="256"/>
      <c r="AA284" s="251">
        <f t="array" ref="AA284">_xlfn.IFS(AND(Y284=1,O284&lt;&gt;0),25,AND(Y284=1,Q284&lt;&gt;0),21,AND(Y284=1,T284="ALTO"),16,AND(Y284=1,T284="BAJO"),11,AND(Y284=1,U284&lt;&gt;0),2,AND(Y284=2,O284&lt;&gt;0),25,AND(Y284=2,Q284&lt;&gt;0),21,AND(Y284=2,T284="ALTO"),16,AND(Y284=2,T284="BAJO"),11,AND(Y284=2,U284&lt;&gt;0),4,AND(Y284=3,O284&lt;&gt;0),25,AND(Y284=3,Q284&lt;&gt;0),21,AND(Y284=3,T284="ALTO"),16,AND(Y284=3,T284="BAJO"),12,AND(Y284=3,U284&lt;&gt;0),5,AND(Y284=4,O284&lt;&gt;0),25,AND(Y284=4,Q284&lt;&gt;0),13,AND(Y284=4,T284="ALTO"),16,AND(Y284=4,T284="BAJO"),14,AND(Y284=4,U284&lt;&gt;0),7,AND(Y284=5,O284&lt;&gt;0),25,AND(Y284=5,Q284&lt;&gt;0),21,AND(Y284=5,T284="ALTO"),16,AND(Y284=5,T284="BAJO"),12,AND(Y284=5,U284&lt;&gt;0),8,AND(Y284=6,O284&lt;&gt;0),25,AND(Y284=6,Q284&lt;&gt;0),21,AND(Y284=6,T284="ALTO"),20,AND(Y284=6,T284="BAJO"),17,AND(Y284=6,U284&lt;&gt;0),6,AND(Y284=7,O284&lt;&gt;0),25,AND(Y284=7,Q284&lt;&gt;0),23,AND(Y284=7,T284="ALTO"),16,AND(Y284=7,T284="BAJO"),11,AND(Y284=7,U284&lt;&gt;0),7,AND(Y284=8,O284&lt;&gt;0),25,AND(Y284=8,Q284&lt;&gt;0),21,AND(Y284=8,T284="ALTO"),16,AND(Y284=8,T284="BAJO"),12,AND(Y284=8,U284&lt;&gt;0),8,AND(Y284=9,O284&lt;&gt;0),25,AND(Y284=9,Q284&lt;&gt;0),21,AND(Y284=9,T284="ALTO"),20,AND(Y284=9,T284="BAJO"),17,AND(Y284=9,U284&lt;&gt;0),13,AND(Y284=10,O284&lt;&gt;0),25,AND(Y284=10,Q284&lt;&gt;0),22,AND(Y284=10,T284="ALTO"),21,AND(Y284=10,T284="BAJO"),18,AND(Y284=10,U284&lt;&gt;0),18,AND(Y284=11,O284&lt;&gt;0),25,AND(Y284=11,Q284&lt;&gt;0),23,AND(Y284=11,T284="ALTO"),20,AND(Y284=11,T284="BAJO"),16,AND(Y284=11,U284&lt;&gt;0),11,AND(Y284=12,O284&lt;&gt;0),25,AND(Y284=12,Q284&lt;&gt;0),23,AND(Y284=12,T284="ALTO"),20,AND(Y284=12,T284="BAJO"),16,AND(Y284=12,U284&lt;&gt;0),12,AND(Y284=13,O284&lt;&gt;0),25,AND(Y284=13,Q284&lt;&gt;0),21,AND(Y284=13,T284="ALTO"),20,AND(Y284=13,T284="BAJO"),17,AND(Y284=13,U284&lt;&gt;0),17,AND(Y284=14,O284&lt;&gt;0),25,AND(Y284=14,Q284&lt;&gt;0),24,AND(Y284=14,T284="ALTO"),23,AND(Y284=14,T284="BAJO"),21,AND(Y284=14,U284&lt;&gt;0),18,AND(Y284=15,O284&lt;&gt;0),25,AND(Y284=15,Q284&lt;&gt;0),24,AND(Y284=15,T284="ALTO"),22,AND(Y284=15,T284="BAJO"),19,AND(Y284=15,U284&lt;&gt;0),19,AND(Y284=16,O284&lt;&gt;0),25,AND(Y284=16,Q284&lt;&gt;0),23,AND(Y284=16,T284="ALTO"),23,AND(Y284=16,T284="BAJO"),23,AND(Y284=16,U284&lt;&gt;0),20,AND(Y284=17,O284&lt;&gt;0),25,AND(Y284=17,Q284&lt;&gt;0),24,AND(Y284=17,T284="ALTO"),23,AND(Y284=17,T284="BAJO"),21,AND(Y284=17,U284&lt;&gt;0),20,AND(Y284=18,O284&lt;&gt;0),25,AND(Y284=18,Q284&lt;&gt;0),24,AND(Y284=18,T284="ALTO"),23,AND(Y284=18,T284="BAJO"),22,AND(Y284=18,U284&lt;&gt;0),21,AND(Y284=19,O284&lt;&gt;0),25,AND(Y284=19,Q284&lt;&gt;0),25,AND(Y284=19,T284="ALTO"),24,AND(Y284=19,T284="BAJO"),22,AND(Y284=19,U284&lt;&gt;0),22,AND(Y284&lt;&gt;0,W284&lt;&gt;0),Y284,TRUE,"FALSO")</f>
        <v>20</v>
      </c>
      <c r="AB284" s="248"/>
      <c r="AC284" s="248"/>
      <c r="AD284" s="430"/>
      <c r="AE284" s="431"/>
      <c r="AF284" s="431"/>
      <c r="AG284" s="223"/>
      <c r="AH284" s="223"/>
      <c r="AI284" s="223"/>
      <c r="AJ284" s="223"/>
      <c r="AK284" s="223"/>
      <c r="AL284" s="223"/>
      <c r="AM284" s="223"/>
      <c r="AN284" s="259"/>
      <c r="AO284" s="223"/>
      <c r="AP284" s="259"/>
      <c r="AR284" s="260"/>
      <c r="AT284" s="260"/>
      <c r="AV284" s="260"/>
    </row>
    <row r="285" spans="1:48" s="225" customFormat="1" ht="60">
      <c r="A285" s="656"/>
      <c r="B285" s="562"/>
      <c r="C285" s="562"/>
      <c r="D285" s="268" t="s">
        <v>840</v>
      </c>
      <c r="E285" s="245" t="s">
        <v>912</v>
      </c>
      <c r="F285" s="185" t="s">
        <v>1</v>
      </c>
      <c r="G285" s="246" t="s">
        <v>51</v>
      </c>
      <c r="H285" s="339" t="s">
        <v>92</v>
      </c>
      <c r="I285" s="338" t="s">
        <v>93</v>
      </c>
      <c r="J285" s="248" t="str">
        <f>IF(OR(F285="SE",F285="SA"),VLOOKUP(I285,'Tabla de Peligros y Riesgo'!$C$2:$E$227,2,FALSE),VLOOKUP(I285,'LISTA DE ASPECTOS - IMPACTOS'!$D$3:$F$72,2,FALSE))</f>
        <v xml:space="preserve">Golpes </v>
      </c>
      <c r="K285" s="249" t="str">
        <f>IF(OR(F285="SE",F285="SA"),VLOOKUP(I285,'Tabla de Peligros y Riesgo'!$C$2:$E$227,3,FALSE),VLOOKUP(I285,'LISTA DE ASPECTOS - IMPACTOS'!$D$3:$F$72,3,FALSE))</f>
        <v>Heridas/Amputación/Contusión/Fractura/Muerte</v>
      </c>
      <c r="L285" s="250" t="s">
        <v>56</v>
      </c>
      <c r="M285" s="248">
        <v>3</v>
      </c>
      <c r="N285" s="251">
        <f t="shared" si="32"/>
        <v>13</v>
      </c>
      <c r="O285" s="248"/>
      <c r="P285" s="252"/>
      <c r="Q285" s="248"/>
      <c r="R285" s="252"/>
      <c r="S285" s="338" t="s">
        <v>1527</v>
      </c>
      <c r="T285" s="248" t="s">
        <v>59</v>
      </c>
      <c r="U285" s="358" t="s">
        <v>1535</v>
      </c>
      <c r="V285" s="254">
        <v>0.35</v>
      </c>
      <c r="W285" s="253" t="s">
        <v>1196</v>
      </c>
      <c r="X285" s="255">
        <v>0.15</v>
      </c>
      <c r="Y285" s="251">
        <f t="shared" ref="Y285" si="41">N285</f>
        <v>13</v>
      </c>
      <c r="Z285" s="256"/>
      <c r="AA285" s="251">
        <f t="array" ref="AA285">_xlfn.IFS(AND(Y285=1,O285&lt;&gt;0),25,AND(Y285=1,Q285&lt;&gt;0),21,AND(Y285=1,T285="ALTO"),16,AND(Y285=1,T285="BAJO"),11,AND(Y285=1,U285&lt;&gt;0),2,AND(Y285=2,O285&lt;&gt;0),25,AND(Y285=2,Q285&lt;&gt;0),21,AND(Y285=2,T285="ALTO"),16,AND(Y285=2,T285="BAJO"),11,AND(Y285=2,U285&lt;&gt;0),4,AND(Y285=3,O285&lt;&gt;0),25,AND(Y285=3,Q285&lt;&gt;0),21,AND(Y285=3,T285="ALTO"),16,AND(Y285=3,T285="BAJO"),12,AND(Y285=3,U285&lt;&gt;0),5,AND(Y285=4,O285&lt;&gt;0),25,AND(Y285=4,Q285&lt;&gt;0),13,AND(Y285=4,T285="ALTO"),16,AND(Y285=4,T285="BAJO"),14,AND(Y285=4,U285&lt;&gt;0),7,AND(Y285=5,O285&lt;&gt;0),25,AND(Y285=5,Q285&lt;&gt;0),21,AND(Y285=5,T285="ALTO"),16,AND(Y285=5,T285="BAJO"),12,AND(Y285=5,U285&lt;&gt;0),8,AND(Y285=6,O285&lt;&gt;0),25,AND(Y285=6,Q285&lt;&gt;0),21,AND(Y285=6,T285="ALTO"),20,AND(Y285=6,T285="BAJO"),17,AND(Y285=6,U285&lt;&gt;0),6,AND(Y285=7,O285&lt;&gt;0),25,AND(Y285=7,Q285&lt;&gt;0),23,AND(Y285=7,T285="ALTO"),16,AND(Y285=7,T285="BAJO"),11,AND(Y285=7,U285&lt;&gt;0),7,AND(Y285=8,O285&lt;&gt;0),25,AND(Y285=8,Q285&lt;&gt;0),21,AND(Y285=8,T285="ALTO"),16,AND(Y285=8,T285="BAJO"),12,AND(Y285=8,U285&lt;&gt;0),8,AND(Y285=9,O285&lt;&gt;0),25,AND(Y285=9,Q285&lt;&gt;0),21,AND(Y285=9,T285="ALTO"),20,AND(Y285=9,T285="BAJO"),17,AND(Y285=9,U285&lt;&gt;0),13,AND(Y285=10,O285&lt;&gt;0),25,AND(Y285=10,Q285&lt;&gt;0),22,AND(Y285=10,T285="ALTO"),21,AND(Y285=10,T285="BAJO"),18,AND(Y285=10,U285&lt;&gt;0),18,AND(Y285=11,O285&lt;&gt;0),25,AND(Y285=11,Q285&lt;&gt;0),23,AND(Y285=11,T285="ALTO"),20,AND(Y285=11,T285="BAJO"),16,AND(Y285=11,U285&lt;&gt;0),11,AND(Y285=12,O285&lt;&gt;0),25,AND(Y285=12,Q285&lt;&gt;0),23,AND(Y285=12,T285="ALTO"),20,AND(Y285=12,T285="BAJO"),16,AND(Y285=12,U285&lt;&gt;0),12,AND(Y285=13,O285&lt;&gt;0),25,AND(Y285=13,Q285&lt;&gt;0),21,AND(Y285=13,T285="ALTO"),20,AND(Y285=13,T285="BAJO"),17,AND(Y285=13,U285&lt;&gt;0),17,AND(Y285=14,O285&lt;&gt;0),25,AND(Y285=14,Q285&lt;&gt;0),24,AND(Y285=14,T285="ALTO"),23,AND(Y285=14,T285="BAJO"),21,AND(Y285=14,U285&lt;&gt;0),18,AND(Y285=15,O285&lt;&gt;0),25,AND(Y285=15,Q285&lt;&gt;0),24,AND(Y285=15,T285="ALTO"),22,AND(Y285=15,T285="BAJO"),19,AND(Y285=15,U285&lt;&gt;0),19,AND(Y285=16,O285&lt;&gt;0),25,AND(Y285=16,Q285&lt;&gt;0),23,AND(Y285=16,T285="ALTO"),23,AND(Y285=16,T285="BAJO"),23,AND(Y285=16,U285&lt;&gt;0),20,AND(Y285=17,O285&lt;&gt;0),25,AND(Y285=17,Q285&lt;&gt;0),24,AND(Y285=17,T285="ALTO"),23,AND(Y285=17,T285="BAJO"),21,AND(Y285=17,U285&lt;&gt;0),20,AND(Y285=18,O285&lt;&gt;0),25,AND(Y285=18,Q285&lt;&gt;0),24,AND(Y285=18,T285="ALTO"),23,AND(Y285=18,T285="BAJO"),22,AND(Y285=18,U285&lt;&gt;0),21,AND(Y285=19,O285&lt;&gt;0),25,AND(Y285=19,Q285&lt;&gt;0),25,AND(Y285=19,T285="ALTO"),24,AND(Y285=19,T285="BAJO"),22,AND(Y285=19,U285&lt;&gt;0),22,AND(Y285&lt;&gt;0,W285&lt;&gt;0),Y285,TRUE,"FALSO")</f>
        <v>17</v>
      </c>
      <c r="AB285" s="248"/>
      <c r="AC285" s="248"/>
      <c r="AD285" s="430"/>
      <c r="AE285" s="431"/>
      <c r="AF285" s="431"/>
      <c r="AG285" s="223"/>
      <c r="AH285" s="223"/>
      <c r="AI285" s="223"/>
      <c r="AJ285" s="223"/>
      <c r="AK285" s="223"/>
      <c r="AL285" s="223"/>
      <c r="AM285" s="223"/>
      <c r="AN285" s="259"/>
      <c r="AO285" s="223"/>
      <c r="AP285" s="259"/>
      <c r="AR285" s="260"/>
      <c r="AT285" s="260"/>
      <c r="AV285" s="260"/>
    </row>
    <row r="286" spans="1:48" s="225" customFormat="1" ht="85.5" customHeight="1">
      <c r="A286" s="656"/>
      <c r="B286" s="562"/>
      <c r="C286" s="562"/>
      <c r="D286" s="272" t="s">
        <v>812</v>
      </c>
      <c r="E286" s="245" t="s">
        <v>912</v>
      </c>
      <c r="F286" s="185" t="s">
        <v>1</v>
      </c>
      <c r="G286" s="246" t="s">
        <v>51</v>
      </c>
      <c r="H286" s="247" t="s">
        <v>54</v>
      </c>
      <c r="I286" s="248" t="s">
        <v>142</v>
      </c>
      <c r="J286" s="248" t="str">
        <f>IF(OR(F286="SE",F286="SA"),VLOOKUP(I286,'Tabla de Peligros y Riesgo'!$C$2:$E$227,2,FALSE),VLOOKUP(I286,'LISTA DE ASPECTOS - IMPACTOS'!$D$3:$F$72,2,FALSE))</f>
        <v>Colisión/atropello</v>
      </c>
      <c r="K286" s="249" t="str">
        <f>IF(OR(F286="SE",F286="SA"),VLOOKUP(I286,'Tabla de Peligros y Riesgo'!$C$2:$E$227,3,FALSE),VLOOKUP(I286,'LISTA DE ASPECTOS - IMPACTOS'!$D$3:$F$72,3,FALSE))</f>
        <v>Contusión/Fractura/Muerte</v>
      </c>
      <c r="L286" s="250" t="s">
        <v>56</v>
      </c>
      <c r="M286" s="248">
        <v>4</v>
      </c>
      <c r="N286" s="251">
        <f t="shared" si="32"/>
        <v>18</v>
      </c>
      <c r="O286" s="248"/>
      <c r="P286" s="252"/>
      <c r="Q286" s="248"/>
      <c r="R286" s="252"/>
      <c r="S286" s="248"/>
      <c r="T286" s="248" t="s">
        <v>59</v>
      </c>
      <c r="U286" s="253" t="s">
        <v>1278</v>
      </c>
      <c r="V286" s="254"/>
      <c r="W286" s="253" t="s">
        <v>1196</v>
      </c>
      <c r="X286" s="255">
        <v>0.15</v>
      </c>
      <c r="Y286" s="251">
        <f t="shared" si="39"/>
        <v>18</v>
      </c>
      <c r="Z286" s="256"/>
      <c r="AA286" s="251">
        <f t="array" ref="AA286">_xlfn.IFS(AND(Y286=1,O286&lt;&gt;0),25,AND(Y286=1,Q286&lt;&gt;0),21,AND(Y286=1,T286="ALTO"),16,AND(Y286=1,T286="BAJO"),11,AND(Y286=1,U286&lt;&gt;0),2,AND(Y286=2,O286&lt;&gt;0),25,AND(Y286=2,Q286&lt;&gt;0),21,AND(Y286=2,T286="ALTO"),16,AND(Y286=2,T286="BAJO"),11,AND(Y286=2,U286&lt;&gt;0),4,AND(Y286=3,O286&lt;&gt;0),25,AND(Y286=3,Q286&lt;&gt;0),21,AND(Y286=3,T286="ALTO"),16,AND(Y286=3,T286="BAJO"),12,AND(Y286=3,U286&lt;&gt;0),5,AND(Y286=4,O286&lt;&gt;0),25,AND(Y286=4,Q286&lt;&gt;0),13,AND(Y286=4,T286="ALTO"),16,AND(Y286=4,T286="BAJO"),14,AND(Y286=4,U286&lt;&gt;0),7,AND(Y286=5,O286&lt;&gt;0),25,AND(Y286=5,Q286&lt;&gt;0),21,AND(Y286=5,T286="ALTO"),16,AND(Y286=5,T286="BAJO"),12,AND(Y286=5,U286&lt;&gt;0),8,AND(Y286=6,O286&lt;&gt;0),25,AND(Y286=6,Q286&lt;&gt;0),21,AND(Y286=6,T286="ALTO"),20,AND(Y286=6,T286="BAJO"),17,AND(Y286=6,U286&lt;&gt;0),6,AND(Y286=7,O286&lt;&gt;0),25,AND(Y286=7,Q286&lt;&gt;0),23,AND(Y286=7,T286="ALTO"),16,AND(Y286=7,T286="BAJO"),11,AND(Y286=7,U286&lt;&gt;0),7,AND(Y286=8,O286&lt;&gt;0),25,AND(Y286=8,Q286&lt;&gt;0),21,AND(Y286=8,T286="ALTO"),16,AND(Y286=8,T286="BAJO"),12,AND(Y286=8,U286&lt;&gt;0),8,AND(Y286=9,O286&lt;&gt;0),25,AND(Y286=9,Q286&lt;&gt;0),21,AND(Y286=9,T286="ALTO"),20,AND(Y286=9,T286="BAJO"),17,AND(Y286=9,U286&lt;&gt;0),13,AND(Y286=10,O286&lt;&gt;0),25,AND(Y286=10,Q286&lt;&gt;0),22,AND(Y286=10,T286="ALTO"),21,AND(Y286=10,T286="BAJO"),18,AND(Y286=10,U286&lt;&gt;0),18,AND(Y286=11,O286&lt;&gt;0),25,AND(Y286=11,Q286&lt;&gt;0),23,AND(Y286=11,T286="ALTO"),20,AND(Y286=11,T286="BAJO"),16,AND(Y286=11,U286&lt;&gt;0),11,AND(Y286=12,O286&lt;&gt;0),25,AND(Y286=12,Q286&lt;&gt;0),23,AND(Y286=12,T286="ALTO"),20,AND(Y286=12,T286="BAJO"),16,AND(Y286=12,U286&lt;&gt;0),12,AND(Y286=13,O286&lt;&gt;0),25,AND(Y286=13,Q286&lt;&gt;0),21,AND(Y286=13,T286="ALTO"),20,AND(Y286=13,T286="BAJO"),17,AND(Y286=13,U286&lt;&gt;0),17,AND(Y286=14,O286&lt;&gt;0),25,AND(Y286=14,Q286&lt;&gt;0),24,AND(Y286=14,T286="ALTO"),23,AND(Y286=14,T286="BAJO"),21,AND(Y286=14,U286&lt;&gt;0),18,AND(Y286=15,O286&lt;&gt;0),25,AND(Y286=15,Q286&lt;&gt;0),24,AND(Y286=15,T286="ALTO"),22,AND(Y286=15,T286="BAJO"),19,AND(Y286=15,U286&lt;&gt;0),19,AND(Y286=16,O286&lt;&gt;0),25,AND(Y286=16,Q286&lt;&gt;0),23,AND(Y286=16,T286="ALTO"),23,AND(Y286=16,T286="BAJO"),23,AND(Y286=16,U286&lt;&gt;0),20,AND(Y286=17,O286&lt;&gt;0),25,AND(Y286=17,Q286&lt;&gt;0),24,AND(Y286=17,T286="ALTO"),23,AND(Y286=17,T286="BAJO"),21,AND(Y286=17,U286&lt;&gt;0),20,AND(Y286=18,O286&lt;&gt;0),25,AND(Y286=18,Q286&lt;&gt;0),24,AND(Y286=18,T286="ALTO"),23,AND(Y286=18,T286="BAJO"),22,AND(Y286=18,U286&lt;&gt;0),21,AND(Y286=19,O286&lt;&gt;0),25,AND(Y286=19,Q286&lt;&gt;0),25,AND(Y286=19,T286="ALTO"),24,AND(Y286=19,T286="BAJO"),22,AND(Y286=19,U286&lt;&gt;0),22,AND(Y286&lt;&gt;0,W286&lt;&gt;0),Y286,TRUE,"FALSO")</f>
        <v>22</v>
      </c>
      <c r="AB286" s="248"/>
      <c r="AC286" s="248"/>
      <c r="AD286" s="430"/>
      <c r="AE286" s="431"/>
      <c r="AF286" s="431"/>
      <c r="AG286" s="223"/>
      <c r="AH286" s="223"/>
      <c r="AI286" s="223"/>
      <c r="AJ286" s="223"/>
      <c r="AK286" s="223"/>
      <c r="AL286" s="223"/>
      <c r="AM286" s="223"/>
      <c r="AN286" s="259"/>
      <c r="AO286" s="223"/>
      <c r="AP286" s="259"/>
      <c r="AR286" s="260"/>
      <c r="AT286" s="260"/>
      <c r="AV286" s="260"/>
    </row>
    <row r="287" spans="1:48" s="225" customFormat="1" ht="60">
      <c r="A287" s="656"/>
      <c r="B287" s="562"/>
      <c r="C287" s="562"/>
      <c r="D287" s="269" t="s">
        <v>819</v>
      </c>
      <c r="E287" s="245" t="s">
        <v>912</v>
      </c>
      <c r="F287" s="185" t="s">
        <v>0</v>
      </c>
      <c r="G287" s="246" t="s">
        <v>51</v>
      </c>
      <c r="H287" s="247" t="s">
        <v>135</v>
      </c>
      <c r="I287" s="248" t="s">
        <v>148</v>
      </c>
      <c r="J287" s="248" t="str">
        <f>IF(OR(F287="SE",F287="SA"),VLOOKUP(I287,'Tabla de Peligros y Riesgo'!$C$2:$E$227,2,FALSE),VLOOKUP(I287,'LISTA DE ASPECTOS - IMPACTOS'!$D$3:$F$72,2,FALSE))</f>
        <v>Riesgos Disergonómico</v>
      </c>
      <c r="K287" s="249" t="str">
        <f>IF(OR(F287="SE",F287="SA"),VLOOKUP(I287,'Tabla de Peligros y Riesgo'!$C$2:$E$227,3,FALSE),VLOOKUP(I287,'LISTA DE ASPECTOS - IMPACTOS'!$D$3:$F$72,3,FALSE))</f>
        <v>Lumbalgia</v>
      </c>
      <c r="L287" s="250" t="s">
        <v>56</v>
      </c>
      <c r="M287" s="248">
        <v>3</v>
      </c>
      <c r="N287" s="251">
        <f t="shared" si="32"/>
        <v>13</v>
      </c>
      <c r="O287" s="248"/>
      <c r="P287" s="252"/>
      <c r="Q287" s="248"/>
      <c r="R287" s="252"/>
      <c r="S287" s="248"/>
      <c r="T287" s="248"/>
      <c r="U287" s="248" t="s">
        <v>1253</v>
      </c>
      <c r="V287" s="254"/>
      <c r="W287" s="253" t="s">
        <v>1196</v>
      </c>
      <c r="X287" s="255"/>
      <c r="Y287" s="251">
        <f t="shared" si="39"/>
        <v>13</v>
      </c>
      <c r="Z287" s="256"/>
      <c r="AA287" s="251">
        <f t="array" ref="AA287">_xlfn.IFS(AND(Y287=1,O287&lt;&gt;0),25,AND(Y287=1,Q287&lt;&gt;0),21,AND(Y287=1,T287="ALTO"),16,AND(Y287=1,T287="BAJO"),11,AND(Y287=1,U287&lt;&gt;0),2,AND(Y287=2,O287&lt;&gt;0),25,AND(Y287=2,Q287&lt;&gt;0),21,AND(Y287=2,T287="ALTO"),16,AND(Y287=2,T287="BAJO"),11,AND(Y287=2,U287&lt;&gt;0),4,AND(Y287=3,O287&lt;&gt;0),25,AND(Y287=3,Q287&lt;&gt;0),21,AND(Y287=3,T287="ALTO"),16,AND(Y287=3,T287="BAJO"),12,AND(Y287=3,U287&lt;&gt;0),5,AND(Y287=4,O287&lt;&gt;0),25,AND(Y287=4,Q287&lt;&gt;0),13,AND(Y287=4,T287="ALTO"),16,AND(Y287=4,T287="BAJO"),14,AND(Y287=4,U287&lt;&gt;0),7,AND(Y287=5,O287&lt;&gt;0),25,AND(Y287=5,Q287&lt;&gt;0),21,AND(Y287=5,T287="ALTO"),16,AND(Y287=5,T287="BAJO"),12,AND(Y287=5,U287&lt;&gt;0),8,AND(Y287=6,O287&lt;&gt;0),25,AND(Y287=6,Q287&lt;&gt;0),21,AND(Y287=6,T287="ALTO"),20,AND(Y287=6,T287="BAJO"),17,AND(Y287=6,U287&lt;&gt;0),6,AND(Y287=7,O287&lt;&gt;0),25,AND(Y287=7,Q287&lt;&gt;0),23,AND(Y287=7,T287="ALTO"),16,AND(Y287=7,T287="BAJO"),11,AND(Y287=7,U287&lt;&gt;0),7,AND(Y287=8,O287&lt;&gt;0),25,AND(Y287=8,Q287&lt;&gt;0),21,AND(Y287=8,T287="ALTO"),16,AND(Y287=8,T287="BAJO"),12,AND(Y287=8,U287&lt;&gt;0),8,AND(Y287=9,O287&lt;&gt;0),25,AND(Y287=9,Q287&lt;&gt;0),21,AND(Y287=9,T287="ALTO"),20,AND(Y287=9,T287="BAJO"),17,AND(Y287=9,U287&lt;&gt;0),13,AND(Y287=10,O287&lt;&gt;0),25,AND(Y287=10,Q287&lt;&gt;0),22,AND(Y287=10,T287="ALTO"),21,AND(Y287=10,T287="BAJO"),18,AND(Y287=10,U287&lt;&gt;0),18,AND(Y287=11,O287&lt;&gt;0),25,AND(Y287=11,Q287&lt;&gt;0),23,AND(Y287=11,T287="ALTO"),20,AND(Y287=11,T287="BAJO"),16,AND(Y287=11,U287&lt;&gt;0),11,AND(Y287=12,O287&lt;&gt;0),25,AND(Y287=12,Q287&lt;&gt;0),23,AND(Y287=12,T287="ALTO"),20,AND(Y287=12,T287="BAJO"),16,AND(Y287=12,U287&lt;&gt;0),12,AND(Y287=13,O287&lt;&gt;0),25,AND(Y287=13,Q287&lt;&gt;0),21,AND(Y287=13,T287="ALTO"),20,AND(Y287=13,T287="BAJO"),17,AND(Y287=13,U287&lt;&gt;0),17,AND(Y287=14,O287&lt;&gt;0),25,AND(Y287=14,Q287&lt;&gt;0),24,AND(Y287=14,T287="ALTO"),23,AND(Y287=14,T287="BAJO"),21,AND(Y287=14,U287&lt;&gt;0),18,AND(Y287=15,O287&lt;&gt;0),25,AND(Y287=15,Q287&lt;&gt;0),24,AND(Y287=15,T287="ALTO"),22,AND(Y287=15,T287="BAJO"),19,AND(Y287=15,U287&lt;&gt;0),19,AND(Y287=16,O287&lt;&gt;0),25,AND(Y287=16,Q287&lt;&gt;0),23,AND(Y287=16,T287="ALTO"),23,AND(Y287=16,T287="BAJO"),23,AND(Y287=16,U287&lt;&gt;0),20,AND(Y287=17,O287&lt;&gt;0),25,AND(Y287=17,Q287&lt;&gt;0),24,AND(Y287=17,T287="ALTO"),23,AND(Y287=17,T287="BAJO"),21,AND(Y287=17,U287&lt;&gt;0),20,AND(Y287=18,O287&lt;&gt;0),25,AND(Y287=18,Q287&lt;&gt;0),24,AND(Y287=18,T287="ALTO"),23,AND(Y287=18,T287="BAJO"),22,AND(Y287=18,U287&lt;&gt;0),21,AND(Y287=19,O287&lt;&gt;0),25,AND(Y287=19,Q287&lt;&gt;0),25,AND(Y287=19,T287="ALTO"),24,AND(Y287=19,T287="BAJO"),22,AND(Y287=19,U287&lt;&gt;0),22,AND(Y287&lt;&gt;0,W287&lt;&gt;0),Y287,TRUE,"FALSO")</f>
        <v>17</v>
      </c>
      <c r="AB287" s="248"/>
      <c r="AC287" s="248"/>
      <c r="AD287" s="430"/>
      <c r="AE287" s="431"/>
      <c r="AF287" s="431"/>
      <c r="AG287" s="223"/>
      <c r="AH287" s="223"/>
      <c r="AI287" s="223"/>
      <c r="AJ287" s="223"/>
      <c r="AK287" s="223"/>
      <c r="AL287" s="223"/>
      <c r="AM287" s="223"/>
      <c r="AN287" s="259"/>
      <c r="AO287" s="223"/>
      <c r="AP287" s="259"/>
      <c r="AR287" s="260"/>
      <c r="AT287" s="260"/>
      <c r="AV287" s="260"/>
    </row>
    <row r="288" spans="1:48" ht="57" customHeight="1">
      <c r="A288" s="656"/>
      <c r="B288" s="563"/>
      <c r="C288" s="563"/>
      <c r="D288" s="270" t="s">
        <v>819</v>
      </c>
      <c r="E288" s="245" t="s">
        <v>912</v>
      </c>
      <c r="F288" s="185" t="s">
        <v>2</v>
      </c>
      <c r="G288" s="246" t="s">
        <v>52</v>
      </c>
      <c r="H288" s="247" t="s">
        <v>128</v>
      </c>
      <c r="I288" s="248" t="s">
        <v>150</v>
      </c>
      <c r="J288" s="248" t="str">
        <f>IF(OR(F288="SE",F288="SA"),VLOOKUP(I288,'Tabla de Peligros y Riesgo'!$C$2:$E$227,2,FALSE),VLOOKUP(I288,'LISTA DE ASPECTOS - IMPACTOS'!$D$3:$F$72,2,FALSE))</f>
        <v>Alteración de la calidad de suelo/agua</v>
      </c>
      <c r="K288" s="249" t="str">
        <f>IF(OR(F288="SE",F288="SA"),VLOOKUP(I288,'Tabla de Peligros y Riesgo'!$C$2:$E$227,3,FALSE),VLOOKUP(I288,'LISTA DE ASPECTOS - IMPACTOS'!$D$3:$F$72,3,FALSE))</f>
        <v>Potencial afectación a la calidad ambiental del suelo, agua, aire, flora y fauna</v>
      </c>
      <c r="L288" s="250" t="s">
        <v>56</v>
      </c>
      <c r="M288" s="248">
        <v>4</v>
      </c>
      <c r="N288" s="251">
        <f t="shared" si="32"/>
        <v>18</v>
      </c>
      <c r="O288" s="248"/>
      <c r="P288" s="252"/>
      <c r="Q288" s="248"/>
      <c r="R288" s="252"/>
      <c r="S288" s="248"/>
      <c r="T288" s="248"/>
      <c r="U288" s="248" t="s">
        <v>1253</v>
      </c>
      <c r="V288" s="252"/>
      <c r="W288" s="253"/>
      <c r="X288" s="255"/>
      <c r="Y288" s="251">
        <f t="shared" si="39"/>
        <v>18</v>
      </c>
      <c r="Z288" s="256"/>
      <c r="AA288" s="251">
        <f t="array" ref="AA288">_xlfn.IFS(AND(Y288=1,O288&lt;&gt;0),25,AND(Y288=1,Q288&lt;&gt;0),21,AND(Y288=1,T288="ALTO"),16,AND(Y288=1,T288="BAJO"),11,AND(Y288=1,U288&lt;&gt;0),2,AND(Y288=2,O288&lt;&gt;0),25,AND(Y288=2,Q288&lt;&gt;0),21,AND(Y288=2,T288="ALTO"),16,AND(Y288=2,T288="BAJO"),11,AND(Y288=2,U288&lt;&gt;0),4,AND(Y288=3,O288&lt;&gt;0),25,AND(Y288=3,Q288&lt;&gt;0),21,AND(Y288=3,T288="ALTO"),16,AND(Y288=3,T288="BAJO"),12,AND(Y288=3,U288&lt;&gt;0),5,AND(Y288=4,O288&lt;&gt;0),25,AND(Y288=4,Q288&lt;&gt;0),13,AND(Y288=4,T288="ALTO"),16,AND(Y288=4,T288="BAJO"),14,AND(Y288=4,U288&lt;&gt;0),7,AND(Y288=5,O288&lt;&gt;0),25,AND(Y288=5,Q288&lt;&gt;0),21,AND(Y288=5,T288="ALTO"),16,AND(Y288=5,T288="BAJO"),12,AND(Y288=5,U288&lt;&gt;0),8,AND(Y288=6,O288&lt;&gt;0),25,AND(Y288=6,Q288&lt;&gt;0),21,AND(Y288=6,T288="ALTO"),20,AND(Y288=6,T288="BAJO"),17,AND(Y288=6,U288&lt;&gt;0),6,AND(Y288=7,O288&lt;&gt;0),25,AND(Y288=7,Q288&lt;&gt;0),23,AND(Y288=7,T288="ALTO"),16,AND(Y288=7,T288="BAJO"),11,AND(Y288=7,U288&lt;&gt;0),7,AND(Y288=8,O288&lt;&gt;0),25,AND(Y288=8,Q288&lt;&gt;0),21,AND(Y288=8,T288="ALTO"),16,AND(Y288=8,T288="BAJO"),12,AND(Y288=8,U288&lt;&gt;0),8,AND(Y288=9,O288&lt;&gt;0),25,AND(Y288=9,Q288&lt;&gt;0),21,AND(Y288=9,T288="ALTO"),20,AND(Y288=9,T288="BAJO"),17,AND(Y288=9,U288&lt;&gt;0),13,AND(Y288=10,O288&lt;&gt;0),25,AND(Y288=10,Q288&lt;&gt;0),22,AND(Y288=10,T288="ALTO"),21,AND(Y288=10,T288="BAJO"),18,AND(Y288=10,U288&lt;&gt;0),18,AND(Y288=11,O288&lt;&gt;0),25,AND(Y288=11,Q288&lt;&gt;0),23,AND(Y288=11,T288="ALTO"),20,AND(Y288=11,T288="BAJO"),16,AND(Y288=11,U288&lt;&gt;0),11,AND(Y288=12,O288&lt;&gt;0),25,AND(Y288=12,Q288&lt;&gt;0),23,AND(Y288=12,T288="ALTO"),20,AND(Y288=12,T288="BAJO"),16,AND(Y288=12,U288&lt;&gt;0),12,AND(Y288=13,O288&lt;&gt;0),25,AND(Y288=13,Q288&lt;&gt;0),21,AND(Y288=13,T288="ALTO"),20,AND(Y288=13,T288="BAJO"),17,AND(Y288=13,U288&lt;&gt;0),17,AND(Y288=14,O288&lt;&gt;0),25,AND(Y288=14,Q288&lt;&gt;0),24,AND(Y288=14,T288="ALTO"),23,AND(Y288=14,T288="BAJO"),21,AND(Y288=14,U288&lt;&gt;0),18,AND(Y288=15,O288&lt;&gt;0),25,AND(Y288=15,Q288&lt;&gt;0),24,AND(Y288=15,T288="ALTO"),22,AND(Y288=15,T288="BAJO"),19,AND(Y288=15,U288&lt;&gt;0),19,AND(Y288=16,O288&lt;&gt;0),25,AND(Y288=16,Q288&lt;&gt;0),23,AND(Y288=16,T288="ALTO"),23,AND(Y288=16,T288="BAJO"),23,AND(Y288=16,U288&lt;&gt;0),20,AND(Y288=17,O288&lt;&gt;0),25,AND(Y288=17,Q288&lt;&gt;0),24,AND(Y288=17,T288="ALTO"),23,AND(Y288=17,T288="BAJO"),21,AND(Y288=17,U288&lt;&gt;0),20,AND(Y288=18,O288&lt;&gt;0),25,AND(Y288=18,Q288&lt;&gt;0),24,AND(Y288=18,T288="ALTO"),23,AND(Y288=18,T288="BAJO"),22,AND(Y288=18,U288&lt;&gt;0),21,AND(Y288=19,O288&lt;&gt;0),25,AND(Y288=19,Q288&lt;&gt;0),25,AND(Y288=19,T288="ALTO"),24,AND(Y288=19,T288="BAJO"),22,AND(Y288=19,U288&lt;&gt;0),22,AND(Y288&lt;&gt;0,W288&lt;&gt;0),Y288,TRUE,"FALSO")</f>
        <v>21</v>
      </c>
      <c r="AB288" s="50"/>
      <c r="AC288" s="50"/>
      <c r="AD288" s="432"/>
      <c r="AE288" s="433"/>
      <c r="AF288" s="433"/>
      <c r="AN288" s="265"/>
      <c r="AP288" s="265"/>
      <c r="AR288" s="266"/>
      <c r="AT288" s="266"/>
      <c r="AV288" s="266"/>
    </row>
    <row r="289" spans="1:48" ht="57" customHeight="1">
      <c r="A289" s="656"/>
      <c r="B289" s="277"/>
      <c r="C289" s="555" t="s">
        <v>918</v>
      </c>
      <c r="D289" s="278" t="s">
        <v>814</v>
      </c>
      <c r="E289" s="245" t="s">
        <v>838</v>
      </c>
      <c r="F289" s="185" t="s">
        <v>0</v>
      </c>
      <c r="G289" s="246" t="s">
        <v>51</v>
      </c>
      <c r="H289" s="247" t="s">
        <v>69</v>
      </c>
      <c r="I289" s="248" t="s">
        <v>70</v>
      </c>
      <c r="J289" s="248" t="str">
        <f>IF(OR(F289="SE",F289="SA"),VLOOKUP(I289,'Tabla de Peligros y Riesgo'!$C$2:$E$227,2,FALSE),VLOOKUP(I289,'LISTA DE ASPECTOS - IMPACTOS'!$D$3:$F$72,2,FALSE))</f>
        <v>Perdida de la audición</v>
      </c>
      <c r="K289" s="249" t="str">
        <f>IF(OR(F289="SE",F289="SA"),VLOOKUP(I289,'Tabla de Peligros y Riesgo'!$C$2:$E$227,3,FALSE),VLOOKUP(I289,'LISTA DE ASPECTOS - IMPACTOS'!$D$3:$F$72,3,FALSE))</f>
        <v>Hipoacusia</v>
      </c>
      <c r="L289" s="250" t="s">
        <v>56</v>
      </c>
      <c r="M289" s="248">
        <v>3</v>
      </c>
      <c r="N289" s="251">
        <f t="shared" si="32"/>
        <v>13</v>
      </c>
      <c r="O289" s="248"/>
      <c r="P289" s="252"/>
      <c r="Q289" s="248"/>
      <c r="R289" s="252"/>
      <c r="S289" s="248"/>
      <c r="T289" s="248"/>
      <c r="U289" s="253" t="s">
        <v>1255</v>
      </c>
      <c r="V289" s="254"/>
      <c r="W289" s="253" t="s">
        <v>1196</v>
      </c>
      <c r="X289" s="255">
        <v>0.15</v>
      </c>
      <c r="Y289" s="251">
        <f t="shared" si="39"/>
        <v>13</v>
      </c>
      <c r="Z289" s="256"/>
      <c r="AA289" s="251">
        <f t="array" ref="AA289">_xlfn.IFS(AND(Y289=1,O289&lt;&gt;0),25,AND(Y289=1,Q289&lt;&gt;0),21,AND(Y289=1,T289="ALTO"),16,AND(Y289=1,T289="BAJO"),11,AND(Y289=1,U289&lt;&gt;0),2,AND(Y289=2,O289&lt;&gt;0),25,AND(Y289=2,Q289&lt;&gt;0),21,AND(Y289=2,T289="ALTO"),16,AND(Y289=2,T289="BAJO"),11,AND(Y289=2,U289&lt;&gt;0),4,AND(Y289=3,O289&lt;&gt;0),25,AND(Y289=3,Q289&lt;&gt;0),21,AND(Y289=3,T289="ALTO"),16,AND(Y289=3,T289="BAJO"),12,AND(Y289=3,U289&lt;&gt;0),5,AND(Y289=4,O289&lt;&gt;0),25,AND(Y289=4,Q289&lt;&gt;0),13,AND(Y289=4,T289="ALTO"),16,AND(Y289=4,T289="BAJO"),14,AND(Y289=4,U289&lt;&gt;0),7,AND(Y289=5,O289&lt;&gt;0),25,AND(Y289=5,Q289&lt;&gt;0),21,AND(Y289=5,T289="ALTO"),16,AND(Y289=5,T289="BAJO"),12,AND(Y289=5,U289&lt;&gt;0),8,AND(Y289=6,O289&lt;&gt;0),25,AND(Y289=6,Q289&lt;&gt;0),21,AND(Y289=6,T289="ALTO"),20,AND(Y289=6,T289="BAJO"),17,AND(Y289=6,U289&lt;&gt;0),6,AND(Y289=7,O289&lt;&gt;0),25,AND(Y289=7,Q289&lt;&gt;0),23,AND(Y289=7,T289="ALTO"),16,AND(Y289=7,T289="BAJO"),11,AND(Y289=7,U289&lt;&gt;0),7,AND(Y289=8,O289&lt;&gt;0),25,AND(Y289=8,Q289&lt;&gt;0),21,AND(Y289=8,T289="ALTO"),16,AND(Y289=8,T289="BAJO"),12,AND(Y289=8,U289&lt;&gt;0),8,AND(Y289=9,O289&lt;&gt;0),25,AND(Y289=9,Q289&lt;&gt;0),21,AND(Y289=9,T289="ALTO"),20,AND(Y289=9,T289="BAJO"),17,AND(Y289=9,U289&lt;&gt;0),13,AND(Y289=10,O289&lt;&gt;0),25,AND(Y289=10,Q289&lt;&gt;0),22,AND(Y289=10,T289="ALTO"),21,AND(Y289=10,T289="BAJO"),18,AND(Y289=10,U289&lt;&gt;0),18,AND(Y289=11,O289&lt;&gt;0),25,AND(Y289=11,Q289&lt;&gt;0),23,AND(Y289=11,T289="ALTO"),20,AND(Y289=11,T289="BAJO"),16,AND(Y289=11,U289&lt;&gt;0),11,AND(Y289=12,O289&lt;&gt;0),25,AND(Y289=12,Q289&lt;&gt;0),23,AND(Y289=12,T289="ALTO"),20,AND(Y289=12,T289="BAJO"),16,AND(Y289=12,U289&lt;&gt;0),12,AND(Y289=13,O289&lt;&gt;0),25,AND(Y289=13,Q289&lt;&gt;0),21,AND(Y289=13,T289="ALTO"),20,AND(Y289=13,T289="BAJO"),17,AND(Y289=13,U289&lt;&gt;0),17,AND(Y289=14,O289&lt;&gt;0),25,AND(Y289=14,Q289&lt;&gt;0),24,AND(Y289=14,T289="ALTO"),23,AND(Y289=14,T289="BAJO"),21,AND(Y289=14,U289&lt;&gt;0),18,AND(Y289=15,O289&lt;&gt;0),25,AND(Y289=15,Q289&lt;&gt;0),24,AND(Y289=15,T289="ALTO"),22,AND(Y289=15,T289="BAJO"),19,AND(Y289=15,U289&lt;&gt;0),19,AND(Y289=16,O289&lt;&gt;0),25,AND(Y289=16,Q289&lt;&gt;0),23,AND(Y289=16,T289="ALTO"),23,AND(Y289=16,T289="BAJO"),23,AND(Y289=16,U289&lt;&gt;0),20,AND(Y289=17,O289&lt;&gt;0),25,AND(Y289=17,Q289&lt;&gt;0),24,AND(Y289=17,T289="ALTO"),23,AND(Y289=17,T289="BAJO"),21,AND(Y289=17,U289&lt;&gt;0),20,AND(Y289=18,O289&lt;&gt;0),25,AND(Y289=18,Q289&lt;&gt;0),24,AND(Y289=18,T289="ALTO"),23,AND(Y289=18,T289="BAJO"),22,AND(Y289=18,U289&lt;&gt;0),21,AND(Y289=19,O289&lt;&gt;0),25,AND(Y289=19,Q289&lt;&gt;0),25,AND(Y289=19,T289="ALTO"),24,AND(Y289=19,T289="BAJO"),22,AND(Y289=19,U289&lt;&gt;0),22,AND(Y289&lt;&gt;0,W289&lt;&gt;0),Y289,TRUE,"FALSO")</f>
        <v>17</v>
      </c>
      <c r="AB289" s="248"/>
      <c r="AC289" s="248"/>
      <c r="AD289" s="263"/>
      <c r="AE289" s="264"/>
      <c r="AF289" s="264"/>
      <c r="AN289" s="265"/>
      <c r="AP289" s="265"/>
      <c r="AR289" s="266"/>
      <c r="AT289" s="266"/>
      <c r="AV289" s="266"/>
    </row>
    <row r="290" spans="1:48" ht="57" customHeight="1">
      <c r="A290" s="656"/>
      <c r="B290" s="277"/>
      <c r="C290" s="556"/>
      <c r="D290" s="279" t="s">
        <v>814</v>
      </c>
      <c r="E290" s="245" t="s">
        <v>838</v>
      </c>
      <c r="F290" s="185" t="s">
        <v>2</v>
      </c>
      <c r="G290" s="246" t="s">
        <v>52</v>
      </c>
      <c r="H290" s="247" t="s">
        <v>74</v>
      </c>
      <c r="I290" s="248" t="s">
        <v>75</v>
      </c>
      <c r="J290" s="248" t="str">
        <f>IF(OR(F290="SE",F290="SA"),VLOOKUP(I290,'Tabla de Peligros y Riesgo'!$C$2:$E$227,2,FALSE),VLOOKUP(I290,'LISTA DE ASPECTOS - IMPACTOS'!$D$3:$F$72,2,FALSE))</f>
        <v>Alteración de la calidad de suelo/agua</v>
      </c>
      <c r="K290" s="249" t="str">
        <f>IF(OR(F290="SE",F290="SA"),VLOOKUP(I290,'Tabla de Peligros y Riesgo'!$C$2:$E$227,3,FALSE),VLOOKUP(I290,'LISTA DE ASPECTOS - IMPACTOS'!$D$3:$F$72,3,FALSE))</f>
        <v>Potencial afectación a la calidad ambiental del suelo, agua, aire, flora y fauna</v>
      </c>
      <c r="L290" s="250" t="s">
        <v>65</v>
      </c>
      <c r="M290" s="248">
        <v>2</v>
      </c>
      <c r="N290" s="251">
        <f t="shared" si="32"/>
        <v>12</v>
      </c>
      <c r="O290" s="248"/>
      <c r="P290" s="252"/>
      <c r="Q290" s="248"/>
      <c r="R290" s="252"/>
      <c r="S290" s="248" t="s">
        <v>1249</v>
      </c>
      <c r="T290" s="248" t="s">
        <v>53</v>
      </c>
      <c r="U290" s="262" t="s">
        <v>1250</v>
      </c>
      <c r="V290" s="252"/>
      <c r="W290" s="253"/>
      <c r="X290" s="255"/>
      <c r="Y290" s="251">
        <f t="shared" si="39"/>
        <v>12</v>
      </c>
      <c r="Z290" s="256">
        <f>IF(N290&gt;=16,MAX(O290:T290),IF(N290&lt;16,MAX(O290:X290)))</f>
        <v>0</v>
      </c>
      <c r="AA290" s="251">
        <f t="array" ref="AA290">_xlfn.IFS(AND(Y290=1,O290&lt;&gt;0),25,AND(Y290=1,Q290&lt;&gt;0),21,AND(Y290=1,T290="ALTO"),16,AND(Y290=1,T290="BAJO"),11,AND(Y290=1,U290&lt;&gt;0),2,AND(Y290=2,O290&lt;&gt;0),25,AND(Y290=2,Q290&lt;&gt;0),21,AND(Y290=2,T290="ALTO"),16,AND(Y290=2,T290="BAJO"),11,AND(Y290=2,U290&lt;&gt;0),4,AND(Y290=3,O290&lt;&gt;0),25,AND(Y290=3,Q290&lt;&gt;0),21,AND(Y290=3,T290="ALTO"),16,AND(Y290=3,T290="BAJO"),12,AND(Y290=3,U290&lt;&gt;0),5,AND(Y290=4,O290&lt;&gt;0),25,AND(Y290=4,Q290&lt;&gt;0),13,AND(Y290=4,T290="ALTO"),16,AND(Y290=4,T290="BAJO"),14,AND(Y290=4,U290&lt;&gt;0),7,AND(Y290=5,O290&lt;&gt;0),25,AND(Y290=5,Q290&lt;&gt;0),21,AND(Y290=5,T290="ALTO"),16,AND(Y290=5,T290="BAJO"),12,AND(Y290=5,U290&lt;&gt;0),8,AND(Y290=6,O290&lt;&gt;0),25,AND(Y290=6,Q290&lt;&gt;0),21,AND(Y290=6,T290="ALTO"),20,AND(Y290=6,T290="BAJO"),17,AND(Y290=6,U290&lt;&gt;0),6,AND(Y290=7,O290&lt;&gt;0),25,AND(Y290=7,Q290&lt;&gt;0),23,AND(Y290=7,T290="ALTO"),16,AND(Y290=7,T290="BAJO"),11,AND(Y290=7,U290&lt;&gt;0),7,AND(Y290=8,O290&lt;&gt;0),25,AND(Y290=8,Q290&lt;&gt;0),21,AND(Y290=8,T290="ALTO"),16,AND(Y290=8,T290="BAJO"),12,AND(Y290=8,U290&lt;&gt;0),8,AND(Y290=9,O290&lt;&gt;0),25,AND(Y290=9,Q290&lt;&gt;0),21,AND(Y290=9,T290="ALTO"),20,AND(Y290=9,T290="BAJO"),17,AND(Y290=9,U290&lt;&gt;0),13,AND(Y290=10,O290&lt;&gt;0),25,AND(Y290=10,Q290&lt;&gt;0),22,AND(Y290=10,T290="ALTO"),21,AND(Y290=10,T290="BAJO"),18,AND(Y290=10,U290&lt;&gt;0),18,AND(Y290=11,O290&lt;&gt;0),25,AND(Y290=11,Q290&lt;&gt;0),23,AND(Y290=11,T290="ALTO"),20,AND(Y290=11,T290="BAJO"),16,AND(Y290=11,U290&lt;&gt;0),11,AND(Y290=12,O290&lt;&gt;0),25,AND(Y290=12,Q290&lt;&gt;0),23,AND(Y290=12,T290="ALTO"),20,AND(Y290=12,T290="BAJO"),16,AND(Y290=12,U290&lt;&gt;0),12,AND(Y290=13,O290&lt;&gt;0),25,AND(Y290=13,Q290&lt;&gt;0),21,AND(Y290=13,T290="ALTO"),20,AND(Y290=13,T290="BAJO"),17,AND(Y290=13,U290&lt;&gt;0),17,AND(Y290=14,O290&lt;&gt;0),25,AND(Y290=14,Q290&lt;&gt;0),24,AND(Y290=14,T290="ALTO"),23,AND(Y290=14,T290="BAJO"),21,AND(Y290=14,U290&lt;&gt;0),18,AND(Y290=15,O290&lt;&gt;0),25,AND(Y290=15,Q290&lt;&gt;0),24,AND(Y290=15,T290="ALTO"),22,AND(Y290=15,T290="BAJO"),19,AND(Y290=15,U290&lt;&gt;0),19,AND(Y290=16,O290&lt;&gt;0),25,AND(Y290=16,Q290&lt;&gt;0),23,AND(Y290=16,T290="ALTO"),23,AND(Y290=16,T290="BAJO"),23,AND(Y290=16,U290&lt;&gt;0),20,AND(Y290=17,O290&lt;&gt;0),25,AND(Y290=17,Q290&lt;&gt;0),24,AND(Y290=17,T290="ALTO"),23,AND(Y290=17,T290="BAJO"),21,AND(Y290=17,U290&lt;&gt;0),20,AND(Y290=18,O290&lt;&gt;0),25,AND(Y290=18,Q290&lt;&gt;0),24,AND(Y290=18,T290="ALTO"),23,AND(Y290=18,T290="BAJO"),22,AND(Y290=18,U290&lt;&gt;0),21,AND(Y290=19,O290&lt;&gt;0),25,AND(Y290=19,Q290&lt;&gt;0),25,AND(Y290=19,T290="ALTO"),24,AND(Y290=19,T290="BAJO"),22,AND(Y290=19,U290&lt;&gt;0),22,AND(Y290&lt;&gt;0,W290&lt;&gt;0),Y290,TRUE,"FALSO")</f>
        <v>20</v>
      </c>
      <c r="AB290" s="50"/>
      <c r="AC290" s="50"/>
      <c r="AD290" s="263"/>
      <c r="AE290" s="264"/>
      <c r="AF290" s="264"/>
      <c r="AN290" s="265"/>
      <c r="AP290" s="265"/>
      <c r="AR290" s="266"/>
      <c r="AT290" s="266"/>
      <c r="AV290" s="266"/>
    </row>
    <row r="291" spans="1:48" ht="57" customHeight="1">
      <c r="A291" s="656"/>
      <c r="B291" s="277"/>
      <c r="C291" s="556"/>
      <c r="D291" s="279" t="s">
        <v>837</v>
      </c>
      <c r="E291" s="245" t="s">
        <v>838</v>
      </c>
      <c r="F291" s="185" t="s">
        <v>0</v>
      </c>
      <c r="G291" s="246" t="s">
        <v>51</v>
      </c>
      <c r="H291" s="247" t="s">
        <v>71</v>
      </c>
      <c r="I291" s="248" t="s">
        <v>72</v>
      </c>
      <c r="J291" s="248" t="str">
        <f>IF(OR(F291="SE",F291="SA"),VLOOKUP(I291,'Tabla de Peligros y Riesgo'!$C$2:$E$227,2,FALSE),VLOOKUP(I291,'LISTA DE ASPECTOS - IMPACTOS'!$D$3:$F$72,2,FALSE))</f>
        <v>Contagio</v>
      </c>
      <c r="K291" s="249" t="str">
        <f>IF(OR(F291="SE",F291="SA"),VLOOKUP(I291,'Tabla de Peligros y Riesgo'!$C$2:$E$227,3,FALSE),VLOOKUP(I291,'LISTA DE ASPECTOS - IMPACTOS'!$D$3:$F$72,3,FALSE))</f>
        <v xml:space="preserve">Infección/Muerte </v>
      </c>
      <c r="L291" s="250" t="s">
        <v>90</v>
      </c>
      <c r="M291" s="248">
        <v>2</v>
      </c>
      <c r="N291" s="251">
        <f t="shared" si="32"/>
        <v>5</v>
      </c>
      <c r="O291" s="248"/>
      <c r="P291" s="252"/>
      <c r="Q291" s="248"/>
      <c r="R291" s="252"/>
      <c r="S291" s="248" t="s">
        <v>1190</v>
      </c>
      <c r="T291" s="248" t="s">
        <v>53</v>
      </c>
      <c r="U291" s="253" t="s">
        <v>1191</v>
      </c>
      <c r="V291" s="253" t="s">
        <v>1256</v>
      </c>
      <c r="W291" s="253" t="s">
        <v>1192</v>
      </c>
      <c r="X291" s="255"/>
      <c r="Y291" s="251">
        <f t="shared" si="39"/>
        <v>5</v>
      </c>
      <c r="Z291" s="256"/>
      <c r="AA291" s="251">
        <f t="array" ref="AA291">_xlfn.IFS(AND(Y291=1,O291&lt;&gt;0),25,AND(Y291=1,Q291&lt;&gt;0),21,AND(Y291=1,T291="ALTO"),16,AND(Y291=1,T291="BAJO"),11,AND(Y291=1,U291&lt;&gt;0),2,AND(Y291=2,O291&lt;&gt;0),25,AND(Y291=2,Q291&lt;&gt;0),21,AND(Y291=2,T291="ALTO"),16,AND(Y291=2,T291="BAJO"),11,AND(Y291=2,U291&lt;&gt;0),4,AND(Y291=3,O291&lt;&gt;0),25,AND(Y291=3,Q291&lt;&gt;0),21,AND(Y291=3,T291="ALTO"),16,AND(Y291=3,T291="BAJO"),12,AND(Y291=3,U291&lt;&gt;0),5,AND(Y291=4,O291&lt;&gt;0),25,AND(Y291=4,Q291&lt;&gt;0),13,AND(Y291=4,T291="ALTO"),16,AND(Y291=4,T291="BAJO"),14,AND(Y291=4,U291&lt;&gt;0),7,AND(Y291=5,O291&lt;&gt;0),25,AND(Y291=5,Q291&lt;&gt;0),21,AND(Y291=5,T291="ALTO"),16,AND(Y291=5,T291="BAJO"),12,AND(Y291=5,U291&lt;&gt;0),8,AND(Y291=6,O291&lt;&gt;0),25,AND(Y291=6,Q291&lt;&gt;0),21,AND(Y291=6,T291="ALTO"),20,AND(Y291=6,T291="BAJO"),17,AND(Y291=6,U291&lt;&gt;0),6,AND(Y291=7,O291&lt;&gt;0),25,AND(Y291=7,Q291&lt;&gt;0),23,AND(Y291=7,T291="ALTO"),16,AND(Y291=7,T291="BAJO"),11,AND(Y291=7,U291&lt;&gt;0),7,AND(Y291=8,O291&lt;&gt;0),25,AND(Y291=8,Q291&lt;&gt;0),21,AND(Y291=8,T291="ALTO"),16,AND(Y291=8,T291="BAJO"),12,AND(Y291=8,U291&lt;&gt;0),8,AND(Y291=9,O291&lt;&gt;0),25,AND(Y291=9,Q291&lt;&gt;0),21,AND(Y291=9,T291="ALTO"),20,AND(Y291=9,T291="BAJO"),17,AND(Y291=9,U291&lt;&gt;0),13,AND(Y291=10,O291&lt;&gt;0),25,AND(Y291=10,Q291&lt;&gt;0),22,AND(Y291=10,T291="ALTO"),21,AND(Y291=10,T291="BAJO"),18,AND(Y291=10,U291&lt;&gt;0),18,AND(Y291=11,O291&lt;&gt;0),25,AND(Y291=11,Q291&lt;&gt;0),23,AND(Y291=11,T291="ALTO"),20,AND(Y291=11,T291="BAJO"),16,AND(Y291=11,U291&lt;&gt;0),11,AND(Y291=12,O291&lt;&gt;0),25,AND(Y291=12,Q291&lt;&gt;0),23,AND(Y291=12,T291="ALTO"),20,AND(Y291=12,T291="BAJO"),16,AND(Y291=12,U291&lt;&gt;0),12,AND(Y291=13,O291&lt;&gt;0),25,AND(Y291=13,Q291&lt;&gt;0),21,AND(Y291=13,T291="ALTO"),20,AND(Y291=13,T291="BAJO"),17,AND(Y291=13,U291&lt;&gt;0),17,AND(Y291=14,O291&lt;&gt;0),25,AND(Y291=14,Q291&lt;&gt;0),24,AND(Y291=14,T291="ALTO"),23,AND(Y291=14,T291="BAJO"),21,AND(Y291=14,U291&lt;&gt;0),18,AND(Y291=15,O291&lt;&gt;0),25,AND(Y291=15,Q291&lt;&gt;0),24,AND(Y291=15,T291="ALTO"),22,AND(Y291=15,T291="BAJO"),19,AND(Y291=15,U291&lt;&gt;0),19,AND(Y291=16,O291&lt;&gt;0),25,AND(Y291=16,Q291&lt;&gt;0),23,AND(Y291=16,T291="ALTO"),23,AND(Y291=16,T291="BAJO"),23,AND(Y291=16,U291&lt;&gt;0),20,AND(Y291=17,O291&lt;&gt;0),25,AND(Y291=17,Q291&lt;&gt;0),24,AND(Y291=17,T291="ALTO"),23,AND(Y291=17,T291="BAJO"),21,AND(Y291=17,U291&lt;&gt;0),20,AND(Y291=18,O291&lt;&gt;0),25,AND(Y291=18,Q291&lt;&gt;0),24,AND(Y291=18,T291="ALTO"),23,AND(Y291=18,T291="BAJO"),22,AND(Y291=18,U291&lt;&gt;0),21,AND(Y291=19,O291&lt;&gt;0),25,AND(Y291=19,Q291&lt;&gt;0),25,AND(Y291=19,T291="ALTO"),24,AND(Y291=19,T291="BAJO"),22,AND(Y291=19,U291&lt;&gt;0),22,AND(Y291&lt;&gt;0,W291&lt;&gt;0),Y291,TRUE,"FALSO")</f>
        <v>16</v>
      </c>
      <c r="AB291" s="248"/>
      <c r="AC291" s="248"/>
      <c r="AD291" s="263"/>
      <c r="AE291" s="264"/>
      <c r="AF291" s="264"/>
      <c r="AN291" s="265"/>
      <c r="AP291" s="265"/>
      <c r="AR291" s="266"/>
      <c r="AT291" s="266"/>
      <c r="AV291" s="266"/>
    </row>
    <row r="292" spans="1:48" ht="57" customHeight="1">
      <c r="A292" s="656"/>
      <c r="B292" s="277"/>
      <c r="C292" s="556"/>
      <c r="D292" s="279" t="s">
        <v>837</v>
      </c>
      <c r="E292" s="245" t="s">
        <v>838</v>
      </c>
      <c r="F292" s="185" t="s">
        <v>2</v>
      </c>
      <c r="G292" s="246" t="s">
        <v>58</v>
      </c>
      <c r="H292" s="247" t="s">
        <v>531</v>
      </c>
      <c r="I292" s="248" t="s">
        <v>543</v>
      </c>
      <c r="J292" s="248" t="str">
        <f>IF(OR(F292="SE",F292="SA"),VLOOKUP(I292,'Tabla de Peligros y Riesgo'!$C$2:$E$227,2,FALSE),VLOOKUP(I292,'LISTA DE ASPECTOS - IMPACTOS'!$D$3:$F$72,2,FALSE))</f>
        <v>Alteración de la calidad de suelo/agua</v>
      </c>
      <c r="K292" s="249" t="str">
        <f>IF(OR(F292="SE",F292="SA"),VLOOKUP(I292,'Tabla de Peligros y Riesgo'!$C$2:$E$227,3,FALSE),VLOOKUP(I292,'LISTA DE ASPECTOS - IMPACTOS'!$D$3:$F$72,3,FALSE))</f>
        <v>Potencial afectación a la calidad ambiental del suelo, agua, aire, flora y fauna</v>
      </c>
      <c r="L292" s="250" t="s">
        <v>65</v>
      </c>
      <c r="M292" s="248">
        <v>2</v>
      </c>
      <c r="N292" s="251">
        <f t="shared" si="32"/>
        <v>12</v>
      </c>
      <c r="O292" s="248"/>
      <c r="P292" s="252"/>
      <c r="Q292" s="248"/>
      <c r="R292" s="252"/>
      <c r="S292" s="248" t="s">
        <v>1193</v>
      </c>
      <c r="T292" s="248" t="s">
        <v>59</v>
      </c>
      <c r="U292" s="262" t="s">
        <v>1194</v>
      </c>
      <c r="V292" s="252"/>
      <c r="W292" s="253"/>
      <c r="X292" s="255"/>
      <c r="Y292" s="251">
        <f t="shared" si="39"/>
        <v>12</v>
      </c>
      <c r="Z292" s="256">
        <f>IF(N292&gt;=16,MAX(O292:T292),IF(N292&lt;16,MAX(O292:X292)))</f>
        <v>0</v>
      </c>
      <c r="AA292" s="251">
        <f t="array" ref="AA292">_xlfn.IFS(AND(Y292=1,O292&lt;&gt;0),25,AND(Y292=1,Q292&lt;&gt;0),21,AND(Y292=1,T292="ALTO"),16,AND(Y292=1,T292="BAJO"),11,AND(Y292=1,U292&lt;&gt;0),2,AND(Y292=2,O292&lt;&gt;0),25,AND(Y292=2,Q292&lt;&gt;0),21,AND(Y292=2,T292="ALTO"),16,AND(Y292=2,T292="BAJO"),11,AND(Y292=2,U292&lt;&gt;0),4,AND(Y292=3,O292&lt;&gt;0),25,AND(Y292=3,Q292&lt;&gt;0),21,AND(Y292=3,T292="ALTO"),16,AND(Y292=3,T292="BAJO"),12,AND(Y292=3,U292&lt;&gt;0),5,AND(Y292=4,O292&lt;&gt;0),25,AND(Y292=4,Q292&lt;&gt;0),13,AND(Y292=4,T292="ALTO"),16,AND(Y292=4,T292="BAJO"),14,AND(Y292=4,U292&lt;&gt;0),7,AND(Y292=5,O292&lt;&gt;0),25,AND(Y292=5,Q292&lt;&gt;0),21,AND(Y292=5,T292="ALTO"),16,AND(Y292=5,T292="BAJO"),12,AND(Y292=5,U292&lt;&gt;0),8,AND(Y292=6,O292&lt;&gt;0),25,AND(Y292=6,Q292&lt;&gt;0),21,AND(Y292=6,T292="ALTO"),20,AND(Y292=6,T292="BAJO"),17,AND(Y292=6,U292&lt;&gt;0),6,AND(Y292=7,O292&lt;&gt;0),25,AND(Y292=7,Q292&lt;&gt;0),23,AND(Y292=7,T292="ALTO"),16,AND(Y292=7,T292="BAJO"),11,AND(Y292=7,U292&lt;&gt;0),7,AND(Y292=8,O292&lt;&gt;0),25,AND(Y292=8,Q292&lt;&gt;0),21,AND(Y292=8,T292="ALTO"),16,AND(Y292=8,T292="BAJO"),12,AND(Y292=8,U292&lt;&gt;0),8,AND(Y292=9,O292&lt;&gt;0),25,AND(Y292=9,Q292&lt;&gt;0),21,AND(Y292=9,T292="ALTO"),20,AND(Y292=9,T292="BAJO"),17,AND(Y292=9,U292&lt;&gt;0),13,AND(Y292=10,O292&lt;&gt;0),25,AND(Y292=10,Q292&lt;&gt;0),22,AND(Y292=10,T292="ALTO"),21,AND(Y292=10,T292="BAJO"),18,AND(Y292=10,U292&lt;&gt;0),18,AND(Y292=11,O292&lt;&gt;0),25,AND(Y292=11,Q292&lt;&gt;0),23,AND(Y292=11,T292="ALTO"),20,AND(Y292=11,T292="BAJO"),16,AND(Y292=11,U292&lt;&gt;0),11,AND(Y292=12,O292&lt;&gt;0),25,AND(Y292=12,Q292&lt;&gt;0),23,AND(Y292=12,T292="ALTO"),20,AND(Y292=12,T292="BAJO"),16,AND(Y292=12,U292&lt;&gt;0),12,AND(Y292=13,O292&lt;&gt;0),25,AND(Y292=13,Q292&lt;&gt;0),21,AND(Y292=13,T292="ALTO"),20,AND(Y292=13,T292="BAJO"),17,AND(Y292=13,U292&lt;&gt;0),17,AND(Y292=14,O292&lt;&gt;0),25,AND(Y292=14,Q292&lt;&gt;0),24,AND(Y292=14,T292="ALTO"),23,AND(Y292=14,T292="BAJO"),21,AND(Y292=14,U292&lt;&gt;0),18,AND(Y292=15,O292&lt;&gt;0),25,AND(Y292=15,Q292&lt;&gt;0),24,AND(Y292=15,T292="ALTO"),22,AND(Y292=15,T292="BAJO"),19,AND(Y292=15,U292&lt;&gt;0),19,AND(Y292=16,O292&lt;&gt;0),25,AND(Y292=16,Q292&lt;&gt;0),23,AND(Y292=16,T292="ALTO"),23,AND(Y292=16,T292="BAJO"),23,AND(Y292=16,U292&lt;&gt;0),20,AND(Y292=17,O292&lt;&gt;0),25,AND(Y292=17,Q292&lt;&gt;0),24,AND(Y292=17,T292="ALTO"),23,AND(Y292=17,T292="BAJO"),21,AND(Y292=17,U292&lt;&gt;0),20,AND(Y292=18,O292&lt;&gt;0),25,AND(Y292=18,Q292&lt;&gt;0),24,AND(Y292=18,T292="ALTO"),23,AND(Y292=18,T292="BAJO"),22,AND(Y292=18,U292&lt;&gt;0),21,AND(Y292=19,O292&lt;&gt;0),25,AND(Y292=19,Q292&lt;&gt;0),25,AND(Y292=19,T292="ALTO"),24,AND(Y292=19,T292="BAJO"),22,AND(Y292=19,U292&lt;&gt;0),22,AND(Y292&lt;&gt;0,W292&lt;&gt;0),Y292,TRUE,"FALSO")</f>
        <v>16</v>
      </c>
      <c r="AB292" s="50"/>
      <c r="AC292" s="50"/>
      <c r="AD292" s="263"/>
      <c r="AE292" s="264"/>
      <c r="AF292" s="264"/>
      <c r="AN292" s="265"/>
      <c r="AP292" s="265"/>
      <c r="AR292" s="266"/>
      <c r="AT292" s="266"/>
      <c r="AV292" s="266"/>
    </row>
    <row r="293" spans="1:48" ht="57" customHeight="1">
      <c r="A293" s="656"/>
      <c r="B293" s="277"/>
      <c r="C293" s="556"/>
      <c r="D293" s="279" t="s">
        <v>837</v>
      </c>
      <c r="E293" s="245" t="s">
        <v>838</v>
      </c>
      <c r="F293" s="185" t="s">
        <v>0</v>
      </c>
      <c r="G293" s="246" t="s">
        <v>51</v>
      </c>
      <c r="H293" s="247" t="s">
        <v>63</v>
      </c>
      <c r="I293" s="248" t="s">
        <v>64</v>
      </c>
      <c r="J293" s="248" t="str">
        <f>IF(OR(F293="SE",F293="SA"),VLOOKUP(I293,'Tabla de Peligros y Riesgo'!$C$2:$E$227,2,FALSE),VLOOKUP(I293,'LISTA DE ASPECTOS - IMPACTOS'!$D$3:$F$72,2,FALSE))</f>
        <v>Riesgo Psicosocial</v>
      </c>
      <c r="K293" s="249" t="str">
        <f>IF(OR(F293="SE",F293="SA"),VLOOKUP(I293,'Tabla de Peligros y Riesgo'!$C$2:$E$227,3,FALSE),VLOOKUP(I293,'LISTA DE ASPECTOS - IMPACTOS'!$D$3:$F$72,3,FALSE))</f>
        <v>Estrés / Depresión</v>
      </c>
      <c r="L293" s="250" t="s">
        <v>56</v>
      </c>
      <c r="M293" s="248">
        <v>3</v>
      </c>
      <c r="N293" s="251">
        <f t="shared" si="32"/>
        <v>13</v>
      </c>
      <c r="O293" s="248"/>
      <c r="P293" s="252"/>
      <c r="Q293" s="248"/>
      <c r="R293" s="252"/>
      <c r="S293" s="248"/>
      <c r="T293" s="248"/>
      <c r="U293" s="253" t="s">
        <v>1195</v>
      </c>
      <c r="V293" s="254"/>
      <c r="W293" s="253" t="s">
        <v>1196</v>
      </c>
      <c r="X293" s="255"/>
      <c r="Y293" s="251">
        <f t="shared" si="39"/>
        <v>13</v>
      </c>
      <c r="Z293" s="256">
        <f>IF(N293&gt;=16,MAX(O293:T293),IF(N293&lt;16,MAX(O293:X293)))</f>
        <v>0</v>
      </c>
      <c r="AA293" s="251">
        <f t="array" ref="AA293">_xlfn.IFS(AND(Y293=1,O293&lt;&gt;0),25,AND(Y293=1,Q293&lt;&gt;0),21,AND(Y293=1,T293="ALTO"),16,AND(Y293=1,T293="BAJO"),11,AND(Y293=1,U293&lt;&gt;0),2,AND(Y293=2,O293&lt;&gt;0),25,AND(Y293=2,Q293&lt;&gt;0),21,AND(Y293=2,T293="ALTO"),16,AND(Y293=2,T293="BAJO"),11,AND(Y293=2,U293&lt;&gt;0),4,AND(Y293=3,O293&lt;&gt;0),25,AND(Y293=3,Q293&lt;&gt;0),21,AND(Y293=3,T293="ALTO"),16,AND(Y293=3,T293="BAJO"),12,AND(Y293=3,U293&lt;&gt;0),5,AND(Y293=4,O293&lt;&gt;0),25,AND(Y293=4,Q293&lt;&gt;0),13,AND(Y293=4,T293="ALTO"),16,AND(Y293=4,T293="BAJO"),14,AND(Y293=4,U293&lt;&gt;0),7,AND(Y293=5,O293&lt;&gt;0),25,AND(Y293=5,Q293&lt;&gt;0),21,AND(Y293=5,T293="ALTO"),16,AND(Y293=5,T293="BAJO"),12,AND(Y293=5,U293&lt;&gt;0),8,AND(Y293=6,O293&lt;&gt;0),25,AND(Y293=6,Q293&lt;&gt;0),21,AND(Y293=6,T293="ALTO"),20,AND(Y293=6,T293="BAJO"),17,AND(Y293=6,U293&lt;&gt;0),6,AND(Y293=7,O293&lt;&gt;0),25,AND(Y293=7,Q293&lt;&gt;0),23,AND(Y293=7,T293="ALTO"),16,AND(Y293=7,T293="BAJO"),11,AND(Y293=7,U293&lt;&gt;0),7,AND(Y293=8,O293&lt;&gt;0),25,AND(Y293=8,Q293&lt;&gt;0),21,AND(Y293=8,T293="ALTO"),16,AND(Y293=8,T293="BAJO"),12,AND(Y293=8,U293&lt;&gt;0),8,AND(Y293=9,O293&lt;&gt;0),25,AND(Y293=9,Q293&lt;&gt;0),21,AND(Y293=9,T293="ALTO"),20,AND(Y293=9,T293="BAJO"),17,AND(Y293=9,U293&lt;&gt;0),13,AND(Y293=10,O293&lt;&gt;0),25,AND(Y293=10,Q293&lt;&gt;0),22,AND(Y293=10,T293="ALTO"),21,AND(Y293=10,T293="BAJO"),18,AND(Y293=10,U293&lt;&gt;0),18,AND(Y293=11,O293&lt;&gt;0),25,AND(Y293=11,Q293&lt;&gt;0),23,AND(Y293=11,T293="ALTO"),20,AND(Y293=11,T293="BAJO"),16,AND(Y293=11,U293&lt;&gt;0),11,AND(Y293=12,O293&lt;&gt;0),25,AND(Y293=12,Q293&lt;&gt;0),23,AND(Y293=12,T293="ALTO"),20,AND(Y293=12,T293="BAJO"),16,AND(Y293=12,U293&lt;&gt;0),12,AND(Y293=13,O293&lt;&gt;0),25,AND(Y293=13,Q293&lt;&gt;0),21,AND(Y293=13,T293="ALTO"),20,AND(Y293=13,T293="BAJO"),17,AND(Y293=13,U293&lt;&gt;0),17,AND(Y293=14,O293&lt;&gt;0),25,AND(Y293=14,Q293&lt;&gt;0),24,AND(Y293=14,T293="ALTO"),23,AND(Y293=14,T293="BAJO"),21,AND(Y293=14,U293&lt;&gt;0),18,AND(Y293=15,O293&lt;&gt;0),25,AND(Y293=15,Q293&lt;&gt;0),24,AND(Y293=15,T293="ALTO"),22,AND(Y293=15,T293="BAJO"),19,AND(Y293=15,U293&lt;&gt;0),19,AND(Y293=16,O293&lt;&gt;0),25,AND(Y293=16,Q293&lt;&gt;0),23,AND(Y293=16,T293="ALTO"),23,AND(Y293=16,T293="BAJO"),23,AND(Y293=16,U293&lt;&gt;0),20,AND(Y293=17,O293&lt;&gt;0),25,AND(Y293=17,Q293&lt;&gt;0),24,AND(Y293=17,T293="ALTO"),23,AND(Y293=17,T293="BAJO"),21,AND(Y293=17,U293&lt;&gt;0),20,AND(Y293=18,O293&lt;&gt;0),25,AND(Y293=18,Q293&lt;&gt;0),24,AND(Y293=18,T293="ALTO"),23,AND(Y293=18,T293="BAJO"),22,AND(Y293=18,U293&lt;&gt;0),21,AND(Y293=19,O293&lt;&gt;0),25,AND(Y293=19,Q293&lt;&gt;0),25,AND(Y293=19,T293="ALTO"),24,AND(Y293=19,T293="BAJO"),22,AND(Y293=19,U293&lt;&gt;0),22,AND(Y293&lt;&gt;0,W293&lt;&gt;0),Y293,TRUE,"FALSO")</f>
        <v>17</v>
      </c>
      <c r="AB293" s="248"/>
      <c r="AC293" s="248"/>
      <c r="AD293" s="263"/>
      <c r="AE293" s="264"/>
      <c r="AF293" s="264"/>
      <c r="AN293" s="265"/>
      <c r="AP293" s="265"/>
      <c r="AR293" s="266"/>
      <c r="AT293" s="266"/>
      <c r="AV293" s="266"/>
    </row>
    <row r="294" spans="1:48" ht="57" customHeight="1">
      <c r="A294" s="656"/>
      <c r="B294" s="277"/>
      <c r="C294" s="556"/>
      <c r="D294" s="278" t="s">
        <v>809</v>
      </c>
      <c r="E294" s="245" t="s">
        <v>838</v>
      </c>
      <c r="F294" s="185" t="s">
        <v>1</v>
      </c>
      <c r="G294" s="246" t="s">
        <v>51</v>
      </c>
      <c r="H294" s="247" t="s">
        <v>113</v>
      </c>
      <c r="I294" s="248" t="s">
        <v>114</v>
      </c>
      <c r="J294" s="248" t="str">
        <f>IF(OR(F294="SE",F294="SA"),VLOOKUP(I294,'Tabla de Peligros y Riesgo'!$C$2:$E$227,2,FALSE),VLOOKUP(I294,'LISTA DE ASPECTOS - IMPACTOS'!$D$3:$F$72,2,FALSE))</f>
        <v>Cortes</v>
      </c>
      <c r="K294" s="249" t="str">
        <f>IF(OR(F294="SE",F294="SA"),VLOOKUP(I294,'Tabla de Peligros y Riesgo'!$C$2:$E$227,3,FALSE),VLOOKUP(I294,'LISTA DE ASPECTOS - IMPACTOS'!$D$3:$F$72,3,FALSE))</f>
        <v>Herida punzocortante</v>
      </c>
      <c r="L294" s="250" t="s">
        <v>56</v>
      </c>
      <c r="M294" s="248">
        <v>3</v>
      </c>
      <c r="N294" s="251">
        <f t="shared" si="32"/>
        <v>13</v>
      </c>
      <c r="O294" s="248"/>
      <c r="P294" s="252"/>
      <c r="Q294" s="248"/>
      <c r="R294" s="252"/>
      <c r="S294" s="248"/>
      <c r="T294" s="248"/>
      <c r="U294" s="253" t="s">
        <v>1276</v>
      </c>
      <c r="V294" s="254"/>
      <c r="W294" s="253" t="s">
        <v>1196</v>
      </c>
      <c r="X294" s="255">
        <v>0.15</v>
      </c>
      <c r="Y294" s="251">
        <f t="shared" si="39"/>
        <v>13</v>
      </c>
      <c r="Z294" s="256"/>
      <c r="AA294" s="251">
        <f t="array" ref="AA294">_xlfn.IFS(AND(Y294=1,O294&lt;&gt;0),25,AND(Y294=1,Q294&lt;&gt;0),21,AND(Y294=1,T294="ALTO"),16,AND(Y294=1,T294="BAJO"),11,AND(Y294=1,U294&lt;&gt;0),2,AND(Y294=2,O294&lt;&gt;0),25,AND(Y294=2,Q294&lt;&gt;0),21,AND(Y294=2,T294="ALTO"),16,AND(Y294=2,T294="BAJO"),11,AND(Y294=2,U294&lt;&gt;0),4,AND(Y294=3,O294&lt;&gt;0),25,AND(Y294=3,Q294&lt;&gt;0),21,AND(Y294=3,T294="ALTO"),16,AND(Y294=3,T294="BAJO"),12,AND(Y294=3,U294&lt;&gt;0),5,AND(Y294=4,O294&lt;&gt;0),25,AND(Y294=4,Q294&lt;&gt;0),13,AND(Y294=4,T294="ALTO"),16,AND(Y294=4,T294="BAJO"),14,AND(Y294=4,U294&lt;&gt;0),7,AND(Y294=5,O294&lt;&gt;0),25,AND(Y294=5,Q294&lt;&gt;0),21,AND(Y294=5,T294="ALTO"),16,AND(Y294=5,T294="BAJO"),12,AND(Y294=5,U294&lt;&gt;0),8,AND(Y294=6,O294&lt;&gt;0),25,AND(Y294=6,Q294&lt;&gt;0),21,AND(Y294=6,T294="ALTO"),20,AND(Y294=6,T294="BAJO"),17,AND(Y294=6,U294&lt;&gt;0),6,AND(Y294=7,O294&lt;&gt;0),25,AND(Y294=7,Q294&lt;&gt;0),23,AND(Y294=7,T294="ALTO"),16,AND(Y294=7,T294="BAJO"),11,AND(Y294=7,U294&lt;&gt;0),7,AND(Y294=8,O294&lt;&gt;0),25,AND(Y294=8,Q294&lt;&gt;0),21,AND(Y294=8,T294="ALTO"),16,AND(Y294=8,T294="BAJO"),12,AND(Y294=8,U294&lt;&gt;0),8,AND(Y294=9,O294&lt;&gt;0),25,AND(Y294=9,Q294&lt;&gt;0),21,AND(Y294=9,T294="ALTO"),20,AND(Y294=9,T294="BAJO"),17,AND(Y294=9,U294&lt;&gt;0),13,AND(Y294=10,O294&lt;&gt;0),25,AND(Y294=10,Q294&lt;&gt;0),22,AND(Y294=10,T294="ALTO"),21,AND(Y294=10,T294="BAJO"),18,AND(Y294=10,U294&lt;&gt;0),18,AND(Y294=11,O294&lt;&gt;0),25,AND(Y294=11,Q294&lt;&gt;0),23,AND(Y294=11,T294="ALTO"),20,AND(Y294=11,T294="BAJO"),16,AND(Y294=11,U294&lt;&gt;0),11,AND(Y294=12,O294&lt;&gt;0),25,AND(Y294=12,Q294&lt;&gt;0),23,AND(Y294=12,T294="ALTO"),20,AND(Y294=12,T294="BAJO"),16,AND(Y294=12,U294&lt;&gt;0),12,AND(Y294=13,O294&lt;&gt;0),25,AND(Y294=13,Q294&lt;&gt;0),21,AND(Y294=13,T294="ALTO"),20,AND(Y294=13,T294="BAJO"),17,AND(Y294=13,U294&lt;&gt;0),17,AND(Y294=14,O294&lt;&gt;0),25,AND(Y294=14,Q294&lt;&gt;0),24,AND(Y294=14,T294="ALTO"),23,AND(Y294=14,T294="BAJO"),21,AND(Y294=14,U294&lt;&gt;0),18,AND(Y294=15,O294&lt;&gt;0),25,AND(Y294=15,Q294&lt;&gt;0),24,AND(Y294=15,T294="ALTO"),22,AND(Y294=15,T294="BAJO"),19,AND(Y294=15,U294&lt;&gt;0),19,AND(Y294=16,O294&lt;&gt;0),25,AND(Y294=16,Q294&lt;&gt;0),23,AND(Y294=16,T294="ALTO"),23,AND(Y294=16,T294="BAJO"),23,AND(Y294=16,U294&lt;&gt;0),20,AND(Y294=17,O294&lt;&gt;0),25,AND(Y294=17,Q294&lt;&gt;0),24,AND(Y294=17,T294="ALTO"),23,AND(Y294=17,T294="BAJO"),21,AND(Y294=17,U294&lt;&gt;0),20,AND(Y294=18,O294&lt;&gt;0),25,AND(Y294=18,Q294&lt;&gt;0),24,AND(Y294=18,T294="ALTO"),23,AND(Y294=18,T294="BAJO"),22,AND(Y294=18,U294&lt;&gt;0),21,AND(Y294=19,O294&lt;&gt;0),25,AND(Y294=19,Q294&lt;&gt;0),25,AND(Y294=19,T294="ALTO"),24,AND(Y294=19,T294="BAJO"),22,AND(Y294=19,U294&lt;&gt;0),22,AND(Y294&lt;&gt;0,W294&lt;&gt;0),Y294,TRUE,"FALSO")</f>
        <v>17</v>
      </c>
      <c r="AB294" s="248"/>
      <c r="AC294" s="248"/>
      <c r="AD294" s="263"/>
      <c r="AE294" s="264"/>
      <c r="AF294" s="264"/>
      <c r="AN294" s="265"/>
      <c r="AP294" s="265"/>
      <c r="AR294" s="266"/>
      <c r="AT294" s="266"/>
      <c r="AV294" s="266"/>
    </row>
    <row r="295" spans="1:48" ht="57" customHeight="1">
      <c r="A295" s="656"/>
      <c r="B295" s="277"/>
      <c r="C295" s="556"/>
      <c r="D295" s="280" t="s">
        <v>839</v>
      </c>
      <c r="E295" s="245" t="s">
        <v>838</v>
      </c>
      <c r="F295" s="185" t="s">
        <v>1</v>
      </c>
      <c r="G295" s="246" t="s">
        <v>51</v>
      </c>
      <c r="H295" s="247" t="s">
        <v>66</v>
      </c>
      <c r="I295" s="248" t="s">
        <v>68</v>
      </c>
      <c r="J295" s="248" t="str">
        <f>IF(OR(F295="SE",F295="SA"),VLOOKUP(I295,'Tabla de Peligros y Riesgo'!$C$2:$E$227,2,FALSE),VLOOKUP(I295,'LISTA DE ASPECTOS - IMPACTOS'!$D$3:$F$72,2,FALSE))</f>
        <v>Caída al mismo nivel</v>
      </c>
      <c r="K295" s="249" t="str">
        <f>IF(OR(F295="SE",F295="SA"),VLOOKUP(I295,'Tabla de Peligros y Riesgo'!$C$2:$E$227,3,FALSE),VLOOKUP(I295,'LISTA DE ASPECTOS - IMPACTOS'!$D$3:$F$72,3,FALSE))</f>
        <v>Contusión/Fractura/Muerte</v>
      </c>
      <c r="L295" s="250" t="s">
        <v>90</v>
      </c>
      <c r="M295" s="248">
        <v>4</v>
      </c>
      <c r="N295" s="251">
        <f t="shared" si="32"/>
        <v>14</v>
      </c>
      <c r="O295" s="248"/>
      <c r="P295" s="252"/>
      <c r="Q295" s="248"/>
      <c r="R295" s="252"/>
      <c r="S295" s="248"/>
      <c r="T295" s="248"/>
      <c r="U295" s="253" t="s">
        <v>1208</v>
      </c>
      <c r="V295" s="254"/>
      <c r="W295" s="253" t="s">
        <v>1196</v>
      </c>
      <c r="X295" s="255">
        <v>0.15</v>
      </c>
      <c r="Y295" s="251">
        <f t="shared" si="39"/>
        <v>14</v>
      </c>
      <c r="Z295" s="256"/>
      <c r="AA295" s="251">
        <f t="array" ref="AA295">_xlfn.IFS(AND(Y295=1,O295&lt;&gt;0),25,AND(Y295=1,Q295&lt;&gt;0),21,AND(Y295=1,T295="ALTO"),16,AND(Y295=1,T295="BAJO"),11,AND(Y295=1,U295&lt;&gt;0),2,AND(Y295=2,O295&lt;&gt;0),25,AND(Y295=2,Q295&lt;&gt;0),21,AND(Y295=2,T295="ALTO"),16,AND(Y295=2,T295="BAJO"),11,AND(Y295=2,U295&lt;&gt;0),4,AND(Y295=3,O295&lt;&gt;0),25,AND(Y295=3,Q295&lt;&gt;0),21,AND(Y295=3,T295="ALTO"),16,AND(Y295=3,T295="BAJO"),12,AND(Y295=3,U295&lt;&gt;0),5,AND(Y295=4,O295&lt;&gt;0),25,AND(Y295=4,Q295&lt;&gt;0),13,AND(Y295=4,T295="ALTO"),16,AND(Y295=4,T295="BAJO"),14,AND(Y295=4,U295&lt;&gt;0),7,AND(Y295=5,O295&lt;&gt;0),25,AND(Y295=5,Q295&lt;&gt;0),21,AND(Y295=5,T295="ALTO"),16,AND(Y295=5,T295="BAJO"),12,AND(Y295=5,U295&lt;&gt;0),8,AND(Y295=6,O295&lt;&gt;0),25,AND(Y295=6,Q295&lt;&gt;0),21,AND(Y295=6,T295="ALTO"),20,AND(Y295=6,T295="BAJO"),17,AND(Y295=6,U295&lt;&gt;0),6,AND(Y295=7,O295&lt;&gt;0),25,AND(Y295=7,Q295&lt;&gt;0),23,AND(Y295=7,T295="ALTO"),16,AND(Y295=7,T295="BAJO"),11,AND(Y295=7,U295&lt;&gt;0),7,AND(Y295=8,O295&lt;&gt;0),25,AND(Y295=8,Q295&lt;&gt;0),21,AND(Y295=8,T295="ALTO"),16,AND(Y295=8,T295="BAJO"),12,AND(Y295=8,U295&lt;&gt;0),8,AND(Y295=9,O295&lt;&gt;0),25,AND(Y295=9,Q295&lt;&gt;0),21,AND(Y295=9,T295="ALTO"),20,AND(Y295=9,T295="BAJO"),17,AND(Y295=9,U295&lt;&gt;0),13,AND(Y295=10,O295&lt;&gt;0),25,AND(Y295=10,Q295&lt;&gt;0),22,AND(Y295=10,T295="ALTO"),21,AND(Y295=10,T295="BAJO"),18,AND(Y295=10,U295&lt;&gt;0),18,AND(Y295=11,O295&lt;&gt;0),25,AND(Y295=11,Q295&lt;&gt;0),23,AND(Y295=11,T295="ALTO"),20,AND(Y295=11,T295="BAJO"),16,AND(Y295=11,U295&lt;&gt;0),11,AND(Y295=12,O295&lt;&gt;0),25,AND(Y295=12,Q295&lt;&gt;0),23,AND(Y295=12,T295="ALTO"),20,AND(Y295=12,T295="BAJO"),16,AND(Y295=12,U295&lt;&gt;0),12,AND(Y295=13,O295&lt;&gt;0),25,AND(Y295=13,Q295&lt;&gt;0),21,AND(Y295=13,T295="ALTO"),20,AND(Y295=13,T295="BAJO"),17,AND(Y295=13,U295&lt;&gt;0),17,AND(Y295=14,O295&lt;&gt;0),25,AND(Y295=14,Q295&lt;&gt;0),24,AND(Y295=14,T295="ALTO"),23,AND(Y295=14,T295="BAJO"),21,AND(Y295=14,U295&lt;&gt;0),18,AND(Y295=15,O295&lt;&gt;0),25,AND(Y295=15,Q295&lt;&gt;0),24,AND(Y295=15,T295="ALTO"),22,AND(Y295=15,T295="BAJO"),19,AND(Y295=15,U295&lt;&gt;0),19,AND(Y295=16,O295&lt;&gt;0),25,AND(Y295=16,Q295&lt;&gt;0),23,AND(Y295=16,T295="ALTO"),23,AND(Y295=16,T295="BAJO"),23,AND(Y295=16,U295&lt;&gt;0),20,AND(Y295=17,O295&lt;&gt;0),25,AND(Y295=17,Q295&lt;&gt;0),24,AND(Y295=17,T295="ALTO"),23,AND(Y295=17,T295="BAJO"),21,AND(Y295=17,U295&lt;&gt;0),20,AND(Y295=18,O295&lt;&gt;0),25,AND(Y295=18,Q295&lt;&gt;0),24,AND(Y295=18,T295="ALTO"),23,AND(Y295=18,T295="BAJO"),22,AND(Y295=18,U295&lt;&gt;0),21,AND(Y295=19,O295&lt;&gt;0),25,AND(Y295=19,Q295&lt;&gt;0),25,AND(Y295=19,T295="ALTO"),24,AND(Y295=19,T295="BAJO"),22,AND(Y295=19,U295&lt;&gt;0),22,AND(Y295&lt;&gt;0,W295&lt;&gt;0),Y295,TRUE,"FALSO")</f>
        <v>18</v>
      </c>
      <c r="AB295" s="248"/>
      <c r="AC295" s="248"/>
      <c r="AD295" s="263"/>
      <c r="AE295" s="264"/>
      <c r="AF295" s="264"/>
      <c r="AN295" s="265"/>
      <c r="AP295" s="265"/>
      <c r="AR295" s="266"/>
      <c r="AT295" s="266"/>
      <c r="AV295" s="266"/>
    </row>
    <row r="296" spans="1:48" ht="57" customHeight="1">
      <c r="A296" s="656"/>
      <c r="B296" s="277"/>
      <c r="C296" s="556"/>
      <c r="D296" s="280" t="s">
        <v>839</v>
      </c>
      <c r="E296" s="245" t="s">
        <v>838</v>
      </c>
      <c r="F296" s="185" t="s">
        <v>1</v>
      </c>
      <c r="G296" s="246" t="s">
        <v>51</v>
      </c>
      <c r="H296" s="247" t="s">
        <v>111</v>
      </c>
      <c r="I296" s="248" t="s">
        <v>112</v>
      </c>
      <c r="J296" s="248" t="str">
        <f>IF(OR(F296="SE",F296="SA"),VLOOKUP(I296,'Tabla de Peligros y Riesgo'!$C$2:$E$227,2,FALSE),VLOOKUP(I296,'LISTA DE ASPECTOS - IMPACTOS'!$D$3:$F$72,2,FALSE))</f>
        <v xml:space="preserve">Electrocución </v>
      </c>
      <c r="K296" s="249" t="str">
        <f>IF(OR(F296="SE",F296="SA"),VLOOKUP(I296,'Tabla de Peligros y Riesgo'!$C$2:$E$227,3,FALSE),VLOOKUP(I296,'LISTA DE ASPECTOS - IMPACTOS'!$D$3:$F$72,3,FALSE))</f>
        <v xml:space="preserve">Muerte </v>
      </c>
      <c r="L296" s="250" t="s">
        <v>56</v>
      </c>
      <c r="M296" s="248">
        <v>2</v>
      </c>
      <c r="N296" s="251">
        <f t="shared" si="32"/>
        <v>8</v>
      </c>
      <c r="O296" s="248"/>
      <c r="P296" s="252"/>
      <c r="Q296" s="248"/>
      <c r="R296" s="252"/>
      <c r="S296" s="248" t="s">
        <v>1198</v>
      </c>
      <c r="T296" s="248" t="s">
        <v>53</v>
      </c>
      <c r="U296" s="253" t="s">
        <v>1225</v>
      </c>
      <c r="V296" s="254"/>
      <c r="W296" s="253" t="s">
        <v>1196</v>
      </c>
      <c r="X296" s="255">
        <v>0.2</v>
      </c>
      <c r="Y296" s="251">
        <f t="shared" si="39"/>
        <v>8</v>
      </c>
      <c r="Z296" s="256">
        <f>IF(N296&gt;=16,MAX(O296:T296),IF(N296&lt;16,MAX(O296:X296)))</f>
        <v>0.2</v>
      </c>
      <c r="AA296" s="251">
        <f t="array" ref="AA296">_xlfn.IFS(AND(Y296=1,O296&lt;&gt;0),25,AND(Y296=1,Q296&lt;&gt;0),21,AND(Y296=1,T296="ALTO"),16,AND(Y296=1,T296="BAJO"),11,AND(Y296=1,U296&lt;&gt;0),2,AND(Y296=2,O296&lt;&gt;0),25,AND(Y296=2,Q296&lt;&gt;0),21,AND(Y296=2,T296="ALTO"),16,AND(Y296=2,T296="BAJO"),11,AND(Y296=2,U296&lt;&gt;0),4,AND(Y296=3,O296&lt;&gt;0),25,AND(Y296=3,Q296&lt;&gt;0),21,AND(Y296=3,T296="ALTO"),16,AND(Y296=3,T296="BAJO"),12,AND(Y296=3,U296&lt;&gt;0),5,AND(Y296=4,O296&lt;&gt;0),25,AND(Y296=4,Q296&lt;&gt;0),13,AND(Y296=4,T296="ALTO"),16,AND(Y296=4,T296="BAJO"),14,AND(Y296=4,U296&lt;&gt;0),7,AND(Y296=5,O296&lt;&gt;0),25,AND(Y296=5,Q296&lt;&gt;0),21,AND(Y296=5,T296="ALTO"),16,AND(Y296=5,T296="BAJO"),12,AND(Y296=5,U296&lt;&gt;0),8,AND(Y296=6,O296&lt;&gt;0),25,AND(Y296=6,Q296&lt;&gt;0),21,AND(Y296=6,T296="ALTO"),20,AND(Y296=6,T296="BAJO"),17,AND(Y296=6,U296&lt;&gt;0),6,AND(Y296=7,O296&lt;&gt;0),25,AND(Y296=7,Q296&lt;&gt;0),23,AND(Y296=7,T296="ALTO"),16,AND(Y296=7,T296="BAJO"),11,AND(Y296=7,U296&lt;&gt;0),7,AND(Y296=8,O296&lt;&gt;0),25,AND(Y296=8,Q296&lt;&gt;0),21,AND(Y296=8,T296="ALTO"),16,AND(Y296=8,T296="BAJO"),12,AND(Y296=8,U296&lt;&gt;0),8,AND(Y296=9,O296&lt;&gt;0),25,AND(Y296=9,Q296&lt;&gt;0),21,AND(Y296=9,T296="ALTO"),20,AND(Y296=9,T296="BAJO"),17,AND(Y296=9,U296&lt;&gt;0),13,AND(Y296=10,O296&lt;&gt;0),25,AND(Y296=10,Q296&lt;&gt;0),22,AND(Y296=10,T296="ALTO"),21,AND(Y296=10,T296="BAJO"),18,AND(Y296=10,U296&lt;&gt;0),18,AND(Y296=11,O296&lt;&gt;0),25,AND(Y296=11,Q296&lt;&gt;0),23,AND(Y296=11,T296="ALTO"),20,AND(Y296=11,T296="BAJO"),16,AND(Y296=11,U296&lt;&gt;0),11,AND(Y296=12,O296&lt;&gt;0),25,AND(Y296=12,Q296&lt;&gt;0),23,AND(Y296=12,T296="ALTO"),20,AND(Y296=12,T296="BAJO"),16,AND(Y296=12,U296&lt;&gt;0),12,AND(Y296=13,O296&lt;&gt;0),25,AND(Y296=13,Q296&lt;&gt;0),21,AND(Y296=13,T296="ALTO"),20,AND(Y296=13,T296="BAJO"),17,AND(Y296=13,U296&lt;&gt;0),17,AND(Y296=14,O296&lt;&gt;0),25,AND(Y296=14,Q296&lt;&gt;0),24,AND(Y296=14,T296="ALTO"),23,AND(Y296=14,T296="BAJO"),21,AND(Y296=14,U296&lt;&gt;0),18,AND(Y296=15,O296&lt;&gt;0),25,AND(Y296=15,Q296&lt;&gt;0),24,AND(Y296=15,T296="ALTO"),22,AND(Y296=15,T296="BAJO"),19,AND(Y296=15,U296&lt;&gt;0),19,AND(Y296=16,O296&lt;&gt;0),25,AND(Y296=16,Q296&lt;&gt;0),23,AND(Y296=16,T296="ALTO"),23,AND(Y296=16,T296="BAJO"),23,AND(Y296=16,U296&lt;&gt;0),20,AND(Y296=17,O296&lt;&gt;0),25,AND(Y296=17,Q296&lt;&gt;0),24,AND(Y296=17,T296="ALTO"),23,AND(Y296=17,T296="BAJO"),21,AND(Y296=17,U296&lt;&gt;0),20,AND(Y296=18,O296&lt;&gt;0),25,AND(Y296=18,Q296&lt;&gt;0),24,AND(Y296=18,T296="ALTO"),23,AND(Y296=18,T296="BAJO"),22,AND(Y296=18,U296&lt;&gt;0),21,AND(Y296=19,O296&lt;&gt;0),25,AND(Y296=19,Q296&lt;&gt;0),25,AND(Y296=19,T296="ALTO"),24,AND(Y296=19,T296="BAJO"),22,AND(Y296=19,U296&lt;&gt;0),22,AND(Y296&lt;&gt;0,W296&lt;&gt;0),Y296,TRUE,"FALSO")</f>
        <v>16</v>
      </c>
      <c r="AB296" s="248" t="s">
        <v>1200</v>
      </c>
      <c r="AC296" s="248" t="s">
        <v>1201</v>
      </c>
      <c r="AD296" s="263"/>
      <c r="AE296" s="264"/>
      <c r="AF296" s="264"/>
      <c r="AN296" s="265"/>
      <c r="AP296" s="265"/>
      <c r="AR296" s="266"/>
      <c r="AT296" s="266"/>
      <c r="AV296" s="266"/>
    </row>
    <row r="297" spans="1:48" ht="57" customHeight="1">
      <c r="A297" s="656"/>
      <c r="B297" s="277"/>
      <c r="C297" s="556"/>
      <c r="D297" s="279" t="s">
        <v>1280</v>
      </c>
      <c r="E297" s="245" t="s">
        <v>838</v>
      </c>
      <c r="F297" s="185" t="s">
        <v>0</v>
      </c>
      <c r="G297" s="246" t="s">
        <v>51</v>
      </c>
      <c r="H297" s="247" t="s">
        <v>83</v>
      </c>
      <c r="I297" s="248" t="s">
        <v>105</v>
      </c>
      <c r="J297" s="248" t="str">
        <f>IF(OR(F297="SE",F297="SA"),VLOOKUP(I297,'Tabla de Peligros y Riesgo'!$C$2:$E$227,2,FALSE),VLOOKUP(I297,'LISTA DE ASPECTOS - IMPACTOS'!$D$3:$F$72,2,FALSE))</f>
        <v>Riesgos Disergonómico</v>
      </c>
      <c r="K297" s="249" t="str">
        <f>IF(OR(F297="SE",F297="SA"),VLOOKUP(I297,'Tabla de Peligros y Riesgo'!$C$2:$E$227,3,FALSE),VLOOKUP(I297,'LISTA DE ASPECTOS - IMPACTOS'!$D$3:$F$72,3,FALSE))</f>
        <v>Lumbalgia/Dorsalgia/ Hiperlordosis/ Tendinitis de Hombro</v>
      </c>
      <c r="L297" s="250" t="s">
        <v>56</v>
      </c>
      <c r="M297" s="248">
        <v>3</v>
      </c>
      <c r="N297" s="251">
        <f t="shared" si="32"/>
        <v>13</v>
      </c>
      <c r="O297" s="248"/>
      <c r="P297" s="252"/>
      <c r="Q297" s="248"/>
      <c r="R297" s="252"/>
      <c r="S297" s="248"/>
      <c r="T297" s="248"/>
      <c r="U297" s="253" t="s">
        <v>1217</v>
      </c>
      <c r="V297" s="254">
        <v>0.35</v>
      </c>
      <c r="W297" s="253" t="s">
        <v>1196</v>
      </c>
      <c r="X297" s="255">
        <v>0.15</v>
      </c>
      <c r="Y297" s="251">
        <f t="shared" si="39"/>
        <v>13</v>
      </c>
      <c r="Z297" s="256"/>
      <c r="AA297" s="251">
        <f t="array" ref="AA297">_xlfn.IFS(AND(Y297=1,O297&lt;&gt;0),25,AND(Y297=1,Q297&lt;&gt;0),21,AND(Y297=1,T297="ALTO"),16,AND(Y297=1,T297="BAJO"),11,AND(Y297=1,U297&lt;&gt;0),2,AND(Y297=2,O297&lt;&gt;0),25,AND(Y297=2,Q297&lt;&gt;0),21,AND(Y297=2,T297="ALTO"),16,AND(Y297=2,T297="BAJO"),11,AND(Y297=2,U297&lt;&gt;0),4,AND(Y297=3,O297&lt;&gt;0),25,AND(Y297=3,Q297&lt;&gt;0),21,AND(Y297=3,T297="ALTO"),16,AND(Y297=3,T297="BAJO"),12,AND(Y297=3,U297&lt;&gt;0),5,AND(Y297=4,O297&lt;&gt;0),25,AND(Y297=4,Q297&lt;&gt;0),13,AND(Y297=4,T297="ALTO"),16,AND(Y297=4,T297="BAJO"),14,AND(Y297=4,U297&lt;&gt;0),7,AND(Y297=5,O297&lt;&gt;0),25,AND(Y297=5,Q297&lt;&gt;0),21,AND(Y297=5,T297="ALTO"),16,AND(Y297=5,T297="BAJO"),12,AND(Y297=5,U297&lt;&gt;0),8,AND(Y297=6,O297&lt;&gt;0),25,AND(Y297=6,Q297&lt;&gt;0),21,AND(Y297=6,T297="ALTO"),20,AND(Y297=6,T297="BAJO"),17,AND(Y297=6,U297&lt;&gt;0),6,AND(Y297=7,O297&lt;&gt;0),25,AND(Y297=7,Q297&lt;&gt;0),23,AND(Y297=7,T297="ALTO"),16,AND(Y297=7,T297="BAJO"),11,AND(Y297=7,U297&lt;&gt;0),7,AND(Y297=8,O297&lt;&gt;0),25,AND(Y297=8,Q297&lt;&gt;0),21,AND(Y297=8,T297="ALTO"),16,AND(Y297=8,T297="BAJO"),12,AND(Y297=8,U297&lt;&gt;0),8,AND(Y297=9,O297&lt;&gt;0),25,AND(Y297=9,Q297&lt;&gt;0),21,AND(Y297=9,T297="ALTO"),20,AND(Y297=9,T297="BAJO"),17,AND(Y297=9,U297&lt;&gt;0),13,AND(Y297=10,O297&lt;&gt;0),25,AND(Y297=10,Q297&lt;&gt;0),22,AND(Y297=10,T297="ALTO"),21,AND(Y297=10,T297="BAJO"),18,AND(Y297=10,U297&lt;&gt;0),18,AND(Y297=11,O297&lt;&gt;0),25,AND(Y297=11,Q297&lt;&gt;0),23,AND(Y297=11,T297="ALTO"),20,AND(Y297=11,T297="BAJO"),16,AND(Y297=11,U297&lt;&gt;0),11,AND(Y297=12,O297&lt;&gt;0),25,AND(Y297=12,Q297&lt;&gt;0),23,AND(Y297=12,T297="ALTO"),20,AND(Y297=12,T297="BAJO"),16,AND(Y297=12,U297&lt;&gt;0),12,AND(Y297=13,O297&lt;&gt;0),25,AND(Y297=13,Q297&lt;&gt;0),21,AND(Y297=13,T297="ALTO"),20,AND(Y297=13,T297="BAJO"),17,AND(Y297=13,U297&lt;&gt;0),17,AND(Y297=14,O297&lt;&gt;0),25,AND(Y297=14,Q297&lt;&gt;0),24,AND(Y297=14,T297="ALTO"),23,AND(Y297=14,T297="BAJO"),21,AND(Y297=14,U297&lt;&gt;0),18,AND(Y297=15,O297&lt;&gt;0),25,AND(Y297=15,Q297&lt;&gt;0),24,AND(Y297=15,T297="ALTO"),22,AND(Y297=15,T297="BAJO"),19,AND(Y297=15,U297&lt;&gt;0),19,AND(Y297=16,O297&lt;&gt;0),25,AND(Y297=16,Q297&lt;&gt;0),23,AND(Y297=16,T297="ALTO"),23,AND(Y297=16,T297="BAJO"),23,AND(Y297=16,U297&lt;&gt;0),20,AND(Y297=17,O297&lt;&gt;0),25,AND(Y297=17,Q297&lt;&gt;0),24,AND(Y297=17,T297="ALTO"),23,AND(Y297=17,T297="BAJO"),21,AND(Y297=17,U297&lt;&gt;0),20,AND(Y297=18,O297&lt;&gt;0),25,AND(Y297=18,Q297&lt;&gt;0),24,AND(Y297=18,T297="ALTO"),23,AND(Y297=18,T297="BAJO"),22,AND(Y297=18,U297&lt;&gt;0),21,AND(Y297=19,O297&lt;&gt;0),25,AND(Y297=19,Q297&lt;&gt;0),25,AND(Y297=19,T297="ALTO"),24,AND(Y297=19,T297="BAJO"),22,AND(Y297=19,U297&lt;&gt;0),22,AND(Y297&lt;&gt;0,W297&lt;&gt;0),Y297,TRUE,"FALSO")</f>
        <v>17</v>
      </c>
      <c r="AB297" s="248"/>
      <c r="AC297" s="248"/>
      <c r="AD297" s="263"/>
      <c r="AE297" s="264"/>
      <c r="AF297" s="264"/>
      <c r="AN297" s="265"/>
      <c r="AP297" s="265"/>
      <c r="AR297" s="266"/>
      <c r="AT297" s="266"/>
      <c r="AV297" s="266"/>
    </row>
    <row r="298" spans="1:48" ht="57" customHeight="1">
      <c r="A298" s="656"/>
      <c r="B298" s="277"/>
      <c r="C298" s="556"/>
      <c r="D298" s="279" t="s">
        <v>1525</v>
      </c>
      <c r="E298" s="245" t="s">
        <v>838</v>
      </c>
      <c r="F298" s="185" t="s">
        <v>1</v>
      </c>
      <c r="G298" s="246" t="s">
        <v>51</v>
      </c>
      <c r="H298" s="247" t="s">
        <v>80</v>
      </c>
      <c r="I298" s="248" t="s">
        <v>243</v>
      </c>
      <c r="J298" s="248" t="str">
        <f>IF(OR(F298="SE",F298="SA"),VLOOKUP(I298,'Tabla de Peligros y Riesgo'!$C$2:$E$227,2,FALSE),VLOOKUP(I298,'LISTA DE ASPECTOS - IMPACTOS'!$D$3:$F$72,2,FALSE))</f>
        <v xml:space="preserve">Electrocución </v>
      </c>
      <c r="K298" s="249" t="str">
        <f>IF(OR(F298="SE",F298="SA"),VLOOKUP(I298,'Tabla de Peligros y Riesgo'!$C$2:$E$227,3,FALSE),VLOOKUP(I298,'LISTA DE ASPECTOS - IMPACTOS'!$D$3:$F$72,3,FALSE))</f>
        <v>Quemadura/Amputación/ Muerte</v>
      </c>
      <c r="L298" s="250" t="s">
        <v>65</v>
      </c>
      <c r="M298" s="248">
        <v>2</v>
      </c>
      <c r="N298" s="251">
        <f>IF(CONCATENATE(M298,L298)="1A",1,IF(CONCATENATE(M298,L298)="1B",2,IF(CONCATENATE(M298,L298)="2A",3,IF(CONCATENATE(M298,L298)="1C",4,IF(CONCATENATE(M298,L298)="2B",5,IF(CONCATENATE(M298,L298)="3A",6,IF(CONCATENATE(M298,L298)="1D",7,IF(CONCATENATE(M298,L298)="2C",8,IF(CONCATENATE(M298,L298)="3B",9,IF(CONCATENATE(M298,L298)="4A",10,IF(CONCATENATE(M298,L298)="1E",11,IF(CONCATENATE(M298,L298)="2D",12,IF(CONCATENATE(M298,L298)="3C",13,IF(CONCATENATE(M298,L298)="4B",14,IF(CONCATENATE(M298,L298)="5A",15,IF(CONCATENATE(M298,L298)="2E",16,IF(CONCATENATE(M298,L298)="3D",17,IF(CONCATENATE(M298,L298)="4C",18,IF(CONCATENATE(M298,L298)="5B",19,IF(CONCATENATE(M298,L298)="3E",20,IF(CONCATENATE(M298,L298)="4D",21,IF(CONCATENATE(M298,L298)="5C",22,IF(CONCATENATE(M298,L298)="4E",23,IF(CONCATENATE(M298,L298)="5D",24,IF(CONCATENATE(M298,L298)="5E",25,"")))))))))))))))))))))))))</f>
        <v>12</v>
      </c>
      <c r="O298" s="248"/>
      <c r="P298" s="252"/>
      <c r="Q298" s="248"/>
      <c r="R298" s="252"/>
      <c r="S298" s="248" t="s">
        <v>1277</v>
      </c>
      <c r="T298" s="248" t="s">
        <v>53</v>
      </c>
      <c r="U298" s="358" t="s">
        <v>1537</v>
      </c>
      <c r="V298" s="254">
        <v>0.35</v>
      </c>
      <c r="W298" s="253" t="s">
        <v>1196</v>
      </c>
      <c r="X298" s="255">
        <v>0.15</v>
      </c>
      <c r="Y298" s="251">
        <f>N298</f>
        <v>12</v>
      </c>
      <c r="Z298" s="256"/>
      <c r="AA298" s="251">
        <f t="array" ref="AA298">_xlfn.IFS(AND(Y298=1,O298&lt;&gt;0),25,AND(Y298=1,Q298&lt;&gt;0),21,AND(Y298=1,T298="ALTO"),16,AND(Y298=1,T298="BAJO"),11,AND(Y298=1,U298&lt;&gt;0),2,AND(Y298=2,O298&lt;&gt;0),25,AND(Y298=2,Q298&lt;&gt;0),21,AND(Y298=2,T298="ALTO"),16,AND(Y298=2,T298="BAJO"),11,AND(Y298=2,U298&lt;&gt;0),4,AND(Y298=3,O298&lt;&gt;0),25,AND(Y298=3,Q298&lt;&gt;0),21,AND(Y298=3,T298="ALTO"),16,AND(Y298=3,T298="BAJO"),12,AND(Y298=3,U298&lt;&gt;0),5,AND(Y298=4,O298&lt;&gt;0),25,AND(Y298=4,Q298&lt;&gt;0),13,AND(Y298=4,T298="ALTO"),16,AND(Y298=4,T298="BAJO"),14,AND(Y298=4,U298&lt;&gt;0),7,AND(Y298=5,O298&lt;&gt;0),25,AND(Y298=5,Q298&lt;&gt;0),21,AND(Y298=5,T298="ALTO"),16,AND(Y298=5,T298="BAJO"),12,AND(Y298=5,U298&lt;&gt;0),8,AND(Y298=6,O298&lt;&gt;0),25,AND(Y298=6,Q298&lt;&gt;0),21,AND(Y298=6,T298="ALTO"),20,AND(Y298=6,T298="BAJO"),17,AND(Y298=6,U298&lt;&gt;0),6,AND(Y298=7,O298&lt;&gt;0),25,AND(Y298=7,Q298&lt;&gt;0),23,AND(Y298=7,T298="ALTO"),16,AND(Y298=7,T298="BAJO"),11,AND(Y298=7,U298&lt;&gt;0),7,AND(Y298=8,O298&lt;&gt;0),25,AND(Y298=8,Q298&lt;&gt;0),21,AND(Y298=8,T298="ALTO"),16,AND(Y298=8,T298="BAJO"),12,AND(Y298=8,U298&lt;&gt;0),8,AND(Y298=9,O298&lt;&gt;0),25,AND(Y298=9,Q298&lt;&gt;0),21,AND(Y298=9,T298="ALTO"),20,AND(Y298=9,T298="BAJO"),17,AND(Y298=9,U298&lt;&gt;0),13,AND(Y298=10,O298&lt;&gt;0),25,AND(Y298=10,Q298&lt;&gt;0),22,AND(Y298=10,T298="ALTO"),21,AND(Y298=10,T298="BAJO"),18,AND(Y298=10,U298&lt;&gt;0),18,AND(Y298=11,O298&lt;&gt;0),25,AND(Y298=11,Q298&lt;&gt;0),23,AND(Y298=11,T298="ALTO"),20,AND(Y298=11,T298="BAJO"),16,AND(Y298=11,U298&lt;&gt;0),11,AND(Y298=12,O298&lt;&gt;0),25,AND(Y298=12,Q298&lt;&gt;0),23,AND(Y298=12,T298="ALTO"),20,AND(Y298=12,T298="BAJO"),16,AND(Y298=12,U298&lt;&gt;0),12,AND(Y298=13,O298&lt;&gt;0),25,AND(Y298=13,Q298&lt;&gt;0),21,AND(Y298=13,T298="ALTO"),20,AND(Y298=13,T298="BAJO"),17,AND(Y298=13,U298&lt;&gt;0),17,AND(Y298=14,O298&lt;&gt;0),25,AND(Y298=14,Q298&lt;&gt;0),24,AND(Y298=14,T298="ALTO"),23,AND(Y298=14,T298="BAJO"),21,AND(Y298=14,U298&lt;&gt;0),18,AND(Y298=15,O298&lt;&gt;0),25,AND(Y298=15,Q298&lt;&gt;0),24,AND(Y298=15,T298="ALTO"),22,AND(Y298=15,T298="BAJO"),19,AND(Y298=15,U298&lt;&gt;0),19,AND(Y298=16,O298&lt;&gt;0),25,AND(Y298=16,Q298&lt;&gt;0),23,AND(Y298=16,T298="ALTO"),23,AND(Y298=16,T298="BAJO"),23,AND(Y298=16,U298&lt;&gt;0),20,AND(Y298=17,O298&lt;&gt;0),25,AND(Y298=17,Q298&lt;&gt;0),24,AND(Y298=17,T298="ALTO"),23,AND(Y298=17,T298="BAJO"),21,AND(Y298=17,U298&lt;&gt;0),20,AND(Y298=18,O298&lt;&gt;0),25,AND(Y298=18,Q298&lt;&gt;0),24,AND(Y298=18,T298="ALTO"),23,AND(Y298=18,T298="BAJO"),22,AND(Y298=18,U298&lt;&gt;0),21,AND(Y298=19,O298&lt;&gt;0),25,AND(Y298=19,Q298&lt;&gt;0),25,AND(Y298=19,T298="ALTO"),24,AND(Y298=19,T298="BAJO"),22,AND(Y298=19,U298&lt;&gt;0),22,AND(Y298&lt;&gt;0,W298&lt;&gt;0),Y298,TRUE,"FALSO")</f>
        <v>20</v>
      </c>
      <c r="AB298" s="248"/>
      <c r="AC298" s="248"/>
      <c r="AD298" s="263"/>
      <c r="AE298" s="264"/>
      <c r="AF298" s="264"/>
      <c r="AN298" s="265"/>
      <c r="AP298" s="265"/>
      <c r="AR298" s="266"/>
      <c r="AT298" s="266"/>
      <c r="AV298" s="266"/>
    </row>
    <row r="299" spans="1:48" ht="57" customHeight="1">
      <c r="A299" s="656"/>
      <c r="B299" s="277"/>
      <c r="C299" s="556"/>
      <c r="D299" s="279" t="s">
        <v>1281</v>
      </c>
      <c r="E299" s="245" t="s">
        <v>838</v>
      </c>
      <c r="F299" s="185" t="s">
        <v>2</v>
      </c>
      <c r="G299" s="246" t="s">
        <v>52</v>
      </c>
      <c r="H299" s="247" t="s">
        <v>131</v>
      </c>
      <c r="I299" s="248" t="s">
        <v>544</v>
      </c>
      <c r="J299" s="248" t="str">
        <f>IF(OR(F299="SE",F299="SA"),VLOOKUP(I299,'Tabla de Peligros y Riesgo'!$C$2:$E$227,2,FALSE),VLOOKUP(I299,'LISTA DE ASPECTOS - IMPACTOS'!$D$3:$F$72,2,FALSE))</f>
        <v>Alteración de la calidad de suelo/agua</v>
      </c>
      <c r="K299" s="249" t="str">
        <f>IF(OR(F299="SE",F299="SA"),VLOOKUP(I299,'Tabla de Peligros y Riesgo'!$C$2:$E$227,3,FALSE),VLOOKUP(I299,'LISTA DE ASPECTOS - IMPACTOS'!$D$3:$F$72,3,FALSE))</f>
        <v>Potencial incumplimiento de Estándares de Calidad Ambiental (ECA) para aire.
Potencial afectación a la vida y salud humana.</v>
      </c>
      <c r="L299" s="250" t="s">
        <v>90</v>
      </c>
      <c r="M299" s="248">
        <v>4</v>
      </c>
      <c r="N299" s="251">
        <f>IF(CONCATENATE(M299,L299)="1A",1,IF(CONCATENATE(M299,L299)="1B",2,IF(CONCATENATE(M299,L299)="2A",3,IF(CONCATENATE(M299,L299)="1C",4,IF(CONCATENATE(M299,L299)="2B",5,IF(CONCATENATE(M299,L299)="3A",6,IF(CONCATENATE(M299,L299)="1D",7,IF(CONCATENATE(M299,L299)="2C",8,IF(CONCATENATE(M299,L299)="3B",9,IF(CONCATENATE(M299,L299)="4A",10,IF(CONCATENATE(M299,L299)="1E",11,IF(CONCATENATE(M299,L299)="2D",12,IF(CONCATENATE(M299,L299)="3C",13,IF(CONCATENATE(M299,L299)="4B",14,IF(CONCATENATE(M299,L299)="5A",15,IF(CONCATENATE(M299,L299)="2E",16,IF(CONCATENATE(M299,L299)="3D",17,IF(CONCATENATE(M299,L299)="4C",18,IF(CONCATENATE(M299,L299)="5B",19,IF(CONCATENATE(M299,L299)="3E",20,IF(CONCATENATE(M299,L299)="4D",21,IF(CONCATENATE(M299,L299)="5C",22,IF(CONCATENATE(M299,L299)="4E",23,IF(CONCATENATE(M299,L299)="5D",24,IF(CONCATENATE(M299,L299)="5E",25,"")))))))))))))))))))))))))</f>
        <v>14</v>
      </c>
      <c r="O299" s="248"/>
      <c r="P299" s="252"/>
      <c r="Q299" s="248"/>
      <c r="R299" s="252"/>
      <c r="S299" s="248" t="s">
        <v>1231</v>
      </c>
      <c r="T299" s="248" t="s">
        <v>53</v>
      </c>
      <c r="U299" s="358" t="s">
        <v>1537</v>
      </c>
      <c r="V299" s="254"/>
      <c r="W299" s="253"/>
      <c r="X299" s="255">
        <v>0.15</v>
      </c>
      <c r="Y299" s="251">
        <f>N299</f>
        <v>14</v>
      </c>
      <c r="Z299" s="256"/>
      <c r="AA299" s="251">
        <f t="array" ref="AA299">_xlfn.IFS(AND(Y299=1,O299&lt;&gt;0),25,AND(Y299=1,Q299&lt;&gt;0),21,AND(Y299=1,T299="ALTO"),16,AND(Y299=1,T299="BAJO"),11,AND(Y299=1,U299&lt;&gt;0),2,AND(Y299=2,O299&lt;&gt;0),25,AND(Y299=2,Q299&lt;&gt;0),21,AND(Y299=2,T299="ALTO"),16,AND(Y299=2,T299="BAJO"),11,AND(Y299=2,U299&lt;&gt;0),4,AND(Y299=3,O299&lt;&gt;0),25,AND(Y299=3,Q299&lt;&gt;0),21,AND(Y299=3,T299="ALTO"),16,AND(Y299=3,T299="BAJO"),12,AND(Y299=3,U299&lt;&gt;0),5,AND(Y299=4,O299&lt;&gt;0),25,AND(Y299=4,Q299&lt;&gt;0),13,AND(Y299=4,T299="ALTO"),16,AND(Y299=4,T299="BAJO"),14,AND(Y299=4,U299&lt;&gt;0),7,AND(Y299=5,O299&lt;&gt;0),25,AND(Y299=5,Q299&lt;&gt;0),21,AND(Y299=5,T299="ALTO"),16,AND(Y299=5,T299="BAJO"),12,AND(Y299=5,U299&lt;&gt;0),8,AND(Y299=6,O299&lt;&gt;0),25,AND(Y299=6,Q299&lt;&gt;0),21,AND(Y299=6,T299="ALTO"),20,AND(Y299=6,T299="BAJO"),17,AND(Y299=6,U299&lt;&gt;0),6,AND(Y299=7,O299&lt;&gt;0),25,AND(Y299=7,Q299&lt;&gt;0),23,AND(Y299=7,T299="ALTO"),16,AND(Y299=7,T299="BAJO"),11,AND(Y299=7,U299&lt;&gt;0),7,AND(Y299=8,O299&lt;&gt;0),25,AND(Y299=8,Q299&lt;&gt;0),21,AND(Y299=8,T299="ALTO"),16,AND(Y299=8,T299="BAJO"),12,AND(Y299=8,U299&lt;&gt;0),8,AND(Y299=9,O299&lt;&gt;0),25,AND(Y299=9,Q299&lt;&gt;0),21,AND(Y299=9,T299="ALTO"),20,AND(Y299=9,T299="BAJO"),17,AND(Y299=9,U299&lt;&gt;0),13,AND(Y299=10,O299&lt;&gt;0),25,AND(Y299=10,Q299&lt;&gt;0),22,AND(Y299=10,T299="ALTO"),21,AND(Y299=10,T299="BAJO"),18,AND(Y299=10,U299&lt;&gt;0),18,AND(Y299=11,O299&lt;&gt;0),25,AND(Y299=11,Q299&lt;&gt;0),23,AND(Y299=11,T299="ALTO"),20,AND(Y299=11,T299="BAJO"),16,AND(Y299=11,U299&lt;&gt;0),11,AND(Y299=12,O299&lt;&gt;0),25,AND(Y299=12,Q299&lt;&gt;0),23,AND(Y299=12,T299="ALTO"),20,AND(Y299=12,T299="BAJO"),16,AND(Y299=12,U299&lt;&gt;0),12,AND(Y299=13,O299&lt;&gt;0),25,AND(Y299=13,Q299&lt;&gt;0),21,AND(Y299=13,T299="ALTO"),20,AND(Y299=13,T299="BAJO"),17,AND(Y299=13,U299&lt;&gt;0),17,AND(Y299=14,O299&lt;&gt;0),25,AND(Y299=14,Q299&lt;&gt;0),24,AND(Y299=14,T299="ALTO"),23,AND(Y299=14,T299="BAJO"),21,AND(Y299=14,U299&lt;&gt;0),18,AND(Y299=15,O299&lt;&gt;0),25,AND(Y299=15,Q299&lt;&gt;0),24,AND(Y299=15,T299="ALTO"),22,AND(Y299=15,T299="BAJO"),19,AND(Y299=15,U299&lt;&gt;0),19,AND(Y299=16,O299&lt;&gt;0),25,AND(Y299=16,Q299&lt;&gt;0),23,AND(Y299=16,T299="ALTO"),23,AND(Y299=16,T299="BAJO"),23,AND(Y299=16,U299&lt;&gt;0),20,AND(Y299=17,O299&lt;&gt;0),25,AND(Y299=17,Q299&lt;&gt;0),24,AND(Y299=17,T299="ALTO"),23,AND(Y299=17,T299="BAJO"),21,AND(Y299=17,U299&lt;&gt;0),20,AND(Y299=18,O299&lt;&gt;0),25,AND(Y299=18,Q299&lt;&gt;0),24,AND(Y299=18,T299="ALTO"),23,AND(Y299=18,T299="BAJO"),22,AND(Y299=18,U299&lt;&gt;0),21,AND(Y299=19,O299&lt;&gt;0),25,AND(Y299=19,Q299&lt;&gt;0),25,AND(Y299=19,T299="ALTO"),24,AND(Y299=19,T299="BAJO"),22,AND(Y299=19,U299&lt;&gt;0),22,AND(Y299&lt;&gt;0,W299&lt;&gt;0),Y299,TRUE,"FALSO")</f>
        <v>23</v>
      </c>
      <c r="AB299" s="248"/>
      <c r="AC299" s="248"/>
      <c r="AD299" s="263"/>
      <c r="AE299" s="264"/>
      <c r="AF299" s="264"/>
      <c r="AN299" s="265"/>
      <c r="AP299" s="265"/>
      <c r="AR299" s="266"/>
      <c r="AT299" s="266"/>
      <c r="AV299" s="266"/>
    </row>
    <row r="300" spans="1:48" ht="57" customHeight="1">
      <c r="A300" s="656"/>
      <c r="B300" s="277"/>
      <c r="C300" s="556"/>
      <c r="D300" s="280" t="s">
        <v>812</v>
      </c>
      <c r="E300" s="245" t="s">
        <v>838</v>
      </c>
      <c r="F300" s="185" t="s">
        <v>1</v>
      </c>
      <c r="G300" s="246" t="s">
        <v>51</v>
      </c>
      <c r="H300" s="247" t="s">
        <v>54</v>
      </c>
      <c r="I300" s="248" t="s">
        <v>142</v>
      </c>
      <c r="J300" s="248" t="str">
        <f>IF(OR(F300="SE",F300="SA"),VLOOKUP(I300,'Tabla de Peligros y Riesgo'!$C$2:$E$227,2,FALSE),VLOOKUP(I300,'LISTA DE ASPECTOS - IMPACTOS'!$D$3:$F$72,2,FALSE))</f>
        <v>Colisión/atropello</v>
      </c>
      <c r="K300" s="249" t="str">
        <f>IF(OR(F300="SE",F300="SA"),VLOOKUP(I300,'Tabla de Peligros y Riesgo'!$C$2:$E$227,3,FALSE),VLOOKUP(I300,'LISTA DE ASPECTOS - IMPACTOS'!$D$3:$F$72,3,FALSE))</f>
        <v>Contusión/Fractura/Muerte</v>
      </c>
      <c r="L300" s="250" t="s">
        <v>56</v>
      </c>
      <c r="M300" s="248">
        <v>4</v>
      </c>
      <c r="N300" s="251">
        <f>IF(CONCATENATE(M300,L300)="1A",1,IF(CONCATENATE(M300,L300)="1B",2,IF(CONCATENATE(M300,L300)="2A",3,IF(CONCATENATE(M300,L300)="1C",4,IF(CONCATENATE(M300,L300)="2B",5,IF(CONCATENATE(M300,L300)="3A",6,IF(CONCATENATE(M300,L300)="1D",7,IF(CONCATENATE(M300,L300)="2C",8,IF(CONCATENATE(M300,L300)="3B",9,IF(CONCATENATE(M300,L300)="4A",10,IF(CONCATENATE(M300,L300)="1E",11,IF(CONCATENATE(M300,L300)="2D",12,IF(CONCATENATE(M300,L300)="3C",13,IF(CONCATENATE(M300,L300)="4B",14,IF(CONCATENATE(M300,L300)="5A",15,IF(CONCATENATE(M300,L300)="2E",16,IF(CONCATENATE(M300,L300)="3D",17,IF(CONCATENATE(M300,L300)="4C",18,IF(CONCATENATE(M300,L300)="5B",19,IF(CONCATENATE(M300,L300)="3E",20,IF(CONCATENATE(M300,L300)="4D",21,IF(CONCATENATE(M300,L300)="5C",22,IF(CONCATENATE(M300,L300)="4E",23,IF(CONCATENATE(M300,L300)="5D",24,IF(CONCATENATE(M300,L300)="5E",25,"")))))))))))))))))))))))))</f>
        <v>18</v>
      </c>
      <c r="O300" s="248"/>
      <c r="P300" s="252"/>
      <c r="Q300" s="248"/>
      <c r="R300" s="252"/>
      <c r="S300" s="248"/>
      <c r="T300" s="248" t="s">
        <v>59</v>
      </c>
      <c r="U300" s="253" t="s">
        <v>1278</v>
      </c>
      <c r="V300" s="254"/>
      <c r="W300" s="253" t="s">
        <v>1196</v>
      </c>
      <c r="X300" s="255">
        <v>0.15</v>
      </c>
      <c r="Y300" s="251">
        <f>N300</f>
        <v>18</v>
      </c>
      <c r="Z300" s="256"/>
      <c r="AA300" s="251">
        <f t="array" ref="AA300">_xlfn.IFS(AND(Y300=1,O300&lt;&gt;0),25,AND(Y300=1,Q300&lt;&gt;0),21,AND(Y300=1,T300="ALTO"),16,AND(Y300=1,T300="BAJO"),11,AND(Y300=1,U300&lt;&gt;0),2,AND(Y300=2,O300&lt;&gt;0),25,AND(Y300=2,Q300&lt;&gt;0),21,AND(Y300=2,T300="ALTO"),16,AND(Y300=2,T300="BAJO"),11,AND(Y300=2,U300&lt;&gt;0),4,AND(Y300=3,O300&lt;&gt;0),25,AND(Y300=3,Q300&lt;&gt;0),21,AND(Y300=3,T300="ALTO"),16,AND(Y300=3,T300="BAJO"),12,AND(Y300=3,U300&lt;&gt;0),5,AND(Y300=4,O300&lt;&gt;0),25,AND(Y300=4,Q300&lt;&gt;0),13,AND(Y300=4,T300="ALTO"),16,AND(Y300=4,T300="BAJO"),14,AND(Y300=4,U300&lt;&gt;0),7,AND(Y300=5,O300&lt;&gt;0),25,AND(Y300=5,Q300&lt;&gt;0),21,AND(Y300=5,T300="ALTO"),16,AND(Y300=5,T300="BAJO"),12,AND(Y300=5,U300&lt;&gt;0),8,AND(Y300=6,O300&lt;&gt;0),25,AND(Y300=6,Q300&lt;&gt;0),21,AND(Y300=6,T300="ALTO"),20,AND(Y300=6,T300="BAJO"),17,AND(Y300=6,U300&lt;&gt;0),6,AND(Y300=7,O300&lt;&gt;0),25,AND(Y300=7,Q300&lt;&gt;0),23,AND(Y300=7,T300="ALTO"),16,AND(Y300=7,T300="BAJO"),11,AND(Y300=7,U300&lt;&gt;0),7,AND(Y300=8,O300&lt;&gt;0),25,AND(Y300=8,Q300&lt;&gt;0),21,AND(Y300=8,T300="ALTO"),16,AND(Y300=8,T300="BAJO"),12,AND(Y300=8,U300&lt;&gt;0),8,AND(Y300=9,O300&lt;&gt;0),25,AND(Y300=9,Q300&lt;&gt;0),21,AND(Y300=9,T300="ALTO"),20,AND(Y300=9,T300="BAJO"),17,AND(Y300=9,U300&lt;&gt;0),13,AND(Y300=10,O300&lt;&gt;0),25,AND(Y300=10,Q300&lt;&gt;0),22,AND(Y300=10,T300="ALTO"),21,AND(Y300=10,T300="BAJO"),18,AND(Y300=10,U300&lt;&gt;0),18,AND(Y300=11,O300&lt;&gt;0),25,AND(Y300=11,Q300&lt;&gt;0),23,AND(Y300=11,T300="ALTO"),20,AND(Y300=11,T300="BAJO"),16,AND(Y300=11,U300&lt;&gt;0),11,AND(Y300=12,O300&lt;&gt;0),25,AND(Y300=12,Q300&lt;&gt;0),23,AND(Y300=12,T300="ALTO"),20,AND(Y300=12,T300="BAJO"),16,AND(Y300=12,U300&lt;&gt;0),12,AND(Y300=13,O300&lt;&gt;0),25,AND(Y300=13,Q300&lt;&gt;0),21,AND(Y300=13,T300="ALTO"),20,AND(Y300=13,T300="BAJO"),17,AND(Y300=13,U300&lt;&gt;0),17,AND(Y300=14,O300&lt;&gt;0),25,AND(Y300=14,Q300&lt;&gt;0),24,AND(Y300=14,T300="ALTO"),23,AND(Y300=14,T300="BAJO"),21,AND(Y300=14,U300&lt;&gt;0),18,AND(Y300=15,O300&lt;&gt;0),25,AND(Y300=15,Q300&lt;&gt;0),24,AND(Y300=15,T300="ALTO"),22,AND(Y300=15,T300="BAJO"),19,AND(Y300=15,U300&lt;&gt;0),19,AND(Y300=16,O300&lt;&gt;0),25,AND(Y300=16,Q300&lt;&gt;0),23,AND(Y300=16,T300="ALTO"),23,AND(Y300=16,T300="BAJO"),23,AND(Y300=16,U300&lt;&gt;0),20,AND(Y300=17,O300&lt;&gt;0),25,AND(Y300=17,Q300&lt;&gt;0),24,AND(Y300=17,T300="ALTO"),23,AND(Y300=17,T300="BAJO"),21,AND(Y300=17,U300&lt;&gt;0),20,AND(Y300=18,O300&lt;&gt;0),25,AND(Y300=18,Q300&lt;&gt;0),24,AND(Y300=18,T300="ALTO"),23,AND(Y300=18,T300="BAJO"),22,AND(Y300=18,U300&lt;&gt;0),21,AND(Y300=19,O300&lt;&gt;0),25,AND(Y300=19,Q300&lt;&gt;0),25,AND(Y300=19,T300="ALTO"),24,AND(Y300=19,T300="BAJO"),22,AND(Y300=19,U300&lt;&gt;0),22,AND(Y300&lt;&gt;0,W300&lt;&gt;0),Y300,TRUE,"FALSO")</f>
        <v>22</v>
      </c>
      <c r="AB300" s="248"/>
      <c r="AC300" s="248"/>
      <c r="AD300" s="263"/>
      <c r="AE300" s="264"/>
      <c r="AF300" s="264"/>
      <c r="AN300" s="265"/>
      <c r="AP300" s="265"/>
      <c r="AR300" s="266"/>
      <c r="AT300" s="266"/>
      <c r="AV300" s="266"/>
    </row>
    <row r="301" spans="1:48" ht="57" customHeight="1">
      <c r="A301" s="656"/>
      <c r="B301" s="277"/>
      <c r="C301" s="556"/>
      <c r="D301" s="278" t="s">
        <v>819</v>
      </c>
      <c r="E301" s="245" t="s">
        <v>838</v>
      </c>
      <c r="F301" s="185" t="s">
        <v>0</v>
      </c>
      <c r="G301" s="246" t="s">
        <v>51</v>
      </c>
      <c r="H301" s="247" t="s">
        <v>135</v>
      </c>
      <c r="I301" s="248" t="s">
        <v>148</v>
      </c>
      <c r="J301" s="248" t="str">
        <f>IF(OR(F301="SE",F301="SA"),VLOOKUP(I301,'Tabla de Peligros y Riesgo'!$C$2:$E$227,2,FALSE),VLOOKUP(I301,'LISTA DE ASPECTOS - IMPACTOS'!$D$3:$F$72,2,FALSE))</f>
        <v>Riesgos Disergonómico</v>
      </c>
      <c r="K301" s="249" t="str">
        <f>IF(OR(F301="SE",F301="SA"),VLOOKUP(I301,'Tabla de Peligros y Riesgo'!$C$2:$E$227,3,FALSE),VLOOKUP(I301,'LISTA DE ASPECTOS - IMPACTOS'!$D$3:$F$72,3,FALSE))</f>
        <v>Lumbalgia</v>
      </c>
      <c r="L301" s="250" t="s">
        <v>56</v>
      </c>
      <c r="M301" s="248">
        <v>3</v>
      </c>
      <c r="N301" s="251">
        <f>IF(CONCATENATE(M301,L301)="1A",1,IF(CONCATENATE(M301,L301)="1B",2,IF(CONCATENATE(M301,L301)="2A",3,IF(CONCATENATE(M301,L301)="1C",4,IF(CONCATENATE(M301,L301)="2B",5,IF(CONCATENATE(M301,L301)="3A",6,IF(CONCATENATE(M301,L301)="1D",7,IF(CONCATENATE(M301,L301)="2C",8,IF(CONCATENATE(M301,L301)="3B",9,IF(CONCATENATE(M301,L301)="4A",10,IF(CONCATENATE(M301,L301)="1E",11,IF(CONCATENATE(M301,L301)="2D",12,IF(CONCATENATE(M301,L301)="3C",13,IF(CONCATENATE(M301,L301)="4B",14,IF(CONCATENATE(M301,L301)="5A",15,IF(CONCATENATE(M301,L301)="2E",16,IF(CONCATENATE(M301,L301)="3D",17,IF(CONCATENATE(M301,L301)="4C",18,IF(CONCATENATE(M301,L301)="5B",19,IF(CONCATENATE(M301,L301)="3E",20,IF(CONCATENATE(M301,L301)="4D",21,IF(CONCATENATE(M301,L301)="5C",22,IF(CONCATENATE(M301,L301)="4E",23,IF(CONCATENATE(M301,L301)="5D",24,IF(CONCATENATE(M301,L301)="5E",25,"")))))))))))))))))))))))))</f>
        <v>13</v>
      </c>
      <c r="O301" s="248"/>
      <c r="P301" s="252"/>
      <c r="Q301" s="248"/>
      <c r="R301" s="252"/>
      <c r="S301" s="248"/>
      <c r="T301" s="248"/>
      <c r="U301" s="248" t="s">
        <v>1253</v>
      </c>
      <c r="V301" s="254"/>
      <c r="W301" s="253" t="s">
        <v>1196</v>
      </c>
      <c r="X301" s="255"/>
      <c r="Y301" s="251">
        <f>N301</f>
        <v>13</v>
      </c>
      <c r="Z301" s="256"/>
      <c r="AA301" s="251">
        <f t="array" ref="AA301">_xlfn.IFS(AND(Y301=1,O301&lt;&gt;0),25,AND(Y301=1,Q301&lt;&gt;0),21,AND(Y301=1,T301="ALTO"),16,AND(Y301=1,T301="BAJO"),11,AND(Y301=1,U301&lt;&gt;0),2,AND(Y301=2,O301&lt;&gt;0),25,AND(Y301=2,Q301&lt;&gt;0),21,AND(Y301=2,T301="ALTO"),16,AND(Y301=2,T301="BAJO"),11,AND(Y301=2,U301&lt;&gt;0),4,AND(Y301=3,O301&lt;&gt;0),25,AND(Y301=3,Q301&lt;&gt;0),21,AND(Y301=3,T301="ALTO"),16,AND(Y301=3,T301="BAJO"),12,AND(Y301=3,U301&lt;&gt;0),5,AND(Y301=4,O301&lt;&gt;0),25,AND(Y301=4,Q301&lt;&gt;0),13,AND(Y301=4,T301="ALTO"),16,AND(Y301=4,T301="BAJO"),14,AND(Y301=4,U301&lt;&gt;0),7,AND(Y301=5,O301&lt;&gt;0),25,AND(Y301=5,Q301&lt;&gt;0),21,AND(Y301=5,T301="ALTO"),16,AND(Y301=5,T301="BAJO"),12,AND(Y301=5,U301&lt;&gt;0),8,AND(Y301=6,O301&lt;&gt;0),25,AND(Y301=6,Q301&lt;&gt;0),21,AND(Y301=6,T301="ALTO"),20,AND(Y301=6,T301="BAJO"),17,AND(Y301=6,U301&lt;&gt;0),6,AND(Y301=7,O301&lt;&gt;0),25,AND(Y301=7,Q301&lt;&gt;0),23,AND(Y301=7,T301="ALTO"),16,AND(Y301=7,T301="BAJO"),11,AND(Y301=7,U301&lt;&gt;0),7,AND(Y301=8,O301&lt;&gt;0),25,AND(Y301=8,Q301&lt;&gt;0),21,AND(Y301=8,T301="ALTO"),16,AND(Y301=8,T301="BAJO"),12,AND(Y301=8,U301&lt;&gt;0),8,AND(Y301=9,O301&lt;&gt;0),25,AND(Y301=9,Q301&lt;&gt;0),21,AND(Y301=9,T301="ALTO"),20,AND(Y301=9,T301="BAJO"),17,AND(Y301=9,U301&lt;&gt;0),13,AND(Y301=10,O301&lt;&gt;0),25,AND(Y301=10,Q301&lt;&gt;0),22,AND(Y301=10,T301="ALTO"),21,AND(Y301=10,T301="BAJO"),18,AND(Y301=10,U301&lt;&gt;0),18,AND(Y301=11,O301&lt;&gt;0),25,AND(Y301=11,Q301&lt;&gt;0),23,AND(Y301=11,T301="ALTO"),20,AND(Y301=11,T301="BAJO"),16,AND(Y301=11,U301&lt;&gt;0),11,AND(Y301=12,O301&lt;&gt;0),25,AND(Y301=12,Q301&lt;&gt;0),23,AND(Y301=12,T301="ALTO"),20,AND(Y301=12,T301="BAJO"),16,AND(Y301=12,U301&lt;&gt;0),12,AND(Y301=13,O301&lt;&gt;0),25,AND(Y301=13,Q301&lt;&gt;0),21,AND(Y301=13,T301="ALTO"),20,AND(Y301=13,T301="BAJO"),17,AND(Y301=13,U301&lt;&gt;0),17,AND(Y301=14,O301&lt;&gt;0),25,AND(Y301=14,Q301&lt;&gt;0),24,AND(Y301=14,T301="ALTO"),23,AND(Y301=14,T301="BAJO"),21,AND(Y301=14,U301&lt;&gt;0),18,AND(Y301=15,O301&lt;&gt;0),25,AND(Y301=15,Q301&lt;&gt;0),24,AND(Y301=15,T301="ALTO"),22,AND(Y301=15,T301="BAJO"),19,AND(Y301=15,U301&lt;&gt;0),19,AND(Y301=16,O301&lt;&gt;0),25,AND(Y301=16,Q301&lt;&gt;0),23,AND(Y301=16,T301="ALTO"),23,AND(Y301=16,T301="BAJO"),23,AND(Y301=16,U301&lt;&gt;0),20,AND(Y301=17,O301&lt;&gt;0),25,AND(Y301=17,Q301&lt;&gt;0),24,AND(Y301=17,T301="ALTO"),23,AND(Y301=17,T301="BAJO"),21,AND(Y301=17,U301&lt;&gt;0),20,AND(Y301=18,O301&lt;&gt;0),25,AND(Y301=18,Q301&lt;&gt;0),24,AND(Y301=18,T301="ALTO"),23,AND(Y301=18,T301="BAJO"),22,AND(Y301=18,U301&lt;&gt;0),21,AND(Y301=19,O301&lt;&gt;0),25,AND(Y301=19,Q301&lt;&gt;0),25,AND(Y301=19,T301="ALTO"),24,AND(Y301=19,T301="BAJO"),22,AND(Y301=19,U301&lt;&gt;0),22,AND(Y301&lt;&gt;0,W301&lt;&gt;0),Y301,TRUE,"FALSO")</f>
        <v>17</v>
      </c>
      <c r="AB301" s="248"/>
      <c r="AC301" s="248"/>
      <c r="AD301" s="263"/>
      <c r="AE301" s="264"/>
      <c r="AF301" s="264"/>
      <c r="AN301" s="265"/>
      <c r="AP301" s="265"/>
      <c r="AR301" s="266"/>
      <c r="AT301" s="266"/>
      <c r="AV301" s="266"/>
    </row>
    <row r="302" spans="1:48" ht="57" customHeight="1">
      <c r="A302" s="656"/>
      <c r="B302" s="277"/>
      <c r="C302" s="557"/>
      <c r="D302" s="279" t="s">
        <v>819</v>
      </c>
      <c r="E302" s="245" t="s">
        <v>838</v>
      </c>
      <c r="F302" s="185" t="s">
        <v>2</v>
      </c>
      <c r="G302" s="246" t="s">
        <v>52</v>
      </c>
      <c r="H302" s="247" t="s">
        <v>128</v>
      </c>
      <c r="I302" s="248" t="s">
        <v>150</v>
      </c>
      <c r="J302" s="248" t="str">
        <f>IF(OR(F302="SE",F302="SA"),VLOOKUP(I302,'Tabla de Peligros y Riesgo'!$C$2:$E$227,2,FALSE),VLOOKUP(I302,'LISTA DE ASPECTOS - IMPACTOS'!$D$3:$F$72,2,FALSE))</f>
        <v>Alteración de la calidad de suelo/agua</v>
      </c>
      <c r="K302" s="249" t="str">
        <f>IF(OR(F302="SE",F302="SA"),VLOOKUP(I302,'Tabla de Peligros y Riesgo'!$C$2:$E$227,3,FALSE),VLOOKUP(I302,'LISTA DE ASPECTOS - IMPACTOS'!$D$3:$F$72,3,FALSE))</f>
        <v>Potencial afectación a la calidad ambiental del suelo, agua, aire, flora y fauna</v>
      </c>
      <c r="L302" s="250" t="s">
        <v>56</v>
      </c>
      <c r="M302" s="248">
        <v>4</v>
      </c>
      <c r="N302" s="251">
        <f>IF(CONCATENATE(M302,L302)="1A",1,IF(CONCATENATE(M302,L302)="1B",2,IF(CONCATENATE(M302,L302)="2A",3,IF(CONCATENATE(M302,L302)="1C",4,IF(CONCATENATE(M302,L302)="2B",5,IF(CONCATENATE(M302,L302)="3A",6,IF(CONCATENATE(M302,L302)="1D",7,IF(CONCATENATE(M302,L302)="2C",8,IF(CONCATENATE(M302,L302)="3B",9,IF(CONCATENATE(M302,L302)="4A",10,IF(CONCATENATE(M302,L302)="1E",11,IF(CONCATENATE(M302,L302)="2D",12,IF(CONCATENATE(M302,L302)="3C",13,IF(CONCATENATE(M302,L302)="4B",14,IF(CONCATENATE(M302,L302)="5A",15,IF(CONCATENATE(M302,L302)="2E",16,IF(CONCATENATE(M302,L302)="3D",17,IF(CONCATENATE(M302,L302)="4C",18,IF(CONCATENATE(M302,L302)="5B",19,IF(CONCATENATE(M302,L302)="3E",20,IF(CONCATENATE(M302,L302)="4D",21,IF(CONCATENATE(M302,L302)="5C",22,IF(CONCATENATE(M302,L302)="4E",23,IF(CONCATENATE(M302,L302)="5D",24,IF(CONCATENATE(M302,L302)="5E",25,"")))))))))))))))))))))))))</f>
        <v>18</v>
      </c>
      <c r="O302" s="248"/>
      <c r="P302" s="252"/>
      <c r="Q302" s="248"/>
      <c r="R302" s="252"/>
      <c r="S302" s="248"/>
      <c r="T302" s="248"/>
      <c r="U302" s="248" t="s">
        <v>1253</v>
      </c>
      <c r="V302" s="252"/>
      <c r="W302" s="253"/>
      <c r="X302" s="255"/>
      <c r="Y302" s="251">
        <f>N302</f>
        <v>18</v>
      </c>
      <c r="Z302" s="256"/>
      <c r="AA302" s="251">
        <f t="array" ref="AA302">_xlfn.IFS(AND(Y302=1,O302&lt;&gt;0),25,AND(Y302=1,Q302&lt;&gt;0),21,AND(Y302=1,T302="ALTO"),16,AND(Y302=1,T302="BAJO"),11,AND(Y302=1,U302&lt;&gt;0),2,AND(Y302=2,O302&lt;&gt;0),25,AND(Y302=2,Q302&lt;&gt;0),21,AND(Y302=2,T302="ALTO"),16,AND(Y302=2,T302="BAJO"),11,AND(Y302=2,U302&lt;&gt;0),4,AND(Y302=3,O302&lt;&gt;0),25,AND(Y302=3,Q302&lt;&gt;0),21,AND(Y302=3,T302="ALTO"),16,AND(Y302=3,T302="BAJO"),12,AND(Y302=3,U302&lt;&gt;0),5,AND(Y302=4,O302&lt;&gt;0),25,AND(Y302=4,Q302&lt;&gt;0),13,AND(Y302=4,T302="ALTO"),16,AND(Y302=4,T302="BAJO"),14,AND(Y302=4,U302&lt;&gt;0),7,AND(Y302=5,O302&lt;&gt;0),25,AND(Y302=5,Q302&lt;&gt;0),21,AND(Y302=5,T302="ALTO"),16,AND(Y302=5,T302="BAJO"),12,AND(Y302=5,U302&lt;&gt;0),8,AND(Y302=6,O302&lt;&gt;0),25,AND(Y302=6,Q302&lt;&gt;0),21,AND(Y302=6,T302="ALTO"),20,AND(Y302=6,T302="BAJO"),17,AND(Y302=6,U302&lt;&gt;0),6,AND(Y302=7,O302&lt;&gt;0),25,AND(Y302=7,Q302&lt;&gt;0),23,AND(Y302=7,T302="ALTO"),16,AND(Y302=7,T302="BAJO"),11,AND(Y302=7,U302&lt;&gt;0),7,AND(Y302=8,O302&lt;&gt;0),25,AND(Y302=8,Q302&lt;&gt;0),21,AND(Y302=8,T302="ALTO"),16,AND(Y302=8,T302="BAJO"),12,AND(Y302=8,U302&lt;&gt;0),8,AND(Y302=9,O302&lt;&gt;0),25,AND(Y302=9,Q302&lt;&gt;0),21,AND(Y302=9,T302="ALTO"),20,AND(Y302=9,T302="BAJO"),17,AND(Y302=9,U302&lt;&gt;0),13,AND(Y302=10,O302&lt;&gt;0),25,AND(Y302=10,Q302&lt;&gt;0),22,AND(Y302=10,T302="ALTO"),21,AND(Y302=10,T302="BAJO"),18,AND(Y302=10,U302&lt;&gt;0),18,AND(Y302=11,O302&lt;&gt;0),25,AND(Y302=11,Q302&lt;&gt;0),23,AND(Y302=11,T302="ALTO"),20,AND(Y302=11,T302="BAJO"),16,AND(Y302=11,U302&lt;&gt;0),11,AND(Y302=12,O302&lt;&gt;0),25,AND(Y302=12,Q302&lt;&gt;0),23,AND(Y302=12,T302="ALTO"),20,AND(Y302=12,T302="BAJO"),16,AND(Y302=12,U302&lt;&gt;0),12,AND(Y302=13,O302&lt;&gt;0),25,AND(Y302=13,Q302&lt;&gt;0),21,AND(Y302=13,T302="ALTO"),20,AND(Y302=13,T302="BAJO"),17,AND(Y302=13,U302&lt;&gt;0),17,AND(Y302=14,O302&lt;&gt;0),25,AND(Y302=14,Q302&lt;&gt;0),24,AND(Y302=14,T302="ALTO"),23,AND(Y302=14,T302="BAJO"),21,AND(Y302=14,U302&lt;&gt;0),18,AND(Y302=15,O302&lt;&gt;0),25,AND(Y302=15,Q302&lt;&gt;0),24,AND(Y302=15,T302="ALTO"),22,AND(Y302=15,T302="BAJO"),19,AND(Y302=15,U302&lt;&gt;0),19,AND(Y302=16,O302&lt;&gt;0),25,AND(Y302=16,Q302&lt;&gt;0),23,AND(Y302=16,T302="ALTO"),23,AND(Y302=16,T302="BAJO"),23,AND(Y302=16,U302&lt;&gt;0),20,AND(Y302=17,O302&lt;&gt;0),25,AND(Y302=17,Q302&lt;&gt;0),24,AND(Y302=17,T302="ALTO"),23,AND(Y302=17,T302="BAJO"),21,AND(Y302=17,U302&lt;&gt;0),20,AND(Y302=18,O302&lt;&gt;0),25,AND(Y302=18,Q302&lt;&gt;0),24,AND(Y302=18,T302="ALTO"),23,AND(Y302=18,T302="BAJO"),22,AND(Y302=18,U302&lt;&gt;0),21,AND(Y302=19,O302&lt;&gt;0),25,AND(Y302=19,Q302&lt;&gt;0),25,AND(Y302=19,T302="ALTO"),24,AND(Y302=19,T302="BAJO"),22,AND(Y302=19,U302&lt;&gt;0),22,AND(Y302&lt;&gt;0,W302&lt;&gt;0),Y302,TRUE,"FALSO")</f>
        <v>21</v>
      </c>
      <c r="AB302" s="50"/>
      <c r="AC302" s="50"/>
      <c r="AD302" s="263"/>
      <c r="AE302" s="264"/>
      <c r="AF302" s="264"/>
      <c r="AN302" s="265"/>
      <c r="AP302" s="265"/>
      <c r="AR302" s="266"/>
      <c r="AT302" s="266"/>
      <c r="AV302" s="266"/>
    </row>
    <row r="303" spans="1:48" s="225" customFormat="1" ht="57" customHeight="1">
      <c r="A303" s="656"/>
      <c r="B303" s="558">
        <v>17</v>
      </c>
      <c r="C303" s="558" t="s">
        <v>842</v>
      </c>
      <c r="D303" s="268" t="s">
        <v>814</v>
      </c>
      <c r="E303" s="245" t="s">
        <v>838</v>
      </c>
      <c r="F303" s="185" t="s">
        <v>0</v>
      </c>
      <c r="G303" s="246" t="s">
        <v>51</v>
      </c>
      <c r="H303" s="247" t="s">
        <v>69</v>
      </c>
      <c r="I303" s="248" t="s">
        <v>70</v>
      </c>
      <c r="J303" s="248" t="str">
        <f>IF(OR(F303="SE",F303="SA"),VLOOKUP(I303,'Tabla de Peligros y Riesgo'!$C$2:$E$227,2,FALSE),VLOOKUP(I303,'LISTA DE ASPECTOS - IMPACTOS'!$D$3:$F$72,2,FALSE))</f>
        <v>Perdida de la audición</v>
      </c>
      <c r="K303" s="249" t="str">
        <f>IF(OR(F303="SE",F303="SA"),VLOOKUP(I303,'Tabla de Peligros y Riesgo'!$C$2:$E$227,3,FALSE),VLOOKUP(I303,'LISTA DE ASPECTOS - IMPACTOS'!$D$3:$F$72,3,FALSE))</f>
        <v>Hipoacusia</v>
      </c>
      <c r="L303" s="250" t="s">
        <v>56</v>
      </c>
      <c r="M303" s="248">
        <v>3</v>
      </c>
      <c r="N303" s="251">
        <f t="shared" ref="N303:N318" si="42">IF(CONCATENATE(M303,L303)="1A",1,IF(CONCATENATE(M303,L303)="1B",2,IF(CONCATENATE(M303,L303)="2A",3,IF(CONCATENATE(M303,L303)="1C",4,IF(CONCATENATE(M303,L303)="2B",5,IF(CONCATENATE(M303,L303)="3A",6,IF(CONCATENATE(M303,L303)="1D",7,IF(CONCATENATE(M303,L303)="2C",8,IF(CONCATENATE(M303,L303)="3B",9,IF(CONCATENATE(M303,L303)="4A",10,IF(CONCATENATE(M303,L303)="1E",11,IF(CONCATENATE(M303,L303)="2D",12,IF(CONCATENATE(M303,L303)="3C",13,IF(CONCATENATE(M303,L303)="4B",14,IF(CONCATENATE(M303,L303)="5A",15,IF(CONCATENATE(M303,L303)="2E",16,IF(CONCATENATE(M303,L303)="3D",17,IF(CONCATENATE(M303,L303)="4C",18,IF(CONCATENATE(M303,L303)="5B",19,IF(CONCATENATE(M303,L303)="3E",20,IF(CONCATENATE(M303,L303)="4D",21,IF(CONCATENATE(M303,L303)="5C",22,IF(CONCATENATE(M303,L303)="4E",23,IF(CONCATENATE(M303,L303)="5D",24,IF(CONCATENATE(M303,L303)="5E",25,"")))))))))))))))))))))))))</f>
        <v>13</v>
      </c>
      <c r="O303" s="248"/>
      <c r="P303" s="252"/>
      <c r="Q303" s="248"/>
      <c r="R303" s="252"/>
      <c r="S303" s="248"/>
      <c r="T303" s="248"/>
      <c r="U303" s="253" t="s">
        <v>1255</v>
      </c>
      <c r="V303" s="254"/>
      <c r="W303" s="253" t="s">
        <v>1196</v>
      </c>
      <c r="X303" s="255">
        <v>0.15</v>
      </c>
      <c r="Y303" s="251">
        <f t="shared" ref="Y303:Y371" si="43">N303</f>
        <v>13</v>
      </c>
      <c r="Z303" s="256"/>
      <c r="AA303" s="251">
        <f t="array" ref="AA303">_xlfn.IFS(AND(Y303=1,O303&lt;&gt;0),25,AND(Y303=1,Q303&lt;&gt;0),21,AND(Y303=1,T303="ALTO"),16,AND(Y303=1,T303="BAJO"),11,AND(Y303=1,U303&lt;&gt;0),2,AND(Y303=2,O303&lt;&gt;0),25,AND(Y303=2,Q303&lt;&gt;0),21,AND(Y303=2,T303="ALTO"),16,AND(Y303=2,T303="BAJO"),11,AND(Y303=2,U303&lt;&gt;0),4,AND(Y303=3,O303&lt;&gt;0),25,AND(Y303=3,Q303&lt;&gt;0),21,AND(Y303=3,T303="ALTO"),16,AND(Y303=3,T303="BAJO"),12,AND(Y303=3,U303&lt;&gt;0),5,AND(Y303=4,O303&lt;&gt;0),25,AND(Y303=4,Q303&lt;&gt;0),13,AND(Y303=4,T303="ALTO"),16,AND(Y303=4,T303="BAJO"),14,AND(Y303=4,U303&lt;&gt;0),7,AND(Y303=5,O303&lt;&gt;0),25,AND(Y303=5,Q303&lt;&gt;0),21,AND(Y303=5,T303="ALTO"),16,AND(Y303=5,T303="BAJO"),12,AND(Y303=5,U303&lt;&gt;0),8,AND(Y303=6,O303&lt;&gt;0),25,AND(Y303=6,Q303&lt;&gt;0),21,AND(Y303=6,T303="ALTO"),20,AND(Y303=6,T303="BAJO"),17,AND(Y303=6,U303&lt;&gt;0),6,AND(Y303=7,O303&lt;&gt;0),25,AND(Y303=7,Q303&lt;&gt;0),23,AND(Y303=7,T303="ALTO"),16,AND(Y303=7,T303="BAJO"),11,AND(Y303=7,U303&lt;&gt;0),7,AND(Y303=8,O303&lt;&gt;0),25,AND(Y303=8,Q303&lt;&gt;0),21,AND(Y303=8,T303="ALTO"),16,AND(Y303=8,T303="BAJO"),12,AND(Y303=8,U303&lt;&gt;0),8,AND(Y303=9,O303&lt;&gt;0),25,AND(Y303=9,Q303&lt;&gt;0),21,AND(Y303=9,T303="ALTO"),20,AND(Y303=9,T303="BAJO"),17,AND(Y303=9,U303&lt;&gt;0),13,AND(Y303=10,O303&lt;&gt;0),25,AND(Y303=10,Q303&lt;&gt;0),22,AND(Y303=10,T303="ALTO"),21,AND(Y303=10,T303="BAJO"),18,AND(Y303=10,U303&lt;&gt;0),18,AND(Y303=11,O303&lt;&gt;0),25,AND(Y303=11,Q303&lt;&gt;0),23,AND(Y303=11,T303="ALTO"),20,AND(Y303=11,T303="BAJO"),16,AND(Y303=11,U303&lt;&gt;0),11,AND(Y303=12,O303&lt;&gt;0),25,AND(Y303=12,Q303&lt;&gt;0),23,AND(Y303=12,T303="ALTO"),20,AND(Y303=12,T303="BAJO"),16,AND(Y303=12,U303&lt;&gt;0),12,AND(Y303=13,O303&lt;&gt;0),25,AND(Y303=13,Q303&lt;&gt;0),21,AND(Y303=13,T303="ALTO"),20,AND(Y303=13,T303="BAJO"),17,AND(Y303=13,U303&lt;&gt;0),17,AND(Y303=14,O303&lt;&gt;0),25,AND(Y303=14,Q303&lt;&gt;0),24,AND(Y303=14,T303="ALTO"),23,AND(Y303=14,T303="BAJO"),21,AND(Y303=14,U303&lt;&gt;0),18,AND(Y303=15,O303&lt;&gt;0),25,AND(Y303=15,Q303&lt;&gt;0),24,AND(Y303=15,T303="ALTO"),22,AND(Y303=15,T303="BAJO"),19,AND(Y303=15,U303&lt;&gt;0),19,AND(Y303=16,O303&lt;&gt;0),25,AND(Y303=16,Q303&lt;&gt;0),23,AND(Y303=16,T303="ALTO"),23,AND(Y303=16,T303="BAJO"),23,AND(Y303=16,U303&lt;&gt;0),20,AND(Y303=17,O303&lt;&gt;0),25,AND(Y303=17,Q303&lt;&gt;0),24,AND(Y303=17,T303="ALTO"),23,AND(Y303=17,T303="BAJO"),21,AND(Y303=17,U303&lt;&gt;0),20,AND(Y303=18,O303&lt;&gt;0),25,AND(Y303=18,Q303&lt;&gt;0),24,AND(Y303=18,T303="ALTO"),23,AND(Y303=18,T303="BAJO"),22,AND(Y303=18,U303&lt;&gt;0),21,AND(Y303=19,O303&lt;&gt;0),25,AND(Y303=19,Q303&lt;&gt;0),25,AND(Y303=19,T303="ALTO"),24,AND(Y303=19,T303="BAJO"),22,AND(Y303=19,U303&lt;&gt;0),22,AND(Y303&lt;&gt;0,W303&lt;&gt;0),Y303,TRUE,"FALSO")</f>
        <v>17</v>
      </c>
      <c r="AB303" s="248"/>
      <c r="AC303" s="248"/>
      <c r="AD303" s="430"/>
      <c r="AE303" s="431"/>
      <c r="AF303" s="431"/>
      <c r="AG303" s="223"/>
      <c r="AH303" s="223"/>
      <c r="AI303" s="223"/>
      <c r="AJ303" s="223"/>
      <c r="AK303" s="223"/>
      <c r="AL303" s="223"/>
      <c r="AM303" s="223"/>
      <c r="AN303" s="259"/>
      <c r="AO303" s="223"/>
      <c r="AP303" s="259"/>
      <c r="AR303" s="260"/>
      <c r="AT303" s="260"/>
      <c r="AV303" s="260"/>
    </row>
    <row r="304" spans="1:48" ht="51.75" customHeight="1">
      <c r="A304" s="656"/>
      <c r="B304" s="559"/>
      <c r="C304" s="559"/>
      <c r="D304" s="270" t="s">
        <v>814</v>
      </c>
      <c r="E304" s="245" t="s">
        <v>838</v>
      </c>
      <c r="F304" s="185" t="s">
        <v>2</v>
      </c>
      <c r="G304" s="246" t="s">
        <v>52</v>
      </c>
      <c r="H304" s="247" t="s">
        <v>74</v>
      </c>
      <c r="I304" s="248" t="s">
        <v>75</v>
      </c>
      <c r="J304" s="248" t="str">
        <f>IF(OR(F304="SE",F304="SA"),VLOOKUP(I304,'Tabla de Peligros y Riesgo'!$C$2:$E$227,2,FALSE),VLOOKUP(I304,'LISTA DE ASPECTOS - IMPACTOS'!$D$3:$F$72,2,FALSE))</f>
        <v>Alteración de la calidad de suelo/agua</v>
      </c>
      <c r="K304" s="249" t="str">
        <f>IF(OR(F304="SE",F304="SA"),VLOOKUP(I304,'Tabla de Peligros y Riesgo'!$C$2:$E$227,3,FALSE),VLOOKUP(I304,'LISTA DE ASPECTOS - IMPACTOS'!$D$3:$F$72,3,FALSE))</f>
        <v>Potencial afectación a la calidad ambiental del suelo, agua, aire, flora y fauna</v>
      </c>
      <c r="L304" s="250" t="s">
        <v>65</v>
      </c>
      <c r="M304" s="248">
        <v>2</v>
      </c>
      <c r="N304" s="251">
        <f t="shared" si="42"/>
        <v>12</v>
      </c>
      <c r="O304" s="248"/>
      <c r="P304" s="252"/>
      <c r="Q304" s="248"/>
      <c r="R304" s="252"/>
      <c r="S304" s="248" t="s">
        <v>1249</v>
      </c>
      <c r="T304" s="248" t="s">
        <v>53</v>
      </c>
      <c r="U304" s="262" t="s">
        <v>1250</v>
      </c>
      <c r="V304" s="252"/>
      <c r="W304" s="253"/>
      <c r="X304" s="255"/>
      <c r="Y304" s="251">
        <f t="shared" si="43"/>
        <v>12</v>
      </c>
      <c r="Z304" s="256">
        <f>IF(N304&gt;=16,MAX(O304:T304),IF(N304&lt;16,MAX(O304:X304)))</f>
        <v>0</v>
      </c>
      <c r="AA304" s="251">
        <f t="array" ref="AA304">_xlfn.IFS(AND(Y304=1,O304&lt;&gt;0),25,AND(Y304=1,Q304&lt;&gt;0),21,AND(Y304=1,T304="ALTO"),16,AND(Y304=1,T304="BAJO"),11,AND(Y304=1,U304&lt;&gt;0),2,AND(Y304=2,O304&lt;&gt;0),25,AND(Y304=2,Q304&lt;&gt;0),21,AND(Y304=2,T304="ALTO"),16,AND(Y304=2,T304="BAJO"),11,AND(Y304=2,U304&lt;&gt;0),4,AND(Y304=3,O304&lt;&gt;0),25,AND(Y304=3,Q304&lt;&gt;0),21,AND(Y304=3,T304="ALTO"),16,AND(Y304=3,T304="BAJO"),12,AND(Y304=3,U304&lt;&gt;0),5,AND(Y304=4,O304&lt;&gt;0),25,AND(Y304=4,Q304&lt;&gt;0),13,AND(Y304=4,T304="ALTO"),16,AND(Y304=4,T304="BAJO"),14,AND(Y304=4,U304&lt;&gt;0),7,AND(Y304=5,O304&lt;&gt;0),25,AND(Y304=5,Q304&lt;&gt;0),21,AND(Y304=5,T304="ALTO"),16,AND(Y304=5,T304="BAJO"),12,AND(Y304=5,U304&lt;&gt;0),8,AND(Y304=6,O304&lt;&gt;0),25,AND(Y304=6,Q304&lt;&gt;0),21,AND(Y304=6,T304="ALTO"),20,AND(Y304=6,T304="BAJO"),17,AND(Y304=6,U304&lt;&gt;0),6,AND(Y304=7,O304&lt;&gt;0),25,AND(Y304=7,Q304&lt;&gt;0),23,AND(Y304=7,T304="ALTO"),16,AND(Y304=7,T304="BAJO"),11,AND(Y304=7,U304&lt;&gt;0),7,AND(Y304=8,O304&lt;&gt;0),25,AND(Y304=8,Q304&lt;&gt;0),21,AND(Y304=8,T304="ALTO"),16,AND(Y304=8,T304="BAJO"),12,AND(Y304=8,U304&lt;&gt;0),8,AND(Y304=9,O304&lt;&gt;0),25,AND(Y304=9,Q304&lt;&gt;0),21,AND(Y304=9,T304="ALTO"),20,AND(Y304=9,T304="BAJO"),17,AND(Y304=9,U304&lt;&gt;0),13,AND(Y304=10,O304&lt;&gt;0),25,AND(Y304=10,Q304&lt;&gt;0),22,AND(Y304=10,T304="ALTO"),21,AND(Y304=10,T304="BAJO"),18,AND(Y304=10,U304&lt;&gt;0),18,AND(Y304=11,O304&lt;&gt;0),25,AND(Y304=11,Q304&lt;&gt;0),23,AND(Y304=11,T304="ALTO"),20,AND(Y304=11,T304="BAJO"),16,AND(Y304=11,U304&lt;&gt;0),11,AND(Y304=12,O304&lt;&gt;0),25,AND(Y304=12,Q304&lt;&gt;0),23,AND(Y304=12,T304="ALTO"),20,AND(Y304=12,T304="BAJO"),16,AND(Y304=12,U304&lt;&gt;0),12,AND(Y304=13,O304&lt;&gt;0),25,AND(Y304=13,Q304&lt;&gt;0),21,AND(Y304=13,T304="ALTO"),20,AND(Y304=13,T304="BAJO"),17,AND(Y304=13,U304&lt;&gt;0),17,AND(Y304=14,O304&lt;&gt;0),25,AND(Y304=14,Q304&lt;&gt;0),24,AND(Y304=14,T304="ALTO"),23,AND(Y304=14,T304="BAJO"),21,AND(Y304=14,U304&lt;&gt;0),18,AND(Y304=15,O304&lt;&gt;0),25,AND(Y304=15,Q304&lt;&gt;0),24,AND(Y304=15,T304="ALTO"),22,AND(Y304=15,T304="BAJO"),19,AND(Y304=15,U304&lt;&gt;0),19,AND(Y304=16,O304&lt;&gt;0),25,AND(Y304=16,Q304&lt;&gt;0),23,AND(Y304=16,T304="ALTO"),23,AND(Y304=16,T304="BAJO"),23,AND(Y304=16,U304&lt;&gt;0),20,AND(Y304=17,O304&lt;&gt;0),25,AND(Y304=17,Q304&lt;&gt;0),24,AND(Y304=17,T304="ALTO"),23,AND(Y304=17,T304="BAJO"),21,AND(Y304=17,U304&lt;&gt;0),20,AND(Y304=18,O304&lt;&gt;0),25,AND(Y304=18,Q304&lt;&gt;0),24,AND(Y304=18,T304="ALTO"),23,AND(Y304=18,T304="BAJO"),22,AND(Y304=18,U304&lt;&gt;0),21,AND(Y304=19,O304&lt;&gt;0),25,AND(Y304=19,Q304&lt;&gt;0),25,AND(Y304=19,T304="ALTO"),24,AND(Y304=19,T304="BAJO"),22,AND(Y304=19,U304&lt;&gt;0),22,AND(Y304&lt;&gt;0,W304&lt;&gt;0),Y304,TRUE,"FALSO")</f>
        <v>20</v>
      </c>
      <c r="AB304" s="50"/>
      <c r="AC304" s="50"/>
      <c r="AD304" s="432"/>
      <c r="AE304" s="433"/>
      <c r="AF304" s="433"/>
      <c r="AN304" s="265"/>
      <c r="AP304" s="265"/>
      <c r="AR304" s="266"/>
      <c r="AT304" s="266"/>
      <c r="AV304" s="266"/>
    </row>
    <row r="305" spans="1:48" s="225" customFormat="1" ht="60">
      <c r="A305" s="656"/>
      <c r="B305" s="559"/>
      <c r="C305" s="559"/>
      <c r="D305" s="271" t="s">
        <v>782</v>
      </c>
      <c r="E305" s="245" t="s">
        <v>838</v>
      </c>
      <c r="F305" s="185" t="s">
        <v>0</v>
      </c>
      <c r="G305" s="246" t="s">
        <v>51</v>
      </c>
      <c r="H305" s="247" t="s">
        <v>71</v>
      </c>
      <c r="I305" s="248" t="s">
        <v>72</v>
      </c>
      <c r="J305" s="248" t="str">
        <f>IF(OR(F305="SE",F305="SA"),VLOOKUP(I305,'Tabla de Peligros y Riesgo'!$C$2:$E$227,2,FALSE),VLOOKUP(I305,'LISTA DE ASPECTOS - IMPACTOS'!$D$3:$F$72,2,FALSE))</f>
        <v>Contagio</v>
      </c>
      <c r="K305" s="249" t="str">
        <f>IF(OR(F305="SE",F305="SA"),VLOOKUP(I305,'Tabla de Peligros y Riesgo'!$C$2:$E$227,3,FALSE),VLOOKUP(I305,'LISTA DE ASPECTOS - IMPACTOS'!$D$3:$F$72,3,FALSE))</f>
        <v xml:space="preserve">Infección/Muerte </v>
      </c>
      <c r="L305" s="250" t="s">
        <v>90</v>
      </c>
      <c r="M305" s="248">
        <v>2</v>
      </c>
      <c r="N305" s="251">
        <f t="shared" si="42"/>
        <v>5</v>
      </c>
      <c r="O305" s="248"/>
      <c r="P305" s="252"/>
      <c r="Q305" s="248"/>
      <c r="R305" s="252"/>
      <c r="S305" s="248" t="s">
        <v>1190</v>
      </c>
      <c r="T305" s="248" t="s">
        <v>53</v>
      </c>
      <c r="U305" s="358" t="s">
        <v>1191</v>
      </c>
      <c r="V305" s="254"/>
      <c r="W305" s="253" t="s">
        <v>1192</v>
      </c>
      <c r="X305" s="255"/>
      <c r="Y305" s="251">
        <f t="shared" si="43"/>
        <v>5</v>
      </c>
      <c r="Z305" s="256"/>
      <c r="AA305" s="251">
        <f t="array" ref="AA305">_xlfn.IFS(AND(Y305=1,O305&lt;&gt;0),25,AND(Y305=1,Q305&lt;&gt;0),21,AND(Y305=1,T305="ALTO"),16,AND(Y305=1,T305="BAJO"),11,AND(Y305=1,U305&lt;&gt;0),2,AND(Y305=2,O305&lt;&gt;0),25,AND(Y305=2,Q305&lt;&gt;0),21,AND(Y305=2,T305="ALTO"),16,AND(Y305=2,T305="BAJO"),11,AND(Y305=2,U305&lt;&gt;0),4,AND(Y305=3,O305&lt;&gt;0),25,AND(Y305=3,Q305&lt;&gt;0),21,AND(Y305=3,T305="ALTO"),16,AND(Y305=3,T305="BAJO"),12,AND(Y305=3,U305&lt;&gt;0),5,AND(Y305=4,O305&lt;&gt;0),25,AND(Y305=4,Q305&lt;&gt;0),13,AND(Y305=4,T305="ALTO"),16,AND(Y305=4,T305="BAJO"),14,AND(Y305=4,U305&lt;&gt;0),7,AND(Y305=5,O305&lt;&gt;0),25,AND(Y305=5,Q305&lt;&gt;0),21,AND(Y305=5,T305="ALTO"),16,AND(Y305=5,T305="BAJO"),12,AND(Y305=5,U305&lt;&gt;0),8,AND(Y305=6,O305&lt;&gt;0),25,AND(Y305=6,Q305&lt;&gt;0),21,AND(Y305=6,T305="ALTO"),20,AND(Y305=6,T305="BAJO"),17,AND(Y305=6,U305&lt;&gt;0),6,AND(Y305=7,O305&lt;&gt;0),25,AND(Y305=7,Q305&lt;&gt;0),23,AND(Y305=7,T305="ALTO"),16,AND(Y305=7,T305="BAJO"),11,AND(Y305=7,U305&lt;&gt;0),7,AND(Y305=8,O305&lt;&gt;0),25,AND(Y305=8,Q305&lt;&gt;0),21,AND(Y305=8,T305="ALTO"),16,AND(Y305=8,T305="BAJO"),12,AND(Y305=8,U305&lt;&gt;0),8,AND(Y305=9,O305&lt;&gt;0),25,AND(Y305=9,Q305&lt;&gt;0),21,AND(Y305=9,T305="ALTO"),20,AND(Y305=9,T305="BAJO"),17,AND(Y305=9,U305&lt;&gt;0),13,AND(Y305=10,O305&lt;&gt;0),25,AND(Y305=10,Q305&lt;&gt;0),22,AND(Y305=10,T305="ALTO"),21,AND(Y305=10,T305="BAJO"),18,AND(Y305=10,U305&lt;&gt;0),18,AND(Y305=11,O305&lt;&gt;0),25,AND(Y305=11,Q305&lt;&gt;0),23,AND(Y305=11,T305="ALTO"),20,AND(Y305=11,T305="BAJO"),16,AND(Y305=11,U305&lt;&gt;0),11,AND(Y305=12,O305&lt;&gt;0),25,AND(Y305=12,Q305&lt;&gt;0),23,AND(Y305=12,T305="ALTO"),20,AND(Y305=12,T305="BAJO"),16,AND(Y305=12,U305&lt;&gt;0),12,AND(Y305=13,O305&lt;&gt;0),25,AND(Y305=13,Q305&lt;&gt;0),21,AND(Y305=13,T305="ALTO"),20,AND(Y305=13,T305="BAJO"),17,AND(Y305=13,U305&lt;&gt;0),17,AND(Y305=14,O305&lt;&gt;0),25,AND(Y305=14,Q305&lt;&gt;0),24,AND(Y305=14,T305="ALTO"),23,AND(Y305=14,T305="BAJO"),21,AND(Y305=14,U305&lt;&gt;0),18,AND(Y305=15,O305&lt;&gt;0),25,AND(Y305=15,Q305&lt;&gt;0),24,AND(Y305=15,T305="ALTO"),22,AND(Y305=15,T305="BAJO"),19,AND(Y305=15,U305&lt;&gt;0),19,AND(Y305=16,O305&lt;&gt;0),25,AND(Y305=16,Q305&lt;&gt;0),23,AND(Y305=16,T305="ALTO"),23,AND(Y305=16,T305="BAJO"),23,AND(Y305=16,U305&lt;&gt;0),20,AND(Y305=17,O305&lt;&gt;0),25,AND(Y305=17,Q305&lt;&gt;0),24,AND(Y305=17,T305="ALTO"),23,AND(Y305=17,T305="BAJO"),21,AND(Y305=17,U305&lt;&gt;0),20,AND(Y305=18,O305&lt;&gt;0),25,AND(Y305=18,Q305&lt;&gt;0),24,AND(Y305=18,T305="ALTO"),23,AND(Y305=18,T305="BAJO"),22,AND(Y305=18,U305&lt;&gt;0),21,AND(Y305=19,O305&lt;&gt;0),25,AND(Y305=19,Q305&lt;&gt;0),25,AND(Y305=19,T305="ALTO"),24,AND(Y305=19,T305="BAJO"),22,AND(Y305=19,U305&lt;&gt;0),22,AND(Y305&lt;&gt;0,W305&lt;&gt;0),Y305,TRUE,"FALSO")</f>
        <v>16</v>
      </c>
      <c r="AB305" s="248"/>
      <c r="AC305" s="248"/>
      <c r="AD305" s="430"/>
      <c r="AE305" s="431"/>
      <c r="AF305" s="431"/>
      <c r="AG305" s="223"/>
      <c r="AH305" s="223"/>
      <c r="AI305" s="223"/>
      <c r="AJ305" s="223"/>
      <c r="AK305" s="223"/>
      <c r="AL305" s="223"/>
      <c r="AM305" s="223"/>
      <c r="AN305" s="259"/>
      <c r="AO305" s="223"/>
      <c r="AP305" s="259"/>
      <c r="AR305" s="260"/>
      <c r="AT305" s="260"/>
      <c r="AV305" s="260"/>
    </row>
    <row r="306" spans="1:48" ht="57" customHeight="1">
      <c r="A306" s="656"/>
      <c r="B306" s="559"/>
      <c r="C306" s="559"/>
      <c r="D306" s="270" t="s">
        <v>782</v>
      </c>
      <c r="E306" s="245" t="s">
        <v>838</v>
      </c>
      <c r="F306" s="185" t="s">
        <v>2</v>
      </c>
      <c r="G306" s="246" t="s">
        <v>58</v>
      </c>
      <c r="H306" s="247" t="s">
        <v>531</v>
      </c>
      <c r="I306" s="248" t="s">
        <v>543</v>
      </c>
      <c r="J306" s="248" t="str">
        <f>IF(OR(F306="SE",F306="SA"),VLOOKUP(I306,'Tabla de Peligros y Riesgo'!$C$2:$E$227,2,FALSE),VLOOKUP(I306,'LISTA DE ASPECTOS - IMPACTOS'!$D$3:$F$72,2,FALSE))</f>
        <v>Alteración de la calidad de suelo/agua</v>
      </c>
      <c r="K306" s="249" t="str">
        <f>IF(OR(F306="SE",F306="SA"),VLOOKUP(I306,'Tabla de Peligros y Riesgo'!$C$2:$E$227,3,FALSE),VLOOKUP(I306,'LISTA DE ASPECTOS - IMPACTOS'!$D$3:$F$72,3,FALSE))</f>
        <v>Potencial afectación a la calidad ambiental del suelo, agua, aire, flora y fauna</v>
      </c>
      <c r="L306" s="250" t="s">
        <v>65</v>
      </c>
      <c r="M306" s="248">
        <v>2</v>
      </c>
      <c r="N306" s="251">
        <f t="shared" si="42"/>
        <v>12</v>
      </c>
      <c r="O306" s="248"/>
      <c r="P306" s="252"/>
      <c r="Q306" s="248"/>
      <c r="R306" s="252"/>
      <c r="S306" s="248" t="s">
        <v>1193</v>
      </c>
      <c r="T306" s="248" t="s">
        <v>59</v>
      </c>
      <c r="U306" s="262" t="s">
        <v>1194</v>
      </c>
      <c r="V306" s="252"/>
      <c r="W306" s="253"/>
      <c r="X306" s="255"/>
      <c r="Y306" s="251">
        <f t="shared" si="43"/>
        <v>12</v>
      </c>
      <c r="Z306" s="256">
        <f>IF(N306&gt;=16,MAX(O306:T306),IF(N306&lt;16,MAX(O306:X306)))</f>
        <v>0</v>
      </c>
      <c r="AA306" s="251">
        <f t="array" ref="AA306">_xlfn.IFS(AND(Y306=1,O306&lt;&gt;0),25,AND(Y306=1,Q306&lt;&gt;0),21,AND(Y306=1,T306="ALTO"),16,AND(Y306=1,T306="BAJO"),11,AND(Y306=1,U306&lt;&gt;0),2,AND(Y306=2,O306&lt;&gt;0),25,AND(Y306=2,Q306&lt;&gt;0),21,AND(Y306=2,T306="ALTO"),16,AND(Y306=2,T306="BAJO"),11,AND(Y306=2,U306&lt;&gt;0),4,AND(Y306=3,O306&lt;&gt;0),25,AND(Y306=3,Q306&lt;&gt;0),21,AND(Y306=3,T306="ALTO"),16,AND(Y306=3,T306="BAJO"),12,AND(Y306=3,U306&lt;&gt;0),5,AND(Y306=4,O306&lt;&gt;0),25,AND(Y306=4,Q306&lt;&gt;0),13,AND(Y306=4,T306="ALTO"),16,AND(Y306=4,T306="BAJO"),14,AND(Y306=4,U306&lt;&gt;0),7,AND(Y306=5,O306&lt;&gt;0),25,AND(Y306=5,Q306&lt;&gt;0),21,AND(Y306=5,T306="ALTO"),16,AND(Y306=5,T306="BAJO"),12,AND(Y306=5,U306&lt;&gt;0),8,AND(Y306=6,O306&lt;&gt;0),25,AND(Y306=6,Q306&lt;&gt;0),21,AND(Y306=6,T306="ALTO"),20,AND(Y306=6,T306="BAJO"),17,AND(Y306=6,U306&lt;&gt;0),6,AND(Y306=7,O306&lt;&gt;0),25,AND(Y306=7,Q306&lt;&gt;0),23,AND(Y306=7,T306="ALTO"),16,AND(Y306=7,T306="BAJO"),11,AND(Y306=7,U306&lt;&gt;0),7,AND(Y306=8,O306&lt;&gt;0),25,AND(Y306=8,Q306&lt;&gt;0),21,AND(Y306=8,T306="ALTO"),16,AND(Y306=8,T306="BAJO"),12,AND(Y306=8,U306&lt;&gt;0),8,AND(Y306=9,O306&lt;&gt;0),25,AND(Y306=9,Q306&lt;&gt;0),21,AND(Y306=9,T306="ALTO"),20,AND(Y306=9,T306="BAJO"),17,AND(Y306=9,U306&lt;&gt;0),13,AND(Y306=10,O306&lt;&gt;0),25,AND(Y306=10,Q306&lt;&gt;0),22,AND(Y306=10,T306="ALTO"),21,AND(Y306=10,T306="BAJO"),18,AND(Y306=10,U306&lt;&gt;0),18,AND(Y306=11,O306&lt;&gt;0),25,AND(Y306=11,Q306&lt;&gt;0),23,AND(Y306=11,T306="ALTO"),20,AND(Y306=11,T306="BAJO"),16,AND(Y306=11,U306&lt;&gt;0),11,AND(Y306=12,O306&lt;&gt;0),25,AND(Y306=12,Q306&lt;&gt;0),23,AND(Y306=12,T306="ALTO"),20,AND(Y306=12,T306="BAJO"),16,AND(Y306=12,U306&lt;&gt;0),12,AND(Y306=13,O306&lt;&gt;0),25,AND(Y306=13,Q306&lt;&gt;0),21,AND(Y306=13,T306="ALTO"),20,AND(Y306=13,T306="BAJO"),17,AND(Y306=13,U306&lt;&gt;0),17,AND(Y306=14,O306&lt;&gt;0),25,AND(Y306=14,Q306&lt;&gt;0),24,AND(Y306=14,T306="ALTO"),23,AND(Y306=14,T306="BAJO"),21,AND(Y306=14,U306&lt;&gt;0),18,AND(Y306=15,O306&lt;&gt;0),25,AND(Y306=15,Q306&lt;&gt;0),24,AND(Y306=15,T306="ALTO"),22,AND(Y306=15,T306="BAJO"),19,AND(Y306=15,U306&lt;&gt;0),19,AND(Y306=16,O306&lt;&gt;0),25,AND(Y306=16,Q306&lt;&gt;0),23,AND(Y306=16,T306="ALTO"),23,AND(Y306=16,T306="BAJO"),23,AND(Y306=16,U306&lt;&gt;0),20,AND(Y306=17,O306&lt;&gt;0),25,AND(Y306=17,Q306&lt;&gt;0),24,AND(Y306=17,T306="ALTO"),23,AND(Y306=17,T306="BAJO"),21,AND(Y306=17,U306&lt;&gt;0),20,AND(Y306=18,O306&lt;&gt;0),25,AND(Y306=18,Q306&lt;&gt;0),24,AND(Y306=18,T306="ALTO"),23,AND(Y306=18,T306="BAJO"),22,AND(Y306=18,U306&lt;&gt;0),21,AND(Y306=19,O306&lt;&gt;0),25,AND(Y306=19,Q306&lt;&gt;0),25,AND(Y306=19,T306="ALTO"),24,AND(Y306=19,T306="BAJO"),22,AND(Y306=19,U306&lt;&gt;0),22,AND(Y306&lt;&gt;0,W306&lt;&gt;0),Y306,TRUE,"FALSO")</f>
        <v>16</v>
      </c>
      <c r="AB306" s="50"/>
      <c r="AC306" s="50"/>
      <c r="AD306" s="432"/>
      <c r="AE306" s="433"/>
      <c r="AF306" s="433"/>
      <c r="AN306" s="265"/>
      <c r="AP306" s="265"/>
      <c r="AR306" s="266"/>
      <c r="AT306" s="266"/>
      <c r="AV306" s="266"/>
    </row>
    <row r="307" spans="1:48" s="225" customFormat="1" ht="60">
      <c r="A307" s="656"/>
      <c r="B307" s="559"/>
      <c r="C307" s="559"/>
      <c r="D307" s="271" t="s">
        <v>782</v>
      </c>
      <c r="E307" s="245" t="s">
        <v>838</v>
      </c>
      <c r="F307" s="185" t="s">
        <v>0</v>
      </c>
      <c r="G307" s="246" t="s">
        <v>51</v>
      </c>
      <c r="H307" s="247" t="s">
        <v>63</v>
      </c>
      <c r="I307" s="248" t="s">
        <v>64</v>
      </c>
      <c r="J307" s="248" t="str">
        <f>IF(OR(F307="SE",F307="SA"),VLOOKUP(I307,'Tabla de Peligros y Riesgo'!$C$2:$E$227,2,FALSE),VLOOKUP(I307,'LISTA DE ASPECTOS - IMPACTOS'!$D$3:$F$72,2,FALSE))</f>
        <v>Riesgo Psicosocial</v>
      </c>
      <c r="K307" s="249" t="str">
        <f>IF(OR(F307="SE",F307="SA"),VLOOKUP(I307,'Tabla de Peligros y Riesgo'!$C$2:$E$227,3,FALSE),VLOOKUP(I307,'LISTA DE ASPECTOS - IMPACTOS'!$D$3:$F$72,3,FALSE))</f>
        <v>Estrés / Depresión</v>
      </c>
      <c r="L307" s="250" t="s">
        <v>56</v>
      </c>
      <c r="M307" s="248">
        <v>3</v>
      </c>
      <c r="N307" s="251">
        <f t="shared" si="42"/>
        <v>13</v>
      </c>
      <c r="O307" s="248"/>
      <c r="P307" s="252"/>
      <c r="Q307" s="248"/>
      <c r="R307" s="252"/>
      <c r="S307" s="248"/>
      <c r="T307" s="248"/>
      <c r="U307" s="253" t="s">
        <v>1195</v>
      </c>
      <c r="V307" s="254"/>
      <c r="W307" s="253" t="s">
        <v>1196</v>
      </c>
      <c r="X307" s="255"/>
      <c r="Y307" s="251">
        <f t="shared" si="43"/>
        <v>13</v>
      </c>
      <c r="Z307" s="256">
        <f>IF(N307&gt;=16,MAX(O307:T307),IF(N307&lt;16,MAX(O307:X307)))</f>
        <v>0</v>
      </c>
      <c r="AA307" s="251">
        <f t="array" ref="AA307">_xlfn.IFS(AND(Y307=1,O307&lt;&gt;0),25,AND(Y307=1,Q307&lt;&gt;0),21,AND(Y307=1,T307="ALTO"),16,AND(Y307=1,T307="BAJO"),11,AND(Y307=1,U307&lt;&gt;0),2,AND(Y307=2,O307&lt;&gt;0),25,AND(Y307=2,Q307&lt;&gt;0),21,AND(Y307=2,T307="ALTO"),16,AND(Y307=2,T307="BAJO"),11,AND(Y307=2,U307&lt;&gt;0),4,AND(Y307=3,O307&lt;&gt;0),25,AND(Y307=3,Q307&lt;&gt;0),21,AND(Y307=3,T307="ALTO"),16,AND(Y307=3,T307="BAJO"),12,AND(Y307=3,U307&lt;&gt;0),5,AND(Y307=4,O307&lt;&gt;0),25,AND(Y307=4,Q307&lt;&gt;0),13,AND(Y307=4,T307="ALTO"),16,AND(Y307=4,T307="BAJO"),14,AND(Y307=4,U307&lt;&gt;0),7,AND(Y307=5,O307&lt;&gt;0),25,AND(Y307=5,Q307&lt;&gt;0),21,AND(Y307=5,T307="ALTO"),16,AND(Y307=5,T307="BAJO"),12,AND(Y307=5,U307&lt;&gt;0),8,AND(Y307=6,O307&lt;&gt;0),25,AND(Y307=6,Q307&lt;&gt;0),21,AND(Y307=6,T307="ALTO"),20,AND(Y307=6,T307="BAJO"),17,AND(Y307=6,U307&lt;&gt;0),6,AND(Y307=7,O307&lt;&gt;0),25,AND(Y307=7,Q307&lt;&gt;0),23,AND(Y307=7,T307="ALTO"),16,AND(Y307=7,T307="BAJO"),11,AND(Y307=7,U307&lt;&gt;0),7,AND(Y307=8,O307&lt;&gt;0),25,AND(Y307=8,Q307&lt;&gt;0),21,AND(Y307=8,T307="ALTO"),16,AND(Y307=8,T307="BAJO"),12,AND(Y307=8,U307&lt;&gt;0),8,AND(Y307=9,O307&lt;&gt;0),25,AND(Y307=9,Q307&lt;&gt;0),21,AND(Y307=9,T307="ALTO"),20,AND(Y307=9,T307="BAJO"),17,AND(Y307=9,U307&lt;&gt;0),13,AND(Y307=10,O307&lt;&gt;0),25,AND(Y307=10,Q307&lt;&gt;0),22,AND(Y307=10,T307="ALTO"),21,AND(Y307=10,T307="BAJO"),18,AND(Y307=10,U307&lt;&gt;0),18,AND(Y307=11,O307&lt;&gt;0),25,AND(Y307=11,Q307&lt;&gt;0),23,AND(Y307=11,T307="ALTO"),20,AND(Y307=11,T307="BAJO"),16,AND(Y307=11,U307&lt;&gt;0),11,AND(Y307=12,O307&lt;&gt;0),25,AND(Y307=12,Q307&lt;&gt;0),23,AND(Y307=12,T307="ALTO"),20,AND(Y307=12,T307="BAJO"),16,AND(Y307=12,U307&lt;&gt;0),12,AND(Y307=13,O307&lt;&gt;0),25,AND(Y307=13,Q307&lt;&gt;0),21,AND(Y307=13,T307="ALTO"),20,AND(Y307=13,T307="BAJO"),17,AND(Y307=13,U307&lt;&gt;0),17,AND(Y307=14,O307&lt;&gt;0),25,AND(Y307=14,Q307&lt;&gt;0),24,AND(Y307=14,T307="ALTO"),23,AND(Y307=14,T307="BAJO"),21,AND(Y307=14,U307&lt;&gt;0),18,AND(Y307=15,O307&lt;&gt;0),25,AND(Y307=15,Q307&lt;&gt;0),24,AND(Y307=15,T307="ALTO"),22,AND(Y307=15,T307="BAJO"),19,AND(Y307=15,U307&lt;&gt;0),19,AND(Y307=16,O307&lt;&gt;0),25,AND(Y307=16,Q307&lt;&gt;0),23,AND(Y307=16,T307="ALTO"),23,AND(Y307=16,T307="BAJO"),23,AND(Y307=16,U307&lt;&gt;0),20,AND(Y307=17,O307&lt;&gt;0),25,AND(Y307=17,Q307&lt;&gt;0),24,AND(Y307=17,T307="ALTO"),23,AND(Y307=17,T307="BAJO"),21,AND(Y307=17,U307&lt;&gt;0),20,AND(Y307=18,O307&lt;&gt;0),25,AND(Y307=18,Q307&lt;&gt;0),24,AND(Y307=18,T307="ALTO"),23,AND(Y307=18,T307="BAJO"),22,AND(Y307=18,U307&lt;&gt;0),21,AND(Y307=19,O307&lt;&gt;0),25,AND(Y307=19,Q307&lt;&gt;0),25,AND(Y307=19,T307="ALTO"),24,AND(Y307=19,T307="BAJO"),22,AND(Y307=19,U307&lt;&gt;0),22,AND(Y307&lt;&gt;0,W307&lt;&gt;0),Y307,TRUE,"FALSO")</f>
        <v>17</v>
      </c>
      <c r="AB307" s="248"/>
      <c r="AC307" s="248"/>
      <c r="AD307" s="257"/>
      <c r="AE307" s="258"/>
      <c r="AF307" s="258"/>
      <c r="AG307" s="223"/>
      <c r="AH307" s="223"/>
      <c r="AI307" s="223"/>
      <c r="AJ307" s="223"/>
      <c r="AK307" s="223"/>
      <c r="AL307" s="223"/>
      <c r="AM307" s="223"/>
      <c r="AN307" s="259"/>
      <c r="AO307" s="223"/>
      <c r="AP307" s="259"/>
      <c r="AR307" s="260"/>
      <c r="AT307" s="260"/>
      <c r="AV307" s="260"/>
    </row>
    <row r="308" spans="1:48" s="225" customFormat="1" ht="60">
      <c r="A308" s="656"/>
      <c r="B308" s="559"/>
      <c r="C308" s="559"/>
      <c r="D308" s="272" t="s">
        <v>809</v>
      </c>
      <c r="E308" s="245" t="s">
        <v>838</v>
      </c>
      <c r="F308" s="185" t="s">
        <v>1</v>
      </c>
      <c r="G308" s="246" t="s">
        <v>51</v>
      </c>
      <c r="H308" s="247" t="s">
        <v>113</v>
      </c>
      <c r="I308" s="248" t="s">
        <v>114</v>
      </c>
      <c r="J308" s="248" t="str">
        <f>IF(OR(F308="SE",F308="SA"),VLOOKUP(I308,'Tabla de Peligros y Riesgo'!$C$2:$E$227,2,FALSE),VLOOKUP(I308,'LISTA DE ASPECTOS - IMPACTOS'!$D$3:$F$72,2,FALSE))</f>
        <v>Cortes</v>
      </c>
      <c r="K308" s="249" t="str">
        <f>IF(OR(F308="SE",F308="SA"),VLOOKUP(I308,'Tabla de Peligros y Riesgo'!$C$2:$E$227,3,FALSE),VLOOKUP(I308,'LISTA DE ASPECTOS - IMPACTOS'!$D$3:$F$72,3,FALSE))</f>
        <v>Herida punzocortante</v>
      </c>
      <c r="L308" s="250" t="s">
        <v>56</v>
      </c>
      <c r="M308" s="248">
        <v>3</v>
      </c>
      <c r="N308" s="251">
        <f t="shared" si="42"/>
        <v>13</v>
      </c>
      <c r="O308" s="248"/>
      <c r="P308" s="252"/>
      <c r="Q308" s="248"/>
      <c r="R308" s="252"/>
      <c r="S308" s="248"/>
      <c r="T308" s="248"/>
      <c r="U308" s="253" t="s">
        <v>1276</v>
      </c>
      <c r="V308" s="254"/>
      <c r="W308" s="253" t="s">
        <v>1196</v>
      </c>
      <c r="X308" s="255">
        <v>0.15</v>
      </c>
      <c r="Y308" s="251">
        <f t="shared" si="43"/>
        <v>13</v>
      </c>
      <c r="Z308" s="256"/>
      <c r="AA308" s="251">
        <f t="array" ref="AA308">_xlfn.IFS(AND(Y308=1,O308&lt;&gt;0),25,AND(Y308=1,Q308&lt;&gt;0),21,AND(Y308=1,T308="ALTO"),16,AND(Y308=1,T308="BAJO"),11,AND(Y308=1,U308&lt;&gt;0),2,AND(Y308=2,O308&lt;&gt;0),25,AND(Y308=2,Q308&lt;&gt;0),21,AND(Y308=2,T308="ALTO"),16,AND(Y308=2,T308="BAJO"),11,AND(Y308=2,U308&lt;&gt;0),4,AND(Y308=3,O308&lt;&gt;0),25,AND(Y308=3,Q308&lt;&gt;0),21,AND(Y308=3,T308="ALTO"),16,AND(Y308=3,T308="BAJO"),12,AND(Y308=3,U308&lt;&gt;0),5,AND(Y308=4,O308&lt;&gt;0),25,AND(Y308=4,Q308&lt;&gt;0),13,AND(Y308=4,T308="ALTO"),16,AND(Y308=4,T308="BAJO"),14,AND(Y308=4,U308&lt;&gt;0),7,AND(Y308=5,O308&lt;&gt;0),25,AND(Y308=5,Q308&lt;&gt;0),21,AND(Y308=5,T308="ALTO"),16,AND(Y308=5,T308="BAJO"),12,AND(Y308=5,U308&lt;&gt;0),8,AND(Y308=6,O308&lt;&gt;0),25,AND(Y308=6,Q308&lt;&gt;0),21,AND(Y308=6,T308="ALTO"),20,AND(Y308=6,T308="BAJO"),17,AND(Y308=6,U308&lt;&gt;0),6,AND(Y308=7,O308&lt;&gt;0),25,AND(Y308=7,Q308&lt;&gt;0),23,AND(Y308=7,T308="ALTO"),16,AND(Y308=7,T308="BAJO"),11,AND(Y308=7,U308&lt;&gt;0),7,AND(Y308=8,O308&lt;&gt;0),25,AND(Y308=8,Q308&lt;&gt;0),21,AND(Y308=8,T308="ALTO"),16,AND(Y308=8,T308="BAJO"),12,AND(Y308=8,U308&lt;&gt;0),8,AND(Y308=9,O308&lt;&gt;0),25,AND(Y308=9,Q308&lt;&gt;0),21,AND(Y308=9,T308="ALTO"),20,AND(Y308=9,T308="BAJO"),17,AND(Y308=9,U308&lt;&gt;0),13,AND(Y308=10,O308&lt;&gt;0),25,AND(Y308=10,Q308&lt;&gt;0),22,AND(Y308=10,T308="ALTO"),21,AND(Y308=10,T308="BAJO"),18,AND(Y308=10,U308&lt;&gt;0),18,AND(Y308=11,O308&lt;&gt;0),25,AND(Y308=11,Q308&lt;&gt;0),23,AND(Y308=11,T308="ALTO"),20,AND(Y308=11,T308="BAJO"),16,AND(Y308=11,U308&lt;&gt;0),11,AND(Y308=12,O308&lt;&gt;0),25,AND(Y308=12,Q308&lt;&gt;0),23,AND(Y308=12,T308="ALTO"),20,AND(Y308=12,T308="BAJO"),16,AND(Y308=12,U308&lt;&gt;0),12,AND(Y308=13,O308&lt;&gt;0),25,AND(Y308=13,Q308&lt;&gt;0),21,AND(Y308=13,T308="ALTO"),20,AND(Y308=13,T308="BAJO"),17,AND(Y308=13,U308&lt;&gt;0),17,AND(Y308=14,O308&lt;&gt;0),25,AND(Y308=14,Q308&lt;&gt;0),24,AND(Y308=14,T308="ALTO"),23,AND(Y308=14,T308="BAJO"),21,AND(Y308=14,U308&lt;&gt;0),18,AND(Y308=15,O308&lt;&gt;0),25,AND(Y308=15,Q308&lt;&gt;0),24,AND(Y308=15,T308="ALTO"),22,AND(Y308=15,T308="BAJO"),19,AND(Y308=15,U308&lt;&gt;0),19,AND(Y308=16,O308&lt;&gt;0),25,AND(Y308=16,Q308&lt;&gt;0),23,AND(Y308=16,T308="ALTO"),23,AND(Y308=16,T308="BAJO"),23,AND(Y308=16,U308&lt;&gt;0),20,AND(Y308=17,O308&lt;&gt;0),25,AND(Y308=17,Q308&lt;&gt;0),24,AND(Y308=17,T308="ALTO"),23,AND(Y308=17,T308="BAJO"),21,AND(Y308=17,U308&lt;&gt;0),20,AND(Y308=18,O308&lt;&gt;0),25,AND(Y308=18,Q308&lt;&gt;0),24,AND(Y308=18,T308="ALTO"),23,AND(Y308=18,T308="BAJO"),22,AND(Y308=18,U308&lt;&gt;0),21,AND(Y308=19,O308&lt;&gt;0),25,AND(Y308=19,Q308&lt;&gt;0),25,AND(Y308=19,T308="ALTO"),24,AND(Y308=19,T308="BAJO"),22,AND(Y308=19,U308&lt;&gt;0),22,AND(Y308&lt;&gt;0,W308&lt;&gt;0),Y308,TRUE,"FALSO")</f>
        <v>17</v>
      </c>
      <c r="AB308" s="248"/>
      <c r="AC308" s="248"/>
      <c r="AD308" s="430"/>
      <c r="AE308" s="431"/>
      <c r="AF308" s="431"/>
      <c r="AG308" s="223"/>
      <c r="AH308" s="223"/>
      <c r="AI308" s="223"/>
      <c r="AJ308" s="223"/>
      <c r="AK308" s="223"/>
      <c r="AL308" s="223"/>
      <c r="AM308" s="223"/>
      <c r="AN308" s="259"/>
      <c r="AO308" s="223"/>
      <c r="AP308" s="259"/>
      <c r="AR308" s="260"/>
      <c r="AT308" s="260"/>
      <c r="AV308" s="260"/>
    </row>
    <row r="309" spans="1:48" s="225" customFormat="1" ht="60">
      <c r="A309" s="656"/>
      <c r="B309" s="559"/>
      <c r="C309" s="559"/>
      <c r="D309" s="272" t="s">
        <v>839</v>
      </c>
      <c r="E309" s="245" t="s">
        <v>838</v>
      </c>
      <c r="F309" s="185" t="s">
        <v>1</v>
      </c>
      <c r="G309" s="246" t="s">
        <v>51</v>
      </c>
      <c r="H309" s="247" t="s">
        <v>66</v>
      </c>
      <c r="I309" s="248" t="s">
        <v>68</v>
      </c>
      <c r="J309" s="248" t="str">
        <f>IF(OR(F309="SE",F309="SA"),VLOOKUP(I309,'Tabla de Peligros y Riesgo'!$C$2:$E$227,2,FALSE),VLOOKUP(I309,'LISTA DE ASPECTOS - IMPACTOS'!$D$3:$F$72,2,FALSE))</f>
        <v>Caída al mismo nivel</v>
      </c>
      <c r="K309" s="249" t="str">
        <f>IF(OR(F309="SE",F309="SA"),VLOOKUP(I309,'Tabla de Peligros y Riesgo'!$C$2:$E$227,3,FALSE),VLOOKUP(I309,'LISTA DE ASPECTOS - IMPACTOS'!$D$3:$F$72,3,FALSE))</f>
        <v>Contusión/Fractura/Muerte</v>
      </c>
      <c r="L309" s="250" t="s">
        <v>90</v>
      </c>
      <c r="M309" s="248">
        <v>4</v>
      </c>
      <c r="N309" s="251">
        <f t="shared" si="42"/>
        <v>14</v>
      </c>
      <c r="O309" s="248"/>
      <c r="P309" s="252"/>
      <c r="Q309" s="248"/>
      <c r="R309" s="252"/>
      <c r="S309" s="248"/>
      <c r="T309" s="248"/>
      <c r="U309" s="253" t="s">
        <v>1208</v>
      </c>
      <c r="V309" s="254"/>
      <c r="W309" s="253" t="s">
        <v>1196</v>
      </c>
      <c r="X309" s="255">
        <v>0.15</v>
      </c>
      <c r="Y309" s="251">
        <f t="shared" si="43"/>
        <v>14</v>
      </c>
      <c r="Z309" s="256"/>
      <c r="AA309" s="251">
        <f t="array" ref="AA309">_xlfn.IFS(AND(Y309=1,O309&lt;&gt;0),25,AND(Y309=1,Q309&lt;&gt;0),21,AND(Y309=1,T309="ALTO"),16,AND(Y309=1,T309="BAJO"),11,AND(Y309=1,U309&lt;&gt;0),2,AND(Y309=2,O309&lt;&gt;0),25,AND(Y309=2,Q309&lt;&gt;0),21,AND(Y309=2,T309="ALTO"),16,AND(Y309=2,T309="BAJO"),11,AND(Y309=2,U309&lt;&gt;0),4,AND(Y309=3,O309&lt;&gt;0),25,AND(Y309=3,Q309&lt;&gt;0),21,AND(Y309=3,T309="ALTO"),16,AND(Y309=3,T309="BAJO"),12,AND(Y309=3,U309&lt;&gt;0),5,AND(Y309=4,O309&lt;&gt;0),25,AND(Y309=4,Q309&lt;&gt;0),13,AND(Y309=4,T309="ALTO"),16,AND(Y309=4,T309="BAJO"),14,AND(Y309=4,U309&lt;&gt;0),7,AND(Y309=5,O309&lt;&gt;0),25,AND(Y309=5,Q309&lt;&gt;0),21,AND(Y309=5,T309="ALTO"),16,AND(Y309=5,T309="BAJO"),12,AND(Y309=5,U309&lt;&gt;0),8,AND(Y309=6,O309&lt;&gt;0),25,AND(Y309=6,Q309&lt;&gt;0),21,AND(Y309=6,T309="ALTO"),20,AND(Y309=6,T309="BAJO"),17,AND(Y309=6,U309&lt;&gt;0),6,AND(Y309=7,O309&lt;&gt;0),25,AND(Y309=7,Q309&lt;&gt;0),23,AND(Y309=7,T309="ALTO"),16,AND(Y309=7,T309="BAJO"),11,AND(Y309=7,U309&lt;&gt;0),7,AND(Y309=8,O309&lt;&gt;0),25,AND(Y309=8,Q309&lt;&gt;0),21,AND(Y309=8,T309="ALTO"),16,AND(Y309=8,T309="BAJO"),12,AND(Y309=8,U309&lt;&gt;0),8,AND(Y309=9,O309&lt;&gt;0),25,AND(Y309=9,Q309&lt;&gt;0),21,AND(Y309=9,T309="ALTO"),20,AND(Y309=9,T309="BAJO"),17,AND(Y309=9,U309&lt;&gt;0),13,AND(Y309=10,O309&lt;&gt;0),25,AND(Y309=10,Q309&lt;&gt;0),22,AND(Y309=10,T309="ALTO"),21,AND(Y309=10,T309="BAJO"),18,AND(Y309=10,U309&lt;&gt;0),18,AND(Y309=11,O309&lt;&gt;0),25,AND(Y309=11,Q309&lt;&gt;0),23,AND(Y309=11,T309="ALTO"),20,AND(Y309=11,T309="BAJO"),16,AND(Y309=11,U309&lt;&gt;0),11,AND(Y309=12,O309&lt;&gt;0),25,AND(Y309=12,Q309&lt;&gt;0),23,AND(Y309=12,T309="ALTO"),20,AND(Y309=12,T309="BAJO"),16,AND(Y309=12,U309&lt;&gt;0),12,AND(Y309=13,O309&lt;&gt;0),25,AND(Y309=13,Q309&lt;&gt;0),21,AND(Y309=13,T309="ALTO"),20,AND(Y309=13,T309="BAJO"),17,AND(Y309=13,U309&lt;&gt;0),17,AND(Y309=14,O309&lt;&gt;0),25,AND(Y309=14,Q309&lt;&gt;0),24,AND(Y309=14,T309="ALTO"),23,AND(Y309=14,T309="BAJO"),21,AND(Y309=14,U309&lt;&gt;0),18,AND(Y309=15,O309&lt;&gt;0),25,AND(Y309=15,Q309&lt;&gt;0),24,AND(Y309=15,T309="ALTO"),22,AND(Y309=15,T309="BAJO"),19,AND(Y309=15,U309&lt;&gt;0),19,AND(Y309=16,O309&lt;&gt;0),25,AND(Y309=16,Q309&lt;&gt;0),23,AND(Y309=16,T309="ALTO"),23,AND(Y309=16,T309="BAJO"),23,AND(Y309=16,U309&lt;&gt;0),20,AND(Y309=17,O309&lt;&gt;0),25,AND(Y309=17,Q309&lt;&gt;0),24,AND(Y309=17,T309="ALTO"),23,AND(Y309=17,T309="BAJO"),21,AND(Y309=17,U309&lt;&gt;0),20,AND(Y309=18,O309&lt;&gt;0),25,AND(Y309=18,Q309&lt;&gt;0),24,AND(Y309=18,T309="ALTO"),23,AND(Y309=18,T309="BAJO"),22,AND(Y309=18,U309&lt;&gt;0),21,AND(Y309=19,O309&lt;&gt;0),25,AND(Y309=19,Q309&lt;&gt;0),25,AND(Y309=19,T309="ALTO"),24,AND(Y309=19,T309="BAJO"),22,AND(Y309=19,U309&lt;&gt;0),22,AND(Y309&lt;&gt;0,W309&lt;&gt;0),Y309,TRUE,"FALSO")</f>
        <v>18</v>
      </c>
      <c r="AB309" s="248"/>
      <c r="AC309" s="248"/>
      <c r="AD309" s="430"/>
      <c r="AE309" s="431"/>
      <c r="AF309" s="431"/>
      <c r="AG309" s="223"/>
      <c r="AH309" s="223"/>
      <c r="AI309" s="223"/>
      <c r="AJ309" s="223"/>
      <c r="AK309" s="223"/>
      <c r="AL309" s="223"/>
      <c r="AM309" s="223"/>
      <c r="AN309" s="259"/>
      <c r="AO309" s="223"/>
      <c r="AP309" s="259"/>
      <c r="AR309" s="260"/>
      <c r="AT309" s="260"/>
      <c r="AV309" s="260"/>
    </row>
    <row r="310" spans="1:48" s="225" customFormat="1" ht="60">
      <c r="A310" s="656"/>
      <c r="B310" s="559"/>
      <c r="C310" s="559"/>
      <c r="D310" s="272" t="s">
        <v>839</v>
      </c>
      <c r="E310" s="245" t="s">
        <v>838</v>
      </c>
      <c r="F310" s="185" t="s">
        <v>1</v>
      </c>
      <c r="G310" s="246" t="s">
        <v>51</v>
      </c>
      <c r="H310" s="247" t="s">
        <v>111</v>
      </c>
      <c r="I310" s="248" t="s">
        <v>112</v>
      </c>
      <c r="J310" s="248" t="str">
        <f>IF(OR(F310="SE",F310="SA"),VLOOKUP(I310,'Tabla de Peligros y Riesgo'!$C$2:$E$227,2,FALSE),VLOOKUP(I310,'LISTA DE ASPECTOS - IMPACTOS'!$D$3:$F$72,2,FALSE))</f>
        <v xml:space="preserve">Electrocución </v>
      </c>
      <c r="K310" s="249" t="str">
        <f>IF(OR(F310="SE",F310="SA"),VLOOKUP(I310,'Tabla de Peligros y Riesgo'!$C$2:$E$227,3,FALSE),VLOOKUP(I310,'LISTA DE ASPECTOS - IMPACTOS'!$D$3:$F$72,3,FALSE))</f>
        <v xml:space="preserve">Muerte </v>
      </c>
      <c r="L310" s="250" t="s">
        <v>56</v>
      </c>
      <c r="M310" s="248">
        <v>2</v>
      </c>
      <c r="N310" s="251">
        <f t="shared" si="42"/>
        <v>8</v>
      </c>
      <c r="O310" s="248"/>
      <c r="P310" s="252"/>
      <c r="Q310" s="248"/>
      <c r="R310" s="252"/>
      <c r="S310" s="248" t="s">
        <v>1198</v>
      </c>
      <c r="T310" s="248" t="s">
        <v>53</v>
      </c>
      <c r="U310" s="253" t="s">
        <v>1282</v>
      </c>
      <c r="V310" s="254"/>
      <c r="W310" s="253" t="s">
        <v>1196</v>
      </c>
      <c r="X310" s="255">
        <v>0.2</v>
      </c>
      <c r="Y310" s="251">
        <f t="shared" si="43"/>
        <v>8</v>
      </c>
      <c r="Z310" s="256">
        <f>IF(N310&gt;=16,MAX(O310:T310),IF(N310&lt;16,MAX(O310:X310)))</f>
        <v>0.2</v>
      </c>
      <c r="AA310" s="251">
        <f t="array" ref="AA310">_xlfn.IFS(AND(Y310=1,O310&lt;&gt;0),25,AND(Y310=1,Q310&lt;&gt;0),21,AND(Y310=1,T310="ALTO"),16,AND(Y310=1,T310="BAJO"),11,AND(Y310=1,U310&lt;&gt;0),2,AND(Y310=2,O310&lt;&gt;0),25,AND(Y310=2,Q310&lt;&gt;0),21,AND(Y310=2,T310="ALTO"),16,AND(Y310=2,T310="BAJO"),11,AND(Y310=2,U310&lt;&gt;0),4,AND(Y310=3,O310&lt;&gt;0),25,AND(Y310=3,Q310&lt;&gt;0),21,AND(Y310=3,T310="ALTO"),16,AND(Y310=3,T310="BAJO"),12,AND(Y310=3,U310&lt;&gt;0),5,AND(Y310=4,O310&lt;&gt;0),25,AND(Y310=4,Q310&lt;&gt;0),13,AND(Y310=4,T310="ALTO"),16,AND(Y310=4,T310="BAJO"),14,AND(Y310=4,U310&lt;&gt;0),7,AND(Y310=5,O310&lt;&gt;0),25,AND(Y310=5,Q310&lt;&gt;0),21,AND(Y310=5,T310="ALTO"),16,AND(Y310=5,T310="BAJO"),12,AND(Y310=5,U310&lt;&gt;0),8,AND(Y310=6,O310&lt;&gt;0),25,AND(Y310=6,Q310&lt;&gt;0),21,AND(Y310=6,T310="ALTO"),20,AND(Y310=6,T310="BAJO"),17,AND(Y310=6,U310&lt;&gt;0),6,AND(Y310=7,O310&lt;&gt;0),25,AND(Y310=7,Q310&lt;&gt;0),23,AND(Y310=7,T310="ALTO"),16,AND(Y310=7,T310="BAJO"),11,AND(Y310=7,U310&lt;&gt;0),7,AND(Y310=8,O310&lt;&gt;0),25,AND(Y310=8,Q310&lt;&gt;0),21,AND(Y310=8,T310="ALTO"),16,AND(Y310=8,T310="BAJO"),12,AND(Y310=8,U310&lt;&gt;0),8,AND(Y310=9,O310&lt;&gt;0),25,AND(Y310=9,Q310&lt;&gt;0),21,AND(Y310=9,T310="ALTO"),20,AND(Y310=9,T310="BAJO"),17,AND(Y310=9,U310&lt;&gt;0),13,AND(Y310=10,O310&lt;&gt;0),25,AND(Y310=10,Q310&lt;&gt;0),22,AND(Y310=10,T310="ALTO"),21,AND(Y310=10,T310="BAJO"),18,AND(Y310=10,U310&lt;&gt;0),18,AND(Y310=11,O310&lt;&gt;0),25,AND(Y310=11,Q310&lt;&gt;0),23,AND(Y310=11,T310="ALTO"),20,AND(Y310=11,T310="BAJO"),16,AND(Y310=11,U310&lt;&gt;0),11,AND(Y310=12,O310&lt;&gt;0),25,AND(Y310=12,Q310&lt;&gt;0),23,AND(Y310=12,T310="ALTO"),20,AND(Y310=12,T310="BAJO"),16,AND(Y310=12,U310&lt;&gt;0),12,AND(Y310=13,O310&lt;&gt;0),25,AND(Y310=13,Q310&lt;&gt;0),21,AND(Y310=13,T310="ALTO"),20,AND(Y310=13,T310="BAJO"),17,AND(Y310=13,U310&lt;&gt;0),17,AND(Y310=14,O310&lt;&gt;0),25,AND(Y310=14,Q310&lt;&gt;0),24,AND(Y310=14,T310="ALTO"),23,AND(Y310=14,T310="BAJO"),21,AND(Y310=14,U310&lt;&gt;0),18,AND(Y310=15,O310&lt;&gt;0),25,AND(Y310=15,Q310&lt;&gt;0),24,AND(Y310=15,T310="ALTO"),22,AND(Y310=15,T310="BAJO"),19,AND(Y310=15,U310&lt;&gt;0),19,AND(Y310=16,O310&lt;&gt;0),25,AND(Y310=16,Q310&lt;&gt;0),23,AND(Y310=16,T310="ALTO"),23,AND(Y310=16,T310="BAJO"),23,AND(Y310=16,U310&lt;&gt;0),20,AND(Y310=17,O310&lt;&gt;0),25,AND(Y310=17,Q310&lt;&gt;0),24,AND(Y310=17,T310="ALTO"),23,AND(Y310=17,T310="BAJO"),21,AND(Y310=17,U310&lt;&gt;0),20,AND(Y310=18,O310&lt;&gt;0),25,AND(Y310=18,Q310&lt;&gt;0),24,AND(Y310=18,T310="ALTO"),23,AND(Y310=18,T310="BAJO"),22,AND(Y310=18,U310&lt;&gt;0),21,AND(Y310=19,O310&lt;&gt;0),25,AND(Y310=19,Q310&lt;&gt;0),25,AND(Y310=19,T310="ALTO"),24,AND(Y310=19,T310="BAJO"),22,AND(Y310=19,U310&lt;&gt;0),22,AND(Y310&lt;&gt;0,W310&lt;&gt;0),Y310,TRUE,"FALSO")</f>
        <v>16</v>
      </c>
      <c r="AB310" s="248" t="s">
        <v>1200</v>
      </c>
      <c r="AC310" s="248" t="s">
        <v>1201</v>
      </c>
      <c r="AD310" s="257"/>
      <c r="AE310" s="258"/>
      <c r="AF310" s="258"/>
      <c r="AG310" s="223"/>
      <c r="AH310" s="223"/>
      <c r="AI310" s="223"/>
      <c r="AJ310" s="223"/>
      <c r="AK310" s="223"/>
      <c r="AL310" s="223"/>
      <c r="AM310" s="223"/>
      <c r="AN310" s="259"/>
      <c r="AO310" s="223"/>
      <c r="AP310" s="259"/>
      <c r="AR310" s="260"/>
      <c r="AT310" s="260"/>
      <c r="AV310" s="260"/>
    </row>
    <row r="311" spans="1:48" s="225" customFormat="1" ht="60">
      <c r="A311" s="656"/>
      <c r="B311" s="559"/>
      <c r="C311" s="559"/>
      <c r="D311" s="268" t="s">
        <v>840</v>
      </c>
      <c r="E311" s="245" t="s">
        <v>838</v>
      </c>
      <c r="F311" s="185" t="s">
        <v>1</v>
      </c>
      <c r="G311" s="246" t="s">
        <v>51</v>
      </c>
      <c r="H311" s="247" t="s">
        <v>80</v>
      </c>
      <c r="I311" s="248" t="s">
        <v>243</v>
      </c>
      <c r="J311" s="248" t="str">
        <f>IF(OR(F311="SE",F311="SA"),VLOOKUP(I311,'Tabla de Peligros y Riesgo'!$C$2:$E$227,2,FALSE),VLOOKUP(I311,'LISTA DE ASPECTOS - IMPACTOS'!$D$3:$F$72,2,FALSE))</f>
        <v xml:space="preserve">Electrocución </v>
      </c>
      <c r="K311" s="249" t="str">
        <f>IF(OR(F311="SE",F311="SA"),VLOOKUP(I311,'Tabla de Peligros y Riesgo'!$C$2:$E$227,3,FALSE),VLOOKUP(I311,'LISTA DE ASPECTOS - IMPACTOS'!$D$3:$F$72,3,FALSE))</f>
        <v>Quemadura/Amputación/ Muerte</v>
      </c>
      <c r="L311" s="250" t="s">
        <v>65</v>
      </c>
      <c r="M311" s="248">
        <v>2</v>
      </c>
      <c r="N311" s="251">
        <f t="shared" si="42"/>
        <v>12</v>
      </c>
      <c r="O311" s="248"/>
      <c r="P311" s="252"/>
      <c r="Q311" s="248"/>
      <c r="R311" s="252"/>
      <c r="S311" s="248" t="s">
        <v>1243</v>
      </c>
      <c r="T311" s="248" t="s">
        <v>53</v>
      </c>
      <c r="U311" s="253" t="s">
        <v>1283</v>
      </c>
      <c r="V311" s="254">
        <v>0.35</v>
      </c>
      <c r="W311" s="253" t="s">
        <v>1196</v>
      </c>
      <c r="X311" s="255">
        <v>0.15</v>
      </c>
      <c r="Y311" s="251">
        <f t="shared" si="43"/>
        <v>12</v>
      </c>
      <c r="Z311" s="256"/>
      <c r="AA311" s="251">
        <f t="array" ref="AA311">_xlfn.IFS(AND(Y311=1,O311&lt;&gt;0),25,AND(Y311=1,Q311&lt;&gt;0),21,AND(Y311=1,T311="ALTO"),16,AND(Y311=1,T311="BAJO"),11,AND(Y311=1,U311&lt;&gt;0),2,AND(Y311=2,O311&lt;&gt;0),25,AND(Y311=2,Q311&lt;&gt;0),21,AND(Y311=2,T311="ALTO"),16,AND(Y311=2,T311="BAJO"),11,AND(Y311=2,U311&lt;&gt;0),4,AND(Y311=3,O311&lt;&gt;0),25,AND(Y311=3,Q311&lt;&gt;0),21,AND(Y311=3,T311="ALTO"),16,AND(Y311=3,T311="BAJO"),12,AND(Y311=3,U311&lt;&gt;0),5,AND(Y311=4,O311&lt;&gt;0),25,AND(Y311=4,Q311&lt;&gt;0),13,AND(Y311=4,T311="ALTO"),16,AND(Y311=4,T311="BAJO"),14,AND(Y311=4,U311&lt;&gt;0),7,AND(Y311=5,O311&lt;&gt;0),25,AND(Y311=5,Q311&lt;&gt;0),21,AND(Y311=5,T311="ALTO"),16,AND(Y311=5,T311="BAJO"),12,AND(Y311=5,U311&lt;&gt;0),8,AND(Y311=6,O311&lt;&gt;0),25,AND(Y311=6,Q311&lt;&gt;0),21,AND(Y311=6,T311="ALTO"),20,AND(Y311=6,T311="BAJO"),17,AND(Y311=6,U311&lt;&gt;0),6,AND(Y311=7,O311&lt;&gt;0),25,AND(Y311=7,Q311&lt;&gt;0),23,AND(Y311=7,T311="ALTO"),16,AND(Y311=7,T311="BAJO"),11,AND(Y311=7,U311&lt;&gt;0),7,AND(Y311=8,O311&lt;&gt;0),25,AND(Y311=8,Q311&lt;&gt;0),21,AND(Y311=8,T311="ALTO"),16,AND(Y311=8,T311="BAJO"),12,AND(Y311=8,U311&lt;&gt;0),8,AND(Y311=9,O311&lt;&gt;0),25,AND(Y311=9,Q311&lt;&gt;0),21,AND(Y311=9,T311="ALTO"),20,AND(Y311=9,T311="BAJO"),17,AND(Y311=9,U311&lt;&gt;0),13,AND(Y311=10,O311&lt;&gt;0),25,AND(Y311=10,Q311&lt;&gt;0),22,AND(Y311=10,T311="ALTO"),21,AND(Y311=10,T311="BAJO"),18,AND(Y311=10,U311&lt;&gt;0),18,AND(Y311=11,O311&lt;&gt;0),25,AND(Y311=11,Q311&lt;&gt;0),23,AND(Y311=11,T311="ALTO"),20,AND(Y311=11,T311="BAJO"),16,AND(Y311=11,U311&lt;&gt;0),11,AND(Y311=12,O311&lt;&gt;0),25,AND(Y311=12,Q311&lt;&gt;0),23,AND(Y311=12,T311="ALTO"),20,AND(Y311=12,T311="BAJO"),16,AND(Y311=12,U311&lt;&gt;0),12,AND(Y311=13,O311&lt;&gt;0),25,AND(Y311=13,Q311&lt;&gt;0),21,AND(Y311=13,T311="ALTO"),20,AND(Y311=13,T311="BAJO"),17,AND(Y311=13,U311&lt;&gt;0),17,AND(Y311=14,O311&lt;&gt;0),25,AND(Y311=14,Q311&lt;&gt;0),24,AND(Y311=14,T311="ALTO"),23,AND(Y311=14,T311="BAJO"),21,AND(Y311=14,U311&lt;&gt;0),18,AND(Y311=15,O311&lt;&gt;0),25,AND(Y311=15,Q311&lt;&gt;0),24,AND(Y311=15,T311="ALTO"),22,AND(Y311=15,T311="BAJO"),19,AND(Y311=15,U311&lt;&gt;0),19,AND(Y311=16,O311&lt;&gt;0),25,AND(Y311=16,Q311&lt;&gt;0),23,AND(Y311=16,T311="ALTO"),23,AND(Y311=16,T311="BAJO"),23,AND(Y311=16,U311&lt;&gt;0),20,AND(Y311=17,O311&lt;&gt;0),25,AND(Y311=17,Q311&lt;&gt;0),24,AND(Y311=17,T311="ALTO"),23,AND(Y311=17,T311="BAJO"),21,AND(Y311=17,U311&lt;&gt;0),20,AND(Y311=18,O311&lt;&gt;0),25,AND(Y311=18,Q311&lt;&gt;0),24,AND(Y311=18,T311="ALTO"),23,AND(Y311=18,T311="BAJO"),22,AND(Y311=18,U311&lt;&gt;0),21,AND(Y311=19,O311&lt;&gt;0),25,AND(Y311=19,Q311&lt;&gt;0),25,AND(Y311=19,T311="ALTO"),24,AND(Y311=19,T311="BAJO"),22,AND(Y311=19,U311&lt;&gt;0),22,AND(Y311&lt;&gt;0,W311&lt;&gt;0),Y311,TRUE,"FALSO")</f>
        <v>20</v>
      </c>
      <c r="AB311" s="248"/>
      <c r="AC311" s="248"/>
      <c r="AD311" s="430"/>
      <c r="AE311" s="431"/>
      <c r="AF311" s="431"/>
      <c r="AG311" s="223"/>
      <c r="AH311" s="223"/>
      <c r="AI311" s="223"/>
      <c r="AJ311" s="223"/>
      <c r="AK311" s="223"/>
      <c r="AL311" s="223"/>
      <c r="AM311" s="223"/>
      <c r="AN311" s="259"/>
      <c r="AO311" s="223"/>
      <c r="AP311" s="259"/>
      <c r="AR311" s="260"/>
      <c r="AT311" s="260"/>
      <c r="AV311" s="260"/>
    </row>
    <row r="312" spans="1:48" s="225" customFormat="1" ht="60">
      <c r="A312" s="656"/>
      <c r="B312" s="559"/>
      <c r="C312" s="559"/>
      <c r="D312" s="268" t="s">
        <v>840</v>
      </c>
      <c r="E312" s="245" t="s">
        <v>912</v>
      </c>
      <c r="F312" s="185" t="s">
        <v>1</v>
      </c>
      <c r="G312" s="246" t="s">
        <v>51</v>
      </c>
      <c r="H312" s="339" t="s">
        <v>92</v>
      </c>
      <c r="I312" s="338" t="s">
        <v>93</v>
      </c>
      <c r="J312" s="248" t="str">
        <f>IF(OR(F312="SE",F312="SA"),VLOOKUP(I312,'Tabla de Peligros y Riesgo'!$C$2:$E$227,2,FALSE),VLOOKUP(I312,'LISTA DE ASPECTOS - IMPACTOS'!$D$3:$F$72,2,FALSE))</f>
        <v xml:space="preserve">Golpes </v>
      </c>
      <c r="K312" s="249" t="str">
        <f>IF(OR(F312="SE",F312="SA"),VLOOKUP(I312,'Tabla de Peligros y Riesgo'!$C$2:$E$227,3,FALSE),VLOOKUP(I312,'LISTA DE ASPECTOS - IMPACTOS'!$D$3:$F$72,3,FALSE))</f>
        <v>Heridas/Amputación/Contusión/Fractura/Muerte</v>
      </c>
      <c r="L312" s="250" t="s">
        <v>56</v>
      </c>
      <c r="M312" s="248">
        <v>3</v>
      </c>
      <c r="N312" s="251">
        <f t="shared" si="42"/>
        <v>13</v>
      </c>
      <c r="O312" s="248"/>
      <c r="P312" s="252"/>
      <c r="Q312" s="248"/>
      <c r="R312" s="252"/>
      <c r="S312" s="338" t="s">
        <v>1527</v>
      </c>
      <c r="T312" s="248" t="s">
        <v>59</v>
      </c>
      <c r="U312" s="358" t="s">
        <v>1535</v>
      </c>
      <c r="V312" s="254">
        <v>0.35</v>
      </c>
      <c r="W312" s="253" t="s">
        <v>1196</v>
      </c>
      <c r="X312" s="255">
        <v>0.15</v>
      </c>
      <c r="Y312" s="251">
        <f t="shared" si="43"/>
        <v>13</v>
      </c>
      <c r="Z312" s="256"/>
      <c r="AA312" s="251">
        <f t="array" ref="AA312">_xlfn.IFS(AND(Y312=1,O312&lt;&gt;0),25,AND(Y312=1,Q312&lt;&gt;0),21,AND(Y312=1,T312="ALTO"),16,AND(Y312=1,T312="BAJO"),11,AND(Y312=1,U312&lt;&gt;0),2,AND(Y312=2,O312&lt;&gt;0),25,AND(Y312=2,Q312&lt;&gt;0),21,AND(Y312=2,T312="ALTO"),16,AND(Y312=2,T312="BAJO"),11,AND(Y312=2,U312&lt;&gt;0),4,AND(Y312=3,O312&lt;&gt;0),25,AND(Y312=3,Q312&lt;&gt;0),21,AND(Y312=3,T312="ALTO"),16,AND(Y312=3,T312="BAJO"),12,AND(Y312=3,U312&lt;&gt;0),5,AND(Y312=4,O312&lt;&gt;0),25,AND(Y312=4,Q312&lt;&gt;0),13,AND(Y312=4,T312="ALTO"),16,AND(Y312=4,T312="BAJO"),14,AND(Y312=4,U312&lt;&gt;0),7,AND(Y312=5,O312&lt;&gt;0),25,AND(Y312=5,Q312&lt;&gt;0),21,AND(Y312=5,T312="ALTO"),16,AND(Y312=5,T312="BAJO"),12,AND(Y312=5,U312&lt;&gt;0),8,AND(Y312=6,O312&lt;&gt;0),25,AND(Y312=6,Q312&lt;&gt;0),21,AND(Y312=6,T312="ALTO"),20,AND(Y312=6,T312="BAJO"),17,AND(Y312=6,U312&lt;&gt;0),6,AND(Y312=7,O312&lt;&gt;0),25,AND(Y312=7,Q312&lt;&gt;0),23,AND(Y312=7,T312="ALTO"),16,AND(Y312=7,T312="BAJO"),11,AND(Y312=7,U312&lt;&gt;0),7,AND(Y312=8,O312&lt;&gt;0),25,AND(Y312=8,Q312&lt;&gt;0),21,AND(Y312=8,T312="ALTO"),16,AND(Y312=8,T312="BAJO"),12,AND(Y312=8,U312&lt;&gt;0),8,AND(Y312=9,O312&lt;&gt;0),25,AND(Y312=9,Q312&lt;&gt;0),21,AND(Y312=9,T312="ALTO"),20,AND(Y312=9,T312="BAJO"),17,AND(Y312=9,U312&lt;&gt;0),13,AND(Y312=10,O312&lt;&gt;0),25,AND(Y312=10,Q312&lt;&gt;0),22,AND(Y312=10,T312="ALTO"),21,AND(Y312=10,T312="BAJO"),18,AND(Y312=10,U312&lt;&gt;0),18,AND(Y312=11,O312&lt;&gt;0),25,AND(Y312=11,Q312&lt;&gt;0),23,AND(Y312=11,T312="ALTO"),20,AND(Y312=11,T312="BAJO"),16,AND(Y312=11,U312&lt;&gt;0),11,AND(Y312=12,O312&lt;&gt;0),25,AND(Y312=12,Q312&lt;&gt;0),23,AND(Y312=12,T312="ALTO"),20,AND(Y312=12,T312="BAJO"),16,AND(Y312=12,U312&lt;&gt;0),12,AND(Y312=13,O312&lt;&gt;0),25,AND(Y312=13,Q312&lt;&gt;0),21,AND(Y312=13,T312="ALTO"),20,AND(Y312=13,T312="BAJO"),17,AND(Y312=13,U312&lt;&gt;0),17,AND(Y312=14,O312&lt;&gt;0),25,AND(Y312=14,Q312&lt;&gt;0),24,AND(Y312=14,T312="ALTO"),23,AND(Y312=14,T312="BAJO"),21,AND(Y312=14,U312&lt;&gt;0),18,AND(Y312=15,O312&lt;&gt;0),25,AND(Y312=15,Q312&lt;&gt;0),24,AND(Y312=15,T312="ALTO"),22,AND(Y312=15,T312="BAJO"),19,AND(Y312=15,U312&lt;&gt;0),19,AND(Y312=16,O312&lt;&gt;0),25,AND(Y312=16,Q312&lt;&gt;0),23,AND(Y312=16,T312="ALTO"),23,AND(Y312=16,T312="BAJO"),23,AND(Y312=16,U312&lt;&gt;0),20,AND(Y312=17,O312&lt;&gt;0),25,AND(Y312=17,Q312&lt;&gt;0),24,AND(Y312=17,T312="ALTO"),23,AND(Y312=17,T312="BAJO"),21,AND(Y312=17,U312&lt;&gt;0),20,AND(Y312=18,O312&lt;&gt;0),25,AND(Y312=18,Q312&lt;&gt;0),24,AND(Y312=18,T312="ALTO"),23,AND(Y312=18,T312="BAJO"),22,AND(Y312=18,U312&lt;&gt;0),21,AND(Y312=19,O312&lt;&gt;0),25,AND(Y312=19,Q312&lt;&gt;0),25,AND(Y312=19,T312="ALTO"),24,AND(Y312=19,T312="BAJO"),22,AND(Y312=19,U312&lt;&gt;0),22,AND(Y312&lt;&gt;0,W312&lt;&gt;0),Y312,TRUE,"FALSO")</f>
        <v>17</v>
      </c>
      <c r="AB312" s="248"/>
      <c r="AC312" s="248"/>
      <c r="AD312" s="430"/>
      <c r="AE312" s="431"/>
      <c r="AF312" s="431"/>
      <c r="AG312" s="223"/>
      <c r="AH312" s="223"/>
      <c r="AI312" s="223"/>
      <c r="AJ312" s="223"/>
      <c r="AK312" s="223"/>
      <c r="AL312" s="223"/>
      <c r="AM312" s="223"/>
      <c r="AN312" s="259"/>
      <c r="AO312" s="223"/>
      <c r="AP312" s="259"/>
      <c r="AR312" s="260"/>
      <c r="AT312" s="260"/>
      <c r="AV312" s="260"/>
    </row>
    <row r="313" spans="1:48" s="225" customFormat="1" ht="91.5" customHeight="1">
      <c r="A313" s="656"/>
      <c r="B313" s="559"/>
      <c r="C313" s="559"/>
      <c r="D313" s="269" t="s">
        <v>840</v>
      </c>
      <c r="E313" s="245" t="s">
        <v>838</v>
      </c>
      <c r="F313" s="185" t="s">
        <v>2</v>
      </c>
      <c r="G313" s="246" t="s">
        <v>52</v>
      </c>
      <c r="H313" s="247" t="s">
        <v>528</v>
      </c>
      <c r="I313" s="248" t="s">
        <v>535</v>
      </c>
      <c r="J313" s="248" t="str">
        <f>IF(OR(F313="SE",F313="SA"),VLOOKUP(I313,'Tabla de Peligros y Riesgo'!$C$2:$E$227,2,FALSE),VLOOKUP(I313,'LISTA DE ASPECTOS - IMPACTOS'!$D$3:$F$72,2,FALSE))</f>
        <v>Alteración de la calidad de suelo/agua</v>
      </c>
      <c r="K313" s="249" t="str">
        <f>IF(OR(F313="SE",F313="SA"),VLOOKUP(I313,'Tabla de Peligros y Riesgo'!$C$2:$E$227,3,FALSE),VLOOKUP(I313,'LISTA DE ASPECTOS - IMPACTOS'!$D$3:$F$72,3,FALSE))</f>
        <v>Potencial afectación a la calidad ambiental del suelo, agua, aire, flora y fauna</v>
      </c>
      <c r="L313" s="250" t="s">
        <v>56</v>
      </c>
      <c r="M313" s="248">
        <v>3</v>
      </c>
      <c r="N313" s="251">
        <f t="shared" si="42"/>
        <v>13</v>
      </c>
      <c r="O313" s="248"/>
      <c r="P313" s="252"/>
      <c r="Q313" s="248"/>
      <c r="R313" s="252"/>
      <c r="S313" s="248"/>
      <c r="T313" s="248"/>
      <c r="U313" s="253" t="s">
        <v>1279</v>
      </c>
      <c r="V313" s="254">
        <v>0.35</v>
      </c>
      <c r="W313" s="253"/>
      <c r="X313" s="255">
        <v>0.15</v>
      </c>
      <c r="Y313" s="251">
        <f t="shared" si="43"/>
        <v>13</v>
      </c>
      <c r="Z313" s="256"/>
      <c r="AA313" s="251">
        <f t="array" ref="AA313">_xlfn.IFS(AND(Y313=1,O313&lt;&gt;0),25,AND(Y313=1,Q313&lt;&gt;0),21,AND(Y313=1,T313="ALTO"),16,AND(Y313=1,T313="BAJO"),11,AND(Y313=1,U313&lt;&gt;0),2,AND(Y313=2,O313&lt;&gt;0),25,AND(Y313=2,Q313&lt;&gt;0),21,AND(Y313=2,T313="ALTO"),16,AND(Y313=2,T313="BAJO"),11,AND(Y313=2,U313&lt;&gt;0),4,AND(Y313=3,O313&lt;&gt;0),25,AND(Y313=3,Q313&lt;&gt;0),21,AND(Y313=3,T313="ALTO"),16,AND(Y313=3,T313="BAJO"),12,AND(Y313=3,U313&lt;&gt;0),5,AND(Y313=4,O313&lt;&gt;0),25,AND(Y313=4,Q313&lt;&gt;0),13,AND(Y313=4,T313="ALTO"),16,AND(Y313=4,T313="BAJO"),14,AND(Y313=4,U313&lt;&gt;0),7,AND(Y313=5,O313&lt;&gt;0),25,AND(Y313=5,Q313&lt;&gt;0),21,AND(Y313=5,T313="ALTO"),16,AND(Y313=5,T313="BAJO"),12,AND(Y313=5,U313&lt;&gt;0),8,AND(Y313=6,O313&lt;&gt;0),25,AND(Y313=6,Q313&lt;&gt;0),21,AND(Y313=6,T313="ALTO"),20,AND(Y313=6,T313="BAJO"),17,AND(Y313=6,U313&lt;&gt;0),6,AND(Y313=7,O313&lt;&gt;0),25,AND(Y313=7,Q313&lt;&gt;0),23,AND(Y313=7,T313="ALTO"),16,AND(Y313=7,T313="BAJO"),11,AND(Y313=7,U313&lt;&gt;0),7,AND(Y313=8,O313&lt;&gt;0),25,AND(Y313=8,Q313&lt;&gt;0),21,AND(Y313=8,T313="ALTO"),16,AND(Y313=8,T313="BAJO"),12,AND(Y313=8,U313&lt;&gt;0),8,AND(Y313=9,O313&lt;&gt;0),25,AND(Y313=9,Q313&lt;&gt;0),21,AND(Y313=9,T313="ALTO"),20,AND(Y313=9,T313="BAJO"),17,AND(Y313=9,U313&lt;&gt;0),13,AND(Y313=10,O313&lt;&gt;0),25,AND(Y313=10,Q313&lt;&gt;0),22,AND(Y313=10,T313="ALTO"),21,AND(Y313=10,T313="BAJO"),18,AND(Y313=10,U313&lt;&gt;0),18,AND(Y313=11,O313&lt;&gt;0),25,AND(Y313=11,Q313&lt;&gt;0),23,AND(Y313=11,T313="ALTO"),20,AND(Y313=11,T313="BAJO"),16,AND(Y313=11,U313&lt;&gt;0),11,AND(Y313=12,O313&lt;&gt;0),25,AND(Y313=12,Q313&lt;&gt;0),23,AND(Y313=12,T313="ALTO"),20,AND(Y313=12,T313="BAJO"),16,AND(Y313=12,U313&lt;&gt;0),12,AND(Y313=13,O313&lt;&gt;0),25,AND(Y313=13,Q313&lt;&gt;0),21,AND(Y313=13,T313="ALTO"),20,AND(Y313=13,T313="BAJO"),17,AND(Y313=13,U313&lt;&gt;0),17,AND(Y313=14,O313&lt;&gt;0),25,AND(Y313=14,Q313&lt;&gt;0),24,AND(Y313=14,T313="ALTO"),23,AND(Y313=14,T313="BAJO"),21,AND(Y313=14,U313&lt;&gt;0),18,AND(Y313=15,O313&lt;&gt;0),25,AND(Y313=15,Q313&lt;&gt;0),24,AND(Y313=15,T313="ALTO"),22,AND(Y313=15,T313="BAJO"),19,AND(Y313=15,U313&lt;&gt;0),19,AND(Y313=16,O313&lt;&gt;0),25,AND(Y313=16,Q313&lt;&gt;0),23,AND(Y313=16,T313="ALTO"),23,AND(Y313=16,T313="BAJO"),23,AND(Y313=16,U313&lt;&gt;0),20,AND(Y313=17,O313&lt;&gt;0),25,AND(Y313=17,Q313&lt;&gt;0),24,AND(Y313=17,T313="ALTO"),23,AND(Y313=17,T313="BAJO"),21,AND(Y313=17,U313&lt;&gt;0),20,AND(Y313=18,O313&lt;&gt;0),25,AND(Y313=18,Q313&lt;&gt;0),24,AND(Y313=18,T313="ALTO"),23,AND(Y313=18,T313="BAJO"),22,AND(Y313=18,U313&lt;&gt;0),21,AND(Y313=19,O313&lt;&gt;0),25,AND(Y313=19,Q313&lt;&gt;0),25,AND(Y313=19,T313="ALTO"),24,AND(Y313=19,T313="BAJO"),22,AND(Y313=19,U313&lt;&gt;0),22,AND(Y313&lt;&gt;0,W313&lt;&gt;0),Y313,TRUE,"FALSO")</f>
        <v>17</v>
      </c>
      <c r="AB313" s="248"/>
      <c r="AC313" s="248"/>
      <c r="AD313" s="430"/>
      <c r="AE313" s="431"/>
      <c r="AF313" s="431"/>
      <c r="AG313" s="223"/>
      <c r="AH313" s="223"/>
      <c r="AI313" s="223"/>
      <c r="AJ313" s="223"/>
      <c r="AK313" s="223"/>
      <c r="AL313" s="223"/>
      <c r="AM313" s="223"/>
      <c r="AN313" s="259"/>
      <c r="AO313" s="223"/>
      <c r="AP313" s="259"/>
      <c r="AR313" s="260"/>
      <c r="AT313" s="260"/>
      <c r="AV313" s="260"/>
    </row>
    <row r="314" spans="1:48" s="225" customFormat="1" ht="60">
      <c r="A314" s="656"/>
      <c r="B314" s="559"/>
      <c r="C314" s="559"/>
      <c r="D314" s="244" t="s">
        <v>795</v>
      </c>
      <c r="E314" s="245" t="s">
        <v>838</v>
      </c>
      <c r="F314" s="185" t="s">
        <v>1</v>
      </c>
      <c r="G314" s="246" t="s">
        <v>51</v>
      </c>
      <c r="H314" s="247" t="s">
        <v>54</v>
      </c>
      <c r="I314" s="248" t="s">
        <v>142</v>
      </c>
      <c r="J314" s="248" t="str">
        <f>IF(OR(F314="SE",F314="SA"),VLOOKUP(I314,'Tabla de Peligros y Riesgo'!$C$2:$E$227,2,FALSE),VLOOKUP(I314,'LISTA DE ASPECTOS - IMPACTOS'!$D$3:$F$72,2,FALSE))</f>
        <v>Colisión/atropello</v>
      </c>
      <c r="K314" s="249" t="str">
        <f>IF(OR(F314="SE",F314="SA"),VLOOKUP(I314,'Tabla de Peligros y Riesgo'!$C$2:$E$227,3,FALSE),VLOOKUP(I314,'LISTA DE ASPECTOS - IMPACTOS'!$D$3:$F$72,3,FALSE))</f>
        <v>Contusión/Fractura/Muerte</v>
      </c>
      <c r="L314" s="250" t="s">
        <v>56</v>
      </c>
      <c r="M314" s="248">
        <v>3</v>
      </c>
      <c r="N314" s="251">
        <f t="shared" si="42"/>
        <v>13</v>
      </c>
      <c r="O314" s="248"/>
      <c r="P314" s="252"/>
      <c r="Q314" s="248"/>
      <c r="R314" s="252"/>
      <c r="S314" s="248" t="s">
        <v>1207</v>
      </c>
      <c r="T314" s="248" t="s">
        <v>53</v>
      </c>
      <c r="U314" s="253" t="s">
        <v>1208</v>
      </c>
      <c r="V314" s="254"/>
      <c r="W314" s="253" t="s">
        <v>1196</v>
      </c>
      <c r="X314" s="255">
        <v>0.15</v>
      </c>
      <c r="Y314" s="251">
        <f t="shared" si="43"/>
        <v>13</v>
      </c>
      <c r="Z314" s="256"/>
      <c r="AA314" s="251">
        <f t="array" ref="AA314">_xlfn.IFS(AND(Y314=1,O314&lt;&gt;0),25,AND(Y314=1,Q314&lt;&gt;0),21,AND(Y314=1,T314="ALTO"),16,AND(Y314=1,T314="BAJO"),11,AND(Y314=1,U314&lt;&gt;0),2,AND(Y314=2,O314&lt;&gt;0),25,AND(Y314=2,Q314&lt;&gt;0),21,AND(Y314=2,T314="ALTO"),16,AND(Y314=2,T314="BAJO"),11,AND(Y314=2,U314&lt;&gt;0),4,AND(Y314=3,O314&lt;&gt;0),25,AND(Y314=3,Q314&lt;&gt;0),21,AND(Y314=3,T314="ALTO"),16,AND(Y314=3,T314="BAJO"),12,AND(Y314=3,U314&lt;&gt;0),5,AND(Y314=4,O314&lt;&gt;0),25,AND(Y314=4,Q314&lt;&gt;0),13,AND(Y314=4,T314="ALTO"),16,AND(Y314=4,T314="BAJO"),14,AND(Y314=4,U314&lt;&gt;0),7,AND(Y314=5,O314&lt;&gt;0),25,AND(Y314=5,Q314&lt;&gt;0),21,AND(Y314=5,T314="ALTO"),16,AND(Y314=5,T314="BAJO"),12,AND(Y314=5,U314&lt;&gt;0),8,AND(Y314=6,O314&lt;&gt;0),25,AND(Y314=6,Q314&lt;&gt;0),21,AND(Y314=6,T314="ALTO"),20,AND(Y314=6,T314="BAJO"),17,AND(Y314=6,U314&lt;&gt;0),6,AND(Y314=7,O314&lt;&gt;0),25,AND(Y314=7,Q314&lt;&gt;0),23,AND(Y314=7,T314="ALTO"),16,AND(Y314=7,T314="BAJO"),11,AND(Y314=7,U314&lt;&gt;0),7,AND(Y314=8,O314&lt;&gt;0),25,AND(Y314=8,Q314&lt;&gt;0),21,AND(Y314=8,T314="ALTO"),16,AND(Y314=8,T314="BAJO"),12,AND(Y314=8,U314&lt;&gt;0),8,AND(Y314=9,O314&lt;&gt;0),25,AND(Y314=9,Q314&lt;&gt;0),21,AND(Y314=9,T314="ALTO"),20,AND(Y314=9,T314="BAJO"),17,AND(Y314=9,U314&lt;&gt;0),13,AND(Y314=10,O314&lt;&gt;0),25,AND(Y314=10,Q314&lt;&gt;0),22,AND(Y314=10,T314="ALTO"),21,AND(Y314=10,T314="BAJO"),18,AND(Y314=10,U314&lt;&gt;0),18,AND(Y314=11,O314&lt;&gt;0),25,AND(Y314=11,Q314&lt;&gt;0),23,AND(Y314=11,T314="ALTO"),20,AND(Y314=11,T314="BAJO"),16,AND(Y314=11,U314&lt;&gt;0),11,AND(Y314=12,O314&lt;&gt;0),25,AND(Y314=12,Q314&lt;&gt;0),23,AND(Y314=12,T314="ALTO"),20,AND(Y314=12,T314="BAJO"),16,AND(Y314=12,U314&lt;&gt;0),12,AND(Y314=13,O314&lt;&gt;0),25,AND(Y314=13,Q314&lt;&gt;0),21,AND(Y314=13,T314="ALTO"),20,AND(Y314=13,T314="BAJO"),17,AND(Y314=13,U314&lt;&gt;0),17,AND(Y314=14,O314&lt;&gt;0),25,AND(Y314=14,Q314&lt;&gt;0),24,AND(Y314=14,T314="ALTO"),23,AND(Y314=14,T314="BAJO"),21,AND(Y314=14,U314&lt;&gt;0),18,AND(Y314=15,O314&lt;&gt;0),25,AND(Y314=15,Q314&lt;&gt;0),24,AND(Y314=15,T314="ALTO"),22,AND(Y314=15,T314="BAJO"),19,AND(Y314=15,U314&lt;&gt;0),19,AND(Y314=16,O314&lt;&gt;0),25,AND(Y314=16,Q314&lt;&gt;0),23,AND(Y314=16,T314="ALTO"),23,AND(Y314=16,T314="BAJO"),23,AND(Y314=16,U314&lt;&gt;0),20,AND(Y314=17,O314&lt;&gt;0),25,AND(Y314=17,Q314&lt;&gt;0),24,AND(Y314=17,T314="ALTO"),23,AND(Y314=17,T314="BAJO"),21,AND(Y314=17,U314&lt;&gt;0),20,AND(Y314=18,O314&lt;&gt;0),25,AND(Y314=18,Q314&lt;&gt;0),24,AND(Y314=18,T314="ALTO"),23,AND(Y314=18,T314="BAJO"),22,AND(Y314=18,U314&lt;&gt;0),21,AND(Y314=19,O314&lt;&gt;0),25,AND(Y314=19,Q314&lt;&gt;0),25,AND(Y314=19,T314="ALTO"),24,AND(Y314=19,T314="BAJO"),22,AND(Y314=19,U314&lt;&gt;0),22,AND(Y314&lt;&gt;0,W314&lt;&gt;0),Y314,TRUE,"FALSO")</f>
        <v>20</v>
      </c>
      <c r="AB314" s="248"/>
      <c r="AC314" s="248"/>
      <c r="AD314" s="430"/>
      <c r="AE314" s="431"/>
      <c r="AF314" s="431"/>
      <c r="AG314" s="223"/>
      <c r="AH314" s="223"/>
      <c r="AI314" s="223"/>
      <c r="AJ314" s="223"/>
      <c r="AK314" s="223"/>
      <c r="AL314" s="223"/>
      <c r="AM314" s="223"/>
      <c r="AN314" s="259"/>
      <c r="AO314" s="223"/>
      <c r="AP314" s="259"/>
      <c r="AR314" s="260"/>
      <c r="AT314" s="260"/>
      <c r="AV314" s="260"/>
    </row>
    <row r="315" spans="1:48" s="225" customFormat="1" ht="60">
      <c r="A315" s="656"/>
      <c r="B315" s="559"/>
      <c r="C315" s="559"/>
      <c r="D315" s="343" t="s">
        <v>812</v>
      </c>
      <c r="E315" s="245" t="s">
        <v>838</v>
      </c>
      <c r="F315" s="185" t="s">
        <v>1</v>
      </c>
      <c r="G315" s="246" t="s">
        <v>51</v>
      </c>
      <c r="H315" s="247" t="s">
        <v>54</v>
      </c>
      <c r="I315" s="248" t="s">
        <v>142</v>
      </c>
      <c r="J315" s="248" t="str">
        <f>IF(OR(F315="SE",F315="SA"),VLOOKUP(I315,'Tabla de Peligros y Riesgo'!$C$2:$E$227,2,FALSE),VLOOKUP(I315,'LISTA DE ASPECTOS - IMPACTOS'!$D$3:$F$72,2,FALSE))</f>
        <v>Colisión/atropello</v>
      </c>
      <c r="K315" s="249" t="str">
        <f>IF(OR(F315="SE",F315="SA"),VLOOKUP(I315,'Tabla de Peligros y Riesgo'!$C$2:$E$227,3,FALSE),VLOOKUP(I315,'LISTA DE ASPECTOS - IMPACTOS'!$D$3:$F$72,3,FALSE))</f>
        <v>Contusión/Fractura/Muerte</v>
      </c>
      <c r="L315" s="250" t="s">
        <v>56</v>
      </c>
      <c r="M315" s="248">
        <v>4</v>
      </c>
      <c r="N315" s="251">
        <f t="shared" si="42"/>
        <v>18</v>
      </c>
      <c r="O315" s="248"/>
      <c r="P315" s="252"/>
      <c r="Q315" s="248"/>
      <c r="R315" s="252"/>
      <c r="S315" s="248"/>
      <c r="T315" s="248" t="s">
        <v>59</v>
      </c>
      <c r="U315" s="253" t="s">
        <v>1284</v>
      </c>
      <c r="V315" s="254"/>
      <c r="W315" s="253" t="s">
        <v>1196</v>
      </c>
      <c r="X315" s="255">
        <v>0.15</v>
      </c>
      <c r="Y315" s="251">
        <f t="shared" si="43"/>
        <v>18</v>
      </c>
      <c r="Z315" s="256"/>
      <c r="AA315" s="251">
        <f t="array" ref="AA315">_xlfn.IFS(AND(Y315=1,O315&lt;&gt;0),25,AND(Y315=1,Q315&lt;&gt;0),21,AND(Y315=1,T315="ALTO"),16,AND(Y315=1,T315="BAJO"),11,AND(Y315=1,U315&lt;&gt;0),2,AND(Y315=2,O315&lt;&gt;0),25,AND(Y315=2,Q315&lt;&gt;0),21,AND(Y315=2,T315="ALTO"),16,AND(Y315=2,T315="BAJO"),11,AND(Y315=2,U315&lt;&gt;0),4,AND(Y315=3,O315&lt;&gt;0),25,AND(Y315=3,Q315&lt;&gt;0),21,AND(Y315=3,T315="ALTO"),16,AND(Y315=3,T315="BAJO"),12,AND(Y315=3,U315&lt;&gt;0),5,AND(Y315=4,O315&lt;&gt;0),25,AND(Y315=4,Q315&lt;&gt;0),13,AND(Y315=4,T315="ALTO"),16,AND(Y315=4,T315="BAJO"),14,AND(Y315=4,U315&lt;&gt;0),7,AND(Y315=5,O315&lt;&gt;0),25,AND(Y315=5,Q315&lt;&gt;0),21,AND(Y315=5,T315="ALTO"),16,AND(Y315=5,T315="BAJO"),12,AND(Y315=5,U315&lt;&gt;0),8,AND(Y315=6,O315&lt;&gt;0),25,AND(Y315=6,Q315&lt;&gt;0),21,AND(Y315=6,T315="ALTO"),20,AND(Y315=6,T315="BAJO"),17,AND(Y315=6,U315&lt;&gt;0),6,AND(Y315=7,O315&lt;&gt;0),25,AND(Y315=7,Q315&lt;&gt;0),23,AND(Y315=7,T315="ALTO"),16,AND(Y315=7,T315="BAJO"),11,AND(Y315=7,U315&lt;&gt;0),7,AND(Y315=8,O315&lt;&gt;0),25,AND(Y315=8,Q315&lt;&gt;0),21,AND(Y315=8,T315="ALTO"),16,AND(Y315=8,T315="BAJO"),12,AND(Y315=8,U315&lt;&gt;0),8,AND(Y315=9,O315&lt;&gt;0),25,AND(Y315=9,Q315&lt;&gt;0),21,AND(Y315=9,T315="ALTO"),20,AND(Y315=9,T315="BAJO"),17,AND(Y315=9,U315&lt;&gt;0),13,AND(Y315=10,O315&lt;&gt;0),25,AND(Y315=10,Q315&lt;&gt;0),22,AND(Y315=10,T315="ALTO"),21,AND(Y315=10,T315="BAJO"),18,AND(Y315=10,U315&lt;&gt;0),18,AND(Y315=11,O315&lt;&gt;0),25,AND(Y315=11,Q315&lt;&gt;0),23,AND(Y315=11,T315="ALTO"),20,AND(Y315=11,T315="BAJO"),16,AND(Y315=11,U315&lt;&gt;0),11,AND(Y315=12,O315&lt;&gt;0),25,AND(Y315=12,Q315&lt;&gt;0),23,AND(Y315=12,T315="ALTO"),20,AND(Y315=12,T315="BAJO"),16,AND(Y315=12,U315&lt;&gt;0),12,AND(Y315=13,O315&lt;&gt;0),25,AND(Y315=13,Q315&lt;&gt;0),21,AND(Y315=13,T315="ALTO"),20,AND(Y315=13,T315="BAJO"),17,AND(Y315=13,U315&lt;&gt;0),17,AND(Y315=14,O315&lt;&gt;0),25,AND(Y315=14,Q315&lt;&gt;0),24,AND(Y315=14,T315="ALTO"),23,AND(Y315=14,T315="BAJO"),21,AND(Y315=14,U315&lt;&gt;0),18,AND(Y315=15,O315&lt;&gt;0),25,AND(Y315=15,Q315&lt;&gt;0),24,AND(Y315=15,T315="ALTO"),22,AND(Y315=15,T315="BAJO"),19,AND(Y315=15,U315&lt;&gt;0),19,AND(Y315=16,O315&lt;&gt;0),25,AND(Y315=16,Q315&lt;&gt;0),23,AND(Y315=16,T315="ALTO"),23,AND(Y315=16,T315="BAJO"),23,AND(Y315=16,U315&lt;&gt;0),20,AND(Y315=17,O315&lt;&gt;0),25,AND(Y315=17,Q315&lt;&gt;0),24,AND(Y315=17,T315="ALTO"),23,AND(Y315=17,T315="BAJO"),21,AND(Y315=17,U315&lt;&gt;0),20,AND(Y315=18,O315&lt;&gt;0),25,AND(Y315=18,Q315&lt;&gt;0),24,AND(Y315=18,T315="ALTO"),23,AND(Y315=18,T315="BAJO"),22,AND(Y315=18,U315&lt;&gt;0),21,AND(Y315=19,O315&lt;&gt;0),25,AND(Y315=19,Q315&lt;&gt;0),25,AND(Y315=19,T315="ALTO"),24,AND(Y315=19,T315="BAJO"),22,AND(Y315=19,U315&lt;&gt;0),22,AND(Y315&lt;&gt;0,W315&lt;&gt;0),Y315,TRUE,"FALSO")</f>
        <v>22</v>
      </c>
      <c r="AB315" s="248"/>
      <c r="AC315" s="248"/>
      <c r="AD315" s="430"/>
      <c r="AE315" s="431"/>
      <c r="AF315" s="431"/>
      <c r="AG315" s="223"/>
      <c r="AH315" s="223"/>
      <c r="AI315" s="223"/>
      <c r="AJ315" s="223"/>
      <c r="AK315" s="223"/>
      <c r="AL315" s="223"/>
      <c r="AM315" s="223"/>
      <c r="AN315" s="259"/>
      <c r="AO315" s="223"/>
      <c r="AP315" s="259"/>
      <c r="AR315" s="260"/>
      <c r="AT315" s="260"/>
      <c r="AV315" s="260"/>
    </row>
    <row r="316" spans="1:48" s="225" customFormat="1" ht="60">
      <c r="A316" s="656"/>
      <c r="B316" s="559"/>
      <c r="C316" s="559"/>
      <c r="D316" s="268" t="s">
        <v>819</v>
      </c>
      <c r="E316" s="245" t="s">
        <v>838</v>
      </c>
      <c r="F316" s="185" t="s">
        <v>0</v>
      </c>
      <c r="G316" s="246" t="s">
        <v>51</v>
      </c>
      <c r="H316" s="247" t="s">
        <v>135</v>
      </c>
      <c r="I316" s="248" t="s">
        <v>148</v>
      </c>
      <c r="J316" s="248" t="str">
        <f>IF(OR(F316="SE",F316="SA"),VLOOKUP(I316,'Tabla de Peligros y Riesgo'!$C$2:$E$227,2,FALSE),VLOOKUP(I316,'LISTA DE ASPECTOS - IMPACTOS'!$D$3:$F$72,2,FALSE))</f>
        <v>Riesgos Disergonómico</v>
      </c>
      <c r="K316" s="249" t="str">
        <f>IF(OR(F316="SE",F316="SA"),VLOOKUP(I316,'Tabla de Peligros y Riesgo'!$C$2:$E$227,3,FALSE),VLOOKUP(I316,'LISTA DE ASPECTOS - IMPACTOS'!$D$3:$F$72,3,FALSE))</f>
        <v>Lumbalgia</v>
      </c>
      <c r="L316" s="250" t="s">
        <v>56</v>
      </c>
      <c r="M316" s="248">
        <v>3</v>
      </c>
      <c r="N316" s="251">
        <f t="shared" si="42"/>
        <v>13</v>
      </c>
      <c r="O316" s="248"/>
      <c r="P316" s="252"/>
      <c r="Q316" s="248"/>
      <c r="R316" s="252"/>
      <c r="S316" s="248"/>
      <c r="T316" s="248"/>
      <c r="U316" s="248" t="s">
        <v>1253</v>
      </c>
      <c r="V316" s="254"/>
      <c r="W316" s="253" t="s">
        <v>1196</v>
      </c>
      <c r="X316" s="255"/>
      <c r="Y316" s="251">
        <f t="shared" si="43"/>
        <v>13</v>
      </c>
      <c r="Z316" s="256"/>
      <c r="AA316" s="251">
        <f t="array" ref="AA316">_xlfn.IFS(AND(Y316=1,O316&lt;&gt;0),25,AND(Y316=1,Q316&lt;&gt;0),21,AND(Y316=1,T316="ALTO"),16,AND(Y316=1,T316="BAJO"),11,AND(Y316=1,U316&lt;&gt;0),2,AND(Y316=2,O316&lt;&gt;0),25,AND(Y316=2,Q316&lt;&gt;0),21,AND(Y316=2,T316="ALTO"),16,AND(Y316=2,T316="BAJO"),11,AND(Y316=2,U316&lt;&gt;0),4,AND(Y316=3,O316&lt;&gt;0),25,AND(Y316=3,Q316&lt;&gt;0),21,AND(Y316=3,T316="ALTO"),16,AND(Y316=3,T316="BAJO"),12,AND(Y316=3,U316&lt;&gt;0),5,AND(Y316=4,O316&lt;&gt;0),25,AND(Y316=4,Q316&lt;&gt;0),13,AND(Y316=4,T316="ALTO"),16,AND(Y316=4,T316="BAJO"),14,AND(Y316=4,U316&lt;&gt;0),7,AND(Y316=5,O316&lt;&gt;0),25,AND(Y316=5,Q316&lt;&gt;0),21,AND(Y316=5,T316="ALTO"),16,AND(Y316=5,T316="BAJO"),12,AND(Y316=5,U316&lt;&gt;0),8,AND(Y316=6,O316&lt;&gt;0),25,AND(Y316=6,Q316&lt;&gt;0),21,AND(Y316=6,T316="ALTO"),20,AND(Y316=6,T316="BAJO"),17,AND(Y316=6,U316&lt;&gt;0),6,AND(Y316=7,O316&lt;&gt;0),25,AND(Y316=7,Q316&lt;&gt;0),23,AND(Y316=7,T316="ALTO"),16,AND(Y316=7,T316="BAJO"),11,AND(Y316=7,U316&lt;&gt;0),7,AND(Y316=8,O316&lt;&gt;0),25,AND(Y316=8,Q316&lt;&gt;0),21,AND(Y316=8,T316="ALTO"),16,AND(Y316=8,T316="BAJO"),12,AND(Y316=8,U316&lt;&gt;0),8,AND(Y316=9,O316&lt;&gt;0),25,AND(Y316=9,Q316&lt;&gt;0),21,AND(Y316=9,T316="ALTO"),20,AND(Y316=9,T316="BAJO"),17,AND(Y316=9,U316&lt;&gt;0),13,AND(Y316=10,O316&lt;&gt;0),25,AND(Y316=10,Q316&lt;&gt;0),22,AND(Y316=10,T316="ALTO"),21,AND(Y316=10,T316="BAJO"),18,AND(Y316=10,U316&lt;&gt;0),18,AND(Y316=11,O316&lt;&gt;0),25,AND(Y316=11,Q316&lt;&gt;0),23,AND(Y316=11,T316="ALTO"),20,AND(Y316=11,T316="BAJO"),16,AND(Y316=11,U316&lt;&gt;0),11,AND(Y316=12,O316&lt;&gt;0),25,AND(Y316=12,Q316&lt;&gt;0),23,AND(Y316=12,T316="ALTO"),20,AND(Y316=12,T316="BAJO"),16,AND(Y316=12,U316&lt;&gt;0),12,AND(Y316=13,O316&lt;&gt;0),25,AND(Y316=13,Q316&lt;&gt;0),21,AND(Y316=13,T316="ALTO"),20,AND(Y316=13,T316="BAJO"),17,AND(Y316=13,U316&lt;&gt;0),17,AND(Y316=14,O316&lt;&gt;0),25,AND(Y316=14,Q316&lt;&gt;0),24,AND(Y316=14,T316="ALTO"),23,AND(Y316=14,T316="BAJO"),21,AND(Y316=14,U316&lt;&gt;0),18,AND(Y316=15,O316&lt;&gt;0),25,AND(Y316=15,Q316&lt;&gt;0),24,AND(Y316=15,T316="ALTO"),22,AND(Y316=15,T316="BAJO"),19,AND(Y316=15,U316&lt;&gt;0),19,AND(Y316=16,O316&lt;&gt;0),25,AND(Y316=16,Q316&lt;&gt;0),23,AND(Y316=16,T316="ALTO"),23,AND(Y316=16,T316="BAJO"),23,AND(Y316=16,U316&lt;&gt;0),20,AND(Y316=17,O316&lt;&gt;0),25,AND(Y316=17,Q316&lt;&gt;0),24,AND(Y316=17,T316="ALTO"),23,AND(Y316=17,T316="BAJO"),21,AND(Y316=17,U316&lt;&gt;0),20,AND(Y316=18,O316&lt;&gt;0),25,AND(Y316=18,Q316&lt;&gt;0),24,AND(Y316=18,T316="ALTO"),23,AND(Y316=18,T316="BAJO"),22,AND(Y316=18,U316&lt;&gt;0),21,AND(Y316=19,O316&lt;&gt;0),25,AND(Y316=19,Q316&lt;&gt;0),25,AND(Y316=19,T316="ALTO"),24,AND(Y316=19,T316="BAJO"),22,AND(Y316=19,U316&lt;&gt;0),22,AND(Y316&lt;&gt;0,W316&lt;&gt;0),Y316,TRUE,"FALSO")</f>
        <v>17</v>
      </c>
      <c r="AB316" s="248"/>
      <c r="AC316" s="248"/>
      <c r="AD316" s="430"/>
      <c r="AE316" s="431"/>
      <c r="AF316" s="431"/>
      <c r="AG316" s="223"/>
      <c r="AH316" s="223"/>
      <c r="AI316" s="223"/>
      <c r="AJ316" s="223"/>
      <c r="AK316" s="223"/>
      <c r="AL316" s="223"/>
      <c r="AM316" s="223"/>
      <c r="AN316" s="259"/>
      <c r="AO316" s="223"/>
      <c r="AP316" s="259"/>
      <c r="AR316" s="260"/>
      <c r="AT316" s="260"/>
      <c r="AV316" s="260"/>
    </row>
    <row r="317" spans="1:48" ht="57" customHeight="1">
      <c r="A317" s="656"/>
      <c r="B317" s="560"/>
      <c r="C317" s="560"/>
      <c r="D317" s="271" t="s">
        <v>819</v>
      </c>
      <c r="E317" s="245" t="s">
        <v>838</v>
      </c>
      <c r="F317" s="185" t="s">
        <v>2</v>
      </c>
      <c r="G317" s="246" t="s">
        <v>52</v>
      </c>
      <c r="H317" s="247" t="s">
        <v>128</v>
      </c>
      <c r="I317" s="248" t="s">
        <v>150</v>
      </c>
      <c r="J317" s="248" t="str">
        <f>IF(OR(F317="SE",F317="SA"),VLOOKUP(I317,'Tabla de Peligros y Riesgo'!$C$2:$E$227,2,FALSE),VLOOKUP(I317,'LISTA DE ASPECTOS - IMPACTOS'!$D$3:$F$72,2,FALSE))</f>
        <v>Alteración de la calidad de suelo/agua</v>
      </c>
      <c r="K317" s="249" t="str">
        <f>IF(OR(F317="SE",F317="SA"),VLOOKUP(I317,'Tabla de Peligros y Riesgo'!$C$2:$E$227,3,FALSE),VLOOKUP(I317,'LISTA DE ASPECTOS - IMPACTOS'!$D$3:$F$72,3,FALSE))</f>
        <v>Potencial afectación a la calidad ambiental del suelo, agua, aire, flora y fauna</v>
      </c>
      <c r="L317" s="250" t="s">
        <v>56</v>
      </c>
      <c r="M317" s="248">
        <v>4</v>
      </c>
      <c r="N317" s="251">
        <f t="shared" si="42"/>
        <v>18</v>
      </c>
      <c r="O317" s="248"/>
      <c r="P317" s="252"/>
      <c r="Q317" s="248"/>
      <c r="R317" s="252"/>
      <c r="S317" s="248"/>
      <c r="T317" s="248"/>
      <c r="U317" s="248" t="s">
        <v>1253</v>
      </c>
      <c r="V317" s="252"/>
      <c r="W317" s="253"/>
      <c r="X317" s="255"/>
      <c r="Y317" s="251">
        <f t="shared" si="43"/>
        <v>18</v>
      </c>
      <c r="Z317" s="256"/>
      <c r="AA317" s="251">
        <f t="array" ref="AA317">_xlfn.IFS(AND(Y317=1,O317&lt;&gt;0),25,AND(Y317=1,Q317&lt;&gt;0),21,AND(Y317=1,T317="ALTO"),16,AND(Y317=1,T317="BAJO"),11,AND(Y317=1,U317&lt;&gt;0),2,AND(Y317=2,O317&lt;&gt;0),25,AND(Y317=2,Q317&lt;&gt;0),21,AND(Y317=2,T317="ALTO"),16,AND(Y317=2,T317="BAJO"),11,AND(Y317=2,U317&lt;&gt;0),4,AND(Y317=3,O317&lt;&gt;0),25,AND(Y317=3,Q317&lt;&gt;0),21,AND(Y317=3,T317="ALTO"),16,AND(Y317=3,T317="BAJO"),12,AND(Y317=3,U317&lt;&gt;0),5,AND(Y317=4,O317&lt;&gt;0),25,AND(Y317=4,Q317&lt;&gt;0),13,AND(Y317=4,T317="ALTO"),16,AND(Y317=4,T317="BAJO"),14,AND(Y317=4,U317&lt;&gt;0),7,AND(Y317=5,O317&lt;&gt;0),25,AND(Y317=5,Q317&lt;&gt;0),21,AND(Y317=5,T317="ALTO"),16,AND(Y317=5,T317="BAJO"),12,AND(Y317=5,U317&lt;&gt;0),8,AND(Y317=6,O317&lt;&gt;0),25,AND(Y317=6,Q317&lt;&gt;0),21,AND(Y317=6,T317="ALTO"),20,AND(Y317=6,T317="BAJO"),17,AND(Y317=6,U317&lt;&gt;0),6,AND(Y317=7,O317&lt;&gt;0),25,AND(Y317=7,Q317&lt;&gt;0),23,AND(Y317=7,T317="ALTO"),16,AND(Y317=7,T317="BAJO"),11,AND(Y317=7,U317&lt;&gt;0),7,AND(Y317=8,O317&lt;&gt;0),25,AND(Y317=8,Q317&lt;&gt;0),21,AND(Y317=8,T317="ALTO"),16,AND(Y317=8,T317="BAJO"),12,AND(Y317=8,U317&lt;&gt;0),8,AND(Y317=9,O317&lt;&gt;0),25,AND(Y317=9,Q317&lt;&gt;0),21,AND(Y317=9,T317="ALTO"),20,AND(Y317=9,T317="BAJO"),17,AND(Y317=9,U317&lt;&gt;0),13,AND(Y317=10,O317&lt;&gt;0),25,AND(Y317=10,Q317&lt;&gt;0),22,AND(Y317=10,T317="ALTO"),21,AND(Y317=10,T317="BAJO"),18,AND(Y317=10,U317&lt;&gt;0),18,AND(Y317=11,O317&lt;&gt;0),25,AND(Y317=11,Q317&lt;&gt;0),23,AND(Y317=11,T317="ALTO"),20,AND(Y317=11,T317="BAJO"),16,AND(Y317=11,U317&lt;&gt;0),11,AND(Y317=12,O317&lt;&gt;0),25,AND(Y317=12,Q317&lt;&gt;0),23,AND(Y317=12,T317="ALTO"),20,AND(Y317=12,T317="BAJO"),16,AND(Y317=12,U317&lt;&gt;0),12,AND(Y317=13,O317&lt;&gt;0),25,AND(Y317=13,Q317&lt;&gt;0),21,AND(Y317=13,T317="ALTO"),20,AND(Y317=13,T317="BAJO"),17,AND(Y317=13,U317&lt;&gt;0),17,AND(Y317=14,O317&lt;&gt;0),25,AND(Y317=14,Q317&lt;&gt;0),24,AND(Y317=14,T317="ALTO"),23,AND(Y317=14,T317="BAJO"),21,AND(Y317=14,U317&lt;&gt;0),18,AND(Y317=15,O317&lt;&gt;0),25,AND(Y317=15,Q317&lt;&gt;0),24,AND(Y317=15,T317="ALTO"),22,AND(Y317=15,T317="BAJO"),19,AND(Y317=15,U317&lt;&gt;0),19,AND(Y317=16,O317&lt;&gt;0),25,AND(Y317=16,Q317&lt;&gt;0),23,AND(Y317=16,T317="ALTO"),23,AND(Y317=16,T317="BAJO"),23,AND(Y317=16,U317&lt;&gt;0),20,AND(Y317=17,O317&lt;&gt;0),25,AND(Y317=17,Q317&lt;&gt;0),24,AND(Y317=17,T317="ALTO"),23,AND(Y317=17,T317="BAJO"),21,AND(Y317=17,U317&lt;&gt;0),20,AND(Y317=18,O317&lt;&gt;0),25,AND(Y317=18,Q317&lt;&gt;0),24,AND(Y317=18,T317="ALTO"),23,AND(Y317=18,T317="BAJO"),22,AND(Y317=18,U317&lt;&gt;0),21,AND(Y317=19,O317&lt;&gt;0),25,AND(Y317=19,Q317&lt;&gt;0),25,AND(Y317=19,T317="ALTO"),24,AND(Y317=19,T317="BAJO"),22,AND(Y317=19,U317&lt;&gt;0),22,AND(Y317&lt;&gt;0,W317&lt;&gt;0),Y317,TRUE,"FALSO")</f>
        <v>21</v>
      </c>
      <c r="AB317" s="50"/>
      <c r="AC317" s="50"/>
      <c r="AD317" s="432"/>
      <c r="AE317" s="433"/>
      <c r="AF317" s="433"/>
      <c r="AN317" s="265"/>
      <c r="AP317" s="265"/>
      <c r="AR317" s="266"/>
      <c r="AT317" s="266"/>
      <c r="AV317" s="266"/>
    </row>
    <row r="318" spans="1:48" s="225" customFormat="1" ht="57" customHeight="1">
      <c r="A318" s="656"/>
      <c r="B318" s="446">
        <v>18</v>
      </c>
      <c r="C318" s="446" t="s">
        <v>844</v>
      </c>
      <c r="D318" s="268" t="s">
        <v>814</v>
      </c>
      <c r="E318" s="245" t="s">
        <v>838</v>
      </c>
      <c r="F318" s="185" t="s">
        <v>0</v>
      </c>
      <c r="G318" s="246" t="s">
        <v>51</v>
      </c>
      <c r="H318" s="247" t="s">
        <v>69</v>
      </c>
      <c r="I318" s="248" t="s">
        <v>70</v>
      </c>
      <c r="J318" s="248" t="str">
        <f>IF(OR(F318="SE",F318="SA"),VLOOKUP(I318,'Tabla de Peligros y Riesgo'!$C$2:$E$227,2,FALSE),VLOOKUP(I318,'LISTA DE ASPECTOS - IMPACTOS'!$D$3:$F$72,2,FALSE))</f>
        <v>Perdida de la audición</v>
      </c>
      <c r="K318" s="249" t="str">
        <f>IF(OR(F318="SE",F318="SA"),VLOOKUP(I318,'Tabla de Peligros y Riesgo'!$C$2:$E$227,3,FALSE),VLOOKUP(I318,'LISTA DE ASPECTOS - IMPACTOS'!$D$3:$F$72,3,FALSE))</f>
        <v>Hipoacusia</v>
      </c>
      <c r="L318" s="250" t="s">
        <v>56</v>
      </c>
      <c r="M318" s="248">
        <v>3</v>
      </c>
      <c r="N318" s="251">
        <f t="shared" si="42"/>
        <v>13</v>
      </c>
      <c r="O318" s="248"/>
      <c r="P318" s="252"/>
      <c r="Q318" s="248"/>
      <c r="R318" s="252"/>
      <c r="S318" s="248"/>
      <c r="T318" s="248"/>
      <c r="U318" s="253" t="s">
        <v>1255</v>
      </c>
      <c r="V318" s="254"/>
      <c r="W318" s="253" t="s">
        <v>1196</v>
      </c>
      <c r="X318" s="255">
        <v>0.15</v>
      </c>
      <c r="Y318" s="251">
        <f t="shared" si="43"/>
        <v>13</v>
      </c>
      <c r="Z318" s="256"/>
      <c r="AA318" s="251">
        <f t="array" ref="AA318">_xlfn.IFS(AND(Y318=1,O318&lt;&gt;0),25,AND(Y318=1,Q318&lt;&gt;0),21,AND(Y318=1,T318="ALTO"),16,AND(Y318=1,T318="BAJO"),11,AND(Y318=1,U318&lt;&gt;0),2,AND(Y318=2,O318&lt;&gt;0),25,AND(Y318=2,Q318&lt;&gt;0),21,AND(Y318=2,T318="ALTO"),16,AND(Y318=2,T318="BAJO"),11,AND(Y318=2,U318&lt;&gt;0),4,AND(Y318=3,O318&lt;&gt;0),25,AND(Y318=3,Q318&lt;&gt;0),21,AND(Y318=3,T318="ALTO"),16,AND(Y318=3,T318="BAJO"),12,AND(Y318=3,U318&lt;&gt;0),5,AND(Y318=4,O318&lt;&gt;0),25,AND(Y318=4,Q318&lt;&gt;0),13,AND(Y318=4,T318="ALTO"),16,AND(Y318=4,T318="BAJO"),14,AND(Y318=4,U318&lt;&gt;0),7,AND(Y318=5,O318&lt;&gt;0),25,AND(Y318=5,Q318&lt;&gt;0),21,AND(Y318=5,T318="ALTO"),16,AND(Y318=5,T318="BAJO"),12,AND(Y318=5,U318&lt;&gt;0),8,AND(Y318=6,O318&lt;&gt;0),25,AND(Y318=6,Q318&lt;&gt;0),21,AND(Y318=6,T318="ALTO"),20,AND(Y318=6,T318="BAJO"),17,AND(Y318=6,U318&lt;&gt;0),6,AND(Y318=7,O318&lt;&gt;0),25,AND(Y318=7,Q318&lt;&gt;0),23,AND(Y318=7,T318="ALTO"),16,AND(Y318=7,T318="BAJO"),11,AND(Y318=7,U318&lt;&gt;0),7,AND(Y318=8,O318&lt;&gt;0),25,AND(Y318=8,Q318&lt;&gt;0),21,AND(Y318=8,T318="ALTO"),16,AND(Y318=8,T318="BAJO"),12,AND(Y318=8,U318&lt;&gt;0),8,AND(Y318=9,O318&lt;&gt;0),25,AND(Y318=9,Q318&lt;&gt;0),21,AND(Y318=9,T318="ALTO"),20,AND(Y318=9,T318="BAJO"),17,AND(Y318=9,U318&lt;&gt;0),13,AND(Y318=10,O318&lt;&gt;0),25,AND(Y318=10,Q318&lt;&gt;0),22,AND(Y318=10,T318="ALTO"),21,AND(Y318=10,T318="BAJO"),18,AND(Y318=10,U318&lt;&gt;0),18,AND(Y318=11,O318&lt;&gt;0),25,AND(Y318=11,Q318&lt;&gt;0),23,AND(Y318=11,T318="ALTO"),20,AND(Y318=11,T318="BAJO"),16,AND(Y318=11,U318&lt;&gt;0),11,AND(Y318=12,O318&lt;&gt;0),25,AND(Y318=12,Q318&lt;&gt;0),23,AND(Y318=12,T318="ALTO"),20,AND(Y318=12,T318="BAJO"),16,AND(Y318=12,U318&lt;&gt;0),12,AND(Y318=13,O318&lt;&gt;0),25,AND(Y318=13,Q318&lt;&gt;0),21,AND(Y318=13,T318="ALTO"),20,AND(Y318=13,T318="BAJO"),17,AND(Y318=13,U318&lt;&gt;0),17,AND(Y318=14,O318&lt;&gt;0),25,AND(Y318=14,Q318&lt;&gt;0),24,AND(Y318=14,T318="ALTO"),23,AND(Y318=14,T318="BAJO"),21,AND(Y318=14,U318&lt;&gt;0),18,AND(Y318=15,O318&lt;&gt;0),25,AND(Y318=15,Q318&lt;&gt;0),24,AND(Y318=15,T318="ALTO"),22,AND(Y318=15,T318="BAJO"),19,AND(Y318=15,U318&lt;&gt;0),19,AND(Y318=16,O318&lt;&gt;0),25,AND(Y318=16,Q318&lt;&gt;0),23,AND(Y318=16,T318="ALTO"),23,AND(Y318=16,T318="BAJO"),23,AND(Y318=16,U318&lt;&gt;0),20,AND(Y318=17,O318&lt;&gt;0),25,AND(Y318=17,Q318&lt;&gt;0),24,AND(Y318=17,T318="ALTO"),23,AND(Y318=17,T318="BAJO"),21,AND(Y318=17,U318&lt;&gt;0),20,AND(Y318=18,O318&lt;&gt;0),25,AND(Y318=18,Q318&lt;&gt;0),24,AND(Y318=18,T318="ALTO"),23,AND(Y318=18,T318="BAJO"),22,AND(Y318=18,U318&lt;&gt;0),21,AND(Y318=19,O318&lt;&gt;0),25,AND(Y318=19,Q318&lt;&gt;0),25,AND(Y318=19,T318="ALTO"),24,AND(Y318=19,T318="BAJO"),22,AND(Y318=19,U318&lt;&gt;0),22,AND(Y318&lt;&gt;0,W318&lt;&gt;0),Y318,TRUE,"FALSO")</f>
        <v>17</v>
      </c>
      <c r="AB318" s="248"/>
      <c r="AC318" s="248"/>
      <c r="AD318" s="430"/>
      <c r="AE318" s="431"/>
      <c r="AF318" s="431"/>
      <c r="AG318" s="223"/>
      <c r="AH318" s="223"/>
      <c r="AI318" s="223"/>
      <c r="AJ318" s="223"/>
      <c r="AK318" s="223"/>
      <c r="AL318" s="223"/>
      <c r="AM318" s="223"/>
      <c r="AN318" s="259"/>
      <c r="AO318" s="223"/>
      <c r="AP318" s="259"/>
      <c r="AR318" s="260"/>
      <c r="AT318" s="260"/>
      <c r="AV318" s="260"/>
    </row>
    <row r="319" spans="1:48" ht="51.75" customHeight="1">
      <c r="A319" s="656"/>
      <c r="B319" s="447"/>
      <c r="C319" s="447"/>
      <c r="D319" s="270" t="s">
        <v>814</v>
      </c>
      <c r="E319" s="245" t="s">
        <v>838</v>
      </c>
      <c r="F319" s="185" t="s">
        <v>2</v>
      </c>
      <c r="G319" s="246" t="s">
        <v>52</v>
      </c>
      <c r="H319" s="247" t="s">
        <v>74</v>
      </c>
      <c r="I319" s="248" t="s">
        <v>75</v>
      </c>
      <c r="J319" s="248" t="str">
        <f>IF(OR(F319="SE",F319="SA"),VLOOKUP(I319,'Tabla de Peligros y Riesgo'!$C$2:$E$227,2,FALSE),VLOOKUP(I319,'LISTA DE ASPECTOS - IMPACTOS'!$D$3:$F$72,2,FALSE))</f>
        <v>Alteración de la calidad de suelo/agua</v>
      </c>
      <c r="K319" s="249" t="str">
        <f>IF(OR(F319="SE",F319="SA"),VLOOKUP(I319,'Tabla de Peligros y Riesgo'!$C$2:$E$227,3,FALSE),VLOOKUP(I319,'LISTA DE ASPECTOS - IMPACTOS'!$D$3:$F$72,3,FALSE))</f>
        <v>Potencial afectación a la calidad ambiental del suelo, agua, aire, flora y fauna</v>
      </c>
      <c r="L319" s="250" t="s">
        <v>65</v>
      </c>
      <c r="M319" s="248">
        <v>2</v>
      </c>
      <c r="N319" s="251">
        <f>IF(CONCATENATE(M319,L319)="1A",1,IF(CONCATENATE(M319,L319)="1B",2,IF(CONCATENATE(M319,L319)="2A",3,IF(CONCATENATE(M319,L319)="1C",4,IF(CONCATENATE(M319,L319)="2B",5,IF(CONCATENATE(M319,L319)="3A",6,IF(CONCATENATE(M319,L319)="1D",7,IF(CONCATENATE(M319,L319)="2C",8,IF(CONCATENATE(M319,L319)="3B",9,IF(CONCATENATE(M319,L319)="4A",10,IF(CONCATENATE(M319,L319)="1E",11,IF(CONCATENATE(M319,L319)="2D",12,IF(CONCATENATE(M319,L319)="3C",13,IF(CONCATENATE(M319,L319)="4B",14,IF(CONCATENATE(M319,L319)="5A",15,IF(CONCATENATE(M319,L319)="2E",16,IF(CONCATENATE(M319,L319)="3D",17,IF(CONCATENATE(M319,L319)="4C",18,IF(CONCATENATE(M319,L319)="5B",19,IF(CONCATENATE(M319,L319)="3E",20,IF(CONCATENATE(M319,L319)="4D",21,IF(CONCATENATE(M319,L319)="5C",22,IF(CONCATENATE(M319,L319)="4E",23,IF(CONCATENATE(M319,L319)="5D",24,IF(CONCATENATE(M319,L319)="5E",25,"")))))))))))))))))))))))))</f>
        <v>12</v>
      </c>
      <c r="O319" s="248"/>
      <c r="P319" s="252"/>
      <c r="Q319" s="248"/>
      <c r="R319" s="252"/>
      <c r="S319" s="248" t="s">
        <v>1249</v>
      </c>
      <c r="T319" s="248" t="s">
        <v>53</v>
      </c>
      <c r="U319" s="262" t="s">
        <v>1250</v>
      </c>
      <c r="V319" s="252"/>
      <c r="W319" s="253"/>
      <c r="X319" s="255"/>
      <c r="Y319" s="251">
        <f t="shared" si="43"/>
        <v>12</v>
      </c>
      <c r="Z319" s="256">
        <f>IF(N319&gt;=16,MAX(O319:T319),IF(N319&lt;16,MAX(O319:X319)))</f>
        <v>0</v>
      </c>
      <c r="AA319" s="251">
        <f t="array" ref="AA319">_xlfn.IFS(AND(Y319=1,O319&lt;&gt;0),25,AND(Y319=1,Q319&lt;&gt;0),21,AND(Y319=1,T319="ALTO"),16,AND(Y319=1,T319="BAJO"),11,AND(Y319=1,U319&lt;&gt;0),2,AND(Y319=2,O319&lt;&gt;0),25,AND(Y319=2,Q319&lt;&gt;0),21,AND(Y319=2,T319="ALTO"),16,AND(Y319=2,T319="BAJO"),11,AND(Y319=2,U319&lt;&gt;0),4,AND(Y319=3,O319&lt;&gt;0),25,AND(Y319=3,Q319&lt;&gt;0),21,AND(Y319=3,T319="ALTO"),16,AND(Y319=3,T319="BAJO"),12,AND(Y319=3,U319&lt;&gt;0),5,AND(Y319=4,O319&lt;&gt;0),25,AND(Y319=4,Q319&lt;&gt;0),13,AND(Y319=4,T319="ALTO"),16,AND(Y319=4,T319="BAJO"),14,AND(Y319=4,U319&lt;&gt;0),7,AND(Y319=5,O319&lt;&gt;0),25,AND(Y319=5,Q319&lt;&gt;0),21,AND(Y319=5,T319="ALTO"),16,AND(Y319=5,T319="BAJO"),12,AND(Y319=5,U319&lt;&gt;0),8,AND(Y319=6,O319&lt;&gt;0),25,AND(Y319=6,Q319&lt;&gt;0),21,AND(Y319=6,T319="ALTO"),20,AND(Y319=6,T319="BAJO"),17,AND(Y319=6,U319&lt;&gt;0),6,AND(Y319=7,O319&lt;&gt;0),25,AND(Y319=7,Q319&lt;&gt;0),23,AND(Y319=7,T319="ALTO"),16,AND(Y319=7,T319="BAJO"),11,AND(Y319=7,U319&lt;&gt;0),7,AND(Y319=8,O319&lt;&gt;0),25,AND(Y319=8,Q319&lt;&gt;0),21,AND(Y319=8,T319="ALTO"),16,AND(Y319=8,T319="BAJO"),12,AND(Y319=8,U319&lt;&gt;0),8,AND(Y319=9,O319&lt;&gt;0),25,AND(Y319=9,Q319&lt;&gt;0),21,AND(Y319=9,T319="ALTO"),20,AND(Y319=9,T319="BAJO"),17,AND(Y319=9,U319&lt;&gt;0),13,AND(Y319=10,O319&lt;&gt;0),25,AND(Y319=10,Q319&lt;&gt;0),22,AND(Y319=10,T319="ALTO"),21,AND(Y319=10,T319="BAJO"),18,AND(Y319=10,U319&lt;&gt;0),18,AND(Y319=11,O319&lt;&gt;0),25,AND(Y319=11,Q319&lt;&gt;0),23,AND(Y319=11,T319="ALTO"),20,AND(Y319=11,T319="BAJO"),16,AND(Y319=11,U319&lt;&gt;0),11,AND(Y319=12,O319&lt;&gt;0),25,AND(Y319=12,Q319&lt;&gt;0),23,AND(Y319=12,T319="ALTO"),20,AND(Y319=12,T319="BAJO"),16,AND(Y319=12,U319&lt;&gt;0),12,AND(Y319=13,O319&lt;&gt;0),25,AND(Y319=13,Q319&lt;&gt;0),21,AND(Y319=13,T319="ALTO"),20,AND(Y319=13,T319="BAJO"),17,AND(Y319=13,U319&lt;&gt;0),17,AND(Y319=14,O319&lt;&gt;0),25,AND(Y319=14,Q319&lt;&gt;0),24,AND(Y319=14,T319="ALTO"),23,AND(Y319=14,T319="BAJO"),21,AND(Y319=14,U319&lt;&gt;0),18,AND(Y319=15,O319&lt;&gt;0),25,AND(Y319=15,Q319&lt;&gt;0),24,AND(Y319=15,T319="ALTO"),22,AND(Y319=15,T319="BAJO"),19,AND(Y319=15,U319&lt;&gt;0),19,AND(Y319=16,O319&lt;&gt;0),25,AND(Y319=16,Q319&lt;&gt;0),23,AND(Y319=16,T319="ALTO"),23,AND(Y319=16,T319="BAJO"),23,AND(Y319=16,U319&lt;&gt;0),20,AND(Y319=17,O319&lt;&gt;0),25,AND(Y319=17,Q319&lt;&gt;0),24,AND(Y319=17,T319="ALTO"),23,AND(Y319=17,T319="BAJO"),21,AND(Y319=17,U319&lt;&gt;0),20,AND(Y319=18,O319&lt;&gt;0),25,AND(Y319=18,Q319&lt;&gt;0),24,AND(Y319=18,T319="ALTO"),23,AND(Y319=18,T319="BAJO"),22,AND(Y319=18,U319&lt;&gt;0),21,AND(Y319=19,O319&lt;&gt;0),25,AND(Y319=19,Q319&lt;&gt;0),25,AND(Y319=19,T319="ALTO"),24,AND(Y319=19,T319="BAJO"),22,AND(Y319=19,U319&lt;&gt;0),22,AND(Y319&lt;&gt;0,W319&lt;&gt;0),Y319,TRUE,"FALSO")</f>
        <v>20</v>
      </c>
      <c r="AB319" s="50"/>
      <c r="AC319" s="50"/>
      <c r="AD319" s="432"/>
      <c r="AE319" s="433"/>
      <c r="AF319" s="433"/>
      <c r="AN319" s="265"/>
      <c r="AP319" s="265"/>
      <c r="AR319" s="266"/>
      <c r="AT319" s="266"/>
      <c r="AV319" s="266"/>
    </row>
    <row r="320" spans="1:48" s="225" customFormat="1" ht="60">
      <c r="A320" s="656"/>
      <c r="B320" s="447"/>
      <c r="C320" s="447"/>
      <c r="D320" s="271" t="s">
        <v>782</v>
      </c>
      <c r="E320" s="245" t="s">
        <v>838</v>
      </c>
      <c r="F320" s="185" t="s">
        <v>0</v>
      </c>
      <c r="G320" s="246" t="s">
        <v>51</v>
      </c>
      <c r="H320" s="247" t="s">
        <v>71</v>
      </c>
      <c r="I320" s="248" t="s">
        <v>72</v>
      </c>
      <c r="J320" s="248" t="str">
        <f>IF(OR(F320="SE",F320="SA"),VLOOKUP(I320,'Tabla de Peligros y Riesgo'!$C$2:$E$227,2,FALSE),VLOOKUP(I320,'LISTA DE ASPECTOS - IMPACTOS'!$D$3:$F$72,2,FALSE))</f>
        <v>Contagio</v>
      </c>
      <c r="K320" s="249" t="str">
        <f>IF(OR(F320="SE",F320="SA"),VLOOKUP(I320,'Tabla de Peligros y Riesgo'!$C$2:$E$227,3,FALSE),VLOOKUP(I320,'LISTA DE ASPECTOS - IMPACTOS'!$D$3:$F$72,3,FALSE))</f>
        <v xml:space="preserve">Infección/Muerte </v>
      </c>
      <c r="L320" s="250" t="s">
        <v>90</v>
      </c>
      <c r="M320" s="248">
        <v>2</v>
      </c>
      <c r="N320" s="251">
        <f>IF(CONCATENATE(M320,L320)="1A",1,IF(CONCATENATE(M320,L320)="1B",2,IF(CONCATENATE(M320,L320)="2A",3,IF(CONCATENATE(M320,L320)="1C",4,IF(CONCATENATE(M320,L320)="2B",5,IF(CONCATENATE(M320,L320)="3A",6,IF(CONCATENATE(M320,L320)="1D",7,IF(CONCATENATE(M320,L320)="2C",8,IF(CONCATENATE(M320,L320)="3B",9,IF(CONCATENATE(M320,L320)="4A",10,IF(CONCATENATE(M320,L320)="1E",11,IF(CONCATENATE(M320,L320)="2D",12,IF(CONCATENATE(M320,L320)="3C",13,IF(CONCATENATE(M320,L320)="4B",14,IF(CONCATENATE(M320,L320)="5A",15,IF(CONCATENATE(M320,L320)="2E",16,IF(CONCATENATE(M320,L320)="3D",17,IF(CONCATENATE(M320,L320)="4C",18,IF(CONCATENATE(M320,L320)="5B",19,IF(CONCATENATE(M320,L320)="3E",20,IF(CONCATENATE(M320,L320)="4D",21,IF(CONCATENATE(M320,L320)="5C",22,IF(CONCATENATE(M320,L320)="4E",23,IF(CONCATENATE(M320,L320)="5D",24,IF(CONCATENATE(M320,L320)="5E",25,"")))))))))))))))))))))))))</f>
        <v>5</v>
      </c>
      <c r="O320" s="248"/>
      <c r="P320" s="252"/>
      <c r="Q320" s="248"/>
      <c r="R320" s="252"/>
      <c r="S320" s="248" t="s">
        <v>1190</v>
      </c>
      <c r="T320" s="248" t="s">
        <v>53</v>
      </c>
      <c r="U320" s="253" t="s">
        <v>1191</v>
      </c>
      <c r="V320" s="254"/>
      <c r="W320" s="253" t="s">
        <v>1192</v>
      </c>
      <c r="X320" s="255"/>
      <c r="Y320" s="251">
        <f t="shared" si="43"/>
        <v>5</v>
      </c>
      <c r="Z320" s="256"/>
      <c r="AA320" s="251">
        <f t="array" ref="AA320">_xlfn.IFS(AND(Y320=1,O320&lt;&gt;0),25,AND(Y320=1,Q320&lt;&gt;0),21,AND(Y320=1,T320="ALTO"),16,AND(Y320=1,T320="BAJO"),11,AND(Y320=1,U320&lt;&gt;0),2,AND(Y320=2,O320&lt;&gt;0),25,AND(Y320=2,Q320&lt;&gt;0),21,AND(Y320=2,T320="ALTO"),16,AND(Y320=2,T320="BAJO"),11,AND(Y320=2,U320&lt;&gt;0),4,AND(Y320=3,O320&lt;&gt;0),25,AND(Y320=3,Q320&lt;&gt;0),21,AND(Y320=3,T320="ALTO"),16,AND(Y320=3,T320="BAJO"),12,AND(Y320=3,U320&lt;&gt;0),5,AND(Y320=4,O320&lt;&gt;0),25,AND(Y320=4,Q320&lt;&gt;0),13,AND(Y320=4,T320="ALTO"),16,AND(Y320=4,T320="BAJO"),14,AND(Y320=4,U320&lt;&gt;0),7,AND(Y320=5,O320&lt;&gt;0),25,AND(Y320=5,Q320&lt;&gt;0),21,AND(Y320=5,T320="ALTO"),16,AND(Y320=5,T320="BAJO"),12,AND(Y320=5,U320&lt;&gt;0),8,AND(Y320=6,O320&lt;&gt;0),25,AND(Y320=6,Q320&lt;&gt;0),21,AND(Y320=6,T320="ALTO"),20,AND(Y320=6,T320="BAJO"),17,AND(Y320=6,U320&lt;&gt;0),6,AND(Y320=7,O320&lt;&gt;0),25,AND(Y320=7,Q320&lt;&gt;0),23,AND(Y320=7,T320="ALTO"),16,AND(Y320=7,T320="BAJO"),11,AND(Y320=7,U320&lt;&gt;0),7,AND(Y320=8,O320&lt;&gt;0),25,AND(Y320=8,Q320&lt;&gt;0),21,AND(Y320=8,T320="ALTO"),16,AND(Y320=8,T320="BAJO"),12,AND(Y320=8,U320&lt;&gt;0),8,AND(Y320=9,O320&lt;&gt;0),25,AND(Y320=9,Q320&lt;&gt;0),21,AND(Y320=9,T320="ALTO"),20,AND(Y320=9,T320="BAJO"),17,AND(Y320=9,U320&lt;&gt;0),13,AND(Y320=10,O320&lt;&gt;0),25,AND(Y320=10,Q320&lt;&gt;0),22,AND(Y320=10,T320="ALTO"),21,AND(Y320=10,T320="BAJO"),18,AND(Y320=10,U320&lt;&gt;0),18,AND(Y320=11,O320&lt;&gt;0),25,AND(Y320=11,Q320&lt;&gt;0),23,AND(Y320=11,T320="ALTO"),20,AND(Y320=11,T320="BAJO"),16,AND(Y320=11,U320&lt;&gt;0),11,AND(Y320=12,O320&lt;&gt;0),25,AND(Y320=12,Q320&lt;&gt;0),23,AND(Y320=12,T320="ALTO"),20,AND(Y320=12,T320="BAJO"),16,AND(Y320=12,U320&lt;&gt;0),12,AND(Y320=13,O320&lt;&gt;0),25,AND(Y320=13,Q320&lt;&gt;0),21,AND(Y320=13,T320="ALTO"),20,AND(Y320=13,T320="BAJO"),17,AND(Y320=13,U320&lt;&gt;0),17,AND(Y320=14,O320&lt;&gt;0),25,AND(Y320=14,Q320&lt;&gt;0),24,AND(Y320=14,T320="ALTO"),23,AND(Y320=14,T320="BAJO"),21,AND(Y320=14,U320&lt;&gt;0),18,AND(Y320=15,O320&lt;&gt;0),25,AND(Y320=15,Q320&lt;&gt;0),24,AND(Y320=15,T320="ALTO"),22,AND(Y320=15,T320="BAJO"),19,AND(Y320=15,U320&lt;&gt;0),19,AND(Y320=16,O320&lt;&gt;0),25,AND(Y320=16,Q320&lt;&gt;0),23,AND(Y320=16,T320="ALTO"),23,AND(Y320=16,T320="BAJO"),23,AND(Y320=16,U320&lt;&gt;0),20,AND(Y320=17,O320&lt;&gt;0),25,AND(Y320=17,Q320&lt;&gt;0),24,AND(Y320=17,T320="ALTO"),23,AND(Y320=17,T320="BAJO"),21,AND(Y320=17,U320&lt;&gt;0),20,AND(Y320=18,O320&lt;&gt;0),25,AND(Y320=18,Q320&lt;&gt;0),24,AND(Y320=18,T320="ALTO"),23,AND(Y320=18,T320="BAJO"),22,AND(Y320=18,U320&lt;&gt;0),21,AND(Y320=19,O320&lt;&gt;0),25,AND(Y320=19,Q320&lt;&gt;0),25,AND(Y320=19,T320="ALTO"),24,AND(Y320=19,T320="BAJO"),22,AND(Y320=19,U320&lt;&gt;0),22,AND(Y320&lt;&gt;0,W320&lt;&gt;0),Y320,TRUE,"FALSO")</f>
        <v>16</v>
      </c>
      <c r="AB320" s="248"/>
      <c r="AC320" s="248"/>
      <c r="AD320" s="430"/>
      <c r="AE320" s="431"/>
      <c r="AF320" s="431"/>
      <c r="AG320" s="223"/>
      <c r="AH320" s="223"/>
      <c r="AI320" s="223"/>
      <c r="AJ320" s="223"/>
      <c r="AK320" s="223"/>
      <c r="AL320" s="223"/>
      <c r="AM320" s="223"/>
      <c r="AN320" s="259"/>
      <c r="AO320" s="223"/>
      <c r="AP320" s="259"/>
      <c r="AR320" s="260"/>
      <c r="AT320" s="260"/>
      <c r="AV320" s="260"/>
    </row>
    <row r="321" spans="1:48" ht="57" customHeight="1">
      <c r="A321" s="656"/>
      <c r="B321" s="447"/>
      <c r="C321" s="447"/>
      <c r="D321" s="270" t="s">
        <v>782</v>
      </c>
      <c r="E321" s="245" t="s">
        <v>838</v>
      </c>
      <c r="F321" s="185" t="s">
        <v>2</v>
      </c>
      <c r="G321" s="246" t="s">
        <v>58</v>
      </c>
      <c r="H321" s="247" t="s">
        <v>531</v>
      </c>
      <c r="I321" s="248" t="s">
        <v>543</v>
      </c>
      <c r="J321" s="248" t="str">
        <f>IF(OR(F321="SE",F321="SA"),VLOOKUP(I321,'Tabla de Peligros y Riesgo'!$C$2:$E$227,2,FALSE),VLOOKUP(I321,'LISTA DE ASPECTOS - IMPACTOS'!$D$3:$F$72,2,FALSE))</f>
        <v>Alteración de la calidad de suelo/agua</v>
      </c>
      <c r="K321" s="249" t="str">
        <f>IF(OR(F321="SE",F321="SA"),VLOOKUP(I321,'Tabla de Peligros y Riesgo'!$C$2:$E$227,3,FALSE),VLOOKUP(I321,'LISTA DE ASPECTOS - IMPACTOS'!$D$3:$F$72,3,FALSE))</f>
        <v>Potencial afectación a la calidad ambiental del suelo, agua, aire, flora y fauna</v>
      </c>
      <c r="L321" s="250" t="s">
        <v>65</v>
      </c>
      <c r="M321" s="248">
        <v>2</v>
      </c>
      <c r="N321" s="251">
        <f>IF(CONCATENATE(M321,L321)="1A",1,IF(CONCATENATE(M321,L321)="1B",2,IF(CONCATENATE(M321,L321)="2A",3,IF(CONCATENATE(M321,L321)="1C",4,IF(CONCATENATE(M321,L321)="2B",5,IF(CONCATENATE(M321,L321)="3A",6,IF(CONCATENATE(M321,L321)="1D",7,IF(CONCATENATE(M321,L321)="2C",8,IF(CONCATENATE(M321,L321)="3B",9,IF(CONCATENATE(M321,L321)="4A",10,IF(CONCATENATE(M321,L321)="1E",11,IF(CONCATENATE(M321,L321)="2D",12,IF(CONCATENATE(M321,L321)="3C",13,IF(CONCATENATE(M321,L321)="4B",14,IF(CONCATENATE(M321,L321)="5A",15,IF(CONCATENATE(M321,L321)="2E",16,IF(CONCATENATE(M321,L321)="3D",17,IF(CONCATENATE(M321,L321)="4C",18,IF(CONCATENATE(M321,L321)="5B",19,IF(CONCATENATE(M321,L321)="3E",20,IF(CONCATENATE(M321,L321)="4D",21,IF(CONCATENATE(M321,L321)="5C",22,IF(CONCATENATE(M321,L321)="4E",23,IF(CONCATENATE(M321,L321)="5D",24,IF(CONCATENATE(M321,L321)="5E",25,"")))))))))))))))))))))))))</f>
        <v>12</v>
      </c>
      <c r="O321" s="248"/>
      <c r="P321" s="252"/>
      <c r="Q321" s="248"/>
      <c r="R321" s="252"/>
      <c r="S321" s="248" t="s">
        <v>1193</v>
      </c>
      <c r="T321" s="248" t="s">
        <v>59</v>
      </c>
      <c r="U321" s="262" t="s">
        <v>1194</v>
      </c>
      <c r="V321" s="252"/>
      <c r="W321" s="253"/>
      <c r="X321" s="255"/>
      <c r="Y321" s="251">
        <f t="shared" si="43"/>
        <v>12</v>
      </c>
      <c r="Z321" s="256">
        <f>IF(N321&gt;=16,MAX(O321:T321),IF(N321&lt;16,MAX(O321:X321)))</f>
        <v>0</v>
      </c>
      <c r="AA321" s="251">
        <f t="array" ref="AA321">_xlfn.IFS(AND(Y321=1,O321&lt;&gt;0),25,AND(Y321=1,Q321&lt;&gt;0),21,AND(Y321=1,T321="ALTO"),16,AND(Y321=1,T321="BAJO"),11,AND(Y321=1,U321&lt;&gt;0),2,AND(Y321=2,O321&lt;&gt;0),25,AND(Y321=2,Q321&lt;&gt;0),21,AND(Y321=2,T321="ALTO"),16,AND(Y321=2,T321="BAJO"),11,AND(Y321=2,U321&lt;&gt;0),4,AND(Y321=3,O321&lt;&gt;0),25,AND(Y321=3,Q321&lt;&gt;0),21,AND(Y321=3,T321="ALTO"),16,AND(Y321=3,T321="BAJO"),12,AND(Y321=3,U321&lt;&gt;0),5,AND(Y321=4,O321&lt;&gt;0),25,AND(Y321=4,Q321&lt;&gt;0),13,AND(Y321=4,T321="ALTO"),16,AND(Y321=4,T321="BAJO"),14,AND(Y321=4,U321&lt;&gt;0),7,AND(Y321=5,O321&lt;&gt;0),25,AND(Y321=5,Q321&lt;&gt;0),21,AND(Y321=5,T321="ALTO"),16,AND(Y321=5,T321="BAJO"),12,AND(Y321=5,U321&lt;&gt;0),8,AND(Y321=6,O321&lt;&gt;0),25,AND(Y321=6,Q321&lt;&gt;0),21,AND(Y321=6,T321="ALTO"),20,AND(Y321=6,T321="BAJO"),17,AND(Y321=6,U321&lt;&gt;0),6,AND(Y321=7,O321&lt;&gt;0),25,AND(Y321=7,Q321&lt;&gt;0),23,AND(Y321=7,T321="ALTO"),16,AND(Y321=7,T321="BAJO"),11,AND(Y321=7,U321&lt;&gt;0),7,AND(Y321=8,O321&lt;&gt;0),25,AND(Y321=8,Q321&lt;&gt;0),21,AND(Y321=8,T321="ALTO"),16,AND(Y321=8,T321="BAJO"),12,AND(Y321=8,U321&lt;&gt;0),8,AND(Y321=9,O321&lt;&gt;0),25,AND(Y321=9,Q321&lt;&gt;0),21,AND(Y321=9,T321="ALTO"),20,AND(Y321=9,T321="BAJO"),17,AND(Y321=9,U321&lt;&gt;0),13,AND(Y321=10,O321&lt;&gt;0),25,AND(Y321=10,Q321&lt;&gt;0),22,AND(Y321=10,T321="ALTO"),21,AND(Y321=10,T321="BAJO"),18,AND(Y321=10,U321&lt;&gt;0),18,AND(Y321=11,O321&lt;&gt;0),25,AND(Y321=11,Q321&lt;&gt;0),23,AND(Y321=11,T321="ALTO"),20,AND(Y321=11,T321="BAJO"),16,AND(Y321=11,U321&lt;&gt;0),11,AND(Y321=12,O321&lt;&gt;0),25,AND(Y321=12,Q321&lt;&gt;0),23,AND(Y321=12,T321="ALTO"),20,AND(Y321=12,T321="BAJO"),16,AND(Y321=12,U321&lt;&gt;0),12,AND(Y321=13,O321&lt;&gt;0),25,AND(Y321=13,Q321&lt;&gt;0),21,AND(Y321=13,T321="ALTO"),20,AND(Y321=13,T321="BAJO"),17,AND(Y321=13,U321&lt;&gt;0),17,AND(Y321=14,O321&lt;&gt;0),25,AND(Y321=14,Q321&lt;&gt;0),24,AND(Y321=14,T321="ALTO"),23,AND(Y321=14,T321="BAJO"),21,AND(Y321=14,U321&lt;&gt;0),18,AND(Y321=15,O321&lt;&gt;0),25,AND(Y321=15,Q321&lt;&gt;0),24,AND(Y321=15,T321="ALTO"),22,AND(Y321=15,T321="BAJO"),19,AND(Y321=15,U321&lt;&gt;0),19,AND(Y321=16,O321&lt;&gt;0),25,AND(Y321=16,Q321&lt;&gt;0),23,AND(Y321=16,T321="ALTO"),23,AND(Y321=16,T321="BAJO"),23,AND(Y321=16,U321&lt;&gt;0),20,AND(Y321=17,O321&lt;&gt;0),25,AND(Y321=17,Q321&lt;&gt;0),24,AND(Y321=17,T321="ALTO"),23,AND(Y321=17,T321="BAJO"),21,AND(Y321=17,U321&lt;&gt;0),20,AND(Y321=18,O321&lt;&gt;0),25,AND(Y321=18,Q321&lt;&gt;0),24,AND(Y321=18,T321="ALTO"),23,AND(Y321=18,T321="BAJO"),22,AND(Y321=18,U321&lt;&gt;0),21,AND(Y321=19,O321&lt;&gt;0),25,AND(Y321=19,Q321&lt;&gt;0),25,AND(Y321=19,T321="ALTO"),24,AND(Y321=19,T321="BAJO"),22,AND(Y321=19,U321&lt;&gt;0),22,AND(Y321&lt;&gt;0,W321&lt;&gt;0),Y321,TRUE,"FALSO")</f>
        <v>16</v>
      </c>
      <c r="AB321" s="50"/>
      <c r="AC321" s="50"/>
      <c r="AD321" s="432"/>
      <c r="AE321" s="433"/>
      <c r="AF321" s="433"/>
      <c r="AN321" s="265"/>
      <c r="AP321" s="265"/>
      <c r="AR321" s="266"/>
      <c r="AT321" s="266"/>
      <c r="AV321" s="266"/>
    </row>
    <row r="322" spans="1:48" s="225" customFormat="1" ht="60">
      <c r="A322" s="656"/>
      <c r="B322" s="447"/>
      <c r="C322" s="447"/>
      <c r="D322" s="271" t="s">
        <v>782</v>
      </c>
      <c r="E322" s="245" t="s">
        <v>838</v>
      </c>
      <c r="F322" s="185" t="s">
        <v>0</v>
      </c>
      <c r="G322" s="246" t="s">
        <v>51</v>
      </c>
      <c r="H322" s="247" t="s">
        <v>63</v>
      </c>
      <c r="I322" s="248" t="s">
        <v>64</v>
      </c>
      <c r="J322" s="248" t="str">
        <f>IF(OR(F322="SE",F322="SA"),VLOOKUP(I322,'Tabla de Peligros y Riesgo'!$C$2:$E$227,2,FALSE),VLOOKUP(I322,'LISTA DE ASPECTOS - IMPACTOS'!$D$3:$F$72,2,FALSE))</f>
        <v>Riesgo Psicosocial</v>
      </c>
      <c r="K322" s="249" t="str">
        <f>IF(OR(F322="SE",F322="SA"),VLOOKUP(I322,'Tabla de Peligros y Riesgo'!$C$2:$E$227,3,FALSE),VLOOKUP(I322,'LISTA DE ASPECTOS - IMPACTOS'!$D$3:$F$72,3,FALSE))</f>
        <v>Estrés / Depresión</v>
      </c>
      <c r="L322" s="250" t="s">
        <v>56</v>
      </c>
      <c r="M322" s="248">
        <v>3</v>
      </c>
      <c r="N322" s="251">
        <f>IF(CONCATENATE(M322,L322)="1A",1,IF(CONCATENATE(M322,L322)="1B",2,IF(CONCATENATE(M322,L322)="2A",3,IF(CONCATENATE(M322,L322)="1C",4,IF(CONCATENATE(M322,L322)="2B",5,IF(CONCATENATE(M322,L322)="3A",6,IF(CONCATENATE(M322,L322)="1D",7,IF(CONCATENATE(M322,L322)="2C",8,IF(CONCATENATE(M322,L322)="3B",9,IF(CONCATENATE(M322,L322)="4A",10,IF(CONCATENATE(M322,L322)="1E",11,IF(CONCATENATE(M322,L322)="2D",12,IF(CONCATENATE(M322,L322)="3C",13,IF(CONCATENATE(M322,L322)="4B",14,IF(CONCATENATE(M322,L322)="5A",15,IF(CONCATENATE(M322,L322)="2E",16,IF(CONCATENATE(M322,L322)="3D",17,IF(CONCATENATE(M322,L322)="4C",18,IF(CONCATENATE(M322,L322)="5B",19,IF(CONCATENATE(M322,L322)="3E",20,IF(CONCATENATE(M322,L322)="4D",21,IF(CONCATENATE(M322,L322)="5C",22,IF(CONCATENATE(M322,L322)="4E",23,IF(CONCATENATE(M322,L322)="5D",24,IF(CONCATENATE(M322,L322)="5E",25,"")))))))))))))))))))))))))</f>
        <v>13</v>
      </c>
      <c r="O322" s="248"/>
      <c r="P322" s="252"/>
      <c r="Q322" s="248"/>
      <c r="R322" s="252"/>
      <c r="S322" s="248"/>
      <c r="T322" s="248"/>
      <c r="U322" s="253" t="s">
        <v>1195</v>
      </c>
      <c r="V322" s="254"/>
      <c r="W322" s="253" t="s">
        <v>1196</v>
      </c>
      <c r="X322" s="255"/>
      <c r="Y322" s="251">
        <f t="shared" si="43"/>
        <v>13</v>
      </c>
      <c r="Z322" s="256">
        <f>IF(N322&gt;=16,MAX(O322:T322),IF(N322&lt;16,MAX(O322:X322)))</f>
        <v>0</v>
      </c>
      <c r="AA322" s="251">
        <f t="array" ref="AA322">_xlfn.IFS(AND(Y322=1,O322&lt;&gt;0),25,AND(Y322=1,Q322&lt;&gt;0),21,AND(Y322=1,T322="ALTO"),16,AND(Y322=1,T322="BAJO"),11,AND(Y322=1,U322&lt;&gt;0),2,AND(Y322=2,O322&lt;&gt;0),25,AND(Y322=2,Q322&lt;&gt;0),21,AND(Y322=2,T322="ALTO"),16,AND(Y322=2,T322="BAJO"),11,AND(Y322=2,U322&lt;&gt;0),4,AND(Y322=3,O322&lt;&gt;0),25,AND(Y322=3,Q322&lt;&gt;0),21,AND(Y322=3,T322="ALTO"),16,AND(Y322=3,T322="BAJO"),12,AND(Y322=3,U322&lt;&gt;0),5,AND(Y322=4,O322&lt;&gt;0),25,AND(Y322=4,Q322&lt;&gt;0),13,AND(Y322=4,T322="ALTO"),16,AND(Y322=4,T322="BAJO"),14,AND(Y322=4,U322&lt;&gt;0),7,AND(Y322=5,O322&lt;&gt;0),25,AND(Y322=5,Q322&lt;&gt;0),21,AND(Y322=5,T322="ALTO"),16,AND(Y322=5,T322="BAJO"),12,AND(Y322=5,U322&lt;&gt;0),8,AND(Y322=6,O322&lt;&gt;0),25,AND(Y322=6,Q322&lt;&gt;0),21,AND(Y322=6,T322="ALTO"),20,AND(Y322=6,T322="BAJO"),17,AND(Y322=6,U322&lt;&gt;0),6,AND(Y322=7,O322&lt;&gt;0),25,AND(Y322=7,Q322&lt;&gt;0),23,AND(Y322=7,T322="ALTO"),16,AND(Y322=7,T322="BAJO"),11,AND(Y322=7,U322&lt;&gt;0),7,AND(Y322=8,O322&lt;&gt;0),25,AND(Y322=8,Q322&lt;&gt;0),21,AND(Y322=8,T322="ALTO"),16,AND(Y322=8,T322="BAJO"),12,AND(Y322=8,U322&lt;&gt;0),8,AND(Y322=9,O322&lt;&gt;0),25,AND(Y322=9,Q322&lt;&gt;0),21,AND(Y322=9,T322="ALTO"),20,AND(Y322=9,T322="BAJO"),17,AND(Y322=9,U322&lt;&gt;0),13,AND(Y322=10,O322&lt;&gt;0),25,AND(Y322=10,Q322&lt;&gt;0),22,AND(Y322=10,T322="ALTO"),21,AND(Y322=10,T322="BAJO"),18,AND(Y322=10,U322&lt;&gt;0),18,AND(Y322=11,O322&lt;&gt;0),25,AND(Y322=11,Q322&lt;&gt;0),23,AND(Y322=11,T322="ALTO"),20,AND(Y322=11,T322="BAJO"),16,AND(Y322=11,U322&lt;&gt;0),11,AND(Y322=12,O322&lt;&gt;0),25,AND(Y322=12,Q322&lt;&gt;0),23,AND(Y322=12,T322="ALTO"),20,AND(Y322=12,T322="BAJO"),16,AND(Y322=12,U322&lt;&gt;0),12,AND(Y322=13,O322&lt;&gt;0),25,AND(Y322=13,Q322&lt;&gt;0),21,AND(Y322=13,T322="ALTO"),20,AND(Y322=13,T322="BAJO"),17,AND(Y322=13,U322&lt;&gt;0),17,AND(Y322=14,O322&lt;&gt;0),25,AND(Y322=14,Q322&lt;&gt;0),24,AND(Y322=14,T322="ALTO"),23,AND(Y322=14,T322="BAJO"),21,AND(Y322=14,U322&lt;&gt;0),18,AND(Y322=15,O322&lt;&gt;0),25,AND(Y322=15,Q322&lt;&gt;0),24,AND(Y322=15,T322="ALTO"),22,AND(Y322=15,T322="BAJO"),19,AND(Y322=15,U322&lt;&gt;0),19,AND(Y322=16,O322&lt;&gt;0),25,AND(Y322=16,Q322&lt;&gt;0),23,AND(Y322=16,T322="ALTO"),23,AND(Y322=16,T322="BAJO"),23,AND(Y322=16,U322&lt;&gt;0),20,AND(Y322=17,O322&lt;&gt;0),25,AND(Y322=17,Q322&lt;&gt;0),24,AND(Y322=17,T322="ALTO"),23,AND(Y322=17,T322="BAJO"),21,AND(Y322=17,U322&lt;&gt;0),20,AND(Y322=18,O322&lt;&gt;0),25,AND(Y322=18,Q322&lt;&gt;0),24,AND(Y322=18,T322="ALTO"),23,AND(Y322=18,T322="BAJO"),22,AND(Y322=18,U322&lt;&gt;0),21,AND(Y322=19,O322&lt;&gt;0),25,AND(Y322=19,Q322&lt;&gt;0),25,AND(Y322=19,T322="ALTO"),24,AND(Y322=19,T322="BAJO"),22,AND(Y322=19,U322&lt;&gt;0),22,AND(Y322&lt;&gt;0,W322&lt;&gt;0),Y322,TRUE,"FALSO")</f>
        <v>17</v>
      </c>
      <c r="AB322" s="248"/>
      <c r="AC322" s="248"/>
      <c r="AD322" s="257"/>
      <c r="AE322" s="258"/>
      <c r="AF322" s="258"/>
      <c r="AG322" s="223"/>
      <c r="AH322" s="223"/>
      <c r="AI322" s="223"/>
      <c r="AJ322" s="223"/>
      <c r="AK322" s="223"/>
      <c r="AL322" s="223"/>
      <c r="AM322" s="223"/>
      <c r="AN322" s="259"/>
      <c r="AO322" s="223"/>
      <c r="AP322" s="259"/>
      <c r="AR322" s="260"/>
      <c r="AT322" s="260"/>
      <c r="AV322" s="260"/>
    </row>
    <row r="323" spans="1:48" s="225" customFormat="1" ht="60">
      <c r="A323" s="656"/>
      <c r="B323" s="447"/>
      <c r="C323" s="447"/>
      <c r="D323" s="272" t="s">
        <v>809</v>
      </c>
      <c r="E323" s="245" t="s">
        <v>838</v>
      </c>
      <c r="F323" s="185" t="s">
        <v>1</v>
      </c>
      <c r="G323" s="246" t="s">
        <v>51</v>
      </c>
      <c r="H323" s="247" t="s">
        <v>113</v>
      </c>
      <c r="I323" s="248" t="s">
        <v>114</v>
      </c>
      <c r="J323" s="248" t="str">
        <f>IF(OR(F323="SE",F323="SA"),VLOOKUP(I323,'Tabla de Peligros y Riesgo'!$C$2:$E$227,2,FALSE),VLOOKUP(I323,'LISTA DE ASPECTOS - IMPACTOS'!$D$3:$F$72,2,FALSE))</f>
        <v>Cortes</v>
      </c>
      <c r="K323" s="249" t="str">
        <f>IF(OR(F323="SE",F323="SA"),VLOOKUP(I323,'Tabla de Peligros y Riesgo'!$C$2:$E$227,3,FALSE),VLOOKUP(I323,'LISTA DE ASPECTOS - IMPACTOS'!$D$3:$F$72,3,FALSE))</f>
        <v>Herida punzocortante</v>
      </c>
      <c r="L323" s="250" t="s">
        <v>56</v>
      </c>
      <c r="M323" s="248">
        <v>3</v>
      </c>
      <c r="N323" s="251">
        <f t="shared" ref="N323:N353" si="44">IF(CONCATENATE(M323,L323)="1A",1,IF(CONCATENATE(M323,L323)="1B",2,IF(CONCATENATE(M323,L323)="2A",3,IF(CONCATENATE(M323,L323)="1C",4,IF(CONCATENATE(M323,L323)="2B",5,IF(CONCATENATE(M323,L323)="3A",6,IF(CONCATENATE(M323,L323)="1D",7,IF(CONCATENATE(M323,L323)="2C",8,IF(CONCATENATE(M323,L323)="3B",9,IF(CONCATENATE(M323,L323)="4A",10,IF(CONCATENATE(M323,L323)="1E",11,IF(CONCATENATE(M323,L323)="2D",12,IF(CONCATENATE(M323,L323)="3C",13,IF(CONCATENATE(M323,L323)="4B",14,IF(CONCATENATE(M323,L323)="5A",15,IF(CONCATENATE(M323,L323)="2E",16,IF(CONCATENATE(M323,L323)="3D",17,IF(CONCATENATE(M323,L323)="4C",18,IF(CONCATENATE(M323,L323)="5B",19,IF(CONCATENATE(M323,L323)="3E",20,IF(CONCATENATE(M323,L323)="4D",21,IF(CONCATENATE(M323,L323)="5C",22,IF(CONCATENATE(M323,L323)="4E",23,IF(CONCATENATE(M323,L323)="5D",24,IF(CONCATENATE(M323,L323)="5E",25,"")))))))))))))))))))))))))</f>
        <v>13</v>
      </c>
      <c r="O323" s="248"/>
      <c r="P323" s="252"/>
      <c r="Q323" s="248"/>
      <c r="R323" s="252"/>
      <c r="S323" s="248"/>
      <c r="T323" s="248"/>
      <c r="U323" s="253" t="s">
        <v>1276</v>
      </c>
      <c r="V323" s="254"/>
      <c r="W323" s="253" t="s">
        <v>1196</v>
      </c>
      <c r="X323" s="255">
        <v>0.15</v>
      </c>
      <c r="Y323" s="251">
        <f t="shared" si="43"/>
        <v>13</v>
      </c>
      <c r="Z323" s="256"/>
      <c r="AA323" s="251">
        <f t="array" ref="AA323">_xlfn.IFS(AND(Y323=1,O323&lt;&gt;0),25,AND(Y323=1,Q323&lt;&gt;0),21,AND(Y323=1,T323="ALTO"),16,AND(Y323=1,T323="BAJO"),11,AND(Y323=1,U323&lt;&gt;0),2,AND(Y323=2,O323&lt;&gt;0),25,AND(Y323=2,Q323&lt;&gt;0),21,AND(Y323=2,T323="ALTO"),16,AND(Y323=2,T323="BAJO"),11,AND(Y323=2,U323&lt;&gt;0),4,AND(Y323=3,O323&lt;&gt;0),25,AND(Y323=3,Q323&lt;&gt;0),21,AND(Y323=3,T323="ALTO"),16,AND(Y323=3,T323="BAJO"),12,AND(Y323=3,U323&lt;&gt;0),5,AND(Y323=4,O323&lt;&gt;0),25,AND(Y323=4,Q323&lt;&gt;0),13,AND(Y323=4,T323="ALTO"),16,AND(Y323=4,T323="BAJO"),14,AND(Y323=4,U323&lt;&gt;0),7,AND(Y323=5,O323&lt;&gt;0),25,AND(Y323=5,Q323&lt;&gt;0),21,AND(Y323=5,T323="ALTO"),16,AND(Y323=5,T323="BAJO"),12,AND(Y323=5,U323&lt;&gt;0),8,AND(Y323=6,O323&lt;&gt;0),25,AND(Y323=6,Q323&lt;&gt;0),21,AND(Y323=6,T323="ALTO"),20,AND(Y323=6,T323="BAJO"),17,AND(Y323=6,U323&lt;&gt;0),6,AND(Y323=7,O323&lt;&gt;0),25,AND(Y323=7,Q323&lt;&gt;0),23,AND(Y323=7,T323="ALTO"),16,AND(Y323=7,T323="BAJO"),11,AND(Y323=7,U323&lt;&gt;0),7,AND(Y323=8,O323&lt;&gt;0),25,AND(Y323=8,Q323&lt;&gt;0),21,AND(Y323=8,T323="ALTO"),16,AND(Y323=8,T323="BAJO"),12,AND(Y323=8,U323&lt;&gt;0),8,AND(Y323=9,O323&lt;&gt;0),25,AND(Y323=9,Q323&lt;&gt;0),21,AND(Y323=9,T323="ALTO"),20,AND(Y323=9,T323="BAJO"),17,AND(Y323=9,U323&lt;&gt;0),13,AND(Y323=10,O323&lt;&gt;0),25,AND(Y323=10,Q323&lt;&gt;0),22,AND(Y323=10,T323="ALTO"),21,AND(Y323=10,T323="BAJO"),18,AND(Y323=10,U323&lt;&gt;0),18,AND(Y323=11,O323&lt;&gt;0),25,AND(Y323=11,Q323&lt;&gt;0),23,AND(Y323=11,T323="ALTO"),20,AND(Y323=11,T323="BAJO"),16,AND(Y323=11,U323&lt;&gt;0),11,AND(Y323=12,O323&lt;&gt;0),25,AND(Y323=12,Q323&lt;&gt;0),23,AND(Y323=12,T323="ALTO"),20,AND(Y323=12,T323="BAJO"),16,AND(Y323=12,U323&lt;&gt;0),12,AND(Y323=13,O323&lt;&gt;0),25,AND(Y323=13,Q323&lt;&gt;0),21,AND(Y323=13,T323="ALTO"),20,AND(Y323=13,T323="BAJO"),17,AND(Y323=13,U323&lt;&gt;0),17,AND(Y323=14,O323&lt;&gt;0),25,AND(Y323=14,Q323&lt;&gt;0),24,AND(Y323=14,T323="ALTO"),23,AND(Y323=14,T323="BAJO"),21,AND(Y323=14,U323&lt;&gt;0),18,AND(Y323=15,O323&lt;&gt;0),25,AND(Y323=15,Q323&lt;&gt;0),24,AND(Y323=15,T323="ALTO"),22,AND(Y323=15,T323="BAJO"),19,AND(Y323=15,U323&lt;&gt;0),19,AND(Y323=16,O323&lt;&gt;0),25,AND(Y323=16,Q323&lt;&gt;0),23,AND(Y323=16,T323="ALTO"),23,AND(Y323=16,T323="BAJO"),23,AND(Y323=16,U323&lt;&gt;0),20,AND(Y323=17,O323&lt;&gt;0),25,AND(Y323=17,Q323&lt;&gt;0),24,AND(Y323=17,T323="ALTO"),23,AND(Y323=17,T323="BAJO"),21,AND(Y323=17,U323&lt;&gt;0),20,AND(Y323=18,O323&lt;&gt;0),25,AND(Y323=18,Q323&lt;&gt;0),24,AND(Y323=18,T323="ALTO"),23,AND(Y323=18,T323="BAJO"),22,AND(Y323=18,U323&lt;&gt;0),21,AND(Y323=19,O323&lt;&gt;0),25,AND(Y323=19,Q323&lt;&gt;0),25,AND(Y323=19,T323="ALTO"),24,AND(Y323=19,T323="BAJO"),22,AND(Y323=19,U323&lt;&gt;0),22,AND(Y323&lt;&gt;0,W323&lt;&gt;0),Y323,TRUE,"FALSO")</f>
        <v>17</v>
      </c>
      <c r="AB323" s="248"/>
      <c r="AC323" s="248"/>
      <c r="AD323" s="430"/>
      <c r="AE323" s="431"/>
      <c r="AF323" s="431"/>
      <c r="AG323" s="223"/>
      <c r="AH323" s="223"/>
      <c r="AI323" s="223"/>
      <c r="AJ323" s="223"/>
      <c r="AK323" s="223"/>
      <c r="AL323" s="223"/>
      <c r="AM323" s="223"/>
      <c r="AN323" s="259"/>
      <c r="AO323" s="223"/>
      <c r="AP323" s="259"/>
      <c r="AR323" s="260"/>
      <c r="AT323" s="260"/>
      <c r="AV323" s="260"/>
    </row>
    <row r="324" spans="1:48" s="225" customFormat="1" ht="60">
      <c r="A324" s="656"/>
      <c r="B324" s="447"/>
      <c r="C324" s="447"/>
      <c r="D324" s="272" t="s">
        <v>839</v>
      </c>
      <c r="E324" s="245" t="s">
        <v>838</v>
      </c>
      <c r="F324" s="185" t="s">
        <v>1</v>
      </c>
      <c r="G324" s="246" t="s">
        <v>51</v>
      </c>
      <c r="H324" s="247" t="s">
        <v>66</v>
      </c>
      <c r="I324" s="248" t="s">
        <v>68</v>
      </c>
      <c r="J324" s="248" t="str">
        <f>IF(OR(F324="SE",F324="SA"),VLOOKUP(I324,'Tabla de Peligros y Riesgo'!$C$2:$E$227,2,FALSE),VLOOKUP(I324,'LISTA DE ASPECTOS - IMPACTOS'!$D$3:$F$72,2,FALSE))</f>
        <v>Caída al mismo nivel</v>
      </c>
      <c r="K324" s="249" t="str">
        <f>IF(OR(F324="SE",F324="SA"),VLOOKUP(I324,'Tabla de Peligros y Riesgo'!$C$2:$E$227,3,FALSE),VLOOKUP(I324,'LISTA DE ASPECTOS - IMPACTOS'!$D$3:$F$72,3,FALSE))</f>
        <v>Contusión/Fractura/Muerte</v>
      </c>
      <c r="L324" s="250" t="s">
        <v>90</v>
      </c>
      <c r="M324" s="248">
        <v>4</v>
      </c>
      <c r="N324" s="251">
        <f t="shared" si="44"/>
        <v>14</v>
      </c>
      <c r="O324" s="248"/>
      <c r="P324" s="252"/>
      <c r="Q324" s="248"/>
      <c r="R324" s="252"/>
      <c r="S324" s="248"/>
      <c r="T324" s="248"/>
      <c r="U324" s="253" t="s">
        <v>1208</v>
      </c>
      <c r="V324" s="254"/>
      <c r="W324" s="253" t="s">
        <v>1196</v>
      </c>
      <c r="X324" s="255">
        <v>0.15</v>
      </c>
      <c r="Y324" s="251">
        <f t="shared" si="43"/>
        <v>14</v>
      </c>
      <c r="Z324" s="256"/>
      <c r="AA324" s="251">
        <f t="array" ref="AA324">_xlfn.IFS(AND(Y324=1,O324&lt;&gt;0),25,AND(Y324=1,Q324&lt;&gt;0),21,AND(Y324=1,T324="ALTO"),16,AND(Y324=1,T324="BAJO"),11,AND(Y324=1,U324&lt;&gt;0),2,AND(Y324=2,O324&lt;&gt;0),25,AND(Y324=2,Q324&lt;&gt;0),21,AND(Y324=2,T324="ALTO"),16,AND(Y324=2,T324="BAJO"),11,AND(Y324=2,U324&lt;&gt;0),4,AND(Y324=3,O324&lt;&gt;0),25,AND(Y324=3,Q324&lt;&gt;0),21,AND(Y324=3,T324="ALTO"),16,AND(Y324=3,T324="BAJO"),12,AND(Y324=3,U324&lt;&gt;0),5,AND(Y324=4,O324&lt;&gt;0),25,AND(Y324=4,Q324&lt;&gt;0),13,AND(Y324=4,T324="ALTO"),16,AND(Y324=4,T324="BAJO"),14,AND(Y324=4,U324&lt;&gt;0),7,AND(Y324=5,O324&lt;&gt;0),25,AND(Y324=5,Q324&lt;&gt;0),21,AND(Y324=5,T324="ALTO"),16,AND(Y324=5,T324="BAJO"),12,AND(Y324=5,U324&lt;&gt;0),8,AND(Y324=6,O324&lt;&gt;0),25,AND(Y324=6,Q324&lt;&gt;0),21,AND(Y324=6,T324="ALTO"),20,AND(Y324=6,T324="BAJO"),17,AND(Y324=6,U324&lt;&gt;0),6,AND(Y324=7,O324&lt;&gt;0),25,AND(Y324=7,Q324&lt;&gt;0),23,AND(Y324=7,T324="ALTO"),16,AND(Y324=7,T324="BAJO"),11,AND(Y324=7,U324&lt;&gt;0),7,AND(Y324=8,O324&lt;&gt;0),25,AND(Y324=8,Q324&lt;&gt;0),21,AND(Y324=8,T324="ALTO"),16,AND(Y324=8,T324="BAJO"),12,AND(Y324=8,U324&lt;&gt;0),8,AND(Y324=9,O324&lt;&gt;0),25,AND(Y324=9,Q324&lt;&gt;0),21,AND(Y324=9,T324="ALTO"),20,AND(Y324=9,T324="BAJO"),17,AND(Y324=9,U324&lt;&gt;0),13,AND(Y324=10,O324&lt;&gt;0),25,AND(Y324=10,Q324&lt;&gt;0),22,AND(Y324=10,T324="ALTO"),21,AND(Y324=10,T324="BAJO"),18,AND(Y324=10,U324&lt;&gt;0),18,AND(Y324=11,O324&lt;&gt;0),25,AND(Y324=11,Q324&lt;&gt;0),23,AND(Y324=11,T324="ALTO"),20,AND(Y324=11,T324="BAJO"),16,AND(Y324=11,U324&lt;&gt;0),11,AND(Y324=12,O324&lt;&gt;0),25,AND(Y324=12,Q324&lt;&gt;0),23,AND(Y324=12,T324="ALTO"),20,AND(Y324=12,T324="BAJO"),16,AND(Y324=12,U324&lt;&gt;0),12,AND(Y324=13,O324&lt;&gt;0),25,AND(Y324=13,Q324&lt;&gt;0),21,AND(Y324=13,T324="ALTO"),20,AND(Y324=13,T324="BAJO"),17,AND(Y324=13,U324&lt;&gt;0),17,AND(Y324=14,O324&lt;&gt;0),25,AND(Y324=14,Q324&lt;&gt;0),24,AND(Y324=14,T324="ALTO"),23,AND(Y324=14,T324="BAJO"),21,AND(Y324=14,U324&lt;&gt;0),18,AND(Y324=15,O324&lt;&gt;0),25,AND(Y324=15,Q324&lt;&gt;0),24,AND(Y324=15,T324="ALTO"),22,AND(Y324=15,T324="BAJO"),19,AND(Y324=15,U324&lt;&gt;0),19,AND(Y324=16,O324&lt;&gt;0),25,AND(Y324=16,Q324&lt;&gt;0),23,AND(Y324=16,T324="ALTO"),23,AND(Y324=16,T324="BAJO"),23,AND(Y324=16,U324&lt;&gt;0),20,AND(Y324=17,O324&lt;&gt;0),25,AND(Y324=17,Q324&lt;&gt;0),24,AND(Y324=17,T324="ALTO"),23,AND(Y324=17,T324="BAJO"),21,AND(Y324=17,U324&lt;&gt;0),20,AND(Y324=18,O324&lt;&gt;0),25,AND(Y324=18,Q324&lt;&gt;0),24,AND(Y324=18,T324="ALTO"),23,AND(Y324=18,T324="BAJO"),22,AND(Y324=18,U324&lt;&gt;0),21,AND(Y324=19,O324&lt;&gt;0),25,AND(Y324=19,Q324&lt;&gt;0),25,AND(Y324=19,T324="ALTO"),24,AND(Y324=19,T324="BAJO"),22,AND(Y324=19,U324&lt;&gt;0),22,AND(Y324&lt;&gt;0,W324&lt;&gt;0),Y324,TRUE,"FALSO")</f>
        <v>18</v>
      </c>
      <c r="AB324" s="248"/>
      <c r="AC324" s="248"/>
      <c r="AD324" s="430"/>
      <c r="AE324" s="431"/>
      <c r="AF324" s="431"/>
      <c r="AG324" s="223"/>
      <c r="AH324" s="223"/>
      <c r="AI324" s="223"/>
      <c r="AJ324" s="223"/>
      <c r="AK324" s="223"/>
      <c r="AL324" s="223"/>
      <c r="AM324" s="223"/>
      <c r="AN324" s="259"/>
      <c r="AO324" s="223"/>
      <c r="AP324" s="259"/>
      <c r="AR324" s="260"/>
      <c r="AT324" s="260"/>
      <c r="AV324" s="260"/>
    </row>
    <row r="325" spans="1:48" s="225" customFormat="1" ht="60">
      <c r="A325" s="656"/>
      <c r="B325" s="447"/>
      <c r="C325" s="447"/>
      <c r="D325" s="272" t="s">
        <v>839</v>
      </c>
      <c r="E325" s="245" t="s">
        <v>838</v>
      </c>
      <c r="F325" s="185" t="s">
        <v>1</v>
      </c>
      <c r="G325" s="246" t="s">
        <v>51</v>
      </c>
      <c r="H325" s="247" t="s">
        <v>111</v>
      </c>
      <c r="I325" s="248" t="s">
        <v>112</v>
      </c>
      <c r="J325" s="248" t="str">
        <f>IF(OR(F325="SE",F325="SA"),VLOOKUP(I325,'Tabla de Peligros y Riesgo'!$C$2:$E$227,2,FALSE),VLOOKUP(I325,'LISTA DE ASPECTOS - IMPACTOS'!$D$3:$F$72,2,FALSE))</f>
        <v xml:space="preserve">Electrocución </v>
      </c>
      <c r="K325" s="249" t="str">
        <f>IF(OR(F325="SE",F325="SA"),VLOOKUP(I325,'Tabla de Peligros y Riesgo'!$C$2:$E$227,3,FALSE),VLOOKUP(I325,'LISTA DE ASPECTOS - IMPACTOS'!$D$3:$F$72,3,FALSE))</f>
        <v xml:space="preserve">Muerte </v>
      </c>
      <c r="L325" s="250" t="s">
        <v>56</v>
      </c>
      <c r="M325" s="248">
        <v>2</v>
      </c>
      <c r="N325" s="251">
        <f t="shared" si="44"/>
        <v>8</v>
      </c>
      <c r="O325" s="248"/>
      <c r="P325" s="252"/>
      <c r="Q325" s="248"/>
      <c r="R325" s="252"/>
      <c r="S325" s="248" t="s">
        <v>1198</v>
      </c>
      <c r="T325" s="248" t="s">
        <v>53</v>
      </c>
      <c r="U325" s="253" t="s">
        <v>1225</v>
      </c>
      <c r="V325" s="254"/>
      <c r="W325" s="253" t="s">
        <v>1196</v>
      </c>
      <c r="X325" s="255">
        <v>0.2</v>
      </c>
      <c r="Y325" s="251">
        <f t="shared" si="43"/>
        <v>8</v>
      </c>
      <c r="Z325" s="256">
        <f>IF(N325&gt;=16,MAX(O325:T325),IF(N325&lt;16,MAX(O325:X325)))</f>
        <v>0.2</v>
      </c>
      <c r="AA325" s="251">
        <f t="array" ref="AA325">_xlfn.IFS(AND(Y325=1,O325&lt;&gt;0),25,AND(Y325=1,Q325&lt;&gt;0),21,AND(Y325=1,T325="ALTO"),16,AND(Y325=1,T325="BAJO"),11,AND(Y325=1,U325&lt;&gt;0),2,AND(Y325=2,O325&lt;&gt;0),25,AND(Y325=2,Q325&lt;&gt;0),21,AND(Y325=2,T325="ALTO"),16,AND(Y325=2,T325="BAJO"),11,AND(Y325=2,U325&lt;&gt;0),4,AND(Y325=3,O325&lt;&gt;0),25,AND(Y325=3,Q325&lt;&gt;0),21,AND(Y325=3,T325="ALTO"),16,AND(Y325=3,T325="BAJO"),12,AND(Y325=3,U325&lt;&gt;0),5,AND(Y325=4,O325&lt;&gt;0),25,AND(Y325=4,Q325&lt;&gt;0),13,AND(Y325=4,T325="ALTO"),16,AND(Y325=4,T325="BAJO"),14,AND(Y325=4,U325&lt;&gt;0),7,AND(Y325=5,O325&lt;&gt;0),25,AND(Y325=5,Q325&lt;&gt;0),21,AND(Y325=5,T325="ALTO"),16,AND(Y325=5,T325="BAJO"),12,AND(Y325=5,U325&lt;&gt;0),8,AND(Y325=6,O325&lt;&gt;0),25,AND(Y325=6,Q325&lt;&gt;0),21,AND(Y325=6,T325="ALTO"),20,AND(Y325=6,T325="BAJO"),17,AND(Y325=6,U325&lt;&gt;0),6,AND(Y325=7,O325&lt;&gt;0),25,AND(Y325=7,Q325&lt;&gt;0),23,AND(Y325=7,T325="ALTO"),16,AND(Y325=7,T325="BAJO"),11,AND(Y325=7,U325&lt;&gt;0),7,AND(Y325=8,O325&lt;&gt;0),25,AND(Y325=8,Q325&lt;&gt;0),21,AND(Y325=8,T325="ALTO"),16,AND(Y325=8,T325="BAJO"),12,AND(Y325=8,U325&lt;&gt;0),8,AND(Y325=9,O325&lt;&gt;0),25,AND(Y325=9,Q325&lt;&gt;0),21,AND(Y325=9,T325="ALTO"),20,AND(Y325=9,T325="BAJO"),17,AND(Y325=9,U325&lt;&gt;0),13,AND(Y325=10,O325&lt;&gt;0),25,AND(Y325=10,Q325&lt;&gt;0),22,AND(Y325=10,T325="ALTO"),21,AND(Y325=10,T325="BAJO"),18,AND(Y325=10,U325&lt;&gt;0),18,AND(Y325=11,O325&lt;&gt;0),25,AND(Y325=11,Q325&lt;&gt;0),23,AND(Y325=11,T325="ALTO"),20,AND(Y325=11,T325="BAJO"),16,AND(Y325=11,U325&lt;&gt;0),11,AND(Y325=12,O325&lt;&gt;0),25,AND(Y325=12,Q325&lt;&gt;0),23,AND(Y325=12,T325="ALTO"),20,AND(Y325=12,T325="BAJO"),16,AND(Y325=12,U325&lt;&gt;0),12,AND(Y325=13,O325&lt;&gt;0),25,AND(Y325=13,Q325&lt;&gt;0),21,AND(Y325=13,T325="ALTO"),20,AND(Y325=13,T325="BAJO"),17,AND(Y325=13,U325&lt;&gt;0),17,AND(Y325=14,O325&lt;&gt;0),25,AND(Y325=14,Q325&lt;&gt;0),24,AND(Y325=14,T325="ALTO"),23,AND(Y325=14,T325="BAJO"),21,AND(Y325=14,U325&lt;&gt;0),18,AND(Y325=15,O325&lt;&gt;0),25,AND(Y325=15,Q325&lt;&gt;0),24,AND(Y325=15,T325="ALTO"),22,AND(Y325=15,T325="BAJO"),19,AND(Y325=15,U325&lt;&gt;0),19,AND(Y325=16,O325&lt;&gt;0),25,AND(Y325=16,Q325&lt;&gt;0),23,AND(Y325=16,T325="ALTO"),23,AND(Y325=16,T325="BAJO"),23,AND(Y325=16,U325&lt;&gt;0),20,AND(Y325=17,O325&lt;&gt;0),25,AND(Y325=17,Q325&lt;&gt;0),24,AND(Y325=17,T325="ALTO"),23,AND(Y325=17,T325="BAJO"),21,AND(Y325=17,U325&lt;&gt;0),20,AND(Y325=18,O325&lt;&gt;0),25,AND(Y325=18,Q325&lt;&gt;0),24,AND(Y325=18,T325="ALTO"),23,AND(Y325=18,T325="BAJO"),22,AND(Y325=18,U325&lt;&gt;0),21,AND(Y325=19,O325&lt;&gt;0),25,AND(Y325=19,Q325&lt;&gt;0),25,AND(Y325=19,T325="ALTO"),24,AND(Y325=19,T325="BAJO"),22,AND(Y325=19,U325&lt;&gt;0),22,AND(Y325&lt;&gt;0,W325&lt;&gt;0),Y325,TRUE,"FALSO")</f>
        <v>16</v>
      </c>
      <c r="AB325" s="248" t="s">
        <v>1200</v>
      </c>
      <c r="AC325" s="248" t="s">
        <v>1201</v>
      </c>
      <c r="AD325" s="257"/>
      <c r="AE325" s="258"/>
      <c r="AF325" s="258"/>
      <c r="AG325" s="223"/>
      <c r="AH325" s="223"/>
      <c r="AI325" s="223"/>
      <c r="AJ325" s="223"/>
      <c r="AK325" s="223"/>
      <c r="AL325" s="223"/>
      <c r="AM325" s="223"/>
      <c r="AN325" s="259"/>
      <c r="AO325" s="223"/>
      <c r="AP325" s="259"/>
      <c r="AR325" s="260"/>
      <c r="AT325" s="260"/>
      <c r="AV325" s="260"/>
    </row>
    <row r="326" spans="1:48" s="225" customFormat="1" ht="60">
      <c r="A326" s="656"/>
      <c r="B326" s="447"/>
      <c r="C326" s="447"/>
      <c r="D326" s="268" t="s">
        <v>840</v>
      </c>
      <c r="E326" s="245" t="s">
        <v>838</v>
      </c>
      <c r="F326" s="185" t="s">
        <v>1</v>
      </c>
      <c r="G326" s="246" t="s">
        <v>51</v>
      </c>
      <c r="H326" s="247" t="s">
        <v>80</v>
      </c>
      <c r="I326" s="248" t="s">
        <v>243</v>
      </c>
      <c r="J326" s="248" t="str">
        <f>IF(OR(F326="SE",F326="SA"),VLOOKUP(I326,'Tabla de Peligros y Riesgo'!$C$2:$E$227,2,FALSE),VLOOKUP(I326,'LISTA DE ASPECTOS - IMPACTOS'!$D$3:$F$72,2,FALSE))</f>
        <v xml:space="preserve">Electrocución </v>
      </c>
      <c r="K326" s="249" t="str">
        <f>IF(OR(F326="SE",F326="SA"),VLOOKUP(I326,'Tabla de Peligros y Riesgo'!$C$2:$E$227,3,FALSE),VLOOKUP(I326,'LISTA DE ASPECTOS - IMPACTOS'!$D$3:$F$72,3,FALSE))</f>
        <v>Quemadura/Amputación/ Muerte</v>
      </c>
      <c r="L326" s="250" t="s">
        <v>65</v>
      </c>
      <c r="M326" s="248">
        <v>2</v>
      </c>
      <c r="N326" s="251">
        <f t="shared" si="44"/>
        <v>12</v>
      </c>
      <c r="O326" s="248"/>
      <c r="P326" s="252"/>
      <c r="Q326" s="248"/>
      <c r="R326" s="252"/>
      <c r="S326" s="248" t="s">
        <v>1243</v>
      </c>
      <c r="T326" s="248" t="s">
        <v>53</v>
      </c>
      <c r="U326" s="253" t="s">
        <v>1283</v>
      </c>
      <c r="V326" s="254">
        <v>0.35</v>
      </c>
      <c r="W326" s="253" t="s">
        <v>1196</v>
      </c>
      <c r="X326" s="255">
        <v>0.15</v>
      </c>
      <c r="Y326" s="251">
        <f t="shared" si="43"/>
        <v>12</v>
      </c>
      <c r="Z326" s="256"/>
      <c r="AA326" s="251">
        <f t="array" ref="AA326">_xlfn.IFS(AND(Y326=1,O326&lt;&gt;0),25,AND(Y326=1,Q326&lt;&gt;0),21,AND(Y326=1,T326="ALTO"),16,AND(Y326=1,T326="BAJO"),11,AND(Y326=1,U326&lt;&gt;0),2,AND(Y326=2,O326&lt;&gt;0),25,AND(Y326=2,Q326&lt;&gt;0),21,AND(Y326=2,T326="ALTO"),16,AND(Y326=2,T326="BAJO"),11,AND(Y326=2,U326&lt;&gt;0),4,AND(Y326=3,O326&lt;&gt;0),25,AND(Y326=3,Q326&lt;&gt;0),21,AND(Y326=3,T326="ALTO"),16,AND(Y326=3,T326="BAJO"),12,AND(Y326=3,U326&lt;&gt;0),5,AND(Y326=4,O326&lt;&gt;0),25,AND(Y326=4,Q326&lt;&gt;0),13,AND(Y326=4,T326="ALTO"),16,AND(Y326=4,T326="BAJO"),14,AND(Y326=4,U326&lt;&gt;0),7,AND(Y326=5,O326&lt;&gt;0),25,AND(Y326=5,Q326&lt;&gt;0),21,AND(Y326=5,T326="ALTO"),16,AND(Y326=5,T326="BAJO"),12,AND(Y326=5,U326&lt;&gt;0),8,AND(Y326=6,O326&lt;&gt;0),25,AND(Y326=6,Q326&lt;&gt;0),21,AND(Y326=6,T326="ALTO"),20,AND(Y326=6,T326="BAJO"),17,AND(Y326=6,U326&lt;&gt;0),6,AND(Y326=7,O326&lt;&gt;0),25,AND(Y326=7,Q326&lt;&gt;0),23,AND(Y326=7,T326="ALTO"),16,AND(Y326=7,T326="BAJO"),11,AND(Y326=7,U326&lt;&gt;0),7,AND(Y326=8,O326&lt;&gt;0),25,AND(Y326=8,Q326&lt;&gt;0),21,AND(Y326=8,T326="ALTO"),16,AND(Y326=8,T326="BAJO"),12,AND(Y326=8,U326&lt;&gt;0),8,AND(Y326=9,O326&lt;&gt;0),25,AND(Y326=9,Q326&lt;&gt;0),21,AND(Y326=9,T326="ALTO"),20,AND(Y326=9,T326="BAJO"),17,AND(Y326=9,U326&lt;&gt;0),13,AND(Y326=10,O326&lt;&gt;0),25,AND(Y326=10,Q326&lt;&gt;0),22,AND(Y326=10,T326="ALTO"),21,AND(Y326=10,T326="BAJO"),18,AND(Y326=10,U326&lt;&gt;0),18,AND(Y326=11,O326&lt;&gt;0),25,AND(Y326=11,Q326&lt;&gt;0),23,AND(Y326=11,T326="ALTO"),20,AND(Y326=11,T326="BAJO"),16,AND(Y326=11,U326&lt;&gt;0),11,AND(Y326=12,O326&lt;&gt;0),25,AND(Y326=12,Q326&lt;&gt;0),23,AND(Y326=12,T326="ALTO"),20,AND(Y326=12,T326="BAJO"),16,AND(Y326=12,U326&lt;&gt;0),12,AND(Y326=13,O326&lt;&gt;0),25,AND(Y326=13,Q326&lt;&gt;0),21,AND(Y326=13,T326="ALTO"),20,AND(Y326=13,T326="BAJO"),17,AND(Y326=13,U326&lt;&gt;0),17,AND(Y326=14,O326&lt;&gt;0),25,AND(Y326=14,Q326&lt;&gt;0),24,AND(Y326=14,T326="ALTO"),23,AND(Y326=14,T326="BAJO"),21,AND(Y326=14,U326&lt;&gt;0),18,AND(Y326=15,O326&lt;&gt;0),25,AND(Y326=15,Q326&lt;&gt;0),24,AND(Y326=15,T326="ALTO"),22,AND(Y326=15,T326="BAJO"),19,AND(Y326=15,U326&lt;&gt;0),19,AND(Y326=16,O326&lt;&gt;0),25,AND(Y326=16,Q326&lt;&gt;0),23,AND(Y326=16,T326="ALTO"),23,AND(Y326=16,T326="BAJO"),23,AND(Y326=16,U326&lt;&gt;0),20,AND(Y326=17,O326&lt;&gt;0),25,AND(Y326=17,Q326&lt;&gt;0),24,AND(Y326=17,T326="ALTO"),23,AND(Y326=17,T326="BAJO"),21,AND(Y326=17,U326&lt;&gt;0),20,AND(Y326=18,O326&lt;&gt;0),25,AND(Y326=18,Q326&lt;&gt;0),24,AND(Y326=18,T326="ALTO"),23,AND(Y326=18,T326="BAJO"),22,AND(Y326=18,U326&lt;&gt;0),21,AND(Y326=19,O326&lt;&gt;0),25,AND(Y326=19,Q326&lt;&gt;0),25,AND(Y326=19,T326="ALTO"),24,AND(Y326=19,T326="BAJO"),22,AND(Y326=19,U326&lt;&gt;0),22,AND(Y326&lt;&gt;0,W326&lt;&gt;0),Y326,TRUE,"FALSO")</f>
        <v>20</v>
      </c>
      <c r="AB326" s="248"/>
      <c r="AC326" s="248"/>
      <c r="AD326" s="430"/>
      <c r="AE326" s="431"/>
      <c r="AF326" s="431"/>
      <c r="AG326" s="223"/>
      <c r="AH326" s="223"/>
      <c r="AI326" s="223"/>
      <c r="AJ326" s="223"/>
      <c r="AK326" s="223"/>
      <c r="AL326" s="223"/>
      <c r="AM326" s="223"/>
      <c r="AN326" s="259"/>
      <c r="AO326" s="223"/>
      <c r="AP326" s="259"/>
      <c r="AR326" s="260"/>
      <c r="AT326" s="260"/>
      <c r="AV326" s="260"/>
    </row>
    <row r="327" spans="1:48" s="225" customFormat="1" ht="91.5" customHeight="1">
      <c r="A327" s="656"/>
      <c r="B327" s="447"/>
      <c r="C327" s="447"/>
      <c r="D327" s="269" t="s">
        <v>840</v>
      </c>
      <c r="E327" s="245" t="s">
        <v>838</v>
      </c>
      <c r="F327" s="185" t="s">
        <v>2</v>
      </c>
      <c r="G327" s="246" t="s">
        <v>52</v>
      </c>
      <c r="H327" s="247" t="s">
        <v>528</v>
      </c>
      <c r="I327" s="248" t="s">
        <v>535</v>
      </c>
      <c r="J327" s="248" t="str">
        <f>IF(OR(F327="SE",F327="SA"),VLOOKUP(I327,'Tabla de Peligros y Riesgo'!$C$2:$E$227,2,FALSE),VLOOKUP(I327,'LISTA DE ASPECTOS - IMPACTOS'!$D$3:$F$72,2,FALSE))</f>
        <v>Alteración de la calidad de suelo/agua</v>
      </c>
      <c r="K327" s="249" t="str">
        <f>IF(OR(F327="SE",F327="SA"),VLOOKUP(I327,'Tabla de Peligros y Riesgo'!$C$2:$E$227,3,FALSE),VLOOKUP(I327,'LISTA DE ASPECTOS - IMPACTOS'!$D$3:$F$72,3,FALSE))</f>
        <v>Potencial afectación a la calidad ambiental del suelo, agua, aire, flora y fauna</v>
      </c>
      <c r="L327" s="250" t="s">
        <v>56</v>
      </c>
      <c r="M327" s="248">
        <v>3</v>
      </c>
      <c r="N327" s="251">
        <f t="shared" si="44"/>
        <v>13</v>
      </c>
      <c r="O327" s="248"/>
      <c r="P327" s="252"/>
      <c r="Q327" s="248"/>
      <c r="R327" s="252"/>
      <c r="S327" s="248"/>
      <c r="T327" s="248"/>
      <c r="U327" s="253" t="s">
        <v>1279</v>
      </c>
      <c r="V327" s="254">
        <v>0.35</v>
      </c>
      <c r="W327" s="253"/>
      <c r="X327" s="255">
        <v>0.15</v>
      </c>
      <c r="Y327" s="251">
        <f t="shared" si="43"/>
        <v>13</v>
      </c>
      <c r="Z327" s="256"/>
      <c r="AA327" s="251">
        <f t="array" ref="AA327">_xlfn.IFS(AND(Y327=1,O327&lt;&gt;0),25,AND(Y327=1,Q327&lt;&gt;0),21,AND(Y327=1,T327="ALTO"),16,AND(Y327=1,T327="BAJO"),11,AND(Y327=1,U327&lt;&gt;0),2,AND(Y327=2,O327&lt;&gt;0),25,AND(Y327=2,Q327&lt;&gt;0),21,AND(Y327=2,T327="ALTO"),16,AND(Y327=2,T327="BAJO"),11,AND(Y327=2,U327&lt;&gt;0),4,AND(Y327=3,O327&lt;&gt;0),25,AND(Y327=3,Q327&lt;&gt;0),21,AND(Y327=3,T327="ALTO"),16,AND(Y327=3,T327="BAJO"),12,AND(Y327=3,U327&lt;&gt;0),5,AND(Y327=4,O327&lt;&gt;0),25,AND(Y327=4,Q327&lt;&gt;0),13,AND(Y327=4,T327="ALTO"),16,AND(Y327=4,T327="BAJO"),14,AND(Y327=4,U327&lt;&gt;0),7,AND(Y327=5,O327&lt;&gt;0),25,AND(Y327=5,Q327&lt;&gt;0),21,AND(Y327=5,T327="ALTO"),16,AND(Y327=5,T327="BAJO"),12,AND(Y327=5,U327&lt;&gt;0),8,AND(Y327=6,O327&lt;&gt;0),25,AND(Y327=6,Q327&lt;&gt;0),21,AND(Y327=6,T327="ALTO"),20,AND(Y327=6,T327="BAJO"),17,AND(Y327=6,U327&lt;&gt;0),6,AND(Y327=7,O327&lt;&gt;0),25,AND(Y327=7,Q327&lt;&gt;0),23,AND(Y327=7,T327="ALTO"),16,AND(Y327=7,T327="BAJO"),11,AND(Y327=7,U327&lt;&gt;0),7,AND(Y327=8,O327&lt;&gt;0),25,AND(Y327=8,Q327&lt;&gt;0),21,AND(Y327=8,T327="ALTO"),16,AND(Y327=8,T327="BAJO"),12,AND(Y327=8,U327&lt;&gt;0),8,AND(Y327=9,O327&lt;&gt;0),25,AND(Y327=9,Q327&lt;&gt;0),21,AND(Y327=9,T327="ALTO"),20,AND(Y327=9,T327="BAJO"),17,AND(Y327=9,U327&lt;&gt;0),13,AND(Y327=10,O327&lt;&gt;0),25,AND(Y327=10,Q327&lt;&gt;0),22,AND(Y327=10,T327="ALTO"),21,AND(Y327=10,T327="BAJO"),18,AND(Y327=10,U327&lt;&gt;0),18,AND(Y327=11,O327&lt;&gt;0),25,AND(Y327=11,Q327&lt;&gt;0),23,AND(Y327=11,T327="ALTO"),20,AND(Y327=11,T327="BAJO"),16,AND(Y327=11,U327&lt;&gt;0),11,AND(Y327=12,O327&lt;&gt;0),25,AND(Y327=12,Q327&lt;&gt;0),23,AND(Y327=12,T327="ALTO"),20,AND(Y327=12,T327="BAJO"),16,AND(Y327=12,U327&lt;&gt;0),12,AND(Y327=13,O327&lt;&gt;0),25,AND(Y327=13,Q327&lt;&gt;0),21,AND(Y327=13,T327="ALTO"),20,AND(Y327=13,T327="BAJO"),17,AND(Y327=13,U327&lt;&gt;0),17,AND(Y327=14,O327&lt;&gt;0),25,AND(Y327=14,Q327&lt;&gt;0),24,AND(Y327=14,T327="ALTO"),23,AND(Y327=14,T327="BAJO"),21,AND(Y327=14,U327&lt;&gt;0),18,AND(Y327=15,O327&lt;&gt;0),25,AND(Y327=15,Q327&lt;&gt;0),24,AND(Y327=15,T327="ALTO"),22,AND(Y327=15,T327="BAJO"),19,AND(Y327=15,U327&lt;&gt;0),19,AND(Y327=16,O327&lt;&gt;0),25,AND(Y327=16,Q327&lt;&gt;0),23,AND(Y327=16,T327="ALTO"),23,AND(Y327=16,T327="BAJO"),23,AND(Y327=16,U327&lt;&gt;0),20,AND(Y327=17,O327&lt;&gt;0),25,AND(Y327=17,Q327&lt;&gt;0),24,AND(Y327=17,T327="ALTO"),23,AND(Y327=17,T327="BAJO"),21,AND(Y327=17,U327&lt;&gt;0),20,AND(Y327=18,O327&lt;&gt;0),25,AND(Y327=18,Q327&lt;&gt;0),24,AND(Y327=18,T327="ALTO"),23,AND(Y327=18,T327="BAJO"),22,AND(Y327=18,U327&lt;&gt;0),21,AND(Y327=19,O327&lt;&gt;0),25,AND(Y327=19,Q327&lt;&gt;0),25,AND(Y327=19,T327="ALTO"),24,AND(Y327=19,T327="BAJO"),22,AND(Y327=19,U327&lt;&gt;0),22,AND(Y327&lt;&gt;0,W327&lt;&gt;0),Y327,TRUE,"FALSO")</f>
        <v>17</v>
      </c>
      <c r="AB327" s="248"/>
      <c r="AC327" s="248"/>
      <c r="AD327" s="430"/>
      <c r="AE327" s="431"/>
      <c r="AF327" s="431"/>
      <c r="AG327" s="223"/>
      <c r="AH327" s="223"/>
      <c r="AI327" s="223"/>
      <c r="AJ327" s="223"/>
      <c r="AK327" s="223"/>
      <c r="AL327" s="223"/>
      <c r="AM327" s="223"/>
      <c r="AN327" s="259"/>
      <c r="AO327" s="223"/>
      <c r="AP327" s="259"/>
      <c r="AR327" s="260"/>
      <c r="AT327" s="260"/>
      <c r="AV327" s="260"/>
    </row>
    <row r="328" spans="1:48" s="225" customFormat="1" ht="60">
      <c r="A328" s="656"/>
      <c r="B328" s="447"/>
      <c r="C328" s="447"/>
      <c r="D328" s="269" t="s">
        <v>840</v>
      </c>
      <c r="E328" s="245" t="s">
        <v>912</v>
      </c>
      <c r="F328" s="185" t="s">
        <v>1</v>
      </c>
      <c r="G328" s="246" t="s">
        <v>51</v>
      </c>
      <c r="H328" s="339" t="s">
        <v>92</v>
      </c>
      <c r="I328" s="338" t="s">
        <v>93</v>
      </c>
      <c r="J328" s="248" t="str">
        <f>IF(OR(F328="SE",F328="SA"),VLOOKUP(I328,'Tabla de Peligros y Riesgo'!$C$2:$E$227,2,FALSE),VLOOKUP(I328,'LISTA DE ASPECTOS - IMPACTOS'!$D$3:$F$72,2,FALSE))</f>
        <v xml:space="preserve">Golpes </v>
      </c>
      <c r="K328" s="249" t="str">
        <f>IF(OR(F328="SE",F328="SA"),VLOOKUP(I328,'Tabla de Peligros y Riesgo'!$C$2:$E$227,3,FALSE),VLOOKUP(I328,'LISTA DE ASPECTOS - IMPACTOS'!$D$3:$F$72,3,FALSE))</f>
        <v>Heridas/Amputación/Contusión/Fractura/Muerte</v>
      </c>
      <c r="L328" s="250" t="s">
        <v>56</v>
      </c>
      <c r="M328" s="248">
        <v>3</v>
      </c>
      <c r="N328" s="251">
        <f t="shared" si="44"/>
        <v>13</v>
      </c>
      <c r="O328" s="248"/>
      <c r="P328" s="252"/>
      <c r="Q328" s="248"/>
      <c r="R328" s="252"/>
      <c r="S328" s="338" t="s">
        <v>1527</v>
      </c>
      <c r="T328" s="248" t="s">
        <v>59</v>
      </c>
      <c r="U328" s="358" t="s">
        <v>1535</v>
      </c>
      <c r="V328" s="254">
        <v>0.35</v>
      </c>
      <c r="W328" s="253" t="s">
        <v>1196</v>
      </c>
      <c r="X328" s="255">
        <v>0.15</v>
      </c>
      <c r="Y328" s="251">
        <f t="shared" ref="Y328" si="45">N328</f>
        <v>13</v>
      </c>
      <c r="Z328" s="256"/>
      <c r="AA328" s="251">
        <f t="array" ref="AA328">_xlfn.IFS(AND(Y328=1,O328&lt;&gt;0),25,AND(Y328=1,Q328&lt;&gt;0),21,AND(Y328=1,T328="ALTO"),16,AND(Y328=1,T328="BAJO"),11,AND(Y328=1,U328&lt;&gt;0),2,AND(Y328=2,O328&lt;&gt;0),25,AND(Y328=2,Q328&lt;&gt;0),21,AND(Y328=2,T328="ALTO"),16,AND(Y328=2,T328="BAJO"),11,AND(Y328=2,U328&lt;&gt;0),4,AND(Y328=3,O328&lt;&gt;0),25,AND(Y328=3,Q328&lt;&gt;0),21,AND(Y328=3,T328="ALTO"),16,AND(Y328=3,T328="BAJO"),12,AND(Y328=3,U328&lt;&gt;0),5,AND(Y328=4,O328&lt;&gt;0),25,AND(Y328=4,Q328&lt;&gt;0),13,AND(Y328=4,T328="ALTO"),16,AND(Y328=4,T328="BAJO"),14,AND(Y328=4,U328&lt;&gt;0),7,AND(Y328=5,O328&lt;&gt;0),25,AND(Y328=5,Q328&lt;&gt;0),21,AND(Y328=5,T328="ALTO"),16,AND(Y328=5,T328="BAJO"),12,AND(Y328=5,U328&lt;&gt;0),8,AND(Y328=6,O328&lt;&gt;0),25,AND(Y328=6,Q328&lt;&gt;0),21,AND(Y328=6,T328="ALTO"),20,AND(Y328=6,T328="BAJO"),17,AND(Y328=6,U328&lt;&gt;0),6,AND(Y328=7,O328&lt;&gt;0),25,AND(Y328=7,Q328&lt;&gt;0),23,AND(Y328=7,T328="ALTO"),16,AND(Y328=7,T328="BAJO"),11,AND(Y328=7,U328&lt;&gt;0),7,AND(Y328=8,O328&lt;&gt;0),25,AND(Y328=8,Q328&lt;&gt;0),21,AND(Y328=8,T328="ALTO"),16,AND(Y328=8,T328="BAJO"),12,AND(Y328=8,U328&lt;&gt;0),8,AND(Y328=9,O328&lt;&gt;0),25,AND(Y328=9,Q328&lt;&gt;0),21,AND(Y328=9,T328="ALTO"),20,AND(Y328=9,T328="BAJO"),17,AND(Y328=9,U328&lt;&gt;0),13,AND(Y328=10,O328&lt;&gt;0),25,AND(Y328=10,Q328&lt;&gt;0),22,AND(Y328=10,T328="ALTO"),21,AND(Y328=10,T328="BAJO"),18,AND(Y328=10,U328&lt;&gt;0),18,AND(Y328=11,O328&lt;&gt;0),25,AND(Y328=11,Q328&lt;&gt;0),23,AND(Y328=11,T328="ALTO"),20,AND(Y328=11,T328="BAJO"),16,AND(Y328=11,U328&lt;&gt;0),11,AND(Y328=12,O328&lt;&gt;0),25,AND(Y328=12,Q328&lt;&gt;0),23,AND(Y328=12,T328="ALTO"),20,AND(Y328=12,T328="BAJO"),16,AND(Y328=12,U328&lt;&gt;0),12,AND(Y328=13,O328&lt;&gt;0),25,AND(Y328=13,Q328&lt;&gt;0),21,AND(Y328=13,T328="ALTO"),20,AND(Y328=13,T328="BAJO"),17,AND(Y328=13,U328&lt;&gt;0),17,AND(Y328=14,O328&lt;&gt;0),25,AND(Y328=14,Q328&lt;&gt;0),24,AND(Y328=14,T328="ALTO"),23,AND(Y328=14,T328="BAJO"),21,AND(Y328=14,U328&lt;&gt;0),18,AND(Y328=15,O328&lt;&gt;0),25,AND(Y328=15,Q328&lt;&gt;0),24,AND(Y328=15,T328="ALTO"),22,AND(Y328=15,T328="BAJO"),19,AND(Y328=15,U328&lt;&gt;0),19,AND(Y328=16,O328&lt;&gt;0),25,AND(Y328=16,Q328&lt;&gt;0),23,AND(Y328=16,T328="ALTO"),23,AND(Y328=16,T328="BAJO"),23,AND(Y328=16,U328&lt;&gt;0),20,AND(Y328=17,O328&lt;&gt;0),25,AND(Y328=17,Q328&lt;&gt;0),24,AND(Y328=17,T328="ALTO"),23,AND(Y328=17,T328="BAJO"),21,AND(Y328=17,U328&lt;&gt;0),20,AND(Y328=18,O328&lt;&gt;0),25,AND(Y328=18,Q328&lt;&gt;0),24,AND(Y328=18,T328="ALTO"),23,AND(Y328=18,T328="BAJO"),22,AND(Y328=18,U328&lt;&gt;0),21,AND(Y328=19,O328&lt;&gt;0),25,AND(Y328=19,Q328&lt;&gt;0),25,AND(Y328=19,T328="ALTO"),24,AND(Y328=19,T328="BAJO"),22,AND(Y328=19,U328&lt;&gt;0),22,AND(Y328&lt;&gt;0,W328&lt;&gt;0),Y328,TRUE,"FALSO")</f>
        <v>17</v>
      </c>
      <c r="AB328" s="248"/>
      <c r="AC328" s="248"/>
      <c r="AD328" s="430"/>
      <c r="AE328" s="431"/>
      <c r="AF328" s="431"/>
      <c r="AG328" s="223"/>
      <c r="AH328" s="223"/>
      <c r="AI328" s="223"/>
      <c r="AJ328" s="223"/>
      <c r="AK328" s="223"/>
      <c r="AL328" s="223"/>
      <c r="AM328" s="223"/>
      <c r="AN328" s="259"/>
      <c r="AO328" s="223"/>
      <c r="AP328" s="259"/>
      <c r="AR328" s="260"/>
      <c r="AT328" s="260"/>
      <c r="AV328" s="260"/>
    </row>
    <row r="329" spans="1:48" s="225" customFormat="1" ht="60">
      <c r="A329" s="656"/>
      <c r="B329" s="447"/>
      <c r="C329" s="447"/>
      <c r="D329" s="268" t="s">
        <v>841</v>
      </c>
      <c r="E329" s="245" t="s">
        <v>838</v>
      </c>
      <c r="F329" s="185" t="s">
        <v>1</v>
      </c>
      <c r="G329" s="246" t="s">
        <v>51</v>
      </c>
      <c r="H329" s="247" t="s">
        <v>80</v>
      </c>
      <c r="I329" s="248" t="s">
        <v>243</v>
      </c>
      <c r="J329" s="248" t="str">
        <f>IF(OR(F329="SE",F329="SA"),VLOOKUP(I329,'Tabla de Peligros y Riesgo'!$C$2:$E$227,2,FALSE),VLOOKUP(I329,'LISTA DE ASPECTOS - IMPACTOS'!$D$3:$F$72,2,FALSE))</f>
        <v xml:space="preserve">Electrocución </v>
      </c>
      <c r="K329" s="249" t="str">
        <f>IF(OR(F329="SE",F329="SA"),VLOOKUP(I329,'Tabla de Peligros y Riesgo'!$C$2:$E$227,3,FALSE),VLOOKUP(I329,'LISTA DE ASPECTOS - IMPACTOS'!$D$3:$F$72,3,FALSE))</f>
        <v>Quemadura/Amputación/ Muerte</v>
      </c>
      <c r="L329" s="250" t="s">
        <v>65</v>
      </c>
      <c r="M329" s="248">
        <v>2</v>
      </c>
      <c r="N329" s="251">
        <f t="shared" si="44"/>
        <v>12</v>
      </c>
      <c r="O329" s="248"/>
      <c r="P329" s="252"/>
      <c r="Q329" s="248"/>
      <c r="R329" s="252"/>
      <c r="S329" s="248" t="s">
        <v>1243</v>
      </c>
      <c r="T329" s="248" t="s">
        <v>53</v>
      </c>
      <c r="U329" s="253" t="s">
        <v>1283</v>
      </c>
      <c r="V329" s="254">
        <v>0.35</v>
      </c>
      <c r="W329" s="253" t="s">
        <v>1196</v>
      </c>
      <c r="X329" s="255">
        <v>0.15</v>
      </c>
      <c r="Y329" s="251">
        <f t="shared" si="43"/>
        <v>12</v>
      </c>
      <c r="Z329" s="256"/>
      <c r="AA329" s="251">
        <f t="array" ref="AA329">_xlfn.IFS(AND(Y329=1,O329&lt;&gt;0),25,AND(Y329=1,Q329&lt;&gt;0),21,AND(Y329=1,T329="ALTO"),16,AND(Y329=1,T329="BAJO"),11,AND(Y329=1,U329&lt;&gt;0),2,AND(Y329=2,O329&lt;&gt;0),25,AND(Y329=2,Q329&lt;&gt;0),21,AND(Y329=2,T329="ALTO"),16,AND(Y329=2,T329="BAJO"),11,AND(Y329=2,U329&lt;&gt;0),4,AND(Y329=3,O329&lt;&gt;0),25,AND(Y329=3,Q329&lt;&gt;0),21,AND(Y329=3,T329="ALTO"),16,AND(Y329=3,T329="BAJO"),12,AND(Y329=3,U329&lt;&gt;0),5,AND(Y329=4,O329&lt;&gt;0),25,AND(Y329=4,Q329&lt;&gt;0),13,AND(Y329=4,T329="ALTO"),16,AND(Y329=4,T329="BAJO"),14,AND(Y329=4,U329&lt;&gt;0),7,AND(Y329=5,O329&lt;&gt;0),25,AND(Y329=5,Q329&lt;&gt;0),21,AND(Y329=5,T329="ALTO"),16,AND(Y329=5,T329="BAJO"),12,AND(Y329=5,U329&lt;&gt;0),8,AND(Y329=6,O329&lt;&gt;0),25,AND(Y329=6,Q329&lt;&gt;0),21,AND(Y329=6,T329="ALTO"),20,AND(Y329=6,T329="BAJO"),17,AND(Y329=6,U329&lt;&gt;0),6,AND(Y329=7,O329&lt;&gt;0),25,AND(Y329=7,Q329&lt;&gt;0),23,AND(Y329=7,T329="ALTO"),16,AND(Y329=7,T329="BAJO"),11,AND(Y329=7,U329&lt;&gt;0),7,AND(Y329=8,O329&lt;&gt;0),25,AND(Y329=8,Q329&lt;&gt;0),21,AND(Y329=8,T329="ALTO"),16,AND(Y329=8,T329="BAJO"),12,AND(Y329=8,U329&lt;&gt;0),8,AND(Y329=9,O329&lt;&gt;0),25,AND(Y329=9,Q329&lt;&gt;0),21,AND(Y329=9,T329="ALTO"),20,AND(Y329=9,T329="BAJO"),17,AND(Y329=9,U329&lt;&gt;0),13,AND(Y329=10,O329&lt;&gt;0),25,AND(Y329=10,Q329&lt;&gt;0),22,AND(Y329=10,T329="ALTO"),21,AND(Y329=10,T329="BAJO"),18,AND(Y329=10,U329&lt;&gt;0),18,AND(Y329=11,O329&lt;&gt;0),25,AND(Y329=11,Q329&lt;&gt;0),23,AND(Y329=11,T329="ALTO"),20,AND(Y329=11,T329="BAJO"),16,AND(Y329=11,U329&lt;&gt;0),11,AND(Y329=12,O329&lt;&gt;0),25,AND(Y329=12,Q329&lt;&gt;0),23,AND(Y329=12,T329="ALTO"),20,AND(Y329=12,T329="BAJO"),16,AND(Y329=12,U329&lt;&gt;0),12,AND(Y329=13,O329&lt;&gt;0),25,AND(Y329=13,Q329&lt;&gt;0),21,AND(Y329=13,T329="ALTO"),20,AND(Y329=13,T329="BAJO"),17,AND(Y329=13,U329&lt;&gt;0),17,AND(Y329=14,O329&lt;&gt;0),25,AND(Y329=14,Q329&lt;&gt;0),24,AND(Y329=14,T329="ALTO"),23,AND(Y329=14,T329="BAJO"),21,AND(Y329=14,U329&lt;&gt;0),18,AND(Y329=15,O329&lt;&gt;0),25,AND(Y329=15,Q329&lt;&gt;0),24,AND(Y329=15,T329="ALTO"),22,AND(Y329=15,T329="BAJO"),19,AND(Y329=15,U329&lt;&gt;0),19,AND(Y329=16,O329&lt;&gt;0),25,AND(Y329=16,Q329&lt;&gt;0),23,AND(Y329=16,T329="ALTO"),23,AND(Y329=16,T329="BAJO"),23,AND(Y329=16,U329&lt;&gt;0),20,AND(Y329=17,O329&lt;&gt;0),25,AND(Y329=17,Q329&lt;&gt;0),24,AND(Y329=17,T329="ALTO"),23,AND(Y329=17,T329="BAJO"),21,AND(Y329=17,U329&lt;&gt;0),20,AND(Y329=18,O329&lt;&gt;0),25,AND(Y329=18,Q329&lt;&gt;0),24,AND(Y329=18,T329="ALTO"),23,AND(Y329=18,T329="BAJO"),22,AND(Y329=18,U329&lt;&gt;0),21,AND(Y329=19,O329&lt;&gt;0),25,AND(Y329=19,Q329&lt;&gt;0),25,AND(Y329=19,T329="ALTO"),24,AND(Y329=19,T329="BAJO"),22,AND(Y329=19,U329&lt;&gt;0),22,AND(Y329&lt;&gt;0,W329&lt;&gt;0),Y329,TRUE,"FALSO")</f>
        <v>20</v>
      </c>
      <c r="AB329" s="248"/>
      <c r="AC329" s="248"/>
      <c r="AD329" s="430"/>
      <c r="AE329" s="431"/>
      <c r="AF329" s="431"/>
      <c r="AG329" s="223"/>
      <c r="AH329" s="223"/>
      <c r="AI329" s="223"/>
      <c r="AJ329" s="223"/>
      <c r="AK329" s="223"/>
      <c r="AL329" s="223"/>
      <c r="AM329" s="223"/>
      <c r="AN329" s="259"/>
      <c r="AO329" s="223"/>
      <c r="AP329" s="259"/>
      <c r="AR329" s="260"/>
      <c r="AT329" s="260"/>
      <c r="AV329" s="260"/>
    </row>
    <row r="330" spans="1:48" s="225" customFormat="1" ht="60">
      <c r="A330" s="656"/>
      <c r="B330" s="447"/>
      <c r="C330" s="447"/>
      <c r="D330" s="268" t="s">
        <v>841</v>
      </c>
      <c r="E330" s="245" t="s">
        <v>912</v>
      </c>
      <c r="F330" s="185" t="s">
        <v>1</v>
      </c>
      <c r="G330" s="246" t="s">
        <v>51</v>
      </c>
      <c r="H330" s="339" t="s">
        <v>92</v>
      </c>
      <c r="I330" s="338" t="s">
        <v>93</v>
      </c>
      <c r="J330" s="248" t="str">
        <f>IF(OR(F330="SE",F330="SA"),VLOOKUP(I330,'Tabla de Peligros y Riesgo'!$C$2:$E$227,2,FALSE),VLOOKUP(I330,'LISTA DE ASPECTOS - IMPACTOS'!$D$3:$F$72,2,FALSE))</f>
        <v xml:space="preserve">Golpes </v>
      </c>
      <c r="K330" s="249" t="str">
        <f>IF(OR(F330="SE",F330="SA"),VLOOKUP(I330,'Tabla de Peligros y Riesgo'!$C$2:$E$227,3,FALSE),VLOOKUP(I330,'LISTA DE ASPECTOS - IMPACTOS'!$D$3:$F$72,3,FALSE))</f>
        <v>Heridas/Amputación/Contusión/Fractura/Muerte</v>
      </c>
      <c r="L330" s="250" t="s">
        <v>56</v>
      </c>
      <c r="M330" s="248">
        <v>3</v>
      </c>
      <c r="N330" s="251">
        <f t="shared" ref="N330" si="46">IF(CONCATENATE(M330,L330)="1A",1,IF(CONCATENATE(M330,L330)="1B",2,IF(CONCATENATE(M330,L330)="2A",3,IF(CONCATENATE(M330,L330)="1C",4,IF(CONCATENATE(M330,L330)="2B",5,IF(CONCATENATE(M330,L330)="3A",6,IF(CONCATENATE(M330,L330)="1D",7,IF(CONCATENATE(M330,L330)="2C",8,IF(CONCATENATE(M330,L330)="3B",9,IF(CONCATENATE(M330,L330)="4A",10,IF(CONCATENATE(M330,L330)="1E",11,IF(CONCATENATE(M330,L330)="2D",12,IF(CONCATENATE(M330,L330)="3C",13,IF(CONCATENATE(M330,L330)="4B",14,IF(CONCATENATE(M330,L330)="5A",15,IF(CONCATENATE(M330,L330)="2E",16,IF(CONCATENATE(M330,L330)="3D",17,IF(CONCATENATE(M330,L330)="4C",18,IF(CONCATENATE(M330,L330)="5B",19,IF(CONCATENATE(M330,L330)="3E",20,IF(CONCATENATE(M330,L330)="4D",21,IF(CONCATENATE(M330,L330)="5C",22,IF(CONCATENATE(M330,L330)="4E",23,IF(CONCATENATE(M330,L330)="5D",24,IF(CONCATENATE(M330,L330)="5E",25,"")))))))))))))))))))))))))</f>
        <v>13</v>
      </c>
      <c r="O330" s="248"/>
      <c r="P330" s="252"/>
      <c r="Q330" s="248"/>
      <c r="R330" s="252"/>
      <c r="S330" s="338" t="s">
        <v>1527</v>
      </c>
      <c r="T330" s="248" t="s">
        <v>59</v>
      </c>
      <c r="U330" s="358" t="s">
        <v>1535</v>
      </c>
      <c r="V330" s="254">
        <v>0.35</v>
      </c>
      <c r="W330" s="253" t="s">
        <v>1196</v>
      </c>
      <c r="X330" s="255">
        <v>0.15</v>
      </c>
      <c r="Y330" s="251">
        <f t="shared" si="43"/>
        <v>13</v>
      </c>
      <c r="Z330" s="256"/>
      <c r="AA330" s="251">
        <f t="array" ref="AA330">_xlfn.IFS(AND(Y330=1,O330&lt;&gt;0),25,AND(Y330=1,Q330&lt;&gt;0),21,AND(Y330=1,T330="ALTO"),16,AND(Y330=1,T330="BAJO"),11,AND(Y330=1,U330&lt;&gt;0),2,AND(Y330=2,O330&lt;&gt;0),25,AND(Y330=2,Q330&lt;&gt;0),21,AND(Y330=2,T330="ALTO"),16,AND(Y330=2,T330="BAJO"),11,AND(Y330=2,U330&lt;&gt;0),4,AND(Y330=3,O330&lt;&gt;0),25,AND(Y330=3,Q330&lt;&gt;0),21,AND(Y330=3,T330="ALTO"),16,AND(Y330=3,T330="BAJO"),12,AND(Y330=3,U330&lt;&gt;0),5,AND(Y330=4,O330&lt;&gt;0),25,AND(Y330=4,Q330&lt;&gt;0),13,AND(Y330=4,T330="ALTO"),16,AND(Y330=4,T330="BAJO"),14,AND(Y330=4,U330&lt;&gt;0),7,AND(Y330=5,O330&lt;&gt;0),25,AND(Y330=5,Q330&lt;&gt;0),21,AND(Y330=5,T330="ALTO"),16,AND(Y330=5,T330="BAJO"),12,AND(Y330=5,U330&lt;&gt;0),8,AND(Y330=6,O330&lt;&gt;0),25,AND(Y330=6,Q330&lt;&gt;0),21,AND(Y330=6,T330="ALTO"),20,AND(Y330=6,T330="BAJO"),17,AND(Y330=6,U330&lt;&gt;0),6,AND(Y330=7,O330&lt;&gt;0),25,AND(Y330=7,Q330&lt;&gt;0),23,AND(Y330=7,T330="ALTO"),16,AND(Y330=7,T330="BAJO"),11,AND(Y330=7,U330&lt;&gt;0),7,AND(Y330=8,O330&lt;&gt;0),25,AND(Y330=8,Q330&lt;&gt;0),21,AND(Y330=8,T330="ALTO"),16,AND(Y330=8,T330="BAJO"),12,AND(Y330=8,U330&lt;&gt;0),8,AND(Y330=9,O330&lt;&gt;0),25,AND(Y330=9,Q330&lt;&gt;0),21,AND(Y330=9,T330="ALTO"),20,AND(Y330=9,T330="BAJO"),17,AND(Y330=9,U330&lt;&gt;0),13,AND(Y330=10,O330&lt;&gt;0),25,AND(Y330=10,Q330&lt;&gt;0),22,AND(Y330=10,T330="ALTO"),21,AND(Y330=10,T330="BAJO"),18,AND(Y330=10,U330&lt;&gt;0),18,AND(Y330=11,O330&lt;&gt;0),25,AND(Y330=11,Q330&lt;&gt;0),23,AND(Y330=11,T330="ALTO"),20,AND(Y330=11,T330="BAJO"),16,AND(Y330=11,U330&lt;&gt;0),11,AND(Y330=12,O330&lt;&gt;0),25,AND(Y330=12,Q330&lt;&gt;0),23,AND(Y330=12,T330="ALTO"),20,AND(Y330=12,T330="BAJO"),16,AND(Y330=12,U330&lt;&gt;0),12,AND(Y330=13,O330&lt;&gt;0),25,AND(Y330=13,Q330&lt;&gt;0),21,AND(Y330=13,T330="ALTO"),20,AND(Y330=13,T330="BAJO"),17,AND(Y330=13,U330&lt;&gt;0),17,AND(Y330=14,O330&lt;&gt;0),25,AND(Y330=14,Q330&lt;&gt;0),24,AND(Y330=14,T330="ALTO"),23,AND(Y330=14,T330="BAJO"),21,AND(Y330=14,U330&lt;&gt;0),18,AND(Y330=15,O330&lt;&gt;0),25,AND(Y330=15,Q330&lt;&gt;0),24,AND(Y330=15,T330="ALTO"),22,AND(Y330=15,T330="BAJO"),19,AND(Y330=15,U330&lt;&gt;0),19,AND(Y330=16,O330&lt;&gt;0),25,AND(Y330=16,Q330&lt;&gt;0),23,AND(Y330=16,T330="ALTO"),23,AND(Y330=16,T330="BAJO"),23,AND(Y330=16,U330&lt;&gt;0),20,AND(Y330=17,O330&lt;&gt;0),25,AND(Y330=17,Q330&lt;&gt;0),24,AND(Y330=17,T330="ALTO"),23,AND(Y330=17,T330="BAJO"),21,AND(Y330=17,U330&lt;&gt;0),20,AND(Y330=18,O330&lt;&gt;0),25,AND(Y330=18,Q330&lt;&gt;0),24,AND(Y330=18,T330="ALTO"),23,AND(Y330=18,T330="BAJO"),22,AND(Y330=18,U330&lt;&gt;0),21,AND(Y330=19,O330&lt;&gt;0),25,AND(Y330=19,Q330&lt;&gt;0),25,AND(Y330=19,T330="ALTO"),24,AND(Y330=19,T330="BAJO"),22,AND(Y330=19,U330&lt;&gt;0),22,AND(Y330&lt;&gt;0,W330&lt;&gt;0),Y330,TRUE,"FALSO")</f>
        <v>17</v>
      </c>
      <c r="AB330" s="248"/>
      <c r="AC330" s="248"/>
      <c r="AD330" s="430"/>
      <c r="AE330" s="431"/>
      <c r="AF330" s="431"/>
      <c r="AG330" s="223"/>
      <c r="AH330" s="223"/>
      <c r="AI330" s="223"/>
      <c r="AJ330" s="223"/>
      <c r="AK330" s="223"/>
      <c r="AL330" s="223"/>
      <c r="AM330" s="223"/>
      <c r="AN330" s="259"/>
      <c r="AO330" s="223"/>
      <c r="AP330" s="259"/>
      <c r="AR330" s="260"/>
      <c r="AT330" s="260"/>
      <c r="AV330" s="260"/>
    </row>
    <row r="331" spans="1:48" s="225" customFormat="1" ht="60">
      <c r="A331" s="656"/>
      <c r="B331" s="447"/>
      <c r="C331" s="447"/>
      <c r="D331" s="244" t="s">
        <v>795</v>
      </c>
      <c r="E331" s="245" t="s">
        <v>838</v>
      </c>
      <c r="F331" s="185" t="s">
        <v>1</v>
      </c>
      <c r="G331" s="246" t="s">
        <v>51</v>
      </c>
      <c r="H331" s="247" t="s">
        <v>54</v>
      </c>
      <c r="I331" s="248" t="s">
        <v>142</v>
      </c>
      <c r="J331" s="248" t="str">
        <f>IF(OR(F331="SE",F331="SA"),VLOOKUP(I331,'Tabla de Peligros y Riesgo'!$C$2:$E$227,2,FALSE),VLOOKUP(I331,'LISTA DE ASPECTOS - IMPACTOS'!$D$3:$F$72,2,FALSE))</f>
        <v>Colisión/atropello</v>
      </c>
      <c r="K331" s="249" t="str">
        <f>IF(OR(F331="SE",F331="SA"),VLOOKUP(I331,'Tabla de Peligros y Riesgo'!$C$2:$E$227,3,FALSE),VLOOKUP(I331,'LISTA DE ASPECTOS - IMPACTOS'!$D$3:$F$72,3,FALSE))</f>
        <v>Contusión/Fractura/Muerte</v>
      </c>
      <c r="L331" s="250" t="s">
        <v>56</v>
      </c>
      <c r="M331" s="248">
        <v>3</v>
      </c>
      <c r="N331" s="251">
        <f t="shared" si="44"/>
        <v>13</v>
      </c>
      <c r="O331" s="248"/>
      <c r="P331" s="252"/>
      <c r="Q331" s="248"/>
      <c r="R331" s="252"/>
      <c r="S331" s="248" t="s">
        <v>1207</v>
      </c>
      <c r="T331" s="248" t="s">
        <v>53</v>
      </c>
      <c r="U331" s="253" t="s">
        <v>1208</v>
      </c>
      <c r="V331" s="254"/>
      <c r="W331" s="253" t="s">
        <v>1196</v>
      </c>
      <c r="X331" s="255">
        <v>0.15</v>
      </c>
      <c r="Y331" s="251">
        <f t="shared" si="43"/>
        <v>13</v>
      </c>
      <c r="Z331" s="256"/>
      <c r="AA331" s="251">
        <f t="array" ref="AA331">_xlfn.IFS(AND(Y331=1,O331&lt;&gt;0),25,AND(Y331=1,Q331&lt;&gt;0),21,AND(Y331=1,T331="ALTO"),16,AND(Y331=1,T331="BAJO"),11,AND(Y331=1,U331&lt;&gt;0),2,AND(Y331=2,O331&lt;&gt;0),25,AND(Y331=2,Q331&lt;&gt;0),21,AND(Y331=2,T331="ALTO"),16,AND(Y331=2,T331="BAJO"),11,AND(Y331=2,U331&lt;&gt;0),4,AND(Y331=3,O331&lt;&gt;0),25,AND(Y331=3,Q331&lt;&gt;0),21,AND(Y331=3,T331="ALTO"),16,AND(Y331=3,T331="BAJO"),12,AND(Y331=3,U331&lt;&gt;0),5,AND(Y331=4,O331&lt;&gt;0),25,AND(Y331=4,Q331&lt;&gt;0),13,AND(Y331=4,T331="ALTO"),16,AND(Y331=4,T331="BAJO"),14,AND(Y331=4,U331&lt;&gt;0),7,AND(Y331=5,O331&lt;&gt;0),25,AND(Y331=5,Q331&lt;&gt;0),21,AND(Y331=5,T331="ALTO"),16,AND(Y331=5,T331="BAJO"),12,AND(Y331=5,U331&lt;&gt;0),8,AND(Y331=6,O331&lt;&gt;0),25,AND(Y331=6,Q331&lt;&gt;0),21,AND(Y331=6,T331="ALTO"),20,AND(Y331=6,T331="BAJO"),17,AND(Y331=6,U331&lt;&gt;0),6,AND(Y331=7,O331&lt;&gt;0),25,AND(Y331=7,Q331&lt;&gt;0),23,AND(Y331=7,T331="ALTO"),16,AND(Y331=7,T331="BAJO"),11,AND(Y331=7,U331&lt;&gt;0),7,AND(Y331=8,O331&lt;&gt;0),25,AND(Y331=8,Q331&lt;&gt;0),21,AND(Y331=8,T331="ALTO"),16,AND(Y331=8,T331="BAJO"),12,AND(Y331=8,U331&lt;&gt;0),8,AND(Y331=9,O331&lt;&gt;0),25,AND(Y331=9,Q331&lt;&gt;0),21,AND(Y331=9,T331="ALTO"),20,AND(Y331=9,T331="BAJO"),17,AND(Y331=9,U331&lt;&gt;0),13,AND(Y331=10,O331&lt;&gt;0),25,AND(Y331=10,Q331&lt;&gt;0),22,AND(Y331=10,T331="ALTO"),21,AND(Y331=10,T331="BAJO"),18,AND(Y331=10,U331&lt;&gt;0),18,AND(Y331=11,O331&lt;&gt;0),25,AND(Y331=11,Q331&lt;&gt;0),23,AND(Y331=11,T331="ALTO"),20,AND(Y331=11,T331="BAJO"),16,AND(Y331=11,U331&lt;&gt;0),11,AND(Y331=12,O331&lt;&gt;0),25,AND(Y331=12,Q331&lt;&gt;0),23,AND(Y331=12,T331="ALTO"),20,AND(Y331=12,T331="BAJO"),16,AND(Y331=12,U331&lt;&gt;0),12,AND(Y331=13,O331&lt;&gt;0),25,AND(Y331=13,Q331&lt;&gt;0),21,AND(Y331=13,T331="ALTO"),20,AND(Y331=13,T331="BAJO"),17,AND(Y331=13,U331&lt;&gt;0),17,AND(Y331=14,O331&lt;&gt;0),25,AND(Y331=14,Q331&lt;&gt;0),24,AND(Y331=14,T331="ALTO"),23,AND(Y331=14,T331="BAJO"),21,AND(Y331=14,U331&lt;&gt;0),18,AND(Y331=15,O331&lt;&gt;0),25,AND(Y331=15,Q331&lt;&gt;0),24,AND(Y331=15,T331="ALTO"),22,AND(Y331=15,T331="BAJO"),19,AND(Y331=15,U331&lt;&gt;0),19,AND(Y331=16,O331&lt;&gt;0),25,AND(Y331=16,Q331&lt;&gt;0),23,AND(Y331=16,T331="ALTO"),23,AND(Y331=16,T331="BAJO"),23,AND(Y331=16,U331&lt;&gt;0),20,AND(Y331=17,O331&lt;&gt;0),25,AND(Y331=17,Q331&lt;&gt;0),24,AND(Y331=17,T331="ALTO"),23,AND(Y331=17,T331="BAJO"),21,AND(Y331=17,U331&lt;&gt;0),20,AND(Y331=18,O331&lt;&gt;0),25,AND(Y331=18,Q331&lt;&gt;0),24,AND(Y331=18,T331="ALTO"),23,AND(Y331=18,T331="BAJO"),22,AND(Y331=18,U331&lt;&gt;0),21,AND(Y331=19,O331&lt;&gt;0),25,AND(Y331=19,Q331&lt;&gt;0),25,AND(Y331=19,T331="ALTO"),24,AND(Y331=19,T331="BAJO"),22,AND(Y331=19,U331&lt;&gt;0),22,AND(Y331&lt;&gt;0,W331&lt;&gt;0),Y331,TRUE,"FALSO")</f>
        <v>20</v>
      </c>
      <c r="AB331" s="248"/>
      <c r="AC331" s="248"/>
      <c r="AD331" s="430"/>
      <c r="AE331" s="431"/>
      <c r="AF331" s="431"/>
      <c r="AG331" s="223"/>
      <c r="AH331" s="223"/>
      <c r="AI331" s="223"/>
      <c r="AJ331" s="223"/>
      <c r="AK331" s="223"/>
      <c r="AL331" s="223"/>
      <c r="AM331" s="223"/>
      <c r="AN331" s="259"/>
      <c r="AO331" s="223"/>
      <c r="AP331" s="259"/>
      <c r="AR331" s="260"/>
      <c r="AT331" s="260"/>
      <c r="AV331" s="260"/>
    </row>
    <row r="332" spans="1:48" s="225" customFormat="1" ht="60">
      <c r="A332" s="656"/>
      <c r="B332" s="447"/>
      <c r="C332" s="447"/>
      <c r="D332" s="343" t="s">
        <v>812</v>
      </c>
      <c r="E332" s="245" t="s">
        <v>838</v>
      </c>
      <c r="F332" s="185" t="s">
        <v>1</v>
      </c>
      <c r="G332" s="246" t="s">
        <v>51</v>
      </c>
      <c r="H332" s="247" t="s">
        <v>54</v>
      </c>
      <c r="I332" s="248" t="s">
        <v>142</v>
      </c>
      <c r="J332" s="248" t="str">
        <f>IF(OR(F332="SE",F332="SA"),VLOOKUP(I332,'Tabla de Peligros y Riesgo'!$C$2:$E$227,2,FALSE),VLOOKUP(I332,'LISTA DE ASPECTOS - IMPACTOS'!$D$3:$F$72,2,FALSE))</f>
        <v>Colisión/atropello</v>
      </c>
      <c r="K332" s="249" t="str">
        <f>IF(OR(F332="SE",F332="SA"),VLOOKUP(I332,'Tabla de Peligros y Riesgo'!$C$2:$E$227,3,FALSE),VLOOKUP(I332,'LISTA DE ASPECTOS - IMPACTOS'!$D$3:$F$72,3,FALSE))</f>
        <v>Contusión/Fractura/Muerte</v>
      </c>
      <c r="L332" s="250" t="s">
        <v>56</v>
      </c>
      <c r="M332" s="248">
        <v>4</v>
      </c>
      <c r="N332" s="251">
        <f t="shared" si="44"/>
        <v>18</v>
      </c>
      <c r="O332" s="248"/>
      <c r="P332" s="252"/>
      <c r="Q332" s="248"/>
      <c r="R332" s="252"/>
      <c r="S332" s="248"/>
      <c r="T332" s="248" t="s">
        <v>59</v>
      </c>
      <c r="U332" s="253" t="s">
        <v>1284</v>
      </c>
      <c r="V332" s="254"/>
      <c r="W332" s="253" t="s">
        <v>1196</v>
      </c>
      <c r="X332" s="255">
        <v>0.15</v>
      </c>
      <c r="Y332" s="251">
        <f t="shared" si="43"/>
        <v>18</v>
      </c>
      <c r="Z332" s="256"/>
      <c r="AA332" s="251">
        <f t="array" ref="AA332">_xlfn.IFS(AND(Y332=1,O332&lt;&gt;0),25,AND(Y332=1,Q332&lt;&gt;0),21,AND(Y332=1,T332="ALTO"),16,AND(Y332=1,T332="BAJO"),11,AND(Y332=1,U332&lt;&gt;0),2,AND(Y332=2,O332&lt;&gt;0),25,AND(Y332=2,Q332&lt;&gt;0),21,AND(Y332=2,T332="ALTO"),16,AND(Y332=2,T332="BAJO"),11,AND(Y332=2,U332&lt;&gt;0),4,AND(Y332=3,O332&lt;&gt;0),25,AND(Y332=3,Q332&lt;&gt;0),21,AND(Y332=3,T332="ALTO"),16,AND(Y332=3,T332="BAJO"),12,AND(Y332=3,U332&lt;&gt;0),5,AND(Y332=4,O332&lt;&gt;0),25,AND(Y332=4,Q332&lt;&gt;0),13,AND(Y332=4,T332="ALTO"),16,AND(Y332=4,T332="BAJO"),14,AND(Y332=4,U332&lt;&gt;0),7,AND(Y332=5,O332&lt;&gt;0),25,AND(Y332=5,Q332&lt;&gt;0),21,AND(Y332=5,T332="ALTO"),16,AND(Y332=5,T332="BAJO"),12,AND(Y332=5,U332&lt;&gt;0),8,AND(Y332=6,O332&lt;&gt;0),25,AND(Y332=6,Q332&lt;&gt;0),21,AND(Y332=6,T332="ALTO"),20,AND(Y332=6,T332="BAJO"),17,AND(Y332=6,U332&lt;&gt;0),6,AND(Y332=7,O332&lt;&gt;0),25,AND(Y332=7,Q332&lt;&gt;0),23,AND(Y332=7,T332="ALTO"),16,AND(Y332=7,T332="BAJO"),11,AND(Y332=7,U332&lt;&gt;0),7,AND(Y332=8,O332&lt;&gt;0),25,AND(Y332=8,Q332&lt;&gt;0),21,AND(Y332=8,T332="ALTO"),16,AND(Y332=8,T332="BAJO"),12,AND(Y332=8,U332&lt;&gt;0),8,AND(Y332=9,O332&lt;&gt;0),25,AND(Y332=9,Q332&lt;&gt;0),21,AND(Y332=9,T332="ALTO"),20,AND(Y332=9,T332="BAJO"),17,AND(Y332=9,U332&lt;&gt;0),13,AND(Y332=10,O332&lt;&gt;0),25,AND(Y332=10,Q332&lt;&gt;0),22,AND(Y332=10,T332="ALTO"),21,AND(Y332=10,T332="BAJO"),18,AND(Y332=10,U332&lt;&gt;0),18,AND(Y332=11,O332&lt;&gt;0),25,AND(Y332=11,Q332&lt;&gt;0),23,AND(Y332=11,T332="ALTO"),20,AND(Y332=11,T332="BAJO"),16,AND(Y332=11,U332&lt;&gt;0),11,AND(Y332=12,O332&lt;&gt;0),25,AND(Y332=12,Q332&lt;&gt;0),23,AND(Y332=12,T332="ALTO"),20,AND(Y332=12,T332="BAJO"),16,AND(Y332=12,U332&lt;&gt;0),12,AND(Y332=13,O332&lt;&gt;0),25,AND(Y332=13,Q332&lt;&gt;0),21,AND(Y332=13,T332="ALTO"),20,AND(Y332=13,T332="BAJO"),17,AND(Y332=13,U332&lt;&gt;0),17,AND(Y332=14,O332&lt;&gt;0),25,AND(Y332=14,Q332&lt;&gt;0),24,AND(Y332=14,T332="ALTO"),23,AND(Y332=14,T332="BAJO"),21,AND(Y332=14,U332&lt;&gt;0),18,AND(Y332=15,O332&lt;&gt;0),25,AND(Y332=15,Q332&lt;&gt;0),24,AND(Y332=15,T332="ALTO"),22,AND(Y332=15,T332="BAJO"),19,AND(Y332=15,U332&lt;&gt;0),19,AND(Y332=16,O332&lt;&gt;0),25,AND(Y332=16,Q332&lt;&gt;0),23,AND(Y332=16,T332="ALTO"),23,AND(Y332=16,T332="BAJO"),23,AND(Y332=16,U332&lt;&gt;0),20,AND(Y332=17,O332&lt;&gt;0),25,AND(Y332=17,Q332&lt;&gt;0),24,AND(Y332=17,T332="ALTO"),23,AND(Y332=17,T332="BAJO"),21,AND(Y332=17,U332&lt;&gt;0),20,AND(Y332=18,O332&lt;&gt;0),25,AND(Y332=18,Q332&lt;&gt;0),24,AND(Y332=18,T332="ALTO"),23,AND(Y332=18,T332="BAJO"),22,AND(Y332=18,U332&lt;&gt;0),21,AND(Y332=19,O332&lt;&gt;0),25,AND(Y332=19,Q332&lt;&gt;0),25,AND(Y332=19,T332="ALTO"),24,AND(Y332=19,T332="BAJO"),22,AND(Y332=19,U332&lt;&gt;0),22,AND(Y332&lt;&gt;0,W332&lt;&gt;0),Y332,TRUE,"FALSO")</f>
        <v>22</v>
      </c>
      <c r="AB332" s="248"/>
      <c r="AC332" s="248"/>
      <c r="AD332" s="430"/>
      <c r="AE332" s="431"/>
      <c r="AF332" s="431"/>
      <c r="AG332" s="223"/>
      <c r="AH332" s="223"/>
      <c r="AI332" s="223"/>
      <c r="AJ332" s="223"/>
      <c r="AK332" s="223"/>
      <c r="AL332" s="223"/>
      <c r="AM332" s="223"/>
      <c r="AN332" s="259"/>
      <c r="AO332" s="223"/>
      <c r="AP332" s="259"/>
      <c r="AR332" s="260"/>
      <c r="AT332" s="260"/>
      <c r="AV332" s="260"/>
    </row>
    <row r="333" spans="1:48" s="225" customFormat="1" ht="60">
      <c r="A333" s="656"/>
      <c r="B333" s="447"/>
      <c r="C333" s="447"/>
      <c r="D333" s="268" t="s">
        <v>819</v>
      </c>
      <c r="E333" s="245" t="s">
        <v>838</v>
      </c>
      <c r="F333" s="185" t="s">
        <v>0</v>
      </c>
      <c r="G333" s="246" t="s">
        <v>51</v>
      </c>
      <c r="H333" s="247" t="s">
        <v>135</v>
      </c>
      <c r="I333" s="248" t="s">
        <v>148</v>
      </c>
      <c r="J333" s="248" t="str">
        <f>IF(OR(F333="SE",F333="SA"),VLOOKUP(I333,'Tabla de Peligros y Riesgo'!$C$2:$E$227,2,FALSE),VLOOKUP(I333,'LISTA DE ASPECTOS - IMPACTOS'!$D$3:$F$72,2,FALSE))</f>
        <v>Riesgos Disergonómico</v>
      </c>
      <c r="K333" s="249" t="str">
        <f>IF(OR(F333="SE",F333="SA"),VLOOKUP(I333,'Tabla de Peligros y Riesgo'!$C$2:$E$227,3,FALSE),VLOOKUP(I333,'LISTA DE ASPECTOS - IMPACTOS'!$D$3:$F$72,3,FALSE))</f>
        <v>Lumbalgia</v>
      </c>
      <c r="L333" s="250" t="s">
        <v>56</v>
      </c>
      <c r="M333" s="248">
        <v>3</v>
      </c>
      <c r="N333" s="251">
        <f t="shared" si="44"/>
        <v>13</v>
      </c>
      <c r="O333" s="248"/>
      <c r="P333" s="252"/>
      <c r="Q333" s="248"/>
      <c r="R333" s="252"/>
      <c r="S333" s="248"/>
      <c r="T333" s="248"/>
      <c r="U333" s="248" t="s">
        <v>1253</v>
      </c>
      <c r="V333" s="254"/>
      <c r="W333" s="253" t="s">
        <v>1196</v>
      </c>
      <c r="X333" s="255"/>
      <c r="Y333" s="251">
        <f t="shared" si="43"/>
        <v>13</v>
      </c>
      <c r="Z333" s="256"/>
      <c r="AA333" s="251">
        <f t="array" ref="AA333">_xlfn.IFS(AND(Y333=1,O333&lt;&gt;0),25,AND(Y333=1,Q333&lt;&gt;0),21,AND(Y333=1,T333="ALTO"),16,AND(Y333=1,T333="BAJO"),11,AND(Y333=1,U333&lt;&gt;0),2,AND(Y333=2,O333&lt;&gt;0),25,AND(Y333=2,Q333&lt;&gt;0),21,AND(Y333=2,T333="ALTO"),16,AND(Y333=2,T333="BAJO"),11,AND(Y333=2,U333&lt;&gt;0),4,AND(Y333=3,O333&lt;&gt;0),25,AND(Y333=3,Q333&lt;&gt;0),21,AND(Y333=3,T333="ALTO"),16,AND(Y333=3,T333="BAJO"),12,AND(Y333=3,U333&lt;&gt;0),5,AND(Y333=4,O333&lt;&gt;0),25,AND(Y333=4,Q333&lt;&gt;0),13,AND(Y333=4,T333="ALTO"),16,AND(Y333=4,T333="BAJO"),14,AND(Y333=4,U333&lt;&gt;0),7,AND(Y333=5,O333&lt;&gt;0),25,AND(Y333=5,Q333&lt;&gt;0),21,AND(Y333=5,T333="ALTO"),16,AND(Y333=5,T333="BAJO"),12,AND(Y333=5,U333&lt;&gt;0),8,AND(Y333=6,O333&lt;&gt;0),25,AND(Y333=6,Q333&lt;&gt;0),21,AND(Y333=6,T333="ALTO"),20,AND(Y333=6,T333="BAJO"),17,AND(Y333=6,U333&lt;&gt;0),6,AND(Y333=7,O333&lt;&gt;0),25,AND(Y333=7,Q333&lt;&gt;0),23,AND(Y333=7,T333="ALTO"),16,AND(Y333=7,T333="BAJO"),11,AND(Y333=7,U333&lt;&gt;0),7,AND(Y333=8,O333&lt;&gt;0),25,AND(Y333=8,Q333&lt;&gt;0),21,AND(Y333=8,T333="ALTO"),16,AND(Y333=8,T333="BAJO"),12,AND(Y333=8,U333&lt;&gt;0),8,AND(Y333=9,O333&lt;&gt;0),25,AND(Y333=9,Q333&lt;&gt;0),21,AND(Y333=9,T333="ALTO"),20,AND(Y333=9,T333="BAJO"),17,AND(Y333=9,U333&lt;&gt;0),13,AND(Y333=10,O333&lt;&gt;0),25,AND(Y333=10,Q333&lt;&gt;0),22,AND(Y333=10,T333="ALTO"),21,AND(Y333=10,T333="BAJO"),18,AND(Y333=10,U333&lt;&gt;0),18,AND(Y333=11,O333&lt;&gt;0),25,AND(Y333=11,Q333&lt;&gt;0),23,AND(Y333=11,T333="ALTO"),20,AND(Y333=11,T333="BAJO"),16,AND(Y333=11,U333&lt;&gt;0),11,AND(Y333=12,O333&lt;&gt;0),25,AND(Y333=12,Q333&lt;&gt;0),23,AND(Y333=12,T333="ALTO"),20,AND(Y333=12,T333="BAJO"),16,AND(Y333=12,U333&lt;&gt;0),12,AND(Y333=13,O333&lt;&gt;0),25,AND(Y333=13,Q333&lt;&gt;0),21,AND(Y333=13,T333="ALTO"),20,AND(Y333=13,T333="BAJO"),17,AND(Y333=13,U333&lt;&gt;0),17,AND(Y333=14,O333&lt;&gt;0),25,AND(Y333=14,Q333&lt;&gt;0),24,AND(Y333=14,T333="ALTO"),23,AND(Y333=14,T333="BAJO"),21,AND(Y333=14,U333&lt;&gt;0),18,AND(Y333=15,O333&lt;&gt;0),25,AND(Y333=15,Q333&lt;&gt;0),24,AND(Y333=15,T333="ALTO"),22,AND(Y333=15,T333="BAJO"),19,AND(Y333=15,U333&lt;&gt;0),19,AND(Y333=16,O333&lt;&gt;0),25,AND(Y333=16,Q333&lt;&gt;0),23,AND(Y333=16,T333="ALTO"),23,AND(Y333=16,T333="BAJO"),23,AND(Y333=16,U333&lt;&gt;0),20,AND(Y333=17,O333&lt;&gt;0),25,AND(Y333=17,Q333&lt;&gt;0),24,AND(Y333=17,T333="ALTO"),23,AND(Y333=17,T333="BAJO"),21,AND(Y333=17,U333&lt;&gt;0),20,AND(Y333=18,O333&lt;&gt;0),25,AND(Y333=18,Q333&lt;&gt;0),24,AND(Y333=18,T333="ALTO"),23,AND(Y333=18,T333="BAJO"),22,AND(Y333=18,U333&lt;&gt;0),21,AND(Y333=19,O333&lt;&gt;0),25,AND(Y333=19,Q333&lt;&gt;0),25,AND(Y333=19,T333="ALTO"),24,AND(Y333=19,T333="BAJO"),22,AND(Y333=19,U333&lt;&gt;0),22,AND(Y333&lt;&gt;0,W333&lt;&gt;0),Y333,TRUE,"FALSO")</f>
        <v>17</v>
      </c>
      <c r="AB333" s="248"/>
      <c r="AC333" s="248"/>
      <c r="AD333" s="430"/>
      <c r="AE333" s="431"/>
      <c r="AF333" s="431"/>
      <c r="AG333" s="223"/>
      <c r="AH333" s="223"/>
      <c r="AI333" s="223"/>
      <c r="AJ333" s="223"/>
      <c r="AK333" s="223"/>
      <c r="AL333" s="223"/>
      <c r="AM333" s="223"/>
      <c r="AN333" s="259"/>
      <c r="AO333" s="223"/>
      <c r="AP333" s="259"/>
      <c r="AR333" s="260"/>
      <c r="AT333" s="260"/>
      <c r="AV333" s="260"/>
    </row>
    <row r="334" spans="1:48" ht="57" customHeight="1">
      <c r="A334" s="656"/>
      <c r="B334" s="448"/>
      <c r="C334" s="448"/>
      <c r="D334" s="271" t="s">
        <v>819</v>
      </c>
      <c r="E334" s="245" t="s">
        <v>838</v>
      </c>
      <c r="F334" s="185" t="s">
        <v>2</v>
      </c>
      <c r="G334" s="246" t="s">
        <v>52</v>
      </c>
      <c r="H334" s="247" t="s">
        <v>128</v>
      </c>
      <c r="I334" s="248" t="s">
        <v>150</v>
      </c>
      <c r="J334" s="248" t="str">
        <f>IF(OR(F334="SE",F334="SA"),VLOOKUP(I334,'Tabla de Peligros y Riesgo'!$C$2:$E$227,2,FALSE),VLOOKUP(I334,'LISTA DE ASPECTOS - IMPACTOS'!$D$3:$F$72,2,FALSE))</f>
        <v>Alteración de la calidad de suelo/agua</v>
      </c>
      <c r="K334" s="249" t="str">
        <f>IF(OR(F334="SE",F334="SA"),VLOOKUP(I334,'Tabla de Peligros y Riesgo'!$C$2:$E$227,3,FALSE),VLOOKUP(I334,'LISTA DE ASPECTOS - IMPACTOS'!$D$3:$F$72,3,FALSE))</f>
        <v>Potencial afectación a la calidad ambiental del suelo, agua, aire, flora y fauna</v>
      </c>
      <c r="L334" s="250" t="s">
        <v>56</v>
      </c>
      <c r="M334" s="248">
        <v>4</v>
      </c>
      <c r="N334" s="251">
        <f t="shared" si="44"/>
        <v>18</v>
      </c>
      <c r="O334" s="248"/>
      <c r="P334" s="252"/>
      <c r="Q334" s="248"/>
      <c r="R334" s="252"/>
      <c r="S334" s="248"/>
      <c r="T334" s="248"/>
      <c r="U334" s="248" t="s">
        <v>1253</v>
      </c>
      <c r="V334" s="252"/>
      <c r="W334" s="253"/>
      <c r="X334" s="255"/>
      <c r="Y334" s="251">
        <f t="shared" si="43"/>
        <v>18</v>
      </c>
      <c r="Z334" s="256"/>
      <c r="AA334" s="251">
        <f t="array" ref="AA334">_xlfn.IFS(AND(Y334=1,O334&lt;&gt;0),25,AND(Y334=1,Q334&lt;&gt;0),21,AND(Y334=1,T334="ALTO"),16,AND(Y334=1,T334="BAJO"),11,AND(Y334=1,U334&lt;&gt;0),2,AND(Y334=2,O334&lt;&gt;0),25,AND(Y334=2,Q334&lt;&gt;0),21,AND(Y334=2,T334="ALTO"),16,AND(Y334=2,T334="BAJO"),11,AND(Y334=2,U334&lt;&gt;0),4,AND(Y334=3,O334&lt;&gt;0),25,AND(Y334=3,Q334&lt;&gt;0),21,AND(Y334=3,T334="ALTO"),16,AND(Y334=3,T334="BAJO"),12,AND(Y334=3,U334&lt;&gt;0),5,AND(Y334=4,O334&lt;&gt;0),25,AND(Y334=4,Q334&lt;&gt;0),13,AND(Y334=4,T334="ALTO"),16,AND(Y334=4,T334="BAJO"),14,AND(Y334=4,U334&lt;&gt;0),7,AND(Y334=5,O334&lt;&gt;0),25,AND(Y334=5,Q334&lt;&gt;0),21,AND(Y334=5,T334="ALTO"),16,AND(Y334=5,T334="BAJO"),12,AND(Y334=5,U334&lt;&gt;0),8,AND(Y334=6,O334&lt;&gt;0),25,AND(Y334=6,Q334&lt;&gt;0),21,AND(Y334=6,T334="ALTO"),20,AND(Y334=6,T334="BAJO"),17,AND(Y334=6,U334&lt;&gt;0),6,AND(Y334=7,O334&lt;&gt;0),25,AND(Y334=7,Q334&lt;&gt;0),23,AND(Y334=7,T334="ALTO"),16,AND(Y334=7,T334="BAJO"),11,AND(Y334=7,U334&lt;&gt;0),7,AND(Y334=8,O334&lt;&gt;0),25,AND(Y334=8,Q334&lt;&gt;0),21,AND(Y334=8,T334="ALTO"),16,AND(Y334=8,T334="BAJO"),12,AND(Y334=8,U334&lt;&gt;0),8,AND(Y334=9,O334&lt;&gt;0),25,AND(Y334=9,Q334&lt;&gt;0),21,AND(Y334=9,T334="ALTO"),20,AND(Y334=9,T334="BAJO"),17,AND(Y334=9,U334&lt;&gt;0),13,AND(Y334=10,O334&lt;&gt;0),25,AND(Y334=10,Q334&lt;&gt;0),22,AND(Y334=10,T334="ALTO"),21,AND(Y334=10,T334="BAJO"),18,AND(Y334=10,U334&lt;&gt;0),18,AND(Y334=11,O334&lt;&gt;0),25,AND(Y334=11,Q334&lt;&gt;0),23,AND(Y334=11,T334="ALTO"),20,AND(Y334=11,T334="BAJO"),16,AND(Y334=11,U334&lt;&gt;0),11,AND(Y334=12,O334&lt;&gt;0),25,AND(Y334=12,Q334&lt;&gt;0),23,AND(Y334=12,T334="ALTO"),20,AND(Y334=12,T334="BAJO"),16,AND(Y334=12,U334&lt;&gt;0),12,AND(Y334=13,O334&lt;&gt;0),25,AND(Y334=13,Q334&lt;&gt;0),21,AND(Y334=13,T334="ALTO"),20,AND(Y334=13,T334="BAJO"),17,AND(Y334=13,U334&lt;&gt;0),17,AND(Y334=14,O334&lt;&gt;0),25,AND(Y334=14,Q334&lt;&gt;0),24,AND(Y334=14,T334="ALTO"),23,AND(Y334=14,T334="BAJO"),21,AND(Y334=14,U334&lt;&gt;0),18,AND(Y334=15,O334&lt;&gt;0),25,AND(Y334=15,Q334&lt;&gt;0),24,AND(Y334=15,T334="ALTO"),22,AND(Y334=15,T334="BAJO"),19,AND(Y334=15,U334&lt;&gt;0),19,AND(Y334=16,O334&lt;&gt;0),25,AND(Y334=16,Q334&lt;&gt;0),23,AND(Y334=16,T334="ALTO"),23,AND(Y334=16,T334="BAJO"),23,AND(Y334=16,U334&lt;&gt;0),20,AND(Y334=17,O334&lt;&gt;0),25,AND(Y334=17,Q334&lt;&gt;0),24,AND(Y334=17,T334="ALTO"),23,AND(Y334=17,T334="BAJO"),21,AND(Y334=17,U334&lt;&gt;0),20,AND(Y334=18,O334&lt;&gt;0),25,AND(Y334=18,Q334&lt;&gt;0),24,AND(Y334=18,T334="ALTO"),23,AND(Y334=18,T334="BAJO"),22,AND(Y334=18,U334&lt;&gt;0),21,AND(Y334=19,O334&lt;&gt;0),25,AND(Y334=19,Q334&lt;&gt;0),25,AND(Y334=19,T334="ALTO"),24,AND(Y334=19,T334="BAJO"),22,AND(Y334=19,U334&lt;&gt;0),22,AND(Y334&lt;&gt;0,W334&lt;&gt;0),Y334,TRUE,"FALSO")</f>
        <v>21</v>
      </c>
      <c r="AB334" s="50"/>
      <c r="AC334" s="50"/>
      <c r="AD334" s="432"/>
      <c r="AE334" s="433"/>
      <c r="AF334" s="433"/>
      <c r="AN334" s="265"/>
      <c r="AP334" s="265"/>
      <c r="AR334" s="266"/>
      <c r="AT334" s="266"/>
      <c r="AV334" s="266"/>
    </row>
    <row r="335" spans="1:48" s="225" customFormat="1" ht="57" customHeight="1">
      <c r="A335" s="656"/>
      <c r="B335" s="570">
        <v>19</v>
      </c>
      <c r="C335" s="570" t="s">
        <v>845</v>
      </c>
      <c r="D335" s="268" t="s">
        <v>814</v>
      </c>
      <c r="E335" s="245" t="s">
        <v>838</v>
      </c>
      <c r="F335" s="185" t="s">
        <v>0</v>
      </c>
      <c r="G335" s="246" t="s">
        <v>51</v>
      </c>
      <c r="H335" s="247" t="s">
        <v>69</v>
      </c>
      <c r="I335" s="248" t="s">
        <v>70</v>
      </c>
      <c r="J335" s="248" t="str">
        <f>IF(OR(F335="SE",F335="SA"),VLOOKUP(I335,'Tabla de Peligros y Riesgo'!$C$2:$E$227,2,FALSE),VLOOKUP(I335,'LISTA DE ASPECTOS - IMPACTOS'!$D$3:$F$72,2,FALSE))</f>
        <v>Perdida de la audición</v>
      </c>
      <c r="K335" s="249" t="str">
        <f>IF(OR(F335="SE",F335="SA"),VLOOKUP(I335,'Tabla de Peligros y Riesgo'!$C$2:$E$227,3,FALSE),VLOOKUP(I335,'LISTA DE ASPECTOS - IMPACTOS'!$D$3:$F$72,3,FALSE))</f>
        <v>Hipoacusia</v>
      </c>
      <c r="L335" s="250" t="s">
        <v>56</v>
      </c>
      <c r="M335" s="248">
        <v>3</v>
      </c>
      <c r="N335" s="251">
        <f t="shared" si="44"/>
        <v>13</v>
      </c>
      <c r="O335" s="248"/>
      <c r="P335" s="252"/>
      <c r="Q335" s="248"/>
      <c r="R335" s="252"/>
      <c r="S335" s="248"/>
      <c r="T335" s="248"/>
      <c r="U335" s="253" t="s">
        <v>1255</v>
      </c>
      <c r="V335" s="254"/>
      <c r="W335" s="253" t="s">
        <v>1196</v>
      </c>
      <c r="X335" s="255">
        <v>0.15</v>
      </c>
      <c r="Y335" s="251">
        <f t="shared" si="43"/>
        <v>13</v>
      </c>
      <c r="Z335" s="256"/>
      <c r="AA335" s="251">
        <f t="array" ref="AA335">_xlfn.IFS(AND(Y335=1,O335&lt;&gt;0),25,AND(Y335=1,Q335&lt;&gt;0),21,AND(Y335=1,T335="ALTO"),16,AND(Y335=1,T335="BAJO"),11,AND(Y335=1,U335&lt;&gt;0),2,AND(Y335=2,O335&lt;&gt;0),25,AND(Y335=2,Q335&lt;&gt;0),21,AND(Y335=2,T335="ALTO"),16,AND(Y335=2,T335="BAJO"),11,AND(Y335=2,U335&lt;&gt;0),4,AND(Y335=3,O335&lt;&gt;0),25,AND(Y335=3,Q335&lt;&gt;0),21,AND(Y335=3,T335="ALTO"),16,AND(Y335=3,T335="BAJO"),12,AND(Y335=3,U335&lt;&gt;0),5,AND(Y335=4,O335&lt;&gt;0),25,AND(Y335=4,Q335&lt;&gt;0),13,AND(Y335=4,T335="ALTO"),16,AND(Y335=4,T335="BAJO"),14,AND(Y335=4,U335&lt;&gt;0),7,AND(Y335=5,O335&lt;&gt;0),25,AND(Y335=5,Q335&lt;&gt;0),21,AND(Y335=5,T335="ALTO"),16,AND(Y335=5,T335="BAJO"),12,AND(Y335=5,U335&lt;&gt;0),8,AND(Y335=6,O335&lt;&gt;0),25,AND(Y335=6,Q335&lt;&gt;0),21,AND(Y335=6,T335="ALTO"),20,AND(Y335=6,T335="BAJO"),17,AND(Y335=6,U335&lt;&gt;0),6,AND(Y335=7,O335&lt;&gt;0),25,AND(Y335=7,Q335&lt;&gt;0),23,AND(Y335=7,T335="ALTO"),16,AND(Y335=7,T335="BAJO"),11,AND(Y335=7,U335&lt;&gt;0),7,AND(Y335=8,O335&lt;&gt;0),25,AND(Y335=8,Q335&lt;&gt;0),21,AND(Y335=8,T335="ALTO"),16,AND(Y335=8,T335="BAJO"),12,AND(Y335=8,U335&lt;&gt;0),8,AND(Y335=9,O335&lt;&gt;0),25,AND(Y335=9,Q335&lt;&gt;0),21,AND(Y335=9,T335="ALTO"),20,AND(Y335=9,T335="BAJO"),17,AND(Y335=9,U335&lt;&gt;0),13,AND(Y335=10,O335&lt;&gt;0),25,AND(Y335=10,Q335&lt;&gt;0),22,AND(Y335=10,T335="ALTO"),21,AND(Y335=10,T335="BAJO"),18,AND(Y335=10,U335&lt;&gt;0),18,AND(Y335=11,O335&lt;&gt;0),25,AND(Y335=11,Q335&lt;&gt;0),23,AND(Y335=11,T335="ALTO"),20,AND(Y335=11,T335="BAJO"),16,AND(Y335=11,U335&lt;&gt;0),11,AND(Y335=12,O335&lt;&gt;0),25,AND(Y335=12,Q335&lt;&gt;0),23,AND(Y335=12,T335="ALTO"),20,AND(Y335=12,T335="BAJO"),16,AND(Y335=12,U335&lt;&gt;0),12,AND(Y335=13,O335&lt;&gt;0),25,AND(Y335=13,Q335&lt;&gt;0),21,AND(Y335=13,T335="ALTO"),20,AND(Y335=13,T335="BAJO"),17,AND(Y335=13,U335&lt;&gt;0),17,AND(Y335=14,O335&lt;&gt;0),25,AND(Y335=14,Q335&lt;&gt;0),24,AND(Y335=14,T335="ALTO"),23,AND(Y335=14,T335="BAJO"),21,AND(Y335=14,U335&lt;&gt;0),18,AND(Y335=15,O335&lt;&gt;0),25,AND(Y335=15,Q335&lt;&gt;0),24,AND(Y335=15,T335="ALTO"),22,AND(Y335=15,T335="BAJO"),19,AND(Y335=15,U335&lt;&gt;0),19,AND(Y335=16,O335&lt;&gt;0),25,AND(Y335=16,Q335&lt;&gt;0),23,AND(Y335=16,T335="ALTO"),23,AND(Y335=16,T335="BAJO"),23,AND(Y335=16,U335&lt;&gt;0),20,AND(Y335=17,O335&lt;&gt;0),25,AND(Y335=17,Q335&lt;&gt;0),24,AND(Y335=17,T335="ALTO"),23,AND(Y335=17,T335="BAJO"),21,AND(Y335=17,U335&lt;&gt;0),20,AND(Y335=18,O335&lt;&gt;0),25,AND(Y335=18,Q335&lt;&gt;0),24,AND(Y335=18,T335="ALTO"),23,AND(Y335=18,T335="BAJO"),22,AND(Y335=18,U335&lt;&gt;0),21,AND(Y335=19,O335&lt;&gt;0),25,AND(Y335=19,Q335&lt;&gt;0),25,AND(Y335=19,T335="ALTO"),24,AND(Y335=19,T335="BAJO"),22,AND(Y335=19,U335&lt;&gt;0),22,AND(Y335&lt;&gt;0,W335&lt;&gt;0),Y335,TRUE,"FALSO")</f>
        <v>17</v>
      </c>
      <c r="AB335" s="248"/>
      <c r="AC335" s="248"/>
      <c r="AD335" s="430"/>
      <c r="AE335" s="431"/>
      <c r="AF335" s="431"/>
      <c r="AG335" s="223"/>
      <c r="AH335" s="223"/>
      <c r="AI335" s="223"/>
      <c r="AJ335" s="223"/>
      <c r="AK335" s="223"/>
      <c r="AL335" s="223"/>
      <c r="AM335" s="223"/>
      <c r="AN335" s="259"/>
      <c r="AO335" s="223"/>
      <c r="AP335" s="259"/>
      <c r="AR335" s="260"/>
      <c r="AT335" s="260"/>
      <c r="AV335" s="260"/>
    </row>
    <row r="336" spans="1:48" ht="51.75" customHeight="1">
      <c r="A336" s="656"/>
      <c r="B336" s="571"/>
      <c r="C336" s="571"/>
      <c r="D336" s="270" t="s">
        <v>814</v>
      </c>
      <c r="E336" s="245" t="s">
        <v>838</v>
      </c>
      <c r="F336" s="185" t="s">
        <v>2</v>
      </c>
      <c r="G336" s="246" t="s">
        <v>52</v>
      </c>
      <c r="H336" s="247" t="s">
        <v>74</v>
      </c>
      <c r="I336" s="248" t="s">
        <v>75</v>
      </c>
      <c r="J336" s="248" t="str">
        <f>IF(OR(F336="SE",F336="SA"),VLOOKUP(I336,'Tabla de Peligros y Riesgo'!$C$2:$E$227,2,FALSE),VLOOKUP(I336,'LISTA DE ASPECTOS - IMPACTOS'!$D$3:$F$72,2,FALSE))</f>
        <v>Alteración de la calidad de suelo/agua</v>
      </c>
      <c r="K336" s="249" t="str">
        <f>IF(OR(F336="SE",F336="SA"),VLOOKUP(I336,'Tabla de Peligros y Riesgo'!$C$2:$E$227,3,FALSE),VLOOKUP(I336,'LISTA DE ASPECTOS - IMPACTOS'!$D$3:$F$72,3,FALSE))</f>
        <v>Potencial afectación a la calidad ambiental del suelo, agua, aire, flora y fauna</v>
      </c>
      <c r="L336" s="250" t="s">
        <v>65</v>
      </c>
      <c r="M336" s="248">
        <v>2</v>
      </c>
      <c r="N336" s="251">
        <f t="shared" si="44"/>
        <v>12</v>
      </c>
      <c r="O336" s="248"/>
      <c r="P336" s="252"/>
      <c r="Q336" s="248"/>
      <c r="R336" s="252"/>
      <c r="S336" s="248" t="s">
        <v>1249</v>
      </c>
      <c r="T336" s="248" t="s">
        <v>53</v>
      </c>
      <c r="U336" s="262" t="s">
        <v>1250</v>
      </c>
      <c r="V336" s="252"/>
      <c r="W336" s="253"/>
      <c r="X336" s="255"/>
      <c r="Y336" s="251">
        <f t="shared" si="43"/>
        <v>12</v>
      </c>
      <c r="Z336" s="256">
        <f>IF(N336&gt;=16,MAX(O336:T336),IF(N336&lt;16,MAX(O336:X336)))</f>
        <v>0</v>
      </c>
      <c r="AA336" s="251">
        <f t="array" ref="AA336">_xlfn.IFS(AND(Y336=1,O336&lt;&gt;0),25,AND(Y336=1,Q336&lt;&gt;0),21,AND(Y336=1,T336="ALTO"),16,AND(Y336=1,T336="BAJO"),11,AND(Y336=1,U336&lt;&gt;0),2,AND(Y336=2,O336&lt;&gt;0),25,AND(Y336=2,Q336&lt;&gt;0),21,AND(Y336=2,T336="ALTO"),16,AND(Y336=2,T336="BAJO"),11,AND(Y336=2,U336&lt;&gt;0),4,AND(Y336=3,O336&lt;&gt;0),25,AND(Y336=3,Q336&lt;&gt;0),21,AND(Y336=3,T336="ALTO"),16,AND(Y336=3,T336="BAJO"),12,AND(Y336=3,U336&lt;&gt;0),5,AND(Y336=4,O336&lt;&gt;0),25,AND(Y336=4,Q336&lt;&gt;0),13,AND(Y336=4,T336="ALTO"),16,AND(Y336=4,T336="BAJO"),14,AND(Y336=4,U336&lt;&gt;0),7,AND(Y336=5,O336&lt;&gt;0),25,AND(Y336=5,Q336&lt;&gt;0),21,AND(Y336=5,T336="ALTO"),16,AND(Y336=5,T336="BAJO"),12,AND(Y336=5,U336&lt;&gt;0),8,AND(Y336=6,O336&lt;&gt;0),25,AND(Y336=6,Q336&lt;&gt;0),21,AND(Y336=6,T336="ALTO"),20,AND(Y336=6,T336="BAJO"),17,AND(Y336=6,U336&lt;&gt;0),6,AND(Y336=7,O336&lt;&gt;0),25,AND(Y336=7,Q336&lt;&gt;0),23,AND(Y336=7,T336="ALTO"),16,AND(Y336=7,T336="BAJO"),11,AND(Y336=7,U336&lt;&gt;0),7,AND(Y336=8,O336&lt;&gt;0),25,AND(Y336=8,Q336&lt;&gt;0),21,AND(Y336=8,T336="ALTO"),16,AND(Y336=8,T336="BAJO"),12,AND(Y336=8,U336&lt;&gt;0),8,AND(Y336=9,O336&lt;&gt;0),25,AND(Y336=9,Q336&lt;&gt;0),21,AND(Y336=9,T336="ALTO"),20,AND(Y336=9,T336="BAJO"),17,AND(Y336=9,U336&lt;&gt;0),13,AND(Y336=10,O336&lt;&gt;0),25,AND(Y336=10,Q336&lt;&gt;0),22,AND(Y336=10,T336="ALTO"),21,AND(Y336=10,T336="BAJO"),18,AND(Y336=10,U336&lt;&gt;0),18,AND(Y336=11,O336&lt;&gt;0),25,AND(Y336=11,Q336&lt;&gt;0),23,AND(Y336=11,T336="ALTO"),20,AND(Y336=11,T336="BAJO"),16,AND(Y336=11,U336&lt;&gt;0),11,AND(Y336=12,O336&lt;&gt;0),25,AND(Y336=12,Q336&lt;&gt;0),23,AND(Y336=12,T336="ALTO"),20,AND(Y336=12,T336="BAJO"),16,AND(Y336=12,U336&lt;&gt;0),12,AND(Y336=13,O336&lt;&gt;0),25,AND(Y336=13,Q336&lt;&gt;0),21,AND(Y336=13,T336="ALTO"),20,AND(Y336=13,T336="BAJO"),17,AND(Y336=13,U336&lt;&gt;0),17,AND(Y336=14,O336&lt;&gt;0),25,AND(Y336=14,Q336&lt;&gt;0),24,AND(Y336=14,T336="ALTO"),23,AND(Y336=14,T336="BAJO"),21,AND(Y336=14,U336&lt;&gt;0),18,AND(Y336=15,O336&lt;&gt;0),25,AND(Y336=15,Q336&lt;&gt;0),24,AND(Y336=15,T336="ALTO"),22,AND(Y336=15,T336="BAJO"),19,AND(Y336=15,U336&lt;&gt;0),19,AND(Y336=16,O336&lt;&gt;0),25,AND(Y336=16,Q336&lt;&gt;0),23,AND(Y336=16,T336="ALTO"),23,AND(Y336=16,T336="BAJO"),23,AND(Y336=16,U336&lt;&gt;0),20,AND(Y336=17,O336&lt;&gt;0),25,AND(Y336=17,Q336&lt;&gt;0),24,AND(Y336=17,T336="ALTO"),23,AND(Y336=17,T336="BAJO"),21,AND(Y336=17,U336&lt;&gt;0),20,AND(Y336=18,O336&lt;&gt;0),25,AND(Y336=18,Q336&lt;&gt;0),24,AND(Y336=18,T336="ALTO"),23,AND(Y336=18,T336="BAJO"),22,AND(Y336=18,U336&lt;&gt;0),21,AND(Y336=19,O336&lt;&gt;0),25,AND(Y336=19,Q336&lt;&gt;0),25,AND(Y336=19,T336="ALTO"),24,AND(Y336=19,T336="BAJO"),22,AND(Y336=19,U336&lt;&gt;0),22,AND(Y336&lt;&gt;0,W336&lt;&gt;0),Y336,TRUE,"FALSO")</f>
        <v>20</v>
      </c>
      <c r="AB336" s="50"/>
      <c r="AC336" s="50"/>
      <c r="AD336" s="432"/>
      <c r="AE336" s="433"/>
      <c r="AF336" s="433"/>
      <c r="AN336" s="265"/>
      <c r="AP336" s="265"/>
      <c r="AR336" s="266"/>
      <c r="AT336" s="266"/>
      <c r="AV336" s="266"/>
    </row>
    <row r="337" spans="1:48" s="225" customFormat="1" ht="71.25" customHeight="1">
      <c r="A337" s="656"/>
      <c r="B337" s="571"/>
      <c r="C337" s="571"/>
      <c r="D337" s="271" t="s">
        <v>782</v>
      </c>
      <c r="E337" s="245" t="s">
        <v>838</v>
      </c>
      <c r="F337" s="185" t="s">
        <v>0</v>
      </c>
      <c r="G337" s="246" t="s">
        <v>51</v>
      </c>
      <c r="H337" s="247" t="s">
        <v>71</v>
      </c>
      <c r="I337" s="248" t="s">
        <v>72</v>
      </c>
      <c r="J337" s="248" t="str">
        <f>IF(OR(F337="SE",F337="SA"),VLOOKUP(I337,'Tabla de Peligros y Riesgo'!$C$2:$E$227,2,FALSE),VLOOKUP(I337,'LISTA DE ASPECTOS - IMPACTOS'!$D$3:$F$72,2,FALSE))</f>
        <v>Contagio</v>
      </c>
      <c r="K337" s="249" t="str">
        <f>IF(OR(F337="SE",F337="SA"),VLOOKUP(I337,'Tabla de Peligros y Riesgo'!$C$2:$E$227,3,FALSE),VLOOKUP(I337,'LISTA DE ASPECTOS - IMPACTOS'!$D$3:$F$72,3,FALSE))</f>
        <v xml:space="preserve">Infección/Muerte </v>
      </c>
      <c r="L337" s="250" t="s">
        <v>90</v>
      </c>
      <c r="M337" s="248">
        <v>2</v>
      </c>
      <c r="N337" s="251">
        <f t="shared" si="44"/>
        <v>5</v>
      </c>
      <c r="O337" s="248"/>
      <c r="P337" s="252"/>
      <c r="Q337" s="248"/>
      <c r="R337" s="252"/>
      <c r="S337" s="248" t="s">
        <v>1190</v>
      </c>
      <c r="T337" s="248" t="s">
        <v>53</v>
      </c>
      <c r="U337" s="253" t="s">
        <v>1191</v>
      </c>
      <c r="V337" s="254">
        <v>0.35</v>
      </c>
      <c r="W337" s="253" t="s">
        <v>1192</v>
      </c>
      <c r="X337" s="255">
        <v>0.15</v>
      </c>
      <c r="Y337" s="251">
        <f t="shared" si="43"/>
        <v>5</v>
      </c>
      <c r="Z337" s="256"/>
      <c r="AA337" s="251">
        <f t="array" ref="AA337">_xlfn.IFS(AND(Y337=1,O337&lt;&gt;0),25,AND(Y337=1,Q337&lt;&gt;0),21,AND(Y337=1,T337="ALTO"),16,AND(Y337=1,T337="BAJO"),11,AND(Y337=1,U337&lt;&gt;0),2,AND(Y337=2,O337&lt;&gt;0),25,AND(Y337=2,Q337&lt;&gt;0),21,AND(Y337=2,T337="ALTO"),16,AND(Y337=2,T337="BAJO"),11,AND(Y337=2,U337&lt;&gt;0),4,AND(Y337=3,O337&lt;&gt;0),25,AND(Y337=3,Q337&lt;&gt;0),21,AND(Y337=3,T337="ALTO"),16,AND(Y337=3,T337="BAJO"),12,AND(Y337=3,U337&lt;&gt;0),5,AND(Y337=4,O337&lt;&gt;0),25,AND(Y337=4,Q337&lt;&gt;0),13,AND(Y337=4,T337="ALTO"),16,AND(Y337=4,T337="BAJO"),14,AND(Y337=4,U337&lt;&gt;0),7,AND(Y337=5,O337&lt;&gt;0),25,AND(Y337=5,Q337&lt;&gt;0),21,AND(Y337=5,T337="ALTO"),16,AND(Y337=5,T337="BAJO"),12,AND(Y337=5,U337&lt;&gt;0),8,AND(Y337=6,O337&lt;&gt;0),25,AND(Y337=6,Q337&lt;&gt;0),21,AND(Y337=6,T337="ALTO"),20,AND(Y337=6,T337="BAJO"),17,AND(Y337=6,U337&lt;&gt;0),6,AND(Y337=7,O337&lt;&gt;0),25,AND(Y337=7,Q337&lt;&gt;0),23,AND(Y337=7,T337="ALTO"),16,AND(Y337=7,T337="BAJO"),11,AND(Y337=7,U337&lt;&gt;0),7,AND(Y337=8,O337&lt;&gt;0),25,AND(Y337=8,Q337&lt;&gt;0),21,AND(Y337=8,T337="ALTO"),16,AND(Y337=8,T337="BAJO"),12,AND(Y337=8,U337&lt;&gt;0),8,AND(Y337=9,O337&lt;&gt;0),25,AND(Y337=9,Q337&lt;&gt;0),21,AND(Y337=9,T337="ALTO"),20,AND(Y337=9,T337="BAJO"),17,AND(Y337=9,U337&lt;&gt;0),13,AND(Y337=10,O337&lt;&gt;0),25,AND(Y337=10,Q337&lt;&gt;0),22,AND(Y337=10,T337="ALTO"),21,AND(Y337=10,T337="BAJO"),18,AND(Y337=10,U337&lt;&gt;0),18,AND(Y337=11,O337&lt;&gt;0),25,AND(Y337=11,Q337&lt;&gt;0),23,AND(Y337=11,T337="ALTO"),20,AND(Y337=11,T337="BAJO"),16,AND(Y337=11,U337&lt;&gt;0),11,AND(Y337=12,O337&lt;&gt;0),25,AND(Y337=12,Q337&lt;&gt;0),23,AND(Y337=12,T337="ALTO"),20,AND(Y337=12,T337="BAJO"),16,AND(Y337=12,U337&lt;&gt;0),12,AND(Y337=13,O337&lt;&gt;0),25,AND(Y337=13,Q337&lt;&gt;0),21,AND(Y337=13,T337="ALTO"),20,AND(Y337=13,T337="BAJO"),17,AND(Y337=13,U337&lt;&gt;0),17,AND(Y337=14,O337&lt;&gt;0),25,AND(Y337=14,Q337&lt;&gt;0),24,AND(Y337=14,T337="ALTO"),23,AND(Y337=14,T337="BAJO"),21,AND(Y337=14,U337&lt;&gt;0),18,AND(Y337=15,O337&lt;&gt;0),25,AND(Y337=15,Q337&lt;&gt;0),24,AND(Y337=15,T337="ALTO"),22,AND(Y337=15,T337="BAJO"),19,AND(Y337=15,U337&lt;&gt;0),19,AND(Y337=16,O337&lt;&gt;0),25,AND(Y337=16,Q337&lt;&gt;0),23,AND(Y337=16,T337="ALTO"),23,AND(Y337=16,T337="BAJO"),23,AND(Y337=16,U337&lt;&gt;0),20,AND(Y337=17,O337&lt;&gt;0),25,AND(Y337=17,Q337&lt;&gt;0),24,AND(Y337=17,T337="ALTO"),23,AND(Y337=17,T337="BAJO"),21,AND(Y337=17,U337&lt;&gt;0),20,AND(Y337=18,O337&lt;&gt;0),25,AND(Y337=18,Q337&lt;&gt;0),24,AND(Y337=18,T337="ALTO"),23,AND(Y337=18,T337="BAJO"),22,AND(Y337=18,U337&lt;&gt;0),21,AND(Y337=19,O337&lt;&gt;0),25,AND(Y337=19,Q337&lt;&gt;0),25,AND(Y337=19,T337="ALTO"),24,AND(Y337=19,T337="BAJO"),22,AND(Y337=19,U337&lt;&gt;0),22,AND(Y337&lt;&gt;0,W337&lt;&gt;0),Y337,TRUE,"FALSO")</f>
        <v>16</v>
      </c>
      <c r="AB337" s="248"/>
      <c r="AC337" s="248"/>
      <c r="AD337" s="430"/>
      <c r="AE337" s="431"/>
      <c r="AF337" s="431"/>
      <c r="AG337" s="223"/>
      <c r="AH337" s="223"/>
      <c r="AI337" s="223"/>
      <c r="AJ337" s="223"/>
      <c r="AK337" s="223"/>
      <c r="AL337" s="223"/>
      <c r="AM337" s="223"/>
      <c r="AN337" s="259"/>
      <c r="AO337" s="223"/>
      <c r="AP337" s="259"/>
      <c r="AR337" s="260"/>
      <c r="AT337" s="260"/>
      <c r="AV337" s="260"/>
    </row>
    <row r="338" spans="1:48" ht="57" customHeight="1">
      <c r="A338" s="656"/>
      <c r="B338" s="571"/>
      <c r="C338" s="571"/>
      <c r="D338" s="271" t="s">
        <v>782</v>
      </c>
      <c r="E338" s="245" t="s">
        <v>838</v>
      </c>
      <c r="F338" s="185" t="s">
        <v>2</v>
      </c>
      <c r="G338" s="246" t="s">
        <v>58</v>
      </c>
      <c r="H338" s="247" t="s">
        <v>531</v>
      </c>
      <c r="I338" s="248" t="s">
        <v>543</v>
      </c>
      <c r="J338" s="248" t="str">
        <f>IF(OR(F338="SE",F338="SA"),VLOOKUP(I338,'Tabla de Peligros y Riesgo'!$C$2:$E$227,2,FALSE),VLOOKUP(I338,'LISTA DE ASPECTOS - IMPACTOS'!$D$3:$F$72,2,FALSE))</f>
        <v>Alteración de la calidad de suelo/agua</v>
      </c>
      <c r="K338" s="249" t="str">
        <f>IF(OR(F338="SE",F338="SA"),VLOOKUP(I338,'Tabla de Peligros y Riesgo'!$C$2:$E$227,3,FALSE),VLOOKUP(I338,'LISTA DE ASPECTOS - IMPACTOS'!$D$3:$F$72,3,FALSE))</f>
        <v>Potencial afectación a la calidad ambiental del suelo, agua, aire, flora y fauna</v>
      </c>
      <c r="L338" s="250" t="s">
        <v>65</v>
      </c>
      <c r="M338" s="248">
        <v>2</v>
      </c>
      <c r="N338" s="251">
        <f t="shared" si="44"/>
        <v>12</v>
      </c>
      <c r="O338" s="248"/>
      <c r="P338" s="252"/>
      <c r="Q338" s="248"/>
      <c r="R338" s="252"/>
      <c r="S338" s="248" t="s">
        <v>1193</v>
      </c>
      <c r="T338" s="248" t="s">
        <v>59</v>
      </c>
      <c r="U338" s="262" t="s">
        <v>1194</v>
      </c>
      <c r="V338" s="252"/>
      <c r="W338" s="253"/>
      <c r="X338" s="255"/>
      <c r="Y338" s="251">
        <f t="shared" si="43"/>
        <v>12</v>
      </c>
      <c r="Z338" s="256">
        <f>IF(N338&gt;=16,MAX(O338:T338),IF(N338&lt;16,MAX(O338:X338)))</f>
        <v>0</v>
      </c>
      <c r="AA338" s="251">
        <f t="array" ref="AA338">_xlfn.IFS(AND(Y338=1,O338&lt;&gt;0),25,AND(Y338=1,Q338&lt;&gt;0),21,AND(Y338=1,T338="ALTO"),16,AND(Y338=1,T338="BAJO"),11,AND(Y338=1,U338&lt;&gt;0),2,AND(Y338=2,O338&lt;&gt;0),25,AND(Y338=2,Q338&lt;&gt;0),21,AND(Y338=2,T338="ALTO"),16,AND(Y338=2,T338="BAJO"),11,AND(Y338=2,U338&lt;&gt;0),4,AND(Y338=3,O338&lt;&gt;0),25,AND(Y338=3,Q338&lt;&gt;0),21,AND(Y338=3,T338="ALTO"),16,AND(Y338=3,T338="BAJO"),12,AND(Y338=3,U338&lt;&gt;0),5,AND(Y338=4,O338&lt;&gt;0),25,AND(Y338=4,Q338&lt;&gt;0),13,AND(Y338=4,T338="ALTO"),16,AND(Y338=4,T338="BAJO"),14,AND(Y338=4,U338&lt;&gt;0),7,AND(Y338=5,O338&lt;&gt;0),25,AND(Y338=5,Q338&lt;&gt;0),21,AND(Y338=5,T338="ALTO"),16,AND(Y338=5,T338="BAJO"),12,AND(Y338=5,U338&lt;&gt;0),8,AND(Y338=6,O338&lt;&gt;0),25,AND(Y338=6,Q338&lt;&gt;0),21,AND(Y338=6,T338="ALTO"),20,AND(Y338=6,T338="BAJO"),17,AND(Y338=6,U338&lt;&gt;0),6,AND(Y338=7,O338&lt;&gt;0),25,AND(Y338=7,Q338&lt;&gt;0),23,AND(Y338=7,T338="ALTO"),16,AND(Y338=7,T338="BAJO"),11,AND(Y338=7,U338&lt;&gt;0),7,AND(Y338=8,O338&lt;&gt;0),25,AND(Y338=8,Q338&lt;&gt;0),21,AND(Y338=8,T338="ALTO"),16,AND(Y338=8,T338="BAJO"),12,AND(Y338=8,U338&lt;&gt;0),8,AND(Y338=9,O338&lt;&gt;0),25,AND(Y338=9,Q338&lt;&gt;0),21,AND(Y338=9,T338="ALTO"),20,AND(Y338=9,T338="BAJO"),17,AND(Y338=9,U338&lt;&gt;0),13,AND(Y338=10,O338&lt;&gt;0),25,AND(Y338=10,Q338&lt;&gt;0),22,AND(Y338=10,T338="ALTO"),21,AND(Y338=10,T338="BAJO"),18,AND(Y338=10,U338&lt;&gt;0),18,AND(Y338=11,O338&lt;&gt;0),25,AND(Y338=11,Q338&lt;&gt;0),23,AND(Y338=11,T338="ALTO"),20,AND(Y338=11,T338="BAJO"),16,AND(Y338=11,U338&lt;&gt;0),11,AND(Y338=12,O338&lt;&gt;0),25,AND(Y338=12,Q338&lt;&gt;0),23,AND(Y338=12,T338="ALTO"),20,AND(Y338=12,T338="BAJO"),16,AND(Y338=12,U338&lt;&gt;0),12,AND(Y338=13,O338&lt;&gt;0),25,AND(Y338=13,Q338&lt;&gt;0),21,AND(Y338=13,T338="ALTO"),20,AND(Y338=13,T338="BAJO"),17,AND(Y338=13,U338&lt;&gt;0),17,AND(Y338=14,O338&lt;&gt;0),25,AND(Y338=14,Q338&lt;&gt;0),24,AND(Y338=14,T338="ALTO"),23,AND(Y338=14,T338="BAJO"),21,AND(Y338=14,U338&lt;&gt;0),18,AND(Y338=15,O338&lt;&gt;0),25,AND(Y338=15,Q338&lt;&gt;0),24,AND(Y338=15,T338="ALTO"),22,AND(Y338=15,T338="BAJO"),19,AND(Y338=15,U338&lt;&gt;0),19,AND(Y338=16,O338&lt;&gt;0),25,AND(Y338=16,Q338&lt;&gt;0),23,AND(Y338=16,T338="ALTO"),23,AND(Y338=16,T338="BAJO"),23,AND(Y338=16,U338&lt;&gt;0),20,AND(Y338=17,O338&lt;&gt;0),25,AND(Y338=17,Q338&lt;&gt;0),24,AND(Y338=17,T338="ALTO"),23,AND(Y338=17,T338="BAJO"),21,AND(Y338=17,U338&lt;&gt;0),20,AND(Y338=18,O338&lt;&gt;0),25,AND(Y338=18,Q338&lt;&gt;0),24,AND(Y338=18,T338="ALTO"),23,AND(Y338=18,T338="BAJO"),22,AND(Y338=18,U338&lt;&gt;0),21,AND(Y338=19,O338&lt;&gt;0),25,AND(Y338=19,Q338&lt;&gt;0),25,AND(Y338=19,T338="ALTO"),24,AND(Y338=19,T338="BAJO"),22,AND(Y338=19,U338&lt;&gt;0),22,AND(Y338&lt;&gt;0,W338&lt;&gt;0),Y338,TRUE,"FALSO")</f>
        <v>16</v>
      </c>
      <c r="AB338" s="50"/>
      <c r="AC338" s="50"/>
      <c r="AD338" s="432"/>
      <c r="AE338" s="433"/>
      <c r="AF338" s="433"/>
      <c r="AN338" s="265"/>
      <c r="AP338" s="265"/>
      <c r="AR338" s="266"/>
      <c r="AT338" s="266"/>
      <c r="AV338" s="266"/>
    </row>
    <row r="339" spans="1:48" s="225" customFormat="1" ht="71.25" customHeight="1">
      <c r="A339" s="656"/>
      <c r="B339" s="571"/>
      <c r="C339" s="571"/>
      <c r="D339" s="271" t="s">
        <v>782</v>
      </c>
      <c r="E339" s="245" t="s">
        <v>838</v>
      </c>
      <c r="F339" s="185" t="s">
        <v>0</v>
      </c>
      <c r="G339" s="246" t="s">
        <v>51</v>
      </c>
      <c r="H339" s="247" t="s">
        <v>63</v>
      </c>
      <c r="I339" s="248" t="s">
        <v>64</v>
      </c>
      <c r="J339" s="248" t="str">
        <f>IF(OR(F339="SE",F339="SA"),VLOOKUP(I339,'Tabla de Peligros y Riesgo'!$C$2:$E$227,2,FALSE),VLOOKUP(I339,'LISTA DE ASPECTOS - IMPACTOS'!$D$3:$F$72,2,FALSE))</f>
        <v>Riesgo Psicosocial</v>
      </c>
      <c r="K339" s="249" t="str">
        <f>IF(OR(F339="SE",F339="SA"),VLOOKUP(I339,'Tabla de Peligros y Riesgo'!$C$2:$E$227,3,FALSE),VLOOKUP(I339,'LISTA DE ASPECTOS - IMPACTOS'!$D$3:$F$72,3,FALSE))</f>
        <v>Estrés / Depresión</v>
      </c>
      <c r="L339" s="250" t="s">
        <v>56</v>
      </c>
      <c r="M339" s="248">
        <v>3</v>
      </c>
      <c r="N339" s="251">
        <f t="shared" si="44"/>
        <v>13</v>
      </c>
      <c r="O339" s="248"/>
      <c r="P339" s="252"/>
      <c r="Q339" s="248"/>
      <c r="R339" s="252"/>
      <c r="S339" s="248"/>
      <c r="T339" s="248"/>
      <c r="U339" s="253" t="s">
        <v>1195</v>
      </c>
      <c r="V339" s="254"/>
      <c r="W339" s="253" t="s">
        <v>1196</v>
      </c>
      <c r="X339" s="255"/>
      <c r="Y339" s="251">
        <f t="shared" si="43"/>
        <v>13</v>
      </c>
      <c r="Z339" s="256">
        <f>IF(N339&gt;=16,MAX(O339:T339),IF(N339&lt;16,MAX(O339:X339)))</f>
        <v>0</v>
      </c>
      <c r="AA339" s="251">
        <f t="array" ref="AA339">_xlfn.IFS(AND(Y339=1,O339&lt;&gt;0),25,AND(Y339=1,Q339&lt;&gt;0),21,AND(Y339=1,T339="ALTO"),16,AND(Y339=1,T339="BAJO"),11,AND(Y339=1,U339&lt;&gt;0),2,AND(Y339=2,O339&lt;&gt;0),25,AND(Y339=2,Q339&lt;&gt;0),21,AND(Y339=2,T339="ALTO"),16,AND(Y339=2,T339="BAJO"),11,AND(Y339=2,U339&lt;&gt;0),4,AND(Y339=3,O339&lt;&gt;0),25,AND(Y339=3,Q339&lt;&gt;0),21,AND(Y339=3,T339="ALTO"),16,AND(Y339=3,T339="BAJO"),12,AND(Y339=3,U339&lt;&gt;0),5,AND(Y339=4,O339&lt;&gt;0),25,AND(Y339=4,Q339&lt;&gt;0),13,AND(Y339=4,T339="ALTO"),16,AND(Y339=4,T339="BAJO"),14,AND(Y339=4,U339&lt;&gt;0),7,AND(Y339=5,O339&lt;&gt;0),25,AND(Y339=5,Q339&lt;&gt;0),21,AND(Y339=5,T339="ALTO"),16,AND(Y339=5,T339="BAJO"),12,AND(Y339=5,U339&lt;&gt;0),8,AND(Y339=6,O339&lt;&gt;0),25,AND(Y339=6,Q339&lt;&gt;0),21,AND(Y339=6,T339="ALTO"),20,AND(Y339=6,T339="BAJO"),17,AND(Y339=6,U339&lt;&gt;0),6,AND(Y339=7,O339&lt;&gt;0),25,AND(Y339=7,Q339&lt;&gt;0),23,AND(Y339=7,T339="ALTO"),16,AND(Y339=7,T339="BAJO"),11,AND(Y339=7,U339&lt;&gt;0),7,AND(Y339=8,O339&lt;&gt;0),25,AND(Y339=8,Q339&lt;&gt;0),21,AND(Y339=8,T339="ALTO"),16,AND(Y339=8,T339="BAJO"),12,AND(Y339=8,U339&lt;&gt;0),8,AND(Y339=9,O339&lt;&gt;0),25,AND(Y339=9,Q339&lt;&gt;0),21,AND(Y339=9,T339="ALTO"),20,AND(Y339=9,T339="BAJO"),17,AND(Y339=9,U339&lt;&gt;0),13,AND(Y339=10,O339&lt;&gt;0),25,AND(Y339=10,Q339&lt;&gt;0),22,AND(Y339=10,T339="ALTO"),21,AND(Y339=10,T339="BAJO"),18,AND(Y339=10,U339&lt;&gt;0),18,AND(Y339=11,O339&lt;&gt;0),25,AND(Y339=11,Q339&lt;&gt;0),23,AND(Y339=11,T339="ALTO"),20,AND(Y339=11,T339="BAJO"),16,AND(Y339=11,U339&lt;&gt;0),11,AND(Y339=12,O339&lt;&gt;0),25,AND(Y339=12,Q339&lt;&gt;0),23,AND(Y339=12,T339="ALTO"),20,AND(Y339=12,T339="BAJO"),16,AND(Y339=12,U339&lt;&gt;0),12,AND(Y339=13,O339&lt;&gt;0),25,AND(Y339=13,Q339&lt;&gt;0),21,AND(Y339=13,T339="ALTO"),20,AND(Y339=13,T339="BAJO"),17,AND(Y339=13,U339&lt;&gt;0),17,AND(Y339=14,O339&lt;&gt;0),25,AND(Y339=14,Q339&lt;&gt;0),24,AND(Y339=14,T339="ALTO"),23,AND(Y339=14,T339="BAJO"),21,AND(Y339=14,U339&lt;&gt;0),18,AND(Y339=15,O339&lt;&gt;0),25,AND(Y339=15,Q339&lt;&gt;0),24,AND(Y339=15,T339="ALTO"),22,AND(Y339=15,T339="BAJO"),19,AND(Y339=15,U339&lt;&gt;0),19,AND(Y339=16,O339&lt;&gt;0),25,AND(Y339=16,Q339&lt;&gt;0),23,AND(Y339=16,T339="ALTO"),23,AND(Y339=16,T339="BAJO"),23,AND(Y339=16,U339&lt;&gt;0),20,AND(Y339=17,O339&lt;&gt;0),25,AND(Y339=17,Q339&lt;&gt;0),24,AND(Y339=17,T339="ALTO"),23,AND(Y339=17,T339="BAJO"),21,AND(Y339=17,U339&lt;&gt;0),20,AND(Y339=18,O339&lt;&gt;0),25,AND(Y339=18,Q339&lt;&gt;0),24,AND(Y339=18,T339="ALTO"),23,AND(Y339=18,T339="BAJO"),22,AND(Y339=18,U339&lt;&gt;0),21,AND(Y339=19,O339&lt;&gt;0),25,AND(Y339=19,Q339&lt;&gt;0),25,AND(Y339=19,T339="ALTO"),24,AND(Y339=19,T339="BAJO"),22,AND(Y339=19,U339&lt;&gt;0),22,AND(Y339&lt;&gt;0,W339&lt;&gt;0),Y339,TRUE,"FALSO")</f>
        <v>17</v>
      </c>
      <c r="AB339" s="248"/>
      <c r="AC339" s="248"/>
      <c r="AD339" s="257"/>
      <c r="AE339" s="258"/>
      <c r="AF339" s="258"/>
      <c r="AG339" s="223"/>
      <c r="AH339" s="223"/>
      <c r="AI339" s="223"/>
      <c r="AJ339" s="223"/>
      <c r="AK339" s="223"/>
      <c r="AL339" s="223"/>
      <c r="AM339" s="223"/>
      <c r="AN339" s="259"/>
      <c r="AO339" s="223"/>
      <c r="AP339" s="259"/>
      <c r="AR339" s="260"/>
      <c r="AT339" s="260"/>
      <c r="AV339" s="260"/>
    </row>
    <row r="340" spans="1:48" s="225" customFormat="1" ht="71.25" customHeight="1">
      <c r="A340" s="656"/>
      <c r="B340" s="571"/>
      <c r="C340" s="571"/>
      <c r="D340" s="248" t="s">
        <v>809</v>
      </c>
      <c r="E340" s="245" t="s">
        <v>838</v>
      </c>
      <c r="F340" s="185" t="s">
        <v>1</v>
      </c>
      <c r="G340" s="246" t="s">
        <v>51</v>
      </c>
      <c r="H340" s="247" t="s">
        <v>113</v>
      </c>
      <c r="I340" s="248" t="s">
        <v>114</v>
      </c>
      <c r="J340" s="248" t="str">
        <f>IF(OR(F340="SE",F340="SA"),VLOOKUP(I340,'Tabla de Peligros y Riesgo'!$C$2:$E$227,2,FALSE),VLOOKUP(I340,'LISTA DE ASPECTOS - IMPACTOS'!$D$3:$F$72,2,FALSE))</f>
        <v>Cortes</v>
      </c>
      <c r="K340" s="249" t="str">
        <f>IF(OR(F340="SE",F340="SA"),VLOOKUP(I340,'Tabla de Peligros y Riesgo'!$C$2:$E$227,3,FALSE),VLOOKUP(I340,'LISTA DE ASPECTOS - IMPACTOS'!$D$3:$F$72,3,FALSE))</f>
        <v>Herida punzocortante</v>
      </c>
      <c r="L340" s="250" t="s">
        <v>65</v>
      </c>
      <c r="M340" s="248">
        <v>3</v>
      </c>
      <c r="N340" s="251">
        <f t="shared" si="44"/>
        <v>17</v>
      </c>
      <c r="O340" s="248"/>
      <c r="P340" s="252"/>
      <c r="Q340" s="248"/>
      <c r="R340" s="252"/>
      <c r="S340" s="248"/>
      <c r="T340" s="248"/>
      <c r="U340" s="253" t="s">
        <v>1276</v>
      </c>
      <c r="V340" s="254">
        <v>0.35</v>
      </c>
      <c r="W340" s="253" t="s">
        <v>1196</v>
      </c>
      <c r="X340" s="255">
        <v>0.15</v>
      </c>
      <c r="Y340" s="251">
        <f t="shared" si="43"/>
        <v>17</v>
      </c>
      <c r="Z340" s="256"/>
      <c r="AA340" s="251">
        <f t="array" ref="AA340">_xlfn.IFS(AND(Y340=1,O340&lt;&gt;0),25,AND(Y340=1,Q340&lt;&gt;0),21,AND(Y340=1,T340="ALTO"),16,AND(Y340=1,T340="BAJO"),11,AND(Y340=1,U340&lt;&gt;0),2,AND(Y340=2,O340&lt;&gt;0),25,AND(Y340=2,Q340&lt;&gt;0),21,AND(Y340=2,T340="ALTO"),16,AND(Y340=2,T340="BAJO"),11,AND(Y340=2,U340&lt;&gt;0),4,AND(Y340=3,O340&lt;&gt;0),25,AND(Y340=3,Q340&lt;&gt;0),21,AND(Y340=3,T340="ALTO"),16,AND(Y340=3,T340="BAJO"),12,AND(Y340=3,U340&lt;&gt;0),5,AND(Y340=4,O340&lt;&gt;0),25,AND(Y340=4,Q340&lt;&gt;0),13,AND(Y340=4,T340="ALTO"),16,AND(Y340=4,T340="BAJO"),14,AND(Y340=4,U340&lt;&gt;0),7,AND(Y340=5,O340&lt;&gt;0),25,AND(Y340=5,Q340&lt;&gt;0),21,AND(Y340=5,T340="ALTO"),16,AND(Y340=5,T340="BAJO"),12,AND(Y340=5,U340&lt;&gt;0),8,AND(Y340=6,O340&lt;&gt;0),25,AND(Y340=6,Q340&lt;&gt;0),21,AND(Y340=6,T340="ALTO"),20,AND(Y340=6,T340="BAJO"),17,AND(Y340=6,U340&lt;&gt;0),6,AND(Y340=7,O340&lt;&gt;0),25,AND(Y340=7,Q340&lt;&gt;0),23,AND(Y340=7,T340="ALTO"),16,AND(Y340=7,T340="BAJO"),11,AND(Y340=7,U340&lt;&gt;0),7,AND(Y340=8,O340&lt;&gt;0),25,AND(Y340=8,Q340&lt;&gt;0),21,AND(Y340=8,T340="ALTO"),16,AND(Y340=8,T340="BAJO"),12,AND(Y340=8,U340&lt;&gt;0),8,AND(Y340=9,O340&lt;&gt;0),25,AND(Y340=9,Q340&lt;&gt;0),21,AND(Y340=9,T340="ALTO"),20,AND(Y340=9,T340="BAJO"),17,AND(Y340=9,U340&lt;&gt;0),13,AND(Y340=10,O340&lt;&gt;0),25,AND(Y340=10,Q340&lt;&gt;0),22,AND(Y340=10,T340="ALTO"),21,AND(Y340=10,T340="BAJO"),18,AND(Y340=10,U340&lt;&gt;0),18,AND(Y340=11,O340&lt;&gt;0),25,AND(Y340=11,Q340&lt;&gt;0),23,AND(Y340=11,T340="ALTO"),20,AND(Y340=11,T340="BAJO"),16,AND(Y340=11,U340&lt;&gt;0),11,AND(Y340=12,O340&lt;&gt;0),25,AND(Y340=12,Q340&lt;&gt;0),23,AND(Y340=12,T340="ALTO"),20,AND(Y340=12,T340="BAJO"),16,AND(Y340=12,U340&lt;&gt;0),12,AND(Y340=13,O340&lt;&gt;0),25,AND(Y340=13,Q340&lt;&gt;0),21,AND(Y340=13,T340="ALTO"),20,AND(Y340=13,T340="BAJO"),17,AND(Y340=13,U340&lt;&gt;0),17,AND(Y340=14,O340&lt;&gt;0),25,AND(Y340=14,Q340&lt;&gt;0),24,AND(Y340=14,T340="ALTO"),23,AND(Y340=14,T340="BAJO"),21,AND(Y340=14,U340&lt;&gt;0),18,AND(Y340=15,O340&lt;&gt;0),25,AND(Y340=15,Q340&lt;&gt;0),24,AND(Y340=15,T340="ALTO"),22,AND(Y340=15,T340="BAJO"),19,AND(Y340=15,U340&lt;&gt;0),19,AND(Y340=16,O340&lt;&gt;0),25,AND(Y340=16,Q340&lt;&gt;0),23,AND(Y340=16,T340="ALTO"),23,AND(Y340=16,T340="BAJO"),23,AND(Y340=16,U340&lt;&gt;0),20,AND(Y340=17,O340&lt;&gt;0),25,AND(Y340=17,Q340&lt;&gt;0),24,AND(Y340=17,T340="ALTO"),23,AND(Y340=17,T340="BAJO"),21,AND(Y340=17,U340&lt;&gt;0),20,AND(Y340=18,O340&lt;&gt;0),25,AND(Y340=18,Q340&lt;&gt;0),24,AND(Y340=18,T340="ALTO"),23,AND(Y340=18,T340="BAJO"),22,AND(Y340=18,U340&lt;&gt;0),21,AND(Y340=19,O340&lt;&gt;0),25,AND(Y340=19,Q340&lt;&gt;0),25,AND(Y340=19,T340="ALTO"),24,AND(Y340=19,T340="BAJO"),22,AND(Y340=19,U340&lt;&gt;0),22,AND(Y340&lt;&gt;0,W340&lt;&gt;0),Y340,TRUE,"FALSO")</f>
        <v>20</v>
      </c>
      <c r="AB340" s="248"/>
      <c r="AC340" s="248"/>
      <c r="AD340" s="430"/>
      <c r="AE340" s="431"/>
      <c r="AF340" s="431"/>
      <c r="AG340" s="223"/>
      <c r="AH340" s="223"/>
      <c r="AI340" s="223"/>
      <c r="AJ340" s="223"/>
      <c r="AK340" s="223"/>
      <c r="AL340" s="223"/>
      <c r="AM340" s="223"/>
      <c r="AN340" s="259"/>
      <c r="AO340" s="223"/>
      <c r="AP340" s="259"/>
      <c r="AR340" s="260"/>
      <c r="AT340" s="260"/>
      <c r="AV340" s="260"/>
    </row>
    <row r="341" spans="1:48" s="225" customFormat="1" ht="71.25" customHeight="1">
      <c r="A341" s="656"/>
      <c r="B341" s="571"/>
      <c r="C341" s="571"/>
      <c r="D341" s="248" t="s">
        <v>839</v>
      </c>
      <c r="E341" s="245" t="s">
        <v>838</v>
      </c>
      <c r="F341" s="185" t="s">
        <v>1</v>
      </c>
      <c r="G341" s="246" t="s">
        <v>51</v>
      </c>
      <c r="H341" s="247" t="s">
        <v>66</v>
      </c>
      <c r="I341" s="248" t="s">
        <v>68</v>
      </c>
      <c r="J341" s="248" t="str">
        <f>IF(OR(F341="SE",F341="SA"),VLOOKUP(I341,'Tabla de Peligros y Riesgo'!$C$2:$E$227,2,FALSE),VLOOKUP(I341,'LISTA DE ASPECTOS - IMPACTOS'!$D$3:$F$72,2,FALSE))</f>
        <v>Caída al mismo nivel</v>
      </c>
      <c r="K341" s="249" t="str">
        <f>IF(OR(F341="SE",F341="SA"),VLOOKUP(I341,'Tabla de Peligros y Riesgo'!$C$2:$E$227,3,FALSE),VLOOKUP(I341,'LISTA DE ASPECTOS - IMPACTOS'!$D$3:$F$72,3,FALSE))</f>
        <v>Contusión/Fractura/Muerte</v>
      </c>
      <c r="L341" s="250" t="s">
        <v>90</v>
      </c>
      <c r="M341" s="248">
        <v>4</v>
      </c>
      <c r="N341" s="251">
        <f t="shared" si="44"/>
        <v>14</v>
      </c>
      <c r="O341" s="248"/>
      <c r="P341" s="252"/>
      <c r="Q341" s="248"/>
      <c r="R341" s="252"/>
      <c r="S341" s="248"/>
      <c r="T341" s="248"/>
      <c r="U341" s="253" t="s">
        <v>1208</v>
      </c>
      <c r="V341" s="254"/>
      <c r="W341" s="253" t="s">
        <v>1196</v>
      </c>
      <c r="X341" s="255"/>
      <c r="Y341" s="251">
        <f t="shared" si="43"/>
        <v>14</v>
      </c>
      <c r="Z341" s="256"/>
      <c r="AA341" s="251">
        <f t="array" ref="AA341">_xlfn.IFS(AND(Y341=1,O341&lt;&gt;0),25,AND(Y341=1,Q341&lt;&gt;0),21,AND(Y341=1,T341="ALTO"),16,AND(Y341=1,T341="BAJO"),11,AND(Y341=1,U341&lt;&gt;0),2,AND(Y341=2,O341&lt;&gt;0),25,AND(Y341=2,Q341&lt;&gt;0),21,AND(Y341=2,T341="ALTO"),16,AND(Y341=2,T341="BAJO"),11,AND(Y341=2,U341&lt;&gt;0),4,AND(Y341=3,O341&lt;&gt;0),25,AND(Y341=3,Q341&lt;&gt;0),21,AND(Y341=3,T341="ALTO"),16,AND(Y341=3,T341="BAJO"),12,AND(Y341=3,U341&lt;&gt;0),5,AND(Y341=4,O341&lt;&gt;0),25,AND(Y341=4,Q341&lt;&gt;0),13,AND(Y341=4,T341="ALTO"),16,AND(Y341=4,T341="BAJO"),14,AND(Y341=4,U341&lt;&gt;0),7,AND(Y341=5,O341&lt;&gt;0),25,AND(Y341=5,Q341&lt;&gt;0),21,AND(Y341=5,T341="ALTO"),16,AND(Y341=5,T341="BAJO"),12,AND(Y341=5,U341&lt;&gt;0),8,AND(Y341=6,O341&lt;&gt;0),25,AND(Y341=6,Q341&lt;&gt;0),21,AND(Y341=6,T341="ALTO"),20,AND(Y341=6,T341="BAJO"),17,AND(Y341=6,U341&lt;&gt;0),6,AND(Y341=7,O341&lt;&gt;0),25,AND(Y341=7,Q341&lt;&gt;0),23,AND(Y341=7,T341="ALTO"),16,AND(Y341=7,T341="BAJO"),11,AND(Y341=7,U341&lt;&gt;0),7,AND(Y341=8,O341&lt;&gt;0),25,AND(Y341=8,Q341&lt;&gt;0),21,AND(Y341=8,T341="ALTO"),16,AND(Y341=8,T341="BAJO"),12,AND(Y341=8,U341&lt;&gt;0),8,AND(Y341=9,O341&lt;&gt;0),25,AND(Y341=9,Q341&lt;&gt;0),21,AND(Y341=9,T341="ALTO"),20,AND(Y341=9,T341="BAJO"),17,AND(Y341=9,U341&lt;&gt;0),13,AND(Y341=10,O341&lt;&gt;0),25,AND(Y341=10,Q341&lt;&gt;0),22,AND(Y341=10,T341="ALTO"),21,AND(Y341=10,T341="BAJO"),18,AND(Y341=10,U341&lt;&gt;0),18,AND(Y341=11,O341&lt;&gt;0),25,AND(Y341=11,Q341&lt;&gt;0),23,AND(Y341=11,T341="ALTO"),20,AND(Y341=11,T341="BAJO"),16,AND(Y341=11,U341&lt;&gt;0),11,AND(Y341=12,O341&lt;&gt;0),25,AND(Y341=12,Q341&lt;&gt;0),23,AND(Y341=12,T341="ALTO"),20,AND(Y341=12,T341="BAJO"),16,AND(Y341=12,U341&lt;&gt;0),12,AND(Y341=13,O341&lt;&gt;0),25,AND(Y341=13,Q341&lt;&gt;0),21,AND(Y341=13,T341="ALTO"),20,AND(Y341=13,T341="BAJO"),17,AND(Y341=13,U341&lt;&gt;0),17,AND(Y341=14,O341&lt;&gt;0),25,AND(Y341=14,Q341&lt;&gt;0),24,AND(Y341=14,T341="ALTO"),23,AND(Y341=14,T341="BAJO"),21,AND(Y341=14,U341&lt;&gt;0),18,AND(Y341=15,O341&lt;&gt;0),25,AND(Y341=15,Q341&lt;&gt;0),24,AND(Y341=15,T341="ALTO"),22,AND(Y341=15,T341="BAJO"),19,AND(Y341=15,U341&lt;&gt;0),19,AND(Y341=16,O341&lt;&gt;0),25,AND(Y341=16,Q341&lt;&gt;0),23,AND(Y341=16,T341="ALTO"),23,AND(Y341=16,T341="BAJO"),23,AND(Y341=16,U341&lt;&gt;0),20,AND(Y341=17,O341&lt;&gt;0),25,AND(Y341=17,Q341&lt;&gt;0),24,AND(Y341=17,T341="ALTO"),23,AND(Y341=17,T341="BAJO"),21,AND(Y341=17,U341&lt;&gt;0),20,AND(Y341=18,O341&lt;&gt;0),25,AND(Y341=18,Q341&lt;&gt;0),24,AND(Y341=18,T341="ALTO"),23,AND(Y341=18,T341="BAJO"),22,AND(Y341=18,U341&lt;&gt;0),21,AND(Y341=19,O341&lt;&gt;0),25,AND(Y341=19,Q341&lt;&gt;0),25,AND(Y341=19,T341="ALTO"),24,AND(Y341=19,T341="BAJO"),22,AND(Y341=19,U341&lt;&gt;0),22,AND(Y341&lt;&gt;0,W341&lt;&gt;0),Y341,TRUE,"FALSO")</f>
        <v>18</v>
      </c>
      <c r="AB341" s="248"/>
      <c r="AC341" s="248"/>
      <c r="AD341" s="430"/>
      <c r="AE341" s="431"/>
      <c r="AF341" s="431"/>
      <c r="AG341" s="223"/>
      <c r="AH341" s="223"/>
      <c r="AI341" s="223"/>
      <c r="AJ341" s="223"/>
      <c r="AK341" s="223"/>
      <c r="AL341" s="223"/>
      <c r="AM341" s="223"/>
      <c r="AN341" s="259"/>
      <c r="AO341" s="223"/>
      <c r="AP341" s="259"/>
      <c r="AR341" s="260"/>
      <c r="AT341" s="260"/>
      <c r="AV341" s="260"/>
    </row>
    <row r="342" spans="1:48" s="225" customFormat="1" ht="71.25" customHeight="1">
      <c r="A342" s="656"/>
      <c r="B342" s="571"/>
      <c r="C342" s="571"/>
      <c r="D342" s="248" t="s">
        <v>839</v>
      </c>
      <c r="E342" s="245" t="s">
        <v>838</v>
      </c>
      <c r="F342" s="185" t="s">
        <v>1</v>
      </c>
      <c r="G342" s="246" t="s">
        <v>51</v>
      </c>
      <c r="H342" s="247" t="s">
        <v>111</v>
      </c>
      <c r="I342" s="248" t="s">
        <v>112</v>
      </c>
      <c r="J342" s="248" t="str">
        <f>IF(OR(F342="SE",F342="SA"),VLOOKUP(I342,'Tabla de Peligros y Riesgo'!$C$2:$E$227,2,FALSE),VLOOKUP(I342,'LISTA DE ASPECTOS - IMPACTOS'!$D$3:$F$72,2,FALSE))</f>
        <v xml:space="preserve">Electrocución </v>
      </c>
      <c r="K342" s="249" t="str">
        <f>IF(OR(F342="SE",F342="SA"),VLOOKUP(I342,'Tabla de Peligros y Riesgo'!$C$2:$E$227,3,FALSE),VLOOKUP(I342,'LISTA DE ASPECTOS - IMPACTOS'!$D$3:$F$72,3,FALSE))</f>
        <v xml:space="preserve">Muerte </v>
      </c>
      <c r="L342" s="250" t="s">
        <v>56</v>
      </c>
      <c r="M342" s="248">
        <v>3</v>
      </c>
      <c r="N342" s="251">
        <f t="shared" si="44"/>
        <v>13</v>
      </c>
      <c r="O342" s="248"/>
      <c r="P342" s="252"/>
      <c r="Q342" s="248"/>
      <c r="R342" s="252"/>
      <c r="S342" s="248" t="s">
        <v>1198</v>
      </c>
      <c r="T342" s="248" t="s">
        <v>53</v>
      </c>
      <c r="U342" s="253" t="s">
        <v>1225</v>
      </c>
      <c r="V342" s="254"/>
      <c r="W342" s="253" t="s">
        <v>1196</v>
      </c>
      <c r="X342" s="255">
        <v>0.2</v>
      </c>
      <c r="Y342" s="251">
        <f t="shared" si="43"/>
        <v>13</v>
      </c>
      <c r="Z342" s="256">
        <f>IF(N342&gt;=16,MAX(O342:T342),IF(N342&lt;16,MAX(O342:X342)))</f>
        <v>0.2</v>
      </c>
      <c r="AA342" s="251">
        <f t="array" ref="AA342">_xlfn.IFS(AND(Y342=1,O342&lt;&gt;0),25,AND(Y342=1,Q342&lt;&gt;0),21,AND(Y342=1,T342="ALTO"),16,AND(Y342=1,T342="BAJO"),11,AND(Y342=1,U342&lt;&gt;0),2,AND(Y342=2,O342&lt;&gt;0),25,AND(Y342=2,Q342&lt;&gt;0),21,AND(Y342=2,T342="ALTO"),16,AND(Y342=2,T342="BAJO"),11,AND(Y342=2,U342&lt;&gt;0),4,AND(Y342=3,O342&lt;&gt;0),25,AND(Y342=3,Q342&lt;&gt;0),21,AND(Y342=3,T342="ALTO"),16,AND(Y342=3,T342="BAJO"),12,AND(Y342=3,U342&lt;&gt;0),5,AND(Y342=4,O342&lt;&gt;0),25,AND(Y342=4,Q342&lt;&gt;0),13,AND(Y342=4,T342="ALTO"),16,AND(Y342=4,T342="BAJO"),14,AND(Y342=4,U342&lt;&gt;0),7,AND(Y342=5,O342&lt;&gt;0),25,AND(Y342=5,Q342&lt;&gt;0),21,AND(Y342=5,T342="ALTO"),16,AND(Y342=5,T342="BAJO"),12,AND(Y342=5,U342&lt;&gt;0),8,AND(Y342=6,O342&lt;&gt;0),25,AND(Y342=6,Q342&lt;&gt;0),21,AND(Y342=6,T342="ALTO"),20,AND(Y342=6,T342="BAJO"),17,AND(Y342=6,U342&lt;&gt;0),6,AND(Y342=7,O342&lt;&gt;0),25,AND(Y342=7,Q342&lt;&gt;0),23,AND(Y342=7,T342="ALTO"),16,AND(Y342=7,T342="BAJO"),11,AND(Y342=7,U342&lt;&gt;0),7,AND(Y342=8,O342&lt;&gt;0),25,AND(Y342=8,Q342&lt;&gt;0),21,AND(Y342=8,T342="ALTO"),16,AND(Y342=8,T342="BAJO"),12,AND(Y342=8,U342&lt;&gt;0),8,AND(Y342=9,O342&lt;&gt;0),25,AND(Y342=9,Q342&lt;&gt;0),21,AND(Y342=9,T342="ALTO"),20,AND(Y342=9,T342="BAJO"),17,AND(Y342=9,U342&lt;&gt;0),13,AND(Y342=10,O342&lt;&gt;0),25,AND(Y342=10,Q342&lt;&gt;0),22,AND(Y342=10,T342="ALTO"),21,AND(Y342=10,T342="BAJO"),18,AND(Y342=10,U342&lt;&gt;0),18,AND(Y342=11,O342&lt;&gt;0),25,AND(Y342=11,Q342&lt;&gt;0),23,AND(Y342=11,T342="ALTO"),20,AND(Y342=11,T342="BAJO"),16,AND(Y342=11,U342&lt;&gt;0),11,AND(Y342=12,O342&lt;&gt;0),25,AND(Y342=12,Q342&lt;&gt;0),23,AND(Y342=12,T342="ALTO"),20,AND(Y342=12,T342="BAJO"),16,AND(Y342=12,U342&lt;&gt;0),12,AND(Y342=13,O342&lt;&gt;0),25,AND(Y342=13,Q342&lt;&gt;0),21,AND(Y342=13,T342="ALTO"),20,AND(Y342=13,T342="BAJO"),17,AND(Y342=13,U342&lt;&gt;0),17,AND(Y342=14,O342&lt;&gt;0),25,AND(Y342=14,Q342&lt;&gt;0),24,AND(Y342=14,T342="ALTO"),23,AND(Y342=14,T342="BAJO"),21,AND(Y342=14,U342&lt;&gt;0),18,AND(Y342=15,O342&lt;&gt;0),25,AND(Y342=15,Q342&lt;&gt;0),24,AND(Y342=15,T342="ALTO"),22,AND(Y342=15,T342="BAJO"),19,AND(Y342=15,U342&lt;&gt;0),19,AND(Y342=16,O342&lt;&gt;0),25,AND(Y342=16,Q342&lt;&gt;0),23,AND(Y342=16,T342="ALTO"),23,AND(Y342=16,T342="BAJO"),23,AND(Y342=16,U342&lt;&gt;0),20,AND(Y342=17,O342&lt;&gt;0),25,AND(Y342=17,Q342&lt;&gt;0),24,AND(Y342=17,T342="ALTO"),23,AND(Y342=17,T342="BAJO"),21,AND(Y342=17,U342&lt;&gt;0),20,AND(Y342=18,O342&lt;&gt;0),25,AND(Y342=18,Q342&lt;&gt;0),24,AND(Y342=18,T342="ALTO"),23,AND(Y342=18,T342="BAJO"),22,AND(Y342=18,U342&lt;&gt;0),21,AND(Y342=19,O342&lt;&gt;0),25,AND(Y342=19,Q342&lt;&gt;0),25,AND(Y342=19,T342="ALTO"),24,AND(Y342=19,T342="BAJO"),22,AND(Y342=19,U342&lt;&gt;0),22,AND(Y342&lt;&gt;0,W342&lt;&gt;0),Y342,TRUE,"FALSO")</f>
        <v>20</v>
      </c>
      <c r="AB342" s="248" t="s">
        <v>1200</v>
      </c>
      <c r="AC342" s="248" t="s">
        <v>1201</v>
      </c>
      <c r="AD342" s="257"/>
      <c r="AE342" s="258"/>
      <c r="AF342" s="258"/>
      <c r="AG342" s="223"/>
      <c r="AH342" s="223"/>
      <c r="AI342" s="223"/>
      <c r="AJ342" s="223"/>
      <c r="AK342" s="223"/>
      <c r="AL342" s="223"/>
      <c r="AM342" s="223"/>
      <c r="AN342" s="259"/>
      <c r="AO342" s="223"/>
      <c r="AP342" s="259"/>
      <c r="AR342" s="260"/>
      <c r="AT342" s="260"/>
      <c r="AV342" s="260"/>
    </row>
    <row r="343" spans="1:48" s="225" customFormat="1" ht="71.25" customHeight="1">
      <c r="A343" s="656"/>
      <c r="B343" s="571"/>
      <c r="C343" s="571"/>
      <c r="D343" s="248" t="s">
        <v>1531</v>
      </c>
      <c r="E343" s="245" t="s">
        <v>838</v>
      </c>
      <c r="F343" s="185" t="s">
        <v>1</v>
      </c>
      <c r="G343" s="246" t="s">
        <v>51</v>
      </c>
      <c r="H343" s="247" t="s">
        <v>113</v>
      </c>
      <c r="I343" s="248" t="s">
        <v>524</v>
      </c>
      <c r="J343" s="248" t="str">
        <f>IF(OR(F343="SE",F343="SA"),VLOOKUP(I343,'Tabla de Peligros y Riesgo'!$C$2:$E$227,2,FALSE),VLOOKUP(I343,'LISTA DE ASPECTOS - IMPACTOS'!$D$3:$F$72,2,FALSE))</f>
        <v>Cortes</v>
      </c>
      <c r="K343" s="249" t="str">
        <f>IF(OR(F343="SE",F343="SA"),VLOOKUP(I343,'Tabla de Peligros y Riesgo'!$C$2:$E$227,3,FALSE),VLOOKUP(I343,'LISTA DE ASPECTOS - IMPACTOS'!$D$3:$F$72,3,FALSE))</f>
        <v>Herida punzocortante</v>
      </c>
      <c r="L343" s="250" t="s">
        <v>90</v>
      </c>
      <c r="M343" s="248">
        <v>4</v>
      </c>
      <c r="N343" s="251">
        <f t="shared" si="44"/>
        <v>14</v>
      </c>
      <c r="O343" s="248"/>
      <c r="P343" s="252"/>
      <c r="Q343" s="248"/>
      <c r="R343" s="252"/>
      <c r="S343" s="248"/>
      <c r="T343" s="248"/>
      <c r="U343" s="253" t="s">
        <v>1276</v>
      </c>
      <c r="V343" s="254">
        <v>0.35</v>
      </c>
      <c r="W343" s="253" t="s">
        <v>1196</v>
      </c>
      <c r="X343" s="255">
        <v>0.15</v>
      </c>
      <c r="Y343" s="251">
        <f t="shared" si="43"/>
        <v>14</v>
      </c>
      <c r="Z343" s="256"/>
      <c r="AA343" s="251">
        <f t="array" ref="AA343">_xlfn.IFS(AND(Y343=1,O343&lt;&gt;0),25,AND(Y343=1,Q343&lt;&gt;0),21,AND(Y343=1,T343="ALTO"),16,AND(Y343=1,T343="BAJO"),11,AND(Y343=1,U343&lt;&gt;0),2,AND(Y343=2,O343&lt;&gt;0),25,AND(Y343=2,Q343&lt;&gt;0),21,AND(Y343=2,T343="ALTO"),16,AND(Y343=2,T343="BAJO"),11,AND(Y343=2,U343&lt;&gt;0),4,AND(Y343=3,O343&lt;&gt;0),25,AND(Y343=3,Q343&lt;&gt;0),21,AND(Y343=3,T343="ALTO"),16,AND(Y343=3,T343="BAJO"),12,AND(Y343=3,U343&lt;&gt;0),5,AND(Y343=4,O343&lt;&gt;0),25,AND(Y343=4,Q343&lt;&gt;0),13,AND(Y343=4,T343="ALTO"),16,AND(Y343=4,T343="BAJO"),14,AND(Y343=4,U343&lt;&gt;0),7,AND(Y343=5,O343&lt;&gt;0),25,AND(Y343=5,Q343&lt;&gt;0),21,AND(Y343=5,T343="ALTO"),16,AND(Y343=5,T343="BAJO"),12,AND(Y343=5,U343&lt;&gt;0),8,AND(Y343=6,O343&lt;&gt;0),25,AND(Y343=6,Q343&lt;&gt;0),21,AND(Y343=6,T343="ALTO"),20,AND(Y343=6,T343="BAJO"),17,AND(Y343=6,U343&lt;&gt;0),6,AND(Y343=7,O343&lt;&gt;0),25,AND(Y343=7,Q343&lt;&gt;0),23,AND(Y343=7,T343="ALTO"),16,AND(Y343=7,T343="BAJO"),11,AND(Y343=7,U343&lt;&gt;0),7,AND(Y343=8,O343&lt;&gt;0),25,AND(Y343=8,Q343&lt;&gt;0),21,AND(Y343=8,T343="ALTO"),16,AND(Y343=8,T343="BAJO"),12,AND(Y343=8,U343&lt;&gt;0),8,AND(Y343=9,O343&lt;&gt;0),25,AND(Y343=9,Q343&lt;&gt;0),21,AND(Y343=9,T343="ALTO"),20,AND(Y343=9,T343="BAJO"),17,AND(Y343=9,U343&lt;&gt;0),13,AND(Y343=10,O343&lt;&gt;0),25,AND(Y343=10,Q343&lt;&gt;0),22,AND(Y343=10,T343="ALTO"),21,AND(Y343=10,T343="BAJO"),18,AND(Y343=10,U343&lt;&gt;0),18,AND(Y343=11,O343&lt;&gt;0),25,AND(Y343=11,Q343&lt;&gt;0),23,AND(Y343=11,T343="ALTO"),20,AND(Y343=11,T343="BAJO"),16,AND(Y343=11,U343&lt;&gt;0),11,AND(Y343=12,O343&lt;&gt;0),25,AND(Y343=12,Q343&lt;&gt;0),23,AND(Y343=12,T343="ALTO"),20,AND(Y343=12,T343="BAJO"),16,AND(Y343=12,U343&lt;&gt;0),12,AND(Y343=13,O343&lt;&gt;0),25,AND(Y343=13,Q343&lt;&gt;0),21,AND(Y343=13,T343="ALTO"),20,AND(Y343=13,T343="BAJO"),17,AND(Y343=13,U343&lt;&gt;0),17,AND(Y343=14,O343&lt;&gt;0),25,AND(Y343=14,Q343&lt;&gt;0),24,AND(Y343=14,T343="ALTO"),23,AND(Y343=14,T343="BAJO"),21,AND(Y343=14,U343&lt;&gt;0),18,AND(Y343=15,O343&lt;&gt;0),25,AND(Y343=15,Q343&lt;&gt;0),24,AND(Y343=15,T343="ALTO"),22,AND(Y343=15,T343="BAJO"),19,AND(Y343=15,U343&lt;&gt;0),19,AND(Y343=16,O343&lt;&gt;0),25,AND(Y343=16,Q343&lt;&gt;0),23,AND(Y343=16,T343="ALTO"),23,AND(Y343=16,T343="BAJO"),23,AND(Y343=16,U343&lt;&gt;0),20,AND(Y343=17,O343&lt;&gt;0),25,AND(Y343=17,Q343&lt;&gt;0),24,AND(Y343=17,T343="ALTO"),23,AND(Y343=17,T343="BAJO"),21,AND(Y343=17,U343&lt;&gt;0),20,AND(Y343=18,O343&lt;&gt;0),25,AND(Y343=18,Q343&lt;&gt;0),24,AND(Y343=18,T343="ALTO"),23,AND(Y343=18,T343="BAJO"),22,AND(Y343=18,U343&lt;&gt;0),21,AND(Y343=19,O343&lt;&gt;0),25,AND(Y343=19,Q343&lt;&gt;0),25,AND(Y343=19,T343="ALTO"),24,AND(Y343=19,T343="BAJO"),22,AND(Y343=19,U343&lt;&gt;0),22,AND(Y343&lt;&gt;0,W343&lt;&gt;0),Y343,TRUE,"FALSO")</f>
        <v>18</v>
      </c>
      <c r="AB343" s="248"/>
      <c r="AC343" s="248"/>
      <c r="AD343" s="430"/>
      <c r="AE343" s="431"/>
      <c r="AF343" s="431"/>
      <c r="AG343" s="223"/>
      <c r="AH343" s="223"/>
      <c r="AI343" s="223"/>
      <c r="AJ343" s="223"/>
      <c r="AK343" s="223"/>
      <c r="AL343" s="223"/>
      <c r="AM343" s="223"/>
      <c r="AN343" s="259"/>
      <c r="AO343" s="223"/>
      <c r="AP343" s="259"/>
      <c r="AR343" s="260"/>
      <c r="AT343" s="260"/>
      <c r="AV343" s="260"/>
    </row>
    <row r="344" spans="1:48" s="225" customFormat="1" ht="60">
      <c r="A344" s="656"/>
      <c r="B344" s="571"/>
      <c r="C344" s="571"/>
      <c r="D344" s="248" t="s">
        <v>1531</v>
      </c>
      <c r="E344" s="245" t="s">
        <v>912</v>
      </c>
      <c r="F344" s="185" t="s">
        <v>1</v>
      </c>
      <c r="G344" s="246" t="s">
        <v>51</v>
      </c>
      <c r="H344" s="339" t="s">
        <v>92</v>
      </c>
      <c r="I344" s="338" t="s">
        <v>93</v>
      </c>
      <c r="J344" s="248" t="str">
        <f>IF(OR(F344="SE",F344="SA"),VLOOKUP(I344,'Tabla de Peligros y Riesgo'!$C$2:$E$227,2,FALSE),VLOOKUP(I344,'LISTA DE ASPECTOS - IMPACTOS'!$D$3:$F$72,2,FALSE))</f>
        <v xml:space="preserve">Golpes </v>
      </c>
      <c r="K344" s="249" t="str">
        <f>IF(OR(F344="SE",F344="SA"),VLOOKUP(I344,'Tabla de Peligros y Riesgo'!$C$2:$E$227,3,FALSE),VLOOKUP(I344,'LISTA DE ASPECTOS - IMPACTOS'!$D$3:$F$72,3,FALSE))</f>
        <v>Heridas/Amputación/Contusión/Fractura/Muerte</v>
      </c>
      <c r="L344" s="250" t="s">
        <v>56</v>
      </c>
      <c r="M344" s="248">
        <v>3</v>
      </c>
      <c r="N344" s="251">
        <f t="shared" si="44"/>
        <v>13</v>
      </c>
      <c r="O344" s="248"/>
      <c r="P344" s="252"/>
      <c r="Q344" s="248"/>
      <c r="R344" s="252"/>
      <c r="S344" s="338" t="s">
        <v>1527</v>
      </c>
      <c r="T344" s="248" t="s">
        <v>59</v>
      </c>
      <c r="U344" s="358" t="s">
        <v>1536</v>
      </c>
      <c r="V344" s="254">
        <v>0.35</v>
      </c>
      <c r="W344" s="253" t="s">
        <v>1196</v>
      </c>
      <c r="X344" s="255">
        <v>0.15</v>
      </c>
      <c r="Y344" s="251">
        <f t="shared" ref="Y344" si="47">N344</f>
        <v>13</v>
      </c>
      <c r="Z344" s="256"/>
      <c r="AA344" s="251">
        <f t="array" ref="AA344">_xlfn.IFS(AND(Y344=1,O344&lt;&gt;0),25,AND(Y344=1,Q344&lt;&gt;0),21,AND(Y344=1,T344="ALTO"),16,AND(Y344=1,T344="BAJO"),11,AND(Y344=1,U344&lt;&gt;0),2,AND(Y344=2,O344&lt;&gt;0),25,AND(Y344=2,Q344&lt;&gt;0),21,AND(Y344=2,T344="ALTO"),16,AND(Y344=2,T344="BAJO"),11,AND(Y344=2,U344&lt;&gt;0),4,AND(Y344=3,O344&lt;&gt;0),25,AND(Y344=3,Q344&lt;&gt;0),21,AND(Y344=3,T344="ALTO"),16,AND(Y344=3,T344="BAJO"),12,AND(Y344=3,U344&lt;&gt;0),5,AND(Y344=4,O344&lt;&gt;0),25,AND(Y344=4,Q344&lt;&gt;0),13,AND(Y344=4,T344="ALTO"),16,AND(Y344=4,T344="BAJO"),14,AND(Y344=4,U344&lt;&gt;0),7,AND(Y344=5,O344&lt;&gt;0),25,AND(Y344=5,Q344&lt;&gt;0),21,AND(Y344=5,T344="ALTO"),16,AND(Y344=5,T344="BAJO"),12,AND(Y344=5,U344&lt;&gt;0),8,AND(Y344=6,O344&lt;&gt;0),25,AND(Y344=6,Q344&lt;&gt;0),21,AND(Y344=6,T344="ALTO"),20,AND(Y344=6,T344="BAJO"),17,AND(Y344=6,U344&lt;&gt;0),6,AND(Y344=7,O344&lt;&gt;0),25,AND(Y344=7,Q344&lt;&gt;0),23,AND(Y344=7,T344="ALTO"),16,AND(Y344=7,T344="BAJO"),11,AND(Y344=7,U344&lt;&gt;0),7,AND(Y344=8,O344&lt;&gt;0),25,AND(Y344=8,Q344&lt;&gt;0),21,AND(Y344=8,T344="ALTO"),16,AND(Y344=8,T344="BAJO"),12,AND(Y344=8,U344&lt;&gt;0),8,AND(Y344=9,O344&lt;&gt;0),25,AND(Y344=9,Q344&lt;&gt;0),21,AND(Y344=9,T344="ALTO"),20,AND(Y344=9,T344="BAJO"),17,AND(Y344=9,U344&lt;&gt;0),13,AND(Y344=10,O344&lt;&gt;0),25,AND(Y344=10,Q344&lt;&gt;0),22,AND(Y344=10,T344="ALTO"),21,AND(Y344=10,T344="BAJO"),18,AND(Y344=10,U344&lt;&gt;0),18,AND(Y344=11,O344&lt;&gt;0),25,AND(Y344=11,Q344&lt;&gt;0),23,AND(Y344=11,T344="ALTO"),20,AND(Y344=11,T344="BAJO"),16,AND(Y344=11,U344&lt;&gt;0),11,AND(Y344=12,O344&lt;&gt;0),25,AND(Y344=12,Q344&lt;&gt;0),23,AND(Y344=12,T344="ALTO"),20,AND(Y344=12,T344="BAJO"),16,AND(Y344=12,U344&lt;&gt;0),12,AND(Y344=13,O344&lt;&gt;0),25,AND(Y344=13,Q344&lt;&gt;0),21,AND(Y344=13,T344="ALTO"),20,AND(Y344=13,T344="BAJO"),17,AND(Y344=13,U344&lt;&gt;0),17,AND(Y344=14,O344&lt;&gt;0),25,AND(Y344=14,Q344&lt;&gt;0),24,AND(Y344=14,T344="ALTO"),23,AND(Y344=14,T344="BAJO"),21,AND(Y344=14,U344&lt;&gt;0),18,AND(Y344=15,O344&lt;&gt;0),25,AND(Y344=15,Q344&lt;&gt;0),24,AND(Y344=15,T344="ALTO"),22,AND(Y344=15,T344="BAJO"),19,AND(Y344=15,U344&lt;&gt;0),19,AND(Y344=16,O344&lt;&gt;0),25,AND(Y344=16,Q344&lt;&gt;0),23,AND(Y344=16,T344="ALTO"),23,AND(Y344=16,T344="BAJO"),23,AND(Y344=16,U344&lt;&gt;0),20,AND(Y344=17,O344&lt;&gt;0),25,AND(Y344=17,Q344&lt;&gt;0),24,AND(Y344=17,T344="ALTO"),23,AND(Y344=17,T344="BAJO"),21,AND(Y344=17,U344&lt;&gt;0),20,AND(Y344=18,O344&lt;&gt;0),25,AND(Y344=18,Q344&lt;&gt;0),24,AND(Y344=18,T344="ALTO"),23,AND(Y344=18,T344="BAJO"),22,AND(Y344=18,U344&lt;&gt;0),21,AND(Y344=19,O344&lt;&gt;0),25,AND(Y344=19,Q344&lt;&gt;0),25,AND(Y344=19,T344="ALTO"),24,AND(Y344=19,T344="BAJO"),22,AND(Y344=19,U344&lt;&gt;0),22,AND(Y344&lt;&gt;0,W344&lt;&gt;0),Y344,TRUE,"FALSO")</f>
        <v>17</v>
      </c>
      <c r="AB344" s="248"/>
      <c r="AC344" s="248"/>
      <c r="AD344" s="430"/>
      <c r="AE344" s="431"/>
      <c r="AF344" s="431"/>
      <c r="AG344" s="223"/>
      <c r="AH344" s="223"/>
      <c r="AI344" s="223"/>
      <c r="AJ344" s="223"/>
      <c r="AK344" s="223"/>
      <c r="AL344" s="223"/>
      <c r="AM344" s="223"/>
      <c r="AN344" s="259"/>
      <c r="AO344" s="223"/>
      <c r="AP344" s="259"/>
      <c r="AR344" s="260"/>
      <c r="AT344" s="260"/>
      <c r="AV344" s="260"/>
    </row>
    <row r="345" spans="1:48" s="225" customFormat="1" ht="71.25" customHeight="1">
      <c r="A345" s="656"/>
      <c r="B345" s="571"/>
      <c r="C345" s="571"/>
      <c r="D345" s="248" t="s">
        <v>1530</v>
      </c>
      <c r="E345" s="245" t="s">
        <v>838</v>
      </c>
      <c r="F345" s="185" t="s">
        <v>1</v>
      </c>
      <c r="G345" s="246" t="s">
        <v>51</v>
      </c>
      <c r="H345" s="247" t="s">
        <v>113</v>
      </c>
      <c r="I345" s="248" t="s">
        <v>524</v>
      </c>
      <c r="J345" s="248" t="str">
        <f>IF(OR(F345="SE",F345="SA"),VLOOKUP(I345,'Tabla de Peligros y Riesgo'!$C$2:$E$227,2,FALSE),VLOOKUP(I345,'LISTA DE ASPECTOS - IMPACTOS'!$D$3:$F$72,2,FALSE))</f>
        <v>Cortes</v>
      </c>
      <c r="K345" s="249" t="str">
        <f>IF(OR(F345="SE",F345="SA"),VLOOKUP(I345,'Tabla de Peligros y Riesgo'!$C$2:$E$227,3,FALSE),VLOOKUP(I345,'LISTA DE ASPECTOS - IMPACTOS'!$D$3:$F$72,3,FALSE))</f>
        <v>Herida punzocortante</v>
      </c>
      <c r="L345" s="250" t="s">
        <v>90</v>
      </c>
      <c r="M345" s="248">
        <v>4</v>
      </c>
      <c r="N345" s="251">
        <f t="shared" si="44"/>
        <v>14</v>
      </c>
      <c r="O345" s="248"/>
      <c r="P345" s="252"/>
      <c r="Q345" s="248"/>
      <c r="R345" s="252"/>
      <c r="S345" s="248"/>
      <c r="T345" s="248"/>
      <c r="U345" s="253" t="s">
        <v>1276</v>
      </c>
      <c r="V345" s="254">
        <v>0.35</v>
      </c>
      <c r="W345" s="253" t="s">
        <v>1196</v>
      </c>
      <c r="X345" s="255">
        <v>0.15</v>
      </c>
      <c r="Y345" s="251">
        <f t="shared" si="43"/>
        <v>14</v>
      </c>
      <c r="Z345" s="256"/>
      <c r="AA345" s="251">
        <f t="array" ref="AA345">_xlfn.IFS(AND(Y345=1,O345&lt;&gt;0),25,AND(Y345=1,Q345&lt;&gt;0),21,AND(Y345=1,T345="ALTO"),16,AND(Y345=1,T345="BAJO"),11,AND(Y345=1,U345&lt;&gt;0),2,AND(Y345=2,O345&lt;&gt;0),25,AND(Y345=2,Q345&lt;&gt;0),21,AND(Y345=2,T345="ALTO"),16,AND(Y345=2,T345="BAJO"),11,AND(Y345=2,U345&lt;&gt;0),4,AND(Y345=3,O345&lt;&gt;0),25,AND(Y345=3,Q345&lt;&gt;0),21,AND(Y345=3,T345="ALTO"),16,AND(Y345=3,T345="BAJO"),12,AND(Y345=3,U345&lt;&gt;0),5,AND(Y345=4,O345&lt;&gt;0),25,AND(Y345=4,Q345&lt;&gt;0),13,AND(Y345=4,T345="ALTO"),16,AND(Y345=4,T345="BAJO"),14,AND(Y345=4,U345&lt;&gt;0),7,AND(Y345=5,O345&lt;&gt;0),25,AND(Y345=5,Q345&lt;&gt;0),21,AND(Y345=5,T345="ALTO"),16,AND(Y345=5,T345="BAJO"),12,AND(Y345=5,U345&lt;&gt;0),8,AND(Y345=6,O345&lt;&gt;0),25,AND(Y345=6,Q345&lt;&gt;0),21,AND(Y345=6,T345="ALTO"),20,AND(Y345=6,T345="BAJO"),17,AND(Y345=6,U345&lt;&gt;0),6,AND(Y345=7,O345&lt;&gt;0),25,AND(Y345=7,Q345&lt;&gt;0),23,AND(Y345=7,T345="ALTO"),16,AND(Y345=7,T345="BAJO"),11,AND(Y345=7,U345&lt;&gt;0),7,AND(Y345=8,O345&lt;&gt;0),25,AND(Y345=8,Q345&lt;&gt;0),21,AND(Y345=8,T345="ALTO"),16,AND(Y345=8,T345="BAJO"),12,AND(Y345=8,U345&lt;&gt;0),8,AND(Y345=9,O345&lt;&gt;0),25,AND(Y345=9,Q345&lt;&gt;0),21,AND(Y345=9,T345="ALTO"),20,AND(Y345=9,T345="BAJO"),17,AND(Y345=9,U345&lt;&gt;0),13,AND(Y345=10,O345&lt;&gt;0),25,AND(Y345=10,Q345&lt;&gt;0),22,AND(Y345=10,T345="ALTO"),21,AND(Y345=10,T345="BAJO"),18,AND(Y345=10,U345&lt;&gt;0),18,AND(Y345=11,O345&lt;&gt;0),25,AND(Y345=11,Q345&lt;&gt;0),23,AND(Y345=11,T345="ALTO"),20,AND(Y345=11,T345="BAJO"),16,AND(Y345=11,U345&lt;&gt;0),11,AND(Y345=12,O345&lt;&gt;0),25,AND(Y345=12,Q345&lt;&gt;0),23,AND(Y345=12,T345="ALTO"),20,AND(Y345=12,T345="BAJO"),16,AND(Y345=12,U345&lt;&gt;0),12,AND(Y345=13,O345&lt;&gt;0),25,AND(Y345=13,Q345&lt;&gt;0),21,AND(Y345=13,T345="ALTO"),20,AND(Y345=13,T345="BAJO"),17,AND(Y345=13,U345&lt;&gt;0),17,AND(Y345=14,O345&lt;&gt;0),25,AND(Y345=14,Q345&lt;&gt;0),24,AND(Y345=14,T345="ALTO"),23,AND(Y345=14,T345="BAJO"),21,AND(Y345=14,U345&lt;&gt;0),18,AND(Y345=15,O345&lt;&gt;0),25,AND(Y345=15,Q345&lt;&gt;0),24,AND(Y345=15,T345="ALTO"),22,AND(Y345=15,T345="BAJO"),19,AND(Y345=15,U345&lt;&gt;0),19,AND(Y345=16,O345&lt;&gt;0),25,AND(Y345=16,Q345&lt;&gt;0),23,AND(Y345=16,T345="ALTO"),23,AND(Y345=16,T345="BAJO"),23,AND(Y345=16,U345&lt;&gt;0),20,AND(Y345=17,O345&lt;&gt;0),25,AND(Y345=17,Q345&lt;&gt;0),24,AND(Y345=17,T345="ALTO"),23,AND(Y345=17,T345="BAJO"),21,AND(Y345=17,U345&lt;&gt;0),20,AND(Y345=18,O345&lt;&gt;0),25,AND(Y345=18,Q345&lt;&gt;0),24,AND(Y345=18,T345="ALTO"),23,AND(Y345=18,T345="BAJO"),22,AND(Y345=18,U345&lt;&gt;0),21,AND(Y345=19,O345&lt;&gt;0),25,AND(Y345=19,Q345&lt;&gt;0),25,AND(Y345=19,T345="ALTO"),24,AND(Y345=19,T345="BAJO"),22,AND(Y345=19,U345&lt;&gt;0),22,AND(Y345&lt;&gt;0,W345&lt;&gt;0),Y345,TRUE,"FALSO")</f>
        <v>18</v>
      </c>
      <c r="AB345" s="248"/>
      <c r="AC345" s="248"/>
      <c r="AD345" s="430"/>
      <c r="AE345" s="431"/>
      <c r="AF345" s="431"/>
      <c r="AG345" s="223"/>
      <c r="AH345" s="223"/>
      <c r="AI345" s="223"/>
      <c r="AJ345" s="223"/>
      <c r="AK345" s="223"/>
      <c r="AL345" s="223"/>
      <c r="AM345" s="223"/>
      <c r="AN345" s="259"/>
      <c r="AO345" s="223"/>
      <c r="AP345" s="259"/>
      <c r="AR345" s="260"/>
      <c r="AT345" s="260"/>
      <c r="AV345" s="260"/>
    </row>
    <row r="346" spans="1:48" s="225" customFormat="1" ht="91.5" customHeight="1">
      <c r="A346" s="656"/>
      <c r="B346" s="571"/>
      <c r="C346" s="571"/>
      <c r="D346" s="248" t="s">
        <v>1285</v>
      </c>
      <c r="E346" s="245" t="s">
        <v>838</v>
      </c>
      <c r="F346" s="185" t="s">
        <v>2</v>
      </c>
      <c r="G346" s="246" t="s">
        <v>52</v>
      </c>
      <c r="H346" s="247" t="s">
        <v>528</v>
      </c>
      <c r="I346" s="248" t="s">
        <v>535</v>
      </c>
      <c r="J346" s="248" t="str">
        <f>IF(OR(F346="SE",F346="SA"),VLOOKUP(I346,'Tabla de Peligros y Riesgo'!$C$2:$E$227,2,FALSE),VLOOKUP(I346,'LISTA DE ASPECTOS - IMPACTOS'!$D$3:$F$72,2,FALSE))</f>
        <v>Alteración de la calidad de suelo/agua</v>
      </c>
      <c r="K346" s="249" t="str">
        <f>IF(OR(F346="SE",F346="SA"),VLOOKUP(I346,'Tabla de Peligros y Riesgo'!$C$2:$E$227,3,FALSE),VLOOKUP(I346,'LISTA DE ASPECTOS - IMPACTOS'!$D$3:$F$72,3,FALSE))</f>
        <v>Potencial afectación a la calidad ambiental del suelo, agua, aire, flora y fauna</v>
      </c>
      <c r="L346" s="250" t="s">
        <v>56</v>
      </c>
      <c r="M346" s="248">
        <v>3</v>
      </c>
      <c r="N346" s="251">
        <f t="shared" si="44"/>
        <v>13</v>
      </c>
      <c r="O346" s="248"/>
      <c r="P346" s="252"/>
      <c r="Q346" s="248"/>
      <c r="R346" s="252"/>
      <c r="S346" s="248"/>
      <c r="T346" s="248"/>
      <c r="U346" s="253" t="s">
        <v>1279</v>
      </c>
      <c r="V346" s="254">
        <v>0.35</v>
      </c>
      <c r="W346" s="253"/>
      <c r="X346" s="255">
        <v>0.15</v>
      </c>
      <c r="Y346" s="251">
        <f t="shared" si="43"/>
        <v>13</v>
      </c>
      <c r="Z346" s="256"/>
      <c r="AA346" s="251">
        <f t="array" ref="AA346">_xlfn.IFS(AND(Y346=1,O346&lt;&gt;0),25,AND(Y346=1,Q346&lt;&gt;0),21,AND(Y346=1,T346="ALTO"),16,AND(Y346=1,T346="BAJO"),11,AND(Y346=1,U346&lt;&gt;0),2,AND(Y346=2,O346&lt;&gt;0),25,AND(Y346=2,Q346&lt;&gt;0),21,AND(Y346=2,T346="ALTO"),16,AND(Y346=2,T346="BAJO"),11,AND(Y346=2,U346&lt;&gt;0),4,AND(Y346=3,O346&lt;&gt;0),25,AND(Y346=3,Q346&lt;&gt;0),21,AND(Y346=3,T346="ALTO"),16,AND(Y346=3,T346="BAJO"),12,AND(Y346=3,U346&lt;&gt;0),5,AND(Y346=4,O346&lt;&gt;0),25,AND(Y346=4,Q346&lt;&gt;0),13,AND(Y346=4,T346="ALTO"),16,AND(Y346=4,T346="BAJO"),14,AND(Y346=4,U346&lt;&gt;0),7,AND(Y346=5,O346&lt;&gt;0),25,AND(Y346=5,Q346&lt;&gt;0),21,AND(Y346=5,T346="ALTO"),16,AND(Y346=5,T346="BAJO"),12,AND(Y346=5,U346&lt;&gt;0),8,AND(Y346=6,O346&lt;&gt;0),25,AND(Y346=6,Q346&lt;&gt;0),21,AND(Y346=6,T346="ALTO"),20,AND(Y346=6,T346="BAJO"),17,AND(Y346=6,U346&lt;&gt;0),6,AND(Y346=7,O346&lt;&gt;0),25,AND(Y346=7,Q346&lt;&gt;0),23,AND(Y346=7,T346="ALTO"),16,AND(Y346=7,T346="BAJO"),11,AND(Y346=7,U346&lt;&gt;0),7,AND(Y346=8,O346&lt;&gt;0),25,AND(Y346=8,Q346&lt;&gt;0),21,AND(Y346=8,T346="ALTO"),16,AND(Y346=8,T346="BAJO"),12,AND(Y346=8,U346&lt;&gt;0),8,AND(Y346=9,O346&lt;&gt;0),25,AND(Y346=9,Q346&lt;&gt;0),21,AND(Y346=9,T346="ALTO"),20,AND(Y346=9,T346="BAJO"),17,AND(Y346=9,U346&lt;&gt;0),13,AND(Y346=10,O346&lt;&gt;0),25,AND(Y346=10,Q346&lt;&gt;0),22,AND(Y346=10,T346="ALTO"),21,AND(Y346=10,T346="BAJO"),18,AND(Y346=10,U346&lt;&gt;0),18,AND(Y346=11,O346&lt;&gt;0),25,AND(Y346=11,Q346&lt;&gt;0),23,AND(Y346=11,T346="ALTO"),20,AND(Y346=11,T346="BAJO"),16,AND(Y346=11,U346&lt;&gt;0),11,AND(Y346=12,O346&lt;&gt;0),25,AND(Y346=12,Q346&lt;&gt;0),23,AND(Y346=12,T346="ALTO"),20,AND(Y346=12,T346="BAJO"),16,AND(Y346=12,U346&lt;&gt;0),12,AND(Y346=13,O346&lt;&gt;0),25,AND(Y346=13,Q346&lt;&gt;0),21,AND(Y346=13,T346="ALTO"),20,AND(Y346=13,T346="BAJO"),17,AND(Y346=13,U346&lt;&gt;0),17,AND(Y346=14,O346&lt;&gt;0),25,AND(Y346=14,Q346&lt;&gt;0),24,AND(Y346=14,T346="ALTO"),23,AND(Y346=14,T346="BAJO"),21,AND(Y346=14,U346&lt;&gt;0),18,AND(Y346=15,O346&lt;&gt;0),25,AND(Y346=15,Q346&lt;&gt;0),24,AND(Y346=15,T346="ALTO"),22,AND(Y346=15,T346="BAJO"),19,AND(Y346=15,U346&lt;&gt;0),19,AND(Y346=16,O346&lt;&gt;0),25,AND(Y346=16,Q346&lt;&gt;0),23,AND(Y346=16,T346="ALTO"),23,AND(Y346=16,T346="BAJO"),23,AND(Y346=16,U346&lt;&gt;0),20,AND(Y346=17,O346&lt;&gt;0),25,AND(Y346=17,Q346&lt;&gt;0),24,AND(Y346=17,T346="ALTO"),23,AND(Y346=17,T346="BAJO"),21,AND(Y346=17,U346&lt;&gt;0),20,AND(Y346=18,O346&lt;&gt;0),25,AND(Y346=18,Q346&lt;&gt;0),24,AND(Y346=18,T346="ALTO"),23,AND(Y346=18,T346="BAJO"),22,AND(Y346=18,U346&lt;&gt;0),21,AND(Y346=19,O346&lt;&gt;0),25,AND(Y346=19,Q346&lt;&gt;0),25,AND(Y346=19,T346="ALTO"),24,AND(Y346=19,T346="BAJO"),22,AND(Y346=19,U346&lt;&gt;0),22,AND(Y346&lt;&gt;0,W346&lt;&gt;0),Y346,TRUE,"FALSO")</f>
        <v>17</v>
      </c>
      <c r="AB346" s="248"/>
      <c r="AC346" s="248"/>
      <c r="AD346" s="430"/>
      <c r="AE346" s="431"/>
      <c r="AF346" s="431"/>
      <c r="AG346" s="223"/>
      <c r="AH346" s="223"/>
      <c r="AI346" s="223"/>
      <c r="AJ346" s="223"/>
      <c r="AK346" s="223"/>
      <c r="AL346" s="223"/>
      <c r="AM346" s="223"/>
      <c r="AN346" s="259"/>
      <c r="AO346" s="223"/>
      <c r="AP346" s="259"/>
      <c r="AR346" s="260"/>
      <c r="AT346" s="260"/>
      <c r="AV346" s="260"/>
    </row>
    <row r="347" spans="1:48" s="225" customFormat="1" ht="60">
      <c r="A347" s="656"/>
      <c r="B347" s="571"/>
      <c r="C347" s="571"/>
      <c r="D347" s="248" t="s">
        <v>1285</v>
      </c>
      <c r="E347" s="245" t="s">
        <v>912</v>
      </c>
      <c r="F347" s="185" t="s">
        <v>1</v>
      </c>
      <c r="G347" s="246" t="s">
        <v>51</v>
      </c>
      <c r="H347" s="339" t="s">
        <v>92</v>
      </c>
      <c r="I347" s="338" t="s">
        <v>93</v>
      </c>
      <c r="J347" s="248" t="str">
        <f>IF(OR(F347="SE",F347="SA"),VLOOKUP(I347,'Tabla de Peligros y Riesgo'!$C$2:$E$227,2,FALSE),VLOOKUP(I347,'LISTA DE ASPECTOS - IMPACTOS'!$D$3:$F$72,2,FALSE))</f>
        <v xml:space="preserve">Golpes </v>
      </c>
      <c r="K347" s="249" t="str">
        <f>IF(OR(F347="SE",F347="SA"),VLOOKUP(I347,'Tabla de Peligros y Riesgo'!$C$2:$E$227,3,FALSE),VLOOKUP(I347,'LISTA DE ASPECTOS - IMPACTOS'!$D$3:$F$72,3,FALSE))</f>
        <v>Heridas/Amputación/Contusión/Fractura/Muerte</v>
      </c>
      <c r="L347" s="250" t="s">
        <v>56</v>
      </c>
      <c r="M347" s="248">
        <v>3</v>
      </c>
      <c r="N347" s="251">
        <f t="shared" ref="N347" si="48">IF(CONCATENATE(M347,L347)="1A",1,IF(CONCATENATE(M347,L347)="1B",2,IF(CONCATENATE(M347,L347)="2A",3,IF(CONCATENATE(M347,L347)="1C",4,IF(CONCATENATE(M347,L347)="2B",5,IF(CONCATENATE(M347,L347)="3A",6,IF(CONCATENATE(M347,L347)="1D",7,IF(CONCATENATE(M347,L347)="2C",8,IF(CONCATENATE(M347,L347)="3B",9,IF(CONCATENATE(M347,L347)="4A",10,IF(CONCATENATE(M347,L347)="1E",11,IF(CONCATENATE(M347,L347)="2D",12,IF(CONCATENATE(M347,L347)="3C",13,IF(CONCATENATE(M347,L347)="4B",14,IF(CONCATENATE(M347,L347)="5A",15,IF(CONCATENATE(M347,L347)="2E",16,IF(CONCATENATE(M347,L347)="3D",17,IF(CONCATENATE(M347,L347)="4C",18,IF(CONCATENATE(M347,L347)="5B",19,IF(CONCATENATE(M347,L347)="3E",20,IF(CONCATENATE(M347,L347)="4D",21,IF(CONCATENATE(M347,L347)="5C",22,IF(CONCATENATE(M347,L347)="4E",23,IF(CONCATENATE(M347,L347)="5D",24,IF(CONCATENATE(M347,L347)="5E",25,"")))))))))))))))))))))))))</f>
        <v>13</v>
      </c>
      <c r="O347" s="248"/>
      <c r="P347" s="252"/>
      <c r="Q347" s="248"/>
      <c r="R347" s="252"/>
      <c r="S347" s="338" t="s">
        <v>1527</v>
      </c>
      <c r="T347" s="248" t="s">
        <v>59</v>
      </c>
      <c r="U347" s="358" t="s">
        <v>1536</v>
      </c>
      <c r="V347" s="254">
        <v>0.35</v>
      </c>
      <c r="W347" s="253" t="s">
        <v>1196</v>
      </c>
      <c r="X347" s="255">
        <v>0.15</v>
      </c>
      <c r="Y347" s="251">
        <f t="shared" si="43"/>
        <v>13</v>
      </c>
      <c r="Z347" s="256"/>
      <c r="AA347" s="251">
        <f t="array" ref="AA347">_xlfn.IFS(AND(Y347=1,O347&lt;&gt;0),25,AND(Y347=1,Q347&lt;&gt;0),21,AND(Y347=1,T347="ALTO"),16,AND(Y347=1,T347="BAJO"),11,AND(Y347=1,U347&lt;&gt;0),2,AND(Y347=2,O347&lt;&gt;0),25,AND(Y347=2,Q347&lt;&gt;0),21,AND(Y347=2,T347="ALTO"),16,AND(Y347=2,T347="BAJO"),11,AND(Y347=2,U347&lt;&gt;0),4,AND(Y347=3,O347&lt;&gt;0),25,AND(Y347=3,Q347&lt;&gt;0),21,AND(Y347=3,T347="ALTO"),16,AND(Y347=3,T347="BAJO"),12,AND(Y347=3,U347&lt;&gt;0),5,AND(Y347=4,O347&lt;&gt;0),25,AND(Y347=4,Q347&lt;&gt;0),13,AND(Y347=4,T347="ALTO"),16,AND(Y347=4,T347="BAJO"),14,AND(Y347=4,U347&lt;&gt;0),7,AND(Y347=5,O347&lt;&gt;0),25,AND(Y347=5,Q347&lt;&gt;0),21,AND(Y347=5,T347="ALTO"),16,AND(Y347=5,T347="BAJO"),12,AND(Y347=5,U347&lt;&gt;0),8,AND(Y347=6,O347&lt;&gt;0),25,AND(Y347=6,Q347&lt;&gt;0),21,AND(Y347=6,T347="ALTO"),20,AND(Y347=6,T347="BAJO"),17,AND(Y347=6,U347&lt;&gt;0),6,AND(Y347=7,O347&lt;&gt;0),25,AND(Y347=7,Q347&lt;&gt;0),23,AND(Y347=7,T347="ALTO"),16,AND(Y347=7,T347="BAJO"),11,AND(Y347=7,U347&lt;&gt;0),7,AND(Y347=8,O347&lt;&gt;0),25,AND(Y347=8,Q347&lt;&gt;0),21,AND(Y347=8,T347="ALTO"),16,AND(Y347=8,T347="BAJO"),12,AND(Y347=8,U347&lt;&gt;0),8,AND(Y347=9,O347&lt;&gt;0),25,AND(Y347=9,Q347&lt;&gt;0),21,AND(Y347=9,T347="ALTO"),20,AND(Y347=9,T347="BAJO"),17,AND(Y347=9,U347&lt;&gt;0),13,AND(Y347=10,O347&lt;&gt;0),25,AND(Y347=10,Q347&lt;&gt;0),22,AND(Y347=10,T347="ALTO"),21,AND(Y347=10,T347="BAJO"),18,AND(Y347=10,U347&lt;&gt;0),18,AND(Y347=11,O347&lt;&gt;0),25,AND(Y347=11,Q347&lt;&gt;0),23,AND(Y347=11,T347="ALTO"),20,AND(Y347=11,T347="BAJO"),16,AND(Y347=11,U347&lt;&gt;0),11,AND(Y347=12,O347&lt;&gt;0),25,AND(Y347=12,Q347&lt;&gt;0),23,AND(Y347=12,T347="ALTO"),20,AND(Y347=12,T347="BAJO"),16,AND(Y347=12,U347&lt;&gt;0),12,AND(Y347=13,O347&lt;&gt;0),25,AND(Y347=13,Q347&lt;&gt;0),21,AND(Y347=13,T347="ALTO"),20,AND(Y347=13,T347="BAJO"),17,AND(Y347=13,U347&lt;&gt;0),17,AND(Y347=14,O347&lt;&gt;0),25,AND(Y347=14,Q347&lt;&gt;0),24,AND(Y347=14,T347="ALTO"),23,AND(Y347=14,T347="BAJO"),21,AND(Y347=14,U347&lt;&gt;0),18,AND(Y347=15,O347&lt;&gt;0),25,AND(Y347=15,Q347&lt;&gt;0),24,AND(Y347=15,T347="ALTO"),22,AND(Y347=15,T347="BAJO"),19,AND(Y347=15,U347&lt;&gt;0),19,AND(Y347=16,O347&lt;&gt;0),25,AND(Y347=16,Q347&lt;&gt;0),23,AND(Y347=16,T347="ALTO"),23,AND(Y347=16,T347="BAJO"),23,AND(Y347=16,U347&lt;&gt;0),20,AND(Y347=17,O347&lt;&gt;0),25,AND(Y347=17,Q347&lt;&gt;0),24,AND(Y347=17,T347="ALTO"),23,AND(Y347=17,T347="BAJO"),21,AND(Y347=17,U347&lt;&gt;0),20,AND(Y347=18,O347&lt;&gt;0),25,AND(Y347=18,Q347&lt;&gt;0),24,AND(Y347=18,T347="ALTO"),23,AND(Y347=18,T347="BAJO"),22,AND(Y347=18,U347&lt;&gt;0),21,AND(Y347=19,O347&lt;&gt;0),25,AND(Y347=19,Q347&lt;&gt;0),25,AND(Y347=19,T347="ALTO"),24,AND(Y347=19,T347="BAJO"),22,AND(Y347=19,U347&lt;&gt;0),22,AND(Y347&lt;&gt;0,W347&lt;&gt;0),Y347,TRUE,"FALSO")</f>
        <v>17</v>
      </c>
      <c r="AB347" s="248"/>
      <c r="AC347" s="248"/>
      <c r="AD347" s="430"/>
      <c r="AE347" s="431"/>
      <c r="AF347" s="431"/>
      <c r="AG347" s="223"/>
      <c r="AH347" s="223"/>
      <c r="AI347" s="223"/>
      <c r="AJ347" s="223"/>
      <c r="AK347" s="223"/>
      <c r="AL347" s="223"/>
      <c r="AM347" s="223"/>
      <c r="AN347" s="259"/>
      <c r="AO347" s="223"/>
      <c r="AP347" s="259"/>
      <c r="AR347" s="260"/>
      <c r="AT347" s="260"/>
      <c r="AV347" s="260"/>
    </row>
    <row r="348" spans="1:48" s="225" customFormat="1" ht="71.25" customHeight="1">
      <c r="A348" s="656"/>
      <c r="B348" s="571"/>
      <c r="C348" s="571"/>
      <c r="D348" s="244" t="s">
        <v>795</v>
      </c>
      <c r="E348" s="245" t="s">
        <v>838</v>
      </c>
      <c r="F348" s="185" t="s">
        <v>1</v>
      </c>
      <c r="G348" s="246" t="s">
        <v>51</v>
      </c>
      <c r="H348" s="247" t="s">
        <v>66</v>
      </c>
      <c r="I348" s="248" t="s">
        <v>68</v>
      </c>
      <c r="J348" s="248" t="str">
        <f>IF(OR(F348="SE",F348="SA"),VLOOKUP(I348,'Tabla de Peligros y Riesgo'!$C$2:$E$227,2,FALSE),VLOOKUP(I348,'LISTA DE ASPECTOS - IMPACTOS'!$D$3:$F$72,2,FALSE))</f>
        <v>Caída al mismo nivel</v>
      </c>
      <c r="K348" s="249" t="str">
        <f>IF(OR(F348="SE",F348="SA"),VLOOKUP(I348,'Tabla de Peligros y Riesgo'!$C$2:$E$227,3,FALSE),VLOOKUP(I348,'LISTA DE ASPECTOS - IMPACTOS'!$D$3:$F$72,3,FALSE))</f>
        <v>Contusión/Fractura/Muerte</v>
      </c>
      <c r="L348" s="250" t="s">
        <v>56</v>
      </c>
      <c r="M348" s="248">
        <v>3</v>
      </c>
      <c r="N348" s="251">
        <f t="shared" si="44"/>
        <v>13</v>
      </c>
      <c r="O348" s="248"/>
      <c r="P348" s="252"/>
      <c r="Q348" s="248"/>
      <c r="R348" s="252"/>
      <c r="S348" s="248"/>
      <c r="T348" s="248"/>
      <c r="U348" s="248" t="s">
        <v>1253</v>
      </c>
      <c r="V348" s="254"/>
      <c r="W348" s="253" t="s">
        <v>1196</v>
      </c>
      <c r="X348" s="255">
        <v>0.15</v>
      </c>
      <c r="Y348" s="251">
        <f t="shared" si="43"/>
        <v>13</v>
      </c>
      <c r="Z348" s="256"/>
      <c r="AA348" s="251">
        <f t="array" ref="AA348">_xlfn.IFS(AND(Y348=1,O348&lt;&gt;0),25,AND(Y348=1,Q348&lt;&gt;0),21,AND(Y348=1,T348="ALTO"),16,AND(Y348=1,T348="BAJO"),11,AND(Y348=1,U348&lt;&gt;0),2,AND(Y348=2,O348&lt;&gt;0),25,AND(Y348=2,Q348&lt;&gt;0),21,AND(Y348=2,T348="ALTO"),16,AND(Y348=2,T348="BAJO"),11,AND(Y348=2,U348&lt;&gt;0),4,AND(Y348=3,O348&lt;&gt;0),25,AND(Y348=3,Q348&lt;&gt;0),21,AND(Y348=3,T348="ALTO"),16,AND(Y348=3,T348="BAJO"),12,AND(Y348=3,U348&lt;&gt;0),5,AND(Y348=4,O348&lt;&gt;0),25,AND(Y348=4,Q348&lt;&gt;0),13,AND(Y348=4,T348="ALTO"),16,AND(Y348=4,T348="BAJO"),14,AND(Y348=4,U348&lt;&gt;0),7,AND(Y348=5,O348&lt;&gt;0),25,AND(Y348=5,Q348&lt;&gt;0),21,AND(Y348=5,T348="ALTO"),16,AND(Y348=5,T348="BAJO"),12,AND(Y348=5,U348&lt;&gt;0),8,AND(Y348=6,O348&lt;&gt;0),25,AND(Y348=6,Q348&lt;&gt;0),21,AND(Y348=6,T348="ALTO"),20,AND(Y348=6,T348="BAJO"),17,AND(Y348=6,U348&lt;&gt;0),6,AND(Y348=7,O348&lt;&gt;0),25,AND(Y348=7,Q348&lt;&gt;0),23,AND(Y348=7,T348="ALTO"),16,AND(Y348=7,T348="BAJO"),11,AND(Y348=7,U348&lt;&gt;0),7,AND(Y348=8,O348&lt;&gt;0),25,AND(Y348=8,Q348&lt;&gt;0),21,AND(Y348=8,T348="ALTO"),16,AND(Y348=8,T348="BAJO"),12,AND(Y348=8,U348&lt;&gt;0),8,AND(Y348=9,O348&lt;&gt;0),25,AND(Y348=9,Q348&lt;&gt;0),21,AND(Y348=9,T348="ALTO"),20,AND(Y348=9,T348="BAJO"),17,AND(Y348=9,U348&lt;&gt;0),13,AND(Y348=10,O348&lt;&gt;0),25,AND(Y348=10,Q348&lt;&gt;0),22,AND(Y348=10,T348="ALTO"),21,AND(Y348=10,T348="BAJO"),18,AND(Y348=10,U348&lt;&gt;0),18,AND(Y348=11,O348&lt;&gt;0),25,AND(Y348=11,Q348&lt;&gt;0),23,AND(Y348=11,T348="ALTO"),20,AND(Y348=11,T348="BAJO"),16,AND(Y348=11,U348&lt;&gt;0),11,AND(Y348=12,O348&lt;&gt;0),25,AND(Y348=12,Q348&lt;&gt;0),23,AND(Y348=12,T348="ALTO"),20,AND(Y348=12,T348="BAJO"),16,AND(Y348=12,U348&lt;&gt;0),12,AND(Y348=13,O348&lt;&gt;0),25,AND(Y348=13,Q348&lt;&gt;0),21,AND(Y348=13,T348="ALTO"),20,AND(Y348=13,T348="BAJO"),17,AND(Y348=13,U348&lt;&gt;0),17,AND(Y348=14,O348&lt;&gt;0),25,AND(Y348=14,Q348&lt;&gt;0),24,AND(Y348=14,T348="ALTO"),23,AND(Y348=14,T348="BAJO"),21,AND(Y348=14,U348&lt;&gt;0),18,AND(Y348=15,O348&lt;&gt;0),25,AND(Y348=15,Q348&lt;&gt;0),24,AND(Y348=15,T348="ALTO"),22,AND(Y348=15,T348="BAJO"),19,AND(Y348=15,U348&lt;&gt;0),19,AND(Y348=16,O348&lt;&gt;0),25,AND(Y348=16,Q348&lt;&gt;0),23,AND(Y348=16,T348="ALTO"),23,AND(Y348=16,T348="BAJO"),23,AND(Y348=16,U348&lt;&gt;0),20,AND(Y348=17,O348&lt;&gt;0),25,AND(Y348=17,Q348&lt;&gt;0),24,AND(Y348=17,T348="ALTO"),23,AND(Y348=17,T348="BAJO"),21,AND(Y348=17,U348&lt;&gt;0),20,AND(Y348=18,O348&lt;&gt;0),25,AND(Y348=18,Q348&lt;&gt;0),24,AND(Y348=18,T348="ALTO"),23,AND(Y348=18,T348="BAJO"),22,AND(Y348=18,U348&lt;&gt;0),21,AND(Y348=19,O348&lt;&gt;0),25,AND(Y348=19,Q348&lt;&gt;0),25,AND(Y348=19,T348="ALTO"),24,AND(Y348=19,T348="BAJO"),22,AND(Y348=19,U348&lt;&gt;0),22,AND(Y348&lt;&gt;0,W348&lt;&gt;0),Y348,TRUE,"FALSO")</f>
        <v>17</v>
      </c>
      <c r="AB348" s="248"/>
      <c r="AC348" s="248"/>
      <c r="AD348" s="430"/>
      <c r="AE348" s="431"/>
      <c r="AF348" s="431"/>
      <c r="AG348" s="223"/>
      <c r="AH348" s="223"/>
      <c r="AI348" s="223"/>
      <c r="AJ348" s="223"/>
      <c r="AK348" s="223"/>
      <c r="AL348" s="223"/>
      <c r="AM348" s="223"/>
      <c r="AN348" s="259"/>
      <c r="AO348" s="223"/>
      <c r="AP348" s="259"/>
      <c r="AR348" s="260"/>
      <c r="AT348" s="260"/>
      <c r="AV348" s="260"/>
    </row>
    <row r="349" spans="1:48" s="225" customFormat="1" ht="71.25" customHeight="1">
      <c r="A349" s="656"/>
      <c r="B349" s="571"/>
      <c r="C349" s="571"/>
      <c r="D349" s="248" t="s">
        <v>812</v>
      </c>
      <c r="E349" s="245" t="s">
        <v>838</v>
      </c>
      <c r="F349" s="185" t="s">
        <v>1</v>
      </c>
      <c r="G349" s="246" t="s">
        <v>51</v>
      </c>
      <c r="H349" s="247" t="s">
        <v>80</v>
      </c>
      <c r="I349" s="248" t="s">
        <v>108</v>
      </c>
      <c r="J349" s="248" t="str">
        <f>IF(OR(F349="SE",F349="SA"),VLOOKUP(I349,'Tabla de Peligros y Riesgo'!$C$2:$E$227,2,FALSE),VLOOKUP(I349,'LISTA DE ASPECTOS - IMPACTOS'!$D$3:$F$72,2,FALSE))</f>
        <v xml:space="preserve">Electrocusión </v>
      </c>
      <c r="K349" s="249" t="str">
        <f>IF(OR(F349="SE",F349="SA"),VLOOKUP(I349,'Tabla de Peligros y Riesgo'!$C$2:$E$227,3,FALSE),VLOOKUP(I349,'LISTA DE ASPECTOS - IMPACTOS'!$D$3:$F$72,3,FALSE))</f>
        <v>Quemadura/Amputación/ Muerte</v>
      </c>
      <c r="L349" s="250" t="s">
        <v>90</v>
      </c>
      <c r="M349" s="248">
        <v>4</v>
      </c>
      <c r="N349" s="251">
        <f t="shared" si="44"/>
        <v>14</v>
      </c>
      <c r="O349" s="248"/>
      <c r="P349" s="252"/>
      <c r="Q349" s="248"/>
      <c r="R349" s="252"/>
      <c r="S349" s="248"/>
      <c r="T349" s="248" t="s">
        <v>53</v>
      </c>
      <c r="U349" s="253" t="s">
        <v>1286</v>
      </c>
      <c r="V349" s="254"/>
      <c r="W349" s="253" t="s">
        <v>1196</v>
      </c>
      <c r="X349" s="255"/>
      <c r="Y349" s="251">
        <f t="shared" si="43"/>
        <v>14</v>
      </c>
      <c r="Z349" s="256"/>
      <c r="AA349" s="251">
        <f t="array" ref="AA349">_xlfn.IFS(AND(Y349=1,O349&lt;&gt;0),25,AND(Y349=1,Q349&lt;&gt;0),21,AND(Y349=1,T349="ALTO"),16,AND(Y349=1,T349="BAJO"),11,AND(Y349=1,U349&lt;&gt;0),2,AND(Y349=2,O349&lt;&gt;0),25,AND(Y349=2,Q349&lt;&gt;0),21,AND(Y349=2,T349="ALTO"),16,AND(Y349=2,T349="BAJO"),11,AND(Y349=2,U349&lt;&gt;0),4,AND(Y349=3,O349&lt;&gt;0),25,AND(Y349=3,Q349&lt;&gt;0),21,AND(Y349=3,T349="ALTO"),16,AND(Y349=3,T349="BAJO"),12,AND(Y349=3,U349&lt;&gt;0),5,AND(Y349=4,O349&lt;&gt;0),25,AND(Y349=4,Q349&lt;&gt;0),13,AND(Y349=4,T349="ALTO"),16,AND(Y349=4,T349="BAJO"),14,AND(Y349=4,U349&lt;&gt;0),7,AND(Y349=5,O349&lt;&gt;0),25,AND(Y349=5,Q349&lt;&gt;0),21,AND(Y349=5,T349="ALTO"),16,AND(Y349=5,T349="BAJO"),12,AND(Y349=5,U349&lt;&gt;0),8,AND(Y349=6,O349&lt;&gt;0),25,AND(Y349=6,Q349&lt;&gt;0),21,AND(Y349=6,T349="ALTO"),20,AND(Y349=6,T349="BAJO"),17,AND(Y349=6,U349&lt;&gt;0),6,AND(Y349=7,O349&lt;&gt;0),25,AND(Y349=7,Q349&lt;&gt;0),23,AND(Y349=7,T349="ALTO"),16,AND(Y349=7,T349="BAJO"),11,AND(Y349=7,U349&lt;&gt;0),7,AND(Y349=8,O349&lt;&gt;0),25,AND(Y349=8,Q349&lt;&gt;0),21,AND(Y349=8,T349="ALTO"),16,AND(Y349=8,T349="BAJO"),12,AND(Y349=8,U349&lt;&gt;0),8,AND(Y349=9,O349&lt;&gt;0),25,AND(Y349=9,Q349&lt;&gt;0),21,AND(Y349=9,T349="ALTO"),20,AND(Y349=9,T349="BAJO"),17,AND(Y349=9,U349&lt;&gt;0),13,AND(Y349=10,O349&lt;&gt;0),25,AND(Y349=10,Q349&lt;&gt;0),22,AND(Y349=10,T349="ALTO"),21,AND(Y349=10,T349="BAJO"),18,AND(Y349=10,U349&lt;&gt;0),18,AND(Y349=11,O349&lt;&gt;0),25,AND(Y349=11,Q349&lt;&gt;0),23,AND(Y349=11,T349="ALTO"),20,AND(Y349=11,T349="BAJO"),16,AND(Y349=11,U349&lt;&gt;0),11,AND(Y349=12,O349&lt;&gt;0),25,AND(Y349=12,Q349&lt;&gt;0),23,AND(Y349=12,T349="ALTO"),20,AND(Y349=12,T349="BAJO"),16,AND(Y349=12,U349&lt;&gt;0),12,AND(Y349=13,O349&lt;&gt;0),25,AND(Y349=13,Q349&lt;&gt;0),21,AND(Y349=13,T349="ALTO"),20,AND(Y349=13,T349="BAJO"),17,AND(Y349=13,U349&lt;&gt;0),17,AND(Y349=14,O349&lt;&gt;0),25,AND(Y349=14,Q349&lt;&gt;0),24,AND(Y349=14,T349="ALTO"),23,AND(Y349=14,T349="BAJO"),21,AND(Y349=14,U349&lt;&gt;0),18,AND(Y349=15,O349&lt;&gt;0),25,AND(Y349=15,Q349&lt;&gt;0),24,AND(Y349=15,T349="ALTO"),22,AND(Y349=15,T349="BAJO"),19,AND(Y349=15,U349&lt;&gt;0),19,AND(Y349=16,O349&lt;&gt;0),25,AND(Y349=16,Q349&lt;&gt;0),23,AND(Y349=16,T349="ALTO"),23,AND(Y349=16,T349="BAJO"),23,AND(Y349=16,U349&lt;&gt;0),20,AND(Y349=17,O349&lt;&gt;0),25,AND(Y349=17,Q349&lt;&gt;0),24,AND(Y349=17,T349="ALTO"),23,AND(Y349=17,T349="BAJO"),21,AND(Y349=17,U349&lt;&gt;0),20,AND(Y349=18,O349&lt;&gt;0),25,AND(Y349=18,Q349&lt;&gt;0),24,AND(Y349=18,T349="ALTO"),23,AND(Y349=18,T349="BAJO"),22,AND(Y349=18,U349&lt;&gt;0),21,AND(Y349=19,O349&lt;&gt;0),25,AND(Y349=19,Q349&lt;&gt;0),25,AND(Y349=19,T349="ALTO"),24,AND(Y349=19,T349="BAJO"),22,AND(Y349=19,U349&lt;&gt;0),22,AND(Y349&lt;&gt;0,W349&lt;&gt;0),Y349,TRUE,"FALSO")</f>
        <v>23</v>
      </c>
      <c r="AB349" s="248"/>
      <c r="AC349" s="248"/>
      <c r="AD349" s="430"/>
      <c r="AE349" s="431"/>
      <c r="AF349" s="431"/>
      <c r="AG349" s="223"/>
      <c r="AH349" s="223"/>
      <c r="AI349" s="223"/>
      <c r="AJ349" s="223"/>
      <c r="AK349" s="223"/>
      <c r="AL349" s="223"/>
      <c r="AM349" s="223"/>
      <c r="AN349" s="259"/>
      <c r="AO349" s="223"/>
      <c r="AP349" s="259"/>
      <c r="AR349" s="260"/>
      <c r="AT349" s="260"/>
      <c r="AV349" s="260"/>
    </row>
    <row r="350" spans="1:48" s="225" customFormat="1" ht="60">
      <c r="A350" s="656"/>
      <c r="B350" s="571"/>
      <c r="C350" s="571"/>
      <c r="D350" s="268" t="s">
        <v>819</v>
      </c>
      <c r="E350" s="245" t="s">
        <v>838</v>
      </c>
      <c r="F350" s="185" t="s">
        <v>0</v>
      </c>
      <c r="G350" s="246" t="s">
        <v>51</v>
      </c>
      <c r="H350" s="247" t="s">
        <v>135</v>
      </c>
      <c r="I350" s="248" t="s">
        <v>148</v>
      </c>
      <c r="J350" s="248" t="str">
        <f>IF(OR(F350="SE",F350="SA"),VLOOKUP(I350,'Tabla de Peligros y Riesgo'!$C$2:$E$227,2,FALSE),VLOOKUP(I350,'LISTA DE ASPECTOS - IMPACTOS'!$D$3:$F$72,2,FALSE))</f>
        <v>Riesgos Disergonómico</v>
      </c>
      <c r="K350" s="249" t="str">
        <f>IF(OR(F350="SE",F350="SA"),VLOOKUP(I350,'Tabla de Peligros y Riesgo'!$C$2:$E$227,3,FALSE),VLOOKUP(I350,'LISTA DE ASPECTOS - IMPACTOS'!$D$3:$F$72,3,FALSE))</f>
        <v>Lumbalgia</v>
      </c>
      <c r="L350" s="250" t="s">
        <v>56</v>
      </c>
      <c r="M350" s="248">
        <v>3</v>
      </c>
      <c r="N350" s="251">
        <f t="shared" si="44"/>
        <v>13</v>
      </c>
      <c r="O350" s="248"/>
      <c r="P350" s="252"/>
      <c r="Q350" s="248"/>
      <c r="R350" s="252"/>
      <c r="S350" s="248"/>
      <c r="T350" s="248"/>
      <c r="U350" s="248" t="s">
        <v>1253</v>
      </c>
      <c r="V350" s="254"/>
      <c r="W350" s="253" t="s">
        <v>1196</v>
      </c>
      <c r="X350" s="255"/>
      <c r="Y350" s="251">
        <f t="shared" si="43"/>
        <v>13</v>
      </c>
      <c r="Z350" s="256"/>
      <c r="AA350" s="251">
        <f t="array" ref="AA350">_xlfn.IFS(AND(Y350=1,O350&lt;&gt;0),25,AND(Y350=1,Q350&lt;&gt;0),21,AND(Y350=1,T350="ALTO"),16,AND(Y350=1,T350="BAJO"),11,AND(Y350=1,U350&lt;&gt;0),2,AND(Y350=2,O350&lt;&gt;0),25,AND(Y350=2,Q350&lt;&gt;0),21,AND(Y350=2,T350="ALTO"),16,AND(Y350=2,T350="BAJO"),11,AND(Y350=2,U350&lt;&gt;0),4,AND(Y350=3,O350&lt;&gt;0),25,AND(Y350=3,Q350&lt;&gt;0),21,AND(Y350=3,T350="ALTO"),16,AND(Y350=3,T350="BAJO"),12,AND(Y350=3,U350&lt;&gt;0),5,AND(Y350=4,O350&lt;&gt;0),25,AND(Y350=4,Q350&lt;&gt;0),13,AND(Y350=4,T350="ALTO"),16,AND(Y350=4,T350="BAJO"),14,AND(Y350=4,U350&lt;&gt;0),7,AND(Y350=5,O350&lt;&gt;0),25,AND(Y350=5,Q350&lt;&gt;0),21,AND(Y350=5,T350="ALTO"),16,AND(Y350=5,T350="BAJO"),12,AND(Y350=5,U350&lt;&gt;0),8,AND(Y350=6,O350&lt;&gt;0),25,AND(Y350=6,Q350&lt;&gt;0),21,AND(Y350=6,T350="ALTO"),20,AND(Y350=6,T350="BAJO"),17,AND(Y350=6,U350&lt;&gt;0),6,AND(Y350=7,O350&lt;&gt;0),25,AND(Y350=7,Q350&lt;&gt;0),23,AND(Y350=7,T350="ALTO"),16,AND(Y350=7,T350="BAJO"),11,AND(Y350=7,U350&lt;&gt;0),7,AND(Y350=8,O350&lt;&gt;0),25,AND(Y350=8,Q350&lt;&gt;0),21,AND(Y350=8,T350="ALTO"),16,AND(Y350=8,T350="BAJO"),12,AND(Y350=8,U350&lt;&gt;0),8,AND(Y350=9,O350&lt;&gt;0),25,AND(Y350=9,Q350&lt;&gt;0),21,AND(Y350=9,T350="ALTO"),20,AND(Y350=9,T350="BAJO"),17,AND(Y350=9,U350&lt;&gt;0),13,AND(Y350=10,O350&lt;&gt;0),25,AND(Y350=10,Q350&lt;&gt;0),22,AND(Y350=10,T350="ALTO"),21,AND(Y350=10,T350="BAJO"),18,AND(Y350=10,U350&lt;&gt;0),18,AND(Y350=11,O350&lt;&gt;0),25,AND(Y350=11,Q350&lt;&gt;0),23,AND(Y350=11,T350="ALTO"),20,AND(Y350=11,T350="BAJO"),16,AND(Y350=11,U350&lt;&gt;0),11,AND(Y350=12,O350&lt;&gt;0),25,AND(Y350=12,Q350&lt;&gt;0),23,AND(Y350=12,T350="ALTO"),20,AND(Y350=12,T350="BAJO"),16,AND(Y350=12,U350&lt;&gt;0),12,AND(Y350=13,O350&lt;&gt;0),25,AND(Y350=13,Q350&lt;&gt;0),21,AND(Y350=13,T350="ALTO"),20,AND(Y350=13,T350="BAJO"),17,AND(Y350=13,U350&lt;&gt;0),17,AND(Y350=14,O350&lt;&gt;0),25,AND(Y350=14,Q350&lt;&gt;0),24,AND(Y350=14,T350="ALTO"),23,AND(Y350=14,T350="BAJO"),21,AND(Y350=14,U350&lt;&gt;0),18,AND(Y350=15,O350&lt;&gt;0),25,AND(Y350=15,Q350&lt;&gt;0),24,AND(Y350=15,T350="ALTO"),22,AND(Y350=15,T350="BAJO"),19,AND(Y350=15,U350&lt;&gt;0),19,AND(Y350=16,O350&lt;&gt;0),25,AND(Y350=16,Q350&lt;&gt;0),23,AND(Y350=16,T350="ALTO"),23,AND(Y350=16,T350="BAJO"),23,AND(Y350=16,U350&lt;&gt;0),20,AND(Y350=17,O350&lt;&gt;0),25,AND(Y350=17,Q350&lt;&gt;0),24,AND(Y350=17,T350="ALTO"),23,AND(Y350=17,T350="BAJO"),21,AND(Y350=17,U350&lt;&gt;0),20,AND(Y350=18,O350&lt;&gt;0),25,AND(Y350=18,Q350&lt;&gt;0),24,AND(Y350=18,T350="ALTO"),23,AND(Y350=18,T350="BAJO"),22,AND(Y350=18,U350&lt;&gt;0),21,AND(Y350=19,O350&lt;&gt;0),25,AND(Y350=19,Q350&lt;&gt;0),25,AND(Y350=19,T350="ALTO"),24,AND(Y350=19,T350="BAJO"),22,AND(Y350=19,U350&lt;&gt;0),22,AND(Y350&lt;&gt;0,W350&lt;&gt;0),Y350,TRUE,"FALSO")</f>
        <v>17</v>
      </c>
      <c r="AB350" s="248"/>
      <c r="AC350" s="248"/>
      <c r="AD350" s="430"/>
      <c r="AE350" s="431"/>
      <c r="AF350" s="431"/>
      <c r="AG350" s="223"/>
      <c r="AH350" s="223"/>
      <c r="AI350" s="223"/>
      <c r="AJ350" s="223"/>
      <c r="AK350" s="223"/>
      <c r="AL350" s="223"/>
      <c r="AM350" s="223"/>
      <c r="AN350" s="259"/>
      <c r="AO350" s="223"/>
      <c r="AP350" s="259"/>
      <c r="AR350" s="260"/>
      <c r="AT350" s="260"/>
      <c r="AV350" s="260"/>
    </row>
    <row r="351" spans="1:48" ht="57" customHeight="1">
      <c r="A351" s="656"/>
      <c r="B351" s="572"/>
      <c r="C351" s="572"/>
      <c r="D351" s="271" t="s">
        <v>819</v>
      </c>
      <c r="E351" s="245" t="s">
        <v>838</v>
      </c>
      <c r="F351" s="185" t="s">
        <v>2</v>
      </c>
      <c r="G351" s="246" t="s">
        <v>52</v>
      </c>
      <c r="H351" s="247" t="s">
        <v>128</v>
      </c>
      <c r="I351" s="248" t="s">
        <v>150</v>
      </c>
      <c r="J351" s="248" t="str">
        <f>IF(OR(F351="SE",F351="SA"),VLOOKUP(I351,'Tabla de Peligros y Riesgo'!$C$2:$E$227,2,FALSE),VLOOKUP(I351,'LISTA DE ASPECTOS - IMPACTOS'!$D$3:$F$72,2,FALSE))</f>
        <v>Alteración de la calidad de suelo/agua</v>
      </c>
      <c r="K351" s="249" t="str">
        <f>IF(OR(F351="SE",F351="SA"),VLOOKUP(I351,'Tabla de Peligros y Riesgo'!$C$2:$E$227,3,FALSE),VLOOKUP(I351,'LISTA DE ASPECTOS - IMPACTOS'!$D$3:$F$72,3,FALSE))</f>
        <v>Potencial afectación a la calidad ambiental del suelo, agua, aire, flora y fauna</v>
      </c>
      <c r="L351" s="250" t="s">
        <v>56</v>
      </c>
      <c r="M351" s="248">
        <v>4</v>
      </c>
      <c r="N351" s="251">
        <f t="shared" si="44"/>
        <v>18</v>
      </c>
      <c r="O351" s="248"/>
      <c r="P351" s="252"/>
      <c r="Q351" s="248"/>
      <c r="R351" s="252"/>
      <c r="S351" s="248"/>
      <c r="T351" s="248"/>
      <c r="U351" s="248" t="s">
        <v>1253</v>
      </c>
      <c r="V351" s="252"/>
      <c r="W351" s="253"/>
      <c r="X351" s="255"/>
      <c r="Y351" s="251">
        <f t="shared" si="43"/>
        <v>18</v>
      </c>
      <c r="Z351" s="256"/>
      <c r="AA351" s="251">
        <f t="array" ref="AA351">_xlfn.IFS(AND(Y351=1,O351&lt;&gt;0),25,AND(Y351=1,Q351&lt;&gt;0),21,AND(Y351=1,T351="ALTO"),16,AND(Y351=1,T351="BAJO"),11,AND(Y351=1,U351&lt;&gt;0),2,AND(Y351=2,O351&lt;&gt;0),25,AND(Y351=2,Q351&lt;&gt;0),21,AND(Y351=2,T351="ALTO"),16,AND(Y351=2,T351="BAJO"),11,AND(Y351=2,U351&lt;&gt;0),4,AND(Y351=3,O351&lt;&gt;0),25,AND(Y351=3,Q351&lt;&gt;0),21,AND(Y351=3,T351="ALTO"),16,AND(Y351=3,T351="BAJO"),12,AND(Y351=3,U351&lt;&gt;0),5,AND(Y351=4,O351&lt;&gt;0),25,AND(Y351=4,Q351&lt;&gt;0),13,AND(Y351=4,T351="ALTO"),16,AND(Y351=4,T351="BAJO"),14,AND(Y351=4,U351&lt;&gt;0),7,AND(Y351=5,O351&lt;&gt;0),25,AND(Y351=5,Q351&lt;&gt;0),21,AND(Y351=5,T351="ALTO"),16,AND(Y351=5,T351="BAJO"),12,AND(Y351=5,U351&lt;&gt;0),8,AND(Y351=6,O351&lt;&gt;0),25,AND(Y351=6,Q351&lt;&gt;0),21,AND(Y351=6,T351="ALTO"),20,AND(Y351=6,T351="BAJO"),17,AND(Y351=6,U351&lt;&gt;0),6,AND(Y351=7,O351&lt;&gt;0),25,AND(Y351=7,Q351&lt;&gt;0),23,AND(Y351=7,T351="ALTO"),16,AND(Y351=7,T351="BAJO"),11,AND(Y351=7,U351&lt;&gt;0),7,AND(Y351=8,O351&lt;&gt;0),25,AND(Y351=8,Q351&lt;&gt;0),21,AND(Y351=8,T351="ALTO"),16,AND(Y351=8,T351="BAJO"),12,AND(Y351=8,U351&lt;&gt;0),8,AND(Y351=9,O351&lt;&gt;0),25,AND(Y351=9,Q351&lt;&gt;0),21,AND(Y351=9,T351="ALTO"),20,AND(Y351=9,T351="BAJO"),17,AND(Y351=9,U351&lt;&gt;0),13,AND(Y351=10,O351&lt;&gt;0),25,AND(Y351=10,Q351&lt;&gt;0),22,AND(Y351=10,T351="ALTO"),21,AND(Y351=10,T351="BAJO"),18,AND(Y351=10,U351&lt;&gt;0),18,AND(Y351=11,O351&lt;&gt;0),25,AND(Y351=11,Q351&lt;&gt;0),23,AND(Y351=11,T351="ALTO"),20,AND(Y351=11,T351="BAJO"),16,AND(Y351=11,U351&lt;&gt;0),11,AND(Y351=12,O351&lt;&gt;0),25,AND(Y351=12,Q351&lt;&gt;0),23,AND(Y351=12,T351="ALTO"),20,AND(Y351=12,T351="BAJO"),16,AND(Y351=12,U351&lt;&gt;0),12,AND(Y351=13,O351&lt;&gt;0),25,AND(Y351=13,Q351&lt;&gt;0),21,AND(Y351=13,T351="ALTO"),20,AND(Y351=13,T351="BAJO"),17,AND(Y351=13,U351&lt;&gt;0),17,AND(Y351=14,O351&lt;&gt;0),25,AND(Y351=14,Q351&lt;&gt;0),24,AND(Y351=14,T351="ALTO"),23,AND(Y351=14,T351="BAJO"),21,AND(Y351=14,U351&lt;&gt;0),18,AND(Y351=15,O351&lt;&gt;0),25,AND(Y351=15,Q351&lt;&gt;0),24,AND(Y351=15,T351="ALTO"),22,AND(Y351=15,T351="BAJO"),19,AND(Y351=15,U351&lt;&gt;0),19,AND(Y351=16,O351&lt;&gt;0),25,AND(Y351=16,Q351&lt;&gt;0),23,AND(Y351=16,T351="ALTO"),23,AND(Y351=16,T351="BAJO"),23,AND(Y351=16,U351&lt;&gt;0),20,AND(Y351=17,O351&lt;&gt;0),25,AND(Y351=17,Q351&lt;&gt;0),24,AND(Y351=17,T351="ALTO"),23,AND(Y351=17,T351="BAJO"),21,AND(Y351=17,U351&lt;&gt;0),20,AND(Y351=18,O351&lt;&gt;0),25,AND(Y351=18,Q351&lt;&gt;0),24,AND(Y351=18,T351="ALTO"),23,AND(Y351=18,T351="BAJO"),22,AND(Y351=18,U351&lt;&gt;0),21,AND(Y351=19,O351&lt;&gt;0),25,AND(Y351=19,Q351&lt;&gt;0),25,AND(Y351=19,T351="ALTO"),24,AND(Y351=19,T351="BAJO"),22,AND(Y351=19,U351&lt;&gt;0),22,AND(Y351&lt;&gt;0,W351&lt;&gt;0),Y351,TRUE,"FALSO")</f>
        <v>21</v>
      </c>
      <c r="AB351" s="50"/>
      <c r="AC351" s="50"/>
      <c r="AD351" s="432"/>
      <c r="AE351" s="433"/>
      <c r="AF351" s="433"/>
      <c r="AN351" s="265"/>
      <c r="AP351" s="265"/>
      <c r="AR351" s="266"/>
      <c r="AT351" s="266"/>
      <c r="AV351" s="266"/>
    </row>
    <row r="352" spans="1:48" s="225" customFormat="1" ht="60">
      <c r="A352" s="656"/>
      <c r="B352" s="567">
        <v>20</v>
      </c>
      <c r="C352" s="567" t="s">
        <v>848</v>
      </c>
      <c r="D352" s="271" t="s">
        <v>782</v>
      </c>
      <c r="E352" s="245" t="s">
        <v>838</v>
      </c>
      <c r="F352" s="185" t="s">
        <v>0</v>
      </c>
      <c r="G352" s="246" t="s">
        <v>51</v>
      </c>
      <c r="H352" s="247" t="s">
        <v>71</v>
      </c>
      <c r="I352" s="248" t="s">
        <v>72</v>
      </c>
      <c r="J352" s="248" t="str">
        <f>IF(OR(F352="SE",F352="SA"),VLOOKUP(I352,'Tabla de Peligros y Riesgo'!$C$2:$E$227,2,FALSE),VLOOKUP(I352,'LISTA DE ASPECTOS - IMPACTOS'!$D$3:$F$72,2,FALSE))</f>
        <v>Contagio</v>
      </c>
      <c r="K352" s="249" t="str">
        <f>IF(OR(F352="SE",F352="SA"),VLOOKUP(I352,'Tabla de Peligros y Riesgo'!$C$2:$E$227,3,FALSE),VLOOKUP(I352,'LISTA DE ASPECTOS - IMPACTOS'!$D$3:$F$72,3,FALSE))</f>
        <v xml:space="preserve">Infección/Muerte </v>
      </c>
      <c r="L352" s="250" t="s">
        <v>90</v>
      </c>
      <c r="M352" s="248">
        <v>2</v>
      </c>
      <c r="N352" s="251">
        <f t="shared" si="44"/>
        <v>5</v>
      </c>
      <c r="O352" s="248"/>
      <c r="P352" s="252"/>
      <c r="Q352" s="248"/>
      <c r="R352" s="252"/>
      <c r="S352" s="248" t="s">
        <v>1190</v>
      </c>
      <c r="T352" s="248" t="s">
        <v>53</v>
      </c>
      <c r="U352" s="253" t="s">
        <v>1191</v>
      </c>
      <c r="V352" s="254">
        <v>0.35</v>
      </c>
      <c r="W352" s="253" t="s">
        <v>1192</v>
      </c>
      <c r="X352" s="255">
        <v>0.15</v>
      </c>
      <c r="Y352" s="251">
        <f t="shared" si="43"/>
        <v>5</v>
      </c>
      <c r="Z352" s="256"/>
      <c r="AA352" s="251">
        <f t="array" ref="AA352">_xlfn.IFS(AND(Y352=1,O352&lt;&gt;0),25,AND(Y352=1,Q352&lt;&gt;0),21,AND(Y352=1,T352="ALTO"),16,AND(Y352=1,T352="BAJO"),11,AND(Y352=1,U352&lt;&gt;0),2,AND(Y352=2,O352&lt;&gt;0),25,AND(Y352=2,Q352&lt;&gt;0),21,AND(Y352=2,T352="ALTO"),16,AND(Y352=2,T352="BAJO"),11,AND(Y352=2,U352&lt;&gt;0),4,AND(Y352=3,O352&lt;&gt;0),25,AND(Y352=3,Q352&lt;&gt;0),21,AND(Y352=3,T352="ALTO"),16,AND(Y352=3,T352="BAJO"),12,AND(Y352=3,U352&lt;&gt;0),5,AND(Y352=4,O352&lt;&gt;0),25,AND(Y352=4,Q352&lt;&gt;0),13,AND(Y352=4,T352="ALTO"),16,AND(Y352=4,T352="BAJO"),14,AND(Y352=4,U352&lt;&gt;0),7,AND(Y352=5,O352&lt;&gt;0),25,AND(Y352=5,Q352&lt;&gt;0),21,AND(Y352=5,T352="ALTO"),16,AND(Y352=5,T352="BAJO"),12,AND(Y352=5,U352&lt;&gt;0),8,AND(Y352=6,O352&lt;&gt;0),25,AND(Y352=6,Q352&lt;&gt;0),21,AND(Y352=6,T352="ALTO"),20,AND(Y352=6,T352="BAJO"),17,AND(Y352=6,U352&lt;&gt;0),6,AND(Y352=7,O352&lt;&gt;0),25,AND(Y352=7,Q352&lt;&gt;0),23,AND(Y352=7,T352="ALTO"),16,AND(Y352=7,T352="BAJO"),11,AND(Y352=7,U352&lt;&gt;0),7,AND(Y352=8,O352&lt;&gt;0),25,AND(Y352=8,Q352&lt;&gt;0),21,AND(Y352=8,T352="ALTO"),16,AND(Y352=8,T352="BAJO"),12,AND(Y352=8,U352&lt;&gt;0),8,AND(Y352=9,O352&lt;&gt;0),25,AND(Y352=9,Q352&lt;&gt;0),21,AND(Y352=9,T352="ALTO"),20,AND(Y352=9,T352="BAJO"),17,AND(Y352=9,U352&lt;&gt;0),13,AND(Y352=10,O352&lt;&gt;0),25,AND(Y352=10,Q352&lt;&gt;0),22,AND(Y352=10,T352="ALTO"),21,AND(Y352=10,T352="BAJO"),18,AND(Y352=10,U352&lt;&gt;0),18,AND(Y352=11,O352&lt;&gt;0),25,AND(Y352=11,Q352&lt;&gt;0),23,AND(Y352=11,T352="ALTO"),20,AND(Y352=11,T352="BAJO"),16,AND(Y352=11,U352&lt;&gt;0),11,AND(Y352=12,O352&lt;&gt;0),25,AND(Y352=12,Q352&lt;&gt;0),23,AND(Y352=12,T352="ALTO"),20,AND(Y352=12,T352="BAJO"),16,AND(Y352=12,U352&lt;&gt;0),12,AND(Y352=13,O352&lt;&gt;0),25,AND(Y352=13,Q352&lt;&gt;0),21,AND(Y352=13,T352="ALTO"),20,AND(Y352=13,T352="BAJO"),17,AND(Y352=13,U352&lt;&gt;0),17,AND(Y352=14,O352&lt;&gt;0),25,AND(Y352=14,Q352&lt;&gt;0),24,AND(Y352=14,T352="ALTO"),23,AND(Y352=14,T352="BAJO"),21,AND(Y352=14,U352&lt;&gt;0),18,AND(Y352=15,O352&lt;&gt;0),25,AND(Y352=15,Q352&lt;&gt;0),24,AND(Y352=15,T352="ALTO"),22,AND(Y352=15,T352="BAJO"),19,AND(Y352=15,U352&lt;&gt;0),19,AND(Y352=16,O352&lt;&gt;0),25,AND(Y352=16,Q352&lt;&gt;0),23,AND(Y352=16,T352="ALTO"),23,AND(Y352=16,T352="BAJO"),23,AND(Y352=16,U352&lt;&gt;0),20,AND(Y352=17,O352&lt;&gt;0),25,AND(Y352=17,Q352&lt;&gt;0),24,AND(Y352=17,T352="ALTO"),23,AND(Y352=17,T352="BAJO"),21,AND(Y352=17,U352&lt;&gt;0),20,AND(Y352=18,O352&lt;&gt;0),25,AND(Y352=18,Q352&lt;&gt;0),24,AND(Y352=18,T352="ALTO"),23,AND(Y352=18,T352="BAJO"),22,AND(Y352=18,U352&lt;&gt;0),21,AND(Y352=19,O352&lt;&gt;0),25,AND(Y352=19,Q352&lt;&gt;0),25,AND(Y352=19,T352="ALTO"),24,AND(Y352=19,T352="BAJO"),22,AND(Y352=19,U352&lt;&gt;0),22,AND(Y352&lt;&gt;0,W352&lt;&gt;0),Y352,TRUE,"FALSO")</f>
        <v>16</v>
      </c>
      <c r="AB352" s="248"/>
      <c r="AC352" s="248"/>
      <c r="AD352" s="430"/>
      <c r="AE352" s="431"/>
      <c r="AF352" s="431"/>
      <c r="AG352" s="223"/>
      <c r="AH352" s="223"/>
      <c r="AI352" s="223"/>
      <c r="AJ352" s="223"/>
      <c r="AK352" s="223"/>
      <c r="AL352" s="223"/>
      <c r="AM352" s="223"/>
      <c r="AN352" s="259"/>
      <c r="AO352" s="223"/>
      <c r="AP352" s="259"/>
      <c r="AR352" s="260"/>
      <c r="AT352" s="260"/>
      <c r="AV352" s="260"/>
    </row>
    <row r="353" spans="1:48" ht="57" customHeight="1">
      <c r="A353" s="656"/>
      <c r="B353" s="568"/>
      <c r="C353" s="568"/>
      <c r="D353" s="270" t="s">
        <v>782</v>
      </c>
      <c r="E353" s="245" t="s">
        <v>838</v>
      </c>
      <c r="F353" s="185" t="s">
        <v>2</v>
      </c>
      <c r="G353" s="246" t="s">
        <v>58</v>
      </c>
      <c r="H353" s="247" t="s">
        <v>531</v>
      </c>
      <c r="I353" s="248" t="s">
        <v>543</v>
      </c>
      <c r="J353" s="248" t="str">
        <f>IF(OR(F353="SE",F353="SA"),VLOOKUP(I353,'Tabla de Peligros y Riesgo'!$C$2:$E$227,2,FALSE),VLOOKUP(I353,'LISTA DE ASPECTOS - IMPACTOS'!$D$3:$F$72,2,FALSE))</f>
        <v>Alteración de la calidad de suelo/agua</v>
      </c>
      <c r="K353" s="249" t="str">
        <f>IF(OR(F353="SE",F353="SA"),VLOOKUP(I353,'Tabla de Peligros y Riesgo'!$C$2:$E$227,3,FALSE),VLOOKUP(I353,'LISTA DE ASPECTOS - IMPACTOS'!$D$3:$F$72,3,FALSE))</f>
        <v>Potencial afectación a la calidad ambiental del suelo, agua, aire, flora y fauna</v>
      </c>
      <c r="L353" s="250" t="s">
        <v>65</v>
      </c>
      <c r="M353" s="248">
        <v>2</v>
      </c>
      <c r="N353" s="251">
        <f t="shared" si="44"/>
        <v>12</v>
      </c>
      <c r="O353" s="248"/>
      <c r="P353" s="252"/>
      <c r="Q353" s="248"/>
      <c r="R353" s="252"/>
      <c r="S353" s="248" t="s">
        <v>1193</v>
      </c>
      <c r="T353" s="248" t="s">
        <v>59</v>
      </c>
      <c r="U353" s="262" t="s">
        <v>1194</v>
      </c>
      <c r="V353" s="252"/>
      <c r="W353" s="253"/>
      <c r="X353" s="255"/>
      <c r="Y353" s="251">
        <f t="shared" si="43"/>
        <v>12</v>
      </c>
      <c r="Z353" s="256">
        <f>IF(N353&gt;=16,MAX(O353:T353),IF(N353&lt;16,MAX(O353:X353)))</f>
        <v>0</v>
      </c>
      <c r="AA353" s="251">
        <f t="array" ref="AA353">_xlfn.IFS(AND(Y353=1,O353&lt;&gt;0),25,AND(Y353=1,Q353&lt;&gt;0),21,AND(Y353=1,T353="ALTO"),16,AND(Y353=1,T353="BAJO"),11,AND(Y353=1,U353&lt;&gt;0),2,AND(Y353=2,O353&lt;&gt;0),25,AND(Y353=2,Q353&lt;&gt;0),21,AND(Y353=2,T353="ALTO"),16,AND(Y353=2,T353="BAJO"),11,AND(Y353=2,U353&lt;&gt;0),4,AND(Y353=3,O353&lt;&gt;0),25,AND(Y353=3,Q353&lt;&gt;0),21,AND(Y353=3,T353="ALTO"),16,AND(Y353=3,T353="BAJO"),12,AND(Y353=3,U353&lt;&gt;0),5,AND(Y353=4,O353&lt;&gt;0),25,AND(Y353=4,Q353&lt;&gt;0),13,AND(Y353=4,T353="ALTO"),16,AND(Y353=4,T353="BAJO"),14,AND(Y353=4,U353&lt;&gt;0),7,AND(Y353=5,O353&lt;&gt;0),25,AND(Y353=5,Q353&lt;&gt;0),21,AND(Y353=5,T353="ALTO"),16,AND(Y353=5,T353="BAJO"),12,AND(Y353=5,U353&lt;&gt;0),8,AND(Y353=6,O353&lt;&gt;0),25,AND(Y353=6,Q353&lt;&gt;0),21,AND(Y353=6,T353="ALTO"),20,AND(Y353=6,T353="BAJO"),17,AND(Y353=6,U353&lt;&gt;0),6,AND(Y353=7,O353&lt;&gt;0),25,AND(Y353=7,Q353&lt;&gt;0),23,AND(Y353=7,T353="ALTO"),16,AND(Y353=7,T353="BAJO"),11,AND(Y353=7,U353&lt;&gt;0),7,AND(Y353=8,O353&lt;&gt;0),25,AND(Y353=8,Q353&lt;&gt;0),21,AND(Y353=8,T353="ALTO"),16,AND(Y353=8,T353="BAJO"),12,AND(Y353=8,U353&lt;&gt;0),8,AND(Y353=9,O353&lt;&gt;0),25,AND(Y353=9,Q353&lt;&gt;0),21,AND(Y353=9,T353="ALTO"),20,AND(Y353=9,T353="BAJO"),17,AND(Y353=9,U353&lt;&gt;0),13,AND(Y353=10,O353&lt;&gt;0),25,AND(Y353=10,Q353&lt;&gt;0),22,AND(Y353=10,T353="ALTO"),21,AND(Y353=10,T353="BAJO"),18,AND(Y353=10,U353&lt;&gt;0),18,AND(Y353=11,O353&lt;&gt;0),25,AND(Y353=11,Q353&lt;&gt;0),23,AND(Y353=11,T353="ALTO"),20,AND(Y353=11,T353="BAJO"),16,AND(Y353=11,U353&lt;&gt;0),11,AND(Y353=12,O353&lt;&gt;0),25,AND(Y353=12,Q353&lt;&gt;0),23,AND(Y353=12,T353="ALTO"),20,AND(Y353=12,T353="BAJO"),16,AND(Y353=12,U353&lt;&gt;0),12,AND(Y353=13,O353&lt;&gt;0),25,AND(Y353=13,Q353&lt;&gt;0),21,AND(Y353=13,T353="ALTO"),20,AND(Y353=13,T353="BAJO"),17,AND(Y353=13,U353&lt;&gt;0),17,AND(Y353=14,O353&lt;&gt;0),25,AND(Y353=14,Q353&lt;&gt;0),24,AND(Y353=14,T353="ALTO"),23,AND(Y353=14,T353="BAJO"),21,AND(Y353=14,U353&lt;&gt;0),18,AND(Y353=15,O353&lt;&gt;0),25,AND(Y353=15,Q353&lt;&gt;0),24,AND(Y353=15,T353="ALTO"),22,AND(Y353=15,T353="BAJO"),19,AND(Y353=15,U353&lt;&gt;0),19,AND(Y353=16,O353&lt;&gt;0),25,AND(Y353=16,Q353&lt;&gt;0),23,AND(Y353=16,T353="ALTO"),23,AND(Y353=16,T353="BAJO"),23,AND(Y353=16,U353&lt;&gt;0),20,AND(Y353=17,O353&lt;&gt;0),25,AND(Y353=17,Q353&lt;&gt;0),24,AND(Y353=17,T353="ALTO"),23,AND(Y353=17,T353="BAJO"),21,AND(Y353=17,U353&lt;&gt;0),20,AND(Y353=18,O353&lt;&gt;0),25,AND(Y353=18,Q353&lt;&gt;0),24,AND(Y353=18,T353="ALTO"),23,AND(Y353=18,T353="BAJO"),22,AND(Y353=18,U353&lt;&gt;0),21,AND(Y353=19,O353&lt;&gt;0),25,AND(Y353=19,Q353&lt;&gt;0),25,AND(Y353=19,T353="ALTO"),24,AND(Y353=19,T353="BAJO"),22,AND(Y353=19,U353&lt;&gt;0),22,AND(Y353&lt;&gt;0,W353&lt;&gt;0),Y353,TRUE,"FALSO")</f>
        <v>16</v>
      </c>
      <c r="AB353" s="50"/>
      <c r="AC353" s="50"/>
      <c r="AD353" s="432"/>
      <c r="AE353" s="433"/>
      <c r="AF353" s="433"/>
      <c r="AN353" s="265"/>
      <c r="AP353" s="265"/>
      <c r="AR353" s="266"/>
      <c r="AT353" s="266"/>
      <c r="AV353" s="266"/>
    </row>
    <row r="354" spans="1:48" s="225" customFormat="1" ht="60">
      <c r="A354" s="656"/>
      <c r="B354" s="568"/>
      <c r="C354" s="568"/>
      <c r="D354" s="271" t="s">
        <v>782</v>
      </c>
      <c r="E354" s="245" t="s">
        <v>838</v>
      </c>
      <c r="F354" s="185" t="s">
        <v>0</v>
      </c>
      <c r="G354" s="246" t="s">
        <v>51</v>
      </c>
      <c r="H354" s="247" t="s">
        <v>63</v>
      </c>
      <c r="I354" s="248" t="s">
        <v>64</v>
      </c>
      <c r="J354" s="248" t="str">
        <f>IF(OR(F354="SE",F354="SA"),VLOOKUP(I354,'Tabla de Peligros y Riesgo'!$C$2:$E$227,2,FALSE),VLOOKUP(I354,'LISTA DE ASPECTOS - IMPACTOS'!$D$3:$F$72,2,FALSE))</f>
        <v>Riesgo Psicosocial</v>
      </c>
      <c r="K354" s="249" t="str">
        <f>IF(OR(F354="SE",F354="SA"),VLOOKUP(I354,'Tabla de Peligros y Riesgo'!$C$2:$E$227,3,FALSE),VLOOKUP(I354,'LISTA DE ASPECTOS - IMPACTOS'!$D$3:$F$72,3,FALSE))</f>
        <v>Estrés / Depresión</v>
      </c>
      <c r="L354" s="250" t="s">
        <v>56</v>
      </c>
      <c r="M354" s="248">
        <v>3</v>
      </c>
      <c r="N354" s="251">
        <f>IF(CONCATENATE(M354,L354)="1A",1,IF(CONCATENATE(M354,L354)="1B",2,IF(CONCATENATE(M354,L354)="2A",3,IF(CONCATENATE(M354,L354)="1C",4,IF(CONCATENATE(M354,L354)="2B",5,IF(CONCATENATE(M354,L354)="3A",6,IF(CONCATENATE(M354,L354)="1D",7,IF(CONCATENATE(M354,L354)="2C",8,IF(CONCATENATE(M354,L354)="3B",9,IF(CONCATENATE(M354,L354)="4A",10,IF(CONCATENATE(M354,L354)="1E",11,IF(CONCATENATE(M354,L354)="2D",12,IF(CONCATENATE(M354,L354)="3C",13,IF(CONCATENATE(M354,L354)="4B",14,IF(CONCATENATE(M354,L354)="5A",15,IF(CONCATENATE(M354,L354)="2E",16,IF(CONCATENATE(M354,L354)="3D",17,IF(CONCATENATE(M354,L354)="4C",18,IF(CONCATENATE(M354,L354)="5B",19,IF(CONCATENATE(M354,L354)="3E",20,IF(CONCATENATE(M354,L354)="4D",21,IF(CONCATENATE(M354,L354)="5C",22,IF(CONCATENATE(M354,L354)="4E",23,IF(CONCATENATE(M354,L354)="5D",24,IF(CONCATENATE(M354,L354)="5E",25,"")))))))))))))))))))))))))</f>
        <v>13</v>
      </c>
      <c r="O354" s="248"/>
      <c r="P354" s="252"/>
      <c r="Q354" s="248"/>
      <c r="R354" s="252"/>
      <c r="S354" s="248"/>
      <c r="T354" s="248"/>
      <c r="U354" s="253" t="s">
        <v>1195</v>
      </c>
      <c r="V354" s="254"/>
      <c r="W354" s="253" t="s">
        <v>1196</v>
      </c>
      <c r="X354" s="255"/>
      <c r="Y354" s="251">
        <f t="shared" si="43"/>
        <v>13</v>
      </c>
      <c r="Z354" s="256">
        <f>IF(N354&gt;=16,MAX(O354:T354),IF(N354&lt;16,MAX(O354:X354)))</f>
        <v>0</v>
      </c>
      <c r="AA354" s="251">
        <f t="array" ref="AA354">_xlfn.IFS(AND(Y354=1,O354&lt;&gt;0),25,AND(Y354=1,Q354&lt;&gt;0),21,AND(Y354=1,T354="ALTO"),16,AND(Y354=1,T354="BAJO"),11,AND(Y354=1,U354&lt;&gt;0),2,AND(Y354=2,O354&lt;&gt;0),25,AND(Y354=2,Q354&lt;&gt;0),21,AND(Y354=2,T354="ALTO"),16,AND(Y354=2,T354="BAJO"),11,AND(Y354=2,U354&lt;&gt;0),4,AND(Y354=3,O354&lt;&gt;0),25,AND(Y354=3,Q354&lt;&gt;0),21,AND(Y354=3,T354="ALTO"),16,AND(Y354=3,T354="BAJO"),12,AND(Y354=3,U354&lt;&gt;0),5,AND(Y354=4,O354&lt;&gt;0),25,AND(Y354=4,Q354&lt;&gt;0),13,AND(Y354=4,T354="ALTO"),16,AND(Y354=4,T354="BAJO"),14,AND(Y354=4,U354&lt;&gt;0),7,AND(Y354=5,O354&lt;&gt;0),25,AND(Y354=5,Q354&lt;&gt;0),21,AND(Y354=5,T354="ALTO"),16,AND(Y354=5,T354="BAJO"),12,AND(Y354=5,U354&lt;&gt;0),8,AND(Y354=6,O354&lt;&gt;0),25,AND(Y354=6,Q354&lt;&gt;0),21,AND(Y354=6,T354="ALTO"),20,AND(Y354=6,T354="BAJO"),17,AND(Y354=6,U354&lt;&gt;0),6,AND(Y354=7,O354&lt;&gt;0),25,AND(Y354=7,Q354&lt;&gt;0),23,AND(Y354=7,T354="ALTO"),16,AND(Y354=7,T354="BAJO"),11,AND(Y354=7,U354&lt;&gt;0),7,AND(Y354=8,O354&lt;&gt;0),25,AND(Y354=8,Q354&lt;&gt;0),21,AND(Y354=8,T354="ALTO"),16,AND(Y354=8,T354="BAJO"),12,AND(Y354=8,U354&lt;&gt;0),8,AND(Y354=9,O354&lt;&gt;0),25,AND(Y354=9,Q354&lt;&gt;0),21,AND(Y354=9,T354="ALTO"),20,AND(Y354=9,T354="BAJO"),17,AND(Y354=9,U354&lt;&gt;0),13,AND(Y354=10,O354&lt;&gt;0),25,AND(Y354=10,Q354&lt;&gt;0),22,AND(Y354=10,T354="ALTO"),21,AND(Y354=10,T354="BAJO"),18,AND(Y354=10,U354&lt;&gt;0),18,AND(Y354=11,O354&lt;&gt;0),25,AND(Y354=11,Q354&lt;&gt;0),23,AND(Y354=11,T354="ALTO"),20,AND(Y354=11,T354="BAJO"),16,AND(Y354=11,U354&lt;&gt;0),11,AND(Y354=12,O354&lt;&gt;0),25,AND(Y354=12,Q354&lt;&gt;0),23,AND(Y354=12,T354="ALTO"),20,AND(Y354=12,T354="BAJO"),16,AND(Y354=12,U354&lt;&gt;0),12,AND(Y354=13,O354&lt;&gt;0),25,AND(Y354=13,Q354&lt;&gt;0),21,AND(Y354=13,T354="ALTO"),20,AND(Y354=13,T354="BAJO"),17,AND(Y354=13,U354&lt;&gt;0),17,AND(Y354=14,O354&lt;&gt;0),25,AND(Y354=14,Q354&lt;&gt;0),24,AND(Y354=14,T354="ALTO"),23,AND(Y354=14,T354="BAJO"),21,AND(Y354=14,U354&lt;&gt;0),18,AND(Y354=15,O354&lt;&gt;0),25,AND(Y354=15,Q354&lt;&gt;0),24,AND(Y354=15,T354="ALTO"),22,AND(Y354=15,T354="BAJO"),19,AND(Y354=15,U354&lt;&gt;0),19,AND(Y354=16,O354&lt;&gt;0),25,AND(Y354=16,Q354&lt;&gt;0),23,AND(Y354=16,T354="ALTO"),23,AND(Y354=16,T354="BAJO"),23,AND(Y354=16,U354&lt;&gt;0),20,AND(Y354=17,O354&lt;&gt;0),25,AND(Y354=17,Q354&lt;&gt;0),24,AND(Y354=17,T354="ALTO"),23,AND(Y354=17,T354="BAJO"),21,AND(Y354=17,U354&lt;&gt;0),20,AND(Y354=18,O354&lt;&gt;0),25,AND(Y354=18,Q354&lt;&gt;0),24,AND(Y354=18,T354="ALTO"),23,AND(Y354=18,T354="BAJO"),22,AND(Y354=18,U354&lt;&gt;0),21,AND(Y354=19,O354&lt;&gt;0),25,AND(Y354=19,Q354&lt;&gt;0),25,AND(Y354=19,T354="ALTO"),24,AND(Y354=19,T354="BAJO"),22,AND(Y354=19,U354&lt;&gt;0),22,AND(Y354&lt;&gt;0,W354&lt;&gt;0),Y354,TRUE,"FALSO")</f>
        <v>17</v>
      </c>
      <c r="AB354" s="248"/>
      <c r="AC354" s="248"/>
      <c r="AD354" s="257"/>
      <c r="AE354" s="258"/>
      <c r="AF354" s="258"/>
      <c r="AG354" s="223"/>
      <c r="AH354" s="223"/>
      <c r="AI354" s="223"/>
      <c r="AJ354" s="223"/>
      <c r="AK354" s="223"/>
      <c r="AL354" s="223"/>
      <c r="AM354" s="223"/>
      <c r="AN354" s="259"/>
      <c r="AO354" s="223"/>
      <c r="AP354" s="259"/>
      <c r="AR354" s="260"/>
      <c r="AT354" s="260"/>
      <c r="AV354" s="260"/>
    </row>
    <row r="355" spans="1:48" s="225" customFormat="1" ht="60">
      <c r="A355" s="656"/>
      <c r="B355" s="568"/>
      <c r="C355" s="568"/>
      <c r="D355" s="252" t="s">
        <v>839</v>
      </c>
      <c r="E355" s="245" t="s">
        <v>838</v>
      </c>
      <c r="F355" s="185" t="s">
        <v>1</v>
      </c>
      <c r="G355" s="246" t="s">
        <v>51</v>
      </c>
      <c r="H355" s="247" t="s">
        <v>66</v>
      </c>
      <c r="I355" s="248" t="s">
        <v>68</v>
      </c>
      <c r="J355" s="248" t="str">
        <f>IF(OR(F355="SE",F355="SA"),VLOOKUP(I355,'Tabla de Peligros y Riesgo'!$C$2:$E$227,2,FALSE),VLOOKUP(I355,'LISTA DE ASPECTOS - IMPACTOS'!$D$3:$F$72,2,FALSE))</f>
        <v>Caída al mismo nivel</v>
      </c>
      <c r="K355" s="249" t="str">
        <f>IF(OR(F355="SE",F355="SA"),VLOOKUP(I355,'Tabla de Peligros y Riesgo'!$C$2:$E$227,3,FALSE),VLOOKUP(I355,'LISTA DE ASPECTOS - IMPACTOS'!$D$3:$F$72,3,FALSE))</f>
        <v>Contusión/Fractura/Muerte</v>
      </c>
      <c r="L355" s="250" t="s">
        <v>90</v>
      </c>
      <c r="M355" s="248">
        <v>4</v>
      </c>
      <c r="N355" s="251">
        <f>IF(CONCATENATE(M355,L355)="1A",1,IF(CONCATENATE(M355,L355)="1B",2,IF(CONCATENATE(M355,L355)="2A",3,IF(CONCATENATE(M355,L355)="1C",4,IF(CONCATENATE(M355,L355)="2B",5,IF(CONCATENATE(M355,L355)="3A",6,IF(CONCATENATE(M355,L355)="1D",7,IF(CONCATENATE(M355,L355)="2C",8,IF(CONCATENATE(M355,L355)="3B",9,IF(CONCATENATE(M355,L355)="4A",10,IF(CONCATENATE(M355,L355)="1E",11,IF(CONCATENATE(M355,L355)="2D",12,IF(CONCATENATE(M355,L355)="3C",13,IF(CONCATENATE(M355,L355)="4B",14,IF(CONCATENATE(M355,L355)="5A",15,IF(CONCATENATE(M355,L355)="2E",16,IF(CONCATENATE(M355,L355)="3D",17,IF(CONCATENATE(M355,L355)="4C",18,IF(CONCATENATE(M355,L355)="5B",19,IF(CONCATENATE(M355,L355)="3E",20,IF(CONCATENATE(M355,L355)="4D",21,IF(CONCATENATE(M355,L355)="5C",22,IF(CONCATENATE(M355,L355)="4E",23,IF(CONCATENATE(M355,L355)="5D",24,IF(CONCATENATE(M355,L355)="5E",25,"")))))))))))))))))))))))))</f>
        <v>14</v>
      </c>
      <c r="O355" s="248"/>
      <c r="P355" s="252"/>
      <c r="Q355" s="248"/>
      <c r="R355" s="252"/>
      <c r="S355" s="248"/>
      <c r="T355" s="248"/>
      <c r="U355" s="253" t="s">
        <v>1208</v>
      </c>
      <c r="V355" s="254"/>
      <c r="W355" s="253" t="s">
        <v>1196</v>
      </c>
      <c r="X355" s="255"/>
      <c r="Y355" s="251">
        <f t="shared" si="43"/>
        <v>14</v>
      </c>
      <c r="Z355" s="256"/>
      <c r="AA355" s="251">
        <f t="array" ref="AA355">_xlfn.IFS(AND(Y355=1,O355&lt;&gt;0),25,AND(Y355=1,Q355&lt;&gt;0),21,AND(Y355=1,T355="ALTO"),16,AND(Y355=1,T355="BAJO"),11,AND(Y355=1,U355&lt;&gt;0),2,AND(Y355=2,O355&lt;&gt;0),25,AND(Y355=2,Q355&lt;&gt;0),21,AND(Y355=2,T355="ALTO"),16,AND(Y355=2,T355="BAJO"),11,AND(Y355=2,U355&lt;&gt;0),4,AND(Y355=3,O355&lt;&gt;0),25,AND(Y355=3,Q355&lt;&gt;0),21,AND(Y355=3,T355="ALTO"),16,AND(Y355=3,T355="BAJO"),12,AND(Y355=3,U355&lt;&gt;0),5,AND(Y355=4,O355&lt;&gt;0),25,AND(Y355=4,Q355&lt;&gt;0),13,AND(Y355=4,T355="ALTO"),16,AND(Y355=4,T355="BAJO"),14,AND(Y355=4,U355&lt;&gt;0),7,AND(Y355=5,O355&lt;&gt;0),25,AND(Y355=5,Q355&lt;&gt;0),21,AND(Y355=5,T355="ALTO"),16,AND(Y355=5,T355="BAJO"),12,AND(Y355=5,U355&lt;&gt;0),8,AND(Y355=6,O355&lt;&gt;0),25,AND(Y355=6,Q355&lt;&gt;0),21,AND(Y355=6,T355="ALTO"),20,AND(Y355=6,T355="BAJO"),17,AND(Y355=6,U355&lt;&gt;0),6,AND(Y355=7,O355&lt;&gt;0),25,AND(Y355=7,Q355&lt;&gt;0),23,AND(Y355=7,T355="ALTO"),16,AND(Y355=7,T355="BAJO"),11,AND(Y355=7,U355&lt;&gt;0),7,AND(Y355=8,O355&lt;&gt;0),25,AND(Y355=8,Q355&lt;&gt;0),21,AND(Y355=8,T355="ALTO"),16,AND(Y355=8,T355="BAJO"),12,AND(Y355=8,U355&lt;&gt;0),8,AND(Y355=9,O355&lt;&gt;0),25,AND(Y355=9,Q355&lt;&gt;0),21,AND(Y355=9,T355="ALTO"),20,AND(Y355=9,T355="BAJO"),17,AND(Y355=9,U355&lt;&gt;0),13,AND(Y355=10,O355&lt;&gt;0),25,AND(Y355=10,Q355&lt;&gt;0),22,AND(Y355=10,T355="ALTO"),21,AND(Y355=10,T355="BAJO"),18,AND(Y355=10,U355&lt;&gt;0),18,AND(Y355=11,O355&lt;&gt;0),25,AND(Y355=11,Q355&lt;&gt;0),23,AND(Y355=11,T355="ALTO"),20,AND(Y355=11,T355="BAJO"),16,AND(Y355=11,U355&lt;&gt;0),11,AND(Y355=12,O355&lt;&gt;0),25,AND(Y355=12,Q355&lt;&gt;0),23,AND(Y355=12,T355="ALTO"),20,AND(Y355=12,T355="BAJO"),16,AND(Y355=12,U355&lt;&gt;0),12,AND(Y355=13,O355&lt;&gt;0),25,AND(Y355=13,Q355&lt;&gt;0),21,AND(Y355=13,T355="ALTO"),20,AND(Y355=13,T355="BAJO"),17,AND(Y355=13,U355&lt;&gt;0),17,AND(Y355=14,O355&lt;&gt;0),25,AND(Y355=14,Q355&lt;&gt;0),24,AND(Y355=14,T355="ALTO"),23,AND(Y355=14,T355="BAJO"),21,AND(Y355=14,U355&lt;&gt;0),18,AND(Y355=15,O355&lt;&gt;0),25,AND(Y355=15,Q355&lt;&gt;0),24,AND(Y355=15,T355="ALTO"),22,AND(Y355=15,T355="BAJO"),19,AND(Y355=15,U355&lt;&gt;0),19,AND(Y355=16,O355&lt;&gt;0),25,AND(Y355=16,Q355&lt;&gt;0),23,AND(Y355=16,T355="ALTO"),23,AND(Y355=16,T355="BAJO"),23,AND(Y355=16,U355&lt;&gt;0),20,AND(Y355=17,O355&lt;&gt;0),25,AND(Y355=17,Q355&lt;&gt;0),24,AND(Y355=17,T355="ALTO"),23,AND(Y355=17,T355="BAJO"),21,AND(Y355=17,U355&lt;&gt;0),20,AND(Y355=18,O355&lt;&gt;0),25,AND(Y355=18,Q355&lt;&gt;0),24,AND(Y355=18,T355="ALTO"),23,AND(Y355=18,T355="BAJO"),22,AND(Y355=18,U355&lt;&gt;0),21,AND(Y355=19,O355&lt;&gt;0),25,AND(Y355=19,Q355&lt;&gt;0),25,AND(Y355=19,T355="ALTO"),24,AND(Y355=19,T355="BAJO"),22,AND(Y355=19,U355&lt;&gt;0),22,AND(Y355&lt;&gt;0,W355&lt;&gt;0),Y355,TRUE,"FALSO")</f>
        <v>18</v>
      </c>
      <c r="AB355" s="248"/>
      <c r="AC355" s="248"/>
      <c r="AD355" s="430"/>
      <c r="AE355" s="431"/>
      <c r="AF355" s="431"/>
      <c r="AG355" s="223"/>
      <c r="AH355" s="223"/>
      <c r="AI355" s="223"/>
      <c r="AJ355" s="223"/>
      <c r="AK355" s="223"/>
      <c r="AL355" s="223"/>
      <c r="AM355" s="223"/>
      <c r="AN355" s="259"/>
      <c r="AO355" s="223"/>
      <c r="AP355" s="259"/>
      <c r="AR355" s="260"/>
      <c r="AT355" s="260"/>
      <c r="AV355" s="260"/>
    </row>
    <row r="356" spans="1:48" s="225" customFormat="1" ht="60">
      <c r="A356" s="656"/>
      <c r="B356" s="568"/>
      <c r="C356" s="568"/>
      <c r="D356" s="252" t="s">
        <v>839</v>
      </c>
      <c r="E356" s="245" t="s">
        <v>838</v>
      </c>
      <c r="F356" s="185" t="s">
        <v>1</v>
      </c>
      <c r="G356" s="246" t="s">
        <v>51</v>
      </c>
      <c r="H356" s="247" t="s">
        <v>111</v>
      </c>
      <c r="I356" s="248" t="s">
        <v>112</v>
      </c>
      <c r="J356" s="248" t="str">
        <f>IF(OR(F356="SE",F356="SA"),VLOOKUP(I356,'Tabla de Peligros y Riesgo'!$C$2:$E$227,2,FALSE),VLOOKUP(I356,'LISTA DE ASPECTOS - IMPACTOS'!$D$3:$F$72,2,FALSE))</f>
        <v xml:space="preserve">Electrocución </v>
      </c>
      <c r="K356" s="249" t="str">
        <f>IF(OR(F356="SE",F356="SA"),VLOOKUP(I356,'Tabla de Peligros y Riesgo'!$C$2:$E$227,3,FALSE),VLOOKUP(I356,'LISTA DE ASPECTOS - IMPACTOS'!$D$3:$F$72,3,FALSE))</f>
        <v xml:space="preserve">Muerte </v>
      </c>
      <c r="L356" s="250" t="s">
        <v>56</v>
      </c>
      <c r="M356" s="248">
        <v>3</v>
      </c>
      <c r="N356" s="251">
        <f t="shared" ref="N356:N364" si="49">IF(CONCATENATE(M356,L356)="1A",1,IF(CONCATENATE(M356,L356)="1B",2,IF(CONCATENATE(M356,L356)="2A",3,IF(CONCATENATE(M356,L356)="1C",4,IF(CONCATENATE(M356,L356)="2B",5,IF(CONCATENATE(M356,L356)="3A",6,IF(CONCATENATE(M356,L356)="1D",7,IF(CONCATENATE(M356,L356)="2C",8,IF(CONCATENATE(M356,L356)="3B",9,IF(CONCATENATE(M356,L356)="4A",10,IF(CONCATENATE(M356,L356)="1E",11,IF(CONCATENATE(M356,L356)="2D",12,IF(CONCATENATE(M356,L356)="3C",13,IF(CONCATENATE(M356,L356)="4B",14,IF(CONCATENATE(M356,L356)="5A",15,IF(CONCATENATE(M356,L356)="2E",16,IF(CONCATENATE(M356,L356)="3D",17,IF(CONCATENATE(M356,L356)="4C",18,IF(CONCATENATE(M356,L356)="5B",19,IF(CONCATENATE(M356,L356)="3E",20,IF(CONCATENATE(M356,L356)="4D",21,IF(CONCATENATE(M356,L356)="5C",22,IF(CONCATENATE(M356,L356)="4E",23,IF(CONCATENATE(M356,L356)="5D",24,IF(CONCATENATE(M356,L356)="5E",25,"")))))))))))))))))))))))))</f>
        <v>13</v>
      </c>
      <c r="O356" s="248"/>
      <c r="P356" s="252"/>
      <c r="Q356" s="248"/>
      <c r="R356" s="252"/>
      <c r="S356" s="248" t="s">
        <v>1198</v>
      </c>
      <c r="T356" s="248" t="s">
        <v>53</v>
      </c>
      <c r="U356" s="253" t="s">
        <v>1225</v>
      </c>
      <c r="V356" s="254"/>
      <c r="W356" s="253" t="s">
        <v>1196</v>
      </c>
      <c r="X356" s="255">
        <v>0.2</v>
      </c>
      <c r="Y356" s="251">
        <f t="shared" si="43"/>
        <v>13</v>
      </c>
      <c r="Z356" s="256">
        <f>IF(N356&gt;=16,MAX(O356:T356),IF(N356&lt;16,MAX(O356:X356)))</f>
        <v>0.2</v>
      </c>
      <c r="AA356" s="251">
        <f t="array" ref="AA356">_xlfn.IFS(AND(Y356=1,O356&lt;&gt;0),25,AND(Y356=1,Q356&lt;&gt;0),21,AND(Y356=1,T356="ALTO"),16,AND(Y356=1,T356="BAJO"),11,AND(Y356=1,U356&lt;&gt;0),2,AND(Y356=2,O356&lt;&gt;0),25,AND(Y356=2,Q356&lt;&gt;0),21,AND(Y356=2,T356="ALTO"),16,AND(Y356=2,T356="BAJO"),11,AND(Y356=2,U356&lt;&gt;0),4,AND(Y356=3,O356&lt;&gt;0),25,AND(Y356=3,Q356&lt;&gt;0),21,AND(Y356=3,T356="ALTO"),16,AND(Y356=3,T356="BAJO"),12,AND(Y356=3,U356&lt;&gt;0),5,AND(Y356=4,O356&lt;&gt;0),25,AND(Y356=4,Q356&lt;&gt;0),13,AND(Y356=4,T356="ALTO"),16,AND(Y356=4,T356="BAJO"),14,AND(Y356=4,U356&lt;&gt;0),7,AND(Y356=5,O356&lt;&gt;0),25,AND(Y356=5,Q356&lt;&gt;0),21,AND(Y356=5,T356="ALTO"),16,AND(Y356=5,T356="BAJO"),12,AND(Y356=5,U356&lt;&gt;0),8,AND(Y356=6,O356&lt;&gt;0),25,AND(Y356=6,Q356&lt;&gt;0),21,AND(Y356=6,T356="ALTO"),20,AND(Y356=6,T356="BAJO"),17,AND(Y356=6,U356&lt;&gt;0),6,AND(Y356=7,O356&lt;&gt;0),25,AND(Y356=7,Q356&lt;&gt;0),23,AND(Y356=7,T356="ALTO"),16,AND(Y356=7,T356="BAJO"),11,AND(Y356=7,U356&lt;&gt;0),7,AND(Y356=8,O356&lt;&gt;0),25,AND(Y356=8,Q356&lt;&gt;0),21,AND(Y356=8,T356="ALTO"),16,AND(Y356=8,T356="BAJO"),12,AND(Y356=8,U356&lt;&gt;0),8,AND(Y356=9,O356&lt;&gt;0),25,AND(Y356=9,Q356&lt;&gt;0),21,AND(Y356=9,T356="ALTO"),20,AND(Y356=9,T356="BAJO"),17,AND(Y356=9,U356&lt;&gt;0),13,AND(Y356=10,O356&lt;&gt;0),25,AND(Y356=10,Q356&lt;&gt;0),22,AND(Y356=10,T356="ALTO"),21,AND(Y356=10,T356="BAJO"),18,AND(Y356=10,U356&lt;&gt;0),18,AND(Y356=11,O356&lt;&gt;0),25,AND(Y356=11,Q356&lt;&gt;0),23,AND(Y356=11,T356="ALTO"),20,AND(Y356=11,T356="BAJO"),16,AND(Y356=11,U356&lt;&gt;0),11,AND(Y356=12,O356&lt;&gt;0),25,AND(Y356=12,Q356&lt;&gt;0),23,AND(Y356=12,T356="ALTO"),20,AND(Y356=12,T356="BAJO"),16,AND(Y356=12,U356&lt;&gt;0),12,AND(Y356=13,O356&lt;&gt;0),25,AND(Y356=13,Q356&lt;&gt;0),21,AND(Y356=13,T356="ALTO"),20,AND(Y356=13,T356="BAJO"),17,AND(Y356=13,U356&lt;&gt;0),17,AND(Y356=14,O356&lt;&gt;0),25,AND(Y356=14,Q356&lt;&gt;0),24,AND(Y356=14,T356="ALTO"),23,AND(Y356=14,T356="BAJO"),21,AND(Y356=14,U356&lt;&gt;0),18,AND(Y356=15,O356&lt;&gt;0),25,AND(Y356=15,Q356&lt;&gt;0),24,AND(Y356=15,T356="ALTO"),22,AND(Y356=15,T356="BAJO"),19,AND(Y356=15,U356&lt;&gt;0),19,AND(Y356=16,O356&lt;&gt;0),25,AND(Y356=16,Q356&lt;&gt;0),23,AND(Y356=16,T356="ALTO"),23,AND(Y356=16,T356="BAJO"),23,AND(Y356=16,U356&lt;&gt;0),20,AND(Y356=17,O356&lt;&gt;0),25,AND(Y356=17,Q356&lt;&gt;0),24,AND(Y356=17,T356="ALTO"),23,AND(Y356=17,T356="BAJO"),21,AND(Y356=17,U356&lt;&gt;0),20,AND(Y356=18,O356&lt;&gt;0),25,AND(Y356=18,Q356&lt;&gt;0),24,AND(Y356=18,T356="ALTO"),23,AND(Y356=18,T356="BAJO"),22,AND(Y356=18,U356&lt;&gt;0),21,AND(Y356=19,O356&lt;&gt;0),25,AND(Y356=19,Q356&lt;&gt;0),25,AND(Y356=19,T356="ALTO"),24,AND(Y356=19,T356="BAJO"),22,AND(Y356=19,U356&lt;&gt;0),22,AND(Y356&lt;&gt;0,W356&lt;&gt;0),Y356,TRUE,"FALSO")</f>
        <v>20</v>
      </c>
      <c r="AB356" s="248" t="s">
        <v>1200</v>
      </c>
      <c r="AC356" s="248" t="s">
        <v>1201</v>
      </c>
      <c r="AD356" s="257"/>
      <c r="AE356" s="258"/>
      <c r="AF356" s="258"/>
      <c r="AG356" s="223"/>
      <c r="AH356" s="223"/>
      <c r="AI356" s="223"/>
      <c r="AJ356" s="223"/>
      <c r="AK356" s="223"/>
      <c r="AL356" s="223"/>
      <c r="AM356" s="223"/>
      <c r="AN356" s="259"/>
      <c r="AO356" s="223"/>
      <c r="AP356" s="259"/>
      <c r="AR356" s="260"/>
      <c r="AT356" s="260"/>
      <c r="AV356" s="260"/>
    </row>
    <row r="357" spans="1:48" s="225" customFormat="1" ht="60">
      <c r="A357" s="656"/>
      <c r="B357" s="568"/>
      <c r="C357" s="568"/>
      <c r="D357" s="252" t="s">
        <v>849</v>
      </c>
      <c r="E357" s="245" t="s">
        <v>838</v>
      </c>
      <c r="F357" s="185" t="s">
        <v>0</v>
      </c>
      <c r="G357" s="246" t="s">
        <v>51</v>
      </c>
      <c r="H357" s="247" t="s">
        <v>83</v>
      </c>
      <c r="I357" s="248" t="s">
        <v>218</v>
      </c>
      <c r="J357" s="248" t="str">
        <f>IF(OR(F357="SE",F357="SA"),VLOOKUP(I357,'Tabla de Peligros y Riesgo'!$C$2:$E$227,2,FALSE),VLOOKUP(I357,'LISTA DE ASPECTOS - IMPACTOS'!$D$3:$F$72,2,FALSE))</f>
        <v>Riesgos Disergonómico</v>
      </c>
      <c r="K357" s="249" t="str">
        <f>IF(OR(F357="SE",F357="SA"),VLOOKUP(I357,'Tabla de Peligros y Riesgo'!$C$2:$E$227,3,FALSE),VLOOKUP(I357,'LISTA DE ASPECTOS - IMPACTOS'!$D$3:$F$72,3,FALSE))</f>
        <v>Lumbalgia/Dorsalgia/ Hiperlordosis/ Tendinitis de Hombro</v>
      </c>
      <c r="L357" s="250" t="s">
        <v>56</v>
      </c>
      <c r="M357" s="248">
        <v>3</v>
      </c>
      <c r="N357" s="251">
        <f t="shared" si="49"/>
        <v>13</v>
      </c>
      <c r="O357" s="248"/>
      <c r="P357" s="252"/>
      <c r="Q357" s="248"/>
      <c r="R357" s="252"/>
      <c r="S357" s="248"/>
      <c r="T357" s="248"/>
      <c r="U357" s="253" t="s">
        <v>1287</v>
      </c>
      <c r="V357" s="254">
        <v>0.35</v>
      </c>
      <c r="W357" s="253" t="s">
        <v>1196</v>
      </c>
      <c r="X357" s="255">
        <v>0.15</v>
      </c>
      <c r="Y357" s="251">
        <f t="shared" si="43"/>
        <v>13</v>
      </c>
      <c r="Z357" s="256"/>
      <c r="AA357" s="251">
        <f t="array" ref="AA357">_xlfn.IFS(AND(Y357=1,O357&lt;&gt;0),25,AND(Y357=1,Q357&lt;&gt;0),21,AND(Y357=1,T357="ALTO"),16,AND(Y357=1,T357="BAJO"),11,AND(Y357=1,U357&lt;&gt;0),2,AND(Y357=2,O357&lt;&gt;0),25,AND(Y357=2,Q357&lt;&gt;0),21,AND(Y357=2,T357="ALTO"),16,AND(Y357=2,T357="BAJO"),11,AND(Y357=2,U357&lt;&gt;0),4,AND(Y357=3,O357&lt;&gt;0),25,AND(Y357=3,Q357&lt;&gt;0),21,AND(Y357=3,T357="ALTO"),16,AND(Y357=3,T357="BAJO"),12,AND(Y357=3,U357&lt;&gt;0),5,AND(Y357=4,O357&lt;&gt;0),25,AND(Y357=4,Q357&lt;&gt;0),13,AND(Y357=4,T357="ALTO"),16,AND(Y357=4,T357="BAJO"),14,AND(Y357=4,U357&lt;&gt;0),7,AND(Y357=5,O357&lt;&gt;0),25,AND(Y357=5,Q357&lt;&gt;0),21,AND(Y357=5,T357="ALTO"),16,AND(Y357=5,T357="BAJO"),12,AND(Y357=5,U357&lt;&gt;0),8,AND(Y357=6,O357&lt;&gt;0),25,AND(Y357=6,Q357&lt;&gt;0),21,AND(Y357=6,T357="ALTO"),20,AND(Y357=6,T357="BAJO"),17,AND(Y357=6,U357&lt;&gt;0),6,AND(Y357=7,O357&lt;&gt;0),25,AND(Y357=7,Q357&lt;&gt;0),23,AND(Y357=7,T357="ALTO"),16,AND(Y357=7,T357="BAJO"),11,AND(Y357=7,U357&lt;&gt;0),7,AND(Y357=8,O357&lt;&gt;0),25,AND(Y357=8,Q357&lt;&gt;0),21,AND(Y357=8,T357="ALTO"),16,AND(Y357=8,T357="BAJO"),12,AND(Y357=8,U357&lt;&gt;0),8,AND(Y357=9,O357&lt;&gt;0),25,AND(Y357=9,Q357&lt;&gt;0),21,AND(Y357=9,T357="ALTO"),20,AND(Y357=9,T357="BAJO"),17,AND(Y357=9,U357&lt;&gt;0),13,AND(Y357=10,O357&lt;&gt;0),25,AND(Y357=10,Q357&lt;&gt;0),22,AND(Y357=10,T357="ALTO"),21,AND(Y357=10,T357="BAJO"),18,AND(Y357=10,U357&lt;&gt;0),18,AND(Y357=11,O357&lt;&gt;0),25,AND(Y357=11,Q357&lt;&gt;0),23,AND(Y357=11,T357="ALTO"),20,AND(Y357=11,T357="BAJO"),16,AND(Y357=11,U357&lt;&gt;0),11,AND(Y357=12,O357&lt;&gt;0),25,AND(Y357=12,Q357&lt;&gt;0),23,AND(Y357=12,T357="ALTO"),20,AND(Y357=12,T357="BAJO"),16,AND(Y357=12,U357&lt;&gt;0),12,AND(Y357=13,O357&lt;&gt;0),25,AND(Y357=13,Q357&lt;&gt;0),21,AND(Y357=13,T357="ALTO"),20,AND(Y357=13,T357="BAJO"),17,AND(Y357=13,U357&lt;&gt;0),17,AND(Y357=14,O357&lt;&gt;0),25,AND(Y357=14,Q357&lt;&gt;0),24,AND(Y357=14,T357="ALTO"),23,AND(Y357=14,T357="BAJO"),21,AND(Y357=14,U357&lt;&gt;0),18,AND(Y357=15,O357&lt;&gt;0),25,AND(Y357=15,Q357&lt;&gt;0),24,AND(Y357=15,T357="ALTO"),22,AND(Y357=15,T357="BAJO"),19,AND(Y357=15,U357&lt;&gt;0),19,AND(Y357=16,O357&lt;&gt;0),25,AND(Y357=16,Q357&lt;&gt;0),23,AND(Y357=16,T357="ALTO"),23,AND(Y357=16,T357="BAJO"),23,AND(Y357=16,U357&lt;&gt;0),20,AND(Y357=17,O357&lt;&gt;0),25,AND(Y357=17,Q357&lt;&gt;0),24,AND(Y357=17,T357="ALTO"),23,AND(Y357=17,T357="BAJO"),21,AND(Y357=17,U357&lt;&gt;0),20,AND(Y357=18,O357&lt;&gt;0),25,AND(Y357=18,Q357&lt;&gt;0),24,AND(Y357=18,T357="ALTO"),23,AND(Y357=18,T357="BAJO"),22,AND(Y357=18,U357&lt;&gt;0),21,AND(Y357=19,O357&lt;&gt;0),25,AND(Y357=19,Q357&lt;&gt;0),25,AND(Y357=19,T357="ALTO"),24,AND(Y357=19,T357="BAJO"),22,AND(Y357=19,U357&lt;&gt;0),22,AND(Y357&lt;&gt;0,W357&lt;&gt;0),Y357,TRUE,"FALSO")</f>
        <v>17</v>
      </c>
      <c r="AB357" s="248"/>
      <c r="AC357" s="248"/>
      <c r="AD357" s="430"/>
      <c r="AE357" s="431"/>
      <c r="AF357" s="431"/>
      <c r="AG357" s="223"/>
      <c r="AH357" s="223"/>
      <c r="AI357" s="223"/>
      <c r="AJ357" s="223"/>
      <c r="AK357" s="223"/>
      <c r="AL357" s="223"/>
      <c r="AM357" s="223"/>
      <c r="AN357" s="259"/>
      <c r="AO357" s="223"/>
      <c r="AP357" s="259"/>
      <c r="AR357" s="260"/>
      <c r="AT357" s="260"/>
      <c r="AV357" s="260"/>
    </row>
    <row r="358" spans="1:48" s="225" customFormat="1" ht="57" customHeight="1">
      <c r="A358" s="656"/>
      <c r="B358" s="568"/>
      <c r="C358" s="568"/>
      <c r="D358" s="281" t="s">
        <v>1285</v>
      </c>
      <c r="E358" s="245" t="s">
        <v>838</v>
      </c>
      <c r="F358" s="185" t="s">
        <v>2</v>
      </c>
      <c r="G358" s="246" t="s">
        <v>52</v>
      </c>
      <c r="H358" s="247" t="s">
        <v>528</v>
      </c>
      <c r="I358" s="248" t="s">
        <v>535</v>
      </c>
      <c r="J358" s="248" t="str">
        <f>IF(OR(F358="SE",F358="SA"),VLOOKUP(I358,'Tabla de Peligros y Riesgo'!$C$2:$E$227,2,FALSE),VLOOKUP(I358,'LISTA DE ASPECTOS - IMPACTOS'!$D$3:$F$72,2,FALSE))</f>
        <v>Alteración de la calidad de suelo/agua</v>
      </c>
      <c r="K358" s="249" t="str">
        <f>IF(OR(F358="SE",F358="SA"),VLOOKUP(I358,'Tabla de Peligros y Riesgo'!$C$2:$E$227,3,FALSE),VLOOKUP(I358,'LISTA DE ASPECTOS - IMPACTOS'!$D$3:$F$72,3,FALSE))</f>
        <v>Potencial afectación a la calidad ambiental del suelo, agua, aire, flora y fauna</v>
      </c>
      <c r="L358" s="250" t="s">
        <v>56</v>
      </c>
      <c r="M358" s="248">
        <v>3</v>
      </c>
      <c r="N358" s="251">
        <f t="shared" si="49"/>
        <v>13</v>
      </c>
      <c r="O358" s="248"/>
      <c r="P358" s="252"/>
      <c r="Q358" s="248"/>
      <c r="R358" s="252"/>
      <c r="S358" s="248"/>
      <c r="T358" s="248"/>
      <c r="U358" s="253" t="s">
        <v>1279</v>
      </c>
      <c r="V358" s="254">
        <v>0.35</v>
      </c>
      <c r="W358" s="253"/>
      <c r="X358" s="255">
        <v>0.15</v>
      </c>
      <c r="Y358" s="251">
        <f t="shared" si="43"/>
        <v>13</v>
      </c>
      <c r="Z358" s="256"/>
      <c r="AA358" s="251">
        <f t="array" ref="AA358">_xlfn.IFS(AND(Y358=1,O358&lt;&gt;0),25,AND(Y358=1,Q358&lt;&gt;0),21,AND(Y358=1,T358="ALTO"),16,AND(Y358=1,T358="BAJO"),11,AND(Y358=1,U358&lt;&gt;0),2,AND(Y358=2,O358&lt;&gt;0),25,AND(Y358=2,Q358&lt;&gt;0),21,AND(Y358=2,T358="ALTO"),16,AND(Y358=2,T358="BAJO"),11,AND(Y358=2,U358&lt;&gt;0),4,AND(Y358=3,O358&lt;&gt;0),25,AND(Y358=3,Q358&lt;&gt;0),21,AND(Y358=3,T358="ALTO"),16,AND(Y358=3,T358="BAJO"),12,AND(Y358=3,U358&lt;&gt;0),5,AND(Y358=4,O358&lt;&gt;0),25,AND(Y358=4,Q358&lt;&gt;0),13,AND(Y358=4,T358="ALTO"),16,AND(Y358=4,T358="BAJO"),14,AND(Y358=4,U358&lt;&gt;0),7,AND(Y358=5,O358&lt;&gt;0),25,AND(Y358=5,Q358&lt;&gt;0),21,AND(Y358=5,T358="ALTO"),16,AND(Y358=5,T358="BAJO"),12,AND(Y358=5,U358&lt;&gt;0),8,AND(Y358=6,O358&lt;&gt;0),25,AND(Y358=6,Q358&lt;&gt;0),21,AND(Y358=6,T358="ALTO"),20,AND(Y358=6,T358="BAJO"),17,AND(Y358=6,U358&lt;&gt;0),6,AND(Y358=7,O358&lt;&gt;0),25,AND(Y358=7,Q358&lt;&gt;0),23,AND(Y358=7,T358="ALTO"),16,AND(Y358=7,T358="BAJO"),11,AND(Y358=7,U358&lt;&gt;0),7,AND(Y358=8,O358&lt;&gt;0),25,AND(Y358=8,Q358&lt;&gt;0),21,AND(Y358=8,T358="ALTO"),16,AND(Y358=8,T358="BAJO"),12,AND(Y358=8,U358&lt;&gt;0),8,AND(Y358=9,O358&lt;&gt;0),25,AND(Y358=9,Q358&lt;&gt;0),21,AND(Y358=9,T358="ALTO"),20,AND(Y358=9,T358="BAJO"),17,AND(Y358=9,U358&lt;&gt;0),13,AND(Y358=10,O358&lt;&gt;0),25,AND(Y358=10,Q358&lt;&gt;0),22,AND(Y358=10,T358="ALTO"),21,AND(Y358=10,T358="BAJO"),18,AND(Y358=10,U358&lt;&gt;0),18,AND(Y358=11,O358&lt;&gt;0),25,AND(Y358=11,Q358&lt;&gt;0),23,AND(Y358=11,T358="ALTO"),20,AND(Y358=11,T358="BAJO"),16,AND(Y358=11,U358&lt;&gt;0),11,AND(Y358=12,O358&lt;&gt;0),25,AND(Y358=12,Q358&lt;&gt;0),23,AND(Y358=12,T358="ALTO"),20,AND(Y358=12,T358="BAJO"),16,AND(Y358=12,U358&lt;&gt;0),12,AND(Y358=13,O358&lt;&gt;0),25,AND(Y358=13,Q358&lt;&gt;0),21,AND(Y358=13,T358="ALTO"),20,AND(Y358=13,T358="BAJO"),17,AND(Y358=13,U358&lt;&gt;0),17,AND(Y358=14,O358&lt;&gt;0),25,AND(Y358=14,Q358&lt;&gt;0),24,AND(Y358=14,T358="ALTO"),23,AND(Y358=14,T358="BAJO"),21,AND(Y358=14,U358&lt;&gt;0),18,AND(Y358=15,O358&lt;&gt;0),25,AND(Y358=15,Q358&lt;&gt;0),24,AND(Y358=15,T358="ALTO"),22,AND(Y358=15,T358="BAJO"),19,AND(Y358=15,U358&lt;&gt;0),19,AND(Y358=16,O358&lt;&gt;0),25,AND(Y358=16,Q358&lt;&gt;0),23,AND(Y358=16,T358="ALTO"),23,AND(Y358=16,T358="BAJO"),23,AND(Y358=16,U358&lt;&gt;0),20,AND(Y358=17,O358&lt;&gt;0),25,AND(Y358=17,Q358&lt;&gt;0),24,AND(Y358=17,T358="ALTO"),23,AND(Y358=17,T358="BAJO"),21,AND(Y358=17,U358&lt;&gt;0),20,AND(Y358=18,O358&lt;&gt;0),25,AND(Y358=18,Q358&lt;&gt;0),24,AND(Y358=18,T358="ALTO"),23,AND(Y358=18,T358="BAJO"),22,AND(Y358=18,U358&lt;&gt;0),21,AND(Y358=19,O358&lt;&gt;0),25,AND(Y358=19,Q358&lt;&gt;0),25,AND(Y358=19,T358="ALTO"),24,AND(Y358=19,T358="BAJO"),22,AND(Y358=19,U358&lt;&gt;0),22,AND(Y358&lt;&gt;0,W358&lt;&gt;0),Y358,TRUE,"FALSO")</f>
        <v>17</v>
      </c>
      <c r="AB358" s="248"/>
      <c r="AC358" s="248"/>
      <c r="AD358" s="430"/>
      <c r="AE358" s="431"/>
      <c r="AF358" s="431"/>
      <c r="AG358" s="223"/>
      <c r="AH358" s="223"/>
      <c r="AI358" s="223"/>
      <c r="AJ358" s="223"/>
      <c r="AK358" s="223"/>
      <c r="AL358" s="223"/>
      <c r="AM358" s="223"/>
      <c r="AN358" s="259"/>
      <c r="AO358" s="223"/>
      <c r="AP358" s="259"/>
      <c r="AR358" s="260"/>
      <c r="AT358" s="260"/>
      <c r="AV358" s="260"/>
    </row>
    <row r="359" spans="1:48" s="225" customFormat="1" ht="60">
      <c r="A359" s="656"/>
      <c r="B359" s="568"/>
      <c r="C359" s="568"/>
      <c r="D359" s="244" t="s">
        <v>795</v>
      </c>
      <c r="E359" s="245" t="s">
        <v>838</v>
      </c>
      <c r="F359" s="185" t="s">
        <v>1</v>
      </c>
      <c r="G359" s="246" t="s">
        <v>51</v>
      </c>
      <c r="H359" s="247" t="s">
        <v>54</v>
      </c>
      <c r="I359" s="248" t="s">
        <v>142</v>
      </c>
      <c r="J359" s="248" t="str">
        <f>IF(OR(F359="SE",F359="SA"),VLOOKUP(I359,'Tabla de Peligros y Riesgo'!$C$2:$E$227,2,FALSE),VLOOKUP(I359,'LISTA DE ASPECTOS - IMPACTOS'!$D$3:$F$72,2,FALSE))</f>
        <v>Colisión/atropello</v>
      </c>
      <c r="K359" s="249" t="str">
        <f>IF(OR(F359="SE",F359="SA"),VLOOKUP(I359,'Tabla de Peligros y Riesgo'!$C$2:$E$227,3,FALSE),VLOOKUP(I359,'LISTA DE ASPECTOS - IMPACTOS'!$D$3:$F$72,3,FALSE))</f>
        <v>Contusión/Fractura/Muerte</v>
      </c>
      <c r="L359" s="250" t="s">
        <v>56</v>
      </c>
      <c r="M359" s="248">
        <v>3</v>
      </c>
      <c r="N359" s="251">
        <f t="shared" si="49"/>
        <v>13</v>
      </c>
      <c r="O359" s="248"/>
      <c r="P359" s="252"/>
      <c r="Q359" s="248"/>
      <c r="R359" s="252"/>
      <c r="S359" s="248" t="s">
        <v>1207</v>
      </c>
      <c r="T359" s="248" t="s">
        <v>53</v>
      </c>
      <c r="U359" s="358" t="s">
        <v>1208</v>
      </c>
      <c r="V359" s="254"/>
      <c r="W359" s="253" t="s">
        <v>1196</v>
      </c>
      <c r="X359" s="255">
        <v>0.15</v>
      </c>
      <c r="Y359" s="251">
        <f t="shared" si="43"/>
        <v>13</v>
      </c>
      <c r="Z359" s="256"/>
      <c r="AA359" s="251">
        <f t="array" ref="AA359">_xlfn.IFS(AND(Y359=1,O359&lt;&gt;0),25,AND(Y359=1,Q359&lt;&gt;0),21,AND(Y359=1,T359="ALTO"),16,AND(Y359=1,T359="BAJO"),11,AND(Y359=1,U359&lt;&gt;0),2,AND(Y359=2,O359&lt;&gt;0),25,AND(Y359=2,Q359&lt;&gt;0),21,AND(Y359=2,T359="ALTO"),16,AND(Y359=2,T359="BAJO"),11,AND(Y359=2,U359&lt;&gt;0),4,AND(Y359=3,O359&lt;&gt;0),25,AND(Y359=3,Q359&lt;&gt;0),21,AND(Y359=3,T359="ALTO"),16,AND(Y359=3,T359="BAJO"),12,AND(Y359=3,U359&lt;&gt;0),5,AND(Y359=4,O359&lt;&gt;0),25,AND(Y359=4,Q359&lt;&gt;0),13,AND(Y359=4,T359="ALTO"),16,AND(Y359=4,T359="BAJO"),14,AND(Y359=4,U359&lt;&gt;0),7,AND(Y359=5,O359&lt;&gt;0),25,AND(Y359=5,Q359&lt;&gt;0),21,AND(Y359=5,T359="ALTO"),16,AND(Y359=5,T359="BAJO"),12,AND(Y359=5,U359&lt;&gt;0),8,AND(Y359=6,O359&lt;&gt;0),25,AND(Y359=6,Q359&lt;&gt;0),21,AND(Y359=6,T359="ALTO"),20,AND(Y359=6,T359="BAJO"),17,AND(Y359=6,U359&lt;&gt;0),6,AND(Y359=7,O359&lt;&gt;0),25,AND(Y359=7,Q359&lt;&gt;0),23,AND(Y359=7,T359="ALTO"),16,AND(Y359=7,T359="BAJO"),11,AND(Y359=7,U359&lt;&gt;0),7,AND(Y359=8,O359&lt;&gt;0),25,AND(Y359=8,Q359&lt;&gt;0),21,AND(Y359=8,T359="ALTO"),16,AND(Y359=8,T359="BAJO"),12,AND(Y359=8,U359&lt;&gt;0),8,AND(Y359=9,O359&lt;&gt;0),25,AND(Y359=9,Q359&lt;&gt;0),21,AND(Y359=9,T359="ALTO"),20,AND(Y359=9,T359="BAJO"),17,AND(Y359=9,U359&lt;&gt;0),13,AND(Y359=10,O359&lt;&gt;0),25,AND(Y359=10,Q359&lt;&gt;0),22,AND(Y359=10,T359="ALTO"),21,AND(Y359=10,T359="BAJO"),18,AND(Y359=10,U359&lt;&gt;0),18,AND(Y359=11,O359&lt;&gt;0),25,AND(Y359=11,Q359&lt;&gt;0),23,AND(Y359=11,T359="ALTO"),20,AND(Y359=11,T359="BAJO"),16,AND(Y359=11,U359&lt;&gt;0),11,AND(Y359=12,O359&lt;&gt;0),25,AND(Y359=12,Q359&lt;&gt;0),23,AND(Y359=12,T359="ALTO"),20,AND(Y359=12,T359="BAJO"),16,AND(Y359=12,U359&lt;&gt;0),12,AND(Y359=13,O359&lt;&gt;0),25,AND(Y359=13,Q359&lt;&gt;0),21,AND(Y359=13,T359="ALTO"),20,AND(Y359=13,T359="BAJO"),17,AND(Y359=13,U359&lt;&gt;0),17,AND(Y359=14,O359&lt;&gt;0),25,AND(Y359=14,Q359&lt;&gt;0),24,AND(Y359=14,T359="ALTO"),23,AND(Y359=14,T359="BAJO"),21,AND(Y359=14,U359&lt;&gt;0),18,AND(Y359=15,O359&lt;&gt;0),25,AND(Y359=15,Q359&lt;&gt;0),24,AND(Y359=15,T359="ALTO"),22,AND(Y359=15,T359="BAJO"),19,AND(Y359=15,U359&lt;&gt;0),19,AND(Y359=16,O359&lt;&gt;0),25,AND(Y359=16,Q359&lt;&gt;0),23,AND(Y359=16,T359="ALTO"),23,AND(Y359=16,T359="BAJO"),23,AND(Y359=16,U359&lt;&gt;0),20,AND(Y359=17,O359&lt;&gt;0),25,AND(Y359=17,Q359&lt;&gt;0),24,AND(Y359=17,T359="ALTO"),23,AND(Y359=17,T359="BAJO"),21,AND(Y359=17,U359&lt;&gt;0),20,AND(Y359=18,O359&lt;&gt;0),25,AND(Y359=18,Q359&lt;&gt;0),24,AND(Y359=18,T359="ALTO"),23,AND(Y359=18,T359="BAJO"),22,AND(Y359=18,U359&lt;&gt;0),21,AND(Y359=19,O359&lt;&gt;0),25,AND(Y359=19,Q359&lt;&gt;0),25,AND(Y359=19,T359="ALTO"),24,AND(Y359=19,T359="BAJO"),22,AND(Y359=19,U359&lt;&gt;0),22,AND(Y359&lt;&gt;0,W359&lt;&gt;0),Y359,TRUE,"FALSO")</f>
        <v>20</v>
      </c>
      <c r="AB359" s="248"/>
      <c r="AC359" s="248"/>
      <c r="AD359" s="430"/>
      <c r="AE359" s="431"/>
      <c r="AF359" s="431"/>
      <c r="AG359" s="223"/>
      <c r="AH359" s="223"/>
      <c r="AI359" s="223"/>
      <c r="AJ359" s="223"/>
      <c r="AK359" s="223"/>
      <c r="AL359" s="223"/>
      <c r="AM359" s="223"/>
      <c r="AN359" s="259"/>
      <c r="AO359" s="223"/>
      <c r="AP359" s="259"/>
      <c r="AR359" s="260"/>
      <c r="AT359" s="260"/>
      <c r="AV359" s="260"/>
    </row>
    <row r="360" spans="1:48" s="225" customFormat="1" ht="60">
      <c r="A360" s="656"/>
      <c r="B360" s="568"/>
      <c r="C360" s="568"/>
      <c r="D360" s="252" t="s">
        <v>812</v>
      </c>
      <c r="E360" s="245" t="s">
        <v>838</v>
      </c>
      <c r="F360" s="185" t="s">
        <v>1</v>
      </c>
      <c r="G360" s="246" t="s">
        <v>51</v>
      </c>
      <c r="H360" s="247" t="s">
        <v>80</v>
      </c>
      <c r="I360" s="248" t="s">
        <v>108</v>
      </c>
      <c r="J360" s="248" t="str">
        <f>IF(OR(F360="SE",F360="SA"),VLOOKUP(I360,'Tabla de Peligros y Riesgo'!$C$2:$E$227,2,FALSE),VLOOKUP(I360,'LISTA DE ASPECTOS - IMPACTOS'!$D$3:$F$72,2,FALSE))</f>
        <v xml:space="preserve">Electrocusión </v>
      </c>
      <c r="K360" s="249" t="str">
        <f>IF(OR(F360="SE",F360="SA"),VLOOKUP(I360,'Tabla de Peligros y Riesgo'!$C$2:$E$227,3,FALSE),VLOOKUP(I360,'LISTA DE ASPECTOS - IMPACTOS'!$D$3:$F$72,3,FALSE))</f>
        <v>Quemadura/Amputación/ Muerte</v>
      </c>
      <c r="L360" s="250" t="s">
        <v>90</v>
      </c>
      <c r="M360" s="248">
        <v>4</v>
      </c>
      <c r="N360" s="251">
        <f t="shared" si="49"/>
        <v>14</v>
      </c>
      <c r="O360" s="248"/>
      <c r="P360" s="252"/>
      <c r="Q360" s="248"/>
      <c r="R360" s="252"/>
      <c r="S360" s="248" t="s">
        <v>1243</v>
      </c>
      <c r="T360" s="248" t="s">
        <v>53</v>
      </c>
      <c r="U360" s="253" t="s">
        <v>1286</v>
      </c>
      <c r="V360" s="254"/>
      <c r="W360" s="253" t="s">
        <v>1196</v>
      </c>
      <c r="X360" s="255"/>
      <c r="Y360" s="251">
        <f t="shared" si="43"/>
        <v>14</v>
      </c>
      <c r="Z360" s="256"/>
      <c r="AA360" s="251">
        <f t="array" ref="AA360">_xlfn.IFS(AND(Y360=1,O360&lt;&gt;0),25,AND(Y360=1,Q360&lt;&gt;0),21,AND(Y360=1,T360="ALTO"),16,AND(Y360=1,T360="BAJO"),11,AND(Y360=1,U360&lt;&gt;0),2,AND(Y360=2,O360&lt;&gt;0),25,AND(Y360=2,Q360&lt;&gt;0),21,AND(Y360=2,T360="ALTO"),16,AND(Y360=2,T360="BAJO"),11,AND(Y360=2,U360&lt;&gt;0),4,AND(Y360=3,O360&lt;&gt;0),25,AND(Y360=3,Q360&lt;&gt;0),21,AND(Y360=3,T360="ALTO"),16,AND(Y360=3,T360="BAJO"),12,AND(Y360=3,U360&lt;&gt;0),5,AND(Y360=4,O360&lt;&gt;0),25,AND(Y360=4,Q360&lt;&gt;0),13,AND(Y360=4,T360="ALTO"),16,AND(Y360=4,T360="BAJO"),14,AND(Y360=4,U360&lt;&gt;0),7,AND(Y360=5,O360&lt;&gt;0),25,AND(Y360=5,Q360&lt;&gt;0),21,AND(Y360=5,T360="ALTO"),16,AND(Y360=5,T360="BAJO"),12,AND(Y360=5,U360&lt;&gt;0),8,AND(Y360=6,O360&lt;&gt;0),25,AND(Y360=6,Q360&lt;&gt;0),21,AND(Y360=6,T360="ALTO"),20,AND(Y360=6,T360="BAJO"),17,AND(Y360=6,U360&lt;&gt;0),6,AND(Y360=7,O360&lt;&gt;0),25,AND(Y360=7,Q360&lt;&gt;0),23,AND(Y360=7,T360="ALTO"),16,AND(Y360=7,T360="BAJO"),11,AND(Y360=7,U360&lt;&gt;0),7,AND(Y360=8,O360&lt;&gt;0),25,AND(Y360=8,Q360&lt;&gt;0),21,AND(Y360=8,T360="ALTO"),16,AND(Y360=8,T360="BAJO"),12,AND(Y360=8,U360&lt;&gt;0),8,AND(Y360=9,O360&lt;&gt;0),25,AND(Y360=9,Q360&lt;&gt;0),21,AND(Y360=9,T360="ALTO"),20,AND(Y360=9,T360="BAJO"),17,AND(Y360=9,U360&lt;&gt;0),13,AND(Y360=10,O360&lt;&gt;0),25,AND(Y360=10,Q360&lt;&gt;0),22,AND(Y360=10,T360="ALTO"),21,AND(Y360=10,T360="BAJO"),18,AND(Y360=10,U360&lt;&gt;0),18,AND(Y360=11,O360&lt;&gt;0),25,AND(Y360=11,Q360&lt;&gt;0),23,AND(Y360=11,T360="ALTO"),20,AND(Y360=11,T360="BAJO"),16,AND(Y360=11,U360&lt;&gt;0),11,AND(Y360=12,O360&lt;&gt;0),25,AND(Y360=12,Q360&lt;&gt;0),23,AND(Y360=12,T360="ALTO"),20,AND(Y360=12,T360="BAJO"),16,AND(Y360=12,U360&lt;&gt;0),12,AND(Y360=13,O360&lt;&gt;0),25,AND(Y360=13,Q360&lt;&gt;0),21,AND(Y360=13,T360="ALTO"),20,AND(Y360=13,T360="BAJO"),17,AND(Y360=13,U360&lt;&gt;0),17,AND(Y360=14,O360&lt;&gt;0),25,AND(Y360=14,Q360&lt;&gt;0),24,AND(Y360=14,T360="ALTO"),23,AND(Y360=14,T360="BAJO"),21,AND(Y360=14,U360&lt;&gt;0),18,AND(Y360=15,O360&lt;&gt;0),25,AND(Y360=15,Q360&lt;&gt;0),24,AND(Y360=15,T360="ALTO"),22,AND(Y360=15,T360="BAJO"),19,AND(Y360=15,U360&lt;&gt;0),19,AND(Y360=16,O360&lt;&gt;0),25,AND(Y360=16,Q360&lt;&gt;0),23,AND(Y360=16,T360="ALTO"),23,AND(Y360=16,T360="BAJO"),23,AND(Y360=16,U360&lt;&gt;0),20,AND(Y360=17,O360&lt;&gt;0),25,AND(Y360=17,Q360&lt;&gt;0),24,AND(Y360=17,T360="ALTO"),23,AND(Y360=17,T360="BAJO"),21,AND(Y360=17,U360&lt;&gt;0),20,AND(Y360=18,O360&lt;&gt;0),25,AND(Y360=18,Q360&lt;&gt;0),24,AND(Y360=18,T360="ALTO"),23,AND(Y360=18,T360="BAJO"),22,AND(Y360=18,U360&lt;&gt;0),21,AND(Y360=19,O360&lt;&gt;0),25,AND(Y360=19,Q360&lt;&gt;0),25,AND(Y360=19,T360="ALTO"),24,AND(Y360=19,T360="BAJO"),22,AND(Y360=19,U360&lt;&gt;0),22,AND(Y360&lt;&gt;0,W360&lt;&gt;0),Y360,TRUE,"FALSO")</f>
        <v>23</v>
      </c>
      <c r="AB360" s="248"/>
      <c r="AC360" s="248"/>
      <c r="AD360" s="430"/>
      <c r="AE360" s="431"/>
      <c r="AF360" s="431"/>
      <c r="AG360" s="223"/>
      <c r="AH360" s="223"/>
      <c r="AI360" s="223"/>
      <c r="AJ360" s="223"/>
      <c r="AK360" s="223"/>
      <c r="AL360" s="223"/>
      <c r="AM360" s="223"/>
      <c r="AN360" s="259"/>
      <c r="AO360" s="223"/>
      <c r="AP360" s="259"/>
      <c r="AR360" s="260"/>
      <c r="AT360" s="260"/>
      <c r="AV360" s="260"/>
    </row>
    <row r="361" spans="1:48" s="225" customFormat="1" ht="60">
      <c r="A361" s="656"/>
      <c r="B361" s="568"/>
      <c r="C361" s="568"/>
      <c r="D361" s="268" t="s">
        <v>819</v>
      </c>
      <c r="E361" s="245" t="s">
        <v>838</v>
      </c>
      <c r="F361" s="185" t="s">
        <v>0</v>
      </c>
      <c r="G361" s="246" t="s">
        <v>51</v>
      </c>
      <c r="H361" s="247" t="s">
        <v>135</v>
      </c>
      <c r="I361" s="248" t="s">
        <v>148</v>
      </c>
      <c r="J361" s="248" t="str">
        <f>IF(OR(F361="SE",F361="SA"),VLOOKUP(I361,'Tabla de Peligros y Riesgo'!$C$2:$E$227,2,FALSE),VLOOKUP(I361,'LISTA DE ASPECTOS - IMPACTOS'!$D$3:$F$72,2,FALSE))</f>
        <v>Riesgos Disergonómico</v>
      </c>
      <c r="K361" s="249" t="str">
        <f>IF(OR(F361="SE",F361="SA"),VLOOKUP(I361,'Tabla de Peligros y Riesgo'!$C$2:$E$227,3,FALSE),VLOOKUP(I361,'LISTA DE ASPECTOS - IMPACTOS'!$D$3:$F$72,3,FALSE))</f>
        <v>Lumbalgia</v>
      </c>
      <c r="L361" s="250" t="s">
        <v>56</v>
      </c>
      <c r="M361" s="248">
        <v>3</v>
      </c>
      <c r="N361" s="251">
        <f t="shared" si="49"/>
        <v>13</v>
      </c>
      <c r="O361" s="248"/>
      <c r="P361" s="252"/>
      <c r="Q361" s="248"/>
      <c r="R361" s="252"/>
      <c r="S361" s="248"/>
      <c r="T361" s="248"/>
      <c r="U361" s="248" t="s">
        <v>1253</v>
      </c>
      <c r="V361" s="254"/>
      <c r="W361" s="253" t="s">
        <v>1196</v>
      </c>
      <c r="X361" s="255"/>
      <c r="Y361" s="251">
        <f t="shared" si="43"/>
        <v>13</v>
      </c>
      <c r="Z361" s="256"/>
      <c r="AA361" s="251">
        <f t="array" ref="AA361">_xlfn.IFS(AND(Y361=1,O361&lt;&gt;0),25,AND(Y361=1,Q361&lt;&gt;0),21,AND(Y361=1,T361="ALTO"),16,AND(Y361=1,T361="BAJO"),11,AND(Y361=1,U361&lt;&gt;0),2,AND(Y361=2,O361&lt;&gt;0),25,AND(Y361=2,Q361&lt;&gt;0),21,AND(Y361=2,T361="ALTO"),16,AND(Y361=2,T361="BAJO"),11,AND(Y361=2,U361&lt;&gt;0),4,AND(Y361=3,O361&lt;&gt;0),25,AND(Y361=3,Q361&lt;&gt;0),21,AND(Y361=3,T361="ALTO"),16,AND(Y361=3,T361="BAJO"),12,AND(Y361=3,U361&lt;&gt;0),5,AND(Y361=4,O361&lt;&gt;0),25,AND(Y361=4,Q361&lt;&gt;0),13,AND(Y361=4,T361="ALTO"),16,AND(Y361=4,T361="BAJO"),14,AND(Y361=4,U361&lt;&gt;0),7,AND(Y361=5,O361&lt;&gt;0),25,AND(Y361=5,Q361&lt;&gt;0),21,AND(Y361=5,T361="ALTO"),16,AND(Y361=5,T361="BAJO"),12,AND(Y361=5,U361&lt;&gt;0),8,AND(Y361=6,O361&lt;&gt;0),25,AND(Y361=6,Q361&lt;&gt;0),21,AND(Y361=6,T361="ALTO"),20,AND(Y361=6,T361="BAJO"),17,AND(Y361=6,U361&lt;&gt;0),6,AND(Y361=7,O361&lt;&gt;0),25,AND(Y361=7,Q361&lt;&gt;0),23,AND(Y361=7,T361="ALTO"),16,AND(Y361=7,T361="BAJO"),11,AND(Y361=7,U361&lt;&gt;0),7,AND(Y361=8,O361&lt;&gt;0),25,AND(Y361=8,Q361&lt;&gt;0),21,AND(Y361=8,T361="ALTO"),16,AND(Y361=8,T361="BAJO"),12,AND(Y361=8,U361&lt;&gt;0),8,AND(Y361=9,O361&lt;&gt;0),25,AND(Y361=9,Q361&lt;&gt;0),21,AND(Y361=9,T361="ALTO"),20,AND(Y361=9,T361="BAJO"),17,AND(Y361=9,U361&lt;&gt;0),13,AND(Y361=10,O361&lt;&gt;0),25,AND(Y361=10,Q361&lt;&gt;0),22,AND(Y361=10,T361="ALTO"),21,AND(Y361=10,T361="BAJO"),18,AND(Y361=10,U361&lt;&gt;0),18,AND(Y361=11,O361&lt;&gt;0),25,AND(Y361=11,Q361&lt;&gt;0),23,AND(Y361=11,T361="ALTO"),20,AND(Y361=11,T361="BAJO"),16,AND(Y361=11,U361&lt;&gt;0),11,AND(Y361=12,O361&lt;&gt;0),25,AND(Y361=12,Q361&lt;&gt;0),23,AND(Y361=12,T361="ALTO"),20,AND(Y361=12,T361="BAJO"),16,AND(Y361=12,U361&lt;&gt;0),12,AND(Y361=13,O361&lt;&gt;0),25,AND(Y361=13,Q361&lt;&gt;0),21,AND(Y361=13,T361="ALTO"),20,AND(Y361=13,T361="BAJO"),17,AND(Y361=13,U361&lt;&gt;0),17,AND(Y361=14,O361&lt;&gt;0),25,AND(Y361=14,Q361&lt;&gt;0),24,AND(Y361=14,T361="ALTO"),23,AND(Y361=14,T361="BAJO"),21,AND(Y361=14,U361&lt;&gt;0),18,AND(Y361=15,O361&lt;&gt;0),25,AND(Y361=15,Q361&lt;&gt;0),24,AND(Y361=15,T361="ALTO"),22,AND(Y361=15,T361="BAJO"),19,AND(Y361=15,U361&lt;&gt;0),19,AND(Y361=16,O361&lt;&gt;0),25,AND(Y361=16,Q361&lt;&gt;0),23,AND(Y361=16,T361="ALTO"),23,AND(Y361=16,T361="BAJO"),23,AND(Y361=16,U361&lt;&gt;0),20,AND(Y361=17,O361&lt;&gt;0),25,AND(Y361=17,Q361&lt;&gt;0),24,AND(Y361=17,T361="ALTO"),23,AND(Y361=17,T361="BAJO"),21,AND(Y361=17,U361&lt;&gt;0),20,AND(Y361=18,O361&lt;&gt;0),25,AND(Y361=18,Q361&lt;&gt;0),24,AND(Y361=18,T361="ALTO"),23,AND(Y361=18,T361="BAJO"),22,AND(Y361=18,U361&lt;&gt;0),21,AND(Y361=19,O361&lt;&gt;0),25,AND(Y361=19,Q361&lt;&gt;0),25,AND(Y361=19,T361="ALTO"),24,AND(Y361=19,T361="BAJO"),22,AND(Y361=19,U361&lt;&gt;0),22,AND(Y361&lt;&gt;0,W361&lt;&gt;0),Y361,TRUE,"FALSO")</f>
        <v>17</v>
      </c>
      <c r="AB361" s="248"/>
      <c r="AC361" s="248"/>
      <c r="AD361" s="430"/>
      <c r="AE361" s="431"/>
      <c r="AF361" s="431"/>
      <c r="AG361" s="223"/>
      <c r="AH361" s="223"/>
      <c r="AI361" s="223"/>
      <c r="AJ361" s="223"/>
      <c r="AK361" s="223"/>
      <c r="AL361" s="223"/>
      <c r="AM361" s="223"/>
      <c r="AN361" s="259"/>
      <c r="AO361" s="223"/>
      <c r="AP361" s="259"/>
      <c r="AR361" s="260"/>
      <c r="AT361" s="260"/>
      <c r="AV361" s="260"/>
    </row>
    <row r="362" spans="1:48" ht="57" customHeight="1">
      <c r="A362" s="656"/>
      <c r="B362" s="569"/>
      <c r="C362" s="569"/>
      <c r="D362" s="270" t="s">
        <v>819</v>
      </c>
      <c r="E362" s="245" t="s">
        <v>838</v>
      </c>
      <c r="F362" s="185" t="s">
        <v>2</v>
      </c>
      <c r="G362" s="246" t="s">
        <v>52</v>
      </c>
      <c r="H362" s="247" t="s">
        <v>128</v>
      </c>
      <c r="I362" s="248" t="s">
        <v>150</v>
      </c>
      <c r="J362" s="248" t="str">
        <f>IF(OR(F362="SE",F362="SA"),VLOOKUP(I362,'Tabla de Peligros y Riesgo'!$C$2:$E$227,2,FALSE),VLOOKUP(I362,'LISTA DE ASPECTOS - IMPACTOS'!$D$3:$F$72,2,FALSE))</f>
        <v>Alteración de la calidad de suelo/agua</v>
      </c>
      <c r="K362" s="249" t="str">
        <f>IF(OR(F362="SE",F362="SA"),VLOOKUP(I362,'Tabla de Peligros y Riesgo'!$C$2:$E$227,3,FALSE),VLOOKUP(I362,'LISTA DE ASPECTOS - IMPACTOS'!$D$3:$F$72,3,FALSE))</f>
        <v>Potencial afectación a la calidad ambiental del suelo, agua, aire, flora y fauna</v>
      </c>
      <c r="L362" s="250" t="s">
        <v>56</v>
      </c>
      <c r="M362" s="248">
        <v>4</v>
      </c>
      <c r="N362" s="251">
        <f t="shared" si="49"/>
        <v>18</v>
      </c>
      <c r="O362" s="248"/>
      <c r="P362" s="252"/>
      <c r="Q362" s="248"/>
      <c r="R362" s="252"/>
      <c r="S362" s="248"/>
      <c r="T362" s="248"/>
      <c r="U362" s="248" t="s">
        <v>1253</v>
      </c>
      <c r="V362" s="252"/>
      <c r="W362" s="253"/>
      <c r="X362" s="255"/>
      <c r="Y362" s="251">
        <f t="shared" si="43"/>
        <v>18</v>
      </c>
      <c r="Z362" s="256"/>
      <c r="AA362" s="251">
        <f t="array" ref="AA362">_xlfn.IFS(AND(Y362=1,O362&lt;&gt;0),25,AND(Y362=1,Q362&lt;&gt;0),21,AND(Y362=1,T362="ALTO"),16,AND(Y362=1,T362="BAJO"),11,AND(Y362=1,U362&lt;&gt;0),2,AND(Y362=2,O362&lt;&gt;0),25,AND(Y362=2,Q362&lt;&gt;0),21,AND(Y362=2,T362="ALTO"),16,AND(Y362=2,T362="BAJO"),11,AND(Y362=2,U362&lt;&gt;0),4,AND(Y362=3,O362&lt;&gt;0),25,AND(Y362=3,Q362&lt;&gt;0),21,AND(Y362=3,T362="ALTO"),16,AND(Y362=3,T362="BAJO"),12,AND(Y362=3,U362&lt;&gt;0),5,AND(Y362=4,O362&lt;&gt;0),25,AND(Y362=4,Q362&lt;&gt;0),13,AND(Y362=4,T362="ALTO"),16,AND(Y362=4,T362="BAJO"),14,AND(Y362=4,U362&lt;&gt;0),7,AND(Y362=5,O362&lt;&gt;0),25,AND(Y362=5,Q362&lt;&gt;0),21,AND(Y362=5,T362="ALTO"),16,AND(Y362=5,T362="BAJO"),12,AND(Y362=5,U362&lt;&gt;0),8,AND(Y362=6,O362&lt;&gt;0),25,AND(Y362=6,Q362&lt;&gt;0),21,AND(Y362=6,T362="ALTO"),20,AND(Y362=6,T362="BAJO"),17,AND(Y362=6,U362&lt;&gt;0),6,AND(Y362=7,O362&lt;&gt;0),25,AND(Y362=7,Q362&lt;&gt;0),23,AND(Y362=7,T362="ALTO"),16,AND(Y362=7,T362="BAJO"),11,AND(Y362=7,U362&lt;&gt;0),7,AND(Y362=8,O362&lt;&gt;0),25,AND(Y362=8,Q362&lt;&gt;0),21,AND(Y362=8,T362="ALTO"),16,AND(Y362=8,T362="BAJO"),12,AND(Y362=8,U362&lt;&gt;0),8,AND(Y362=9,O362&lt;&gt;0),25,AND(Y362=9,Q362&lt;&gt;0),21,AND(Y362=9,T362="ALTO"),20,AND(Y362=9,T362="BAJO"),17,AND(Y362=9,U362&lt;&gt;0),13,AND(Y362=10,O362&lt;&gt;0),25,AND(Y362=10,Q362&lt;&gt;0),22,AND(Y362=10,T362="ALTO"),21,AND(Y362=10,T362="BAJO"),18,AND(Y362=10,U362&lt;&gt;0),18,AND(Y362=11,O362&lt;&gt;0),25,AND(Y362=11,Q362&lt;&gt;0),23,AND(Y362=11,T362="ALTO"),20,AND(Y362=11,T362="BAJO"),16,AND(Y362=11,U362&lt;&gt;0),11,AND(Y362=12,O362&lt;&gt;0),25,AND(Y362=12,Q362&lt;&gt;0),23,AND(Y362=12,T362="ALTO"),20,AND(Y362=12,T362="BAJO"),16,AND(Y362=12,U362&lt;&gt;0),12,AND(Y362=13,O362&lt;&gt;0),25,AND(Y362=13,Q362&lt;&gt;0),21,AND(Y362=13,T362="ALTO"),20,AND(Y362=13,T362="BAJO"),17,AND(Y362=13,U362&lt;&gt;0),17,AND(Y362=14,O362&lt;&gt;0),25,AND(Y362=14,Q362&lt;&gt;0),24,AND(Y362=14,T362="ALTO"),23,AND(Y362=14,T362="BAJO"),21,AND(Y362=14,U362&lt;&gt;0),18,AND(Y362=15,O362&lt;&gt;0),25,AND(Y362=15,Q362&lt;&gt;0),24,AND(Y362=15,T362="ALTO"),22,AND(Y362=15,T362="BAJO"),19,AND(Y362=15,U362&lt;&gt;0),19,AND(Y362=16,O362&lt;&gt;0),25,AND(Y362=16,Q362&lt;&gt;0),23,AND(Y362=16,T362="ALTO"),23,AND(Y362=16,T362="BAJO"),23,AND(Y362=16,U362&lt;&gt;0),20,AND(Y362=17,O362&lt;&gt;0),25,AND(Y362=17,Q362&lt;&gt;0),24,AND(Y362=17,T362="ALTO"),23,AND(Y362=17,T362="BAJO"),21,AND(Y362=17,U362&lt;&gt;0),20,AND(Y362=18,O362&lt;&gt;0),25,AND(Y362=18,Q362&lt;&gt;0),24,AND(Y362=18,T362="ALTO"),23,AND(Y362=18,T362="BAJO"),22,AND(Y362=18,U362&lt;&gt;0),21,AND(Y362=19,O362&lt;&gt;0),25,AND(Y362=19,Q362&lt;&gt;0),25,AND(Y362=19,T362="ALTO"),24,AND(Y362=19,T362="BAJO"),22,AND(Y362=19,U362&lt;&gt;0),22,AND(Y362&lt;&gt;0,W362&lt;&gt;0),Y362,TRUE,"FALSO")</f>
        <v>21</v>
      </c>
      <c r="AB362" s="50"/>
      <c r="AC362" s="50"/>
      <c r="AD362" s="432"/>
      <c r="AE362" s="433"/>
      <c r="AF362" s="433"/>
      <c r="AN362" s="265"/>
      <c r="AP362" s="265"/>
      <c r="AR362" s="266"/>
      <c r="AT362" s="266"/>
      <c r="AV362" s="266"/>
    </row>
    <row r="363" spans="1:48" s="225" customFormat="1" ht="60">
      <c r="A363" s="656"/>
      <c r="B363" s="443">
        <v>21</v>
      </c>
      <c r="C363" s="443" t="s">
        <v>851</v>
      </c>
      <c r="D363" s="271" t="s">
        <v>782</v>
      </c>
      <c r="E363" s="245" t="s">
        <v>838</v>
      </c>
      <c r="F363" s="185" t="s">
        <v>0</v>
      </c>
      <c r="G363" s="246" t="s">
        <v>51</v>
      </c>
      <c r="H363" s="247" t="s">
        <v>71</v>
      </c>
      <c r="I363" s="248" t="s">
        <v>72</v>
      </c>
      <c r="J363" s="248" t="str">
        <f>IF(OR(F363="SE",F363="SA"),VLOOKUP(I363,'Tabla de Peligros y Riesgo'!$C$2:$E$227,2,FALSE),VLOOKUP(I363,'LISTA DE ASPECTOS - IMPACTOS'!$D$3:$F$72,2,FALSE))</f>
        <v>Contagio</v>
      </c>
      <c r="K363" s="249" t="str">
        <f>IF(OR(F363="SE",F363="SA"),VLOOKUP(I363,'Tabla de Peligros y Riesgo'!$C$2:$E$227,3,FALSE),VLOOKUP(I363,'LISTA DE ASPECTOS - IMPACTOS'!$D$3:$F$72,3,FALSE))</f>
        <v xml:space="preserve">Infección/Muerte </v>
      </c>
      <c r="L363" s="250" t="s">
        <v>90</v>
      </c>
      <c r="M363" s="248">
        <v>2</v>
      </c>
      <c r="N363" s="251">
        <f t="shared" si="49"/>
        <v>5</v>
      </c>
      <c r="O363" s="248"/>
      <c r="P363" s="252"/>
      <c r="Q363" s="248"/>
      <c r="R363" s="252"/>
      <c r="S363" s="248" t="s">
        <v>1190</v>
      </c>
      <c r="T363" s="248" t="s">
        <v>53</v>
      </c>
      <c r="U363" s="253" t="s">
        <v>1191</v>
      </c>
      <c r="V363" s="254">
        <v>0.35</v>
      </c>
      <c r="W363" s="253" t="s">
        <v>1192</v>
      </c>
      <c r="X363" s="255">
        <v>0.15</v>
      </c>
      <c r="Y363" s="251">
        <f t="shared" si="43"/>
        <v>5</v>
      </c>
      <c r="Z363" s="256"/>
      <c r="AA363" s="251">
        <f t="array" ref="AA363">_xlfn.IFS(AND(Y363=1,O363&lt;&gt;0),25,AND(Y363=1,Q363&lt;&gt;0),21,AND(Y363=1,T363="ALTO"),16,AND(Y363=1,T363="BAJO"),11,AND(Y363=1,U363&lt;&gt;0),2,AND(Y363=2,O363&lt;&gt;0),25,AND(Y363=2,Q363&lt;&gt;0),21,AND(Y363=2,T363="ALTO"),16,AND(Y363=2,T363="BAJO"),11,AND(Y363=2,U363&lt;&gt;0),4,AND(Y363=3,O363&lt;&gt;0),25,AND(Y363=3,Q363&lt;&gt;0),21,AND(Y363=3,T363="ALTO"),16,AND(Y363=3,T363="BAJO"),12,AND(Y363=3,U363&lt;&gt;0),5,AND(Y363=4,O363&lt;&gt;0),25,AND(Y363=4,Q363&lt;&gt;0),13,AND(Y363=4,T363="ALTO"),16,AND(Y363=4,T363="BAJO"),14,AND(Y363=4,U363&lt;&gt;0),7,AND(Y363=5,O363&lt;&gt;0),25,AND(Y363=5,Q363&lt;&gt;0),21,AND(Y363=5,T363="ALTO"),16,AND(Y363=5,T363="BAJO"),12,AND(Y363=5,U363&lt;&gt;0),8,AND(Y363=6,O363&lt;&gt;0),25,AND(Y363=6,Q363&lt;&gt;0),21,AND(Y363=6,T363="ALTO"),20,AND(Y363=6,T363="BAJO"),17,AND(Y363=6,U363&lt;&gt;0),6,AND(Y363=7,O363&lt;&gt;0),25,AND(Y363=7,Q363&lt;&gt;0),23,AND(Y363=7,T363="ALTO"),16,AND(Y363=7,T363="BAJO"),11,AND(Y363=7,U363&lt;&gt;0),7,AND(Y363=8,O363&lt;&gt;0),25,AND(Y363=8,Q363&lt;&gt;0),21,AND(Y363=8,T363="ALTO"),16,AND(Y363=8,T363="BAJO"),12,AND(Y363=8,U363&lt;&gt;0),8,AND(Y363=9,O363&lt;&gt;0),25,AND(Y363=9,Q363&lt;&gt;0),21,AND(Y363=9,T363="ALTO"),20,AND(Y363=9,T363="BAJO"),17,AND(Y363=9,U363&lt;&gt;0),13,AND(Y363=10,O363&lt;&gt;0),25,AND(Y363=10,Q363&lt;&gt;0),22,AND(Y363=10,T363="ALTO"),21,AND(Y363=10,T363="BAJO"),18,AND(Y363=10,U363&lt;&gt;0),18,AND(Y363=11,O363&lt;&gt;0),25,AND(Y363=11,Q363&lt;&gt;0),23,AND(Y363=11,T363="ALTO"),20,AND(Y363=11,T363="BAJO"),16,AND(Y363=11,U363&lt;&gt;0),11,AND(Y363=12,O363&lt;&gt;0),25,AND(Y363=12,Q363&lt;&gt;0),23,AND(Y363=12,T363="ALTO"),20,AND(Y363=12,T363="BAJO"),16,AND(Y363=12,U363&lt;&gt;0),12,AND(Y363=13,O363&lt;&gt;0),25,AND(Y363=13,Q363&lt;&gt;0),21,AND(Y363=13,T363="ALTO"),20,AND(Y363=13,T363="BAJO"),17,AND(Y363=13,U363&lt;&gt;0),17,AND(Y363=14,O363&lt;&gt;0),25,AND(Y363=14,Q363&lt;&gt;0),24,AND(Y363=14,T363="ALTO"),23,AND(Y363=14,T363="BAJO"),21,AND(Y363=14,U363&lt;&gt;0),18,AND(Y363=15,O363&lt;&gt;0),25,AND(Y363=15,Q363&lt;&gt;0),24,AND(Y363=15,T363="ALTO"),22,AND(Y363=15,T363="BAJO"),19,AND(Y363=15,U363&lt;&gt;0),19,AND(Y363=16,O363&lt;&gt;0),25,AND(Y363=16,Q363&lt;&gt;0),23,AND(Y363=16,T363="ALTO"),23,AND(Y363=16,T363="BAJO"),23,AND(Y363=16,U363&lt;&gt;0),20,AND(Y363=17,O363&lt;&gt;0),25,AND(Y363=17,Q363&lt;&gt;0),24,AND(Y363=17,T363="ALTO"),23,AND(Y363=17,T363="BAJO"),21,AND(Y363=17,U363&lt;&gt;0),20,AND(Y363=18,O363&lt;&gt;0),25,AND(Y363=18,Q363&lt;&gt;0),24,AND(Y363=18,T363="ALTO"),23,AND(Y363=18,T363="BAJO"),22,AND(Y363=18,U363&lt;&gt;0),21,AND(Y363=19,O363&lt;&gt;0),25,AND(Y363=19,Q363&lt;&gt;0),25,AND(Y363=19,T363="ALTO"),24,AND(Y363=19,T363="BAJO"),22,AND(Y363=19,U363&lt;&gt;0),22,AND(Y363&lt;&gt;0,W363&lt;&gt;0),Y363,TRUE,"FALSO")</f>
        <v>16</v>
      </c>
      <c r="AB363" s="248"/>
      <c r="AC363" s="248"/>
      <c r="AD363" s="430"/>
      <c r="AE363" s="431"/>
      <c r="AF363" s="431"/>
      <c r="AG363" s="223"/>
      <c r="AH363" s="223"/>
      <c r="AI363" s="223"/>
      <c r="AJ363" s="223"/>
      <c r="AK363" s="223"/>
      <c r="AL363" s="223"/>
      <c r="AM363" s="223"/>
      <c r="AN363" s="259"/>
      <c r="AO363" s="223"/>
      <c r="AP363" s="259"/>
      <c r="AR363" s="260"/>
      <c r="AT363" s="260"/>
      <c r="AV363" s="260"/>
    </row>
    <row r="364" spans="1:48" ht="57" customHeight="1">
      <c r="A364" s="656"/>
      <c r="B364" s="444"/>
      <c r="C364" s="444"/>
      <c r="D364" s="270" t="s">
        <v>782</v>
      </c>
      <c r="E364" s="245" t="s">
        <v>838</v>
      </c>
      <c r="F364" s="185" t="s">
        <v>2</v>
      </c>
      <c r="G364" s="246" t="s">
        <v>58</v>
      </c>
      <c r="H364" s="247" t="s">
        <v>531</v>
      </c>
      <c r="I364" s="248" t="s">
        <v>543</v>
      </c>
      <c r="J364" s="248" t="str">
        <f>IF(OR(F364="SE",F364="SA"),VLOOKUP(I364,'Tabla de Peligros y Riesgo'!$C$2:$E$227,2,FALSE),VLOOKUP(I364,'LISTA DE ASPECTOS - IMPACTOS'!$D$3:$F$72,2,FALSE))</f>
        <v>Alteración de la calidad de suelo/agua</v>
      </c>
      <c r="K364" s="249" t="str">
        <f>IF(OR(F364="SE",F364="SA"),VLOOKUP(I364,'Tabla de Peligros y Riesgo'!$C$2:$E$227,3,FALSE),VLOOKUP(I364,'LISTA DE ASPECTOS - IMPACTOS'!$D$3:$F$72,3,FALSE))</f>
        <v>Potencial afectación a la calidad ambiental del suelo, agua, aire, flora y fauna</v>
      </c>
      <c r="L364" s="250" t="s">
        <v>65</v>
      </c>
      <c r="M364" s="248">
        <v>2</v>
      </c>
      <c r="N364" s="251">
        <f t="shared" si="49"/>
        <v>12</v>
      </c>
      <c r="O364" s="248"/>
      <c r="P364" s="252"/>
      <c r="Q364" s="248"/>
      <c r="R364" s="252"/>
      <c r="S364" s="248" t="s">
        <v>1193</v>
      </c>
      <c r="T364" s="248" t="s">
        <v>59</v>
      </c>
      <c r="U364" s="262" t="s">
        <v>1194</v>
      </c>
      <c r="V364" s="252"/>
      <c r="W364" s="253"/>
      <c r="X364" s="255"/>
      <c r="Y364" s="251">
        <f t="shared" si="43"/>
        <v>12</v>
      </c>
      <c r="Z364" s="256">
        <f>IF(N364&gt;=16,MAX(O364:T364),IF(N364&lt;16,MAX(O364:X364)))</f>
        <v>0</v>
      </c>
      <c r="AA364" s="251">
        <f t="array" ref="AA364">_xlfn.IFS(AND(Y364=1,O364&lt;&gt;0),25,AND(Y364=1,Q364&lt;&gt;0),21,AND(Y364=1,T364="ALTO"),16,AND(Y364=1,T364="BAJO"),11,AND(Y364=1,U364&lt;&gt;0),2,AND(Y364=2,O364&lt;&gt;0),25,AND(Y364=2,Q364&lt;&gt;0),21,AND(Y364=2,T364="ALTO"),16,AND(Y364=2,T364="BAJO"),11,AND(Y364=2,U364&lt;&gt;0),4,AND(Y364=3,O364&lt;&gt;0),25,AND(Y364=3,Q364&lt;&gt;0),21,AND(Y364=3,T364="ALTO"),16,AND(Y364=3,T364="BAJO"),12,AND(Y364=3,U364&lt;&gt;0),5,AND(Y364=4,O364&lt;&gt;0),25,AND(Y364=4,Q364&lt;&gt;0),13,AND(Y364=4,T364="ALTO"),16,AND(Y364=4,T364="BAJO"),14,AND(Y364=4,U364&lt;&gt;0),7,AND(Y364=5,O364&lt;&gt;0),25,AND(Y364=5,Q364&lt;&gt;0),21,AND(Y364=5,T364="ALTO"),16,AND(Y364=5,T364="BAJO"),12,AND(Y364=5,U364&lt;&gt;0),8,AND(Y364=6,O364&lt;&gt;0),25,AND(Y364=6,Q364&lt;&gt;0),21,AND(Y364=6,T364="ALTO"),20,AND(Y364=6,T364="BAJO"),17,AND(Y364=6,U364&lt;&gt;0),6,AND(Y364=7,O364&lt;&gt;0),25,AND(Y364=7,Q364&lt;&gt;0),23,AND(Y364=7,T364="ALTO"),16,AND(Y364=7,T364="BAJO"),11,AND(Y364=7,U364&lt;&gt;0),7,AND(Y364=8,O364&lt;&gt;0),25,AND(Y364=8,Q364&lt;&gt;0),21,AND(Y364=8,T364="ALTO"),16,AND(Y364=8,T364="BAJO"),12,AND(Y364=8,U364&lt;&gt;0),8,AND(Y364=9,O364&lt;&gt;0),25,AND(Y364=9,Q364&lt;&gt;0),21,AND(Y364=9,T364="ALTO"),20,AND(Y364=9,T364="BAJO"),17,AND(Y364=9,U364&lt;&gt;0),13,AND(Y364=10,O364&lt;&gt;0),25,AND(Y364=10,Q364&lt;&gt;0),22,AND(Y364=10,T364="ALTO"),21,AND(Y364=10,T364="BAJO"),18,AND(Y364=10,U364&lt;&gt;0),18,AND(Y364=11,O364&lt;&gt;0),25,AND(Y364=11,Q364&lt;&gt;0),23,AND(Y364=11,T364="ALTO"),20,AND(Y364=11,T364="BAJO"),16,AND(Y364=11,U364&lt;&gt;0),11,AND(Y364=12,O364&lt;&gt;0),25,AND(Y364=12,Q364&lt;&gt;0),23,AND(Y364=12,T364="ALTO"),20,AND(Y364=12,T364="BAJO"),16,AND(Y364=12,U364&lt;&gt;0),12,AND(Y364=13,O364&lt;&gt;0),25,AND(Y364=13,Q364&lt;&gt;0),21,AND(Y364=13,T364="ALTO"),20,AND(Y364=13,T364="BAJO"),17,AND(Y364=13,U364&lt;&gt;0),17,AND(Y364=14,O364&lt;&gt;0),25,AND(Y364=14,Q364&lt;&gt;0),24,AND(Y364=14,T364="ALTO"),23,AND(Y364=14,T364="BAJO"),21,AND(Y364=14,U364&lt;&gt;0),18,AND(Y364=15,O364&lt;&gt;0),25,AND(Y364=15,Q364&lt;&gt;0),24,AND(Y364=15,T364="ALTO"),22,AND(Y364=15,T364="BAJO"),19,AND(Y364=15,U364&lt;&gt;0),19,AND(Y364=16,O364&lt;&gt;0),25,AND(Y364=16,Q364&lt;&gt;0),23,AND(Y364=16,T364="ALTO"),23,AND(Y364=16,T364="BAJO"),23,AND(Y364=16,U364&lt;&gt;0),20,AND(Y364=17,O364&lt;&gt;0),25,AND(Y364=17,Q364&lt;&gt;0),24,AND(Y364=17,T364="ALTO"),23,AND(Y364=17,T364="BAJO"),21,AND(Y364=17,U364&lt;&gt;0),20,AND(Y364=18,O364&lt;&gt;0),25,AND(Y364=18,Q364&lt;&gt;0),24,AND(Y364=18,T364="ALTO"),23,AND(Y364=18,T364="BAJO"),22,AND(Y364=18,U364&lt;&gt;0),21,AND(Y364=19,O364&lt;&gt;0),25,AND(Y364=19,Q364&lt;&gt;0),25,AND(Y364=19,T364="ALTO"),24,AND(Y364=19,T364="BAJO"),22,AND(Y364=19,U364&lt;&gt;0),22,AND(Y364&lt;&gt;0,W364&lt;&gt;0),Y364,TRUE,"FALSO")</f>
        <v>16</v>
      </c>
      <c r="AB364" s="50"/>
      <c r="AC364" s="50"/>
      <c r="AD364" s="432"/>
      <c r="AE364" s="433"/>
      <c r="AF364" s="433"/>
      <c r="AN364" s="265"/>
      <c r="AP364" s="265"/>
      <c r="AR364" s="266"/>
      <c r="AT364" s="266"/>
      <c r="AV364" s="266"/>
    </row>
    <row r="365" spans="1:48" s="225" customFormat="1" ht="60">
      <c r="A365" s="656"/>
      <c r="B365" s="444"/>
      <c r="C365" s="444"/>
      <c r="D365" s="271" t="s">
        <v>782</v>
      </c>
      <c r="E365" s="245" t="s">
        <v>838</v>
      </c>
      <c r="F365" s="185" t="s">
        <v>0</v>
      </c>
      <c r="G365" s="246" t="s">
        <v>51</v>
      </c>
      <c r="H365" s="247" t="s">
        <v>63</v>
      </c>
      <c r="I365" s="248" t="s">
        <v>64</v>
      </c>
      <c r="J365" s="248" t="str">
        <f>IF(OR(F365="SE",F365="SA"),VLOOKUP(I365,'Tabla de Peligros y Riesgo'!$C$2:$E$227,2,FALSE),VLOOKUP(I365,'LISTA DE ASPECTOS - IMPACTOS'!$D$3:$F$72,2,FALSE))</f>
        <v>Riesgo Psicosocial</v>
      </c>
      <c r="K365" s="249" t="str">
        <f>IF(OR(F365="SE",F365="SA"),VLOOKUP(I365,'Tabla de Peligros y Riesgo'!$C$2:$E$227,3,FALSE),VLOOKUP(I365,'LISTA DE ASPECTOS - IMPACTOS'!$D$3:$F$72,3,FALSE))</f>
        <v>Estrés / Depresión</v>
      </c>
      <c r="L365" s="250" t="s">
        <v>56</v>
      </c>
      <c r="M365" s="248">
        <v>3</v>
      </c>
      <c r="N365" s="251">
        <f>IF(CONCATENATE(M365,L365)="1A",1,IF(CONCATENATE(M365,L365)="1B",2,IF(CONCATENATE(M365,L365)="2A",3,IF(CONCATENATE(M365,L365)="1C",4,IF(CONCATENATE(M365,L365)="2B",5,IF(CONCATENATE(M365,L365)="3A",6,IF(CONCATENATE(M365,L365)="1D",7,IF(CONCATENATE(M365,L365)="2C",8,IF(CONCATENATE(M365,L365)="3B",9,IF(CONCATENATE(M365,L365)="4A",10,IF(CONCATENATE(M365,L365)="1E",11,IF(CONCATENATE(M365,L365)="2D",12,IF(CONCATENATE(M365,L365)="3C",13,IF(CONCATENATE(M365,L365)="4B",14,IF(CONCATENATE(M365,L365)="5A",15,IF(CONCATENATE(M365,L365)="2E",16,IF(CONCATENATE(M365,L365)="3D",17,IF(CONCATENATE(M365,L365)="4C",18,IF(CONCATENATE(M365,L365)="5B",19,IF(CONCATENATE(M365,L365)="3E",20,IF(CONCATENATE(M365,L365)="4D",21,IF(CONCATENATE(M365,L365)="5C",22,IF(CONCATENATE(M365,L365)="4E",23,IF(CONCATENATE(M365,L365)="5D",24,IF(CONCATENATE(M365,L365)="5E",25,"")))))))))))))))))))))))))</f>
        <v>13</v>
      </c>
      <c r="O365" s="248"/>
      <c r="P365" s="252"/>
      <c r="Q365" s="248"/>
      <c r="R365" s="252"/>
      <c r="S365" s="248"/>
      <c r="T365" s="248"/>
      <c r="U365" s="253" t="s">
        <v>1195</v>
      </c>
      <c r="V365" s="254"/>
      <c r="W365" s="253" t="s">
        <v>1196</v>
      </c>
      <c r="X365" s="255"/>
      <c r="Y365" s="251">
        <f t="shared" si="43"/>
        <v>13</v>
      </c>
      <c r="Z365" s="256">
        <f>IF(N365&gt;=16,MAX(O365:T365),IF(N365&lt;16,MAX(O365:X365)))</f>
        <v>0</v>
      </c>
      <c r="AA365" s="251">
        <f t="array" ref="AA365">_xlfn.IFS(AND(Y365=1,O365&lt;&gt;0),25,AND(Y365=1,Q365&lt;&gt;0),21,AND(Y365=1,T365="ALTO"),16,AND(Y365=1,T365="BAJO"),11,AND(Y365=1,U365&lt;&gt;0),2,AND(Y365=2,O365&lt;&gt;0),25,AND(Y365=2,Q365&lt;&gt;0),21,AND(Y365=2,T365="ALTO"),16,AND(Y365=2,T365="BAJO"),11,AND(Y365=2,U365&lt;&gt;0),4,AND(Y365=3,O365&lt;&gt;0),25,AND(Y365=3,Q365&lt;&gt;0),21,AND(Y365=3,T365="ALTO"),16,AND(Y365=3,T365="BAJO"),12,AND(Y365=3,U365&lt;&gt;0),5,AND(Y365=4,O365&lt;&gt;0),25,AND(Y365=4,Q365&lt;&gt;0),13,AND(Y365=4,T365="ALTO"),16,AND(Y365=4,T365="BAJO"),14,AND(Y365=4,U365&lt;&gt;0),7,AND(Y365=5,O365&lt;&gt;0),25,AND(Y365=5,Q365&lt;&gt;0),21,AND(Y365=5,T365="ALTO"),16,AND(Y365=5,T365="BAJO"),12,AND(Y365=5,U365&lt;&gt;0),8,AND(Y365=6,O365&lt;&gt;0),25,AND(Y365=6,Q365&lt;&gt;0),21,AND(Y365=6,T365="ALTO"),20,AND(Y365=6,T365="BAJO"),17,AND(Y365=6,U365&lt;&gt;0),6,AND(Y365=7,O365&lt;&gt;0),25,AND(Y365=7,Q365&lt;&gt;0),23,AND(Y365=7,T365="ALTO"),16,AND(Y365=7,T365="BAJO"),11,AND(Y365=7,U365&lt;&gt;0),7,AND(Y365=8,O365&lt;&gt;0),25,AND(Y365=8,Q365&lt;&gt;0),21,AND(Y365=8,T365="ALTO"),16,AND(Y365=8,T365="BAJO"),12,AND(Y365=8,U365&lt;&gt;0),8,AND(Y365=9,O365&lt;&gt;0),25,AND(Y365=9,Q365&lt;&gt;0),21,AND(Y365=9,T365="ALTO"),20,AND(Y365=9,T365="BAJO"),17,AND(Y365=9,U365&lt;&gt;0),13,AND(Y365=10,O365&lt;&gt;0),25,AND(Y365=10,Q365&lt;&gt;0),22,AND(Y365=10,T365="ALTO"),21,AND(Y365=10,T365="BAJO"),18,AND(Y365=10,U365&lt;&gt;0),18,AND(Y365=11,O365&lt;&gt;0),25,AND(Y365=11,Q365&lt;&gt;0),23,AND(Y365=11,T365="ALTO"),20,AND(Y365=11,T365="BAJO"),16,AND(Y365=11,U365&lt;&gt;0),11,AND(Y365=12,O365&lt;&gt;0),25,AND(Y365=12,Q365&lt;&gt;0),23,AND(Y365=12,T365="ALTO"),20,AND(Y365=12,T365="BAJO"),16,AND(Y365=12,U365&lt;&gt;0),12,AND(Y365=13,O365&lt;&gt;0),25,AND(Y365=13,Q365&lt;&gt;0),21,AND(Y365=13,T365="ALTO"),20,AND(Y365=13,T365="BAJO"),17,AND(Y365=13,U365&lt;&gt;0),17,AND(Y365=14,O365&lt;&gt;0),25,AND(Y365=14,Q365&lt;&gt;0),24,AND(Y365=14,T365="ALTO"),23,AND(Y365=14,T365="BAJO"),21,AND(Y365=14,U365&lt;&gt;0),18,AND(Y365=15,O365&lt;&gt;0),25,AND(Y365=15,Q365&lt;&gt;0),24,AND(Y365=15,T365="ALTO"),22,AND(Y365=15,T365="BAJO"),19,AND(Y365=15,U365&lt;&gt;0),19,AND(Y365=16,O365&lt;&gt;0),25,AND(Y365=16,Q365&lt;&gt;0),23,AND(Y365=16,T365="ALTO"),23,AND(Y365=16,T365="BAJO"),23,AND(Y365=16,U365&lt;&gt;0),20,AND(Y365=17,O365&lt;&gt;0),25,AND(Y365=17,Q365&lt;&gt;0),24,AND(Y365=17,T365="ALTO"),23,AND(Y365=17,T365="BAJO"),21,AND(Y365=17,U365&lt;&gt;0),20,AND(Y365=18,O365&lt;&gt;0),25,AND(Y365=18,Q365&lt;&gt;0),24,AND(Y365=18,T365="ALTO"),23,AND(Y365=18,T365="BAJO"),22,AND(Y365=18,U365&lt;&gt;0),21,AND(Y365=19,O365&lt;&gt;0),25,AND(Y365=19,Q365&lt;&gt;0),25,AND(Y365=19,T365="ALTO"),24,AND(Y365=19,T365="BAJO"),22,AND(Y365=19,U365&lt;&gt;0),22,AND(Y365&lt;&gt;0,W365&lt;&gt;0),Y365,TRUE,"FALSO")</f>
        <v>17</v>
      </c>
      <c r="AB365" s="248"/>
      <c r="AC365" s="248"/>
      <c r="AD365" s="257"/>
      <c r="AE365" s="258"/>
      <c r="AF365" s="258"/>
      <c r="AG365" s="223"/>
      <c r="AH365" s="223"/>
      <c r="AI365" s="223"/>
      <c r="AJ365" s="223"/>
      <c r="AK365" s="223"/>
      <c r="AL365" s="223"/>
      <c r="AM365" s="223"/>
      <c r="AN365" s="259"/>
      <c r="AO365" s="223"/>
      <c r="AP365" s="259"/>
      <c r="AR365" s="260"/>
      <c r="AT365" s="260"/>
      <c r="AV365" s="260"/>
    </row>
    <row r="366" spans="1:48" s="225" customFormat="1" ht="60">
      <c r="A366" s="656"/>
      <c r="B366" s="444"/>
      <c r="C366" s="444"/>
      <c r="D366" s="252" t="s">
        <v>809</v>
      </c>
      <c r="E366" s="245" t="s">
        <v>838</v>
      </c>
      <c r="F366" s="185" t="s">
        <v>1</v>
      </c>
      <c r="G366" s="246" t="s">
        <v>51</v>
      </c>
      <c r="H366" s="247" t="s">
        <v>92</v>
      </c>
      <c r="I366" s="248" t="s">
        <v>93</v>
      </c>
      <c r="J366" s="248" t="str">
        <f>IF(OR(F366="SE",F366="SA"),VLOOKUP(I366,'Tabla de Peligros y Riesgo'!$C$2:$E$227,2,FALSE),VLOOKUP(I366,'LISTA DE ASPECTOS - IMPACTOS'!$D$3:$F$72,2,FALSE))</f>
        <v xml:space="preserve">Golpes </v>
      </c>
      <c r="K366" s="249" t="str">
        <f>IF(OR(F366="SE",F366="SA"),VLOOKUP(I366,'Tabla de Peligros y Riesgo'!$C$2:$E$227,3,FALSE),VLOOKUP(I366,'LISTA DE ASPECTOS - IMPACTOS'!$D$3:$F$72,3,FALSE))</f>
        <v>Heridas/Amputación/Contusión/Fractura/Muerte</v>
      </c>
      <c r="L366" s="250" t="s">
        <v>56</v>
      </c>
      <c r="M366" s="248">
        <v>3</v>
      </c>
      <c r="N366" s="251">
        <f t="shared" ref="N366:N377" si="50">IF(CONCATENATE(M366,L366)="1A",1,IF(CONCATENATE(M366,L366)="1B",2,IF(CONCATENATE(M366,L366)="2A",3,IF(CONCATENATE(M366,L366)="1C",4,IF(CONCATENATE(M366,L366)="2B",5,IF(CONCATENATE(M366,L366)="3A",6,IF(CONCATENATE(M366,L366)="1D",7,IF(CONCATENATE(M366,L366)="2C",8,IF(CONCATENATE(M366,L366)="3B",9,IF(CONCATENATE(M366,L366)="4A",10,IF(CONCATENATE(M366,L366)="1E",11,IF(CONCATENATE(M366,L366)="2D",12,IF(CONCATENATE(M366,L366)="3C",13,IF(CONCATENATE(M366,L366)="4B",14,IF(CONCATENATE(M366,L366)="5A",15,IF(CONCATENATE(M366,L366)="2E",16,IF(CONCATENATE(M366,L366)="3D",17,IF(CONCATENATE(M366,L366)="4C",18,IF(CONCATENATE(M366,L366)="5B",19,IF(CONCATENATE(M366,L366)="3E",20,IF(CONCATENATE(M366,L366)="4D",21,IF(CONCATENATE(M366,L366)="5C",22,IF(CONCATENATE(M366,L366)="4E",23,IF(CONCATENATE(M366,L366)="5D",24,IF(CONCATENATE(M366,L366)="5E",25,"")))))))))))))))))))))))))</f>
        <v>13</v>
      </c>
      <c r="O366" s="248"/>
      <c r="P366" s="252"/>
      <c r="Q366" s="248"/>
      <c r="R366" s="252"/>
      <c r="S366" s="248"/>
      <c r="T366" s="248"/>
      <c r="U366" s="253" t="s">
        <v>1288</v>
      </c>
      <c r="V366" s="254">
        <v>0.35</v>
      </c>
      <c r="W366" s="253" t="s">
        <v>1196</v>
      </c>
      <c r="X366" s="255">
        <v>0.15</v>
      </c>
      <c r="Y366" s="251">
        <f t="shared" si="43"/>
        <v>13</v>
      </c>
      <c r="Z366" s="256"/>
      <c r="AA366" s="251">
        <f t="array" ref="AA366">_xlfn.IFS(AND(Y366=1,O366&lt;&gt;0),25,AND(Y366=1,Q366&lt;&gt;0),21,AND(Y366=1,T366="ALTO"),16,AND(Y366=1,T366="BAJO"),11,AND(Y366=1,U366&lt;&gt;0),2,AND(Y366=2,O366&lt;&gt;0),25,AND(Y366=2,Q366&lt;&gt;0),21,AND(Y366=2,T366="ALTO"),16,AND(Y366=2,T366="BAJO"),11,AND(Y366=2,U366&lt;&gt;0),4,AND(Y366=3,O366&lt;&gt;0),25,AND(Y366=3,Q366&lt;&gt;0),21,AND(Y366=3,T366="ALTO"),16,AND(Y366=3,T366="BAJO"),12,AND(Y366=3,U366&lt;&gt;0),5,AND(Y366=4,O366&lt;&gt;0),25,AND(Y366=4,Q366&lt;&gt;0),13,AND(Y366=4,T366="ALTO"),16,AND(Y366=4,T366="BAJO"),14,AND(Y366=4,U366&lt;&gt;0),7,AND(Y366=5,O366&lt;&gt;0),25,AND(Y366=5,Q366&lt;&gt;0),21,AND(Y366=5,T366="ALTO"),16,AND(Y366=5,T366="BAJO"),12,AND(Y366=5,U366&lt;&gt;0),8,AND(Y366=6,O366&lt;&gt;0),25,AND(Y366=6,Q366&lt;&gt;0),21,AND(Y366=6,T366="ALTO"),20,AND(Y366=6,T366="BAJO"),17,AND(Y366=6,U366&lt;&gt;0),6,AND(Y366=7,O366&lt;&gt;0),25,AND(Y366=7,Q366&lt;&gt;0),23,AND(Y366=7,T366="ALTO"),16,AND(Y366=7,T366="BAJO"),11,AND(Y366=7,U366&lt;&gt;0),7,AND(Y366=8,O366&lt;&gt;0),25,AND(Y366=8,Q366&lt;&gt;0),21,AND(Y366=8,T366="ALTO"),16,AND(Y366=8,T366="BAJO"),12,AND(Y366=8,U366&lt;&gt;0),8,AND(Y366=9,O366&lt;&gt;0),25,AND(Y366=9,Q366&lt;&gt;0),21,AND(Y366=9,T366="ALTO"),20,AND(Y366=9,T366="BAJO"),17,AND(Y366=9,U366&lt;&gt;0),13,AND(Y366=10,O366&lt;&gt;0),25,AND(Y366=10,Q366&lt;&gt;0),22,AND(Y366=10,T366="ALTO"),21,AND(Y366=10,T366="BAJO"),18,AND(Y366=10,U366&lt;&gt;0),18,AND(Y366=11,O366&lt;&gt;0),25,AND(Y366=11,Q366&lt;&gt;0),23,AND(Y366=11,T366="ALTO"),20,AND(Y366=11,T366="BAJO"),16,AND(Y366=11,U366&lt;&gt;0),11,AND(Y366=12,O366&lt;&gt;0),25,AND(Y366=12,Q366&lt;&gt;0),23,AND(Y366=12,T366="ALTO"),20,AND(Y366=12,T366="BAJO"),16,AND(Y366=12,U366&lt;&gt;0),12,AND(Y366=13,O366&lt;&gt;0),25,AND(Y366=13,Q366&lt;&gt;0),21,AND(Y366=13,T366="ALTO"),20,AND(Y366=13,T366="BAJO"),17,AND(Y366=13,U366&lt;&gt;0),17,AND(Y366=14,O366&lt;&gt;0),25,AND(Y366=14,Q366&lt;&gt;0),24,AND(Y366=14,T366="ALTO"),23,AND(Y366=14,T366="BAJO"),21,AND(Y366=14,U366&lt;&gt;0),18,AND(Y366=15,O366&lt;&gt;0),25,AND(Y366=15,Q366&lt;&gt;0),24,AND(Y366=15,T366="ALTO"),22,AND(Y366=15,T366="BAJO"),19,AND(Y366=15,U366&lt;&gt;0),19,AND(Y366=16,O366&lt;&gt;0),25,AND(Y366=16,Q366&lt;&gt;0),23,AND(Y366=16,T366="ALTO"),23,AND(Y366=16,T366="BAJO"),23,AND(Y366=16,U366&lt;&gt;0),20,AND(Y366=17,O366&lt;&gt;0),25,AND(Y366=17,Q366&lt;&gt;0),24,AND(Y366=17,T366="ALTO"),23,AND(Y366=17,T366="BAJO"),21,AND(Y366=17,U366&lt;&gt;0),20,AND(Y366=18,O366&lt;&gt;0),25,AND(Y366=18,Q366&lt;&gt;0),24,AND(Y366=18,T366="ALTO"),23,AND(Y366=18,T366="BAJO"),22,AND(Y366=18,U366&lt;&gt;0),21,AND(Y366=19,O366&lt;&gt;0),25,AND(Y366=19,Q366&lt;&gt;0),25,AND(Y366=19,T366="ALTO"),24,AND(Y366=19,T366="BAJO"),22,AND(Y366=19,U366&lt;&gt;0),22,AND(Y366&lt;&gt;0,W366&lt;&gt;0),Y366,TRUE,"FALSO")</f>
        <v>17</v>
      </c>
      <c r="AB366" s="248"/>
      <c r="AC366" s="248"/>
      <c r="AD366" s="430"/>
      <c r="AE366" s="431"/>
      <c r="AF366" s="431"/>
      <c r="AG366" s="223"/>
      <c r="AH366" s="223"/>
      <c r="AI366" s="223"/>
      <c r="AJ366" s="223"/>
      <c r="AK366" s="223"/>
      <c r="AL366" s="223"/>
      <c r="AM366" s="223"/>
      <c r="AN366" s="259"/>
      <c r="AO366" s="223"/>
      <c r="AP366" s="259"/>
      <c r="AR366" s="260"/>
      <c r="AT366" s="260"/>
      <c r="AV366" s="260"/>
    </row>
    <row r="367" spans="1:48" s="225" customFormat="1" ht="60">
      <c r="A367" s="656"/>
      <c r="B367" s="444"/>
      <c r="C367" s="444"/>
      <c r="D367" s="252" t="s">
        <v>839</v>
      </c>
      <c r="E367" s="245" t="s">
        <v>838</v>
      </c>
      <c r="F367" s="185" t="s">
        <v>1</v>
      </c>
      <c r="G367" s="246" t="s">
        <v>51</v>
      </c>
      <c r="H367" s="247" t="s">
        <v>66</v>
      </c>
      <c r="I367" s="248" t="s">
        <v>68</v>
      </c>
      <c r="J367" s="248" t="str">
        <f>IF(OR(F367="SE",F367="SA"),VLOOKUP(I367,'Tabla de Peligros y Riesgo'!$C$2:$E$227,2,FALSE),VLOOKUP(I367,'LISTA DE ASPECTOS - IMPACTOS'!$D$3:$F$72,2,FALSE))</f>
        <v>Caída al mismo nivel</v>
      </c>
      <c r="K367" s="249" t="str">
        <f>IF(OR(F367="SE",F367="SA"),VLOOKUP(I367,'Tabla de Peligros y Riesgo'!$C$2:$E$227,3,FALSE),VLOOKUP(I367,'LISTA DE ASPECTOS - IMPACTOS'!$D$3:$F$72,3,FALSE))</f>
        <v>Contusión/Fractura/Muerte</v>
      </c>
      <c r="L367" s="250" t="s">
        <v>90</v>
      </c>
      <c r="M367" s="248">
        <v>4</v>
      </c>
      <c r="N367" s="251">
        <f t="shared" si="50"/>
        <v>14</v>
      </c>
      <c r="O367" s="248"/>
      <c r="P367" s="252"/>
      <c r="Q367" s="248"/>
      <c r="R367" s="252"/>
      <c r="S367" s="248"/>
      <c r="T367" s="248"/>
      <c r="U367" s="253" t="s">
        <v>1208</v>
      </c>
      <c r="V367" s="254"/>
      <c r="W367" s="253" t="s">
        <v>1196</v>
      </c>
      <c r="X367" s="255"/>
      <c r="Y367" s="251">
        <f t="shared" si="43"/>
        <v>14</v>
      </c>
      <c r="Z367" s="256"/>
      <c r="AA367" s="251">
        <f t="array" ref="AA367">_xlfn.IFS(AND(Y367=1,O367&lt;&gt;0),25,AND(Y367=1,Q367&lt;&gt;0),21,AND(Y367=1,T367="ALTO"),16,AND(Y367=1,T367="BAJO"),11,AND(Y367=1,U367&lt;&gt;0),2,AND(Y367=2,O367&lt;&gt;0),25,AND(Y367=2,Q367&lt;&gt;0),21,AND(Y367=2,T367="ALTO"),16,AND(Y367=2,T367="BAJO"),11,AND(Y367=2,U367&lt;&gt;0),4,AND(Y367=3,O367&lt;&gt;0),25,AND(Y367=3,Q367&lt;&gt;0),21,AND(Y367=3,T367="ALTO"),16,AND(Y367=3,T367="BAJO"),12,AND(Y367=3,U367&lt;&gt;0),5,AND(Y367=4,O367&lt;&gt;0),25,AND(Y367=4,Q367&lt;&gt;0),13,AND(Y367=4,T367="ALTO"),16,AND(Y367=4,T367="BAJO"),14,AND(Y367=4,U367&lt;&gt;0),7,AND(Y367=5,O367&lt;&gt;0),25,AND(Y367=5,Q367&lt;&gt;0),21,AND(Y367=5,T367="ALTO"),16,AND(Y367=5,T367="BAJO"),12,AND(Y367=5,U367&lt;&gt;0),8,AND(Y367=6,O367&lt;&gt;0),25,AND(Y367=6,Q367&lt;&gt;0),21,AND(Y367=6,T367="ALTO"),20,AND(Y367=6,T367="BAJO"),17,AND(Y367=6,U367&lt;&gt;0),6,AND(Y367=7,O367&lt;&gt;0),25,AND(Y367=7,Q367&lt;&gt;0),23,AND(Y367=7,T367="ALTO"),16,AND(Y367=7,T367="BAJO"),11,AND(Y367=7,U367&lt;&gt;0),7,AND(Y367=8,O367&lt;&gt;0),25,AND(Y367=8,Q367&lt;&gt;0),21,AND(Y367=8,T367="ALTO"),16,AND(Y367=8,T367="BAJO"),12,AND(Y367=8,U367&lt;&gt;0),8,AND(Y367=9,O367&lt;&gt;0),25,AND(Y367=9,Q367&lt;&gt;0),21,AND(Y367=9,T367="ALTO"),20,AND(Y367=9,T367="BAJO"),17,AND(Y367=9,U367&lt;&gt;0),13,AND(Y367=10,O367&lt;&gt;0),25,AND(Y367=10,Q367&lt;&gt;0),22,AND(Y367=10,T367="ALTO"),21,AND(Y367=10,T367="BAJO"),18,AND(Y367=10,U367&lt;&gt;0),18,AND(Y367=11,O367&lt;&gt;0),25,AND(Y367=11,Q367&lt;&gt;0),23,AND(Y367=11,T367="ALTO"),20,AND(Y367=11,T367="BAJO"),16,AND(Y367=11,U367&lt;&gt;0),11,AND(Y367=12,O367&lt;&gt;0),25,AND(Y367=12,Q367&lt;&gt;0),23,AND(Y367=12,T367="ALTO"),20,AND(Y367=12,T367="BAJO"),16,AND(Y367=12,U367&lt;&gt;0),12,AND(Y367=13,O367&lt;&gt;0),25,AND(Y367=13,Q367&lt;&gt;0),21,AND(Y367=13,T367="ALTO"),20,AND(Y367=13,T367="BAJO"),17,AND(Y367=13,U367&lt;&gt;0),17,AND(Y367=14,O367&lt;&gt;0),25,AND(Y367=14,Q367&lt;&gt;0),24,AND(Y367=14,T367="ALTO"),23,AND(Y367=14,T367="BAJO"),21,AND(Y367=14,U367&lt;&gt;0),18,AND(Y367=15,O367&lt;&gt;0),25,AND(Y367=15,Q367&lt;&gt;0),24,AND(Y367=15,T367="ALTO"),22,AND(Y367=15,T367="BAJO"),19,AND(Y367=15,U367&lt;&gt;0),19,AND(Y367=16,O367&lt;&gt;0),25,AND(Y367=16,Q367&lt;&gt;0),23,AND(Y367=16,T367="ALTO"),23,AND(Y367=16,T367="BAJO"),23,AND(Y367=16,U367&lt;&gt;0),20,AND(Y367=17,O367&lt;&gt;0),25,AND(Y367=17,Q367&lt;&gt;0),24,AND(Y367=17,T367="ALTO"),23,AND(Y367=17,T367="BAJO"),21,AND(Y367=17,U367&lt;&gt;0),20,AND(Y367=18,O367&lt;&gt;0),25,AND(Y367=18,Q367&lt;&gt;0),24,AND(Y367=18,T367="ALTO"),23,AND(Y367=18,T367="BAJO"),22,AND(Y367=18,U367&lt;&gt;0),21,AND(Y367=19,O367&lt;&gt;0),25,AND(Y367=19,Q367&lt;&gt;0),25,AND(Y367=19,T367="ALTO"),24,AND(Y367=19,T367="BAJO"),22,AND(Y367=19,U367&lt;&gt;0),22,AND(Y367&lt;&gt;0,W367&lt;&gt;0),Y367,TRUE,"FALSO")</f>
        <v>18</v>
      </c>
      <c r="AB367" s="248"/>
      <c r="AC367" s="248"/>
      <c r="AD367" s="430"/>
      <c r="AE367" s="431"/>
      <c r="AF367" s="431"/>
      <c r="AG367" s="223"/>
      <c r="AH367" s="223"/>
      <c r="AI367" s="223"/>
      <c r="AJ367" s="223"/>
      <c r="AK367" s="223"/>
      <c r="AL367" s="223"/>
      <c r="AM367" s="223"/>
      <c r="AN367" s="259"/>
      <c r="AO367" s="223"/>
      <c r="AP367" s="259"/>
      <c r="AR367" s="260"/>
      <c r="AT367" s="260"/>
      <c r="AV367" s="260"/>
    </row>
    <row r="368" spans="1:48" s="225" customFormat="1" ht="60">
      <c r="A368" s="656"/>
      <c r="B368" s="444"/>
      <c r="C368" s="444"/>
      <c r="D368" s="252" t="s">
        <v>839</v>
      </c>
      <c r="E368" s="245" t="s">
        <v>838</v>
      </c>
      <c r="F368" s="185" t="s">
        <v>1</v>
      </c>
      <c r="G368" s="246" t="s">
        <v>51</v>
      </c>
      <c r="H368" s="247" t="s">
        <v>111</v>
      </c>
      <c r="I368" s="248" t="s">
        <v>112</v>
      </c>
      <c r="J368" s="248" t="str">
        <f>IF(OR(F368="SE",F368="SA"),VLOOKUP(I368,'Tabla de Peligros y Riesgo'!$C$2:$E$227,2,FALSE),VLOOKUP(I368,'LISTA DE ASPECTOS - IMPACTOS'!$D$3:$F$72,2,FALSE))</f>
        <v xml:space="preserve">Electrocución </v>
      </c>
      <c r="K368" s="249" t="str">
        <f>IF(OR(F368="SE",F368="SA"),VLOOKUP(I368,'Tabla de Peligros y Riesgo'!$C$2:$E$227,3,FALSE),VLOOKUP(I368,'LISTA DE ASPECTOS - IMPACTOS'!$D$3:$F$72,3,FALSE))</f>
        <v xml:space="preserve">Muerte </v>
      </c>
      <c r="L368" s="250" t="s">
        <v>56</v>
      </c>
      <c r="M368" s="248">
        <v>3</v>
      </c>
      <c r="N368" s="251">
        <f t="shared" si="50"/>
        <v>13</v>
      </c>
      <c r="O368" s="248"/>
      <c r="P368" s="252"/>
      <c r="Q368" s="248"/>
      <c r="R368" s="252"/>
      <c r="S368" s="248" t="s">
        <v>1198</v>
      </c>
      <c r="T368" s="248" t="s">
        <v>53</v>
      </c>
      <c r="U368" s="253" t="s">
        <v>1225</v>
      </c>
      <c r="V368" s="254"/>
      <c r="W368" s="253" t="s">
        <v>1196</v>
      </c>
      <c r="X368" s="255">
        <v>0.2</v>
      </c>
      <c r="Y368" s="251">
        <f t="shared" si="43"/>
        <v>13</v>
      </c>
      <c r="Z368" s="256">
        <f>IF(N368&gt;=16,MAX(O368:T368),IF(N368&lt;16,MAX(O368:X368)))</f>
        <v>0.2</v>
      </c>
      <c r="AA368" s="251">
        <f t="array" ref="AA368">_xlfn.IFS(AND(Y368=1,O368&lt;&gt;0),25,AND(Y368=1,Q368&lt;&gt;0),21,AND(Y368=1,T368="ALTO"),16,AND(Y368=1,T368="BAJO"),11,AND(Y368=1,U368&lt;&gt;0),2,AND(Y368=2,O368&lt;&gt;0),25,AND(Y368=2,Q368&lt;&gt;0),21,AND(Y368=2,T368="ALTO"),16,AND(Y368=2,T368="BAJO"),11,AND(Y368=2,U368&lt;&gt;0),4,AND(Y368=3,O368&lt;&gt;0),25,AND(Y368=3,Q368&lt;&gt;0),21,AND(Y368=3,T368="ALTO"),16,AND(Y368=3,T368="BAJO"),12,AND(Y368=3,U368&lt;&gt;0),5,AND(Y368=4,O368&lt;&gt;0),25,AND(Y368=4,Q368&lt;&gt;0),13,AND(Y368=4,T368="ALTO"),16,AND(Y368=4,T368="BAJO"),14,AND(Y368=4,U368&lt;&gt;0),7,AND(Y368=5,O368&lt;&gt;0),25,AND(Y368=5,Q368&lt;&gt;0),21,AND(Y368=5,T368="ALTO"),16,AND(Y368=5,T368="BAJO"),12,AND(Y368=5,U368&lt;&gt;0),8,AND(Y368=6,O368&lt;&gt;0),25,AND(Y368=6,Q368&lt;&gt;0),21,AND(Y368=6,T368="ALTO"),20,AND(Y368=6,T368="BAJO"),17,AND(Y368=6,U368&lt;&gt;0),6,AND(Y368=7,O368&lt;&gt;0),25,AND(Y368=7,Q368&lt;&gt;0),23,AND(Y368=7,T368="ALTO"),16,AND(Y368=7,T368="BAJO"),11,AND(Y368=7,U368&lt;&gt;0),7,AND(Y368=8,O368&lt;&gt;0),25,AND(Y368=8,Q368&lt;&gt;0),21,AND(Y368=8,T368="ALTO"),16,AND(Y368=8,T368="BAJO"),12,AND(Y368=8,U368&lt;&gt;0),8,AND(Y368=9,O368&lt;&gt;0),25,AND(Y368=9,Q368&lt;&gt;0),21,AND(Y368=9,T368="ALTO"),20,AND(Y368=9,T368="BAJO"),17,AND(Y368=9,U368&lt;&gt;0),13,AND(Y368=10,O368&lt;&gt;0),25,AND(Y368=10,Q368&lt;&gt;0),22,AND(Y368=10,T368="ALTO"),21,AND(Y368=10,T368="BAJO"),18,AND(Y368=10,U368&lt;&gt;0),18,AND(Y368=11,O368&lt;&gt;0),25,AND(Y368=11,Q368&lt;&gt;0),23,AND(Y368=11,T368="ALTO"),20,AND(Y368=11,T368="BAJO"),16,AND(Y368=11,U368&lt;&gt;0),11,AND(Y368=12,O368&lt;&gt;0),25,AND(Y368=12,Q368&lt;&gt;0),23,AND(Y368=12,T368="ALTO"),20,AND(Y368=12,T368="BAJO"),16,AND(Y368=12,U368&lt;&gt;0),12,AND(Y368=13,O368&lt;&gt;0),25,AND(Y368=13,Q368&lt;&gt;0),21,AND(Y368=13,T368="ALTO"),20,AND(Y368=13,T368="BAJO"),17,AND(Y368=13,U368&lt;&gt;0),17,AND(Y368=14,O368&lt;&gt;0),25,AND(Y368=14,Q368&lt;&gt;0),24,AND(Y368=14,T368="ALTO"),23,AND(Y368=14,T368="BAJO"),21,AND(Y368=14,U368&lt;&gt;0),18,AND(Y368=15,O368&lt;&gt;0),25,AND(Y368=15,Q368&lt;&gt;0),24,AND(Y368=15,T368="ALTO"),22,AND(Y368=15,T368="BAJO"),19,AND(Y368=15,U368&lt;&gt;0),19,AND(Y368=16,O368&lt;&gt;0),25,AND(Y368=16,Q368&lt;&gt;0),23,AND(Y368=16,T368="ALTO"),23,AND(Y368=16,T368="BAJO"),23,AND(Y368=16,U368&lt;&gt;0),20,AND(Y368=17,O368&lt;&gt;0),25,AND(Y368=17,Q368&lt;&gt;0),24,AND(Y368=17,T368="ALTO"),23,AND(Y368=17,T368="BAJO"),21,AND(Y368=17,U368&lt;&gt;0),20,AND(Y368=18,O368&lt;&gt;0),25,AND(Y368=18,Q368&lt;&gt;0),24,AND(Y368=18,T368="ALTO"),23,AND(Y368=18,T368="BAJO"),22,AND(Y368=18,U368&lt;&gt;0),21,AND(Y368=19,O368&lt;&gt;0),25,AND(Y368=19,Q368&lt;&gt;0),25,AND(Y368=19,T368="ALTO"),24,AND(Y368=19,T368="BAJO"),22,AND(Y368=19,U368&lt;&gt;0),22,AND(Y368&lt;&gt;0,W368&lt;&gt;0),Y368,TRUE,"FALSO")</f>
        <v>20</v>
      </c>
      <c r="AB368" s="248" t="s">
        <v>1200</v>
      </c>
      <c r="AC368" s="248" t="s">
        <v>1201</v>
      </c>
      <c r="AD368" s="257"/>
      <c r="AE368" s="258"/>
      <c r="AF368" s="258"/>
      <c r="AG368" s="223"/>
      <c r="AH368" s="223"/>
      <c r="AI368" s="223"/>
      <c r="AJ368" s="223"/>
      <c r="AK368" s="223"/>
      <c r="AL368" s="223"/>
      <c r="AM368" s="223"/>
      <c r="AN368" s="259"/>
      <c r="AO368" s="223"/>
      <c r="AP368" s="259"/>
      <c r="AR368" s="260"/>
      <c r="AT368" s="260"/>
      <c r="AV368" s="260"/>
    </row>
    <row r="369" spans="1:48" s="225" customFormat="1" ht="60">
      <c r="A369" s="656"/>
      <c r="B369" s="444"/>
      <c r="C369" s="444"/>
      <c r="D369" s="252" t="s">
        <v>849</v>
      </c>
      <c r="E369" s="245" t="s">
        <v>838</v>
      </c>
      <c r="F369" s="185" t="s">
        <v>0</v>
      </c>
      <c r="G369" s="246" t="s">
        <v>51</v>
      </c>
      <c r="H369" s="247" t="s">
        <v>83</v>
      </c>
      <c r="I369" s="248" t="s">
        <v>218</v>
      </c>
      <c r="J369" s="248" t="str">
        <f>IF(OR(F369="SE",F369="SA"),VLOOKUP(I369,'Tabla de Peligros y Riesgo'!$C$2:$E$227,2,FALSE),VLOOKUP(I369,'LISTA DE ASPECTOS - IMPACTOS'!$D$3:$F$72,2,FALSE))</f>
        <v>Riesgos Disergonómico</v>
      </c>
      <c r="K369" s="249" t="str">
        <f>IF(OR(F369="SE",F369="SA"),VLOOKUP(I369,'Tabla de Peligros y Riesgo'!$C$2:$E$227,3,FALSE),VLOOKUP(I369,'LISTA DE ASPECTOS - IMPACTOS'!$D$3:$F$72,3,FALSE))</f>
        <v>Lumbalgia/Dorsalgia/ Hiperlordosis/ Tendinitis de Hombro</v>
      </c>
      <c r="L369" s="250" t="s">
        <v>56</v>
      </c>
      <c r="M369" s="248">
        <v>3</v>
      </c>
      <c r="N369" s="251">
        <f t="shared" si="50"/>
        <v>13</v>
      </c>
      <c r="O369" s="248"/>
      <c r="P369" s="252"/>
      <c r="Q369" s="248"/>
      <c r="R369" s="252"/>
      <c r="S369" s="248"/>
      <c r="T369" s="248"/>
      <c r="U369" s="253" t="s">
        <v>1289</v>
      </c>
      <c r="V369" s="254">
        <v>0.35</v>
      </c>
      <c r="W369" s="253" t="s">
        <v>1196</v>
      </c>
      <c r="X369" s="255">
        <v>0.15</v>
      </c>
      <c r="Y369" s="251">
        <f t="shared" si="43"/>
        <v>13</v>
      </c>
      <c r="Z369" s="256"/>
      <c r="AA369" s="251">
        <f t="array" ref="AA369">_xlfn.IFS(AND(Y369=1,O369&lt;&gt;0),25,AND(Y369=1,Q369&lt;&gt;0),21,AND(Y369=1,T369="ALTO"),16,AND(Y369=1,T369="BAJO"),11,AND(Y369=1,U369&lt;&gt;0),2,AND(Y369=2,O369&lt;&gt;0),25,AND(Y369=2,Q369&lt;&gt;0),21,AND(Y369=2,T369="ALTO"),16,AND(Y369=2,T369="BAJO"),11,AND(Y369=2,U369&lt;&gt;0),4,AND(Y369=3,O369&lt;&gt;0),25,AND(Y369=3,Q369&lt;&gt;0),21,AND(Y369=3,T369="ALTO"),16,AND(Y369=3,T369="BAJO"),12,AND(Y369=3,U369&lt;&gt;0),5,AND(Y369=4,O369&lt;&gt;0),25,AND(Y369=4,Q369&lt;&gt;0),13,AND(Y369=4,T369="ALTO"),16,AND(Y369=4,T369="BAJO"),14,AND(Y369=4,U369&lt;&gt;0),7,AND(Y369=5,O369&lt;&gt;0),25,AND(Y369=5,Q369&lt;&gt;0),21,AND(Y369=5,T369="ALTO"),16,AND(Y369=5,T369="BAJO"),12,AND(Y369=5,U369&lt;&gt;0),8,AND(Y369=6,O369&lt;&gt;0),25,AND(Y369=6,Q369&lt;&gt;0),21,AND(Y369=6,T369="ALTO"),20,AND(Y369=6,T369="BAJO"),17,AND(Y369=6,U369&lt;&gt;0),6,AND(Y369=7,O369&lt;&gt;0),25,AND(Y369=7,Q369&lt;&gt;0),23,AND(Y369=7,T369="ALTO"),16,AND(Y369=7,T369="BAJO"),11,AND(Y369=7,U369&lt;&gt;0),7,AND(Y369=8,O369&lt;&gt;0),25,AND(Y369=8,Q369&lt;&gt;0),21,AND(Y369=8,T369="ALTO"),16,AND(Y369=8,T369="BAJO"),12,AND(Y369=8,U369&lt;&gt;0),8,AND(Y369=9,O369&lt;&gt;0),25,AND(Y369=9,Q369&lt;&gt;0),21,AND(Y369=9,T369="ALTO"),20,AND(Y369=9,T369="BAJO"),17,AND(Y369=9,U369&lt;&gt;0),13,AND(Y369=10,O369&lt;&gt;0),25,AND(Y369=10,Q369&lt;&gt;0),22,AND(Y369=10,T369="ALTO"),21,AND(Y369=10,T369="BAJO"),18,AND(Y369=10,U369&lt;&gt;0),18,AND(Y369=11,O369&lt;&gt;0),25,AND(Y369=11,Q369&lt;&gt;0),23,AND(Y369=11,T369="ALTO"),20,AND(Y369=11,T369="BAJO"),16,AND(Y369=11,U369&lt;&gt;0),11,AND(Y369=12,O369&lt;&gt;0),25,AND(Y369=12,Q369&lt;&gt;0),23,AND(Y369=12,T369="ALTO"),20,AND(Y369=12,T369="BAJO"),16,AND(Y369=12,U369&lt;&gt;0),12,AND(Y369=13,O369&lt;&gt;0),25,AND(Y369=13,Q369&lt;&gt;0),21,AND(Y369=13,T369="ALTO"),20,AND(Y369=13,T369="BAJO"),17,AND(Y369=13,U369&lt;&gt;0),17,AND(Y369=14,O369&lt;&gt;0),25,AND(Y369=14,Q369&lt;&gt;0),24,AND(Y369=14,T369="ALTO"),23,AND(Y369=14,T369="BAJO"),21,AND(Y369=14,U369&lt;&gt;0),18,AND(Y369=15,O369&lt;&gt;0),25,AND(Y369=15,Q369&lt;&gt;0),24,AND(Y369=15,T369="ALTO"),22,AND(Y369=15,T369="BAJO"),19,AND(Y369=15,U369&lt;&gt;0),19,AND(Y369=16,O369&lt;&gt;0),25,AND(Y369=16,Q369&lt;&gt;0),23,AND(Y369=16,T369="ALTO"),23,AND(Y369=16,T369="BAJO"),23,AND(Y369=16,U369&lt;&gt;0),20,AND(Y369=17,O369&lt;&gt;0),25,AND(Y369=17,Q369&lt;&gt;0),24,AND(Y369=17,T369="ALTO"),23,AND(Y369=17,T369="BAJO"),21,AND(Y369=17,U369&lt;&gt;0),20,AND(Y369=18,O369&lt;&gt;0),25,AND(Y369=18,Q369&lt;&gt;0),24,AND(Y369=18,T369="ALTO"),23,AND(Y369=18,T369="BAJO"),22,AND(Y369=18,U369&lt;&gt;0),21,AND(Y369=19,O369&lt;&gt;0),25,AND(Y369=19,Q369&lt;&gt;0),25,AND(Y369=19,T369="ALTO"),24,AND(Y369=19,T369="BAJO"),22,AND(Y369=19,U369&lt;&gt;0),22,AND(Y369&lt;&gt;0,W369&lt;&gt;0),Y369,TRUE,"FALSO")</f>
        <v>17</v>
      </c>
      <c r="AB369" s="248"/>
      <c r="AC369" s="248"/>
      <c r="AD369" s="430"/>
      <c r="AE369" s="431"/>
      <c r="AF369" s="431"/>
      <c r="AG369" s="223"/>
      <c r="AH369" s="223"/>
      <c r="AI369" s="223"/>
      <c r="AJ369" s="223"/>
      <c r="AK369" s="223"/>
      <c r="AL369" s="223"/>
      <c r="AM369" s="223"/>
      <c r="AN369" s="259"/>
      <c r="AO369" s="223"/>
      <c r="AP369" s="259"/>
      <c r="AR369" s="260"/>
      <c r="AT369" s="260"/>
      <c r="AV369" s="260"/>
    </row>
    <row r="370" spans="1:48" s="225" customFormat="1" ht="57" customHeight="1">
      <c r="A370" s="656"/>
      <c r="B370" s="444"/>
      <c r="C370" s="444"/>
      <c r="D370" s="281" t="s">
        <v>849</v>
      </c>
      <c r="E370" s="245" t="s">
        <v>838</v>
      </c>
      <c r="F370" s="185" t="s">
        <v>2</v>
      </c>
      <c r="G370" s="246" t="s">
        <v>52</v>
      </c>
      <c r="H370" s="247" t="s">
        <v>528</v>
      </c>
      <c r="I370" s="248" t="s">
        <v>535</v>
      </c>
      <c r="J370" s="248" t="str">
        <f>IF(OR(F370="SE",F370="SA"),VLOOKUP(I370,'Tabla de Peligros y Riesgo'!$C$2:$E$227,2,FALSE),VLOOKUP(I370,'LISTA DE ASPECTOS - IMPACTOS'!$D$3:$F$72,2,FALSE))</f>
        <v>Alteración de la calidad de suelo/agua</v>
      </c>
      <c r="K370" s="249" t="str">
        <f>IF(OR(F370="SE",F370="SA"),VLOOKUP(I370,'Tabla de Peligros y Riesgo'!$C$2:$E$227,3,FALSE),VLOOKUP(I370,'LISTA DE ASPECTOS - IMPACTOS'!$D$3:$F$72,3,FALSE))</f>
        <v>Potencial afectación a la calidad ambiental del suelo, agua, aire, flora y fauna</v>
      </c>
      <c r="L370" s="250" t="s">
        <v>56</v>
      </c>
      <c r="M370" s="248">
        <v>3</v>
      </c>
      <c r="N370" s="251">
        <f t="shared" si="50"/>
        <v>13</v>
      </c>
      <c r="O370" s="248"/>
      <c r="P370" s="252"/>
      <c r="Q370" s="248"/>
      <c r="R370" s="252"/>
      <c r="S370" s="248"/>
      <c r="T370" s="248"/>
      <c r="U370" s="253" t="s">
        <v>1279</v>
      </c>
      <c r="V370" s="254">
        <v>0.35</v>
      </c>
      <c r="W370" s="253"/>
      <c r="X370" s="255">
        <v>0.15</v>
      </c>
      <c r="Y370" s="251">
        <f t="shared" si="43"/>
        <v>13</v>
      </c>
      <c r="Z370" s="256"/>
      <c r="AA370" s="251">
        <f t="array" ref="AA370">_xlfn.IFS(AND(Y370=1,O370&lt;&gt;0),25,AND(Y370=1,Q370&lt;&gt;0),21,AND(Y370=1,T370="ALTO"),16,AND(Y370=1,T370="BAJO"),11,AND(Y370=1,U370&lt;&gt;0),2,AND(Y370=2,O370&lt;&gt;0),25,AND(Y370=2,Q370&lt;&gt;0),21,AND(Y370=2,T370="ALTO"),16,AND(Y370=2,T370="BAJO"),11,AND(Y370=2,U370&lt;&gt;0),4,AND(Y370=3,O370&lt;&gt;0),25,AND(Y370=3,Q370&lt;&gt;0),21,AND(Y370=3,T370="ALTO"),16,AND(Y370=3,T370="BAJO"),12,AND(Y370=3,U370&lt;&gt;0),5,AND(Y370=4,O370&lt;&gt;0),25,AND(Y370=4,Q370&lt;&gt;0),13,AND(Y370=4,T370="ALTO"),16,AND(Y370=4,T370="BAJO"),14,AND(Y370=4,U370&lt;&gt;0),7,AND(Y370=5,O370&lt;&gt;0),25,AND(Y370=5,Q370&lt;&gt;0),21,AND(Y370=5,T370="ALTO"),16,AND(Y370=5,T370="BAJO"),12,AND(Y370=5,U370&lt;&gt;0),8,AND(Y370=6,O370&lt;&gt;0),25,AND(Y370=6,Q370&lt;&gt;0),21,AND(Y370=6,T370="ALTO"),20,AND(Y370=6,T370="BAJO"),17,AND(Y370=6,U370&lt;&gt;0),6,AND(Y370=7,O370&lt;&gt;0),25,AND(Y370=7,Q370&lt;&gt;0),23,AND(Y370=7,T370="ALTO"),16,AND(Y370=7,T370="BAJO"),11,AND(Y370=7,U370&lt;&gt;0),7,AND(Y370=8,O370&lt;&gt;0),25,AND(Y370=8,Q370&lt;&gt;0),21,AND(Y370=8,T370="ALTO"),16,AND(Y370=8,T370="BAJO"),12,AND(Y370=8,U370&lt;&gt;0),8,AND(Y370=9,O370&lt;&gt;0),25,AND(Y370=9,Q370&lt;&gt;0),21,AND(Y370=9,T370="ALTO"),20,AND(Y370=9,T370="BAJO"),17,AND(Y370=9,U370&lt;&gt;0),13,AND(Y370=10,O370&lt;&gt;0),25,AND(Y370=10,Q370&lt;&gt;0),22,AND(Y370=10,T370="ALTO"),21,AND(Y370=10,T370="BAJO"),18,AND(Y370=10,U370&lt;&gt;0),18,AND(Y370=11,O370&lt;&gt;0),25,AND(Y370=11,Q370&lt;&gt;0),23,AND(Y370=11,T370="ALTO"),20,AND(Y370=11,T370="BAJO"),16,AND(Y370=11,U370&lt;&gt;0),11,AND(Y370=12,O370&lt;&gt;0),25,AND(Y370=12,Q370&lt;&gt;0),23,AND(Y370=12,T370="ALTO"),20,AND(Y370=12,T370="BAJO"),16,AND(Y370=12,U370&lt;&gt;0),12,AND(Y370=13,O370&lt;&gt;0),25,AND(Y370=13,Q370&lt;&gt;0),21,AND(Y370=13,T370="ALTO"),20,AND(Y370=13,T370="BAJO"),17,AND(Y370=13,U370&lt;&gt;0),17,AND(Y370=14,O370&lt;&gt;0),25,AND(Y370=14,Q370&lt;&gt;0),24,AND(Y370=14,T370="ALTO"),23,AND(Y370=14,T370="BAJO"),21,AND(Y370=14,U370&lt;&gt;0),18,AND(Y370=15,O370&lt;&gt;0),25,AND(Y370=15,Q370&lt;&gt;0),24,AND(Y370=15,T370="ALTO"),22,AND(Y370=15,T370="BAJO"),19,AND(Y370=15,U370&lt;&gt;0),19,AND(Y370=16,O370&lt;&gt;0),25,AND(Y370=16,Q370&lt;&gt;0),23,AND(Y370=16,T370="ALTO"),23,AND(Y370=16,T370="BAJO"),23,AND(Y370=16,U370&lt;&gt;0),20,AND(Y370=17,O370&lt;&gt;0),25,AND(Y370=17,Q370&lt;&gt;0),24,AND(Y370=17,T370="ALTO"),23,AND(Y370=17,T370="BAJO"),21,AND(Y370=17,U370&lt;&gt;0),20,AND(Y370=18,O370&lt;&gt;0),25,AND(Y370=18,Q370&lt;&gt;0),24,AND(Y370=18,T370="ALTO"),23,AND(Y370=18,T370="BAJO"),22,AND(Y370=18,U370&lt;&gt;0),21,AND(Y370=19,O370&lt;&gt;0),25,AND(Y370=19,Q370&lt;&gt;0),25,AND(Y370=19,T370="ALTO"),24,AND(Y370=19,T370="BAJO"),22,AND(Y370=19,U370&lt;&gt;0),22,AND(Y370&lt;&gt;0,W370&lt;&gt;0),Y370,TRUE,"FALSO")</f>
        <v>17</v>
      </c>
      <c r="AB370" s="248"/>
      <c r="AC370" s="248"/>
      <c r="AD370" s="430"/>
      <c r="AE370" s="431"/>
      <c r="AF370" s="431"/>
      <c r="AG370" s="223"/>
      <c r="AH370" s="223"/>
      <c r="AI370" s="223"/>
      <c r="AJ370" s="223"/>
      <c r="AK370" s="223"/>
      <c r="AL370" s="223"/>
      <c r="AM370" s="223"/>
      <c r="AN370" s="259"/>
      <c r="AO370" s="223"/>
      <c r="AP370" s="259"/>
      <c r="AR370" s="260"/>
      <c r="AT370" s="260"/>
      <c r="AV370" s="260"/>
    </row>
    <row r="371" spans="1:48" s="225" customFormat="1" ht="60">
      <c r="A371" s="656"/>
      <c r="B371" s="444"/>
      <c r="C371" s="444"/>
      <c r="D371" s="252" t="s">
        <v>850</v>
      </c>
      <c r="E371" s="245" t="s">
        <v>838</v>
      </c>
      <c r="F371" s="185" t="s">
        <v>0</v>
      </c>
      <c r="G371" s="246" t="s">
        <v>51</v>
      </c>
      <c r="H371" s="247" t="s">
        <v>83</v>
      </c>
      <c r="I371" s="248" t="s">
        <v>218</v>
      </c>
      <c r="J371" s="248" t="str">
        <f>IF(OR(F371="SE",F371="SA"),VLOOKUP(I371,'Tabla de Peligros y Riesgo'!$C$2:$E$227,2,FALSE),VLOOKUP(I371,'LISTA DE ASPECTOS - IMPACTOS'!$D$3:$F$72,2,FALSE))</f>
        <v>Riesgos Disergonómico</v>
      </c>
      <c r="K371" s="249" t="str">
        <f>IF(OR(F371="SE",F371="SA"),VLOOKUP(I371,'Tabla de Peligros y Riesgo'!$C$2:$E$227,3,FALSE),VLOOKUP(I371,'LISTA DE ASPECTOS - IMPACTOS'!$D$3:$F$72,3,FALSE))</f>
        <v>Lumbalgia/Dorsalgia/ Hiperlordosis/ Tendinitis de Hombro</v>
      </c>
      <c r="L371" s="250" t="s">
        <v>56</v>
      </c>
      <c r="M371" s="248">
        <v>3</v>
      </c>
      <c r="N371" s="251">
        <f t="shared" si="50"/>
        <v>13</v>
      </c>
      <c r="O371" s="248"/>
      <c r="P371" s="252"/>
      <c r="Q371" s="248"/>
      <c r="R371" s="252"/>
      <c r="S371" s="248"/>
      <c r="T371" s="248"/>
      <c r="U371" s="253" t="s">
        <v>1289</v>
      </c>
      <c r="V371" s="254">
        <v>0.35</v>
      </c>
      <c r="W371" s="253" t="s">
        <v>1196</v>
      </c>
      <c r="X371" s="255">
        <v>0.15</v>
      </c>
      <c r="Y371" s="251">
        <f t="shared" si="43"/>
        <v>13</v>
      </c>
      <c r="Z371" s="256"/>
      <c r="AA371" s="251">
        <f t="array" ref="AA371">_xlfn.IFS(AND(Y371=1,O371&lt;&gt;0),25,AND(Y371=1,Q371&lt;&gt;0),21,AND(Y371=1,T371="ALTO"),16,AND(Y371=1,T371="BAJO"),11,AND(Y371=1,U371&lt;&gt;0),2,AND(Y371=2,O371&lt;&gt;0),25,AND(Y371=2,Q371&lt;&gt;0),21,AND(Y371=2,T371="ALTO"),16,AND(Y371=2,T371="BAJO"),11,AND(Y371=2,U371&lt;&gt;0),4,AND(Y371=3,O371&lt;&gt;0),25,AND(Y371=3,Q371&lt;&gt;0),21,AND(Y371=3,T371="ALTO"),16,AND(Y371=3,T371="BAJO"),12,AND(Y371=3,U371&lt;&gt;0),5,AND(Y371=4,O371&lt;&gt;0),25,AND(Y371=4,Q371&lt;&gt;0),13,AND(Y371=4,T371="ALTO"),16,AND(Y371=4,T371="BAJO"),14,AND(Y371=4,U371&lt;&gt;0),7,AND(Y371=5,O371&lt;&gt;0),25,AND(Y371=5,Q371&lt;&gt;0),21,AND(Y371=5,T371="ALTO"),16,AND(Y371=5,T371="BAJO"),12,AND(Y371=5,U371&lt;&gt;0),8,AND(Y371=6,O371&lt;&gt;0),25,AND(Y371=6,Q371&lt;&gt;0),21,AND(Y371=6,T371="ALTO"),20,AND(Y371=6,T371="BAJO"),17,AND(Y371=6,U371&lt;&gt;0),6,AND(Y371=7,O371&lt;&gt;0),25,AND(Y371=7,Q371&lt;&gt;0),23,AND(Y371=7,T371="ALTO"),16,AND(Y371=7,T371="BAJO"),11,AND(Y371=7,U371&lt;&gt;0),7,AND(Y371=8,O371&lt;&gt;0),25,AND(Y371=8,Q371&lt;&gt;0),21,AND(Y371=8,T371="ALTO"),16,AND(Y371=8,T371="BAJO"),12,AND(Y371=8,U371&lt;&gt;0),8,AND(Y371=9,O371&lt;&gt;0),25,AND(Y371=9,Q371&lt;&gt;0),21,AND(Y371=9,T371="ALTO"),20,AND(Y371=9,T371="BAJO"),17,AND(Y371=9,U371&lt;&gt;0),13,AND(Y371=10,O371&lt;&gt;0),25,AND(Y371=10,Q371&lt;&gt;0),22,AND(Y371=10,T371="ALTO"),21,AND(Y371=10,T371="BAJO"),18,AND(Y371=10,U371&lt;&gt;0),18,AND(Y371=11,O371&lt;&gt;0),25,AND(Y371=11,Q371&lt;&gt;0),23,AND(Y371=11,T371="ALTO"),20,AND(Y371=11,T371="BAJO"),16,AND(Y371=11,U371&lt;&gt;0),11,AND(Y371=12,O371&lt;&gt;0),25,AND(Y371=12,Q371&lt;&gt;0),23,AND(Y371=12,T371="ALTO"),20,AND(Y371=12,T371="BAJO"),16,AND(Y371=12,U371&lt;&gt;0),12,AND(Y371=13,O371&lt;&gt;0),25,AND(Y371=13,Q371&lt;&gt;0),21,AND(Y371=13,T371="ALTO"),20,AND(Y371=13,T371="BAJO"),17,AND(Y371=13,U371&lt;&gt;0),17,AND(Y371=14,O371&lt;&gt;0),25,AND(Y371=14,Q371&lt;&gt;0),24,AND(Y371=14,T371="ALTO"),23,AND(Y371=14,T371="BAJO"),21,AND(Y371=14,U371&lt;&gt;0),18,AND(Y371=15,O371&lt;&gt;0),25,AND(Y371=15,Q371&lt;&gt;0),24,AND(Y371=15,T371="ALTO"),22,AND(Y371=15,T371="BAJO"),19,AND(Y371=15,U371&lt;&gt;0),19,AND(Y371=16,O371&lt;&gt;0),25,AND(Y371=16,Q371&lt;&gt;0),23,AND(Y371=16,T371="ALTO"),23,AND(Y371=16,T371="BAJO"),23,AND(Y371=16,U371&lt;&gt;0),20,AND(Y371=17,O371&lt;&gt;0),25,AND(Y371=17,Q371&lt;&gt;0),24,AND(Y371=17,T371="ALTO"),23,AND(Y371=17,T371="BAJO"),21,AND(Y371=17,U371&lt;&gt;0),20,AND(Y371=18,O371&lt;&gt;0),25,AND(Y371=18,Q371&lt;&gt;0),24,AND(Y371=18,T371="ALTO"),23,AND(Y371=18,T371="BAJO"),22,AND(Y371=18,U371&lt;&gt;0),21,AND(Y371=19,O371&lt;&gt;0),25,AND(Y371=19,Q371&lt;&gt;0),25,AND(Y371=19,T371="ALTO"),24,AND(Y371=19,T371="BAJO"),22,AND(Y371=19,U371&lt;&gt;0),22,AND(Y371&lt;&gt;0,W371&lt;&gt;0),Y371,TRUE,"FALSO")</f>
        <v>17</v>
      </c>
      <c r="AB371" s="248"/>
      <c r="AC371" s="248"/>
      <c r="AD371" s="430"/>
      <c r="AE371" s="431"/>
      <c r="AF371" s="431"/>
      <c r="AG371" s="223"/>
      <c r="AH371" s="223"/>
      <c r="AI371" s="223"/>
      <c r="AJ371" s="223"/>
      <c r="AK371" s="223"/>
      <c r="AL371" s="223"/>
      <c r="AM371" s="223"/>
      <c r="AN371" s="259"/>
      <c r="AO371" s="223"/>
      <c r="AP371" s="259"/>
      <c r="AR371" s="260"/>
      <c r="AT371" s="260"/>
      <c r="AV371" s="260"/>
    </row>
    <row r="372" spans="1:48" s="225" customFormat="1" ht="60">
      <c r="A372" s="656"/>
      <c r="B372" s="444"/>
      <c r="C372" s="444"/>
      <c r="D372" s="244" t="s">
        <v>795</v>
      </c>
      <c r="E372" s="245" t="s">
        <v>838</v>
      </c>
      <c r="F372" s="185" t="s">
        <v>1</v>
      </c>
      <c r="G372" s="246" t="s">
        <v>51</v>
      </c>
      <c r="H372" s="247" t="s">
        <v>54</v>
      </c>
      <c r="I372" s="248" t="s">
        <v>142</v>
      </c>
      <c r="J372" s="248" t="str">
        <f>IF(OR(F372="SE",F372="SA"),VLOOKUP(I372,'Tabla de Peligros y Riesgo'!$C$2:$E$227,2,FALSE),VLOOKUP(I372,'LISTA DE ASPECTOS - IMPACTOS'!$D$3:$F$72,2,FALSE))</f>
        <v>Colisión/atropello</v>
      </c>
      <c r="K372" s="249" t="str">
        <f>IF(OR(F372="SE",F372="SA"),VLOOKUP(I372,'Tabla de Peligros y Riesgo'!$C$2:$E$227,3,FALSE),VLOOKUP(I372,'LISTA DE ASPECTOS - IMPACTOS'!$D$3:$F$72,3,FALSE))</f>
        <v>Contusión/Fractura/Muerte</v>
      </c>
      <c r="L372" s="250" t="s">
        <v>56</v>
      </c>
      <c r="M372" s="248">
        <v>3</v>
      </c>
      <c r="N372" s="251">
        <f t="shared" si="50"/>
        <v>13</v>
      </c>
      <c r="O372" s="248"/>
      <c r="P372" s="252"/>
      <c r="Q372" s="248"/>
      <c r="R372" s="252"/>
      <c r="S372" s="248" t="s">
        <v>1207</v>
      </c>
      <c r="T372" s="248" t="s">
        <v>53</v>
      </c>
      <c r="U372" s="253" t="s">
        <v>1208</v>
      </c>
      <c r="V372" s="254"/>
      <c r="W372" s="253" t="s">
        <v>1196</v>
      </c>
      <c r="X372" s="255">
        <v>0.15</v>
      </c>
      <c r="Y372" s="251">
        <f t="shared" ref="Y372:Y377" si="51">N372</f>
        <v>13</v>
      </c>
      <c r="Z372" s="256"/>
      <c r="AA372" s="251">
        <f t="array" ref="AA372">_xlfn.IFS(AND(Y372=1,O372&lt;&gt;0),25,AND(Y372=1,Q372&lt;&gt;0),21,AND(Y372=1,T372="ALTO"),16,AND(Y372=1,T372="BAJO"),11,AND(Y372=1,U372&lt;&gt;0),2,AND(Y372=2,O372&lt;&gt;0),25,AND(Y372=2,Q372&lt;&gt;0),21,AND(Y372=2,T372="ALTO"),16,AND(Y372=2,T372="BAJO"),11,AND(Y372=2,U372&lt;&gt;0),4,AND(Y372=3,O372&lt;&gt;0),25,AND(Y372=3,Q372&lt;&gt;0),21,AND(Y372=3,T372="ALTO"),16,AND(Y372=3,T372="BAJO"),12,AND(Y372=3,U372&lt;&gt;0),5,AND(Y372=4,O372&lt;&gt;0),25,AND(Y372=4,Q372&lt;&gt;0),13,AND(Y372=4,T372="ALTO"),16,AND(Y372=4,T372="BAJO"),14,AND(Y372=4,U372&lt;&gt;0),7,AND(Y372=5,O372&lt;&gt;0),25,AND(Y372=5,Q372&lt;&gt;0),21,AND(Y372=5,T372="ALTO"),16,AND(Y372=5,T372="BAJO"),12,AND(Y372=5,U372&lt;&gt;0),8,AND(Y372=6,O372&lt;&gt;0),25,AND(Y372=6,Q372&lt;&gt;0),21,AND(Y372=6,T372="ALTO"),20,AND(Y372=6,T372="BAJO"),17,AND(Y372=6,U372&lt;&gt;0),6,AND(Y372=7,O372&lt;&gt;0),25,AND(Y372=7,Q372&lt;&gt;0),23,AND(Y372=7,T372="ALTO"),16,AND(Y372=7,T372="BAJO"),11,AND(Y372=7,U372&lt;&gt;0),7,AND(Y372=8,O372&lt;&gt;0),25,AND(Y372=8,Q372&lt;&gt;0),21,AND(Y372=8,T372="ALTO"),16,AND(Y372=8,T372="BAJO"),12,AND(Y372=8,U372&lt;&gt;0),8,AND(Y372=9,O372&lt;&gt;0),25,AND(Y372=9,Q372&lt;&gt;0),21,AND(Y372=9,T372="ALTO"),20,AND(Y372=9,T372="BAJO"),17,AND(Y372=9,U372&lt;&gt;0),13,AND(Y372=10,O372&lt;&gt;0),25,AND(Y372=10,Q372&lt;&gt;0),22,AND(Y372=10,T372="ALTO"),21,AND(Y372=10,T372="BAJO"),18,AND(Y372=10,U372&lt;&gt;0),18,AND(Y372=11,O372&lt;&gt;0),25,AND(Y372=11,Q372&lt;&gt;0),23,AND(Y372=11,T372="ALTO"),20,AND(Y372=11,T372="BAJO"),16,AND(Y372=11,U372&lt;&gt;0),11,AND(Y372=12,O372&lt;&gt;0),25,AND(Y372=12,Q372&lt;&gt;0),23,AND(Y372=12,T372="ALTO"),20,AND(Y372=12,T372="BAJO"),16,AND(Y372=12,U372&lt;&gt;0),12,AND(Y372=13,O372&lt;&gt;0),25,AND(Y372=13,Q372&lt;&gt;0),21,AND(Y372=13,T372="ALTO"),20,AND(Y372=13,T372="BAJO"),17,AND(Y372=13,U372&lt;&gt;0),17,AND(Y372=14,O372&lt;&gt;0),25,AND(Y372=14,Q372&lt;&gt;0),24,AND(Y372=14,T372="ALTO"),23,AND(Y372=14,T372="BAJO"),21,AND(Y372=14,U372&lt;&gt;0),18,AND(Y372=15,O372&lt;&gt;0),25,AND(Y372=15,Q372&lt;&gt;0),24,AND(Y372=15,T372="ALTO"),22,AND(Y372=15,T372="BAJO"),19,AND(Y372=15,U372&lt;&gt;0),19,AND(Y372=16,O372&lt;&gt;0),25,AND(Y372=16,Q372&lt;&gt;0),23,AND(Y372=16,T372="ALTO"),23,AND(Y372=16,T372="BAJO"),23,AND(Y372=16,U372&lt;&gt;0),20,AND(Y372=17,O372&lt;&gt;0),25,AND(Y372=17,Q372&lt;&gt;0),24,AND(Y372=17,T372="ALTO"),23,AND(Y372=17,T372="BAJO"),21,AND(Y372=17,U372&lt;&gt;0),20,AND(Y372=18,O372&lt;&gt;0),25,AND(Y372=18,Q372&lt;&gt;0),24,AND(Y372=18,T372="ALTO"),23,AND(Y372=18,T372="BAJO"),22,AND(Y372=18,U372&lt;&gt;0),21,AND(Y372=19,O372&lt;&gt;0),25,AND(Y372=19,Q372&lt;&gt;0),25,AND(Y372=19,T372="ALTO"),24,AND(Y372=19,T372="BAJO"),22,AND(Y372=19,U372&lt;&gt;0),22,AND(Y372&lt;&gt;0,W372&lt;&gt;0),Y372,TRUE,"FALSO")</f>
        <v>20</v>
      </c>
      <c r="AB372" s="248"/>
      <c r="AC372" s="248"/>
      <c r="AD372" s="430"/>
      <c r="AE372" s="431"/>
      <c r="AF372" s="431"/>
      <c r="AG372" s="223"/>
      <c r="AH372" s="223"/>
      <c r="AI372" s="223"/>
      <c r="AJ372" s="223"/>
      <c r="AK372" s="223"/>
      <c r="AL372" s="223"/>
      <c r="AM372" s="223"/>
      <c r="AN372" s="259"/>
      <c r="AO372" s="223"/>
      <c r="AP372" s="259"/>
      <c r="AR372" s="260"/>
      <c r="AT372" s="260"/>
      <c r="AV372" s="260"/>
    </row>
    <row r="373" spans="1:48" s="225" customFormat="1" ht="60">
      <c r="A373" s="656"/>
      <c r="B373" s="444"/>
      <c r="C373" s="444"/>
      <c r="D373" s="272" t="s">
        <v>812</v>
      </c>
      <c r="E373" s="245" t="s">
        <v>838</v>
      </c>
      <c r="F373" s="185" t="s">
        <v>1</v>
      </c>
      <c r="G373" s="246" t="s">
        <v>51</v>
      </c>
      <c r="H373" s="247" t="s">
        <v>80</v>
      </c>
      <c r="I373" s="248" t="s">
        <v>108</v>
      </c>
      <c r="J373" s="248" t="str">
        <f>IF(OR(F373="SE",F373="SA"),VLOOKUP(I373,'Tabla de Peligros y Riesgo'!$C$2:$E$227,2,FALSE),VLOOKUP(I373,'LISTA DE ASPECTOS - IMPACTOS'!$D$3:$F$72,2,FALSE))</f>
        <v xml:space="preserve">Electrocusión </v>
      </c>
      <c r="K373" s="249" t="str">
        <f>IF(OR(F373="SE",F373="SA"),VLOOKUP(I373,'Tabla de Peligros y Riesgo'!$C$2:$E$227,3,FALSE),VLOOKUP(I373,'LISTA DE ASPECTOS - IMPACTOS'!$D$3:$F$72,3,FALSE))</f>
        <v>Quemadura/Amputación/ Muerte</v>
      </c>
      <c r="L373" s="250" t="s">
        <v>90</v>
      </c>
      <c r="M373" s="248">
        <v>4</v>
      </c>
      <c r="N373" s="251">
        <f t="shared" si="50"/>
        <v>14</v>
      </c>
      <c r="O373" s="248"/>
      <c r="P373" s="252"/>
      <c r="Q373" s="248"/>
      <c r="R373" s="252"/>
      <c r="S373" s="248" t="s">
        <v>1243</v>
      </c>
      <c r="T373" s="248" t="s">
        <v>53</v>
      </c>
      <c r="U373" s="253" t="s">
        <v>1286</v>
      </c>
      <c r="V373" s="254"/>
      <c r="W373" s="253" t="s">
        <v>1196</v>
      </c>
      <c r="X373" s="255"/>
      <c r="Y373" s="251">
        <f t="shared" si="51"/>
        <v>14</v>
      </c>
      <c r="Z373" s="256"/>
      <c r="AA373" s="251">
        <f t="array" ref="AA373">_xlfn.IFS(AND(Y373=1,O373&lt;&gt;0),25,AND(Y373=1,Q373&lt;&gt;0),21,AND(Y373=1,T373="ALTO"),16,AND(Y373=1,T373="BAJO"),11,AND(Y373=1,U373&lt;&gt;0),2,AND(Y373=2,O373&lt;&gt;0),25,AND(Y373=2,Q373&lt;&gt;0),21,AND(Y373=2,T373="ALTO"),16,AND(Y373=2,T373="BAJO"),11,AND(Y373=2,U373&lt;&gt;0),4,AND(Y373=3,O373&lt;&gt;0),25,AND(Y373=3,Q373&lt;&gt;0),21,AND(Y373=3,T373="ALTO"),16,AND(Y373=3,T373="BAJO"),12,AND(Y373=3,U373&lt;&gt;0),5,AND(Y373=4,O373&lt;&gt;0),25,AND(Y373=4,Q373&lt;&gt;0),13,AND(Y373=4,T373="ALTO"),16,AND(Y373=4,T373="BAJO"),14,AND(Y373=4,U373&lt;&gt;0),7,AND(Y373=5,O373&lt;&gt;0),25,AND(Y373=5,Q373&lt;&gt;0),21,AND(Y373=5,T373="ALTO"),16,AND(Y373=5,T373="BAJO"),12,AND(Y373=5,U373&lt;&gt;0),8,AND(Y373=6,O373&lt;&gt;0),25,AND(Y373=6,Q373&lt;&gt;0),21,AND(Y373=6,T373="ALTO"),20,AND(Y373=6,T373="BAJO"),17,AND(Y373=6,U373&lt;&gt;0),6,AND(Y373=7,O373&lt;&gt;0),25,AND(Y373=7,Q373&lt;&gt;0),23,AND(Y373=7,T373="ALTO"),16,AND(Y373=7,T373="BAJO"),11,AND(Y373=7,U373&lt;&gt;0),7,AND(Y373=8,O373&lt;&gt;0),25,AND(Y373=8,Q373&lt;&gt;0),21,AND(Y373=8,T373="ALTO"),16,AND(Y373=8,T373="BAJO"),12,AND(Y373=8,U373&lt;&gt;0),8,AND(Y373=9,O373&lt;&gt;0),25,AND(Y373=9,Q373&lt;&gt;0),21,AND(Y373=9,T373="ALTO"),20,AND(Y373=9,T373="BAJO"),17,AND(Y373=9,U373&lt;&gt;0),13,AND(Y373=10,O373&lt;&gt;0),25,AND(Y373=10,Q373&lt;&gt;0),22,AND(Y373=10,T373="ALTO"),21,AND(Y373=10,T373="BAJO"),18,AND(Y373=10,U373&lt;&gt;0),18,AND(Y373=11,O373&lt;&gt;0),25,AND(Y373=11,Q373&lt;&gt;0),23,AND(Y373=11,T373="ALTO"),20,AND(Y373=11,T373="BAJO"),16,AND(Y373=11,U373&lt;&gt;0),11,AND(Y373=12,O373&lt;&gt;0),25,AND(Y373=12,Q373&lt;&gt;0),23,AND(Y373=12,T373="ALTO"),20,AND(Y373=12,T373="BAJO"),16,AND(Y373=12,U373&lt;&gt;0),12,AND(Y373=13,O373&lt;&gt;0),25,AND(Y373=13,Q373&lt;&gt;0),21,AND(Y373=13,T373="ALTO"),20,AND(Y373=13,T373="BAJO"),17,AND(Y373=13,U373&lt;&gt;0),17,AND(Y373=14,O373&lt;&gt;0),25,AND(Y373=14,Q373&lt;&gt;0),24,AND(Y373=14,T373="ALTO"),23,AND(Y373=14,T373="BAJO"),21,AND(Y373=14,U373&lt;&gt;0),18,AND(Y373=15,O373&lt;&gt;0),25,AND(Y373=15,Q373&lt;&gt;0),24,AND(Y373=15,T373="ALTO"),22,AND(Y373=15,T373="BAJO"),19,AND(Y373=15,U373&lt;&gt;0),19,AND(Y373=16,O373&lt;&gt;0),25,AND(Y373=16,Q373&lt;&gt;0),23,AND(Y373=16,T373="ALTO"),23,AND(Y373=16,T373="BAJO"),23,AND(Y373=16,U373&lt;&gt;0),20,AND(Y373=17,O373&lt;&gt;0),25,AND(Y373=17,Q373&lt;&gt;0),24,AND(Y373=17,T373="ALTO"),23,AND(Y373=17,T373="BAJO"),21,AND(Y373=17,U373&lt;&gt;0),20,AND(Y373=18,O373&lt;&gt;0),25,AND(Y373=18,Q373&lt;&gt;0),24,AND(Y373=18,T373="ALTO"),23,AND(Y373=18,T373="BAJO"),22,AND(Y373=18,U373&lt;&gt;0),21,AND(Y373=19,O373&lt;&gt;0),25,AND(Y373=19,Q373&lt;&gt;0),25,AND(Y373=19,T373="ALTO"),24,AND(Y373=19,T373="BAJO"),22,AND(Y373=19,U373&lt;&gt;0),22,AND(Y373&lt;&gt;0,W373&lt;&gt;0),Y373,TRUE,"FALSO")</f>
        <v>23</v>
      </c>
      <c r="AB373" s="248"/>
      <c r="AC373" s="248"/>
      <c r="AD373" s="430"/>
      <c r="AE373" s="431"/>
      <c r="AF373" s="431"/>
      <c r="AG373" s="223"/>
      <c r="AH373" s="223"/>
      <c r="AI373" s="223"/>
      <c r="AJ373" s="223"/>
      <c r="AK373" s="223"/>
      <c r="AL373" s="223"/>
      <c r="AM373" s="223"/>
      <c r="AN373" s="259"/>
      <c r="AO373" s="223"/>
      <c r="AP373" s="259"/>
      <c r="AR373" s="260"/>
      <c r="AT373" s="260"/>
      <c r="AV373" s="260"/>
    </row>
    <row r="374" spans="1:48" s="225" customFormat="1" ht="60">
      <c r="A374" s="656"/>
      <c r="B374" s="444"/>
      <c r="C374" s="444"/>
      <c r="D374" s="268" t="s">
        <v>819</v>
      </c>
      <c r="E374" s="245" t="s">
        <v>838</v>
      </c>
      <c r="F374" s="185" t="s">
        <v>0</v>
      </c>
      <c r="G374" s="246" t="s">
        <v>51</v>
      </c>
      <c r="H374" s="247" t="s">
        <v>135</v>
      </c>
      <c r="I374" s="248" t="s">
        <v>148</v>
      </c>
      <c r="J374" s="248" t="str">
        <f>IF(OR(F374="SE",F374="SA"),VLOOKUP(I374,'Tabla de Peligros y Riesgo'!$C$2:$E$227,2,FALSE),VLOOKUP(I374,'LISTA DE ASPECTOS - IMPACTOS'!$D$3:$F$72,2,FALSE))</f>
        <v>Riesgos Disergonómico</v>
      </c>
      <c r="K374" s="249" t="str">
        <f>IF(OR(F374="SE",F374="SA"),VLOOKUP(I374,'Tabla de Peligros y Riesgo'!$C$2:$E$227,3,FALSE),VLOOKUP(I374,'LISTA DE ASPECTOS - IMPACTOS'!$D$3:$F$72,3,FALSE))</f>
        <v>Lumbalgia</v>
      </c>
      <c r="L374" s="250" t="s">
        <v>56</v>
      </c>
      <c r="M374" s="248">
        <v>3</v>
      </c>
      <c r="N374" s="251">
        <f t="shared" si="50"/>
        <v>13</v>
      </c>
      <c r="O374" s="248"/>
      <c r="P374" s="252"/>
      <c r="Q374" s="248"/>
      <c r="R374" s="252"/>
      <c r="S374" s="248"/>
      <c r="T374" s="248"/>
      <c r="U374" s="248" t="s">
        <v>1253</v>
      </c>
      <c r="V374" s="254"/>
      <c r="W374" s="253" t="s">
        <v>1196</v>
      </c>
      <c r="X374" s="255"/>
      <c r="Y374" s="251">
        <f t="shared" si="51"/>
        <v>13</v>
      </c>
      <c r="Z374" s="256"/>
      <c r="AA374" s="251">
        <f t="array" ref="AA374">_xlfn.IFS(AND(Y374=1,O374&lt;&gt;0),25,AND(Y374=1,Q374&lt;&gt;0),21,AND(Y374=1,T374="ALTO"),16,AND(Y374=1,T374="BAJO"),11,AND(Y374=1,U374&lt;&gt;0),2,AND(Y374=2,O374&lt;&gt;0),25,AND(Y374=2,Q374&lt;&gt;0),21,AND(Y374=2,T374="ALTO"),16,AND(Y374=2,T374="BAJO"),11,AND(Y374=2,U374&lt;&gt;0),4,AND(Y374=3,O374&lt;&gt;0),25,AND(Y374=3,Q374&lt;&gt;0),21,AND(Y374=3,T374="ALTO"),16,AND(Y374=3,T374="BAJO"),12,AND(Y374=3,U374&lt;&gt;0),5,AND(Y374=4,O374&lt;&gt;0),25,AND(Y374=4,Q374&lt;&gt;0),13,AND(Y374=4,T374="ALTO"),16,AND(Y374=4,T374="BAJO"),14,AND(Y374=4,U374&lt;&gt;0),7,AND(Y374=5,O374&lt;&gt;0),25,AND(Y374=5,Q374&lt;&gt;0),21,AND(Y374=5,T374="ALTO"),16,AND(Y374=5,T374="BAJO"),12,AND(Y374=5,U374&lt;&gt;0),8,AND(Y374=6,O374&lt;&gt;0),25,AND(Y374=6,Q374&lt;&gt;0),21,AND(Y374=6,T374="ALTO"),20,AND(Y374=6,T374="BAJO"),17,AND(Y374=6,U374&lt;&gt;0),6,AND(Y374=7,O374&lt;&gt;0),25,AND(Y374=7,Q374&lt;&gt;0),23,AND(Y374=7,T374="ALTO"),16,AND(Y374=7,T374="BAJO"),11,AND(Y374=7,U374&lt;&gt;0),7,AND(Y374=8,O374&lt;&gt;0),25,AND(Y374=8,Q374&lt;&gt;0),21,AND(Y374=8,T374="ALTO"),16,AND(Y374=8,T374="BAJO"),12,AND(Y374=8,U374&lt;&gt;0),8,AND(Y374=9,O374&lt;&gt;0),25,AND(Y374=9,Q374&lt;&gt;0),21,AND(Y374=9,T374="ALTO"),20,AND(Y374=9,T374="BAJO"),17,AND(Y374=9,U374&lt;&gt;0),13,AND(Y374=10,O374&lt;&gt;0),25,AND(Y374=10,Q374&lt;&gt;0),22,AND(Y374=10,T374="ALTO"),21,AND(Y374=10,T374="BAJO"),18,AND(Y374=10,U374&lt;&gt;0),18,AND(Y374=11,O374&lt;&gt;0),25,AND(Y374=11,Q374&lt;&gt;0),23,AND(Y374=11,T374="ALTO"),20,AND(Y374=11,T374="BAJO"),16,AND(Y374=11,U374&lt;&gt;0),11,AND(Y374=12,O374&lt;&gt;0),25,AND(Y374=12,Q374&lt;&gt;0),23,AND(Y374=12,T374="ALTO"),20,AND(Y374=12,T374="BAJO"),16,AND(Y374=12,U374&lt;&gt;0),12,AND(Y374=13,O374&lt;&gt;0),25,AND(Y374=13,Q374&lt;&gt;0),21,AND(Y374=13,T374="ALTO"),20,AND(Y374=13,T374="BAJO"),17,AND(Y374=13,U374&lt;&gt;0),17,AND(Y374=14,O374&lt;&gt;0),25,AND(Y374=14,Q374&lt;&gt;0),24,AND(Y374=14,T374="ALTO"),23,AND(Y374=14,T374="BAJO"),21,AND(Y374=14,U374&lt;&gt;0),18,AND(Y374=15,O374&lt;&gt;0),25,AND(Y374=15,Q374&lt;&gt;0),24,AND(Y374=15,T374="ALTO"),22,AND(Y374=15,T374="BAJO"),19,AND(Y374=15,U374&lt;&gt;0),19,AND(Y374=16,O374&lt;&gt;0),25,AND(Y374=16,Q374&lt;&gt;0),23,AND(Y374=16,T374="ALTO"),23,AND(Y374=16,T374="BAJO"),23,AND(Y374=16,U374&lt;&gt;0),20,AND(Y374=17,O374&lt;&gt;0),25,AND(Y374=17,Q374&lt;&gt;0),24,AND(Y374=17,T374="ALTO"),23,AND(Y374=17,T374="BAJO"),21,AND(Y374=17,U374&lt;&gt;0),20,AND(Y374=18,O374&lt;&gt;0),25,AND(Y374=18,Q374&lt;&gt;0),24,AND(Y374=18,T374="ALTO"),23,AND(Y374=18,T374="BAJO"),22,AND(Y374=18,U374&lt;&gt;0),21,AND(Y374=19,O374&lt;&gt;0),25,AND(Y374=19,Q374&lt;&gt;0),25,AND(Y374=19,T374="ALTO"),24,AND(Y374=19,T374="BAJO"),22,AND(Y374=19,U374&lt;&gt;0),22,AND(Y374&lt;&gt;0,W374&lt;&gt;0),Y374,TRUE,"FALSO")</f>
        <v>17</v>
      </c>
      <c r="AB374" s="248"/>
      <c r="AC374" s="248"/>
      <c r="AD374" s="430"/>
      <c r="AE374" s="431"/>
      <c r="AF374" s="431"/>
      <c r="AG374" s="223"/>
      <c r="AH374" s="223"/>
      <c r="AI374" s="223"/>
      <c r="AJ374" s="223"/>
      <c r="AK374" s="223"/>
      <c r="AL374" s="223"/>
      <c r="AM374" s="223"/>
      <c r="AN374" s="259"/>
      <c r="AO374" s="223"/>
      <c r="AP374" s="259"/>
      <c r="AR374" s="260"/>
      <c r="AT374" s="260"/>
      <c r="AV374" s="260"/>
    </row>
    <row r="375" spans="1:48" ht="57" customHeight="1">
      <c r="A375" s="656"/>
      <c r="B375" s="445"/>
      <c r="C375" s="445"/>
      <c r="D375" s="270" t="s">
        <v>819</v>
      </c>
      <c r="E375" s="245" t="s">
        <v>838</v>
      </c>
      <c r="F375" s="185" t="s">
        <v>2</v>
      </c>
      <c r="G375" s="246" t="s">
        <v>52</v>
      </c>
      <c r="H375" s="247" t="s">
        <v>128</v>
      </c>
      <c r="I375" s="248" t="s">
        <v>150</v>
      </c>
      <c r="J375" s="248" t="str">
        <f>IF(OR(F375="SE",F375="SA"),VLOOKUP(I375,'Tabla de Peligros y Riesgo'!$C$2:$E$227,2,FALSE),VLOOKUP(I375,'LISTA DE ASPECTOS - IMPACTOS'!$D$3:$F$72,2,FALSE))</f>
        <v>Alteración de la calidad de suelo/agua</v>
      </c>
      <c r="K375" s="249" t="str">
        <f>IF(OR(F375="SE",F375="SA"),VLOOKUP(I375,'Tabla de Peligros y Riesgo'!$C$2:$E$227,3,FALSE),VLOOKUP(I375,'LISTA DE ASPECTOS - IMPACTOS'!$D$3:$F$72,3,FALSE))</f>
        <v>Potencial afectación a la calidad ambiental del suelo, agua, aire, flora y fauna</v>
      </c>
      <c r="L375" s="250" t="s">
        <v>56</v>
      </c>
      <c r="M375" s="248">
        <v>4</v>
      </c>
      <c r="N375" s="251">
        <f t="shared" si="50"/>
        <v>18</v>
      </c>
      <c r="O375" s="248"/>
      <c r="P375" s="252"/>
      <c r="Q375" s="248"/>
      <c r="R375" s="252"/>
      <c r="S375" s="248"/>
      <c r="T375" s="248"/>
      <c r="U375" s="248" t="s">
        <v>1253</v>
      </c>
      <c r="V375" s="252"/>
      <c r="W375" s="253"/>
      <c r="X375" s="255"/>
      <c r="Y375" s="251">
        <f t="shared" si="51"/>
        <v>18</v>
      </c>
      <c r="Z375" s="256"/>
      <c r="AA375" s="251">
        <f t="array" ref="AA375">_xlfn.IFS(AND(Y375=1,O375&lt;&gt;0),25,AND(Y375=1,Q375&lt;&gt;0),21,AND(Y375=1,T375="ALTO"),16,AND(Y375=1,T375="BAJO"),11,AND(Y375=1,U375&lt;&gt;0),2,AND(Y375=2,O375&lt;&gt;0),25,AND(Y375=2,Q375&lt;&gt;0),21,AND(Y375=2,T375="ALTO"),16,AND(Y375=2,T375="BAJO"),11,AND(Y375=2,U375&lt;&gt;0),4,AND(Y375=3,O375&lt;&gt;0),25,AND(Y375=3,Q375&lt;&gt;0),21,AND(Y375=3,T375="ALTO"),16,AND(Y375=3,T375="BAJO"),12,AND(Y375=3,U375&lt;&gt;0),5,AND(Y375=4,O375&lt;&gt;0),25,AND(Y375=4,Q375&lt;&gt;0),13,AND(Y375=4,T375="ALTO"),16,AND(Y375=4,T375="BAJO"),14,AND(Y375=4,U375&lt;&gt;0),7,AND(Y375=5,O375&lt;&gt;0),25,AND(Y375=5,Q375&lt;&gt;0),21,AND(Y375=5,T375="ALTO"),16,AND(Y375=5,T375="BAJO"),12,AND(Y375=5,U375&lt;&gt;0),8,AND(Y375=6,O375&lt;&gt;0),25,AND(Y375=6,Q375&lt;&gt;0),21,AND(Y375=6,T375="ALTO"),20,AND(Y375=6,T375="BAJO"),17,AND(Y375=6,U375&lt;&gt;0),6,AND(Y375=7,O375&lt;&gt;0),25,AND(Y375=7,Q375&lt;&gt;0),23,AND(Y375=7,T375="ALTO"),16,AND(Y375=7,T375="BAJO"),11,AND(Y375=7,U375&lt;&gt;0),7,AND(Y375=8,O375&lt;&gt;0),25,AND(Y375=8,Q375&lt;&gt;0),21,AND(Y375=8,T375="ALTO"),16,AND(Y375=8,T375="BAJO"),12,AND(Y375=8,U375&lt;&gt;0),8,AND(Y375=9,O375&lt;&gt;0),25,AND(Y375=9,Q375&lt;&gt;0),21,AND(Y375=9,T375="ALTO"),20,AND(Y375=9,T375="BAJO"),17,AND(Y375=9,U375&lt;&gt;0),13,AND(Y375=10,O375&lt;&gt;0),25,AND(Y375=10,Q375&lt;&gt;0),22,AND(Y375=10,T375="ALTO"),21,AND(Y375=10,T375="BAJO"),18,AND(Y375=10,U375&lt;&gt;0),18,AND(Y375=11,O375&lt;&gt;0),25,AND(Y375=11,Q375&lt;&gt;0),23,AND(Y375=11,T375="ALTO"),20,AND(Y375=11,T375="BAJO"),16,AND(Y375=11,U375&lt;&gt;0),11,AND(Y375=12,O375&lt;&gt;0),25,AND(Y375=12,Q375&lt;&gt;0),23,AND(Y375=12,T375="ALTO"),20,AND(Y375=12,T375="BAJO"),16,AND(Y375=12,U375&lt;&gt;0),12,AND(Y375=13,O375&lt;&gt;0),25,AND(Y375=13,Q375&lt;&gt;0),21,AND(Y375=13,T375="ALTO"),20,AND(Y375=13,T375="BAJO"),17,AND(Y375=13,U375&lt;&gt;0),17,AND(Y375=14,O375&lt;&gt;0),25,AND(Y375=14,Q375&lt;&gt;0),24,AND(Y375=14,T375="ALTO"),23,AND(Y375=14,T375="BAJO"),21,AND(Y375=14,U375&lt;&gt;0),18,AND(Y375=15,O375&lt;&gt;0),25,AND(Y375=15,Q375&lt;&gt;0),24,AND(Y375=15,T375="ALTO"),22,AND(Y375=15,T375="BAJO"),19,AND(Y375=15,U375&lt;&gt;0),19,AND(Y375=16,O375&lt;&gt;0),25,AND(Y375=16,Q375&lt;&gt;0),23,AND(Y375=16,T375="ALTO"),23,AND(Y375=16,T375="BAJO"),23,AND(Y375=16,U375&lt;&gt;0),20,AND(Y375=17,O375&lt;&gt;0),25,AND(Y375=17,Q375&lt;&gt;0),24,AND(Y375=17,T375="ALTO"),23,AND(Y375=17,T375="BAJO"),21,AND(Y375=17,U375&lt;&gt;0),20,AND(Y375=18,O375&lt;&gt;0),25,AND(Y375=18,Q375&lt;&gt;0),24,AND(Y375=18,T375="ALTO"),23,AND(Y375=18,T375="BAJO"),22,AND(Y375=18,U375&lt;&gt;0),21,AND(Y375=19,O375&lt;&gt;0),25,AND(Y375=19,Q375&lt;&gt;0),25,AND(Y375=19,T375="ALTO"),24,AND(Y375=19,T375="BAJO"),22,AND(Y375=19,U375&lt;&gt;0),22,AND(Y375&lt;&gt;0,W375&lt;&gt;0),Y375,TRUE,"FALSO")</f>
        <v>21</v>
      </c>
      <c r="AB375" s="50"/>
      <c r="AC375" s="50"/>
      <c r="AD375" s="432"/>
      <c r="AE375" s="433"/>
      <c r="AF375" s="433"/>
      <c r="AN375" s="265"/>
      <c r="AP375" s="265"/>
      <c r="AR375" s="266"/>
      <c r="AT375" s="266"/>
      <c r="AV375" s="266"/>
    </row>
    <row r="376" spans="1:48" s="225" customFormat="1" ht="71.25" customHeight="1">
      <c r="A376" s="656"/>
      <c r="B376" s="517">
        <v>22</v>
      </c>
      <c r="C376" s="517" t="s">
        <v>852</v>
      </c>
      <c r="D376" s="271" t="s">
        <v>782</v>
      </c>
      <c r="E376" s="245" t="s">
        <v>838</v>
      </c>
      <c r="F376" s="185" t="s">
        <v>0</v>
      </c>
      <c r="G376" s="246" t="s">
        <v>51</v>
      </c>
      <c r="H376" s="247" t="s">
        <v>71</v>
      </c>
      <c r="I376" s="248" t="s">
        <v>72</v>
      </c>
      <c r="J376" s="248" t="str">
        <f>IF(OR(F376="SE",F376="SA"),VLOOKUP(I376,'Tabla de Peligros y Riesgo'!$C$2:$E$227,2,FALSE),VLOOKUP(I376,'LISTA DE ASPECTOS - IMPACTOS'!$D$3:$F$72,2,FALSE))</f>
        <v>Contagio</v>
      </c>
      <c r="K376" s="249" t="str">
        <f>IF(OR(F376="SE",F376="SA"),VLOOKUP(I376,'Tabla de Peligros y Riesgo'!$C$2:$E$227,3,FALSE),VLOOKUP(I376,'LISTA DE ASPECTOS - IMPACTOS'!$D$3:$F$72,3,FALSE))</f>
        <v xml:space="preserve">Infección/Muerte </v>
      </c>
      <c r="L376" s="250" t="s">
        <v>90</v>
      </c>
      <c r="M376" s="248">
        <v>2</v>
      </c>
      <c r="N376" s="251">
        <f t="shared" si="50"/>
        <v>5</v>
      </c>
      <c r="O376" s="248"/>
      <c r="P376" s="252"/>
      <c r="Q376" s="248"/>
      <c r="R376" s="252"/>
      <c r="S376" s="248" t="s">
        <v>1190</v>
      </c>
      <c r="T376" s="248" t="s">
        <v>53</v>
      </c>
      <c r="U376" s="253" t="s">
        <v>1191</v>
      </c>
      <c r="V376" s="254">
        <v>0.35</v>
      </c>
      <c r="W376" s="253" t="s">
        <v>1192</v>
      </c>
      <c r="X376" s="255">
        <v>0.15</v>
      </c>
      <c r="Y376" s="251">
        <f t="shared" si="51"/>
        <v>5</v>
      </c>
      <c r="Z376" s="256"/>
      <c r="AA376" s="251">
        <f t="array" ref="AA376">_xlfn.IFS(AND(Y376=1,O376&lt;&gt;0),25,AND(Y376=1,Q376&lt;&gt;0),21,AND(Y376=1,T376="ALTO"),16,AND(Y376=1,T376="BAJO"),11,AND(Y376=1,U376&lt;&gt;0),2,AND(Y376=2,O376&lt;&gt;0),25,AND(Y376=2,Q376&lt;&gt;0),21,AND(Y376=2,T376="ALTO"),16,AND(Y376=2,T376="BAJO"),11,AND(Y376=2,U376&lt;&gt;0),4,AND(Y376=3,O376&lt;&gt;0),25,AND(Y376=3,Q376&lt;&gt;0),21,AND(Y376=3,T376="ALTO"),16,AND(Y376=3,T376="BAJO"),12,AND(Y376=3,U376&lt;&gt;0),5,AND(Y376=4,O376&lt;&gt;0),25,AND(Y376=4,Q376&lt;&gt;0),13,AND(Y376=4,T376="ALTO"),16,AND(Y376=4,T376="BAJO"),14,AND(Y376=4,U376&lt;&gt;0),7,AND(Y376=5,O376&lt;&gt;0),25,AND(Y376=5,Q376&lt;&gt;0),21,AND(Y376=5,T376="ALTO"),16,AND(Y376=5,T376="BAJO"),12,AND(Y376=5,U376&lt;&gt;0),8,AND(Y376=6,O376&lt;&gt;0),25,AND(Y376=6,Q376&lt;&gt;0),21,AND(Y376=6,T376="ALTO"),20,AND(Y376=6,T376="BAJO"),17,AND(Y376=6,U376&lt;&gt;0),6,AND(Y376=7,O376&lt;&gt;0),25,AND(Y376=7,Q376&lt;&gt;0),23,AND(Y376=7,T376="ALTO"),16,AND(Y376=7,T376="BAJO"),11,AND(Y376=7,U376&lt;&gt;0),7,AND(Y376=8,O376&lt;&gt;0),25,AND(Y376=8,Q376&lt;&gt;0),21,AND(Y376=8,T376="ALTO"),16,AND(Y376=8,T376="BAJO"),12,AND(Y376=8,U376&lt;&gt;0),8,AND(Y376=9,O376&lt;&gt;0),25,AND(Y376=9,Q376&lt;&gt;0),21,AND(Y376=9,T376="ALTO"),20,AND(Y376=9,T376="BAJO"),17,AND(Y376=9,U376&lt;&gt;0),13,AND(Y376=10,O376&lt;&gt;0),25,AND(Y376=10,Q376&lt;&gt;0),22,AND(Y376=10,T376="ALTO"),21,AND(Y376=10,T376="BAJO"),18,AND(Y376=10,U376&lt;&gt;0),18,AND(Y376=11,O376&lt;&gt;0),25,AND(Y376=11,Q376&lt;&gt;0),23,AND(Y376=11,T376="ALTO"),20,AND(Y376=11,T376="BAJO"),16,AND(Y376=11,U376&lt;&gt;0),11,AND(Y376=12,O376&lt;&gt;0),25,AND(Y376=12,Q376&lt;&gt;0),23,AND(Y376=12,T376="ALTO"),20,AND(Y376=12,T376="BAJO"),16,AND(Y376=12,U376&lt;&gt;0),12,AND(Y376=13,O376&lt;&gt;0),25,AND(Y376=13,Q376&lt;&gt;0),21,AND(Y376=13,T376="ALTO"),20,AND(Y376=13,T376="BAJO"),17,AND(Y376=13,U376&lt;&gt;0),17,AND(Y376=14,O376&lt;&gt;0),25,AND(Y376=14,Q376&lt;&gt;0),24,AND(Y376=14,T376="ALTO"),23,AND(Y376=14,T376="BAJO"),21,AND(Y376=14,U376&lt;&gt;0),18,AND(Y376=15,O376&lt;&gt;0),25,AND(Y376=15,Q376&lt;&gt;0),24,AND(Y376=15,T376="ALTO"),22,AND(Y376=15,T376="BAJO"),19,AND(Y376=15,U376&lt;&gt;0),19,AND(Y376=16,O376&lt;&gt;0),25,AND(Y376=16,Q376&lt;&gt;0),23,AND(Y376=16,T376="ALTO"),23,AND(Y376=16,T376="BAJO"),23,AND(Y376=16,U376&lt;&gt;0),20,AND(Y376=17,O376&lt;&gt;0),25,AND(Y376=17,Q376&lt;&gt;0),24,AND(Y376=17,T376="ALTO"),23,AND(Y376=17,T376="BAJO"),21,AND(Y376=17,U376&lt;&gt;0),20,AND(Y376=18,O376&lt;&gt;0),25,AND(Y376=18,Q376&lt;&gt;0),24,AND(Y376=18,T376="ALTO"),23,AND(Y376=18,T376="BAJO"),22,AND(Y376=18,U376&lt;&gt;0),21,AND(Y376=19,O376&lt;&gt;0),25,AND(Y376=19,Q376&lt;&gt;0),25,AND(Y376=19,T376="ALTO"),24,AND(Y376=19,T376="BAJO"),22,AND(Y376=19,U376&lt;&gt;0),22,AND(Y376&lt;&gt;0,W376&lt;&gt;0),Y376,TRUE,"FALSO")</f>
        <v>16</v>
      </c>
      <c r="AB376" s="248"/>
      <c r="AC376" s="248"/>
      <c r="AD376" s="430"/>
      <c r="AE376" s="431"/>
      <c r="AF376" s="431"/>
      <c r="AG376" s="223"/>
      <c r="AH376" s="223"/>
      <c r="AI376" s="223"/>
      <c r="AJ376" s="223"/>
      <c r="AK376" s="223"/>
      <c r="AL376" s="223"/>
      <c r="AM376" s="223"/>
      <c r="AN376" s="259"/>
      <c r="AO376" s="223"/>
      <c r="AP376" s="259"/>
      <c r="AR376" s="260"/>
      <c r="AT376" s="260"/>
      <c r="AV376" s="260"/>
    </row>
    <row r="377" spans="1:48" ht="57" customHeight="1">
      <c r="A377" s="656"/>
      <c r="B377" s="518"/>
      <c r="C377" s="518"/>
      <c r="D377" s="270" t="s">
        <v>782</v>
      </c>
      <c r="E377" s="252" t="s">
        <v>1275</v>
      </c>
      <c r="F377" s="185" t="s">
        <v>2</v>
      </c>
      <c r="G377" s="246" t="s">
        <v>58</v>
      </c>
      <c r="H377" s="247" t="s">
        <v>531</v>
      </c>
      <c r="I377" s="248" t="s">
        <v>543</v>
      </c>
      <c r="J377" s="248" t="str">
        <f>IF(OR(F377="SE",F377="SA"),VLOOKUP(I377,'Tabla de Peligros y Riesgo'!$C$2:$E$227,2,FALSE),VLOOKUP(I377,'LISTA DE ASPECTOS - IMPACTOS'!$D$3:$F$72,2,FALSE))</f>
        <v>Alteración de la calidad de suelo/agua</v>
      </c>
      <c r="K377" s="249" t="str">
        <f>IF(OR(F377="SE",F377="SA"),VLOOKUP(I377,'Tabla de Peligros y Riesgo'!$C$2:$E$227,3,FALSE),VLOOKUP(I377,'LISTA DE ASPECTOS - IMPACTOS'!$D$3:$F$72,3,FALSE))</f>
        <v>Potencial afectación a la calidad ambiental del suelo, agua, aire, flora y fauna</v>
      </c>
      <c r="L377" s="250" t="s">
        <v>65</v>
      </c>
      <c r="M377" s="248">
        <v>2</v>
      </c>
      <c r="N377" s="251">
        <f t="shared" si="50"/>
        <v>12</v>
      </c>
      <c r="O377" s="248"/>
      <c r="P377" s="252"/>
      <c r="Q377" s="248"/>
      <c r="R377" s="252"/>
      <c r="S377" s="248" t="s">
        <v>1193</v>
      </c>
      <c r="T377" s="248" t="s">
        <v>59</v>
      </c>
      <c r="U377" s="262" t="s">
        <v>1194</v>
      </c>
      <c r="V377" s="252"/>
      <c r="W377" s="253"/>
      <c r="X377" s="255"/>
      <c r="Y377" s="251">
        <f t="shared" si="51"/>
        <v>12</v>
      </c>
      <c r="Z377" s="256">
        <f>IF(N377&gt;=16,MAX(O377:T377),IF(N377&lt;16,MAX(O377:X377)))</f>
        <v>0</v>
      </c>
      <c r="AA377" s="251">
        <f t="array" ref="AA377">_xlfn.IFS(AND(Y377=1,O377&lt;&gt;0),25,AND(Y377=1,Q377&lt;&gt;0),21,AND(Y377=1,T377="ALTO"),16,AND(Y377=1,T377="BAJO"),11,AND(Y377=1,U377&lt;&gt;0),2,AND(Y377=2,O377&lt;&gt;0),25,AND(Y377=2,Q377&lt;&gt;0),21,AND(Y377=2,T377="ALTO"),16,AND(Y377=2,T377="BAJO"),11,AND(Y377=2,U377&lt;&gt;0),4,AND(Y377=3,O377&lt;&gt;0),25,AND(Y377=3,Q377&lt;&gt;0),21,AND(Y377=3,T377="ALTO"),16,AND(Y377=3,T377="BAJO"),12,AND(Y377=3,U377&lt;&gt;0),5,AND(Y377=4,O377&lt;&gt;0),25,AND(Y377=4,Q377&lt;&gt;0),13,AND(Y377=4,T377="ALTO"),16,AND(Y377=4,T377="BAJO"),14,AND(Y377=4,U377&lt;&gt;0),7,AND(Y377=5,O377&lt;&gt;0),25,AND(Y377=5,Q377&lt;&gt;0),21,AND(Y377=5,T377="ALTO"),16,AND(Y377=5,T377="BAJO"),12,AND(Y377=5,U377&lt;&gt;0),8,AND(Y377=6,O377&lt;&gt;0),25,AND(Y377=6,Q377&lt;&gt;0),21,AND(Y377=6,T377="ALTO"),20,AND(Y377=6,T377="BAJO"),17,AND(Y377=6,U377&lt;&gt;0),6,AND(Y377=7,O377&lt;&gt;0),25,AND(Y377=7,Q377&lt;&gt;0),23,AND(Y377=7,T377="ALTO"),16,AND(Y377=7,T377="BAJO"),11,AND(Y377=7,U377&lt;&gt;0),7,AND(Y377=8,O377&lt;&gt;0),25,AND(Y377=8,Q377&lt;&gt;0),21,AND(Y377=8,T377="ALTO"),16,AND(Y377=8,T377="BAJO"),12,AND(Y377=8,U377&lt;&gt;0),8,AND(Y377=9,O377&lt;&gt;0),25,AND(Y377=9,Q377&lt;&gt;0),21,AND(Y377=9,T377="ALTO"),20,AND(Y377=9,T377="BAJO"),17,AND(Y377=9,U377&lt;&gt;0),13,AND(Y377=10,O377&lt;&gt;0),25,AND(Y377=10,Q377&lt;&gt;0),22,AND(Y377=10,T377="ALTO"),21,AND(Y377=10,T377="BAJO"),18,AND(Y377=10,U377&lt;&gt;0),18,AND(Y377=11,O377&lt;&gt;0),25,AND(Y377=11,Q377&lt;&gt;0),23,AND(Y377=11,T377="ALTO"),20,AND(Y377=11,T377="BAJO"),16,AND(Y377=11,U377&lt;&gt;0),11,AND(Y377=12,O377&lt;&gt;0),25,AND(Y377=12,Q377&lt;&gt;0),23,AND(Y377=12,T377="ALTO"),20,AND(Y377=12,T377="BAJO"),16,AND(Y377=12,U377&lt;&gt;0),12,AND(Y377=13,O377&lt;&gt;0),25,AND(Y377=13,Q377&lt;&gt;0),21,AND(Y377=13,T377="ALTO"),20,AND(Y377=13,T377="BAJO"),17,AND(Y377=13,U377&lt;&gt;0),17,AND(Y377=14,O377&lt;&gt;0),25,AND(Y377=14,Q377&lt;&gt;0),24,AND(Y377=14,T377="ALTO"),23,AND(Y377=14,T377="BAJO"),21,AND(Y377=14,U377&lt;&gt;0),18,AND(Y377=15,O377&lt;&gt;0),25,AND(Y377=15,Q377&lt;&gt;0),24,AND(Y377=15,T377="ALTO"),22,AND(Y377=15,T377="BAJO"),19,AND(Y377=15,U377&lt;&gt;0),19,AND(Y377=16,O377&lt;&gt;0),25,AND(Y377=16,Q377&lt;&gt;0),23,AND(Y377=16,T377="ALTO"),23,AND(Y377=16,T377="BAJO"),23,AND(Y377=16,U377&lt;&gt;0),20,AND(Y377=17,O377&lt;&gt;0),25,AND(Y377=17,Q377&lt;&gt;0),24,AND(Y377=17,T377="ALTO"),23,AND(Y377=17,T377="BAJO"),21,AND(Y377=17,U377&lt;&gt;0),20,AND(Y377=18,O377&lt;&gt;0),25,AND(Y377=18,Q377&lt;&gt;0),24,AND(Y377=18,T377="ALTO"),23,AND(Y377=18,T377="BAJO"),22,AND(Y377=18,U377&lt;&gt;0),21,AND(Y377=19,O377&lt;&gt;0),25,AND(Y377=19,Q377&lt;&gt;0),25,AND(Y377=19,T377="ALTO"),24,AND(Y377=19,T377="BAJO"),22,AND(Y377=19,U377&lt;&gt;0),22,AND(Y377&lt;&gt;0,W377&lt;&gt;0),Y377,TRUE,"FALSO")</f>
        <v>16</v>
      </c>
      <c r="AB377" s="50"/>
      <c r="AC377" s="50"/>
      <c r="AD377" s="432"/>
      <c r="AE377" s="433"/>
      <c r="AF377" s="433"/>
      <c r="AN377" s="265"/>
      <c r="AP377" s="265"/>
      <c r="AR377" s="266"/>
      <c r="AT377" s="266"/>
      <c r="AV377" s="266"/>
    </row>
    <row r="378" spans="1:48" s="225" customFormat="1" ht="71.25" customHeight="1">
      <c r="A378" s="656"/>
      <c r="B378" s="518"/>
      <c r="C378" s="518"/>
      <c r="D378" s="271" t="s">
        <v>782</v>
      </c>
      <c r="E378" s="252" t="s">
        <v>1275</v>
      </c>
      <c r="F378" s="185" t="s">
        <v>0</v>
      </c>
      <c r="G378" s="246" t="s">
        <v>51</v>
      </c>
      <c r="H378" s="247" t="s">
        <v>63</v>
      </c>
      <c r="I378" s="248" t="s">
        <v>64</v>
      </c>
      <c r="J378" s="248" t="str">
        <f>IF(OR(F378="SE",F378="SA"),VLOOKUP(I378,'Tabla de Peligros y Riesgo'!$C$2:$E$227,2,FALSE),VLOOKUP(I378,'LISTA DE ASPECTOS - IMPACTOS'!$D$3:$F$72,2,FALSE))</f>
        <v>Riesgo Psicosocial</v>
      </c>
      <c r="K378" s="249" t="str">
        <f>IF(OR(F378="SE",F378="SA"),VLOOKUP(I378,'Tabla de Peligros y Riesgo'!$C$2:$E$227,3,FALSE),VLOOKUP(I378,'LISTA DE ASPECTOS - IMPACTOS'!$D$3:$F$72,3,FALSE))</f>
        <v>Estrés / Depresión</v>
      </c>
      <c r="L378" s="250" t="s">
        <v>56</v>
      </c>
      <c r="M378" s="248">
        <v>3</v>
      </c>
      <c r="N378" s="251">
        <f>IF(CONCATENATE(M378,L378)="1A",1,IF(CONCATENATE(M378,L378)="1B",2,IF(CONCATENATE(M378,L378)="2A",3,IF(CONCATENATE(M378,L378)="1C",4,IF(CONCATENATE(M378,L378)="2B",5,IF(CONCATENATE(M378,L378)="3A",6,IF(CONCATENATE(M378,L378)="1D",7,IF(CONCATENATE(M378,L378)="2C",8,IF(CONCATENATE(M378,L378)="3B",9,IF(CONCATENATE(M378,L378)="4A",10,IF(CONCATENATE(M378,L378)="1E",11,IF(CONCATENATE(M378,L378)="2D",12,IF(CONCATENATE(M378,L378)="3C",13,IF(CONCATENATE(M378,L378)="4B",14,IF(CONCATENATE(M378,L378)="5A",15,IF(CONCATENATE(M378,L378)="2E",16,IF(CONCATENATE(M378,L378)="3D",17,IF(CONCATENATE(M378,L378)="4C",18,IF(CONCATENATE(M378,L378)="5B",19,IF(CONCATENATE(M378,L378)="3E",20,IF(CONCATENATE(M378,L378)="4D",21,IF(CONCATENATE(M378,L378)="5C",22,IF(CONCATENATE(M378,L378)="4E",23,IF(CONCATENATE(M378,L378)="5D",24,IF(CONCATENATE(M378,L378)="5E",25,"")))))))))))))))))))))))))</f>
        <v>13</v>
      </c>
      <c r="O378" s="248"/>
      <c r="P378" s="252"/>
      <c r="Q378" s="248"/>
      <c r="R378" s="252"/>
      <c r="S378" s="248"/>
      <c r="T378" s="248"/>
      <c r="U378" s="253" t="s">
        <v>1195</v>
      </c>
      <c r="V378" s="254"/>
      <c r="W378" s="253" t="s">
        <v>1196</v>
      </c>
      <c r="X378" s="255"/>
      <c r="Y378" s="251">
        <f>N378</f>
        <v>13</v>
      </c>
      <c r="Z378" s="256">
        <f>IF(N378&gt;=16,MAX(O378:T378),IF(N378&lt;16,MAX(O378:X378)))</f>
        <v>0</v>
      </c>
      <c r="AA378" s="251">
        <f t="array" ref="AA378">_xlfn.IFS(AND(Y378=1,O378&lt;&gt;0),25,AND(Y378=1,Q378&lt;&gt;0),21,AND(Y378=1,T378="ALTO"),16,AND(Y378=1,T378="BAJO"),11,AND(Y378=1,U378&lt;&gt;0),2,AND(Y378=2,O378&lt;&gt;0),25,AND(Y378=2,Q378&lt;&gt;0),21,AND(Y378=2,T378="ALTO"),16,AND(Y378=2,T378="BAJO"),11,AND(Y378=2,U378&lt;&gt;0),4,AND(Y378=3,O378&lt;&gt;0),25,AND(Y378=3,Q378&lt;&gt;0),21,AND(Y378=3,T378="ALTO"),16,AND(Y378=3,T378="BAJO"),12,AND(Y378=3,U378&lt;&gt;0),5,AND(Y378=4,O378&lt;&gt;0),25,AND(Y378=4,Q378&lt;&gt;0),13,AND(Y378=4,T378="ALTO"),16,AND(Y378=4,T378="BAJO"),14,AND(Y378=4,U378&lt;&gt;0),7,AND(Y378=5,O378&lt;&gt;0),25,AND(Y378=5,Q378&lt;&gt;0),21,AND(Y378=5,T378="ALTO"),16,AND(Y378=5,T378="BAJO"),12,AND(Y378=5,U378&lt;&gt;0),8,AND(Y378=6,O378&lt;&gt;0),25,AND(Y378=6,Q378&lt;&gt;0),21,AND(Y378=6,T378="ALTO"),20,AND(Y378=6,T378="BAJO"),17,AND(Y378=6,U378&lt;&gt;0),6,AND(Y378=7,O378&lt;&gt;0),25,AND(Y378=7,Q378&lt;&gt;0),23,AND(Y378=7,T378="ALTO"),16,AND(Y378=7,T378="BAJO"),11,AND(Y378=7,U378&lt;&gt;0),7,AND(Y378=8,O378&lt;&gt;0),25,AND(Y378=8,Q378&lt;&gt;0),21,AND(Y378=8,T378="ALTO"),16,AND(Y378=8,T378="BAJO"),12,AND(Y378=8,U378&lt;&gt;0),8,AND(Y378=9,O378&lt;&gt;0),25,AND(Y378=9,Q378&lt;&gt;0),21,AND(Y378=9,T378="ALTO"),20,AND(Y378=9,T378="BAJO"),17,AND(Y378=9,U378&lt;&gt;0),13,AND(Y378=10,O378&lt;&gt;0),25,AND(Y378=10,Q378&lt;&gt;0),22,AND(Y378=10,T378="ALTO"),21,AND(Y378=10,T378="BAJO"),18,AND(Y378=10,U378&lt;&gt;0),18,AND(Y378=11,O378&lt;&gt;0),25,AND(Y378=11,Q378&lt;&gt;0),23,AND(Y378=11,T378="ALTO"),20,AND(Y378=11,T378="BAJO"),16,AND(Y378=11,U378&lt;&gt;0),11,AND(Y378=12,O378&lt;&gt;0),25,AND(Y378=12,Q378&lt;&gt;0),23,AND(Y378=12,T378="ALTO"),20,AND(Y378=12,T378="BAJO"),16,AND(Y378=12,U378&lt;&gt;0),12,AND(Y378=13,O378&lt;&gt;0),25,AND(Y378=13,Q378&lt;&gt;0),21,AND(Y378=13,T378="ALTO"),20,AND(Y378=13,T378="BAJO"),17,AND(Y378=13,U378&lt;&gt;0),17,AND(Y378=14,O378&lt;&gt;0),25,AND(Y378=14,Q378&lt;&gt;0),24,AND(Y378=14,T378="ALTO"),23,AND(Y378=14,T378="BAJO"),21,AND(Y378=14,U378&lt;&gt;0),18,AND(Y378=15,O378&lt;&gt;0),25,AND(Y378=15,Q378&lt;&gt;0),24,AND(Y378=15,T378="ALTO"),22,AND(Y378=15,T378="BAJO"),19,AND(Y378=15,U378&lt;&gt;0),19,AND(Y378=16,O378&lt;&gt;0),25,AND(Y378=16,Q378&lt;&gt;0),23,AND(Y378=16,T378="ALTO"),23,AND(Y378=16,T378="BAJO"),23,AND(Y378=16,U378&lt;&gt;0),20,AND(Y378=17,O378&lt;&gt;0),25,AND(Y378=17,Q378&lt;&gt;0),24,AND(Y378=17,T378="ALTO"),23,AND(Y378=17,T378="BAJO"),21,AND(Y378=17,U378&lt;&gt;0),20,AND(Y378=18,O378&lt;&gt;0),25,AND(Y378=18,Q378&lt;&gt;0),24,AND(Y378=18,T378="ALTO"),23,AND(Y378=18,T378="BAJO"),22,AND(Y378=18,U378&lt;&gt;0),21,AND(Y378=19,O378&lt;&gt;0),25,AND(Y378=19,Q378&lt;&gt;0),25,AND(Y378=19,T378="ALTO"),24,AND(Y378=19,T378="BAJO"),22,AND(Y378=19,U378&lt;&gt;0),22,AND(Y378&lt;&gt;0,W378&lt;&gt;0),Y378,TRUE,"FALSO")</f>
        <v>17</v>
      </c>
      <c r="AB378" s="248"/>
      <c r="AC378" s="248"/>
      <c r="AD378" s="257"/>
      <c r="AE378" s="258"/>
      <c r="AF378" s="258"/>
      <c r="AG378" s="223"/>
      <c r="AH378" s="223"/>
      <c r="AI378" s="223"/>
      <c r="AJ378" s="223"/>
      <c r="AK378" s="223"/>
      <c r="AL378" s="223"/>
      <c r="AM378" s="223"/>
      <c r="AN378" s="259"/>
      <c r="AO378" s="223"/>
      <c r="AP378" s="259"/>
      <c r="AR378" s="260"/>
      <c r="AT378" s="260"/>
      <c r="AV378" s="260"/>
    </row>
    <row r="379" spans="1:48" s="225" customFormat="1" ht="71.25" customHeight="1">
      <c r="A379" s="656"/>
      <c r="B379" s="518"/>
      <c r="C379" s="518"/>
      <c r="D379" s="252" t="s">
        <v>839</v>
      </c>
      <c r="E379" s="252" t="s">
        <v>1275</v>
      </c>
      <c r="F379" s="185" t="s">
        <v>1</v>
      </c>
      <c r="G379" s="246" t="s">
        <v>51</v>
      </c>
      <c r="H379" s="247" t="s">
        <v>66</v>
      </c>
      <c r="I379" s="248" t="s">
        <v>67</v>
      </c>
      <c r="J379" s="248" t="str">
        <f>IF(OR(F379="SE",F379="SA"),VLOOKUP(I379,'Tabla de Peligros y Riesgo'!$C$2:$E$227,2,FALSE),VLOOKUP(I379,'LISTA DE ASPECTOS - IMPACTOS'!$D$3:$F$72,2,FALSE))</f>
        <v>Caída al mismo nivel</v>
      </c>
      <c r="K379" s="249" t="str">
        <f>IF(OR(F379="SE",F379="SA"),VLOOKUP(I379,'Tabla de Peligros y Riesgo'!$C$2:$E$227,3,FALSE),VLOOKUP(I379,'LISTA DE ASPECTOS - IMPACTOS'!$D$3:$F$72,3,FALSE))</f>
        <v>Contusión/Fractura/Muerte</v>
      </c>
      <c r="L379" s="250" t="s">
        <v>56</v>
      </c>
      <c r="M379" s="248">
        <v>3</v>
      </c>
      <c r="N379" s="251">
        <f t="shared" ref="N379:N401" si="52">IF(CONCATENATE(M379,L379)="1A",1,IF(CONCATENATE(M379,L379)="1B",2,IF(CONCATENATE(M379,L379)="2A",3,IF(CONCATENATE(M379,L379)="1C",4,IF(CONCATENATE(M379,L379)="2B",5,IF(CONCATENATE(M379,L379)="3A",6,IF(CONCATENATE(M379,L379)="1D",7,IF(CONCATENATE(M379,L379)="2C",8,IF(CONCATENATE(M379,L379)="3B",9,IF(CONCATENATE(M379,L379)="4A",10,IF(CONCATENATE(M379,L379)="1E",11,IF(CONCATENATE(M379,L379)="2D",12,IF(CONCATENATE(M379,L379)="3C",13,IF(CONCATENATE(M379,L379)="4B",14,IF(CONCATENATE(M379,L379)="5A",15,IF(CONCATENATE(M379,L379)="2E",16,IF(CONCATENATE(M379,L379)="3D",17,IF(CONCATENATE(M379,L379)="4C",18,IF(CONCATENATE(M379,L379)="5B",19,IF(CONCATENATE(M379,L379)="3E",20,IF(CONCATENATE(M379,L379)="4D",21,IF(CONCATENATE(M379,L379)="5C",22,IF(CONCATENATE(M379,L379)="4E",23,IF(CONCATENATE(M379,L379)="5D",24,IF(CONCATENATE(M379,L379)="5E",25,"")))))))))))))))))))))))))</f>
        <v>13</v>
      </c>
      <c r="O379" s="248"/>
      <c r="P379" s="252"/>
      <c r="Q379" s="248"/>
      <c r="R379" s="252"/>
      <c r="S379" s="248"/>
      <c r="T379" s="248"/>
      <c r="U379" s="248" t="s">
        <v>1253</v>
      </c>
      <c r="V379" s="254"/>
      <c r="W379" s="253" t="s">
        <v>1196</v>
      </c>
      <c r="X379" s="255"/>
      <c r="Y379" s="251">
        <f t="shared" ref="Y379:Y401" si="53">N379</f>
        <v>13</v>
      </c>
      <c r="Z379" s="256"/>
      <c r="AA379" s="251">
        <f t="array" ref="AA379">_xlfn.IFS(AND(Y379=1,O379&lt;&gt;0),25,AND(Y379=1,Q379&lt;&gt;0),21,AND(Y379=1,T379="ALTO"),16,AND(Y379=1,T379="BAJO"),11,AND(Y379=1,U379&lt;&gt;0),2,AND(Y379=2,O379&lt;&gt;0),25,AND(Y379=2,Q379&lt;&gt;0),21,AND(Y379=2,T379="ALTO"),16,AND(Y379=2,T379="BAJO"),11,AND(Y379=2,U379&lt;&gt;0),4,AND(Y379=3,O379&lt;&gt;0),25,AND(Y379=3,Q379&lt;&gt;0),21,AND(Y379=3,T379="ALTO"),16,AND(Y379=3,T379="BAJO"),12,AND(Y379=3,U379&lt;&gt;0),5,AND(Y379=4,O379&lt;&gt;0),25,AND(Y379=4,Q379&lt;&gt;0),13,AND(Y379=4,T379="ALTO"),16,AND(Y379=4,T379="BAJO"),14,AND(Y379=4,U379&lt;&gt;0),7,AND(Y379=5,O379&lt;&gt;0),25,AND(Y379=5,Q379&lt;&gt;0),21,AND(Y379=5,T379="ALTO"),16,AND(Y379=5,T379="BAJO"),12,AND(Y379=5,U379&lt;&gt;0),8,AND(Y379=6,O379&lt;&gt;0),25,AND(Y379=6,Q379&lt;&gt;0),21,AND(Y379=6,T379="ALTO"),20,AND(Y379=6,T379="BAJO"),17,AND(Y379=6,U379&lt;&gt;0),6,AND(Y379=7,O379&lt;&gt;0),25,AND(Y379=7,Q379&lt;&gt;0),23,AND(Y379=7,T379="ALTO"),16,AND(Y379=7,T379="BAJO"),11,AND(Y379=7,U379&lt;&gt;0),7,AND(Y379=8,O379&lt;&gt;0),25,AND(Y379=8,Q379&lt;&gt;0),21,AND(Y379=8,T379="ALTO"),16,AND(Y379=8,T379="BAJO"),12,AND(Y379=8,U379&lt;&gt;0),8,AND(Y379=9,O379&lt;&gt;0),25,AND(Y379=9,Q379&lt;&gt;0),21,AND(Y379=9,T379="ALTO"),20,AND(Y379=9,T379="BAJO"),17,AND(Y379=9,U379&lt;&gt;0),13,AND(Y379=10,O379&lt;&gt;0),25,AND(Y379=10,Q379&lt;&gt;0),22,AND(Y379=10,T379="ALTO"),21,AND(Y379=10,T379="BAJO"),18,AND(Y379=10,U379&lt;&gt;0),18,AND(Y379=11,O379&lt;&gt;0),25,AND(Y379=11,Q379&lt;&gt;0),23,AND(Y379=11,T379="ALTO"),20,AND(Y379=11,T379="BAJO"),16,AND(Y379=11,U379&lt;&gt;0),11,AND(Y379=12,O379&lt;&gt;0),25,AND(Y379=12,Q379&lt;&gt;0),23,AND(Y379=12,T379="ALTO"),20,AND(Y379=12,T379="BAJO"),16,AND(Y379=12,U379&lt;&gt;0),12,AND(Y379=13,O379&lt;&gt;0),25,AND(Y379=13,Q379&lt;&gt;0),21,AND(Y379=13,T379="ALTO"),20,AND(Y379=13,T379="BAJO"),17,AND(Y379=13,U379&lt;&gt;0),17,AND(Y379=14,O379&lt;&gt;0),25,AND(Y379=14,Q379&lt;&gt;0),24,AND(Y379=14,T379="ALTO"),23,AND(Y379=14,T379="BAJO"),21,AND(Y379=14,U379&lt;&gt;0),18,AND(Y379=15,O379&lt;&gt;0),25,AND(Y379=15,Q379&lt;&gt;0),24,AND(Y379=15,T379="ALTO"),22,AND(Y379=15,T379="BAJO"),19,AND(Y379=15,U379&lt;&gt;0),19,AND(Y379=16,O379&lt;&gt;0),25,AND(Y379=16,Q379&lt;&gt;0),23,AND(Y379=16,T379="ALTO"),23,AND(Y379=16,T379="BAJO"),23,AND(Y379=16,U379&lt;&gt;0),20,AND(Y379=17,O379&lt;&gt;0),25,AND(Y379=17,Q379&lt;&gt;0),24,AND(Y379=17,T379="ALTO"),23,AND(Y379=17,T379="BAJO"),21,AND(Y379=17,U379&lt;&gt;0),20,AND(Y379=18,O379&lt;&gt;0),25,AND(Y379=18,Q379&lt;&gt;0),24,AND(Y379=18,T379="ALTO"),23,AND(Y379=18,T379="BAJO"),22,AND(Y379=18,U379&lt;&gt;0),21,AND(Y379=19,O379&lt;&gt;0),25,AND(Y379=19,Q379&lt;&gt;0),25,AND(Y379=19,T379="ALTO"),24,AND(Y379=19,T379="BAJO"),22,AND(Y379=19,U379&lt;&gt;0),22,AND(Y379&lt;&gt;0,W379&lt;&gt;0),Y379,TRUE,"FALSO")</f>
        <v>17</v>
      </c>
      <c r="AB379" s="248"/>
      <c r="AC379" s="248"/>
      <c r="AD379" s="430"/>
      <c r="AE379" s="431"/>
      <c r="AF379" s="431"/>
      <c r="AG379" s="223"/>
      <c r="AH379" s="223"/>
      <c r="AI379" s="223"/>
      <c r="AJ379" s="223"/>
      <c r="AK379" s="223"/>
      <c r="AL379" s="223"/>
      <c r="AM379" s="223"/>
      <c r="AN379" s="259"/>
      <c r="AO379" s="223"/>
      <c r="AP379" s="259"/>
      <c r="AR379" s="260"/>
      <c r="AT379" s="260"/>
      <c r="AV379" s="260"/>
    </row>
    <row r="380" spans="1:48" s="225" customFormat="1" ht="71.25" customHeight="1">
      <c r="A380" s="656"/>
      <c r="B380" s="518"/>
      <c r="C380" s="518"/>
      <c r="D380" s="252" t="s">
        <v>839</v>
      </c>
      <c r="E380" s="252" t="s">
        <v>1275</v>
      </c>
      <c r="F380" s="185" t="s">
        <v>1</v>
      </c>
      <c r="G380" s="246" t="s">
        <v>51</v>
      </c>
      <c r="H380" s="247" t="s">
        <v>111</v>
      </c>
      <c r="I380" s="248" t="s">
        <v>112</v>
      </c>
      <c r="J380" s="248" t="str">
        <f>IF(OR(F380="SE",F380="SA"),VLOOKUP(I380,'Tabla de Peligros y Riesgo'!$C$2:$E$227,2,FALSE),VLOOKUP(I380,'LISTA DE ASPECTOS - IMPACTOS'!$D$3:$F$72,2,FALSE))</f>
        <v xml:space="preserve">Electrocución </v>
      </c>
      <c r="K380" s="249" t="str">
        <f>IF(OR(F380="SE",F380="SA"),VLOOKUP(I380,'Tabla de Peligros y Riesgo'!$C$2:$E$227,3,FALSE),VLOOKUP(I380,'LISTA DE ASPECTOS - IMPACTOS'!$D$3:$F$72,3,FALSE))</f>
        <v xml:space="preserve">Muerte </v>
      </c>
      <c r="L380" s="250" t="s">
        <v>56</v>
      </c>
      <c r="M380" s="248">
        <v>3</v>
      </c>
      <c r="N380" s="251">
        <f t="shared" si="52"/>
        <v>13</v>
      </c>
      <c r="O380" s="248"/>
      <c r="P380" s="252"/>
      <c r="Q380" s="248"/>
      <c r="R380" s="252"/>
      <c r="S380" s="248" t="s">
        <v>1198</v>
      </c>
      <c r="T380" s="248" t="s">
        <v>53</v>
      </c>
      <c r="U380" s="253" t="s">
        <v>1225</v>
      </c>
      <c r="V380" s="254"/>
      <c r="W380" s="253" t="s">
        <v>1196</v>
      </c>
      <c r="X380" s="255">
        <v>0.2</v>
      </c>
      <c r="Y380" s="251">
        <f t="shared" si="53"/>
        <v>13</v>
      </c>
      <c r="Z380" s="256">
        <f>IF(N380&gt;=16,MAX(O380:T380),IF(N380&lt;16,MAX(O380:X380)))</f>
        <v>0.2</v>
      </c>
      <c r="AA380" s="251">
        <f t="array" ref="AA380">_xlfn.IFS(AND(Y380=1,O380&lt;&gt;0),25,AND(Y380=1,Q380&lt;&gt;0),21,AND(Y380=1,T380="ALTO"),16,AND(Y380=1,T380="BAJO"),11,AND(Y380=1,U380&lt;&gt;0),2,AND(Y380=2,O380&lt;&gt;0),25,AND(Y380=2,Q380&lt;&gt;0),21,AND(Y380=2,T380="ALTO"),16,AND(Y380=2,T380="BAJO"),11,AND(Y380=2,U380&lt;&gt;0),4,AND(Y380=3,O380&lt;&gt;0),25,AND(Y380=3,Q380&lt;&gt;0),21,AND(Y380=3,T380="ALTO"),16,AND(Y380=3,T380="BAJO"),12,AND(Y380=3,U380&lt;&gt;0),5,AND(Y380=4,O380&lt;&gt;0),25,AND(Y380=4,Q380&lt;&gt;0),13,AND(Y380=4,T380="ALTO"),16,AND(Y380=4,T380="BAJO"),14,AND(Y380=4,U380&lt;&gt;0),7,AND(Y380=5,O380&lt;&gt;0),25,AND(Y380=5,Q380&lt;&gt;0),21,AND(Y380=5,T380="ALTO"),16,AND(Y380=5,T380="BAJO"),12,AND(Y380=5,U380&lt;&gt;0),8,AND(Y380=6,O380&lt;&gt;0),25,AND(Y380=6,Q380&lt;&gt;0),21,AND(Y380=6,T380="ALTO"),20,AND(Y380=6,T380="BAJO"),17,AND(Y380=6,U380&lt;&gt;0),6,AND(Y380=7,O380&lt;&gt;0),25,AND(Y380=7,Q380&lt;&gt;0),23,AND(Y380=7,T380="ALTO"),16,AND(Y380=7,T380="BAJO"),11,AND(Y380=7,U380&lt;&gt;0),7,AND(Y380=8,O380&lt;&gt;0),25,AND(Y380=8,Q380&lt;&gt;0),21,AND(Y380=8,T380="ALTO"),16,AND(Y380=8,T380="BAJO"),12,AND(Y380=8,U380&lt;&gt;0),8,AND(Y380=9,O380&lt;&gt;0),25,AND(Y380=9,Q380&lt;&gt;0),21,AND(Y380=9,T380="ALTO"),20,AND(Y380=9,T380="BAJO"),17,AND(Y380=9,U380&lt;&gt;0),13,AND(Y380=10,O380&lt;&gt;0),25,AND(Y380=10,Q380&lt;&gt;0),22,AND(Y380=10,T380="ALTO"),21,AND(Y380=10,T380="BAJO"),18,AND(Y380=10,U380&lt;&gt;0),18,AND(Y380=11,O380&lt;&gt;0),25,AND(Y380=11,Q380&lt;&gt;0),23,AND(Y380=11,T380="ALTO"),20,AND(Y380=11,T380="BAJO"),16,AND(Y380=11,U380&lt;&gt;0),11,AND(Y380=12,O380&lt;&gt;0),25,AND(Y380=12,Q380&lt;&gt;0),23,AND(Y380=12,T380="ALTO"),20,AND(Y380=12,T380="BAJO"),16,AND(Y380=12,U380&lt;&gt;0),12,AND(Y380=13,O380&lt;&gt;0),25,AND(Y380=13,Q380&lt;&gt;0),21,AND(Y380=13,T380="ALTO"),20,AND(Y380=13,T380="BAJO"),17,AND(Y380=13,U380&lt;&gt;0),17,AND(Y380=14,O380&lt;&gt;0),25,AND(Y380=14,Q380&lt;&gt;0),24,AND(Y380=14,T380="ALTO"),23,AND(Y380=14,T380="BAJO"),21,AND(Y380=14,U380&lt;&gt;0),18,AND(Y380=15,O380&lt;&gt;0),25,AND(Y380=15,Q380&lt;&gt;0),24,AND(Y380=15,T380="ALTO"),22,AND(Y380=15,T380="BAJO"),19,AND(Y380=15,U380&lt;&gt;0),19,AND(Y380=16,O380&lt;&gt;0),25,AND(Y380=16,Q380&lt;&gt;0),23,AND(Y380=16,T380="ALTO"),23,AND(Y380=16,T380="BAJO"),23,AND(Y380=16,U380&lt;&gt;0),20,AND(Y380=17,O380&lt;&gt;0),25,AND(Y380=17,Q380&lt;&gt;0),24,AND(Y380=17,T380="ALTO"),23,AND(Y380=17,T380="BAJO"),21,AND(Y380=17,U380&lt;&gt;0),20,AND(Y380=18,O380&lt;&gt;0),25,AND(Y380=18,Q380&lt;&gt;0),24,AND(Y380=18,T380="ALTO"),23,AND(Y380=18,T380="BAJO"),22,AND(Y380=18,U380&lt;&gt;0),21,AND(Y380=19,O380&lt;&gt;0),25,AND(Y380=19,Q380&lt;&gt;0),25,AND(Y380=19,T380="ALTO"),24,AND(Y380=19,T380="BAJO"),22,AND(Y380=19,U380&lt;&gt;0),22,AND(Y380&lt;&gt;0,W380&lt;&gt;0),Y380,TRUE,"FALSO")</f>
        <v>20</v>
      </c>
      <c r="AB380" s="248" t="s">
        <v>1200</v>
      </c>
      <c r="AC380" s="248" t="s">
        <v>1201</v>
      </c>
      <c r="AD380" s="257"/>
      <c r="AE380" s="258"/>
      <c r="AF380" s="258"/>
      <c r="AG380" s="223"/>
      <c r="AH380" s="223"/>
      <c r="AI380" s="223"/>
      <c r="AJ380" s="223"/>
      <c r="AK380" s="223"/>
      <c r="AL380" s="223"/>
      <c r="AM380" s="223"/>
      <c r="AN380" s="259"/>
      <c r="AO380" s="223"/>
      <c r="AP380" s="259"/>
      <c r="AR380" s="260"/>
      <c r="AT380" s="260"/>
      <c r="AV380" s="260"/>
    </row>
    <row r="381" spans="1:48" s="225" customFormat="1" ht="71.25" customHeight="1">
      <c r="A381" s="656"/>
      <c r="B381" s="518"/>
      <c r="C381" s="518"/>
      <c r="D381" s="252" t="s">
        <v>1290</v>
      </c>
      <c r="E381" s="252" t="s">
        <v>1275</v>
      </c>
      <c r="F381" s="185" t="s">
        <v>0</v>
      </c>
      <c r="G381" s="246" t="s">
        <v>51</v>
      </c>
      <c r="H381" s="247" t="s">
        <v>66</v>
      </c>
      <c r="I381" s="248" t="s">
        <v>68</v>
      </c>
      <c r="J381" s="248" t="str">
        <f>IF(OR(F381="SE",F381="SA"),VLOOKUP(I381,'Tabla de Peligros y Riesgo'!$C$2:$E$227,2,FALSE),VLOOKUP(I381,'LISTA DE ASPECTOS - IMPACTOS'!$D$3:$F$72,2,FALSE))</f>
        <v>Caída al mismo nivel</v>
      </c>
      <c r="K381" s="249" t="str">
        <f>IF(OR(F381="SE",F381="SA"),VLOOKUP(I381,'Tabla de Peligros y Riesgo'!$C$2:$E$227,3,FALSE),VLOOKUP(I381,'LISTA DE ASPECTOS - IMPACTOS'!$D$3:$F$72,3,FALSE))</f>
        <v>Contusión/Fractura/Muerte</v>
      </c>
      <c r="L381" s="250" t="s">
        <v>56</v>
      </c>
      <c r="M381" s="248">
        <v>3</v>
      </c>
      <c r="N381" s="251">
        <f t="shared" si="52"/>
        <v>13</v>
      </c>
      <c r="O381" s="248"/>
      <c r="P381" s="252"/>
      <c r="Q381" s="248"/>
      <c r="R381" s="252"/>
      <c r="S381" s="248"/>
      <c r="T381" s="248"/>
      <c r="U381" s="248" t="s">
        <v>1253</v>
      </c>
      <c r="V381" s="254">
        <v>0.35</v>
      </c>
      <c r="W381" s="253" t="s">
        <v>1196</v>
      </c>
      <c r="X381" s="255">
        <v>0.15</v>
      </c>
      <c r="Y381" s="251">
        <f t="shared" si="53"/>
        <v>13</v>
      </c>
      <c r="Z381" s="256"/>
      <c r="AA381" s="251">
        <f t="array" ref="AA381">_xlfn.IFS(AND(Y381=1,O381&lt;&gt;0),25,AND(Y381=1,Q381&lt;&gt;0),21,AND(Y381=1,T381="ALTO"),16,AND(Y381=1,T381="BAJO"),11,AND(Y381=1,U381&lt;&gt;0),2,AND(Y381=2,O381&lt;&gt;0),25,AND(Y381=2,Q381&lt;&gt;0),21,AND(Y381=2,T381="ALTO"),16,AND(Y381=2,T381="BAJO"),11,AND(Y381=2,U381&lt;&gt;0),4,AND(Y381=3,O381&lt;&gt;0),25,AND(Y381=3,Q381&lt;&gt;0),21,AND(Y381=3,T381="ALTO"),16,AND(Y381=3,T381="BAJO"),12,AND(Y381=3,U381&lt;&gt;0),5,AND(Y381=4,O381&lt;&gt;0),25,AND(Y381=4,Q381&lt;&gt;0),13,AND(Y381=4,T381="ALTO"),16,AND(Y381=4,T381="BAJO"),14,AND(Y381=4,U381&lt;&gt;0),7,AND(Y381=5,O381&lt;&gt;0),25,AND(Y381=5,Q381&lt;&gt;0),21,AND(Y381=5,T381="ALTO"),16,AND(Y381=5,T381="BAJO"),12,AND(Y381=5,U381&lt;&gt;0),8,AND(Y381=6,O381&lt;&gt;0),25,AND(Y381=6,Q381&lt;&gt;0),21,AND(Y381=6,T381="ALTO"),20,AND(Y381=6,T381="BAJO"),17,AND(Y381=6,U381&lt;&gt;0),6,AND(Y381=7,O381&lt;&gt;0),25,AND(Y381=7,Q381&lt;&gt;0),23,AND(Y381=7,T381="ALTO"),16,AND(Y381=7,T381="BAJO"),11,AND(Y381=7,U381&lt;&gt;0),7,AND(Y381=8,O381&lt;&gt;0),25,AND(Y381=8,Q381&lt;&gt;0),21,AND(Y381=8,T381="ALTO"),16,AND(Y381=8,T381="BAJO"),12,AND(Y381=8,U381&lt;&gt;0),8,AND(Y381=9,O381&lt;&gt;0),25,AND(Y381=9,Q381&lt;&gt;0),21,AND(Y381=9,T381="ALTO"),20,AND(Y381=9,T381="BAJO"),17,AND(Y381=9,U381&lt;&gt;0),13,AND(Y381=10,O381&lt;&gt;0),25,AND(Y381=10,Q381&lt;&gt;0),22,AND(Y381=10,T381="ALTO"),21,AND(Y381=10,T381="BAJO"),18,AND(Y381=10,U381&lt;&gt;0),18,AND(Y381=11,O381&lt;&gt;0),25,AND(Y381=11,Q381&lt;&gt;0),23,AND(Y381=11,T381="ALTO"),20,AND(Y381=11,T381="BAJO"),16,AND(Y381=11,U381&lt;&gt;0),11,AND(Y381=12,O381&lt;&gt;0),25,AND(Y381=12,Q381&lt;&gt;0),23,AND(Y381=12,T381="ALTO"),20,AND(Y381=12,T381="BAJO"),16,AND(Y381=12,U381&lt;&gt;0),12,AND(Y381=13,O381&lt;&gt;0),25,AND(Y381=13,Q381&lt;&gt;0),21,AND(Y381=13,T381="ALTO"),20,AND(Y381=13,T381="BAJO"),17,AND(Y381=13,U381&lt;&gt;0),17,AND(Y381=14,O381&lt;&gt;0),25,AND(Y381=14,Q381&lt;&gt;0),24,AND(Y381=14,T381="ALTO"),23,AND(Y381=14,T381="BAJO"),21,AND(Y381=14,U381&lt;&gt;0),18,AND(Y381=15,O381&lt;&gt;0),25,AND(Y381=15,Q381&lt;&gt;0),24,AND(Y381=15,T381="ALTO"),22,AND(Y381=15,T381="BAJO"),19,AND(Y381=15,U381&lt;&gt;0),19,AND(Y381=16,O381&lt;&gt;0),25,AND(Y381=16,Q381&lt;&gt;0),23,AND(Y381=16,T381="ALTO"),23,AND(Y381=16,T381="BAJO"),23,AND(Y381=16,U381&lt;&gt;0),20,AND(Y381=17,O381&lt;&gt;0),25,AND(Y381=17,Q381&lt;&gt;0),24,AND(Y381=17,T381="ALTO"),23,AND(Y381=17,T381="BAJO"),21,AND(Y381=17,U381&lt;&gt;0),20,AND(Y381=18,O381&lt;&gt;0),25,AND(Y381=18,Q381&lt;&gt;0),24,AND(Y381=18,T381="ALTO"),23,AND(Y381=18,T381="BAJO"),22,AND(Y381=18,U381&lt;&gt;0),21,AND(Y381=19,O381&lt;&gt;0),25,AND(Y381=19,Q381&lt;&gt;0),25,AND(Y381=19,T381="ALTO"),24,AND(Y381=19,T381="BAJO"),22,AND(Y381=19,U381&lt;&gt;0),22,AND(Y381&lt;&gt;0,W381&lt;&gt;0),Y381,TRUE,"FALSO")</f>
        <v>17</v>
      </c>
      <c r="AB381" s="248"/>
      <c r="AC381" s="248"/>
      <c r="AD381" s="430"/>
      <c r="AE381" s="431"/>
      <c r="AF381" s="431"/>
      <c r="AG381" s="223"/>
      <c r="AH381" s="223"/>
      <c r="AI381" s="223"/>
      <c r="AJ381" s="223"/>
      <c r="AK381" s="223"/>
      <c r="AL381" s="223"/>
      <c r="AM381" s="223"/>
      <c r="AN381" s="259"/>
      <c r="AO381" s="223"/>
      <c r="AP381" s="259"/>
      <c r="AR381" s="260"/>
      <c r="AT381" s="260"/>
      <c r="AV381" s="260"/>
    </row>
    <row r="382" spans="1:48" s="225" customFormat="1" ht="57" customHeight="1">
      <c r="A382" s="656"/>
      <c r="B382" s="518"/>
      <c r="C382" s="518"/>
      <c r="D382" s="281" t="s">
        <v>1290</v>
      </c>
      <c r="E382" s="252" t="s">
        <v>1275</v>
      </c>
      <c r="F382" s="185" t="s">
        <v>2</v>
      </c>
      <c r="G382" s="246" t="s">
        <v>52</v>
      </c>
      <c r="H382" s="247" t="s">
        <v>528</v>
      </c>
      <c r="I382" s="248" t="s">
        <v>535</v>
      </c>
      <c r="J382" s="248" t="str">
        <f>IF(OR(F382="SE",F382="SA"),VLOOKUP(I382,'Tabla de Peligros y Riesgo'!$C$2:$E$227,2,FALSE),VLOOKUP(I382,'LISTA DE ASPECTOS - IMPACTOS'!$D$3:$F$72,2,FALSE))</f>
        <v>Alteración de la calidad de suelo/agua</v>
      </c>
      <c r="K382" s="249" t="str">
        <f>IF(OR(F382="SE",F382="SA"),VLOOKUP(I382,'Tabla de Peligros y Riesgo'!$C$2:$E$227,3,FALSE),VLOOKUP(I382,'LISTA DE ASPECTOS - IMPACTOS'!$D$3:$F$72,3,FALSE))</f>
        <v>Potencial afectación a la calidad ambiental del suelo, agua, aire, flora y fauna</v>
      </c>
      <c r="L382" s="250" t="s">
        <v>56</v>
      </c>
      <c r="M382" s="248">
        <v>3</v>
      </c>
      <c r="N382" s="251">
        <f t="shared" si="52"/>
        <v>13</v>
      </c>
      <c r="O382" s="248"/>
      <c r="P382" s="252"/>
      <c r="Q382" s="248"/>
      <c r="R382" s="252"/>
      <c r="S382" s="248"/>
      <c r="T382" s="248"/>
      <c r="U382" s="253" t="s">
        <v>1279</v>
      </c>
      <c r="V382" s="254">
        <v>0.35</v>
      </c>
      <c r="W382" s="253"/>
      <c r="X382" s="255">
        <v>0.15</v>
      </c>
      <c r="Y382" s="251">
        <f t="shared" si="53"/>
        <v>13</v>
      </c>
      <c r="Z382" s="256"/>
      <c r="AA382" s="251">
        <f t="array" ref="AA382">_xlfn.IFS(AND(Y382=1,O382&lt;&gt;0),25,AND(Y382=1,Q382&lt;&gt;0),21,AND(Y382=1,T382="ALTO"),16,AND(Y382=1,T382="BAJO"),11,AND(Y382=1,U382&lt;&gt;0),2,AND(Y382=2,O382&lt;&gt;0),25,AND(Y382=2,Q382&lt;&gt;0),21,AND(Y382=2,T382="ALTO"),16,AND(Y382=2,T382="BAJO"),11,AND(Y382=2,U382&lt;&gt;0),4,AND(Y382=3,O382&lt;&gt;0),25,AND(Y382=3,Q382&lt;&gt;0),21,AND(Y382=3,T382="ALTO"),16,AND(Y382=3,T382="BAJO"),12,AND(Y382=3,U382&lt;&gt;0),5,AND(Y382=4,O382&lt;&gt;0),25,AND(Y382=4,Q382&lt;&gt;0),13,AND(Y382=4,T382="ALTO"),16,AND(Y382=4,T382="BAJO"),14,AND(Y382=4,U382&lt;&gt;0),7,AND(Y382=5,O382&lt;&gt;0),25,AND(Y382=5,Q382&lt;&gt;0),21,AND(Y382=5,T382="ALTO"),16,AND(Y382=5,T382="BAJO"),12,AND(Y382=5,U382&lt;&gt;0),8,AND(Y382=6,O382&lt;&gt;0),25,AND(Y382=6,Q382&lt;&gt;0),21,AND(Y382=6,T382="ALTO"),20,AND(Y382=6,T382="BAJO"),17,AND(Y382=6,U382&lt;&gt;0),6,AND(Y382=7,O382&lt;&gt;0),25,AND(Y382=7,Q382&lt;&gt;0),23,AND(Y382=7,T382="ALTO"),16,AND(Y382=7,T382="BAJO"),11,AND(Y382=7,U382&lt;&gt;0),7,AND(Y382=8,O382&lt;&gt;0),25,AND(Y382=8,Q382&lt;&gt;0),21,AND(Y382=8,T382="ALTO"),16,AND(Y382=8,T382="BAJO"),12,AND(Y382=8,U382&lt;&gt;0),8,AND(Y382=9,O382&lt;&gt;0),25,AND(Y382=9,Q382&lt;&gt;0),21,AND(Y382=9,T382="ALTO"),20,AND(Y382=9,T382="BAJO"),17,AND(Y382=9,U382&lt;&gt;0),13,AND(Y382=10,O382&lt;&gt;0),25,AND(Y382=10,Q382&lt;&gt;0),22,AND(Y382=10,T382="ALTO"),21,AND(Y382=10,T382="BAJO"),18,AND(Y382=10,U382&lt;&gt;0),18,AND(Y382=11,O382&lt;&gt;0),25,AND(Y382=11,Q382&lt;&gt;0),23,AND(Y382=11,T382="ALTO"),20,AND(Y382=11,T382="BAJO"),16,AND(Y382=11,U382&lt;&gt;0),11,AND(Y382=12,O382&lt;&gt;0),25,AND(Y382=12,Q382&lt;&gt;0),23,AND(Y382=12,T382="ALTO"),20,AND(Y382=12,T382="BAJO"),16,AND(Y382=12,U382&lt;&gt;0),12,AND(Y382=13,O382&lt;&gt;0),25,AND(Y382=13,Q382&lt;&gt;0),21,AND(Y382=13,T382="ALTO"),20,AND(Y382=13,T382="BAJO"),17,AND(Y382=13,U382&lt;&gt;0),17,AND(Y382=14,O382&lt;&gt;0),25,AND(Y382=14,Q382&lt;&gt;0),24,AND(Y382=14,T382="ALTO"),23,AND(Y382=14,T382="BAJO"),21,AND(Y382=14,U382&lt;&gt;0),18,AND(Y382=15,O382&lt;&gt;0),25,AND(Y382=15,Q382&lt;&gt;0),24,AND(Y382=15,T382="ALTO"),22,AND(Y382=15,T382="BAJO"),19,AND(Y382=15,U382&lt;&gt;0),19,AND(Y382=16,O382&lt;&gt;0),25,AND(Y382=16,Q382&lt;&gt;0),23,AND(Y382=16,T382="ALTO"),23,AND(Y382=16,T382="BAJO"),23,AND(Y382=16,U382&lt;&gt;0),20,AND(Y382=17,O382&lt;&gt;0),25,AND(Y382=17,Q382&lt;&gt;0),24,AND(Y382=17,T382="ALTO"),23,AND(Y382=17,T382="BAJO"),21,AND(Y382=17,U382&lt;&gt;0),20,AND(Y382=18,O382&lt;&gt;0),25,AND(Y382=18,Q382&lt;&gt;0),24,AND(Y382=18,T382="ALTO"),23,AND(Y382=18,T382="BAJO"),22,AND(Y382=18,U382&lt;&gt;0),21,AND(Y382=19,O382&lt;&gt;0),25,AND(Y382=19,Q382&lt;&gt;0),25,AND(Y382=19,T382="ALTO"),24,AND(Y382=19,T382="BAJO"),22,AND(Y382=19,U382&lt;&gt;0),22,AND(Y382&lt;&gt;0,W382&lt;&gt;0),Y382,TRUE,"FALSO")</f>
        <v>17</v>
      </c>
      <c r="AB382" s="248"/>
      <c r="AC382" s="248"/>
      <c r="AD382" s="430"/>
      <c r="AE382" s="431"/>
      <c r="AF382" s="431"/>
      <c r="AG382" s="223"/>
      <c r="AH382" s="223"/>
      <c r="AI382" s="223"/>
      <c r="AJ382" s="223"/>
      <c r="AK382" s="223"/>
      <c r="AL382" s="223"/>
      <c r="AM382" s="223"/>
      <c r="AN382" s="259"/>
      <c r="AO382" s="223"/>
      <c r="AP382" s="259"/>
      <c r="AR382" s="260"/>
      <c r="AT382" s="260"/>
      <c r="AV382" s="260"/>
    </row>
    <row r="383" spans="1:48" s="225" customFormat="1" ht="71.25" customHeight="1">
      <c r="A383" s="656"/>
      <c r="B383" s="518"/>
      <c r="C383" s="518"/>
      <c r="D383" s="252" t="s">
        <v>1291</v>
      </c>
      <c r="E383" s="252" t="s">
        <v>1275</v>
      </c>
      <c r="F383" s="185" t="s">
        <v>0</v>
      </c>
      <c r="G383" s="246" t="s">
        <v>51</v>
      </c>
      <c r="H383" s="247" t="s">
        <v>66</v>
      </c>
      <c r="I383" s="248" t="s">
        <v>67</v>
      </c>
      <c r="J383" s="248" t="str">
        <f>IF(OR(F383="SE",F383="SA"),VLOOKUP(I383,'Tabla de Peligros y Riesgo'!$C$2:$E$227,2,FALSE),VLOOKUP(I383,'LISTA DE ASPECTOS - IMPACTOS'!$D$3:$F$72,2,FALSE))</f>
        <v>Caída al mismo nivel</v>
      </c>
      <c r="K383" s="249" t="str">
        <f>IF(OR(F383="SE",F383="SA"),VLOOKUP(I383,'Tabla de Peligros y Riesgo'!$C$2:$E$227,3,FALSE),VLOOKUP(I383,'LISTA DE ASPECTOS - IMPACTOS'!$D$3:$F$72,3,FALSE))</f>
        <v>Contusión/Fractura/Muerte</v>
      </c>
      <c r="L383" s="250" t="s">
        <v>56</v>
      </c>
      <c r="M383" s="248">
        <v>3</v>
      </c>
      <c r="N383" s="251">
        <f t="shared" si="52"/>
        <v>13</v>
      </c>
      <c r="O383" s="248"/>
      <c r="P383" s="252"/>
      <c r="Q383" s="248"/>
      <c r="R383" s="252"/>
      <c r="S383" s="248"/>
      <c r="T383" s="248"/>
      <c r="U383" s="248" t="s">
        <v>1253</v>
      </c>
      <c r="V383" s="254">
        <v>0.35</v>
      </c>
      <c r="W383" s="253" t="s">
        <v>1196</v>
      </c>
      <c r="X383" s="255">
        <v>0.15</v>
      </c>
      <c r="Y383" s="251">
        <f t="shared" si="53"/>
        <v>13</v>
      </c>
      <c r="Z383" s="256"/>
      <c r="AA383" s="251">
        <f t="array" ref="AA383">_xlfn.IFS(AND(Y383=1,O383&lt;&gt;0),25,AND(Y383=1,Q383&lt;&gt;0),21,AND(Y383=1,T383="ALTO"),16,AND(Y383=1,T383="BAJO"),11,AND(Y383=1,U383&lt;&gt;0),2,AND(Y383=2,O383&lt;&gt;0),25,AND(Y383=2,Q383&lt;&gt;0),21,AND(Y383=2,T383="ALTO"),16,AND(Y383=2,T383="BAJO"),11,AND(Y383=2,U383&lt;&gt;0),4,AND(Y383=3,O383&lt;&gt;0),25,AND(Y383=3,Q383&lt;&gt;0),21,AND(Y383=3,T383="ALTO"),16,AND(Y383=3,T383="BAJO"),12,AND(Y383=3,U383&lt;&gt;0),5,AND(Y383=4,O383&lt;&gt;0),25,AND(Y383=4,Q383&lt;&gt;0),13,AND(Y383=4,T383="ALTO"),16,AND(Y383=4,T383="BAJO"),14,AND(Y383=4,U383&lt;&gt;0),7,AND(Y383=5,O383&lt;&gt;0),25,AND(Y383=5,Q383&lt;&gt;0),21,AND(Y383=5,T383="ALTO"),16,AND(Y383=5,T383="BAJO"),12,AND(Y383=5,U383&lt;&gt;0),8,AND(Y383=6,O383&lt;&gt;0),25,AND(Y383=6,Q383&lt;&gt;0),21,AND(Y383=6,T383="ALTO"),20,AND(Y383=6,T383="BAJO"),17,AND(Y383=6,U383&lt;&gt;0),6,AND(Y383=7,O383&lt;&gt;0),25,AND(Y383=7,Q383&lt;&gt;0),23,AND(Y383=7,T383="ALTO"),16,AND(Y383=7,T383="BAJO"),11,AND(Y383=7,U383&lt;&gt;0),7,AND(Y383=8,O383&lt;&gt;0),25,AND(Y383=8,Q383&lt;&gt;0),21,AND(Y383=8,T383="ALTO"),16,AND(Y383=8,T383="BAJO"),12,AND(Y383=8,U383&lt;&gt;0),8,AND(Y383=9,O383&lt;&gt;0),25,AND(Y383=9,Q383&lt;&gt;0),21,AND(Y383=9,T383="ALTO"),20,AND(Y383=9,T383="BAJO"),17,AND(Y383=9,U383&lt;&gt;0),13,AND(Y383=10,O383&lt;&gt;0),25,AND(Y383=10,Q383&lt;&gt;0),22,AND(Y383=10,T383="ALTO"),21,AND(Y383=10,T383="BAJO"),18,AND(Y383=10,U383&lt;&gt;0),18,AND(Y383=11,O383&lt;&gt;0),25,AND(Y383=11,Q383&lt;&gt;0),23,AND(Y383=11,T383="ALTO"),20,AND(Y383=11,T383="BAJO"),16,AND(Y383=11,U383&lt;&gt;0),11,AND(Y383=12,O383&lt;&gt;0),25,AND(Y383=12,Q383&lt;&gt;0),23,AND(Y383=12,T383="ALTO"),20,AND(Y383=12,T383="BAJO"),16,AND(Y383=12,U383&lt;&gt;0),12,AND(Y383=13,O383&lt;&gt;0),25,AND(Y383=13,Q383&lt;&gt;0),21,AND(Y383=13,T383="ALTO"),20,AND(Y383=13,T383="BAJO"),17,AND(Y383=13,U383&lt;&gt;0),17,AND(Y383=14,O383&lt;&gt;0),25,AND(Y383=14,Q383&lt;&gt;0),24,AND(Y383=14,T383="ALTO"),23,AND(Y383=14,T383="BAJO"),21,AND(Y383=14,U383&lt;&gt;0),18,AND(Y383=15,O383&lt;&gt;0),25,AND(Y383=15,Q383&lt;&gt;0),24,AND(Y383=15,T383="ALTO"),22,AND(Y383=15,T383="BAJO"),19,AND(Y383=15,U383&lt;&gt;0),19,AND(Y383=16,O383&lt;&gt;0),25,AND(Y383=16,Q383&lt;&gt;0),23,AND(Y383=16,T383="ALTO"),23,AND(Y383=16,T383="BAJO"),23,AND(Y383=16,U383&lt;&gt;0),20,AND(Y383=17,O383&lt;&gt;0),25,AND(Y383=17,Q383&lt;&gt;0),24,AND(Y383=17,T383="ALTO"),23,AND(Y383=17,T383="BAJO"),21,AND(Y383=17,U383&lt;&gt;0),20,AND(Y383=18,O383&lt;&gt;0),25,AND(Y383=18,Q383&lt;&gt;0),24,AND(Y383=18,T383="ALTO"),23,AND(Y383=18,T383="BAJO"),22,AND(Y383=18,U383&lt;&gt;0),21,AND(Y383=19,O383&lt;&gt;0),25,AND(Y383=19,Q383&lt;&gt;0),25,AND(Y383=19,T383="ALTO"),24,AND(Y383=19,T383="BAJO"),22,AND(Y383=19,U383&lt;&gt;0),22,AND(Y383&lt;&gt;0,W383&lt;&gt;0),Y383,TRUE,"FALSO")</f>
        <v>17</v>
      </c>
      <c r="AB383" s="248"/>
      <c r="AC383" s="248"/>
      <c r="AD383" s="430"/>
      <c r="AE383" s="431"/>
      <c r="AF383" s="431"/>
      <c r="AG383" s="223"/>
      <c r="AH383" s="223"/>
      <c r="AI383" s="223"/>
      <c r="AJ383" s="223"/>
      <c r="AK383" s="223"/>
      <c r="AL383" s="223"/>
      <c r="AM383" s="223"/>
      <c r="AN383" s="259"/>
      <c r="AO383" s="223"/>
      <c r="AP383" s="259"/>
      <c r="AR383" s="260"/>
      <c r="AT383" s="260"/>
      <c r="AV383" s="260"/>
    </row>
    <row r="384" spans="1:48" s="225" customFormat="1" ht="71.25" customHeight="1">
      <c r="A384" s="656"/>
      <c r="B384" s="518"/>
      <c r="C384" s="518"/>
      <c r="D384" s="244" t="s">
        <v>795</v>
      </c>
      <c r="E384" s="252" t="s">
        <v>1275</v>
      </c>
      <c r="F384" s="185" t="s">
        <v>1</v>
      </c>
      <c r="G384" s="246" t="s">
        <v>51</v>
      </c>
      <c r="H384" s="247" t="s">
        <v>54</v>
      </c>
      <c r="I384" s="248" t="s">
        <v>142</v>
      </c>
      <c r="J384" s="248" t="str">
        <f>IF(OR(F384="SE",F384="SA"),VLOOKUP(I384,'Tabla de Peligros y Riesgo'!$C$2:$E$227,2,FALSE),VLOOKUP(I384,'LISTA DE ASPECTOS - IMPACTOS'!$D$3:$F$72,2,FALSE))</f>
        <v>Colisión/atropello</v>
      </c>
      <c r="K384" s="249" t="str">
        <f>IF(OR(F384="SE",F384="SA"),VLOOKUP(I384,'Tabla de Peligros y Riesgo'!$C$2:$E$227,3,FALSE),VLOOKUP(I384,'LISTA DE ASPECTOS - IMPACTOS'!$D$3:$F$72,3,FALSE))</f>
        <v>Contusión/Fractura/Muerte</v>
      </c>
      <c r="L384" s="250" t="s">
        <v>56</v>
      </c>
      <c r="M384" s="248">
        <v>3</v>
      </c>
      <c r="N384" s="251">
        <f t="shared" si="52"/>
        <v>13</v>
      </c>
      <c r="O384" s="248"/>
      <c r="P384" s="252"/>
      <c r="Q384" s="248"/>
      <c r="R384" s="252"/>
      <c r="S384" s="248" t="s">
        <v>1207</v>
      </c>
      <c r="T384" s="248" t="s">
        <v>53</v>
      </c>
      <c r="U384" s="253" t="s">
        <v>1208</v>
      </c>
      <c r="V384" s="254"/>
      <c r="W384" s="253" t="s">
        <v>1196</v>
      </c>
      <c r="X384" s="255">
        <v>0.15</v>
      </c>
      <c r="Y384" s="251">
        <f t="shared" si="53"/>
        <v>13</v>
      </c>
      <c r="Z384" s="256"/>
      <c r="AA384" s="251">
        <f t="array" ref="AA384">_xlfn.IFS(AND(Y384=1,O384&lt;&gt;0),25,AND(Y384=1,Q384&lt;&gt;0),21,AND(Y384=1,T384="ALTO"),16,AND(Y384=1,T384="BAJO"),11,AND(Y384=1,U384&lt;&gt;0),2,AND(Y384=2,O384&lt;&gt;0),25,AND(Y384=2,Q384&lt;&gt;0),21,AND(Y384=2,T384="ALTO"),16,AND(Y384=2,T384="BAJO"),11,AND(Y384=2,U384&lt;&gt;0),4,AND(Y384=3,O384&lt;&gt;0),25,AND(Y384=3,Q384&lt;&gt;0),21,AND(Y384=3,T384="ALTO"),16,AND(Y384=3,T384="BAJO"),12,AND(Y384=3,U384&lt;&gt;0),5,AND(Y384=4,O384&lt;&gt;0),25,AND(Y384=4,Q384&lt;&gt;0),13,AND(Y384=4,T384="ALTO"),16,AND(Y384=4,T384="BAJO"),14,AND(Y384=4,U384&lt;&gt;0),7,AND(Y384=5,O384&lt;&gt;0),25,AND(Y384=5,Q384&lt;&gt;0),21,AND(Y384=5,T384="ALTO"),16,AND(Y384=5,T384="BAJO"),12,AND(Y384=5,U384&lt;&gt;0),8,AND(Y384=6,O384&lt;&gt;0),25,AND(Y384=6,Q384&lt;&gt;0),21,AND(Y384=6,T384="ALTO"),20,AND(Y384=6,T384="BAJO"),17,AND(Y384=6,U384&lt;&gt;0),6,AND(Y384=7,O384&lt;&gt;0),25,AND(Y384=7,Q384&lt;&gt;0),23,AND(Y384=7,T384="ALTO"),16,AND(Y384=7,T384="BAJO"),11,AND(Y384=7,U384&lt;&gt;0),7,AND(Y384=8,O384&lt;&gt;0),25,AND(Y384=8,Q384&lt;&gt;0),21,AND(Y384=8,T384="ALTO"),16,AND(Y384=8,T384="BAJO"),12,AND(Y384=8,U384&lt;&gt;0),8,AND(Y384=9,O384&lt;&gt;0),25,AND(Y384=9,Q384&lt;&gt;0),21,AND(Y384=9,T384="ALTO"),20,AND(Y384=9,T384="BAJO"),17,AND(Y384=9,U384&lt;&gt;0),13,AND(Y384=10,O384&lt;&gt;0),25,AND(Y384=10,Q384&lt;&gt;0),22,AND(Y384=10,T384="ALTO"),21,AND(Y384=10,T384="BAJO"),18,AND(Y384=10,U384&lt;&gt;0),18,AND(Y384=11,O384&lt;&gt;0),25,AND(Y384=11,Q384&lt;&gt;0),23,AND(Y384=11,T384="ALTO"),20,AND(Y384=11,T384="BAJO"),16,AND(Y384=11,U384&lt;&gt;0),11,AND(Y384=12,O384&lt;&gt;0),25,AND(Y384=12,Q384&lt;&gt;0),23,AND(Y384=12,T384="ALTO"),20,AND(Y384=12,T384="BAJO"),16,AND(Y384=12,U384&lt;&gt;0),12,AND(Y384=13,O384&lt;&gt;0),25,AND(Y384=13,Q384&lt;&gt;0),21,AND(Y384=13,T384="ALTO"),20,AND(Y384=13,T384="BAJO"),17,AND(Y384=13,U384&lt;&gt;0),17,AND(Y384=14,O384&lt;&gt;0),25,AND(Y384=14,Q384&lt;&gt;0),24,AND(Y384=14,T384="ALTO"),23,AND(Y384=14,T384="BAJO"),21,AND(Y384=14,U384&lt;&gt;0),18,AND(Y384=15,O384&lt;&gt;0),25,AND(Y384=15,Q384&lt;&gt;0),24,AND(Y384=15,T384="ALTO"),22,AND(Y384=15,T384="BAJO"),19,AND(Y384=15,U384&lt;&gt;0),19,AND(Y384=16,O384&lt;&gt;0),25,AND(Y384=16,Q384&lt;&gt;0),23,AND(Y384=16,T384="ALTO"),23,AND(Y384=16,T384="BAJO"),23,AND(Y384=16,U384&lt;&gt;0),20,AND(Y384=17,O384&lt;&gt;0),25,AND(Y384=17,Q384&lt;&gt;0),24,AND(Y384=17,T384="ALTO"),23,AND(Y384=17,T384="BAJO"),21,AND(Y384=17,U384&lt;&gt;0),20,AND(Y384=18,O384&lt;&gt;0),25,AND(Y384=18,Q384&lt;&gt;0),24,AND(Y384=18,T384="ALTO"),23,AND(Y384=18,T384="BAJO"),22,AND(Y384=18,U384&lt;&gt;0),21,AND(Y384=19,O384&lt;&gt;0),25,AND(Y384=19,Q384&lt;&gt;0),25,AND(Y384=19,T384="ALTO"),24,AND(Y384=19,T384="BAJO"),22,AND(Y384=19,U384&lt;&gt;0),22,AND(Y384&lt;&gt;0,W384&lt;&gt;0),Y384,TRUE,"FALSO")</f>
        <v>20</v>
      </c>
      <c r="AB384" s="248"/>
      <c r="AC384" s="248"/>
      <c r="AD384" s="430"/>
      <c r="AE384" s="431"/>
      <c r="AF384" s="431"/>
      <c r="AG384" s="223"/>
      <c r="AH384" s="223"/>
      <c r="AI384" s="223"/>
      <c r="AJ384" s="223"/>
      <c r="AK384" s="223"/>
      <c r="AL384" s="223"/>
      <c r="AM384" s="223"/>
      <c r="AN384" s="259"/>
      <c r="AO384" s="223"/>
      <c r="AP384" s="259"/>
      <c r="AR384" s="260"/>
      <c r="AT384" s="260"/>
      <c r="AV384" s="260"/>
    </row>
    <row r="385" spans="1:48" s="225" customFormat="1" ht="71.25" customHeight="1">
      <c r="A385" s="656"/>
      <c r="B385" s="518"/>
      <c r="C385" s="518"/>
      <c r="D385" s="252" t="s">
        <v>812</v>
      </c>
      <c r="E385" s="252" t="s">
        <v>1275</v>
      </c>
      <c r="F385" s="185" t="s">
        <v>1</v>
      </c>
      <c r="G385" s="246" t="s">
        <v>51</v>
      </c>
      <c r="H385" s="247" t="s">
        <v>80</v>
      </c>
      <c r="I385" s="248" t="s">
        <v>108</v>
      </c>
      <c r="J385" s="248" t="str">
        <f>IF(OR(F385="SE",F385="SA"),VLOOKUP(I385,'Tabla de Peligros y Riesgo'!$C$2:$E$227,2,FALSE),VLOOKUP(I385,'LISTA DE ASPECTOS - IMPACTOS'!$D$3:$F$72,2,FALSE))</f>
        <v xml:space="preserve">Electrocusión </v>
      </c>
      <c r="K385" s="249" t="str">
        <f>IF(OR(F385="SE",F385="SA"),VLOOKUP(I385,'Tabla de Peligros y Riesgo'!$C$2:$E$227,3,FALSE),VLOOKUP(I385,'LISTA DE ASPECTOS - IMPACTOS'!$D$3:$F$72,3,FALSE))</f>
        <v>Quemadura/Amputación/ Muerte</v>
      </c>
      <c r="L385" s="250" t="s">
        <v>90</v>
      </c>
      <c r="M385" s="248">
        <v>4</v>
      </c>
      <c r="N385" s="251">
        <f t="shared" si="52"/>
        <v>14</v>
      </c>
      <c r="O385" s="248"/>
      <c r="P385" s="252"/>
      <c r="Q385" s="248"/>
      <c r="R385" s="252"/>
      <c r="S385" s="248"/>
      <c r="T385" s="248" t="s">
        <v>53</v>
      </c>
      <c r="U385" s="253" t="s">
        <v>1286</v>
      </c>
      <c r="V385" s="254"/>
      <c r="W385" s="253" t="s">
        <v>1196</v>
      </c>
      <c r="X385" s="255"/>
      <c r="Y385" s="251">
        <f t="shared" si="53"/>
        <v>14</v>
      </c>
      <c r="Z385" s="256"/>
      <c r="AA385" s="251">
        <f t="array" ref="AA385">_xlfn.IFS(AND(Y385=1,O385&lt;&gt;0),25,AND(Y385=1,Q385&lt;&gt;0),21,AND(Y385=1,T385="ALTO"),16,AND(Y385=1,T385="BAJO"),11,AND(Y385=1,U385&lt;&gt;0),2,AND(Y385=2,O385&lt;&gt;0),25,AND(Y385=2,Q385&lt;&gt;0),21,AND(Y385=2,T385="ALTO"),16,AND(Y385=2,T385="BAJO"),11,AND(Y385=2,U385&lt;&gt;0),4,AND(Y385=3,O385&lt;&gt;0),25,AND(Y385=3,Q385&lt;&gt;0),21,AND(Y385=3,T385="ALTO"),16,AND(Y385=3,T385="BAJO"),12,AND(Y385=3,U385&lt;&gt;0),5,AND(Y385=4,O385&lt;&gt;0),25,AND(Y385=4,Q385&lt;&gt;0),13,AND(Y385=4,T385="ALTO"),16,AND(Y385=4,T385="BAJO"),14,AND(Y385=4,U385&lt;&gt;0),7,AND(Y385=5,O385&lt;&gt;0),25,AND(Y385=5,Q385&lt;&gt;0),21,AND(Y385=5,T385="ALTO"),16,AND(Y385=5,T385="BAJO"),12,AND(Y385=5,U385&lt;&gt;0),8,AND(Y385=6,O385&lt;&gt;0),25,AND(Y385=6,Q385&lt;&gt;0),21,AND(Y385=6,T385="ALTO"),20,AND(Y385=6,T385="BAJO"),17,AND(Y385=6,U385&lt;&gt;0),6,AND(Y385=7,O385&lt;&gt;0),25,AND(Y385=7,Q385&lt;&gt;0),23,AND(Y385=7,T385="ALTO"),16,AND(Y385=7,T385="BAJO"),11,AND(Y385=7,U385&lt;&gt;0),7,AND(Y385=8,O385&lt;&gt;0),25,AND(Y385=8,Q385&lt;&gt;0),21,AND(Y385=8,T385="ALTO"),16,AND(Y385=8,T385="BAJO"),12,AND(Y385=8,U385&lt;&gt;0),8,AND(Y385=9,O385&lt;&gt;0),25,AND(Y385=9,Q385&lt;&gt;0),21,AND(Y385=9,T385="ALTO"),20,AND(Y385=9,T385="BAJO"),17,AND(Y385=9,U385&lt;&gt;0),13,AND(Y385=10,O385&lt;&gt;0),25,AND(Y385=10,Q385&lt;&gt;0),22,AND(Y385=10,T385="ALTO"),21,AND(Y385=10,T385="BAJO"),18,AND(Y385=10,U385&lt;&gt;0),18,AND(Y385=11,O385&lt;&gt;0),25,AND(Y385=11,Q385&lt;&gt;0),23,AND(Y385=11,T385="ALTO"),20,AND(Y385=11,T385="BAJO"),16,AND(Y385=11,U385&lt;&gt;0),11,AND(Y385=12,O385&lt;&gt;0),25,AND(Y385=12,Q385&lt;&gt;0),23,AND(Y385=12,T385="ALTO"),20,AND(Y385=12,T385="BAJO"),16,AND(Y385=12,U385&lt;&gt;0),12,AND(Y385=13,O385&lt;&gt;0),25,AND(Y385=13,Q385&lt;&gt;0),21,AND(Y385=13,T385="ALTO"),20,AND(Y385=13,T385="BAJO"),17,AND(Y385=13,U385&lt;&gt;0),17,AND(Y385=14,O385&lt;&gt;0),25,AND(Y385=14,Q385&lt;&gt;0),24,AND(Y385=14,T385="ALTO"),23,AND(Y385=14,T385="BAJO"),21,AND(Y385=14,U385&lt;&gt;0),18,AND(Y385=15,O385&lt;&gt;0),25,AND(Y385=15,Q385&lt;&gt;0),24,AND(Y385=15,T385="ALTO"),22,AND(Y385=15,T385="BAJO"),19,AND(Y385=15,U385&lt;&gt;0),19,AND(Y385=16,O385&lt;&gt;0),25,AND(Y385=16,Q385&lt;&gt;0),23,AND(Y385=16,T385="ALTO"),23,AND(Y385=16,T385="BAJO"),23,AND(Y385=16,U385&lt;&gt;0),20,AND(Y385=17,O385&lt;&gt;0),25,AND(Y385=17,Q385&lt;&gt;0),24,AND(Y385=17,T385="ALTO"),23,AND(Y385=17,T385="BAJO"),21,AND(Y385=17,U385&lt;&gt;0),20,AND(Y385=18,O385&lt;&gt;0),25,AND(Y385=18,Q385&lt;&gt;0),24,AND(Y385=18,T385="ALTO"),23,AND(Y385=18,T385="BAJO"),22,AND(Y385=18,U385&lt;&gt;0),21,AND(Y385=19,O385&lt;&gt;0),25,AND(Y385=19,Q385&lt;&gt;0),25,AND(Y385=19,T385="ALTO"),24,AND(Y385=19,T385="BAJO"),22,AND(Y385=19,U385&lt;&gt;0),22,AND(Y385&lt;&gt;0,W385&lt;&gt;0),Y385,TRUE,"FALSO")</f>
        <v>23</v>
      </c>
      <c r="AB385" s="248"/>
      <c r="AC385" s="248"/>
      <c r="AD385" s="430"/>
      <c r="AE385" s="431"/>
      <c r="AF385" s="431"/>
      <c r="AG385" s="223"/>
      <c r="AH385" s="223"/>
      <c r="AI385" s="223"/>
      <c r="AJ385" s="223"/>
      <c r="AK385" s="223"/>
      <c r="AL385" s="223"/>
      <c r="AM385" s="223"/>
      <c r="AN385" s="259"/>
      <c r="AO385" s="223"/>
      <c r="AP385" s="259"/>
      <c r="AR385" s="260"/>
      <c r="AT385" s="260"/>
      <c r="AV385" s="260"/>
    </row>
    <row r="386" spans="1:48" s="225" customFormat="1" ht="60">
      <c r="A386" s="656"/>
      <c r="B386" s="518"/>
      <c r="C386" s="518"/>
      <c r="D386" s="268" t="s">
        <v>819</v>
      </c>
      <c r="E386" s="252" t="s">
        <v>1275</v>
      </c>
      <c r="F386" s="185" t="s">
        <v>0</v>
      </c>
      <c r="G386" s="246" t="s">
        <v>51</v>
      </c>
      <c r="H386" s="247" t="s">
        <v>135</v>
      </c>
      <c r="I386" s="248" t="s">
        <v>148</v>
      </c>
      <c r="J386" s="248" t="str">
        <f>IF(OR(F386="SE",F386="SA"),VLOOKUP(I386,'Tabla de Peligros y Riesgo'!$C$2:$E$227,2,FALSE),VLOOKUP(I386,'LISTA DE ASPECTOS - IMPACTOS'!$D$3:$F$72,2,FALSE))</f>
        <v>Riesgos Disergonómico</v>
      </c>
      <c r="K386" s="249" t="str">
        <f>IF(OR(F386="SE",F386="SA"),VLOOKUP(I386,'Tabla de Peligros y Riesgo'!$C$2:$E$227,3,FALSE),VLOOKUP(I386,'LISTA DE ASPECTOS - IMPACTOS'!$D$3:$F$72,3,FALSE))</f>
        <v>Lumbalgia</v>
      </c>
      <c r="L386" s="250" t="s">
        <v>56</v>
      </c>
      <c r="M386" s="248">
        <v>3</v>
      </c>
      <c r="N386" s="251">
        <f t="shared" si="52"/>
        <v>13</v>
      </c>
      <c r="O386" s="248"/>
      <c r="P386" s="252"/>
      <c r="Q386" s="248"/>
      <c r="R386" s="252"/>
      <c r="S386" s="248"/>
      <c r="T386" s="248"/>
      <c r="U386" s="248" t="s">
        <v>1253</v>
      </c>
      <c r="V386" s="254"/>
      <c r="W386" s="253" t="s">
        <v>1196</v>
      </c>
      <c r="X386" s="255"/>
      <c r="Y386" s="251">
        <f t="shared" si="53"/>
        <v>13</v>
      </c>
      <c r="Z386" s="256"/>
      <c r="AA386" s="251">
        <f t="array" ref="AA386">_xlfn.IFS(AND(Y386=1,O386&lt;&gt;0),25,AND(Y386=1,Q386&lt;&gt;0),21,AND(Y386=1,T386="ALTO"),16,AND(Y386=1,T386="BAJO"),11,AND(Y386=1,U386&lt;&gt;0),2,AND(Y386=2,O386&lt;&gt;0),25,AND(Y386=2,Q386&lt;&gt;0),21,AND(Y386=2,T386="ALTO"),16,AND(Y386=2,T386="BAJO"),11,AND(Y386=2,U386&lt;&gt;0),4,AND(Y386=3,O386&lt;&gt;0),25,AND(Y386=3,Q386&lt;&gt;0),21,AND(Y386=3,T386="ALTO"),16,AND(Y386=3,T386="BAJO"),12,AND(Y386=3,U386&lt;&gt;0),5,AND(Y386=4,O386&lt;&gt;0),25,AND(Y386=4,Q386&lt;&gt;0),13,AND(Y386=4,T386="ALTO"),16,AND(Y386=4,T386="BAJO"),14,AND(Y386=4,U386&lt;&gt;0),7,AND(Y386=5,O386&lt;&gt;0),25,AND(Y386=5,Q386&lt;&gt;0),21,AND(Y386=5,T386="ALTO"),16,AND(Y386=5,T386="BAJO"),12,AND(Y386=5,U386&lt;&gt;0),8,AND(Y386=6,O386&lt;&gt;0),25,AND(Y386=6,Q386&lt;&gt;0),21,AND(Y386=6,T386="ALTO"),20,AND(Y386=6,T386="BAJO"),17,AND(Y386=6,U386&lt;&gt;0),6,AND(Y386=7,O386&lt;&gt;0),25,AND(Y386=7,Q386&lt;&gt;0),23,AND(Y386=7,T386="ALTO"),16,AND(Y386=7,T386="BAJO"),11,AND(Y386=7,U386&lt;&gt;0),7,AND(Y386=8,O386&lt;&gt;0),25,AND(Y386=8,Q386&lt;&gt;0),21,AND(Y386=8,T386="ALTO"),16,AND(Y386=8,T386="BAJO"),12,AND(Y386=8,U386&lt;&gt;0),8,AND(Y386=9,O386&lt;&gt;0),25,AND(Y386=9,Q386&lt;&gt;0),21,AND(Y386=9,T386="ALTO"),20,AND(Y386=9,T386="BAJO"),17,AND(Y386=9,U386&lt;&gt;0),13,AND(Y386=10,O386&lt;&gt;0),25,AND(Y386=10,Q386&lt;&gt;0),22,AND(Y386=10,T386="ALTO"),21,AND(Y386=10,T386="BAJO"),18,AND(Y386=10,U386&lt;&gt;0),18,AND(Y386=11,O386&lt;&gt;0),25,AND(Y386=11,Q386&lt;&gt;0),23,AND(Y386=11,T386="ALTO"),20,AND(Y386=11,T386="BAJO"),16,AND(Y386=11,U386&lt;&gt;0),11,AND(Y386=12,O386&lt;&gt;0),25,AND(Y386=12,Q386&lt;&gt;0),23,AND(Y386=12,T386="ALTO"),20,AND(Y386=12,T386="BAJO"),16,AND(Y386=12,U386&lt;&gt;0),12,AND(Y386=13,O386&lt;&gt;0),25,AND(Y386=13,Q386&lt;&gt;0),21,AND(Y386=13,T386="ALTO"),20,AND(Y386=13,T386="BAJO"),17,AND(Y386=13,U386&lt;&gt;0),17,AND(Y386=14,O386&lt;&gt;0),25,AND(Y386=14,Q386&lt;&gt;0),24,AND(Y386=14,T386="ALTO"),23,AND(Y386=14,T386="BAJO"),21,AND(Y386=14,U386&lt;&gt;0),18,AND(Y386=15,O386&lt;&gt;0),25,AND(Y386=15,Q386&lt;&gt;0),24,AND(Y386=15,T386="ALTO"),22,AND(Y386=15,T386="BAJO"),19,AND(Y386=15,U386&lt;&gt;0),19,AND(Y386=16,O386&lt;&gt;0),25,AND(Y386=16,Q386&lt;&gt;0),23,AND(Y386=16,T386="ALTO"),23,AND(Y386=16,T386="BAJO"),23,AND(Y386=16,U386&lt;&gt;0),20,AND(Y386=17,O386&lt;&gt;0),25,AND(Y386=17,Q386&lt;&gt;0),24,AND(Y386=17,T386="ALTO"),23,AND(Y386=17,T386="BAJO"),21,AND(Y386=17,U386&lt;&gt;0),20,AND(Y386=18,O386&lt;&gt;0),25,AND(Y386=18,Q386&lt;&gt;0),24,AND(Y386=18,T386="ALTO"),23,AND(Y386=18,T386="BAJO"),22,AND(Y386=18,U386&lt;&gt;0),21,AND(Y386=19,O386&lt;&gt;0),25,AND(Y386=19,Q386&lt;&gt;0),25,AND(Y386=19,T386="ALTO"),24,AND(Y386=19,T386="BAJO"),22,AND(Y386=19,U386&lt;&gt;0),22,AND(Y386&lt;&gt;0,W386&lt;&gt;0),Y386,TRUE,"FALSO")</f>
        <v>17</v>
      </c>
      <c r="AB386" s="248"/>
      <c r="AC386" s="248"/>
      <c r="AD386" s="430"/>
      <c r="AE386" s="431"/>
      <c r="AF386" s="431"/>
      <c r="AG386" s="223"/>
      <c r="AH386" s="223"/>
      <c r="AI386" s="223"/>
      <c r="AJ386" s="223"/>
      <c r="AK386" s="223"/>
      <c r="AL386" s="223"/>
      <c r="AM386" s="223"/>
      <c r="AN386" s="259"/>
      <c r="AO386" s="223"/>
      <c r="AP386" s="259"/>
      <c r="AR386" s="260"/>
      <c r="AT386" s="260"/>
      <c r="AV386" s="260"/>
    </row>
    <row r="387" spans="1:48" ht="57" customHeight="1">
      <c r="A387" s="656"/>
      <c r="B387" s="519"/>
      <c r="C387" s="519"/>
      <c r="D387" s="270" t="s">
        <v>819</v>
      </c>
      <c r="E387" s="252" t="s">
        <v>1275</v>
      </c>
      <c r="F387" s="185" t="s">
        <v>2</v>
      </c>
      <c r="G387" s="246" t="s">
        <v>52</v>
      </c>
      <c r="H387" s="247" t="s">
        <v>128</v>
      </c>
      <c r="I387" s="248" t="s">
        <v>150</v>
      </c>
      <c r="J387" s="248" t="str">
        <f>IF(OR(F387="SE",F387="SA"),VLOOKUP(I387,'Tabla de Peligros y Riesgo'!$C$2:$E$227,2,FALSE),VLOOKUP(I387,'LISTA DE ASPECTOS - IMPACTOS'!$D$3:$F$72,2,FALSE))</f>
        <v>Alteración de la calidad de suelo/agua</v>
      </c>
      <c r="K387" s="249" t="str">
        <f>IF(OR(F387="SE",F387="SA"),VLOOKUP(I387,'Tabla de Peligros y Riesgo'!$C$2:$E$227,3,FALSE),VLOOKUP(I387,'LISTA DE ASPECTOS - IMPACTOS'!$D$3:$F$72,3,FALSE))</f>
        <v>Potencial afectación a la calidad ambiental del suelo, agua, aire, flora y fauna</v>
      </c>
      <c r="L387" s="250" t="s">
        <v>56</v>
      </c>
      <c r="M387" s="248">
        <v>4</v>
      </c>
      <c r="N387" s="251">
        <f t="shared" si="52"/>
        <v>18</v>
      </c>
      <c r="O387" s="248"/>
      <c r="P387" s="252"/>
      <c r="Q387" s="248"/>
      <c r="R387" s="252"/>
      <c r="S387" s="248"/>
      <c r="T387" s="248"/>
      <c r="U387" s="248" t="s">
        <v>1253</v>
      </c>
      <c r="V387" s="252"/>
      <c r="W387" s="253"/>
      <c r="X387" s="255"/>
      <c r="Y387" s="251">
        <f t="shared" si="53"/>
        <v>18</v>
      </c>
      <c r="Z387" s="256"/>
      <c r="AA387" s="251">
        <f t="array" ref="AA387">_xlfn.IFS(AND(Y387=1,O387&lt;&gt;0),25,AND(Y387=1,Q387&lt;&gt;0),21,AND(Y387=1,T387="ALTO"),16,AND(Y387=1,T387="BAJO"),11,AND(Y387=1,U387&lt;&gt;0),2,AND(Y387=2,O387&lt;&gt;0),25,AND(Y387=2,Q387&lt;&gt;0),21,AND(Y387=2,T387="ALTO"),16,AND(Y387=2,T387="BAJO"),11,AND(Y387=2,U387&lt;&gt;0),4,AND(Y387=3,O387&lt;&gt;0),25,AND(Y387=3,Q387&lt;&gt;0),21,AND(Y387=3,T387="ALTO"),16,AND(Y387=3,T387="BAJO"),12,AND(Y387=3,U387&lt;&gt;0),5,AND(Y387=4,O387&lt;&gt;0),25,AND(Y387=4,Q387&lt;&gt;0),13,AND(Y387=4,T387="ALTO"),16,AND(Y387=4,T387="BAJO"),14,AND(Y387=4,U387&lt;&gt;0),7,AND(Y387=5,O387&lt;&gt;0),25,AND(Y387=5,Q387&lt;&gt;0),21,AND(Y387=5,T387="ALTO"),16,AND(Y387=5,T387="BAJO"),12,AND(Y387=5,U387&lt;&gt;0),8,AND(Y387=6,O387&lt;&gt;0),25,AND(Y387=6,Q387&lt;&gt;0),21,AND(Y387=6,T387="ALTO"),20,AND(Y387=6,T387="BAJO"),17,AND(Y387=6,U387&lt;&gt;0),6,AND(Y387=7,O387&lt;&gt;0),25,AND(Y387=7,Q387&lt;&gt;0),23,AND(Y387=7,T387="ALTO"),16,AND(Y387=7,T387="BAJO"),11,AND(Y387=7,U387&lt;&gt;0),7,AND(Y387=8,O387&lt;&gt;0),25,AND(Y387=8,Q387&lt;&gt;0),21,AND(Y387=8,T387="ALTO"),16,AND(Y387=8,T387="BAJO"),12,AND(Y387=8,U387&lt;&gt;0),8,AND(Y387=9,O387&lt;&gt;0),25,AND(Y387=9,Q387&lt;&gt;0),21,AND(Y387=9,T387="ALTO"),20,AND(Y387=9,T387="BAJO"),17,AND(Y387=9,U387&lt;&gt;0),13,AND(Y387=10,O387&lt;&gt;0),25,AND(Y387=10,Q387&lt;&gt;0),22,AND(Y387=10,T387="ALTO"),21,AND(Y387=10,T387="BAJO"),18,AND(Y387=10,U387&lt;&gt;0),18,AND(Y387=11,O387&lt;&gt;0),25,AND(Y387=11,Q387&lt;&gt;0),23,AND(Y387=11,T387="ALTO"),20,AND(Y387=11,T387="BAJO"),16,AND(Y387=11,U387&lt;&gt;0),11,AND(Y387=12,O387&lt;&gt;0),25,AND(Y387=12,Q387&lt;&gt;0),23,AND(Y387=12,T387="ALTO"),20,AND(Y387=12,T387="BAJO"),16,AND(Y387=12,U387&lt;&gt;0),12,AND(Y387=13,O387&lt;&gt;0),25,AND(Y387=13,Q387&lt;&gt;0),21,AND(Y387=13,T387="ALTO"),20,AND(Y387=13,T387="BAJO"),17,AND(Y387=13,U387&lt;&gt;0),17,AND(Y387=14,O387&lt;&gt;0),25,AND(Y387=14,Q387&lt;&gt;0),24,AND(Y387=14,T387="ALTO"),23,AND(Y387=14,T387="BAJO"),21,AND(Y387=14,U387&lt;&gt;0),18,AND(Y387=15,O387&lt;&gt;0),25,AND(Y387=15,Q387&lt;&gt;0),24,AND(Y387=15,T387="ALTO"),22,AND(Y387=15,T387="BAJO"),19,AND(Y387=15,U387&lt;&gt;0),19,AND(Y387=16,O387&lt;&gt;0),25,AND(Y387=16,Q387&lt;&gt;0),23,AND(Y387=16,T387="ALTO"),23,AND(Y387=16,T387="BAJO"),23,AND(Y387=16,U387&lt;&gt;0),20,AND(Y387=17,O387&lt;&gt;0),25,AND(Y387=17,Q387&lt;&gt;0),24,AND(Y387=17,T387="ALTO"),23,AND(Y387=17,T387="BAJO"),21,AND(Y387=17,U387&lt;&gt;0),20,AND(Y387=18,O387&lt;&gt;0),25,AND(Y387=18,Q387&lt;&gt;0),24,AND(Y387=18,T387="ALTO"),23,AND(Y387=18,T387="BAJO"),22,AND(Y387=18,U387&lt;&gt;0),21,AND(Y387=19,O387&lt;&gt;0),25,AND(Y387=19,Q387&lt;&gt;0),25,AND(Y387=19,T387="ALTO"),24,AND(Y387=19,T387="BAJO"),22,AND(Y387=19,U387&lt;&gt;0),22,AND(Y387&lt;&gt;0,W387&lt;&gt;0),Y387,TRUE,"FALSO")</f>
        <v>21</v>
      </c>
      <c r="AB387" s="50"/>
      <c r="AC387" s="50"/>
      <c r="AD387" s="432"/>
      <c r="AE387" s="433"/>
      <c r="AF387" s="433"/>
      <c r="AN387" s="265"/>
      <c r="AP387" s="265"/>
      <c r="AR387" s="266"/>
      <c r="AT387" s="266"/>
      <c r="AV387" s="266"/>
    </row>
    <row r="388" spans="1:48" s="225" customFormat="1" ht="60">
      <c r="A388" s="656"/>
      <c r="B388" s="576">
        <v>23</v>
      </c>
      <c r="C388" s="576" t="s">
        <v>855</v>
      </c>
      <c r="D388" s="271" t="s">
        <v>782</v>
      </c>
      <c r="E388" s="252" t="s">
        <v>1275</v>
      </c>
      <c r="F388" s="185" t="s">
        <v>0</v>
      </c>
      <c r="G388" s="246" t="s">
        <v>51</v>
      </c>
      <c r="H388" s="247" t="s">
        <v>71</v>
      </c>
      <c r="I388" s="248" t="s">
        <v>72</v>
      </c>
      <c r="J388" s="248" t="str">
        <f>IF(OR(F388="SE",F388="SA"),VLOOKUP(I388,'Tabla de Peligros y Riesgo'!$C$2:$E$227,2,FALSE),VLOOKUP(I388,'LISTA DE ASPECTOS - IMPACTOS'!$D$3:$F$72,2,FALSE))</f>
        <v>Contagio</v>
      </c>
      <c r="K388" s="249" t="str">
        <f>IF(OR(F388="SE",F388="SA"),VLOOKUP(I388,'Tabla de Peligros y Riesgo'!$C$2:$E$227,3,FALSE),VLOOKUP(I388,'LISTA DE ASPECTOS - IMPACTOS'!$D$3:$F$72,3,FALSE))</f>
        <v xml:space="preserve">Infección/Muerte </v>
      </c>
      <c r="L388" s="250" t="s">
        <v>90</v>
      </c>
      <c r="M388" s="248">
        <v>2</v>
      </c>
      <c r="N388" s="251">
        <f t="shared" si="52"/>
        <v>5</v>
      </c>
      <c r="O388" s="248"/>
      <c r="P388" s="252"/>
      <c r="Q388" s="248"/>
      <c r="R388" s="252"/>
      <c r="S388" s="248" t="s">
        <v>1190</v>
      </c>
      <c r="T388" s="248" t="s">
        <v>53</v>
      </c>
      <c r="U388" s="253" t="s">
        <v>1191</v>
      </c>
      <c r="V388" s="254">
        <v>0.35</v>
      </c>
      <c r="W388" s="253" t="s">
        <v>1192</v>
      </c>
      <c r="X388" s="255">
        <v>0.15</v>
      </c>
      <c r="Y388" s="251">
        <f t="shared" si="53"/>
        <v>5</v>
      </c>
      <c r="Z388" s="256"/>
      <c r="AA388" s="251">
        <f t="array" ref="AA388">_xlfn.IFS(AND(Y388=1,O388&lt;&gt;0),25,AND(Y388=1,Q388&lt;&gt;0),21,AND(Y388=1,T388="ALTO"),16,AND(Y388=1,T388="BAJO"),11,AND(Y388=1,U388&lt;&gt;0),2,AND(Y388=2,O388&lt;&gt;0),25,AND(Y388=2,Q388&lt;&gt;0),21,AND(Y388=2,T388="ALTO"),16,AND(Y388=2,T388="BAJO"),11,AND(Y388=2,U388&lt;&gt;0),4,AND(Y388=3,O388&lt;&gt;0),25,AND(Y388=3,Q388&lt;&gt;0),21,AND(Y388=3,T388="ALTO"),16,AND(Y388=3,T388="BAJO"),12,AND(Y388=3,U388&lt;&gt;0),5,AND(Y388=4,O388&lt;&gt;0),25,AND(Y388=4,Q388&lt;&gt;0),13,AND(Y388=4,T388="ALTO"),16,AND(Y388=4,T388="BAJO"),14,AND(Y388=4,U388&lt;&gt;0),7,AND(Y388=5,O388&lt;&gt;0),25,AND(Y388=5,Q388&lt;&gt;0),21,AND(Y388=5,T388="ALTO"),16,AND(Y388=5,T388="BAJO"),12,AND(Y388=5,U388&lt;&gt;0),8,AND(Y388=6,O388&lt;&gt;0),25,AND(Y388=6,Q388&lt;&gt;0),21,AND(Y388=6,T388="ALTO"),20,AND(Y388=6,T388="BAJO"),17,AND(Y388=6,U388&lt;&gt;0),6,AND(Y388=7,O388&lt;&gt;0),25,AND(Y388=7,Q388&lt;&gt;0),23,AND(Y388=7,T388="ALTO"),16,AND(Y388=7,T388="BAJO"),11,AND(Y388=7,U388&lt;&gt;0),7,AND(Y388=8,O388&lt;&gt;0),25,AND(Y388=8,Q388&lt;&gt;0),21,AND(Y388=8,T388="ALTO"),16,AND(Y388=8,T388="BAJO"),12,AND(Y388=8,U388&lt;&gt;0),8,AND(Y388=9,O388&lt;&gt;0),25,AND(Y388=9,Q388&lt;&gt;0),21,AND(Y388=9,T388="ALTO"),20,AND(Y388=9,T388="BAJO"),17,AND(Y388=9,U388&lt;&gt;0),13,AND(Y388=10,O388&lt;&gt;0),25,AND(Y388=10,Q388&lt;&gt;0),22,AND(Y388=10,T388="ALTO"),21,AND(Y388=10,T388="BAJO"),18,AND(Y388=10,U388&lt;&gt;0),18,AND(Y388=11,O388&lt;&gt;0),25,AND(Y388=11,Q388&lt;&gt;0),23,AND(Y388=11,T388="ALTO"),20,AND(Y388=11,T388="BAJO"),16,AND(Y388=11,U388&lt;&gt;0),11,AND(Y388=12,O388&lt;&gt;0),25,AND(Y388=12,Q388&lt;&gt;0),23,AND(Y388=12,T388="ALTO"),20,AND(Y388=12,T388="BAJO"),16,AND(Y388=12,U388&lt;&gt;0),12,AND(Y388=13,O388&lt;&gt;0),25,AND(Y388=13,Q388&lt;&gt;0),21,AND(Y388=13,T388="ALTO"),20,AND(Y388=13,T388="BAJO"),17,AND(Y388=13,U388&lt;&gt;0),17,AND(Y388=14,O388&lt;&gt;0),25,AND(Y388=14,Q388&lt;&gt;0),24,AND(Y388=14,T388="ALTO"),23,AND(Y388=14,T388="BAJO"),21,AND(Y388=14,U388&lt;&gt;0),18,AND(Y388=15,O388&lt;&gt;0),25,AND(Y388=15,Q388&lt;&gt;0),24,AND(Y388=15,T388="ALTO"),22,AND(Y388=15,T388="BAJO"),19,AND(Y388=15,U388&lt;&gt;0),19,AND(Y388=16,O388&lt;&gt;0),25,AND(Y388=16,Q388&lt;&gt;0),23,AND(Y388=16,T388="ALTO"),23,AND(Y388=16,T388="BAJO"),23,AND(Y388=16,U388&lt;&gt;0),20,AND(Y388=17,O388&lt;&gt;0),25,AND(Y388=17,Q388&lt;&gt;0),24,AND(Y388=17,T388="ALTO"),23,AND(Y388=17,T388="BAJO"),21,AND(Y388=17,U388&lt;&gt;0),20,AND(Y388=18,O388&lt;&gt;0),25,AND(Y388=18,Q388&lt;&gt;0),24,AND(Y388=18,T388="ALTO"),23,AND(Y388=18,T388="BAJO"),22,AND(Y388=18,U388&lt;&gt;0),21,AND(Y388=19,O388&lt;&gt;0),25,AND(Y388=19,Q388&lt;&gt;0),25,AND(Y388=19,T388="ALTO"),24,AND(Y388=19,T388="BAJO"),22,AND(Y388=19,U388&lt;&gt;0),22,AND(Y388&lt;&gt;0,W388&lt;&gt;0),Y388,TRUE,"FALSO")</f>
        <v>16</v>
      </c>
      <c r="AB388" s="248"/>
      <c r="AC388" s="248"/>
      <c r="AD388" s="430"/>
      <c r="AE388" s="431"/>
      <c r="AF388" s="431"/>
      <c r="AG388" s="223"/>
      <c r="AH388" s="223"/>
      <c r="AI388" s="223"/>
      <c r="AJ388" s="223"/>
      <c r="AK388" s="223"/>
      <c r="AL388" s="223"/>
      <c r="AM388" s="223"/>
      <c r="AN388" s="259"/>
      <c r="AO388" s="223"/>
      <c r="AP388" s="259"/>
      <c r="AR388" s="260"/>
      <c r="AT388" s="260"/>
      <c r="AV388" s="260"/>
    </row>
    <row r="389" spans="1:48" ht="57" customHeight="1">
      <c r="A389" s="656"/>
      <c r="B389" s="577"/>
      <c r="C389" s="577"/>
      <c r="D389" s="270" t="s">
        <v>782</v>
      </c>
      <c r="E389" s="252" t="s">
        <v>1275</v>
      </c>
      <c r="F389" s="185" t="s">
        <v>2</v>
      </c>
      <c r="G389" s="246" t="s">
        <v>58</v>
      </c>
      <c r="H389" s="247" t="s">
        <v>531</v>
      </c>
      <c r="I389" s="248" t="s">
        <v>543</v>
      </c>
      <c r="J389" s="248" t="str">
        <f>IF(OR(F389="SE",F389="SA"),VLOOKUP(I389,'Tabla de Peligros y Riesgo'!$C$2:$E$227,2,FALSE),VLOOKUP(I389,'LISTA DE ASPECTOS - IMPACTOS'!$D$3:$F$72,2,FALSE))</f>
        <v>Alteración de la calidad de suelo/agua</v>
      </c>
      <c r="K389" s="249" t="str">
        <f>IF(OR(F389="SE",F389="SA"),VLOOKUP(I389,'Tabla de Peligros y Riesgo'!$C$2:$E$227,3,FALSE),VLOOKUP(I389,'LISTA DE ASPECTOS - IMPACTOS'!$D$3:$F$72,3,FALSE))</f>
        <v>Potencial afectación a la calidad ambiental del suelo, agua, aire, flora y fauna</v>
      </c>
      <c r="L389" s="250" t="s">
        <v>65</v>
      </c>
      <c r="M389" s="248">
        <v>2</v>
      </c>
      <c r="N389" s="251">
        <f t="shared" si="52"/>
        <v>12</v>
      </c>
      <c r="O389" s="248"/>
      <c r="P389" s="252"/>
      <c r="Q389" s="248"/>
      <c r="R389" s="252"/>
      <c r="S389" s="248" t="s">
        <v>1193</v>
      </c>
      <c r="T389" s="248" t="s">
        <v>59</v>
      </c>
      <c r="U389" s="262" t="s">
        <v>1194</v>
      </c>
      <c r="V389" s="252"/>
      <c r="W389" s="253"/>
      <c r="X389" s="255"/>
      <c r="Y389" s="251">
        <f t="shared" si="53"/>
        <v>12</v>
      </c>
      <c r="Z389" s="256">
        <f>IF(N389&gt;=16,MAX(O389:T389),IF(N389&lt;16,MAX(O389:X389)))</f>
        <v>0</v>
      </c>
      <c r="AA389" s="251">
        <f t="array" ref="AA389">_xlfn.IFS(AND(Y389=1,O389&lt;&gt;0),25,AND(Y389=1,Q389&lt;&gt;0),21,AND(Y389=1,T389="ALTO"),16,AND(Y389=1,T389="BAJO"),11,AND(Y389=1,U389&lt;&gt;0),2,AND(Y389=2,O389&lt;&gt;0),25,AND(Y389=2,Q389&lt;&gt;0),21,AND(Y389=2,T389="ALTO"),16,AND(Y389=2,T389="BAJO"),11,AND(Y389=2,U389&lt;&gt;0),4,AND(Y389=3,O389&lt;&gt;0),25,AND(Y389=3,Q389&lt;&gt;0),21,AND(Y389=3,T389="ALTO"),16,AND(Y389=3,T389="BAJO"),12,AND(Y389=3,U389&lt;&gt;0),5,AND(Y389=4,O389&lt;&gt;0),25,AND(Y389=4,Q389&lt;&gt;0),13,AND(Y389=4,T389="ALTO"),16,AND(Y389=4,T389="BAJO"),14,AND(Y389=4,U389&lt;&gt;0),7,AND(Y389=5,O389&lt;&gt;0),25,AND(Y389=5,Q389&lt;&gt;0),21,AND(Y389=5,T389="ALTO"),16,AND(Y389=5,T389="BAJO"),12,AND(Y389=5,U389&lt;&gt;0),8,AND(Y389=6,O389&lt;&gt;0),25,AND(Y389=6,Q389&lt;&gt;0),21,AND(Y389=6,T389="ALTO"),20,AND(Y389=6,T389="BAJO"),17,AND(Y389=6,U389&lt;&gt;0),6,AND(Y389=7,O389&lt;&gt;0),25,AND(Y389=7,Q389&lt;&gt;0),23,AND(Y389=7,T389="ALTO"),16,AND(Y389=7,T389="BAJO"),11,AND(Y389=7,U389&lt;&gt;0),7,AND(Y389=8,O389&lt;&gt;0),25,AND(Y389=8,Q389&lt;&gt;0),21,AND(Y389=8,T389="ALTO"),16,AND(Y389=8,T389="BAJO"),12,AND(Y389=8,U389&lt;&gt;0),8,AND(Y389=9,O389&lt;&gt;0),25,AND(Y389=9,Q389&lt;&gt;0),21,AND(Y389=9,T389="ALTO"),20,AND(Y389=9,T389="BAJO"),17,AND(Y389=9,U389&lt;&gt;0),13,AND(Y389=10,O389&lt;&gt;0),25,AND(Y389=10,Q389&lt;&gt;0),22,AND(Y389=10,T389="ALTO"),21,AND(Y389=10,T389="BAJO"),18,AND(Y389=10,U389&lt;&gt;0),18,AND(Y389=11,O389&lt;&gt;0),25,AND(Y389=11,Q389&lt;&gt;0),23,AND(Y389=11,T389="ALTO"),20,AND(Y389=11,T389="BAJO"),16,AND(Y389=11,U389&lt;&gt;0),11,AND(Y389=12,O389&lt;&gt;0),25,AND(Y389=12,Q389&lt;&gt;0),23,AND(Y389=12,T389="ALTO"),20,AND(Y389=12,T389="BAJO"),16,AND(Y389=12,U389&lt;&gt;0),12,AND(Y389=13,O389&lt;&gt;0),25,AND(Y389=13,Q389&lt;&gt;0),21,AND(Y389=13,T389="ALTO"),20,AND(Y389=13,T389="BAJO"),17,AND(Y389=13,U389&lt;&gt;0),17,AND(Y389=14,O389&lt;&gt;0),25,AND(Y389=14,Q389&lt;&gt;0),24,AND(Y389=14,T389="ALTO"),23,AND(Y389=14,T389="BAJO"),21,AND(Y389=14,U389&lt;&gt;0),18,AND(Y389=15,O389&lt;&gt;0),25,AND(Y389=15,Q389&lt;&gt;0),24,AND(Y389=15,T389="ALTO"),22,AND(Y389=15,T389="BAJO"),19,AND(Y389=15,U389&lt;&gt;0),19,AND(Y389=16,O389&lt;&gt;0),25,AND(Y389=16,Q389&lt;&gt;0),23,AND(Y389=16,T389="ALTO"),23,AND(Y389=16,T389="BAJO"),23,AND(Y389=16,U389&lt;&gt;0),20,AND(Y389=17,O389&lt;&gt;0),25,AND(Y389=17,Q389&lt;&gt;0),24,AND(Y389=17,T389="ALTO"),23,AND(Y389=17,T389="BAJO"),21,AND(Y389=17,U389&lt;&gt;0),20,AND(Y389=18,O389&lt;&gt;0),25,AND(Y389=18,Q389&lt;&gt;0),24,AND(Y389=18,T389="ALTO"),23,AND(Y389=18,T389="BAJO"),22,AND(Y389=18,U389&lt;&gt;0),21,AND(Y389=19,O389&lt;&gt;0),25,AND(Y389=19,Q389&lt;&gt;0),25,AND(Y389=19,T389="ALTO"),24,AND(Y389=19,T389="BAJO"),22,AND(Y389=19,U389&lt;&gt;0),22,AND(Y389&lt;&gt;0,W389&lt;&gt;0),Y389,TRUE,"FALSO")</f>
        <v>16</v>
      </c>
      <c r="AB389" s="50"/>
      <c r="AC389" s="50"/>
      <c r="AD389" s="432"/>
      <c r="AE389" s="433"/>
      <c r="AF389" s="433"/>
      <c r="AN389" s="265"/>
      <c r="AP389" s="265"/>
      <c r="AR389" s="266"/>
      <c r="AT389" s="266"/>
      <c r="AV389" s="266"/>
    </row>
    <row r="390" spans="1:48" s="225" customFormat="1" ht="60">
      <c r="A390" s="656"/>
      <c r="B390" s="577"/>
      <c r="C390" s="577"/>
      <c r="D390" s="271" t="s">
        <v>782</v>
      </c>
      <c r="E390" s="252" t="s">
        <v>1275</v>
      </c>
      <c r="F390" s="185" t="s">
        <v>0</v>
      </c>
      <c r="G390" s="246" t="s">
        <v>51</v>
      </c>
      <c r="H390" s="247" t="s">
        <v>63</v>
      </c>
      <c r="I390" s="248" t="s">
        <v>64</v>
      </c>
      <c r="J390" s="248" t="str">
        <f>IF(OR(F390="SE",F390="SA"),VLOOKUP(I390,'Tabla de Peligros y Riesgo'!$C$2:$E$227,2,FALSE),VLOOKUP(I390,'LISTA DE ASPECTOS - IMPACTOS'!$D$3:$F$72,2,FALSE))</f>
        <v>Riesgo Psicosocial</v>
      </c>
      <c r="K390" s="249" t="str">
        <f>IF(OR(F390="SE",F390="SA"),VLOOKUP(I390,'Tabla de Peligros y Riesgo'!$C$2:$E$227,3,FALSE),VLOOKUP(I390,'LISTA DE ASPECTOS - IMPACTOS'!$D$3:$F$72,3,FALSE))</f>
        <v>Estrés / Depresión</v>
      </c>
      <c r="L390" s="250" t="s">
        <v>56</v>
      </c>
      <c r="M390" s="248">
        <v>3</v>
      </c>
      <c r="N390" s="251">
        <f t="shared" si="52"/>
        <v>13</v>
      </c>
      <c r="O390" s="248"/>
      <c r="P390" s="252"/>
      <c r="Q390" s="248"/>
      <c r="R390" s="252"/>
      <c r="S390" s="248"/>
      <c r="T390" s="248"/>
      <c r="U390" s="253" t="s">
        <v>1195</v>
      </c>
      <c r="V390" s="254"/>
      <c r="W390" s="253" t="s">
        <v>1196</v>
      </c>
      <c r="X390" s="255"/>
      <c r="Y390" s="251">
        <f t="shared" si="53"/>
        <v>13</v>
      </c>
      <c r="Z390" s="256">
        <f>IF(N390&gt;=16,MAX(O390:T390),IF(N390&lt;16,MAX(O390:X390)))</f>
        <v>0</v>
      </c>
      <c r="AA390" s="251">
        <f t="array" ref="AA390">_xlfn.IFS(AND(Y390=1,O390&lt;&gt;0),25,AND(Y390=1,Q390&lt;&gt;0),21,AND(Y390=1,T390="ALTO"),16,AND(Y390=1,T390="BAJO"),11,AND(Y390=1,U390&lt;&gt;0),2,AND(Y390=2,O390&lt;&gt;0),25,AND(Y390=2,Q390&lt;&gt;0),21,AND(Y390=2,T390="ALTO"),16,AND(Y390=2,T390="BAJO"),11,AND(Y390=2,U390&lt;&gt;0),4,AND(Y390=3,O390&lt;&gt;0),25,AND(Y390=3,Q390&lt;&gt;0),21,AND(Y390=3,T390="ALTO"),16,AND(Y390=3,T390="BAJO"),12,AND(Y390=3,U390&lt;&gt;0),5,AND(Y390=4,O390&lt;&gt;0),25,AND(Y390=4,Q390&lt;&gt;0),13,AND(Y390=4,T390="ALTO"),16,AND(Y390=4,T390="BAJO"),14,AND(Y390=4,U390&lt;&gt;0),7,AND(Y390=5,O390&lt;&gt;0),25,AND(Y390=5,Q390&lt;&gt;0),21,AND(Y390=5,T390="ALTO"),16,AND(Y390=5,T390="BAJO"),12,AND(Y390=5,U390&lt;&gt;0),8,AND(Y390=6,O390&lt;&gt;0),25,AND(Y390=6,Q390&lt;&gt;0),21,AND(Y390=6,T390="ALTO"),20,AND(Y390=6,T390="BAJO"),17,AND(Y390=6,U390&lt;&gt;0),6,AND(Y390=7,O390&lt;&gt;0),25,AND(Y390=7,Q390&lt;&gt;0),23,AND(Y390=7,T390="ALTO"),16,AND(Y390=7,T390="BAJO"),11,AND(Y390=7,U390&lt;&gt;0),7,AND(Y390=8,O390&lt;&gt;0),25,AND(Y390=8,Q390&lt;&gt;0),21,AND(Y390=8,T390="ALTO"),16,AND(Y390=8,T390="BAJO"),12,AND(Y390=8,U390&lt;&gt;0),8,AND(Y390=9,O390&lt;&gt;0),25,AND(Y390=9,Q390&lt;&gt;0),21,AND(Y390=9,T390="ALTO"),20,AND(Y390=9,T390="BAJO"),17,AND(Y390=9,U390&lt;&gt;0),13,AND(Y390=10,O390&lt;&gt;0),25,AND(Y390=10,Q390&lt;&gt;0),22,AND(Y390=10,T390="ALTO"),21,AND(Y390=10,T390="BAJO"),18,AND(Y390=10,U390&lt;&gt;0),18,AND(Y390=11,O390&lt;&gt;0),25,AND(Y390=11,Q390&lt;&gt;0),23,AND(Y390=11,T390="ALTO"),20,AND(Y390=11,T390="BAJO"),16,AND(Y390=11,U390&lt;&gt;0),11,AND(Y390=12,O390&lt;&gt;0),25,AND(Y390=12,Q390&lt;&gt;0),23,AND(Y390=12,T390="ALTO"),20,AND(Y390=12,T390="BAJO"),16,AND(Y390=12,U390&lt;&gt;0),12,AND(Y390=13,O390&lt;&gt;0),25,AND(Y390=13,Q390&lt;&gt;0),21,AND(Y390=13,T390="ALTO"),20,AND(Y390=13,T390="BAJO"),17,AND(Y390=13,U390&lt;&gt;0),17,AND(Y390=14,O390&lt;&gt;0),25,AND(Y390=14,Q390&lt;&gt;0),24,AND(Y390=14,T390="ALTO"),23,AND(Y390=14,T390="BAJO"),21,AND(Y390=14,U390&lt;&gt;0),18,AND(Y390=15,O390&lt;&gt;0),25,AND(Y390=15,Q390&lt;&gt;0),24,AND(Y390=15,T390="ALTO"),22,AND(Y390=15,T390="BAJO"),19,AND(Y390=15,U390&lt;&gt;0),19,AND(Y390=16,O390&lt;&gt;0),25,AND(Y390=16,Q390&lt;&gt;0),23,AND(Y390=16,T390="ALTO"),23,AND(Y390=16,T390="BAJO"),23,AND(Y390=16,U390&lt;&gt;0),20,AND(Y390=17,O390&lt;&gt;0),25,AND(Y390=17,Q390&lt;&gt;0),24,AND(Y390=17,T390="ALTO"),23,AND(Y390=17,T390="BAJO"),21,AND(Y390=17,U390&lt;&gt;0),20,AND(Y390=18,O390&lt;&gt;0),25,AND(Y390=18,Q390&lt;&gt;0),24,AND(Y390=18,T390="ALTO"),23,AND(Y390=18,T390="BAJO"),22,AND(Y390=18,U390&lt;&gt;0),21,AND(Y390=19,O390&lt;&gt;0),25,AND(Y390=19,Q390&lt;&gt;0),25,AND(Y390=19,T390="ALTO"),24,AND(Y390=19,T390="BAJO"),22,AND(Y390=19,U390&lt;&gt;0),22,AND(Y390&lt;&gt;0,W390&lt;&gt;0),Y390,TRUE,"FALSO")</f>
        <v>17</v>
      </c>
      <c r="AB390" s="248"/>
      <c r="AC390" s="248"/>
      <c r="AD390" s="257"/>
      <c r="AE390" s="258"/>
      <c r="AF390" s="258"/>
      <c r="AG390" s="223"/>
      <c r="AH390" s="223"/>
      <c r="AI390" s="223"/>
      <c r="AJ390" s="223"/>
      <c r="AK390" s="223"/>
      <c r="AL390" s="223"/>
      <c r="AM390" s="223"/>
      <c r="AN390" s="259"/>
      <c r="AO390" s="223"/>
      <c r="AP390" s="259"/>
      <c r="AR390" s="260"/>
      <c r="AT390" s="260"/>
      <c r="AV390" s="260"/>
    </row>
    <row r="391" spans="1:48" s="225" customFormat="1" ht="60">
      <c r="A391" s="656"/>
      <c r="B391" s="577"/>
      <c r="C391" s="577"/>
      <c r="D391" s="252" t="s">
        <v>839</v>
      </c>
      <c r="E391" s="252" t="s">
        <v>1275</v>
      </c>
      <c r="F391" s="185" t="s">
        <v>1</v>
      </c>
      <c r="G391" s="246" t="s">
        <v>51</v>
      </c>
      <c r="H391" s="247" t="s">
        <v>66</v>
      </c>
      <c r="I391" s="248" t="s">
        <v>68</v>
      </c>
      <c r="J391" s="248" t="str">
        <f>IF(OR(F391="SE",F391="SA"),VLOOKUP(I391,'Tabla de Peligros y Riesgo'!$C$2:$E$227,2,FALSE),VLOOKUP(I391,'LISTA DE ASPECTOS - IMPACTOS'!$D$3:$F$72,2,FALSE))</f>
        <v>Caída al mismo nivel</v>
      </c>
      <c r="K391" s="249" t="str">
        <f>IF(OR(F391="SE",F391="SA"),VLOOKUP(I391,'Tabla de Peligros y Riesgo'!$C$2:$E$227,3,FALSE),VLOOKUP(I391,'LISTA DE ASPECTOS - IMPACTOS'!$D$3:$F$72,3,FALSE))</f>
        <v>Contusión/Fractura/Muerte</v>
      </c>
      <c r="L391" s="250" t="s">
        <v>90</v>
      </c>
      <c r="M391" s="248">
        <v>4</v>
      </c>
      <c r="N391" s="251">
        <f t="shared" si="52"/>
        <v>14</v>
      </c>
      <c r="O391" s="248"/>
      <c r="P391" s="252"/>
      <c r="Q391" s="248"/>
      <c r="R391" s="252"/>
      <c r="S391" s="248"/>
      <c r="T391" s="248"/>
      <c r="U391" s="253" t="s">
        <v>1208</v>
      </c>
      <c r="V391" s="254"/>
      <c r="W391" s="253" t="s">
        <v>1196</v>
      </c>
      <c r="X391" s="255">
        <v>0.15</v>
      </c>
      <c r="Y391" s="251">
        <f t="shared" si="53"/>
        <v>14</v>
      </c>
      <c r="Z391" s="256"/>
      <c r="AA391" s="251">
        <f t="array" ref="AA391">_xlfn.IFS(AND(Y391=1,O391&lt;&gt;0),25,AND(Y391=1,Q391&lt;&gt;0),21,AND(Y391=1,T391="ALTO"),16,AND(Y391=1,T391="BAJO"),11,AND(Y391=1,U391&lt;&gt;0),2,AND(Y391=2,O391&lt;&gt;0),25,AND(Y391=2,Q391&lt;&gt;0),21,AND(Y391=2,T391="ALTO"),16,AND(Y391=2,T391="BAJO"),11,AND(Y391=2,U391&lt;&gt;0),4,AND(Y391=3,O391&lt;&gt;0),25,AND(Y391=3,Q391&lt;&gt;0),21,AND(Y391=3,T391="ALTO"),16,AND(Y391=3,T391="BAJO"),12,AND(Y391=3,U391&lt;&gt;0),5,AND(Y391=4,O391&lt;&gt;0),25,AND(Y391=4,Q391&lt;&gt;0),13,AND(Y391=4,T391="ALTO"),16,AND(Y391=4,T391="BAJO"),14,AND(Y391=4,U391&lt;&gt;0),7,AND(Y391=5,O391&lt;&gt;0),25,AND(Y391=5,Q391&lt;&gt;0),21,AND(Y391=5,T391="ALTO"),16,AND(Y391=5,T391="BAJO"),12,AND(Y391=5,U391&lt;&gt;0),8,AND(Y391=6,O391&lt;&gt;0),25,AND(Y391=6,Q391&lt;&gt;0),21,AND(Y391=6,T391="ALTO"),20,AND(Y391=6,T391="BAJO"),17,AND(Y391=6,U391&lt;&gt;0),6,AND(Y391=7,O391&lt;&gt;0),25,AND(Y391=7,Q391&lt;&gt;0),23,AND(Y391=7,T391="ALTO"),16,AND(Y391=7,T391="BAJO"),11,AND(Y391=7,U391&lt;&gt;0),7,AND(Y391=8,O391&lt;&gt;0),25,AND(Y391=8,Q391&lt;&gt;0),21,AND(Y391=8,T391="ALTO"),16,AND(Y391=8,T391="BAJO"),12,AND(Y391=8,U391&lt;&gt;0),8,AND(Y391=9,O391&lt;&gt;0),25,AND(Y391=9,Q391&lt;&gt;0),21,AND(Y391=9,T391="ALTO"),20,AND(Y391=9,T391="BAJO"),17,AND(Y391=9,U391&lt;&gt;0),13,AND(Y391=10,O391&lt;&gt;0),25,AND(Y391=10,Q391&lt;&gt;0),22,AND(Y391=10,T391="ALTO"),21,AND(Y391=10,T391="BAJO"),18,AND(Y391=10,U391&lt;&gt;0),18,AND(Y391=11,O391&lt;&gt;0),25,AND(Y391=11,Q391&lt;&gt;0),23,AND(Y391=11,T391="ALTO"),20,AND(Y391=11,T391="BAJO"),16,AND(Y391=11,U391&lt;&gt;0),11,AND(Y391=12,O391&lt;&gt;0),25,AND(Y391=12,Q391&lt;&gt;0),23,AND(Y391=12,T391="ALTO"),20,AND(Y391=12,T391="BAJO"),16,AND(Y391=12,U391&lt;&gt;0),12,AND(Y391=13,O391&lt;&gt;0),25,AND(Y391=13,Q391&lt;&gt;0),21,AND(Y391=13,T391="ALTO"),20,AND(Y391=13,T391="BAJO"),17,AND(Y391=13,U391&lt;&gt;0),17,AND(Y391=14,O391&lt;&gt;0),25,AND(Y391=14,Q391&lt;&gt;0),24,AND(Y391=14,T391="ALTO"),23,AND(Y391=14,T391="BAJO"),21,AND(Y391=14,U391&lt;&gt;0),18,AND(Y391=15,O391&lt;&gt;0),25,AND(Y391=15,Q391&lt;&gt;0),24,AND(Y391=15,T391="ALTO"),22,AND(Y391=15,T391="BAJO"),19,AND(Y391=15,U391&lt;&gt;0),19,AND(Y391=16,O391&lt;&gt;0),25,AND(Y391=16,Q391&lt;&gt;0),23,AND(Y391=16,T391="ALTO"),23,AND(Y391=16,T391="BAJO"),23,AND(Y391=16,U391&lt;&gt;0),20,AND(Y391=17,O391&lt;&gt;0),25,AND(Y391=17,Q391&lt;&gt;0),24,AND(Y391=17,T391="ALTO"),23,AND(Y391=17,T391="BAJO"),21,AND(Y391=17,U391&lt;&gt;0),20,AND(Y391=18,O391&lt;&gt;0),25,AND(Y391=18,Q391&lt;&gt;0),24,AND(Y391=18,T391="ALTO"),23,AND(Y391=18,T391="BAJO"),22,AND(Y391=18,U391&lt;&gt;0),21,AND(Y391=19,O391&lt;&gt;0),25,AND(Y391=19,Q391&lt;&gt;0),25,AND(Y391=19,T391="ALTO"),24,AND(Y391=19,T391="BAJO"),22,AND(Y391=19,U391&lt;&gt;0),22,AND(Y391&lt;&gt;0,W391&lt;&gt;0),Y391,TRUE,"FALSO")</f>
        <v>18</v>
      </c>
      <c r="AB391" s="248"/>
      <c r="AC391" s="248"/>
      <c r="AD391" s="430"/>
      <c r="AE391" s="431"/>
      <c r="AF391" s="431"/>
      <c r="AG391" s="223"/>
      <c r="AH391" s="223"/>
      <c r="AI391" s="223"/>
      <c r="AJ391" s="223"/>
      <c r="AK391" s="223"/>
      <c r="AL391" s="223"/>
      <c r="AM391" s="223"/>
      <c r="AN391" s="259"/>
      <c r="AO391" s="223"/>
      <c r="AP391" s="259"/>
      <c r="AR391" s="260"/>
      <c r="AT391" s="260"/>
      <c r="AV391" s="260"/>
    </row>
    <row r="392" spans="1:48" s="225" customFormat="1" ht="60">
      <c r="A392" s="656"/>
      <c r="B392" s="577"/>
      <c r="C392" s="577"/>
      <c r="D392" s="252" t="s">
        <v>839</v>
      </c>
      <c r="E392" s="252" t="s">
        <v>1275</v>
      </c>
      <c r="F392" s="185" t="s">
        <v>1</v>
      </c>
      <c r="G392" s="246" t="s">
        <v>51</v>
      </c>
      <c r="H392" s="247" t="s">
        <v>111</v>
      </c>
      <c r="I392" s="248" t="s">
        <v>112</v>
      </c>
      <c r="J392" s="248" t="str">
        <f>IF(OR(F392="SE",F392="SA"),VLOOKUP(I392,'Tabla de Peligros y Riesgo'!$C$2:$E$227,2,FALSE),VLOOKUP(I392,'LISTA DE ASPECTOS - IMPACTOS'!$D$3:$F$72,2,FALSE))</f>
        <v xml:space="preserve">Electrocución </v>
      </c>
      <c r="K392" s="249" t="str">
        <f>IF(OR(F392="SE",F392="SA"),VLOOKUP(I392,'Tabla de Peligros y Riesgo'!$C$2:$E$227,3,FALSE),VLOOKUP(I392,'LISTA DE ASPECTOS - IMPACTOS'!$D$3:$F$72,3,FALSE))</f>
        <v xml:space="preserve">Muerte </v>
      </c>
      <c r="L392" s="250" t="s">
        <v>56</v>
      </c>
      <c r="M392" s="248">
        <v>3</v>
      </c>
      <c r="N392" s="251">
        <f t="shared" si="52"/>
        <v>13</v>
      </c>
      <c r="O392" s="248"/>
      <c r="P392" s="252"/>
      <c r="Q392" s="248"/>
      <c r="R392" s="252"/>
      <c r="S392" s="248" t="s">
        <v>1198</v>
      </c>
      <c r="T392" s="248" t="s">
        <v>53</v>
      </c>
      <c r="U392" s="253" t="s">
        <v>1225</v>
      </c>
      <c r="V392" s="254"/>
      <c r="W392" s="253" t="s">
        <v>1196</v>
      </c>
      <c r="X392" s="255">
        <v>0.2</v>
      </c>
      <c r="Y392" s="251">
        <f t="shared" si="53"/>
        <v>13</v>
      </c>
      <c r="Z392" s="256">
        <f>IF(N392&gt;=16,MAX(O392:T392),IF(N392&lt;16,MAX(O392:X392)))</f>
        <v>0.2</v>
      </c>
      <c r="AA392" s="251">
        <f t="array" ref="AA392">_xlfn.IFS(AND(Y392=1,O392&lt;&gt;0),25,AND(Y392=1,Q392&lt;&gt;0),21,AND(Y392=1,T392="ALTO"),16,AND(Y392=1,T392="BAJO"),11,AND(Y392=1,U392&lt;&gt;0),2,AND(Y392=2,O392&lt;&gt;0),25,AND(Y392=2,Q392&lt;&gt;0),21,AND(Y392=2,T392="ALTO"),16,AND(Y392=2,T392="BAJO"),11,AND(Y392=2,U392&lt;&gt;0),4,AND(Y392=3,O392&lt;&gt;0),25,AND(Y392=3,Q392&lt;&gt;0),21,AND(Y392=3,T392="ALTO"),16,AND(Y392=3,T392="BAJO"),12,AND(Y392=3,U392&lt;&gt;0),5,AND(Y392=4,O392&lt;&gt;0),25,AND(Y392=4,Q392&lt;&gt;0),13,AND(Y392=4,T392="ALTO"),16,AND(Y392=4,T392="BAJO"),14,AND(Y392=4,U392&lt;&gt;0),7,AND(Y392=5,O392&lt;&gt;0),25,AND(Y392=5,Q392&lt;&gt;0),21,AND(Y392=5,T392="ALTO"),16,AND(Y392=5,T392="BAJO"),12,AND(Y392=5,U392&lt;&gt;0),8,AND(Y392=6,O392&lt;&gt;0),25,AND(Y392=6,Q392&lt;&gt;0),21,AND(Y392=6,T392="ALTO"),20,AND(Y392=6,T392="BAJO"),17,AND(Y392=6,U392&lt;&gt;0),6,AND(Y392=7,O392&lt;&gt;0),25,AND(Y392=7,Q392&lt;&gt;0),23,AND(Y392=7,T392="ALTO"),16,AND(Y392=7,T392="BAJO"),11,AND(Y392=7,U392&lt;&gt;0),7,AND(Y392=8,O392&lt;&gt;0),25,AND(Y392=8,Q392&lt;&gt;0),21,AND(Y392=8,T392="ALTO"),16,AND(Y392=8,T392="BAJO"),12,AND(Y392=8,U392&lt;&gt;0),8,AND(Y392=9,O392&lt;&gt;0),25,AND(Y392=9,Q392&lt;&gt;0),21,AND(Y392=9,T392="ALTO"),20,AND(Y392=9,T392="BAJO"),17,AND(Y392=9,U392&lt;&gt;0),13,AND(Y392=10,O392&lt;&gt;0),25,AND(Y392=10,Q392&lt;&gt;0),22,AND(Y392=10,T392="ALTO"),21,AND(Y392=10,T392="BAJO"),18,AND(Y392=10,U392&lt;&gt;0),18,AND(Y392=11,O392&lt;&gt;0),25,AND(Y392=11,Q392&lt;&gt;0),23,AND(Y392=11,T392="ALTO"),20,AND(Y392=11,T392="BAJO"),16,AND(Y392=11,U392&lt;&gt;0),11,AND(Y392=12,O392&lt;&gt;0),25,AND(Y392=12,Q392&lt;&gt;0),23,AND(Y392=12,T392="ALTO"),20,AND(Y392=12,T392="BAJO"),16,AND(Y392=12,U392&lt;&gt;0),12,AND(Y392=13,O392&lt;&gt;0),25,AND(Y392=13,Q392&lt;&gt;0),21,AND(Y392=13,T392="ALTO"),20,AND(Y392=13,T392="BAJO"),17,AND(Y392=13,U392&lt;&gt;0),17,AND(Y392=14,O392&lt;&gt;0),25,AND(Y392=14,Q392&lt;&gt;0),24,AND(Y392=14,T392="ALTO"),23,AND(Y392=14,T392="BAJO"),21,AND(Y392=14,U392&lt;&gt;0),18,AND(Y392=15,O392&lt;&gt;0),25,AND(Y392=15,Q392&lt;&gt;0),24,AND(Y392=15,T392="ALTO"),22,AND(Y392=15,T392="BAJO"),19,AND(Y392=15,U392&lt;&gt;0),19,AND(Y392=16,O392&lt;&gt;0),25,AND(Y392=16,Q392&lt;&gt;0),23,AND(Y392=16,T392="ALTO"),23,AND(Y392=16,T392="BAJO"),23,AND(Y392=16,U392&lt;&gt;0),20,AND(Y392=17,O392&lt;&gt;0),25,AND(Y392=17,Q392&lt;&gt;0),24,AND(Y392=17,T392="ALTO"),23,AND(Y392=17,T392="BAJO"),21,AND(Y392=17,U392&lt;&gt;0),20,AND(Y392=18,O392&lt;&gt;0),25,AND(Y392=18,Q392&lt;&gt;0),24,AND(Y392=18,T392="ALTO"),23,AND(Y392=18,T392="BAJO"),22,AND(Y392=18,U392&lt;&gt;0),21,AND(Y392=19,O392&lt;&gt;0),25,AND(Y392=19,Q392&lt;&gt;0),25,AND(Y392=19,T392="ALTO"),24,AND(Y392=19,T392="BAJO"),22,AND(Y392=19,U392&lt;&gt;0),22,AND(Y392&lt;&gt;0,W392&lt;&gt;0),Y392,TRUE,"FALSO")</f>
        <v>20</v>
      </c>
      <c r="AB392" s="248" t="s">
        <v>1200</v>
      </c>
      <c r="AC392" s="248" t="s">
        <v>1201</v>
      </c>
      <c r="AD392" s="257"/>
      <c r="AE392" s="258"/>
      <c r="AF392" s="258"/>
      <c r="AG392" s="223"/>
      <c r="AH392" s="223"/>
      <c r="AI392" s="223"/>
      <c r="AJ392" s="223"/>
      <c r="AK392" s="223"/>
      <c r="AL392" s="223"/>
      <c r="AM392" s="223"/>
      <c r="AN392" s="259"/>
      <c r="AO392" s="223"/>
      <c r="AP392" s="259"/>
      <c r="AR392" s="260"/>
      <c r="AT392" s="260"/>
      <c r="AV392" s="260"/>
    </row>
    <row r="393" spans="1:48" s="225" customFormat="1" ht="71.25" customHeight="1">
      <c r="A393" s="656"/>
      <c r="B393" s="577"/>
      <c r="C393" s="577"/>
      <c r="D393" s="252" t="s">
        <v>1290</v>
      </c>
      <c r="E393" s="252" t="s">
        <v>1275</v>
      </c>
      <c r="F393" s="185" t="s">
        <v>0</v>
      </c>
      <c r="G393" s="246" t="s">
        <v>51</v>
      </c>
      <c r="H393" s="247" t="s">
        <v>66</v>
      </c>
      <c r="I393" s="248" t="s">
        <v>68</v>
      </c>
      <c r="J393" s="248" t="str">
        <f>IF(OR(F393="SE",F393="SA"),VLOOKUP(I393,'Tabla de Peligros y Riesgo'!$C$2:$E$227,2,FALSE),VLOOKUP(I393,'LISTA DE ASPECTOS - IMPACTOS'!$D$3:$F$72,2,FALSE))</f>
        <v>Caída al mismo nivel</v>
      </c>
      <c r="K393" s="249" t="str">
        <f>IF(OR(F393="SE",F393="SA"),VLOOKUP(I393,'Tabla de Peligros y Riesgo'!$C$2:$E$227,3,FALSE),VLOOKUP(I393,'LISTA DE ASPECTOS - IMPACTOS'!$D$3:$F$72,3,FALSE))</f>
        <v>Contusión/Fractura/Muerte</v>
      </c>
      <c r="L393" s="250" t="s">
        <v>56</v>
      </c>
      <c r="M393" s="248">
        <v>3</v>
      </c>
      <c r="N393" s="251">
        <f t="shared" si="52"/>
        <v>13</v>
      </c>
      <c r="O393" s="248"/>
      <c r="P393" s="252"/>
      <c r="Q393" s="248"/>
      <c r="R393" s="252"/>
      <c r="S393" s="248"/>
      <c r="T393" s="248"/>
      <c r="U393" s="248" t="s">
        <v>1253</v>
      </c>
      <c r="V393" s="254">
        <v>0.35</v>
      </c>
      <c r="W393" s="253" t="s">
        <v>1196</v>
      </c>
      <c r="X393" s="255">
        <v>0.15</v>
      </c>
      <c r="Y393" s="251">
        <f t="shared" si="53"/>
        <v>13</v>
      </c>
      <c r="Z393" s="256"/>
      <c r="AA393" s="251">
        <f t="array" ref="AA393">_xlfn.IFS(AND(Y393=1,O393&lt;&gt;0),25,AND(Y393=1,Q393&lt;&gt;0),21,AND(Y393=1,T393="ALTO"),16,AND(Y393=1,T393="BAJO"),11,AND(Y393=1,U393&lt;&gt;0),2,AND(Y393=2,O393&lt;&gt;0),25,AND(Y393=2,Q393&lt;&gt;0),21,AND(Y393=2,T393="ALTO"),16,AND(Y393=2,T393="BAJO"),11,AND(Y393=2,U393&lt;&gt;0),4,AND(Y393=3,O393&lt;&gt;0),25,AND(Y393=3,Q393&lt;&gt;0),21,AND(Y393=3,T393="ALTO"),16,AND(Y393=3,T393="BAJO"),12,AND(Y393=3,U393&lt;&gt;0),5,AND(Y393=4,O393&lt;&gt;0),25,AND(Y393=4,Q393&lt;&gt;0),13,AND(Y393=4,T393="ALTO"),16,AND(Y393=4,T393="BAJO"),14,AND(Y393=4,U393&lt;&gt;0),7,AND(Y393=5,O393&lt;&gt;0),25,AND(Y393=5,Q393&lt;&gt;0),21,AND(Y393=5,T393="ALTO"),16,AND(Y393=5,T393="BAJO"),12,AND(Y393=5,U393&lt;&gt;0),8,AND(Y393=6,O393&lt;&gt;0),25,AND(Y393=6,Q393&lt;&gt;0),21,AND(Y393=6,T393="ALTO"),20,AND(Y393=6,T393="BAJO"),17,AND(Y393=6,U393&lt;&gt;0),6,AND(Y393=7,O393&lt;&gt;0),25,AND(Y393=7,Q393&lt;&gt;0),23,AND(Y393=7,T393="ALTO"),16,AND(Y393=7,T393="BAJO"),11,AND(Y393=7,U393&lt;&gt;0),7,AND(Y393=8,O393&lt;&gt;0),25,AND(Y393=8,Q393&lt;&gt;0),21,AND(Y393=8,T393="ALTO"),16,AND(Y393=8,T393="BAJO"),12,AND(Y393=8,U393&lt;&gt;0),8,AND(Y393=9,O393&lt;&gt;0),25,AND(Y393=9,Q393&lt;&gt;0),21,AND(Y393=9,T393="ALTO"),20,AND(Y393=9,T393="BAJO"),17,AND(Y393=9,U393&lt;&gt;0),13,AND(Y393=10,O393&lt;&gt;0),25,AND(Y393=10,Q393&lt;&gt;0),22,AND(Y393=10,T393="ALTO"),21,AND(Y393=10,T393="BAJO"),18,AND(Y393=10,U393&lt;&gt;0),18,AND(Y393=11,O393&lt;&gt;0),25,AND(Y393=11,Q393&lt;&gt;0),23,AND(Y393=11,T393="ALTO"),20,AND(Y393=11,T393="BAJO"),16,AND(Y393=11,U393&lt;&gt;0),11,AND(Y393=12,O393&lt;&gt;0),25,AND(Y393=12,Q393&lt;&gt;0),23,AND(Y393=12,T393="ALTO"),20,AND(Y393=12,T393="BAJO"),16,AND(Y393=12,U393&lt;&gt;0),12,AND(Y393=13,O393&lt;&gt;0),25,AND(Y393=13,Q393&lt;&gt;0),21,AND(Y393=13,T393="ALTO"),20,AND(Y393=13,T393="BAJO"),17,AND(Y393=13,U393&lt;&gt;0),17,AND(Y393=14,O393&lt;&gt;0),25,AND(Y393=14,Q393&lt;&gt;0),24,AND(Y393=14,T393="ALTO"),23,AND(Y393=14,T393="BAJO"),21,AND(Y393=14,U393&lt;&gt;0),18,AND(Y393=15,O393&lt;&gt;0),25,AND(Y393=15,Q393&lt;&gt;0),24,AND(Y393=15,T393="ALTO"),22,AND(Y393=15,T393="BAJO"),19,AND(Y393=15,U393&lt;&gt;0),19,AND(Y393=16,O393&lt;&gt;0),25,AND(Y393=16,Q393&lt;&gt;0),23,AND(Y393=16,T393="ALTO"),23,AND(Y393=16,T393="BAJO"),23,AND(Y393=16,U393&lt;&gt;0),20,AND(Y393=17,O393&lt;&gt;0),25,AND(Y393=17,Q393&lt;&gt;0),24,AND(Y393=17,T393="ALTO"),23,AND(Y393=17,T393="BAJO"),21,AND(Y393=17,U393&lt;&gt;0),20,AND(Y393=18,O393&lt;&gt;0),25,AND(Y393=18,Q393&lt;&gt;0),24,AND(Y393=18,T393="ALTO"),23,AND(Y393=18,T393="BAJO"),22,AND(Y393=18,U393&lt;&gt;0),21,AND(Y393=19,O393&lt;&gt;0),25,AND(Y393=19,Q393&lt;&gt;0),25,AND(Y393=19,T393="ALTO"),24,AND(Y393=19,T393="BAJO"),22,AND(Y393=19,U393&lt;&gt;0),22,AND(Y393&lt;&gt;0,W393&lt;&gt;0),Y393,TRUE,"FALSO")</f>
        <v>17</v>
      </c>
      <c r="AB393" s="248"/>
      <c r="AC393" s="248"/>
      <c r="AD393" s="430"/>
      <c r="AE393" s="431"/>
      <c r="AF393" s="431"/>
      <c r="AG393" s="223"/>
      <c r="AH393" s="223"/>
      <c r="AI393" s="223"/>
      <c r="AJ393" s="223"/>
      <c r="AK393" s="223"/>
      <c r="AL393" s="223"/>
      <c r="AM393" s="223"/>
      <c r="AN393" s="259"/>
      <c r="AO393" s="223"/>
      <c r="AP393" s="259"/>
      <c r="AR393" s="260"/>
      <c r="AT393" s="260"/>
      <c r="AV393" s="260"/>
    </row>
    <row r="394" spans="1:48" s="225" customFormat="1" ht="57" customHeight="1">
      <c r="A394" s="656"/>
      <c r="B394" s="577"/>
      <c r="C394" s="577"/>
      <c r="D394" s="281" t="s">
        <v>1290</v>
      </c>
      <c r="E394" s="252" t="s">
        <v>1275</v>
      </c>
      <c r="F394" s="185" t="s">
        <v>2</v>
      </c>
      <c r="G394" s="246" t="s">
        <v>52</v>
      </c>
      <c r="H394" s="247" t="s">
        <v>528</v>
      </c>
      <c r="I394" s="248" t="s">
        <v>535</v>
      </c>
      <c r="J394" s="248" t="str">
        <f>IF(OR(F394="SE",F394="SA"),VLOOKUP(I394,'Tabla de Peligros y Riesgo'!$C$2:$E$227,2,FALSE),VLOOKUP(I394,'LISTA DE ASPECTOS - IMPACTOS'!$D$3:$F$72,2,FALSE))</f>
        <v>Alteración de la calidad de suelo/agua</v>
      </c>
      <c r="K394" s="249" t="str">
        <f>IF(OR(F394="SE",F394="SA"),VLOOKUP(I394,'Tabla de Peligros y Riesgo'!$C$2:$E$227,3,FALSE),VLOOKUP(I394,'LISTA DE ASPECTOS - IMPACTOS'!$D$3:$F$72,3,FALSE))</f>
        <v>Potencial afectación a la calidad ambiental del suelo, agua, aire, flora y fauna</v>
      </c>
      <c r="L394" s="250" t="s">
        <v>56</v>
      </c>
      <c r="M394" s="248">
        <v>3</v>
      </c>
      <c r="N394" s="251">
        <f t="shared" si="52"/>
        <v>13</v>
      </c>
      <c r="O394" s="248"/>
      <c r="P394" s="252"/>
      <c r="Q394" s="248"/>
      <c r="R394" s="252"/>
      <c r="S394" s="248"/>
      <c r="T394" s="248"/>
      <c r="U394" s="253" t="s">
        <v>1279</v>
      </c>
      <c r="V394" s="254">
        <v>0.35</v>
      </c>
      <c r="W394" s="253"/>
      <c r="X394" s="255">
        <v>0.15</v>
      </c>
      <c r="Y394" s="251">
        <f t="shared" si="53"/>
        <v>13</v>
      </c>
      <c r="Z394" s="256"/>
      <c r="AA394" s="251">
        <f t="array" ref="AA394">_xlfn.IFS(AND(Y394=1,O394&lt;&gt;0),25,AND(Y394=1,Q394&lt;&gt;0),21,AND(Y394=1,T394="ALTO"),16,AND(Y394=1,T394="BAJO"),11,AND(Y394=1,U394&lt;&gt;0),2,AND(Y394=2,O394&lt;&gt;0),25,AND(Y394=2,Q394&lt;&gt;0),21,AND(Y394=2,T394="ALTO"),16,AND(Y394=2,T394="BAJO"),11,AND(Y394=2,U394&lt;&gt;0),4,AND(Y394=3,O394&lt;&gt;0),25,AND(Y394=3,Q394&lt;&gt;0),21,AND(Y394=3,T394="ALTO"),16,AND(Y394=3,T394="BAJO"),12,AND(Y394=3,U394&lt;&gt;0),5,AND(Y394=4,O394&lt;&gt;0),25,AND(Y394=4,Q394&lt;&gt;0),13,AND(Y394=4,T394="ALTO"),16,AND(Y394=4,T394="BAJO"),14,AND(Y394=4,U394&lt;&gt;0),7,AND(Y394=5,O394&lt;&gt;0),25,AND(Y394=5,Q394&lt;&gt;0),21,AND(Y394=5,T394="ALTO"),16,AND(Y394=5,T394="BAJO"),12,AND(Y394=5,U394&lt;&gt;0),8,AND(Y394=6,O394&lt;&gt;0),25,AND(Y394=6,Q394&lt;&gt;0),21,AND(Y394=6,T394="ALTO"),20,AND(Y394=6,T394="BAJO"),17,AND(Y394=6,U394&lt;&gt;0),6,AND(Y394=7,O394&lt;&gt;0),25,AND(Y394=7,Q394&lt;&gt;0),23,AND(Y394=7,T394="ALTO"),16,AND(Y394=7,T394="BAJO"),11,AND(Y394=7,U394&lt;&gt;0),7,AND(Y394=8,O394&lt;&gt;0),25,AND(Y394=8,Q394&lt;&gt;0),21,AND(Y394=8,T394="ALTO"),16,AND(Y394=8,T394="BAJO"),12,AND(Y394=8,U394&lt;&gt;0),8,AND(Y394=9,O394&lt;&gt;0),25,AND(Y394=9,Q394&lt;&gt;0),21,AND(Y394=9,T394="ALTO"),20,AND(Y394=9,T394="BAJO"),17,AND(Y394=9,U394&lt;&gt;0),13,AND(Y394=10,O394&lt;&gt;0),25,AND(Y394=10,Q394&lt;&gt;0),22,AND(Y394=10,T394="ALTO"),21,AND(Y394=10,T394="BAJO"),18,AND(Y394=10,U394&lt;&gt;0),18,AND(Y394=11,O394&lt;&gt;0),25,AND(Y394=11,Q394&lt;&gt;0),23,AND(Y394=11,T394="ALTO"),20,AND(Y394=11,T394="BAJO"),16,AND(Y394=11,U394&lt;&gt;0),11,AND(Y394=12,O394&lt;&gt;0),25,AND(Y394=12,Q394&lt;&gt;0),23,AND(Y394=12,T394="ALTO"),20,AND(Y394=12,T394="BAJO"),16,AND(Y394=12,U394&lt;&gt;0),12,AND(Y394=13,O394&lt;&gt;0),25,AND(Y394=13,Q394&lt;&gt;0),21,AND(Y394=13,T394="ALTO"),20,AND(Y394=13,T394="BAJO"),17,AND(Y394=13,U394&lt;&gt;0),17,AND(Y394=14,O394&lt;&gt;0),25,AND(Y394=14,Q394&lt;&gt;0),24,AND(Y394=14,T394="ALTO"),23,AND(Y394=14,T394="BAJO"),21,AND(Y394=14,U394&lt;&gt;0),18,AND(Y394=15,O394&lt;&gt;0),25,AND(Y394=15,Q394&lt;&gt;0),24,AND(Y394=15,T394="ALTO"),22,AND(Y394=15,T394="BAJO"),19,AND(Y394=15,U394&lt;&gt;0),19,AND(Y394=16,O394&lt;&gt;0),25,AND(Y394=16,Q394&lt;&gt;0),23,AND(Y394=16,T394="ALTO"),23,AND(Y394=16,T394="BAJO"),23,AND(Y394=16,U394&lt;&gt;0),20,AND(Y394=17,O394&lt;&gt;0),25,AND(Y394=17,Q394&lt;&gt;0),24,AND(Y394=17,T394="ALTO"),23,AND(Y394=17,T394="BAJO"),21,AND(Y394=17,U394&lt;&gt;0),20,AND(Y394=18,O394&lt;&gt;0),25,AND(Y394=18,Q394&lt;&gt;0),24,AND(Y394=18,T394="ALTO"),23,AND(Y394=18,T394="BAJO"),22,AND(Y394=18,U394&lt;&gt;0),21,AND(Y394=19,O394&lt;&gt;0),25,AND(Y394=19,Q394&lt;&gt;0),25,AND(Y394=19,T394="ALTO"),24,AND(Y394=19,T394="BAJO"),22,AND(Y394=19,U394&lt;&gt;0),22,AND(Y394&lt;&gt;0,W394&lt;&gt;0),Y394,TRUE,"FALSO")</f>
        <v>17</v>
      </c>
      <c r="AB394" s="248"/>
      <c r="AC394" s="248"/>
      <c r="AD394" s="430"/>
      <c r="AE394" s="431"/>
      <c r="AF394" s="431"/>
      <c r="AG394" s="223"/>
      <c r="AH394" s="223"/>
      <c r="AI394" s="223"/>
      <c r="AJ394" s="223"/>
      <c r="AK394" s="223"/>
      <c r="AL394" s="223"/>
      <c r="AM394" s="223"/>
      <c r="AN394" s="259"/>
      <c r="AO394" s="223"/>
      <c r="AP394" s="259"/>
      <c r="AR394" s="260"/>
      <c r="AT394" s="260"/>
      <c r="AV394" s="260"/>
    </row>
    <row r="395" spans="1:48" s="225" customFormat="1" ht="71.25" customHeight="1">
      <c r="A395" s="656"/>
      <c r="B395" s="577"/>
      <c r="C395" s="577"/>
      <c r="D395" s="252" t="s">
        <v>1291</v>
      </c>
      <c r="E395" s="252" t="s">
        <v>1275</v>
      </c>
      <c r="F395" s="185" t="s">
        <v>0</v>
      </c>
      <c r="G395" s="246" t="s">
        <v>51</v>
      </c>
      <c r="H395" s="247" t="s">
        <v>66</v>
      </c>
      <c r="I395" s="248" t="s">
        <v>67</v>
      </c>
      <c r="J395" s="248" t="str">
        <f>IF(OR(F395="SE",F395="SA"),VLOOKUP(I395,'Tabla de Peligros y Riesgo'!$C$2:$E$227,2,FALSE),VLOOKUP(I395,'LISTA DE ASPECTOS - IMPACTOS'!$D$3:$F$72,2,FALSE))</f>
        <v>Caída al mismo nivel</v>
      </c>
      <c r="K395" s="249" t="str">
        <f>IF(OR(F395="SE",F395="SA"),VLOOKUP(I395,'Tabla de Peligros y Riesgo'!$C$2:$E$227,3,FALSE),VLOOKUP(I395,'LISTA DE ASPECTOS - IMPACTOS'!$D$3:$F$72,3,FALSE))</f>
        <v>Contusión/Fractura/Muerte</v>
      </c>
      <c r="L395" s="250" t="s">
        <v>56</v>
      </c>
      <c r="M395" s="248">
        <v>3</v>
      </c>
      <c r="N395" s="251">
        <f t="shared" si="52"/>
        <v>13</v>
      </c>
      <c r="O395" s="248"/>
      <c r="P395" s="252"/>
      <c r="Q395" s="248"/>
      <c r="R395" s="252"/>
      <c r="S395" s="248"/>
      <c r="T395" s="248"/>
      <c r="U395" s="248" t="s">
        <v>1253</v>
      </c>
      <c r="V395" s="254">
        <v>0.35</v>
      </c>
      <c r="W395" s="253" t="s">
        <v>1196</v>
      </c>
      <c r="X395" s="255">
        <v>0.15</v>
      </c>
      <c r="Y395" s="251">
        <f t="shared" si="53"/>
        <v>13</v>
      </c>
      <c r="Z395" s="256"/>
      <c r="AA395" s="251">
        <f t="array" ref="AA395">_xlfn.IFS(AND(Y395=1,O395&lt;&gt;0),25,AND(Y395=1,Q395&lt;&gt;0),21,AND(Y395=1,T395="ALTO"),16,AND(Y395=1,T395="BAJO"),11,AND(Y395=1,U395&lt;&gt;0),2,AND(Y395=2,O395&lt;&gt;0),25,AND(Y395=2,Q395&lt;&gt;0),21,AND(Y395=2,T395="ALTO"),16,AND(Y395=2,T395="BAJO"),11,AND(Y395=2,U395&lt;&gt;0),4,AND(Y395=3,O395&lt;&gt;0),25,AND(Y395=3,Q395&lt;&gt;0),21,AND(Y395=3,T395="ALTO"),16,AND(Y395=3,T395="BAJO"),12,AND(Y395=3,U395&lt;&gt;0),5,AND(Y395=4,O395&lt;&gt;0),25,AND(Y395=4,Q395&lt;&gt;0),13,AND(Y395=4,T395="ALTO"),16,AND(Y395=4,T395="BAJO"),14,AND(Y395=4,U395&lt;&gt;0),7,AND(Y395=5,O395&lt;&gt;0),25,AND(Y395=5,Q395&lt;&gt;0),21,AND(Y395=5,T395="ALTO"),16,AND(Y395=5,T395="BAJO"),12,AND(Y395=5,U395&lt;&gt;0),8,AND(Y395=6,O395&lt;&gt;0),25,AND(Y395=6,Q395&lt;&gt;0),21,AND(Y395=6,T395="ALTO"),20,AND(Y395=6,T395="BAJO"),17,AND(Y395=6,U395&lt;&gt;0),6,AND(Y395=7,O395&lt;&gt;0),25,AND(Y395=7,Q395&lt;&gt;0),23,AND(Y395=7,T395="ALTO"),16,AND(Y395=7,T395="BAJO"),11,AND(Y395=7,U395&lt;&gt;0),7,AND(Y395=8,O395&lt;&gt;0),25,AND(Y395=8,Q395&lt;&gt;0),21,AND(Y395=8,T395="ALTO"),16,AND(Y395=8,T395="BAJO"),12,AND(Y395=8,U395&lt;&gt;0),8,AND(Y395=9,O395&lt;&gt;0),25,AND(Y395=9,Q395&lt;&gt;0),21,AND(Y395=9,T395="ALTO"),20,AND(Y395=9,T395="BAJO"),17,AND(Y395=9,U395&lt;&gt;0),13,AND(Y395=10,O395&lt;&gt;0),25,AND(Y395=10,Q395&lt;&gt;0),22,AND(Y395=10,T395="ALTO"),21,AND(Y395=10,T395="BAJO"),18,AND(Y395=10,U395&lt;&gt;0),18,AND(Y395=11,O395&lt;&gt;0),25,AND(Y395=11,Q395&lt;&gt;0),23,AND(Y395=11,T395="ALTO"),20,AND(Y395=11,T395="BAJO"),16,AND(Y395=11,U395&lt;&gt;0),11,AND(Y395=12,O395&lt;&gt;0),25,AND(Y395=12,Q395&lt;&gt;0),23,AND(Y395=12,T395="ALTO"),20,AND(Y395=12,T395="BAJO"),16,AND(Y395=12,U395&lt;&gt;0),12,AND(Y395=13,O395&lt;&gt;0),25,AND(Y395=13,Q395&lt;&gt;0),21,AND(Y395=13,T395="ALTO"),20,AND(Y395=13,T395="BAJO"),17,AND(Y395=13,U395&lt;&gt;0),17,AND(Y395=14,O395&lt;&gt;0),25,AND(Y395=14,Q395&lt;&gt;0),24,AND(Y395=14,T395="ALTO"),23,AND(Y395=14,T395="BAJO"),21,AND(Y395=14,U395&lt;&gt;0),18,AND(Y395=15,O395&lt;&gt;0),25,AND(Y395=15,Q395&lt;&gt;0),24,AND(Y395=15,T395="ALTO"),22,AND(Y395=15,T395="BAJO"),19,AND(Y395=15,U395&lt;&gt;0),19,AND(Y395=16,O395&lt;&gt;0),25,AND(Y395=16,Q395&lt;&gt;0),23,AND(Y395=16,T395="ALTO"),23,AND(Y395=16,T395="BAJO"),23,AND(Y395=16,U395&lt;&gt;0),20,AND(Y395=17,O395&lt;&gt;0),25,AND(Y395=17,Q395&lt;&gt;0),24,AND(Y395=17,T395="ALTO"),23,AND(Y395=17,T395="BAJO"),21,AND(Y395=17,U395&lt;&gt;0),20,AND(Y395=18,O395&lt;&gt;0),25,AND(Y395=18,Q395&lt;&gt;0),24,AND(Y395=18,T395="ALTO"),23,AND(Y395=18,T395="BAJO"),22,AND(Y395=18,U395&lt;&gt;0),21,AND(Y395=19,O395&lt;&gt;0),25,AND(Y395=19,Q395&lt;&gt;0),25,AND(Y395=19,T395="ALTO"),24,AND(Y395=19,T395="BAJO"),22,AND(Y395=19,U395&lt;&gt;0),22,AND(Y395&lt;&gt;0,W395&lt;&gt;0),Y395,TRUE,"FALSO")</f>
        <v>17</v>
      </c>
      <c r="AB395" s="248"/>
      <c r="AC395" s="248"/>
      <c r="AD395" s="430"/>
      <c r="AE395" s="431"/>
      <c r="AF395" s="431"/>
      <c r="AG395" s="223"/>
      <c r="AH395" s="223"/>
      <c r="AI395" s="223"/>
      <c r="AJ395" s="223"/>
      <c r="AK395" s="223"/>
      <c r="AL395" s="223"/>
      <c r="AM395" s="223"/>
      <c r="AN395" s="259"/>
      <c r="AO395" s="223"/>
      <c r="AP395" s="259"/>
      <c r="AR395" s="260"/>
      <c r="AT395" s="260"/>
      <c r="AV395" s="260"/>
    </row>
    <row r="396" spans="1:48" s="225" customFormat="1" ht="60">
      <c r="A396" s="656"/>
      <c r="B396" s="577"/>
      <c r="C396" s="577"/>
      <c r="D396" s="244" t="s">
        <v>795</v>
      </c>
      <c r="E396" s="252" t="s">
        <v>1275</v>
      </c>
      <c r="F396" s="185" t="s">
        <v>1</v>
      </c>
      <c r="G396" s="246" t="s">
        <v>51</v>
      </c>
      <c r="H396" s="247" t="s">
        <v>54</v>
      </c>
      <c r="I396" s="248" t="s">
        <v>142</v>
      </c>
      <c r="J396" s="248" t="str">
        <f>IF(OR(F396="SE",F396="SA"),VLOOKUP(I396,'Tabla de Peligros y Riesgo'!$C$2:$E$227,2,FALSE),VLOOKUP(I396,'LISTA DE ASPECTOS - IMPACTOS'!$D$3:$F$72,2,FALSE))</f>
        <v>Colisión/atropello</v>
      </c>
      <c r="K396" s="249" t="str">
        <f>IF(OR(F396="SE",F396="SA"),VLOOKUP(I396,'Tabla de Peligros y Riesgo'!$C$2:$E$227,3,FALSE),VLOOKUP(I396,'LISTA DE ASPECTOS - IMPACTOS'!$D$3:$F$72,3,FALSE))</f>
        <v>Contusión/Fractura/Muerte</v>
      </c>
      <c r="L396" s="250" t="s">
        <v>56</v>
      </c>
      <c r="M396" s="248">
        <v>3</v>
      </c>
      <c r="N396" s="251">
        <f t="shared" si="52"/>
        <v>13</v>
      </c>
      <c r="O396" s="248"/>
      <c r="P396" s="252"/>
      <c r="Q396" s="248"/>
      <c r="R396" s="252"/>
      <c r="S396" s="248" t="s">
        <v>1207</v>
      </c>
      <c r="T396" s="248" t="s">
        <v>53</v>
      </c>
      <c r="U396" s="253" t="s">
        <v>1208</v>
      </c>
      <c r="V396" s="254">
        <v>0.35</v>
      </c>
      <c r="W396" s="253" t="s">
        <v>1196</v>
      </c>
      <c r="X396" s="255">
        <v>0.15</v>
      </c>
      <c r="Y396" s="251">
        <f t="shared" si="53"/>
        <v>13</v>
      </c>
      <c r="Z396" s="256"/>
      <c r="AA396" s="251">
        <f t="array" ref="AA396">_xlfn.IFS(AND(Y396=1,O396&lt;&gt;0),25,AND(Y396=1,Q396&lt;&gt;0),21,AND(Y396=1,T396="ALTO"),16,AND(Y396=1,T396="BAJO"),11,AND(Y396=1,U396&lt;&gt;0),2,AND(Y396=2,O396&lt;&gt;0),25,AND(Y396=2,Q396&lt;&gt;0),21,AND(Y396=2,T396="ALTO"),16,AND(Y396=2,T396="BAJO"),11,AND(Y396=2,U396&lt;&gt;0),4,AND(Y396=3,O396&lt;&gt;0),25,AND(Y396=3,Q396&lt;&gt;0),21,AND(Y396=3,T396="ALTO"),16,AND(Y396=3,T396="BAJO"),12,AND(Y396=3,U396&lt;&gt;0),5,AND(Y396=4,O396&lt;&gt;0),25,AND(Y396=4,Q396&lt;&gt;0),13,AND(Y396=4,T396="ALTO"),16,AND(Y396=4,T396="BAJO"),14,AND(Y396=4,U396&lt;&gt;0),7,AND(Y396=5,O396&lt;&gt;0),25,AND(Y396=5,Q396&lt;&gt;0),21,AND(Y396=5,T396="ALTO"),16,AND(Y396=5,T396="BAJO"),12,AND(Y396=5,U396&lt;&gt;0),8,AND(Y396=6,O396&lt;&gt;0),25,AND(Y396=6,Q396&lt;&gt;0),21,AND(Y396=6,T396="ALTO"),20,AND(Y396=6,T396="BAJO"),17,AND(Y396=6,U396&lt;&gt;0),6,AND(Y396=7,O396&lt;&gt;0),25,AND(Y396=7,Q396&lt;&gt;0),23,AND(Y396=7,T396="ALTO"),16,AND(Y396=7,T396="BAJO"),11,AND(Y396=7,U396&lt;&gt;0),7,AND(Y396=8,O396&lt;&gt;0),25,AND(Y396=8,Q396&lt;&gt;0),21,AND(Y396=8,T396="ALTO"),16,AND(Y396=8,T396="BAJO"),12,AND(Y396=8,U396&lt;&gt;0),8,AND(Y396=9,O396&lt;&gt;0),25,AND(Y396=9,Q396&lt;&gt;0),21,AND(Y396=9,T396="ALTO"),20,AND(Y396=9,T396="BAJO"),17,AND(Y396=9,U396&lt;&gt;0),13,AND(Y396=10,O396&lt;&gt;0),25,AND(Y396=10,Q396&lt;&gt;0),22,AND(Y396=10,T396="ALTO"),21,AND(Y396=10,T396="BAJO"),18,AND(Y396=10,U396&lt;&gt;0),18,AND(Y396=11,O396&lt;&gt;0),25,AND(Y396=11,Q396&lt;&gt;0),23,AND(Y396=11,T396="ALTO"),20,AND(Y396=11,T396="BAJO"),16,AND(Y396=11,U396&lt;&gt;0),11,AND(Y396=12,O396&lt;&gt;0),25,AND(Y396=12,Q396&lt;&gt;0),23,AND(Y396=12,T396="ALTO"),20,AND(Y396=12,T396="BAJO"),16,AND(Y396=12,U396&lt;&gt;0),12,AND(Y396=13,O396&lt;&gt;0),25,AND(Y396=13,Q396&lt;&gt;0),21,AND(Y396=13,T396="ALTO"),20,AND(Y396=13,T396="BAJO"),17,AND(Y396=13,U396&lt;&gt;0),17,AND(Y396=14,O396&lt;&gt;0),25,AND(Y396=14,Q396&lt;&gt;0),24,AND(Y396=14,T396="ALTO"),23,AND(Y396=14,T396="BAJO"),21,AND(Y396=14,U396&lt;&gt;0),18,AND(Y396=15,O396&lt;&gt;0),25,AND(Y396=15,Q396&lt;&gt;0),24,AND(Y396=15,T396="ALTO"),22,AND(Y396=15,T396="BAJO"),19,AND(Y396=15,U396&lt;&gt;0),19,AND(Y396=16,O396&lt;&gt;0),25,AND(Y396=16,Q396&lt;&gt;0),23,AND(Y396=16,T396="ALTO"),23,AND(Y396=16,T396="BAJO"),23,AND(Y396=16,U396&lt;&gt;0),20,AND(Y396=17,O396&lt;&gt;0),25,AND(Y396=17,Q396&lt;&gt;0),24,AND(Y396=17,T396="ALTO"),23,AND(Y396=17,T396="BAJO"),21,AND(Y396=17,U396&lt;&gt;0),20,AND(Y396=18,O396&lt;&gt;0),25,AND(Y396=18,Q396&lt;&gt;0),24,AND(Y396=18,T396="ALTO"),23,AND(Y396=18,T396="BAJO"),22,AND(Y396=18,U396&lt;&gt;0),21,AND(Y396=19,O396&lt;&gt;0),25,AND(Y396=19,Q396&lt;&gt;0),25,AND(Y396=19,T396="ALTO"),24,AND(Y396=19,T396="BAJO"),22,AND(Y396=19,U396&lt;&gt;0),22,AND(Y396&lt;&gt;0,W396&lt;&gt;0),Y396,TRUE,"FALSO")</f>
        <v>20</v>
      </c>
      <c r="AB396" s="248"/>
      <c r="AC396" s="248"/>
      <c r="AD396" s="430"/>
      <c r="AE396" s="431"/>
      <c r="AF396" s="431"/>
      <c r="AG396" s="223"/>
      <c r="AH396" s="223"/>
      <c r="AI396" s="223"/>
      <c r="AJ396" s="223"/>
      <c r="AK396" s="223"/>
      <c r="AL396" s="223"/>
      <c r="AM396" s="223"/>
      <c r="AN396" s="259"/>
      <c r="AO396" s="223"/>
      <c r="AP396" s="259"/>
      <c r="AR396" s="260"/>
      <c r="AT396" s="260"/>
      <c r="AV396" s="260"/>
    </row>
    <row r="397" spans="1:48" s="225" customFormat="1" ht="60">
      <c r="A397" s="656"/>
      <c r="B397" s="577"/>
      <c r="C397" s="577"/>
      <c r="D397" s="252" t="s">
        <v>812</v>
      </c>
      <c r="E397" s="252" t="s">
        <v>1275</v>
      </c>
      <c r="F397" s="185" t="s">
        <v>1</v>
      </c>
      <c r="G397" s="246" t="s">
        <v>51</v>
      </c>
      <c r="H397" s="247" t="s">
        <v>80</v>
      </c>
      <c r="I397" s="248" t="s">
        <v>108</v>
      </c>
      <c r="J397" s="248" t="str">
        <f>IF(OR(F397="SE",F397="SA"),VLOOKUP(I397,'Tabla de Peligros y Riesgo'!$C$2:$E$227,2,FALSE),VLOOKUP(I397,'LISTA DE ASPECTOS - IMPACTOS'!$D$3:$F$72,2,FALSE))</f>
        <v xml:space="preserve">Electrocusión </v>
      </c>
      <c r="K397" s="249" t="str">
        <f>IF(OR(F397="SE",F397="SA"),VLOOKUP(I397,'Tabla de Peligros y Riesgo'!$C$2:$E$227,3,FALSE),VLOOKUP(I397,'LISTA DE ASPECTOS - IMPACTOS'!$D$3:$F$72,3,FALSE))</f>
        <v>Quemadura/Amputación/ Muerte</v>
      </c>
      <c r="L397" s="250" t="s">
        <v>90</v>
      </c>
      <c r="M397" s="248">
        <v>4</v>
      </c>
      <c r="N397" s="251">
        <f t="shared" si="52"/>
        <v>14</v>
      </c>
      <c r="O397" s="248"/>
      <c r="P397" s="252"/>
      <c r="Q397" s="248"/>
      <c r="R397" s="252"/>
      <c r="S397" s="248"/>
      <c r="T397" s="248" t="s">
        <v>53</v>
      </c>
      <c r="U397" s="253" t="s">
        <v>1286</v>
      </c>
      <c r="V397" s="254"/>
      <c r="W397" s="253" t="s">
        <v>1196</v>
      </c>
      <c r="X397" s="255"/>
      <c r="Y397" s="251">
        <f t="shared" si="53"/>
        <v>14</v>
      </c>
      <c r="Z397" s="256"/>
      <c r="AA397" s="251">
        <f t="array" ref="AA397">_xlfn.IFS(AND(Y397=1,O397&lt;&gt;0),25,AND(Y397=1,Q397&lt;&gt;0),21,AND(Y397=1,T397="ALTO"),16,AND(Y397=1,T397="BAJO"),11,AND(Y397=1,U397&lt;&gt;0),2,AND(Y397=2,O397&lt;&gt;0),25,AND(Y397=2,Q397&lt;&gt;0),21,AND(Y397=2,T397="ALTO"),16,AND(Y397=2,T397="BAJO"),11,AND(Y397=2,U397&lt;&gt;0),4,AND(Y397=3,O397&lt;&gt;0),25,AND(Y397=3,Q397&lt;&gt;0),21,AND(Y397=3,T397="ALTO"),16,AND(Y397=3,T397="BAJO"),12,AND(Y397=3,U397&lt;&gt;0),5,AND(Y397=4,O397&lt;&gt;0),25,AND(Y397=4,Q397&lt;&gt;0),13,AND(Y397=4,T397="ALTO"),16,AND(Y397=4,T397="BAJO"),14,AND(Y397=4,U397&lt;&gt;0),7,AND(Y397=5,O397&lt;&gt;0),25,AND(Y397=5,Q397&lt;&gt;0),21,AND(Y397=5,T397="ALTO"),16,AND(Y397=5,T397="BAJO"),12,AND(Y397=5,U397&lt;&gt;0),8,AND(Y397=6,O397&lt;&gt;0),25,AND(Y397=6,Q397&lt;&gt;0),21,AND(Y397=6,T397="ALTO"),20,AND(Y397=6,T397="BAJO"),17,AND(Y397=6,U397&lt;&gt;0),6,AND(Y397=7,O397&lt;&gt;0),25,AND(Y397=7,Q397&lt;&gt;0),23,AND(Y397=7,T397="ALTO"),16,AND(Y397=7,T397="BAJO"),11,AND(Y397=7,U397&lt;&gt;0),7,AND(Y397=8,O397&lt;&gt;0),25,AND(Y397=8,Q397&lt;&gt;0),21,AND(Y397=8,T397="ALTO"),16,AND(Y397=8,T397="BAJO"),12,AND(Y397=8,U397&lt;&gt;0),8,AND(Y397=9,O397&lt;&gt;0),25,AND(Y397=9,Q397&lt;&gt;0),21,AND(Y397=9,T397="ALTO"),20,AND(Y397=9,T397="BAJO"),17,AND(Y397=9,U397&lt;&gt;0),13,AND(Y397=10,O397&lt;&gt;0),25,AND(Y397=10,Q397&lt;&gt;0),22,AND(Y397=10,T397="ALTO"),21,AND(Y397=10,T397="BAJO"),18,AND(Y397=10,U397&lt;&gt;0),18,AND(Y397=11,O397&lt;&gt;0),25,AND(Y397=11,Q397&lt;&gt;0),23,AND(Y397=11,T397="ALTO"),20,AND(Y397=11,T397="BAJO"),16,AND(Y397=11,U397&lt;&gt;0),11,AND(Y397=12,O397&lt;&gt;0),25,AND(Y397=12,Q397&lt;&gt;0),23,AND(Y397=12,T397="ALTO"),20,AND(Y397=12,T397="BAJO"),16,AND(Y397=12,U397&lt;&gt;0),12,AND(Y397=13,O397&lt;&gt;0),25,AND(Y397=13,Q397&lt;&gt;0),21,AND(Y397=13,T397="ALTO"),20,AND(Y397=13,T397="BAJO"),17,AND(Y397=13,U397&lt;&gt;0),17,AND(Y397=14,O397&lt;&gt;0),25,AND(Y397=14,Q397&lt;&gt;0),24,AND(Y397=14,T397="ALTO"),23,AND(Y397=14,T397="BAJO"),21,AND(Y397=14,U397&lt;&gt;0),18,AND(Y397=15,O397&lt;&gt;0),25,AND(Y397=15,Q397&lt;&gt;0),24,AND(Y397=15,T397="ALTO"),22,AND(Y397=15,T397="BAJO"),19,AND(Y397=15,U397&lt;&gt;0),19,AND(Y397=16,O397&lt;&gt;0),25,AND(Y397=16,Q397&lt;&gt;0),23,AND(Y397=16,T397="ALTO"),23,AND(Y397=16,T397="BAJO"),23,AND(Y397=16,U397&lt;&gt;0),20,AND(Y397=17,O397&lt;&gt;0),25,AND(Y397=17,Q397&lt;&gt;0),24,AND(Y397=17,T397="ALTO"),23,AND(Y397=17,T397="BAJO"),21,AND(Y397=17,U397&lt;&gt;0),20,AND(Y397=18,O397&lt;&gt;0),25,AND(Y397=18,Q397&lt;&gt;0),24,AND(Y397=18,T397="ALTO"),23,AND(Y397=18,T397="BAJO"),22,AND(Y397=18,U397&lt;&gt;0),21,AND(Y397=19,O397&lt;&gt;0),25,AND(Y397=19,Q397&lt;&gt;0),25,AND(Y397=19,T397="ALTO"),24,AND(Y397=19,T397="BAJO"),22,AND(Y397=19,U397&lt;&gt;0),22,AND(Y397&lt;&gt;0,W397&lt;&gt;0),Y397,TRUE,"FALSO")</f>
        <v>23</v>
      </c>
      <c r="AB397" s="248"/>
      <c r="AC397" s="248"/>
      <c r="AD397" s="430"/>
      <c r="AE397" s="431"/>
      <c r="AF397" s="431"/>
      <c r="AG397" s="223"/>
      <c r="AH397" s="223"/>
      <c r="AI397" s="223"/>
      <c r="AJ397" s="223"/>
      <c r="AK397" s="223"/>
      <c r="AL397" s="223"/>
      <c r="AM397" s="223"/>
      <c r="AN397" s="259"/>
      <c r="AO397" s="223"/>
      <c r="AP397" s="259"/>
      <c r="AR397" s="260"/>
      <c r="AT397" s="260"/>
      <c r="AV397" s="260"/>
    </row>
    <row r="398" spans="1:48" s="225" customFormat="1" ht="60">
      <c r="A398" s="656"/>
      <c r="B398" s="577"/>
      <c r="C398" s="577"/>
      <c r="D398" s="268" t="s">
        <v>819</v>
      </c>
      <c r="E398" s="252" t="s">
        <v>1275</v>
      </c>
      <c r="F398" s="185" t="s">
        <v>0</v>
      </c>
      <c r="G398" s="246" t="s">
        <v>51</v>
      </c>
      <c r="H398" s="247" t="s">
        <v>135</v>
      </c>
      <c r="I398" s="248" t="s">
        <v>148</v>
      </c>
      <c r="J398" s="248" t="str">
        <f>IF(OR(F398="SE",F398="SA"),VLOOKUP(I398,'Tabla de Peligros y Riesgo'!$C$2:$E$227,2,FALSE),VLOOKUP(I398,'LISTA DE ASPECTOS - IMPACTOS'!$D$3:$F$72,2,FALSE))</f>
        <v>Riesgos Disergonómico</v>
      </c>
      <c r="K398" s="249" t="str">
        <f>IF(OR(F398="SE",F398="SA"),VLOOKUP(I398,'Tabla de Peligros y Riesgo'!$C$2:$E$227,3,FALSE),VLOOKUP(I398,'LISTA DE ASPECTOS - IMPACTOS'!$D$3:$F$72,3,FALSE))</f>
        <v>Lumbalgia</v>
      </c>
      <c r="L398" s="250" t="s">
        <v>56</v>
      </c>
      <c r="M398" s="248">
        <v>3</v>
      </c>
      <c r="N398" s="251">
        <f t="shared" si="52"/>
        <v>13</v>
      </c>
      <c r="O398" s="248"/>
      <c r="P398" s="252"/>
      <c r="Q398" s="248"/>
      <c r="R398" s="252"/>
      <c r="S398" s="248"/>
      <c r="T398" s="248"/>
      <c r="U398" s="248" t="s">
        <v>1253</v>
      </c>
      <c r="V398" s="254"/>
      <c r="W398" s="253" t="s">
        <v>1196</v>
      </c>
      <c r="X398" s="255"/>
      <c r="Y398" s="251">
        <f t="shared" si="53"/>
        <v>13</v>
      </c>
      <c r="Z398" s="256"/>
      <c r="AA398" s="251">
        <f t="array" ref="AA398">_xlfn.IFS(AND(Y398=1,O398&lt;&gt;0),25,AND(Y398=1,Q398&lt;&gt;0),21,AND(Y398=1,T398="ALTO"),16,AND(Y398=1,T398="BAJO"),11,AND(Y398=1,U398&lt;&gt;0),2,AND(Y398=2,O398&lt;&gt;0),25,AND(Y398=2,Q398&lt;&gt;0),21,AND(Y398=2,T398="ALTO"),16,AND(Y398=2,T398="BAJO"),11,AND(Y398=2,U398&lt;&gt;0),4,AND(Y398=3,O398&lt;&gt;0),25,AND(Y398=3,Q398&lt;&gt;0),21,AND(Y398=3,T398="ALTO"),16,AND(Y398=3,T398="BAJO"),12,AND(Y398=3,U398&lt;&gt;0),5,AND(Y398=4,O398&lt;&gt;0),25,AND(Y398=4,Q398&lt;&gt;0),13,AND(Y398=4,T398="ALTO"),16,AND(Y398=4,T398="BAJO"),14,AND(Y398=4,U398&lt;&gt;0),7,AND(Y398=5,O398&lt;&gt;0),25,AND(Y398=5,Q398&lt;&gt;0),21,AND(Y398=5,T398="ALTO"),16,AND(Y398=5,T398="BAJO"),12,AND(Y398=5,U398&lt;&gt;0),8,AND(Y398=6,O398&lt;&gt;0),25,AND(Y398=6,Q398&lt;&gt;0),21,AND(Y398=6,T398="ALTO"),20,AND(Y398=6,T398="BAJO"),17,AND(Y398=6,U398&lt;&gt;0),6,AND(Y398=7,O398&lt;&gt;0),25,AND(Y398=7,Q398&lt;&gt;0),23,AND(Y398=7,T398="ALTO"),16,AND(Y398=7,T398="BAJO"),11,AND(Y398=7,U398&lt;&gt;0),7,AND(Y398=8,O398&lt;&gt;0),25,AND(Y398=8,Q398&lt;&gt;0),21,AND(Y398=8,T398="ALTO"),16,AND(Y398=8,T398="BAJO"),12,AND(Y398=8,U398&lt;&gt;0),8,AND(Y398=9,O398&lt;&gt;0),25,AND(Y398=9,Q398&lt;&gt;0),21,AND(Y398=9,T398="ALTO"),20,AND(Y398=9,T398="BAJO"),17,AND(Y398=9,U398&lt;&gt;0),13,AND(Y398=10,O398&lt;&gt;0),25,AND(Y398=10,Q398&lt;&gt;0),22,AND(Y398=10,T398="ALTO"),21,AND(Y398=10,T398="BAJO"),18,AND(Y398=10,U398&lt;&gt;0),18,AND(Y398=11,O398&lt;&gt;0),25,AND(Y398=11,Q398&lt;&gt;0),23,AND(Y398=11,T398="ALTO"),20,AND(Y398=11,T398="BAJO"),16,AND(Y398=11,U398&lt;&gt;0),11,AND(Y398=12,O398&lt;&gt;0),25,AND(Y398=12,Q398&lt;&gt;0),23,AND(Y398=12,T398="ALTO"),20,AND(Y398=12,T398="BAJO"),16,AND(Y398=12,U398&lt;&gt;0),12,AND(Y398=13,O398&lt;&gt;0),25,AND(Y398=13,Q398&lt;&gt;0),21,AND(Y398=13,T398="ALTO"),20,AND(Y398=13,T398="BAJO"),17,AND(Y398=13,U398&lt;&gt;0),17,AND(Y398=14,O398&lt;&gt;0),25,AND(Y398=14,Q398&lt;&gt;0),24,AND(Y398=14,T398="ALTO"),23,AND(Y398=14,T398="BAJO"),21,AND(Y398=14,U398&lt;&gt;0),18,AND(Y398=15,O398&lt;&gt;0),25,AND(Y398=15,Q398&lt;&gt;0),24,AND(Y398=15,T398="ALTO"),22,AND(Y398=15,T398="BAJO"),19,AND(Y398=15,U398&lt;&gt;0),19,AND(Y398=16,O398&lt;&gt;0),25,AND(Y398=16,Q398&lt;&gt;0),23,AND(Y398=16,T398="ALTO"),23,AND(Y398=16,T398="BAJO"),23,AND(Y398=16,U398&lt;&gt;0),20,AND(Y398=17,O398&lt;&gt;0),25,AND(Y398=17,Q398&lt;&gt;0),24,AND(Y398=17,T398="ALTO"),23,AND(Y398=17,T398="BAJO"),21,AND(Y398=17,U398&lt;&gt;0),20,AND(Y398=18,O398&lt;&gt;0),25,AND(Y398=18,Q398&lt;&gt;0),24,AND(Y398=18,T398="ALTO"),23,AND(Y398=18,T398="BAJO"),22,AND(Y398=18,U398&lt;&gt;0),21,AND(Y398=19,O398&lt;&gt;0),25,AND(Y398=19,Q398&lt;&gt;0),25,AND(Y398=19,T398="ALTO"),24,AND(Y398=19,T398="BAJO"),22,AND(Y398=19,U398&lt;&gt;0),22,AND(Y398&lt;&gt;0,W398&lt;&gt;0),Y398,TRUE,"FALSO")</f>
        <v>17</v>
      </c>
      <c r="AB398" s="248"/>
      <c r="AC398" s="248"/>
      <c r="AD398" s="430"/>
      <c r="AE398" s="431"/>
      <c r="AF398" s="431"/>
      <c r="AG398" s="223"/>
      <c r="AH398" s="223"/>
      <c r="AI398" s="223"/>
      <c r="AJ398" s="223"/>
      <c r="AK398" s="223"/>
      <c r="AL398" s="223"/>
      <c r="AM398" s="223"/>
      <c r="AN398" s="259"/>
      <c r="AO398" s="223"/>
      <c r="AP398" s="259"/>
      <c r="AR398" s="260"/>
      <c r="AT398" s="260"/>
      <c r="AV398" s="260"/>
    </row>
    <row r="399" spans="1:48" ht="57" customHeight="1">
      <c r="A399" s="656"/>
      <c r="B399" s="578"/>
      <c r="C399" s="578"/>
      <c r="D399" s="270" t="s">
        <v>819</v>
      </c>
      <c r="E399" s="252" t="s">
        <v>1275</v>
      </c>
      <c r="F399" s="185" t="s">
        <v>2</v>
      </c>
      <c r="G399" s="246" t="s">
        <v>52</v>
      </c>
      <c r="H399" s="247" t="s">
        <v>128</v>
      </c>
      <c r="I399" s="248" t="s">
        <v>150</v>
      </c>
      <c r="J399" s="248" t="str">
        <f>IF(OR(F399="SE",F399="SA"),VLOOKUP(I399,'Tabla de Peligros y Riesgo'!$C$2:$E$227,2,FALSE),VLOOKUP(I399,'LISTA DE ASPECTOS - IMPACTOS'!$D$3:$F$72,2,FALSE))</f>
        <v>Alteración de la calidad de suelo/agua</v>
      </c>
      <c r="K399" s="249" t="str">
        <f>IF(OR(F399="SE",F399="SA"),VLOOKUP(I399,'Tabla de Peligros y Riesgo'!$C$2:$E$227,3,FALSE),VLOOKUP(I399,'LISTA DE ASPECTOS - IMPACTOS'!$D$3:$F$72,3,FALSE))</f>
        <v>Potencial afectación a la calidad ambiental del suelo, agua, aire, flora y fauna</v>
      </c>
      <c r="L399" s="250" t="s">
        <v>56</v>
      </c>
      <c r="M399" s="248">
        <v>4</v>
      </c>
      <c r="N399" s="251">
        <f t="shared" si="52"/>
        <v>18</v>
      </c>
      <c r="O399" s="248"/>
      <c r="P399" s="252"/>
      <c r="Q399" s="248"/>
      <c r="R399" s="252"/>
      <c r="S399" s="248"/>
      <c r="T399" s="248"/>
      <c r="U399" s="248" t="s">
        <v>1253</v>
      </c>
      <c r="V399" s="252"/>
      <c r="W399" s="253"/>
      <c r="X399" s="255"/>
      <c r="Y399" s="251">
        <f t="shared" si="53"/>
        <v>18</v>
      </c>
      <c r="Z399" s="256"/>
      <c r="AA399" s="251">
        <f t="array" ref="AA399">_xlfn.IFS(AND(Y399=1,O399&lt;&gt;0),25,AND(Y399=1,Q399&lt;&gt;0),21,AND(Y399=1,T399="ALTO"),16,AND(Y399=1,T399="BAJO"),11,AND(Y399=1,U399&lt;&gt;0),2,AND(Y399=2,O399&lt;&gt;0),25,AND(Y399=2,Q399&lt;&gt;0),21,AND(Y399=2,T399="ALTO"),16,AND(Y399=2,T399="BAJO"),11,AND(Y399=2,U399&lt;&gt;0),4,AND(Y399=3,O399&lt;&gt;0),25,AND(Y399=3,Q399&lt;&gt;0),21,AND(Y399=3,T399="ALTO"),16,AND(Y399=3,T399="BAJO"),12,AND(Y399=3,U399&lt;&gt;0),5,AND(Y399=4,O399&lt;&gt;0),25,AND(Y399=4,Q399&lt;&gt;0),13,AND(Y399=4,T399="ALTO"),16,AND(Y399=4,T399="BAJO"),14,AND(Y399=4,U399&lt;&gt;0),7,AND(Y399=5,O399&lt;&gt;0),25,AND(Y399=5,Q399&lt;&gt;0),21,AND(Y399=5,T399="ALTO"),16,AND(Y399=5,T399="BAJO"),12,AND(Y399=5,U399&lt;&gt;0),8,AND(Y399=6,O399&lt;&gt;0),25,AND(Y399=6,Q399&lt;&gt;0),21,AND(Y399=6,T399="ALTO"),20,AND(Y399=6,T399="BAJO"),17,AND(Y399=6,U399&lt;&gt;0),6,AND(Y399=7,O399&lt;&gt;0),25,AND(Y399=7,Q399&lt;&gt;0),23,AND(Y399=7,T399="ALTO"),16,AND(Y399=7,T399="BAJO"),11,AND(Y399=7,U399&lt;&gt;0),7,AND(Y399=8,O399&lt;&gt;0),25,AND(Y399=8,Q399&lt;&gt;0),21,AND(Y399=8,T399="ALTO"),16,AND(Y399=8,T399="BAJO"),12,AND(Y399=8,U399&lt;&gt;0),8,AND(Y399=9,O399&lt;&gt;0),25,AND(Y399=9,Q399&lt;&gt;0),21,AND(Y399=9,T399="ALTO"),20,AND(Y399=9,T399="BAJO"),17,AND(Y399=9,U399&lt;&gt;0),13,AND(Y399=10,O399&lt;&gt;0),25,AND(Y399=10,Q399&lt;&gt;0),22,AND(Y399=10,T399="ALTO"),21,AND(Y399=10,T399="BAJO"),18,AND(Y399=10,U399&lt;&gt;0),18,AND(Y399=11,O399&lt;&gt;0),25,AND(Y399=11,Q399&lt;&gt;0),23,AND(Y399=11,T399="ALTO"),20,AND(Y399=11,T399="BAJO"),16,AND(Y399=11,U399&lt;&gt;0),11,AND(Y399=12,O399&lt;&gt;0),25,AND(Y399=12,Q399&lt;&gt;0),23,AND(Y399=12,T399="ALTO"),20,AND(Y399=12,T399="BAJO"),16,AND(Y399=12,U399&lt;&gt;0),12,AND(Y399=13,O399&lt;&gt;0),25,AND(Y399=13,Q399&lt;&gt;0),21,AND(Y399=13,T399="ALTO"),20,AND(Y399=13,T399="BAJO"),17,AND(Y399=13,U399&lt;&gt;0),17,AND(Y399=14,O399&lt;&gt;0),25,AND(Y399=14,Q399&lt;&gt;0),24,AND(Y399=14,T399="ALTO"),23,AND(Y399=14,T399="BAJO"),21,AND(Y399=14,U399&lt;&gt;0),18,AND(Y399=15,O399&lt;&gt;0),25,AND(Y399=15,Q399&lt;&gt;0),24,AND(Y399=15,T399="ALTO"),22,AND(Y399=15,T399="BAJO"),19,AND(Y399=15,U399&lt;&gt;0),19,AND(Y399=16,O399&lt;&gt;0),25,AND(Y399=16,Q399&lt;&gt;0),23,AND(Y399=16,T399="ALTO"),23,AND(Y399=16,T399="BAJO"),23,AND(Y399=16,U399&lt;&gt;0),20,AND(Y399=17,O399&lt;&gt;0),25,AND(Y399=17,Q399&lt;&gt;0),24,AND(Y399=17,T399="ALTO"),23,AND(Y399=17,T399="BAJO"),21,AND(Y399=17,U399&lt;&gt;0),20,AND(Y399=18,O399&lt;&gt;0),25,AND(Y399=18,Q399&lt;&gt;0),24,AND(Y399=18,T399="ALTO"),23,AND(Y399=18,T399="BAJO"),22,AND(Y399=18,U399&lt;&gt;0),21,AND(Y399=19,O399&lt;&gt;0),25,AND(Y399=19,Q399&lt;&gt;0),25,AND(Y399=19,T399="ALTO"),24,AND(Y399=19,T399="BAJO"),22,AND(Y399=19,U399&lt;&gt;0),22,AND(Y399&lt;&gt;0,W399&lt;&gt;0),Y399,TRUE,"FALSO")</f>
        <v>21</v>
      </c>
      <c r="AB399" s="50"/>
      <c r="AC399" s="50"/>
      <c r="AD399" s="432"/>
      <c r="AE399" s="433"/>
      <c r="AF399" s="433"/>
      <c r="AN399" s="265"/>
      <c r="AP399" s="265"/>
      <c r="AR399" s="266"/>
      <c r="AT399" s="266"/>
      <c r="AV399" s="266"/>
    </row>
    <row r="400" spans="1:48" s="225" customFormat="1" ht="60">
      <c r="A400" s="656"/>
      <c r="B400" s="573">
        <v>24</v>
      </c>
      <c r="C400" s="573" t="s">
        <v>858</v>
      </c>
      <c r="D400" s="271" t="s">
        <v>782</v>
      </c>
      <c r="E400" s="252" t="s">
        <v>1275</v>
      </c>
      <c r="F400" s="185" t="s">
        <v>0</v>
      </c>
      <c r="G400" s="246" t="s">
        <v>51</v>
      </c>
      <c r="H400" s="247" t="s">
        <v>71</v>
      </c>
      <c r="I400" s="248" t="s">
        <v>72</v>
      </c>
      <c r="J400" s="248" t="str">
        <f>IF(OR(F400="SE",F400="SA"),VLOOKUP(I400,'Tabla de Peligros y Riesgo'!$C$2:$E$227,2,FALSE),VLOOKUP(I400,'LISTA DE ASPECTOS - IMPACTOS'!$D$3:$F$72,2,FALSE))</f>
        <v>Contagio</v>
      </c>
      <c r="K400" s="249" t="str">
        <f>IF(OR(F400="SE",F400="SA"),VLOOKUP(I400,'Tabla de Peligros y Riesgo'!$C$2:$E$227,3,FALSE),VLOOKUP(I400,'LISTA DE ASPECTOS - IMPACTOS'!$D$3:$F$72,3,FALSE))</f>
        <v xml:space="preserve">Infección/Muerte </v>
      </c>
      <c r="L400" s="250" t="s">
        <v>90</v>
      </c>
      <c r="M400" s="248">
        <v>2</v>
      </c>
      <c r="N400" s="251">
        <f t="shared" si="52"/>
        <v>5</v>
      </c>
      <c r="O400" s="248"/>
      <c r="P400" s="252"/>
      <c r="Q400" s="248"/>
      <c r="R400" s="252"/>
      <c r="S400" s="248" t="s">
        <v>1190</v>
      </c>
      <c r="T400" s="248" t="s">
        <v>53</v>
      </c>
      <c r="U400" s="253" t="s">
        <v>1191</v>
      </c>
      <c r="V400" s="254">
        <v>0.35</v>
      </c>
      <c r="W400" s="253" t="s">
        <v>1192</v>
      </c>
      <c r="X400" s="255">
        <v>0.15</v>
      </c>
      <c r="Y400" s="251">
        <f t="shared" si="53"/>
        <v>5</v>
      </c>
      <c r="Z400" s="256"/>
      <c r="AA400" s="251">
        <f t="array" ref="AA400">_xlfn.IFS(AND(Y400=1,O400&lt;&gt;0),25,AND(Y400=1,Q400&lt;&gt;0),21,AND(Y400=1,T400="ALTO"),16,AND(Y400=1,T400="BAJO"),11,AND(Y400=1,U400&lt;&gt;0),2,AND(Y400=2,O400&lt;&gt;0),25,AND(Y400=2,Q400&lt;&gt;0),21,AND(Y400=2,T400="ALTO"),16,AND(Y400=2,T400="BAJO"),11,AND(Y400=2,U400&lt;&gt;0),4,AND(Y400=3,O400&lt;&gt;0),25,AND(Y400=3,Q400&lt;&gt;0),21,AND(Y400=3,T400="ALTO"),16,AND(Y400=3,T400="BAJO"),12,AND(Y400=3,U400&lt;&gt;0),5,AND(Y400=4,O400&lt;&gt;0),25,AND(Y400=4,Q400&lt;&gt;0),13,AND(Y400=4,T400="ALTO"),16,AND(Y400=4,T400="BAJO"),14,AND(Y400=4,U400&lt;&gt;0),7,AND(Y400=5,O400&lt;&gt;0),25,AND(Y400=5,Q400&lt;&gt;0),21,AND(Y400=5,T400="ALTO"),16,AND(Y400=5,T400="BAJO"),12,AND(Y400=5,U400&lt;&gt;0),8,AND(Y400=6,O400&lt;&gt;0),25,AND(Y400=6,Q400&lt;&gt;0),21,AND(Y400=6,T400="ALTO"),20,AND(Y400=6,T400="BAJO"),17,AND(Y400=6,U400&lt;&gt;0),6,AND(Y400=7,O400&lt;&gt;0),25,AND(Y400=7,Q400&lt;&gt;0),23,AND(Y400=7,T400="ALTO"),16,AND(Y400=7,T400="BAJO"),11,AND(Y400=7,U400&lt;&gt;0),7,AND(Y400=8,O400&lt;&gt;0),25,AND(Y400=8,Q400&lt;&gt;0),21,AND(Y400=8,T400="ALTO"),16,AND(Y400=8,T400="BAJO"),12,AND(Y400=8,U400&lt;&gt;0),8,AND(Y400=9,O400&lt;&gt;0),25,AND(Y400=9,Q400&lt;&gt;0),21,AND(Y400=9,T400="ALTO"),20,AND(Y400=9,T400="BAJO"),17,AND(Y400=9,U400&lt;&gt;0),13,AND(Y400=10,O400&lt;&gt;0),25,AND(Y400=10,Q400&lt;&gt;0),22,AND(Y400=10,T400="ALTO"),21,AND(Y400=10,T400="BAJO"),18,AND(Y400=10,U400&lt;&gt;0),18,AND(Y400=11,O400&lt;&gt;0),25,AND(Y400=11,Q400&lt;&gt;0),23,AND(Y400=11,T400="ALTO"),20,AND(Y400=11,T400="BAJO"),16,AND(Y400=11,U400&lt;&gt;0),11,AND(Y400=12,O400&lt;&gt;0),25,AND(Y400=12,Q400&lt;&gt;0),23,AND(Y400=12,T400="ALTO"),20,AND(Y400=12,T400="BAJO"),16,AND(Y400=12,U400&lt;&gt;0),12,AND(Y400=13,O400&lt;&gt;0),25,AND(Y400=13,Q400&lt;&gt;0),21,AND(Y400=13,T400="ALTO"),20,AND(Y400=13,T400="BAJO"),17,AND(Y400=13,U400&lt;&gt;0),17,AND(Y400=14,O400&lt;&gt;0),25,AND(Y400=14,Q400&lt;&gt;0),24,AND(Y400=14,T400="ALTO"),23,AND(Y400=14,T400="BAJO"),21,AND(Y400=14,U400&lt;&gt;0),18,AND(Y400=15,O400&lt;&gt;0),25,AND(Y400=15,Q400&lt;&gt;0),24,AND(Y400=15,T400="ALTO"),22,AND(Y400=15,T400="BAJO"),19,AND(Y400=15,U400&lt;&gt;0),19,AND(Y400=16,O400&lt;&gt;0),25,AND(Y400=16,Q400&lt;&gt;0),23,AND(Y400=16,T400="ALTO"),23,AND(Y400=16,T400="BAJO"),23,AND(Y400=16,U400&lt;&gt;0),20,AND(Y400=17,O400&lt;&gt;0),25,AND(Y400=17,Q400&lt;&gt;0),24,AND(Y400=17,T400="ALTO"),23,AND(Y400=17,T400="BAJO"),21,AND(Y400=17,U400&lt;&gt;0),20,AND(Y400=18,O400&lt;&gt;0),25,AND(Y400=18,Q400&lt;&gt;0),24,AND(Y400=18,T400="ALTO"),23,AND(Y400=18,T400="BAJO"),22,AND(Y400=18,U400&lt;&gt;0),21,AND(Y400=19,O400&lt;&gt;0),25,AND(Y400=19,Q400&lt;&gt;0),25,AND(Y400=19,T400="ALTO"),24,AND(Y400=19,T400="BAJO"),22,AND(Y400=19,U400&lt;&gt;0),22,AND(Y400&lt;&gt;0,W400&lt;&gt;0),Y400,TRUE,"FALSO")</f>
        <v>16</v>
      </c>
      <c r="AB400" s="248"/>
      <c r="AC400" s="248"/>
      <c r="AD400" s="430"/>
      <c r="AE400" s="431"/>
      <c r="AF400" s="431"/>
      <c r="AG400" s="223"/>
      <c r="AH400" s="223"/>
      <c r="AI400" s="223"/>
      <c r="AJ400" s="223"/>
      <c r="AK400" s="223"/>
      <c r="AL400" s="223"/>
      <c r="AM400" s="223"/>
      <c r="AN400" s="259"/>
      <c r="AO400" s="223"/>
      <c r="AP400" s="259"/>
      <c r="AR400" s="260"/>
      <c r="AT400" s="260"/>
      <c r="AV400" s="260"/>
    </row>
    <row r="401" spans="1:48" ht="57" customHeight="1">
      <c r="A401" s="656"/>
      <c r="B401" s="574"/>
      <c r="C401" s="574"/>
      <c r="D401" s="270" t="s">
        <v>782</v>
      </c>
      <c r="E401" s="252" t="s">
        <v>1275</v>
      </c>
      <c r="F401" s="185" t="s">
        <v>2</v>
      </c>
      <c r="G401" s="246" t="s">
        <v>58</v>
      </c>
      <c r="H401" s="247" t="s">
        <v>531</v>
      </c>
      <c r="I401" s="248" t="s">
        <v>543</v>
      </c>
      <c r="J401" s="248" t="str">
        <f>IF(OR(F401="SE",F401="SA"),VLOOKUP(I401,'Tabla de Peligros y Riesgo'!$C$2:$E$227,2,FALSE),VLOOKUP(I401,'LISTA DE ASPECTOS - IMPACTOS'!$D$3:$F$72,2,FALSE))</f>
        <v>Alteración de la calidad de suelo/agua</v>
      </c>
      <c r="K401" s="249" t="str">
        <f>IF(OR(F401="SE",F401="SA"),VLOOKUP(I401,'Tabla de Peligros y Riesgo'!$C$2:$E$227,3,FALSE),VLOOKUP(I401,'LISTA DE ASPECTOS - IMPACTOS'!$D$3:$F$72,3,FALSE))</f>
        <v>Potencial afectación a la calidad ambiental del suelo, agua, aire, flora y fauna</v>
      </c>
      <c r="L401" s="250" t="s">
        <v>65</v>
      </c>
      <c r="M401" s="248">
        <v>2</v>
      </c>
      <c r="N401" s="251">
        <f t="shared" si="52"/>
        <v>12</v>
      </c>
      <c r="O401" s="248"/>
      <c r="P401" s="252"/>
      <c r="Q401" s="248"/>
      <c r="R401" s="252"/>
      <c r="S401" s="248" t="s">
        <v>1193</v>
      </c>
      <c r="T401" s="248" t="s">
        <v>59</v>
      </c>
      <c r="U401" s="262" t="s">
        <v>1194</v>
      </c>
      <c r="V401" s="252"/>
      <c r="W401" s="253"/>
      <c r="X401" s="255"/>
      <c r="Y401" s="251">
        <f t="shared" si="53"/>
        <v>12</v>
      </c>
      <c r="Z401" s="256">
        <f>IF(N401&gt;=16,MAX(O401:T401),IF(N401&lt;16,MAX(O401:X401)))</f>
        <v>0</v>
      </c>
      <c r="AA401" s="251">
        <f t="array" ref="AA401">_xlfn.IFS(AND(Y401=1,O401&lt;&gt;0),25,AND(Y401=1,Q401&lt;&gt;0),21,AND(Y401=1,T401="ALTO"),16,AND(Y401=1,T401="BAJO"),11,AND(Y401=1,U401&lt;&gt;0),2,AND(Y401=2,O401&lt;&gt;0),25,AND(Y401=2,Q401&lt;&gt;0),21,AND(Y401=2,T401="ALTO"),16,AND(Y401=2,T401="BAJO"),11,AND(Y401=2,U401&lt;&gt;0),4,AND(Y401=3,O401&lt;&gt;0),25,AND(Y401=3,Q401&lt;&gt;0),21,AND(Y401=3,T401="ALTO"),16,AND(Y401=3,T401="BAJO"),12,AND(Y401=3,U401&lt;&gt;0),5,AND(Y401=4,O401&lt;&gt;0),25,AND(Y401=4,Q401&lt;&gt;0),13,AND(Y401=4,T401="ALTO"),16,AND(Y401=4,T401="BAJO"),14,AND(Y401=4,U401&lt;&gt;0),7,AND(Y401=5,O401&lt;&gt;0),25,AND(Y401=5,Q401&lt;&gt;0),21,AND(Y401=5,T401="ALTO"),16,AND(Y401=5,T401="BAJO"),12,AND(Y401=5,U401&lt;&gt;0),8,AND(Y401=6,O401&lt;&gt;0),25,AND(Y401=6,Q401&lt;&gt;0),21,AND(Y401=6,T401="ALTO"),20,AND(Y401=6,T401="BAJO"),17,AND(Y401=6,U401&lt;&gt;0),6,AND(Y401=7,O401&lt;&gt;0),25,AND(Y401=7,Q401&lt;&gt;0),23,AND(Y401=7,T401="ALTO"),16,AND(Y401=7,T401="BAJO"),11,AND(Y401=7,U401&lt;&gt;0),7,AND(Y401=8,O401&lt;&gt;0),25,AND(Y401=8,Q401&lt;&gt;0),21,AND(Y401=8,T401="ALTO"),16,AND(Y401=8,T401="BAJO"),12,AND(Y401=8,U401&lt;&gt;0),8,AND(Y401=9,O401&lt;&gt;0),25,AND(Y401=9,Q401&lt;&gt;0),21,AND(Y401=9,T401="ALTO"),20,AND(Y401=9,T401="BAJO"),17,AND(Y401=9,U401&lt;&gt;0),13,AND(Y401=10,O401&lt;&gt;0),25,AND(Y401=10,Q401&lt;&gt;0),22,AND(Y401=10,T401="ALTO"),21,AND(Y401=10,T401="BAJO"),18,AND(Y401=10,U401&lt;&gt;0),18,AND(Y401=11,O401&lt;&gt;0),25,AND(Y401=11,Q401&lt;&gt;0),23,AND(Y401=11,T401="ALTO"),20,AND(Y401=11,T401="BAJO"),16,AND(Y401=11,U401&lt;&gt;0),11,AND(Y401=12,O401&lt;&gt;0),25,AND(Y401=12,Q401&lt;&gt;0),23,AND(Y401=12,T401="ALTO"),20,AND(Y401=12,T401="BAJO"),16,AND(Y401=12,U401&lt;&gt;0),12,AND(Y401=13,O401&lt;&gt;0),25,AND(Y401=13,Q401&lt;&gt;0),21,AND(Y401=13,T401="ALTO"),20,AND(Y401=13,T401="BAJO"),17,AND(Y401=13,U401&lt;&gt;0),17,AND(Y401=14,O401&lt;&gt;0),25,AND(Y401=14,Q401&lt;&gt;0),24,AND(Y401=14,T401="ALTO"),23,AND(Y401=14,T401="BAJO"),21,AND(Y401=14,U401&lt;&gt;0),18,AND(Y401=15,O401&lt;&gt;0),25,AND(Y401=15,Q401&lt;&gt;0),24,AND(Y401=15,T401="ALTO"),22,AND(Y401=15,T401="BAJO"),19,AND(Y401=15,U401&lt;&gt;0),19,AND(Y401=16,O401&lt;&gt;0),25,AND(Y401=16,Q401&lt;&gt;0),23,AND(Y401=16,T401="ALTO"),23,AND(Y401=16,T401="BAJO"),23,AND(Y401=16,U401&lt;&gt;0),20,AND(Y401=17,O401&lt;&gt;0),25,AND(Y401=17,Q401&lt;&gt;0),24,AND(Y401=17,T401="ALTO"),23,AND(Y401=17,T401="BAJO"),21,AND(Y401=17,U401&lt;&gt;0),20,AND(Y401=18,O401&lt;&gt;0),25,AND(Y401=18,Q401&lt;&gt;0),24,AND(Y401=18,T401="ALTO"),23,AND(Y401=18,T401="BAJO"),22,AND(Y401=18,U401&lt;&gt;0),21,AND(Y401=19,O401&lt;&gt;0),25,AND(Y401=19,Q401&lt;&gt;0),25,AND(Y401=19,T401="ALTO"),24,AND(Y401=19,T401="BAJO"),22,AND(Y401=19,U401&lt;&gt;0),22,AND(Y401&lt;&gt;0,W401&lt;&gt;0),Y401,TRUE,"FALSO")</f>
        <v>16</v>
      </c>
      <c r="AB401" s="50"/>
      <c r="AC401" s="50"/>
      <c r="AD401" s="432"/>
      <c r="AE401" s="433"/>
      <c r="AF401" s="433"/>
      <c r="AN401" s="265"/>
      <c r="AP401" s="265"/>
      <c r="AR401" s="266"/>
      <c r="AT401" s="266"/>
      <c r="AV401" s="266"/>
    </row>
    <row r="402" spans="1:48" s="225" customFormat="1" ht="60">
      <c r="A402" s="656"/>
      <c r="B402" s="574"/>
      <c r="C402" s="574"/>
      <c r="D402" s="271" t="s">
        <v>782</v>
      </c>
      <c r="E402" s="252" t="s">
        <v>1275</v>
      </c>
      <c r="F402" s="185" t="s">
        <v>0</v>
      </c>
      <c r="G402" s="246" t="s">
        <v>51</v>
      </c>
      <c r="H402" s="247" t="s">
        <v>63</v>
      </c>
      <c r="I402" s="248" t="s">
        <v>64</v>
      </c>
      <c r="J402" s="248" t="str">
        <f>IF(OR(F402="SE",F402="SA"),VLOOKUP(I402,'Tabla de Peligros y Riesgo'!$C$2:$E$227,2,FALSE),VLOOKUP(I402,'LISTA DE ASPECTOS - IMPACTOS'!$D$3:$F$72,2,FALSE))</f>
        <v>Riesgo Psicosocial</v>
      </c>
      <c r="K402" s="249" t="str">
        <f>IF(OR(F402="SE",F402="SA"),VLOOKUP(I402,'Tabla de Peligros y Riesgo'!$C$2:$E$227,3,FALSE),VLOOKUP(I402,'LISTA DE ASPECTOS - IMPACTOS'!$D$3:$F$72,3,FALSE))</f>
        <v>Estrés / Depresión</v>
      </c>
      <c r="L402" s="250" t="s">
        <v>56</v>
      </c>
      <c r="M402" s="248">
        <v>3</v>
      </c>
      <c r="N402" s="251">
        <f>IF(CONCATENATE(M402,L402)="1A",1,IF(CONCATENATE(M402,L402)="1B",2,IF(CONCATENATE(M402,L402)="2A",3,IF(CONCATENATE(M402,L402)="1C",4,IF(CONCATENATE(M402,L402)="2B",5,IF(CONCATENATE(M402,L402)="3A",6,IF(CONCATENATE(M402,L402)="1D",7,IF(CONCATENATE(M402,L402)="2C",8,IF(CONCATENATE(M402,L402)="3B",9,IF(CONCATENATE(M402,L402)="4A",10,IF(CONCATENATE(M402,L402)="1E",11,IF(CONCATENATE(M402,L402)="2D",12,IF(CONCATENATE(M402,L402)="3C",13,IF(CONCATENATE(M402,L402)="4B",14,IF(CONCATENATE(M402,L402)="5A",15,IF(CONCATENATE(M402,L402)="2E",16,IF(CONCATENATE(M402,L402)="3D",17,IF(CONCATENATE(M402,L402)="4C",18,IF(CONCATENATE(M402,L402)="5B",19,IF(CONCATENATE(M402,L402)="3E",20,IF(CONCATENATE(M402,L402)="4D",21,IF(CONCATENATE(M402,L402)="5C",22,IF(CONCATENATE(M402,L402)="4E",23,IF(CONCATENATE(M402,L402)="5D",24,IF(CONCATENATE(M402,L402)="5E",25,"")))))))))))))))))))))))))</f>
        <v>13</v>
      </c>
      <c r="O402" s="248"/>
      <c r="P402" s="252"/>
      <c r="Q402" s="248"/>
      <c r="R402" s="252"/>
      <c r="S402" s="248"/>
      <c r="T402" s="248"/>
      <c r="U402" s="253" t="s">
        <v>1195</v>
      </c>
      <c r="V402" s="254"/>
      <c r="W402" s="253" t="s">
        <v>1196</v>
      </c>
      <c r="X402" s="255"/>
      <c r="Y402" s="251">
        <f>N402</f>
        <v>13</v>
      </c>
      <c r="Z402" s="256">
        <f>IF(N402&gt;=16,MAX(O402:T402),IF(N402&lt;16,MAX(O402:X402)))</f>
        <v>0</v>
      </c>
      <c r="AA402" s="251">
        <f t="array" ref="AA402">_xlfn.IFS(AND(Y402=1,O402&lt;&gt;0),25,AND(Y402=1,Q402&lt;&gt;0),21,AND(Y402=1,T402="ALTO"),16,AND(Y402=1,T402="BAJO"),11,AND(Y402=1,U402&lt;&gt;0),2,AND(Y402=2,O402&lt;&gt;0),25,AND(Y402=2,Q402&lt;&gt;0),21,AND(Y402=2,T402="ALTO"),16,AND(Y402=2,T402="BAJO"),11,AND(Y402=2,U402&lt;&gt;0),4,AND(Y402=3,O402&lt;&gt;0),25,AND(Y402=3,Q402&lt;&gt;0),21,AND(Y402=3,T402="ALTO"),16,AND(Y402=3,T402="BAJO"),12,AND(Y402=3,U402&lt;&gt;0),5,AND(Y402=4,O402&lt;&gt;0),25,AND(Y402=4,Q402&lt;&gt;0),13,AND(Y402=4,T402="ALTO"),16,AND(Y402=4,T402="BAJO"),14,AND(Y402=4,U402&lt;&gt;0),7,AND(Y402=5,O402&lt;&gt;0),25,AND(Y402=5,Q402&lt;&gt;0),21,AND(Y402=5,T402="ALTO"),16,AND(Y402=5,T402="BAJO"),12,AND(Y402=5,U402&lt;&gt;0),8,AND(Y402=6,O402&lt;&gt;0),25,AND(Y402=6,Q402&lt;&gt;0),21,AND(Y402=6,T402="ALTO"),20,AND(Y402=6,T402="BAJO"),17,AND(Y402=6,U402&lt;&gt;0),6,AND(Y402=7,O402&lt;&gt;0),25,AND(Y402=7,Q402&lt;&gt;0),23,AND(Y402=7,T402="ALTO"),16,AND(Y402=7,T402="BAJO"),11,AND(Y402=7,U402&lt;&gt;0),7,AND(Y402=8,O402&lt;&gt;0),25,AND(Y402=8,Q402&lt;&gt;0),21,AND(Y402=8,T402="ALTO"),16,AND(Y402=8,T402="BAJO"),12,AND(Y402=8,U402&lt;&gt;0),8,AND(Y402=9,O402&lt;&gt;0),25,AND(Y402=9,Q402&lt;&gt;0),21,AND(Y402=9,T402="ALTO"),20,AND(Y402=9,T402="BAJO"),17,AND(Y402=9,U402&lt;&gt;0),13,AND(Y402=10,O402&lt;&gt;0),25,AND(Y402=10,Q402&lt;&gt;0),22,AND(Y402=10,T402="ALTO"),21,AND(Y402=10,T402="BAJO"),18,AND(Y402=10,U402&lt;&gt;0),18,AND(Y402=11,O402&lt;&gt;0),25,AND(Y402=11,Q402&lt;&gt;0),23,AND(Y402=11,T402="ALTO"),20,AND(Y402=11,T402="BAJO"),16,AND(Y402=11,U402&lt;&gt;0),11,AND(Y402=12,O402&lt;&gt;0),25,AND(Y402=12,Q402&lt;&gt;0),23,AND(Y402=12,T402="ALTO"),20,AND(Y402=12,T402="BAJO"),16,AND(Y402=12,U402&lt;&gt;0),12,AND(Y402=13,O402&lt;&gt;0),25,AND(Y402=13,Q402&lt;&gt;0),21,AND(Y402=13,T402="ALTO"),20,AND(Y402=13,T402="BAJO"),17,AND(Y402=13,U402&lt;&gt;0),17,AND(Y402=14,O402&lt;&gt;0),25,AND(Y402=14,Q402&lt;&gt;0),24,AND(Y402=14,T402="ALTO"),23,AND(Y402=14,T402="BAJO"),21,AND(Y402=14,U402&lt;&gt;0),18,AND(Y402=15,O402&lt;&gt;0),25,AND(Y402=15,Q402&lt;&gt;0),24,AND(Y402=15,T402="ALTO"),22,AND(Y402=15,T402="BAJO"),19,AND(Y402=15,U402&lt;&gt;0),19,AND(Y402=16,O402&lt;&gt;0),25,AND(Y402=16,Q402&lt;&gt;0),23,AND(Y402=16,T402="ALTO"),23,AND(Y402=16,T402="BAJO"),23,AND(Y402=16,U402&lt;&gt;0),20,AND(Y402=17,O402&lt;&gt;0),25,AND(Y402=17,Q402&lt;&gt;0),24,AND(Y402=17,T402="ALTO"),23,AND(Y402=17,T402="BAJO"),21,AND(Y402=17,U402&lt;&gt;0),20,AND(Y402=18,O402&lt;&gt;0),25,AND(Y402=18,Q402&lt;&gt;0),24,AND(Y402=18,T402="ALTO"),23,AND(Y402=18,T402="BAJO"),22,AND(Y402=18,U402&lt;&gt;0),21,AND(Y402=19,O402&lt;&gt;0),25,AND(Y402=19,Q402&lt;&gt;0),25,AND(Y402=19,T402="ALTO"),24,AND(Y402=19,T402="BAJO"),22,AND(Y402=19,U402&lt;&gt;0),22,AND(Y402&lt;&gt;0,W402&lt;&gt;0),Y402,TRUE,"FALSO")</f>
        <v>17</v>
      </c>
      <c r="AB402" s="248"/>
      <c r="AC402" s="248"/>
      <c r="AD402" s="257"/>
      <c r="AE402" s="258"/>
      <c r="AF402" s="258"/>
      <c r="AG402" s="223"/>
      <c r="AH402" s="223"/>
      <c r="AI402" s="223"/>
      <c r="AJ402" s="223"/>
      <c r="AK402" s="223"/>
      <c r="AL402" s="223"/>
      <c r="AM402" s="223"/>
      <c r="AN402" s="259"/>
      <c r="AO402" s="223"/>
      <c r="AP402" s="259"/>
      <c r="AR402" s="260"/>
      <c r="AT402" s="260"/>
      <c r="AV402" s="260"/>
    </row>
    <row r="403" spans="1:48" s="225" customFormat="1" ht="60">
      <c r="A403" s="656"/>
      <c r="B403" s="574"/>
      <c r="C403" s="574"/>
      <c r="D403" s="252" t="s">
        <v>839</v>
      </c>
      <c r="E403" s="252" t="s">
        <v>1275</v>
      </c>
      <c r="F403" s="185" t="s">
        <v>1</v>
      </c>
      <c r="G403" s="246" t="s">
        <v>51</v>
      </c>
      <c r="H403" s="247" t="s">
        <v>92</v>
      </c>
      <c r="I403" s="248" t="s">
        <v>134</v>
      </c>
      <c r="J403" s="248" t="str">
        <f>IF(OR(F403="SE",F403="SA"),VLOOKUP(I403,'Tabla de Peligros y Riesgo'!$C$2:$E$227,2,FALSE),VLOOKUP(I403,'LISTA DE ASPECTOS - IMPACTOS'!$D$3:$F$72,2,FALSE))</f>
        <v>Atrapamiento</v>
      </c>
      <c r="K403" s="249" t="str">
        <f>IF(OR(F403="SE",F403="SA"),VLOOKUP(I403,'Tabla de Peligros y Riesgo'!$C$2:$E$227,3,FALSE),VLOOKUP(I403,'LISTA DE ASPECTOS - IMPACTOS'!$D$3:$F$72,3,FALSE))</f>
        <v>Heridas/Amputación/Contusión/Fractura/Muerte</v>
      </c>
      <c r="L403" s="250" t="s">
        <v>56</v>
      </c>
      <c r="M403" s="248">
        <v>3</v>
      </c>
      <c r="N403" s="251">
        <f t="shared" ref="N403:N463" si="54">IF(CONCATENATE(M403,L403)="1A",1,IF(CONCATENATE(M403,L403)="1B",2,IF(CONCATENATE(M403,L403)="2A",3,IF(CONCATENATE(M403,L403)="1C",4,IF(CONCATENATE(M403,L403)="2B",5,IF(CONCATENATE(M403,L403)="3A",6,IF(CONCATENATE(M403,L403)="1D",7,IF(CONCATENATE(M403,L403)="2C",8,IF(CONCATENATE(M403,L403)="3B",9,IF(CONCATENATE(M403,L403)="4A",10,IF(CONCATENATE(M403,L403)="1E",11,IF(CONCATENATE(M403,L403)="2D",12,IF(CONCATENATE(M403,L403)="3C",13,IF(CONCATENATE(M403,L403)="4B",14,IF(CONCATENATE(M403,L403)="5A",15,IF(CONCATENATE(M403,L403)="2E",16,IF(CONCATENATE(M403,L403)="3D",17,IF(CONCATENATE(M403,L403)="4C",18,IF(CONCATENATE(M403,L403)="5B",19,IF(CONCATENATE(M403,L403)="3E",20,IF(CONCATENATE(M403,L403)="4D",21,IF(CONCATENATE(M403,L403)="5C",22,IF(CONCATENATE(M403,L403)="4E",23,IF(CONCATENATE(M403,L403)="5D",24,IF(CONCATENATE(M403,L403)="5E",25,"")))))))))))))))))))))))))</f>
        <v>13</v>
      </c>
      <c r="O403" s="248"/>
      <c r="P403" s="252"/>
      <c r="Q403" s="248"/>
      <c r="R403" s="252"/>
      <c r="S403" s="248" t="s">
        <v>1265</v>
      </c>
      <c r="T403" s="248" t="s">
        <v>53</v>
      </c>
      <c r="U403" s="253" t="s">
        <v>1208</v>
      </c>
      <c r="V403" s="254">
        <v>0.35</v>
      </c>
      <c r="W403" s="253" t="s">
        <v>1196</v>
      </c>
      <c r="X403" s="255">
        <v>0.15</v>
      </c>
      <c r="Y403" s="251">
        <f t="shared" ref="Y403:Y439" si="55">N403</f>
        <v>13</v>
      </c>
      <c r="Z403" s="256"/>
      <c r="AA403" s="251">
        <f t="array" ref="AA403">_xlfn.IFS(AND(Y403=1,O403&lt;&gt;0),25,AND(Y403=1,Q403&lt;&gt;0),21,AND(Y403=1,T403="ALTO"),16,AND(Y403=1,T403="BAJO"),11,AND(Y403=1,U403&lt;&gt;0),2,AND(Y403=2,O403&lt;&gt;0),25,AND(Y403=2,Q403&lt;&gt;0),21,AND(Y403=2,T403="ALTO"),16,AND(Y403=2,T403="BAJO"),11,AND(Y403=2,U403&lt;&gt;0),4,AND(Y403=3,O403&lt;&gt;0),25,AND(Y403=3,Q403&lt;&gt;0),21,AND(Y403=3,T403="ALTO"),16,AND(Y403=3,T403="BAJO"),12,AND(Y403=3,U403&lt;&gt;0),5,AND(Y403=4,O403&lt;&gt;0),25,AND(Y403=4,Q403&lt;&gt;0),13,AND(Y403=4,T403="ALTO"),16,AND(Y403=4,T403="BAJO"),14,AND(Y403=4,U403&lt;&gt;0),7,AND(Y403=5,O403&lt;&gt;0),25,AND(Y403=5,Q403&lt;&gt;0),21,AND(Y403=5,T403="ALTO"),16,AND(Y403=5,T403="BAJO"),12,AND(Y403=5,U403&lt;&gt;0),8,AND(Y403=6,O403&lt;&gt;0),25,AND(Y403=6,Q403&lt;&gt;0),21,AND(Y403=6,T403="ALTO"),20,AND(Y403=6,T403="BAJO"),17,AND(Y403=6,U403&lt;&gt;0),6,AND(Y403=7,O403&lt;&gt;0),25,AND(Y403=7,Q403&lt;&gt;0),23,AND(Y403=7,T403="ALTO"),16,AND(Y403=7,T403="BAJO"),11,AND(Y403=7,U403&lt;&gt;0),7,AND(Y403=8,O403&lt;&gt;0),25,AND(Y403=8,Q403&lt;&gt;0),21,AND(Y403=8,T403="ALTO"),16,AND(Y403=8,T403="BAJO"),12,AND(Y403=8,U403&lt;&gt;0),8,AND(Y403=9,O403&lt;&gt;0),25,AND(Y403=9,Q403&lt;&gt;0),21,AND(Y403=9,T403="ALTO"),20,AND(Y403=9,T403="BAJO"),17,AND(Y403=9,U403&lt;&gt;0),13,AND(Y403=10,O403&lt;&gt;0),25,AND(Y403=10,Q403&lt;&gt;0),22,AND(Y403=10,T403="ALTO"),21,AND(Y403=10,T403="BAJO"),18,AND(Y403=10,U403&lt;&gt;0),18,AND(Y403=11,O403&lt;&gt;0),25,AND(Y403=11,Q403&lt;&gt;0),23,AND(Y403=11,T403="ALTO"),20,AND(Y403=11,T403="BAJO"),16,AND(Y403=11,U403&lt;&gt;0),11,AND(Y403=12,O403&lt;&gt;0),25,AND(Y403=12,Q403&lt;&gt;0),23,AND(Y403=12,T403="ALTO"),20,AND(Y403=12,T403="BAJO"),16,AND(Y403=12,U403&lt;&gt;0),12,AND(Y403=13,O403&lt;&gt;0),25,AND(Y403=13,Q403&lt;&gt;0),21,AND(Y403=13,T403="ALTO"),20,AND(Y403=13,T403="BAJO"),17,AND(Y403=13,U403&lt;&gt;0),17,AND(Y403=14,O403&lt;&gt;0),25,AND(Y403=14,Q403&lt;&gt;0),24,AND(Y403=14,T403="ALTO"),23,AND(Y403=14,T403="BAJO"),21,AND(Y403=14,U403&lt;&gt;0),18,AND(Y403=15,O403&lt;&gt;0),25,AND(Y403=15,Q403&lt;&gt;0),24,AND(Y403=15,T403="ALTO"),22,AND(Y403=15,T403="BAJO"),19,AND(Y403=15,U403&lt;&gt;0),19,AND(Y403=16,O403&lt;&gt;0),25,AND(Y403=16,Q403&lt;&gt;0),23,AND(Y403=16,T403="ALTO"),23,AND(Y403=16,T403="BAJO"),23,AND(Y403=16,U403&lt;&gt;0),20,AND(Y403=17,O403&lt;&gt;0),25,AND(Y403=17,Q403&lt;&gt;0),24,AND(Y403=17,T403="ALTO"),23,AND(Y403=17,T403="BAJO"),21,AND(Y403=17,U403&lt;&gt;0),20,AND(Y403=18,O403&lt;&gt;0),25,AND(Y403=18,Q403&lt;&gt;0),24,AND(Y403=18,T403="ALTO"),23,AND(Y403=18,T403="BAJO"),22,AND(Y403=18,U403&lt;&gt;0),21,AND(Y403=19,O403&lt;&gt;0),25,AND(Y403=19,Q403&lt;&gt;0),25,AND(Y403=19,T403="ALTO"),24,AND(Y403=19,T403="BAJO"),22,AND(Y403=19,U403&lt;&gt;0),22,AND(Y403&lt;&gt;0,W403&lt;&gt;0),Y403,TRUE,"FALSO")</f>
        <v>20</v>
      </c>
      <c r="AB403" s="248"/>
      <c r="AC403" s="248"/>
      <c r="AD403" s="430"/>
      <c r="AE403" s="431"/>
      <c r="AF403" s="431"/>
      <c r="AG403" s="223"/>
      <c r="AH403" s="223"/>
      <c r="AI403" s="223"/>
      <c r="AJ403" s="223"/>
      <c r="AK403" s="223"/>
      <c r="AL403" s="223"/>
      <c r="AM403" s="223"/>
      <c r="AN403" s="259"/>
      <c r="AO403" s="223"/>
      <c r="AP403" s="259"/>
      <c r="AR403" s="260"/>
      <c r="AT403" s="260"/>
      <c r="AV403" s="260"/>
    </row>
    <row r="404" spans="1:48" s="225" customFormat="1" ht="60">
      <c r="A404" s="656"/>
      <c r="B404" s="574"/>
      <c r="C404" s="574"/>
      <c r="D404" s="252" t="s">
        <v>839</v>
      </c>
      <c r="E404" s="252" t="s">
        <v>1275</v>
      </c>
      <c r="F404" s="185" t="s">
        <v>1</v>
      </c>
      <c r="G404" s="246" t="s">
        <v>51</v>
      </c>
      <c r="H404" s="247" t="s">
        <v>111</v>
      </c>
      <c r="I404" s="248" t="s">
        <v>112</v>
      </c>
      <c r="J404" s="248" t="str">
        <f>IF(OR(F404="SE",F404="SA"),VLOOKUP(I404,'Tabla de Peligros y Riesgo'!$C$2:$E$227,2,FALSE),VLOOKUP(I404,'LISTA DE ASPECTOS - IMPACTOS'!$D$3:$F$72,2,FALSE))</f>
        <v xml:space="preserve">Electrocución </v>
      </c>
      <c r="K404" s="249" t="str">
        <f>IF(OR(F404="SE",F404="SA"),VLOOKUP(I404,'Tabla de Peligros y Riesgo'!$C$2:$E$227,3,FALSE),VLOOKUP(I404,'LISTA DE ASPECTOS - IMPACTOS'!$D$3:$F$72,3,FALSE))</f>
        <v xml:space="preserve">Muerte </v>
      </c>
      <c r="L404" s="250" t="s">
        <v>56</v>
      </c>
      <c r="M404" s="248">
        <v>3</v>
      </c>
      <c r="N404" s="251">
        <f t="shared" si="54"/>
        <v>13</v>
      </c>
      <c r="O404" s="248"/>
      <c r="P404" s="252"/>
      <c r="Q404" s="248"/>
      <c r="R404" s="252"/>
      <c r="S404" s="248" t="s">
        <v>1198</v>
      </c>
      <c r="T404" s="248" t="s">
        <v>53</v>
      </c>
      <c r="U404" s="253" t="s">
        <v>1225</v>
      </c>
      <c r="V404" s="254"/>
      <c r="W404" s="253" t="s">
        <v>1196</v>
      </c>
      <c r="X404" s="255">
        <v>0.2</v>
      </c>
      <c r="Y404" s="251">
        <f t="shared" si="55"/>
        <v>13</v>
      </c>
      <c r="Z404" s="256">
        <f>IF(N404&gt;=16,MAX(O404:T404),IF(N404&lt;16,MAX(O404:X404)))</f>
        <v>0.2</v>
      </c>
      <c r="AA404" s="251">
        <f t="array" ref="AA404">_xlfn.IFS(AND(Y404=1,O404&lt;&gt;0),25,AND(Y404=1,Q404&lt;&gt;0),21,AND(Y404=1,T404="ALTO"),16,AND(Y404=1,T404="BAJO"),11,AND(Y404=1,U404&lt;&gt;0),2,AND(Y404=2,O404&lt;&gt;0),25,AND(Y404=2,Q404&lt;&gt;0),21,AND(Y404=2,T404="ALTO"),16,AND(Y404=2,T404="BAJO"),11,AND(Y404=2,U404&lt;&gt;0),4,AND(Y404=3,O404&lt;&gt;0),25,AND(Y404=3,Q404&lt;&gt;0),21,AND(Y404=3,T404="ALTO"),16,AND(Y404=3,T404="BAJO"),12,AND(Y404=3,U404&lt;&gt;0),5,AND(Y404=4,O404&lt;&gt;0),25,AND(Y404=4,Q404&lt;&gt;0),13,AND(Y404=4,T404="ALTO"),16,AND(Y404=4,T404="BAJO"),14,AND(Y404=4,U404&lt;&gt;0),7,AND(Y404=5,O404&lt;&gt;0),25,AND(Y404=5,Q404&lt;&gt;0),21,AND(Y404=5,T404="ALTO"),16,AND(Y404=5,T404="BAJO"),12,AND(Y404=5,U404&lt;&gt;0),8,AND(Y404=6,O404&lt;&gt;0),25,AND(Y404=6,Q404&lt;&gt;0),21,AND(Y404=6,T404="ALTO"),20,AND(Y404=6,T404="BAJO"),17,AND(Y404=6,U404&lt;&gt;0),6,AND(Y404=7,O404&lt;&gt;0),25,AND(Y404=7,Q404&lt;&gt;0),23,AND(Y404=7,T404="ALTO"),16,AND(Y404=7,T404="BAJO"),11,AND(Y404=7,U404&lt;&gt;0),7,AND(Y404=8,O404&lt;&gt;0),25,AND(Y404=8,Q404&lt;&gt;0),21,AND(Y404=8,T404="ALTO"),16,AND(Y404=8,T404="BAJO"),12,AND(Y404=8,U404&lt;&gt;0),8,AND(Y404=9,O404&lt;&gt;0),25,AND(Y404=9,Q404&lt;&gt;0),21,AND(Y404=9,T404="ALTO"),20,AND(Y404=9,T404="BAJO"),17,AND(Y404=9,U404&lt;&gt;0),13,AND(Y404=10,O404&lt;&gt;0),25,AND(Y404=10,Q404&lt;&gt;0),22,AND(Y404=10,T404="ALTO"),21,AND(Y404=10,T404="BAJO"),18,AND(Y404=10,U404&lt;&gt;0),18,AND(Y404=11,O404&lt;&gt;0),25,AND(Y404=11,Q404&lt;&gt;0),23,AND(Y404=11,T404="ALTO"),20,AND(Y404=11,T404="BAJO"),16,AND(Y404=11,U404&lt;&gt;0),11,AND(Y404=12,O404&lt;&gt;0),25,AND(Y404=12,Q404&lt;&gt;0),23,AND(Y404=12,T404="ALTO"),20,AND(Y404=12,T404="BAJO"),16,AND(Y404=12,U404&lt;&gt;0),12,AND(Y404=13,O404&lt;&gt;0),25,AND(Y404=13,Q404&lt;&gt;0),21,AND(Y404=13,T404="ALTO"),20,AND(Y404=13,T404="BAJO"),17,AND(Y404=13,U404&lt;&gt;0),17,AND(Y404=14,O404&lt;&gt;0),25,AND(Y404=14,Q404&lt;&gt;0),24,AND(Y404=14,T404="ALTO"),23,AND(Y404=14,T404="BAJO"),21,AND(Y404=14,U404&lt;&gt;0),18,AND(Y404=15,O404&lt;&gt;0),25,AND(Y404=15,Q404&lt;&gt;0),24,AND(Y404=15,T404="ALTO"),22,AND(Y404=15,T404="BAJO"),19,AND(Y404=15,U404&lt;&gt;0),19,AND(Y404=16,O404&lt;&gt;0),25,AND(Y404=16,Q404&lt;&gt;0),23,AND(Y404=16,T404="ALTO"),23,AND(Y404=16,T404="BAJO"),23,AND(Y404=16,U404&lt;&gt;0),20,AND(Y404=17,O404&lt;&gt;0),25,AND(Y404=17,Q404&lt;&gt;0),24,AND(Y404=17,T404="ALTO"),23,AND(Y404=17,T404="BAJO"),21,AND(Y404=17,U404&lt;&gt;0),20,AND(Y404=18,O404&lt;&gt;0),25,AND(Y404=18,Q404&lt;&gt;0),24,AND(Y404=18,T404="ALTO"),23,AND(Y404=18,T404="BAJO"),22,AND(Y404=18,U404&lt;&gt;0),21,AND(Y404=19,O404&lt;&gt;0),25,AND(Y404=19,Q404&lt;&gt;0),25,AND(Y404=19,T404="ALTO"),24,AND(Y404=19,T404="BAJO"),22,AND(Y404=19,U404&lt;&gt;0),22,AND(Y404&lt;&gt;0,W404&lt;&gt;0),Y404,TRUE,"FALSO")</f>
        <v>20</v>
      </c>
      <c r="AB404" s="248" t="s">
        <v>1200</v>
      </c>
      <c r="AC404" s="248" t="s">
        <v>1201</v>
      </c>
      <c r="AD404" s="257"/>
      <c r="AE404" s="258"/>
      <c r="AF404" s="258"/>
      <c r="AG404" s="223"/>
      <c r="AH404" s="223"/>
      <c r="AI404" s="223"/>
      <c r="AJ404" s="223"/>
      <c r="AK404" s="223"/>
      <c r="AL404" s="223"/>
      <c r="AM404" s="223"/>
      <c r="AN404" s="259"/>
      <c r="AO404" s="223"/>
      <c r="AP404" s="259"/>
      <c r="AR404" s="260"/>
      <c r="AT404" s="260"/>
      <c r="AV404" s="260"/>
    </row>
    <row r="405" spans="1:48" s="225" customFormat="1" ht="71.25" customHeight="1">
      <c r="A405" s="656"/>
      <c r="B405" s="574"/>
      <c r="C405" s="574"/>
      <c r="D405" s="252" t="s">
        <v>1290</v>
      </c>
      <c r="E405" s="252" t="s">
        <v>1275</v>
      </c>
      <c r="F405" s="185" t="s">
        <v>0</v>
      </c>
      <c r="G405" s="246" t="s">
        <v>51</v>
      </c>
      <c r="H405" s="247" t="s">
        <v>66</v>
      </c>
      <c r="I405" s="248" t="s">
        <v>68</v>
      </c>
      <c r="J405" s="248" t="str">
        <f>IF(OR(F405="SE",F405="SA"),VLOOKUP(I405,'Tabla de Peligros y Riesgo'!$C$2:$E$227,2,FALSE),VLOOKUP(I405,'LISTA DE ASPECTOS - IMPACTOS'!$D$3:$F$72,2,FALSE))</f>
        <v>Caída al mismo nivel</v>
      </c>
      <c r="K405" s="249" t="str">
        <f>IF(OR(F405="SE",F405="SA"),VLOOKUP(I405,'Tabla de Peligros y Riesgo'!$C$2:$E$227,3,FALSE),VLOOKUP(I405,'LISTA DE ASPECTOS - IMPACTOS'!$D$3:$F$72,3,FALSE))</f>
        <v>Contusión/Fractura/Muerte</v>
      </c>
      <c r="L405" s="250" t="s">
        <v>56</v>
      </c>
      <c r="M405" s="248">
        <v>3</v>
      </c>
      <c r="N405" s="251">
        <f t="shared" si="54"/>
        <v>13</v>
      </c>
      <c r="O405" s="248"/>
      <c r="P405" s="252"/>
      <c r="Q405" s="248"/>
      <c r="R405" s="252"/>
      <c r="S405" s="248"/>
      <c r="T405" s="248"/>
      <c r="U405" s="248" t="s">
        <v>1253</v>
      </c>
      <c r="V405" s="254">
        <v>0.35</v>
      </c>
      <c r="W405" s="253" t="s">
        <v>1196</v>
      </c>
      <c r="X405" s="255">
        <v>0.15</v>
      </c>
      <c r="Y405" s="251">
        <f t="shared" si="55"/>
        <v>13</v>
      </c>
      <c r="Z405" s="256"/>
      <c r="AA405" s="251">
        <f t="array" ref="AA405">_xlfn.IFS(AND(Y405=1,O405&lt;&gt;0),25,AND(Y405=1,Q405&lt;&gt;0),21,AND(Y405=1,T405="ALTO"),16,AND(Y405=1,T405="BAJO"),11,AND(Y405=1,U405&lt;&gt;0),2,AND(Y405=2,O405&lt;&gt;0),25,AND(Y405=2,Q405&lt;&gt;0),21,AND(Y405=2,T405="ALTO"),16,AND(Y405=2,T405="BAJO"),11,AND(Y405=2,U405&lt;&gt;0),4,AND(Y405=3,O405&lt;&gt;0),25,AND(Y405=3,Q405&lt;&gt;0),21,AND(Y405=3,T405="ALTO"),16,AND(Y405=3,T405="BAJO"),12,AND(Y405=3,U405&lt;&gt;0),5,AND(Y405=4,O405&lt;&gt;0),25,AND(Y405=4,Q405&lt;&gt;0),13,AND(Y405=4,T405="ALTO"),16,AND(Y405=4,T405="BAJO"),14,AND(Y405=4,U405&lt;&gt;0),7,AND(Y405=5,O405&lt;&gt;0),25,AND(Y405=5,Q405&lt;&gt;0),21,AND(Y405=5,T405="ALTO"),16,AND(Y405=5,T405="BAJO"),12,AND(Y405=5,U405&lt;&gt;0),8,AND(Y405=6,O405&lt;&gt;0),25,AND(Y405=6,Q405&lt;&gt;0),21,AND(Y405=6,T405="ALTO"),20,AND(Y405=6,T405="BAJO"),17,AND(Y405=6,U405&lt;&gt;0),6,AND(Y405=7,O405&lt;&gt;0),25,AND(Y405=7,Q405&lt;&gt;0),23,AND(Y405=7,T405="ALTO"),16,AND(Y405=7,T405="BAJO"),11,AND(Y405=7,U405&lt;&gt;0),7,AND(Y405=8,O405&lt;&gt;0),25,AND(Y405=8,Q405&lt;&gt;0),21,AND(Y405=8,T405="ALTO"),16,AND(Y405=8,T405="BAJO"),12,AND(Y405=8,U405&lt;&gt;0),8,AND(Y405=9,O405&lt;&gt;0),25,AND(Y405=9,Q405&lt;&gt;0),21,AND(Y405=9,T405="ALTO"),20,AND(Y405=9,T405="BAJO"),17,AND(Y405=9,U405&lt;&gt;0),13,AND(Y405=10,O405&lt;&gt;0),25,AND(Y405=10,Q405&lt;&gt;0),22,AND(Y405=10,T405="ALTO"),21,AND(Y405=10,T405="BAJO"),18,AND(Y405=10,U405&lt;&gt;0),18,AND(Y405=11,O405&lt;&gt;0),25,AND(Y405=11,Q405&lt;&gt;0),23,AND(Y405=11,T405="ALTO"),20,AND(Y405=11,T405="BAJO"),16,AND(Y405=11,U405&lt;&gt;0),11,AND(Y405=12,O405&lt;&gt;0),25,AND(Y405=12,Q405&lt;&gt;0),23,AND(Y405=12,T405="ALTO"),20,AND(Y405=12,T405="BAJO"),16,AND(Y405=12,U405&lt;&gt;0),12,AND(Y405=13,O405&lt;&gt;0),25,AND(Y405=13,Q405&lt;&gt;0),21,AND(Y405=13,T405="ALTO"),20,AND(Y405=13,T405="BAJO"),17,AND(Y405=13,U405&lt;&gt;0),17,AND(Y405=14,O405&lt;&gt;0),25,AND(Y405=14,Q405&lt;&gt;0),24,AND(Y405=14,T405="ALTO"),23,AND(Y405=14,T405="BAJO"),21,AND(Y405=14,U405&lt;&gt;0),18,AND(Y405=15,O405&lt;&gt;0),25,AND(Y405=15,Q405&lt;&gt;0),24,AND(Y405=15,T405="ALTO"),22,AND(Y405=15,T405="BAJO"),19,AND(Y405=15,U405&lt;&gt;0),19,AND(Y405=16,O405&lt;&gt;0),25,AND(Y405=16,Q405&lt;&gt;0),23,AND(Y405=16,T405="ALTO"),23,AND(Y405=16,T405="BAJO"),23,AND(Y405=16,U405&lt;&gt;0),20,AND(Y405=17,O405&lt;&gt;0),25,AND(Y405=17,Q405&lt;&gt;0),24,AND(Y405=17,T405="ALTO"),23,AND(Y405=17,T405="BAJO"),21,AND(Y405=17,U405&lt;&gt;0),20,AND(Y405=18,O405&lt;&gt;0),25,AND(Y405=18,Q405&lt;&gt;0),24,AND(Y405=18,T405="ALTO"),23,AND(Y405=18,T405="BAJO"),22,AND(Y405=18,U405&lt;&gt;0),21,AND(Y405=19,O405&lt;&gt;0),25,AND(Y405=19,Q405&lt;&gt;0),25,AND(Y405=19,T405="ALTO"),24,AND(Y405=19,T405="BAJO"),22,AND(Y405=19,U405&lt;&gt;0),22,AND(Y405&lt;&gt;0,W405&lt;&gt;0),Y405,TRUE,"FALSO")</f>
        <v>17</v>
      </c>
      <c r="AB405" s="248"/>
      <c r="AC405" s="248"/>
      <c r="AD405" s="430"/>
      <c r="AE405" s="431"/>
      <c r="AF405" s="431"/>
      <c r="AG405" s="223"/>
      <c r="AH405" s="223"/>
      <c r="AI405" s="223"/>
      <c r="AJ405" s="223"/>
      <c r="AK405" s="223"/>
      <c r="AL405" s="223"/>
      <c r="AM405" s="223"/>
      <c r="AN405" s="259"/>
      <c r="AO405" s="223"/>
      <c r="AP405" s="259"/>
      <c r="AR405" s="260"/>
      <c r="AT405" s="260"/>
      <c r="AV405" s="260"/>
    </row>
    <row r="406" spans="1:48" s="225" customFormat="1" ht="57" customHeight="1">
      <c r="A406" s="656"/>
      <c r="B406" s="574"/>
      <c r="C406" s="574"/>
      <c r="D406" s="281" t="s">
        <v>1290</v>
      </c>
      <c r="E406" s="252" t="s">
        <v>1275</v>
      </c>
      <c r="F406" s="185" t="s">
        <v>2</v>
      </c>
      <c r="G406" s="246" t="s">
        <v>52</v>
      </c>
      <c r="H406" s="247" t="s">
        <v>528</v>
      </c>
      <c r="I406" s="248" t="s">
        <v>535</v>
      </c>
      <c r="J406" s="248" t="str">
        <f>IF(OR(F406="SE",F406="SA"),VLOOKUP(I406,'Tabla de Peligros y Riesgo'!$C$2:$E$227,2,FALSE),VLOOKUP(I406,'LISTA DE ASPECTOS - IMPACTOS'!$D$3:$F$72,2,FALSE))</f>
        <v>Alteración de la calidad de suelo/agua</v>
      </c>
      <c r="K406" s="249" t="str">
        <f>IF(OR(F406="SE",F406="SA"),VLOOKUP(I406,'Tabla de Peligros y Riesgo'!$C$2:$E$227,3,FALSE),VLOOKUP(I406,'LISTA DE ASPECTOS - IMPACTOS'!$D$3:$F$72,3,FALSE))</f>
        <v>Potencial afectación a la calidad ambiental del suelo, agua, aire, flora y fauna</v>
      </c>
      <c r="L406" s="250" t="s">
        <v>56</v>
      </c>
      <c r="M406" s="248">
        <v>3</v>
      </c>
      <c r="N406" s="251">
        <f t="shared" si="54"/>
        <v>13</v>
      </c>
      <c r="O406" s="248"/>
      <c r="P406" s="252"/>
      <c r="Q406" s="248"/>
      <c r="R406" s="252"/>
      <c r="S406" s="248"/>
      <c r="T406" s="248"/>
      <c r="U406" s="253" t="s">
        <v>1279</v>
      </c>
      <c r="V406" s="254">
        <v>0.35</v>
      </c>
      <c r="W406" s="253"/>
      <c r="X406" s="255">
        <v>0.15</v>
      </c>
      <c r="Y406" s="251">
        <f t="shared" si="55"/>
        <v>13</v>
      </c>
      <c r="Z406" s="256"/>
      <c r="AA406" s="251">
        <f t="array" ref="AA406">_xlfn.IFS(AND(Y406=1,O406&lt;&gt;0),25,AND(Y406=1,Q406&lt;&gt;0),21,AND(Y406=1,T406="ALTO"),16,AND(Y406=1,T406="BAJO"),11,AND(Y406=1,U406&lt;&gt;0),2,AND(Y406=2,O406&lt;&gt;0),25,AND(Y406=2,Q406&lt;&gt;0),21,AND(Y406=2,T406="ALTO"),16,AND(Y406=2,T406="BAJO"),11,AND(Y406=2,U406&lt;&gt;0),4,AND(Y406=3,O406&lt;&gt;0),25,AND(Y406=3,Q406&lt;&gt;0),21,AND(Y406=3,T406="ALTO"),16,AND(Y406=3,T406="BAJO"),12,AND(Y406=3,U406&lt;&gt;0),5,AND(Y406=4,O406&lt;&gt;0),25,AND(Y406=4,Q406&lt;&gt;0),13,AND(Y406=4,T406="ALTO"),16,AND(Y406=4,T406="BAJO"),14,AND(Y406=4,U406&lt;&gt;0),7,AND(Y406=5,O406&lt;&gt;0),25,AND(Y406=5,Q406&lt;&gt;0),21,AND(Y406=5,T406="ALTO"),16,AND(Y406=5,T406="BAJO"),12,AND(Y406=5,U406&lt;&gt;0),8,AND(Y406=6,O406&lt;&gt;0),25,AND(Y406=6,Q406&lt;&gt;0),21,AND(Y406=6,T406="ALTO"),20,AND(Y406=6,T406="BAJO"),17,AND(Y406=6,U406&lt;&gt;0),6,AND(Y406=7,O406&lt;&gt;0),25,AND(Y406=7,Q406&lt;&gt;0),23,AND(Y406=7,T406="ALTO"),16,AND(Y406=7,T406="BAJO"),11,AND(Y406=7,U406&lt;&gt;0),7,AND(Y406=8,O406&lt;&gt;0),25,AND(Y406=8,Q406&lt;&gt;0),21,AND(Y406=8,T406="ALTO"),16,AND(Y406=8,T406="BAJO"),12,AND(Y406=8,U406&lt;&gt;0),8,AND(Y406=9,O406&lt;&gt;0),25,AND(Y406=9,Q406&lt;&gt;0),21,AND(Y406=9,T406="ALTO"),20,AND(Y406=9,T406="BAJO"),17,AND(Y406=9,U406&lt;&gt;0),13,AND(Y406=10,O406&lt;&gt;0),25,AND(Y406=10,Q406&lt;&gt;0),22,AND(Y406=10,T406="ALTO"),21,AND(Y406=10,T406="BAJO"),18,AND(Y406=10,U406&lt;&gt;0),18,AND(Y406=11,O406&lt;&gt;0),25,AND(Y406=11,Q406&lt;&gt;0),23,AND(Y406=11,T406="ALTO"),20,AND(Y406=11,T406="BAJO"),16,AND(Y406=11,U406&lt;&gt;0),11,AND(Y406=12,O406&lt;&gt;0),25,AND(Y406=12,Q406&lt;&gt;0),23,AND(Y406=12,T406="ALTO"),20,AND(Y406=12,T406="BAJO"),16,AND(Y406=12,U406&lt;&gt;0),12,AND(Y406=13,O406&lt;&gt;0),25,AND(Y406=13,Q406&lt;&gt;0),21,AND(Y406=13,T406="ALTO"),20,AND(Y406=13,T406="BAJO"),17,AND(Y406=13,U406&lt;&gt;0),17,AND(Y406=14,O406&lt;&gt;0),25,AND(Y406=14,Q406&lt;&gt;0),24,AND(Y406=14,T406="ALTO"),23,AND(Y406=14,T406="BAJO"),21,AND(Y406=14,U406&lt;&gt;0),18,AND(Y406=15,O406&lt;&gt;0),25,AND(Y406=15,Q406&lt;&gt;0),24,AND(Y406=15,T406="ALTO"),22,AND(Y406=15,T406="BAJO"),19,AND(Y406=15,U406&lt;&gt;0),19,AND(Y406=16,O406&lt;&gt;0),25,AND(Y406=16,Q406&lt;&gt;0),23,AND(Y406=16,T406="ALTO"),23,AND(Y406=16,T406="BAJO"),23,AND(Y406=16,U406&lt;&gt;0),20,AND(Y406=17,O406&lt;&gt;0),25,AND(Y406=17,Q406&lt;&gt;0),24,AND(Y406=17,T406="ALTO"),23,AND(Y406=17,T406="BAJO"),21,AND(Y406=17,U406&lt;&gt;0),20,AND(Y406=18,O406&lt;&gt;0),25,AND(Y406=18,Q406&lt;&gt;0),24,AND(Y406=18,T406="ALTO"),23,AND(Y406=18,T406="BAJO"),22,AND(Y406=18,U406&lt;&gt;0),21,AND(Y406=19,O406&lt;&gt;0),25,AND(Y406=19,Q406&lt;&gt;0),25,AND(Y406=19,T406="ALTO"),24,AND(Y406=19,T406="BAJO"),22,AND(Y406=19,U406&lt;&gt;0),22,AND(Y406&lt;&gt;0,W406&lt;&gt;0),Y406,TRUE,"FALSO")</f>
        <v>17</v>
      </c>
      <c r="AB406" s="248"/>
      <c r="AC406" s="248"/>
      <c r="AD406" s="430"/>
      <c r="AE406" s="431"/>
      <c r="AF406" s="431"/>
      <c r="AG406" s="223"/>
      <c r="AH406" s="223"/>
      <c r="AI406" s="223"/>
      <c r="AJ406" s="223"/>
      <c r="AK406" s="223"/>
      <c r="AL406" s="223"/>
      <c r="AM406" s="223"/>
      <c r="AN406" s="259"/>
      <c r="AO406" s="223"/>
      <c r="AP406" s="259"/>
      <c r="AR406" s="260"/>
      <c r="AT406" s="260"/>
      <c r="AV406" s="260"/>
    </row>
    <row r="407" spans="1:48" s="225" customFormat="1" ht="71.25" customHeight="1">
      <c r="A407" s="656"/>
      <c r="B407" s="574"/>
      <c r="C407" s="574"/>
      <c r="D407" s="252" t="s">
        <v>1291</v>
      </c>
      <c r="E407" s="252" t="s">
        <v>1275</v>
      </c>
      <c r="F407" s="185" t="s">
        <v>0</v>
      </c>
      <c r="G407" s="246" t="s">
        <v>51</v>
      </c>
      <c r="H407" s="247" t="s">
        <v>66</v>
      </c>
      <c r="I407" s="248" t="s">
        <v>67</v>
      </c>
      <c r="J407" s="248" t="str">
        <f>IF(OR(F407="SE",F407="SA"),VLOOKUP(I407,'Tabla de Peligros y Riesgo'!$C$2:$E$227,2,FALSE),VLOOKUP(I407,'LISTA DE ASPECTOS - IMPACTOS'!$D$3:$F$72,2,FALSE))</f>
        <v>Caída al mismo nivel</v>
      </c>
      <c r="K407" s="249" t="str">
        <f>IF(OR(F407="SE",F407="SA"),VLOOKUP(I407,'Tabla de Peligros y Riesgo'!$C$2:$E$227,3,FALSE),VLOOKUP(I407,'LISTA DE ASPECTOS - IMPACTOS'!$D$3:$F$72,3,FALSE))</f>
        <v>Contusión/Fractura/Muerte</v>
      </c>
      <c r="L407" s="250" t="s">
        <v>56</v>
      </c>
      <c r="M407" s="248">
        <v>3</v>
      </c>
      <c r="N407" s="251">
        <f t="shared" si="54"/>
        <v>13</v>
      </c>
      <c r="O407" s="248"/>
      <c r="P407" s="252"/>
      <c r="Q407" s="248"/>
      <c r="R407" s="252"/>
      <c r="S407" s="248"/>
      <c r="T407" s="248"/>
      <c r="U407" s="248" t="s">
        <v>1253</v>
      </c>
      <c r="V407" s="254">
        <v>0.35</v>
      </c>
      <c r="W407" s="253" t="s">
        <v>1196</v>
      </c>
      <c r="X407" s="255">
        <v>0.15</v>
      </c>
      <c r="Y407" s="251">
        <f t="shared" si="55"/>
        <v>13</v>
      </c>
      <c r="Z407" s="256"/>
      <c r="AA407" s="251">
        <f t="array" ref="AA407">_xlfn.IFS(AND(Y407=1,O407&lt;&gt;0),25,AND(Y407=1,Q407&lt;&gt;0),21,AND(Y407=1,T407="ALTO"),16,AND(Y407=1,T407="BAJO"),11,AND(Y407=1,U407&lt;&gt;0),2,AND(Y407=2,O407&lt;&gt;0),25,AND(Y407=2,Q407&lt;&gt;0),21,AND(Y407=2,T407="ALTO"),16,AND(Y407=2,T407="BAJO"),11,AND(Y407=2,U407&lt;&gt;0),4,AND(Y407=3,O407&lt;&gt;0),25,AND(Y407=3,Q407&lt;&gt;0),21,AND(Y407=3,T407="ALTO"),16,AND(Y407=3,T407="BAJO"),12,AND(Y407=3,U407&lt;&gt;0),5,AND(Y407=4,O407&lt;&gt;0),25,AND(Y407=4,Q407&lt;&gt;0),13,AND(Y407=4,T407="ALTO"),16,AND(Y407=4,T407="BAJO"),14,AND(Y407=4,U407&lt;&gt;0),7,AND(Y407=5,O407&lt;&gt;0),25,AND(Y407=5,Q407&lt;&gt;0),21,AND(Y407=5,T407="ALTO"),16,AND(Y407=5,T407="BAJO"),12,AND(Y407=5,U407&lt;&gt;0),8,AND(Y407=6,O407&lt;&gt;0),25,AND(Y407=6,Q407&lt;&gt;0),21,AND(Y407=6,T407="ALTO"),20,AND(Y407=6,T407="BAJO"),17,AND(Y407=6,U407&lt;&gt;0),6,AND(Y407=7,O407&lt;&gt;0),25,AND(Y407=7,Q407&lt;&gt;0),23,AND(Y407=7,T407="ALTO"),16,AND(Y407=7,T407="BAJO"),11,AND(Y407=7,U407&lt;&gt;0),7,AND(Y407=8,O407&lt;&gt;0),25,AND(Y407=8,Q407&lt;&gt;0),21,AND(Y407=8,T407="ALTO"),16,AND(Y407=8,T407="BAJO"),12,AND(Y407=8,U407&lt;&gt;0),8,AND(Y407=9,O407&lt;&gt;0),25,AND(Y407=9,Q407&lt;&gt;0),21,AND(Y407=9,T407="ALTO"),20,AND(Y407=9,T407="BAJO"),17,AND(Y407=9,U407&lt;&gt;0),13,AND(Y407=10,O407&lt;&gt;0),25,AND(Y407=10,Q407&lt;&gt;0),22,AND(Y407=10,T407="ALTO"),21,AND(Y407=10,T407="BAJO"),18,AND(Y407=10,U407&lt;&gt;0),18,AND(Y407=11,O407&lt;&gt;0),25,AND(Y407=11,Q407&lt;&gt;0),23,AND(Y407=11,T407="ALTO"),20,AND(Y407=11,T407="BAJO"),16,AND(Y407=11,U407&lt;&gt;0),11,AND(Y407=12,O407&lt;&gt;0),25,AND(Y407=12,Q407&lt;&gt;0),23,AND(Y407=12,T407="ALTO"),20,AND(Y407=12,T407="BAJO"),16,AND(Y407=12,U407&lt;&gt;0),12,AND(Y407=13,O407&lt;&gt;0),25,AND(Y407=13,Q407&lt;&gt;0),21,AND(Y407=13,T407="ALTO"),20,AND(Y407=13,T407="BAJO"),17,AND(Y407=13,U407&lt;&gt;0),17,AND(Y407=14,O407&lt;&gt;0),25,AND(Y407=14,Q407&lt;&gt;0),24,AND(Y407=14,T407="ALTO"),23,AND(Y407=14,T407="BAJO"),21,AND(Y407=14,U407&lt;&gt;0),18,AND(Y407=15,O407&lt;&gt;0),25,AND(Y407=15,Q407&lt;&gt;0),24,AND(Y407=15,T407="ALTO"),22,AND(Y407=15,T407="BAJO"),19,AND(Y407=15,U407&lt;&gt;0),19,AND(Y407=16,O407&lt;&gt;0),25,AND(Y407=16,Q407&lt;&gt;0),23,AND(Y407=16,T407="ALTO"),23,AND(Y407=16,T407="BAJO"),23,AND(Y407=16,U407&lt;&gt;0),20,AND(Y407=17,O407&lt;&gt;0),25,AND(Y407=17,Q407&lt;&gt;0),24,AND(Y407=17,T407="ALTO"),23,AND(Y407=17,T407="BAJO"),21,AND(Y407=17,U407&lt;&gt;0),20,AND(Y407=18,O407&lt;&gt;0),25,AND(Y407=18,Q407&lt;&gt;0),24,AND(Y407=18,T407="ALTO"),23,AND(Y407=18,T407="BAJO"),22,AND(Y407=18,U407&lt;&gt;0),21,AND(Y407=19,O407&lt;&gt;0),25,AND(Y407=19,Q407&lt;&gt;0),25,AND(Y407=19,T407="ALTO"),24,AND(Y407=19,T407="BAJO"),22,AND(Y407=19,U407&lt;&gt;0),22,AND(Y407&lt;&gt;0,W407&lt;&gt;0),Y407,TRUE,"FALSO")</f>
        <v>17</v>
      </c>
      <c r="AB407" s="248"/>
      <c r="AC407" s="248"/>
      <c r="AD407" s="430"/>
      <c r="AE407" s="431"/>
      <c r="AF407" s="431"/>
      <c r="AG407" s="223"/>
      <c r="AH407" s="223"/>
      <c r="AI407" s="223"/>
      <c r="AJ407" s="223"/>
      <c r="AK407" s="223"/>
      <c r="AL407" s="223"/>
      <c r="AM407" s="223"/>
      <c r="AN407" s="259"/>
      <c r="AO407" s="223"/>
      <c r="AP407" s="259"/>
      <c r="AR407" s="260"/>
      <c r="AT407" s="260"/>
      <c r="AV407" s="260"/>
    </row>
    <row r="408" spans="1:48" s="225" customFormat="1" ht="60">
      <c r="A408" s="656"/>
      <c r="B408" s="574"/>
      <c r="C408" s="574"/>
      <c r="D408" s="244" t="s">
        <v>795</v>
      </c>
      <c r="E408" s="252" t="s">
        <v>1275</v>
      </c>
      <c r="F408" s="185" t="s">
        <v>0</v>
      </c>
      <c r="G408" s="246" t="s">
        <v>51</v>
      </c>
      <c r="H408" s="247" t="s">
        <v>135</v>
      </c>
      <c r="I408" s="248" t="s">
        <v>136</v>
      </c>
      <c r="J408" s="248" t="str">
        <f>IF(OR(F408="SE",F408="SA"),VLOOKUP(I408,'Tabla de Peligros y Riesgo'!$C$2:$E$227,2,FALSE),VLOOKUP(I408,'LISTA DE ASPECTOS - IMPACTOS'!$D$3:$F$72,2,FALSE))</f>
        <v>Riesgos Disergonómico</v>
      </c>
      <c r="K408" s="249" t="str">
        <f>IF(OR(F408="SE",F408="SA"),VLOOKUP(I408,'Tabla de Peligros y Riesgo'!$C$2:$E$227,3,FALSE),VLOOKUP(I408,'LISTA DE ASPECTOS - IMPACTOS'!$D$3:$F$72,3,FALSE))</f>
        <v>Lumbalgia</v>
      </c>
      <c r="L408" s="250" t="s">
        <v>56</v>
      </c>
      <c r="M408" s="248">
        <v>3</v>
      </c>
      <c r="N408" s="251">
        <f t="shared" si="54"/>
        <v>13</v>
      </c>
      <c r="O408" s="248"/>
      <c r="P408" s="252"/>
      <c r="Q408" s="248"/>
      <c r="R408" s="252"/>
      <c r="S408" s="248" t="s">
        <v>1207</v>
      </c>
      <c r="T408" s="248" t="s">
        <v>53</v>
      </c>
      <c r="U408" s="253" t="s">
        <v>1292</v>
      </c>
      <c r="V408" s="254">
        <v>0.35</v>
      </c>
      <c r="W408" s="253" t="s">
        <v>1196</v>
      </c>
      <c r="X408" s="255">
        <v>0.15</v>
      </c>
      <c r="Y408" s="251">
        <f t="shared" si="55"/>
        <v>13</v>
      </c>
      <c r="Z408" s="256"/>
      <c r="AA408" s="251">
        <f t="array" ref="AA408">_xlfn.IFS(AND(Y408=1,O408&lt;&gt;0),25,AND(Y408=1,Q408&lt;&gt;0),21,AND(Y408=1,T408="ALTO"),16,AND(Y408=1,T408="BAJO"),11,AND(Y408=1,U408&lt;&gt;0),2,AND(Y408=2,O408&lt;&gt;0),25,AND(Y408=2,Q408&lt;&gt;0),21,AND(Y408=2,T408="ALTO"),16,AND(Y408=2,T408="BAJO"),11,AND(Y408=2,U408&lt;&gt;0),4,AND(Y408=3,O408&lt;&gt;0),25,AND(Y408=3,Q408&lt;&gt;0),21,AND(Y408=3,T408="ALTO"),16,AND(Y408=3,T408="BAJO"),12,AND(Y408=3,U408&lt;&gt;0),5,AND(Y408=4,O408&lt;&gt;0),25,AND(Y408=4,Q408&lt;&gt;0),13,AND(Y408=4,T408="ALTO"),16,AND(Y408=4,T408="BAJO"),14,AND(Y408=4,U408&lt;&gt;0),7,AND(Y408=5,O408&lt;&gt;0),25,AND(Y408=5,Q408&lt;&gt;0),21,AND(Y408=5,T408="ALTO"),16,AND(Y408=5,T408="BAJO"),12,AND(Y408=5,U408&lt;&gt;0),8,AND(Y408=6,O408&lt;&gt;0),25,AND(Y408=6,Q408&lt;&gt;0),21,AND(Y408=6,T408="ALTO"),20,AND(Y408=6,T408="BAJO"),17,AND(Y408=6,U408&lt;&gt;0),6,AND(Y408=7,O408&lt;&gt;0),25,AND(Y408=7,Q408&lt;&gt;0),23,AND(Y408=7,T408="ALTO"),16,AND(Y408=7,T408="BAJO"),11,AND(Y408=7,U408&lt;&gt;0),7,AND(Y408=8,O408&lt;&gt;0),25,AND(Y408=8,Q408&lt;&gt;0),21,AND(Y408=8,T408="ALTO"),16,AND(Y408=8,T408="BAJO"),12,AND(Y408=8,U408&lt;&gt;0),8,AND(Y408=9,O408&lt;&gt;0),25,AND(Y408=9,Q408&lt;&gt;0),21,AND(Y408=9,T408="ALTO"),20,AND(Y408=9,T408="BAJO"),17,AND(Y408=9,U408&lt;&gt;0),13,AND(Y408=10,O408&lt;&gt;0),25,AND(Y408=10,Q408&lt;&gt;0),22,AND(Y408=10,T408="ALTO"),21,AND(Y408=10,T408="BAJO"),18,AND(Y408=10,U408&lt;&gt;0),18,AND(Y408=11,O408&lt;&gt;0),25,AND(Y408=11,Q408&lt;&gt;0),23,AND(Y408=11,T408="ALTO"),20,AND(Y408=11,T408="BAJO"),16,AND(Y408=11,U408&lt;&gt;0),11,AND(Y408=12,O408&lt;&gt;0),25,AND(Y408=12,Q408&lt;&gt;0),23,AND(Y408=12,T408="ALTO"),20,AND(Y408=12,T408="BAJO"),16,AND(Y408=12,U408&lt;&gt;0),12,AND(Y408=13,O408&lt;&gt;0),25,AND(Y408=13,Q408&lt;&gt;0),21,AND(Y408=13,T408="ALTO"),20,AND(Y408=13,T408="BAJO"),17,AND(Y408=13,U408&lt;&gt;0),17,AND(Y408=14,O408&lt;&gt;0),25,AND(Y408=14,Q408&lt;&gt;0),24,AND(Y408=14,T408="ALTO"),23,AND(Y408=14,T408="BAJO"),21,AND(Y408=14,U408&lt;&gt;0),18,AND(Y408=15,O408&lt;&gt;0),25,AND(Y408=15,Q408&lt;&gt;0),24,AND(Y408=15,T408="ALTO"),22,AND(Y408=15,T408="BAJO"),19,AND(Y408=15,U408&lt;&gt;0),19,AND(Y408=16,O408&lt;&gt;0),25,AND(Y408=16,Q408&lt;&gt;0),23,AND(Y408=16,T408="ALTO"),23,AND(Y408=16,T408="BAJO"),23,AND(Y408=16,U408&lt;&gt;0),20,AND(Y408=17,O408&lt;&gt;0),25,AND(Y408=17,Q408&lt;&gt;0),24,AND(Y408=17,T408="ALTO"),23,AND(Y408=17,T408="BAJO"),21,AND(Y408=17,U408&lt;&gt;0),20,AND(Y408=18,O408&lt;&gt;0),25,AND(Y408=18,Q408&lt;&gt;0),24,AND(Y408=18,T408="ALTO"),23,AND(Y408=18,T408="BAJO"),22,AND(Y408=18,U408&lt;&gt;0),21,AND(Y408=19,O408&lt;&gt;0),25,AND(Y408=19,Q408&lt;&gt;0),25,AND(Y408=19,T408="ALTO"),24,AND(Y408=19,T408="BAJO"),22,AND(Y408=19,U408&lt;&gt;0),22,AND(Y408&lt;&gt;0,W408&lt;&gt;0),Y408,TRUE,"FALSO")</f>
        <v>20</v>
      </c>
      <c r="AB408" s="248"/>
      <c r="AC408" s="248"/>
      <c r="AD408" s="430"/>
      <c r="AE408" s="431"/>
      <c r="AF408" s="431"/>
      <c r="AG408" s="223"/>
      <c r="AH408" s="223"/>
      <c r="AI408" s="223"/>
      <c r="AJ408" s="223"/>
      <c r="AK408" s="223"/>
      <c r="AL408" s="223"/>
      <c r="AM408" s="223"/>
      <c r="AN408" s="259"/>
      <c r="AO408" s="223"/>
      <c r="AP408" s="259"/>
      <c r="AR408" s="260"/>
      <c r="AT408" s="260"/>
      <c r="AV408" s="260"/>
    </row>
    <row r="409" spans="1:48" s="225" customFormat="1" ht="60">
      <c r="A409" s="656"/>
      <c r="B409" s="574"/>
      <c r="C409" s="574"/>
      <c r="D409" s="252" t="s">
        <v>812</v>
      </c>
      <c r="E409" s="252" t="s">
        <v>1275</v>
      </c>
      <c r="F409" s="185" t="s">
        <v>1</v>
      </c>
      <c r="G409" s="246" t="s">
        <v>51</v>
      </c>
      <c r="H409" s="247" t="s">
        <v>80</v>
      </c>
      <c r="I409" s="248" t="s">
        <v>108</v>
      </c>
      <c r="J409" s="248" t="str">
        <f>IF(OR(F409="SE",F409="SA"),VLOOKUP(I409,'Tabla de Peligros y Riesgo'!$C$2:$E$227,2,FALSE),VLOOKUP(I409,'LISTA DE ASPECTOS - IMPACTOS'!$D$3:$F$72,2,FALSE))</f>
        <v xml:space="preserve">Electrocusión </v>
      </c>
      <c r="K409" s="249" t="str">
        <f>IF(OR(F409="SE",F409="SA"),VLOOKUP(I409,'Tabla de Peligros y Riesgo'!$C$2:$E$227,3,FALSE),VLOOKUP(I409,'LISTA DE ASPECTOS - IMPACTOS'!$D$3:$F$72,3,FALSE))</f>
        <v>Quemadura/Amputación/ Muerte</v>
      </c>
      <c r="L409" s="250" t="s">
        <v>90</v>
      </c>
      <c r="M409" s="248">
        <v>4</v>
      </c>
      <c r="N409" s="251">
        <f t="shared" si="54"/>
        <v>14</v>
      </c>
      <c r="O409" s="248"/>
      <c r="P409" s="252"/>
      <c r="Q409" s="248"/>
      <c r="R409" s="252"/>
      <c r="S409" s="248" t="s">
        <v>1243</v>
      </c>
      <c r="T409" s="248" t="s">
        <v>53</v>
      </c>
      <c r="U409" s="253" t="s">
        <v>1286</v>
      </c>
      <c r="V409" s="254"/>
      <c r="W409" s="253" t="s">
        <v>1196</v>
      </c>
      <c r="X409" s="255"/>
      <c r="Y409" s="251">
        <f t="shared" si="55"/>
        <v>14</v>
      </c>
      <c r="Z409" s="256"/>
      <c r="AA409" s="251">
        <f t="array" ref="AA409">_xlfn.IFS(AND(Y409=1,O409&lt;&gt;0),25,AND(Y409=1,Q409&lt;&gt;0),21,AND(Y409=1,T409="ALTO"),16,AND(Y409=1,T409="BAJO"),11,AND(Y409=1,U409&lt;&gt;0),2,AND(Y409=2,O409&lt;&gt;0),25,AND(Y409=2,Q409&lt;&gt;0),21,AND(Y409=2,T409="ALTO"),16,AND(Y409=2,T409="BAJO"),11,AND(Y409=2,U409&lt;&gt;0),4,AND(Y409=3,O409&lt;&gt;0),25,AND(Y409=3,Q409&lt;&gt;0),21,AND(Y409=3,T409="ALTO"),16,AND(Y409=3,T409="BAJO"),12,AND(Y409=3,U409&lt;&gt;0),5,AND(Y409=4,O409&lt;&gt;0),25,AND(Y409=4,Q409&lt;&gt;0),13,AND(Y409=4,T409="ALTO"),16,AND(Y409=4,T409="BAJO"),14,AND(Y409=4,U409&lt;&gt;0),7,AND(Y409=5,O409&lt;&gt;0),25,AND(Y409=5,Q409&lt;&gt;0),21,AND(Y409=5,T409="ALTO"),16,AND(Y409=5,T409="BAJO"),12,AND(Y409=5,U409&lt;&gt;0),8,AND(Y409=6,O409&lt;&gt;0),25,AND(Y409=6,Q409&lt;&gt;0),21,AND(Y409=6,T409="ALTO"),20,AND(Y409=6,T409="BAJO"),17,AND(Y409=6,U409&lt;&gt;0),6,AND(Y409=7,O409&lt;&gt;0),25,AND(Y409=7,Q409&lt;&gt;0),23,AND(Y409=7,T409="ALTO"),16,AND(Y409=7,T409="BAJO"),11,AND(Y409=7,U409&lt;&gt;0),7,AND(Y409=8,O409&lt;&gt;0),25,AND(Y409=8,Q409&lt;&gt;0),21,AND(Y409=8,T409="ALTO"),16,AND(Y409=8,T409="BAJO"),12,AND(Y409=8,U409&lt;&gt;0),8,AND(Y409=9,O409&lt;&gt;0),25,AND(Y409=9,Q409&lt;&gt;0),21,AND(Y409=9,T409="ALTO"),20,AND(Y409=9,T409="BAJO"),17,AND(Y409=9,U409&lt;&gt;0),13,AND(Y409=10,O409&lt;&gt;0),25,AND(Y409=10,Q409&lt;&gt;0),22,AND(Y409=10,T409="ALTO"),21,AND(Y409=10,T409="BAJO"),18,AND(Y409=10,U409&lt;&gt;0),18,AND(Y409=11,O409&lt;&gt;0),25,AND(Y409=11,Q409&lt;&gt;0),23,AND(Y409=11,T409="ALTO"),20,AND(Y409=11,T409="BAJO"),16,AND(Y409=11,U409&lt;&gt;0),11,AND(Y409=12,O409&lt;&gt;0),25,AND(Y409=12,Q409&lt;&gt;0),23,AND(Y409=12,T409="ALTO"),20,AND(Y409=12,T409="BAJO"),16,AND(Y409=12,U409&lt;&gt;0),12,AND(Y409=13,O409&lt;&gt;0),25,AND(Y409=13,Q409&lt;&gt;0),21,AND(Y409=13,T409="ALTO"),20,AND(Y409=13,T409="BAJO"),17,AND(Y409=13,U409&lt;&gt;0),17,AND(Y409=14,O409&lt;&gt;0),25,AND(Y409=14,Q409&lt;&gt;0),24,AND(Y409=14,T409="ALTO"),23,AND(Y409=14,T409="BAJO"),21,AND(Y409=14,U409&lt;&gt;0),18,AND(Y409=15,O409&lt;&gt;0),25,AND(Y409=15,Q409&lt;&gt;0),24,AND(Y409=15,T409="ALTO"),22,AND(Y409=15,T409="BAJO"),19,AND(Y409=15,U409&lt;&gt;0),19,AND(Y409=16,O409&lt;&gt;0),25,AND(Y409=16,Q409&lt;&gt;0),23,AND(Y409=16,T409="ALTO"),23,AND(Y409=16,T409="BAJO"),23,AND(Y409=16,U409&lt;&gt;0),20,AND(Y409=17,O409&lt;&gt;0),25,AND(Y409=17,Q409&lt;&gt;0),24,AND(Y409=17,T409="ALTO"),23,AND(Y409=17,T409="BAJO"),21,AND(Y409=17,U409&lt;&gt;0),20,AND(Y409=18,O409&lt;&gt;0),25,AND(Y409=18,Q409&lt;&gt;0),24,AND(Y409=18,T409="ALTO"),23,AND(Y409=18,T409="BAJO"),22,AND(Y409=18,U409&lt;&gt;0),21,AND(Y409=19,O409&lt;&gt;0),25,AND(Y409=19,Q409&lt;&gt;0),25,AND(Y409=19,T409="ALTO"),24,AND(Y409=19,T409="BAJO"),22,AND(Y409=19,U409&lt;&gt;0),22,AND(Y409&lt;&gt;0,W409&lt;&gt;0),Y409,TRUE,"FALSO")</f>
        <v>23</v>
      </c>
      <c r="AB409" s="248"/>
      <c r="AC409" s="248"/>
      <c r="AD409" s="430"/>
      <c r="AE409" s="431"/>
      <c r="AF409" s="431"/>
      <c r="AG409" s="223"/>
      <c r="AH409" s="223"/>
      <c r="AI409" s="223"/>
      <c r="AJ409" s="223"/>
      <c r="AK409" s="223"/>
      <c r="AL409" s="223"/>
      <c r="AM409" s="223"/>
      <c r="AN409" s="259"/>
      <c r="AO409" s="223"/>
      <c r="AP409" s="259"/>
      <c r="AR409" s="260"/>
      <c r="AT409" s="260"/>
      <c r="AV409" s="260"/>
    </row>
    <row r="410" spans="1:48" s="225" customFormat="1" ht="60">
      <c r="A410" s="656"/>
      <c r="B410" s="574"/>
      <c r="C410" s="574"/>
      <c r="D410" s="268" t="s">
        <v>819</v>
      </c>
      <c r="E410" s="252" t="s">
        <v>1275</v>
      </c>
      <c r="F410" s="185" t="s">
        <v>0</v>
      </c>
      <c r="G410" s="246" t="s">
        <v>51</v>
      </c>
      <c r="H410" s="247" t="s">
        <v>135</v>
      </c>
      <c r="I410" s="248" t="s">
        <v>148</v>
      </c>
      <c r="J410" s="248" t="str">
        <f>IF(OR(F410="SE",F410="SA"),VLOOKUP(I410,'Tabla de Peligros y Riesgo'!$C$2:$E$227,2,FALSE),VLOOKUP(I410,'LISTA DE ASPECTOS - IMPACTOS'!$D$3:$F$72,2,FALSE))</f>
        <v>Riesgos Disergonómico</v>
      </c>
      <c r="K410" s="249" t="str">
        <f>IF(OR(F410="SE",F410="SA"),VLOOKUP(I410,'Tabla de Peligros y Riesgo'!$C$2:$E$227,3,FALSE),VLOOKUP(I410,'LISTA DE ASPECTOS - IMPACTOS'!$D$3:$F$72,3,FALSE))</f>
        <v>Lumbalgia</v>
      </c>
      <c r="L410" s="250" t="s">
        <v>56</v>
      </c>
      <c r="M410" s="248">
        <v>3</v>
      </c>
      <c r="N410" s="251">
        <f t="shared" si="54"/>
        <v>13</v>
      </c>
      <c r="O410" s="248"/>
      <c r="P410" s="252"/>
      <c r="Q410" s="248"/>
      <c r="R410" s="252"/>
      <c r="S410" s="248"/>
      <c r="T410" s="248"/>
      <c r="U410" s="248" t="s">
        <v>1253</v>
      </c>
      <c r="V410" s="254"/>
      <c r="W410" s="253" t="s">
        <v>1196</v>
      </c>
      <c r="X410" s="255"/>
      <c r="Y410" s="251">
        <f t="shared" si="55"/>
        <v>13</v>
      </c>
      <c r="Z410" s="256"/>
      <c r="AA410" s="251">
        <f t="array" ref="AA410">_xlfn.IFS(AND(Y410=1,O410&lt;&gt;0),25,AND(Y410=1,Q410&lt;&gt;0),21,AND(Y410=1,T410="ALTO"),16,AND(Y410=1,T410="BAJO"),11,AND(Y410=1,U410&lt;&gt;0),2,AND(Y410=2,O410&lt;&gt;0),25,AND(Y410=2,Q410&lt;&gt;0),21,AND(Y410=2,T410="ALTO"),16,AND(Y410=2,T410="BAJO"),11,AND(Y410=2,U410&lt;&gt;0),4,AND(Y410=3,O410&lt;&gt;0),25,AND(Y410=3,Q410&lt;&gt;0),21,AND(Y410=3,T410="ALTO"),16,AND(Y410=3,T410="BAJO"),12,AND(Y410=3,U410&lt;&gt;0),5,AND(Y410=4,O410&lt;&gt;0),25,AND(Y410=4,Q410&lt;&gt;0),13,AND(Y410=4,T410="ALTO"),16,AND(Y410=4,T410="BAJO"),14,AND(Y410=4,U410&lt;&gt;0),7,AND(Y410=5,O410&lt;&gt;0),25,AND(Y410=5,Q410&lt;&gt;0),21,AND(Y410=5,T410="ALTO"),16,AND(Y410=5,T410="BAJO"),12,AND(Y410=5,U410&lt;&gt;0),8,AND(Y410=6,O410&lt;&gt;0),25,AND(Y410=6,Q410&lt;&gt;0),21,AND(Y410=6,T410="ALTO"),20,AND(Y410=6,T410="BAJO"),17,AND(Y410=6,U410&lt;&gt;0),6,AND(Y410=7,O410&lt;&gt;0),25,AND(Y410=7,Q410&lt;&gt;0),23,AND(Y410=7,T410="ALTO"),16,AND(Y410=7,T410="BAJO"),11,AND(Y410=7,U410&lt;&gt;0),7,AND(Y410=8,O410&lt;&gt;0),25,AND(Y410=8,Q410&lt;&gt;0),21,AND(Y410=8,T410="ALTO"),16,AND(Y410=8,T410="BAJO"),12,AND(Y410=8,U410&lt;&gt;0),8,AND(Y410=9,O410&lt;&gt;0),25,AND(Y410=9,Q410&lt;&gt;0),21,AND(Y410=9,T410="ALTO"),20,AND(Y410=9,T410="BAJO"),17,AND(Y410=9,U410&lt;&gt;0),13,AND(Y410=10,O410&lt;&gt;0),25,AND(Y410=10,Q410&lt;&gt;0),22,AND(Y410=10,T410="ALTO"),21,AND(Y410=10,T410="BAJO"),18,AND(Y410=10,U410&lt;&gt;0),18,AND(Y410=11,O410&lt;&gt;0),25,AND(Y410=11,Q410&lt;&gt;0),23,AND(Y410=11,T410="ALTO"),20,AND(Y410=11,T410="BAJO"),16,AND(Y410=11,U410&lt;&gt;0),11,AND(Y410=12,O410&lt;&gt;0),25,AND(Y410=12,Q410&lt;&gt;0),23,AND(Y410=12,T410="ALTO"),20,AND(Y410=12,T410="BAJO"),16,AND(Y410=12,U410&lt;&gt;0),12,AND(Y410=13,O410&lt;&gt;0),25,AND(Y410=13,Q410&lt;&gt;0),21,AND(Y410=13,T410="ALTO"),20,AND(Y410=13,T410="BAJO"),17,AND(Y410=13,U410&lt;&gt;0),17,AND(Y410=14,O410&lt;&gt;0),25,AND(Y410=14,Q410&lt;&gt;0),24,AND(Y410=14,T410="ALTO"),23,AND(Y410=14,T410="BAJO"),21,AND(Y410=14,U410&lt;&gt;0),18,AND(Y410=15,O410&lt;&gt;0),25,AND(Y410=15,Q410&lt;&gt;0),24,AND(Y410=15,T410="ALTO"),22,AND(Y410=15,T410="BAJO"),19,AND(Y410=15,U410&lt;&gt;0),19,AND(Y410=16,O410&lt;&gt;0),25,AND(Y410=16,Q410&lt;&gt;0),23,AND(Y410=16,T410="ALTO"),23,AND(Y410=16,T410="BAJO"),23,AND(Y410=16,U410&lt;&gt;0),20,AND(Y410=17,O410&lt;&gt;0),25,AND(Y410=17,Q410&lt;&gt;0),24,AND(Y410=17,T410="ALTO"),23,AND(Y410=17,T410="BAJO"),21,AND(Y410=17,U410&lt;&gt;0),20,AND(Y410=18,O410&lt;&gt;0),25,AND(Y410=18,Q410&lt;&gt;0),24,AND(Y410=18,T410="ALTO"),23,AND(Y410=18,T410="BAJO"),22,AND(Y410=18,U410&lt;&gt;0),21,AND(Y410=19,O410&lt;&gt;0),25,AND(Y410=19,Q410&lt;&gt;0),25,AND(Y410=19,T410="ALTO"),24,AND(Y410=19,T410="BAJO"),22,AND(Y410=19,U410&lt;&gt;0),22,AND(Y410&lt;&gt;0,W410&lt;&gt;0),Y410,TRUE,"FALSO")</f>
        <v>17</v>
      </c>
      <c r="AB410" s="248"/>
      <c r="AC410" s="248"/>
      <c r="AD410" s="430"/>
      <c r="AE410" s="431"/>
      <c r="AF410" s="431"/>
      <c r="AG410" s="223"/>
      <c r="AH410" s="223"/>
      <c r="AI410" s="223"/>
      <c r="AJ410" s="223"/>
      <c r="AK410" s="223"/>
      <c r="AL410" s="223"/>
      <c r="AM410" s="223"/>
      <c r="AN410" s="259"/>
      <c r="AO410" s="223"/>
      <c r="AP410" s="259"/>
      <c r="AR410" s="260"/>
      <c r="AT410" s="260"/>
      <c r="AV410" s="260"/>
    </row>
    <row r="411" spans="1:48" ht="57" customHeight="1">
      <c r="A411" s="656"/>
      <c r="B411" s="575"/>
      <c r="C411" s="575"/>
      <c r="D411" s="270" t="s">
        <v>819</v>
      </c>
      <c r="E411" s="252" t="s">
        <v>1275</v>
      </c>
      <c r="F411" s="185" t="s">
        <v>2</v>
      </c>
      <c r="G411" s="246" t="s">
        <v>52</v>
      </c>
      <c r="H411" s="247" t="s">
        <v>128</v>
      </c>
      <c r="I411" s="248" t="s">
        <v>150</v>
      </c>
      <c r="J411" s="248" t="str">
        <f>IF(OR(F411="SE",F411="SA"),VLOOKUP(I411,'Tabla de Peligros y Riesgo'!$C$2:$E$227,2,FALSE),VLOOKUP(I411,'LISTA DE ASPECTOS - IMPACTOS'!$D$3:$F$72,2,FALSE))</f>
        <v>Alteración de la calidad de suelo/agua</v>
      </c>
      <c r="K411" s="249" t="str">
        <f>IF(OR(F411="SE",F411="SA"),VLOOKUP(I411,'Tabla de Peligros y Riesgo'!$C$2:$E$227,3,FALSE),VLOOKUP(I411,'LISTA DE ASPECTOS - IMPACTOS'!$D$3:$F$72,3,FALSE))</f>
        <v>Potencial afectación a la calidad ambiental del suelo, agua, aire, flora y fauna</v>
      </c>
      <c r="L411" s="250" t="s">
        <v>56</v>
      </c>
      <c r="M411" s="248">
        <v>4</v>
      </c>
      <c r="N411" s="251">
        <f t="shared" si="54"/>
        <v>18</v>
      </c>
      <c r="O411" s="248"/>
      <c r="P411" s="252"/>
      <c r="Q411" s="248"/>
      <c r="R411" s="252"/>
      <c r="S411" s="248"/>
      <c r="T411" s="248"/>
      <c r="U411" s="248" t="s">
        <v>1253</v>
      </c>
      <c r="V411" s="252"/>
      <c r="W411" s="253"/>
      <c r="X411" s="255"/>
      <c r="Y411" s="251">
        <f t="shared" si="55"/>
        <v>18</v>
      </c>
      <c r="Z411" s="256"/>
      <c r="AA411" s="251">
        <f t="array" ref="AA411">_xlfn.IFS(AND(Y411=1,O411&lt;&gt;0),25,AND(Y411=1,Q411&lt;&gt;0),21,AND(Y411=1,T411="ALTO"),16,AND(Y411=1,T411="BAJO"),11,AND(Y411=1,U411&lt;&gt;0),2,AND(Y411=2,O411&lt;&gt;0),25,AND(Y411=2,Q411&lt;&gt;0),21,AND(Y411=2,T411="ALTO"),16,AND(Y411=2,T411="BAJO"),11,AND(Y411=2,U411&lt;&gt;0),4,AND(Y411=3,O411&lt;&gt;0),25,AND(Y411=3,Q411&lt;&gt;0),21,AND(Y411=3,T411="ALTO"),16,AND(Y411=3,T411="BAJO"),12,AND(Y411=3,U411&lt;&gt;0),5,AND(Y411=4,O411&lt;&gt;0),25,AND(Y411=4,Q411&lt;&gt;0),13,AND(Y411=4,T411="ALTO"),16,AND(Y411=4,T411="BAJO"),14,AND(Y411=4,U411&lt;&gt;0),7,AND(Y411=5,O411&lt;&gt;0),25,AND(Y411=5,Q411&lt;&gt;0),21,AND(Y411=5,T411="ALTO"),16,AND(Y411=5,T411="BAJO"),12,AND(Y411=5,U411&lt;&gt;0),8,AND(Y411=6,O411&lt;&gt;0),25,AND(Y411=6,Q411&lt;&gt;0),21,AND(Y411=6,T411="ALTO"),20,AND(Y411=6,T411="BAJO"),17,AND(Y411=6,U411&lt;&gt;0),6,AND(Y411=7,O411&lt;&gt;0),25,AND(Y411=7,Q411&lt;&gt;0),23,AND(Y411=7,T411="ALTO"),16,AND(Y411=7,T411="BAJO"),11,AND(Y411=7,U411&lt;&gt;0),7,AND(Y411=8,O411&lt;&gt;0),25,AND(Y411=8,Q411&lt;&gt;0),21,AND(Y411=8,T411="ALTO"),16,AND(Y411=8,T411="BAJO"),12,AND(Y411=8,U411&lt;&gt;0),8,AND(Y411=9,O411&lt;&gt;0),25,AND(Y411=9,Q411&lt;&gt;0),21,AND(Y411=9,T411="ALTO"),20,AND(Y411=9,T411="BAJO"),17,AND(Y411=9,U411&lt;&gt;0),13,AND(Y411=10,O411&lt;&gt;0),25,AND(Y411=10,Q411&lt;&gt;0),22,AND(Y411=10,T411="ALTO"),21,AND(Y411=10,T411="BAJO"),18,AND(Y411=10,U411&lt;&gt;0),18,AND(Y411=11,O411&lt;&gt;0),25,AND(Y411=11,Q411&lt;&gt;0),23,AND(Y411=11,T411="ALTO"),20,AND(Y411=11,T411="BAJO"),16,AND(Y411=11,U411&lt;&gt;0),11,AND(Y411=12,O411&lt;&gt;0),25,AND(Y411=12,Q411&lt;&gt;0),23,AND(Y411=12,T411="ALTO"),20,AND(Y411=12,T411="BAJO"),16,AND(Y411=12,U411&lt;&gt;0),12,AND(Y411=13,O411&lt;&gt;0),25,AND(Y411=13,Q411&lt;&gt;0),21,AND(Y411=13,T411="ALTO"),20,AND(Y411=13,T411="BAJO"),17,AND(Y411=13,U411&lt;&gt;0),17,AND(Y411=14,O411&lt;&gt;0),25,AND(Y411=14,Q411&lt;&gt;0),24,AND(Y411=14,T411="ALTO"),23,AND(Y411=14,T411="BAJO"),21,AND(Y411=14,U411&lt;&gt;0),18,AND(Y411=15,O411&lt;&gt;0),25,AND(Y411=15,Q411&lt;&gt;0),24,AND(Y411=15,T411="ALTO"),22,AND(Y411=15,T411="BAJO"),19,AND(Y411=15,U411&lt;&gt;0),19,AND(Y411=16,O411&lt;&gt;0),25,AND(Y411=16,Q411&lt;&gt;0),23,AND(Y411=16,T411="ALTO"),23,AND(Y411=16,T411="BAJO"),23,AND(Y411=16,U411&lt;&gt;0),20,AND(Y411=17,O411&lt;&gt;0),25,AND(Y411=17,Q411&lt;&gt;0),24,AND(Y411=17,T411="ALTO"),23,AND(Y411=17,T411="BAJO"),21,AND(Y411=17,U411&lt;&gt;0),20,AND(Y411=18,O411&lt;&gt;0),25,AND(Y411=18,Q411&lt;&gt;0),24,AND(Y411=18,T411="ALTO"),23,AND(Y411=18,T411="BAJO"),22,AND(Y411=18,U411&lt;&gt;0),21,AND(Y411=19,O411&lt;&gt;0),25,AND(Y411=19,Q411&lt;&gt;0),25,AND(Y411=19,T411="ALTO"),24,AND(Y411=19,T411="BAJO"),22,AND(Y411=19,U411&lt;&gt;0),22,AND(Y411&lt;&gt;0,W411&lt;&gt;0),Y411,TRUE,"FALSO")</f>
        <v>21</v>
      </c>
      <c r="AB411" s="50"/>
      <c r="AC411" s="50"/>
      <c r="AD411" s="432"/>
      <c r="AE411" s="433"/>
      <c r="AF411" s="433"/>
      <c r="AN411" s="265"/>
      <c r="AP411" s="265"/>
      <c r="AR411" s="266"/>
      <c r="AT411" s="266"/>
      <c r="AV411" s="266"/>
    </row>
    <row r="412" spans="1:48" s="225" customFormat="1" ht="71.25" customHeight="1">
      <c r="A412" s="656"/>
      <c r="B412" s="446">
        <v>25</v>
      </c>
      <c r="C412" s="446" t="s">
        <v>859</v>
      </c>
      <c r="D412" s="271" t="s">
        <v>782</v>
      </c>
      <c r="E412" s="245" t="s">
        <v>860</v>
      </c>
      <c r="F412" s="185" t="s">
        <v>0</v>
      </c>
      <c r="G412" s="246" t="s">
        <v>51</v>
      </c>
      <c r="H412" s="247" t="s">
        <v>71</v>
      </c>
      <c r="I412" s="248" t="s">
        <v>72</v>
      </c>
      <c r="J412" s="248" t="str">
        <f>IF(OR(F412="SE",F412="SA"),VLOOKUP(I412,'Tabla de Peligros y Riesgo'!$C$2:$E$227,2,FALSE),VLOOKUP(I412,'LISTA DE ASPECTOS - IMPACTOS'!$D$3:$F$72,2,FALSE))</f>
        <v>Contagio</v>
      </c>
      <c r="K412" s="249" t="str">
        <f>IF(OR(F412="SE",F412="SA"),VLOOKUP(I412,'Tabla de Peligros y Riesgo'!$C$2:$E$227,3,FALSE),VLOOKUP(I412,'LISTA DE ASPECTOS - IMPACTOS'!$D$3:$F$72,3,FALSE))</f>
        <v xml:space="preserve">Infección/Muerte </v>
      </c>
      <c r="L412" s="250" t="s">
        <v>90</v>
      </c>
      <c r="M412" s="248">
        <v>2</v>
      </c>
      <c r="N412" s="251">
        <f t="shared" si="54"/>
        <v>5</v>
      </c>
      <c r="O412" s="248"/>
      <c r="P412" s="252"/>
      <c r="Q412" s="248"/>
      <c r="R412" s="252"/>
      <c r="S412" s="248" t="s">
        <v>1190</v>
      </c>
      <c r="T412" s="248" t="s">
        <v>53</v>
      </c>
      <c r="U412" s="253" t="s">
        <v>1191</v>
      </c>
      <c r="V412" s="254">
        <v>0.35</v>
      </c>
      <c r="W412" s="253" t="s">
        <v>1192</v>
      </c>
      <c r="X412" s="255">
        <v>0.15</v>
      </c>
      <c r="Y412" s="251">
        <f t="shared" si="55"/>
        <v>5</v>
      </c>
      <c r="Z412" s="256"/>
      <c r="AA412" s="251">
        <f t="array" ref="AA412">_xlfn.IFS(AND(Y412=1,O412&lt;&gt;0),25,AND(Y412=1,Q412&lt;&gt;0),21,AND(Y412=1,T412="ALTO"),16,AND(Y412=1,T412="BAJO"),11,AND(Y412=1,U412&lt;&gt;0),2,AND(Y412=2,O412&lt;&gt;0),25,AND(Y412=2,Q412&lt;&gt;0),21,AND(Y412=2,T412="ALTO"),16,AND(Y412=2,T412="BAJO"),11,AND(Y412=2,U412&lt;&gt;0),4,AND(Y412=3,O412&lt;&gt;0),25,AND(Y412=3,Q412&lt;&gt;0),21,AND(Y412=3,T412="ALTO"),16,AND(Y412=3,T412="BAJO"),12,AND(Y412=3,U412&lt;&gt;0),5,AND(Y412=4,O412&lt;&gt;0),25,AND(Y412=4,Q412&lt;&gt;0),13,AND(Y412=4,T412="ALTO"),16,AND(Y412=4,T412="BAJO"),14,AND(Y412=4,U412&lt;&gt;0),7,AND(Y412=5,O412&lt;&gt;0),25,AND(Y412=5,Q412&lt;&gt;0),21,AND(Y412=5,T412="ALTO"),16,AND(Y412=5,T412="BAJO"),12,AND(Y412=5,U412&lt;&gt;0),8,AND(Y412=6,O412&lt;&gt;0),25,AND(Y412=6,Q412&lt;&gt;0),21,AND(Y412=6,T412="ALTO"),20,AND(Y412=6,T412="BAJO"),17,AND(Y412=6,U412&lt;&gt;0),6,AND(Y412=7,O412&lt;&gt;0),25,AND(Y412=7,Q412&lt;&gt;0),23,AND(Y412=7,T412="ALTO"),16,AND(Y412=7,T412="BAJO"),11,AND(Y412=7,U412&lt;&gt;0),7,AND(Y412=8,O412&lt;&gt;0),25,AND(Y412=8,Q412&lt;&gt;0),21,AND(Y412=8,T412="ALTO"),16,AND(Y412=8,T412="BAJO"),12,AND(Y412=8,U412&lt;&gt;0),8,AND(Y412=9,O412&lt;&gt;0),25,AND(Y412=9,Q412&lt;&gt;0),21,AND(Y412=9,T412="ALTO"),20,AND(Y412=9,T412="BAJO"),17,AND(Y412=9,U412&lt;&gt;0),13,AND(Y412=10,O412&lt;&gt;0),25,AND(Y412=10,Q412&lt;&gt;0),22,AND(Y412=10,T412="ALTO"),21,AND(Y412=10,T412="BAJO"),18,AND(Y412=10,U412&lt;&gt;0),18,AND(Y412=11,O412&lt;&gt;0),25,AND(Y412=11,Q412&lt;&gt;0),23,AND(Y412=11,T412="ALTO"),20,AND(Y412=11,T412="BAJO"),16,AND(Y412=11,U412&lt;&gt;0),11,AND(Y412=12,O412&lt;&gt;0),25,AND(Y412=12,Q412&lt;&gt;0),23,AND(Y412=12,T412="ALTO"),20,AND(Y412=12,T412="BAJO"),16,AND(Y412=12,U412&lt;&gt;0),12,AND(Y412=13,O412&lt;&gt;0),25,AND(Y412=13,Q412&lt;&gt;0),21,AND(Y412=13,T412="ALTO"),20,AND(Y412=13,T412="BAJO"),17,AND(Y412=13,U412&lt;&gt;0),17,AND(Y412=14,O412&lt;&gt;0),25,AND(Y412=14,Q412&lt;&gt;0),24,AND(Y412=14,T412="ALTO"),23,AND(Y412=14,T412="BAJO"),21,AND(Y412=14,U412&lt;&gt;0),18,AND(Y412=15,O412&lt;&gt;0),25,AND(Y412=15,Q412&lt;&gt;0),24,AND(Y412=15,T412="ALTO"),22,AND(Y412=15,T412="BAJO"),19,AND(Y412=15,U412&lt;&gt;0),19,AND(Y412=16,O412&lt;&gt;0),25,AND(Y412=16,Q412&lt;&gt;0),23,AND(Y412=16,T412="ALTO"),23,AND(Y412=16,T412="BAJO"),23,AND(Y412=16,U412&lt;&gt;0),20,AND(Y412=17,O412&lt;&gt;0),25,AND(Y412=17,Q412&lt;&gt;0),24,AND(Y412=17,T412="ALTO"),23,AND(Y412=17,T412="BAJO"),21,AND(Y412=17,U412&lt;&gt;0),20,AND(Y412=18,O412&lt;&gt;0),25,AND(Y412=18,Q412&lt;&gt;0),24,AND(Y412=18,T412="ALTO"),23,AND(Y412=18,T412="BAJO"),22,AND(Y412=18,U412&lt;&gt;0),21,AND(Y412=19,O412&lt;&gt;0),25,AND(Y412=19,Q412&lt;&gt;0),25,AND(Y412=19,T412="ALTO"),24,AND(Y412=19,T412="BAJO"),22,AND(Y412=19,U412&lt;&gt;0),22,AND(Y412&lt;&gt;0,W412&lt;&gt;0),Y412,TRUE,"FALSO")</f>
        <v>16</v>
      </c>
      <c r="AB412" s="248"/>
      <c r="AC412" s="248"/>
      <c r="AD412" s="430"/>
      <c r="AE412" s="431"/>
      <c r="AF412" s="431"/>
      <c r="AG412" s="223"/>
      <c r="AH412" s="223"/>
      <c r="AI412" s="223"/>
      <c r="AJ412" s="223"/>
      <c r="AK412" s="223"/>
      <c r="AL412" s="223"/>
      <c r="AM412" s="223"/>
      <c r="AN412" s="259"/>
      <c r="AO412" s="223"/>
      <c r="AP412" s="259"/>
      <c r="AR412" s="260"/>
      <c r="AT412" s="260"/>
      <c r="AV412" s="260"/>
    </row>
    <row r="413" spans="1:48" ht="57" customHeight="1">
      <c r="A413" s="656"/>
      <c r="B413" s="447"/>
      <c r="C413" s="447"/>
      <c r="D413" s="270" t="s">
        <v>782</v>
      </c>
      <c r="E413" s="245" t="s">
        <v>860</v>
      </c>
      <c r="F413" s="185" t="s">
        <v>2</v>
      </c>
      <c r="G413" s="246" t="s">
        <v>58</v>
      </c>
      <c r="H413" s="247" t="s">
        <v>531</v>
      </c>
      <c r="I413" s="248" t="s">
        <v>543</v>
      </c>
      <c r="J413" s="248" t="str">
        <f>IF(OR(F413="SE",F413="SA"),VLOOKUP(I413,'Tabla de Peligros y Riesgo'!$C$2:$E$227,2,FALSE),VLOOKUP(I413,'LISTA DE ASPECTOS - IMPACTOS'!$D$3:$F$72,2,FALSE))</f>
        <v>Alteración de la calidad de suelo/agua</v>
      </c>
      <c r="K413" s="249" t="str">
        <f>IF(OR(F413="SE",F413="SA"),VLOOKUP(I413,'Tabla de Peligros y Riesgo'!$C$2:$E$227,3,FALSE),VLOOKUP(I413,'LISTA DE ASPECTOS - IMPACTOS'!$D$3:$F$72,3,FALSE))</f>
        <v>Potencial afectación a la calidad ambiental del suelo, agua, aire, flora y fauna</v>
      </c>
      <c r="L413" s="250" t="s">
        <v>65</v>
      </c>
      <c r="M413" s="248">
        <v>2</v>
      </c>
      <c r="N413" s="251">
        <f t="shared" si="54"/>
        <v>12</v>
      </c>
      <c r="O413" s="248"/>
      <c r="P413" s="252"/>
      <c r="Q413" s="248"/>
      <c r="R413" s="252"/>
      <c r="S413" s="248" t="s">
        <v>1193</v>
      </c>
      <c r="T413" s="248" t="s">
        <v>59</v>
      </c>
      <c r="U413" s="262" t="s">
        <v>1194</v>
      </c>
      <c r="V413" s="252"/>
      <c r="W413" s="253"/>
      <c r="X413" s="255"/>
      <c r="Y413" s="251">
        <f t="shared" si="55"/>
        <v>12</v>
      </c>
      <c r="Z413" s="256">
        <f>IF(N413&gt;=16,MAX(O413:T413),IF(N413&lt;16,MAX(O413:X413)))</f>
        <v>0</v>
      </c>
      <c r="AA413" s="251">
        <f t="array" ref="AA413">_xlfn.IFS(AND(Y413=1,O413&lt;&gt;0),25,AND(Y413=1,Q413&lt;&gt;0),21,AND(Y413=1,T413="ALTO"),16,AND(Y413=1,T413="BAJO"),11,AND(Y413=1,U413&lt;&gt;0),2,AND(Y413=2,O413&lt;&gt;0),25,AND(Y413=2,Q413&lt;&gt;0),21,AND(Y413=2,T413="ALTO"),16,AND(Y413=2,T413="BAJO"),11,AND(Y413=2,U413&lt;&gt;0),4,AND(Y413=3,O413&lt;&gt;0),25,AND(Y413=3,Q413&lt;&gt;0),21,AND(Y413=3,T413="ALTO"),16,AND(Y413=3,T413="BAJO"),12,AND(Y413=3,U413&lt;&gt;0),5,AND(Y413=4,O413&lt;&gt;0),25,AND(Y413=4,Q413&lt;&gt;0),13,AND(Y413=4,T413="ALTO"),16,AND(Y413=4,T413="BAJO"),14,AND(Y413=4,U413&lt;&gt;0),7,AND(Y413=5,O413&lt;&gt;0),25,AND(Y413=5,Q413&lt;&gt;0),21,AND(Y413=5,T413="ALTO"),16,AND(Y413=5,T413="BAJO"),12,AND(Y413=5,U413&lt;&gt;0),8,AND(Y413=6,O413&lt;&gt;0),25,AND(Y413=6,Q413&lt;&gt;0),21,AND(Y413=6,T413="ALTO"),20,AND(Y413=6,T413="BAJO"),17,AND(Y413=6,U413&lt;&gt;0),6,AND(Y413=7,O413&lt;&gt;0),25,AND(Y413=7,Q413&lt;&gt;0),23,AND(Y413=7,T413="ALTO"),16,AND(Y413=7,T413="BAJO"),11,AND(Y413=7,U413&lt;&gt;0),7,AND(Y413=8,O413&lt;&gt;0),25,AND(Y413=8,Q413&lt;&gt;0),21,AND(Y413=8,T413="ALTO"),16,AND(Y413=8,T413="BAJO"),12,AND(Y413=8,U413&lt;&gt;0),8,AND(Y413=9,O413&lt;&gt;0),25,AND(Y413=9,Q413&lt;&gt;0),21,AND(Y413=9,T413="ALTO"),20,AND(Y413=9,T413="BAJO"),17,AND(Y413=9,U413&lt;&gt;0),13,AND(Y413=10,O413&lt;&gt;0),25,AND(Y413=10,Q413&lt;&gt;0),22,AND(Y413=10,T413="ALTO"),21,AND(Y413=10,T413="BAJO"),18,AND(Y413=10,U413&lt;&gt;0),18,AND(Y413=11,O413&lt;&gt;0),25,AND(Y413=11,Q413&lt;&gt;0),23,AND(Y413=11,T413="ALTO"),20,AND(Y413=11,T413="BAJO"),16,AND(Y413=11,U413&lt;&gt;0),11,AND(Y413=12,O413&lt;&gt;0),25,AND(Y413=12,Q413&lt;&gt;0),23,AND(Y413=12,T413="ALTO"),20,AND(Y413=12,T413="BAJO"),16,AND(Y413=12,U413&lt;&gt;0),12,AND(Y413=13,O413&lt;&gt;0),25,AND(Y413=13,Q413&lt;&gt;0),21,AND(Y413=13,T413="ALTO"),20,AND(Y413=13,T413="BAJO"),17,AND(Y413=13,U413&lt;&gt;0),17,AND(Y413=14,O413&lt;&gt;0),25,AND(Y413=14,Q413&lt;&gt;0),24,AND(Y413=14,T413="ALTO"),23,AND(Y413=14,T413="BAJO"),21,AND(Y413=14,U413&lt;&gt;0),18,AND(Y413=15,O413&lt;&gt;0),25,AND(Y413=15,Q413&lt;&gt;0),24,AND(Y413=15,T413="ALTO"),22,AND(Y413=15,T413="BAJO"),19,AND(Y413=15,U413&lt;&gt;0),19,AND(Y413=16,O413&lt;&gt;0),25,AND(Y413=16,Q413&lt;&gt;0),23,AND(Y413=16,T413="ALTO"),23,AND(Y413=16,T413="BAJO"),23,AND(Y413=16,U413&lt;&gt;0),20,AND(Y413=17,O413&lt;&gt;0),25,AND(Y413=17,Q413&lt;&gt;0),24,AND(Y413=17,T413="ALTO"),23,AND(Y413=17,T413="BAJO"),21,AND(Y413=17,U413&lt;&gt;0),20,AND(Y413=18,O413&lt;&gt;0),25,AND(Y413=18,Q413&lt;&gt;0),24,AND(Y413=18,T413="ALTO"),23,AND(Y413=18,T413="BAJO"),22,AND(Y413=18,U413&lt;&gt;0),21,AND(Y413=19,O413&lt;&gt;0),25,AND(Y413=19,Q413&lt;&gt;0),25,AND(Y413=19,T413="ALTO"),24,AND(Y413=19,T413="BAJO"),22,AND(Y413=19,U413&lt;&gt;0),22,AND(Y413&lt;&gt;0,W413&lt;&gt;0),Y413,TRUE,"FALSO")</f>
        <v>16</v>
      </c>
      <c r="AB413" s="50"/>
      <c r="AC413" s="50"/>
      <c r="AD413" s="432"/>
      <c r="AE413" s="433"/>
      <c r="AF413" s="433"/>
      <c r="AN413" s="265"/>
      <c r="AP413" s="265"/>
      <c r="AR413" s="266"/>
      <c r="AT413" s="266"/>
      <c r="AV413" s="266"/>
    </row>
    <row r="414" spans="1:48" s="225" customFormat="1" ht="71.25" customHeight="1">
      <c r="A414" s="656"/>
      <c r="B414" s="447"/>
      <c r="C414" s="447"/>
      <c r="D414" s="271" t="s">
        <v>782</v>
      </c>
      <c r="E414" s="245" t="s">
        <v>860</v>
      </c>
      <c r="F414" s="185" t="s">
        <v>0</v>
      </c>
      <c r="G414" s="246" t="s">
        <v>51</v>
      </c>
      <c r="H414" s="247" t="s">
        <v>63</v>
      </c>
      <c r="I414" s="248" t="s">
        <v>64</v>
      </c>
      <c r="J414" s="248" t="str">
        <f>IF(OR(F414="SE",F414="SA"),VLOOKUP(I414,'Tabla de Peligros y Riesgo'!$C$2:$E$227,2,FALSE),VLOOKUP(I414,'LISTA DE ASPECTOS - IMPACTOS'!$D$3:$F$72,2,FALSE))</f>
        <v>Riesgo Psicosocial</v>
      </c>
      <c r="K414" s="249" t="str">
        <f>IF(OR(F414="SE",F414="SA"),VLOOKUP(I414,'Tabla de Peligros y Riesgo'!$C$2:$E$227,3,FALSE),VLOOKUP(I414,'LISTA DE ASPECTOS - IMPACTOS'!$D$3:$F$72,3,FALSE))</f>
        <v>Estrés / Depresión</v>
      </c>
      <c r="L414" s="250" t="s">
        <v>56</v>
      </c>
      <c r="M414" s="248">
        <v>3</v>
      </c>
      <c r="N414" s="251">
        <f t="shared" si="54"/>
        <v>13</v>
      </c>
      <c r="O414" s="248"/>
      <c r="P414" s="252"/>
      <c r="Q414" s="248"/>
      <c r="R414" s="252"/>
      <c r="S414" s="248"/>
      <c r="T414" s="248"/>
      <c r="U414" s="253" t="s">
        <v>1195</v>
      </c>
      <c r="V414" s="254"/>
      <c r="W414" s="253" t="s">
        <v>1196</v>
      </c>
      <c r="X414" s="255"/>
      <c r="Y414" s="251">
        <f t="shared" si="55"/>
        <v>13</v>
      </c>
      <c r="Z414" s="256">
        <f>IF(N414&gt;=16,MAX(O414:T414),IF(N414&lt;16,MAX(O414:X414)))</f>
        <v>0</v>
      </c>
      <c r="AA414" s="251">
        <f t="array" ref="AA414">_xlfn.IFS(AND(Y414=1,O414&lt;&gt;0),25,AND(Y414=1,Q414&lt;&gt;0),21,AND(Y414=1,T414="ALTO"),16,AND(Y414=1,T414="BAJO"),11,AND(Y414=1,U414&lt;&gt;0),2,AND(Y414=2,O414&lt;&gt;0),25,AND(Y414=2,Q414&lt;&gt;0),21,AND(Y414=2,T414="ALTO"),16,AND(Y414=2,T414="BAJO"),11,AND(Y414=2,U414&lt;&gt;0),4,AND(Y414=3,O414&lt;&gt;0),25,AND(Y414=3,Q414&lt;&gt;0),21,AND(Y414=3,T414="ALTO"),16,AND(Y414=3,T414="BAJO"),12,AND(Y414=3,U414&lt;&gt;0),5,AND(Y414=4,O414&lt;&gt;0),25,AND(Y414=4,Q414&lt;&gt;0),13,AND(Y414=4,T414="ALTO"),16,AND(Y414=4,T414="BAJO"),14,AND(Y414=4,U414&lt;&gt;0),7,AND(Y414=5,O414&lt;&gt;0),25,AND(Y414=5,Q414&lt;&gt;0),21,AND(Y414=5,T414="ALTO"),16,AND(Y414=5,T414="BAJO"),12,AND(Y414=5,U414&lt;&gt;0),8,AND(Y414=6,O414&lt;&gt;0),25,AND(Y414=6,Q414&lt;&gt;0),21,AND(Y414=6,T414="ALTO"),20,AND(Y414=6,T414="BAJO"),17,AND(Y414=6,U414&lt;&gt;0),6,AND(Y414=7,O414&lt;&gt;0),25,AND(Y414=7,Q414&lt;&gt;0),23,AND(Y414=7,T414="ALTO"),16,AND(Y414=7,T414="BAJO"),11,AND(Y414=7,U414&lt;&gt;0),7,AND(Y414=8,O414&lt;&gt;0),25,AND(Y414=8,Q414&lt;&gt;0),21,AND(Y414=8,T414="ALTO"),16,AND(Y414=8,T414="BAJO"),12,AND(Y414=8,U414&lt;&gt;0),8,AND(Y414=9,O414&lt;&gt;0),25,AND(Y414=9,Q414&lt;&gt;0),21,AND(Y414=9,T414="ALTO"),20,AND(Y414=9,T414="BAJO"),17,AND(Y414=9,U414&lt;&gt;0),13,AND(Y414=10,O414&lt;&gt;0),25,AND(Y414=10,Q414&lt;&gt;0),22,AND(Y414=10,T414="ALTO"),21,AND(Y414=10,T414="BAJO"),18,AND(Y414=10,U414&lt;&gt;0),18,AND(Y414=11,O414&lt;&gt;0),25,AND(Y414=11,Q414&lt;&gt;0),23,AND(Y414=11,T414="ALTO"),20,AND(Y414=11,T414="BAJO"),16,AND(Y414=11,U414&lt;&gt;0),11,AND(Y414=12,O414&lt;&gt;0),25,AND(Y414=12,Q414&lt;&gt;0),23,AND(Y414=12,T414="ALTO"),20,AND(Y414=12,T414="BAJO"),16,AND(Y414=12,U414&lt;&gt;0),12,AND(Y414=13,O414&lt;&gt;0),25,AND(Y414=13,Q414&lt;&gt;0),21,AND(Y414=13,T414="ALTO"),20,AND(Y414=13,T414="BAJO"),17,AND(Y414=13,U414&lt;&gt;0),17,AND(Y414=14,O414&lt;&gt;0),25,AND(Y414=14,Q414&lt;&gt;0),24,AND(Y414=14,T414="ALTO"),23,AND(Y414=14,T414="BAJO"),21,AND(Y414=14,U414&lt;&gt;0),18,AND(Y414=15,O414&lt;&gt;0),25,AND(Y414=15,Q414&lt;&gt;0),24,AND(Y414=15,T414="ALTO"),22,AND(Y414=15,T414="BAJO"),19,AND(Y414=15,U414&lt;&gt;0),19,AND(Y414=16,O414&lt;&gt;0),25,AND(Y414=16,Q414&lt;&gt;0),23,AND(Y414=16,T414="ALTO"),23,AND(Y414=16,T414="BAJO"),23,AND(Y414=16,U414&lt;&gt;0),20,AND(Y414=17,O414&lt;&gt;0),25,AND(Y414=17,Q414&lt;&gt;0),24,AND(Y414=17,T414="ALTO"),23,AND(Y414=17,T414="BAJO"),21,AND(Y414=17,U414&lt;&gt;0),20,AND(Y414=18,O414&lt;&gt;0),25,AND(Y414=18,Q414&lt;&gt;0),24,AND(Y414=18,T414="ALTO"),23,AND(Y414=18,T414="BAJO"),22,AND(Y414=18,U414&lt;&gt;0),21,AND(Y414=19,O414&lt;&gt;0),25,AND(Y414=19,Q414&lt;&gt;0),25,AND(Y414=19,T414="ALTO"),24,AND(Y414=19,T414="BAJO"),22,AND(Y414=19,U414&lt;&gt;0),22,AND(Y414&lt;&gt;0,W414&lt;&gt;0),Y414,TRUE,"FALSO")</f>
        <v>17</v>
      </c>
      <c r="AB414" s="248"/>
      <c r="AC414" s="248"/>
      <c r="AD414" s="257"/>
      <c r="AE414" s="258"/>
      <c r="AF414" s="258"/>
      <c r="AG414" s="223"/>
      <c r="AH414" s="223"/>
      <c r="AI414" s="223"/>
      <c r="AJ414" s="223"/>
      <c r="AK414" s="223"/>
      <c r="AL414" s="223"/>
      <c r="AM414" s="223"/>
      <c r="AN414" s="259"/>
      <c r="AO414" s="223"/>
      <c r="AP414" s="259"/>
      <c r="AR414" s="260"/>
      <c r="AT414" s="260"/>
      <c r="AV414" s="260"/>
    </row>
    <row r="415" spans="1:48" s="225" customFormat="1" ht="71.25" customHeight="1">
      <c r="A415" s="656"/>
      <c r="B415" s="447"/>
      <c r="C415" s="447"/>
      <c r="D415" s="252" t="s">
        <v>839</v>
      </c>
      <c r="E415" s="245" t="s">
        <v>860</v>
      </c>
      <c r="F415" s="185" t="s">
        <v>1</v>
      </c>
      <c r="G415" s="246" t="s">
        <v>51</v>
      </c>
      <c r="H415" s="247" t="s">
        <v>92</v>
      </c>
      <c r="I415" s="248" t="s">
        <v>202</v>
      </c>
      <c r="J415" s="248" t="str">
        <f>IF(OR(F415="SE",F415="SA"),VLOOKUP(I415,'Tabla de Peligros y Riesgo'!$C$2:$E$227,2,FALSE),VLOOKUP(I415,'LISTA DE ASPECTOS - IMPACTOS'!$D$3:$F$72,2,FALSE))</f>
        <v>Atrapamiento</v>
      </c>
      <c r="K415" s="249" t="str">
        <f>IF(OR(F415="SE",F415="SA"),VLOOKUP(I415,'Tabla de Peligros y Riesgo'!$C$2:$E$227,3,FALSE),VLOOKUP(I415,'LISTA DE ASPECTOS - IMPACTOS'!$D$3:$F$72,3,FALSE))</f>
        <v>Heridas/Amputación/Contusión/Fractura/Muerte</v>
      </c>
      <c r="L415" s="250" t="s">
        <v>56</v>
      </c>
      <c r="M415" s="248">
        <v>3</v>
      </c>
      <c r="N415" s="251">
        <f t="shared" si="54"/>
        <v>13</v>
      </c>
      <c r="O415" s="248"/>
      <c r="P415" s="252"/>
      <c r="Q415" s="248"/>
      <c r="R415" s="252"/>
      <c r="S415" s="248" t="s">
        <v>1293</v>
      </c>
      <c r="T415" s="248" t="s">
        <v>53</v>
      </c>
      <c r="U415" s="253" t="s">
        <v>1208</v>
      </c>
      <c r="V415" s="254"/>
      <c r="W415" s="253" t="s">
        <v>1196</v>
      </c>
      <c r="X415" s="255"/>
      <c r="Y415" s="251">
        <f t="shared" si="55"/>
        <v>13</v>
      </c>
      <c r="Z415" s="256"/>
      <c r="AA415" s="251">
        <f t="array" ref="AA415">_xlfn.IFS(AND(Y415=1,O415&lt;&gt;0),25,AND(Y415=1,Q415&lt;&gt;0),21,AND(Y415=1,T415="ALTO"),16,AND(Y415=1,T415="BAJO"),11,AND(Y415=1,U415&lt;&gt;0),2,AND(Y415=2,O415&lt;&gt;0),25,AND(Y415=2,Q415&lt;&gt;0),21,AND(Y415=2,T415="ALTO"),16,AND(Y415=2,T415="BAJO"),11,AND(Y415=2,U415&lt;&gt;0),4,AND(Y415=3,O415&lt;&gt;0),25,AND(Y415=3,Q415&lt;&gt;0),21,AND(Y415=3,T415="ALTO"),16,AND(Y415=3,T415="BAJO"),12,AND(Y415=3,U415&lt;&gt;0),5,AND(Y415=4,O415&lt;&gt;0),25,AND(Y415=4,Q415&lt;&gt;0),13,AND(Y415=4,T415="ALTO"),16,AND(Y415=4,T415="BAJO"),14,AND(Y415=4,U415&lt;&gt;0),7,AND(Y415=5,O415&lt;&gt;0),25,AND(Y415=5,Q415&lt;&gt;0),21,AND(Y415=5,T415="ALTO"),16,AND(Y415=5,T415="BAJO"),12,AND(Y415=5,U415&lt;&gt;0),8,AND(Y415=6,O415&lt;&gt;0),25,AND(Y415=6,Q415&lt;&gt;0),21,AND(Y415=6,T415="ALTO"),20,AND(Y415=6,T415="BAJO"),17,AND(Y415=6,U415&lt;&gt;0),6,AND(Y415=7,O415&lt;&gt;0),25,AND(Y415=7,Q415&lt;&gt;0),23,AND(Y415=7,T415="ALTO"),16,AND(Y415=7,T415="BAJO"),11,AND(Y415=7,U415&lt;&gt;0),7,AND(Y415=8,O415&lt;&gt;0),25,AND(Y415=8,Q415&lt;&gt;0),21,AND(Y415=8,T415="ALTO"),16,AND(Y415=8,T415="BAJO"),12,AND(Y415=8,U415&lt;&gt;0),8,AND(Y415=9,O415&lt;&gt;0),25,AND(Y415=9,Q415&lt;&gt;0),21,AND(Y415=9,T415="ALTO"),20,AND(Y415=9,T415="BAJO"),17,AND(Y415=9,U415&lt;&gt;0),13,AND(Y415=10,O415&lt;&gt;0),25,AND(Y415=10,Q415&lt;&gt;0),22,AND(Y415=10,T415="ALTO"),21,AND(Y415=10,T415="BAJO"),18,AND(Y415=10,U415&lt;&gt;0),18,AND(Y415=11,O415&lt;&gt;0),25,AND(Y415=11,Q415&lt;&gt;0),23,AND(Y415=11,T415="ALTO"),20,AND(Y415=11,T415="BAJO"),16,AND(Y415=11,U415&lt;&gt;0),11,AND(Y415=12,O415&lt;&gt;0),25,AND(Y415=12,Q415&lt;&gt;0),23,AND(Y415=12,T415="ALTO"),20,AND(Y415=12,T415="BAJO"),16,AND(Y415=12,U415&lt;&gt;0),12,AND(Y415=13,O415&lt;&gt;0),25,AND(Y415=13,Q415&lt;&gt;0),21,AND(Y415=13,T415="ALTO"),20,AND(Y415=13,T415="BAJO"),17,AND(Y415=13,U415&lt;&gt;0),17,AND(Y415=14,O415&lt;&gt;0),25,AND(Y415=14,Q415&lt;&gt;0),24,AND(Y415=14,T415="ALTO"),23,AND(Y415=14,T415="BAJO"),21,AND(Y415=14,U415&lt;&gt;0),18,AND(Y415=15,O415&lt;&gt;0),25,AND(Y415=15,Q415&lt;&gt;0),24,AND(Y415=15,T415="ALTO"),22,AND(Y415=15,T415="BAJO"),19,AND(Y415=15,U415&lt;&gt;0),19,AND(Y415=16,O415&lt;&gt;0),25,AND(Y415=16,Q415&lt;&gt;0),23,AND(Y415=16,T415="ALTO"),23,AND(Y415=16,T415="BAJO"),23,AND(Y415=16,U415&lt;&gt;0),20,AND(Y415=17,O415&lt;&gt;0),25,AND(Y415=17,Q415&lt;&gt;0),24,AND(Y415=17,T415="ALTO"),23,AND(Y415=17,T415="BAJO"),21,AND(Y415=17,U415&lt;&gt;0),20,AND(Y415=18,O415&lt;&gt;0),25,AND(Y415=18,Q415&lt;&gt;0),24,AND(Y415=18,T415="ALTO"),23,AND(Y415=18,T415="BAJO"),22,AND(Y415=18,U415&lt;&gt;0),21,AND(Y415=19,O415&lt;&gt;0),25,AND(Y415=19,Q415&lt;&gt;0),25,AND(Y415=19,T415="ALTO"),24,AND(Y415=19,T415="BAJO"),22,AND(Y415=19,U415&lt;&gt;0),22,AND(Y415&lt;&gt;0,W415&lt;&gt;0),Y415,TRUE,"FALSO")</f>
        <v>20</v>
      </c>
      <c r="AB415" s="248"/>
      <c r="AC415" s="248"/>
      <c r="AD415" s="430"/>
      <c r="AE415" s="431"/>
      <c r="AF415" s="431"/>
      <c r="AG415" s="223"/>
      <c r="AH415" s="223"/>
      <c r="AI415" s="223"/>
      <c r="AJ415" s="223"/>
      <c r="AK415" s="223"/>
      <c r="AL415" s="223"/>
      <c r="AM415" s="223"/>
      <c r="AN415" s="259"/>
      <c r="AO415" s="223"/>
      <c r="AP415" s="259"/>
      <c r="AR415" s="260"/>
      <c r="AT415" s="260"/>
      <c r="AV415" s="260"/>
    </row>
    <row r="416" spans="1:48" s="225" customFormat="1" ht="71.25" customHeight="1">
      <c r="A416" s="656"/>
      <c r="B416" s="447"/>
      <c r="C416" s="447"/>
      <c r="D416" s="252" t="s">
        <v>839</v>
      </c>
      <c r="E416" s="245" t="s">
        <v>860</v>
      </c>
      <c r="F416" s="185" t="s">
        <v>1</v>
      </c>
      <c r="G416" s="246" t="s">
        <v>51</v>
      </c>
      <c r="H416" s="247" t="s">
        <v>111</v>
      </c>
      <c r="I416" s="248" t="s">
        <v>112</v>
      </c>
      <c r="J416" s="248" t="str">
        <f>IF(OR(F416="SE",F416="SA"),VLOOKUP(I416,'Tabla de Peligros y Riesgo'!$C$2:$E$227,2,FALSE),VLOOKUP(I416,'LISTA DE ASPECTOS - IMPACTOS'!$D$3:$F$72,2,FALSE))</f>
        <v xml:space="preserve">Electrocución </v>
      </c>
      <c r="K416" s="249" t="str">
        <f>IF(OR(F416="SE",F416="SA"),VLOOKUP(I416,'Tabla de Peligros y Riesgo'!$C$2:$E$227,3,FALSE),VLOOKUP(I416,'LISTA DE ASPECTOS - IMPACTOS'!$D$3:$F$72,3,FALSE))</f>
        <v xml:space="preserve">Muerte </v>
      </c>
      <c r="L416" s="250" t="s">
        <v>56</v>
      </c>
      <c r="M416" s="248">
        <v>3</v>
      </c>
      <c r="N416" s="251">
        <f t="shared" si="54"/>
        <v>13</v>
      </c>
      <c r="O416" s="248"/>
      <c r="P416" s="252"/>
      <c r="Q416" s="248"/>
      <c r="R416" s="252"/>
      <c r="S416" s="248" t="s">
        <v>1198</v>
      </c>
      <c r="T416" s="248" t="s">
        <v>53</v>
      </c>
      <c r="U416" s="253" t="s">
        <v>1225</v>
      </c>
      <c r="V416" s="254"/>
      <c r="W416" s="253" t="s">
        <v>1196</v>
      </c>
      <c r="X416" s="255">
        <v>0.2</v>
      </c>
      <c r="Y416" s="251">
        <f t="shared" si="55"/>
        <v>13</v>
      </c>
      <c r="Z416" s="256">
        <f>IF(N416&gt;=16,MAX(O416:T416),IF(N416&lt;16,MAX(O416:X416)))</f>
        <v>0.2</v>
      </c>
      <c r="AA416" s="251">
        <f t="array" ref="AA416">_xlfn.IFS(AND(Y416=1,O416&lt;&gt;0),25,AND(Y416=1,Q416&lt;&gt;0),21,AND(Y416=1,T416="ALTO"),16,AND(Y416=1,T416="BAJO"),11,AND(Y416=1,U416&lt;&gt;0),2,AND(Y416=2,O416&lt;&gt;0),25,AND(Y416=2,Q416&lt;&gt;0),21,AND(Y416=2,T416="ALTO"),16,AND(Y416=2,T416="BAJO"),11,AND(Y416=2,U416&lt;&gt;0),4,AND(Y416=3,O416&lt;&gt;0),25,AND(Y416=3,Q416&lt;&gt;0),21,AND(Y416=3,T416="ALTO"),16,AND(Y416=3,T416="BAJO"),12,AND(Y416=3,U416&lt;&gt;0),5,AND(Y416=4,O416&lt;&gt;0),25,AND(Y416=4,Q416&lt;&gt;0),13,AND(Y416=4,T416="ALTO"),16,AND(Y416=4,T416="BAJO"),14,AND(Y416=4,U416&lt;&gt;0),7,AND(Y416=5,O416&lt;&gt;0),25,AND(Y416=5,Q416&lt;&gt;0),21,AND(Y416=5,T416="ALTO"),16,AND(Y416=5,T416="BAJO"),12,AND(Y416=5,U416&lt;&gt;0),8,AND(Y416=6,O416&lt;&gt;0),25,AND(Y416=6,Q416&lt;&gt;0),21,AND(Y416=6,T416="ALTO"),20,AND(Y416=6,T416="BAJO"),17,AND(Y416=6,U416&lt;&gt;0),6,AND(Y416=7,O416&lt;&gt;0),25,AND(Y416=7,Q416&lt;&gt;0),23,AND(Y416=7,T416="ALTO"),16,AND(Y416=7,T416="BAJO"),11,AND(Y416=7,U416&lt;&gt;0),7,AND(Y416=8,O416&lt;&gt;0),25,AND(Y416=8,Q416&lt;&gt;0),21,AND(Y416=8,T416="ALTO"),16,AND(Y416=8,T416="BAJO"),12,AND(Y416=8,U416&lt;&gt;0),8,AND(Y416=9,O416&lt;&gt;0),25,AND(Y416=9,Q416&lt;&gt;0),21,AND(Y416=9,T416="ALTO"),20,AND(Y416=9,T416="BAJO"),17,AND(Y416=9,U416&lt;&gt;0),13,AND(Y416=10,O416&lt;&gt;0),25,AND(Y416=10,Q416&lt;&gt;0),22,AND(Y416=10,T416="ALTO"),21,AND(Y416=10,T416="BAJO"),18,AND(Y416=10,U416&lt;&gt;0),18,AND(Y416=11,O416&lt;&gt;0),25,AND(Y416=11,Q416&lt;&gt;0),23,AND(Y416=11,T416="ALTO"),20,AND(Y416=11,T416="BAJO"),16,AND(Y416=11,U416&lt;&gt;0),11,AND(Y416=12,O416&lt;&gt;0),25,AND(Y416=12,Q416&lt;&gt;0),23,AND(Y416=12,T416="ALTO"),20,AND(Y416=12,T416="BAJO"),16,AND(Y416=12,U416&lt;&gt;0),12,AND(Y416=13,O416&lt;&gt;0),25,AND(Y416=13,Q416&lt;&gt;0),21,AND(Y416=13,T416="ALTO"),20,AND(Y416=13,T416="BAJO"),17,AND(Y416=13,U416&lt;&gt;0),17,AND(Y416=14,O416&lt;&gt;0),25,AND(Y416=14,Q416&lt;&gt;0),24,AND(Y416=14,T416="ALTO"),23,AND(Y416=14,T416="BAJO"),21,AND(Y416=14,U416&lt;&gt;0),18,AND(Y416=15,O416&lt;&gt;0),25,AND(Y416=15,Q416&lt;&gt;0),24,AND(Y416=15,T416="ALTO"),22,AND(Y416=15,T416="BAJO"),19,AND(Y416=15,U416&lt;&gt;0),19,AND(Y416=16,O416&lt;&gt;0),25,AND(Y416=16,Q416&lt;&gt;0),23,AND(Y416=16,T416="ALTO"),23,AND(Y416=16,T416="BAJO"),23,AND(Y416=16,U416&lt;&gt;0),20,AND(Y416=17,O416&lt;&gt;0),25,AND(Y416=17,Q416&lt;&gt;0),24,AND(Y416=17,T416="ALTO"),23,AND(Y416=17,T416="BAJO"),21,AND(Y416=17,U416&lt;&gt;0),20,AND(Y416=18,O416&lt;&gt;0),25,AND(Y416=18,Q416&lt;&gt;0),24,AND(Y416=18,T416="ALTO"),23,AND(Y416=18,T416="BAJO"),22,AND(Y416=18,U416&lt;&gt;0),21,AND(Y416=19,O416&lt;&gt;0),25,AND(Y416=19,Q416&lt;&gt;0),25,AND(Y416=19,T416="ALTO"),24,AND(Y416=19,T416="BAJO"),22,AND(Y416=19,U416&lt;&gt;0),22,AND(Y416&lt;&gt;0,W416&lt;&gt;0),Y416,TRUE,"FALSO")</f>
        <v>20</v>
      </c>
      <c r="AB416" s="248" t="s">
        <v>1200</v>
      </c>
      <c r="AC416" s="248" t="s">
        <v>1201</v>
      </c>
      <c r="AD416" s="257"/>
      <c r="AE416" s="258"/>
      <c r="AF416" s="258"/>
      <c r="AG416" s="223"/>
      <c r="AH416" s="223"/>
      <c r="AI416" s="223"/>
      <c r="AJ416" s="223"/>
      <c r="AK416" s="223"/>
      <c r="AL416" s="223"/>
      <c r="AM416" s="223"/>
      <c r="AN416" s="259"/>
      <c r="AO416" s="223"/>
      <c r="AP416" s="259"/>
      <c r="AR416" s="260"/>
      <c r="AT416" s="260"/>
      <c r="AV416" s="260"/>
    </row>
    <row r="417" spans="1:48" s="225" customFormat="1" ht="71.25" customHeight="1">
      <c r="A417" s="656"/>
      <c r="B417" s="447"/>
      <c r="C417" s="447"/>
      <c r="D417" s="252" t="s">
        <v>861</v>
      </c>
      <c r="E417" s="245" t="s">
        <v>860</v>
      </c>
      <c r="F417" s="185" t="s">
        <v>1</v>
      </c>
      <c r="G417" s="246" t="s">
        <v>51</v>
      </c>
      <c r="H417" s="247" t="s">
        <v>113</v>
      </c>
      <c r="I417" s="248" t="s">
        <v>114</v>
      </c>
      <c r="J417" s="248" t="str">
        <f>IF(OR(F417="SE",F417="SA"),VLOOKUP(I417,'Tabla de Peligros y Riesgo'!$C$2:$E$227,2,FALSE),VLOOKUP(I417,'LISTA DE ASPECTOS - IMPACTOS'!$D$3:$F$72,2,FALSE))</f>
        <v>Cortes</v>
      </c>
      <c r="K417" s="249" t="str">
        <f>IF(OR(F417="SE",F417="SA"),VLOOKUP(I417,'Tabla de Peligros y Riesgo'!$C$2:$E$227,3,FALSE),VLOOKUP(I417,'LISTA DE ASPECTOS - IMPACTOS'!$D$3:$F$72,3,FALSE))</f>
        <v>Herida punzocortante</v>
      </c>
      <c r="L417" s="250" t="s">
        <v>56</v>
      </c>
      <c r="M417" s="248">
        <v>3</v>
      </c>
      <c r="N417" s="251">
        <f t="shared" si="54"/>
        <v>13</v>
      </c>
      <c r="O417" s="248"/>
      <c r="P417" s="252"/>
      <c r="Q417" s="248"/>
      <c r="R417" s="252"/>
      <c r="S417" s="248"/>
      <c r="T417" s="248"/>
      <c r="U417" s="253" t="s">
        <v>1276</v>
      </c>
      <c r="V417" s="254">
        <v>0.35</v>
      </c>
      <c r="W417" s="253" t="s">
        <v>1196</v>
      </c>
      <c r="X417" s="255">
        <v>0.15</v>
      </c>
      <c r="Y417" s="251">
        <f t="shared" si="55"/>
        <v>13</v>
      </c>
      <c r="Z417" s="256"/>
      <c r="AA417" s="251">
        <f t="array" ref="AA417">_xlfn.IFS(AND(Y417=1,O417&lt;&gt;0),25,AND(Y417=1,Q417&lt;&gt;0),21,AND(Y417=1,T417="ALTO"),16,AND(Y417=1,T417="BAJO"),11,AND(Y417=1,U417&lt;&gt;0),2,AND(Y417=2,O417&lt;&gt;0),25,AND(Y417=2,Q417&lt;&gt;0),21,AND(Y417=2,T417="ALTO"),16,AND(Y417=2,T417="BAJO"),11,AND(Y417=2,U417&lt;&gt;0),4,AND(Y417=3,O417&lt;&gt;0),25,AND(Y417=3,Q417&lt;&gt;0),21,AND(Y417=3,T417="ALTO"),16,AND(Y417=3,T417="BAJO"),12,AND(Y417=3,U417&lt;&gt;0),5,AND(Y417=4,O417&lt;&gt;0),25,AND(Y417=4,Q417&lt;&gt;0),13,AND(Y417=4,T417="ALTO"),16,AND(Y417=4,T417="BAJO"),14,AND(Y417=4,U417&lt;&gt;0),7,AND(Y417=5,O417&lt;&gt;0),25,AND(Y417=5,Q417&lt;&gt;0),21,AND(Y417=5,T417="ALTO"),16,AND(Y417=5,T417="BAJO"),12,AND(Y417=5,U417&lt;&gt;0),8,AND(Y417=6,O417&lt;&gt;0),25,AND(Y417=6,Q417&lt;&gt;0),21,AND(Y417=6,T417="ALTO"),20,AND(Y417=6,T417="BAJO"),17,AND(Y417=6,U417&lt;&gt;0),6,AND(Y417=7,O417&lt;&gt;0),25,AND(Y417=7,Q417&lt;&gt;0),23,AND(Y417=7,T417="ALTO"),16,AND(Y417=7,T417="BAJO"),11,AND(Y417=7,U417&lt;&gt;0),7,AND(Y417=8,O417&lt;&gt;0),25,AND(Y417=8,Q417&lt;&gt;0),21,AND(Y417=8,T417="ALTO"),16,AND(Y417=8,T417="BAJO"),12,AND(Y417=8,U417&lt;&gt;0),8,AND(Y417=9,O417&lt;&gt;0),25,AND(Y417=9,Q417&lt;&gt;0),21,AND(Y417=9,T417="ALTO"),20,AND(Y417=9,T417="BAJO"),17,AND(Y417=9,U417&lt;&gt;0),13,AND(Y417=10,O417&lt;&gt;0),25,AND(Y417=10,Q417&lt;&gt;0),22,AND(Y417=10,T417="ALTO"),21,AND(Y417=10,T417="BAJO"),18,AND(Y417=10,U417&lt;&gt;0),18,AND(Y417=11,O417&lt;&gt;0),25,AND(Y417=11,Q417&lt;&gt;0),23,AND(Y417=11,T417="ALTO"),20,AND(Y417=11,T417="BAJO"),16,AND(Y417=11,U417&lt;&gt;0),11,AND(Y417=12,O417&lt;&gt;0),25,AND(Y417=12,Q417&lt;&gt;0),23,AND(Y417=12,T417="ALTO"),20,AND(Y417=12,T417="BAJO"),16,AND(Y417=12,U417&lt;&gt;0),12,AND(Y417=13,O417&lt;&gt;0),25,AND(Y417=13,Q417&lt;&gt;0),21,AND(Y417=13,T417="ALTO"),20,AND(Y417=13,T417="BAJO"),17,AND(Y417=13,U417&lt;&gt;0),17,AND(Y417=14,O417&lt;&gt;0),25,AND(Y417=14,Q417&lt;&gt;0),24,AND(Y417=14,T417="ALTO"),23,AND(Y417=14,T417="BAJO"),21,AND(Y417=14,U417&lt;&gt;0),18,AND(Y417=15,O417&lt;&gt;0),25,AND(Y417=15,Q417&lt;&gt;0),24,AND(Y417=15,T417="ALTO"),22,AND(Y417=15,T417="BAJO"),19,AND(Y417=15,U417&lt;&gt;0),19,AND(Y417=16,O417&lt;&gt;0),25,AND(Y417=16,Q417&lt;&gt;0),23,AND(Y417=16,T417="ALTO"),23,AND(Y417=16,T417="BAJO"),23,AND(Y417=16,U417&lt;&gt;0),20,AND(Y417=17,O417&lt;&gt;0),25,AND(Y417=17,Q417&lt;&gt;0),24,AND(Y417=17,T417="ALTO"),23,AND(Y417=17,T417="BAJO"),21,AND(Y417=17,U417&lt;&gt;0),20,AND(Y417=18,O417&lt;&gt;0),25,AND(Y417=18,Q417&lt;&gt;0),24,AND(Y417=18,T417="ALTO"),23,AND(Y417=18,T417="BAJO"),22,AND(Y417=18,U417&lt;&gt;0),21,AND(Y417=19,O417&lt;&gt;0),25,AND(Y417=19,Q417&lt;&gt;0),25,AND(Y417=19,T417="ALTO"),24,AND(Y417=19,T417="BAJO"),22,AND(Y417=19,U417&lt;&gt;0),22,AND(Y417&lt;&gt;0,W417&lt;&gt;0),Y417,TRUE,"FALSO")</f>
        <v>17</v>
      </c>
      <c r="AB417" s="248"/>
      <c r="AC417" s="248"/>
      <c r="AD417" s="430"/>
      <c r="AE417" s="431"/>
      <c r="AF417" s="431"/>
      <c r="AG417" s="223"/>
      <c r="AH417" s="223"/>
      <c r="AI417" s="223"/>
      <c r="AJ417" s="223"/>
      <c r="AK417" s="223"/>
      <c r="AL417" s="223"/>
      <c r="AM417" s="223"/>
      <c r="AN417" s="259"/>
      <c r="AO417" s="223"/>
      <c r="AP417" s="259"/>
      <c r="AR417" s="260"/>
      <c r="AT417" s="260"/>
      <c r="AV417" s="260"/>
    </row>
    <row r="418" spans="1:48" s="225" customFormat="1" ht="57" customHeight="1">
      <c r="A418" s="656"/>
      <c r="B418" s="447"/>
      <c r="C418" s="447"/>
      <c r="D418" s="281" t="s">
        <v>861</v>
      </c>
      <c r="E418" s="245" t="s">
        <v>860</v>
      </c>
      <c r="F418" s="185" t="s">
        <v>2</v>
      </c>
      <c r="G418" s="246" t="s">
        <v>52</v>
      </c>
      <c r="H418" s="247" t="s">
        <v>528</v>
      </c>
      <c r="I418" s="248" t="s">
        <v>535</v>
      </c>
      <c r="J418" s="248" t="str">
        <f>IF(OR(F418="SE",F418="SA"),VLOOKUP(I418,'Tabla de Peligros y Riesgo'!$C$2:$E$227,2,FALSE),VLOOKUP(I418,'LISTA DE ASPECTOS - IMPACTOS'!$D$3:$F$72,2,FALSE))</f>
        <v>Alteración de la calidad de suelo/agua</v>
      </c>
      <c r="K418" s="249" t="str">
        <f>IF(OR(F418="SE",F418="SA"),VLOOKUP(I418,'Tabla de Peligros y Riesgo'!$C$2:$E$227,3,FALSE),VLOOKUP(I418,'LISTA DE ASPECTOS - IMPACTOS'!$D$3:$F$72,3,FALSE))</f>
        <v>Potencial afectación a la calidad ambiental del suelo, agua, aire, flora y fauna</v>
      </c>
      <c r="L418" s="250" t="s">
        <v>56</v>
      </c>
      <c r="M418" s="248">
        <v>3</v>
      </c>
      <c r="N418" s="251">
        <f t="shared" si="54"/>
        <v>13</v>
      </c>
      <c r="O418" s="248"/>
      <c r="P418" s="252"/>
      <c r="Q418" s="248"/>
      <c r="R418" s="252"/>
      <c r="S418" s="248"/>
      <c r="T418" s="248"/>
      <c r="U418" s="253" t="s">
        <v>1279</v>
      </c>
      <c r="V418" s="254">
        <v>0.35</v>
      </c>
      <c r="W418" s="253"/>
      <c r="X418" s="255">
        <v>0.15</v>
      </c>
      <c r="Y418" s="251">
        <f t="shared" si="55"/>
        <v>13</v>
      </c>
      <c r="Z418" s="256"/>
      <c r="AA418" s="251">
        <f t="array" ref="AA418">_xlfn.IFS(AND(Y418=1,O418&lt;&gt;0),25,AND(Y418=1,Q418&lt;&gt;0),21,AND(Y418=1,T418="ALTO"),16,AND(Y418=1,T418="BAJO"),11,AND(Y418=1,U418&lt;&gt;0),2,AND(Y418=2,O418&lt;&gt;0),25,AND(Y418=2,Q418&lt;&gt;0),21,AND(Y418=2,T418="ALTO"),16,AND(Y418=2,T418="BAJO"),11,AND(Y418=2,U418&lt;&gt;0),4,AND(Y418=3,O418&lt;&gt;0),25,AND(Y418=3,Q418&lt;&gt;0),21,AND(Y418=3,T418="ALTO"),16,AND(Y418=3,T418="BAJO"),12,AND(Y418=3,U418&lt;&gt;0),5,AND(Y418=4,O418&lt;&gt;0),25,AND(Y418=4,Q418&lt;&gt;0),13,AND(Y418=4,T418="ALTO"),16,AND(Y418=4,T418="BAJO"),14,AND(Y418=4,U418&lt;&gt;0),7,AND(Y418=5,O418&lt;&gt;0),25,AND(Y418=5,Q418&lt;&gt;0),21,AND(Y418=5,T418="ALTO"),16,AND(Y418=5,T418="BAJO"),12,AND(Y418=5,U418&lt;&gt;0),8,AND(Y418=6,O418&lt;&gt;0),25,AND(Y418=6,Q418&lt;&gt;0),21,AND(Y418=6,T418="ALTO"),20,AND(Y418=6,T418="BAJO"),17,AND(Y418=6,U418&lt;&gt;0),6,AND(Y418=7,O418&lt;&gt;0),25,AND(Y418=7,Q418&lt;&gt;0),23,AND(Y418=7,T418="ALTO"),16,AND(Y418=7,T418="BAJO"),11,AND(Y418=7,U418&lt;&gt;0),7,AND(Y418=8,O418&lt;&gt;0),25,AND(Y418=8,Q418&lt;&gt;0),21,AND(Y418=8,T418="ALTO"),16,AND(Y418=8,T418="BAJO"),12,AND(Y418=8,U418&lt;&gt;0),8,AND(Y418=9,O418&lt;&gt;0),25,AND(Y418=9,Q418&lt;&gt;0),21,AND(Y418=9,T418="ALTO"),20,AND(Y418=9,T418="BAJO"),17,AND(Y418=9,U418&lt;&gt;0),13,AND(Y418=10,O418&lt;&gt;0),25,AND(Y418=10,Q418&lt;&gt;0),22,AND(Y418=10,T418="ALTO"),21,AND(Y418=10,T418="BAJO"),18,AND(Y418=10,U418&lt;&gt;0),18,AND(Y418=11,O418&lt;&gt;0),25,AND(Y418=11,Q418&lt;&gt;0),23,AND(Y418=11,T418="ALTO"),20,AND(Y418=11,T418="BAJO"),16,AND(Y418=11,U418&lt;&gt;0),11,AND(Y418=12,O418&lt;&gt;0),25,AND(Y418=12,Q418&lt;&gt;0),23,AND(Y418=12,T418="ALTO"),20,AND(Y418=12,T418="BAJO"),16,AND(Y418=12,U418&lt;&gt;0),12,AND(Y418=13,O418&lt;&gt;0),25,AND(Y418=13,Q418&lt;&gt;0),21,AND(Y418=13,T418="ALTO"),20,AND(Y418=13,T418="BAJO"),17,AND(Y418=13,U418&lt;&gt;0),17,AND(Y418=14,O418&lt;&gt;0),25,AND(Y418=14,Q418&lt;&gt;0),24,AND(Y418=14,T418="ALTO"),23,AND(Y418=14,T418="BAJO"),21,AND(Y418=14,U418&lt;&gt;0),18,AND(Y418=15,O418&lt;&gt;0),25,AND(Y418=15,Q418&lt;&gt;0),24,AND(Y418=15,T418="ALTO"),22,AND(Y418=15,T418="BAJO"),19,AND(Y418=15,U418&lt;&gt;0),19,AND(Y418=16,O418&lt;&gt;0),25,AND(Y418=16,Q418&lt;&gt;0),23,AND(Y418=16,T418="ALTO"),23,AND(Y418=16,T418="BAJO"),23,AND(Y418=16,U418&lt;&gt;0),20,AND(Y418=17,O418&lt;&gt;0),25,AND(Y418=17,Q418&lt;&gt;0),24,AND(Y418=17,T418="ALTO"),23,AND(Y418=17,T418="BAJO"),21,AND(Y418=17,U418&lt;&gt;0),20,AND(Y418=18,O418&lt;&gt;0),25,AND(Y418=18,Q418&lt;&gt;0),24,AND(Y418=18,T418="ALTO"),23,AND(Y418=18,T418="BAJO"),22,AND(Y418=18,U418&lt;&gt;0),21,AND(Y418=19,O418&lt;&gt;0),25,AND(Y418=19,Q418&lt;&gt;0),25,AND(Y418=19,T418="ALTO"),24,AND(Y418=19,T418="BAJO"),22,AND(Y418=19,U418&lt;&gt;0),22,AND(Y418&lt;&gt;0,W418&lt;&gt;0),Y418,TRUE,"FALSO")</f>
        <v>17</v>
      </c>
      <c r="AB418" s="248"/>
      <c r="AC418" s="248"/>
      <c r="AD418" s="430"/>
      <c r="AE418" s="431"/>
      <c r="AF418" s="431"/>
      <c r="AG418" s="223"/>
      <c r="AH418" s="223"/>
      <c r="AI418" s="223"/>
      <c r="AJ418" s="223"/>
      <c r="AK418" s="223"/>
      <c r="AL418" s="223"/>
      <c r="AM418" s="223"/>
      <c r="AN418" s="259"/>
      <c r="AO418" s="223"/>
      <c r="AP418" s="259"/>
      <c r="AR418" s="260"/>
      <c r="AT418" s="260"/>
      <c r="AV418" s="260"/>
    </row>
    <row r="419" spans="1:48" s="225" customFormat="1" ht="71.25" customHeight="1">
      <c r="A419" s="656"/>
      <c r="B419" s="447"/>
      <c r="C419" s="447"/>
      <c r="D419" s="252" t="s">
        <v>862</v>
      </c>
      <c r="E419" s="245" t="s">
        <v>860</v>
      </c>
      <c r="F419" s="185" t="s">
        <v>0</v>
      </c>
      <c r="G419" s="246" t="s">
        <v>51</v>
      </c>
      <c r="H419" s="247" t="s">
        <v>106</v>
      </c>
      <c r="I419" s="248" t="s">
        <v>153</v>
      </c>
      <c r="J419" s="248" t="str">
        <f>IF(OR(F419="SE",F419="SA"),VLOOKUP(I419,'Tabla de Peligros y Riesgo'!$C$2:$E$227,2,FALSE),VLOOKUP(I419,'LISTA DE ASPECTOS - IMPACTOS'!$D$3:$F$72,2,FALSE))</f>
        <v>Riesgos Disergonómico</v>
      </c>
      <c r="K419" s="249" t="str">
        <f>IF(OR(F419="SE",F419="SA"),VLOOKUP(I419,'Tabla de Peligros y Riesgo'!$C$2:$E$227,3,FALSE),VLOOKUP(I419,'LISTA DE ASPECTOS - IMPACTOS'!$D$3:$F$72,3,FALSE))</f>
        <v>Fatiga Muscular/ Dolor / Lesión</v>
      </c>
      <c r="L419" s="250" t="s">
        <v>56</v>
      </c>
      <c r="M419" s="248">
        <v>3</v>
      </c>
      <c r="N419" s="251">
        <f t="shared" si="54"/>
        <v>13</v>
      </c>
      <c r="O419" s="248"/>
      <c r="P419" s="252"/>
      <c r="Q419" s="248"/>
      <c r="R419" s="252"/>
      <c r="S419" s="248" t="s">
        <v>1294</v>
      </c>
      <c r="T419" s="248" t="s">
        <v>53</v>
      </c>
      <c r="U419" s="253" t="s">
        <v>1295</v>
      </c>
      <c r="V419" s="254">
        <v>0.35</v>
      </c>
      <c r="W419" s="253" t="s">
        <v>1196</v>
      </c>
      <c r="X419" s="255">
        <v>0.15</v>
      </c>
      <c r="Y419" s="251">
        <f t="shared" si="55"/>
        <v>13</v>
      </c>
      <c r="Z419" s="256"/>
      <c r="AA419" s="251">
        <f t="array" ref="AA419">_xlfn.IFS(AND(Y419=1,O419&lt;&gt;0),25,AND(Y419=1,Q419&lt;&gt;0),21,AND(Y419=1,T419="ALTO"),16,AND(Y419=1,T419="BAJO"),11,AND(Y419=1,U419&lt;&gt;0),2,AND(Y419=2,O419&lt;&gt;0),25,AND(Y419=2,Q419&lt;&gt;0),21,AND(Y419=2,T419="ALTO"),16,AND(Y419=2,T419="BAJO"),11,AND(Y419=2,U419&lt;&gt;0),4,AND(Y419=3,O419&lt;&gt;0),25,AND(Y419=3,Q419&lt;&gt;0),21,AND(Y419=3,T419="ALTO"),16,AND(Y419=3,T419="BAJO"),12,AND(Y419=3,U419&lt;&gt;0),5,AND(Y419=4,O419&lt;&gt;0),25,AND(Y419=4,Q419&lt;&gt;0),13,AND(Y419=4,T419="ALTO"),16,AND(Y419=4,T419="BAJO"),14,AND(Y419=4,U419&lt;&gt;0),7,AND(Y419=5,O419&lt;&gt;0),25,AND(Y419=5,Q419&lt;&gt;0),21,AND(Y419=5,T419="ALTO"),16,AND(Y419=5,T419="BAJO"),12,AND(Y419=5,U419&lt;&gt;0),8,AND(Y419=6,O419&lt;&gt;0),25,AND(Y419=6,Q419&lt;&gt;0),21,AND(Y419=6,T419="ALTO"),20,AND(Y419=6,T419="BAJO"),17,AND(Y419=6,U419&lt;&gt;0),6,AND(Y419=7,O419&lt;&gt;0),25,AND(Y419=7,Q419&lt;&gt;0),23,AND(Y419=7,T419="ALTO"),16,AND(Y419=7,T419="BAJO"),11,AND(Y419=7,U419&lt;&gt;0),7,AND(Y419=8,O419&lt;&gt;0),25,AND(Y419=8,Q419&lt;&gt;0),21,AND(Y419=8,T419="ALTO"),16,AND(Y419=8,T419="BAJO"),12,AND(Y419=8,U419&lt;&gt;0),8,AND(Y419=9,O419&lt;&gt;0),25,AND(Y419=9,Q419&lt;&gt;0),21,AND(Y419=9,T419="ALTO"),20,AND(Y419=9,T419="BAJO"),17,AND(Y419=9,U419&lt;&gt;0),13,AND(Y419=10,O419&lt;&gt;0),25,AND(Y419=10,Q419&lt;&gt;0),22,AND(Y419=10,T419="ALTO"),21,AND(Y419=10,T419="BAJO"),18,AND(Y419=10,U419&lt;&gt;0),18,AND(Y419=11,O419&lt;&gt;0),25,AND(Y419=11,Q419&lt;&gt;0),23,AND(Y419=11,T419="ALTO"),20,AND(Y419=11,T419="BAJO"),16,AND(Y419=11,U419&lt;&gt;0),11,AND(Y419=12,O419&lt;&gt;0),25,AND(Y419=12,Q419&lt;&gt;0),23,AND(Y419=12,T419="ALTO"),20,AND(Y419=12,T419="BAJO"),16,AND(Y419=12,U419&lt;&gt;0),12,AND(Y419=13,O419&lt;&gt;0),25,AND(Y419=13,Q419&lt;&gt;0),21,AND(Y419=13,T419="ALTO"),20,AND(Y419=13,T419="BAJO"),17,AND(Y419=13,U419&lt;&gt;0),17,AND(Y419=14,O419&lt;&gt;0),25,AND(Y419=14,Q419&lt;&gt;0),24,AND(Y419=14,T419="ALTO"),23,AND(Y419=14,T419="BAJO"),21,AND(Y419=14,U419&lt;&gt;0),18,AND(Y419=15,O419&lt;&gt;0),25,AND(Y419=15,Q419&lt;&gt;0),24,AND(Y419=15,T419="ALTO"),22,AND(Y419=15,T419="BAJO"),19,AND(Y419=15,U419&lt;&gt;0),19,AND(Y419=16,O419&lt;&gt;0),25,AND(Y419=16,Q419&lt;&gt;0),23,AND(Y419=16,T419="ALTO"),23,AND(Y419=16,T419="BAJO"),23,AND(Y419=16,U419&lt;&gt;0),20,AND(Y419=17,O419&lt;&gt;0),25,AND(Y419=17,Q419&lt;&gt;0),24,AND(Y419=17,T419="ALTO"),23,AND(Y419=17,T419="BAJO"),21,AND(Y419=17,U419&lt;&gt;0),20,AND(Y419=18,O419&lt;&gt;0),25,AND(Y419=18,Q419&lt;&gt;0),24,AND(Y419=18,T419="ALTO"),23,AND(Y419=18,T419="BAJO"),22,AND(Y419=18,U419&lt;&gt;0),21,AND(Y419=19,O419&lt;&gt;0),25,AND(Y419=19,Q419&lt;&gt;0),25,AND(Y419=19,T419="ALTO"),24,AND(Y419=19,T419="BAJO"),22,AND(Y419=19,U419&lt;&gt;0),22,AND(Y419&lt;&gt;0,W419&lt;&gt;0),Y419,TRUE,"FALSO")</f>
        <v>20</v>
      </c>
      <c r="AB419" s="248"/>
      <c r="AC419" s="248"/>
      <c r="AD419" s="430"/>
      <c r="AE419" s="431"/>
      <c r="AF419" s="431"/>
      <c r="AG419" s="223"/>
      <c r="AH419" s="223"/>
      <c r="AI419" s="223"/>
      <c r="AJ419" s="223"/>
      <c r="AK419" s="223"/>
      <c r="AL419" s="223"/>
      <c r="AM419" s="223"/>
      <c r="AN419" s="259"/>
      <c r="AO419" s="223"/>
      <c r="AP419" s="259"/>
      <c r="AR419" s="260"/>
      <c r="AT419" s="260"/>
      <c r="AV419" s="260"/>
    </row>
    <row r="420" spans="1:48" s="225" customFormat="1" ht="71.25" customHeight="1">
      <c r="A420" s="656"/>
      <c r="B420" s="447"/>
      <c r="C420" s="447"/>
      <c r="D420" s="252" t="s">
        <v>1296</v>
      </c>
      <c r="E420" s="245" t="s">
        <v>860</v>
      </c>
      <c r="F420" s="185" t="s">
        <v>0</v>
      </c>
      <c r="G420" s="246" t="s">
        <v>51</v>
      </c>
      <c r="H420" s="247" t="s">
        <v>106</v>
      </c>
      <c r="I420" s="248" t="s">
        <v>153</v>
      </c>
      <c r="J420" s="248" t="str">
        <f>IF(OR(F420="SE",F420="SA"),VLOOKUP(I420,'Tabla de Peligros y Riesgo'!$C$2:$E$227,2,FALSE),VLOOKUP(I420,'LISTA DE ASPECTOS - IMPACTOS'!$D$3:$F$72,2,FALSE))</f>
        <v>Riesgos Disergonómico</v>
      </c>
      <c r="K420" s="249" t="str">
        <f>IF(OR(F420="SE",F420="SA"),VLOOKUP(I420,'Tabla de Peligros y Riesgo'!$C$2:$E$227,3,FALSE),VLOOKUP(I420,'LISTA DE ASPECTOS - IMPACTOS'!$D$3:$F$72,3,FALSE))</f>
        <v>Fatiga Muscular/ Dolor / Lesión</v>
      </c>
      <c r="L420" s="250" t="s">
        <v>56</v>
      </c>
      <c r="M420" s="248">
        <v>3</v>
      </c>
      <c r="N420" s="251">
        <f t="shared" si="54"/>
        <v>13</v>
      </c>
      <c r="O420" s="248"/>
      <c r="P420" s="252"/>
      <c r="Q420" s="248"/>
      <c r="R420" s="252"/>
      <c r="S420" s="248" t="s">
        <v>1294</v>
      </c>
      <c r="T420" s="248" t="s">
        <v>53</v>
      </c>
      <c r="U420" s="253" t="s">
        <v>1295</v>
      </c>
      <c r="V420" s="254">
        <v>0.35</v>
      </c>
      <c r="W420" s="253" t="s">
        <v>1196</v>
      </c>
      <c r="X420" s="255">
        <v>0.15</v>
      </c>
      <c r="Y420" s="251">
        <f t="shared" si="55"/>
        <v>13</v>
      </c>
      <c r="Z420" s="256"/>
      <c r="AA420" s="251">
        <f t="array" ref="AA420">_xlfn.IFS(AND(Y420=1,O420&lt;&gt;0),25,AND(Y420=1,Q420&lt;&gt;0),21,AND(Y420=1,T420="ALTO"),16,AND(Y420=1,T420="BAJO"),11,AND(Y420=1,U420&lt;&gt;0),2,AND(Y420=2,O420&lt;&gt;0),25,AND(Y420=2,Q420&lt;&gt;0),21,AND(Y420=2,T420="ALTO"),16,AND(Y420=2,T420="BAJO"),11,AND(Y420=2,U420&lt;&gt;0),4,AND(Y420=3,O420&lt;&gt;0),25,AND(Y420=3,Q420&lt;&gt;0),21,AND(Y420=3,T420="ALTO"),16,AND(Y420=3,T420="BAJO"),12,AND(Y420=3,U420&lt;&gt;0),5,AND(Y420=4,O420&lt;&gt;0),25,AND(Y420=4,Q420&lt;&gt;0),13,AND(Y420=4,T420="ALTO"),16,AND(Y420=4,T420="BAJO"),14,AND(Y420=4,U420&lt;&gt;0),7,AND(Y420=5,O420&lt;&gt;0),25,AND(Y420=5,Q420&lt;&gt;0),21,AND(Y420=5,T420="ALTO"),16,AND(Y420=5,T420="BAJO"),12,AND(Y420=5,U420&lt;&gt;0),8,AND(Y420=6,O420&lt;&gt;0),25,AND(Y420=6,Q420&lt;&gt;0),21,AND(Y420=6,T420="ALTO"),20,AND(Y420=6,T420="BAJO"),17,AND(Y420=6,U420&lt;&gt;0),6,AND(Y420=7,O420&lt;&gt;0),25,AND(Y420=7,Q420&lt;&gt;0),23,AND(Y420=7,T420="ALTO"),16,AND(Y420=7,T420="BAJO"),11,AND(Y420=7,U420&lt;&gt;0),7,AND(Y420=8,O420&lt;&gt;0),25,AND(Y420=8,Q420&lt;&gt;0),21,AND(Y420=8,T420="ALTO"),16,AND(Y420=8,T420="BAJO"),12,AND(Y420=8,U420&lt;&gt;0),8,AND(Y420=9,O420&lt;&gt;0),25,AND(Y420=9,Q420&lt;&gt;0),21,AND(Y420=9,T420="ALTO"),20,AND(Y420=9,T420="BAJO"),17,AND(Y420=9,U420&lt;&gt;0),13,AND(Y420=10,O420&lt;&gt;0),25,AND(Y420=10,Q420&lt;&gt;0),22,AND(Y420=10,T420="ALTO"),21,AND(Y420=10,T420="BAJO"),18,AND(Y420=10,U420&lt;&gt;0),18,AND(Y420=11,O420&lt;&gt;0),25,AND(Y420=11,Q420&lt;&gt;0),23,AND(Y420=11,T420="ALTO"),20,AND(Y420=11,T420="BAJO"),16,AND(Y420=11,U420&lt;&gt;0),11,AND(Y420=12,O420&lt;&gt;0),25,AND(Y420=12,Q420&lt;&gt;0),23,AND(Y420=12,T420="ALTO"),20,AND(Y420=12,T420="BAJO"),16,AND(Y420=12,U420&lt;&gt;0),12,AND(Y420=13,O420&lt;&gt;0),25,AND(Y420=13,Q420&lt;&gt;0),21,AND(Y420=13,T420="ALTO"),20,AND(Y420=13,T420="BAJO"),17,AND(Y420=13,U420&lt;&gt;0),17,AND(Y420=14,O420&lt;&gt;0),25,AND(Y420=14,Q420&lt;&gt;0),24,AND(Y420=14,T420="ALTO"),23,AND(Y420=14,T420="BAJO"),21,AND(Y420=14,U420&lt;&gt;0),18,AND(Y420=15,O420&lt;&gt;0),25,AND(Y420=15,Q420&lt;&gt;0),24,AND(Y420=15,T420="ALTO"),22,AND(Y420=15,T420="BAJO"),19,AND(Y420=15,U420&lt;&gt;0),19,AND(Y420=16,O420&lt;&gt;0),25,AND(Y420=16,Q420&lt;&gt;0),23,AND(Y420=16,T420="ALTO"),23,AND(Y420=16,T420="BAJO"),23,AND(Y420=16,U420&lt;&gt;0),20,AND(Y420=17,O420&lt;&gt;0),25,AND(Y420=17,Q420&lt;&gt;0),24,AND(Y420=17,T420="ALTO"),23,AND(Y420=17,T420="BAJO"),21,AND(Y420=17,U420&lt;&gt;0),20,AND(Y420=18,O420&lt;&gt;0),25,AND(Y420=18,Q420&lt;&gt;0),24,AND(Y420=18,T420="ALTO"),23,AND(Y420=18,T420="BAJO"),22,AND(Y420=18,U420&lt;&gt;0),21,AND(Y420=19,O420&lt;&gt;0),25,AND(Y420=19,Q420&lt;&gt;0),25,AND(Y420=19,T420="ALTO"),24,AND(Y420=19,T420="BAJO"),22,AND(Y420=19,U420&lt;&gt;0),22,AND(Y420&lt;&gt;0,W420&lt;&gt;0),Y420,TRUE,"FALSO")</f>
        <v>20</v>
      </c>
      <c r="AB420" s="248"/>
      <c r="AC420" s="248"/>
      <c r="AD420" s="430"/>
      <c r="AE420" s="431"/>
      <c r="AF420" s="431"/>
      <c r="AG420" s="223"/>
      <c r="AH420" s="223"/>
      <c r="AI420" s="223"/>
      <c r="AJ420" s="223"/>
      <c r="AK420" s="223"/>
      <c r="AL420" s="223"/>
      <c r="AM420" s="223"/>
      <c r="AN420" s="259"/>
      <c r="AO420" s="223"/>
      <c r="AP420" s="259"/>
      <c r="AR420" s="260"/>
      <c r="AT420" s="260"/>
      <c r="AV420" s="260"/>
    </row>
    <row r="421" spans="1:48" s="225" customFormat="1" ht="71.25" customHeight="1">
      <c r="A421" s="656"/>
      <c r="B421" s="447"/>
      <c r="C421" s="447"/>
      <c r="D421" s="244" t="s">
        <v>795</v>
      </c>
      <c r="E421" s="252" t="s">
        <v>1275</v>
      </c>
      <c r="F421" s="185" t="s">
        <v>1</v>
      </c>
      <c r="G421" s="246" t="s">
        <v>51</v>
      </c>
      <c r="H421" s="247" t="s">
        <v>66</v>
      </c>
      <c r="I421" s="248" t="s">
        <v>68</v>
      </c>
      <c r="J421" s="248" t="str">
        <f>IF(OR(F421="SE",F421="SA"),VLOOKUP(I421,'Tabla de Peligros y Riesgo'!$C$2:$E$227,2,FALSE),VLOOKUP(I421,'LISTA DE ASPECTOS - IMPACTOS'!$D$3:$F$72,2,FALSE))</f>
        <v>Caída al mismo nivel</v>
      </c>
      <c r="K421" s="249" t="str">
        <f>IF(OR(F421="SE",F421="SA"),VLOOKUP(I421,'Tabla de Peligros y Riesgo'!$C$2:$E$227,3,FALSE),VLOOKUP(I421,'LISTA DE ASPECTOS - IMPACTOS'!$D$3:$F$72,3,FALSE))</f>
        <v>Contusión/Fractura/Muerte</v>
      </c>
      <c r="L421" s="250" t="s">
        <v>56</v>
      </c>
      <c r="M421" s="248">
        <v>4</v>
      </c>
      <c r="N421" s="251">
        <f t="shared" si="54"/>
        <v>18</v>
      </c>
      <c r="O421" s="248"/>
      <c r="P421" s="252"/>
      <c r="Q421" s="248"/>
      <c r="R421" s="252"/>
      <c r="S421" s="248"/>
      <c r="T421" s="248"/>
      <c r="U421" s="248" t="s">
        <v>1253</v>
      </c>
      <c r="V421" s="254">
        <v>0.35</v>
      </c>
      <c r="W421" s="253" t="s">
        <v>1196</v>
      </c>
      <c r="X421" s="255">
        <v>0.15</v>
      </c>
      <c r="Y421" s="251">
        <f t="shared" si="55"/>
        <v>18</v>
      </c>
      <c r="Z421" s="256"/>
      <c r="AA421" s="251">
        <f t="array" ref="AA421">_xlfn.IFS(AND(Y421=1,O421&lt;&gt;0),25,AND(Y421=1,Q421&lt;&gt;0),21,AND(Y421=1,T421="ALTO"),16,AND(Y421=1,T421="BAJO"),11,AND(Y421=1,U421&lt;&gt;0),2,AND(Y421=2,O421&lt;&gt;0),25,AND(Y421=2,Q421&lt;&gt;0),21,AND(Y421=2,T421="ALTO"),16,AND(Y421=2,T421="BAJO"),11,AND(Y421=2,U421&lt;&gt;0),4,AND(Y421=3,O421&lt;&gt;0),25,AND(Y421=3,Q421&lt;&gt;0),21,AND(Y421=3,T421="ALTO"),16,AND(Y421=3,T421="BAJO"),12,AND(Y421=3,U421&lt;&gt;0),5,AND(Y421=4,O421&lt;&gt;0),25,AND(Y421=4,Q421&lt;&gt;0),13,AND(Y421=4,T421="ALTO"),16,AND(Y421=4,T421="BAJO"),14,AND(Y421=4,U421&lt;&gt;0),7,AND(Y421=5,O421&lt;&gt;0),25,AND(Y421=5,Q421&lt;&gt;0),21,AND(Y421=5,T421="ALTO"),16,AND(Y421=5,T421="BAJO"),12,AND(Y421=5,U421&lt;&gt;0),8,AND(Y421=6,O421&lt;&gt;0),25,AND(Y421=6,Q421&lt;&gt;0),21,AND(Y421=6,T421="ALTO"),20,AND(Y421=6,T421="BAJO"),17,AND(Y421=6,U421&lt;&gt;0),6,AND(Y421=7,O421&lt;&gt;0),25,AND(Y421=7,Q421&lt;&gt;0),23,AND(Y421=7,T421="ALTO"),16,AND(Y421=7,T421="BAJO"),11,AND(Y421=7,U421&lt;&gt;0),7,AND(Y421=8,O421&lt;&gt;0),25,AND(Y421=8,Q421&lt;&gt;0),21,AND(Y421=8,T421="ALTO"),16,AND(Y421=8,T421="BAJO"),12,AND(Y421=8,U421&lt;&gt;0),8,AND(Y421=9,O421&lt;&gt;0),25,AND(Y421=9,Q421&lt;&gt;0),21,AND(Y421=9,T421="ALTO"),20,AND(Y421=9,T421="BAJO"),17,AND(Y421=9,U421&lt;&gt;0),13,AND(Y421=10,O421&lt;&gt;0),25,AND(Y421=10,Q421&lt;&gt;0),22,AND(Y421=10,T421="ALTO"),21,AND(Y421=10,T421="BAJO"),18,AND(Y421=10,U421&lt;&gt;0),18,AND(Y421=11,O421&lt;&gt;0),25,AND(Y421=11,Q421&lt;&gt;0),23,AND(Y421=11,T421="ALTO"),20,AND(Y421=11,T421="BAJO"),16,AND(Y421=11,U421&lt;&gt;0),11,AND(Y421=12,O421&lt;&gt;0),25,AND(Y421=12,Q421&lt;&gt;0),23,AND(Y421=12,T421="ALTO"),20,AND(Y421=12,T421="BAJO"),16,AND(Y421=12,U421&lt;&gt;0),12,AND(Y421=13,O421&lt;&gt;0),25,AND(Y421=13,Q421&lt;&gt;0),21,AND(Y421=13,T421="ALTO"),20,AND(Y421=13,T421="BAJO"),17,AND(Y421=13,U421&lt;&gt;0),17,AND(Y421=14,O421&lt;&gt;0),25,AND(Y421=14,Q421&lt;&gt;0),24,AND(Y421=14,T421="ALTO"),23,AND(Y421=14,T421="BAJO"),21,AND(Y421=14,U421&lt;&gt;0),18,AND(Y421=15,O421&lt;&gt;0),25,AND(Y421=15,Q421&lt;&gt;0),24,AND(Y421=15,T421="ALTO"),22,AND(Y421=15,T421="BAJO"),19,AND(Y421=15,U421&lt;&gt;0),19,AND(Y421=16,O421&lt;&gt;0),25,AND(Y421=16,Q421&lt;&gt;0),23,AND(Y421=16,T421="ALTO"),23,AND(Y421=16,T421="BAJO"),23,AND(Y421=16,U421&lt;&gt;0),20,AND(Y421=17,O421&lt;&gt;0),25,AND(Y421=17,Q421&lt;&gt;0),24,AND(Y421=17,T421="ALTO"),23,AND(Y421=17,T421="BAJO"),21,AND(Y421=17,U421&lt;&gt;0),20,AND(Y421=18,O421&lt;&gt;0),25,AND(Y421=18,Q421&lt;&gt;0),24,AND(Y421=18,T421="ALTO"),23,AND(Y421=18,T421="BAJO"),22,AND(Y421=18,U421&lt;&gt;0),21,AND(Y421=19,O421&lt;&gt;0),25,AND(Y421=19,Q421&lt;&gt;0),25,AND(Y421=19,T421="ALTO"),24,AND(Y421=19,T421="BAJO"),22,AND(Y421=19,U421&lt;&gt;0),22,AND(Y421&lt;&gt;0,W421&lt;&gt;0),Y421,TRUE,"FALSO")</f>
        <v>21</v>
      </c>
      <c r="AB421" s="248"/>
      <c r="AC421" s="248"/>
      <c r="AD421" s="430"/>
      <c r="AE421" s="431"/>
      <c r="AF421" s="431"/>
      <c r="AG421" s="223"/>
      <c r="AH421" s="223"/>
      <c r="AI421" s="223"/>
      <c r="AJ421" s="223"/>
      <c r="AK421" s="223"/>
      <c r="AL421" s="223"/>
      <c r="AM421" s="223"/>
      <c r="AN421" s="259"/>
      <c r="AO421" s="223"/>
      <c r="AP421" s="259"/>
      <c r="AR421" s="260"/>
      <c r="AT421" s="260"/>
      <c r="AV421" s="260"/>
    </row>
    <row r="422" spans="1:48" s="225" customFormat="1" ht="66.75" customHeight="1">
      <c r="A422" s="656"/>
      <c r="B422" s="447"/>
      <c r="C422" s="447"/>
      <c r="D422" s="252" t="s">
        <v>812</v>
      </c>
      <c r="E422" s="245" t="s">
        <v>860</v>
      </c>
      <c r="F422" s="185" t="s">
        <v>1</v>
      </c>
      <c r="G422" s="246" t="s">
        <v>51</v>
      </c>
      <c r="H422" s="247" t="s">
        <v>92</v>
      </c>
      <c r="I422" s="248" t="s">
        <v>134</v>
      </c>
      <c r="J422" s="248" t="str">
        <f>IF(OR(F422="SE",F422="SA"),VLOOKUP(I422,'Tabla de Peligros y Riesgo'!$C$2:$E$227,2,FALSE),VLOOKUP(I422,'LISTA DE ASPECTOS - IMPACTOS'!$D$3:$F$72,2,FALSE))</f>
        <v>Atrapamiento</v>
      </c>
      <c r="K422" s="249" t="str">
        <f>IF(OR(F422="SE",F422="SA"),VLOOKUP(I422,'Tabla de Peligros y Riesgo'!$C$2:$E$227,3,FALSE),VLOOKUP(I422,'LISTA DE ASPECTOS - IMPACTOS'!$D$3:$F$72,3,FALSE))</f>
        <v>Heridas/Amputación/Contusión/Fractura/Muerte</v>
      </c>
      <c r="L422" s="250" t="s">
        <v>90</v>
      </c>
      <c r="M422" s="248">
        <v>2</v>
      </c>
      <c r="N422" s="251">
        <f t="shared" si="54"/>
        <v>5</v>
      </c>
      <c r="O422" s="248"/>
      <c r="P422" s="252"/>
      <c r="Q422" s="248"/>
      <c r="R422" s="252"/>
      <c r="S422" s="248" t="s">
        <v>1243</v>
      </c>
      <c r="T422" s="248" t="s">
        <v>53</v>
      </c>
      <c r="U422" s="253" t="s">
        <v>1297</v>
      </c>
      <c r="V422" s="254"/>
      <c r="W422" s="253" t="s">
        <v>1196</v>
      </c>
      <c r="X422" s="255"/>
      <c r="Y422" s="251">
        <f t="shared" si="55"/>
        <v>5</v>
      </c>
      <c r="Z422" s="256"/>
      <c r="AA422" s="251">
        <f t="array" ref="AA422">_xlfn.IFS(AND(Y422=1,O422&lt;&gt;0),25,AND(Y422=1,Q422&lt;&gt;0),21,AND(Y422=1,T422="ALTO"),16,AND(Y422=1,T422="BAJO"),11,AND(Y422=1,U422&lt;&gt;0),2,AND(Y422=2,O422&lt;&gt;0),25,AND(Y422=2,Q422&lt;&gt;0),21,AND(Y422=2,T422="ALTO"),16,AND(Y422=2,T422="BAJO"),11,AND(Y422=2,U422&lt;&gt;0),4,AND(Y422=3,O422&lt;&gt;0),25,AND(Y422=3,Q422&lt;&gt;0),21,AND(Y422=3,T422="ALTO"),16,AND(Y422=3,T422="BAJO"),12,AND(Y422=3,U422&lt;&gt;0),5,AND(Y422=4,O422&lt;&gt;0),25,AND(Y422=4,Q422&lt;&gt;0),13,AND(Y422=4,T422="ALTO"),16,AND(Y422=4,T422="BAJO"),14,AND(Y422=4,U422&lt;&gt;0),7,AND(Y422=5,O422&lt;&gt;0),25,AND(Y422=5,Q422&lt;&gt;0),21,AND(Y422=5,T422="ALTO"),16,AND(Y422=5,T422="BAJO"),12,AND(Y422=5,U422&lt;&gt;0),8,AND(Y422=6,O422&lt;&gt;0),25,AND(Y422=6,Q422&lt;&gt;0),21,AND(Y422=6,T422="ALTO"),20,AND(Y422=6,T422="BAJO"),17,AND(Y422=6,U422&lt;&gt;0),6,AND(Y422=7,O422&lt;&gt;0),25,AND(Y422=7,Q422&lt;&gt;0),23,AND(Y422=7,T422="ALTO"),16,AND(Y422=7,T422="BAJO"),11,AND(Y422=7,U422&lt;&gt;0),7,AND(Y422=8,O422&lt;&gt;0),25,AND(Y422=8,Q422&lt;&gt;0),21,AND(Y422=8,T422="ALTO"),16,AND(Y422=8,T422="BAJO"),12,AND(Y422=8,U422&lt;&gt;0),8,AND(Y422=9,O422&lt;&gt;0),25,AND(Y422=9,Q422&lt;&gt;0),21,AND(Y422=9,T422="ALTO"),20,AND(Y422=9,T422="BAJO"),17,AND(Y422=9,U422&lt;&gt;0),13,AND(Y422=10,O422&lt;&gt;0),25,AND(Y422=10,Q422&lt;&gt;0),22,AND(Y422=10,T422="ALTO"),21,AND(Y422=10,T422="BAJO"),18,AND(Y422=10,U422&lt;&gt;0),18,AND(Y422=11,O422&lt;&gt;0),25,AND(Y422=11,Q422&lt;&gt;0),23,AND(Y422=11,T422="ALTO"),20,AND(Y422=11,T422="BAJO"),16,AND(Y422=11,U422&lt;&gt;0),11,AND(Y422=12,O422&lt;&gt;0),25,AND(Y422=12,Q422&lt;&gt;0),23,AND(Y422=12,T422="ALTO"),20,AND(Y422=12,T422="BAJO"),16,AND(Y422=12,U422&lt;&gt;0),12,AND(Y422=13,O422&lt;&gt;0),25,AND(Y422=13,Q422&lt;&gt;0),21,AND(Y422=13,T422="ALTO"),20,AND(Y422=13,T422="BAJO"),17,AND(Y422=13,U422&lt;&gt;0),17,AND(Y422=14,O422&lt;&gt;0),25,AND(Y422=14,Q422&lt;&gt;0),24,AND(Y422=14,T422="ALTO"),23,AND(Y422=14,T422="BAJO"),21,AND(Y422=14,U422&lt;&gt;0),18,AND(Y422=15,O422&lt;&gt;0),25,AND(Y422=15,Q422&lt;&gt;0),24,AND(Y422=15,T422="ALTO"),22,AND(Y422=15,T422="BAJO"),19,AND(Y422=15,U422&lt;&gt;0),19,AND(Y422=16,O422&lt;&gt;0),25,AND(Y422=16,Q422&lt;&gt;0),23,AND(Y422=16,T422="ALTO"),23,AND(Y422=16,T422="BAJO"),23,AND(Y422=16,U422&lt;&gt;0),20,AND(Y422=17,O422&lt;&gt;0),25,AND(Y422=17,Q422&lt;&gt;0),24,AND(Y422=17,T422="ALTO"),23,AND(Y422=17,T422="BAJO"),21,AND(Y422=17,U422&lt;&gt;0),20,AND(Y422=18,O422&lt;&gt;0),25,AND(Y422=18,Q422&lt;&gt;0),24,AND(Y422=18,T422="ALTO"),23,AND(Y422=18,T422="BAJO"),22,AND(Y422=18,U422&lt;&gt;0),21,AND(Y422=19,O422&lt;&gt;0),25,AND(Y422=19,Q422&lt;&gt;0),25,AND(Y422=19,T422="ALTO"),24,AND(Y422=19,T422="BAJO"),22,AND(Y422=19,U422&lt;&gt;0),22,AND(Y422&lt;&gt;0,W422&lt;&gt;0),Y422,TRUE,"FALSO")</f>
        <v>16</v>
      </c>
      <c r="AB422" s="248"/>
      <c r="AC422" s="248"/>
      <c r="AD422" s="430"/>
      <c r="AE422" s="431"/>
      <c r="AF422" s="431"/>
      <c r="AG422" s="223"/>
      <c r="AH422" s="223"/>
      <c r="AI422" s="223"/>
      <c r="AJ422" s="223"/>
      <c r="AK422" s="223"/>
      <c r="AL422" s="223"/>
      <c r="AM422" s="223"/>
      <c r="AN422" s="259"/>
      <c r="AO422" s="223"/>
      <c r="AP422" s="259"/>
      <c r="AR422" s="260"/>
      <c r="AT422" s="260"/>
      <c r="AV422" s="260"/>
    </row>
    <row r="423" spans="1:48" s="225" customFormat="1" ht="60">
      <c r="A423" s="656"/>
      <c r="B423" s="447"/>
      <c r="C423" s="447"/>
      <c r="D423" s="268" t="s">
        <v>819</v>
      </c>
      <c r="E423" s="252" t="s">
        <v>1275</v>
      </c>
      <c r="F423" s="185" t="s">
        <v>0</v>
      </c>
      <c r="G423" s="246" t="s">
        <v>51</v>
      </c>
      <c r="H423" s="247" t="s">
        <v>135</v>
      </c>
      <c r="I423" s="248" t="s">
        <v>148</v>
      </c>
      <c r="J423" s="248" t="str">
        <f>IF(OR(F423="SE",F423="SA"),VLOOKUP(I423,'Tabla de Peligros y Riesgo'!$C$2:$E$227,2,FALSE),VLOOKUP(I423,'LISTA DE ASPECTOS - IMPACTOS'!$D$3:$F$72,2,FALSE))</f>
        <v>Riesgos Disergonómico</v>
      </c>
      <c r="K423" s="249" t="str">
        <f>IF(OR(F423="SE",F423="SA"),VLOOKUP(I423,'Tabla de Peligros y Riesgo'!$C$2:$E$227,3,FALSE),VLOOKUP(I423,'LISTA DE ASPECTOS - IMPACTOS'!$D$3:$F$72,3,FALSE))</f>
        <v>Lumbalgia</v>
      </c>
      <c r="L423" s="250" t="s">
        <v>56</v>
      </c>
      <c r="M423" s="248">
        <v>3</v>
      </c>
      <c r="N423" s="251">
        <f t="shared" si="54"/>
        <v>13</v>
      </c>
      <c r="O423" s="248"/>
      <c r="P423" s="252"/>
      <c r="Q423" s="248"/>
      <c r="R423" s="252"/>
      <c r="S423" s="248"/>
      <c r="T423" s="248"/>
      <c r="U423" s="248" t="s">
        <v>1253</v>
      </c>
      <c r="V423" s="254"/>
      <c r="W423" s="253" t="s">
        <v>1196</v>
      </c>
      <c r="X423" s="255"/>
      <c r="Y423" s="251">
        <f t="shared" si="55"/>
        <v>13</v>
      </c>
      <c r="Z423" s="256"/>
      <c r="AA423" s="251">
        <f t="array" ref="AA423">_xlfn.IFS(AND(Y423=1,O423&lt;&gt;0),25,AND(Y423=1,Q423&lt;&gt;0),21,AND(Y423=1,T423="ALTO"),16,AND(Y423=1,T423="BAJO"),11,AND(Y423=1,U423&lt;&gt;0),2,AND(Y423=2,O423&lt;&gt;0),25,AND(Y423=2,Q423&lt;&gt;0),21,AND(Y423=2,T423="ALTO"),16,AND(Y423=2,T423="BAJO"),11,AND(Y423=2,U423&lt;&gt;0),4,AND(Y423=3,O423&lt;&gt;0),25,AND(Y423=3,Q423&lt;&gt;0),21,AND(Y423=3,T423="ALTO"),16,AND(Y423=3,T423="BAJO"),12,AND(Y423=3,U423&lt;&gt;0),5,AND(Y423=4,O423&lt;&gt;0),25,AND(Y423=4,Q423&lt;&gt;0),13,AND(Y423=4,T423="ALTO"),16,AND(Y423=4,T423="BAJO"),14,AND(Y423=4,U423&lt;&gt;0),7,AND(Y423=5,O423&lt;&gt;0),25,AND(Y423=5,Q423&lt;&gt;0),21,AND(Y423=5,T423="ALTO"),16,AND(Y423=5,T423="BAJO"),12,AND(Y423=5,U423&lt;&gt;0),8,AND(Y423=6,O423&lt;&gt;0),25,AND(Y423=6,Q423&lt;&gt;0),21,AND(Y423=6,T423="ALTO"),20,AND(Y423=6,T423="BAJO"),17,AND(Y423=6,U423&lt;&gt;0),6,AND(Y423=7,O423&lt;&gt;0),25,AND(Y423=7,Q423&lt;&gt;0),23,AND(Y423=7,T423="ALTO"),16,AND(Y423=7,T423="BAJO"),11,AND(Y423=7,U423&lt;&gt;0),7,AND(Y423=8,O423&lt;&gt;0),25,AND(Y423=8,Q423&lt;&gt;0),21,AND(Y423=8,T423="ALTO"),16,AND(Y423=8,T423="BAJO"),12,AND(Y423=8,U423&lt;&gt;0),8,AND(Y423=9,O423&lt;&gt;0),25,AND(Y423=9,Q423&lt;&gt;0),21,AND(Y423=9,T423="ALTO"),20,AND(Y423=9,T423="BAJO"),17,AND(Y423=9,U423&lt;&gt;0),13,AND(Y423=10,O423&lt;&gt;0),25,AND(Y423=10,Q423&lt;&gt;0),22,AND(Y423=10,T423="ALTO"),21,AND(Y423=10,T423="BAJO"),18,AND(Y423=10,U423&lt;&gt;0),18,AND(Y423=11,O423&lt;&gt;0),25,AND(Y423=11,Q423&lt;&gt;0),23,AND(Y423=11,T423="ALTO"),20,AND(Y423=11,T423="BAJO"),16,AND(Y423=11,U423&lt;&gt;0),11,AND(Y423=12,O423&lt;&gt;0),25,AND(Y423=12,Q423&lt;&gt;0),23,AND(Y423=12,T423="ALTO"),20,AND(Y423=12,T423="BAJO"),16,AND(Y423=12,U423&lt;&gt;0),12,AND(Y423=13,O423&lt;&gt;0),25,AND(Y423=13,Q423&lt;&gt;0),21,AND(Y423=13,T423="ALTO"),20,AND(Y423=13,T423="BAJO"),17,AND(Y423=13,U423&lt;&gt;0),17,AND(Y423=14,O423&lt;&gt;0),25,AND(Y423=14,Q423&lt;&gt;0),24,AND(Y423=14,T423="ALTO"),23,AND(Y423=14,T423="BAJO"),21,AND(Y423=14,U423&lt;&gt;0),18,AND(Y423=15,O423&lt;&gt;0),25,AND(Y423=15,Q423&lt;&gt;0),24,AND(Y423=15,T423="ALTO"),22,AND(Y423=15,T423="BAJO"),19,AND(Y423=15,U423&lt;&gt;0),19,AND(Y423=16,O423&lt;&gt;0),25,AND(Y423=16,Q423&lt;&gt;0),23,AND(Y423=16,T423="ALTO"),23,AND(Y423=16,T423="BAJO"),23,AND(Y423=16,U423&lt;&gt;0),20,AND(Y423=17,O423&lt;&gt;0),25,AND(Y423=17,Q423&lt;&gt;0),24,AND(Y423=17,T423="ALTO"),23,AND(Y423=17,T423="BAJO"),21,AND(Y423=17,U423&lt;&gt;0),20,AND(Y423=18,O423&lt;&gt;0),25,AND(Y423=18,Q423&lt;&gt;0),24,AND(Y423=18,T423="ALTO"),23,AND(Y423=18,T423="BAJO"),22,AND(Y423=18,U423&lt;&gt;0),21,AND(Y423=19,O423&lt;&gt;0),25,AND(Y423=19,Q423&lt;&gt;0),25,AND(Y423=19,T423="ALTO"),24,AND(Y423=19,T423="BAJO"),22,AND(Y423=19,U423&lt;&gt;0),22,AND(Y423&lt;&gt;0,W423&lt;&gt;0),Y423,TRUE,"FALSO")</f>
        <v>17</v>
      </c>
      <c r="AB423" s="248"/>
      <c r="AC423" s="248"/>
      <c r="AD423" s="430"/>
      <c r="AE423" s="431"/>
      <c r="AF423" s="431"/>
      <c r="AG423" s="223"/>
      <c r="AH423" s="223"/>
      <c r="AI423" s="223"/>
      <c r="AJ423" s="223"/>
      <c r="AK423" s="223"/>
      <c r="AL423" s="223"/>
      <c r="AM423" s="223"/>
      <c r="AN423" s="259"/>
      <c r="AO423" s="223"/>
      <c r="AP423" s="259"/>
      <c r="AR423" s="260"/>
      <c r="AT423" s="260"/>
      <c r="AV423" s="260"/>
    </row>
    <row r="424" spans="1:48" ht="57" customHeight="1">
      <c r="A424" s="656"/>
      <c r="B424" s="448"/>
      <c r="C424" s="448"/>
      <c r="D424" s="270" t="s">
        <v>819</v>
      </c>
      <c r="E424" s="252" t="s">
        <v>1275</v>
      </c>
      <c r="F424" s="185" t="s">
        <v>2</v>
      </c>
      <c r="G424" s="246" t="s">
        <v>52</v>
      </c>
      <c r="H424" s="247" t="s">
        <v>128</v>
      </c>
      <c r="I424" s="248" t="s">
        <v>150</v>
      </c>
      <c r="J424" s="248" t="str">
        <f>IF(OR(F424="SE",F424="SA"),VLOOKUP(I424,'Tabla de Peligros y Riesgo'!$C$2:$E$227,2,FALSE),VLOOKUP(I424,'LISTA DE ASPECTOS - IMPACTOS'!$D$3:$F$72,2,FALSE))</f>
        <v>Alteración de la calidad de suelo/agua</v>
      </c>
      <c r="K424" s="249" t="str">
        <f>IF(OR(F424="SE",F424="SA"),VLOOKUP(I424,'Tabla de Peligros y Riesgo'!$C$2:$E$227,3,FALSE),VLOOKUP(I424,'LISTA DE ASPECTOS - IMPACTOS'!$D$3:$F$72,3,FALSE))</f>
        <v>Potencial afectación a la calidad ambiental del suelo, agua, aire, flora y fauna</v>
      </c>
      <c r="L424" s="250" t="s">
        <v>56</v>
      </c>
      <c r="M424" s="248">
        <v>4</v>
      </c>
      <c r="N424" s="251">
        <f t="shared" si="54"/>
        <v>18</v>
      </c>
      <c r="O424" s="248"/>
      <c r="P424" s="252"/>
      <c r="Q424" s="248"/>
      <c r="R424" s="252"/>
      <c r="S424" s="248"/>
      <c r="T424" s="248"/>
      <c r="U424" s="248" t="s">
        <v>1253</v>
      </c>
      <c r="V424" s="252"/>
      <c r="W424" s="253"/>
      <c r="X424" s="255"/>
      <c r="Y424" s="251">
        <f t="shared" si="55"/>
        <v>18</v>
      </c>
      <c r="Z424" s="256"/>
      <c r="AA424" s="251">
        <f t="array" ref="AA424">_xlfn.IFS(AND(Y424=1,O424&lt;&gt;0),25,AND(Y424=1,Q424&lt;&gt;0),21,AND(Y424=1,T424="ALTO"),16,AND(Y424=1,T424="BAJO"),11,AND(Y424=1,U424&lt;&gt;0),2,AND(Y424=2,O424&lt;&gt;0),25,AND(Y424=2,Q424&lt;&gt;0),21,AND(Y424=2,T424="ALTO"),16,AND(Y424=2,T424="BAJO"),11,AND(Y424=2,U424&lt;&gt;0),4,AND(Y424=3,O424&lt;&gt;0),25,AND(Y424=3,Q424&lt;&gt;0),21,AND(Y424=3,T424="ALTO"),16,AND(Y424=3,T424="BAJO"),12,AND(Y424=3,U424&lt;&gt;0),5,AND(Y424=4,O424&lt;&gt;0),25,AND(Y424=4,Q424&lt;&gt;0),13,AND(Y424=4,T424="ALTO"),16,AND(Y424=4,T424="BAJO"),14,AND(Y424=4,U424&lt;&gt;0),7,AND(Y424=5,O424&lt;&gt;0),25,AND(Y424=5,Q424&lt;&gt;0),21,AND(Y424=5,T424="ALTO"),16,AND(Y424=5,T424="BAJO"),12,AND(Y424=5,U424&lt;&gt;0),8,AND(Y424=6,O424&lt;&gt;0),25,AND(Y424=6,Q424&lt;&gt;0),21,AND(Y424=6,T424="ALTO"),20,AND(Y424=6,T424="BAJO"),17,AND(Y424=6,U424&lt;&gt;0),6,AND(Y424=7,O424&lt;&gt;0),25,AND(Y424=7,Q424&lt;&gt;0),23,AND(Y424=7,T424="ALTO"),16,AND(Y424=7,T424="BAJO"),11,AND(Y424=7,U424&lt;&gt;0),7,AND(Y424=8,O424&lt;&gt;0),25,AND(Y424=8,Q424&lt;&gt;0),21,AND(Y424=8,T424="ALTO"),16,AND(Y424=8,T424="BAJO"),12,AND(Y424=8,U424&lt;&gt;0),8,AND(Y424=9,O424&lt;&gt;0),25,AND(Y424=9,Q424&lt;&gt;0),21,AND(Y424=9,T424="ALTO"),20,AND(Y424=9,T424="BAJO"),17,AND(Y424=9,U424&lt;&gt;0),13,AND(Y424=10,O424&lt;&gt;0),25,AND(Y424=10,Q424&lt;&gt;0),22,AND(Y424=10,T424="ALTO"),21,AND(Y424=10,T424="BAJO"),18,AND(Y424=10,U424&lt;&gt;0),18,AND(Y424=11,O424&lt;&gt;0),25,AND(Y424=11,Q424&lt;&gt;0),23,AND(Y424=11,T424="ALTO"),20,AND(Y424=11,T424="BAJO"),16,AND(Y424=11,U424&lt;&gt;0),11,AND(Y424=12,O424&lt;&gt;0),25,AND(Y424=12,Q424&lt;&gt;0),23,AND(Y424=12,T424="ALTO"),20,AND(Y424=12,T424="BAJO"),16,AND(Y424=12,U424&lt;&gt;0),12,AND(Y424=13,O424&lt;&gt;0),25,AND(Y424=13,Q424&lt;&gt;0),21,AND(Y424=13,T424="ALTO"),20,AND(Y424=13,T424="BAJO"),17,AND(Y424=13,U424&lt;&gt;0),17,AND(Y424=14,O424&lt;&gt;0),25,AND(Y424=14,Q424&lt;&gt;0),24,AND(Y424=14,T424="ALTO"),23,AND(Y424=14,T424="BAJO"),21,AND(Y424=14,U424&lt;&gt;0),18,AND(Y424=15,O424&lt;&gt;0),25,AND(Y424=15,Q424&lt;&gt;0),24,AND(Y424=15,T424="ALTO"),22,AND(Y424=15,T424="BAJO"),19,AND(Y424=15,U424&lt;&gt;0),19,AND(Y424=16,O424&lt;&gt;0),25,AND(Y424=16,Q424&lt;&gt;0),23,AND(Y424=16,T424="ALTO"),23,AND(Y424=16,T424="BAJO"),23,AND(Y424=16,U424&lt;&gt;0),20,AND(Y424=17,O424&lt;&gt;0),25,AND(Y424=17,Q424&lt;&gt;0),24,AND(Y424=17,T424="ALTO"),23,AND(Y424=17,T424="BAJO"),21,AND(Y424=17,U424&lt;&gt;0),20,AND(Y424=18,O424&lt;&gt;0),25,AND(Y424=18,Q424&lt;&gt;0),24,AND(Y424=18,T424="ALTO"),23,AND(Y424=18,T424="BAJO"),22,AND(Y424=18,U424&lt;&gt;0),21,AND(Y424=19,O424&lt;&gt;0),25,AND(Y424=19,Q424&lt;&gt;0),25,AND(Y424=19,T424="ALTO"),24,AND(Y424=19,T424="BAJO"),22,AND(Y424=19,U424&lt;&gt;0),22,AND(Y424&lt;&gt;0,W424&lt;&gt;0),Y424,TRUE,"FALSO")</f>
        <v>21</v>
      </c>
      <c r="AB424" s="50"/>
      <c r="AC424" s="50"/>
      <c r="AD424" s="432"/>
      <c r="AE424" s="433"/>
      <c r="AF424" s="433"/>
      <c r="AN424" s="265"/>
      <c r="AP424" s="265"/>
      <c r="AR424" s="266"/>
      <c r="AT424" s="266"/>
      <c r="AV424" s="266"/>
    </row>
    <row r="425" spans="1:48" s="225" customFormat="1" ht="60">
      <c r="A425" s="656"/>
      <c r="B425" s="561">
        <v>26</v>
      </c>
      <c r="C425" s="561" t="s">
        <v>864</v>
      </c>
      <c r="D425" s="271" t="s">
        <v>782</v>
      </c>
      <c r="E425" s="272" t="s">
        <v>865</v>
      </c>
      <c r="F425" s="185" t="s">
        <v>0</v>
      </c>
      <c r="G425" s="246" t="s">
        <v>51</v>
      </c>
      <c r="H425" s="247" t="s">
        <v>71</v>
      </c>
      <c r="I425" s="248" t="s">
        <v>72</v>
      </c>
      <c r="J425" s="248" t="str">
        <f>IF(OR(F425="SE",F425="SA"),VLOOKUP(I425,'Tabla de Peligros y Riesgo'!$C$2:$E$227,2,FALSE),VLOOKUP(I425,'LISTA DE ASPECTOS - IMPACTOS'!$D$3:$F$72,2,FALSE))</f>
        <v>Contagio</v>
      </c>
      <c r="K425" s="249" t="str">
        <f>IF(OR(F425="SE",F425="SA"),VLOOKUP(I425,'Tabla de Peligros y Riesgo'!$C$2:$E$227,3,FALSE),VLOOKUP(I425,'LISTA DE ASPECTOS - IMPACTOS'!$D$3:$F$72,3,FALSE))</f>
        <v xml:space="preserve">Infección/Muerte </v>
      </c>
      <c r="L425" s="250" t="s">
        <v>90</v>
      </c>
      <c r="M425" s="248">
        <v>2</v>
      </c>
      <c r="N425" s="251">
        <f t="shared" si="54"/>
        <v>5</v>
      </c>
      <c r="O425" s="248"/>
      <c r="P425" s="252"/>
      <c r="Q425" s="248"/>
      <c r="R425" s="252"/>
      <c r="S425" s="248" t="s">
        <v>1190</v>
      </c>
      <c r="T425" s="248" t="s">
        <v>53</v>
      </c>
      <c r="U425" s="253" t="s">
        <v>1191</v>
      </c>
      <c r="V425" s="254">
        <v>0.35</v>
      </c>
      <c r="W425" s="253" t="s">
        <v>1192</v>
      </c>
      <c r="X425" s="255">
        <v>0.15</v>
      </c>
      <c r="Y425" s="251">
        <f t="shared" si="55"/>
        <v>5</v>
      </c>
      <c r="Z425" s="256"/>
      <c r="AA425" s="251">
        <f t="array" ref="AA425">_xlfn.IFS(AND(Y425=1,O425&lt;&gt;0),25,AND(Y425=1,Q425&lt;&gt;0),21,AND(Y425=1,T425="ALTO"),16,AND(Y425=1,T425="BAJO"),11,AND(Y425=1,U425&lt;&gt;0),2,AND(Y425=2,O425&lt;&gt;0),25,AND(Y425=2,Q425&lt;&gt;0),21,AND(Y425=2,T425="ALTO"),16,AND(Y425=2,T425="BAJO"),11,AND(Y425=2,U425&lt;&gt;0),4,AND(Y425=3,O425&lt;&gt;0),25,AND(Y425=3,Q425&lt;&gt;0),21,AND(Y425=3,T425="ALTO"),16,AND(Y425=3,T425="BAJO"),12,AND(Y425=3,U425&lt;&gt;0),5,AND(Y425=4,O425&lt;&gt;0),25,AND(Y425=4,Q425&lt;&gt;0),13,AND(Y425=4,T425="ALTO"),16,AND(Y425=4,T425="BAJO"),14,AND(Y425=4,U425&lt;&gt;0),7,AND(Y425=5,O425&lt;&gt;0),25,AND(Y425=5,Q425&lt;&gt;0),21,AND(Y425=5,T425="ALTO"),16,AND(Y425=5,T425="BAJO"),12,AND(Y425=5,U425&lt;&gt;0),8,AND(Y425=6,O425&lt;&gt;0),25,AND(Y425=6,Q425&lt;&gt;0),21,AND(Y425=6,T425="ALTO"),20,AND(Y425=6,T425="BAJO"),17,AND(Y425=6,U425&lt;&gt;0),6,AND(Y425=7,O425&lt;&gt;0),25,AND(Y425=7,Q425&lt;&gt;0),23,AND(Y425=7,T425="ALTO"),16,AND(Y425=7,T425="BAJO"),11,AND(Y425=7,U425&lt;&gt;0),7,AND(Y425=8,O425&lt;&gt;0),25,AND(Y425=8,Q425&lt;&gt;0),21,AND(Y425=8,T425="ALTO"),16,AND(Y425=8,T425="BAJO"),12,AND(Y425=8,U425&lt;&gt;0),8,AND(Y425=9,O425&lt;&gt;0),25,AND(Y425=9,Q425&lt;&gt;0),21,AND(Y425=9,T425="ALTO"),20,AND(Y425=9,T425="BAJO"),17,AND(Y425=9,U425&lt;&gt;0),13,AND(Y425=10,O425&lt;&gt;0),25,AND(Y425=10,Q425&lt;&gt;0),22,AND(Y425=10,T425="ALTO"),21,AND(Y425=10,T425="BAJO"),18,AND(Y425=10,U425&lt;&gt;0),18,AND(Y425=11,O425&lt;&gt;0),25,AND(Y425=11,Q425&lt;&gt;0),23,AND(Y425=11,T425="ALTO"),20,AND(Y425=11,T425="BAJO"),16,AND(Y425=11,U425&lt;&gt;0),11,AND(Y425=12,O425&lt;&gt;0),25,AND(Y425=12,Q425&lt;&gt;0),23,AND(Y425=12,T425="ALTO"),20,AND(Y425=12,T425="BAJO"),16,AND(Y425=12,U425&lt;&gt;0),12,AND(Y425=13,O425&lt;&gt;0),25,AND(Y425=13,Q425&lt;&gt;0),21,AND(Y425=13,T425="ALTO"),20,AND(Y425=13,T425="BAJO"),17,AND(Y425=13,U425&lt;&gt;0),17,AND(Y425=14,O425&lt;&gt;0),25,AND(Y425=14,Q425&lt;&gt;0),24,AND(Y425=14,T425="ALTO"),23,AND(Y425=14,T425="BAJO"),21,AND(Y425=14,U425&lt;&gt;0),18,AND(Y425=15,O425&lt;&gt;0),25,AND(Y425=15,Q425&lt;&gt;0),24,AND(Y425=15,T425="ALTO"),22,AND(Y425=15,T425="BAJO"),19,AND(Y425=15,U425&lt;&gt;0),19,AND(Y425=16,O425&lt;&gt;0),25,AND(Y425=16,Q425&lt;&gt;0),23,AND(Y425=16,T425="ALTO"),23,AND(Y425=16,T425="BAJO"),23,AND(Y425=16,U425&lt;&gt;0),20,AND(Y425=17,O425&lt;&gt;0),25,AND(Y425=17,Q425&lt;&gt;0),24,AND(Y425=17,T425="ALTO"),23,AND(Y425=17,T425="BAJO"),21,AND(Y425=17,U425&lt;&gt;0),20,AND(Y425=18,O425&lt;&gt;0),25,AND(Y425=18,Q425&lt;&gt;0),24,AND(Y425=18,T425="ALTO"),23,AND(Y425=18,T425="BAJO"),22,AND(Y425=18,U425&lt;&gt;0),21,AND(Y425=19,O425&lt;&gt;0),25,AND(Y425=19,Q425&lt;&gt;0),25,AND(Y425=19,T425="ALTO"),24,AND(Y425=19,T425="BAJO"),22,AND(Y425=19,U425&lt;&gt;0),22,AND(Y425&lt;&gt;0,W425&lt;&gt;0),Y425,TRUE,"FALSO")</f>
        <v>16</v>
      </c>
      <c r="AB425" s="248"/>
      <c r="AC425" s="248"/>
      <c r="AD425" s="430"/>
      <c r="AE425" s="431"/>
      <c r="AF425" s="431"/>
      <c r="AG425" s="223"/>
      <c r="AH425" s="223"/>
      <c r="AI425" s="223"/>
      <c r="AJ425" s="223"/>
      <c r="AK425" s="223"/>
      <c r="AL425" s="223"/>
      <c r="AM425" s="223"/>
      <c r="AN425" s="259"/>
      <c r="AO425" s="223"/>
      <c r="AP425" s="259"/>
      <c r="AR425" s="260"/>
      <c r="AT425" s="260"/>
      <c r="AV425" s="260"/>
    </row>
    <row r="426" spans="1:48" ht="57" customHeight="1">
      <c r="A426" s="656"/>
      <c r="B426" s="562"/>
      <c r="C426" s="562"/>
      <c r="D426" s="270" t="s">
        <v>782</v>
      </c>
      <c r="E426" s="245" t="s">
        <v>860</v>
      </c>
      <c r="F426" s="185" t="s">
        <v>2</v>
      </c>
      <c r="G426" s="246" t="s">
        <v>58</v>
      </c>
      <c r="H426" s="247" t="s">
        <v>531</v>
      </c>
      <c r="I426" s="248" t="s">
        <v>543</v>
      </c>
      <c r="J426" s="248" t="str">
        <f>IF(OR(F426="SE",F426="SA"),VLOOKUP(I426,'Tabla de Peligros y Riesgo'!$C$2:$E$227,2,FALSE),VLOOKUP(I426,'LISTA DE ASPECTOS - IMPACTOS'!$D$3:$F$72,2,FALSE))</f>
        <v>Alteración de la calidad de suelo/agua</v>
      </c>
      <c r="K426" s="249" t="str">
        <f>IF(OR(F426="SE",F426="SA"),VLOOKUP(I426,'Tabla de Peligros y Riesgo'!$C$2:$E$227,3,FALSE),VLOOKUP(I426,'LISTA DE ASPECTOS - IMPACTOS'!$D$3:$F$72,3,FALSE))</f>
        <v>Potencial afectación a la calidad ambiental del suelo, agua, aire, flora y fauna</v>
      </c>
      <c r="L426" s="250" t="s">
        <v>65</v>
      </c>
      <c r="M426" s="248">
        <v>2</v>
      </c>
      <c r="N426" s="251">
        <f t="shared" si="54"/>
        <v>12</v>
      </c>
      <c r="O426" s="248"/>
      <c r="P426" s="252"/>
      <c r="Q426" s="248"/>
      <c r="R426" s="252"/>
      <c r="S426" s="248" t="s">
        <v>1193</v>
      </c>
      <c r="T426" s="248" t="s">
        <v>59</v>
      </c>
      <c r="U426" s="262" t="s">
        <v>1194</v>
      </c>
      <c r="V426" s="252"/>
      <c r="W426" s="253"/>
      <c r="X426" s="255"/>
      <c r="Y426" s="251">
        <f t="shared" si="55"/>
        <v>12</v>
      </c>
      <c r="Z426" s="256">
        <f>IF(N426&gt;=16,MAX(O426:T426),IF(N426&lt;16,MAX(O426:X426)))</f>
        <v>0</v>
      </c>
      <c r="AA426" s="251">
        <f t="array" ref="AA426">_xlfn.IFS(AND(Y426=1,O426&lt;&gt;0),25,AND(Y426=1,Q426&lt;&gt;0),21,AND(Y426=1,T426="ALTO"),16,AND(Y426=1,T426="BAJO"),11,AND(Y426=1,U426&lt;&gt;0),2,AND(Y426=2,O426&lt;&gt;0),25,AND(Y426=2,Q426&lt;&gt;0),21,AND(Y426=2,T426="ALTO"),16,AND(Y426=2,T426="BAJO"),11,AND(Y426=2,U426&lt;&gt;0),4,AND(Y426=3,O426&lt;&gt;0),25,AND(Y426=3,Q426&lt;&gt;0),21,AND(Y426=3,T426="ALTO"),16,AND(Y426=3,T426="BAJO"),12,AND(Y426=3,U426&lt;&gt;0),5,AND(Y426=4,O426&lt;&gt;0),25,AND(Y426=4,Q426&lt;&gt;0),13,AND(Y426=4,T426="ALTO"),16,AND(Y426=4,T426="BAJO"),14,AND(Y426=4,U426&lt;&gt;0),7,AND(Y426=5,O426&lt;&gt;0),25,AND(Y426=5,Q426&lt;&gt;0),21,AND(Y426=5,T426="ALTO"),16,AND(Y426=5,T426="BAJO"),12,AND(Y426=5,U426&lt;&gt;0),8,AND(Y426=6,O426&lt;&gt;0),25,AND(Y426=6,Q426&lt;&gt;0),21,AND(Y426=6,T426="ALTO"),20,AND(Y426=6,T426="BAJO"),17,AND(Y426=6,U426&lt;&gt;0),6,AND(Y426=7,O426&lt;&gt;0),25,AND(Y426=7,Q426&lt;&gt;0),23,AND(Y426=7,T426="ALTO"),16,AND(Y426=7,T426="BAJO"),11,AND(Y426=7,U426&lt;&gt;0),7,AND(Y426=8,O426&lt;&gt;0),25,AND(Y426=8,Q426&lt;&gt;0),21,AND(Y426=8,T426="ALTO"),16,AND(Y426=8,T426="BAJO"),12,AND(Y426=8,U426&lt;&gt;0),8,AND(Y426=9,O426&lt;&gt;0),25,AND(Y426=9,Q426&lt;&gt;0),21,AND(Y426=9,T426="ALTO"),20,AND(Y426=9,T426="BAJO"),17,AND(Y426=9,U426&lt;&gt;0),13,AND(Y426=10,O426&lt;&gt;0),25,AND(Y426=10,Q426&lt;&gt;0),22,AND(Y426=10,T426="ALTO"),21,AND(Y426=10,T426="BAJO"),18,AND(Y426=10,U426&lt;&gt;0),18,AND(Y426=11,O426&lt;&gt;0),25,AND(Y426=11,Q426&lt;&gt;0),23,AND(Y426=11,T426="ALTO"),20,AND(Y426=11,T426="BAJO"),16,AND(Y426=11,U426&lt;&gt;0),11,AND(Y426=12,O426&lt;&gt;0),25,AND(Y426=12,Q426&lt;&gt;0),23,AND(Y426=12,T426="ALTO"),20,AND(Y426=12,T426="BAJO"),16,AND(Y426=12,U426&lt;&gt;0),12,AND(Y426=13,O426&lt;&gt;0),25,AND(Y426=13,Q426&lt;&gt;0),21,AND(Y426=13,T426="ALTO"),20,AND(Y426=13,T426="BAJO"),17,AND(Y426=13,U426&lt;&gt;0),17,AND(Y426=14,O426&lt;&gt;0),25,AND(Y426=14,Q426&lt;&gt;0),24,AND(Y426=14,T426="ALTO"),23,AND(Y426=14,T426="BAJO"),21,AND(Y426=14,U426&lt;&gt;0),18,AND(Y426=15,O426&lt;&gt;0),25,AND(Y426=15,Q426&lt;&gt;0),24,AND(Y426=15,T426="ALTO"),22,AND(Y426=15,T426="BAJO"),19,AND(Y426=15,U426&lt;&gt;0),19,AND(Y426=16,O426&lt;&gt;0),25,AND(Y426=16,Q426&lt;&gt;0),23,AND(Y426=16,T426="ALTO"),23,AND(Y426=16,T426="BAJO"),23,AND(Y426=16,U426&lt;&gt;0),20,AND(Y426=17,O426&lt;&gt;0),25,AND(Y426=17,Q426&lt;&gt;0),24,AND(Y426=17,T426="ALTO"),23,AND(Y426=17,T426="BAJO"),21,AND(Y426=17,U426&lt;&gt;0),20,AND(Y426=18,O426&lt;&gt;0),25,AND(Y426=18,Q426&lt;&gt;0),24,AND(Y426=18,T426="ALTO"),23,AND(Y426=18,T426="BAJO"),22,AND(Y426=18,U426&lt;&gt;0),21,AND(Y426=19,O426&lt;&gt;0),25,AND(Y426=19,Q426&lt;&gt;0),25,AND(Y426=19,T426="ALTO"),24,AND(Y426=19,T426="BAJO"),22,AND(Y426=19,U426&lt;&gt;0),22,AND(Y426&lt;&gt;0,W426&lt;&gt;0),Y426,TRUE,"FALSO")</f>
        <v>16</v>
      </c>
      <c r="AB426" s="50"/>
      <c r="AC426" s="50"/>
      <c r="AD426" s="432"/>
      <c r="AE426" s="433"/>
      <c r="AF426" s="433"/>
      <c r="AN426" s="265"/>
      <c r="AP426" s="265"/>
      <c r="AR426" s="266"/>
      <c r="AT426" s="266"/>
      <c r="AV426" s="266"/>
    </row>
    <row r="427" spans="1:48" s="225" customFormat="1" ht="60">
      <c r="A427" s="656"/>
      <c r="B427" s="562"/>
      <c r="C427" s="562"/>
      <c r="D427" s="271" t="s">
        <v>782</v>
      </c>
      <c r="E427" s="272" t="s">
        <v>865</v>
      </c>
      <c r="F427" s="185" t="s">
        <v>0</v>
      </c>
      <c r="G427" s="246" t="s">
        <v>51</v>
      </c>
      <c r="H427" s="247" t="s">
        <v>63</v>
      </c>
      <c r="I427" s="248" t="s">
        <v>64</v>
      </c>
      <c r="J427" s="248" t="str">
        <f>IF(OR(F427="SE",F427="SA"),VLOOKUP(I427,'Tabla de Peligros y Riesgo'!$C$2:$E$227,2,FALSE),VLOOKUP(I427,'LISTA DE ASPECTOS - IMPACTOS'!$D$3:$F$72,2,FALSE))</f>
        <v>Riesgo Psicosocial</v>
      </c>
      <c r="K427" s="249" t="str">
        <f>IF(OR(F427="SE",F427="SA"),VLOOKUP(I427,'Tabla de Peligros y Riesgo'!$C$2:$E$227,3,FALSE),VLOOKUP(I427,'LISTA DE ASPECTOS - IMPACTOS'!$D$3:$F$72,3,FALSE))</f>
        <v>Estrés / Depresión</v>
      </c>
      <c r="L427" s="250" t="s">
        <v>56</v>
      </c>
      <c r="M427" s="248">
        <v>3</v>
      </c>
      <c r="N427" s="251">
        <f t="shared" si="54"/>
        <v>13</v>
      </c>
      <c r="O427" s="248"/>
      <c r="P427" s="252"/>
      <c r="Q427" s="248"/>
      <c r="R427" s="252"/>
      <c r="S427" s="248"/>
      <c r="T427" s="248"/>
      <c r="U427" s="253" t="s">
        <v>1195</v>
      </c>
      <c r="V427" s="254"/>
      <c r="W427" s="253" t="s">
        <v>1196</v>
      </c>
      <c r="X427" s="255"/>
      <c r="Y427" s="251">
        <f t="shared" si="55"/>
        <v>13</v>
      </c>
      <c r="Z427" s="256">
        <f>IF(N427&gt;=16,MAX(O427:T427),IF(N427&lt;16,MAX(O427:X427)))</f>
        <v>0</v>
      </c>
      <c r="AA427" s="251">
        <f t="array" ref="AA427">_xlfn.IFS(AND(Y427=1,O427&lt;&gt;0),25,AND(Y427=1,Q427&lt;&gt;0),21,AND(Y427=1,T427="ALTO"),16,AND(Y427=1,T427="BAJO"),11,AND(Y427=1,U427&lt;&gt;0),2,AND(Y427=2,O427&lt;&gt;0),25,AND(Y427=2,Q427&lt;&gt;0),21,AND(Y427=2,T427="ALTO"),16,AND(Y427=2,T427="BAJO"),11,AND(Y427=2,U427&lt;&gt;0),4,AND(Y427=3,O427&lt;&gt;0),25,AND(Y427=3,Q427&lt;&gt;0),21,AND(Y427=3,T427="ALTO"),16,AND(Y427=3,T427="BAJO"),12,AND(Y427=3,U427&lt;&gt;0),5,AND(Y427=4,O427&lt;&gt;0),25,AND(Y427=4,Q427&lt;&gt;0),13,AND(Y427=4,T427="ALTO"),16,AND(Y427=4,T427="BAJO"),14,AND(Y427=4,U427&lt;&gt;0),7,AND(Y427=5,O427&lt;&gt;0),25,AND(Y427=5,Q427&lt;&gt;0),21,AND(Y427=5,T427="ALTO"),16,AND(Y427=5,T427="BAJO"),12,AND(Y427=5,U427&lt;&gt;0),8,AND(Y427=6,O427&lt;&gt;0),25,AND(Y427=6,Q427&lt;&gt;0),21,AND(Y427=6,T427="ALTO"),20,AND(Y427=6,T427="BAJO"),17,AND(Y427=6,U427&lt;&gt;0),6,AND(Y427=7,O427&lt;&gt;0),25,AND(Y427=7,Q427&lt;&gt;0),23,AND(Y427=7,T427="ALTO"),16,AND(Y427=7,T427="BAJO"),11,AND(Y427=7,U427&lt;&gt;0),7,AND(Y427=8,O427&lt;&gt;0),25,AND(Y427=8,Q427&lt;&gt;0),21,AND(Y427=8,T427="ALTO"),16,AND(Y427=8,T427="BAJO"),12,AND(Y427=8,U427&lt;&gt;0),8,AND(Y427=9,O427&lt;&gt;0),25,AND(Y427=9,Q427&lt;&gt;0),21,AND(Y427=9,T427="ALTO"),20,AND(Y427=9,T427="BAJO"),17,AND(Y427=9,U427&lt;&gt;0),13,AND(Y427=10,O427&lt;&gt;0),25,AND(Y427=10,Q427&lt;&gt;0),22,AND(Y427=10,T427="ALTO"),21,AND(Y427=10,T427="BAJO"),18,AND(Y427=10,U427&lt;&gt;0),18,AND(Y427=11,O427&lt;&gt;0),25,AND(Y427=11,Q427&lt;&gt;0),23,AND(Y427=11,T427="ALTO"),20,AND(Y427=11,T427="BAJO"),16,AND(Y427=11,U427&lt;&gt;0),11,AND(Y427=12,O427&lt;&gt;0),25,AND(Y427=12,Q427&lt;&gt;0),23,AND(Y427=12,T427="ALTO"),20,AND(Y427=12,T427="BAJO"),16,AND(Y427=12,U427&lt;&gt;0),12,AND(Y427=13,O427&lt;&gt;0),25,AND(Y427=13,Q427&lt;&gt;0),21,AND(Y427=13,T427="ALTO"),20,AND(Y427=13,T427="BAJO"),17,AND(Y427=13,U427&lt;&gt;0),17,AND(Y427=14,O427&lt;&gt;0),25,AND(Y427=14,Q427&lt;&gt;0),24,AND(Y427=14,T427="ALTO"),23,AND(Y427=14,T427="BAJO"),21,AND(Y427=14,U427&lt;&gt;0),18,AND(Y427=15,O427&lt;&gt;0),25,AND(Y427=15,Q427&lt;&gt;0),24,AND(Y427=15,T427="ALTO"),22,AND(Y427=15,T427="BAJO"),19,AND(Y427=15,U427&lt;&gt;0),19,AND(Y427=16,O427&lt;&gt;0),25,AND(Y427=16,Q427&lt;&gt;0),23,AND(Y427=16,T427="ALTO"),23,AND(Y427=16,T427="BAJO"),23,AND(Y427=16,U427&lt;&gt;0),20,AND(Y427=17,O427&lt;&gt;0),25,AND(Y427=17,Q427&lt;&gt;0),24,AND(Y427=17,T427="ALTO"),23,AND(Y427=17,T427="BAJO"),21,AND(Y427=17,U427&lt;&gt;0),20,AND(Y427=18,O427&lt;&gt;0),25,AND(Y427=18,Q427&lt;&gt;0),24,AND(Y427=18,T427="ALTO"),23,AND(Y427=18,T427="BAJO"),22,AND(Y427=18,U427&lt;&gt;0),21,AND(Y427=19,O427&lt;&gt;0),25,AND(Y427=19,Q427&lt;&gt;0),25,AND(Y427=19,T427="ALTO"),24,AND(Y427=19,T427="BAJO"),22,AND(Y427=19,U427&lt;&gt;0),22,AND(Y427&lt;&gt;0,W427&lt;&gt;0),Y427,TRUE,"FALSO")</f>
        <v>17</v>
      </c>
      <c r="AB427" s="248"/>
      <c r="AC427" s="248"/>
      <c r="AD427" s="257"/>
      <c r="AE427" s="258"/>
      <c r="AF427" s="258"/>
      <c r="AG427" s="223"/>
      <c r="AH427" s="223"/>
      <c r="AI427" s="223"/>
      <c r="AJ427" s="223"/>
      <c r="AK427" s="223"/>
      <c r="AL427" s="223"/>
      <c r="AM427" s="223"/>
      <c r="AN427" s="259"/>
      <c r="AO427" s="223"/>
      <c r="AP427" s="259"/>
      <c r="AR427" s="260"/>
      <c r="AT427" s="260"/>
      <c r="AV427" s="260"/>
    </row>
    <row r="428" spans="1:48" s="225" customFormat="1" ht="90">
      <c r="A428" s="656"/>
      <c r="B428" s="562"/>
      <c r="C428" s="562"/>
      <c r="D428" s="252" t="s">
        <v>866</v>
      </c>
      <c r="E428" s="272" t="s">
        <v>865</v>
      </c>
      <c r="F428" s="185" t="s">
        <v>1</v>
      </c>
      <c r="G428" s="246" t="s">
        <v>51</v>
      </c>
      <c r="H428" s="247" t="s">
        <v>66</v>
      </c>
      <c r="I428" s="248" t="s">
        <v>68</v>
      </c>
      <c r="J428" s="248" t="str">
        <f>IF(OR(F428="SE",F428="SA"),VLOOKUP(I428,'Tabla de Peligros y Riesgo'!$C$2:$E$227,2,FALSE),VLOOKUP(I428,'LISTA DE ASPECTOS - IMPACTOS'!$D$3:$F$72,2,FALSE))</f>
        <v>Caída al mismo nivel</v>
      </c>
      <c r="K428" s="249" t="str">
        <f>IF(OR(F428="SE",F428="SA"),VLOOKUP(I428,'Tabla de Peligros y Riesgo'!$C$2:$E$227,3,FALSE),VLOOKUP(I428,'LISTA DE ASPECTOS - IMPACTOS'!$D$3:$F$72,3,FALSE))</f>
        <v>Contusión/Fractura/Muerte</v>
      </c>
      <c r="L428" s="250" t="s">
        <v>56</v>
      </c>
      <c r="M428" s="248">
        <v>3</v>
      </c>
      <c r="N428" s="251">
        <f t="shared" si="54"/>
        <v>13</v>
      </c>
      <c r="O428" s="248"/>
      <c r="P428" s="252"/>
      <c r="Q428" s="248"/>
      <c r="R428" s="252"/>
      <c r="S428" s="248"/>
      <c r="T428" s="248"/>
      <c r="U428" s="253" t="s">
        <v>1274</v>
      </c>
      <c r="V428" s="254">
        <v>0.35</v>
      </c>
      <c r="W428" s="253" t="s">
        <v>1196</v>
      </c>
      <c r="X428" s="255">
        <v>0.15</v>
      </c>
      <c r="Y428" s="251">
        <f t="shared" si="55"/>
        <v>13</v>
      </c>
      <c r="Z428" s="256"/>
      <c r="AA428" s="251">
        <f t="array" ref="AA428">_xlfn.IFS(AND(Y428=1,O428&lt;&gt;0),25,AND(Y428=1,Q428&lt;&gt;0),21,AND(Y428=1,T428="ALTO"),16,AND(Y428=1,T428="BAJO"),11,AND(Y428=1,U428&lt;&gt;0),2,AND(Y428=2,O428&lt;&gt;0),25,AND(Y428=2,Q428&lt;&gt;0),21,AND(Y428=2,T428="ALTO"),16,AND(Y428=2,T428="BAJO"),11,AND(Y428=2,U428&lt;&gt;0),4,AND(Y428=3,O428&lt;&gt;0),25,AND(Y428=3,Q428&lt;&gt;0),21,AND(Y428=3,T428="ALTO"),16,AND(Y428=3,T428="BAJO"),12,AND(Y428=3,U428&lt;&gt;0),5,AND(Y428=4,O428&lt;&gt;0),25,AND(Y428=4,Q428&lt;&gt;0),13,AND(Y428=4,T428="ALTO"),16,AND(Y428=4,T428="BAJO"),14,AND(Y428=4,U428&lt;&gt;0),7,AND(Y428=5,O428&lt;&gt;0),25,AND(Y428=5,Q428&lt;&gt;0),21,AND(Y428=5,T428="ALTO"),16,AND(Y428=5,T428="BAJO"),12,AND(Y428=5,U428&lt;&gt;0),8,AND(Y428=6,O428&lt;&gt;0),25,AND(Y428=6,Q428&lt;&gt;0),21,AND(Y428=6,T428="ALTO"),20,AND(Y428=6,T428="BAJO"),17,AND(Y428=6,U428&lt;&gt;0),6,AND(Y428=7,O428&lt;&gt;0),25,AND(Y428=7,Q428&lt;&gt;0),23,AND(Y428=7,T428="ALTO"),16,AND(Y428=7,T428="BAJO"),11,AND(Y428=7,U428&lt;&gt;0),7,AND(Y428=8,O428&lt;&gt;0),25,AND(Y428=8,Q428&lt;&gt;0),21,AND(Y428=8,T428="ALTO"),16,AND(Y428=8,T428="BAJO"),12,AND(Y428=8,U428&lt;&gt;0),8,AND(Y428=9,O428&lt;&gt;0),25,AND(Y428=9,Q428&lt;&gt;0),21,AND(Y428=9,T428="ALTO"),20,AND(Y428=9,T428="BAJO"),17,AND(Y428=9,U428&lt;&gt;0),13,AND(Y428=10,O428&lt;&gt;0),25,AND(Y428=10,Q428&lt;&gt;0),22,AND(Y428=10,T428="ALTO"),21,AND(Y428=10,T428="BAJO"),18,AND(Y428=10,U428&lt;&gt;0),18,AND(Y428=11,O428&lt;&gt;0),25,AND(Y428=11,Q428&lt;&gt;0),23,AND(Y428=11,T428="ALTO"),20,AND(Y428=11,T428="BAJO"),16,AND(Y428=11,U428&lt;&gt;0),11,AND(Y428=12,O428&lt;&gt;0),25,AND(Y428=12,Q428&lt;&gt;0),23,AND(Y428=12,T428="ALTO"),20,AND(Y428=12,T428="BAJO"),16,AND(Y428=12,U428&lt;&gt;0),12,AND(Y428=13,O428&lt;&gt;0),25,AND(Y428=13,Q428&lt;&gt;0),21,AND(Y428=13,T428="ALTO"),20,AND(Y428=13,T428="BAJO"),17,AND(Y428=13,U428&lt;&gt;0),17,AND(Y428=14,O428&lt;&gt;0),25,AND(Y428=14,Q428&lt;&gt;0),24,AND(Y428=14,T428="ALTO"),23,AND(Y428=14,T428="BAJO"),21,AND(Y428=14,U428&lt;&gt;0),18,AND(Y428=15,O428&lt;&gt;0),25,AND(Y428=15,Q428&lt;&gt;0),24,AND(Y428=15,T428="ALTO"),22,AND(Y428=15,T428="BAJO"),19,AND(Y428=15,U428&lt;&gt;0),19,AND(Y428=16,O428&lt;&gt;0),25,AND(Y428=16,Q428&lt;&gt;0),23,AND(Y428=16,T428="ALTO"),23,AND(Y428=16,T428="BAJO"),23,AND(Y428=16,U428&lt;&gt;0),20,AND(Y428=17,O428&lt;&gt;0),25,AND(Y428=17,Q428&lt;&gt;0),24,AND(Y428=17,T428="ALTO"),23,AND(Y428=17,T428="BAJO"),21,AND(Y428=17,U428&lt;&gt;0),20,AND(Y428=18,O428&lt;&gt;0),25,AND(Y428=18,Q428&lt;&gt;0),24,AND(Y428=18,T428="ALTO"),23,AND(Y428=18,T428="BAJO"),22,AND(Y428=18,U428&lt;&gt;0),21,AND(Y428=19,O428&lt;&gt;0),25,AND(Y428=19,Q428&lt;&gt;0),25,AND(Y428=19,T428="ALTO"),24,AND(Y428=19,T428="BAJO"),22,AND(Y428=19,U428&lt;&gt;0),22,AND(Y428&lt;&gt;0,W428&lt;&gt;0),Y428,TRUE,"FALSO")</f>
        <v>17</v>
      </c>
      <c r="AB428" s="248"/>
      <c r="AC428" s="248"/>
      <c r="AD428" s="430"/>
      <c r="AE428" s="431"/>
      <c r="AF428" s="431"/>
      <c r="AG428" s="223"/>
      <c r="AH428" s="223"/>
      <c r="AI428" s="223"/>
      <c r="AJ428" s="223"/>
      <c r="AK428" s="223"/>
      <c r="AL428" s="223"/>
      <c r="AM428" s="223"/>
      <c r="AN428" s="259"/>
      <c r="AO428" s="223"/>
      <c r="AP428" s="259"/>
      <c r="AR428" s="260"/>
      <c r="AT428" s="260"/>
      <c r="AV428" s="260"/>
    </row>
    <row r="429" spans="1:48" s="225" customFormat="1" ht="60">
      <c r="A429" s="656"/>
      <c r="B429" s="562"/>
      <c r="C429" s="562"/>
      <c r="D429" s="252" t="s">
        <v>866</v>
      </c>
      <c r="E429" s="272" t="s">
        <v>865</v>
      </c>
      <c r="F429" s="185" t="s">
        <v>1</v>
      </c>
      <c r="G429" s="246" t="s">
        <v>51</v>
      </c>
      <c r="H429" s="247" t="s">
        <v>111</v>
      </c>
      <c r="I429" s="248" t="s">
        <v>112</v>
      </c>
      <c r="J429" s="248" t="str">
        <f>IF(OR(F429="SE",F429="SA"),VLOOKUP(I429,'Tabla de Peligros y Riesgo'!$C$2:$E$227,2,FALSE),VLOOKUP(I429,'LISTA DE ASPECTOS - IMPACTOS'!$D$3:$F$72,2,FALSE))</f>
        <v xml:space="preserve">Electrocución </v>
      </c>
      <c r="K429" s="249" t="str">
        <f>IF(OR(F429="SE",F429="SA"),VLOOKUP(I429,'Tabla de Peligros y Riesgo'!$C$2:$E$227,3,FALSE),VLOOKUP(I429,'LISTA DE ASPECTOS - IMPACTOS'!$D$3:$F$72,3,FALSE))</f>
        <v xml:space="preserve">Muerte </v>
      </c>
      <c r="L429" s="250" t="s">
        <v>56</v>
      </c>
      <c r="M429" s="248">
        <v>3</v>
      </c>
      <c r="N429" s="251">
        <f t="shared" si="54"/>
        <v>13</v>
      </c>
      <c r="O429" s="248"/>
      <c r="P429" s="252"/>
      <c r="Q429" s="248"/>
      <c r="R429" s="252"/>
      <c r="S429" s="248" t="s">
        <v>1198</v>
      </c>
      <c r="T429" s="248" t="s">
        <v>53</v>
      </c>
      <c r="U429" s="253" t="s">
        <v>1225</v>
      </c>
      <c r="V429" s="254"/>
      <c r="W429" s="253" t="s">
        <v>1196</v>
      </c>
      <c r="X429" s="255">
        <v>0.2</v>
      </c>
      <c r="Y429" s="251">
        <f t="shared" si="55"/>
        <v>13</v>
      </c>
      <c r="Z429" s="256">
        <f>IF(N429&gt;=16,MAX(O429:T429),IF(N429&lt;16,MAX(O429:X429)))</f>
        <v>0.2</v>
      </c>
      <c r="AA429" s="251">
        <f t="array" ref="AA429">_xlfn.IFS(AND(Y429=1,O429&lt;&gt;0),25,AND(Y429=1,Q429&lt;&gt;0),21,AND(Y429=1,T429="ALTO"),16,AND(Y429=1,T429="BAJO"),11,AND(Y429=1,U429&lt;&gt;0),2,AND(Y429=2,O429&lt;&gt;0),25,AND(Y429=2,Q429&lt;&gt;0),21,AND(Y429=2,T429="ALTO"),16,AND(Y429=2,T429="BAJO"),11,AND(Y429=2,U429&lt;&gt;0),4,AND(Y429=3,O429&lt;&gt;0),25,AND(Y429=3,Q429&lt;&gt;0),21,AND(Y429=3,T429="ALTO"),16,AND(Y429=3,T429="BAJO"),12,AND(Y429=3,U429&lt;&gt;0),5,AND(Y429=4,O429&lt;&gt;0),25,AND(Y429=4,Q429&lt;&gt;0),13,AND(Y429=4,T429="ALTO"),16,AND(Y429=4,T429="BAJO"),14,AND(Y429=4,U429&lt;&gt;0),7,AND(Y429=5,O429&lt;&gt;0),25,AND(Y429=5,Q429&lt;&gt;0),21,AND(Y429=5,T429="ALTO"),16,AND(Y429=5,T429="BAJO"),12,AND(Y429=5,U429&lt;&gt;0),8,AND(Y429=6,O429&lt;&gt;0),25,AND(Y429=6,Q429&lt;&gt;0),21,AND(Y429=6,T429="ALTO"),20,AND(Y429=6,T429="BAJO"),17,AND(Y429=6,U429&lt;&gt;0),6,AND(Y429=7,O429&lt;&gt;0),25,AND(Y429=7,Q429&lt;&gt;0),23,AND(Y429=7,T429="ALTO"),16,AND(Y429=7,T429="BAJO"),11,AND(Y429=7,U429&lt;&gt;0),7,AND(Y429=8,O429&lt;&gt;0),25,AND(Y429=8,Q429&lt;&gt;0),21,AND(Y429=8,T429="ALTO"),16,AND(Y429=8,T429="BAJO"),12,AND(Y429=8,U429&lt;&gt;0),8,AND(Y429=9,O429&lt;&gt;0),25,AND(Y429=9,Q429&lt;&gt;0),21,AND(Y429=9,T429="ALTO"),20,AND(Y429=9,T429="BAJO"),17,AND(Y429=9,U429&lt;&gt;0),13,AND(Y429=10,O429&lt;&gt;0),25,AND(Y429=10,Q429&lt;&gt;0),22,AND(Y429=10,T429="ALTO"),21,AND(Y429=10,T429="BAJO"),18,AND(Y429=10,U429&lt;&gt;0),18,AND(Y429=11,O429&lt;&gt;0),25,AND(Y429=11,Q429&lt;&gt;0),23,AND(Y429=11,T429="ALTO"),20,AND(Y429=11,T429="BAJO"),16,AND(Y429=11,U429&lt;&gt;0),11,AND(Y429=12,O429&lt;&gt;0),25,AND(Y429=12,Q429&lt;&gt;0),23,AND(Y429=12,T429="ALTO"),20,AND(Y429=12,T429="BAJO"),16,AND(Y429=12,U429&lt;&gt;0),12,AND(Y429=13,O429&lt;&gt;0),25,AND(Y429=13,Q429&lt;&gt;0),21,AND(Y429=13,T429="ALTO"),20,AND(Y429=13,T429="BAJO"),17,AND(Y429=13,U429&lt;&gt;0),17,AND(Y429=14,O429&lt;&gt;0),25,AND(Y429=14,Q429&lt;&gt;0),24,AND(Y429=14,T429="ALTO"),23,AND(Y429=14,T429="BAJO"),21,AND(Y429=14,U429&lt;&gt;0),18,AND(Y429=15,O429&lt;&gt;0),25,AND(Y429=15,Q429&lt;&gt;0),24,AND(Y429=15,T429="ALTO"),22,AND(Y429=15,T429="BAJO"),19,AND(Y429=15,U429&lt;&gt;0),19,AND(Y429=16,O429&lt;&gt;0),25,AND(Y429=16,Q429&lt;&gt;0),23,AND(Y429=16,T429="ALTO"),23,AND(Y429=16,T429="BAJO"),23,AND(Y429=16,U429&lt;&gt;0),20,AND(Y429=17,O429&lt;&gt;0),25,AND(Y429=17,Q429&lt;&gt;0),24,AND(Y429=17,T429="ALTO"),23,AND(Y429=17,T429="BAJO"),21,AND(Y429=17,U429&lt;&gt;0),20,AND(Y429=18,O429&lt;&gt;0),25,AND(Y429=18,Q429&lt;&gt;0),24,AND(Y429=18,T429="ALTO"),23,AND(Y429=18,T429="BAJO"),22,AND(Y429=18,U429&lt;&gt;0),21,AND(Y429=19,O429&lt;&gt;0),25,AND(Y429=19,Q429&lt;&gt;0),25,AND(Y429=19,T429="ALTO"),24,AND(Y429=19,T429="BAJO"),22,AND(Y429=19,U429&lt;&gt;0),22,AND(Y429&lt;&gt;0,W429&lt;&gt;0),Y429,TRUE,"FALSO")</f>
        <v>20</v>
      </c>
      <c r="AB429" s="248" t="s">
        <v>1200</v>
      </c>
      <c r="AC429" s="248" t="s">
        <v>1201</v>
      </c>
      <c r="AD429" s="257"/>
      <c r="AE429" s="258"/>
      <c r="AF429" s="258"/>
      <c r="AG429" s="223"/>
      <c r="AH429" s="223"/>
      <c r="AI429" s="223"/>
      <c r="AJ429" s="223"/>
      <c r="AK429" s="223"/>
      <c r="AL429" s="223"/>
      <c r="AM429" s="223"/>
      <c r="AN429" s="259"/>
      <c r="AO429" s="223"/>
      <c r="AP429" s="259"/>
      <c r="AR429" s="260"/>
      <c r="AT429" s="260"/>
      <c r="AV429" s="260"/>
    </row>
    <row r="430" spans="1:48" s="225" customFormat="1" ht="60">
      <c r="A430" s="656"/>
      <c r="B430" s="562"/>
      <c r="C430" s="562"/>
      <c r="D430" s="252" t="s">
        <v>867</v>
      </c>
      <c r="E430" s="272" t="s">
        <v>865</v>
      </c>
      <c r="F430" s="185" t="s">
        <v>0</v>
      </c>
      <c r="G430" s="246" t="s">
        <v>51</v>
      </c>
      <c r="H430" s="247" t="s">
        <v>135</v>
      </c>
      <c r="I430" s="248" t="s">
        <v>136</v>
      </c>
      <c r="J430" s="248" t="str">
        <f>IF(OR(F430="SE",F430="SA"),VLOOKUP(I430,'Tabla de Peligros y Riesgo'!$C$2:$E$227,2,FALSE),VLOOKUP(I430,'LISTA DE ASPECTOS - IMPACTOS'!$D$3:$F$72,2,FALSE))</f>
        <v>Riesgos Disergonómico</v>
      </c>
      <c r="K430" s="249" t="str">
        <f>IF(OR(F430="SE",F430="SA"),VLOOKUP(I430,'Tabla de Peligros y Riesgo'!$C$2:$E$227,3,FALSE),VLOOKUP(I430,'LISTA DE ASPECTOS - IMPACTOS'!$D$3:$F$72,3,FALSE))</f>
        <v>Lumbalgia</v>
      </c>
      <c r="L430" s="250" t="s">
        <v>56</v>
      </c>
      <c r="M430" s="248">
        <v>3</v>
      </c>
      <c r="N430" s="251">
        <f t="shared" si="54"/>
        <v>13</v>
      </c>
      <c r="O430" s="248"/>
      <c r="P430" s="252"/>
      <c r="Q430" s="248"/>
      <c r="R430" s="252"/>
      <c r="S430" s="248" t="s">
        <v>1294</v>
      </c>
      <c r="T430" s="248" t="s">
        <v>53</v>
      </c>
      <c r="U430" s="253" t="s">
        <v>1298</v>
      </c>
      <c r="V430" s="254">
        <v>0.35</v>
      </c>
      <c r="W430" s="253" t="s">
        <v>1196</v>
      </c>
      <c r="X430" s="255">
        <v>0.15</v>
      </c>
      <c r="Y430" s="251">
        <f t="shared" si="55"/>
        <v>13</v>
      </c>
      <c r="Z430" s="256"/>
      <c r="AA430" s="251">
        <f t="array" ref="AA430">_xlfn.IFS(AND(Y430=1,O430&lt;&gt;0),25,AND(Y430=1,Q430&lt;&gt;0),21,AND(Y430=1,T430="ALTO"),16,AND(Y430=1,T430="BAJO"),11,AND(Y430=1,U430&lt;&gt;0),2,AND(Y430=2,O430&lt;&gt;0),25,AND(Y430=2,Q430&lt;&gt;0),21,AND(Y430=2,T430="ALTO"),16,AND(Y430=2,T430="BAJO"),11,AND(Y430=2,U430&lt;&gt;0),4,AND(Y430=3,O430&lt;&gt;0),25,AND(Y430=3,Q430&lt;&gt;0),21,AND(Y430=3,T430="ALTO"),16,AND(Y430=3,T430="BAJO"),12,AND(Y430=3,U430&lt;&gt;0),5,AND(Y430=4,O430&lt;&gt;0),25,AND(Y430=4,Q430&lt;&gt;0),13,AND(Y430=4,T430="ALTO"),16,AND(Y430=4,T430="BAJO"),14,AND(Y430=4,U430&lt;&gt;0),7,AND(Y430=5,O430&lt;&gt;0),25,AND(Y430=5,Q430&lt;&gt;0),21,AND(Y430=5,T430="ALTO"),16,AND(Y430=5,T430="BAJO"),12,AND(Y430=5,U430&lt;&gt;0),8,AND(Y430=6,O430&lt;&gt;0),25,AND(Y430=6,Q430&lt;&gt;0),21,AND(Y430=6,T430="ALTO"),20,AND(Y430=6,T430="BAJO"),17,AND(Y430=6,U430&lt;&gt;0),6,AND(Y430=7,O430&lt;&gt;0),25,AND(Y430=7,Q430&lt;&gt;0),23,AND(Y430=7,T430="ALTO"),16,AND(Y430=7,T430="BAJO"),11,AND(Y430=7,U430&lt;&gt;0),7,AND(Y430=8,O430&lt;&gt;0),25,AND(Y430=8,Q430&lt;&gt;0),21,AND(Y430=8,T430="ALTO"),16,AND(Y430=8,T430="BAJO"),12,AND(Y430=8,U430&lt;&gt;0),8,AND(Y430=9,O430&lt;&gt;0),25,AND(Y430=9,Q430&lt;&gt;0),21,AND(Y430=9,T430="ALTO"),20,AND(Y430=9,T430="BAJO"),17,AND(Y430=9,U430&lt;&gt;0),13,AND(Y430=10,O430&lt;&gt;0),25,AND(Y430=10,Q430&lt;&gt;0),22,AND(Y430=10,T430="ALTO"),21,AND(Y430=10,T430="BAJO"),18,AND(Y430=10,U430&lt;&gt;0),18,AND(Y430=11,O430&lt;&gt;0),25,AND(Y430=11,Q430&lt;&gt;0),23,AND(Y430=11,T430="ALTO"),20,AND(Y430=11,T430="BAJO"),16,AND(Y430=11,U430&lt;&gt;0),11,AND(Y430=12,O430&lt;&gt;0),25,AND(Y430=12,Q430&lt;&gt;0),23,AND(Y430=12,T430="ALTO"),20,AND(Y430=12,T430="BAJO"),16,AND(Y430=12,U430&lt;&gt;0),12,AND(Y430=13,O430&lt;&gt;0),25,AND(Y430=13,Q430&lt;&gt;0),21,AND(Y430=13,T430="ALTO"),20,AND(Y430=13,T430="BAJO"),17,AND(Y430=13,U430&lt;&gt;0),17,AND(Y430=14,O430&lt;&gt;0),25,AND(Y430=14,Q430&lt;&gt;0),24,AND(Y430=14,T430="ALTO"),23,AND(Y430=14,T430="BAJO"),21,AND(Y430=14,U430&lt;&gt;0),18,AND(Y430=15,O430&lt;&gt;0),25,AND(Y430=15,Q430&lt;&gt;0),24,AND(Y430=15,T430="ALTO"),22,AND(Y430=15,T430="BAJO"),19,AND(Y430=15,U430&lt;&gt;0),19,AND(Y430=16,O430&lt;&gt;0),25,AND(Y430=16,Q430&lt;&gt;0),23,AND(Y430=16,T430="ALTO"),23,AND(Y430=16,T430="BAJO"),23,AND(Y430=16,U430&lt;&gt;0),20,AND(Y430=17,O430&lt;&gt;0),25,AND(Y430=17,Q430&lt;&gt;0),24,AND(Y430=17,T430="ALTO"),23,AND(Y430=17,T430="BAJO"),21,AND(Y430=17,U430&lt;&gt;0),20,AND(Y430=18,O430&lt;&gt;0),25,AND(Y430=18,Q430&lt;&gt;0),24,AND(Y430=18,T430="ALTO"),23,AND(Y430=18,T430="BAJO"),22,AND(Y430=18,U430&lt;&gt;0),21,AND(Y430=19,O430&lt;&gt;0),25,AND(Y430=19,Q430&lt;&gt;0),25,AND(Y430=19,T430="ALTO"),24,AND(Y430=19,T430="BAJO"),22,AND(Y430=19,U430&lt;&gt;0),22,AND(Y430&lt;&gt;0,W430&lt;&gt;0),Y430,TRUE,"FALSO")</f>
        <v>20</v>
      </c>
      <c r="AB430" s="248"/>
      <c r="AC430" s="248"/>
      <c r="AD430" s="430"/>
      <c r="AE430" s="431"/>
      <c r="AF430" s="431"/>
      <c r="AG430" s="223"/>
      <c r="AH430" s="223"/>
      <c r="AI430" s="223"/>
      <c r="AJ430" s="223"/>
      <c r="AK430" s="223"/>
      <c r="AL430" s="223"/>
      <c r="AM430" s="223"/>
      <c r="AN430" s="259"/>
      <c r="AO430" s="223"/>
      <c r="AP430" s="259"/>
      <c r="AR430" s="260"/>
      <c r="AT430" s="260"/>
      <c r="AV430" s="260"/>
    </row>
    <row r="431" spans="1:48" s="225" customFormat="1" ht="60">
      <c r="A431" s="656"/>
      <c r="B431" s="562"/>
      <c r="C431" s="562"/>
      <c r="D431" s="252" t="s">
        <v>868</v>
      </c>
      <c r="E431" s="272" t="s">
        <v>865</v>
      </c>
      <c r="F431" s="185" t="s">
        <v>0</v>
      </c>
      <c r="G431" s="246" t="s">
        <v>51</v>
      </c>
      <c r="H431" s="247" t="s">
        <v>135</v>
      </c>
      <c r="I431" s="248" t="s">
        <v>136</v>
      </c>
      <c r="J431" s="248" t="str">
        <f>IF(OR(F431="SE",F431="SA"),VLOOKUP(I431,'Tabla de Peligros y Riesgo'!$C$2:$E$227,2,FALSE),VLOOKUP(I431,'LISTA DE ASPECTOS - IMPACTOS'!$D$3:$F$72,2,FALSE))</f>
        <v>Riesgos Disergonómico</v>
      </c>
      <c r="K431" s="249" t="str">
        <f>IF(OR(F431="SE",F431="SA"),VLOOKUP(I431,'Tabla de Peligros y Riesgo'!$C$2:$E$227,3,FALSE),VLOOKUP(I431,'LISTA DE ASPECTOS - IMPACTOS'!$D$3:$F$72,3,FALSE))</f>
        <v>Lumbalgia</v>
      </c>
      <c r="L431" s="250" t="s">
        <v>56</v>
      </c>
      <c r="M431" s="248">
        <v>3</v>
      </c>
      <c r="N431" s="251">
        <f t="shared" si="54"/>
        <v>13</v>
      </c>
      <c r="O431" s="248"/>
      <c r="P431" s="252"/>
      <c r="Q431" s="248"/>
      <c r="R431" s="252"/>
      <c r="S431" s="248" t="s">
        <v>1269</v>
      </c>
      <c r="T431" s="248" t="s">
        <v>53</v>
      </c>
      <c r="U431" s="253" t="s">
        <v>1299</v>
      </c>
      <c r="V431" s="254">
        <v>0.35</v>
      </c>
      <c r="W431" s="253" t="s">
        <v>1196</v>
      </c>
      <c r="X431" s="255">
        <v>0.15</v>
      </c>
      <c r="Y431" s="251">
        <f t="shared" si="55"/>
        <v>13</v>
      </c>
      <c r="Z431" s="256"/>
      <c r="AA431" s="251">
        <f t="array" ref="AA431">_xlfn.IFS(AND(Y431=1,O431&lt;&gt;0),25,AND(Y431=1,Q431&lt;&gt;0),21,AND(Y431=1,T431="ALTO"),16,AND(Y431=1,T431="BAJO"),11,AND(Y431=1,U431&lt;&gt;0),2,AND(Y431=2,O431&lt;&gt;0),25,AND(Y431=2,Q431&lt;&gt;0),21,AND(Y431=2,T431="ALTO"),16,AND(Y431=2,T431="BAJO"),11,AND(Y431=2,U431&lt;&gt;0),4,AND(Y431=3,O431&lt;&gt;0),25,AND(Y431=3,Q431&lt;&gt;0),21,AND(Y431=3,T431="ALTO"),16,AND(Y431=3,T431="BAJO"),12,AND(Y431=3,U431&lt;&gt;0),5,AND(Y431=4,O431&lt;&gt;0),25,AND(Y431=4,Q431&lt;&gt;0),13,AND(Y431=4,T431="ALTO"),16,AND(Y431=4,T431="BAJO"),14,AND(Y431=4,U431&lt;&gt;0),7,AND(Y431=5,O431&lt;&gt;0),25,AND(Y431=5,Q431&lt;&gt;0),21,AND(Y431=5,T431="ALTO"),16,AND(Y431=5,T431="BAJO"),12,AND(Y431=5,U431&lt;&gt;0),8,AND(Y431=6,O431&lt;&gt;0),25,AND(Y431=6,Q431&lt;&gt;0),21,AND(Y431=6,T431="ALTO"),20,AND(Y431=6,T431="BAJO"),17,AND(Y431=6,U431&lt;&gt;0),6,AND(Y431=7,O431&lt;&gt;0),25,AND(Y431=7,Q431&lt;&gt;0),23,AND(Y431=7,T431="ALTO"),16,AND(Y431=7,T431="BAJO"),11,AND(Y431=7,U431&lt;&gt;0),7,AND(Y431=8,O431&lt;&gt;0),25,AND(Y431=8,Q431&lt;&gt;0),21,AND(Y431=8,T431="ALTO"),16,AND(Y431=8,T431="BAJO"),12,AND(Y431=8,U431&lt;&gt;0),8,AND(Y431=9,O431&lt;&gt;0),25,AND(Y431=9,Q431&lt;&gt;0),21,AND(Y431=9,T431="ALTO"),20,AND(Y431=9,T431="BAJO"),17,AND(Y431=9,U431&lt;&gt;0),13,AND(Y431=10,O431&lt;&gt;0),25,AND(Y431=10,Q431&lt;&gt;0),22,AND(Y431=10,T431="ALTO"),21,AND(Y431=10,T431="BAJO"),18,AND(Y431=10,U431&lt;&gt;0),18,AND(Y431=11,O431&lt;&gt;0),25,AND(Y431=11,Q431&lt;&gt;0),23,AND(Y431=11,T431="ALTO"),20,AND(Y431=11,T431="BAJO"),16,AND(Y431=11,U431&lt;&gt;0),11,AND(Y431=12,O431&lt;&gt;0),25,AND(Y431=12,Q431&lt;&gt;0),23,AND(Y431=12,T431="ALTO"),20,AND(Y431=12,T431="BAJO"),16,AND(Y431=12,U431&lt;&gt;0),12,AND(Y431=13,O431&lt;&gt;0),25,AND(Y431=13,Q431&lt;&gt;0),21,AND(Y431=13,T431="ALTO"),20,AND(Y431=13,T431="BAJO"),17,AND(Y431=13,U431&lt;&gt;0),17,AND(Y431=14,O431&lt;&gt;0),25,AND(Y431=14,Q431&lt;&gt;0),24,AND(Y431=14,T431="ALTO"),23,AND(Y431=14,T431="BAJO"),21,AND(Y431=14,U431&lt;&gt;0),18,AND(Y431=15,O431&lt;&gt;0),25,AND(Y431=15,Q431&lt;&gt;0),24,AND(Y431=15,T431="ALTO"),22,AND(Y431=15,T431="BAJO"),19,AND(Y431=15,U431&lt;&gt;0),19,AND(Y431=16,O431&lt;&gt;0),25,AND(Y431=16,Q431&lt;&gt;0),23,AND(Y431=16,T431="ALTO"),23,AND(Y431=16,T431="BAJO"),23,AND(Y431=16,U431&lt;&gt;0),20,AND(Y431=17,O431&lt;&gt;0),25,AND(Y431=17,Q431&lt;&gt;0),24,AND(Y431=17,T431="ALTO"),23,AND(Y431=17,T431="BAJO"),21,AND(Y431=17,U431&lt;&gt;0),20,AND(Y431=18,O431&lt;&gt;0),25,AND(Y431=18,Q431&lt;&gt;0),24,AND(Y431=18,T431="ALTO"),23,AND(Y431=18,T431="BAJO"),22,AND(Y431=18,U431&lt;&gt;0),21,AND(Y431=19,O431&lt;&gt;0),25,AND(Y431=19,Q431&lt;&gt;0),25,AND(Y431=19,T431="ALTO"),24,AND(Y431=19,T431="BAJO"),22,AND(Y431=19,U431&lt;&gt;0),22,AND(Y431&lt;&gt;0,W431&lt;&gt;0),Y431,TRUE,"FALSO")</f>
        <v>20</v>
      </c>
      <c r="AB431" s="248"/>
      <c r="AC431" s="248"/>
      <c r="AD431" s="430"/>
      <c r="AE431" s="431"/>
      <c r="AF431" s="431"/>
      <c r="AG431" s="223"/>
      <c r="AH431" s="223"/>
      <c r="AI431" s="223"/>
      <c r="AJ431" s="223"/>
      <c r="AK431" s="223"/>
      <c r="AL431" s="223"/>
      <c r="AM431" s="223"/>
      <c r="AN431" s="259"/>
      <c r="AO431" s="223"/>
      <c r="AP431" s="259"/>
      <c r="AR431" s="260"/>
      <c r="AT431" s="260"/>
      <c r="AV431" s="260"/>
    </row>
    <row r="432" spans="1:48" s="225" customFormat="1" ht="57" customHeight="1">
      <c r="A432" s="656"/>
      <c r="B432" s="562"/>
      <c r="C432" s="562"/>
      <c r="D432" s="281" t="s">
        <v>868</v>
      </c>
      <c r="E432" s="245" t="s">
        <v>860</v>
      </c>
      <c r="F432" s="185" t="s">
        <v>2</v>
      </c>
      <c r="G432" s="246" t="s">
        <v>52</v>
      </c>
      <c r="H432" s="247" t="s">
        <v>528</v>
      </c>
      <c r="I432" s="248" t="s">
        <v>535</v>
      </c>
      <c r="J432" s="248" t="str">
        <f>IF(OR(F432="SE",F432="SA"),VLOOKUP(I432,'Tabla de Peligros y Riesgo'!$C$2:$E$227,2,FALSE),VLOOKUP(I432,'LISTA DE ASPECTOS - IMPACTOS'!$D$3:$F$72,2,FALSE))</f>
        <v>Alteración de la calidad de suelo/agua</v>
      </c>
      <c r="K432" s="249" t="str">
        <f>IF(OR(F432="SE",F432="SA"),VLOOKUP(I432,'Tabla de Peligros y Riesgo'!$C$2:$E$227,3,FALSE),VLOOKUP(I432,'LISTA DE ASPECTOS - IMPACTOS'!$D$3:$F$72,3,FALSE))</f>
        <v>Potencial afectación a la calidad ambiental del suelo, agua, aire, flora y fauna</v>
      </c>
      <c r="L432" s="250" t="s">
        <v>56</v>
      </c>
      <c r="M432" s="248">
        <v>3</v>
      </c>
      <c r="N432" s="251">
        <f t="shared" si="54"/>
        <v>13</v>
      </c>
      <c r="O432" s="248"/>
      <c r="P432" s="252"/>
      <c r="Q432" s="248"/>
      <c r="R432" s="252"/>
      <c r="S432" s="248"/>
      <c r="T432" s="248"/>
      <c r="U432" s="253" t="s">
        <v>1279</v>
      </c>
      <c r="V432" s="254">
        <v>0.35</v>
      </c>
      <c r="W432" s="253"/>
      <c r="X432" s="255">
        <v>0.15</v>
      </c>
      <c r="Y432" s="251">
        <f t="shared" si="55"/>
        <v>13</v>
      </c>
      <c r="Z432" s="256"/>
      <c r="AA432" s="251">
        <f t="array" ref="AA432">_xlfn.IFS(AND(Y432=1,O432&lt;&gt;0),25,AND(Y432=1,Q432&lt;&gt;0),21,AND(Y432=1,T432="ALTO"),16,AND(Y432=1,T432="BAJO"),11,AND(Y432=1,U432&lt;&gt;0),2,AND(Y432=2,O432&lt;&gt;0),25,AND(Y432=2,Q432&lt;&gt;0),21,AND(Y432=2,T432="ALTO"),16,AND(Y432=2,T432="BAJO"),11,AND(Y432=2,U432&lt;&gt;0),4,AND(Y432=3,O432&lt;&gt;0),25,AND(Y432=3,Q432&lt;&gt;0),21,AND(Y432=3,T432="ALTO"),16,AND(Y432=3,T432="BAJO"),12,AND(Y432=3,U432&lt;&gt;0),5,AND(Y432=4,O432&lt;&gt;0),25,AND(Y432=4,Q432&lt;&gt;0),13,AND(Y432=4,T432="ALTO"),16,AND(Y432=4,T432="BAJO"),14,AND(Y432=4,U432&lt;&gt;0),7,AND(Y432=5,O432&lt;&gt;0),25,AND(Y432=5,Q432&lt;&gt;0),21,AND(Y432=5,T432="ALTO"),16,AND(Y432=5,T432="BAJO"),12,AND(Y432=5,U432&lt;&gt;0),8,AND(Y432=6,O432&lt;&gt;0),25,AND(Y432=6,Q432&lt;&gt;0),21,AND(Y432=6,T432="ALTO"),20,AND(Y432=6,T432="BAJO"),17,AND(Y432=6,U432&lt;&gt;0),6,AND(Y432=7,O432&lt;&gt;0),25,AND(Y432=7,Q432&lt;&gt;0),23,AND(Y432=7,T432="ALTO"),16,AND(Y432=7,T432="BAJO"),11,AND(Y432=7,U432&lt;&gt;0),7,AND(Y432=8,O432&lt;&gt;0),25,AND(Y432=8,Q432&lt;&gt;0),21,AND(Y432=8,T432="ALTO"),16,AND(Y432=8,T432="BAJO"),12,AND(Y432=8,U432&lt;&gt;0),8,AND(Y432=9,O432&lt;&gt;0),25,AND(Y432=9,Q432&lt;&gt;0),21,AND(Y432=9,T432="ALTO"),20,AND(Y432=9,T432="BAJO"),17,AND(Y432=9,U432&lt;&gt;0),13,AND(Y432=10,O432&lt;&gt;0),25,AND(Y432=10,Q432&lt;&gt;0),22,AND(Y432=10,T432="ALTO"),21,AND(Y432=10,T432="BAJO"),18,AND(Y432=10,U432&lt;&gt;0),18,AND(Y432=11,O432&lt;&gt;0),25,AND(Y432=11,Q432&lt;&gt;0),23,AND(Y432=11,T432="ALTO"),20,AND(Y432=11,T432="BAJO"),16,AND(Y432=11,U432&lt;&gt;0),11,AND(Y432=12,O432&lt;&gt;0),25,AND(Y432=12,Q432&lt;&gt;0),23,AND(Y432=12,T432="ALTO"),20,AND(Y432=12,T432="BAJO"),16,AND(Y432=12,U432&lt;&gt;0),12,AND(Y432=13,O432&lt;&gt;0),25,AND(Y432=13,Q432&lt;&gt;0),21,AND(Y432=13,T432="ALTO"),20,AND(Y432=13,T432="BAJO"),17,AND(Y432=13,U432&lt;&gt;0),17,AND(Y432=14,O432&lt;&gt;0),25,AND(Y432=14,Q432&lt;&gt;0),24,AND(Y432=14,T432="ALTO"),23,AND(Y432=14,T432="BAJO"),21,AND(Y432=14,U432&lt;&gt;0),18,AND(Y432=15,O432&lt;&gt;0),25,AND(Y432=15,Q432&lt;&gt;0),24,AND(Y432=15,T432="ALTO"),22,AND(Y432=15,T432="BAJO"),19,AND(Y432=15,U432&lt;&gt;0),19,AND(Y432=16,O432&lt;&gt;0),25,AND(Y432=16,Q432&lt;&gt;0),23,AND(Y432=16,T432="ALTO"),23,AND(Y432=16,T432="BAJO"),23,AND(Y432=16,U432&lt;&gt;0),20,AND(Y432=17,O432&lt;&gt;0),25,AND(Y432=17,Q432&lt;&gt;0),24,AND(Y432=17,T432="ALTO"),23,AND(Y432=17,T432="BAJO"),21,AND(Y432=17,U432&lt;&gt;0),20,AND(Y432=18,O432&lt;&gt;0),25,AND(Y432=18,Q432&lt;&gt;0),24,AND(Y432=18,T432="ALTO"),23,AND(Y432=18,T432="BAJO"),22,AND(Y432=18,U432&lt;&gt;0),21,AND(Y432=19,O432&lt;&gt;0),25,AND(Y432=19,Q432&lt;&gt;0),25,AND(Y432=19,T432="ALTO"),24,AND(Y432=19,T432="BAJO"),22,AND(Y432=19,U432&lt;&gt;0),22,AND(Y432&lt;&gt;0,W432&lt;&gt;0),Y432,TRUE,"FALSO")</f>
        <v>17</v>
      </c>
      <c r="AB432" s="248"/>
      <c r="AC432" s="248"/>
      <c r="AD432" s="430"/>
      <c r="AE432" s="431"/>
      <c r="AF432" s="431"/>
      <c r="AG432" s="223"/>
      <c r="AH432" s="223"/>
      <c r="AI432" s="223"/>
      <c r="AJ432" s="223"/>
      <c r="AK432" s="223"/>
      <c r="AL432" s="223"/>
      <c r="AM432" s="223"/>
      <c r="AN432" s="259"/>
      <c r="AO432" s="223"/>
      <c r="AP432" s="259"/>
      <c r="AR432" s="260"/>
      <c r="AT432" s="260"/>
      <c r="AV432" s="260"/>
    </row>
    <row r="433" spans="1:48" s="225" customFormat="1" ht="60">
      <c r="A433" s="656"/>
      <c r="B433" s="562"/>
      <c r="C433" s="562"/>
      <c r="D433" s="252" t="s">
        <v>867</v>
      </c>
      <c r="E433" s="272" t="s">
        <v>865</v>
      </c>
      <c r="F433" s="185" t="s">
        <v>0</v>
      </c>
      <c r="G433" s="246" t="s">
        <v>51</v>
      </c>
      <c r="H433" s="247" t="s">
        <v>135</v>
      </c>
      <c r="I433" s="248" t="s">
        <v>136</v>
      </c>
      <c r="J433" s="248" t="str">
        <f>IF(OR(F433="SE",F433="SA"),VLOOKUP(I433,'Tabla de Peligros y Riesgo'!$C$2:$E$227,2,FALSE),VLOOKUP(I433,'LISTA DE ASPECTOS - IMPACTOS'!$D$3:$F$72,2,FALSE))</f>
        <v>Riesgos Disergonómico</v>
      </c>
      <c r="K433" s="249" t="str">
        <f>IF(OR(F433="SE",F433="SA"),VLOOKUP(I433,'Tabla de Peligros y Riesgo'!$C$2:$E$227,3,FALSE),VLOOKUP(I433,'LISTA DE ASPECTOS - IMPACTOS'!$D$3:$F$72,3,FALSE))</f>
        <v>Lumbalgia</v>
      </c>
      <c r="L433" s="250" t="s">
        <v>56</v>
      </c>
      <c r="M433" s="248">
        <v>3</v>
      </c>
      <c r="N433" s="251">
        <f t="shared" si="54"/>
        <v>13</v>
      </c>
      <c r="O433" s="248"/>
      <c r="P433" s="252"/>
      <c r="Q433" s="248"/>
      <c r="R433" s="252"/>
      <c r="S433" s="248" t="s">
        <v>1294</v>
      </c>
      <c r="T433" s="248" t="s">
        <v>53</v>
      </c>
      <c r="U433" s="253" t="s">
        <v>1298</v>
      </c>
      <c r="V433" s="254">
        <v>0.35</v>
      </c>
      <c r="W433" s="253" t="s">
        <v>1196</v>
      </c>
      <c r="X433" s="255">
        <v>0.15</v>
      </c>
      <c r="Y433" s="251">
        <f t="shared" si="55"/>
        <v>13</v>
      </c>
      <c r="Z433" s="256"/>
      <c r="AA433" s="251">
        <f t="array" ref="AA433">_xlfn.IFS(AND(Y433=1,O433&lt;&gt;0),25,AND(Y433=1,Q433&lt;&gt;0),21,AND(Y433=1,T433="ALTO"),16,AND(Y433=1,T433="BAJO"),11,AND(Y433=1,U433&lt;&gt;0),2,AND(Y433=2,O433&lt;&gt;0),25,AND(Y433=2,Q433&lt;&gt;0),21,AND(Y433=2,T433="ALTO"),16,AND(Y433=2,T433="BAJO"),11,AND(Y433=2,U433&lt;&gt;0),4,AND(Y433=3,O433&lt;&gt;0),25,AND(Y433=3,Q433&lt;&gt;0),21,AND(Y433=3,T433="ALTO"),16,AND(Y433=3,T433="BAJO"),12,AND(Y433=3,U433&lt;&gt;0),5,AND(Y433=4,O433&lt;&gt;0),25,AND(Y433=4,Q433&lt;&gt;0),13,AND(Y433=4,T433="ALTO"),16,AND(Y433=4,T433="BAJO"),14,AND(Y433=4,U433&lt;&gt;0),7,AND(Y433=5,O433&lt;&gt;0),25,AND(Y433=5,Q433&lt;&gt;0),21,AND(Y433=5,T433="ALTO"),16,AND(Y433=5,T433="BAJO"),12,AND(Y433=5,U433&lt;&gt;0),8,AND(Y433=6,O433&lt;&gt;0),25,AND(Y433=6,Q433&lt;&gt;0),21,AND(Y433=6,T433="ALTO"),20,AND(Y433=6,T433="BAJO"),17,AND(Y433=6,U433&lt;&gt;0),6,AND(Y433=7,O433&lt;&gt;0),25,AND(Y433=7,Q433&lt;&gt;0),23,AND(Y433=7,T433="ALTO"),16,AND(Y433=7,T433="BAJO"),11,AND(Y433=7,U433&lt;&gt;0),7,AND(Y433=8,O433&lt;&gt;0),25,AND(Y433=8,Q433&lt;&gt;0),21,AND(Y433=8,T433="ALTO"),16,AND(Y433=8,T433="BAJO"),12,AND(Y433=8,U433&lt;&gt;0),8,AND(Y433=9,O433&lt;&gt;0),25,AND(Y433=9,Q433&lt;&gt;0),21,AND(Y433=9,T433="ALTO"),20,AND(Y433=9,T433="BAJO"),17,AND(Y433=9,U433&lt;&gt;0),13,AND(Y433=10,O433&lt;&gt;0),25,AND(Y433=10,Q433&lt;&gt;0),22,AND(Y433=10,T433="ALTO"),21,AND(Y433=10,T433="BAJO"),18,AND(Y433=10,U433&lt;&gt;0),18,AND(Y433=11,O433&lt;&gt;0),25,AND(Y433=11,Q433&lt;&gt;0),23,AND(Y433=11,T433="ALTO"),20,AND(Y433=11,T433="BAJO"),16,AND(Y433=11,U433&lt;&gt;0),11,AND(Y433=12,O433&lt;&gt;0),25,AND(Y433=12,Q433&lt;&gt;0),23,AND(Y433=12,T433="ALTO"),20,AND(Y433=12,T433="BAJO"),16,AND(Y433=12,U433&lt;&gt;0),12,AND(Y433=13,O433&lt;&gt;0),25,AND(Y433=13,Q433&lt;&gt;0),21,AND(Y433=13,T433="ALTO"),20,AND(Y433=13,T433="BAJO"),17,AND(Y433=13,U433&lt;&gt;0),17,AND(Y433=14,O433&lt;&gt;0),25,AND(Y433=14,Q433&lt;&gt;0),24,AND(Y433=14,T433="ALTO"),23,AND(Y433=14,T433="BAJO"),21,AND(Y433=14,U433&lt;&gt;0),18,AND(Y433=15,O433&lt;&gt;0),25,AND(Y433=15,Q433&lt;&gt;0),24,AND(Y433=15,T433="ALTO"),22,AND(Y433=15,T433="BAJO"),19,AND(Y433=15,U433&lt;&gt;0),19,AND(Y433=16,O433&lt;&gt;0),25,AND(Y433=16,Q433&lt;&gt;0),23,AND(Y433=16,T433="ALTO"),23,AND(Y433=16,T433="BAJO"),23,AND(Y433=16,U433&lt;&gt;0),20,AND(Y433=17,O433&lt;&gt;0),25,AND(Y433=17,Q433&lt;&gt;0),24,AND(Y433=17,T433="ALTO"),23,AND(Y433=17,T433="BAJO"),21,AND(Y433=17,U433&lt;&gt;0),20,AND(Y433=18,O433&lt;&gt;0),25,AND(Y433=18,Q433&lt;&gt;0),24,AND(Y433=18,T433="ALTO"),23,AND(Y433=18,T433="BAJO"),22,AND(Y433=18,U433&lt;&gt;0),21,AND(Y433=19,O433&lt;&gt;0),25,AND(Y433=19,Q433&lt;&gt;0),25,AND(Y433=19,T433="ALTO"),24,AND(Y433=19,T433="BAJO"),22,AND(Y433=19,U433&lt;&gt;0),22,AND(Y433&lt;&gt;0,W433&lt;&gt;0),Y433,TRUE,"FALSO")</f>
        <v>20</v>
      </c>
      <c r="AB433" s="248"/>
      <c r="AC433" s="248"/>
      <c r="AD433" s="430"/>
      <c r="AE433" s="431"/>
      <c r="AF433" s="431"/>
      <c r="AG433" s="223"/>
      <c r="AH433" s="223"/>
      <c r="AI433" s="223"/>
      <c r="AJ433" s="223"/>
      <c r="AK433" s="223"/>
      <c r="AL433" s="223"/>
      <c r="AM433" s="223"/>
      <c r="AN433" s="259"/>
      <c r="AO433" s="223"/>
      <c r="AP433" s="259"/>
      <c r="AR433" s="260"/>
      <c r="AT433" s="260"/>
      <c r="AV433" s="260"/>
    </row>
    <row r="434" spans="1:48" s="225" customFormat="1" ht="60">
      <c r="A434" s="656"/>
      <c r="B434" s="562"/>
      <c r="C434" s="562"/>
      <c r="D434" s="244" t="s">
        <v>795</v>
      </c>
      <c r="E434" s="272" t="s">
        <v>865</v>
      </c>
      <c r="F434" s="185" t="s">
        <v>1</v>
      </c>
      <c r="G434" s="246" t="s">
        <v>51</v>
      </c>
      <c r="H434" s="247" t="s">
        <v>54</v>
      </c>
      <c r="I434" s="248" t="s">
        <v>142</v>
      </c>
      <c r="J434" s="248" t="str">
        <f>IF(OR(F434="SE",F434="SA"),VLOOKUP(I434,'Tabla de Peligros y Riesgo'!$C$2:$E$227,2,FALSE),VLOOKUP(I434,'LISTA DE ASPECTOS - IMPACTOS'!$D$3:$F$72,2,FALSE))</f>
        <v>Colisión/atropello</v>
      </c>
      <c r="K434" s="249" t="str">
        <f>IF(OR(F434="SE",F434="SA"),VLOOKUP(I434,'Tabla de Peligros y Riesgo'!$C$2:$E$227,3,FALSE),VLOOKUP(I434,'LISTA DE ASPECTOS - IMPACTOS'!$D$3:$F$72,3,FALSE))</f>
        <v>Contusión/Fractura/Muerte</v>
      </c>
      <c r="L434" s="250" t="s">
        <v>56</v>
      </c>
      <c r="M434" s="248">
        <v>3</v>
      </c>
      <c r="N434" s="251">
        <f t="shared" si="54"/>
        <v>13</v>
      </c>
      <c r="O434" s="248"/>
      <c r="P434" s="252"/>
      <c r="Q434" s="248"/>
      <c r="R434" s="252"/>
      <c r="S434" s="248" t="s">
        <v>1207</v>
      </c>
      <c r="T434" s="248" t="s">
        <v>53</v>
      </c>
      <c r="U434" s="253" t="s">
        <v>1208</v>
      </c>
      <c r="V434" s="254">
        <v>0.35</v>
      </c>
      <c r="W434" s="253" t="s">
        <v>1196</v>
      </c>
      <c r="X434" s="255">
        <v>0.15</v>
      </c>
      <c r="Y434" s="251">
        <f t="shared" si="55"/>
        <v>13</v>
      </c>
      <c r="Z434" s="256"/>
      <c r="AA434" s="251">
        <f t="array" ref="AA434">_xlfn.IFS(AND(Y434=1,O434&lt;&gt;0),25,AND(Y434=1,Q434&lt;&gt;0),21,AND(Y434=1,T434="ALTO"),16,AND(Y434=1,T434="BAJO"),11,AND(Y434=1,U434&lt;&gt;0),2,AND(Y434=2,O434&lt;&gt;0),25,AND(Y434=2,Q434&lt;&gt;0),21,AND(Y434=2,T434="ALTO"),16,AND(Y434=2,T434="BAJO"),11,AND(Y434=2,U434&lt;&gt;0),4,AND(Y434=3,O434&lt;&gt;0),25,AND(Y434=3,Q434&lt;&gt;0),21,AND(Y434=3,T434="ALTO"),16,AND(Y434=3,T434="BAJO"),12,AND(Y434=3,U434&lt;&gt;0),5,AND(Y434=4,O434&lt;&gt;0),25,AND(Y434=4,Q434&lt;&gt;0),13,AND(Y434=4,T434="ALTO"),16,AND(Y434=4,T434="BAJO"),14,AND(Y434=4,U434&lt;&gt;0),7,AND(Y434=5,O434&lt;&gt;0),25,AND(Y434=5,Q434&lt;&gt;0),21,AND(Y434=5,T434="ALTO"),16,AND(Y434=5,T434="BAJO"),12,AND(Y434=5,U434&lt;&gt;0),8,AND(Y434=6,O434&lt;&gt;0),25,AND(Y434=6,Q434&lt;&gt;0),21,AND(Y434=6,T434="ALTO"),20,AND(Y434=6,T434="BAJO"),17,AND(Y434=6,U434&lt;&gt;0),6,AND(Y434=7,O434&lt;&gt;0),25,AND(Y434=7,Q434&lt;&gt;0),23,AND(Y434=7,T434="ALTO"),16,AND(Y434=7,T434="BAJO"),11,AND(Y434=7,U434&lt;&gt;0),7,AND(Y434=8,O434&lt;&gt;0),25,AND(Y434=8,Q434&lt;&gt;0),21,AND(Y434=8,T434="ALTO"),16,AND(Y434=8,T434="BAJO"),12,AND(Y434=8,U434&lt;&gt;0),8,AND(Y434=9,O434&lt;&gt;0),25,AND(Y434=9,Q434&lt;&gt;0),21,AND(Y434=9,T434="ALTO"),20,AND(Y434=9,T434="BAJO"),17,AND(Y434=9,U434&lt;&gt;0),13,AND(Y434=10,O434&lt;&gt;0),25,AND(Y434=10,Q434&lt;&gt;0),22,AND(Y434=10,T434="ALTO"),21,AND(Y434=10,T434="BAJO"),18,AND(Y434=10,U434&lt;&gt;0),18,AND(Y434=11,O434&lt;&gt;0),25,AND(Y434=11,Q434&lt;&gt;0),23,AND(Y434=11,T434="ALTO"),20,AND(Y434=11,T434="BAJO"),16,AND(Y434=11,U434&lt;&gt;0),11,AND(Y434=12,O434&lt;&gt;0),25,AND(Y434=12,Q434&lt;&gt;0),23,AND(Y434=12,T434="ALTO"),20,AND(Y434=12,T434="BAJO"),16,AND(Y434=12,U434&lt;&gt;0),12,AND(Y434=13,O434&lt;&gt;0),25,AND(Y434=13,Q434&lt;&gt;0),21,AND(Y434=13,T434="ALTO"),20,AND(Y434=13,T434="BAJO"),17,AND(Y434=13,U434&lt;&gt;0),17,AND(Y434=14,O434&lt;&gt;0),25,AND(Y434=14,Q434&lt;&gt;0),24,AND(Y434=14,T434="ALTO"),23,AND(Y434=14,T434="BAJO"),21,AND(Y434=14,U434&lt;&gt;0),18,AND(Y434=15,O434&lt;&gt;0),25,AND(Y434=15,Q434&lt;&gt;0),24,AND(Y434=15,T434="ALTO"),22,AND(Y434=15,T434="BAJO"),19,AND(Y434=15,U434&lt;&gt;0),19,AND(Y434=16,O434&lt;&gt;0),25,AND(Y434=16,Q434&lt;&gt;0),23,AND(Y434=16,T434="ALTO"),23,AND(Y434=16,T434="BAJO"),23,AND(Y434=16,U434&lt;&gt;0),20,AND(Y434=17,O434&lt;&gt;0),25,AND(Y434=17,Q434&lt;&gt;0),24,AND(Y434=17,T434="ALTO"),23,AND(Y434=17,T434="BAJO"),21,AND(Y434=17,U434&lt;&gt;0),20,AND(Y434=18,O434&lt;&gt;0),25,AND(Y434=18,Q434&lt;&gt;0),24,AND(Y434=18,T434="ALTO"),23,AND(Y434=18,T434="BAJO"),22,AND(Y434=18,U434&lt;&gt;0),21,AND(Y434=19,O434&lt;&gt;0),25,AND(Y434=19,Q434&lt;&gt;0),25,AND(Y434=19,T434="ALTO"),24,AND(Y434=19,T434="BAJO"),22,AND(Y434=19,U434&lt;&gt;0),22,AND(Y434&lt;&gt;0,W434&lt;&gt;0),Y434,TRUE,"FALSO")</f>
        <v>20</v>
      </c>
      <c r="AB434" s="248"/>
      <c r="AC434" s="248"/>
      <c r="AD434" s="430"/>
      <c r="AE434" s="431"/>
      <c r="AF434" s="431"/>
      <c r="AG434" s="223"/>
      <c r="AH434" s="223"/>
      <c r="AI434" s="223"/>
      <c r="AJ434" s="223"/>
      <c r="AK434" s="223"/>
      <c r="AL434" s="223"/>
      <c r="AM434" s="223"/>
      <c r="AN434" s="259"/>
      <c r="AO434" s="223"/>
      <c r="AP434" s="259"/>
      <c r="AR434" s="260"/>
      <c r="AT434" s="260"/>
      <c r="AV434" s="260"/>
    </row>
    <row r="435" spans="1:48" s="225" customFormat="1" ht="60">
      <c r="A435" s="656"/>
      <c r="B435" s="562"/>
      <c r="C435" s="562"/>
      <c r="D435" s="252" t="s">
        <v>812</v>
      </c>
      <c r="E435" s="272" t="s">
        <v>865</v>
      </c>
      <c r="F435" s="185" t="s">
        <v>1</v>
      </c>
      <c r="G435" s="246" t="s">
        <v>51</v>
      </c>
      <c r="H435" s="247" t="s">
        <v>92</v>
      </c>
      <c r="I435" s="248" t="s">
        <v>134</v>
      </c>
      <c r="J435" s="248" t="str">
        <f>IF(OR(F435="SE",F435="SA"),VLOOKUP(I435,'Tabla de Peligros y Riesgo'!$C$2:$E$227,2,FALSE),VLOOKUP(I435,'LISTA DE ASPECTOS - IMPACTOS'!$D$3:$F$72,2,FALSE))</f>
        <v>Atrapamiento</v>
      </c>
      <c r="K435" s="249" t="str">
        <f>IF(OR(F435="SE",F435="SA"),VLOOKUP(I435,'Tabla de Peligros y Riesgo'!$C$2:$E$227,3,FALSE),VLOOKUP(I435,'LISTA DE ASPECTOS - IMPACTOS'!$D$3:$F$72,3,FALSE))</f>
        <v>Heridas/Amputación/Contusión/Fractura/Muerte</v>
      </c>
      <c r="L435" s="250" t="s">
        <v>90</v>
      </c>
      <c r="M435" s="248">
        <v>2</v>
      </c>
      <c r="N435" s="251">
        <f t="shared" si="54"/>
        <v>5</v>
      </c>
      <c r="O435" s="248"/>
      <c r="P435" s="252"/>
      <c r="Q435" s="248"/>
      <c r="R435" s="252"/>
      <c r="S435" s="248" t="s">
        <v>1269</v>
      </c>
      <c r="T435" s="248" t="s">
        <v>53</v>
      </c>
      <c r="U435" s="253" t="s">
        <v>1300</v>
      </c>
      <c r="V435" s="254"/>
      <c r="W435" s="253" t="s">
        <v>1196</v>
      </c>
      <c r="X435" s="255"/>
      <c r="Y435" s="251">
        <f t="shared" si="55"/>
        <v>5</v>
      </c>
      <c r="Z435" s="256"/>
      <c r="AA435" s="251">
        <f t="array" ref="AA435">_xlfn.IFS(AND(Y435=1,O435&lt;&gt;0),25,AND(Y435=1,Q435&lt;&gt;0),21,AND(Y435=1,T435="ALTO"),16,AND(Y435=1,T435="BAJO"),11,AND(Y435=1,U435&lt;&gt;0),2,AND(Y435=2,O435&lt;&gt;0),25,AND(Y435=2,Q435&lt;&gt;0),21,AND(Y435=2,T435="ALTO"),16,AND(Y435=2,T435="BAJO"),11,AND(Y435=2,U435&lt;&gt;0),4,AND(Y435=3,O435&lt;&gt;0),25,AND(Y435=3,Q435&lt;&gt;0),21,AND(Y435=3,T435="ALTO"),16,AND(Y435=3,T435="BAJO"),12,AND(Y435=3,U435&lt;&gt;0),5,AND(Y435=4,O435&lt;&gt;0),25,AND(Y435=4,Q435&lt;&gt;0),13,AND(Y435=4,T435="ALTO"),16,AND(Y435=4,T435="BAJO"),14,AND(Y435=4,U435&lt;&gt;0),7,AND(Y435=5,O435&lt;&gt;0),25,AND(Y435=5,Q435&lt;&gt;0),21,AND(Y435=5,T435="ALTO"),16,AND(Y435=5,T435="BAJO"),12,AND(Y435=5,U435&lt;&gt;0),8,AND(Y435=6,O435&lt;&gt;0),25,AND(Y435=6,Q435&lt;&gt;0),21,AND(Y435=6,T435="ALTO"),20,AND(Y435=6,T435="BAJO"),17,AND(Y435=6,U435&lt;&gt;0),6,AND(Y435=7,O435&lt;&gt;0),25,AND(Y435=7,Q435&lt;&gt;0),23,AND(Y435=7,T435="ALTO"),16,AND(Y435=7,T435="BAJO"),11,AND(Y435=7,U435&lt;&gt;0),7,AND(Y435=8,O435&lt;&gt;0),25,AND(Y435=8,Q435&lt;&gt;0),21,AND(Y435=8,T435="ALTO"),16,AND(Y435=8,T435="BAJO"),12,AND(Y435=8,U435&lt;&gt;0),8,AND(Y435=9,O435&lt;&gt;0),25,AND(Y435=9,Q435&lt;&gt;0),21,AND(Y435=9,T435="ALTO"),20,AND(Y435=9,T435="BAJO"),17,AND(Y435=9,U435&lt;&gt;0),13,AND(Y435=10,O435&lt;&gt;0),25,AND(Y435=10,Q435&lt;&gt;0),22,AND(Y435=10,T435="ALTO"),21,AND(Y435=10,T435="BAJO"),18,AND(Y435=10,U435&lt;&gt;0),18,AND(Y435=11,O435&lt;&gt;0),25,AND(Y435=11,Q435&lt;&gt;0),23,AND(Y435=11,T435="ALTO"),20,AND(Y435=11,T435="BAJO"),16,AND(Y435=11,U435&lt;&gt;0),11,AND(Y435=12,O435&lt;&gt;0),25,AND(Y435=12,Q435&lt;&gt;0),23,AND(Y435=12,T435="ALTO"),20,AND(Y435=12,T435="BAJO"),16,AND(Y435=12,U435&lt;&gt;0),12,AND(Y435=13,O435&lt;&gt;0),25,AND(Y435=13,Q435&lt;&gt;0),21,AND(Y435=13,T435="ALTO"),20,AND(Y435=13,T435="BAJO"),17,AND(Y435=13,U435&lt;&gt;0),17,AND(Y435=14,O435&lt;&gt;0),25,AND(Y435=14,Q435&lt;&gt;0),24,AND(Y435=14,T435="ALTO"),23,AND(Y435=14,T435="BAJO"),21,AND(Y435=14,U435&lt;&gt;0),18,AND(Y435=15,O435&lt;&gt;0),25,AND(Y435=15,Q435&lt;&gt;0),24,AND(Y435=15,T435="ALTO"),22,AND(Y435=15,T435="BAJO"),19,AND(Y435=15,U435&lt;&gt;0),19,AND(Y435=16,O435&lt;&gt;0),25,AND(Y435=16,Q435&lt;&gt;0),23,AND(Y435=16,T435="ALTO"),23,AND(Y435=16,T435="BAJO"),23,AND(Y435=16,U435&lt;&gt;0),20,AND(Y435=17,O435&lt;&gt;0),25,AND(Y435=17,Q435&lt;&gt;0),24,AND(Y435=17,T435="ALTO"),23,AND(Y435=17,T435="BAJO"),21,AND(Y435=17,U435&lt;&gt;0),20,AND(Y435=18,O435&lt;&gt;0),25,AND(Y435=18,Q435&lt;&gt;0),24,AND(Y435=18,T435="ALTO"),23,AND(Y435=18,T435="BAJO"),22,AND(Y435=18,U435&lt;&gt;0),21,AND(Y435=19,O435&lt;&gt;0),25,AND(Y435=19,Q435&lt;&gt;0),25,AND(Y435=19,T435="ALTO"),24,AND(Y435=19,T435="BAJO"),22,AND(Y435=19,U435&lt;&gt;0),22,AND(Y435&lt;&gt;0,W435&lt;&gt;0),Y435,TRUE,"FALSO")</f>
        <v>16</v>
      </c>
      <c r="AB435" s="248"/>
      <c r="AC435" s="248"/>
      <c r="AD435" s="430"/>
      <c r="AE435" s="431"/>
      <c r="AF435" s="431"/>
      <c r="AG435" s="223"/>
      <c r="AH435" s="223"/>
      <c r="AI435" s="223"/>
      <c r="AJ435" s="223"/>
      <c r="AK435" s="223"/>
      <c r="AL435" s="223"/>
      <c r="AM435" s="223"/>
      <c r="AN435" s="259"/>
      <c r="AO435" s="223"/>
      <c r="AP435" s="259"/>
      <c r="AR435" s="260"/>
      <c r="AT435" s="260"/>
      <c r="AV435" s="260"/>
    </row>
    <row r="436" spans="1:48" s="225" customFormat="1" ht="60">
      <c r="A436" s="656"/>
      <c r="B436" s="562"/>
      <c r="C436" s="562"/>
      <c r="D436" s="268" t="s">
        <v>819</v>
      </c>
      <c r="E436" s="252" t="s">
        <v>1275</v>
      </c>
      <c r="F436" s="185" t="s">
        <v>0</v>
      </c>
      <c r="G436" s="246" t="s">
        <v>51</v>
      </c>
      <c r="H436" s="247" t="s">
        <v>135</v>
      </c>
      <c r="I436" s="248" t="s">
        <v>148</v>
      </c>
      <c r="J436" s="248" t="str">
        <f>IF(OR(F436="SE",F436="SA"),VLOOKUP(I436,'Tabla de Peligros y Riesgo'!$C$2:$E$227,2,FALSE),VLOOKUP(I436,'LISTA DE ASPECTOS - IMPACTOS'!$D$3:$F$72,2,FALSE))</f>
        <v>Riesgos Disergonómico</v>
      </c>
      <c r="K436" s="249" t="str">
        <f>IF(OR(F436="SE",F436="SA"),VLOOKUP(I436,'Tabla de Peligros y Riesgo'!$C$2:$E$227,3,FALSE),VLOOKUP(I436,'LISTA DE ASPECTOS - IMPACTOS'!$D$3:$F$72,3,FALSE))</f>
        <v>Lumbalgia</v>
      </c>
      <c r="L436" s="250" t="s">
        <v>56</v>
      </c>
      <c r="M436" s="248">
        <v>3</v>
      </c>
      <c r="N436" s="251">
        <f t="shared" si="54"/>
        <v>13</v>
      </c>
      <c r="O436" s="248"/>
      <c r="P436" s="252"/>
      <c r="Q436" s="248"/>
      <c r="R436" s="252"/>
      <c r="S436" s="248"/>
      <c r="T436" s="248"/>
      <c r="U436" s="248" t="s">
        <v>1253</v>
      </c>
      <c r="V436" s="254"/>
      <c r="W436" s="253" t="s">
        <v>1196</v>
      </c>
      <c r="X436" s="255"/>
      <c r="Y436" s="251">
        <f t="shared" si="55"/>
        <v>13</v>
      </c>
      <c r="Z436" s="256"/>
      <c r="AA436" s="251">
        <f t="array" ref="AA436">_xlfn.IFS(AND(Y436=1,O436&lt;&gt;0),25,AND(Y436=1,Q436&lt;&gt;0),21,AND(Y436=1,T436="ALTO"),16,AND(Y436=1,T436="BAJO"),11,AND(Y436=1,U436&lt;&gt;0),2,AND(Y436=2,O436&lt;&gt;0),25,AND(Y436=2,Q436&lt;&gt;0),21,AND(Y436=2,T436="ALTO"),16,AND(Y436=2,T436="BAJO"),11,AND(Y436=2,U436&lt;&gt;0),4,AND(Y436=3,O436&lt;&gt;0),25,AND(Y436=3,Q436&lt;&gt;0),21,AND(Y436=3,T436="ALTO"),16,AND(Y436=3,T436="BAJO"),12,AND(Y436=3,U436&lt;&gt;0),5,AND(Y436=4,O436&lt;&gt;0),25,AND(Y436=4,Q436&lt;&gt;0),13,AND(Y436=4,T436="ALTO"),16,AND(Y436=4,T436="BAJO"),14,AND(Y436=4,U436&lt;&gt;0),7,AND(Y436=5,O436&lt;&gt;0),25,AND(Y436=5,Q436&lt;&gt;0),21,AND(Y436=5,T436="ALTO"),16,AND(Y436=5,T436="BAJO"),12,AND(Y436=5,U436&lt;&gt;0),8,AND(Y436=6,O436&lt;&gt;0),25,AND(Y436=6,Q436&lt;&gt;0),21,AND(Y436=6,T436="ALTO"),20,AND(Y436=6,T436="BAJO"),17,AND(Y436=6,U436&lt;&gt;0),6,AND(Y436=7,O436&lt;&gt;0),25,AND(Y436=7,Q436&lt;&gt;0),23,AND(Y436=7,T436="ALTO"),16,AND(Y436=7,T436="BAJO"),11,AND(Y436=7,U436&lt;&gt;0),7,AND(Y436=8,O436&lt;&gt;0),25,AND(Y436=8,Q436&lt;&gt;0),21,AND(Y436=8,T436="ALTO"),16,AND(Y436=8,T436="BAJO"),12,AND(Y436=8,U436&lt;&gt;0),8,AND(Y436=9,O436&lt;&gt;0),25,AND(Y436=9,Q436&lt;&gt;0),21,AND(Y436=9,T436="ALTO"),20,AND(Y436=9,T436="BAJO"),17,AND(Y436=9,U436&lt;&gt;0),13,AND(Y436=10,O436&lt;&gt;0),25,AND(Y436=10,Q436&lt;&gt;0),22,AND(Y436=10,T436="ALTO"),21,AND(Y436=10,T436="BAJO"),18,AND(Y436=10,U436&lt;&gt;0),18,AND(Y436=11,O436&lt;&gt;0),25,AND(Y436=11,Q436&lt;&gt;0),23,AND(Y436=11,T436="ALTO"),20,AND(Y436=11,T436="BAJO"),16,AND(Y436=11,U436&lt;&gt;0),11,AND(Y436=12,O436&lt;&gt;0),25,AND(Y436=12,Q436&lt;&gt;0),23,AND(Y436=12,T436="ALTO"),20,AND(Y436=12,T436="BAJO"),16,AND(Y436=12,U436&lt;&gt;0),12,AND(Y436=13,O436&lt;&gt;0),25,AND(Y436=13,Q436&lt;&gt;0),21,AND(Y436=13,T436="ALTO"),20,AND(Y436=13,T436="BAJO"),17,AND(Y436=13,U436&lt;&gt;0),17,AND(Y436=14,O436&lt;&gt;0),25,AND(Y436=14,Q436&lt;&gt;0),24,AND(Y436=14,T436="ALTO"),23,AND(Y436=14,T436="BAJO"),21,AND(Y436=14,U436&lt;&gt;0),18,AND(Y436=15,O436&lt;&gt;0),25,AND(Y436=15,Q436&lt;&gt;0),24,AND(Y436=15,T436="ALTO"),22,AND(Y436=15,T436="BAJO"),19,AND(Y436=15,U436&lt;&gt;0),19,AND(Y436=16,O436&lt;&gt;0),25,AND(Y436=16,Q436&lt;&gt;0),23,AND(Y436=16,T436="ALTO"),23,AND(Y436=16,T436="BAJO"),23,AND(Y436=16,U436&lt;&gt;0),20,AND(Y436=17,O436&lt;&gt;0),25,AND(Y436=17,Q436&lt;&gt;0),24,AND(Y436=17,T436="ALTO"),23,AND(Y436=17,T436="BAJO"),21,AND(Y436=17,U436&lt;&gt;0),20,AND(Y436=18,O436&lt;&gt;0),25,AND(Y436=18,Q436&lt;&gt;0),24,AND(Y436=18,T436="ALTO"),23,AND(Y436=18,T436="BAJO"),22,AND(Y436=18,U436&lt;&gt;0),21,AND(Y436=19,O436&lt;&gt;0),25,AND(Y436=19,Q436&lt;&gt;0),25,AND(Y436=19,T436="ALTO"),24,AND(Y436=19,T436="BAJO"),22,AND(Y436=19,U436&lt;&gt;0),22,AND(Y436&lt;&gt;0,W436&lt;&gt;0),Y436,TRUE,"FALSO")</f>
        <v>17</v>
      </c>
      <c r="AB436" s="248"/>
      <c r="AC436" s="248"/>
      <c r="AD436" s="430"/>
      <c r="AE436" s="431"/>
      <c r="AF436" s="431"/>
      <c r="AG436" s="223"/>
      <c r="AH436" s="223"/>
      <c r="AI436" s="223"/>
      <c r="AJ436" s="223"/>
      <c r="AK436" s="223"/>
      <c r="AL436" s="223"/>
      <c r="AM436" s="223"/>
      <c r="AN436" s="259"/>
      <c r="AO436" s="223"/>
      <c r="AP436" s="259"/>
      <c r="AR436" s="260"/>
      <c r="AT436" s="260"/>
      <c r="AV436" s="260"/>
    </row>
    <row r="437" spans="1:48" ht="57" customHeight="1">
      <c r="A437" s="656"/>
      <c r="B437" s="563"/>
      <c r="C437" s="563"/>
      <c r="D437" s="270" t="s">
        <v>819</v>
      </c>
      <c r="E437" s="252" t="s">
        <v>1275</v>
      </c>
      <c r="F437" s="185" t="s">
        <v>2</v>
      </c>
      <c r="G437" s="246" t="s">
        <v>52</v>
      </c>
      <c r="H437" s="247" t="s">
        <v>128</v>
      </c>
      <c r="I437" s="248" t="s">
        <v>150</v>
      </c>
      <c r="J437" s="248" t="str">
        <f>IF(OR(F437="SE",F437="SA"),VLOOKUP(I437,'Tabla de Peligros y Riesgo'!$C$2:$E$227,2,FALSE),VLOOKUP(I437,'LISTA DE ASPECTOS - IMPACTOS'!$D$3:$F$72,2,FALSE))</f>
        <v>Alteración de la calidad de suelo/agua</v>
      </c>
      <c r="K437" s="249" t="str">
        <f>IF(OR(F437="SE",F437="SA"),VLOOKUP(I437,'Tabla de Peligros y Riesgo'!$C$2:$E$227,3,FALSE),VLOOKUP(I437,'LISTA DE ASPECTOS - IMPACTOS'!$D$3:$F$72,3,FALSE))</f>
        <v>Potencial afectación a la calidad ambiental del suelo, agua, aire, flora y fauna</v>
      </c>
      <c r="L437" s="250" t="s">
        <v>56</v>
      </c>
      <c r="M437" s="248">
        <v>4</v>
      </c>
      <c r="N437" s="251">
        <f t="shared" si="54"/>
        <v>18</v>
      </c>
      <c r="O437" s="248"/>
      <c r="P437" s="252"/>
      <c r="Q437" s="248"/>
      <c r="R437" s="252"/>
      <c r="S437" s="248"/>
      <c r="T437" s="248"/>
      <c r="U437" s="248" t="s">
        <v>1253</v>
      </c>
      <c r="V437" s="252"/>
      <c r="W437" s="253"/>
      <c r="X437" s="255"/>
      <c r="Y437" s="251">
        <f t="shared" si="55"/>
        <v>18</v>
      </c>
      <c r="Z437" s="256"/>
      <c r="AA437" s="251">
        <f t="array" ref="AA437">_xlfn.IFS(AND(Y437=1,O437&lt;&gt;0),25,AND(Y437=1,Q437&lt;&gt;0),21,AND(Y437=1,T437="ALTO"),16,AND(Y437=1,T437="BAJO"),11,AND(Y437=1,U437&lt;&gt;0),2,AND(Y437=2,O437&lt;&gt;0),25,AND(Y437=2,Q437&lt;&gt;0),21,AND(Y437=2,T437="ALTO"),16,AND(Y437=2,T437="BAJO"),11,AND(Y437=2,U437&lt;&gt;0),4,AND(Y437=3,O437&lt;&gt;0),25,AND(Y437=3,Q437&lt;&gt;0),21,AND(Y437=3,T437="ALTO"),16,AND(Y437=3,T437="BAJO"),12,AND(Y437=3,U437&lt;&gt;0),5,AND(Y437=4,O437&lt;&gt;0),25,AND(Y437=4,Q437&lt;&gt;0),13,AND(Y437=4,T437="ALTO"),16,AND(Y437=4,T437="BAJO"),14,AND(Y437=4,U437&lt;&gt;0),7,AND(Y437=5,O437&lt;&gt;0),25,AND(Y437=5,Q437&lt;&gt;0),21,AND(Y437=5,T437="ALTO"),16,AND(Y437=5,T437="BAJO"),12,AND(Y437=5,U437&lt;&gt;0),8,AND(Y437=6,O437&lt;&gt;0),25,AND(Y437=6,Q437&lt;&gt;0),21,AND(Y437=6,T437="ALTO"),20,AND(Y437=6,T437="BAJO"),17,AND(Y437=6,U437&lt;&gt;0),6,AND(Y437=7,O437&lt;&gt;0),25,AND(Y437=7,Q437&lt;&gt;0),23,AND(Y437=7,T437="ALTO"),16,AND(Y437=7,T437="BAJO"),11,AND(Y437=7,U437&lt;&gt;0),7,AND(Y437=8,O437&lt;&gt;0),25,AND(Y437=8,Q437&lt;&gt;0),21,AND(Y437=8,T437="ALTO"),16,AND(Y437=8,T437="BAJO"),12,AND(Y437=8,U437&lt;&gt;0),8,AND(Y437=9,O437&lt;&gt;0),25,AND(Y437=9,Q437&lt;&gt;0),21,AND(Y437=9,T437="ALTO"),20,AND(Y437=9,T437="BAJO"),17,AND(Y437=9,U437&lt;&gt;0),13,AND(Y437=10,O437&lt;&gt;0),25,AND(Y437=10,Q437&lt;&gt;0),22,AND(Y437=10,T437="ALTO"),21,AND(Y437=10,T437="BAJO"),18,AND(Y437=10,U437&lt;&gt;0),18,AND(Y437=11,O437&lt;&gt;0),25,AND(Y437=11,Q437&lt;&gt;0),23,AND(Y437=11,T437="ALTO"),20,AND(Y437=11,T437="BAJO"),16,AND(Y437=11,U437&lt;&gt;0),11,AND(Y437=12,O437&lt;&gt;0),25,AND(Y437=12,Q437&lt;&gt;0),23,AND(Y437=12,T437="ALTO"),20,AND(Y437=12,T437="BAJO"),16,AND(Y437=12,U437&lt;&gt;0),12,AND(Y437=13,O437&lt;&gt;0),25,AND(Y437=13,Q437&lt;&gt;0),21,AND(Y437=13,T437="ALTO"),20,AND(Y437=13,T437="BAJO"),17,AND(Y437=13,U437&lt;&gt;0),17,AND(Y437=14,O437&lt;&gt;0),25,AND(Y437=14,Q437&lt;&gt;0),24,AND(Y437=14,T437="ALTO"),23,AND(Y437=14,T437="BAJO"),21,AND(Y437=14,U437&lt;&gt;0),18,AND(Y437=15,O437&lt;&gt;0),25,AND(Y437=15,Q437&lt;&gt;0),24,AND(Y437=15,T437="ALTO"),22,AND(Y437=15,T437="BAJO"),19,AND(Y437=15,U437&lt;&gt;0),19,AND(Y437=16,O437&lt;&gt;0),25,AND(Y437=16,Q437&lt;&gt;0),23,AND(Y437=16,T437="ALTO"),23,AND(Y437=16,T437="BAJO"),23,AND(Y437=16,U437&lt;&gt;0),20,AND(Y437=17,O437&lt;&gt;0),25,AND(Y437=17,Q437&lt;&gt;0),24,AND(Y437=17,T437="ALTO"),23,AND(Y437=17,T437="BAJO"),21,AND(Y437=17,U437&lt;&gt;0),20,AND(Y437=18,O437&lt;&gt;0),25,AND(Y437=18,Q437&lt;&gt;0),24,AND(Y437=18,T437="ALTO"),23,AND(Y437=18,T437="BAJO"),22,AND(Y437=18,U437&lt;&gt;0),21,AND(Y437=19,O437&lt;&gt;0),25,AND(Y437=19,Q437&lt;&gt;0),25,AND(Y437=19,T437="ALTO"),24,AND(Y437=19,T437="BAJO"),22,AND(Y437=19,U437&lt;&gt;0),22,AND(Y437&lt;&gt;0,W437&lt;&gt;0),Y437,TRUE,"FALSO")</f>
        <v>21</v>
      </c>
      <c r="AB437" s="50"/>
      <c r="AC437" s="50"/>
      <c r="AD437" s="432"/>
      <c r="AE437" s="433"/>
      <c r="AF437" s="433"/>
      <c r="AN437" s="265"/>
      <c r="AP437" s="265"/>
      <c r="AR437" s="266"/>
      <c r="AT437" s="266"/>
      <c r="AV437" s="266"/>
    </row>
    <row r="438" spans="1:48" s="225" customFormat="1" ht="71.25" customHeight="1">
      <c r="A438" s="656"/>
      <c r="B438" s="579">
        <v>27</v>
      </c>
      <c r="C438" s="579" t="s">
        <v>869</v>
      </c>
      <c r="D438" s="271" t="s">
        <v>782</v>
      </c>
      <c r="E438" s="272" t="s">
        <v>865</v>
      </c>
      <c r="F438" s="185" t="s">
        <v>0</v>
      </c>
      <c r="G438" s="246" t="s">
        <v>51</v>
      </c>
      <c r="H438" s="247" t="s">
        <v>71</v>
      </c>
      <c r="I438" s="248" t="s">
        <v>72</v>
      </c>
      <c r="J438" s="248" t="str">
        <f>IF(OR(F438="SE",F438="SA"),VLOOKUP(I438,'Tabla de Peligros y Riesgo'!$C$2:$E$227,2,FALSE),VLOOKUP(I438,'LISTA DE ASPECTOS - IMPACTOS'!$D$3:$F$72,2,FALSE))</f>
        <v>Contagio</v>
      </c>
      <c r="K438" s="249" t="str">
        <f>IF(OR(F438="SE",F438="SA"),VLOOKUP(I438,'Tabla de Peligros y Riesgo'!$C$2:$E$227,3,FALSE),VLOOKUP(I438,'LISTA DE ASPECTOS - IMPACTOS'!$D$3:$F$72,3,FALSE))</f>
        <v xml:space="preserve">Infección/Muerte </v>
      </c>
      <c r="L438" s="250" t="s">
        <v>90</v>
      </c>
      <c r="M438" s="248">
        <v>2</v>
      </c>
      <c r="N438" s="251">
        <f t="shared" si="54"/>
        <v>5</v>
      </c>
      <c r="O438" s="248"/>
      <c r="P438" s="252"/>
      <c r="Q438" s="248"/>
      <c r="R438" s="252"/>
      <c r="S438" s="248" t="s">
        <v>1190</v>
      </c>
      <c r="T438" s="248" t="s">
        <v>53</v>
      </c>
      <c r="U438" s="253" t="s">
        <v>1191</v>
      </c>
      <c r="V438" s="254">
        <v>0.35</v>
      </c>
      <c r="W438" s="253" t="s">
        <v>1192</v>
      </c>
      <c r="X438" s="255">
        <v>0.15</v>
      </c>
      <c r="Y438" s="251">
        <f t="shared" si="55"/>
        <v>5</v>
      </c>
      <c r="Z438" s="256"/>
      <c r="AA438" s="251">
        <f t="array" ref="AA438">_xlfn.IFS(AND(Y438=1,O438&lt;&gt;0),25,AND(Y438=1,Q438&lt;&gt;0),21,AND(Y438=1,T438="ALTO"),16,AND(Y438=1,T438="BAJO"),11,AND(Y438=1,U438&lt;&gt;0),2,AND(Y438=2,O438&lt;&gt;0),25,AND(Y438=2,Q438&lt;&gt;0),21,AND(Y438=2,T438="ALTO"),16,AND(Y438=2,T438="BAJO"),11,AND(Y438=2,U438&lt;&gt;0),4,AND(Y438=3,O438&lt;&gt;0),25,AND(Y438=3,Q438&lt;&gt;0),21,AND(Y438=3,T438="ALTO"),16,AND(Y438=3,T438="BAJO"),12,AND(Y438=3,U438&lt;&gt;0),5,AND(Y438=4,O438&lt;&gt;0),25,AND(Y438=4,Q438&lt;&gt;0),13,AND(Y438=4,T438="ALTO"),16,AND(Y438=4,T438="BAJO"),14,AND(Y438=4,U438&lt;&gt;0),7,AND(Y438=5,O438&lt;&gt;0),25,AND(Y438=5,Q438&lt;&gt;0),21,AND(Y438=5,T438="ALTO"),16,AND(Y438=5,T438="BAJO"),12,AND(Y438=5,U438&lt;&gt;0),8,AND(Y438=6,O438&lt;&gt;0),25,AND(Y438=6,Q438&lt;&gt;0),21,AND(Y438=6,T438="ALTO"),20,AND(Y438=6,T438="BAJO"),17,AND(Y438=6,U438&lt;&gt;0),6,AND(Y438=7,O438&lt;&gt;0),25,AND(Y438=7,Q438&lt;&gt;0),23,AND(Y438=7,T438="ALTO"),16,AND(Y438=7,T438="BAJO"),11,AND(Y438=7,U438&lt;&gt;0),7,AND(Y438=8,O438&lt;&gt;0),25,AND(Y438=8,Q438&lt;&gt;0),21,AND(Y438=8,T438="ALTO"),16,AND(Y438=8,T438="BAJO"),12,AND(Y438=8,U438&lt;&gt;0),8,AND(Y438=9,O438&lt;&gt;0),25,AND(Y438=9,Q438&lt;&gt;0),21,AND(Y438=9,T438="ALTO"),20,AND(Y438=9,T438="BAJO"),17,AND(Y438=9,U438&lt;&gt;0),13,AND(Y438=10,O438&lt;&gt;0),25,AND(Y438=10,Q438&lt;&gt;0),22,AND(Y438=10,T438="ALTO"),21,AND(Y438=10,T438="BAJO"),18,AND(Y438=10,U438&lt;&gt;0),18,AND(Y438=11,O438&lt;&gt;0),25,AND(Y438=11,Q438&lt;&gt;0),23,AND(Y438=11,T438="ALTO"),20,AND(Y438=11,T438="BAJO"),16,AND(Y438=11,U438&lt;&gt;0),11,AND(Y438=12,O438&lt;&gt;0),25,AND(Y438=12,Q438&lt;&gt;0),23,AND(Y438=12,T438="ALTO"),20,AND(Y438=12,T438="BAJO"),16,AND(Y438=12,U438&lt;&gt;0),12,AND(Y438=13,O438&lt;&gt;0),25,AND(Y438=13,Q438&lt;&gt;0),21,AND(Y438=13,T438="ALTO"),20,AND(Y438=13,T438="BAJO"),17,AND(Y438=13,U438&lt;&gt;0),17,AND(Y438=14,O438&lt;&gt;0),25,AND(Y438=14,Q438&lt;&gt;0),24,AND(Y438=14,T438="ALTO"),23,AND(Y438=14,T438="BAJO"),21,AND(Y438=14,U438&lt;&gt;0),18,AND(Y438=15,O438&lt;&gt;0),25,AND(Y438=15,Q438&lt;&gt;0),24,AND(Y438=15,T438="ALTO"),22,AND(Y438=15,T438="BAJO"),19,AND(Y438=15,U438&lt;&gt;0),19,AND(Y438=16,O438&lt;&gt;0),25,AND(Y438=16,Q438&lt;&gt;0),23,AND(Y438=16,T438="ALTO"),23,AND(Y438=16,T438="BAJO"),23,AND(Y438=16,U438&lt;&gt;0),20,AND(Y438=17,O438&lt;&gt;0),25,AND(Y438=17,Q438&lt;&gt;0),24,AND(Y438=17,T438="ALTO"),23,AND(Y438=17,T438="BAJO"),21,AND(Y438=17,U438&lt;&gt;0),20,AND(Y438=18,O438&lt;&gt;0),25,AND(Y438=18,Q438&lt;&gt;0),24,AND(Y438=18,T438="ALTO"),23,AND(Y438=18,T438="BAJO"),22,AND(Y438=18,U438&lt;&gt;0),21,AND(Y438=19,O438&lt;&gt;0),25,AND(Y438=19,Q438&lt;&gt;0),25,AND(Y438=19,T438="ALTO"),24,AND(Y438=19,T438="BAJO"),22,AND(Y438=19,U438&lt;&gt;0),22,AND(Y438&lt;&gt;0,W438&lt;&gt;0),Y438,TRUE,"FALSO")</f>
        <v>16</v>
      </c>
      <c r="AB438" s="248"/>
      <c r="AC438" s="248"/>
      <c r="AD438" s="430"/>
      <c r="AE438" s="431"/>
      <c r="AF438" s="431"/>
      <c r="AG438" s="223"/>
      <c r="AH438" s="223"/>
      <c r="AI438" s="223"/>
      <c r="AJ438" s="223"/>
      <c r="AK438" s="223"/>
      <c r="AL438" s="223"/>
      <c r="AM438" s="223"/>
      <c r="AN438" s="259"/>
      <c r="AO438" s="223"/>
      <c r="AP438" s="259"/>
      <c r="AR438" s="260"/>
      <c r="AT438" s="260"/>
      <c r="AV438" s="260"/>
    </row>
    <row r="439" spans="1:48" ht="57" customHeight="1">
      <c r="A439" s="656"/>
      <c r="B439" s="580"/>
      <c r="C439" s="580"/>
      <c r="D439" s="270" t="s">
        <v>782</v>
      </c>
      <c r="E439" s="272" t="s">
        <v>865</v>
      </c>
      <c r="F439" s="185" t="s">
        <v>2</v>
      </c>
      <c r="G439" s="246" t="s">
        <v>58</v>
      </c>
      <c r="H439" s="247" t="s">
        <v>531</v>
      </c>
      <c r="I439" s="248" t="s">
        <v>543</v>
      </c>
      <c r="J439" s="248" t="str">
        <f>IF(OR(F439="SE",F439="SA"),VLOOKUP(I439,'Tabla de Peligros y Riesgo'!$C$2:$E$227,2,FALSE),VLOOKUP(I439,'LISTA DE ASPECTOS - IMPACTOS'!$D$3:$F$72,2,FALSE))</f>
        <v>Alteración de la calidad de suelo/agua</v>
      </c>
      <c r="K439" s="249" t="str">
        <f>IF(OR(F439="SE",F439="SA"),VLOOKUP(I439,'Tabla de Peligros y Riesgo'!$C$2:$E$227,3,FALSE),VLOOKUP(I439,'LISTA DE ASPECTOS - IMPACTOS'!$D$3:$F$72,3,FALSE))</f>
        <v>Potencial afectación a la calidad ambiental del suelo, agua, aire, flora y fauna</v>
      </c>
      <c r="L439" s="250" t="s">
        <v>65</v>
      </c>
      <c r="M439" s="248">
        <v>2</v>
      </c>
      <c r="N439" s="251">
        <f t="shared" si="54"/>
        <v>12</v>
      </c>
      <c r="O439" s="248"/>
      <c r="P439" s="252"/>
      <c r="Q439" s="248"/>
      <c r="R439" s="252"/>
      <c r="S439" s="248" t="s">
        <v>1193</v>
      </c>
      <c r="T439" s="248" t="s">
        <v>59</v>
      </c>
      <c r="U439" s="262" t="s">
        <v>1194</v>
      </c>
      <c r="V439" s="252"/>
      <c r="W439" s="253"/>
      <c r="X439" s="255"/>
      <c r="Y439" s="251">
        <f t="shared" si="55"/>
        <v>12</v>
      </c>
      <c r="Z439" s="256">
        <f>IF(N439&gt;=16,MAX(O439:T439),IF(N439&lt;16,MAX(O439:X439)))</f>
        <v>0</v>
      </c>
      <c r="AA439" s="251">
        <f t="array" ref="AA439">_xlfn.IFS(AND(Y439=1,O439&lt;&gt;0),25,AND(Y439=1,Q439&lt;&gt;0),21,AND(Y439=1,T439="ALTO"),16,AND(Y439=1,T439="BAJO"),11,AND(Y439=1,U439&lt;&gt;0),2,AND(Y439=2,O439&lt;&gt;0),25,AND(Y439=2,Q439&lt;&gt;0),21,AND(Y439=2,T439="ALTO"),16,AND(Y439=2,T439="BAJO"),11,AND(Y439=2,U439&lt;&gt;0),4,AND(Y439=3,O439&lt;&gt;0),25,AND(Y439=3,Q439&lt;&gt;0),21,AND(Y439=3,T439="ALTO"),16,AND(Y439=3,T439="BAJO"),12,AND(Y439=3,U439&lt;&gt;0),5,AND(Y439=4,O439&lt;&gt;0),25,AND(Y439=4,Q439&lt;&gt;0),13,AND(Y439=4,T439="ALTO"),16,AND(Y439=4,T439="BAJO"),14,AND(Y439=4,U439&lt;&gt;0),7,AND(Y439=5,O439&lt;&gt;0),25,AND(Y439=5,Q439&lt;&gt;0),21,AND(Y439=5,T439="ALTO"),16,AND(Y439=5,T439="BAJO"),12,AND(Y439=5,U439&lt;&gt;0),8,AND(Y439=6,O439&lt;&gt;0),25,AND(Y439=6,Q439&lt;&gt;0),21,AND(Y439=6,T439="ALTO"),20,AND(Y439=6,T439="BAJO"),17,AND(Y439=6,U439&lt;&gt;0),6,AND(Y439=7,O439&lt;&gt;0),25,AND(Y439=7,Q439&lt;&gt;0),23,AND(Y439=7,T439="ALTO"),16,AND(Y439=7,T439="BAJO"),11,AND(Y439=7,U439&lt;&gt;0),7,AND(Y439=8,O439&lt;&gt;0),25,AND(Y439=8,Q439&lt;&gt;0),21,AND(Y439=8,T439="ALTO"),16,AND(Y439=8,T439="BAJO"),12,AND(Y439=8,U439&lt;&gt;0),8,AND(Y439=9,O439&lt;&gt;0),25,AND(Y439=9,Q439&lt;&gt;0),21,AND(Y439=9,T439="ALTO"),20,AND(Y439=9,T439="BAJO"),17,AND(Y439=9,U439&lt;&gt;0),13,AND(Y439=10,O439&lt;&gt;0),25,AND(Y439=10,Q439&lt;&gt;0),22,AND(Y439=10,T439="ALTO"),21,AND(Y439=10,T439="BAJO"),18,AND(Y439=10,U439&lt;&gt;0),18,AND(Y439=11,O439&lt;&gt;0),25,AND(Y439=11,Q439&lt;&gt;0),23,AND(Y439=11,T439="ALTO"),20,AND(Y439=11,T439="BAJO"),16,AND(Y439=11,U439&lt;&gt;0),11,AND(Y439=12,O439&lt;&gt;0),25,AND(Y439=12,Q439&lt;&gt;0),23,AND(Y439=12,T439="ALTO"),20,AND(Y439=12,T439="BAJO"),16,AND(Y439=12,U439&lt;&gt;0),12,AND(Y439=13,O439&lt;&gt;0),25,AND(Y439=13,Q439&lt;&gt;0),21,AND(Y439=13,T439="ALTO"),20,AND(Y439=13,T439="BAJO"),17,AND(Y439=13,U439&lt;&gt;0),17,AND(Y439=14,O439&lt;&gt;0),25,AND(Y439=14,Q439&lt;&gt;0),24,AND(Y439=14,T439="ALTO"),23,AND(Y439=14,T439="BAJO"),21,AND(Y439=14,U439&lt;&gt;0),18,AND(Y439=15,O439&lt;&gt;0),25,AND(Y439=15,Q439&lt;&gt;0),24,AND(Y439=15,T439="ALTO"),22,AND(Y439=15,T439="BAJO"),19,AND(Y439=15,U439&lt;&gt;0),19,AND(Y439=16,O439&lt;&gt;0),25,AND(Y439=16,Q439&lt;&gt;0),23,AND(Y439=16,T439="ALTO"),23,AND(Y439=16,T439="BAJO"),23,AND(Y439=16,U439&lt;&gt;0),20,AND(Y439=17,O439&lt;&gt;0),25,AND(Y439=17,Q439&lt;&gt;0),24,AND(Y439=17,T439="ALTO"),23,AND(Y439=17,T439="BAJO"),21,AND(Y439=17,U439&lt;&gt;0),20,AND(Y439=18,O439&lt;&gt;0),25,AND(Y439=18,Q439&lt;&gt;0),24,AND(Y439=18,T439="ALTO"),23,AND(Y439=18,T439="BAJO"),22,AND(Y439=18,U439&lt;&gt;0),21,AND(Y439=19,O439&lt;&gt;0),25,AND(Y439=19,Q439&lt;&gt;0),25,AND(Y439=19,T439="ALTO"),24,AND(Y439=19,T439="BAJO"),22,AND(Y439=19,U439&lt;&gt;0),22,AND(Y439&lt;&gt;0,W439&lt;&gt;0),Y439,TRUE,"FALSO")</f>
        <v>16</v>
      </c>
      <c r="AB439" s="50"/>
      <c r="AC439" s="50"/>
      <c r="AD439" s="432"/>
      <c r="AE439" s="433"/>
      <c r="AF439" s="433"/>
      <c r="AN439" s="265"/>
      <c r="AP439" s="265"/>
      <c r="AR439" s="266"/>
      <c r="AT439" s="266"/>
      <c r="AV439" s="266"/>
    </row>
    <row r="440" spans="1:48" s="225" customFormat="1" ht="71.25" customHeight="1">
      <c r="A440" s="656"/>
      <c r="B440" s="580"/>
      <c r="C440" s="580"/>
      <c r="D440" s="272" t="s">
        <v>839</v>
      </c>
      <c r="E440" s="245" t="s">
        <v>790</v>
      </c>
      <c r="F440" s="185" t="s">
        <v>0</v>
      </c>
      <c r="G440" s="246" t="s">
        <v>51</v>
      </c>
      <c r="H440" s="247" t="s">
        <v>63</v>
      </c>
      <c r="I440" s="248" t="s">
        <v>64</v>
      </c>
      <c r="J440" s="248" t="str">
        <f>IF(OR(F440="SE",F440="SA"),VLOOKUP(I440,'Tabla de Peligros y Riesgo'!$C$2:$E$227,2,FALSE),VLOOKUP(I440,'LISTA DE ASPECTOS - IMPACTOS'!$D$3:$F$72,2,FALSE))</f>
        <v>Riesgo Psicosocial</v>
      </c>
      <c r="K440" s="249" t="str">
        <f>IF(OR(F440="SE",F440="SA"),VLOOKUP(I440,'Tabla de Peligros y Riesgo'!$C$2:$E$227,3,FALSE),VLOOKUP(I440,'LISTA DE ASPECTOS - IMPACTOS'!$D$3:$F$72,3,FALSE))</f>
        <v>Estrés / Depresión</v>
      </c>
      <c r="L440" s="250" t="s">
        <v>56</v>
      </c>
      <c r="M440" s="248">
        <v>3</v>
      </c>
      <c r="N440" s="251">
        <f t="shared" si="54"/>
        <v>13</v>
      </c>
      <c r="O440" s="248"/>
      <c r="P440" s="252"/>
      <c r="Q440" s="248"/>
      <c r="R440" s="252"/>
      <c r="S440" s="248"/>
      <c r="T440" s="248"/>
      <c r="U440" s="253" t="s">
        <v>1259</v>
      </c>
      <c r="V440" s="254"/>
      <c r="W440" s="253" t="s">
        <v>1196</v>
      </c>
      <c r="X440" s="255"/>
      <c r="Y440" s="251">
        <f>N440</f>
        <v>13</v>
      </c>
      <c r="Z440" s="256">
        <f>IF(N440&gt;=16,MAX(O440:T440),IF(N440&lt;16,MAX(O440:X440)))</f>
        <v>0</v>
      </c>
      <c r="AA440" s="251">
        <f t="array" ref="AA440">_xlfn.IFS(AND(Y440=1,O440&lt;&gt;0),25,AND(Y440=1,Q440&lt;&gt;0),21,AND(Y440=1,T440="ALTO"),16,AND(Y440=1,T440="BAJO"),11,AND(Y440=1,U440&lt;&gt;0),2,AND(Y440=2,O440&lt;&gt;0),25,AND(Y440=2,Q440&lt;&gt;0),21,AND(Y440=2,T440="ALTO"),16,AND(Y440=2,T440="BAJO"),11,AND(Y440=2,U440&lt;&gt;0),4,AND(Y440=3,O440&lt;&gt;0),25,AND(Y440=3,Q440&lt;&gt;0),21,AND(Y440=3,T440="ALTO"),16,AND(Y440=3,T440="BAJO"),12,AND(Y440=3,U440&lt;&gt;0),5,AND(Y440=4,O440&lt;&gt;0),25,AND(Y440=4,Q440&lt;&gt;0),13,AND(Y440=4,T440="ALTO"),16,AND(Y440=4,T440="BAJO"),14,AND(Y440=4,U440&lt;&gt;0),7,AND(Y440=5,O440&lt;&gt;0),25,AND(Y440=5,Q440&lt;&gt;0),21,AND(Y440=5,T440="ALTO"),16,AND(Y440=5,T440="BAJO"),12,AND(Y440=5,U440&lt;&gt;0),8,AND(Y440=6,O440&lt;&gt;0),25,AND(Y440=6,Q440&lt;&gt;0),21,AND(Y440=6,T440="ALTO"),20,AND(Y440=6,T440="BAJO"),17,AND(Y440=6,U440&lt;&gt;0),6,AND(Y440=7,O440&lt;&gt;0),25,AND(Y440=7,Q440&lt;&gt;0),23,AND(Y440=7,T440="ALTO"),16,AND(Y440=7,T440="BAJO"),11,AND(Y440=7,U440&lt;&gt;0),7,AND(Y440=8,O440&lt;&gt;0),25,AND(Y440=8,Q440&lt;&gt;0),21,AND(Y440=8,T440="ALTO"),16,AND(Y440=8,T440="BAJO"),12,AND(Y440=8,U440&lt;&gt;0),8,AND(Y440=9,O440&lt;&gt;0),25,AND(Y440=9,Q440&lt;&gt;0),21,AND(Y440=9,T440="ALTO"),20,AND(Y440=9,T440="BAJO"),17,AND(Y440=9,U440&lt;&gt;0),13,AND(Y440=10,O440&lt;&gt;0),25,AND(Y440=10,Q440&lt;&gt;0),22,AND(Y440=10,T440="ALTO"),21,AND(Y440=10,T440="BAJO"),18,AND(Y440=10,U440&lt;&gt;0),18,AND(Y440=11,O440&lt;&gt;0),25,AND(Y440=11,Q440&lt;&gt;0),23,AND(Y440=11,T440="ALTO"),20,AND(Y440=11,T440="BAJO"),16,AND(Y440=11,U440&lt;&gt;0),11,AND(Y440=12,O440&lt;&gt;0),25,AND(Y440=12,Q440&lt;&gt;0),23,AND(Y440=12,T440="ALTO"),20,AND(Y440=12,T440="BAJO"),16,AND(Y440=12,U440&lt;&gt;0),12,AND(Y440=13,O440&lt;&gt;0),25,AND(Y440=13,Q440&lt;&gt;0),21,AND(Y440=13,T440="ALTO"),20,AND(Y440=13,T440="BAJO"),17,AND(Y440=13,U440&lt;&gt;0),17,AND(Y440=14,O440&lt;&gt;0),25,AND(Y440=14,Q440&lt;&gt;0),24,AND(Y440=14,T440="ALTO"),23,AND(Y440=14,T440="BAJO"),21,AND(Y440=14,U440&lt;&gt;0),18,AND(Y440=15,O440&lt;&gt;0),25,AND(Y440=15,Q440&lt;&gt;0),24,AND(Y440=15,T440="ALTO"),22,AND(Y440=15,T440="BAJO"),19,AND(Y440=15,U440&lt;&gt;0),19,AND(Y440=16,O440&lt;&gt;0),25,AND(Y440=16,Q440&lt;&gt;0),23,AND(Y440=16,T440="ALTO"),23,AND(Y440=16,T440="BAJO"),23,AND(Y440=16,U440&lt;&gt;0),20,AND(Y440=17,O440&lt;&gt;0),25,AND(Y440=17,Q440&lt;&gt;0),24,AND(Y440=17,T440="ALTO"),23,AND(Y440=17,T440="BAJO"),21,AND(Y440=17,U440&lt;&gt;0),20,AND(Y440=18,O440&lt;&gt;0),25,AND(Y440=18,Q440&lt;&gt;0),24,AND(Y440=18,T440="ALTO"),23,AND(Y440=18,T440="BAJO"),22,AND(Y440=18,U440&lt;&gt;0),21,AND(Y440=19,O440&lt;&gt;0),25,AND(Y440=19,Q440&lt;&gt;0),25,AND(Y440=19,T440="ALTO"),24,AND(Y440=19,T440="BAJO"),22,AND(Y440=19,U440&lt;&gt;0),22,AND(Y440&lt;&gt;0,W440&lt;&gt;0),Y440,TRUE,"FALSO")</f>
        <v>17</v>
      </c>
      <c r="AB440" s="248"/>
      <c r="AC440" s="248"/>
      <c r="AD440" s="257"/>
      <c r="AE440" s="258"/>
      <c r="AF440" s="258"/>
      <c r="AG440" s="223"/>
      <c r="AH440" s="223"/>
      <c r="AI440" s="223"/>
      <c r="AJ440" s="223"/>
      <c r="AK440" s="223"/>
      <c r="AL440" s="223"/>
      <c r="AM440" s="223"/>
      <c r="AN440" s="259"/>
      <c r="AO440" s="223"/>
      <c r="AP440" s="259"/>
      <c r="AR440" s="260"/>
      <c r="AT440" s="260"/>
      <c r="AV440" s="260"/>
    </row>
    <row r="441" spans="1:48" s="225" customFormat="1" ht="71.25" customHeight="1">
      <c r="A441" s="656"/>
      <c r="B441" s="580"/>
      <c r="C441" s="580"/>
      <c r="D441" s="252" t="s">
        <v>839</v>
      </c>
      <c r="E441" s="272" t="s">
        <v>865</v>
      </c>
      <c r="F441" s="185" t="s">
        <v>1</v>
      </c>
      <c r="G441" s="246" t="s">
        <v>51</v>
      </c>
      <c r="H441" s="247" t="s">
        <v>66</v>
      </c>
      <c r="I441" s="248" t="s">
        <v>67</v>
      </c>
      <c r="J441" s="248" t="str">
        <f>IF(OR(F441="SE",F441="SA"),VLOOKUP(I441,'Tabla de Peligros y Riesgo'!$C$2:$E$227,2,FALSE),VLOOKUP(I441,'LISTA DE ASPECTOS - IMPACTOS'!$D$3:$F$72,2,FALSE))</f>
        <v>Caída al mismo nivel</v>
      </c>
      <c r="K441" s="249" t="str">
        <f>IF(OR(F441="SE",F441="SA"),VLOOKUP(I441,'Tabla de Peligros y Riesgo'!$C$2:$E$227,3,FALSE),VLOOKUP(I441,'LISTA DE ASPECTOS - IMPACTOS'!$D$3:$F$72,3,FALSE))</f>
        <v>Contusión/Fractura/Muerte</v>
      </c>
      <c r="L441" s="250" t="s">
        <v>56</v>
      </c>
      <c r="M441" s="248">
        <v>3</v>
      </c>
      <c r="N441" s="251">
        <f t="shared" si="54"/>
        <v>13</v>
      </c>
      <c r="O441" s="248"/>
      <c r="P441" s="252"/>
      <c r="Q441" s="248"/>
      <c r="R441" s="252"/>
      <c r="S441" s="248"/>
      <c r="T441" s="248"/>
      <c r="U441" s="248" t="s">
        <v>1253</v>
      </c>
      <c r="V441" s="254"/>
      <c r="W441" s="253" t="s">
        <v>1196</v>
      </c>
      <c r="X441" s="255"/>
      <c r="Y441" s="251">
        <f t="shared" ref="Y441:Y447" si="56">N441</f>
        <v>13</v>
      </c>
      <c r="Z441" s="256"/>
      <c r="AA441" s="251">
        <f t="array" ref="AA441">_xlfn.IFS(AND(Y441=1,O441&lt;&gt;0),25,AND(Y441=1,Q441&lt;&gt;0),21,AND(Y441=1,T441="ALTO"),16,AND(Y441=1,T441="BAJO"),11,AND(Y441=1,U441&lt;&gt;0),2,AND(Y441=2,O441&lt;&gt;0),25,AND(Y441=2,Q441&lt;&gt;0),21,AND(Y441=2,T441="ALTO"),16,AND(Y441=2,T441="BAJO"),11,AND(Y441=2,U441&lt;&gt;0),4,AND(Y441=3,O441&lt;&gt;0),25,AND(Y441=3,Q441&lt;&gt;0),21,AND(Y441=3,T441="ALTO"),16,AND(Y441=3,T441="BAJO"),12,AND(Y441=3,U441&lt;&gt;0),5,AND(Y441=4,O441&lt;&gt;0),25,AND(Y441=4,Q441&lt;&gt;0),13,AND(Y441=4,T441="ALTO"),16,AND(Y441=4,T441="BAJO"),14,AND(Y441=4,U441&lt;&gt;0),7,AND(Y441=5,O441&lt;&gt;0),25,AND(Y441=5,Q441&lt;&gt;0),21,AND(Y441=5,T441="ALTO"),16,AND(Y441=5,T441="BAJO"),12,AND(Y441=5,U441&lt;&gt;0),8,AND(Y441=6,O441&lt;&gt;0),25,AND(Y441=6,Q441&lt;&gt;0),21,AND(Y441=6,T441="ALTO"),20,AND(Y441=6,T441="BAJO"),17,AND(Y441=6,U441&lt;&gt;0),6,AND(Y441=7,O441&lt;&gt;0),25,AND(Y441=7,Q441&lt;&gt;0),23,AND(Y441=7,T441="ALTO"),16,AND(Y441=7,T441="BAJO"),11,AND(Y441=7,U441&lt;&gt;0),7,AND(Y441=8,O441&lt;&gt;0),25,AND(Y441=8,Q441&lt;&gt;0),21,AND(Y441=8,T441="ALTO"),16,AND(Y441=8,T441="BAJO"),12,AND(Y441=8,U441&lt;&gt;0),8,AND(Y441=9,O441&lt;&gt;0),25,AND(Y441=9,Q441&lt;&gt;0),21,AND(Y441=9,T441="ALTO"),20,AND(Y441=9,T441="BAJO"),17,AND(Y441=9,U441&lt;&gt;0),13,AND(Y441=10,O441&lt;&gt;0),25,AND(Y441=10,Q441&lt;&gt;0),22,AND(Y441=10,T441="ALTO"),21,AND(Y441=10,T441="BAJO"),18,AND(Y441=10,U441&lt;&gt;0),18,AND(Y441=11,O441&lt;&gt;0),25,AND(Y441=11,Q441&lt;&gt;0),23,AND(Y441=11,T441="ALTO"),20,AND(Y441=11,T441="BAJO"),16,AND(Y441=11,U441&lt;&gt;0),11,AND(Y441=12,O441&lt;&gt;0),25,AND(Y441=12,Q441&lt;&gt;0),23,AND(Y441=12,T441="ALTO"),20,AND(Y441=12,T441="BAJO"),16,AND(Y441=12,U441&lt;&gt;0),12,AND(Y441=13,O441&lt;&gt;0),25,AND(Y441=13,Q441&lt;&gt;0),21,AND(Y441=13,T441="ALTO"),20,AND(Y441=13,T441="BAJO"),17,AND(Y441=13,U441&lt;&gt;0),17,AND(Y441=14,O441&lt;&gt;0),25,AND(Y441=14,Q441&lt;&gt;0),24,AND(Y441=14,T441="ALTO"),23,AND(Y441=14,T441="BAJO"),21,AND(Y441=14,U441&lt;&gt;0),18,AND(Y441=15,O441&lt;&gt;0),25,AND(Y441=15,Q441&lt;&gt;0),24,AND(Y441=15,T441="ALTO"),22,AND(Y441=15,T441="BAJO"),19,AND(Y441=15,U441&lt;&gt;0),19,AND(Y441=16,O441&lt;&gt;0),25,AND(Y441=16,Q441&lt;&gt;0),23,AND(Y441=16,T441="ALTO"),23,AND(Y441=16,T441="BAJO"),23,AND(Y441=16,U441&lt;&gt;0),20,AND(Y441=17,O441&lt;&gt;0),25,AND(Y441=17,Q441&lt;&gt;0),24,AND(Y441=17,T441="ALTO"),23,AND(Y441=17,T441="BAJO"),21,AND(Y441=17,U441&lt;&gt;0),20,AND(Y441=18,O441&lt;&gt;0),25,AND(Y441=18,Q441&lt;&gt;0),24,AND(Y441=18,T441="ALTO"),23,AND(Y441=18,T441="BAJO"),22,AND(Y441=18,U441&lt;&gt;0),21,AND(Y441=19,O441&lt;&gt;0),25,AND(Y441=19,Q441&lt;&gt;0),25,AND(Y441=19,T441="ALTO"),24,AND(Y441=19,T441="BAJO"),22,AND(Y441=19,U441&lt;&gt;0),22,AND(Y441&lt;&gt;0,W441&lt;&gt;0),Y441,TRUE,"FALSO")</f>
        <v>17</v>
      </c>
      <c r="AB441" s="248"/>
      <c r="AC441" s="248"/>
      <c r="AD441" s="430"/>
      <c r="AE441" s="431"/>
      <c r="AF441" s="431"/>
      <c r="AG441" s="223"/>
      <c r="AH441" s="223"/>
      <c r="AI441" s="223"/>
      <c r="AJ441" s="223"/>
      <c r="AK441" s="223"/>
      <c r="AL441" s="223"/>
      <c r="AM441" s="223"/>
      <c r="AN441" s="259"/>
      <c r="AO441" s="223"/>
      <c r="AP441" s="259"/>
      <c r="AR441" s="260"/>
      <c r="AT441" s="260"/>
      <c r="AV441" s="260"/>
    </row>
    <row r="442" spans="1:48" s="225" customFormat="1" ht="71.25" customHeight="1">
      <c r="A442" s="656"/>
      <c r="B442" s="580"/>
      <c r="C442" s="580"/>
      <c r="D442" s="252" t="s">
        <v>839</v>
      </c>
      <c r="E442" s="272" t="s">
        <v>865</v>
      </c>
      <c r="F442" s="185" t="s">
        <v>1</v>
      </c>
      <c r="G442" s="246" t="s">
        <v>51</v>
      </c>
      <c r="H442" s="247" t="s">
        <v>111</v>
      </c>
      <c r="I442" s="248" t="s">
        <v>112</v>
      </c>
      <c r="J442" s="248" t="str">
        <f>IF(OR(F442="SE",F442="SA"),VLOOKUP(I442,'Tabla de Peligros y Riesgo'!$C$2:$E$227,2,FALSE),VLOOKUP(I442,'LISTA DE ASPECTOS - IMPACTOS'!$D$3:$F$72,2,FALSE))</f>
        <v xml:space="preserve">Electrocución </v>
      </c>
      <c r="K442" s="249" t="str">
        <f>IF(OR(F442="SE",F442="SA"),VLOOKUP(I442,'Tabla de Peligros y Riesgo'!$C$2:$E$227,3,FALSE),VLOOKUP(I442,'LISTA DE ASPECTOS - IMPACTOS'!$D$3:$F$72,3,FALSE))</f>
        <v xml:space="preserve">Muerte </v>
      </c>
      <c r="L442" s="250" t="s">
        <v>56</v>
      </c>
      <c r="M442" s="248">
        <v>3</v>
      </c>
      <c r="N442" s="251">
        <f t="shared" si="54"/>
        <v>13</v>
      </c>
      <c r="O442" s="248"/>
      <c r="P442" s="252"/>
      <c r="Q442" s="248"/>
      <c r="R442" s="252"/>
      <c r="S442" s="248" t="s">
        <v>1198</v>
      </c>
      <c r="T442" s="248" t="s">
        <v>53</v>
      </c>
      <c r="U442" s="253" t="s">
        <v>1225</v>
      </c>
      <c r="V442" s="254"/>
      <c r="W442" s="253" t="s">
        <v>1196</v>
      </c>
      <c r="X442" s="255">
        <v>0.2</v>
      </c>
      <c r="Y442" s="251">
        <f t="shared" si="56"/>
        <v>13</v>
      </c>
      <c r="Z442" s="256">
        <f>IF(N442&gt;=16,MAX(O442:T442),IF(N442&lt;16,MAX(O442:X442)))</f>
        <v>0.2</v>
      </c>
      <c r="AA442" s="251">
        <f t="array" ref="AA442">_xlfn.IFS(AND(Y442=1,O442&lt;&gt;0),25,AND(Y442=1,Q442&lt;&gt;0),21,AND(Y442=1,T442="ALTO"),16,AND(Y442=1,T442="BAJO"),11,AND(Y442=1,U442&lt;&gt;0),2,AND(Y442=2,O442&lt;&gt;0),25,AND(Y442=2,Q442&lt;&gt;0),21,AND(Y442=2,T442="ALTO"),16,AND(Y442=2,T442="BAJO"),11,AND(Y442=2,U442&lt;&gt;0),4,AND(Y442=3,O442&lt;&gt;0),25,AND(Y442=3,Q442&lt;&gt;0),21,AND(Y442=3,T442="ALTO"),16,AND(Y442=3,T442="BAJO"),12,AND(Y442=3,U442&lt;&gt;0),5,AND(Y442=4,O442&lt;&gt;0),25,AND(Y442=4,Q442&lt;&gt;0),13,AND(Y442=4,T442="ALTO"),16,AND(Y442=4,T442="BAJO"),14,AND(Y442=4,U442&lt;&gt;0),7,AND(Y442=5,O442&lt;&gt;0),25,AND(Y442=5,Q442&lt;&gt;0),21,AND(Y442=5,T442="ALTO"),16,AND(Y442=5,T442="BAJO"),12,AND(Y442=5,U442&lt;&gt;0),8,AND(Y442=6,O442&lt;&gt;0),25,AND(Y442=6,Q442&lt;&gt;0),21,AND(Y442=6,T442="ALTO"),20,AND(Y442=6,T442="BAJO"),17,AND(Y442=6,U442&lt;&gt;0),6,AND(Y442=7,O442&lt;&gt;0),25,AND(Y442=7,Q442&lt;&gt;0),23,AND(Y442=7,T442="ALTO"),16,AND(Y442=7,T442="BAJO"),11,AND(Y442=7,U442&lt;&gt;0),7,AND(Y442=8,O442&lt;&gt;0),25,AND(Y442=8,Q442&lt;&gt;0),21,AND(Y442=8,T442="ALTO"),16,AND(Y442=8,T442="BAJO"),12,AND(Y442=8,U442&lt;&gt;0),8,AND(Y442=9,O442&lt;&gt;0),25,AND(Y442=9,Q442&lt;&gt;0),21,AND(Y442=9,T442="ALTO"),20,AND(Y442=9,T442="BAJO"),17,AND(Y442=9,U442&lt;&gt;0),13,AND(Y442=10,O442&lt;&gt;0),25,AND(Y442=10,Q442&lt;&gt;0),22,AND(Y442=10,T442="ALTO"),21,AND(Y442=10,T442="BAJO"),18,AND(Y442=10,U442&lt;&gt;0),18,AND(Y442=11,O442&lt;&gt;0),25,AND(Y442=11,Q442&lt;&gt;0),23,AND(Y442=11,T442="ALTO"),20,AND(Y442=11,T442="BAJO"),16,AND(Y442=11,U442&lt;&gt;0),11,AND(Y442=12,O442&lt;&gt;0),25,AND(Y442=12,Q442&lt;&gt;0),23,AND(Y442=12,T442="ALTO"),20,AND(Y442=12,T442="BAJO"),16,AND(Y442=12,U442&lt;&gt;0),12,AND(Y442=13,O442&lt;&gt;0),25,AND(Y442=13,Q442&lt;&gt;0),21,AND(Y442=13,T442="ALTO"),20,AND(Y442=13,T442="BAJO"),17,AND(Y442=13,U442&lt;&gt;0),17,AND(Y442=14,O442&lt;&gt;0),25,AND(Y442=14,Q442&lt;&gt;0),24,AND(Y442=14,T442="ALTO"),23,AND(Y442=14,T442="BAJO"),21,AND(Y442=14,U442&lt;&gt;0),18,AND(Y442=15,O442&lt;&gt;0),25,AND(Y442=15,Q442&lt;&gt;0),24,AND(Y442=15,T442="ALTO"),22,AND(Y442=15,T442="BAJO"),19,AND(Y442=15,U442&lt;&gt;0),19,AND(Y442=16,O442&lt;&gt;0),25,AND(Y442=16,Q442&lt;&gt;0),23,AND(Y442=16,T442="ALTO"),23,AND(Y442=16,T442="BAJO"),23,AND(Y442=16,U442&lt;&gt;0),20,AND(Y442=17,O442&lt;&gt;0),25,AND(Y442=17,Q442&lt;&gt;0),24,AND(Y442=17,T442="ALTO"),23,AND(Y442=17,T442="BAJO"),21,AND(Y442=17,U442&lt;&gt;0),20,AND(Y442=18,O442&lt;&gt;0),25,AND(Y442=18,Q442&lt;&gt;0),24,AND(Y442=18,T442="ALTO"),23,AND(Y442=18,T442="BAJO"),22,AND(Y442=18,U442&lt;&gt;0),21,AND(Y442=19,O442&lt;&gt;0),25,AND(Y442=19,Q442&lt;&gt;0),25,AND(Y442=19,T442="ALTO"),24,AND(Y442=19,T442="BAJO"),22,AND(Y442=19,U442&lt;&gt;0),22,AND(Y442&lt;&gt;0,W442&lt;&gt;0),Y442,TRUE,"FALSO")</f>
        <v>20</v>
      </c>
      <c r="AB442" s="248" t="s">
        <v>1200</v>
      </c>
      <c r="AC442" s="248" t="s">
        <v>1201</v>
      </c>
      <c r="AD442" s="257"/>
      <c r="AE442" s="258"/>
      <c r="AF442" s="258"/>
      <c r="AG442" s="223"/>
      <c r="AH442" s="223"/>
      <c r="AI442" s="223"/>
      <c r="AJ442" s="223"/>
      <c r="AK442" s="223"/>
      <c r="AL442" s="223"/>
      <c r="AM442" s="223"/>
      <c r="AN442" s="259"/>
      <c r="AO442" s="223"/>
      <c r="AP442" s="259"/>
      <c r="AR442" s="260"/>
      <c r="AT442" s="260"/>
      <c r="AV442" s="260"/>
    </row>
    <row r="443" spans="1:48" s="225" customFormat="1" ht="71.25" customHeight="1">
      <c r="A443" s="656"/>
      <c r="B443" s="580"/>
      <c r="C443" s="580"/>
      <c r="D443" s="252" t="s">
        <v>870</v>
      </c>
      <c r="E443" s="272" t="s">
        <v>865</v>
      </c>
      <c r="F443" s="185" t="s">
        <v>1</v>
      </c>
      <c r="G443" s="246" t="s">
        <v>51</v>
      </c>
      <c r="H443" s="247" t="s">
        <v>92</v>
      </c>
      <c r="I443" s="248" t="s">
        <v>202</v>
      </c>
      <c r="J443" s="248" t="str">
        <f>IF(OR(F443="SE",F443="SA"),VLOOKUP(I443,'Tabla de Peligros y Riesgo'!$C$2:$E$227,2,FALSE),VLOOKUP(I443,'LISTA DE ASPECTOS - IMPACTOS'!$D$3:$F$72,2,FALSE))</f>
        <v>Atrapamiento</v>
      </c>
      <c r="K443" s="249" t="str">
        <f>IF(OR(F443="SE",F443="SA"),VLOOKUP(I443,'Tabla de Peligros y Riesgo'!$C$2:$E$227,3,FALSE),VLOOKUP(I443,'LISTA DE ASPECTOS - IMPACTOS'!$D$3:$F$72,3,FALSE))</f>
        <v>Heridas/Amputación/Contusión/Fractura/Muerte</v>
      </c>
      <c r="L443" s="250" t="s">
        <v>90</v>
      </c>
      <c r="M443" s="248">
        <v>2</v>
      </c>
      <c r="N443" s="251">
        <f t="shared" si="54"/>
        <v>5</v>
      </c>
      <c r="O443" s="248"/>
      <c r="P443" s="252"/>
      <c r="Q443" s="248"/>
      <c r="R443" s="252"/>
      <c r="S443" s="248" t="s">
        <v>1269</v>
      </c>
      <c r="T443" s="248" t="s">
        <v>53</v>
      </c>
      <c r="U443" s="253" t="s">
        <v>1276</v>
      </c>
      <c r="V443" s="254"/>
      <c r="W443" s="253" t="s">
        <v>1196</v>
      </c>
      <c r="X443" s="255">
        <v>0.15</v>
      </c>
      <c r="Y443" s="251">
        <f t="shared" si="56"/>
        <v>5</v>
      </c>
      <c r="Z443" s="256"/>
      <c r="AA443" s="251">
        <f t="array" ref="AA443">_xlfn.IFS(AND(Y443=1,O443&lt;&gt;0),25,AND(Y443=1,Q443&lt;&gt;0),21,AND(Y443=1,T443="ALTO"),16,AND(Y443=1,T443="BAJO"),11,AND(Y443=1,U443&lt;&gt;0),2,AND(Y443=2,O443&lt;&gt;0),25,AND(Y443=2,Q443&lt;&gt;0),21,AND(Y443=2,T443="ALTO"),16,AND(Y443=2,T443="BAJO"),11,AND(Y443=2,U443&lt;&gt;0),4,AND(Y443=3,O443&lt;&gt;0),25,AND(Y443=3,Q443&lt;&gt;0),21,AND(Y443=3,T443="ALTO"),16,AND(Y443=3,T443="BAJO"),12,AND(Y443=3,U443&lt;&gt;0),5,AND(Y443=4,O443&lt;&gt;0),25,AND(Y443=4,Q443&lt;&gt;0),13,AND(Y443=4,T443="ALTO"),16,AND(Y443=4,T443="BAJO"),14,AND(Y443=4,U443&lt;&gt;0),7,AND(Y443=5,O443&lt;&gt;0),25,AND(Y443=5,Q443&lt;&gt;0),21,AND(Y443=5,T443="ALTO"),16,AND(Y443=5,T443="BAJO"),12,AND(Y443=5,U443&lt;&gt;0),8,AND(Y443=6,O443&lt;&gt;0),25,AND(Y443=6,Q443&lt;&gt;0),21,AND(Y443=6,T443="ALTO"),20,AND(Y443=6,T443="BAJO"),17,AND(Y443=6,U443&lt;&gt;0),6,AND(Y443=7,O443&lt;&gt;0),25,AND(Y443=7,Q443&lt;&gt;0),23,AND(Y443=7,T443="ALTO"),16,AND(Y443=7,T443="BAJO"),11,AND(Y443=7,U443&lt;&gt;0),7,AND(Y443=8,O443&lt;&gt;0),25,AND(Y443=8,Q443&lt;&gt;0),21,AND(Y443=8,T443="ALTO"),16,AND(Y443=8,T443="BAJO"),12,AND(Y443=8,U443&lt;&gt;0),8,AND(Y443=9,O443&lt;&gt;0),25,AND(Y443=9,Q443&lt;&gt;0),21,AND(Y443=9,T443="ALTO"),20,AND(Y443=9,T443="BAJO"),17,AND(Y443=9,U443&lt;&gt;0),13,AND(Y443=10,O443&lt;&gt;0),25,AND(Y443=10,Q443&lt;&gt;0),22,AND(Y443=10,T443="ALTO"),21,AND(Y443=10,T443="BAJO"),18,AND(Y443=10,U443&lt;&gt;0),18,AND(Y443=11,O443&lt;&gt;0),25,AND(Y443=11,Q443&lt;&gt;0),23,AND(Y443=11,T443="ALTO"),20,AND(Y443=11,T443="BAJO"),16,AND(Y443=11,U443&lt;&gt;0),11,AND(Y443=12,O443&lt;&gt;0),25,AND(Y443=12,Q443&lt;&gt;0),23,AND(Y443=12,T443="ALTO"),20,AND(Y443=12,T443="BAJO"),16,AND(Y443=12,U443&lt;&gt;0),12,AND(Y443=13,O443&lt;&gt;0),25,AND(Y443=13,Q443&lt;&gt;0),21,AND(Y443=13,T443="ALTO"),20,AND(Y443=13,T443="BAJO"),17,AND(Y443=13,U443&lt;&gt;0),17,AND(Y443=14,O443&lt;&gt;0),25,AND(Y443=14,Q443&lt;&gt;0),24,AND(Y443=14,T443="ALTO"),23,AND(Y443=14,T443="BAJO"),21,AND(Y443=14,U443&lt;&gt;0),18,AND(Y443=15,O443&lt;&gt;0),25,AND(Y443=15,Q443&lt;&gt;0),24,AND(Y443=15,T443="ALTO"),22,AND(Y443=15,T443="BAJO"),19,AND(Y443=15,U443&lt;&gt;0),19,AND(Y443=16,O443&lt;&gt;0),25,AND(Y443=16,Q443&lt;&gt;0),23,AND(Y443=16,T443="ALTO"),23,AND(Y443=16,T443="BAJO"),23,AND(Y443=16,U443&lt;&gt;0),20,AND(Y443=17,O443&lt;&gt;0),25,AND(Y443=17,Q443&lt;&gt;0),24,AND(Y443=17,T443="ALTO"),23,AND(Y443=17,T443="BAJO"),21,AND(Y443=17,U443&lt;&gt;0),20,AND(Y443=18,O443&lt;&gt;0),25,AND(Y443=18,Q443&lt;&gt;0),24,AND(Y443=18,T443="ALTO"),23,AND(Y443=18,T443="BAJO"),22,AND(Y443=18,U443&lt;&gt;0),21,AND(Y443=19,O443&lt;&gt;0),25,AND(Y443=19,Q443&lt;&gt;0),25,AND(Y443=19,T443="ALTO"),24,AND(Y443=19,T443="BAJO"),22,AND(Y443=19,U443&lt;&gt;0),22,AND(Y443&lt;&gt;0,W443&lt;&gt;0),Y443,TRUE,"FALSO")</f>
        <v>16</v>
      </c>
      <c r="AB443" s="248"/>
      <c r="AC443" s="248"/>
      <c r="AD443" s="430"/>
      <c r="AE443" s="431"/>
      <c r="AF443" s="431"/>
      <c r="AG443" s="223"/>
      <c r="AH443" s="223"/>
      <c r="AI443" s="223"/>
      <c r="AJ443" s="223"/>
      <c r="AK443" s="223"/>
      <c r="AL443" s="223"/>
      <c r="AM443" s="223"/>
      <c r="AN443" s="259"/>
      <c r="AO443" s="223"/>
      <c r="AP443" s="259"/>
      <c r="AR443" s="260"/>
      <c r="AT443" s="260"/>
      <c r="AV443" s="260"/>
    </row>
    <row r="444" spans="1:48" s="225" customFormat="1" ht="57" customHeight="1">
      <c r="A444" s="656"/>
      <c r="B444" s="580"/>
      <c r="C444" s="580"/>
      <c r="D444" s="281" t="s">
        <v>870</v>
      </c>
      <c r="E444" s="272" t="s">
        <v>865</v>
      </c>
      <c r="F444" s="185" t="s">
        <v>2</v>
      </c>
      <c r="G444" s="246" t="s">
        <v>52</v>
      </c>
      <c r="H444" s="247" t="s">
        <v>528</v>
      </c>
      <c r="I444" s="248" t="s">
        <v>535</v>
      </c>
      <c r="J444" s="248" t="str">
        <f>IF(OR(F444="SE",F444="SA"),VLOOKUP(I444,'Tabla de Peligros y Riesgo'!$C$2:$E$227,2,FALSE),VLOOKUP(I444,'LISTA DE ASPECTOS - IMPACTOS'!$D$3:$F$72,2,FALSE))</f>
        <v>Alteración de la calidad de suelo/agua</v>
      </c>
      <c r="K444" s="249" t="str">
        <f>IF(OR(F444="SE",F444="SA"),VLOOKUP(I444,'Tabla de Peligros y Riesgo'!$C$2:$E$227,3,FALSE),VLOOKUP(I444,'LISTA DE ASPECTOS - IMPACTOS'!$D$3:$F$72,3,FALSE))</f>
        <v>Potencial afectación a la calidad ambiental del suelo, agua, aire, flora y fauna</v>
      </c>
      <c r="L444" s="250" t="s">
        <v>56</v>
      </c>
      <c r="M444" s="248">
        <v>3</v>
      </c>
      <c r="N444" s="251">
        <f t="shared" si="54"/>
        <v>13</v>
      </c>
      <c r="O444" s="248"/>
      <c r="P444" s="252"/>
      <c r="Q444" s="248"/>
      <c r="R444" s="252"/>
      <c r="S444" s="248"/>
      <c r="T444" s="248"/>
      <c r="U444" s="253" t="s">
        <v>1279</v>
      </c>
      <c r="V444" s="254">
        <v>0.35</v>
      </c>
      <c r="W444" s="253"/>
      <c r="X444" s="255">
        <v>0.15</v>
      </c>
      <c r="Y444" s="251">
        <f t="shared" si="56"/>
        <v>13</v>
      </c>
      <c r="Z444" s="256"/>
      <c r="AA444" s="251">
        <f t="array" ref="AA444">_xlfn.IFS(AND(Y444=1,O444&lt;&gt;0),25,AND(Y444=1,Q444&lt;&gt;0),21,AND(Y444=1,T444="ALTO"),16,AND(Y444=1,T444="BAJO"),11,AND(Y444=1,U444&lt;&gt;0),2,AND(Y444=2,O444&lt;&gt;0),25,AND(Y444=2,Q444&lt;&gt;0),21,AND(Y444=2,T444="ALTO"),16,AND(Y444=2,T444="BAJO"),11,AND(Y444=2,U444&lt;&gt;0),4,AND(Y444=3,O444&lt;&gt;0),25,AND(Y444=3,Q444&lt;&gt;0),21,AND(Y444=3,T444="ALTO"),16,AND(Y444=3,T444="BAJO"),12,AND(Y444=3,U444&lt;&gt;0),5,AND(Y444=4,O444&lt;&gt;0),25,AND(Y444=4,Q444&lt;&gt;0),13,AND(Y444=4,T444="ALTO"),16,AND(Y444=4,T444="BAJO"),14,AND(Y444=4,U444&lt;&gt;0),7,AND(Y444=5,O444&lt;&gt;0),25,AND(Y444=5,Q444&lt;&gt;0),21,AND(Y444=5,T444="ALTO"),16,AND(Y444=5,T444="BAJO"),12,AND(Y444=5,U444&lt;&gt;0),8,AND(Y444=6,O444&lt;&gt;0),25,AND(Y444=6,Q444&lt;&gt;0),21,AND(Y444=6,T444="ALTO"),20,AND(Y444=6,T444="BAJO"),17,AND(Y444=6,U444&lt;&gt;0),6,AND(Y444=7,O444&lt;&gt;0),25,AND(Y444=7,Q444&lt;&gt;0),23,AND(Y444=7,T444="ALTO"),16,AND(Y444=7,T444="BAJO"),11,AND(Y444=7,U444&lt;&gt;0),7,AND(Y444=8,O444&lt;&gt;0),25,AND(Y444=8,Q444&lt;&gt;0),21,AND(Y444=8,T444="ALTO"),16,AND(Y444=8,T444="BAJO"),12,AND(Y444=8,U444&lt;&gt;0),8,AND(Y444=9,O444&lt;&gt;0),25,AND(Y444=9,Q444&lt;&gt;0),21,AND(Y444=9,T444="ALTO"),20,AND(Y444=9,T444="BAJO"),17,AND(Y444=9,U444&lt;&gt;0),13,AND(Y444=10,O444&lt;&gt;0),25,AND(Y444=10,Q444&lt;&gt;0),22,AND(Y444=10,T444="ALTO"),21,AND(Y444=10,T444="BAJO"),18,AND(Y444=10,U444&lt;&gt;0),18,AND(Y444=11,O444&lt;&gt;0),25,AND(Y444=11,Q444&lt;&gt;0),23,AND(Y444=11,T444="ALTO"),20,AND(Y444=11,T444="BAJO"),16,AND(Y444=11,U444&lt;&gt;0),11,AND(Y444=12,O444&lt;&gt;0),25,AND(Y444=12,Q444&lt;&gt;0),23,AND(Y444=12,T444="ALTO"),20,AND(Y444=12,T444="BAJO"),16,AND(Y444=12,U444&lt;&gt;0),12,AND(Y444=13,O444&lt;&gt;0),25,AND(Y444=13,Q444&lt;&gt;0),21,AND(Y444=13,T444="ALTO"),20,AND(Y444=13,T444="BAJO"),17,AND(Y444=13,U444&lt;&gt;0),17,AND(Y444=14,O444&lt;&gt;0),25,AND(Y444=14,Q444&lt;&gt;0),24,AND(Y444=14,T444="ALTO"),23,AND(Y444=14,T444="BAJO"),21,AND(Y444=14,U444&lt;&gt;0),18,AND(Y444=15,O444&lt;&gt;0),25,AND(Y444=15,Q444&lt;&gt;0),24,AND(Y444=15,T444="ALTO"),22,AND(Y444=15,T444="BAJO"),19,AND(Y444=15,U444&lt;&gt;0),19,AND(Y444=16,O444&lt;&gt;0),25,AND(Y444=16,Q444&lt;&gt;0),23,AND(Y444=16,T444="ALTO"),23,AND(Y444=16,T444="BAJO"),23,AND(Y444=16,U444&lt;&gt;0),20,AND(Y444=17,O444&lt;&gt;0),25,AND(Y444=17,Q444&lt;&gt;0),24,AND(Y444=17,T444="ALTO"),23,AND(Y444=17,T444="BAJO"),21,AND(Y444=17,U444&lt;&gt;0),20,AND(Y444=18,O444&lt;&gt;0),25,AND(Y444=18,Q444&lt;&gt;0),24,AND(Y444=18,T444="ALTO"),23,AND(Y444=18,T444="BAJO"),22,AND(Y444=18,U444&lt;&gt;0),21,AND(Y444=19,O444&lt;&gt;0),25,AND(Y444=19,Q444&lt;&gt;0),25,AND(Y444=19,T444="ALTO"),24,AND(Y444=19,T444="BAJO"),22,AND(Y444=19,U444&lt;&gt;0),22,AND(Y444&lt;&gt;0,W444&lt;&gt;0),Y444,TRUE,"FALSO")</f>
        <v>17</v>
      </c>
      <c r="AB444" s="248"/>
      <c r="AC444" s="248"/>
      <c r="AD444" s="430"/>
      <c r="AE444" s="431"/>
      <c r="AF444" s="431"/>
      <c r="AG444" s="223"/>
      <c r="AH444" s="223"/>
      <c r="AI444" s="223"/>
      <c r="AJ444" s="223"/>
      <c r="AK444" s="223"/>
      <c r="AL444" s="223"/>
      <c r="AM444" s="223"/>
      <c r="AN444" s="259"/>
      <c r="AO444" s="223"/>
      <c r="AP444" s="259"/>
      <c r="AR444" s="260"/>
      <c r="AT444" s="260"/>
      <c r="AV444" s="260"/>
    </row>
    <row r="445" spans="1:48" s="225" customFormat="1" ht="71.25" customHeight="1">
      <c r="A445" s="656"/>
      <c r="B445" s="580"/>
      <c r="C445" s="580"/>
      <c r="D445" s="252" t="s">
        <v>871</v>
      </c>
      <c r="E445" s="272" t="s">
        <v>865</v>
      </c>
      <c r="F445" s="185" t="s">
        <v>1</v>
      </c>
      <c r="G445" s="246" t="s">
        <v>51</v>
      </c>
      <c r="H445" s="247" t="s">
        <v>92</v>
      </c>
      <c r="I445" s="248" t="s">
        <v>202</v>
      </c>
      <c r="J445" s="248" t="str">
        <f>IF(OR(F445="SE",F445="SA"),VLOOKUP(I445,'Tabla de Peligros y Riesgo'!$C$2:$E$227,2,FALSE),VLOOKUP(I445,'LISTA DE ASPECTOS - IMPACTOS'!$D$3:$F$72,2,FALSE))</f>
        <v>Atrapamiento</v>
      </c>
      <c r="K445" s="249" t="str">
        <f>IF(OR(F445="SE",F445="SA"),VLOOKUP(I445,'Tabla de Peligros y Riesgo'!$C$2:$E$227,3,FALSE),VLOOKUP(I445,'LISTA DE ASPECTOS - IMPACTOS'!$D$3:$F$72,3,FALSE))</f>
        <v>Heridas/Amputación/Contusión/Fractura/Muerte</v>
      </c>
      <c r="L445" s="250" t="s">
        <v>90</v>
      </c>
      <c r="M445" s="248">
        <v>2</v>
      </c>
      <c r="N445" s="251">
        <f t="shared" si="54"/>
        <v>5</v>
      </c>
      <c r="O445" s="248"/>
      <c r="P445" s="252"/>
      <c r="Q445" s="248"/>
      <c r="R445" s="252"/>
      <c r="S445" s="248" t="s">
        <v>1301</v>
      </c>
      <c r="T445" s="248" t="s">
        <v>53</v>
      </c>
      <c r="U445" s="253" t="s">
        <v>1302</v>
      </c>
      <c r="V445" s="254"/>
      <c r="W445" s="253" t="s">
        <v>1196</v>
      </c>
      <c r="X445" s="255">
        <v>0.15</v>
      </c>
      <c r="Y445" s="251">
        <f t="shared" si="56"/>
        <v>5</v>
      </c>
      <c r="Z445" s="256"/>
      <c r="AA445" s="251">
        <f t="array" ref="AA445">_xlfn.IFS(AND(Y445=1,O445&lt;&gt;0),25,AND(Y445=1,Q445&lt;&gt;0),21,AND(Y445=1,T445="ALTO"),16,AND(Y445=1,T445="BAJO"),11,AND(Y445=1,U445&lt;&gt;0),2,AND(Y445=2,O445&lt;&gt;0),25,AND(Y445=2,Q445&lt;&gt;0),21,AND(Y445=2,T445="ALTO"),16,AND(Y445=2,T445="BAJO"),11,AND(Y445=2,U445&lt;&gt;0),4,AND(Y445=3,O445&lt;&gt;0),25,AND(Y445=3,Q445&lt;&gt;0),21,AND(Y445=3,T445="ALTO"),16,AND(Y445=3,T445="BAJO"),12,AND(Y445=3,U445&lt;&gt;0),5,AND(Y445=4,O445&lt;&gt;0),25,AND(Y445=4,Q445&lt;&gt;0),13,AND(Y445=4,T445="ALTO"),16,AND(Y445=4,T445="BAJO"),14,AND(Y445=4,U445&lt;&gt;0),7,AND(Y445=5,O445&lt;&gt;0),25,AND(Y445=5,Q445&lt;&gt;0),21,AND(Y445=5,T445="ALTO"),16,AND(Y445=5,T445="BAJO"),12,AND(Y445=5,U445&lt;&gt;0),8,AND(Y445=6,O445&lt;&gt;0),25,AND(Y445=6,Q445&lt;&gt;0),21,AND(Y445=6,T445="ALTO"),20,AND(Y445=6,T445="BAJO"),17,AND(Y445=6,U445&lt;&gt;0),6,AND(Y445=7,O445&lt;&gt;0),25,AND(Y445=7,Q445&lt;&gt;0),23,AND(Y445=7,T445="ALTO"),16,AND(Y445=7,T445="BAJO"),11,AND(Y445=7,U445&lt;&gt;0),7,AND(Y445=8,O445&lt;&gt;0),25,AND(Y445=8,Q445&lt;&gt;0),21,AND(Y445=8,T445="ALTO"),16,AND(Y445=8,T445="BAJO"),12,AND(Y445=8,U445&lt;&gt;0),8,AND(Y445=9,O445&lt;&gt;0),25,AND(Y445=9,Q445&lt;&gt;0),21,AND(Y445=9,T445="ALTO"),20,AND(Y445=9,T445="BAJO"),17,AND(Y445=9,U445&lt;&gt;0),13,AND(Y445=10,O445&lt;&gt;0),25,AND(Y445=10,Q445&lt;&gt;0),22,AND(Y445=10,T445="ALTO"),21,AND(Y445=10,T445="BAJO"),18,AND(Y445=10,U445&lt;&gt;0),18,AND(Y445=11,O445&lt;&gt;0),25,AND(Y445=11,Q445&lt;&gt;0),23,AND(Y445=11,T445="ALTO"),20,AND(Y445=11,T445="BAJO"),16,AND(Y445=11,U445&lt;&gt;0),11,AND(Y445=12,O445&lt;&gt;0),25,AND(Y445=12,Q445&lt;&gt;0),23,AND(Y445=12,T445="ALTO"),20,AND(Y445=12,T445="BAJO"),16,AND(Y445=12,U445&lt;&gt;0),12,AND(Y445=13,O445&lt;&gt;0),25,AND(Y445=13,Q445&lt;&gt;0),21,AND(Y445=13,T445="ALTO"),20,AND(Y445=13,T445="BAJO"),17,AND(Y445=13,U445&lt;&gt;0),17,AND(Y445=14,O445&lt;&gt;0),25,AND(Y445=14,Q445&lt;&gt;0),24,AND(Y445=14,T445="ALTO"),23,AND(Y445=14,T445="BAJO"),21,AND(Y445=14,U445&lt;&gt;0),18,AND(Y445=15,O445&lt;&gt;0),25,AND(Y445=15,Q445&lt;&gt;0),24,AND(Y445=15,T445="ALTO"),22,AND(Y445=15,T445="BAJO"),19,AND(Y445=15,U445&lt;&gt;0),19,AND(Y445=16,O445&lt;&gt;0),25,AND(Y445=16,Q445&lt;&gt;0),23,AND(Y445=16,T445="ALTO"),23,AND(Y445=16,T445="BAJO"),23,AND(Y445=16,U445&lt;&gt;0),20,AND(Y445=17,O445&lt;&gt;0),25,AND(Y445=17,Q445&lt;&gt;0),24,AND(Y445=17,T445="ALTO"),23,AND(Y445=17,T445="BAJO"),21,AND(Y445=17,U445&lt;&gt;0),20,AND(Y445=18,O445&lt;&gt;0),25,AND(Y445=18,Q445&lt;&gt;0),24,AND(Y445=18,T445="ALTO"),23,AND(Y445=18,T445="BAJO"),22,AND(Y445=18,U445&lt;&gt;0),21,AND(Y445=19,O445&lt;&gt;0),25,AND(Y445=19,Q445&lt;&gt;0),25,AND(Y445=19,T445="ALTO"),24,AND(Y445=19,T445="BAJO"),22,AND(Y445=19,U445&lt;&gt;0),22,AND(Y445&lt;&gt;0,W445&lt;&gt;0),Y445,TRUE,"FALSO")</f>
        <v>16</v>
      </c>
      <c r="AB445" s="248"/>
      <c r="AC445" s="248"/>
      <c r="AD445" s="430"/>
      <c r="AE445" s="431"/>
      <c r="AF445" s="431"/>
      <c r="AG445" s="223"/>
      <c r="AH445" s="223"/>
      <c r="AI445" s="223"/>
      <c r="AJ445" s="223"/>
      <c r="AK445" s="223"/>
      <c r="AL445" s="223"/>
      <c r="AM445" s="223"/>
      <c r="AN445" s="259"/>
      <c r="AO445" s="223"/>
      <c r="AP445" s="259"/>
      <c r="AR445" s="260"/>
      <c r="AT445" s="260"/>
      <c r="AV445" s="260"/>
    </row>
    <row r="446" spans="1:48" s="225" customFormat="1" ht="71.25" customHeight="1">
      <c r="A446" s="656"/>
      <c r="B446" s="580"/>
      <c r="C446" s="580"/>
      <c r="D446" s="244" t="s">
        <v>795</v>
      </c>
      <c r="E446" s="272" t="s">
        <v>865</v>
      </c>
      <c r="F446" s="185" t="s">
        <v>1</v>
      </c>
      <c r="G446" s="246" t="s">
        <v>51</v>
      </c>
      <c r="H446" s="247" t="s">
        <v>66</v>
      </c>
      <c r="I446" s="248" t="s">
        <v>68</v>
      </c>
      <c r="J446" s="248" t="str">
        <f>IF(OR(F446="SE",F446="SA"),VLOOKUP(I446,'Tabla de Peligros y Riesgo'!$C$2:$E$227,2,FALSE),VLOOKUP(I446,'LISTA DE ASPECTOS - IMPACTOS'!$D$3:$F$72,2,FALSE))</f>
        <v>Caída al mismo nivel</v>
      </c>
      <c r="K446" s="249" t="str">
        <f>IF(OR(F446="SE",F446="SA"),VLOOKUP(I446,'Tabla de Peligros y Riesgo'!$C$2:$E$227,3,FALSE),VLOOKUP(I446,'LISTA DE ASPECTOS - IMPACTOS'!$D$3:$F$72,3,FALSE))</f>
        <v>Contusión/Fractura/Muerte</v>
      </c>
      <c r="L446" s="250" t="s">
        <v>56</v>
      </c>
      <c r="M446" s="248">
        <v>3</v>
      </c>
      <c r="N446" s="251">
        <f t="shared" si="54"/>
        <v>13</v>
      </c>
      <c r="O446" s="248"/>
      <c r="P446" s="252"/>
      <c r="Q446" s="248"/>
      <c r="R446" s="252"/>
      <c r="S446" s="248"/>
      <c r="T446" s="248"/>
      <c r="U446" s="248" t="s">
        <v>1253</v>
      </c>
      <c r="V446" s="254">
        <v>0.35</v>
      </c>
      <c r="W446" s="253" t="s">
        <v>1196</v>
      </c>
      <c r="X446" s="255">
        <v>0.15</v>
      </c>
      <c r="Y446" s="251">
        <f t="shared" si="56"/>
        <v>13</v>
      </c>
      <c r="Z446" s="256"/>
      <c r="AA446" s="251">
        <f t="array" ref="AA446">_xlfn.IFS(AND(Y446=1,O446&lt;&gt;0),25,AND(Y446=1,Q446&lt;&gt;0),21,AND(Y446=1,T446="ALTO"),16,AND(Y446=1,T446="BAJO"),11,AND(Y446=1,U446&lt;&gt;0),2,AND(Y446=2,O446&lt;&gt;0),25,AND(Y446=2,Q446&lt;&gt;0),21,AND(Y446=2,T446="ALTO"),16,AND(Y446=2,T446="BAJO"),11,AND(Y446=2,U446&lt;&gt;0),4,AND(Y446=3,O446&lt;&gt;0),25,AND(Y446=3,Q446&lt;&gt;0),21,AND(Y446=3,T446="ALTO"),16,AND(Y446=3,T446="BAJO"),12,AND(Y446=3,U446&lt;&gt;0),5,AND(Y446=4,O446&lt;&gt;0),25,AND(Y446=4,Q446&lt;&gt;0),13,AND(Y446=4,T446="ALTO"),16,AND(Y446=4,T446="BAJO"),14,AND(Y446=4,U446&lt;&gt;0),7,AND(Y446=5,O446&lt;&gt;0),25,AND(Y446=5,Q446&lt;&gt;0),21,AND(Y446=5,T446="ALTO"),16,AND(Y446=5,T446="BAJO"),12,AND(Y446=5,U446&lt;&gt;0),8,AND(Y446=6,O446&lt;&gt;0),25,AND(Y446=6,Q446&lt;&gt;0),21,AND(Y446=6,T446="ALTO"),20,AND(Y446=6,T446="BAJO"),17,AND(Y446=6,U446&lt;&gt;0),6,AND(Y446=7,O446&lt;&gt;0),25,AND(Y446=7,Q446&lt;&gt;0),23,AND(Y446=7,T446="ALTO"),16,AND(Y446=7,T446="BAJO"),11,AND(Y446=7,U446&lt;&gt;0),7,AND(Y446=8,O446&lt;&gt;0),25,AND(Y446=8,Q446&lt;&gt;0),21,AND(Y446=8,T446="ALTO"),16,AND(Y446=8,T446="BAJO"),12,AND(Y446=8,U446&lt;&gt;0),8,AND(Y446=9,O446&lt;&gt;0),25,AND(Y446=9,Q446&lt;&gt;0),21,AND(Y446=9,T446="ALTO"),20,AND(Y446=9,T446="BAJO"),17,AND(Y446=9,U446&lt;&gt;0),13,AND(Y446=10,O446&lt;&gt;0),25,AND(Y446=10,Q446&lt;&gt;0),22,AND(Y446=10,T446="ALTO"),21,AND(Y446=10,T446="BAJO"),18,AND(Y446=10,U446&lt;&gt;0),18,AND(Y446=11,O446&lt;&gt;0),25,AND(Y446=11,Q446&lt;&gt;0),23,AND(Y446=11,T446="ALTO"),20,AND(Y446=11,T446="BAJO"),16,AND(Y446=11,U446&lt;&gt;0),11,AND(Y446=12,O446&lt;&gt;0),25,AND(Y446=12,Q446&lt;&gt;0),23,AND(Y446=12,T446="ALTO"),20,AND(Y446=12,T446="BAJO"),16,AND(Y446=12,U446&lt;&gt;0),12,AND(Y446=13,O446&lt;&gt;0),25,AND(Y446=13,Q446&lt;&gt;0),21,AND(Y446=13,T446="ALTO"),20,AND(Y446=13,T446="BAJO"),17,AND(Y446=13,U446&lt;&gt;0),17,AND(Y446=14,O446&lt;&gt;0),25,AND(Y446=14,Q446&lt;&gt;0),24,AND(Y446=14,T446="ALTO"),23,AND(Y446=14,T446="BAJO"),21,AND(Y446=14,U446&lt;&gt;0),18,AND(Y446=15,O446&lt;&gt;0),25,AND(Y446=15,Q446&lt;&gt;0),24,AND(Y446=15,T446="ALTO"),22,AND(Y446=15,T446="BAJO"),19,AND(Y446=15,U446&lt;&gt;0),19,AND(Y446=16,O446&lt;&gt;0),25,AND(Y446=16,Q446&lt;&gt;0),23,AND(Y446=16,T446="ALTO"),23,AND(Y446=16,T446="BAJO"),23,AND(Y446=16,U446&lt;&gt;0),20,AND(Y446=17,O446&lt;&gt;0),25,AND(Y446=17,Q446&lt;&gt;0),24,AND(Y446=17,T446="ALTO"),23,AND(Y446=17,T446="BAJO"),21,AND(Y446=17,U446&lt;&gt;0),20,AND(Y446=18,O446&lt;&gt;0),25,AND(Y446=18,Q446&lt;&gt;0),24,AND(Y446=18,T446="ALTO"),23,AND(Y446=18,T446="BAJO"),22,AND(Y446=18,U446&lt;&gt;0),21,AND(Y446=19,O446&lt;&gt;0),25,AND(Y446=19,Q446&lt;&gt;0),25,AND(Y446=19,T446="ALTO"),24,AND(Y446=19,T446="BAJO"),22,AND(Y446=19,U446&lt;&gt;0),22,AND(Y446&lt;&gt;0,W446&lt;&gt;0),Y446,TRUE,"FALSO")</f>
        <v>17</v>
      </c>
      <c r="AB446" s="248"/>
      <c r="AC446" s="248"/>
      <c r="AD446" s="430"/>
      <c r="AE446" s="431"/>
      <c r="AF446" s="431"/>
      <c r="AG446" s="223"/>
      <c r="AH446" s="223"/>
      <c r="AI446" s="223"/>
      <c r="AJ446" s="223"/>
      <c r="AK446" s="223"/>
      <c r="AL446" s="223"/>
      <c r="AM446" s="223"/>
      <c r="AN446" s="259"/>
      <c r="AO446" s="223"/>
      <c r="AP446" s="259"/>
      <c r="AR446" s="260"/>
      <c r="AT446" s="260"/>
      <c r="AV446" s="260"/>
    </row>
    <row r="447" spans="1:48" s="225" customFormat="1" ht="71.25" customHeight="1">
      <c r="A447" s="656"/>
      <c r="B447" s="580"/>
      <c r="C447" s="580"/>
      <c r="D447" s="252" t="s">
        <v>812</v>
      </c>
      <c r="E447" s="272" t="s">
        <v>865</v>
      </c>
      <c r="F447" s="185" t="s">
        <v>1</v>
      </c>
      <c r="G447" s="246" t="s">
        <v>51</v>
      </c>
      <c r="H447" s="247" t="s">
        <v>92</v>
      </c>
      <c r="I447" s="248" t="s">
        <v>134</v>
      </c>
      <c r="J447" s="248" t="str">
        <f>IF(OR(F447="SE",F447="SA"),VLOOKUP(I447,'Tabla de Peligros y Riesgo'!$C$2:$E$227,2,FALSE),VLOOKUP(I447,'LISTA DE ASPECTOS - IMPACTOS'!$D$3:$F$72,2,FALSE))</f>
        <v>Atrapamiento</v>
      </c>
      <c r="K447" s="249" t="str">
        <f>IF(OR(F447="SE",F447="SA"),VLOOKUP(I447,'Tabla de Peligros y Riesgo'!$C$2:$E$227,3,FALSE),VLOOKUP(I447,'LISTA DE ASPECTOS - IMPACTOS'!$D$3:$F$72,3,FALSE))</f>
        <v>Heridas/Amputación/Contusión/Fractura/Muerte</v>
      </c>
      <c r="L447" s="250" t="s">
        <v>90</v>
      </c>
      <c r="M447" s="248">
        <v>2</v>
      </c>
      <c r="N447" s="251">
        <f t="shared" si="54"/>
        <v>5</v>
      </c>
      <c r="O447" s="248"/>
      <c r="P447" s="252"/>
      <c r="Q447" s="248"/>
      <c r="R447" s="252"/>
      <c r="S447" s="248" t="s">
        <v>1269</v>
      </c>
      <c r="T447" s="248" t="s">
        <v>53</v>
      </c>
      <c r="U447" s="253" t="s">
        <v>1303</v>
      </c>
      <c r="V447" s="254"/>
      <c r="W447" s="253" t="s">
        <v>1196</v>
      </c>
      <c r="X447" s="255"/>
      <c r="Y447" s="251">
        <f t="shared" si="56"/>
        <v>5</v>
      </c>
      <c r="Z447" s="256"/>
      <c r="AA447" s="251">
        <f t="array" ref="AA447">_xlfn.IFS(AND(Y447=1,O447&lt;&gt;0),25,AND(Y447=1,Q447&lt;&gt;0),21,AND(Y447=1,T447="ALTO"),16,AND(Y447=1,T447="BAJO"),11,AND(Y447=1,U447&lt;&gt;0),2,AND(Y447=2,O447&lt;&gt;0),25,AND(Y447=2,Q447&lt;&gt;0),21,AND(Y447=2,T447="ALTO"),16,AND(Y447=2,T447="BAJO"),11,AND(Y447=2,U447&lt;&gt;0),4,AND(Y447=3,O447&lt;&gt;0),25,AND(Y447=3,Q447&lt;&gt;0),21,AND(Y447=3,T447="ALTO"),16,AND(Y447=3,T447="BAJO"),12,AND(Y447=3,U447&lt;&gt;0),5,AND(Y447=4,O447&lt;&gt;0),25,AND(Y447=4,Q447&lt;&gt;0),13,AND(Y447=4,T447="ALTO"),16,AND(Y447=4,T447="BAJO"),14,AND(Y447=4,U447&lt;&gt;0),7,AND(Y447=5,O447&lt;&gt;0),25,AND(Y447=5,Q447&lt;&gt;0),21,AND(Y447=5,T447="ALTO"),16,AND(Y447=5,T447="BAJO"),12,AND(Y447=5,U447&lt;&gt;0),8,AND(Y447=6,O447&lt;&gt;0),25,AND(Y447=6,Q447&lt;&gt;0),21,AND(Y447=6,T447="ALTO"),20,AND(Y447=6,T447="BAJO"),17,AND(Y447=6,U447&lt;&gt;0),6,AND(Y447=7,O447&lt;&gt;0),25,AND(Y447=7,Q447&lt;&gt;0),23,AND(Y447=7,T447="ALTO"),16,AND(Y447=7,T447="BAJO"),11,AND(Y447=7,U447&lt;&gt;0),7,AND(Y447=8,O447&lt;&gt;0),25,AND(Y447=8,Q447&lt;&gt;0),21,AND(Y447=8,T447="ALTO"),16,AND(Y447=8,T447="BAJO"),12,AND(Y447=8,U447&lt;&gt;0),8,AND(Y447=9,O447&lt;&gt;0),25,AND(Y447=9,Q447&lt;&gt;0),21,AND(Y447=9,T447="ALTO"),20,AND(Y447=9,T447="BAJO"),17,AND(Y447=9,U447&lt;&gt;0),13,AND(Y447=10,O447&lt;&gt;0),25,AND(Y447=10,Q447&lt;&gt;0),22,AND(Y447=10,T447="ALTO"),21,AND(Y447=10,T447="BAJO"),18,AND(Y447=10,U447&lt;&gt;0),18,AND(Y447=11,O447&lt;&gt;0),25,AND(Y447=11,Q447&lt;&gt;0),23,AND(Y447=11,T447="ALTO"),20,AND(Y447=11,T447="BAJO"),16,AND(Y447=11,U447&lt;&gt;0),11,AND(Y447=12,O447&lt;&gt;0),25,AND(Y447=12,Q447&lt;&gt;0),23,AND(Y447=12,T447="ALTO"),20,AND(Y447=12,T447="BAJO"),16,AND(Y447=12,U447&lt;&gt;0),12,AND(Y447=13,O447&lt;&gt;0),25,AND(Y447=13,Q447&lt;&gt;0),21,AND(Y447=13,T447="ALTO"),20,AND(Y447=13,T447="BAJO"),17,AND(Y447=13,U447&lt;&gt;0),17,AND(Y447=14,O447&lt;&gt;0),25,AND(Y447=14,Q447&lt;&gt;0),24,AND(Y447=14,T447="ALTO"),23,AND(Y447=14,T447="BAJO"),21,AND(Y447=14,U447&lt;&gt;0),18,AND(Y447=15,O447&lt;&gt;0),25,AND(Y447=15,Q447&lt;&gt;0),24,AND(Y447=15,T447="ALTO"),22,AND(Y447=15,T447="BAJO"),19,AND(Y447=15,U447&lt;&gt;0),19,AND(Y447=16,O447&lt;&gt;0),25,AND(Y447=16,Q447&lt;&gt;0),23,AND(Y447=16,T447="ALTO"),23,AND(Y447=16,T447="BAJO"),23,AND(Y447=16,U447&lt;&gt;0),20,AND(Y447=17,O447&lt;&gt;0),25,AND(Y447=17,Q447&lt;&gt;0),24,AND(Y447=17,T447="ALTO"),23,AND(Y447=17,T447="BAJO"),21,AND(Y447=17,U447&lt;&gt;0),20,AND(Y447=18,O447&lt;&gt;0),25,AND(Y447=18,Q447&lt;&gt;0),24,AND(Y447=18,T447="ALTO"),23,AND(Y447=18,T447="BAJO"),22,AND(Y447=18,U447&lt;&gt;0),21,AND(Y447=19,O447&lt;&gt;0),25,AND(Y447=19,Q447&lt;&gt;0),25,AND(Y447=19,T447="ALTO"),24,AND(Y447=19,T447="BAJO"),22,AND(Y447=19,U447&lt;&gt;0),22,AND(Y447&lt;&gt;0,W447&lt;&gt;0),Y447,TRUE,"FALSO")</f>
        <v>16</v>
      </c>
      <c r="AB447" s="248"/>
      <c r="AC447" s="248"/>
      <c r="AD447" s="430"/>
      <c r="AE447" s="431"/>
      <c r="AF447" s="431"/>
      <c r="AG447" s="223"/>
      <c r="AH447" s="223"/>
      <c r="AI447" s="223"/>
      <c r="AJ447" s="223"/>
      <c r="AK447" s="223"/>
      <c r="AL447" s="223"/>
      <c r="AM447" s="223"/>
      <c r="AN447" s="259"/>
      <c r="AO447" s="223"/>
      <c r="AP447" s="259"/>
      <c r="AR447" s="260"/>
      <c r="AT447" s="260"/>
      <c r="AV447" s="260"/>
    </row>
    <row r="448" spans="1:48" s="225" customFormat="1" ht="60">
      <c r="A448" s="656"/>
      <c r="B448" s="580"/>
      <c r="C448" s="580"/>
      <c r="D448" s="268" t="s">
        <v>819</v>
      </c>
      <c r="E448" s="272" t="s">
        <v>865</v>
      </c>
      <c r="F448" s="185" t="s">
        <v>0</v>
      </c>
      <c r="G448" s="246" t="s">
        <v>51</v>
      </c>
      <c r="H448" s="247" t="s">
        <v>135</v>
      </c>
      <c r="I448" s="248" t="s">
        <v>148</v>
      </c>
      <c r="J448" s="248" t="str">
        <f>IF(OR(F448="SE",F448="SA"),VLOOKUP(I448,'Tabla de Peligros y Riesgo'!$C$2:$E$227,2,FALSE),VLOOKUP(I448,'LISTA DE ASPECTOS - IMPACTOS'!$D$3:$F$72,2,FALSE))</f>
        <v>Riesgos Disergonómico</v>
      </c>
      <c r="K448" s="249" t="str">
        <f>IF(OR(F448="SE",F448="SA"),VLOOKUP(I448,'Tabla de Peligros y Riesgo'!$C$2:$E$227,3,FALSE),VLOOKUP(I448,'LISTA DE ASPECTOS - IMPACTOS'!$D$3:$F$72,3,FALSE))</f>
        <v>Lumbalgia</v>
      </c>
      <c r="L448" s="250" t="s">
        <v>56</v>
      </c>
      <c r="M448" s="248">
        <v>3</v>
      </c>
      <c r="N448" s="251">
        <f t="shared" si="54"/>
        <v>13</v>
      </c>
      <c r="O448" s="248"/>
      <c r="P448" s="252"/>
      <c r="Q448" s="248"/>
      <c r="R448" s="252"/>
      <c r="S448" s="248"/>
      <c r="T448" s="248"/>
      <c r="U448" s="248" t="s">
        <v>1253</v>
      </c>
      <c r="V448" s="254"/>
      <c r="W448" s="253" t="s">
        <v>1196</v>
      </c>
      <c r="X448" s="255"/>
      <c r="Y448" s="251">
        <f>N448</f>
        <v>13</v>
      </c>
      <c r="Z448" s="256"/>
      <c r="AA448" s="251">
        <f t="array" ref="AA448">_xlfn.IFS(AND(Y448=1,O448&lt;&gt;0),25,AND(Y448=1,Q448&lt;&gt;0),21,AND(Y448=1,T448="ALTO"),16,AND(Y448=1,T448="BAJO"),11,AND(Y448=1,U448&lt;&gt;0),2,AND(Y448=2,O448&lt;&gt;0),25,AND(Y448=2,Q448&lt;&gt;0),21,AND(Y448=2,T448="ALTO"),16,AND(Y448=2,T448="BAJO"),11,AND(Y448=2,U448&lt;&gt;0),4,AND(Y448=3,O448&lt;&gt;0),25,AND(Y448=3,Q448&lt;&gt;0),21,AND(Y448=3,T448="ALTO"),16,AND(Y448=3,T448="BAJO"),12,AND(Y448=3,U448&lt;&gt;0),5,AND(Y448=4,O448&lt;&gt;0),25,AND(Y448=4,Q448&lt;&gt;0),13,AND(Y448=4,T448="ALTO"),16,AND(Y448=4,T448="BAJO"),14,AND(Y448=4,U448&lt;&gt;0),7,AND(Y448=5,O448&lt;&gt;0),25,AND(Y448=5,Q448&lt;&gt;0),21,AND(Y448=5,T448="ALTO"),16,AND(Y448=5,T448="BAJO"),12,AND(Y448=5,U448&lt;&gt;0),8,AND(Y448=6,O448&lt;&gt;0),25,AND(Y448=6,Q448&lt;&gt;0),21,AND(Y448=6,T448="ALTO"),20,AND(Y448=6,T448="BAJO"),17,AND(Y448=6,U448&lt;&gt;0),6,AND(Y448=7,O448&lt;&gt;0),25,AND(Y448=7,Q448&lt;&gt;0),23,AND(Y448=7,T448="ALTO"),16,AND(Y448=7,T448="BAJO"),11,AND(Y448=7,U448&lt;&gt;0),7,AND(Y448=8,O448&lt;&gt;0),25,AND(Y448=8,Q448&lt;&gt;0),21,AND(Y448=8,T448="ALTO"),16,AND(Y448=8,T448="BAJO"),12,AND(Y448=8,U448&lt;&gt;0),8,AND(Y448=9,O448&lt;&gt;0),25,AND(Y448=9,Q448&lt;&gt;0),21,AND(Y448=9,T448="ALTO"),20,AND(Y448=9,T448="BAJO"),17,AND(Y448=9,U448&lt;&gt;0),13,AND(Y448=10,O448&lt;&gt;0),25,AND(Y448=10,Q448&lt;&gt;0),22,AND(Y448=10,T448="ALTO"),21,AND(Y448=10,T448="BAJO"),18,AND(Y448=10,U448&lt;&gt;0),18,AND(Y448=11,O448&lt;&gt;0),25,AND(Y448=11,Q448&lt;&gt;0),23,AND(Y448=11,T448="ALTO"),20,AND(Y448=11,T448="BAJO"),16,AND(Y448=11,U448&lt;&gt;0),11,AND(Y448=12,O448&lt;&gt;0),25,AND(Y448=12,Q448&lt;&gt;0),23,AND(Y448=12,T448="ALTO"),20,AND(Y448=12,T448="BAJO"),16,AND(Y448=12,U448&lt;&gt;0),12,AND(Y448=13,O448&lt;&gt;0),25,AND(Y448=13,Q448&lt;&gt;0),21,AND(Y448=13,T448="ALTO"),20,AND(Y448=13,T448="BAJO"),17,AND(Y448=13,U448&lt;&gt;0),17,AND(Y448=14,O448&lt;&gt;0),25,AND(Y448=14,Q448&lt;&gt;0),24,AND(Y448=14,T448="ALTO"),23,AND(Y448=14,T448="BAJO"),21,AND(Y448=14,U448&lt;&gt;0),18,AND(Y448=15,O448&lt;&gt;0),25,AND(Y448=15,Q448&lt;&gt;0),24,AND(Y448=15,T448="ALTO"),22,AND(Y448=15,T448="BAJO"),19,AND(Y448=15,U448&lt;&gt;0),19,AND(Y448=16,O448&lt;&gt;0),25,AND(Y448=16,Q448&lt;&gt;0),23,AND(Y448=16,T448="ALTO"),23,AND(Y448=16,T448="BAJO"),23,AND(Y448=16,U448&lt;&gt;0),20,AND(Y448=17,O448&lt;&gt;0),25,AND(Y448=17,Q448&lt;&gt;0),24,AND(Y448=17,T448="ALTO"),23,AND(Y448=17,T448="BAJO"),21,AND(Y448=17,U448&lt;&gt;0),20,AND(Y448=18,O448&lt;&gt;0),25,AND(Y448=18,Q448&lt;&gt;0),24,AND(Y448=18,T448="ALTO"),23,AND(Y448=18,T448="BAJO"),22,AND(Y448=18,U448&lt;&gt;0),21,AND(Y448=19,O448&lt;&gt;0),25,AND(Y448=19,Q448&lt;&gt;0),25,AND(Y448=19,T448="ALTO"),24,AND(Y448=19,T448="BAJO"),22,AND(Y448=19,U448&lt;&gt;0),22,AND(Y448&lt;&gt;0,W448&lt;&gt;0),Y448,TRUE,"FALSO")</f>
        <v>17</v>
      </c>
      <c r="AB448" s="248"/>
      <c r="AC448" s="248"/>
      <c r="AD448" s="430"/>
      <c r="AE448" s="431"/>
      <c r="AF448" s="431"/>
      <c r="AG448" s="223"/>
      <c r="AH448" s="223"/>
      <c r="AI448" s="223"/>
      <c r="AJ448" s="223"/>
      <c r="AK448" s="223"/>
      <c r="AL448" s="223"/>
      <c r="AM448" s="223"/>
      <c r="AN448" s="259"/>
      <c r="AO448" s="223"/>
      <c r="AP448" s="259"/>
      <c r="AR448" s="260"/>
      <c r="AT448" s="260"/>
      <c r="AV448" s="260"/>
    </row>
    <row r="449" spans="1:48" ht="57" customHeight="1">
      <c r="A449" s="656"/>
      <c r="B449" s="581"/>
      <c r="C449" s="581"/>
      <c r="D449" s="270" t="s">
        <v>819</v>
      </c>
      <c r="E449" s="272" t="s">
        <v>865</v>
      </c>
      <c r="F449" s="185" t="s">
        <v>2</v>
      </c>
      <c r="G449" s="246" t="s">
        <v>52</v>
      </c>
      <c r="H449" s="247" t="s">
        <v>128</v>
      </c>
      <c r="I449" s="248" t="s">
        <v>150</v>
      </c>
      <c r="J449" s="248" t="str">
        <f>IF(OR(F449="SE",F449="SA"),VLOOKUP(I449,'Tabla de Peligros y Riesgo'!$C$2:$E$227,2,FALSE),VLOOKUP(I449,'LISTA DE ASPECTOS - IMPACTOS'!$D$3:$F$72,2,FALSE))</f>
        <v>Alteración de la calidad de suelo/agua</v>
      </c>
      <c r="K449" s="249" t="str">
        <f>IF(OR(F449="SE",F449="SA"),VLOOKUP(I449,'Tabla de Peligros y Riesgo'!$C$2:$E$227,3,FALSE),VLOOKUP(I449,'LISTA DE ASPECTOS - IMPACTOS'!$D$3:$F$72,3,FALSE))</f>
        <v>Potencial afectación a la calidad ambiental del suelo, agua, aire, flora y fauna</v>
      </c>
      <c r="L449" s="250" t="s">
        <v>56</v>
      </c>
      <c r="M449" s="248">
        <v>4</v>
      </c>
      <c r="N449" s="251">
        <f t="shared" si="54"/>
        <v>18</v>
      </c>
      <c r="O449" s="248"/>
      <c r="P449" s="252"/>
      <c r="Q449" s="248"/>
      <c r="R449" s="252"/>
      <c r="S449" s="248"/>
      <c r="T449" s="248"/>
      <c r="U449" s="248" t="s">
        <v>1253</v>
      </c>
      <c r="V449" s="252"/>
      <c r="W449" s="253"/>
      <c r="X449" s="255"/>
      <c r="Y449" s="251">
        <f>N449</f>
        <v>18</v>
      </c>
      <c r="Z449" s="256"/>
      <c r="AA449" s="251">
        <f t="array" ref="AA449">_xlfn.IFS(AND(Y449=1,O449&lt;&gt;0),25,AND(Y449=1,Q449&lt;&gt;0),21,AND(Y449=1,T449="ALTO"),16,AND(Y449=1,T449="BAJO"),11,AND(Y449=1,U449&lt;&gt;0),2,AND(Y449=2,O449&lt;&gt;0),25,AND(Y449=2,Q449&lt;&gt;0),21,AND(Y449=2,T449="ALTO"),16,AND(Y449=2,T449="BAJO"),11,AND(Y449=2,U449&lt;&gt;0),4,AND(Y449=3,O449&lt;&gt;0),25,AND(Y449=3,Q449&lt;&gt;0),21,AND(Y449=3,T449="ALTO"),16,AND(Y449=3,T449="BAJO"),12,AND(Y449=3,U449&lt;&gt;0),5,AND(Y449=4,O449&lt;&gt;0),25,AND(Y449=4,Q449&lt;&gt;0),13,AND(Y449=4,T449="ALTO"),16,AND(Y449=4,T449="BAJO"),14,AND(Y449=4,U449&lt;&gt;0),7,AND(Y449=5,O449&lt;&gt;0),25,AND(Y449=5,Q449&lt;&gt;0),21,AND(Y449=5,T449="ALTO"),16,AND(Y449=5,T449="BAJO"),12,AND(Y449=5,U449&lt;&gt;0),8,AND(Y449=6,O449&lt;&gt;0),25,AND(Y449=6,Q449&lt;&gt;0),21,AND(Y449=6,T449="ALTO"),20,AND(Y449=6,T449="BAJO"),17,AND(Y449=6,U449&lt;&gt;0),6,AND(Y449=7,O449&lt;&gt;0),25,AND(Y449=7,Q449&lt;&gt;0),23,AND(Y449=7,T449="ALTO"),16,AND(Y449=7,T449="BAJO"),11,AND(Y449=7,U449&lt;&gt;0),7,AND(Y449=8,O449&lt;&gt;0),25,AND(Y449=8,Q449&lt;&gt;0),21,AND(Y449=8,T449="ALTO"),16,AND(Y449=8,T449="BAJO"),12,AND(Y449=8,U449&lt;&gt;0),8,AND(Y449=9,O449&lt;&gt;0),25,AND(Y449=9,Q449&lt;&gt;0),21,AND(Y449=9,T449="ALTO"),20,AND(Y449=9,T449="BAJO"),17,AND(Y449=9,U449&lt;&gt;0),13,AND(Y449=10,O449&lt;&gt;0),25,AND(Y449=10,Q449&lt;&gt;0),22,AND(Y449=10,T449="ALTO"),21,AND(Y449=10,T449="BAJO"),18,AND(Y449=10,U449&lt;&gt;0),18,AND(Y449=11,O449&lt;&gt;0),25,AND(Y449=11,Q449&lt;&gt;0),23,AND(Y449=11,T449="ALTO"),20,AND(Y449=11,T449="BAJO"),16,AND(Y449=11,U449&lt;&gt;0),11,AND(Y449=12,O449&lt;&gt;0),25,AND(Y449=12,Q449&lt;&gt;0),23,AND(Y449=12,T449="ALTO"),20,AND(Y449=12,T449="BAJO"),16,AND(Y449=12,U449&lt;&gt;0),12,AND(Y449=13,O449&lt;&gt;0),25,AND(Y449=13,Q449&lt;&gt;0),21,AND(Y449=13,T449="ALTO"),20,AND(Y449=13,T449="BAJO"),17,AND(Y449=13,U449&lt;&gt;0),17,AND(Y449=14,O449&lt;&gt;0),25,AND(Y449=14,Q449&lt;&gt;0),24,AND(Y449=14,T449="ALTO"),23,AND(Y449=14,T449="BAJO"),21,AND(Y449=14,U449&lt;&gt;0),18,AND(Y449=15,O449&lt;&gt;0),25,AND(Y449=15,Q449&lt;&gt;0),24,AND(Y449=15,T449="ALTO"),22,AND(Y449=15,T449="BAJO"),19,AND(Y449=15,U449&lt;&gt;0),19,AND(Y449=16,O449&lt;&gt;0),25,AND(Y449=16,Q449&lt;&gt;0),23,AND(Y449=16,T449="ALTO"),23,AND(Y449=16,T449="BAJO"),23,AND(Y449=16,U449&lt;&gt;0),20,AND(Y449=17,O449&lt;&gt;0),25,AND(Y449=17,Q449&lt;&gt;0),24,AND(Y449=17,T449="ALTO"),23,AND(Y449=17,T449="BAJO"),21,AND(Y449=17,U449&lt;&gt;0),20,AND(Y449=18,O449&lt;&gt;0),25,AND(Y449=18,Q449&lt;&gt;0),24,AND(Y449=18,T449="ALTO"),23,AND(Y449=18,T449="BAJO"),22,AND(Y449=18,U449&lt;&gt;0),21,AND(Y449=19,O449&lt;&gt;0),25,AND(Y449=19,Q449&lt;&gt;0),25,AND(Y449=19,T449="ALTO"),24,AND(Y449=19,T449="BAJO"),22,AND(Y449=19,U449&lt;&gt;0),22,AND(Y449&lt;&gt;0,W449&lt;&gt;0),Y449,TRUE,"FALSO")</f>
        <v>21</v>
      </c>
      <c r="AB449" s="50"/>
      <c r="AC449" s="50"/>
      <c r="AD449" s="432"/>
      <c r="AE449" s="433"/>
      <c r="AF449" s="433"/>
      <c r="AN449" s="265"/>
      <c r="AP449" s="265"/>
      <c r="AR449" s="266"/>
      <c r="AT449" s="266"/>
      <c r="AV449" s="266"/>
    </row>
    <row r="450" spans="1:48" s="225" customFormat="1" ht="71.25" customHeight="1">
      <c r="A450" s="656"/>
      <c r="B450" s="552">
        <v>28</v>
      </c>
      <c r="C450" s="552" t="s">
        <v>872</v>
      </c>
      <c r="D450" s="271" t="s">
        <v>782</v>
      </c>
      <c r="E450" s="272" t="s">
        <v>865</v>
      </c>
      <c r="F450" s="185" t="s">
        <v>0</v>
      </c>
      <c r="G450" s="246" t="s">
        <v>51</v>
      </c>
      <c r="H450" s="247" t="s">
        <v>71</v>
      </c>
      <c r="I450" s="248" t="s">
        <v>72</v>
      </c>
      <c r="J450" s="248" t="str">
        <f>IF(OR(F450="SE",F450="SA"),VLOOKUP(I450,'Tabla de Peligros y Riesgo'!$C$2:$E$227,2,FALSE),VLOOKUP(I450,'LISTA DE ASPECTOS - IMPACTOS'!$D$3:$F$72,2,FALSE))</f>
        <v>Contagio</v>
      </c>
      <c r="K450" s="249" t="str">
        <f>IF(OR(F450="SE",F450="SA"),VLOOKUP(I450,'Tabla de Peligros y Riesgo'!$C$2:$E$227,3,FALSE),VLOOKUP(I450,'LISTA DE ASPECTOS - IMPACTOS'!$D$3:$F$72,3,FALSE))</f>
        <v xml:space="preserve">Infección/Muerte </v>
      </c>
      <c r="L450" s="250" t="s">
        <v>90</v>
      </c>
      <c r="M450" s="248">
        <v>2</v>
      </c>
      <c r="N450" s="251">
        <f t="shared" si="54"/>
        <v>5</v>
      </c>
      <c r="O450" s="248"/>
      <c r="P450" s="252"/>
      <c r="Q450" s="248"/>
      <c r="R450" s="252"/>
      <c r="S450" s="248" t="s">
        <v>1190</v>
      </c>
      <c r="T450" s="248" t="s">
        <v>53</v>
      </c>
      <c r="U450" s="253" t="s">
        <v>1191</v>
      </c>
      <c r="V450" s="254">
        <v>0.35</v>
      </c>
      <c r="W450" s="253" t="s">
        <v>1192</v>
      </c>
      <c r="X450" s="255">
        <v>0.15</v>
      </c>
      <c r="Y450" s="251">
        <f>N450</f>
        <v>5</v>
      </c>
      <c r="Z450" s="256"/>
      <c r="AA450" s="251">
        <f t="array" ref="AA450">_xlfn.IFS(AND(Y450=1,O450&lt;&gt;0),25,AND(Y450=1,Q450&lt;&gt;0),21,AND(Y450=1,T450="ALTO"),16,AND(Y450=1,T450="BAJO"),11,AND(Y450=1,U450&lt;&gt;0),2,AND(Y450=2,O450&lt;&gt;0),25,AND(Y450=2,Q450&lt;&gt;0),21,AND(Y450=2,T450="ALTO"),16,AND(Y450=2,T450="BAJO"),11,AND(Y450=2,U450&lt;&gt;0),4,AND(Y450=3,O450&lt;&gt;0),25,AND(Y450=3,Q450&lt;&gt;0),21,AND(Y450=3,T450="ALTO"),16,AND(Y450=3,T450="BAJO"),12,AND(Y450=3,U450&lt;&gt;0),5,AND(Y450=4,O450&lt;&gt;0),25,AND(Y450=4,Q450&lt;&gt;0),13,AND(Y450=4,T450="ALTO"),16,AND(Y450=4,T450="BAJO"),14,AND(Y450=4,U450&lt;&gt;0),7,AND(Y450=5,O450&lt;&gt;0),25,AND(Y450=5,Q450&lt;&gt;0),21,AND(Y450=5,T450="ALTO"),16,AND(Y450=5,T450="BAJO"),12,AND(Y450=5,U450&lt;&gt;0),8,AND(Y450=6,O450&lt;&gt;0),25,AND(Y450=6,Q450&lt;&gt;0),21,AND(Y450=6,T450="ALTO"),20,AND(Y450=6,T450="BAJO"),17,AND(Y450=6,U450&lt;&gt;0),6,AND(Y450=7,O450&lt;&gt;0),25,AND(Y450=7,Q450&lt;&gt;0),23,AND(Y450=7,T450="ALTO"),16,AND(Y450=7,T450="BAJO"),11,AND(Y450=7,U450&lt;&gt;0),7,AND(Y450=8,O450&lt;&gt;0),25,AND(Y450=8,Q450&lt;&gt;0),21,AND(Y450=8,T450="ALTO"),16,AND(Y450=8,T450="BAJO"),12,AND(Y450=8,U450&lt;&gt;0),8,AND(Y450=9,O450&lt;&gt;0),25,AND(Y450=9,Q450&lt;&gt;0),21,AND(Y450=9,T450="ALTO"),20,AND(Y450=9,T450="BAJO"),17,AND(Y450=9,U450&lt;&gt;0),13,AND(Y450=10,O450&lt;&gt;0),25,AND(Y450=10,Q450&lt;&gt;0),22,AND(Y450=10,T450="ALTO"),21,AND(Y450=10,T450="BAJO"),18,AND(Y450=10,U450&lt;&gt;0),18,AND(Y450=11,O450&lt;&gt;0),25,AND(Y450=11,Q450&lt;&gt;0),23,AND(Y450=11,T450="ALTO"),20,AND(Y450=11,T450="BAJO"),16,AND(Y450=11,U450&lt;&gt;0),11,AND(Y450=12,O450&lt;&gt;0),25,AND(Y450=12,Q450&lt;&gt;0),23,AND(Y450=12,T450="ALTO"),20,AND(Y450=12,T450="BAJO"),16,AND(Y450=12,U450&lt;&gt;0),12,AND(Y450=13,O450&lt;&gt;0),25,AND(Y450=13,Q450&lt;&gt;0),21,AND(Y450=13,T450="ALTO"),20,AND(Y450=13,T450="BAJO"),17,AND(Y450=13,U450&lt;&gt;0),17,AND(Y450=14,O450&lt;&gt;0),25,AND(Y450=14,Q450&lt;&gt;0),24,AND(Y450=14,T450="ALTO"),23,AND(Y450=14,T450="BAJO"),21,AND(Y450=14,U450&lt;&gt;0),18,AND(Y450=15,O450&lt;&gt;0),25,AND(Y450=15,Q450&lt;&gt;0),24,AND(Y450=15,T450="ALTO"),22,AND(Y450=15,T450="BAJO"),19,AND(Y450=15,U450&lt;&gt;0),19,AND(Y450=16,O450&lt;&gt;0),25,AND(Y450=16,Q450&lt;&gt;0),23,AND(Y450=16,T450="ALTO"),23,AND(Y450=16,T450="BAJO"),23,AND(Y450=16,U450&lt;&gt;0),20,AND(Y450=17,O450&lt;&gt;0),25,AND(Y450=17,Q450&lt;&gt;0),24,AND(Y450=17,T450="ALTO"),23,AND(Y450=17,T450="BAJO"),21,AND(Y450=17,U450&lt;&gt;0),20,AND(Y450=18,O450&lt;&gt;0),25,AND(Y450=18,Q450&lt;&gt;0),24,AND(Y450=18,T450="ALTO"),23,AND(Y450=18,T450="BAJO"),22,AND(Y450=18,U450&lt;&gt;0),21,AND(Y450=19,O450&lt;&gt;0),25,AND(Y450=19,Q450&lt;&gt;0),25,AND(Y450=19,T450="ALTO"),24,AND(Y450=19,T450="BAJO"),22,AND(Y450=19,U450&lt;&gt;0),22,AND(Y450&lt;&gt;0,W450&lt;&gt;0),Y450,TRUE,"FALSO")</f>
        <v>16</v>
      </c>
      <c r="AB450" s="248"/>
      <c r="AC450" s="248"/>
      <c r="AD450" s="430"/>
      <c r="AE450" s="431"/>
      <c r="AF450" s="431"/>
      <c r="AG450" s="223"/>
      <c r="AH450" s="223"/>
      <c r="AI450" s="223"/>
      <c r="AJ450" s="223"/>
      <c r="AK450" s="223"/>
      <c r="AL450" s="223"/>
      <c r="AM450" s="223"/>
      <c r="AN450" s="259"/>
      <c r="AO450" s="223"/>
      <c r="AP450" s="259"/>
      <c r="AR450" s="260"/>
      <c r="AT450" s="260"/>
      <c r="AV450" s="260"/>
    </row>
    <row r="451" spans="1:48" ht="57" customHeight="1">
      <c r="A451" s="656"/>
      <c r="B451" s="553"/>
      <c r="C451" s="553"/>
      <c r="D451" s="270" t="s">
        <v>782</v>
      </c>
      <c r="E451" s="272" t="s">
        <v>865</v>
      </c>
      <c r="F451" s="185" t="s">
        <v>2</v>
      </c>
      <c r="G451" s="246" t="s">
        <v>58</v>
      </c>
      <c r="H451" s="247" t="s">
        <v>531</v>
      </c>
      <c r="I451" s="248" t="s">
        <v>543</v>
      </c>
      <c r="J451" s="248" t="str">
        <f>IF(OR(F451="SE",F451="SA"),VLOOKUP(I451,'Tabla de Peligros y Riesgo'!$C$2:$E$227,2,FALSE),VLOOKUP(I451,'LISTA DE ASPECTOS - IMPACTOS'!$D$3:$F$72,2,FALSE))</f>
        <v>Alteración de la calidad de suelo/agua</v>
      </c>
      <c r="K451" s="249" t="str">
        <f>IF(OR(F451="SE",F451="SA"),VLOOKUP(I451,'Tabla de Peligros y Riesgo'!$C$2:$E$227,3,FALSE),VLOOKUP(I451,'LISTA DE ASPECTOS - IMPACTOS'!$D$3:$F$72,3,FALSE))</f>
        <v>Potencial afectación a la calidad ambiental del suelo, agua, aire, flora y fauna</v>
      </c>
      <c r="L451" s="250" t="s">
        <v>65</v>
      </c>
      <c r="M451" s="248">
        <v>2</v>
      </c>
      <c r="N451" s="251">
        <f t="shared" si="54"/>
        <v>12</v>
      </c>
      <c r="O451" s="248"/>
      <c r="P451" s="252"/>
      <c r="Q451" s="248"/>
      <c r="R451" s="252"/>
      <c r="S451" s="248" t="s">
        <v>1193</v>
      </c>
      <c r="T451" s="248" t="s">
        <v>59</v>
      </c>
      <c r="U451" s="262" t="s">
        <v>1194</v>
      </c>
      <c r="V451" s="252"/>
      <c r="W451" s="253"/>
      <c r="X451" s="255"/>
      <c r="Y451" s="251">
        <f>N451</f>
        <v>12</v>
      </c>
      <c r="Z451" s="256">
        <f>IF(N451&gt;=16,MAX(O451:T451),IF(N451&lt;16,MAX(O451:X451)))</f>
        <v>0</v>
      </c>
      <c r="AA451" s="251">
        <f t="array" ref="AA451">_xlfn.IFS(AND(Y451=1,O451&lt;&gt;0),25,AND(Y451=1,Q451&lt;&gt;0),21,AND(Y451=1,T451="ALTO"),16,AND(Y451=1,T451="BAJO"),11,AND(Y451=1,U451&lt;&gt;0),2,AND(Y451=2,O451&lt;&gt;0),25,AND(Y451=2,Q451&lt;&gt;0),21,AND(Y451=2,T451="ALTO"),16,AND(Y451=2,T451="BAJO"),11,AND(Y451=2,U451&lt;&gt;0),4,AND(Y451=3,O451&lt;&gt;0),25,AND(Y451=3,Q451&lt;&gt;0),21,AND(Y451=3,T451="ALTO"),16,AND(Y451=3,T451="BAJO"),12,AND(Y451=3,U451&lt;&gt;0),5,AND(Y451=4,O451&lt;&gt;0),25,AND(Y451=4,Q451&lt;&gt;0),13,AND(Y451=4,T451="ALTO"),16,AND(Y451=4,T451="BAJO"),14,AND(Y451=4,U451&lt;&gt;0),7,AND(Y451=5,O451&lt;&gt;0),25,AND(Y451=5,Q451&lt;&gt;0),21,AND(Y451=5,T451="ALTO"),16,AND(Y451=5,T451="BAJO"),12,AND(Y451=5,U451&lt;&gt;0),8,AND(Y451=6,O451&lt;&gt;0),25,AND(Y451=6,Q451&lt;&gt;0),21,AND(Y451=6,T451="ALTO"),20,AND(Y451=6,T451="BAJO"),17,AND(Y451=6,U451&lt;&gt;0),6,AND(Y451=7,O451&lt;&gt;0),25,AND(Y451=7,Q451&lt;&gt;0),23,AND(Y451=7,T451="ALTO"),16,AND(Y451=7,T451="BAJO"),11,AND(Y451=7,U451&lt;&gt;0),7,AND(Y451=8,O451&lt;&gt;0),25,AND(Y451=8,Q451&lt;&gt;0),21,AND(Y451=8,T451="ALTO"),16,AND(Y451=8,T451="BAJO"),12,AND(Y451=8,U451&lt;&gt;0),8,AND(Y451=9,O451&lt;&gt;0),25,AND(Y451=9,Q451&lt;&gt;0),21,AND(Y451=9,T451="ALTO"),20,AND(Y451=9,T451="BAJO"),17,AND(Y451=9,U451&lt;&gt;0),13,AND(Y451=10,O451&lt;&gt;0),25,AND(Y451=10,Q451&lt;&gt;0),22,AND(Y451=10,T451="ALTO"),21,AND(Y451=10,T451="BAJO"),18,AND(Y451=10,U451&lt;&gt;0),18,AND(Y451=11,O451&lt;&gt;0),25,AND(Y451=11,Q451&lt;&gt;0),23,AND(Y451=11,T451="ALTO"),20,AND(Y451=11,T451="BAJO"),16,AND(Y451=11,U451&lt;&gt;0),11,AND(Y451=12,O451&lt;&gt;0),25,AND(Y451=12,Q451&lt;&gt;0),23,AND(Y451=12,T451="ALTO"),20,AND(Y451=12,T451="BAJO"),16,AND(Y451=12,U451&lt;&gt;0),12,AND(Y451=13,O451&lt;&gt;0),25,AND(Y451=13,Q451&lt;&gt;0),21,AND(Y451=13,T451="ALTO"),20,AND(Y451=13,T451="BAJO"),17,AND(Y451=13,U451&lt;&gt;0),17,AND(Y451=14,O451&lt;&gt;0),25,AND(Y451=14,Q451&lt;&gt;0),24,AND(Y451=14,T451="ALTO"),23,AND(Y451=14,T451="BAJO"),21,AND(Y451=14,U451&lt;&gt;0),18,AND(Y451=15,O451&lt;&gt;0),25,AND(Y451=15,Q451&lt;&gt;0),24,AND(Y451=15,T451="ALTO"),22,AND(Y451=15,T451="BAJO"),19,AND(Y451=15,U451&lt;&gt;0),19,AND(Y451=16,O451&lt;&gt;0),25,AND(Y451=16,Q451&lt;&gt;0),23,AND(Y451=16,T451="ALTO"),23,AND(Y451=16,T451="BAJO"),23,AND(Y451=16,U451&lt;&gt;0),20,AND(Y451=17,O451&lt;&gt;0),25,AND(Y451=17,Q451&lt;&gt;0),24,AND(Y451=17,T451="ALTO"),23,AND(Y451=17,T451="BAJO"),21,AND(Y451=17,U451&lt;&gt;0),20,AND(Y451=18,O451&lt;&gt;0),25,AND(Y451=18,Q451&lt;&gt;0),24,AND(Y451=18,T451="ALTO"),23,AND(Y451=18,T451="BAJO"),22,AND(Y451=18,U451&lt;&gt;0),21,AND(Y451=19,O451&lt;&gt;0),25,AND(Y451=19,Q451&lt;&gt;0),25,AND(Y451=19,T451="ALTO"),24,AND(Y451=19,T451="BAJO"),22,AND(Y451=19,U451&lt;&gt;0),22,AND(Y451&lt;&gt;0,W451&lt;&gt;0),Y451,TRUE,"FALSO")</f>
        <v>16</v>
      </c>
      <c r="AB451" s="50"/>
      <c r="AC451" s="50"/>
      <c r="AD451" s="432"/>
      <c r="AE451" s="433"/>
      <c r="AF451" s="433"/>
      <c r="AN451" s="265"/>
      <c r="AP451" s="265"/>
      <c r="AR451" s="266"/>
      <c r="AT451" s="266"/>
      <c r="AV451" s="266"/>
    </row>
    <row r="452" spans="1:48" s="225" customFormat="1" ht="71.25" customHeight="1">
      <c r="A452" s="656"/>
      <c r="B452" s="553"/>
      <c r="C452" s="553"/>
      <c r="D452" s="271" t="s">
        <v>782</v>
      </c>
      <c r="E452" s="272" t="s">
        <v>865</v>
      </c>
      <c r="F452" s="185" t="s">
        <v>0</v>
      </c>
      <c r="G452" s="246" t="s">
        <v>51</v>
      </c>
      <c r="H452" s="247" t="s">
        <v>63</v>
      </c>
      <c r="I452" s="248" t="s">
        <v>64</v>
      </c>
      <c r="J452" s="248" t="str">
        <f>IF(OR(F452="SE",F452="SA"),VLOOKUP(I452,'Tabla de Peligros y Riesgo'!$C$2:$E$227,2,FALSE),VLOOKUP(I452,'LISTA DE ASPECTOS - IMPACTOS'!$D$3:$F$72,2,FALSE))</f>
        <v>Riesgo Psicosocial</v>
      </c>
      <c r="K452" s="249" t="str">
        <f>IF(OR(F452="SE",F452="SA"),VLOOKUP(I452,'Tabla de Peligros y Riesgo'!$C$2:$E$227,3,FALSE),VLOOKUP(I452,'LISTA DE ASPECTOS - IMPACTOS'!$D$3:$F$72,3,FALSE))</f>
        <v>Estrés / Depresión</v>
      </c>
      <c r="L452" s="250" t="s">
        <v>56</v>
      </c>
      <c r="M452" s="248">
        <v>3</v>
      </c>
      <c r="N452" s="251">
        <f t="shared" si="54"/>
        <v>13</v>
      </c>
      <c r="O452" s="248"/>
      <c r="P452" s="252"/>
      <c r="Q452" s="248"/>
      <c r="R452" s="252"/>
      <c r="S452" s="248"/>
      <c r="T452" s="248"/>
      <c r="U452" s="253" t="s">
        <v>1195</v>
      </c>
      <c r="V452" s="254"/>
      <c r="W452" s="253" t="s">
        <v>1196</v>
      </c>
      <c r="X452" s="255"/>
      <c r="Y452" s="251">
        <f>N452</f>
        <v>13</v>
      </c>
      <c r="Z452" s="256">
        <f>IF(N452&gt;=16,MAX(O452:T452),IF(N452&lt;16,MAX(O452:X452)))</f>
        <v>0</v>
      </c>
      <c r="AA452" s="251">
        <f t="array" ref="AA452">_xlfn.IFS(AND(Y452=1,O452&lt;&gt;0),25,AND(Y452=1,Q452&lt;&gt;0),21,AND(Y452=1,T452="ALTO"),16,AND(Y452=1,T452="BAJO"),11,AND(Y452=1,U452&lt;&gt;0),2,AND(Y452=2,O452&lt;&gt;0),25,AND(Y452=2,Q452&lt;&gt;0),21,AND(Y452=2,T452="ALTO"),16,AND(Y452=2,T452="BAJO"),11,AND(Y452=2,U452&lt;&gt;0),4,AND(Y452=3,O452&lt;&gt;0),25,AND(Y452=3,Q452&lt;&gt;0),21,AND(Y452=3,T452="ALTO"),16,AND(Y452=3,T452="BAJO"),12,AND(Y452=3,U452&lt;&gt;0),5,AND(Y452=4,O452&lt;&gt;0),25,AND(Y452=4,Q452&lt;&gt;0),13,AND(Y452=4,T452="ALTO"),16,AND(Y452=4,T452="BAJO"),14,AND(Y452=4,U452&lt;&gt;0),7,AND(Y452=5,O452&lt;&gt;0),25,AND(Y452=5,Q452&lt;&gt;0),21,AND(Y452=5,T452="ALTO"),16,AND(Y452=5,T452="BAJO"),12,AND(Y452=5,U452&lt;&gt;0),8,AND(Y452=6,O452&lt;&gt;0),25,AND(Y452=6,Q452&lt;&gt;0),21,AND(Y452=6,T452="ALTO"),20,AND(Y452=6,T452="BAJO"),17,AND(Y452=6,U452&lt;&gt;0),6,AND(Y452=7,O452&lt;&gt;0),25,AND(Y452=7,Q452&lt;&gt;0),23,AND(Y452=7,T452="ALTO"),16,AND(Y452=7,T452="BAJO"),11,AND(Y452=7,U452&lt;&gt;0),7,AND(Y452=8,O452&lt;&gt;0),25,AND(Y452=8,Q452&lt;&gt;0),21,AND(Y452=8,T452="ALTO"),16,AND(Y452=8,T452="BAJO"),12,AND(Y452=8,U452&lt;&gt;0),8,AND(Y452=9,O452&lt;&gt;0),25,AND(Y452=9,Q452&lt;&gt;0),21,AND(Y452=9,T452="ALTO"),20,AND(Y452=9,T452="BAJO"),17,AND(Y452=9,U452&lt;&gt;0),13,AND(Y452=10,O452&lt;&gt;0),25,AND(Y452=10,Q452&lt;&gt;0),22,AND(Y452=10,T452="ALTO"),21,AND(Y452=10,T452="BAJO"),18,AND(Y452=10,U452&lt;&gt;0),18,AND(Y452=11,O452&lt;&gt;0),25,AND(Y452=11,Q452&lt;&gt;0),23,AND(Y452=11,T452="ALTO"),20,AND(Y452=11,T452="BAJO"),16,AND(Y452=11,U452&lt;&gt;0),11,AND(Y452=12,O452&lt;&gt;0),25,AND(Y452=12,Q452&lt;&gt;0),23,AND(Y452=12,T452="ALTO"),20,AND(Y452=12,T452="BAJO"),16,AND(Y452=12,U452&lt;&gt;0),12,AND(Y452=13,O452&lt;&gt;0),25,AND(Y452=13,Q452&lt;&gt;0),21,AND(Y452=13,T452="ALTO"),20,AND(Y452=13,T452="BAJO"),17,AND(Y452=13,U452&lt;&gt;0),17,AND(Y452=14,O452&lt;&gt;0),25,AND(Y452=14,Q452&lt;&gt;0),24,AND(Y452=14,T452="ALTO"),23,AND(Y452=14,T452="BAJO"),21,AND(Y452=14,U452&lt;&gt;0),18,AND(Y452=15,O452&lt;&gt;0),25,AND(Y452=15,Q452&lt;&gt;0),24,AND(Y452=15,T452="ALTO"),22,AND(Y452=15,T452="BAJO"),19,AND(Y452=15,U452&lt;&gt;0),19,AND(Y452=16,O452&lt;&gt;0),25,AND(Y452=16,Q452&lt;&gt;0),23,AND(Y452=16,T452="ALTO"),23,AND(Y452=16,T452="BAJO"),23,AND(Y452=16,U452&lt;&gt;0),20,AND(Y452=17,O452&lt;&gt;0),25,AND(Y452=17,Q452&lt;&gt;0),24,AND(Y452=17,T452="ALTO"),23,AND(Y452=17,T452="BAJO"),21,AND(Y452=17,U452&lt;&gt;0),20,AND(Y452=18,O452&lt;&gt;0),25,AND(Y452=18,Q452&lt;&gt;0),24,AND(Y452=18,T452="ALTO"),23,AND(Y452=18,T452="BAJO"),22,AND(Y452=18,U452&lt;&gt;0),21,AND(Y452=19,O452&lt;&gt;0),25,AND(Y452=19,Q452&lt;&gt;0),25,AND(Y452=19,T452="ALTO"),24,AND(Y452=19,T452="BAJO"),22,AND(Y452=19,U452&lt;&gt;0),22,AND(Y452&lt;&gt;0,W452&lt;&gt;0),Y452,TRUE,"FALSO")</f>
        <v>17</v>
      </c>
      <c r="AB452" s="248"/>
      <c r="AC452" s="248"/>
      <c r="AD452" s="257"/>
      <c r="AE452" s="258"/>
      <c r="AF452" s="258"/>
      <c r="AG452" s="223"/>
      <c r="AH452" s="223"/>
      <c r="AI452" s="223"/>
      <c r="AJ452" s="223"/>
      <c r="AK452" s="223"/>
      <c r="AL452" s="223"/>
      <c r="AM452" s="223"/>
      <c r="AN452" s="259"/>
      <c r="AO452" s="223"/>
      <c r="AP452" s="259"/>
      <c r="AR452" s="260"/>
      <c r="AT452" s="260"/>
      <c r="AV452" s="260"/>
    </row>
    <row r="453" spans="1:48" s="225" customFormat="1" ht="71.25" customHeight="1">
      <c r="A453" s="656"/>
      <c r="B453" s="553"/>
      <c r="C453" s="553"/>
      <c r="D453" s="252" t="s">
        <v>866</v>
      </c>
      <c r="E453" s="272" t="s">
        <v>865</v>
      </c>
      <c r="F453" s="185" t="s">
        <v>1</v>
      </c>
      <c r="G453" s="246" t="s">
        <v>51</v>
      </c>
      <c r="H453" s="247" t="s">
        <v>66</v>
      </c>
      <c r="I453" s="248" t="s">
        <v>68</v>
      </c>
      <c r="J453" s="248" t="str">
        <f>IF(OR(F453="SE",F453="SA"),VLOOKUP(I453,'Tabla de Peligros y Riesgo'!$C$2:$E$227,2,FALSE),VLOOKUP(I453,'LISTA DE ASPECTOS - IMPACTOS'!$D$3:$F$72,2,FALSE))</f>
        <v>Caída al mismo nivel</v>
      </c>
      <c r="K453" s="249" t="str">
        <f>IF(OR(F453="SE",F453="SA"),VLOOKUP(I453,'Tabla de Peligros y Riesgo'!$C$2:$E$227,3,FALSE),VLOOKUP(I453,'LISTA DE ASPECTOS - IMPACTOS'!$D$3:$F$72,3,FALSE))</f>
        <v>Contusión/Fractura/Muerte</v>
      </c>
      <c r="L453" s="250" t="s">
        <v>56</v>
      </c>
      <c r="M453" s="248">
        <v>3</v>
      </c>
      <c r="N453" s="251">
        <f t="shared" si="54"/>
        <v>13</v>
      </c>
      <c r="O453" s="248"/>
      <c r="P453" s="252"/>
      <c r="Q453" s="248"/>
      <c r="R453" s="252"/>
      <c r="S453" s="248"/>
      <c r="T453" s="248"/>
      <c r="U453" s="248" t="s">
        <v>1253</v>
      </c>
      <c r="V453" s="254">
        <v>0.35</v>
      </c>
      <c r="W453" s="253" t="s">
        <v>1196</v>
      </c>
      <c r="X453" s="255">
        <v>0.15</v>
      </c>
      <c r="Y453" s="251">
        <f t="shared" ref="Y453:Y516" si="57">N453</f>
        <v>13</v>
      </c>
      <c r="Z453" s="256"/>
      <c r="AA453" s="251">
        <f t="array" ref="AA453">_xlfn.IFS(AND(Y453=1,O453&lt;&gt;0),25,AND(Y453=1,Q453&lt;&gt;0),21,AND(Y453=1,T453="ALTO"),16,AND(Y453=1,T453="BAJO"),11,AND(Y453=1,U453&lt;&gt;0),2,AND(Y453=2,O453&lt;&gt;0),25,AND(Y453=2,Q453&lt;&gt;0),21,AND(Y453=2,T453="ALTO"),16,AND(Y453=2,T453="BAJO"),11,AND(Y453=2,U453&lt;&gt;0),4,AND(Y453=3,O453&lt;&gt;0),25,AND(Y453=3,Q453&lt;&gt;0),21,AND(Y453=3,T453="ALTO"),16,AND(Y453=3,T453="BAJO"),12,AND(Y453=3,U453&lt;&gt;0),5,AND(Y453=4,O453&lt;&gt;0),25,AND(Y453=4,Q453&lt;&gt;0),13,AND(Y453=4,T453="ALTO"),16,AND(Y453=4,T453="BAJO"),14,AND(Y453=4,U453&lt;&gt;0),7,AND(Y453=5,O453&lt;&gt;0),25,AND(Y453=5,Q453&lt;&gt;0),21,AND(Y453=5,T453="ALTO"),16,AND(Y453=5,T453="BAJO"),12,AND(Y453=5,U453&lt;&gt;0),8,AND(Y453=6,O453&lt;&gt;0),25,AND(Y453=6,Q453&lt;&gt;0),21,AND(Y453=6,T453="ALTO"),20,AND(Y453=6,T453="BAJO"),17,AND(Y453=6,U453&lt;&gt;0),6,AND(Y453=7,O453&lt;&gt;0),25,AND(Y453=7,Q453&lt;&gt;0),23,AND(Y453=7,T453="ALTO"),16,AND(Y453=7,T453="BAJO"),11,AND(Y453=7,U453&lt;&gt;0),7,AND(Y453=8,O453&lt;&gt;0),25,AND(Y453=8,Q453&lt;&gt;0),21,AND(Y453=8,T453="ALTO"),16,AND(Y453=8,T453="BAJO"),12,AND(Y453=8,U453&lt;&gt;0),8,AND(Y453=9,O453&lt;&gt;0),25,AND(Y453=9,Q453&lt;&gt;0),21,AND(Y453=9,T453="ALTO"),20,AND(Y453=9,T453="BAJO"),17,AND(Y453=9,U453&lt;&gt;0),13,AND(Y453=10,O453&lt;&gt;0),25,AND(Y453=10,Q453&lt;&gt;0),22,AND(Y453=10,T453="ALTO"),21,AND(Y453=10,T453="BAJO"),18,AND(Y453=10,U453&lt;&gt;0),18,AND(Y453=11,O453&lt;&gt;0),25,AND(Y453=11,Q453&lt;&gt;0),23,AND(Y453=11,T453="ALTO"),20,AND(Y453=11,T453="BAJO"),16,AND(Y453=11,U453&lt;&gt;0),11,AND(Y453=12,O453&lt;&gt;0),25,AND(Y453=12,Q453&lt;&gt;0),23,AND(Y453=12,T453="ALTO"),20,AND(Y453=12,T453="BAJO"),16,AND(Y453=12,U453&lt;&gt;0),12,AND(Y453=13,O453&lt;&gt;0),25,AND(Y453=13,Q453&lt;&gt;0),21,AND(Y453=13,T453="ALTO"),20,AND(Y453=13,T453="BAJO"),17,AND(Y453=13,U453&lt;&gt;0),17,AND(Y453=14,O453&lt;&gt;0),25,AND(Y453=14,Q453&lt;&gt;0),24,AND(Y453=14,T453="ALTO"),23,AND(Y453=14,T453="BAJO"),21,AND(Y453=14,U453&lt;&gt;0),18,AND(Y453=15,O453&lt;&gt;0),25,AND(Y453=15,Q453&lt;&gt;0),24,AND(Y453=15,T453="ALTO"),22,AND(Y453=15,T453="BAJO"),19,AND(Y453=15,U453&lt;&gt;0),19,AND(Y453=16,O453&lt;&gt;0),25,AND(Y453=16,Q453&lt;&gt;0),23,AND(Y453=16,T453="ALTO"),23,AND(Y453=16,T453="BAJO"),23,AND(Y453=16,U453&lt;&gt;0),20,AND(Y453=17,O453&lt;&gt;0),25,AND(Y453=17,Q453&lt;&gt;0),24,AND(Y453=17,T453="ALTO"),23,AND(Y453=17,T453="BAJO"),21,AND(Y453=17,U453&lt;&gt;0),20,AND(Y453=18,O453&lt;&gt;0),25,AND(Y453=18,Q453&lt;&gt;0),24,AND(Y453=18,T453="ALTO"),23,AND(Y453=18,T453="BAJO"),22,AND(Y453=18,U453&lt;&gt;0),21,AND(Y453=19,O453&lt;&gt;0),25,AND(Y453=19,Q453&lt;&gt;0),25,AND(Y453=19,T453="ALTO"),24,AND(Y453=19,T453="BAJO"),22,AND(Y453=19,U453&lt;&gt;0),22,AND(Y453&lt;&gt;0,W453&lt;&gt;0),Y453,TRUE,"FALSO")</f>
        <v>17</v>
      </c>
      <c r="AB453" s="248"/>
      <c r="AC453" s="248"/>
      <c r="AD453" s="430"/>
      <c r="AE453" s="431"/>
      <c r="AF453" s="431"/>
      <c r="AG453" s="223"/>
      <c r="AH453" s="223"/>
      <c r="AI453" s="223"/>
      <c r="AJ453" s="223"/>
      <c r="AK453" s="223"/>
      <c r="AL453" s="223"/>
      <c r="AM453" s="223"/>
      <c r="AN453" s="259"/>
      <c r="AO453" s="223"/>
      <c r="AP453" s="259"/>
      <c r="AR453" s="260"/>
      <c r="AT453" s="260"/>
      <c r="AV453" s="260"/>
    </row>
    <row r="454" spans="1:48" s="225" customFormat="1" ht="71.25" customHeight="1">
      <c r="A454" s="656"/>
      <c r="B454" s="553"/>
      <c r="C454" s="553"/>
      <c r="D454" s="252" t="s">
        <v>866</v>
      </c>
      <c r="E454" s="272" t="s">
        <v>865</v>
      </c>
      <c r="F454" s="185" t="s">
        <v>1</v>
      </c>
      <c r="G454" s="246" t="s">
        <v>51</v>
      </c>
      <c r="H454" s="247" t="s">
        <v>111</v>
      </c>
      <c r="I454" s="248" t="s">
        <v>112</v>
      </c>
      <c r="J454" s="248" t="str">
        <f>IF(OR(F454="SE",F454="SA"),VLOOKUP(I454,'Tabla de Peligros y Riesgo'!$C$2:$E$227,2,FALSE),VLOOKUP(I454,'LISTA DE ASPECTOS - IMPACTOS'!$D$3:$F$72,2,FALSE))</f>
        <v xml:space="preserve">Electrocución </v>
      </c>
      <c r="K454" s="249" t="str">
        <f>IF(OR(F454="SE",F454="SA"),VLOOKUP(I454,'Tabla de Peligros y Riesgo'!$C$2:$E$227,3,FALSE),VLOOKUP(I454,'LISTA DE ASPECTOS - IMPACTOS'!$D$3:$F$72,3,FALSE))</f>
        <v xml:space="preserve">Muerte </v>
      </c>
      <c r="L454" s="250" t="s">
        <v>56</v>
      </c>
      <c r="M454" s="248">
        <v>3</v>
      </c>
      <c r="N454" s="251">
        <f t="shared" si="54"/>
        <v>13</v>
      </c>
      <c r="O454" s="248"/>
      <c r="P454" s="252"/>
      <c r="Q454" s="248"/>
      <c r="R454" s="252"/>
      <c r="S454" s="248" t="s">
        <v>1198</v>
      </c>
      <c r="T454" s="248" t="s">
        <v>53</v>
      </c>
      <c r="U454" s="253" t="s">
        <v>1225</v>
      </c>
      <c r="V454" s="254"/>
      <c r="W454" s="253" t="s">
        <v>1196</v>
      </c>
      <c r="X454" s="255">
        <v>0.2</v>
      </c>
      <c r="Y454" s="251">
        <f t="shared" si="57"/>
        <v>13</v>
      </c>
      <c r="Z454" s="256">
        <f>IF(N454&gt;=16,MAX(O454:T454),IF(N454&lt;16,MAX(O454:X454)))</f>
        <v>0.2</v>
      </c>
      <c r="AA454" s="251">
        <f t="array" ref="AA454">_xlfn.IFS(AND(Y454=1,O454&lt;&gt;0),25,AND(Y454=1,Q454&lt;&gt;0),21,AND(Y454=1,T454="ALTO"),16,AND(Y454=1,T454="BAJO"),11,AND(Y454=1,U454&lt;&gt;0),2,AND(Y454=2,O454&lt;&gt;0),25,AND(Y454=2,Q454&lt;&gt;0),21,AND(Y454=2,T454="ALTO"),16,AND(Y454=2,T454="BAJO"),11,AND(Y454=2,U454&lt;&gt;0),4,AND(Y454=3,O454&lt;&gt;0),25,AND(Y454=3,Q454&lt;&gt;0),21,AND(Y454=3,T454="ALTO"),16,AND(Y454=3,T454="BAJO"),12,AND(Y454=3,U454&lt;&gt;0),5,AND(Y454=4,O454&lt;&gt;0),25,AND(Y454=4,Q454&lt;&gt;0),13,AND(Y454=4,T454="ALTO"),16,AND(Y454=4,T454="BAJO"),14,AND(Y454=4,U454&lt;&gt;0),7,AND(Y454=5,O454&lt;&gt;0),25,AND(Y454=5,Q454&lt;&gt;0),21,AND(Y454=5,T454="ALTO"),16,AND(Y454=5,T454="BAJO"),12,AND(Y454=5,U454&lt;&gt;0),8,AND(Y454=6,O454&lt;&gt;0),25,AND(Y454=6,Q454&lt;&gt;0),21,AND(Y454=6,T454="ALTO"),20,AND(Y454=6,T454="BAJO"),17,AND(Y454=6,U454&lt;&gt;0),6,AND(Y454=7,O454&lt;&gt;0),25,AND(Y454=7,Q454&lt;&gt;0),23,AND(Y454=7,T454="ALTO"),16,AND(Y454=7,T454="BAJO"),11,AND(Y454=7,U454&lt;&gt;0),7,AND(Y454=8,O454&lt;&gt;0),25,AND(Y454=8,Q454&lt;&gt;0),21,AND(Y454=8,T454="ALTO"),16,AND(Y454=8,T454="BAJO"),12,AND(Y454=8,U454&lt;&gt;0),8,AND(Y454=9,O454&lt;&gt;0),25,AND(Y454=9,Q454&lt;&gt;0),21,AND(Y454=9,T454="ALTO"),20,AND(Y454=9,T454="BAJO"),17,AND(Y454=9,U454&lt;&gt;0),13,AND(Y454=10,O454&lt;&gt;0),25,AND(Y454=10,Q454&lt;&gt;0),22,AND(Y454=10,T454="ALTO"),21,AND(Y454=10,T454="BAJO"),18,AND(Y454=10,U454&lt;&gt;0),18,AND(Y454=11,O454&lt;&gt;0),25,AND(Y454=11,Q454&lt;&gt;0),23,AND(Y454=11,T454="ALTO"),20,AND(Y454=11,T454="BAJO"),16,AND(Y454=11,U454&lt;&gt;0),11,AND(Y454=12,O454&lt;&gt;0),25,AND(Y454=12,Q454&lt;&gt;0),23,AND(Y454=12,T454="ALTO"),20,AND(Y454=12,T454="BAJO"),16,AND(Y454=12,U454&lt;&gt;0),12,AND(Y454=13,O454&lt;&gt;0),25,AND(Y454=13,Q454&lt;&gt;0),21,AND(Y454=13,T454="ALTO"),20,AND(Y454=13,T454="BAJO"),17,AND(Y454=13,U454&lt;&gt;0),17,AND(Y454=14,O454&lt;&gt;0),25,AND(Y454=14,Q454&lt;&gt;0),24,AND(Y454=14,T454="ALTO"),23,AND(Y454=14,T454="BAJO"),21,AND(Y454=14,U454&lt;&gt;0),18,AND(Y454=15,O454&lt;&gt;0),25,AND(Y454=15,Q454&lt;&gt;0),24,AND(Y454=15,T454="ALTO"),22,AND(Y454=15,T454="BAJO"),19,AND(Y454=15,U454&lt;&gt;0),19,AND(Y454=16,O454&lt;&gt;0),25,AND(Y454=16,Q454&lt;&gt;0),23,AND(Y454=16,T454="ALTO"),23,AND(Y454=16,T454="BAJO"),23,AND(Y454=16,U454&lt;&gt;0),20,AND(Y454=17,O454&lt;&gt;0),25,AND(Y454=17,Q454&lt;&gt;0),24,AND(Y454=17,T454="ALTO"),23,AND(Y454=17,T454="BAJO"),21,AND(Y454=17,U454&lt;&gt;0),20,AND(Y454=18,O454&lt;&gt;0),25,AND(Y454=18,Q454&lt;&gt;0),24,AND(Y454=18,T454="ALTO"),23,AND(Y454=18,T454="BAJO"),22,AND(Y454=18,U454&lt;&gt;0),21,AND(Y454=19,O454&lt;&gt;0),25,AND(Y454=19,Q454&lt;&gt;0),25,AND(Y454=19,T454="ALTO"),24,AND(Y454=19,T454="BAJO"),22,AND(Y454=19,U454&lt;&gt;0),22,AND(Y454&lt;&gt;0,W454&lt;&gt;0),Y454,TRUE,"FALSO")</f>
        <v>20</v>
      </c>
      <c r="AB454" s="248" t="s">
        <v>1200</v>
      </c>
      <c r="AC454" s="248" t="s">
        <v>1201</v>
      </c>
      <c r="AD454" s="257"/>
      <c r="AE454" s="258"/>
      <c r="AF454" s="258"/>
      <c r="AG454" s="223"/>
      <c r="AH454" s="223"/>
      <c r="AI454" s="223"/>
      <c r="AJ454" s="223"/>
      <c r="AK454" s="223"/>
      <c r="AL454" s="223"/>
      <c r="AM454" s="223"/>
      <c r="AN454" s="259"/>
      <c r="AO454" s="223"/>
      <c r="AP454" s="259"/>
      <c r="AR454" s="260"/>
      <c r="AT454" s="260"/>
      <c r="AV454" s="260"/>
    </row>
    <row r="455" spans="1:48" s="225" customFormat="1" ht="71.25" customHeight="1">
      <c r="A455" s="656"/>
      <c r="B455" s="553"/>
      <c r="C455" s="553"/>
      <c r="D455" s="252" t="s">
        <v>873</v>
      </c>
      <c r="E455" s="272" t="s">
        <v>865</v>
      </c>
      <c r="F455" s="185" t="s">
        <v>0</v>
      </c>
      <c r="G455" s="246" t="s">
        <v>51</v>
      </c>
      <c r="H455" s="247" t="s">
        <v>135</v>
      </c>
      <c r="I455" s="248" t="s">
        <v>136</v>
      </c>
      <c r="J455" s="248" t="str">
        <f>IF(OR(F455="SE",F455="SA"),VLOOKUP(I455,'Tabla de Peligros y Riesgo'!$C$2:$E$227,2,FALSE),VLOOKUP(I455,'LISTA DE ASPECTOS - IMPACTOS'!$D$3:$F$72,2,FALSE))</f>
        <v>Riesgos Disergonómico</v>
      </c>
      <c r="K455" s="249" t="str">
        <f>IF(OR(F455="SE",F455="SA"),VLOOKUP(I455,'Tabla de Peligros y Riesgo'!$C$2:$E$227,3,FALSE),VLOOKUP(I455,'LISTA DE ASPECTOS - IMPACTOS'!$D$3:$F$72,3,FALSE))</f>
        <v>Lumbalgia</v>
      </c>
      <c r="L455" s="250" t="s">
        <v>56</v>
      </c>
      <c r="M455" s="248">
        <v>3</v>
      </c>
      <c r="N455" s="251">
        <f t="shared" si="54"/>
        <v>13</v>
      </c>
      <c r="O455" s="248"/>
      <c r="P455" s="252"/>
      <c r="Q455" s="248"/>
      <c r="R455" s="252"/>
      <c r="S455" s="248"/>
      <c r="T455" s="248"/>
      <c r="U455" s="253" t="s">
        <v>1304</v>
      </c>
      <c r="V455" s="254">
        <v>0.35</v>
      </c>
      <c r="W455" s="253" t="s">
        <v>1196</v>
      </c>
      <c r="X455" s="255">
        <v>0.15</v>
      </c>
      <c r="Y455" s="251">
        <f t="shared" si="57"/>
        <v>13</v>
      </c>
      <c r="Z455" s="256"/>
      <c r="AA455" s="251">
        <f t="array" ref="AA455">_xlfn.IFS(AND(Y455=1,O455&lt;&gt;0),25,AND(Y455=1,Q455&lt;&gt;0),21,AND(Y455=1,T455="ALTO"),16,AND(Y455=1,T455="BAJO"),11,AND(Y455=1,U455&lt;&gt;0),2,AND(Y455=2,O455&lt;&gt;0),25,AND(Y455=2,Q455&lt;&gt;0),21,AND(Y455=2,T455="ALTO"),16,AND(Y455=2,T455="BAJO"),11,AND(Y455=2,U455&lt;&gt;0),4,AND(Y455=3,O455&lt;&gt;0),25,AND(Y455=3,Q455&lt;&gt;0),21,AND(Y455=3,T455="ALTO"),16,AND(Y455=3,T455="BAJO"),12,AND(Y455=3,U455&lt;&gt;0),5,AND(Y455=4,O455&lt;&gt;0),25,AND(Y455=4,Q455&lt;&gt;0),13,AND(Y455=4,T455="ALTO"),16,AND(Y455=4,T455="BAJO"),14,AND(Y455=4,U455&lt;&gt;0),7,AND(Y455=5,O455&lt;&gt;0),25,AND(Y455=5,Q455&lt;&gt;0),21,AND(Y455=5,T455="ALTO"),16,AND(Y455=5,T455="BAJO"),12,AND(Y455=5,U455&lt;&gt;0),8,AND(Y455=6,O455&lt;&gt;0),25,AND(Y455=6,Q455&lt;&gt;0),21,AND(Y455=6,T455="ALTO"),20,AND(Y455=6,T455="BAJO"),17,AND(Y455=6,U455&lt;&gt;0),6,AND(Y455=7,O455&lt;&gt;0),25,AND(Y455=7,Q455&lt;&gt;0),23,AND(Y455=7,T455="ALTO"),16,AND(Y455=7,T455="BAJO"),11,AND(Y455=7,U455&lt;&gt;0),7,AND(Y455=8,O455&lt;&gt;0),25,AND(Y455=8,Q455&lt;&gt;0),21,AND(Y455=8,T455="ALTO"),16,AND(Y455=8,T455="BAJO"),12,AND(Y455=8,U455&lt;&gt;0),8,AND(Y455=9,O455&lt;&gt;0),25,AND(Y455=9,Q455&lt;&gt;0),21,AND(Y455=9,T455="ALTO"),20,AND(Y455=9,T455="BAJO"),17,AND(Y455=9,U455&lt;&gt;0),13,AND(Y455=10,O455&lt;&gt;0),25,AND(Y455=10,Q455&lt;&gt;0),22,AND(Y455=10,T455="ALTO"),21,AND(Y455=10,T455="BAJO"),18,AND(Y455=10,U455&lt;&gt;0),18,AND(Y455=11,O455&lt;&gt;0),25,AND(Y455=11,Q455&lt;&gt;0),23,AND(Y455=11,T455="ALTO"),20,AND(Y455=11,T455="BAJO"),16,AND(Y455=11,U455&lt;&gt;0),11,AND(Y455=12,O455&lt;&gt;0),25,AND(Y455=12,Q455&lt;&gt;0),23,AND(Y455=12,T455="ALTO"),20,AND(Y455=12,T455="BAJO"),16,AND(Y455=12,U455&lt;&gt;0),12,AND(Y455=13,O455&lt;&gt;0),25,AND(Y455=13,Q455&lt;&gt;0),21,AND(Y455=13,T455="ALTO"),20,AND(Y455=13,T455="BAJO"),17,AND(Y455=13,U455&lt;&gt;0),17,AND(Y455=14,O455&lt;&gt;0),25,AND(Y455=14,Q455&lt;&gt;0),24,AND(Y455=14,T455="ALTO"),23,AND(Y455=14,T455="BAJO"),21,AND(Y455=14,U455&lt;&gt;0),18,AND(Y455=15,O455&lt;&gt;0),25,AND(Y455=15,Q455&lt;&gt;0),24,AND(Y455=15,T455="ALTO"),22,AND(Y455=15,T455="BAJO"),19,AND(Y455=15,U455&lt;&gt;0),19,AND(Y455=16,O455&lt;&gt;0),25,AND(Y455=16,Q455&lt;&gt;0),23,AND(Y455=16,T455="ALTO"),23,AND(Y455=16,T455="BAJO"),23,AND(Y455=16,U455&lt;&gt;0),20,AND(Y455=17,O455&lt;&gt;0),25,AND(Y455=17,Q455&lt;&gt;0),24,AND(Y455=17,T455="ALTO"),23,AND(Y455=17,T455="BAJO"),21,AND(Y455=17,U455&lt;&gt;0),20,AND(Y455=18,O455&lt;&gt;0),25,AND(Y455=18,Q455&lt;&gt;0),24,AND(Y455=18,T455="ALTO"),23,AND(Y455=18,T455="BAJO"),22,AND(Y455=18,U455&lt;&gt;0),21,AND(Y455=19,O455&lt;&gt;0),25,AND(Y455=19,Q455&lt;&gt;0),25,AND(Y455=19,T455="ALTO"),24,AND(Y455=19,T455="BAJO"),22,AND(Y455=19,U455&lt;&gt;0),22,AND(Y455&lt;&gt;0,W455&lt;&gt;0),Y455,TRUE,"FALSO")</f>
        <v>17</v>
      </c>
      <c r="AB455" s="248"/>
      <c r="AC455" s="248"/>
      <c r="AD455" s="430"/>
      <c r="AE455" s="431"/>
      <c r="AF455" s="431"/>
      <c r="AG455" s="223"/>
      <c r="AH455" s="223"/>
      <c r="AI455" s="223"/>
      <c r="AJ455" s="223"/>
      <c r="AK455" s="223"/>
      <c r="AL455" s="223"/>
      <c r="AM455" s="223"/>
      <c r="AN455" s="259"/>
      <c r="AO455" s="223"/>
      <c r="AP455" s="259"/>
      <c r="AR455" s="260"/>
      <c r="AT455" s="260"/>
      <c r="AV455" s="260"/>
    </row>
    <row r="456" spans="1:48" s="225" customFormat="1" ht="57" customHeight="1">
      <c r="A456" s="656"/>
      <c r="B456" s="553"/>
      <c r="C456" s="553"/>
      <c r="D456" s="281" t="s">
        <v>873</v>
      </c>
      <c r="E456" s="272" t="s">
        <v>865</v>
      </c>
      <c r="F456" s="185" t="s">
        <v>2</v>
      </c>
      <c r="G456" s="246" t="s">
        <v>52</v>
      </c>
      <c r="H456" s="247" t="s">
        <v>528</v>
      </c>
      <c r="I456" s="248" t="s">
        <v>535</v>
      </c>
      <c r="J456" s="248" t="str">
        <f>IF(OR(F456="SE",F456="SA"),VLOOKUP(I456,'Tabla de Peligros y Riesgo'!$C$2:$E$227,2,FALSE),VLOOKUP(I456,'LISTA DE ASPECTOS - IMPACTOS'!$D$3:$F$72,2,FALSE))</f>
        <v>Alteración de la calidad de suelo/agua</v>
      </c>
      <c r="K456" s="249" t="str">
        <f>IF(OR(F456="SE",F456="SA"),VLOOKUP(I456,'Tabla de Peligros y Riesgo'!$C$2:$E$227,3,FALSE),VLOOKUP(I456,'LISTA DE ASPECTOS - IMPACTOS'!$D$3:$F$72,3,FALSE))</f>
        <v>Potencial afectación a la calidad ambiental del suelo, agua, aire, flora y fauna</v>
      </c>
      <c r="L456" s="250" t="s">
        <v>56</v>
      </c>
      <c r="M456" s="248">
        <v>3</v>
      </c>
      <c r="N456" s="251">
        <f t="shared" si="54"/>
        <v>13</v>
      </c>
      <c r="O456" s="248"/>
      <c r="P456" s="252"/>
      <c r="Q456" s="248"/>
      <c r="R456" s="252"/>
      <c r="S456" s="248"/>
      <c r="T456" s="248"/>
      <c r="U456" s="253" t="s">
        <v>1279</v>
      </c>
      <c r="V456" s="254">
        <v>0.35</v>
      </c>
      <c r="W456" s="253"/>
      <c r="X456" s="255">
        <v>0.15</v>
      </c>
      <c r="Y456" s="251">
        <f t="shared" si="57"/>
        <v>13</v>
      </c>
      <c r="Z456" s="256"/>
      <c r="AA456" s="251">
        <f t="array" ref="AA456">_xlfn.IFS(AND(Y456=1,O456&lt;&gt;0),25,AND(Y456=1,Q456&lt;&gt;0),21,AND(Y456=1,T456="ALTO"),16,AND(Y456=1,T456="BAJO"),11,AND(Y456=1,U456&lt;&gt;0),2,AND(Y456=2,O456&lt;&gt;0),25,AND(Y456=2,Q456&lt;&gt;0),21,AND(Y456=2,T456="ALTO"),16,AND(Y456=2,T456="BAJO"),11,AND(Y456=2,U456&lt;&gt;0),4,AND(Y456=3,O456&lt;&gt;0),25,AND(Y456=3,Q456&lt;&gt;0),21,AND(Y456=3,T456="ALTO"),16,AND(Y456=3,T456="BAJO"),12,AND(Y456=3,U456&lt;&gt;0),5,AND(Y456=4,O456&lt;&gt;0),25,AND(Y456=4,Q456&lt;&gt;0),13,AND(Y456=4,T456="ALTO"),16,AND(Y456=4,T456="BAJO"),14,AND(Y456=4,U456&lt;&gt;0),7,AND(Y456=5,O456&lt;&gt;0),25,AND(Y456=5,Q456&lt;&gt;0),21,AND(Y456=5,T456="ALTO"),16,AND(Y456=5,T456="BAJO"),12,AND(Y456=5,U456&lt;&gt;0),8,AND(Y456=6,O456&lt;&gt;0),25,AND(Y456=6,Q456&lt;&gt;0),21,AND(Y456=6,T456="ALTO"),20,AND(Y456=6,T456="BAJO"),17,AND(Y456=6,U456&lt;&gt;0),6,AND(Y456=7,O456&lt;&gt;0),25,AND(Y456=7,Q456&lt;&gt;0),23,AND(Y456=7,T456="ALTO"),16,AND(Y456=7,T456="BAJO"),11,AND(Y456=7,U456&lt;&gt;0),7,AND(Y456=8,O456&lt;&gt;0),25,AND(Y456=8,Q456&lt;&gt;0),21,AND(Y456=8,T456="ALTO"),16,AND(Y456=8,T456="BAJO"),12,AND(Y456=8,U456&lt;&gt;0),8,AND(Y456=9,O456&lt;&gt;0),25,AND(Y456=9,Q456&lt;&gt;0),21,AND(Y456=9,T456="ALTO"),20,AND(Y456=9,T456="BAJO"),17,AND(Y456=9,U456&lt;&gt;0),13,AND(Y456=10,O456&lt;&gt;0),25,AND(Y456=10,Q456&lt;&gt;0),22,AND(Y456=10,T456="ALTO"),21,AND(Y456=10,T456="BAJO"),18,AND(Y456=10,U456&lt;&gt;0),18,AND(Y456=11,O456&lt;&gt;0),25,AND(Y456=11,Q456&lt;&gt;0),23,AND(Y456=11,T456="ALTO"),20,AND(Y456=11,T456="BAJO"),16,AND(Y456=11,U456&lt;&gt;0),11,AND(Y456=12,O456&lt;&gt;0),25,AND(Y456=12,Q456&lt;&gt;0),23,AND(Y456=12,T456="ALTO"),20,AND(Y456=12,T456="BAJO"),16,AND(Y456=12,U456&lt;&gt;0),12,AND(Y456=13,O456&lt;&gt;0),25,AND(Y456=13,Q456&lt;&gt;0),21,AND(Y456=13,T456="ALTO"),20,AND(Y456=13,T456="BAJO"),17,AND(Y456=13,U456&lt;&gt;0),17,AND(Y456=14,O456&lt;&gt;0),25,AND(Y456=14,Q456&lt;&gt;0),24,AND(Y456=14,T456="ALTO"),23,AND(Y456=14,T456="BAJO"),21,AND(Y456=14,U456&lt;&gt;0),18,AND(Y456=15,O456&lt;&gt;0),25,AND(Y456=15,Q456&lt;&gt;0),24,AND(Y456=15,T456="ALTO"),22,AND(Y456=15,T456="BAJO"),19,AND(Y456=15,U456&lt;&gt;0),19,AND(Y456=16,O456&lt;&gt;0),25,AND(Y456=16,Q456&lt;&gt;0),23,AND(Y456=16,T456="ALTO"),23,AND(Y456=16,T456="BAJO"),23,AND(Y456=16,U456&lt;&gt;0),20,AND(Y456=17,O456&lt;&gt;0),25,AND(Y456=17,Q456&lt;&gt;0),24,AND(Y456=17,T456="ALTO"),23,AND(Y456=17,T456="BAJO"),21,AND(Y456=17,U456&lt;&gt;0),20,AND(Y456=18,O456&lt;&gt;0),25,AND(Y456=18,Q456&lt;&gt;0),24,AND(Y456=18,T456="ALTO"),23,AND(Y456=18,T456="BAJO"),22,AND(Y456=18,U456&lt;&gt;0),21,AND(Y456=19,O456&lt;&gt;0),25,AND(Y456=19,Q456&lt;&gt;0),25,AND(Y456=19,T456="ALTO"),24,AND(Y456=19,T456="BAJO"),22,AND(Y456=19,U456&lt;&gt;0),22,AND(Y456&lt;&gt;0,W456&lt;&gt;0),Y456,TRUE,"FALSO")</f>
        <v>17</v>
      </c>
      <c r="AB456" s="248"/>
      <c r="AC456" s="248"/>
      <c r="AD456" s="430"/>
      <c r="AE456" s="431"/>
      <c r="AF456" s="431"/>
      <c r="AG456" s="223"/>
      <c r="AH456" s="223"/>
      <c r="AI456" s="223"/>
      <c r="AJ456" s="223"/>
      <c r="AK456" s="223"/>
      <c r="AL456" s="223"/>
      <c r="AM456" s="223"/>
      <c r="AN456" s="259"/>
      <c r="AO456" s="223"/>
      <c r="AP456" s="259"/>
      <c r="AR456" s="260"/>
      <c r="AT456" s="260"/>
      <c r="AV456" s="260"/>
    </row>
    <row r="457" spans="1:48" s="225" customFormat="1" ht="71.25" customHeight="1">
      <c r="A457" s="656"/>
      <c r="B457" s="553"/>
      <c r="C457" s="553"/>
      <c r="D457" s="252" t="s">
        <v>874</v>
      </c>
      <c r="E457" s="272" t="s">
        <v>865</v>
      </c>
      <c r="F457" s="185" t="s">
        <v>0</v>
      </c>
      <c r="G457" s="246" t="s">
        <v>51</v>
      </c>
      <c r="H457" s="247" t="s">
        <v>113</v>
      </c>
      <c r="I457" s="248" t="s">
        <v>114</v>
      </c>
      <c r="J457" s="248" t="str">
        <f>IF(OR(F457="SE",F457="SA"),VLOOKUP(I457,'Tabla de Peligros y Riesgo'!$C$2:$E$227,2,FALSE),VLOOKUP(I457,'LISTA DE ASPECTOS - IMPACTOS'!$D$3:$F$72,2,FALSE))</f>
        <v>Cortes</v>
      </c>
      <c r="K457" s="249" t="str">
        <f>IF(OR(F457="SE",F457="SA"),VLOOKUP(I457,'Tabla de Peligros y Riesgo'!$C$2:$E$227,3,FALSE),VLOOKUP(I457,'LISTA DE ASPECTOS - IMPACTOS'!$D$3:$F$72,3,FALSE))</f>
        <v>Herida punzocortante</v>
      </c>
      <c r="L457" s="250" t="s">
        <v>56</v>
      </c>
      <c r="M457" s="248">
        <v>3</v>
      </c>
      <c r="N457" s="251">
        <f t="shared" si="54"/>
        <v>13</v>
      </c>
      <c r="O457" s="248"/>
      <c r="P457" s="252"/>
      <c r="Q457" s="248"/>
      <c r="R457" s="252"/>
      <c r="S457" s="248"/>
      <c r="T457" s="248"/>
      <c r="U457" s="253" t="s">
        <v>1276</v>
      </c>
      <c r="V457" s="254">
        <v>0.35</v>
      </c>
      <c r="W457" s="253" t="s">
        <v>1196</v>
      </c>
      <c r="X457" s="255">
        <v>0.15</v>
      </c>
      <c r="Y457" s="251">
        <f t="shared" si="57"/>
        <v>13</v>
      </c>
      <c r="Z457" s="256"/>
      <c r="AA457" s="251">
        <f t="array" ref="AA457">_xlfn.IFS(AND(Y457=1,O457&lt;&gt;0),25,AND(Y457=1,Q457&lt;&gt;0),21,AND(Y457=1,T457="ALTO"),16,AND(Y457=1,T457="BAJO"),11,AND(Y457=1,U457&lt;&gt;0),2,AND(Y457=2,O457&lt;&gt;0),25,AND(Y457=2,Q457&lt;&gt;0),21,AND(Y457=2,T457="ALTO"),16,AND(Y457=2,T457="BAJO"),11,AND(Y457=2,U457&lt;&gt;0),4,AND(Y457=3,O457&lt;&gt;0),25,AND(Y457=3,Q457&lt;&gt;0),21,AND(Y457=3,T457="ALTO"),16,AND(Y457=3,T457="BAJO"),12,AND(Y457=3,U457&lt;&gt;0),5,AND(Y457=4,O457&lt;&gt;0),25,AND(Y457=4,Q457&lt;&gt;0),13,AND(Y457=4,T457="ALTO"),16,AND(Y457=4,T457="BAJO"),14,AND(Y457=4,U457&lt;&gt;0),7,AND(Y457=5,O457&lt;&gt;0),25,AND(Y457=5,Q457&lt;&gt;0),21,AND(Y457=5,T457="ALTO"),16,AND(Y457=5,T457="BAJO"),12,AND(Y457=5,U457&lt;&gt;0),8,AND(Y457=6,O457&lt;&gt;0),25,AND(Y457=6,Q457&lt;&gt;0),21,AND(Y457=6,T457="ALTO"),20,AND(Y457=6,T457="BAJO"),17,AND(Y457=6,U457&lt;&gt;0),6,AND(Y457=7,O457&lt;&gt;0),25,AND(Y457=7,Q457&lt;&gt;0),23,AND(Y457=7,T457="ALTO"),16,AND(Y457=7,T457="BAJO"),11,AND(Y457=7,U457&lt;&gt;0),7,AND(Y457=8,O457&lt;&gt;0),25,AND(Y457=8,Q457&lt;&gt;0),21,AND(Y457=8,T457="ALTO"),16,AND(Y457=8,T457="BAJO"),12,AND(Y457=8,U457&lt;&gt;0),8,AND(Y457=9,O457&lt;&gt;0),25,AND(Y457=9,Q457&lt;&gt;0),21,AND(Y457=9,T457="ALTO"),20,AND(Y457=9,T457="BAJO"),17,AND(Y457=9,U457&lt;&gt;0),13,AND(Y457=10,O457&lt;&gt;0),25,AND(Y457=10,Q457&lt;&gt;0),22,AND(Y457=10,T457="ALTO"),21,AND(Y457=10,T457="BAJO"),18,AND(Y457=10,U457&lt;&gt;0),18,AND(Y457=11,O457&lt;&gt;0),25,AND(Y457=11,Q457&lt;&gt;0),23,AND(Y457=11,T457="ALTO"),20,AND(Y457=11,T457="BAJO"),16,AND(Y457=11,U457&lt;&gt;0),11,AND(Y457=12,O457&lt;&gt;0),25,AND(Y457=12,Q457&lt;&gt;0),23,AND(Y457=12,T457="ALTO"),20,AND(Y457=12,T457="BAJO"),16,AND(Y457=12,U457&lt;&gt;0),12,AND(Y457=13,O457&lt;&gt;0),25,AND(Y457=13,Q457&lt;&gt;0),21,AND(Y457=13,T457="ALTO"),20,AND(Y457=13,T457="BAJO"),17,AND(Y457=13,U457&lt;&gt;0),17,AND(Y457=14,O457&lt;&gt;0),25,AND(Y457=14,Q457&lt;&gt;0),24,AND(Y457=14,T457="ALTO"),23,AND(Y457=14,T457="BAJO"),21,AND(Y457=14,U457&lt;&gt;0),18,AND(Y457=15,O457&lt;&gt;0),25,AND(Y457=15,Q457&lt;&gt;0),24,AND(Y457=15,T457="ALTO"),22,AND(Y457=15,T457="BAJO"),19,AND(Y457=15,U457&lt;&gt;0),19,AND(Y457=16,O457&lt;&gt;0),25,AND(Y457=16,Q457&lt;&gt;0),23,AND(Y457=16,T457="ALTO"),23,AND(Y457=16,T457="BAJO"),23,AND(Y457=16,U457&lt;&gt;0),20,AND(Y457=17,O457&lt;&gt;0),25,AND(Y457=17,Q457&lt;&gt;0),24,AND(Y457=17,T457="ALTO"),23,AND(Y457=17,T457="BAJO"),21,AND(Y457=17,U457&lt;&gt;0),20,AND(Y457=18,O457&lt;&gt;0),25,AND(Y457=18,Q457&lt;&gt;0),24,AND(Y457=18,T457="ALTO"),23,AND(Y457=18,T457="BAJO"),22,AND(Y457=18,U457&lt;&gt;0),21,AND(Y457=19,O457&lt;&gt;0),25,AND(Y457=19,Q457&lt;&gt;0),25,AND(Y457=19,T457="ALTO"),24,AND(Y457=19,T457="BAJO"),22,AND(Y457=19,U457&lt;&gt;0),22,AND(Y457&lt;&gt;0,W457&lt;&gt;0),Y457,TRUE,"FALSO")</f>
        <v>17</v>
      </c>
      <c r="AB457" s="248"/>
      <c r="AC457" s="248"/>
      <c r="AD457" s="430"/>
      <c r="AE457" s="431"/>
      <c r="AF457" s="431"/>
      <c r="AG457" s="223"/>
      <c r="AH457" s="223"/>
      <c r="AI457" s="223"/>
      <c r="AJ457" s="223"/>
      <c r="AK457" s="223"/>
      <c r="AL457" s="223"/>
      <c r="AM457" s="223"/>
      <c r="AN457" s="259"/>
      <c r="AO457" s="223"/>
      <c r="AP457" s="259"/>
      <c r="AR457" s="260"/>
      <c r="AT457" s="260"/>
      <c r="AV457" s="260"/>
    </row>
    <row r="458" spans="1:48" s="225" customFormat="1" ht="71.25" customHeight="1">
      <c r="A458" s="656"/>
      <c r="B458" s="553"/>
      <c r="C458" s="553"/>
      <c r="D458" s="244" t="s">
        <v>795</v>
      </c>
      <c r="E458" s="272" t="s">
        <v>865</v>
      </c>
      <c r="F458" s="185" t="s">
        <v>1</v>
      </c>
      <c r="G458" s="246" t="s">
        <v>51</v>
      </c>
      <c r="H458" s="247" t="s">
        <v>54</v>
      </c>
      <c r="I458" s="248" t="s">
        <v>142</v>
      </c>
      <c r="J458" s="248" t="str">
        <f>IF(OR(F458="SE",F458="SA"),VLOOKUP(I458,'Tabla de Peligros y Riesgo'!$C$2:$E$227,2,FALSE),VLOOKUP(I458,'LISTA DE ASPECTOS - IMPACTOS'!$D$3:$F$72,2,FALSE))</f>
        <v>Colisión/atropello</v>
      </c>
      <c r="K458" s="249" t="str">
        <f>IF(OR(F458="SE",F458="SA"),VLOOKUP(I458,'Tabla de Peligros y Riesgo'!$C$2:$E$227,3,FALSE),VLOOKUP(I458,'LISTA DE ASPECTOS - IMPACTOS'!$D$3:$F$72,3,FALSE))</f>
        <v>Contusión/Fractura/Muerte</v>
      </c>
      <c r="L458" s="250" t="s">
        <v>56</v>
      </c>
      <c r="M458" s="248">
        <v>3</v>
      </c>
      <c r="N458" s="251">
        <f t="shared" si="54"/>
        <v>13</v>
      </c>
      <c r="O458" s="248"/>
      <c r="P458" s="252"/>
      <c r="Q458" s="248"/>
      <c r="R458" s="252"/>
      <c r="S458" s="248" t="s">
        <v>1207</v>
      </c>
      <c r="T458" s="248" t="s">
        <v>53</v>
      </c>
      <c r="U458" s="253" t="s">
        <v>1208</v>
      </c>
      <c r="V458" s="254">
        <v>0.35</v>
      </c>
      <c r="W458" s="253" t="s">
        <v>1196</v>
      </c>
      <c r="X458" s="255">
        <v>0.15</v>
      </c>
      <c r="Y458" s="251">
        <f t="shared" si="57"/>
        <v>13</v>
      </c>
      <c r="Z458" s="256"/>
      <c r="AA458" s="251">
        <f t="array" ref="AA458">_xlfn.IFS(AND(Y458=1,O458&lt;&gt;0),25,AND(Y458=1,Q458&lt;&gt;0),21,AND(Y458=1,T458="ALTO"),16,AND(Y458=1,T458="BAJO"),11,AND(Y458=1,U458&lt;&gt;0),2,AND(Y458=2,O458&lt;&gt;0),25,AND(Y458=2,Q458&lt;&gt;0),21,AND(Y458=2,T458="ALTO"),16,AND(Y458=2,T458="BAJO"),11,AND(Y458=2,U458&lt;&gt;0),4,AND(Y458=3,O458&lt;&gt;0),25,AND(Y458=3,Q458&lt;&gt;0),21,AND(Y458=3,T458="ALTO"),16,AND(Y458=3,T458="BAJO"),12,AND(Y458=3,U458&lt;&gt;0),5,AND(Y458=4,O458&lt;&gt;0),25,AND(Y458=4,Q458&lt;&gt;0),13,AND(Y458=4,T458="ALTO"),16,AND(Y458=4,T458="BAJO"),14,AND(Y458=4,U458&lt;&gt;0),7,AND(Y458=5,O458&lt;&gt;0),25,AND(Y458=5,Q458&lt;&gt;0),21,AND(Y458=5,T458="ALTO"),16,AND(Y458=5,T458="BAJO"),12,AND(Y458=5,U458&lt;&gt;0),8,AND(Y458=6,O458&lt;&gt;0),25,AND(Y458=6,Q458&lt;&gt;0),21,AND(Y458=6,T458="ALTO"),20,AND(Y458=6,T458="BAJO"),17,AND(Y458=6,U458&lt;&gt;0),6,AND(Y458=7,O458&lt;&gt;0),25,AND(Y458=7,Q458&lt;&gt;0),23,AND(Y458=7,T458="ALTO"),16,AND(Y458=7,T458="BAJO"),11,AND(Y458=7,U458&lt;&gt;0),7,AND(Y458=8,O458&lt;&gt;0),25,AND(Y458=8,Q458&lt;&gt;0),21,AND(Y458=8,T458="ALTO"),16,AND(Y458=8,T458="BAJO"),12,AND(Y458=8,U458&lt;&gt;0),8,AND(Y458=9,O458&lt;&gt;0),25,AND(Y458=9,Q458&lt;&gt;0),21,AND(Y458=9,T458="ALTO"),20,AND(Y458=9,T458="BAJO"),17,AND(Y458=9,U458&lt;&gt;0),13,AND(Y458=10,O458&lt;&gt;0),25,AND(Y458=10,Q458&lt;&gt;0),22,AND(Y458=10,T458="ALTO"),21,AND(Y458=10,T458="BAJO"),18,AND(Y458=10,U458&lt;&gt;0),18,AND(Y458=11,O458&lt;&gt;0),25,AND(Y458=11,Q458&lt;&gt;0),23,AND(Y458=11,T458="ALTO"),20,AND(Y458=11,T458="BAJO"),16,AND(Y458=11,U458&lt;&gt;0),11,AND(Y458=12,O458&lt;&gt;0),25,AND(Y458=12,Q458&lt;&gt;0),23,AND(Y458=12,T458="ALTO"),20,AND(Y458=12,T458="BAJO"),16,AND(Y458=12,U458&lt;&gt;0),12,AND(Y458=13,O458&lt;&gt;0),25,AND(Y458=13,Q458&lt;&gt;0),21,AND(Y458=13,T458="ALTO"),20,AND(Y458=13,T458="BAJO"),17,AND(Y458=13,U458&lt;&gt;0),17,AND(Y458=14,O458&lt;&gt;0),25,AND(Y458=14,Q458&lt;&gt;0),24,AND(Y458=14,T458="ALTO"),23,AND(Y458=14,T458="BAJO"),21,AND(Y458=14,U458&lt;&gt;0),18,AND(Y458=15,O458&lt;&gt;0),25,AND(Y458=15,Q458&lt;&gt;0),24,AND(Y458=15,T458="ALTO"),22,AND(Y458=15,T458="BAJO"),19,AND(Y458=15,U458&lt;&gt;0),19,AND(Y458=16,O458&lt;&gt;0),25,AND(Y458=16,Q458&lt;&gt;0),23,AND(Y458=16,T458="ALTO"),23,AND(Y458=16,T458="BAJO"),23,AND(Y458=16,U458&lt;&gt;0),20,AND(Y458=17,O458&lt;&gt;0),25,AND(Y458=17,Q458&lt;&gt;0),24,AND(Y458=17,T458="ALTO"),23,AND(Y458=17,T458="BAJO"),21,AND(Y458=17,U458&lt;&gt;0),20,AND(Y458=18,O458&lt;&gt;0),25,AND(Y458=18,Q458&lt;&gt;0),24,AND(Y458=18,T458="ALTO"),23,AND(Y458=18,T458="BAJO"),22,AND(Y458=18,U458&lt;&gt;0),21,AND(Y458=19,O458&lt;&gt;0),25,AND(Y458=19,Q458&lt;&gt;0),25,AND(Y458=19,T458="ALTO"),24,AND(Y458=19,T458="BAJO"),22,AND(Y458=19,U458&lt;&gt;0),22,AND(Y458&lt;&gt;0,W458&lt;&gt;0),Y458,TRUE,"FALSO")</f>
        <v>20</v>
      </c>
      <c r="AB458" s="248"/>
      <c r="AC458" s="248"/>
      <c r="AD458" s="430"/>
      <c r="AE458" s="431"/>
      <c r="AF458" s="431"/>
      <c r="AG458" s="223"/>
      <c r="AH458" s="223"/>
      <c r="AI458" s="223"/>
      <c r="AJ458" s="223"/>
      <c r="AK458" s="223"/>
      <c r="AL458" s="223"/>
      <c r="AM458" s="223"/>
      <c r="AN458" s="259"/>
      <c r="AO458" s="223"/>
      <c r="AP458" s="259"/>
      <c r="AR458" s="260"/>
      <c r="AT458" s="260"/>
      <c r="AV458" s="260"/>
    </row>
    <row r="459" spans="1:48" s="225" customFormat="1" ht="71.25" customHeight="1">
      <c r="A459" s="656"/>
      <c r="B459" s="553"/>
      <c r="C459" s="553"/>
      <c r="D459" s="252" t="s">
        <v>812</v>
      </c>
      <c r="E459" s="272" t="s">
        <v>865</v>
      </c>
      <c r="F459" s="185" t="s">
        <v>1</v>
      </c>
      <c r="G459" s="246" t="s">
        <v>51</v>
      </c>
      <c r="H459" s="247" t="s">
        <v>92</v>
      </c>
      <c r="I459" s="248" t="s">
        <v>134</v>
      </c>
      <c r="J459" s="248" t="str">
        <f>IF(OR(F459="SE",F459="SA"),VLOOKUP(I459,'Tabla de Peligros y Riesgo'!$C$2:$E$227,2,FALSE),VLOOKUP(I459,'LISTA DE ASPECTOS - IMPACTOS'!$D$3:$F$72,2,FALSE))</f>
        <v>Atrapamiento</v>
      </c>
      <c r="K459" s="249" t="str">
        <f>IF(OR(F459="SE",F459="SA"),VLOOKUP(I459,'Tabla de Peligros y Riesgo'!$C$2:$E$227,3,FALSE),VLOOKUP(I459,'LISTA DE ASPECTOS - IMPACTOS'!$D$3:$F$72,3,FALSE))</f>
        <v>Heridas/Amputación/Contusión/Fractura/Muerte</v>
      </c>
      <c r="L459" s="250" t="s">
        <v>90</v>
      </c>
      <c r="M459" s="248">
        <v>2</v>
      </c>
      <c r="N459" s="251">
        <f t="shared" si="54"/>
        <v>5</v>
      </c>
      <c r="O459" s="248"/>
      <c r="P459" s="252"/>
      <c r="Q459" s="248"/>
      <c r="R459" s="252"/>
      <c r="S459" s="248" t="s">
        <v>1269</v>
      </c>
      <c r="T459" s="248" t="s">
        <v>53</v>
      </c>
      <c r="U459" s="253" t="s">
        <v>1305</v>
      </c>
      <c r="V459" s="254"/>
      <c r="W459" s="253" t="s">
        <v>1196</v>
      </c>
      <c r="X459" s="255"/>
      <c r="Y459" s="251">
        <f t="shared" si="57"/>
        <v>5</v>
      </c>
      <c r="Z459" s="256"/>
      <c r="AA459" s="251">
        <f t="array" ref="AA459">_xlfn.IFS(AND(Y459=1,O459&lt;&gt;0),25,AND(Y459=1,Q459&lt;&gt;0),21,AND(Y459=1,T459="ALTO"),16,AND(Y459=1,T459="BAJO"),11,AND(Y459=1,U459&lt;&gt;0),2,AND(Y459=2,O459&lt;&gt;0),25,AND(Y459=2,Q459&lt;&gt;0),21,AND(Y459=2,T459="ALTO"),16,AND(Y459=2,T459="BAJO"),11,AND(Y459=2,U459&lt;&gt;0),4,AND(Y459=3,O459&lt;&gt;0),25,AND(Y459=3,Q459&lt;&gt;0),21,AND(Y459=3,T459="ALTO"),16,AND(Y459=3,T459="BAJO"),12,AND(Y459=3,U459&lt;&gt;0),5,AND(Y459=4,O459&lt;&gt;0),25,AND(Y459=4,Q459&lt;&gt;0),13,AND(Y459=4,T459="ALTO"),16,AND(Y459=4,T459="BAJO"),14,AND(Y459=4,U459&lt;&gt;0),7,AND(Y459=5,O459&lt;&gt;0),25,AND(Y459=5,Q459&lt;&gt;0),21,AND(Y459=5,T459="ALTO"),16,AND(Y459=5,T459="BAJO"),12,AND(Y459=5,U459&lt;&gt;0),8,AND(Y459=6,O459&lt;&gt;0),25,AND(Y459=6,Q459&lt;&gt;0),21,AND(Y459=6,T459="ALTO"),20,AND(Y459=6,T459="BAJO"),17,AND(Y459=6,U459&lt;&gt;0),6,AND(Y459=7,O459&lt;&gt;0),25,AND(Y459=7,Q459&lt;&gt;0),23,AND(Y459=7,T459="ALTO"),16,AND(Y459=7,T459="BAJO"),11,AND(Y459=7,U459&lt;&gt;0),7,AND(Y459=8,O459&lt;&gt;0),25,AND(Y459=8,Q459&lt;&gt;0),21,AND(Y459=8,T459="ALTO"),16,AND(Y459=8,T459="BAJO"),12,AND(Y459=8,U459&lt;&gt;0),8,AND(Y459=9,O459&lt;&gt;0),25,AND(Y459=9,Q459&lt;&gt;0),21,AND(Y459=9,T459="ALTO"),20,AND(Y459=9,T459="BAJO"),17,AND(Y459=9,U459&lt;&gt;0),13,AND(Y459=10,O459&lt;&gt;0),25,AND(Y459=10,Q459&lt;&gt;0),22,AND(Y459=10,T459="ALTO"),21,AND(Y459=10,T459="BAJO"),18,AND(Y459=10,U459&lt;&gt;0),18,AND(Y459=11,O459&lt;&gt;0),25,AND(Y459=11,Q459&lt;&gt;0),23,AND(Y459=11,T459="ALTO"),20,AND(Y459=11,T459="BAJO"),16,AND(Y459=11,U459&lt;&gt;0),11,AND(Y459=12,O459&lt;&gt;0),25,AND(Y459=12,Q459&lt;&gt;0),23,AND(Y459=12,T459="ALTO"),20,AND(Y459=12,T459="BAJO"),16,AND(Y459=12,U459&lt;&gt;0),12,AND(Y459=13,O459&lt;&gt;0),25,AND(Y459=13,Q459&lt;&gt;0),21,AND(Y459=13,T459="ALTO"),20,AND(Y459=13,T459="BAJO"),17,AND(Y459=13,U459&lt;&gt;0),17,AND(Y459=14,O459&lt;&gt;0),25,AND(Y459=14,Q459&lt;&gt;0),24,AND(Y459=14,T459="ALTO"),23,AND(Y459=14,T459="BAJO"),21,AND(Y459=14,U459&lt;&gt;0),18,AND(Y459=15,O459&lt;&gt;0),25,AND(Y459=15,Q459&lt;&gt;0),24,AND(Y459=15,T459="ALTO"),22,AND(Y459=15,T459="BAJO"),19,AND(Y459=15,U459&lt;&gt;0),19,AND(Y459=16,O459&lt;&gt;0),25,AND(Y459=16,Q459&lt;&gt;0),23,AND(Y459=16,T459="ALTO"),23,AND(Y459=16,T459="BAJO"),23,AND(Y459=16,U459&lt;&gt;0),20,AND(Y459=17,O459&lt;&gt;0),25,AND(Y459=17,Q459&lt;&gt;0),24,AND(Y459=17,T459="ALTO"),23,AND(Y459=17,T459="BAJO"),21,AND(Y459=17,U459&lt;&gt;0),20,AND(Y459=18,O459&lt;&gt;0),25,AND(Y459=18,Q459&lt;&gt;0),24,AND(Y459=18,T459="ALTO"),23,AND(Y459=18,T459="BAJO"),22,AND(Y459=18,U459&lt;&gt;0),21,AND(Y459=19,O459&lt;&gt;0),25,AND(Y459=19,Q459&lt;&gt;0),25,AND(Y459=19,T459="ALTO"),24,AND(Y459=19,T459="BAJO"),22,AND(Y459=19,U459&lt;&gt;0),22,AND(Y459&lt;&gt;0,W459&lt;&gt;0),Y459,TRUE,"FALSO")</f>
        <v>16</v>
      </c>
      <c r="AB459" s="248"/>
      <c r="AC459" s="248"/>
      <c r="AD459" s="430"/>
      <c r="AE459" s="431"/>
      <c r="AF459" s="431"/>
      <c r="AG459" s="223"/>
      <c r="AH459" s="223"/>
      <c r="AI459" s="223"/>
      <c r="AJ459" s="223"/>
      <c r="AK459" s="223"/>
      <c r="AL459" s="223"/>
      <c r="AM459" s="223"/>
      <c r="AN459" s="259"/>
      <c r="AO459" s="223"/>
      <c r="AP459" s="259"/>
      <c r="AR459" s="260"/>
      <c r="AT459" s="260"/>
      <c r="AV459" s="260"/>
    </row>
    <row r="460" spans="1:48" s="225" customFormat="1" ht="60">
      <c r="A460" s="656"/>
      <c r="B460" s="553"/>
      <c r="C460" s="553"/>
      <c r="D460" s="268" t="s">
        <v>819</v>
      </c>
      <c r="E460" s="272" t="s">
        <v>865</v>
      </c>
      <c r="F460" s="185" t="s">
        <v>0</v>
      </c>
      <c r="G460" s="246" t="s">
        <v>51</v>
      </c>
      <c r="H460" s="247" t="s">
        <v>135</v>
      </c>
      <c r="I460" s="248" t="s">
        <v>148</v>
      </c>
      <c r="J460" s="248" t="str">
        <f>IF(OR(F460="SE",F460="SA"),VLOOKUP(I460,'Tabla de Peligros y Riesgo'!$C$2:$E$227,2,FALSE),VLOOKUP(I460,'LISTA DE ASPECTOS - IMPACTOS'!$D$3:$F$72,2,FALSE))</f>
        <v>Riesgos Disergonómico</v>
      </c>
      <c r="K460" s="249" t="str">
        <f>IF(OR(F460="SE",F460="SA"),VLOOKUP(I460,'Tabla de Peligros y Riesgo'!$C$2:$E$227,3,FALSE),VLOOKUP(I460,'LISTA DE ASPECTOS - IMPACTOS'!$D$3:$F$72,3,FALSE))</f>
        <v>Lumbalgia</v>
      </c>
      <c r="L460" s="250" t="s">
        <v>56</v>
      </c>
      <c r="M460" s="248">
        <v>3</v>
      </c>
      <c r="N460" s="251">
        <f t="shared" si="54"/>
        <v>13</v>
      </c>
      <c r="O460" s="248"/>
      <c r="P460" s="252"/>
      <c r="Q460" s="248"/>
      <c r="R460" s="252"/>
      <c r="S460" s="248"/>
      <c r="T460" s="248"/>
      <c r="U460" s="248" t="s">
        <v>1253</v>
      </c>
      <c r="V460" s="254"/>
      <c r="W460" s="253" t="s">
        <v>1196</v>
      </c>
      <c r="X460" s="255"/>
      <c r="Y460" s="251">
        <f t="shared" si="57"/>
        <v>13</v>
      </c>
      <c r="Z460" s="256"/>
      <c r="AA460" s="251">
        <f t="array" ref="AA460">_xlfn.IFS(AND(Y460=1,O460&lt;&gt;0),25,AND(Y460=1,Q460&lt;&gt;0),21,AND(Y460=1,T460="ALTO"),16,AND(Y460=1,T460="BAJO"),11,AND(Y460=1,U460&lt;&gt;0),2,AND(Y460=2,O460&lt;&gt;0),25,AND(Y460=2,Q460&lt;&gt;0),21,AND(Y460=2,T460="ALTO"),16,AND(Y460=2,T460="BAJO"),11,AND(Y460=2,U460&lt;&gt;0),4,AND(Y460=3,O460&lt;&gt;0),25,AND(Y460=3,Q460&lt;&gt;0),21,AND(Y460=3,T460="ALTO"),16,AND(Y460=3,T460="BAJO"),12,AND(Y460=3,U460&lt;&gt;0),5,AND(Y460=4,O460&lt;&gt;0),25,AND(Y460=4,Q460&lt;&gt;0),13,AND(Y460=4,T460="ALTO"),16,AND(Y460=4,T460="BAJO"),14,AND(Y460=4,U460&lt;&gt;0),7,AND(Y460=5,O460&lt;&gt;0),25,AND(Y460=5,Q460&lt;&gt;0),21,AND(Y460=5,T460="ALTO"),16,AND(Y460=5,T460="BAJO"),12,AND(Y460=5,U460&lt;&gt;0),8,AND(Y460=6,O460&lt;&gt;0),25,AND(Y460=6,Q460&lt;&gt;0),21,AND(Y460=6,T460="ALTO"),20,AND(Y460=6,T460="BAJO"),17,AND(Y460=6,U460&lt;&gt;0),6,AND(Y460=7,O460&lt;&gt;0),25,AND(Y460=7,Q460&lt;&gt;0),23,AND(Y460=7,T460="ALTO"),16,AND(Y460=7,T460="BAJO"),11,AND(Y460=7,U460&lt;&gt;0),7,AND(Y460=8,O460&lt;&gt;0),25,AND(Y460=8,Q460&lt;&gt;0),21,AND(Y460=8,T460="ALTO"),16,AND(Y460=8,T460="BAJO"),12,AND(Y460=8,U460&lt;&gt;0),8,AND(Y460=9,O460&lt;&gt;0),25,AND(Y460=9,Q460&lt;&gt;0),21,AND(Y460=9,T460="ALTO"),20,AND(Y460=9,T460="BAJO"),17,AND(Y460=9,U460&lt;&gt;0),13,AND(Y460=10,O460&lt;&gt;0),25,AND(Y460=10,Q460&lt;&gt;0),22,AND(Y460=10,T460="ALTO"),21,AND(Y460=10,T460="BAJO"),18,AND(Y460=10,U460&lt;&gt;0),18,AND(Y460=11,O460&lt;&gt;0),25,AND(Y460=11,Q460&lt;&gt;0),23,AND(Y460=11,T460="ALTO"),20,AND(Y460=11,T460="BAJO"),16,AND(Y460=11,U460&lt;&gt;0),11,AND(Y460=12,O460&lt;&gt;0),25,AND(Y460=12,Q460&lt;&gt;0),23,AND(Y460=12,T460="ALTO"),20,AND(Y460=12,T460="BAJO"),16,AND(Y460=12,U460&lt;&gt;0),12,AND(Y460=13,O460&lt;&gt;0),25,AND(Y460=13,Q460&lt;&gt;0),21,AND(Y460=13,T460="ALTO"),20,AND(Y460=13,T460="BAJO"),17,AND(Y460=13,U460&lt;&gt;0),17,AND(Y460=14,O460&lt;&gt;0),25,AND(Y460=14,Q460&lt;&gt;0),24,AND(Y460=14,T460="ALTO"),23,AND(Y460=14,T460="BAJO"),21,AND(Y460=14,U460&lt;&gt;0),18,AND(Y460=15,O460&lt;&gt;0),25,AND(Y460=15,Q460&lt;&gt;0),24,AND(Y460=15,T460="ALTO"),22,AND(Y460=15,T460="BAJO"),19,AND(Y460=15,U460&lt;&gt;0),19,AND(Y460=16,O460&lt;&gt;0),25,AND(Y460=16,Q460&lt;&gt;0),23,AND(Y460=16,T460="ALTO"),23,AND(Y460=16,T460="BAJO"),23,AND(Y460=16,U460&lt;&gt;0),20,AND(Y460=17,O460&lt;&gt;0),25,AND(Y460=17,Q460&lt;&gt;0),24,AND(Y460=17,T460="ALTO"),23,AND(Y460=17,T460="BAJO"),21,AND(Y460=17,U460&lt;&gt;0),20,AND(Y460=18,O460&lt;&gt;0),25,AND(Y460=18,Q460&lt;&gt;0),24,AND(Y460=18,T460="ALTO"),23,AND(Y460=18,T460="BAJO"),22,AND(Y460=18,U460&lt;&gt;0),21,AND(Y460=19,O460&lt;&gt;0),25,AND(Y460=19,Q460&lt;&gt;0),25,AND(Y460=19,T460="ALTO"),24,AND(Y460=19,T460="BAJO"),22,AND(Y460=19,U460&lt;&gt;0),22,AND(Y460&lt;&gt;0,W460&lt;&gt;0),Y460,TRUE,"FALSO")</f>
        <v>17</v>
      </c>
      <c r="AB460" s="248"/>
      <c r="AC460" s="248"/>
      <c r="AD460" s="430"/>
      <c r="AE460" s="431"/>
      <c r="AF460" s="431"/>
      <c r="AG460" s="223"/>
      <c r="AH460" s="223"/>
      <c r="AI460" s="223"/>
      <c r="AJ460" s="223"/>
      <c r="AK460" s="223"/>
      <c r="AL460" s="223"/>
      <c r="AM460" s="223"/>
      <c r="AN460" s="259"/>
      <c r="AO460" s="223"/>
      <c r="AP460" s="259"/>
      <c r="AR460" s="260"/>
      <c r="AT460" s="260"/>
      <c r="AV460" s="260"/>
    </row>
    <row r="461" spans="1:48" ht="57" customHeight="1">
      <c r="A461" s="656"/>
      <c r="B461" s="554"/>
      <c r="C461" s="554"/>
      <c r="D461" s="270" t="s">
        <v>819</v>
      </c>
      <c r="E461" s="272" t="s">
        <v>865</v>
      </c>
      <c r="F461" s="185" t="s">
        <v>2</v>
      </c>
      <c r="G461" s="246" t="s">
        <v>52</v>
      </c>
      <c r="H461" s="247" t="s">
        <v>128</v>
      </c>
      <c r="I461" s="248" t="s">
        <v>150</v>
      </c>
      <c r="J461" s="248" t="str">
        <f>IF(OR(F461="SE",F461="SA"),VLOOKUP(I461,'Tabla de Peligros y Riesgo'!$C$2:$E$227,2,FALSE),VLOOKUP(I461,'LISTA DE ASPECTOS - IMPACTOS'!$D$3:$F$72,2,FALSE))</f>
        <v>Alteración de la calidad de suelo/agua</v>
      </c>
      <c r="K461" s="249" t="str">
        <f>IF(OR(F461="SE",F461="SA"),VLOOKUP(I461,'Tabla de Peligros y Riesgo'!$C$2:$E$227,3,FALSE),VLOOKUP(I461,'LISTA DE ASPECTOS - IMPACTOS'!$D$3:$F$72,3,FALSE))</f>
        <v>Potencial afectación a la calidad ambiental del suelo, agua, aire, flora y fauna</v>
      </c>
      <c r="L461" s="250" t="s">
        <v>56</v>
      </c>
      <c r="M461" s="248">
        <v>4</v>
      </c>
      <c r="N461" s="251">
        <f t="shared" si="54"/>
        <v>18</v>
      </c>
      <c r="O461" s="248"/>
      <c r="P461" s="252"/>
      <c r="Q461" s="248"/>
      <c r="R461" s="252"/>
      <c r="S461" s="248"/>
      <c r="T461" s="248"/>
      <c r="U461" s="248" t="s">
        <v>1253</v>
      </c>
      <c r="V461" s="252"/>
      <c r="W461" s="253"/>
      <c r="X461" s="255"/>
      <c r="Y461" s="251">
        <f t="shared" si="57"/>
        <v>18</v>
      </c>
      <c r="Z461" s="256"/>
      <c r="AA461" s="251">
        <f t="array" ref="AA461">_xlfn.IFS(AND(Y461=1,O461&lt;&gt;0),25,AND(Y461=1,Q461&lt;&gt;0),21,AND(Y461=1,T461="ALTO"),16,AND(Y461=1,T461="BAJO"),11,AND(Y461=1,U461&lt;&gt;0),2,AND(Y461=2,O461&lt;&gt;0),25,AND(Y461=2,Q461&lt;&gt;0),21,AND(Y461=2,T461="ALTO"),16,AND(Y461=2,T461="BAJO"),11,AND(Y461=2,U461&lt;&gt;0),4,AND(Y461=3,O461&lt;&gt;0),25,AND(Y461=3,Q461&lt;&gt;0),21,AND(Y461=3,T461="ALTO"),16,AND(Y461=3,T461="BAJO"),12,AND(Y461=3,U461&lt;&gt;0),5,AND(Y461=4,O461&lt;&gt;0),25,AND(Y461=4,Q461&lt;&gt;0),13,AND(Y461=4,T461="ALTO"),16,AND(Y461=4,T461="BAJO"),14,AND(Y461=4,U461&lt;&gt;0),7,AND(Y461=5,O461&lt;&gt;0),25,AND(Y461=5,Q461&lt;&gt;0),21,AND(Y461=5,T461="ALTO"),16,AND(Y461=5,T461="BAJO"),12,AND(Y461=5,U461&lt;&gt;0),8,AND(Y461=6,O461&lt;&gt;0),25,AND(Y461=6,Q461&lt;&gt;0),21,AND(Y461=6,T461="ALTO"),20,AND(Y461=6,T461="BAJO"),17,AND(Y461=6,U461&lt;&gt;0),6,AND(Y461=7,O461&lt;&gt;0),25,AND(Y461=7,Q461&lt;&gt;0),23,AND(Y461=7,T461="ALTO"),16,AND(Y461=7,T461="BAJO"),11,AND(Y461=7,U461&lt;&gt;0),7,AND(Y461=8,O461&lt;&gt;0),25,AND(Y461=8,Q461&lt;&gt;0),21,AND(Y461=8,T461="ALTO"),16,AND(Y461=8,T461="BAJO"),12,AND(Y461=8,U461&lt;&gt;0),8,AND(Y461=9,O461&lt;&gt;0),25,AND(Y461=9,Q461&lt;&gt;0),21,AND(Y461=9,T461="ALTO"),20,AND(Y461=9,T461="BAJO"),17,AND(Y461=9,U461&lt;&gt;0),13,AND(Y461=10,O461&lt;&gt;0),25,AND(Y461=10,Q461&lt;&gt;0),22,AND(Y461=10,T461="ALTO"),21,AND(Y461=10,T461="BAJO"),18,AND(Y461=10,U461&lt;&gt;0),18,AND(Y461=11,O461&lt;&gt;0),25,AND(Y461=11,Q461&lt;&gt;0),23,AND(Y461=11,T461="ALTO"),20,AND(Y461=11,T461="BAJO"),16,AND(Y461=11,U461&lt;&gt;0),11,AND(Y461=12,O461&lt;&gt;0),25,AND(Y461=12,Q461&lt;&gt;0),23,AND(Y461=12,T461="ALTO"),20,AND(Y461=12,T461="BAJO"),16,AND(Y461=12,U461&lt;&gt;0),12,AND(Y461=13,O461&lt;&gt;0),25,AND(Y461=13,Q461&lt;&gt;0),21,AND(Y461=13,T461="ALTO"),20,AND(Y461=13,T461="BAJO"),17,AND(Y461=13,U461&lt;&gt;0),17,AND(Y461=14,O461&lt;&gt;0),25,AND(Y461=14,Q461&lt;&gt;0),24,AND(Y461=14,T461="ALTO"),23,AND(Y461=14,T461="BAJO"),21,AND(Y461=14,U461&lt;&gt;0),18,AND(Y461=15,O461&lt;&gt;0),25,AND(Y461=15,Q461&lt;&gt;0),24,AND(Y461=15,T461="ALTO"),22,AND(Y461=15,T461="BAJO"),19,AND(Y461=15,U461&lt;&gt;0),19,AND(Y461=16,O461&lt;&gt;0),25,AND(Y461=16,Q461&lt;&gt;0),23,AND(Y461=16,T461="ALTO"),23,AND(Y461=16,T461="BAJO"),23,AND(Y461=16,U461&lt;&gt;0),20,AND(Y461=17,O461&lt;&gt;0),25,AND(Y461=17,Q461&lt;&gt;0),24,AND(Y461=17,T461="ALTO"),23,AND(Y461=17,T461="BAJO"),21,AND(Y461=17,U461&lt;&gt;0),20,AND(Y461=18,O461&lt;&gt;0),25,AND(Y461=18,Q461&lt;&gt;0),24,AND(Y461=18,T461="ALTO"),23,AND(Y461=18,T461="BAJO"),22,AND(Y461=18,U461&lt;&gt;0),21,AND(Y461=19,O461&lt;&gt;0),25,AND(Y461=19,Q461&lt;&gt;0),25,AND(Y461=19,T461="ALTO"),24,AND(Y461=19,T461="BAJO"),22,AND(Y461=19,U461&lt;&gt;0),22,AND(Y461&lt;&gt;0,W461&lt;&gt;0),Y461,TRUE,"FALSO")</f>
        <v>21</v>
      </c>
      <c r="AB461" s="50"/>
      <c r="AC461" s="50"/>
      <c r="AD461" s="432"/>
      <c r="AE461" s="433"/>
      <c r="AF461" s="433"/>
      <c r="AN461" s="265"/>
      <c r="AP461" s="265"/>
      <c r="AR461" s="266"/>
      <c r="AT461" s="266"/>
      <c r="AV461" s="266"/>
    </row>
    <row r="462" spans="1:48" s="225" customFormat="1" ht="57" customHeight="1">
      <c r="A462" s="656"/>
      <c r="B462" s="437">
        <v>29</v>
      </c>
      <c r="C462" s="437" t="s">
        <v>875</v>
      </c>
      <c r="D462" s="271" t="s">
        <v>782</v>
      </c>
      <c r="E462" s="272" t="s">
        <v>865</v>
      </c>
      <c r="F462" s="185" t="s">
        <v>0</v>
      </c>
      <c r="G462" s="246" t="s">
        <v>51</v>
      </c>
      <c r="H462" s="247" t="s">
        <v>71</v>
      </c>
      <c r="I462" s="248" t="s">
        <v>72</v>
      </c>
      <c r="J462" s="248" t="str">
        <f>IF(OR(F462="SE",F462="SA"),VLOOKUP(I462,'Tabla de Peligros y Riesgo'!$C$2:$E$227,2,FALSE),VLOOKUP(I462,'LISTA DE ASPECTOS - IMPACTOS'!$D$3:$F$72,2,FALSE))</f>
        <v>Contagio</v>
      </c>
      <c r="K462" s="249" t="str">
        <f>IF(OR(F462="SE",F462="SA"),VLOOKUP(I462,'Tabla de Peligros y Riesgo'!$C$2:$E$227,3,FALSE),VLOOKUP(I462,'LISTA DE ASPECTOS - IMPACTOS'!$D$3:$F$72,3,FALSE))</f>
        <v xml:space="preserve">Infección/Muerte </v>
      </c>
      <c r="L462" s="250" t="s">
        <v>90</v>
      </c>
      <c r="M462" s="248">
        <v>2</v>
      </c>
      <c r="N462" s="251">
        <f t="shared" si="54"/>
        <v>5</v>
      </c>
      <c r="O462" s="248"/>
      <c r="P462" s="252"/>
      <c r="Q462" s="248"/>
      <c r="R462" s="252"/>
      <c r="S462" s="248" t="s">
        <v>1190</v>
      </c>
      <c r="T462" s="248" t="s">
        <v>53</v>
      </c>
      <c r="U462" s="253" t="s">
        <v>1191</v>
      </c>
      <c r="V462" s="254">
        <v>0.35</v>
      </c>
      <c r="W462" s="253" t="s">
        <v>1192</v>
      </c>
      <c r="X462" s="255">
        <v>0.15</v>
      </c>
      <c r="Y462" s="251">
        <f t="shared" si="57"/>
        <v>5</v>
      </c>
      <c r="Z462" s="256"/>
      <c r="AA462" s="251">
        <f t="array" ref="AA462">_xlfn.IFS(AND(Y462=1,O462&lt;&gt;0),25,AND(Y462=1,Q462&lt;&gt;0),21,AND(Y462=1,T462="ALTO"),16,AND(Y462=1,T462="BAJO"),11,AND(Y462=1,U462&lt;&gt;0),2,AND(Y462=2,O462&lt;&gt;0),25,AND(Y462=2,Q462&lt;&gt;0),21,AND(Y462=2,T462="ALTO"),16,AND(Y462=2,T462="BAJO"),11,AND(Y462=2,U462&lt;&gt;0),4,AND(Y462=3,O462&lt;&gt;0),25,AND(Y462=3,Q462&lt;&gt;0),21,AND(Y462=3,T462="ALTO"),16,AND(Y462=3,T462="BAJO"),12,AND(Y462=3,U462&lt;&gt;0),5,AND(Y462=4,O462&lt;&gt;0),25,AND(Y462=4,Q462&lt;&gt;0),13,AND(Y462=4,T462="ALTO"),16,AND(Y462=4,T462="BAJO"),14,AND(Y462=4,U462&lt;&gt;0),7,AND(Y462=5,O462&lt;&gt;0),25,AND(Y462=5,Q462&lt;&gt;0),21,AND(Y462=5,T462="ALTO"),16,AND(Y462=5,T462="BAJO"),12,AND(Y462=5,U462&lt;&gt;0),8,AND(Y462=6,O462&lt;&gt;0),25,AND(Y462=6,Q462&lt;&gt;0),21,AND(Y462=6,T462="ALTO"),20,AND(Y462=6,T462="BAJO"),17,AND(Y462=6,U462&lt;&gt;0),6,AND(Y462=7,O462&lt;&gt;0),25,AND(Y462=7,Q462&lt;&gt;0),23,AND(Y462=7,T462="ALTO"),16,AND(Y462=7,T462="BAJO"),11,AND(Y462=7,U462&lt;&gt;0),7,AND(Y462=8,O462&lt;&gt;0),25,AND(Y462=8,Q462&lt;&gt;0),21,AND(Y462=8,T462="ALTO"),16,AND(Y462=8,T462="BAJO"),12,AND(Y462=8,U462&lt;&gt;0),8,AND(Y462=9,O462&lt;&gt;0),25,AND(Y462=9,Q462&lt;&gt;0),21,AND(Y462=9,T462="ALTO"),20,AND(Y462=9,T462="BAJO"),17,AND(Y462=9,U462&lt;&gt;0),13,AND(Y462=10,O462&lt;&gt;0),25,AND(Y462=10,Q462&lt;&gt;0),22,AND(Y462=10,T462="ALTO"),21,AND(Y462=10,T462="BAJO"),18,AND(Y462=10,U462&lt;&gt;0),18,AND(Y462=11,O462&lt;&gt;0),25,AND(Y462=11,Q462&lt;&gt;0),23,AND(Y462=11,T462="ALTO"),20,AND(Y462=11,T462="BAJO"),16,AND(Y462=11,U462&lt;&gt;0),11,AND(Y462=12,O462&lt;&gt;0),25,AND(Y462=12,Q462&lt;&gt;0),23,AND(Y462=12,T462="ALTO"),20,AND(Y462=12,T462="BAJO"),16,AND(Y462=12,U462&lt;&gt;0),12,AND(Y462=13,O462&lt;&gt;0),25,AND(Y462=13,Q462&lt;&gt;0),21,AND(Y462=13,T462="ALTO"),20,AND(Y462=13,T462="BAJO"),17,AND(Y462=13,U462&lt;&gt;0),17,AND(Y462=14,O462&lt;&gt;0),25,AND(Y462=14,Q462&lt;&gt;0),24,AND(Y462=14,T462="ALTO"),23,AND(Y462=14,T462="BAJO"),21,AND(Y462=14,U462&lt;&gt;0),18,AND(Y462=15,O462&lt;&gt;0),25,AND(Y462=15,Q462&lt;&gt;0),24,AND(Y462=15,T462="ALTO"),22,AND(Y462=15,T462="BAJO"),19,AND(Y462=15,U462&lt;&gt;0),19,AND(Y462=16,O462&lt;&gt;0),25,AND(Y462=16,Q462&lt;&gt;0),23,AND(Y462=16,T462="ALTO"),23,AND(Y462=16,T462="BAJO"),23,AND(Y462=16,U462&lt;&gt;0),20,AND(Y462=17,O462&lt;&gt;0),25,AND(Y462=17,Q462&lt;&gt;0),24,AND(Y462=17,T462="ALTO"),23,AND(Y462=17,T462="BAJO"),21,AND(Y462=17,U462&lt;&gt;0),20,AND(Y462=18,O462&lt;&gt;0),25,AND(Y462=18,Q462&lt;&gt;0),24,AND(Y462=18,T462="ALTO"),23,AND(Y462=18,T462="BAJO"),22,AND(Y462=18,U462&lt;&gt;0),21,AND(Y462=19,O462&lt;&gt;0),25,AND(Y462=19,Q462&lt;&gt;0),25,AND(Y462=19,T462="ALTO"),24,AND(Y462=19,T462="BAJO"),22,AND(Y462=19,U462&lt;&gt;0),22,AND(Y462&lt;&gt;0,W462&lt;&gt;0),Y462,TRUE,"FALSO")</f>
        <v>16</v>
      </c>
      <c r="AB462" s="248"/>
      <c r="AC462" s="248"/>
      <c r="AD462" s="430"/>
      <c r="AE462" s="431"/>
      <c r="AF462" s="431"/>
      <c r="AG462" s="223"/>
      <c r="AH462" s="223"/>
      <c r="AI462" s="223"/>
      <c r="AJ462" s="223"/>
      <c r="AK462" s="223"/>
      <c r="AL462" s="223"/>
      <c r="AM462" s="223"/>
      <c r="AN462" s="259"/>
      <c r="AO462" s="223"/>
      <c r="AP462" s="259"/>
      <c r="AR462" s="260"/>
      <c r="AT462" s="260"/>
      <c r="AV462" s="260"/>
    </row>
    <row r="463" spans="1:48" ht="57" customHeight="1">
      <c r="A463" s="656"/>
      <c r="B463" s="438"/>
      <c r="C463" s="438"/>
      <c r="D463" s="270" t="s">
        <v>782</v>
      </c>
      <c r="E463" s="272" t="s">
        <v>865</v>
      </c>
      <c r="F463" s="185" t="s">
        <v>2</v>
      </c>
      <c r="G463" s="246" t="s">
        <v>58</v>
      </c>
      <c r="H463" s="247" t="s">
        <v>531</v>
      </c>
      <c r="I463" s="248" t="s">
        <v>543</v>
      </c>
      <c r="J463" s="248" t="str">
        <f>IF(OR(F463="SE",F463="SA"),VLOOKUP(I463,'Tabla de Peligros y Riesgo'!$C$2:$E$227,2,FALSE),VLOOKUP(I463,'LISTA DE ASPECTOS - IMPACTOS'!$D$3:$F$72,2,FALSE))</f>
        <v>Alteración de la calidad de suelo/agua</v>
      </c>
      <c r="K463" s="249" t="str">
        <f>IF(OR(F463="SE",F463="SA"),VLOOKUP(I463,'Tabla de Peligros y Riesgo'!$C$2:$E$227,3,FALSE),VLOOKUP(I463,'LISTA DE ASPECTOS - IMPACTOS'!$D$3:$F$72,3,FALSE))</f>
        <v>Potencial afectación a la calidad ambiental del suelo, agua, aire, flora y fauna</v>
      </c>
      <c r="L463" s="250" t="s">
        <v>65</v>
      </c>
      <c r="M463" s="248">
        <v>2</v>
      </c>
      <c r="N463" s="251">
        <f t="shared" si="54"/>
        <v>12</v>
      </c>
      <c r="O463" s="248"/>
      <c r="P463" s="252"/>
      <c r="Q463" s="248"/>
      <c r="R463" s="252"/>
      <c r="S463" s="248" t="s">
        <v>1193</v>
      </c>
      <c r="T463" s="248" t="s">
        <v>59</v>
      </c>
      <c r="U463" s="262" t="s">
        <v>1194</v>
      </c>
      <c r="V463" s="252"/>
      <c r="W463" s="253"/>
      <c r="X463" s="255"/>
      <c r="Y463" s="251">
        <f t="shared" si="57"/>
        <v>12</v>
      </c>
      <c r="Z463" s="256">
        <f>IF(N463&gt;=16,MAX(O463:T463),IF(N463&lt;16,MAX(O463:X463)))</f>
        <v>0</v>
      </c>
      <c r="AA463" s="251">
        <f t="array" ref="AA463">_xlfn.IFS(AND(Y463=1,O463&lt;&gt;0),25,AND(Y463=1,Q463&lt;&gt;0),21,AND(Y463=1,T463="ALTO"),16,AND(Y463=1,T463="BAJO"),11,AND(Y463=1,U463&lt;&gt;0),2,AND(Y463=2,O463&lt;&gt;0),25,AND(Y463=2,Q463&lt;&gt;0),21,AND(Y463=2,T463="ALTO"),16,AND(Y463=2,T463="BAJO"),11,AND(Y463=2,U463&lt;&gt;0),4,AND(Y463=3,O463&lt;&gt;0),25,AND(Y463=3,Q463&lt;&gt;0),21,AND(Y463=3,T463="ALTO"),16,AND(Y463=3,T463="BAJO"),12,AND(Y463=3,U463&lt;&gt;0),5,AND(Y463=4,O463&lt;&gt;0),25,AND(Y463=4,Q463&lt;&gt;0),13,AND(Y463=4,T463="ALTO"),16,AND(Y463=4,T463="BAJO"),14,AND(Y463=4,U463&lt;&gt;0),7,AND(Y463=5,O463&lt;&gt;0),25,AND(Y463=5,Q463&lt;&gt;0),21,AND(Y463=5,T463="ALTO"),16,AND(Y463=5,T463="BAJO"),12,AND(Y463=5,U463&lt;&gt;0),8,AND(Y463=6,O463&lt;&gt;0),25,AND(Y463=6,Q463&lt;&gt;0),21,AND(Y463=6,T463="ALTO"),20,AND(Y463=6,T463="BAJO"),17,AND(Y463=6,U463&lt;&gt;0),6,AND(Y463=7,O463&lt;&gt;0),25,AND(Y463=7,Q463&lt;&gt;0),23,AND(Y463=7,T463="ALTO"),16,AND(Y463=7,T463="BAJO"),11,AND(Y463=7,U463&lt;&gt;0),7,AND(Y463=8,O463&lt;&gt;0),25,AND(Y463=8,Q463&lt;&gt;0),21,AND(Y463=8,T463="ALTO"),16,AND(Y463=8,T463="BAJO"),12,AND(Y463=8,U463&lt;&gt;0),8,AND(Y463=9,O463&lt;&gt;0),25,AND(Y463=9,Q463&lt;&gt;0),21,AND(Y463=9,T463="ALTO"),20,AND(Y463=9,T463="BAJO"),17,AND(Y463=9,U463&lt;&gt;0),13,AND(Y463=10,O463&lt;&gt;0),25,AND(Y463=10,Q463&lt;&gt;0),22,AND(Y463=10,T463="ALTO"),21,AND(Y463=10,T463="BAJO"),18,AND(Y463=10,U463&lt;&gt;0),18,AND(Y463=11,O463&lt;&gt;0),25,AND(Y463=11,Q463&lt;&gt;0),23,AND(Y463=11,T463="ALTO"),20,AND(Y463=11,T463="BAJO"),16,AND(Y463=11,U463&lt;&gt;0),11,AND(Y463=12,O463&lt;&gt;0),25,AND(Y463=12,Q463&lt;&gt;0),23,AND(Y463=12,T463="ALTO"),20,AND(Y463=12,T463="BAJO"),16,AND(Y463=12,U463&lt;&gt;0),12,AND(Y463=13,O463&lt;&gt;0),25,AND(Y463=13,Q463&lt;&gt;0),21,AND(Y463=13,T463="ALTO"),20,AND(Y463=13,T463="BAJO"),17,AND(Y463=13,U463&lt;&gt;0),17,AND(Y463=14,O463&lt;&gt;0),25,AND(Y463=14,Q463&lt;&gt;0),24,AND(Y463=14,T463="ALTO"),23,AND(Y463=14,T463="BAJO"),21,AND(Y463=14,U463&lt;&gt;0),18,AND(Y463=15,O463&lt;&gt;0),25,AND(Y463=15,Q463&lt;&gt;0),24,AND(Y463=15,T463="ALTO"),22,AND(Y463=15,T463="BAJO"),19,AND(Y463=15,U463&lt;&gt;0),19,AND(Y463=16,O463&lt;&gt;0),25,AND(Y463=16,Q463&lt;&gt;0),23,AND(Y463=16,T463="ALTO"),23,AND(Y463=16,T463="BAJO"),23,AND(Y463=16,U463&lt;&gt;0),20,AND(Y463=17,O463&lt;&gt;0),25,AND(Y463=17,Q463&lt;&gt;0),24,AND(Y463=17,T463="ALTO"),23,AND(Y463=17,T463="BAJO"),21,AND(Y463=17,U463&lt;&gt;0),20,AND(Y463=18,O463&lt;&gt;0),25,AND(Y463=18,Q463&lt;&gt;0),24,AND(Y463=18,T463="ALTO"),23,AND(Y463=18,T463="BAJO"),22,AND(Y463=18,U463&lt;&gt;0),21,AND(Y463=19,O463&lt;&gt;0),25,AND(Y463=19,Q463&lt;&gt;0),25,AND(Y463=19,T463="ALTO"),24,AND(Y463=19,T463="BAJO"),22,AND(Y463=19,U463&lt;&gt;0),22,AND(Y463&lt;&gt;0,W463&lt;&gt;0),Y463,TRUE,"FALSO")</f>
        <v>16</v>
      </c>
      <c r="AB463" s="50"/>
      <c r="AC463" s="50"/>
      <c r="AD463" s="432"/>
      <c r="AE463" s="433"/>
      <c r="AF463" s="433"/>
      <c r="AN463" s="265"/>
      <c r="AP463" s="265"/>
      <c r="AR463" s="266"/>
      <c r="AT463" s="266"/>
      <c r="AV463" s="266"/>
    </row>
    <row r="464" spans="1:48" s="225" customFormat="1" ht="60">
      <c r="A464" s="656"/>
      <c r="B464" s="438"/>
      <c r="C464" s="438"/>
      <c r="D464" s="271" t="s">
        <v>782</v>
      </c>
      <c r="E464" s="272" t="s">
        <v>865</v>
      </c>
      <c r="F464" s="185" t="s">
        <v>0</v>
      </c>
      <c r="G464" s="246" t="s">
        <v>51</v>
      </c>
      <c r="H464" s="247" t="s">
        <v>63</v>
      </c>
      <c r="I464" s="248" t="s">
        <v>64</v>
      </c>
      <c r="J464" s="248" t="str">
        <f>IF(OR(F464="SE",F464="SA"),VLOOKUP(I464,'Tabla de Peligros y Riesgo'!$C$2:$E$227,2,FALSE),VLOOKUP(I464,'LISTA DE ASPECTOS - IMPACTOS'!$D$3:$F$72,2,FALSE))</f>
        <v>Riesgo Psicosocial</v>
      </c>
      <c r="K464" s="249" t="str">
        <f>IF(OR(F464="SE",F464="SA"),VLOOKUP(I464,'Tabla de Peligros y Riesgo'!$C$2:$E$227,3,FALSE),VLOOKUP(I464,'LISTA DE ASPECTOS - IMPACTOS'!$D$3:$F$72,3,FALSE))</f>
        <v>Estrés / Depresión</v>
      </c>
      <c r="L464" s="250" t="s">
        <v>56</v>
      </c>
      <c r="M464" s="248">
        <v>3</v>
      </c>
      <c r="N464" s="251">
        <f>IF(CONCATENATE(M464,L464)="1A",1,IF(CONCATENATE(M464,L464)="1B",2,IF(CONCATENATE(M464,L464)="2A",3,IF(CONCATENATE(M464,L464)="1C",4,IF(CONCATENATE(M464,L464)="2B",5,IF(CONCATENATE(M464,L464)="3A",6,IF(CONCATENATE(M464,L464)="1D",7,IF(CONCATENATE(M464,L464)="2C",8,IF(CONCATENATE(M464,L464)="3B",9,IF(CONCATENATE(M464,L464)="4A",10,IF(CONCATENATE(M464,L464)="1E",11,IF(CONCATENATE(M464,L464)="2D",12,IF(CONCATENATE(M464,L464)="3C",13,IF(CONCATENATE(M464,L464)="4B",14,IF(CONCATENATE(M464,L464)="5A",15,IF(CONCATENATE(M464,L464)="2E",16,IF(CONCATENATE(M464,L464)="3D",17,IF(CONCATENATE(M464,L464)="4C",18,IF(CONCATENATE(M464,L464)="5B",19,IF(CONCATENATE(M464,L464)="3E",20,IF(CONCATENATE(M464,L464)="4D",21,IF(CONCATENATE(M464,L464)="5C",22,IF(CONCATENATE(M464,L464)="4E",23,IF(CONCATENATE(M464,L464)="5D",24,IF(CONCATENATE(M464,L464)="5E",25,"")))))))))))))))))))))))))</f>
        <v>13</v>
      </c>
      <c r="O464" s="248"/>
      <c r="P464" s="252"/>
      <c r="Q464" s="248"/>
      <c r="R464" s="252"/>
      <c r="S464" s="248"/>
      <c r="T464" s="248"/>
      <c r="U464" s="253" t="s">
        <v>1195</v>
      </c>
      <c r="V464" s="254"/>
      <c r="W464" s="253" t="s">
        <v>1196</v>
      </c>
      <c r="X464" s="255"/>
      <c r="Y464" s="251">
        <f t="shared" si="57"/>
        <v>13</v>
      </c>
      <c r="Z464" s="256">
        <f>IF(N464&gt;=16,MAX(O464:T464),IF(N464&lt;16,MAX(O464:X464)))</f>
        <v>0</v>
      </c>
      <c r="AA464" s="251">
        <f t="array" ref="AA464">_xlfn.IFS(AND(Y464=1,O464&lt;&gt;0),25,AND(Y464=1,Q464&lt;&gt;0),21,AND(Y464=1,T464="ALTO"),16,AND(Y464=1,T464="BAJO"),11,AND(Y464=1,U464&lt;&gt;0),2,AND(Y464=2,O464&lt;&gt;0),25,AND(Y464=2,Q464&lt;&gt;0),21,AND(Y464=2,T464="ALTO"),16,AND(Y464=2,T464="BAJO"),11,AND(Y464=2,U464&lt;&gt;0),4,AND(Y464=3,O464&lt;&gt;0),25,AND(Y464=3,Q464&lt;&gt;0),21,AND(Y464=3,T464="ALTO"),16,AND(Y464=3,T464="BAJO"),12,AND(Y464=3,U464&lt;&gt;0),5,AND(Y464=4,O464&lt;&gt;0),25,AND(Y464=4,Q464&lt;&gt;0),13,AND(Y464=4,T464="ALTO"),16,AND(Y464=4,T464="BAJO"),14,AND(Y464=4,U464&lt;&gt;0),7,AND(Y464=5,O464&lt;&gt;0),25,AND(Y464=5,Q464&lt;&gt;0),21,AND(Y464=5,T464="ALTO"),16,AND(Y464=5,T464="BAJO"),12,AND(Y464=5,U464&lt;&gt;0),8,AND(Y464=6,O464&lt;&gt;0),25,AND(Y464=6,Q464&lt;&gt;0),21,AND(Y464=6,T464="ALTO"),20,AND(Y464=6,T464="BAJO"),17,AND(Y464=6,U464&lt;&gt;0),6,AND(Y464=7,O464&lt;&gt;0),25,AND(Y464=7,Q464&lt;&gt;0),23,AND(Y464=7,T464="ALTO"),16,AND(Y464=7,T464="BAJO"),11,AND(Y464=7,U464&lt;&gt;0),7,AND(Y464=8,O464&lt;&gt;0),25,AND(Y464=8,Q464&lt;&gt;0),21,AND(Y464=8,T464="ALTO"),16,AND(Y464=8,T464="BAJO"),12,AND(Y464=8,U464&lt;&gt;0),8,AND(Y464=9,O464&lt;&gt;0),25,AND(Y464=9,Q464&lt;&gt;0),21,AND(Y464=9,T464="ALTO"),20,AND(Y464=9,T464="BAJO"),17,AND(Y464=9,U464&lt;&gt;0),13,AND(Y464=10,O464&lt;&gt;0),25,AND(Y464=10,Q464&lt;&gt;0),22,AND(Y464=10,T464="ALTO"),21,AND(Y464=10,T464="BAJO"),18,AND(Y464=10,U464&lt;&gt;0),18,AND(Y464=11,O464&lt;&gt;0),25,AND(Y464=11,Q464&lt;&gt;0),23,AND(Y464=11,T464="ALTO"),20,AND(Y464=11,T464="BAJO"),16,AND(Y464=11,U464&lt;&gt;0),11,AND(Y464=12,O464&lt;&gt;0),25,AND(Y464=12,Q464&lt;&gt;0),23,AND(Y464=12,T464="ALTO"),20,AND(Y464=12,T464="BAJO"),16,AND(Y464=12,U464&lt;&gt;0),12,AND(Y464=13,O464&lt;&gt;0),25,AND(Y464=13,Q464&lt;&gt;0),21,AND(Y464=13,T464="ALTO"),20,AND(Y464=13,T464="BAJO"),17,AND(Y464=13,U464&lt;&gt;0),17,AND(Y464=14,O464&lt;&gt;0),25,AND(Y464=14,Q464&lt;&gt;0),24,AND(Y464=14,T464="ALTO"),23,AND(Y464=14,T464="BAJO"),21,AND(Y464=14,U464&lt;&gt;0),18,AND(Y464=15,O464&lt;&gt;0),25,AND(Y464=15,Q464&lt;&gt;0),24,AND(Y464=15,T464="ALTO"),22,AND(Y464=15,T464="BAJO"),19,AND(Y464=15,U464&lt;&gt;0),19,AND(Y464=16,O464&lt;&gt;0),25,AND(Y464=16,Q464&lt;&gt;0),23,AND(Y464=16,T464="ALTO"),23,AND(Y464=16,T464="BAJO"),23,AND(Y464=16,U464&lt;&gt;0),20,AND(Y464=17,O464&lt;&gt;0),25,AND(Y464=17,Q464&lt;&gt;0),24,AND(Y464=17,T464="ALTO"),23,AND(Y464=17,T464="BAJO"),21,AND(Y464=17,U464&lt;&gt;0),20,AND(Y464=18,O464&lt;&gt;0),25,AND(Y464=18,Q464&lt;&gt;0),24,AND(Y464=18,T464="ALTO"),23,AND(Y464=18,T464="BAJO"),22,AND(Y464=18,U464&lt;&gt;0),21,AND(Y464=19,O464&lt;&gt;0),25,AND(Y464=19,Q464&lt;&gt;0),25,AND(Y464=19,T464="ALTO"),24,AND(Y464=19,T464="BAJO"),22,AND(Y464=19,U464&lt;&gt;0),22,AND(Y464&lt;&gt;0,W464&lt;&gt;0),Y464,TRUE,"FALSO")</f>
        <v>17</v>
      </c>
      <c r="AB464" s="248"/>
      <c r="AC464" s="248"/>
      <c r="AD464" s="257"/>
      <c r="AE464" s="258"/>
      <c r="AF464" s="258"/>
      <c r="AG464" s="223"/>
      <c r="AH464" s="223"/>
      <c r="AI464" s="223"/>
      <c r="AJ464" s="223"/>
      <c r="AK464" s="223"/>
      <c r="AL464" s="223"/>
      <c r="AM464" s="223"/>
      <c r="AN464" s="259"/>
      <c r="AO464" s="223"/>
      <c r="AP464" s="259"/>
      <c r="AR464" s="260"/>
      <c r="AT464" s="260"/>
      <c r="AV464" s="260"/>
    </row>
    <row r="465" spans="1:48" s="225" customFormat="1" ht="60">
      <c r="A465" s="656"/>
      <c r="B465" s="438"/>
      <c r="C465" s="438"/>
      <c r="D465" s="252" t="s">
        <v>866</v>
      </c>
      <c r="E465" s="272" t="s">
        <v>865</v>
      </c>
      <c r="F465" s="185" t="s">
        <v>1</v>
      </c>
      <c r="G465" s="246" t="s">
        <v>51</v>
      </c>
      <c r="H465" s="247" t="s">
        <v>66</v>
      </c>
      <c r="I465" s="248" t="s">
        <v>67</v>
      </c>
      <c r="J465" s="248" t="str">
        <f>IF(OR(F465="SE",F465="SA"),VLOOKUP(I465,'Tabla de Peligros y Riesgo'!$C$2:$E$227,2,FALSE),VLOOKUP(I465,'LISTA DE ASPECTOS - IMPACTOS'!$D$3:$F$72,2,FALSE))</f>
        <v>Caída al mismo nivel</v>
      </c>
      <c r="K465" s="249" t="str">
        <f>IF(OR(F465="SE",F465="SA"),VLOOKUP(I465,'Tabla de Peligros y Riesgo'!$C$2:$E$227,3,FALSE),VLOOKUP(I465,'LISTA DE ASPECTOS - IMPACTOS'!$D$3:$F$72,3,FALSE))</f>
        <v>Contusión/Fractura/Muerte</v>
      </c>
      <c r="L465" s="250" t="s">
        <v>56</v>
      </c>
      <c r="M465" s="248">
        <v>3</v>
      </c>
      <c r="N465" s="251">
        <f t="shared" ref="N465:N476" si="58">IF(CONCATENATE(M465,L465)="1A",1,IF(CONCATENATE(M465,L465)="1B",2,IF(CONCATENATE(M465,L465)="2A",3,IF(CONCATENATE(M465,L465)="1C",4,IF(CONCATENATE(M465,L465)="2B",5,IF(CONCATENATE(M465,L465)="3A",6,IF(CONCATENATE(M465,L465)="1D",7,IF(CONCATENATE(M465,L465)="2C",8,IF(CONCATENATE(M465,L465)="3B",9,IF(CONCATENATE(M465,L465)="4A",10,IF(CONCATENATE(M465,L465)="1E",11,IF(CONCATENATE(M465,L465)="2D",12,IF(CONCATENATE(M465,L465)="3C",13,IF(CONCATENATE(M465,L465)="4B",14,IF(CONCATENATE(M465,L465)="5A",15,IF(CONCATENATE(M465,L465)="2E",16,IF(CONCATENATE(M465,L465)="3D",17,IF(CONCATENATE(M465,L465)="4C",18,IF(CONCATENATE(M465,L465)="5B",19,IF(CONCATENATE(M465,L465)="3E",20,IF(CONCATENATE(M465,L465)="4D",21,IF(CONCATENATE(M465,L465)="5C",22,IF(CONCATENATE(M465,L465)="4E",23,IF(CONCATENATE(M465,L465)="5D",24,IF(CONCATENATE(M465,L465)="5E",25,"")))))))))))))))))))))))))</f>
        <v>13</v>
      </c>
      <c r="O465" s="248"/>
      <c r="P465" s="252"/>
      <c r="Q465" s="248"/>
      <c r="R465" s="252"/>
      <c r="S465" s="248"/>
      <c r="T465" s="248"/>
      <c r="U465" s="248" t="s">
        <v>1253</v>
      </c>
      <c r="V465" s="254">
        <v>0.35</v>
      </c>
      <c r="W465" s="253" t="s">
        <v>1196</v>
      </c>
      <c r="X465" s="255">
        <v>0.15</v>
      </c>
      <c r="Y465" s="251">
        <f t="shared" si="57"/>
        <v>13</v>
      </c>
      <c r="Z465" s="256"/>
      <c r="AA465" s="251">
        <f t="array" ref="AA465">_xlfn.IFS(AND(Y465=1,O465&lt;&gt;0),25,AND(Y465=1,Q465&lt;&gt;0),21,AND(Y465=1,T465="ALTO"),16,AND(Y465=1,T465="BAJO"),11,AND(Y465=1,U465&lt;&gt;0),2,AND(Y465=2,O465&lt;&gt;0),25,AND(Y465=2,Q465&lt;&gt;0),21,AND(Y465=2,T465="ALTO"),16,AND(Y465=2,T465="BAJO"),11,AND(Y465=2,U465&lt;&gt;0),4,AND(Y465=3,O465&lt;&gt;0),25,AND(Y465=3,Q465&lt;&gt;0),21,AND(Y465=3,T465="ALTO"),16,AND(Y465=3,T465="BAJO"),12,AND(Y465=3,U465&lt;&gt;0),5,AND(Y465=4,O465&lt;&gt;0),25,AND(Y465=4,Q465&lt;&gt;0),13,AND(Y465=4,T465="ALTO"),16,AND(Y465=4,T465="BAJO"),14,AND(Y465=4,U465&lt;&gt;0),7,AND(Y465=5,O465&lt;&gt;0),25,AND(Y465=5,Q465&lt;&gt;0),21,AND(Y465=5,T465="ALTO"),16,AND(Y465=5,T465="BAJO"),12,AND(Y465=5,U465&lt;&gt;0),8,AND(Y465=6,O465&lt;&gt;0),25,AND(Y465=6,Q465&lt;&gt;0),21,AND(Y465=6,T465="ALTO"),20,AND(Y465=6,T465="BAJO"),17,AND(Y465=6,U465&lt;&gt;0),6,AND(Y465=7,O465&lt;&gt;0),25,AND(Y465=7,Q465&lt;&gt;0),23,AND(Y465=7,T465="ALTO"),16,AND(Y465=7,T465="BAJO"),11,AND(Y465=7,U465&lt;&gt;0),7,AND(Y465=8,O465&lt;&gt;0),25,AND(Y465=8,Q465&lt;&gt;0),21,AND(Y465=8,T465="ALTO"),16,AND(Y465=8,T465="BAJO"),12,AND(Y465=8,U465&lt;&gt;0),8,AND(Y465=9,O465&lt;&gt;0),25,AND(Y465=9,Q465&lt;&gt;0),21,AND(Y465=9,T465="ALTO"),20,AND(Y465=9,T465="BAJO"),17,AND(Y465=9,U465&lt;&gt;0),13,AND(Y465=10,O465&lt;&gt;0),25,AND(Y465=10,Q465&lt;&gt;0),22,AND(Y465=10,T465="ALTO"),21,AND(Y465=10,T465="BAJO"),18,AND(Y465=10,U465&lt;&gt;0),18,AND(Y465=11,O465&lt;&gt;0),25,AND(Y465=11,Q465&lt;&gt;0),23,AND(Y465=11,T465="ALTO"),20,AND(Y465=11,T465="BAJO"),16,AND(Y465=11,U465&lt;&gt;0),11,AND(Y465=12,O465&lt;&gt;0),25,AND(Y465=12,Q465&lt;&gt;0),23,AND(Y465=12,T465="ALTO"),20,AND(Y465=12,T465="BAJO"),16,AND(Y465=12,U465&lt;&gt;0),12,AND(Y465=13,O465&lt;&gt;0),25,AND(Y465=13,Q465&lt;&gt;0),21,AND(Y465=13,T465="ALTO"),20,AND(Y465=13,T465="BAJO"),17,AND(Y465=13,U465&lt;&gt;0),17,AND(Y465=14,O465&lt;&gt;0),25,AND(Y465=14,Q465&lt;&gt;0),24,AND(Y465=14,T465="ALTO"),23,AND(Y465=14,T465="BAJO"),21,AND(Y465=14,U465&lt;&gt;0),18,AND(Y465=15,O465&lt;&gt;0),25,AND(Y465=15,Q465&lt;&gt;0),24,AND(Y465=15,T465="ALTO"),22,AND(Y465=15,T465="BAJO"),19,AND(Y465=15,U465&lt;&gt;0),19,AND(Y465=16,O465&lt;&gt;0),25,AND(Y465=16,Q465&lt;&gt;0),23,AND(Y465=16,T465="ALTO"),23,AND(Y465=16,T465="BAJO"),23,AND(Y465=16,U465&lt;&gt;0),20,AND(Y465=17,O465&lt;&gt;0),25,AND(Y465=17,Q465&lt;&gt;0),24,AND(Y465=17,T465="ALTO"),23,AND(Y465=17,T465="BAJO"),21,AND(Y465=17,U465&lt;&gt;0),20,AND(Y465=18,O465&lt;&gt;0),25,AND(Y465=18,Q465&lt;&gt;0),24,AND(Y465=18,T465="ALTO"),23,AND(Y465=18,T465="BAJO"),22,AND(Y465=18,U465&lt;&gt;0),21,AND(Y465=19,O465&lt;&gt;0),25,AND(Y465=19,Q465&lt;&gt;0),25,AND(Y465=19,T465="ALTO"),24,AND(Y465=19,T465="BAJO"),22,AND(Y465=19,U465&lt;&gt;0),22,AND(Y465&lt;&gt;0,W465&lt;&gt;0),Y465,TRUE,"FALSO")</f>
        <v>17</v>
      </c>
      <c r="AB465" s="248"/>
      <c r="AC465" s="248"/>
      <c r="AD465" s="430"/>
      <c r="AE465" s="431"/>
      <c r="AF465" s="431"/>
      <c r="AG465" s="223"/>
      <c r="AH465" s="223"/>
      <c r="AI465" s="223"/>
      <c r="AJ465" s="223"/>
      <c r="AK465" s="223"/>
      <c r="AL465" s="223"/>
      <c r="AM465" s="223"/>
      <c r="AN465" s="259"/>
      <c r="AO465" s="223"/>
      <c r="AP465" s="259"/>
      <c r="AR465" s="260"/>
      <c r="AT465" s="260"/>
      <c r="AV465" s="260"/>
    </row>
    <row r="466" spans="1:48" s="225" customFormat="1" ht="60">
      <c r="A466" s="656"/>
      <c r="B466" s="438"/>
      <c r="C466" s="438"/>
      <c r="D466" s="252" t="s">
        <v>866</v>
      </c>
      <c r="E466" s="272" t="s">
        <v>865</v>
      </c>
      <c r="F466" s="185" t="s">
        <v>1</v>
      </c>
      <c r="G466" s="246" t="s">
        <v>51</v>
      </c>
      <c r="H466" s="247" t="s">
        <v>111</v>
      </c>
      <c r="I466" s="248" t="s">
        <v>112</v>
      </c>
      <c r="J466" s="248" t="str">
        <f>IF(OR(F466="SE",F466="SA"),VLOOKUP(I466,'Tabla de Peligros y Riesgo'!$C$2:$E$227,2,FALSE),VLOOKUP(I466,'LISTA DE ASPECTOS - IMPACTOS'!$D$3:$F$72,2,FALSE))</f>
        <v xml:space="preserve">Electrocución </v>
      </c>
      <c r="K466" s="249" t="str">
        <f>IF(OR(F466="SE",F466="SA"),VLOOKUP(I466,'Tabla de Peligros y Riesgo'!$C$2:$E$227,3,FALSE),VLOOKUP(I466,'LISTA DE ASPECTOS - IMPACTOS'!$D$3:$F$72,3,FALSE))</f>
        <v xml:space="preserve">Muerte </v>
      </c>
      <c r="L466" s="250" t="s">
        <v>56</v>
      </c>
      <c r="M466" s="248">
        <v>3</v>
      </c>
      <c r="N466" s="251">
        <f t="shared" si="58"/>
        <v>13</v>
      </c>
      <c r="O466" s="248"/>
      <c r="P466" s="252"/>
      <c r="Q466" s="248"/>
      <c r="R466" s="252"/>
      <c r="S466" s="248" t="s">
        <v>1198</v>
      </c>
      <c r="T466" s="248" t="s">
        <v>53</v>
      </c>
      <c r="U466" s="253" t="s">
        <v>1225</v>
      </c>
      <c r="V466" s="254"/>
      <c r="W466" s="253" t="s">
        <v>1196</v>
      </c>
      <c r="X466" s="255">
        <v>0.2</v>
      </c>
      <c r="Y466" s="251">
        <f t="shared" si="57"/>
        <v>13</v>
      </c>
      <c r="Z466" s="256">
        <f>IF(N466&gt;=16,MAX(O466:T466),IF(N466&lt;16,MAX(O466:X466)))</f>
        <v>0.2</v>
      </c>
      <c r="AA466" s="251">
        <f t="array" ref="AA466">_xlfn.IFS(AND(Y466=1,O466&lt;&gt;0),25,AND(Y466=1,Q466&lt;&gt;0),21,AND(Y466=1,T466="ALTO"),16,AND(Y466=1,T466="BAJO"),11,AND(Y466=1,U466&lt;&gt;0),2,AND(Y466=2,O466&lt;&gt;0),25,AND(Y466=2,Q466&lt;&gt;0),21,AND(Y466=2,T466="ALTO"),16,AND(Y466=2,T466="BAJO"),11,AND(Y466=2,U466&lt;&gt;0),4,AND(Y466=3,O466&lt;&gt;0),25,AND(Y466=3,Q466&lt;&gt;0),21,AND(Y466=3,T466="ALTO"),16,AND(Y466=3,T466="BAJO"),12,AND(Y466=3,U466&lt;&gt;0),5,AND(Y466=4,O466&lt;&gt;0),25,AND(Y466=4,Q466&lt;&gt;0),13,AND(Y466=4,T466="ALTO"),16,AND(Y466=4,T466="BAJO"),14,AND(Y466=4,U466&lt;&gt;0),7,AND(Y466=5,O466&lt;&gt;0),25,AND(Y466=5,Q466&lt;&gt;0),21,AND(Y466=5,T466="ALTO"),16,AND(Y466=5,T466="BAJO"),12,AND(Y466=5,U466&lt;&gt;0),8,AND(Y466=6,O466&lt;&gt;0),25,AND(Y466=6,Q466&lt;&gt;0),21,AND(Y466=6,T466="ALTO"),20,AND(Y466=6,T466="BAJO"),17,AND(Y466=6,U466&lt;&gt;0),6,AND(Y466=7,O466&lt;&gt;0),25,AND(Y466=7,Q466&lt;&gt;0),23,AND(Y466=7,T466="ALTO"),16,AND(Y466=7,T466="BAJO"),11,AND(Y466=7,U466&lt;&gt;0),7,AND(Y466=8,O466&lt;&gt;0),25,AND(Y466=8,Q466&lt;&gt;0),21,AND(Y466=8,T466="ALTO"),16,AND(Y466=8,T466="BAJO"),12,AND(Y466=8,U466&lt;&gt;0),8,AND(Y466=9,O466&lt;&gt;0),25,AND(Y466=9,Q466&lt;&gt;0),21,AND(Y466=9,T466="ALTO"),20,AND(Y466=9,T466="BAJO"),17,AND(Y466=9,U466&lt;&gt;0),13,AND(Y466=10,O466&lt;&gt;0),25,AND(Y466=10,Q466&lt;&gt;0),22,AND(Y466=10,T466="ALTO"),21,AND(Y466=10,T466="BAJO"),18,AND(Y466=10,U466&lt;&gt;0),18,AND(Y466=11,O466&lt;&gt;0),25,AND(Y466=11,Q466&lt;&gt;0),23,AND(Y466=11,T466="ALTO"),20,AND(Y466=11,T466="BAJO"),16,AND(Y466=11,U466&lt;&gt;0),11,AND(Y466=12,O466&lt;&gt;0),25,AND(Y466=12,Q466&lt;&gt;0),23,AND(Y466=12,T466="ALTO"),20,AND(Y466=12,T466="BAJO"),16,AND(Y466=12,U466&lt;&gt;0),12,AND(Y466=13,O466&lt;&gt;0),25,AND(Y466=13,Q466&lt;&gt;0),21,AND(Y466=13,T466="ALTO"),20,AND(Y466=13,T466="BAJO"),17,AND(Y466=13,U466&lt;&gt;0),17,AND(Y466=14,O466&lt;&gt;0),25,AND(Y466=14,Q466&lt;&gt;0),24,AND(Y466=14,T466="ALTO"),23,AND(Y466=14,T466="BAJO"),21,AND(Y466=14,U466&lt;&gt;0),18,AND(Y466=15,O466&lt;&gt;0),25,AND(Y466=15,Q466&lt;&gt;0),24,AND(Y466=15,T466="ALTO"),22,AND(Y466=15,T466="BAJO"),19,AND(Y466=15,U466&lt;&gt;0),19,AND(Y466=16,O466&lt;&gt;0),25,AND(Y466=16,Q466&lt;&gt;0),23,AND(Y466=16,T466="ALTO"),23,AND(Y466=16,T466="BAJO"),23,AND(Y466=16,U466&lt;&gt;0),20,AND(Y466=17,O466&lt;&gt;0),25,AND(Y466=17,Q466&lt;&gt;0),24,AND(Y466=17,T466="ALTO"),23,AND(Y466=17,T466="BAJO"),21,AND(Y466=17,U466&lt;&gt;0),20,AND(Y466=18,O466&lt;&gt;0),25,AND(Y466=18,Q466&lt;&gt;0),24,AND(Y466=18,T466="ALTO"),23,AND(Y466=18,T466="BAJO"),22,AND(Y466=18,U466&lt;&gt;0),21,AND(Y466=19,O466&lt;&gt;0),25,AND(Y466=19,Q466&lt;&gt;0),25,AND(Y466=19,T466="ALTO"),24,AND(Y466=19,T466="BAJO"),22,AND(Y466=19,U466&lt;&gt;0),22,AND(Y466&lt;&gt;0,W466&lt;&gt;0),Y466,TRUE,"FALSO")</f>
        <v>20</v>
      </c>
      <c r="AB466" s="248" t="s">
        <v>1200</v>
      </c>
      <c r="AC466" s="248" t="s">
        <v>1201</v>
      </c>
      <c r="AD466" s="257"/>
      <c r="AE466" s="258"/>
      <c r="AF466" s="258"/>
      <c r="AG466" s="223"/>
      <c r="AH466" s="223"/>
      <c r="AI466" s="223"/>
      <c r="AJ466" s="223"/>
      <c r="AK466" s="223"/>
      <c r="AL466" s="223"/>
      <c r="AM466" s="223"/>
      <c r="AN466" s="259"/>
      <c r="AO466" s="223"/>
      <c r="AP466" s="259"/>
      <c r="AR466" s="260"/>
      <c r="AT466" s="260"/>
      <c r="AV466" s="260"/>
    </row>
    <row r="467" spans="1:48" s="225" customFormat="1" ht="60">
      <c r="A467" s="656"/>
      <c r="B467" s="438"/>
      <c r="C467" s="438"/>
      <c r="D467" s="252" t="s">
        <v>839</v>
      </c>
      <c r="E467" s="272" t="s">
        <v>865</v>
      </c>
      <c r="F467" s="185" t="s">
        <v>1</v>
      </c>
      <c r="G467" s="246" t="s">
        <v>51</v>
      </c>
      <c r="H467" s="247" t="s">
        <v>66</v>
      </c>
      <c r="I467" s="248" t="s">
        <v>68</v>
      </c>
      <c r="J467" s="248" t="str">
        <f>IF(OR(F467="SE",F467="SA"),VLOOKUP(I467,'Tabla de Peligros y Riesgo'!$C$2:$E$227,2,FALSE),VLOOKUP(I467,'LISTA DE ASPECTOS - IMPACTOS'!$D$3:$F$72,2,FALSE))</f>
        <v>Caída al mismo nivel</v>
      </c>
      <c r="K467" s="249" t="str">
        <f>IF(OR(F467="SE",F467="SA"),VLOOKUP(I467,'Tabla de Peligros y Riesgo'!$C$2:$E$227,3,FALSE),VLOOKUP(I467,'LISTA DE ASPECTOS - IMPACTOS'!$D$3:$F$72,3,FALSE))</f>
        <v>Contusión/Fractura/Muerte</v>
      </c>
      <c r="L467" s="250" t="s">
        <v>90</v>
      </c>
      <c r="M467" s="248">
        <v>4</v>
      </c>
      <c r="N467" s="251">
        <f t="shared" si="58"/>
        <v>14</v>
      </c>
      <c r="O467" s="248"/>
      <c r="P467" s="252"/>
      <c r="Q467" s="248"/>
      <c r="R467" s="252"/>
      <c r="S467" s="248"/>
      <c r="T467" s="248"/>
      <c r="U467" s="253" t="s">
        <v>1208</v>
      </c>
      <c r="V467" s="254"/>
      <c r="W467" s="253" t="s">
        <v>1196</v>
      </c>
      <c r="X467" s="255"/>
      <c r="Y467" s="251">
        <f t="shared" si="57"/>
        <v>14</v>
      </c>
      <c r="Z467" s="256"/>
      <c r="AA467" s="251">
        <f t="array" ref="AA467">_xlfn.IFS(AND(Y467=1,O467&lt;&gt;0),25,AND(Y467=1,Q467&lt;&gt;0),21,AND(Y467=1,T467="ALTO"),16,AND(Y467=1,T467="BAJO"),11,AND(Y467=1,U467&lt;&gt;0),2,AND(Y467=2,O467&lt;&gt;0),25,AND(Y467=2,Q467&lt;&gt;0),21,AND(Y467=2,T467="ALTO"),16,AND(Y467=2,T467="BAJO"),11,AND(Y467=2,U467&lt;&gt;0),4,AND(Y467=3,O467&lt;&gt;0),25,AND(Y467=3,Q467&lt;&gt;0),21,AND(Y467=3,T467="ALTO"),16,AND(Y467=3,T467="BAJO"),12,AND(Y467=3,U467&lt;&gt;0),5,AND(Y467=4,O467&lt;&gt;0),25,AND(Y467=4,Q467&lt;&gt;0),13,AND(Y467=4,T467="ALTO"),16,AND(Y467=4,T467="BAJO"),14,AND(Y467=4,U467&lt;&gt;0),7,AND(Y467=5,O467&lt;&gt;0),25,AND(Y467=5,Q467&lt;&gt;0),21,AND(Y467=5,T467="ALTO"),16,AND(Y467=5,T467="BAJO"),12,AND(Y467=5,U467&lt;&gt;0),8,AND(Y467=6,O467&lt;&gt;0),25,AND(Y467=6,Q467&lt;&gt;0),21,AND(Y467=6,T467="ALTO"),20,AND(Y467=6,T467="BAJO"),17,AND(Y467=6,U467&lt;&gt;0),6,AND(Y467=7,O467&lt;&gt;0),25,AND(Y467=7,Q467&lt;&gt;0),23,AND(Y467=7,T467="ALTO"),16,AND(Y467=7,T467="BAJO"),11,AND(Y467=7,U467&lt;&gt;0),7,AND(Y467=8,O467&lt;&gt;0),25,AND(Y467=8,Q467&lt;&gt;0),21,AND(Y467=8,T467="ALTO"),16,AND(Y467=8,T467="BAJO"),12,AND(Y467=8,U467&lt;&gt;0),8,AND(Y467=9,O467&lt;&gt;0),25,AND(Y467=9,Q467&lt;&gt;0),21,AND(Y467=9,T467="ALTO"),20,AND(Y467=9,T467="BAJO"),17,AND(Y467=9,U467&lt;&gt;0),13,AND(Y467=10,O467&lt;&gt;0),25,AND(Y467=10,Q467&lt;&gt;0),22,AND(Y467=10,T467="ALTO"),21,AND(Y467=10,T467="BAJO"),18,AND(Y467=10,U467&lt;&gt;0),18,AND(Y467=11,O467&lt;&gt;0),25,AND(Y467=11,Q467&lt;&gt;0),23,AND(Y467=11,T467="ALTO"),20,AND(Y467=11,T467="BAJO"),16,AND(Y467=11,U467&lt;&gt;0),11,AND(Y467=12,O467&lt;&gt;0),25,AND(Y467=12,Q467&lt;&gt;0),23,AND(Y467=12,T467="ALTO"),20,AND(Y467=12,T467="BAJO"),16,AND(Y467=12,U467&lt;&gt;0),12,AND(Y467=13,O467&lt;&gt;0),25,AND(Y467=13,Q467&lt;&gt;0),21,AND(Y467=13,T467="ALTO"),20,AND(Y467=13,T467="BAJO"),17,AND(Y467=13,U467&lt;&gt;0),17,AND(Y467=14,O467&lt;&gt;0),25,AND(Y467=14,Q467&lt;&gt;0),24,AND(Y467=14,T467="ALTO"),23,AND(Y467=14,T467="BAJO"),21,AND(Y467=14,U467&lt;&gt;0),18,AND(Y467=15,O467&lt;&gt;0),25,AND(Y467=15,Q467&lt;&gt;0),24,AND(Y467=15,T467="ALTO"),22,AND(Y467=15,T467="BAJO"),19,AND(Y467=15,U467&lt;&gt;0),19,AND(Y467=16,O467&lt;&gt;0),25,AND(Y467=16,Q467&lt;&gt;0),23,AND(Y467=16,T467="ALTO"),23,AND(Y467=16,T467="BAJO"),23,AND(Y467=16,U467&lt;&gt;0),20,AND(Y467=17,O467&lt;&gt;0),25,AND(Y467=17,Q467&lt;&gt;0),24,AND(Y467=17,T467="ALTO"),23,AND(Y467=17,T467="BAJO"),21,AND(Y467=17,U467&lt;&gt;0),20,AND(Y467=18,O467&lt;&gt;0),25,AND(Y467=18,Q467&lt;&gt;0),24,AND(Y467=18,T467="ALTO"),23,AND(Y467=18,T467="BAJO"),22,AND(Y467=18,U467&lt;&gt;0),21,AND(Y467=19,O467&lt;&gt;0),25,AND(Y467=19,Q467&lt;&gt;0),25,AND(Y467=19,T467="ALTO"),24,AND(Y467=19,T467="BAJO"),22,AND(Y467=19,U467&lt;&gt;0),22,AND(Y467&lt;&gt;0,W467&lt;&gt;0),Y467,TRUE,"FALSO")</f>
        <v>18</v>
      </c>
      <c r="AB467" s="248"/>
      <c r="AC467" s="248"/>
      <c r="AD467" s="430"/>
      <c r="AE467" s="431"/>
      <c r="AF467" s="431"/>
      <c r="AG467" s="223"/>
      <c r="AH467" s="223"/>
      <c r="AI467" s="223"/>
      <c r="AJ467" s="223"/>
      <c r="AK467" s="223"/>
      <c r="AL467" s="223"/>
      <c r="AM467" s="223"/>
      <c r="AN467" s="259"/>
      <c r="AO467" s="223"/>
      <c r="AP467" s="259"/>
      <c r="AR467" s="260"/>
      <c r="AT467" s="260"/>
      <c r="AV467" s="260"/>
    </row>
    <row r="468" spans="1:48" s="225" customFormat="1" ht="60">
      <c r="A468" s="656"/>
      <c r="B468" s="438"/>
      <c r="C468" s="438"/>
      <c r="D468" s="252" t="s">
        <v>876</v>
      </c>
      <c r="E468" s="272" t="s">
        <v>865</v>
      </c>
      <c r="F468" s="185" t="s">
        <v>0</v>
      </c>
      <c r="G468" s="246" t="s">
        <v>51</v>
      </c>
      <c r="H468" s="247" t="s">
        <v>135</v>
      </c>
      <c r="I468" s="248" t="s">
        <v>136</v>
      </c>
      <c r="J468" s="248" t="str">
        <f>IF(OR(F468="SE",F468="SA"),VLOOKUP(I468,'Tabla de Peligros y Riesgo'!$C$2:$E$227,2,FALSE),VLOOKUP(I468,'LISTA DE ASPECTOS - IMPACTOS'!$D$3:$F$72,2,FALSE))</f>
        <v>Riesgos Disergonómico</v>
      </c>
      <c r="K468" s="249" t="str">
        <f>IF(OR(F468="SE",F468="SA"),VLOOKUP(I468,'Tabla de Peligros y Riesgo'!$C$2:$E$227,3,FALSE),VLOOKUP(I468,'LISTA DE ASPECTOS - IMPACTOS'!$D$3:$F$72,3,FALSE))</f>
        <v>Lumbalgia</v>
      </c>
      <c r="L468" s="250" t="s">
        <v>56</v>
      </c>
      <c r="M468" s="248">
        <v>3</v>
      </c>
      <c r="N468" s="251">
        <f t="shared" si="58"/>
        <v>13</v>
      </c>
      <c r="O468" s="248"/>
      <c r="P468" s="252"/>
      <c r="Q468" s="248"/>
      <c r="R468" s="252"/>
      <c r="S468" s="248"/>
      <c r="T468" s="248"/>
      <c r="U468" s="253" t="s">
        <v>1304</v>
      </c>
      <c r="V468" s="254">
        <v>0.35</v>
      </c>
      <c r="W468" s="253" t="s">
        <v>1196</v>
      </c>
      <c r="X468" s="255">
        <v>0.15</v>
      </c>
      <c r="Y468" s="251">
        <f t="shared" si="57"/>
        <v>13</v>
      </c>
      <c r="Z468" s="256"/>
      <c r="AA468" s="251">
        <f t="array" ref="AA468">_xlfn.IFS(AND(Y468=1,O468&lt;&gt;0),25,AND(Y468=1,Q468&lt;&gt;0),21,AND(Y468=1,T468="ALTO"),16,AND(Y468=1,T468="BAJO"),11,AND(Y468=1,U468&lt;&gt;0),2,AND(Y468=2,O468&lt;&gt;0),25,AND(Y468=2,Q468&lt;&gt;0),21,AND(Y468=2,T468="ALTO"),16,AND(Y468=2,T468="BAJO"),11,AND(Y468=2,U468&lt;&gt;0),4,AND(Y468=3,O468&lt;&gt;0),25,AND(Y468=3,Q468&lt;&gt;0),21,AND(Y468=3,T468="ALTO"),16,AND(Y468=3,T468="BAJO"),12,AND(Y468=3,U468&lt;&gt;0),5,AND(Y468=4,O468&lt;&gt;0),25,AND(Y468=4,Q468&lt;&gt;0),13,AND(Y468=4,T468="ALTO"),16,AND(Y468=4,T468="BAJO"),14,AND(Y468=4,U468&lt;&gt;0),7,AND(Y468=5,O468&lt;&gt;0),25,AND(Y468=5,Q468&lt;&gt;0),21,AND(Y468=5,T468="ALTO"),16,AND(Y468=5,T468="BAJO"),12,AND(Y468=5,U468&lt;&gt;0),8,AND(Y468=6,O468&lt;&gt;0),25,AND(Y468=6,Q468&lt;&gt;0),21,AND(Y468=6,T468="ALTO"),20,AND(Y468=6,T468="BAJO"),17,AND(Y468=6,U468&lt;&gt;0),6,AND(Y468=7,O468&lt;&gt;0),25,AND(Y468=7,Q468&lt;&gt;0),23,AND(Y468=7,T468="ALTO"),16,AND(Y468=7,T468="BAJO"),11,AND(Y468=7,U468&lt;&gt;0),7,AND(Y468=8,O468&lt;&gt;0),25,AND(Y468=8,Q468&lt;&gt;0),21,AND(Y468=8,T468="ALTO"),16,AND(Y468=8,T468="BAJO"),12,AND(Y468=8,U468&lt;&gt;0),8,AND(Y468=9,O468&lt;&gt;0),25,AND(Y468=9,Q468&lt;&gt;0),21,AND(Y468=9,T468="ALTO"),20,AND(Y468=9,T468="BAJO"),17,AND(Y468=9,U468&lt;&gt;0),13,AND(Y468=10,O468&lt;&gt;0),25,AND(Y468=10,Q468&lt;&gt;0),22,AND(Y468=10,T468="ALTO"),21,AND(Y468=10,T468="BAJO"),18,AND(Y468=10,U468&lt;&gt;0),18,AND(Y468=11,O468&lt;&gt;0),25,AND(Y468=11,Q468&lt;&gt;0),23,AND(Y468=11,T468="ALTO"),20,AND(Y468=11,T468="BAJO"),16,AND(Y468=11,U468&lt;&gt;0),11,AND(Y468=12,O468&lt;&gt;0),25,AND(Y468=12,Q468&lt;&gt;0),23,AND(Y468=12,T468="ALTO"),20,AND(Y468=12,T468="BAJO"),16,AND(Y468=12,U468&lt;&gt;0),12,AND(Y468=13,O468&lt;&gt;0),25,AND(Y468=13,Q468&lt;&gt;0),21,AND(Y468=13,T468="ALTO"),20,AND(Y468=13,T468="BAJO"),17,AND(Y468=13,U468&lt;&gt;0),17,AND(Y468=14,O468&lt;&gt;0),25,AND(Y468=14,Q468&lt;&gt;0),24,AND(Y468=14,T468="ALTO"),23,AND(Y468=14,T468="BAJO"),21,AND(Y468=14,U468&lt;&gt;0),18,AND(Y468=15,O468&lt;&gt;0),25,AND(Y468=15,Q468&lt;&gt;0),24,AND(Y468=15,T468="ALTO"),22,AND(Y468=15,T468="BAJO"),19,AND(Y468=15,U468&lt;&gt;0),19,AND(Y468=16,O468&lt;&gt;0),25,AND(Y468=16,Q468&lt;&gt;0),23,AND(Y468=16,T468="ALTO"),23,AND(Y468=16,T468="BAJO"),23,AND(Y468=16,U468&lt;&gt;0),20,AND(Y468=17,O468&lt;&gt;0),25,AND(Y468=17,Q468&lt;&gt;0),24,AND(Y468=17,T468="ALTO"),23,AND(Y468=17,T468="BAJO"),21,AND(Y468=17,U468&lt;&gt;0),20,AND(Y468=18,O468&lt;&gt;0),25,AND(Y468=18,Q468&lt;&gt;0),24,AND(Y468=18,T468="ALTO"),23,AND(Y468=18,T468="BAJO"),22,AND(Y468=18,U468&lt;&gt;0),21,AND(Y468=19,O468&lt;&gt;0),25,AND(Y468=19,Q468&lt;&gt;0),25,AND(Y468=19,T468="ALTO"),24,AND(Y468=19,T468="BAJO"),22,AND(Y468=19,U468&lt;&gt;0),22,AND(Y468&lt;&gt;0,W468&lt;&gt;0),Y468,TRUE,"FALSO")</f>
        <v>17</v>
      </c>
      <c r="AB468" s="248"/>
      <c r="AC468" s="248"/>
      <c r="AD468" s="430"/>
      <c r="AE468" s="431"/>
      <c r="AF468" s="431"/>
      <c r="AG468" s="223"/>
      <c r="AH468" s="223"/>
      <c r="AI468" s="223"/>
      <c r="AJ468" s="223"/>
      <c r="AK468" s="223"/>
      <c r="AL468" s="223"/>
      <c r="AM468" s="223"/>
      <c r="AN468" s="259"/>
      <c r="AO468" s="223"/>
      <c r="AP468" s="259"/>
      <c r="AR468" s="260"/>
      <c r="AT468" s="260"/>
      <c r="AV468" s="260"/>
    </row>
    <row r="469" spans="1:48" s="225" customFormat="1" ht="57" customHeight="1">
      <c r="A469" s="656"/>
      <c r="B469" s="438"/>
      <c r="C469" s="438"/>
      <c r="D469" s="281" t="s">
        <v>876</v>
      </c>
      <c r="E469" s="272" t="s">
        <v>865</v>
      </c>
      <c r="F469" s="185" t="s">
        <v>2</v>
      </c>
      <c r="G469" s="246" t="s">
        <v>52</v>
      </c>
      <c r="H469" s="247" t="s">
        <v>528</v>
      </c>
      <c r="I469" s="248" t="s">
        <v>535</v>
      </c>
      <c r="J469" s="248" t="str">
        <f>IF(OR(F469="SE",F469="SA"),VLOOKUP(I469,'Tabla de Peligros y Riesgo'!$C$2:$E$227,2,FALSE),VLOOKUP(I469,'LISTA DE ASPECTOS - IMPACTOS'!$D$3:$F$72,2,FALSE))</f>
        <v>Alteración de la calidad de suelo/agua</v>
      </c>
      <c r="K469" s="249" t="str">
        <f>IF(OR(F469="SE",F469="SA"),VLOOKUP(I469,'Tabla de Peligros y Riesgo'!$C$2:$E$227,3,FALSE),VLOOKUP(I469,'LISTA DE ASPECTOS - IMPACTOS'!$D$3:$F$72,3,FALSE))</f>
        <v>Potencial afectación a la calidad ambiental del suelo, agua, aire, flora y fauna</v>
      </c>
      <c r="L469" s="250" t="s">
        <v>56</v>
      </c>
      <c r="M469" s="248">
        <v>3</v>
      </c>
      <c r="N469" s="251">
        <f t="shared" si="58"/>
        <v>13</v>
      </c>
      <c r="O469" s="248"/>
      <c r="P469" s="252"/>
      <c r="Q469" s="248"/>
      <c r="R469" s="252"/>
      <c r="S469" s="248"/>
      <c r="T469" s="248"/>
      <c r="U469" s="253" t="s">
        <v>1279</v>
      </c>
      <c r="V469" s="254">
        <v>0.35</v>
      </c>
      <c r="W469" s="253"/>
      <c r="X469" s="255">
        <v>0.15</v>
      </c>
      <c r="Y469" s="251">
        <f t="shared" si="57"/>
        <v>13</v>
      </c>
      <c r="Z469" s="256"/>
      <c r="AA469" s="251">
        <f t="array" ref="AA469">_xlfn.IFS(AND(Y469=1,O469&lt;&gt;0),25,AND(Y469=1,Q469&lt;&gt;0),21,AND(Y469=1,T469="ALTO"),16,AND(Y469=1,T469="BAJO"),11,AND(Y469=1,U469&lt;&gt;0),2,AND(Y469=2,O469&lt;&gt;0),25,AND(Y469=2,Q469&lt;&gt;0),21,AND(Y469=2,T469="ALTO"),16,AND(Y469=2,T469="BAJO"),11,AND(Y469=2,U469&lt;&gt;0),4,AND(Y469=3,O469&lt;&gt;0),25,AND(Y469=3,Q469&lt;&gt;0),21,AND(Y469=3,T469="ALTO"),16,AND(Y469=3,T469="BAJO"),12,AND(Y469=3,U469&lt;&gt;0),5,AND(Y469=4,O469&lt;&gt;0),25,AND(Y469=4,Q469&lt;&gt;0),13,AND(Y469=4,T469="ALTO"),16,AND(Y469=4,T469="BAJO"),14,AND(Y469=4,U469&lt;&gt;0),7,AND(Y469=5,O469&lt;&gt;0),25,AND(Y469=5,Q469&lt;&gt;0),21,AND(Y469=5,T469="ALTO"),16,AND(Y469=5,T469="BAJO"),12,AND(Y469=5,U469&lt;&gt;0),8,AND(Y469=6,O469&lt;&gt;0),25,AND(Y469=6,Q469&lt;&gt;0),21,AND(Y469=6,T469="ALTO"),20,AND(Y469=6,T469="BAJO"),17,AND(Y469=6,U469&lt;&gt;0),6,AND(Y469=7,O469&lt;&gt;0),25,AND(Y469=7,Q469&lt;&gt;0),23,AND(Y469=7,T469="ALTO"),16,AND(Y469=7,T469="BAJO"),11,AND(Y469=7,U469&lt;&gt;0),7,AND(Y469=8,O469&lt;&gt;0),25,AND(Y469=8,Q469&lt;&gt;0),21,AND(Y469=8,T469="ALTO"),16,AND(Y469=8,T469="BAJO"),12,AND(Y469=8,U469&lt;&gt;0),8,AND(Y469=9,O469&lt;&gt;0),25,AND(Y469=9,Q469&lt;&gt;0),21,AND(Y469=9,T469="ALTO"),20,AND(Y469=9,T469="BAJO"),17,AND(Y469=9,U469&lt;&gt;0),13,AND(Y469=10,O469&lt;&gt;0),25,AND(Y469=10,Q469&lt;&gt;0),22,AND(Y469=10,T469="ALTO"),21,AND(Y469=10,T469="BAJO"),18,AND(Y469=10,U469&lt;&gt;0),18,AND(Y469=11,O469&lt;&gt;0),25,AND(Y469=11,Q469&lt;&gt;0),23,AND(Y469=11,T469="ALTO"),20,AND(Y469=11,T469="BAJO"),16,AND(Y469=11,U469&lt;&gt;0),11,AND(Y469=12,O469&lt;&gt;0),25,AND(Y469=12,Q469&lt;&gt;0),23,AND(Y469=12,T469="ALTO"),20,AND(Y469=12,T469="BAJO"),16,AND(Y469=12,U469&lt;&gt;0),12,AND(Y469=13,O469&lt;&gt;0),25,AND(Y469=13,Q469&lt;&gt;0),21,AND(Y469=13,T469="ALTO"),20,AND(Y469=13,T469="BAJO"),17,AND(Y469=13,U469&lt;&gt;0),17,AND(Y469=14,O469&lt;&gt;0),25,AND(Y469=14,Q469&lt;&gt;0),24,AND(Y469=14,T469="ALTO"),23,AND(Y469=14,T469="BAJO"),21,AND(Y469=14,U469&lt;&gt;0),18,AND(Y469=15,O469&lt;&gt;0),25,AND(Y469=15,Q469&lt;&gt;0),24,AND(Y469=15,T469="ALTO"),22,AND(Y469=15,T469="BAJO"),19,AND(Y469=15,U469&lt;&gt;0),19,AND(Y469=16,O469&lt;&gt;0),25,AND(Y469=16,Q469&lt;&gt;0),23,AND(Y469=16,T469="ALTO"),23,AND(Y469=16,T469="BAJO"),23,AND(Y469=16,U469&lt;&gt;0),20,AND(Y469=17,O469&lt;&gt;0),25,AND(Y469=17,Q469&lt;&gt;0),24,AND(Y469=17,T469="ALTO"),23,AND(Y469=17,T469="BAJO"),21,AND(Y469=17,U469&lt;&gt;0),20,AND(Y469=18,O469&lt;&gt;0),25,AND(Y469=18,Q469&lt;&gt;0),24,AND(Y469=18,T469="ALTO"),23,AND(Y469=18,T469="BAJO"),22,AND(Y469=18,U469&lt;&gt;0),21,AND(Y469=19,O469&lt;&gt;0),25,AND(Y469=19,Q469&lt;&gt;0),25,AND(Y469=19,T469="ALTO"),24,AND(Y469=19,T469="BAJO"),22,AND(Y469=19,U469&lt;&gt;0),22,AND(Y469&lt;&gt;0,W469&lt;&gt;0),Y469,TRUE,"FALSO")</f>
        <v>17</v>
      </c>
      <c r="AB469" s="248"/>
      <c r="AC469" s="248"/>
      <c r="AD469" s="430"/>
      <c r="AE469" s="431"/>
      <c r="AF469" s="431"/>
      <c r="AG469" s="223"/>
      <c r="AH469" s="223"/>
      <c r="AI469" s="223"/>
      <c r="AJ469" s="223"/>
      <c r="AK469" s="223"/>
      <c r="AL469" s="223"/>
      <c r="AM469" s="223"/>
      <c r="AN469" s="259"/>
      <c r="AO469" s="223"/>
      <c r="AP469" s="259"/>
      <c r="AR469" s="260"/>
      <c r="AT469" s="260"/>
      <c r="AV469" s="260"/>
    </row>
    <row r="470" spans="1:48" s="225" customFormat="1" ht="60">
      <c r="A470" s="656"/>
      <c r="B470" s="438"/>
      <c r="C470" s="438"/>
      <c r="D470" s="252" t="s">
        <v>877</v>
      </c>
      <c r="E470" s="272" t="s">
        <v>865</v>
      </c>
      <c r="F470" s="185" t="s">
        <v>0</v>
      </c>
      <c r="G470" s="246" t="s">
        <v>51</v>
      </c>
      <c r="H470" s="247" t="s">
        <v>135</v>
      </c>
      <c r="I470" s="248" t="s">
        <v>136</v>
      </c>
      <c r="J470" s="248" t="str">
        <f>IF(OR(F470="SE",F470="SA"),VLOOKUP(I470,'Tabla de Peligros y Riesgo'!$C$2:$E$227,2,FALSE),VLOOKUP(I470,'LISTA DE ASPECTOS - IMPACTOS'!$D$3:$F$72,2,FALSE))</f>
        <v>Riesgos Disergonómico</v>
      </c>
      <c r="K470" s="249" t="str">
        <f>IF(OR(F470="SE",F470="SA"),VLOOKUP(I470,'Tabla de Peligros y Riesgo'!$C$2:$E$227,3,FALSE),VLOOKUP(I470,'LISTA DE ASPECTOS - IMPACTOS'!$D$3:$F$72,3,FALSE))</f>
        <v>Lumbalgia</v>
      </c>
      <c r="L470" s="250" t="s">
        <v>56</v>
      </c>
      <c r="M470" s="248">
        <v>3</v>
      </c>
      <c r="N470" s="251">
        <f t="shared" si="58"/>
        <v>13</v>
      </c>
      <c r="O470" s="248"/>
      <c r="P470" s="252"/>
      <c r="Q470" s="248"/>
      <c r="R470" s="252"/>
      <c r="S470" s="248" t="s">
        <v>1269</v>
      </c>
      <c r="T470" s="248" t="s">
        <v>53</v>
      </c>
      <c r="U470" s="253" t="s">
        <v>1306</v>
      </c>
      <c r="V470" s="254">
        <v>0.35</v>
      </c>
      <c r="W470" s="253" t="s">
        <v>1196</v>
      </c>
      <c r="X470" s="255">
        <v>0.15</v>
      </c>
      <c r="Y470" s="251">
        <f t="shared" si="57"/>
        <v>13</v>
      </c>
      <c r="Z470" s="256"/>
      <c r="AA470" s="251">
        <f t="array" ref="AA470">_xlfn.IFS(AND(Y470=1,O470&lt;&gt;0),25,AND(Y470=1,Q470&lt;&gt;0),21,AND(Y470=1,T470="ALTO"),16,AND(Y470=1,T470="BAJO"),11,AND(Y470=1,U470&lt;&gt;0),2,AND(Y470=2,O470&lt;&gt;0),25,AND(Y470=2,Q470&lt;&gt;0),21,AND(Y470=2,T470="ALTO"),16,AND(Y470=2,T470="BAJO"),11,AND(Y470=2,U470&lt;&gt;0),4,AND(Y470=3,O470&lt;&gt;0),25,AND(Y470=3,Q470&lt;&gt;0),21,AND(Y470=3,T470="ALTO"),16,AND(Y470=3,T470="BAJO"),12,AND(Y470=3,U470&lt;&gt;0),5,AND(Y470=4,O470&lt;&gt;0),25,AND(Y470=4,Q470&lt;&gt;0),13,AND(Y470=4,T470="ALTO"),16,AND(Y470=4,T470="BAJO"),14,AND(Y470=4,U470&lt;&gt;0),7,AND(Y470=5,O470&lt;&gt;0),25,AND(Y470=5,Q470&lt;&gt;0),21,AND(Y470=5,T470="ALTO"),16,AND(Y470=5,T470="BAJO"),12,AND(Y470=5,U470&lt;&gt;0),8,AND(Y470=6,O470&lt;&gt;0),25,AND(Y470=6,Q470&lt;&gt;0),21,AND(Y470=6,T470="ALTO"),20,AND(Y470=6,T470="BAJO"),17,AND(Y470=6,U470&lt;&gt;0),6,AND(Y470=7,O470&lt;&gt;0),25,AND(Y470=7,Q470&lt;&gt;0),23,AND(Y470=7,T470="ALTO"),16,AND(Y470=7,T470="BAJO"),11,AND(Y470=7,U470&lt;&gt;0),7,AND(Y470=8,O470&lt;&gt;0),25,AND(Y470=8,Q470&lt;&gt;0),21,AND(Y470=8,T470="ALTO"),16,AND(Y470=8,T470="BAJO"),12,AND(Y470=8,U470&lt;&gt;0),8,AND(Y470=9,O470&lt;&gt;0),25,AND(Y470=9,Q470&lt;&gt;0),21,AND(Y470=9,T470="ALTO"),20,AND(Y470=9,T470="BAJO"),17,AND(Y470=9,U470&lt;&gt;0),13,AND(Y470=10,O470&lt;&gt;0),25,AND(Y470=10,Q470&lt;&gt;0),22,AND(Y470=10,T470="ALTO"),21,AND(Y470=10,T470="BAJO"),18,AND(Y470=10,U470&lt;&gt;0),18,AND(Y470=11,O470&lt;&gt;0),25,AND(Y470=11,Q470&lt;&gt;0),23,AND(Y470=11,T470="ALTO"),20,AND(Y470=11,T470="BAJO"),16,AND(Y470=11,U470&lt;&gt;0),11,AND(Y470=12,O470&lt;&gt;0),25,AND(Y470=12,Q470&lt;&gt;0),23,AND(Y470=12,T470="ALTO"),20,AND(Y470=12,T470="BAJO"),16,AND(Y470=12,U470&lt;&gt;0),12,AND(Y470=13,O470&lt;&gt;0),25,AND(Y470=13,Q470&lt;&gt;0),21,AND(Y470=13,T470="ALTO"),20,AND(Y470=13,T470="BAJO"),17,AND(Y470=13,U470&lt;&gt;0),17,AND(Y470=14,O470&lt;&gt;0),25,AND(Y470=14,Q470&lt;&gt;0),24,AND(Y470=14,T470="ALTO"),23,AND(Y470=14,T470="BAJO"),21,AND(Y470=14,U470&lt;&gt;0),18,AND(Y470=15,O470&lt;&gt;0),25,AND(Y470=15,Q470&lt;&gt;0),24,AND(Y470=15,T470="ALTO"),22,AND(Y470=15,T470="BAJO"),19,AND(Y470=15,U470&lt;&gt;0),19,AND(Y470=16,O470&lt;&gt;0),25,AND(Y470=16,Q470&lt;&gt;0),23,AND(Y470=16,T470="ALTO"),23,AND(Y470=16,T470="BAJO"),23,AND(Y470=16,U470&lt;&gt;0),20,AND(Y470=17,O470&lt;&gt;0),25,AND(Y470=17,Q470&lt;&gt;0),24,AND(Y470=17,T470="ALTO"),23,AND(Y470=17,T470="BAJO"),21,AND(Y470=17,U470&lt;&gt;0),20,AND(Y470=18,O470&lt;&gt;0),25,AND(Y470=18,Q470&lt;&gt;0),24,AND(Y470=18,T470="ALTO"),23,AND(Y470=18,T470="BAJO"),22,AND(Y470=18,U470&lt;&gt;0),21,AND(Y470=19,O470&lt;&gt;0),25,AND(Y470=19,Q470&lt;&gt;0),25,AND(Y470=19,T470="ALTO"),24,AND(Y470=19,T470="BAJO"),22,AND(Y470=19,U470&lt;&gt;0),22,AND(Y470&lt;&gt;0,W470&lt;&gt;0),Y470,TRUE,"FALSO")</f>
        <v>20</v>
      </c>
      <c r="AB470" s="248"/>
      <c r="AC470" s="248"/>
      <c r="AD470" s="430"/>
      <c r="AE470" s="431"/>
      <c r="AF470" s="431"/>
      <c r="AG470" s="223"/>
      <c r="AH470" s="223"/>
      <c r="AI470" s="223"/>
      <c r="AJ470" s="223"/>
      <c r="AK470" s="223"/>
      <c r="AL470" s="223"/>
      <c r="AM470" s="223"/>
      <c r="AN470" s="259"/>
      <c r="AO470" s="223"/>
      <c r="AP470" s="259"/>
      <c r="AR470" s="260"/>
      <c r="AT470" s="260"/>
      <c r="AV470" s="260"/>
    </row>
    <row r="471" spans="1:48" s="225" customFormat="1" ht="60">
      <c r="A471" s="656"/>
      <c r="B471" s="438"/>
      <c r="C471" s="438"/>
      <c r="D471" s="244" t="s">
        <v>795</v>
      </c>
      <c r="E471" s="272" t="s">
        <v>865</v>
      </c>
      <c r="F471" s="185" t="s">
        <v>1</v>
      </c>
      <c r="G471" s="246" t="s">
        <v>51</v>
      </c>
      <c r="H471" s="247" t="s">
        <v>66</v>
      </c>
      <c r="I471" s="248" t="s">
        <v>259</v>
      </c>
      <c r="J471" s="248" t="str">
        <f>IF(OR(F471="SE",F471="SA"),VLOOKUP(I471,'Tabla de Peligros y Riesgo'!$C$2:$E$227,2,FALSE),VLOOKUP(I471,'LISTA DE ASPECTOS - IMPACTOS'!$D$3:$F$72,2,FALSE))</f>
        <v>Caída al mismo nivel</v>
      </c>
      <c r="K471" s="249" t="str">
        <f>IF(OR(F471="SE",F471="SA"),VLOOKUP(I471,'Tabla de Peligros y Riesgo'!$C$2:$E$227,3,FALSE),VLOOKUP(I471,'LISTA DE ASPECTOS - IMPACTOS'!$D$3:$F$72,3,FALSE))</f>
        <v>Contusión/Fractura/Muerte</v>
      </c>
      <c r="L471" s="250" t="s">
        <v>56</v>
      </c>
      <c r="M471" s="248">
        <v>3</v>
      </c>
      <c r="N471" s="251">
        <f t="shared" si="58"/>
        <v>13</v>
      </c>
      <c r="O471" s="248"/>
      <c r="P471" s="252"/>
      <c r="Q471" s="248"/>
      <c r="R471" s="252"/>
      <c r="S471" s="248"/>
      <c r="T471" s="248"/>
      <c r="U471" s="253" t="s">
        <v>1307</v>
      </c>
      <c r="V471" s="254">
        <v>0.35</v>
      </c>
      <c r="W471" s="253" t="s">
        <v>1196</v>
      </c>
      <c r="X471" s="255">
        <v>0.15</v>
      </c>
      <c r="Y471" s="251">
        <f t="shared" si="57"/>
        <v>13</v>
      </c>
      <c r="Z471" s="256"/>
      <c r="AA471" s="251">
        <f t="array" ref="AA471">_xlfn.IFS(AND(Y471=1,O471&lt;&gt;0),25,AND(Y471=1,Q471&lt;&gt;0),21,AND(Y471=1,T471="ALTO"),16,AND(Y471=1,T471="BAJO"),11,AND(Y471=1,U471&lt;&gt;0),2,AND(Y471=2,O471&lt;&gt;0),25,AND(Y471=2,Q471&lt;&gt;0),21,AND(Y471=2,T471="ALTO"),16,AND(Y471=2,T471="BAJO"),11,AND(Y471=2,U471&lt;&gt;0),4,AND(Y471=3,O471&lt;&gt;0),25,AND(Y471=3,Q471&lt;&gt;0),21,AND(Y471=3,T471="ALTO"),16,AND(Y471=3,T471="BAJO"),12,AND(Y471=3,U471&lt;&gt;0),5,AND(Y471=4,O471&lt;&gt;0),25,AND(Y471=4,Q471&lt;&gt;0),13,AND(Y471=4,T471="ALTO"),16,AND(Y471=4,T471="BAJO"),14,AND(Y471=4,U471&lt;&gt;0),7,AND(Y471=5,O471&lt;&gt;0),25,AND(Y471=5,Q471&lt;&gt;0),21,AND(Y471=5,T471="ALTO"),16,AND(Y471=5,T471="BAJO"),12,AND(Y471=5,U471&lt;&gt;0),8,AND(Y471=6,O471&lt;&gt;0),25,AND(Y471=6,Q471&lt;&gt;0),21,AND(Y471=6,T471="ALTO"),20,AND(Y471=6,T471="BAJO"),17,AND(Y471=6,U471&lt;&gt;0),6,AND(Y471=7,O471&lt;&gt;0),25,AND(Y471=7,Q471&lt;&gt;0),23,AND(Y471=7,T471="ALTO"),16,AND(Y471=7,T471="BAJO"),11,AND(Y471=7,U471&lt;&gt;0),7,AND(Y471=8,O471&lt;&gt;0),25,AND(Y471=8,Q471&lt;&gt;0),21,AND(Y471=8,T471="ALTO"),16,AND(Y471=8,T471="BAJO"),12,AND(Y471=8,U471&lt;&gt;0),8,AND(Y471=9,O471&lt;&gt;0),25,AND(Y471=9,Q471&lt;&gt;0),21,AND(Y471=9,T471="ALTO"),20,AND(Y471=9,T471="BAJO"),17,AND(Y471=9,U471&lt;&gt;0),13,AND(Y471=10,O471&lt;&gt;0),25,AND(Y471=10,Q471&lt;&gt;0),22,AND(Y471=10,T471="ALTO"),21,AND(Y471=10,T471="BAJO"),18,AND(Y471=10,U471&lt;&gt;0),18,AND(Y471=11,O471&lt;&gt;0),25,AND(Y471=11,Q471&lt;&gt;0),23,AND(Y471=11,T471="ALTO"),20,AND(Y471=11,T471="BAJO"),16,AND(Y471=11,U471&lt;&gt;0),11,AND(Y471=12,O471&lt;&gt;0),25,AND(Y471=12,Q471&lt;&gt;0),23,AND(Y471=12,T471="ALTO"),20,AND(Y471=12,T471="BAJO"),16,AND(Y471=12,U471&lt;&gt;0),12,AND(Y471=13,O471&lt;&gt;0),25,AND(Y471=13,Q471&lt;&gt;0),21,AND(Y471=13,T471="ALTO"),20,AND(Y471=13,T471="BAJO"),17,AND(Y471=13,U471&lt;&gt;0),17,AND(Y471=14,O471&lt;&gt;0),25,AND(Y471=14,Q471&lt;&gt;0),24,AND(Y471=14,T471="ALTO"),23,AND(Y471=14,T471="BAJO"),21,AND(Y471=14,U471&lt;&gt;0),18,AND(Y471=15,O471&lt;&gt;0),25,AND(Y471=15,Q471&lt;&gt;0),24,AND(Y471=15,T471="ALTO"),22,AND(Y471=15,T471="BAJO"),19,AND(Y471=15,U471&lt;&gt;0),19,AND(Y471=16,O471&lt;&gt;0),25,AND(Y471=16,Q471&lt;&gt;0),23,AND(Y471=16,T471="ALTO"),23,AND(Y471=16,T471="BAJO"),23,AND(Y471=16,U471&lt;&gt;0),20,AND(Y471=17,O471&lt;&gt;0),25,AND(Y471=17,Q471&lt;&gt;0),24,AND(Y471=17,T471="ALTO"),23,AND(Y471=17,T471="BAJO"),21,AND(Y471=17,U471&lt;&gt;0),20,AND(Y471=18,O471&lt;&gt;0),25,AND(Y471=18,Q471&lt;&gt;0),24,AND(Y471=18,T471="ALTO"),23,AND(Y471=18,T471="BAJO"),22,AND(Y471=18,U471&lt;&gt;0),21,AND(Y471=19,O471&lt;&gt;0),25,AND(Y471=19,Q471&lt;&gt;0),25,AND(Y471=19,T471="ALTO"),24,AND(Y471=19,T471="BAJO"),22,AND(Y471=19,U471&lt;&gt;0),22,AND(Y471&lt;&gt;0,W471&lt;&gt;0),Y471,TRUE,"FALSO")</f>
        <v>17</v>
      </c>
      <c r="AB471" s="248"/>
      <c r="AC471" s="248"/>
      <c r="AD471" s="430"/>
      <c r="AE471" s="431"/>
      <c r="AF471" s="431"/>
      <c r="AG471" s="223"/>
      <c r="AH471" s="223"/>
      <c r="AI471" s="223"/>
      <c r="AJ471" s="223"/>
      <c r="AK471" s="223"/>
      <c r="AL471" s="223"/>
      <c r="AM471" s="223"/>
      <c r="AN471" s="259"/>
      <c r="AO471" s="223"/>
      <c r="AP471" s="259"/>
      <c r="AR471" s="260"/>
      <c r="AT471" s="260"/>
      <c r="AV471" s="260"/>
    </row>
    <row r="472" spans="1:48" s="225" customFormat="1" ht="60">
      <c r="A472" s="656"/>
      <c r="B472" s="438"/>
      <c r="C472" s="438"/>
      <c r="D472" s="252" t="s">
        <v>812</v>
      </c>
      <c r="E472" s="272" t="s">
        <v>865</v>
      </c>
      <c r="F472" s="185" t="s">
        <v>1</v>
      </c>
      <c r="G472" s="246" t="s">
        <v>51</v>
      </c>
      <c r="H472" s="247" t="s">
        <v>92</v>
      </c>
      <c r="I472" s="248" t="s">
        <v>202</v>
      </c>
      <c r="J472" s="248" t="str">
        <f>IF(OR(F472="SE",F472="SA"),VLOOKUP(I472,'Tabla de Peligros y Riesgo'!$C$2:$E$227,2,FALSE),VLOOKUP(I472,'LISTA DE ASPECTOS - IMPACTOS'!$D$3:$F$72,2,FALSE))</f>
        <v>Atrapamiento</v>
      </c>
      <c r="K472" s="249" t="str">
        <f>IF(OR(F472="SE",F472="SA"),VLOOKUP(I472,'Tabla de Peligros y Riesgo'!$C$2:$E$227,3,FALSE),VLOOKUP(I472,'LISTA DE ASPECTOS - IMPACTOS'!$D$3:$F$72,3,FALSE))</f>
        <v>Heridas/Amputación/Contusión/Fractura/Muerte</v>
      </c>
      <c r="L472" s="250" t="s">
        <v>90</v>
      </c>
      <c r="M472" s="248">
        <v>2</v>
      </c>
      <c r="N472" s="251">
        <f t="shared" si="58"/>
        <v>5</v>
      </c>
      <c r="O472" s="248"/>
      <c r="P472" s="252"/>
      <c r="Q472" s="248"/>
      <c r="R472" s="252"/>
      <c r="S472" s="248" t="s">
        <v>1269</v>
      </c>
      <c r="T472" s="248" t="s">
        <v>53</v>
      </c>
      <c r="U472" s="253" t="s">
        <v>1308</v>
      </c>
      <c r="V472" s="254"/>
      <c r="W472" s="253" t="s">
        <v>1196</v>
      </c>
      <c r="X472" s="255"/>
      <c r="Y472" s="251">
        <f t="shared" si="57"/>
        <v>5</v>
      </c>
      <c r="Z472" s="256"/>
      <c r="AA472" s="251">
        <f t="array" ref="AA472">_xlfn.IFS(AND(Y472=1,O472&lt;&gt;0),25,AND(Y472=1,Q472&lt;&gt;0),21,AND(Y472=1,T472="ALTO"),16,AND(Y472=1,T472="BAJO"),11,AND(Y472=1,U472&lt;&gt;0),2,AND(Y472=2,O472&lt;&gt;0),25,AND(Y472=2,Q472&lt;&gt;0),21,AND(Y472=2,T472="ALTO"),16,AND(Y472=2,T472="BAJO"),11,AND(Y472=2,U472&lt;&gt;0),4,AND(Y472=3,O472&lt;&gt;0),25,AND(Y472=3,Q472&lt;&gt;0),21,AND(Y472=3,T472="ALTO"),16,AND(Y472=3,T472="BAJO"),12,AND(Y472=3,U472&lt;&gt;0),5,AND(Y472=4,O472&lt;&gt;0),25,AND(Y472=4,Q472&lt;&gt;0),13,AND(Y472=4,T472="ALTO"),16,AND(Y472=4,T472="BAJO"),14,AND(Y472=4,U472&lt;&gt;0),7,AND(Y472=5,O472&lt;&gt;0),25,AND(Y472=5,Q472&lt;&gt;0),21,AND(Y472=5,T472="ALTO"),16,AND(Y472=5,T472="BAJO"),12,AND(Y472=5,U472&lt;&gt;0),8,AND(Y472=6,O472&lt;&gt;0),25,AND(Y472=6,Q472&lt;&gt;0),21,AND(Y472=6,T472="ALTO"),20,AND(Y472=6,T472="BAJO"),17,AND(Y472=6,U472&lt;&gt;0),6,AND(Y472=7,O472&lt;&gt;0),25,AND(Y472=7,Q472&lt;&gt;0),23,AND(Y472=7,T472="ALTO"),16,AND(Y472=7,T472="BAJO"),11,AND(Y472=7,U472&lt;&gt;0),7,AND(Y472=8,O472&lt;&gt;0),25,AND(Y472=8,Q472&lt;&gt;0),21,AND(Y472=8,T472="ALTO"),16,AND(Y472=8,T472="BAJO"),12,AND(Y472=8,U472&lt;&gt;0),8,AND(Y472=9,O472&lt;&gt;0),25,AND(Y472=9,Q472&lt;&gt;0),21,AND(Y472=9,T472="ALTO"),20,AND(Y472=9,T472="BAJO"),17,AND(Y472=9,U472&lt;&gt;0),13,AND(Y472=10,O472&lt;&gt;0),25,AND(Y472=10,Q472&lt;&gt;0),22,AND(Y472=10,T472="ALTO"),21,AND(Y472=10,T472="BAJO"),18,AND(Y472=10,U472&lt;&gt;0),18,AND(Y472=11,O472&lt;&gt;0),25,AND(Y472=11,Q472&lt;&gt;0),23,AND(Y472=11,T472="ALTO"),20,AND(Y472=11,T472="BAJO"),16,AND(Y472=11,U472&lt;&gt;0),11,AND(Y472=12,O472&lt;&gt;0),25,AND(Y472=12,Q472&lt;&gt;0),23,AND(Y472=12,T472="ALTO"),20,AND(Y472=12,T472="BAJO"),16,AND(Y472=12,U472&lt;&gt;0),12,AND(Y472=13,O472&lt;&gt;0),25,AND(Y472=13,Q472&lt;&gt;0),21,AND(Y472=13,T472="ALTO"),20,AND(Y472=13,T472="BAJO"),17,AND(Y472=13,U472&lt;&gt;0),17,AND(Y472=14,O472&lt;&gt;0),25,AND(Y472=14,Q472&lt;&gt;0),24,AND(Y472=14,T472="ALTO"),23,AND(Y472=14,T472="BAJO"),21,AND(Y472=14,U472&lt;&gt;0),18,AND(Y472=15,O472&lt;&gt;0),25,AND(Y472=15,Q472&lt;&gt;0),24,AND(Y472=15,T472="ALTO"),22,AND(Y472=15,T472="BAJO"),19,AND(Y472=15,U472&lt;&gt;0),19,AND(Y472=16,O472&lt;&gt;0),25,AND(Y472=16,Q472&lt;&gt;0),23,AND(Y472=16,T472="ALTO"),23,AND(Y472=16,T472="BAJO"),23,AND(Y472=16,U472&lt;&gt;0),20,AND(Y472=17,O472&lt;&gt;0),25,AND(Y472=17,Q472&lt;&gt;0),24,AND(Y472=17,T472="ALTO"),23,AND(Y472=17,T472="BAJO"),21,AND(Y472=17,U472&lt;&gt;0),20,AND(Y472=18,O472&lt;&gt;0),25,AND(Y472=18,Q472&lt;&gt;0),24,AND(Y472=18,T472="ALTO"),23,AND(Y472=18,T472="BAJO"),22,AND(Y472=18,U472&lt;&gt;0),21,AND(Y472=19,O472&lt;&gt;0),25,AND(Y472=19,Q472&lt;&gt;0),25,AND(Y472=19,T472="ALTO"),24,AND(Y472=19,T472="BAJO"),22,AND(Y472=19,U472&lt;&gt;0),22,AND(Y472&lt;&gt;0,W472&lt;&gt;0),Y472,TRUE,"FALSO")</f>
        <v>16</v>
      </c>
      <c r="AB472" s="248"/>
      <c r="AC472" s="248"/>
      <c r="AD472" s="430"/>
      <c r="AE472" s="431"/>
      <c r="AF472" s="431"/>
      <c r="AG472" s="223"/>
      <c r="AH472" s="223"/>
      <c r="AI472" s="223"/>
      <c r="AJ472" s="223"/>
      <c r="AK472" s="223"/>
      <c r="AL472" s="223"/>
      <c r="AM472" s="223"/>
      <c r="AN472" s="259"/>
      <c r="AO472" s="223"/>
      <c r="AP472" s="259"/>
      <c r="AR472" s="260"/>
      <c r="AT472" s="260"/>
      <c r="AV472" s="260"/>
    </row>
    <row r="473" spans="1:48" s="225" customFormat="1" ht="60">
      <c r="A473" s="656"/>
      <c r="B473" s="438"/>
      <c r="C473" s="438"/>
      <c r="D473" s="268" t="s">
        <v>819</v>
      </c>
      <c r="E473" s="272" t="s">
        <v>865</v>
      </c>
      <c r="F473" s="185" t="s">
        <v>0</v>
      </c>
      <c r="G473" s="246" t="s">
        <v>51</v>
      </c>
      <c r="H473" s="247" t="s">
        <v>135</v>
      </c>
      <c r="I473" s="248" t="s">
        <v>148</v>
      </c>
      <c r="J473" s="248" t="str">
        <f>IF(OR(F473="SE",F473="SA"),VLOOKUP(I473,'Tabla de Peligros y Riesgo'!$C$2:$E$227,2,FALSE),VLOOKUP(I473,'LISTA DE ASPECTOS - IMPACTOS'!$D$3:$F$72,2,FALSE))</f>
        <v>Riesgos Disergonómico</v>
      </c>
      <c r="K473" s="249" t="str">
        <f>IF(OR(F473="SE",F473="SA"),VLOOKUP(I473,'Tabla de Peligros y Riesgo'!$C$2:$E$227,3,FALSE),VLOOKUP(I473,'LISTA DE ASPECTOS - IMPACTOS'!$D$3:$F$72,3,FALSE))</f>
        <v>Lumbalgia</v>
      </c>
      <c r="L473" s="250" t="s">
        <v>56</v>
      </c>
      <c r="M473" s="248">
        <v>3</v>
      </c>
      <c r="N473" s="251">
        <f t="shared" si="58"/>
        <v>13</v>
      </c>
      <c r="O473" s="248"/>
      <c r="P473" s="252"/>
      <c r="Q473" s="248"/>
      <c r="R473" s="252"/>
      <c r="S473" s="248"/>
      <c r="T473" s="248"/>
      <c r="U473" s="248" t="s">
        <v>1253</v>
      </c>
      <c r="V473" s="254"/>
      <c r="W473" s="253" t="s">
        <v>1196</v>
      </c>
      <c r="X473" s="255"/>
      <c r="Y473" s="251">
        <f t="shared" si="57"/>
        <v>13</v>
      </c>
      <c r="Z473" s="256"/>
      <c r="AA473" s="251">
        <f t="array" ref="AA473">_xlfn.IFS(AND(Y473=1,O473&lt;&gt;0),25,AND(Y473=1,Q473&lt;&gt;0),21,AND(Y473=1,T473="ALTO"),16,AND(Y473=1,T473="BAJO"),11,AND(Y473=1,U473&lt;&gt;0),2,AND(Y473=2,O473&lt;&gt;0),25,AND(Y473=2,Q473&lt;&gt;0),21,AND(Y473=2,T473="ALTO"),16,AND(Y473=2,T473="BAJO"),11,AND(Y473=2,U473&lt;&gt;0),4,AND(Y473=3,O473&lt;&gt;0),25,AND(Y473=3,Q473&lt;&gt;0),21,AND(Y473=3,T473="ALTO"),16,AND(Y473=3,T473="BAJO"),12,AND(Y473=3,U473&lt;&gt;0),5,AND(Y473=4,O473&lt;&gt;0),25,AND(Y473=4,Q473&lt;&gt;0),13,AND(Y473=4,T473="ALTO"),16,AND(Y473=4,T473="BAJO"),14,AND(Y473=4,U473&lt;&gt;0),7,AND(Y473=5,O473&lt;&gt;0),25,AND(Y473=5,Q473&lt;&gt;0),21,AND(Y473=5,T473="ALTO"),16,AND(Y473=5,T473="BAJO"),12,AND(Y473=5,U473&lt;&gt;0),8,AND(Y473=6,O473&lt;&gt;0),25,AND(Y473=6,Q473&lt;&gt;0),21,AND(Y473=6,T473="ALTO"),20,AND(Y473=6,T473="BAJO"),17,AND(Y473=6,U473&lt;&gt;0),6,AND(Y473=7,O473&lt;&gt;0),25,AND(Y473=7,Q473&lt;&gt;0),23,AND(Y473=7,T473="ALTO"),16,AND(Y473=7,T473="BAJO"),11,AND(Y473=7,U473&lt;&gt;0),7,AND(Y473=8,O473&lt;&gt;0),25,AND(Y473=8,Q473&lt;&gt;0),21,AND(Y473=8,T473="ALTO"),16,AND(Y473=8,T473="BAJO"),12,AND(Y473=8,U473&lt;&gt;0),8,AND(Y473=9,O473&lt;&gt;0),25,AND(Y473=9,Q473&lt;&gt;0),21,AND(Y473=9,T473="ALTO"),20,AND(Y473=9,T473="BAJO"),17,AND(Y473=9,U473&lt;&gt;0),13,AND(Y473=10,O473&lt;&gt;0),25,AND(Y473=10,Q473&lt;&gt;0),22,AND(Y473=10,T473="ALTO"),21,AND(Y473=10,T473="BAJO"),18,AND(Y473=10,U473&lt;&gt;0),18,AND(Y473=11,O473&lt;&gt;0),25,AND(Y473=11,Q473&lt;&gt;0),23,AND(Y473=11,T473="ALTO"),20,AND(Y473=11,T473="BAJO"),16,AND(Y473=11,U473&lt;&gt;0),11,AND(Y473=12,O473&lt;&gt;0),25,AND(Y473=12,Q473&lt;&gt;0),23,AND(Y473=12,T473="ALTO"),20,AND(Y473=12,T473="BAJO"),16,AND(Y473=12,U473&lt;&gt;0),12,AND(Y473=13,O473&lt;&gt;0),25,AND(Y473=13,Q473&lt;&gt;0),21,AND(Y473=13,T473="ALTO"),20,AND(Y473=13,T473="BAJO"),17,AND(Y473=13,U473&lt;&gt;0),17,AND(Y473=14,O473&lt;&gt;0),25,AND(Y473=14,Q473&lt;&gt;0),24,AND(Y473=14,T473="ALTO"),23,AND(Y473=14,T473="BAJO"),21,AND(Y473=14,U473&lt;&gt;0),18,AND(Y473=15,O473&lt;&gt;0),25,AND(Y473=15,Q473&lt;&gt;0),24,AND(Y473=15,T473="ALTO"),22,AND(Y473=15,T473="BAJO"),19,AND(Y473=15,U473&lt;&gt;0),19,AND(Y473=16,O473&lt;&gt;0),25,AND(Y473=16,Q473&lt;&gt;0),23,AND(Y473=16,T473="ALTO"),23,AND(Y473=16,T473="BAJO"),23,AND(Y473=16,U473&lt;&gt;0),20,AND(Y473=17,O473&lt;&gt;0),25,AND(Y473=17,Q473&lt;&gt;0),24,AND(Y473=17,T473="ALTO"),23,AND(Y473=17,T473="BAJO"),21,AND(Y473=17,U473&lt;&gt;0),20,AND(Y473=18,O473&lt;&gt;0),25,AND(Y473=18,Q473&lt;&gt;0),24,AND(Y473=18,T473="ALTO"),23,AND(Y473=18,T473="BAJO"),22,AND(Y473=18,U473&lt;&gt;0),21,AND(Y473=19,O473&lt;&gt;0),25,AND(Y473=19,Q473&lt;&gt;0),25,AND(Y473=19,T473="ALTO"),24,AND(Y473=19,T473="BAJO"),22,AND(Y473=19,U473&lt;&gt;0),22,AND(Y473&lt;&gt;0,W473&lt;&gt;0),Y473,TRUE,"FALSO")</f>
        <v>17</v>
      </c>
      <c r="AB473" s="248"/>
      <c r="AC473" s="248"/>
      <c r="AD473" s="430"/>
      <c r="AE473" s="431"/>
      <c r="AF473" s="431"/>
      <c r="AG473" s="223"/>
      <c r="AH473" s="223"/>
      <c r="AI473" s="223"/>
      <c r="AJ473" s="223"/>
      <c r="AK473" s="223"/>
      <c r="AL473" s="223"/>
      <c r="AM473" s="223"/>
      <c r="AN473" s="259"/>
      <c r="AO473" s="223"/>
      <c r="AP473" s="259"/>
      <c r="AR473" s="260"/>
      <c r="AT473" s="260"/>
      <c r="AV473" s="260"/>
    </row>
    <row r="474" spans="1:48" ht="57" customHeight="1">
      <c r="A474" s="656"/>
      <c r="B474" s="439"/>
      <c r="C474" s="439"/>
      <c r="D474" s="270" t="s">
        <v>819</v>
      </c>
      <c r="E474" s="272" t="s">
        <v>865</v>
      </c>
      <c r="F474" s="185" t="s">
        <v>2</v>
      </c>
      <c r="G474" s="246" t="s">
        <v>52</v>
      </c>
      <c r="H474" s="247" t="s">
        <v>128</v>
      </c>
      <c r="I474" s="248" t="s">
        <v>150</v>
      </c>
      <c r="J474" s="248" t="str">
        <f>IF(OR(F474="SE",F474="SA"),VLOOKUP(I474,'Tabla de Peligros y Riesgo'!$C$2:$E$227,2,FALSE),VLOOKUP(I474,'LISTA DE ASPECTOS - IMPACTOS'!$D$3:$F$72,2,FALSE))</f>
        <v>Alteración de la calidad de suelo/agua</v>
      </c>
      <c r="K474" s="249" t="str">
        <f>IF(OR(F474="SE",F474="SA"),VLOOKUP(I474,'Tabla de Peligros y Riesgo'!$C$2:$E$227,3,FALSE),VLOOKUP(I474,'LISTA DE ASPECTOS - IMPACTOS'!$D$3:$F$72,3,FALSE))</f>
        <v>Potencial afectación a la calidad ambiental del suelo, agua, aire, flora y fauna</v>
      </c>
      <c r="L474" s="250" t="s">
        <v>56</v>
      </c>
      <c r="M474" s="248">
        <v>4</v>
      </c>
      <c r="N474" s="251">
        <f t="shared" si="58"/>
        <v>18</v>
      </c>
      <c r="O474" s="248"/>
      <c r="P474" s="252"/>
      <c r="Q474" s="248"/>
      <c r="R474" s="252"/>
      <c r="S474" s="248"/>
      <c r="T474" s="248"/>
      <c r="U474" s="248" t="s">
        <v>1253</v>
      </c>
      <c r="V474" s="252"/>
      <c r="W474" s="253"/>
      <c r="X474" s="255"/>
      <c r="Y474" s="251">
        <f t="shared" si="57"/>
        <v>18</v>
      </c>
      <c r="Z474" s="256"/>
      <c r="AA474" s="251">
        <f t="array" ref="AA474">_xlfn.IFS(AND(Y474=1,O474&lt;&gt;0),25,AND(Y474=1,Q474&lt;&gt;0),21,AND(Y474=1,T474="ALTO"),16,AND(Y474=1,T474="BAJO"),11,AND(Y474=1,U474&lt;&gt;0),2,AND(Y474=2,O474&lt;&gt;0),25,AND(Y474=2,Q474&lt;&gt;0),21,AND(Y474=2,T474="ALTO"),16,AND(Y474=2,T474="BAJO"),11,AND(Y474=2,U474&lt;&gt;0),4,AND(Y474=3,O474&lt;&gt;0),25,AND(Y474=3,Q474&lt;&gt;0),21,AND(Y474=3,T474="ALTO"),16,AND(Y474=3,T474="BAJO"),12,AND(Y474=3,U474&lt;&gt;0),5,AND(Y474=4,O474&lt;&gt;0),25,AND(Y474=4,Q474&lt;&gt;0),13,AND(Y474=4,T474="ALTO"),16,AND(Y474=4,T474="BAJO"),14,AND(Y474=4,U474&lt;&gt;0),7,AND(Y474=5,O474&lt;&gt;0),25,AND(Y474=5,Q474&lt;&gt;0),21,AND(Y474=5,T474="ALTO"),16,AND(Y474=5,T474="BAJO"),12,AND(Y474=5,U474&lt;&gt;0),8,AND(Y474=6,O474&lt;&gt;0),25,AND(Y474=6,Q474&lt;&gt;0),21,AND(Y474=6,T474="ALTO"),20,AND(Y474=6,T474="BAJO"),17,AND(Y474=6,U474&lt;&gt;0),6,AND(Y474=7,O474&lt;&gt;0),25,AND(Y474=7,Q474&lt;&gt;0),23,AND(Y474=7,T474="ALTO"),16,AND(Y474=7,T474="BAJO"),11,AND(Y474=7,U474&lt;&gt;0),7,AND(Y474=8,O474&lt;&gt;0),25,AND(Y474=8,Q474&lt;&gt;0),21,AND(Y474=8,T474="ALTO"),16,AND(Y474=8,T474="BAJO"),12,AND(Y474=8,U474&lt;&gt;0),8,AND(Y474=9,O474&lt;&gt;0),25,AND(Y474=9,Q474&lt;&gt;0),21,AND(Y474=9,T474="ALTO"),20,AND(Y474=9,T474="BAJO"),17,AND(Y474=9,U474&lt;&gt;0),13,AND(Y474=10,O474&lt;&gt;0),25,AND(Y474=10,Q474&lt;&gt;0),22,AND(Y474=10,T474="ALTO"),21,AND(Y474=10,T474="BAJO"),18,AND(Y474=10,U474&lt;&gt;0),18,AND(Y474=11,O474&lt;&gt;0),25,AND(Y474=11,Q474&lt;&gt;0),23,AND(Y474=11,T474="ALTO"),20,AND(Y474=11,T474="BAJO"),16,AND(Y474=11,U474&lt;&gt;0),11,AND(Y474=12,O474&lt;&gt;0),25,AND(Y474=12,Q474&lt;&gt;0),23,AND(Y474=12,T474="ALTO"),20,AND(Y474=12,T474="BAJO"),16,AND(Y474=12,U474&lt;&gt;0),12,AND(Y474=13,O474&lt;&gt;0),25,AND(Y474=13,Q474&lt;&gt;0),21,AND(Y474=13,T474="ALTO"),20,AND(Y474=13,T474="BAJO"),17,AND(Y474=13,U474&lt;&gt;0),17,AND(Y474=14,O474&lt;&gt;0),25,AND(Y474=14,Q474&lt;&gt;0),24,AND(Y474=14,T474="ALTO"),23,AND(Y474=14,T474="BAJO"),21,AND(Y474=14,U474&lt;&gt;0),18,AND(Y474=15,O474&lt;&gt;0),25,AND(Y474=15,Q474&lt;&gt;0),24,AND(Y474=15,T474="ALTO"),22,AND(Y474=15,T474="BAJO"),19,AND(Y474=15,U474&lt;&gt;0),19,AND(Y474=16,O474&lt;&gt;0),25,AND(Y474=16,Q474&lt;&gt;0),23,AND(Y474=16,T474="ALTO"),23,AND(Y474=16,T474="BAJO"),23,AND(Y474=16,U474&lt;&gt;0),20,AND(Y474=17,O474&lt;&gt;0),25,AND(Y474=17,Q474&lt;&gt;0),24,AND(Y474=17,T474="ALTO"),23,AND(Y474=17,T474="BAJO"),21,AND(Y474=17,U474&lt;&gt;0),20,AND(Y474=18,O474&lt;&gt;0),25,AND(Y474=18,Q474&lt;&gt;0),24,AND(Y474=18,T474="ALTO"),23,AND(Y474=18,T474="BAJO"),22,AND(Y474=18,U474&lt;&gt;0),21,AND(Y474=19,O474&lt;&gt;0),25,AND(Y474=19,Q474&lt;&gt;0),25,AND(Y474=19,T474="ALTO"),24,AND(Y474=19,T474="BAJO"),22,AND(Y474=19,U474&lt;&gt;0),22,AND(Y474&lt;&gt;0,W474&lt;&gt;0),Y474,TRUE,"FALSO")</f>
        <v>21</v>
      </c>
      <c r="AB474" s="50"/>
      <c r="AC474" s="50"/>
      <c r="AD474" s="432"/>
      <c r="AE474" s="433"/>
      <c r="AF474" s="433"/>
      <c r="AN474" s="265"/>
      <c r="AP474" s="265"/>
      <c r="AR474" s="266"/>
      <c r="AT474" s="266"/>
      <c r="AV474" s="266"/>
    </row>
    <row r="475" spans="1:48" s="225" customFormat="1" ht="60">
      <c r="A475" s="656"/>
      <c r="B475" s="446">
        <v>30</v>
      </c>
      <c r="C475" s="446" t="s">
        <v>878</v>
      </c>
      <c r="D475" s="271" t="s">
        <v>782</v>
      </c>
      <c r="E475" s="272" t="s">
        <v>865</v>
      </c>
      <c r="F475" s="185" t="s">
        <v>0</v>
      </c>
      <c r="G475" s="246" t="s">
        <v>51</v>
      </c>
      <c r="H475" s="247" t="s">
        <v>71</v>
      </c>
      <c r="I475" s="248" t="s">
        <v>72</v>
      </c>
      <c r="J475" s="248" t="str">
        <f>IF(OR(F475="SE",F475="SA"),VLOOKUP(I475,'Tabla de Peligros y Riesgo'!$C$2:$E$227,2,FALSE),VLOOKUP(I475,'LISTA DE ASPECTOS - IMPACTOS'!$D$3:$F$72,2,FALSE))</f>
        <v>Contagio</v>
      </c>
      <c r="K475" s="249" t="str">
        <f>IF(OR(F475="SE",F475="SA"),VLOOKUP(I475,'Tabla de Peligros y Riesgo'!$C$2:$E$227,3,FALSE),VLOOKUP(I475,'LISTA DE ASPECTOS - IMPACTOS'!$D$3:$F$72,3,FALSE))</f>
        <v xml:space="preserve">Infección/Muerte </v>
      </c>
      <c r="L475" s="250" t="s">
        <v>90</v>
      </c>
      <c r="M475" s="248">
        <v>2</v>
      </c>
      <c r="N475" s="251">
        <f t="shared" si="58"/>
        <v>5</v>
      </c>
      <c r="O475" s="248"/>
      <c r="P475" s="252"/>
      <c r="Q475" s="248"/>
      <c r="R475" s="252"/>
      <c r="S475" s="248" t="s">
        <v>1190</v>
      </c>
      <c r="T475" s="248" t="s">
        <v>53</v>
      </c>
      <c r="U475" s="253" t="s">
        <v>1191</v>
      </c>
      <c r="V475" s="254">
        <v>0.35</v>
      </c>
      <c r="W475" s="253" t="s">
        <v>1192</v>
      </c>
      <c r="X475" s="255">
        <v>0.15</v>
      </c>
      <c r="Y475" s="251">
        <f t="shared" si="57"/>
        <v>5</v>
      </c>
      <c r="Z475" s="256"/>
      <c r="AA475" s="251">
        <f t="array" ref="AA475">_xlfn.IFS(AND(Y475=1,O475&lt;&gt;0),25,AND(Y475=1,Q475&lt;&gt;0),21,AND(Y475=1,T475="ALTO"),16,AND(Y475=1,T475="BAJO"),11,AND(Y475=1,U475&lt;&gt;0),2,AND(Y475=2,O475&lt;&gt;0),25,AND(Y475=2,Q475&lt;&gt;0),21,AND(Y475=2,T475="ALTO"),16,AND(Y475=2,T475="BAJO"),11,AND(Y475=2,U475&lt;&gt;0),4,AND(Y475=3,O475&lt;&gt;0),25,AND(Y475=3,Q475&lt;&gt;0),21,AND(Y475=3,T475="ALTO"),16,AND(Y475=3,T475="BAJO"),12,AND(Y475=3,U475&lt;&gt;0),5,AND(Y475=4,O475&lt;&gt;0),25,AND(Y475=4,Q475&lt;&gt;0),13,AND(Y475=4,T475="ALTO"),16,AND(Y475=4,T475="BAJO"),14,AND(Y475=4,U475&lt;&gt;0),7,AND(Y475=5,O475&lt;&gt;0),25,AND(Y475=5,Q475&lt;&gt;0),21,AND(Y475=5,T475="ALTO"),16,AND(Y475=5,T475="BAJO"),12,AND(Y475=5,U475&lt;&gt;0),8,AND(Y475=6,O475&lt;&gt;0),25,AND(Y475=6,Q475&lt;&gt;0),21,AND(Y475=6,T475="ALTO"),20,AND(Y475=6,T475="BAJO"),17,AND(Y475=6,U475&lt;&gt;0),6,AND(Y475=7,O475&lt;&gt;0),25,AND(Y475=7,Q475&lt;&gt;0),23,AND(Y475=7,T475="ALTO"),16,AND(Y475=7,T475="BAJO"),11,AND(Y475=7,U475&lt;&gt;0),7,AND(Y475=8,O475&lt;&gt;0),25,AND(Y475=8,Q475&lt;&gt;0),21,AND(Y475=8,T475="ALTO"),16,AND(Y475=8,T475="BAJO"),12,AND(Y475=8,U475&lt;&gt;0),8,AND(Y475=9,O475&lt;&gt;0),25,AND(Y475=9,Q475&lt;&gt;0),21,AND(Y475=9,T475="ALTO"),20,AND(Y475=9,T475="BAJO"),17,AND(Y475=9,U475&lt;&gt;0),13,AND(Y475=10,O475&lt;&gt;0),25,AND(Y475=10,Q475&lt;&gt;0),22,AND(Y475=10,T475="ALTO"),21,AND(Y475=10,T475="BAJO"),18,AND(Y475=10,U475&lt;&gt;0),18,AND(Y475=11,O475&lt;&gt;0),25,AND(Y475=11,Q475&lt;&gt;0),23,AND(Y475=11,T475="ALTO"),20,AND(Y475=11,T475="BAJO"),16,AND(Y475=11,U475&lt;&gt;0),11,AND(Y475=12,O475&lt;&gt;0),25,AND(Y475=12,Q475&lt;&gt;0),23,AND(Y475=12,T475="ALTO"),20,AND(Y475=12,T475="BAJO"),16,AND(Y475=12,U475&lt;&gt;0),12,AND(Y475=13,O475&lt;&gt;0),25,AND(Y475=13,Q475&lt;&gt;0),21,AND(Y475=13,T475="ALTO"),20,AND(Y475=13,T475="BAJO"),17,AND(Y475=13,U475&lt;&gt;0),17,AND(Y475=14,O475&lt;&gt;0),25,AND(Y475=14,Q475&lt;&gt;0),24,AND(Y475=14,T475="ALTO"),23,AND(Y475=14,T475="BAJO"),21,AND(Y475=14,U475&lt;&gt;0),18,AND(Y475=15,O475&lt;&gt;0),25,AND(Y475=15,Q475&lt;&gt;0),24,AND(Y475=15,T475="ALTO"),22,AND(Y475=15,T475="BAJO"),19,AND(Y475=15,U475&lt;&gt;0),19,AND(Y475=16,O475&lt;&gt;0),25,AND(Y475=16,Q475&lt;&gt;0),23,AND(Y475=16,T475="ALTO"),23,AND(Y475=16,T475="BAJO"),23,AND(Y475=16,U475&lt;&gt;0),20,AND(Y475=17,O475&lt;&gt;0),25,AND(Y475=17,Q475&lt;&gt;0),24,AND(Y475=17,T475="ALTO"),23,AND(Y475=17,T475="BAJO"),21,AND(Y475=17,U475&lt;&gt;0),20,AND(Y475=18,O475&lt;&gt;0),25,AND(Y475=18,Q475&lt;&gt;0),24,AND(Y475=18,T475="ALTO"),23,AND(Y475=18,T475="BAJO"),22,AND(Y475=18,U475&lt;&gt;0),21,AND(Y475=19,O475&lt;&gt;0),25,AND(Y475=19,Q475&lt;&gt;0),25,AND(Y475=19,T475="ALTO"),24,AND(Y475=19,T475="BAJO"),22,AND(Y475=19,U475&lt;&gt;0),22,AND(Y475&lt;&gt;0,W475&lt;&gt;0),Y475,TRUE,"FALSO")</f>
        <v>16</v>
      </c>
      <c r="AB475" s="248"/>
      <c r="AC475" s="248"/>
      <c r="AD475" s="430"/>
      <c r="AE475" s="431"/>
      <c r="AF475" s="431"/>
      <c r="AG475" s="223"/>
      <c r="AH475" s="223"/>
      <c r="AI475" s="223"/>
      <c r="AJ475" s="223"/>
      <c r="AK475" s="223"/>
      <c r="AL475" s="223"/>
      <c r="AM475" s="223"/>
      <c r="AN475" s="259"/>
      <c r="AO475" s="223"/>
      <c r="AP475" s="259"/>
      <c r="AR475" s="260"/>
      <c r="AT475" s="260"/>
      <c r="AV475" s="260"/>
    </row>
    <row r="476" spans="1:48" ht="57" customHeight="1">
      <c r="A476" s="656"/>
      <c r="B476" s="447"/>
      <c r="C476" s="447"/>
      <c r="D476" s="270" t="s">
        <v>782</v>
      </c>
      <c r="E476" s="272" t="s">
        <v>865</v>
      </c>
      <c r="F476" s="185" t="s">
        <v>2</v>
      </c>
      <c r="G476" s="246" t="s">
        <v>58</v>
      </c>
      <c r="H476" s="247" t="s">
        <v>531</v>
      </c>
      <c r="I476" s="248" t="s">
        <v>543</v>
      </c>
      <c r="J476" s="248" t="str">
        <f>IF(OR(F476="SE",F476="SA"),VLOOKUP(I476,'Tabla de Peligros y Riesgo'!$C$2:$E$227,2,FALSE),VLOOKUP(I476,'LISTA DE ASPECTOS - IMPACTOS'!$D$3:$F$72,2,FALSE))</f>
        <v>Alteración de la calidad de suelo/agua</v>
      </c>
      <c r="K476" s="249" t="str">
        <f>IF(OR(F476="SE",F476="SA"),VLOOKUP(I476,'Tabla de Peligros y Riesgo'!$C$2:$E$227,3,FALSE),VLOOKUP(I476,'LISTA DE ASPECTOS - IMPACTOS'!$D$3:$F$72,3,FALSE))</f>
        <v>Potencial afectación a la calidad ambiental del suelo, agua, aire, flora y fauna</v>
      </c>
      <c r="L476" s="250" t="s">
        <v>65</v>
      </c>
      <c r="M476" s="248">
        <v>2</v>
      </c>
      <c r="N476" s="251">
        <f t="shared" si="58"/>
        <v>12</v>
      </c>
      <c r="O476" s="248"/>
      <c r="P476" s="252"/>
      <c r="Q476" s="248"/>
      <c r="R476" s="252"/>
      <c r="S476" s="248" t="s">
        <v>1193</v>
      </c>
      <c r="T476" s="248" t="s">
        <v>59</v>
      </c>
      <c r="U476" s="262" t="s">
        <v>1194</v>
      </c>
      <c r="V476" s="252"/>
      <c r="W476" s="253"/>
      <c r="X476" s="255"/>
      <c r="Y476" s="251">
        <f t="shared" si="57"/>
        <v>12</v>
      </c>
      <c r="Z476" s="256">
        <f>IF(N476&gt;=16,MAX(O476:T476),IF(N476&lt;16,MAX(O476:X476)))</f>
        <v>0</v>
      </c>
      <c r="AA476" s="251">
        <f t="array" ref="AA476">_xlfn.IFS(AND(Y476=1,O476&lt;&gt;0),25,AND(Y476=1,Q476&lt;&gt;0),21,AND(Y476=1,T476="ALTO"),16,AND(Y476=1,T476="BAJO"),11,AND(Y476=1,U476&lt;&gt;0),2,AND(Y476=2,O476&lt;&gt;0),25,AND(Y476=2,Q476&lt;&gt;0),21,AND(Y476=2,T476="ALTO"),16,AND(Y476=2,T476="BAJO"),11,AND(Y476=2,U476&lt;&gt;0),4,AND(Y476=3,O476&lt;&gt;0),25,AND(Y476=3,Q476&lt;&gt;0),21,AND(Y476=3,T476="ALTO"),16,AND(Y476=3,T476="BAJO"),12,AND(Y476=3,U476&lt;&gt;0),5,AND(Y476=4,O476&lt;&gt;0),25,AND(Y476=4,Q476&lt;&gt;0),13,AND(Y476=4,T476="ALTO"),16,AND(Y476=4,T476="BAJO"),14,AND(Y476=4,U476&lt;&gt;0),7,AND(Y476=5,O476&lt;&gt;0),25,AND(Y476=5,Q476&lt;&gt;0),21,AND(Y476=5,T476="ALTO"),16,AND(Y476=5,T476="BAJO"),12,AND(Y476=5,U476&lt;&gt;0),8,AND(Y476=6,O476&lt;&gt;0),25,AND(Y476=6,Q476&lt;&gt;0),21,AND(Y476=6,T476="ALTO"),20,AND(Y476=6,T476="BAJO"),17,AND(Y476=6,U476&lt;&gt;0),6,AND(Y476=7,O476&lt;&gt;0),25,AND(Y476=7,Q476&lt;&gt;0),23,AND(Y476=7,T476="ALTO"),16,AND(Y476=7,T476="BAJO"),11,AND(Y476=7,U476&lt;&gt;0),7,AND(Y476=8,O476&lt;&gt;0),25,AND(Y476=8,Q476&lt;&gt;0),21,AND(Y476=8,T476="ALTO"),16,AND(Y476=8,T476="BAJO"),12,AND(Y476=8,U476&lt;&gt;0),8,AND(Y476=9,O476&lt;&gt;0),25,AND(Y476=9,Q476&lt;&gt;0),21,AND(Y476=9,T476="ALTO"),20,AND(Y476=9,T476="BAJO"),17,AND(Y476=9,U476&lt;&gt;0),13,AND(Y476=10,O476&lt;&gt;0),25,AND(Y476=10,Q476&lt;&gt;0),22,AND(Y476=10,T476="ALTO"),21,AND(Y476=10,T476="BAJO"),18,AND(Y476=10,U476&lt;&gt;0),18,AND(Y476=11,O476&lt;&gt;0),25,AND(Y476=11,Q476&lt;&gt;0),23,AND(Y476=11,T476="ALTO"),20,AND(Y476=11,T476="BAJO"),16,AND(Y476=11,U476&lt;&gt;0),11,AND(Y476=12,O476&lt;&gt;0),25,AND(Y476=12,Q476&lt;&gt;0),23,AND(Y476=12,T476="ALTO"),20,AND(Y476=12,T476="BAJO"),16,AND(Y476=12,U476&lt;&gt;0),12,AND(Y476=13,O476&lt;&gt;0),25,AND(Y476=13,Q476&lt;&gt;0),21,AND(Y476=13,T476="ALTO"),20,AND(Y476=13,T476="BAJO"),17,AND(Y476=13,U476&lt;&gt;0),17,AND(Y476=14,O476&lt;&gt;0),25,AND(Y476=14,Q476&lt;&gt;0),24,AND(Y476=14,T476="ALTO"),23,AND(Y476=14,T476="BAJO"),21,AND(Y476=14,U476&lt;&gt;0),18,AND(Y476=15,O476&lt;&gt;0),25,AND(Y476=15,Q476&lt;&gt;0),24,AND(Y476=15,T476="ALTO"),22,AND(Y476=15,T476="BAJO"),19,AND(Y476=15,U476&lt;&gt;0),19,AND(Y476=16,O476&lt;&gt;0),25,AND(Y476=16,Q476&lt;&gt;0),23,AND(Y476=16,T476="ALTO"),23,AND(Y476=16,T476="BAJO"),23,AND(Y476=16,U476&lt;&gt;0),20,AND(Y476=17,O476&lt;&gt;0),25,AND(Y476=17,Q476&lt;&gt;0),24,AND(Y476=17,T476="ALTO"),23,AND(Y476=17,T476="BAJO"),21,AND(Y476=17,U476&lt;&gt;0),20,AND(Y476=18,O476&lt;&gt;0),25,AND(Y476=18,Q476&lt;&gt;0),24,AND(Y476=18,T476="ALTO"),23,AND(Y476=18,T476="BAJO"),22,AND(Y476=18,U476&lt;&gt;0),21,AND(Y476=19,O476&lt;&gt;0),25,AND(Y476=19,Q476&lt;&gt;0),25,AND(Y476=19,T476="ALTO"),24,AND(Y476=19,T476="BAJO"),22,AND(Y476=19,U476&lt;&gt;0),22,AND(Y476&lt;&gt;0,W476&lt;&gt;0),Y476,TRUE,"FALSO")</f>
        <v>16</v>
      </c>
      <c r="AB476" s="50"/>
      <c r="AC476" s="50"/>
      <c r="AD476" s="432"/>
      <c r="AE476" s="433"/>
      <c r="AF476" s="433"/>
      <c r="AN476" s="265"/>
      <c r="AP476" s="265"/>
      <c r="AR476" s="266"/>
      <c r="AT476" s="266"/>
      <c r="AV476" s="266"/>
    </row>
    <row r="477" spans="1:48" s="225" customFormat="1" ht="60">
      <c r="A477" s="656"/>
      <c r="B477" s="447"/>
      <c r="C477" s="447"/>
      <c r="D477" s="271" t="s">
        <v>782</v>
      </c>
      <c r="E477" s="272" t="s">
        <v>865</v>
      </c>
      <c r="F477" s="185" t="s">
        <v>0</v>
      </c>
      <c r="G477" s="246" t="s">
        <v>51</v>
      </c>
      <c r="H477" s="247" t="s">
        <v>63</v>
      </c>
      <c r="I477" s="248" t="s">
        <v>64</v>
      </c>
      <c r="J477" s="248" t="str">
        <f>IF(OR(F477="SE",F477="SA"),VLOOKUP(I477,'Tabla de Peligros y Riesgo'!$C$2:$E$227,2,FALSE),VLOOKUP(I477,'LISTA DE ASPECTOS - IMPACTOS'!$D$3:$F$72,2,FALSE))</f>
        <v>Riesgo Psicosocial</v>
      </c>
      <c r="K477" s="249" t="str">
        <f>IF(OR(F477="SE",F477="SA"),VLOOKUP(I477,'Tabla de Peligros y Riesgo'!$C$2:$E$227,3,FALSE),VLOOKUP(I477,'LISTA DE ASPECTOS - IMPACTOS'!$D$3:$F$72,3,FALSE))</f>
        <v>Estrés / Depresión</v>
      </c>
      <c r="L477" s="250" t="s">
        <v>56</v>
      </c>
      <c r="M477" s="248">
        <v>3</v>
      </c>
      <c r="N477" s="251">
        <f>IF(CONCATENATE(M477,L477)="1A",1,IF(CONCATENATE(M477,L477)="1B",2,IF(CONCATENATE(M477,L477)="2A",3,IF(CONCATENATE(M477,L477)="1C",4,IF(CONCATENATE(M477,L477)="2B",5,IF(CONCATENATE(M477,L477)="3A",6,IF(CONCATENATE(M477,L477)="1D",7,IF(CONCATENATE(M477,L477)="2C",8,IF(CONCATENATE(M477,L477)="3B",9,IF(CONCATENATE(M477,L477)="4A",10,IF(CONCATENATE(M477,L477)="1E",11,IF(CONCATENATE(M477,L477)="2D",12,IF(CONCATENATE(M477,L477)="3C",13,IF(CONCATENATE(M477,L477)="4B",14,IF(CONCATENATE(M477,L477)="5A",15,IF(CONCATENATE(M477,L477)="2E",16,IF(CONCATENATE(M477,L477)="3D",17,IF(CONCATENATE(M477,L477)="4C",18,IF(CONCATENATE(M477,L477)="5B",19,IF(CONCATENATE(M477,L477)="3E",20,IF(CONCATENATE(M477,L477)="4D",21,IF(CONCATENATE(M477,L477)="5C",22,IF(CONCATENATE(M477,L477)="4E",23,IF(CONCATENATE(M477,L477)="5D",24,IF(CONCATENATE(M477,L477)="5E",25,"")))))))))))))))))))))))))</f>
        <v>13</v>
      </c>
      <c r="O477" s="248"/>
      <c r="P477" s="252"/>
      <c r="Q477" s="248"/>
      <c r="R477" s="252"/>
      <c r="S477" s="248"/>
      <c r="T477" s="248"/>
      <c r="U477" s="253" t="s">
        <v>1195</v>
      </c>
      <c r="V477" s="254"/>
      <c r="W477" s="253" t="s">
        <v>1196</v>
      </c>
      <c r="X477" s="255"/>
      <c r="Y477" s="251">
        <f t="shared" si="57"/>
        <v>13</v>
      </c>
      <c r="Z477" s="256">
        <f>IF(N477&gt;=16,MAX(O477:T477),IF(N477&lt;16,MAX(O477:X477)))</f>
        <v>0</v>
      </c>
      <c r="AA477" s="251">
        <f t="array" ref="AA477">_xlfn.IFS(AND(Y477=1,O477&lt;&gt;0),25,AND(Y477=1,Q477&lt;&gt;0),21,AND(Y477=1,T477="ALTO"),16,AND(Y477=1,T477="BAJO"),11,AND(Y477=1,U477&lt;&gt;0),2,AND(Y477=2,O477&lt;&gt;0),25,AND(Y477=2,Q477&lt;&gt;0),21,AND(Y477=2,T477="ALTO"),16,AND(Y477=2,T477="BAJO"),11,AND(Y477=2,U477&lt;&gt;0),4,AND(Y477=3,O477&lt;&gt;0),25,AND(Y477=3,Q477&lt;&gt;0),21,AND(Y477=3,T477="ALTO"),16,AND(Y477=3,T477="BAJO"),12,AND(Y477=3,U477&lt;&gt;0),5,AND(Y477=4,O477&lt;&gt;0),25,AND(Y477=4,Q477&lt;&gt;0),13,AND(Y477=4,T477="ALTO"),16,AND(Y477=4,T477="BAJO"),14,AND(Y477=4,U477&lt;&gt;0),7,AND(Y477=5,O477&lt;&gt;0),25,AND(Y477=5,Q477&lt;&gt;0),21,AND(Y477=5,T477="ALTO"),16,AND(Y477=5,T477="BAJO"),12,AND(Y477=5,U477&lt;&gt;0),8,AND(Y477=6,O477&lt;&gt;0),25,AND(Y477=6,Q477&lt;&gt;0),21,AND(Y477=6,T477="ALTO"),20,AND(Y477=6,T477="BAJO"),17,AND(Y477=6,U477&lt;&gt;0),6,AND(Y477=7,O477&lt;&gt;0),25,AND(Y477=7,Q477&lt;&gt;0),23,AND(Y477=7,T477="ALTO"),16,AND(Y477=7,T477="BAJO"),11,AND(Y477=7,U477&lt;&gt;0),7,AND(Y477=8,O477&lt;&gt;0),25,AND(Y477=8,Q477&lt;&gt;0),21,AND(Y477=8,T477="ALTO"),16,AND(Y477=8,T477="BAJO"),12,AND(Y477=8,U477&lt;&gt;0),8,AND(Y477=9,O477&lt;&gt;0),25,AND(Y477=9,Q477&lt;&gt;0),21,AND(Y477=9,T477="ALTO"),20,AND(Y477=9,T477="BAJO"),17,AND(Y477=9,U477&lt;&gt;0),13,AND(Y477=10,O477&lt;&gt;0),25,AND(Y477=10,Q477&lt;&gt;0),22,AND(Y477=10,T477="ALTO"),21,AND(Y477=10,T477="BAJO"),18,AND(Y477=10,U477&lt;&gt;0),18,AND(Y477=11,O477&lt;&gt;0),25,AND(Y477=11,Q477&lt;&gt;0),23,AND(Y477=11,T477="ALTO"),20,AND(Y477=11,T477="BAJO"),16,AND(Y477=11,U477&lt;&gt;0),11,AND(Y477=12,O477&lt;&gt;0),25,AND(Y477=12,Q477&lt;&gt;0),23,AND(Y477=12,T477="ALTO"),20,AND(Y477=12,T477="BAJO"),16,AND(Y477=12,U477&lt;&gt;0),12,AND(Y477=13,O477&lt;&gt;0),25,AND(Y477=13,Q477&lt;&gt;0),21,AND(Y477=13,T477="ALTO"),20,AND(Y477=13,T477="BAJO"),17,AND(Y477=13,U477&lt;&gt;0),17,AND(Y477=14,O477&lt;&gt;0),25,AND(Y477=14,Q477&lt;&gt;0),24,AND(Y477=14,T477="ALTO"),23,AND(Y477=14,T477="BAJO"),21,AND(Y477=14,U477&lt;&gt;0),18,AND(Y477=15,O477&lt;&gt;0),25,AND(Y477=15,Q477&lt;&gt;0),24,AND(Y477=15,T477="ALTO"),22,AND(Y477=15,T477="BAJO"),19,AND(Y477=15,U477&lt;&gt;0),19,AND(Y477=16,O477&lt;&gt;0),25,AND(Y477=16,Q477&lt;&gt;0),23,AND(Y477=16,T477="ALTO"),23,AND(Y477=16,T477="BAJO"),23,AND(Y477=16,U477&lt;&gt;0),20,AND(Y477=17,O477&lt;&gt;0),25,AND(Y477=17,Q477&lt;&gt;0),24,AND(Y477=17,T477="ALTO"),23,AND(Y477=17,T477="BAJO"),21,AND(Y477=17,U477&lt;&gt;0),20,AND(Y477=18,O477&lt;&gt;0),25,AND(Y477=18,Q477&lt;&gt;0),24,AND(Y477=18,T477="ALTO"),23,AND(Y477=18,T477="BAJO"),22,AND(Y477=18,U477&lt;&gt;0),21,AND(Y477=19,O477&lt;&gt;0),25,AND(Y477=19,Q477&lt;&gt;0),25,AND(Y477=19,T477="ALTO"),24,AND(Y477=19,T477="BAJO"),22,AND(Y477=19,U477&lt;&gt;0),22,AND(Y477&lt;&gt;0,W477&lt;&gt;0),Y477,TRUE,"FALSO")</f>
        <v>17</v>
      </c>
      <c r="AB477" s="248"/>
      <c r="AC477" s="248"/>
      <c r="AD477" s="257"/>
      <c r="AE477" s="258"/>
      <c r="AF477" s="258"/>
      <c r="AG477" s="223"/>
      <c r="AH477" s="223"/>
      <c r="AI477" s="223"/>
      <c r="AJ477" s="223"/>
      <c r="AK477" s="223"/>
      <c r="AL477" s="223"/>
      <c r="AM477" s="223"/>
      <c r="AN477" s="259"/>
      <c r="AO477" s="223"/>
      <c r="AP477" s="259"/>
      <c r="AR477" s="260"/>
      <c r="AT477" s="260"/>
      <c r="AV477" s="260"/>
    </row>
    <row r="478" spans="1:48" s="225" customFormat="1" ht="60">
      <c r="A478" s="656"/>
      <c r="B478" s="447"/>
      <c r="C478" s="447"/>
      <c r="D478" s="252" t="s">
        <v>839</v>
      </c>
      <c r="E478" s="272" t="s">
        <v>865</v>
      </c>
      <c r="F478" s="185" t="s">
        <v>1</v>
      </c>
      <c r="G478" s="246" t="s">
        <v>51</v>
      </c>
      <c r="H478" s="247" t="s">
        <v>66</v>
      </c>
      <c r="I478" s="248" t="s">
        <v>68</v>
      </c>
      <c r="J478" s="248" t="str">
        <f>IF(OR(F478="SE",F478="SA"),VLOOKUP(I478,'Tabla de Peligros y Riesgo'!$C$2:$E$227,2,FALSE),VLOOKUP(I478,'LISTA DE ASPECTOS - IMPACTOS'!$D$3:$F$72,2,FALSE))</f>
        <v>Caída al mismo nivel</v>
      </c>
      <c r="K478" s="249" t="str">
        <f>IF(OR(F478="SE",F478="SA"),VLOOKUP(I478,'Tabla de Peligros y Riesgo'!$C$2:$E$227,3,FALSE),VLOOKUP(I478,'LISTA DE ASPECTOS - IMPACTOS'!$D$3:$F$72,3,FALSE))</f>
        <v>Contusión/Fractura/Muerte</v>
      </c>
      <c r="L478" s="250" t="s">
        <v>90</v>
      </c>
      <c r="M478" s="248">
        <v>4</v>
      </c>
      <c r="N478" s="251">
        <f>IF(CONCATENATE(M478,L478)="1A",1,IF(CONCATENATE(M478,L478)="1B",2,IF(CONCATENATE(M478,L478)="2A",3,IF(CONCATENATE(M478,L478)="1C",4,IF(CONCATENATE(M478,L478)="2B",5,IF(CONCATENATE(M478,L478)="3A",6,IF(CONCATENATE(M478,L478)="1D",7,IF(CONCATENATE(M478,L478)="2C",8,IF(CONCATENATE(M478,L478)="3B",9,IF(CONCATENATE(M478,L478)="4A",10,IF(CONCATENATE(M478,L478)="1E",11,IF(CONCATENATE(M478,L478)="2D",12,IF(CONCATENATE(M478,L478)="3C",13,IF(CONCATENATE(M478,L478)="4B",14,IF(CONCATENATE(M478,L478)="5A",15,IF(CONCATENATE(M478,L478)="2E",16,IF(CONCATENATE(M478,L478)="3D",17,IF(CONCATENATE(M478,L478)="4C",18,IF(CONCATENATE(M478,L478)="5B",19,IF(CONCATENATE(M478,L478)="3E",20,IF(CONCATENATE(M478,L478)="4D",21,IF(CONCATENATE(M478,L478)="5C",22,IF(CONCATENATE(M478,L478)="4E",23,IF(CONCATENATE(M478,L478)="5D",24,IF(CONCATENATE(M478,L478)="5E",25,"")))))))))))))))))))))))))</f>
        <v>14</v>
      </c>
      <c r="O478" s="248"/>
      <c r="P478" s="252"/>
      <c r="Q478" s="248"/>
      <c r="R478" s="252"/>
      <c r="S478" s="248"/>
      <c r="T478" s="248"/>
      <c r="U478" s="253" t="s">
        <v>1208</v>
      </c>
      <c r="V478" s="254"/>
      <c r="W478" s="253" t="s">
        <v>1196</v>
      </c>
      <c r="X478" s="255"/>
      <c r="Y478" s="251">
        <f t="shared" si="57"/>
        <v>14</v>
      </c>
      <c r="Z478" s="256"/>
      <c r="AA478" s="251">
        <f t="array" ref="AA478">_xlfn.IFS(AND(Y478=1,O478&lt;&gt;0),25,AND(Y478=1,Q478&lt;&gt;0),21,AND(Y478=1,T478="ALTO"),16,AND(Y478=1,T478="BAJO"),11,AND(Y478=1,U478&lt;&gt;0),2,AND(Y478=2,O478&lt;&gt;0),25,AND(Y478=2,Q478&lt;&gt;0),21,AND(Y478=2,T478="ALTO"),16,AND(Y478=2,T478="BAJO"),11,AND(Y478=2,U478&lt;&gt;0),4,AND(Y478=3,O478&lt;&gt;0),25,AND(Y478=3,Q478&lt;&gt;0),21,AND(Y478=3,T478="ALTO"),16,AND(Y478=3,T478="BAJO"),12,AND(Y478=3,U478&lt;&gt;0),5,AND(Y478=4,O478&lt;&gt;0),25,AND(Y478=4,Q478&lt;&gt;0),13,AND(Y478=4,T478="ALTO"),16,AND(Y478=4,T478="BAJO"),14,AND(Y478=4,U478&lt;&gt;0),7,AND(Y478=5,O478&lt;&gt;0),25,AND(Y478=5,Q478&lt;&gt;0),21,AND(Y478=5,T478="ALTO"),16,AND(Y478=5,T478="BAJO"),12,AND(Y478=5,U478&lt;&gt;0),8,AND(Y478=6,O478&lt;&gt;0),25,AND(Y478=6,Q478&lt;&gt;0),21,AND(Y478=6,T478="ALTO"),20,AND(Y478=6,T478="BAJO"),17,AND(Y478=6,U478&lt;&gt;0),6,AND(Y478=7,O478&lt;&gt;0),25,AND(Y478=7,Q478&lt;&gt;0),23,AND(Y478=7,T478="ALTO"),16,AND(Y478=7,T478="BAJO"),11,AND(Y478=7,U478&lt;&gt;0),7,AND(Y478=8,O478&lt;&gt;0),25,AND(Y478=8,Q478&lt;&gt;0),21,AND(Y478=8,T478="ALTO"),16,AND(Y478=8,T478="BAJO"),12,AND(Y478=8,U478&lt;&gt;0),8,AND(Y478=9,O478&lt;&gt;0),25,AND(Y478=9,Q478&lt;&gt;0),21,AND(Y478=9,T478="ALTO"),20,AND(Y478=9,T478="BAJO"),17,AND(Y478=9,U478&lt;&gt;0),13,AND(Y478=10,O478&lt;&gt;0),25,AND(Y478=10,Q478&lt;&gt;0),22,AND(Y478=10,T478="ALTO"),21,AND(Y478=10,T478="BAJO"),18,AND(Y478=10,U478&lt;&gt;0),18,AND(Y478=11,O478&lt;&gt;0),25,AND(Y478=11,Q478&lt;&gt;0),23,AND(Y478=11,T478="ALTO"),20,AND(Y478=11,T478="BAJO"),16,AND(Y478=11,U478&lt;&gt;0),11,AND(Y478=12,O478&lt;&gt;0),25,AND(Y478=12,Q478&lt;&gt;0),23,AND(Y478=12,T478="ALTO"),20,AND(Y478=12,T478="BAJO"),16,AND(Y478=12,U478&lt;&gt;0),12,AND(Y478=13,O478&lt;&gt;0),25,AND(Y478=13,Q478&lt;&gt;0),21,AND(Y478=13,T478="ALTO"),20,AND(Y478=13,T478="BAJO"),17,AND(Y478=13,U478&lt;&gt;0),17,AND(Y478=14,O478&lt;&gt;0),25,AND(Y478=14,Q478&lt;&gt;0),24,AND(Y478=14,T478="ALTO"),23,AND(Y478=14,T478="BAJO"),21,AND(Y478=14,U478&lt;&gt;0),18,AND(Y478=15,O478&lt;&gt;0),25,AND(Y478=15,Q478&lt;&gt;0),24,AND(Y478=15,T478="ALTO"),22,AND(Y478=15,T478="BAJO"),19,AND(Y478=15,U478&lt;&gt;0),19,AND(Y478=16,O478&lt;&gt;0),25,AND(Y478=16,Q478&lt;&gt;0),23,AND(Y478=16,T478="ALTO"),23,AND(Y478=16,T478="BAJO"),23,AND(Y478=16,U478&lt;&gt;0),20,AND(Y478=17,O478&lt;&gt;0),25,AND(Y478=17,Q478&lt;&gt;0),24,AND(Y478=17,T478="ALTO"),23,AND(Y478=17,T478="BAJO"),21,AND(Y478=17,U478&lt;&gt;0),20,AND(Y478=18,O478&lt;&gt;0),25,AND(Y478=18,Q478&lt;&gt;0),24,AND(Y478=18,T478="ALTO"),23,AND(Y478=18,T478="BAJO"),22,AND(Y478=18,U478&lt;&gt;0),21,AND(Y478=19,O478&lt;&gt;0),25,AND(Y478=19,Q478&lt;&gt;0),25,AND(Y478=19,T478="ALTO"),24,AND(Y478=19,T478="BAJO"),22,AND(Y478=19,U478&lt;&gt;0),22,AND(Y478&lt;&gt;0,W478&lt;&gt;0),Y478,TRUE,"FALSO")</f>
        <v>18</v>
      </c>
      <c r="AB478" s="248"/>
      <c r="AC478" s="248"/>
      <c r="AD478" s="430"/>
      <c r="AE478" s="431"/>
      <c r="AF478" s="431"/>
      <c r="AG478" s="223"/>
      <c r="AH478" s="223"/>
      <c r="AI478" s="223"/>
      <c r="AJ478" s="223"/>
      <c r="AK478" s="223"/>
      <c r="AL478" s="223"/>
      <c r="AM478" s="223"/>
      <c r="AN478" s="259"/>
      <c r="AO478" s="223"/>
      <c r="AP478" s="259"/>
      <c r="AR478" s="260"/>
      <c r="AT478" s="260"/>
      <c r="AV478" s="260"/>
    </row>
    <row r="479" spans="1:48" s="225" customFormat="1" ht="60">
      <c r="A479" s="656"/>
      <c r="B479" s="447"/>
      <c r="C479" s="447"/>
      <c r="D479" s="252" t="s">
        <v>839</v>
      </c>
      <c r="E479" s="272" t="s">
        <v>865</v>
      </c>
      <c r="F479" s="185" t="s">
        <v>1</v>
      </c>
      <c r="G479" s="246" t="s">
        <v>51</v>
      </c>
      <c r="H479" s="247" t="s">
        <v>111</v>
      </c>
      <c r="I479" s="248" t="s">
        <v>112</v>
      </c>
      <c r="J479" s="248" t="str">
        <f>IF(OR(F479="SE",F479="SA"),VLOOKUP(I479,'Tabla de Peligros y Riesgo'!$C$2:$E$227,2,FALSE),VLOOKUP(I479,'LISTA DE ASPECTOS - IMPACTOS'!$D$3:$F$72,2,FALSE))</f>
        <v xml:space="preserve">Electrocución </v>
      </c>
      <c r="K479" s="249" t="str">
        <f>IF(OR(F479="SE",F479="SA"),VLOOKUP(I479,'Tabla de Peligros y Riesgo'!$C$2:$E$227,3,FALSE),VLOOKUP(I479,'LISTA DE ASPECTOS - IMPACTOS'!$D$3:$F$72,3,FALSE))</f>
        <v xml:space="preserve">Muerte </v>
      </c>
      <c r="L479" s="250" t="s">
        <v>56</v>
      </c>
      <c r="M479" s="248">
        <v>3</v>
      </c>
      <c r="N479" s="251">
        <f t="shared" ref="N479:N488" si="59">IF(CONCATENATE(M479,L479)="1A",1,IF(CONCATENATE(M479,L479)="1B",2,IF(CONCATENATE(M479,L479)="2A",3,IF(CONCATENATE(M479,L479)="1C",4,IF(CONCATENATE(M479,L479)="2B",5,IF(CONCATENATE(M479,L479)="3A",6,IF(CONCATENATE(M479,L479)="1D",7,IF(CONCATENATE(M479,L479)="2C",8,IF(CONCATENATE(M479,L479)="3B",9,IF(CONCATENATE(M479,L479)="4A",10,IF(CONCATENATE(M479,L479)="1E",11,IF(CONCATENATE(M479,L479)="2D",12,IF(CONCATENATE(M479,L479)="3C",13,IF(CONCATENATE(M479,L479)="4B",14,IF(CONCATENATE(M479,L479)="5A",15,IF(CONCATENATE(M479,L479)="2E",16,IF(CONCATENATE(M479,L479)="3D",17,IF(CONCATENATE(M479,L479)="4C",18,IF(CONCATENATE(M479,L479)="5B",19,IF(CONCATENATE(M479,L479)="3E",20,IF(CONCATENATE(M479,L479)="4D",21,IF(CONCATENATE(M479,L479)="5C",22,IF(CONCATENATE(M479,L479)="4E",23,IF(CONCATENATE(M479,L479)="5D",24,IF(CONCATENATE(M479,L479)="5E",25,"")))))))))))))))))))))))))</f>
        <v>13</v>
      </c>
      <c r="O479" s="248"/>
      <c r="P479" s="252"/>
      <c r="Q479" s="248"/>
      <c r="R479" s="252"/>
      <c r="S479" s="248" t="s">
        <v>1198</v>
      </c>
      <c r="T479" s="248" t="s">
        <v>53</v>
      </c>
      <c r="U479" s="253" t="s">
        <v>1225</v>
      </c>
      <c r="V479" s="254"/>
      <c r="W479" s="253" t="s">
        <v>1196</v>
      </c>
      <c r="X479" s="255">
        <v>0.2</v>
      </c>
      <c r="Y479" s="251">
        <f t="shared" si="57"/>
        <v>13</v>
      </c>
      <c r="Z479" s="256">
        <f>IF(N479&gt;=16,MAX(O479:T479),IF(N479&lt;16,MAX(O479:X479)))</f>
        <v>0.2</v>
      </c>
      <c r="AA479" s="251">
        <f t="array" ref="AA479">_xlfn.IFS(AND(Y479=1,O479&lt;&gt;0),25,AND(Y479=1,Q479&lt;&gt;0),21,AND(Y479=1,T479="ALTO"),16,AND(Y479=1,T479="BAJO"),11,AND(Y479=1,U479&lt;&gt;0),2,AND(Y479=2,O479&lt;&gt;0),25,AND(Y479=2,Q479&lt;&gt;0),21,AND(Y479=2,T479="ALTO"),16,AND(Y479=2,T479="BAJO"),11,AND(Y479=2,U479&lt;&gt;0),4,AND(Y479=3,O479&lt;&gt;0),25,AND(Y479=3,Q479&lt;&gt;0),21,AND(Y479=3,T479="ALTO"),16,AND(Y479=3,T479="BAJO"),12,AND(Y479=3,U479&lt;&gt;0),5,AND(Y479=4,O479&lt;&gt;0),25,AND(Y479=4,Q479&lt;&gt;0),13,AND(Y479=4,T479="ALTO"),16,AND(Y479=4,T479="BAJO"),14,AND(Y479=4,U479&lt;&gt;0),7,AND(Y479=5,O479&lt;&gt;0),25,AND(Y479=5,Q479&lt;&gt;0),21,AND(Y479=5,T479="ALTO"),16,AND(Y479=5,T479="BAJO"),12,AND(Y479=5,U479&lt;&gt;0),8,AND(Y479=6,O479&lt;&gt;0),25,AND(Y479=6,Q479&lt;&gt;0),21,AND(Y479=6,T479="ALTO"),20,AND(Y479=6,T479="BAJO"),17,AND(Y479=6,U479&lt;&gt;0),6,AND(Y479=7,O479&lt;&gt;0),25,AND(Y479=7,Q479&lt;&gt;0),23,AND(Y479=7,T479="ALTO"),16,AND(Y479=7,T479="BAJO"),11,AND(Y479=7,U479&lt;&gt;0),7,AND(Y479=8,O479&lt;&gt;0),25,AND(Y479=8,Q479&lt;&gt;0),21,AND(Y479=8,T479="ALTO"),16,AND(Y479=8,T479="BAJO"),12,AND(Y479=8,U479&lt;&gt;0),8,AND(Y479=9,O479&lt;&gt;0),25,AND(Y479=9,Q479&lt;&gt;0),21,AND(Y479=9,T479="ALTO"),20,AND(Y479=9,T479="BAJO"),17,AND(Y479=9,U479&lt;&gt;0),13,AND(Y479=10,O479&lt;&gt;0),25,AND(Y479=10,Q479&lt;&gt;0),22,AND(Y479=10,T479="ALTO"),21,AND(Y479=10,T479="BAJO"),18,AND(Y479=10,U479&lt;&gt;0),18,AND(Y479=11,O479&lt;&gt;0),25,AND(Y479=11,Q479&lt;&gt;0),23,AND(Y479=11,T479="ALTO"),20,AND(Y479=11,T479="BAJO"),16,AND(Y479=11,U479&lt;&gt;0),11,AND(Y479=12,O479&lt;&gt;0),25,AND(Y479=12,Q479&lt;&gt;0),23,AND(Y479=12,T479="ALTO"),20,AND(Y479=12,T479="BAJO"),16,AND(Y479=12,U479&lt;&gt;0),12,AND(Y479=13,O479&lt;&gt;0),25,AND(Y479=13,Q479&lt;&gt;0),21,AND(Y479=13,T479="ALTO"),20,AND(Y479=13,T479="BAJO"),17,AND(Y479=13,U479&lt;&gt;0),17,AND(Y479=14,O479&lt;&gt;0),25,AND(Y479=14,Q479&lt;&gt;0),24,AND(Y479=14,T479="ALTO"),23,AND(Y479=14,T479="BAJO"),21,AND(Y479=14,U479&lt;&gt;0),18,AND(Y479=15,O479&lt;&gt;0),25,AND(Y479=15,Q479&lt;&gt;0),24,AND(Y479=15,T479="ALTO"),22,AND(Y479=15,T479="BAJO"),19,AND(Y479=15,U479&lt;&gt;0),19,AND(Y479=16,O479&lt;&gt;0),25,AND(Y479=16,Q479&lt;&gt;0),23,AND(Y479=16,T479="ALTO"),23,AND(Y479=16,T479="BAJO"),23,AND(Y479=16,U479&lt;&gt;0),20,AND(Y479=17,O479&lt;&gt;0),25,AND(Y479=17,Q479&lt;&gt;0),24,AND(Y479=17,T479="ALTO"),23,AND(Y479=17,T479="BAJO"),21,AND(Y479=17,U479&lt;&gt;0),20,AND(Y479=18,O479&lt;&gt;0),25,AND(Y479=18,Q479&lt;&gt;0),24,AND(Y479=18,T479="ALTO"),23,AND(Y479=18,T479="BAJO"),22,AND(Y479=18,U479&lt;&gt;0),21,AND(Y479=19,O479&lt;&gt;0),25,AND(Y479=19,Q479&lt;&gt;0),25,AND(Y479=19,T479="ALTO"),24,AND(Y479=19,T479="BAJO"),22,AND(Y479=19,U479&lt;&gt;0),22,AND(Y479&lt;&gt;0,W479&lt;&gt;0),Y479,TRUE,"FALSO")</f>
        <v>20</v>
      </c>
      <c r="AB479" s="248" t="s">
        <v>1200</v>
      </c>
      <c r="AC479" s="248" t="s">
        <v>1201</v>
      </c>
      <c r="AD479" s="257"/>
      <c r="AE479" s="258"/>
      <c r="AF479" s="258"/>
      <c r="AG479" s="223"/>
      <c r="AH479" s="223"/>
      <c r="AI479" s="223"/>
      <c r="AJ479" s="223"/>
      <c r="AK479" s="223"/>
      <c r="AL479" s="223"/>
      <c r="AM479" s="223"/>
      <c r="AN479" s="259"/>
      <c r="AO479" s="223"/>
      <c r="AP479" s="259"/>
      <c r="AR479" s="260"/>
      <c r="AT479" s="260"/>
      <c r="AV479" s="260"/>
    </row>
    <row r="480" spans="1:48" s="225" customFormat="1" ht="60">
      <c r="A480" s="656"/>
      <c r="B480" s="447"/>
      <c r="C480" s="447"/>
      <c r="D480" s="252" t="s">
        <v>879</v>
      </c>
      <c r="E480" s="272" t="s">
        <v>865</v>
      </c>
      <c r="F480" s="185" t="s">
        <v>0</v>
      </c>
      <c r="G480" s="246" t="s">
        <v>51</v>
      </c>
      <c r="H480" s="247" t="s">
        <v>135</v>
      </c>
      <c r="I480" s="248" t="s">
        <v>136</v>
      </c>
      <c r="J480" s="248" t="str">
        <f>IF(OR(F480="SE",F480="SA"),VLOOKUP(I480,'Tabla de Peligros y Riesgo'!$C$2:$E$227,2,FALSE),VLOOKUP(I480,'LISTA DE ASPECTOS - IMPACTOS'!$D$3:$F$72,2,FALSE))</f>
        <v>Riesgos Disergonómico</v>
      </c>
      <c r="K480" s="249" t="str">
        <f>IF(OR(F480="SE",F480="SA"),VLOOKUP(I480,'Tabla de Peligros y Riesgo'!$C$2:$E$227,3,FALSE),VLOOKUP(I480,'LISTA DE ASPECTOS - IMPACTOS'!$D$3:$F$72,3,FALSE))</f>
        <v>Lumbalgia</v>
      </c>
      <c r="L480" s="250" t="s">
        <v>56</v>
      </c>
      <c r="M480" s="248">
        <v>3</v>
      </c>
      <c r="N480" s="251">
        <f t="shared" si="59"/>
        <v>13</v>
      </c>
      <c r="O480" s="248"/>
      <c r="P480" s="252"/>
      <c r="Q480" s="248"/>
      <c r="R480" s="252"/>
      <c r="S480" s="248"/>
      <c r="T480" s="248"/>
      <c r="U480" s="253" t="s">
        <v>1309</v>
      </c>
      <c r="V480" s="254">
        <v>0.35</v>
      </c>
      <c r="W480" s="253" t="s">
        <v>1196</v>
      </c>
      <c r="X480" s="255">
        <v>0.15</v>
      </c>
      <c r="Y480" s="251">
        <f t="shared" si="57"/>
        <v>13</v>
      </c>
      <c r="Z480" s="256"/>
      <c r="AA480" s="251">
        <f t="array" ref="AA480">_xlfn.IFS(AND(Y480=1,O480&lt;&gt;0),25,AND(Y480=1,Q480&lt;&gt;0),21,AND(Y480=1,T480="ALTO"),16,AND(Y480=1,T480="BAJO"),11,AND(Y480=1,U480&lt;&gt;0),2,AND(Y480=2,O480&lt;&gt;0),25,AND(Y480=2,Q480&lt;&gt;0),21,AND(Y480=2,T480="ALTO"),16,AND(Y480=2,T480="BAJO"),11,AND(Y480=2,U480&lt;&gt;0),4,AND(Y480=3,O480&lt;&gt;0),25,AND(Y480=3,Q480&lt;&gt;0),21,AND(Y480=3,T480="ALTO"),16,AND(Y480=3,T480="BAJO"),12,AND(Y480=3,U480&lt;&gt;0),5,AND(Y480=4,O480&lt;&gt;0),25,AND(Y480=4,Q480&lt;&gt;0),13,AND(Y480=4,T480="ALTO"),16,AND(Y480=4,T480="BAJO"),14,AND(Y480=4,U480&lt;&gt;0),7,AND(Y480=5,O480&lt;&gt;0),25,AND(Y480=5,Q480&lt;&gt;0),21,AND(Y480=5,T480="ALTO"),16,AND(Y480=5,T480="BAJO"),12,AND(Y480=5,U480&lt;&gt;0),8,AND(Y480=6,O480&lt;&gt;0),25,AND(Y480=6,Q480&lt;&gt;0),21,AND(Y480=6,T480="ALTO"),20,AND(Y480=6,T480="BAJO"),17,AND(Y480=6,U480&lt;&gt;0),6,AND(Y480=7,O480&lt;&gt;0),25,AND(Y480=7,Q480&lt;&gt;0),23,AND(Y480=7,T480="ALTO"),16,AND(Y480=7,T480="BAJO"),11,AND(Y480=7,U480&lt;&gt;0),7,AND(Y480=8,O480&lt;&gt;0),25,AND(Y480=8,Q480&lt;&gt;0),21,AND(Y480=8,T480="ALTO"),16,AND(Y480=8,T480="BAJO"),12,AND(Y480=8,U480&lt;&gt;0),8,AND(Y480=9,O480&lt;&gt;0),25,AND(Y480=9,Q480&lt;&gt;0),21,AND(Y480=9,T480="ALTO"),20,AND(Y480=9,T480="BAJO"),17,AND(Y480=9,U480&lt;&gt;0),13,AND(Y480=10,O480&lt;&gt;0),25,AND(Y480=10,Q480&lt;&gt;0),22,AND(Y480=10,T480="ALTO"),21,AND(Y480=10,T480="BAJO"),18,AND(Y480=10,U480&lt;&gt;0),18,AND(Y480=11,O480&lt;&gt;0),25,AND(Y480=11,Q480&lt;&gt;0),23,AND(Y480=11,T480="ALTO"),20,AND(Y480=11,T480="BAJO"),16,AND(Y480=11,U480&lt;&gt;0),11,AND(Y480=12,O480&lt;&gt;0),25,AND(Y480=12,Q480&lt;&gt;0),23,AND(Y480=12,T480="ALTO"),20,AND(Y480=12,T480="BAJO"),16,AND(Y480=12,U480&lt;&gt;0),12,AND(Y480=13,O480&lt;&gt;0),25,AND(Y480=13,Q480&lt;&gt;0),21,AND(Y480=13,T480="ALTO"),20,AND(Y480=13,T480="BAJO"),17,AND(Y480=13,U480&lt;&gt;0),17,AND(Y480=14,O480&lt;&gt;0),25,AND(Y480=14,Q480&lt;&gt;0),24,AND(Y480=14,T480="ALTO"),23,AND(Y480=14,T480="BAJO"),21,AND(Y480=14,U480&lt;&gt;0),18,AND(Y480=15,O480&lt;&gt;0),25,AND(Y480=15,Q480&lt;&gt;0),24,AND(Y480=15,T480="ALTO"),22,AND(Y480=15,T480="BAJO"),19,AND(Y480=15,U480&lt;&gt;0),19,AND(Y480=16,O480&lt;&gt;0),25,AND(Y480=16,Q480&lt;&gt;0),23,AND(Y480=16,T480="ALTO"),23,AND(Y480=16,T480="BAJO"),23,AND(Y480=16,U480&lt;&gt;0),20,AND(Y480=17,O480&lt;&gt;0),25,AND(Y480=17,Q480&lt;&gt;0),24,AND(Y480=17,T480="ALTO"),23,AND(Y480=17,T480="BAJO"),21,AND(Y480=17,U480&lt;&gt;0),20,AND(Y480=18,O480&lt;&gt;0),25,AND(Y480=18,Q480&lt;&gt;0),24,AND(Y480=18,T480="ALTO"),23,AND(Y480=18,T480="BAJO"),22,AND(Y480=18,U480&lt;&gt;0),21,AND(Y480=19,O480&lt;&gt;0),25,AND(Y480=19,Q480&lt;&gt;0),25,AND(Y480=19,T480="ALTO"),24,AND(Y480=19,T480="BAJO"),22,AND(Y480=19,U480&lt;&gt;0),22,AND(Y480&lt;&gt;0,W480&lt;&gt;0),Y480,TRUE,"FALSO")</f>
        <v>17</v>
      </c>
      <c r="AB480" s="248"/>
      <c r="AC480" s="248"/>
      <c r="AD480" s="430"/>
      <c r="AE480" s="431"/>
      <c r="AF480" s="431"/>
      <c r="AG480" s="223"/>
      <c r="AH480" s="223"/>
      <c r="AI480" s="223"/>
      <c r="AJ480" s="223"/>
      <c r="AK480" s="223"/>
      <c r="AL480" s="223"/>
      <c r="AM480" s="223"/>
      <c r="AN480" s="259"/>
      <c r="AO480" s="223"/>
      <c r="AP480" s="259"/>
      <c r="AR480" s="260"/>
      <c r="AT480" s="260"/>
      <c r="AV480" s="260"/>
    </row>
    <row r="481" spans="1:48" s="225" customFormat="1" ht="57" customHeight="1">
      <c r="A481" s="656"/>
      <c r="B481" s="447"/>
      <c r="C481" s="447"/>
      <c r="D481" s="281" t="s">
        <v>879</v>
      </c>
      <c r="E481" s="272" t="s">
        <v>865</v>
      </c>
      <c r="F481" s="185" t="s">
        <v>2</v>
      </c>
      <c r="G481" s="246" t="s">
        <v>52</v>
      </c>
      <c r="H481" s="247" t="s">
        <v>528</v>
      </c>
      <c r="I481" s="248" t="s">
        <v>535</v>
      </c>
      <c r="J481" s="248" t="str">
        <f>IF(OR(F481="SE",F481="SA"),VLOOKUP(I481,'Tabla de Peligros y Riesgo'!$C$2:$E$227,2,FALSE),VLOOKUP(I481,'LISTA DE ASPECTOS - IMPACTOS'!$D$3:$F$72,2,FALSE))</f>
        <v>Alteración de la calidad de suelo/agua</v>
      </c>
      <c r="K481" s="249" t="str">
        <f>IF(OR(F481="SE",F481="SA"),VLOOKUP(I481,'Tabla de Peligros y Riesgo'!$C$2:$E$227,3,FALSE),VLOOKUP(I481,'LISTA DE ASPECTOS - IMPACTOS'!$D$3:$F$72,3,FALSE))</f>
        <v>Potencial afectación a la calidad ambiental del suelo, agua, aire, flora y fauna</v>
      </c>
      <c r="L481" s="250" t="s">
        <v>56</v>
      </c>
      <c r="M481" s="248">
        <v>3</v>
      </c>
      <c r="N481" s="251">
        <f t="shared" si="59"/>
        <v>13</v>
      </c>
      <c r="O481" s="248"/>
      <c r="P481" s="252"/>
      <c r="Q481" s="248"/>
      <c r="R481" s="252"/>
      <c r="S481" s="248"/>
      <c r="T481" s="248"/>
      <c r="U481" s="253" t="s">
        <v>1279</v>
      </c>
      <c r="V481" s="254">
        <v>0.35</v>
      </c>
      <c r="W481" s="253"/>
      <c r="X481" s="255">
        <v>0.15</v>
      </c>
      <c r="Y481" s="251">
        <f t="shared" si="57"/>
        <v>13</v>
      </c>
      <c r="Z481" s="256"/>
      <c r="AA481" s="251">
        <f t="array" ref="AA481">_xlfn.IFS(AND(Y481=1,O481&lt;&gt;0),25,AND(Y481=1,Q481&lt;&gt;0),21,AND(Y481=1,T481="ALTO"),16,AND(Y481=1,T481="BAJO"),11,AND(Y481=1,U481&lt;&gt;0),2,AND(Y481=2,O481&lt;&gt;0),25,AND(Y481=2,Q481&lt;&gt;0),21,AND(Y481=2,T481="ALTO"),16,AND(Y481=2,T481="BAJO"),11,AND(Y481=2,U481&lt;&gt;0),4,AND(Y481=3,O481&lt;&gt;0),25,AND(Y481=3,Q481&lt;&gt;0),21,AND(Y481=3,T481="ALTO"),16,AND(Y481=3,T481="BAJO"),12,AND(Y481=3,U481&lt;&gt;0),5,AND(Y481=4,O481&lt;&gt;0),25,AND(Y481=4,Q481&lt;&gt;0),13,AND(Y481=4,T481="ALTO"),16,AND(Y481=4,T481="BAJO"),14,AND(Y481=4,U481&lt;&gt;0),7,AND(Y481=5,O481&lt;&gt;0),25,AND(Y481=5,Q481&lt;&gt;0),21,AND(Y481=5,T481="ALTO"),16,AND(Y481=5,T481="BAJO"),12,AND(Y481=5,U481&lt;&gt;0),8,AND(Y481=6,O481&lt;&gt;0),25,AND(Y481=6,Q481&lt;&gt;0),21,AND(Y481=6,T481="ALTO"),20,AND(Y481=6,T481="BAJO"),17,AND(Y481=6,U481&lt;&gt;0),6,AND(Y481=7,O481&lt;&gt;0),25,AND(Y481=7,Q481&lt;&gt;0),23,AND(Y481=7,T481="ALTO"),16,AND(Y481=7,T481="BAJO"),11,AND(Y481=7,U481&lt;&gt;0),7,AND(Y481=8,O481&lt;&gt;0),25,AND(Y481=8,Q481&lt;&gt;0),21,AND(Y481=8,T481="ALTO"),16,AND(Y481=8,T481="BAJO"),12,AND(Y481=8,U481&lt;&gt;0),8,AND(Y481=9,O481&lt;&gt;0),25,AND(Y481=9,Q481&lt;&gt;0),21,AND(Y481=9,T481="ALTO"),20,AND(Y481=9,T481="BAJO"),17,AND(Y481=9,U481&lt;&gt;0),13,AND(Y481=10,O481&lt;&gt;0),25,AND(Y481=10,Q481&lt;&gt;0),22,AND(Y481=10,T481="ALTO"),21,AND(Y481=10,T481="BAJO"),18,AND(Y481=10,U481&lt;&gt;0),18,AND(Y481=11,O481&lt;&gt;0),25,AND(Y481=11,Q481&lt;&gt;0),23,AND(Y481=11,T481="ALTO"),20,AND(Y481=11,T481="BAJO"),16,AND(Y481=11,U481&lt;&gt;0),11,AND(Y481=12,O481&lt;&gt;0),25,AND(Y481=12,Q481&lt;&gt;0),23,AND(Y481=12,T481="ALTO"),20,AND(Y481=12,T481="BAJO"),16,AND(Y481=12,U481&lt;&gt;0),12,AND(Y481=13,O481&lt;&gt;0),25,AND(Y481=13,Q481&lt;&gt;0),21,AND(Y481=13,T481="ALTO"),20,AND(Y481=13,T481="BAJO"),17,AND(Y481=13,U481&lt;&gt;0),17,AND(Y481=14,O481&lt;&gt;0),25,AND(Y481=14,Q481&lt;&gt;0),24,AND(Y481=14,T481="ALTO"),23,AND(Y481=14,T481="BAJO"),21,AND(Y481=14,U481&lt;&gt;0),18,AND(Y481=15,O481&lt;&gt;0),25,AND(Y481=15,Q481&lt;&gt;0),24,AND(Y481=15,T481="ALTO"),22,AND(Y481=15,T481="BAJO"),19,AND(Y481=15,U481&lt;&gt;0),19,AND(Y481=16,O481&lt;&gt;0),25,AND(Y481=16,Q481&lt;&gt;0),23,AND(Y481=16,T481="ALTO"),23,AND(Y481=16,T481="BAJO"),23,AND(Y481=16,U481&lt;&gt;0),20,AND(Y481=17,O481&lt;&gt;0),25,AND(Y481=17,Q481&lt;&gt;0),24,AND(Y481=17,T481="ALTO"),23,AND(Y481=17,T481="BAJO"),21,AND(Y481=17,U481&lt;&gt;0),20,AND(Y481=18,O481&lt;&gt;0),25,AND(Y481=18,Q481&lt;&gt;0),24,AND(Y481=18,T481="ALTO"),23,AND(Y481=18,T481="BAJO"),22,AND(Y481=18,U481&lt;&gt;0),21,AND(Y481=19,O481&lt;&gt;0),25,AND(Y481=19,Q481&lt;&gt;0),25,AND(Y481=19,T481="ALTO"),24,AND(Y481=19,T481="BAJO"),22,AND(Y481=19,U481&lt;&gt;0),22,AND(Y481&lt;&gt;0,W481&lt;&gt;0),Y481,TRUE,"FALSO")</f>
        <v>17</v>
      </c>
      <c r="AB481" s="248"/>
      <c r="AC481" s="248"/>
      <c r="AD481" s="430"/>
      <c r="AE481" s="431"/>
      <c r="AF481" s="431"/>
      <c r="AG481" s="223"/>
      <c r="AH481" s="223"/>
      <c r="AI481" s="223"/>
      <c r="AJ481" s="223"/>
      <c r="AK481" s="223"/>
      <c r="AL481" s="223"/>
      <c r="AM481" s="223"/>
      <c r="AN481" s="259"/>
      <c r="AO481" s="223"/>
      <c r="AP481" s="259"/>
      <c r="AR481" s="260"/>
      <c r="AT481" s="260"/>
      <c r="AV481" s="260"/>
    </row>
    <row r="482" spans="1:48" s="225" customFormat="1" ht="60">
      <c r="A482" s="656"/>
      <c r="B482" s="447"/>
      <c r="C482" s="447"/>
      <c r="D482" s="252" t="s">
        <v>880</v>
      </c>
      <c r="E482" s="272" t="s">
        <v>865</v>
      </c>
      <c r="F482" s="185" t="s">
        <v>0</v>
      </c>
      <c r="G482" s="246" t="s">
        <v>51</v>
      </c>
      <c r="H482" s="247" t="s">
        <v>113</v>
      </c>
      <c r="I482" s="248" t="s">
        <v>114</v>
      </c>
      <c r="J482" s="248" t="str">
        <f>IF(OR(F482="SE",F482="SA"),VLOOKUP(I482,'Tabla de Peligros y Riesgo'!$C$2:$E$227,2,FALSE),VLOOKUP(I482,'LISTA DE ASPECTOS - IMPACTOS'!$D$3:$F$72,2,FALSE))</f>
        <v>Cortes</v>
      </c>
      <c r="K482" s="249" t="str">
        <f>IF(OR(F482="SE",F482="SA"),VLOOKUP(I482,'Tabla de Peligros y Riesgo'!$C$2:$E$227,3,FALSE),VLOOKUP(I482,'LISTA DE ASPECTOS - IMPACTOS'!$D$3:$F$72,3,FALSE))</f>
        <v>Herida punzocortante</v>
      </c>
      <c r="L482" s="250" t="s">
        <v>56</v>
      </c>
      <c r="M482" s="248">
        <v>3</v>
      </c>
      <c r="N482" s="251">
        <f t="shared" si="59"/>
        <v>13</v>
      </c>
      <c r="O482" s="248"/>
      <c r="P482" s="252"/>
      <c r="Q482" s="248"/>
      <c r="R482" s="252"/>
      <c r="S482" s="248"/>
      <c r="T482" s="248"/>
      <c r="U482" s="253" t="s">
        <v>1310</v>
      </c>
      <c r="V482" s="254">
        <v>0.35</v>
      </c>
      <c r="W482" s="253" t="s">
        <v>1196</v>
      </c>
      <c r="X482" s="255">
        <v>0.15</v>
      </c>
      <c r="Y482" s="251">
        <f t="shared" si="57"/>
        <v>13</v>
      </c>
      <c r="Z482" s="256"/>
      <c r="AA482" s="251">
        <f t="array" ref="AA482">_xlfn.IFS(AND(Y482=1,O482&lt;&gt;0),25,AND(Y482=1,Q482&lt;&gt;0),21,AND(Y482=1,T482="ALTO"),16,AND(Y482=1,T482="BAJO"),11,AND(Y482=1,U482&lt;&gt;0),2,AND(Y482=2,O482&lt;&gt;0),25,AND(Y482=2,Q482&lt;&gt;0),21,AND(Y482=2,T482="ALTO"),16,AND(Y482=2,T482="BAJO"),11,AND(Y482=2,U482&lt;&gt;0),4,AND(Y482=3,O482&lt;&gt;0),25,AND(Y482=3,Q482&lt;&gt;0),21,AND(Y482=3,T482="ALTO"),16,AND(Y482=3,T482="BAJO"),12,AND(Y482=3,U482&lt;&gt;0),5,AND(Y482=4,O482&lt;&gt;0),25,AND(Y482=4,Q482&lt;&gt;0),13,AND(Y482=4,T482="ALTO"),16,AND(Y482=4,T482="BAJO"),14,AND(Y482=4,U482&lt;&gt;0),7,AND(Y482=5,O482&lt;&gt;0),25,AND(Y482=5,Q482&lt;&gt;0),21,AND(Y482=5,T482="ALTO"),16,AND(Y482=5,T482="BAJO"),12,AND(Y482=5,U482&lt;&gt;0),8,AND(Y482=6,O482&lt;&gt;0),25,AND(Y482=6,Q482&lt;&gt;0),21,AND(Y482=6,T482="ALTO"),20,AND(Y482=6,T482="BAJO"),17,AND(Y482=6,U482&lt;&gt;0),6,AND(Y482=7,O482&lt;&gt;0),25,AND(Y482=7,Q482&lt;&gt;0),23,AND(Y482=7,T482="ALTO"),16,AND(Y482=7,T482="BAJO"),11,AND(Y482=7,U482&lt;&gt;0),7,AND(Y482=8,O482&lt;&gt;0),25,AND(Y482=8,Q482&lt;&gt;0),21,AND(Y482=8,T482="ALTO"),16,AND(Y482=8,T482="BAJO"),12,AND(Y482=8,U482&lt;&gt;0),8,AND(Y482=9,O482&lt;&gt;0),25,AND(Y482=9,Q482&lt;&gt;0),21,AND(Y482=9,T482="ALTO"),20,AND(Y482=9,T482="BAJO"),17,AND(Y482=9,U482&lt;&gt;0),13,AND(Y482=10,O482&lt;&gt;0),25,AND(Y482=10,Q482&lt;&gt;0),22,AND(Y482=10,T482="ALTO"),21,AND(Y482=10,T482="BAJO"),18,AND(Y482=10,U482&lt;&gt;0),18,AND(Y482=11,O482&lt;&gt;0),25,AND(Y482=11,Q482&lt;&gt;0),23,AND(Y482=11,T482="ALTO"),20,AND(Y482=11,T482="BAJO"),16,AND(Y482=11,U482&lt;&gt;0),11,AND(Y482=12,O482&lt;&gt;0),25,AND(Y482=12,Q482&lt;&gt;0),23,AND(Y482=12,T482="ALTO"),20,AND(Y482=12,T482="BAJO"),16,AND(Y482=12,U482&lt;&gt;0),12,AND(Y482=13,O482&lt;&gt;0),25,AND(Y482=13,Q482&lt;&gt;0),21,AND(Y482=13,T482="ALTO"),20,AND(Y482=13,T482="BAJO"),17,AND(Y482=13,U482&lt;&gt;0),17,AND(Y482=14,O482&lt;&gt;0),25,AND(Y482=14,Q482&lt;&gt;0),24,AND(Y482=14,T482="ALTO"),23,AND(Y482=14,T482="BAJO"),21,AND(Y482=14,U482&lt;&gt;0),18,AND(Y482=15,O482&lt;&gt;0),25,AND(Y482=15,Q482&lt;&gt;0),24,AND(Y482=15,T482="ALTO"),22,AND(Y482=15,T482="BAJO"),19,AND(Y482=15,U482&lt;&gt;0),19,AND(Y482=16,O482&lt;&gt;0),25,AND(Y482=16,Q482&lt;&gt;0),23,AND(Y482=16,T482="ALTO"),23,AND(Y482=16,T482="BAJO"),23,AND(Y482=16,U482&lt;&gt;0),20,AND(Y482=17,O482&lt;&gt;0),25,AND(Y482=17,Q482&lt;&gt;0),24,AND(Y482=17,T482="ALTO"),23,AND(Y482=17,T482="BAJO"),21,AND(Y482=17,U482&lt;&gt;0),20,AND(Y482=18,O482&lt;&gt;0),25,AND(Y482=18,Q482&lt;&gt;0),24,AND(Y482=18,T482="ALTO"),23,AND(Y482=18,T482="BAJO"),22,AND(Y482=18,U482&lt;&gt;0),21,AND(Y482=19,O482&lt;&gt;0),25,AND(Y482=19,Q482&lt;&gt;0),25,AND(Y482=19,T482="ALTO"),24,AND(Y482=19,T482="BAJO"),22,AND(Y482=19,U482&lt;&gt;0),22,AND(Y482&lt;&gt;0,W482&lt;&gt;0),Y482,TRUE,"FALSO")</f>
        <v>17</v>
      </c>
      <c r="AB482" s="248"/>
      <c r="AC482" s="248"/>
      <c r="AD482" s="430"/>
      <c r="AE482" s="431"/>
      <c r="AF482" s="431"/>
      <c r="AG482" s="223"/>
      <c r="AH482" s="223"/>
      <c r="AI482" s="223"/>
      <c r="AJ482" s="223"/>
      <c r="AK482" s="223"/>
      <c r="AL482" s="223"/>
      <c r="AM482" s="223"/>
      <c r="AN482" s="259"/>
      <c r="AO482" s="223"/>
      <c r="AP482" s="259"/>
      <c r="AR482" s="260"/>
      <c r="AT482" s="260"/>
      <c r="AV482" s="260"/>
    </row>
    <row r="483" spans="1:48" s="225" customFormat="1" ht="60">
      <c r="A483" s="656"/>
      <c r="B483" s="447"/>
      <c r="C483" s="447"/>
      <c r="D483" s="244" t="s">
        <v>795</v>
      </c>
      <c r="E483" s="272" t="s">
        <v>865</v>
      </c>
      <c r="F483" s="185" t="s">
        <v>1</v>
      </c>
      <c r="G483" s="246" t="s">
        <v>51</v>
      </c>
      <c r="H483" s="247" t="s">
        <v>66</v>
      </c>
      <c r="I483" s="248" t="s">
        <v>68</v>
      </c>
      <c r="J483" s="248" t="str">
        <f>IF(OR(F483="SE",F483="SA"),VLOOKUP(I483,'Tabla de Peligros y Riesgo'!$C$2:$E$227,2,FALSE),VLOOKUP(I483,'LISTA DE ASPECTOS - IMPACTOS'!$D$3:$F$72,2,FALSE))</f>
        <v>Caída al mismo nivel</v>
      </c>
      <c r="K483" s="249" t="str">
        <f>IF(OR(F483="SE",F483="SA"),VLOOKUP(I483,'Tabla de Peligros y Riesgo'!$C$2:$E$227,3,FALSE),VLOOKUP(I483,'LISTA DE ASPECTOS - IMPACTOS'!$D$3:$F$72,3,FALSE))</f>
        <v>Contusión/Fractura/Muerte</v>
      </c>
      <c r="L483" s="250" t="s">
        <v>56</v>
      </c>
      <c r="M483" s="248">
        <v>3</v>
      </c>
      <c r="N483" s="251">
        <f t="shared" si="59"/>
        <v>13</v>
      </c>
      <c r="O483" s="248"/>
      <c r="P483" s="252"/>
      <c r="Q483" s="248"/>
      <c r="R483" s="252"/>
      <c r="S483" s="248"/>
      <c r="T483" s="248"/>
      <c r="U483" s="248" t="s">
        <v>1253</v>
      </c>
      <c r="V483" s="254">
        <v>0.35</v>
      </c>
      <c r="W483" s="253" t="s">
        <v>1196</v>
      </c>
      <c r="X483" s="255">
        <v>0.15</v>
      </c>
      <c r="Y483" s="251">
        <f t="shared" si="57"/>
        <v>13</v>
      </c>
      <c r="Z483" s="256"/>
      <c r="AA483" s="251">
        <f t="array" ref="AA483">_xlfn.IFS(AND(Y483=1,O483&lt;&gt;0),25,AND(Y483=1,Q483&lt;&gt;0),21,AND(Y483=1,T483="ALTO"),16,AND(Y483=1,T483="BAJO"),11,AND(Y483=1,U483&lt;&gt;0),2,AND(Y483=2,O483&lt;&gt;0),25,AND(Y483=2,Q483&lt;&gt;0),21,AND(Y483=2,T483="ALTO"),16,AND(Y483=2,T483="BAJO"),11,AND(Y483=2,U483&lt;&gt;0),4,AND(Y483=3,O483&lt;&gt;0),25,AND(Y483=3,Q483&lt;&gt;0),21,AND(Y483=3,T483="ALTO"),16,AND(Y483=3,T483="BAJO"),12,AND(Y483=3,U483&lt;&gt;0),5,AND(Y483=4,O483&lt;&gt;0),25,AND(Y483=4,Q483&lt;&gt;0),13,AND(Y483=4,T483="ALTO"),16,AND(Y483=4,T483="BAJO"),14,AND(Y483=4,U483&lt;&gt;0),7,AND(Y483=5,O483&lt;&gt;0),25,AND(Y483=5,Q483&lt;&gt;0),21,AND(Y483=5,T483="ALTO"),16,AND(Y483=5,T483="BAJO"),12,AND(Y483=5,U483&lt;&gt;0),8,AND(Y483=6,O483&lt;&gt;0),25,AND(Y483=6,Q483&lt;&gt;0),21,AND(Y483=6,T483="ALTO"),20,AND(Y483=6,T483="BAJO"),17,AND(Y483=6,U483&lt;&gt;0),6,AND(Y483=7,O483&lt;&gt;0),25,AND(Y483=7,Q483&lt;&gt;0),23,AND(Y483=7,T483="ALTO"),16,AND(Y483=7,T483="BAJO"),11,AND(Y483=7,U483&lt;&gt;0),7,AND(Y483=8,O483&lt;&gt;0),25,AND(Y483=8,Q483&lt;&gt;0),21,AND(Y483=8,T483="ALTO"),16,AND(Y483=8,T483="BAJO"),12,AND(Y483=8,U483&lt;&gt;0),8,AND(Y483=9,O483&lt;&gt;0),25,AND(Y483=9,Q483&lt;&gt;0),21,AND(Y483=9,T483="ALTO"),20,AND(Y483=9,T483="BAJO"),17,AND(Y483=9,U483&lt;&gt;0),13,AND(Y483=10,O483&lt;&gt;0),25,AND(Y483=10,Q483&lt;&gt;0),22,AND(Y483=10,T483="ALTO"),21,AND(Y483=10,T483="BAJO"),18,AND(Y483=10,U483&lt;&gt;0),18,AND(Y483=11,O483&lt;&gt;0),25,AND(Y483=11,Q483&lt;&gt;0),23,AND(Y483=11,T483="ALTO"),20,AND(Y483=11,T483="BAJO"),16,AND(Y483=11,U483&lt;&gt;0),11,AND(Y483=12,O483&lt;&gt;0),25,AND(Y483=12,Q483&lt;&gt;0),23,AND(Y483=12,T483="ALTO"),20,AND(Y483=12,T483="BAJO"),16,AND(Y483=12,U483&lt;&gt;0),12,AND(Y483=13,O483&lt;&gt;0),25,AND(Y483=13,Q483&lt;&gt;0),21,AND(Y483=13,T483="ALTO"),20,AND(Y483=13,T483="BAJO"),17,AND(Y483=13,U483&lt;&gt;0),17,AND(Y483=14,O483&lt;&gt;0),25,AND(Y483=14,Q483&lt;&gt;0),24,AND(Y483=14,T483="ALTO"),23,AND(Y483=14,T483="BAJO"),21,AND(Y483=14,U483&lt;&gt;0),18,AND(Y483=15,O483&lt;&gt;0),25,AND(Y483=15,Q483&lt;&gt;0),24,AND(Y483=15,T483="ALTO"),22,AND(Y483=15,T483="BAJO"),19,AND(Y483=15,U483&lt;&gt;0),19,AND(Y483=16,O483&lt;&gt;0),25,AND(Y483=16,Q483&lt;&gt;0),23,AND(Y483=16,T483="ALTO"),23,AND(Y483=16,T483="BAJO"),23,AND(Y483=16,U483&lt;&gt;0),20,AND(Y483=17,O483&lt;&gt;0),25,AND(Y483=17,Q483&lt;&gt;0),24,AND(Y483=17,T483="ALTO"),23,AND(Y483=17,T483="BAJO"),21,AND(Y483=17,U483&lt;&gt;0),20,AND(Y483=18,O483&lt;&gt;0),25,AND(Y483=18,Q483&lt;&gt;0),24,AND(Y483=18,T483="ALTO"),23,AND(Y483=18,T483="BAJO"),22,AND(Y483=18,U483&lt;&gt;0),21,AND(Y483=19,O483&lt;&gt;0),25,AND(Y483=19,Q483&lt;&gt;0),25,AND(Y483=19,T483="ALTO"),24,AND(Y483=19,T483="BAJO"),22,AND(Y483=19,U483&lt;&gt;0),22,AND(Y483&lt;&gt;0,W483&lt;&gt;0),Y483,TRUE,"FALSO")</f>
        <v>17</v>
      </c>
      <c r="AB483" s="248"/>
      <c r="AC483" s="248"/>
      <c r="AD483" s="430"/>
      <c r="AE483" s="431"/>
      <c r="AF483" s="431"/>
      <c r="AG483" s="223"/>
      <c r="AH483" s="223"/>
      <c r="AI483" s="223"/>
      <c r="AJ483" s="223"/>
      <c r="AK483" s="223"/>
      <c r="AL483" s="223"/>
      <c r="AM483" s="223"/>
      <c r="AN483" s="259"/>
      <c r="AO483" s="223"/>
      <c r="AP483" s="259"/>
      <c r="AR483" s="260"/>
      <c r="AT483" s="260"/>
      <c r="AV483" s="260"/>
    </row>
    <row r="484" spans="1:48" s="225" customFormat="1" ht="60">
      <c r="A484" s="656"/>
      <c r="B484" s="447"/>
      <c r="C484" s="447"/>
      <c r="D484" s="252" t="s">
        <v>812</v>
      </c>
      <c r="E484" s="272" t="s">
        <v>865</v>
      </c>
      <c r="F484" s="185" t="s">
        <v>1</v>
      </c>
      <c r="G484" s="246" t="s">
        <v>51</v>
      </c>
      <c r="H484" s="247" t="s">
        <v>92</v>
      </c>
      <c r="I484" s="248" t="s">
        <v>134</v>
      </c>
      <c r="J484" s="248" t="str">
        <f>IF(OR(F484="SE",F484="SA"),VLOOKUP(I484,'Tabla de Peligros y Riesgo'!$C$2:$E$227,2,FALSE),VLOOKUP(I484,'LISTA DE ASPECTOS - IMPACTOS'!$D$3:$F$72,2,FALSE))</f>
        <v>Atrapamiento</v>
      </c>
      <c r="K484" s="249" t="str">
        <f>IF(OR(F484="SE",F484="SA"),VLOOKUP(I484,'Tabla de Peligros y Riesgo'!$C$2:$E$227,3,FALSE),VLOOKUP(I484,'LISTA DE ASPECTOS - IMPACTOS'!$D$3:$F$72,3,FALSE))</f>
        <v>Heridas/Amputación/Contusión/Fractura/Muerte</v>
      </c>
      <c r="L484" s="250" t="s">
        <v>90</v>
      </c>
      <c r="M484" s="248">
        <v>2</v>
      </c>
      <c r="N484" s="251">
        <f t="shared" si="59"/>
        <v>5</v>
      </c>
      <c r="O484" s="248"/>
      <c r="P484" s="252"/>
      <c r="Q484" s="248"/>
      <c r="R484" s="252"/>
      <c r="S484" s="248" t="s">
        <v>1269</v>
      </c>
      <c r="T484" s="248" t="s">
        <v>53</v>
      </c>
      <c r="U484" s="253" t="s">
        <v>1311</v>
      </c>
      <c r="V484" s="254"/>
      <c r="W484" s="253" t="s">
        <v>1196</v>
      </c>
      <c r="X484" s="255"/>
      <c r="Y484" s="251">
        <f t="shared" si="57"/>
        <v>5</v>
      </c>
      <c r="Z484" s="256"/>
      <c r="AA484" s="251">
        <f t="array" ref="AA484">_xlfn.IFS(AND(Y484=1,O484&lt;&gt;0),25,AND(Y484=1,Q484&lt;&gt;0),21,AND(Y484=1,T484="ALTO"),16,AND(Y484=1,T484="BAJO"),11,AND(Y484=1,U484&lt;&gt;0),2,AND(Y484=2,O484&lt;&gt;0),25,AND(Y484=2,Q484&lt;&gt;0),21,AND(Y484=2,T484="ALTO"),16,AND(Y484=2,T484="BAJO"),11,AND(Y484=2,U484&lt;&gt;0),4,AND(Y484=3,O484&lt;&gt;0),25,AND(Y484=3,Q484&lt;&gt;0),21,AND(Y484=3,T484="ALTO"),16,AND(Y484=3,T484="BAJO"),12,AND(Y484=3,U484&lt;&gt;0),5,AND(Y484=4,O484&lt;&gt;0),25,AND(Y484=4,Q484&lt;&gt;0),13,AND(Y484=4,T484="ALTO"),16,AND(Y484=4,T484="BAJO"),14,AND(Y484=4,U484&lt;&gt;0),7,AND(Y484=5,O484&lt;&gt;0),25,AND(Y484=5,Q484&lt;&gt;0),21,AND(Y484=5,T484="ALTO"),16,AND(Y484=5,T484="BAJO"),12,AND(Y484=5,U484&lt;&gt;0),8,AND(Y484=6,O484&lt;&gt;0),25,AND(Y484=6,Q484&lt;&gt;0),21,AND(Y484=6,T484="ALTO"),20,AND(Y484=6,T484="BAJO"),17,AND(Y484=6,U484&lt;&gt;0),6,AND(Y484=7,O484&lt;&gt;0),25,AND(Y484=7,Q484&lt;&gt;0),23,AND(Y484=7,T484="ALTO"),16,AND(Y484=7,T484="BAJO"),11,AND(Y484=7,U484&lt;&gt;0),7,AND(Y484=8,O484&lt;&gt;0),25,AND(Y484=8,Q484&lt;&gt;0),21,AND(Y484=8,T484="ALTO"),16,AND(Y484=8,T484="BAJO"),12,AND(Y484=8,U484&lt;&gt;0),8,AND(Y484=9,O484&lt;&gt;0),25,AND(Y484=9,Q484&lt;&gt;0),21,AND(Y484=9,T484="ALTO"),20,AND(Y484=9,T484="BAJO"),17,AND(Y484=9,U484&lt;&gt;0),13,AND(Y484=10,O484&lt;&gt;0),25,AND(Y484=10,Q484&lt;&gt;0),22,AND(Y484=10,T484="ALTO"),21,AND(Y484=10,T484="BAJO"),18,AND(Y484=10,U484&lt;&gt;0),18,AND(Y484=11,O484&lt;&gt;0),25,AND(Y484=11,Q484&lt;&gt;0),23,AND(Y484=11,T484="ALTO"),20,AND(Y484=11,T484="BAJO"),16,AND(Y484=11,U484&lt;&gt;0),11,AND(Y484=12,O484&lt;&gt;0),25,AND(Y484=12,Q484&lt;&gt;0),23,AND(Y484=12,T484="ALTO"),20,AND(Y484=12,T484="BAJO"),16,AND(Y484=12,U484&lt;&gt;0),12,AND(Y484=13,O484&lt;&gt;0),25,AND(Y484=13,Q484&lt;&gt;0),21,AND(Y484=13,T484="ALTO"),20,AND(Y484=13,T484="BAJO"),17,AND(Y484=13,U484&lt;&gt;0),17,AND(Y484=14,O484&lt;&gt;0),25,AND(Y484=14,Q484&lt;&gt;0),24,AND(Y484=14,T484="ALTO"),23,AND(Y484=14,T484="BAJO"),21,AND(Y484=14,U484&lt;&gt;0),18,AND(Y484=15,O484&lt;&gt;0),25,AND(Y484=15,Q484&lt;&gt;0),24,AND(Y484=15,T484="ALTO"),22,AND(Y484=15,T484="BAJO"),19,AND(Y484=15,U484&lt;&gt;0),19,AND(Y484=16,O484&lt;&gt;0),25,AND(Y484=16,Q484&lt;&gt;0),23,AND(Y484=16,T484="ALTO"),23,AND(Y484=16,T484="BAJO"),23,AND(Y484=16,U484&lt;&gt;0),20,AND(Y484=17,O484&lt;&gt;0),25,AND(Y484=17,Q484&lt;&gt;0),24,AND(Y484=17,T484="ALTO"),23,AND(Y484=17,T484="BAJO"),21,AND(Y484=17,U484&lt;&gt;0),20,AND(Y484=18,O484&lt;&gt;0),25,AND(Y484=18,Q484&lt;&gt;0),24,AND(Y484=18,T484="ALTO"),23,AND(Y484=18,T484="BAJO"),22,AND(Y484=18,U484&lt;&gt;0),21,AND(Y484=19,O484&lt;&gt;0),25,AND(Y484=19,Q484&lt;&gt;0),25,AND(Y484=19,T484="ALTO"),24,AND(Y484=19,T484="BAJO"),22,AND(Y484=19,U484&lt;&gt;0),22,AND(Y484&lt;&gt;0,W484&lt;&gt;0),Y484,TRUE,"FALSO")</f>
        <v>16</v>
      </c>
      <c r="AB484" s="248"/>
      <c r="AC484" s="248"/>
      <c r="AD484" s="430"/>
      <c r="AE484" s="431"/>
      <c r="AF484" s="431"/>
      <c r="AG484" s="223"/>
      <c r="AH484" s="223"/>
      <c r="AI484" s="223"/>
      <c r="AJ484" s="223"/>
      <c r="AK484" s="223"/>
      <c r="AL484" s="223"/>
      <c r="AM484" s="223"/>
      <c r="AN484" s="259"/>
      <c r="AO484" s="223"/>
      <c r="AP484" s="259"/>
      <c r="AR484" s="260"/>
      <c r="AT484" s="260"/>
      <c r="AV484" s="260"/>
    </row>
    <row r="485" spans="1:48" s="225" customFormat="1" ht="60">
      <c r="A485" s="656"/>
      <c r="B485" s="447"/>
      <c r="C485" s="447"/>
      <c r="D485" s="268" t="s">
        <v>819</v>
      </c>
      <c r="E485" s="272" t="s">
        <v>865</v>
      </c>
      <c r="F485" s="185" t="s">
        <v>0</v>
      </c>
      <c r="G485" s="246" t="s">
        <v>51</v>
      </c>
      <c r="H485" s="247" t="s">
        <v>135</v>
      </c>
      <c r="I485" s="248" t="s">
        <v>148</v>
      </c>
      <c r="J485" s="248" t="str">
        <f>IF(OR(F485="SE",F485="SA"),VLOOKUP(I485,'Tabla de Peligros y Riesgo'!$C$2:$E$227,2,FALSE),VLOOKUP(I485,'LISTA DE ASPECTOS - IMPACTOS'!$D$3:$F$72,2,FALSE))</f>
        <v>Riesgos Disergonómico</v>
      </c>
      <c r="K485" s="249" t="str">
        <f>IF(OR(F485="SE",F485="SA"),VLOOKUP(I485,'Tabla de Peligros y Riesgo'!$C$2:$E$227,3,FALSE),VLOOKUP(I485,'LISTA DE ASPECTOS - IMPACTOS'!$D$3:$F$72,3,FALSE))</f>
        <v>Lumbalgia</v>
      </c>
      <c r="L485" s="250" t="s">
        <v>56</v>
      </c>
      <c r="M485" s="248">
        <v>3</v>
      </c>
      <c r="N485" s="251">
        <f t="shared" si="59"/>
        <v>13</v>
      </c>
      <c r="O485" s="248"/>
      <c r="P485" s="252"/>
      <c r="Q485" s="248"/>
      <c r="R485" s="252"/>
      <c r="S485" s="248"/>
      <c r="T485" s="248"/>
      <c r="U485" s="248" t="s">
        <v>1253</v>
      </c>
      <c r="V485" s="254"/>
      <c r="W485" s="253" t="s">
        <v>1196</v>
      </c>
      <c r="X485" s="255"/>
      <c r="Y485" s="251">
        <f t="shared" si="57"/>
        <v>13</v>
      </c>
      <c r="Z485" s="256"/>
      <c r="AA485" s="251">
        <f t="array" ref="AA485">_xlfn.IFS(AND(Y485=1,O485&lt;&gt;0),25,AND(Y485=1,Q485&lt;&gt;0),21,AND(Y485=1,T485="ALTO"),16,AND(Y485=1,T485="BAJO"),11,AND(Y485=1,U485&lt;&gt;0),2,AND(Y485=2,O485&lt;&gt;0),25,AND(Y485=2,Q485&lt;&gt;0),21,AND(Y485=2,T485="ALTO"),16,AND(Y485=2,T485="BAJO"),11,AND(Y485=2,U485&lt;&gt;0),4,AND(Y485=3,O485&lt;&gt;0),25,AND(Y485=3,Q485&lt;&gt;0),21,AND(Y485=3,T485="ALTO"),16,AND(Y485=3,T485="BAJO"),12,AND(Y485=3,U485&lt;&gt;0),5,AND(Y485=4,O485&lt;&gt;0),25,AND(Y485=4,Q485&lt;&gt;0),13,AND(Y485=4,T485="ALTO"),16,AND(Y485=4,T485="BAJO"),14,AND(Y485=4,U485&lt;&gt;0),7,AND(Y485=5,O485&lt;&gt;0),25,AND(Y485=5,Q485&lt;&gt;0),21,AND(Y485=5,T485="ALTO"),16,AND(Y485=5,T485="BAJO"),12,AND(Y485=5,U485&lt;&gt;0),8,AND(Y485=6,O485&lt;&gt;0),25,AND(Y485=6,Q485&lt;&gt;0),21,AND(Y485=6,T485="ALTO"),20,AND(Y485=6,T485="BAJO"),17,AND(Y485=6,U485&lt;&gt;0),6,AND(Y485=7,O485&lt;&gt;0),25,AND(Y485=7,Q485&lt;&gt;0),23,AND(Y485=7,T485="ALTO"),16,AND(Y485=7,T485="BAJO"),11,AND(Y485=7,U485&lt;&gt;0),7,AND(Y485=8,O485&lt;&gt;0),25,AND(Y485=8,Q485&lt;&gt;0),21,AND(Y485=8,T485="ALTO"),16,AND(Y485=8,T485="BAJO"),12,AND(Y485=8,U485&lt;&gt;0),8,AND(Y485=9,O485&lt;&gt;0),25,AND(Y485=9,Q485&lt;&gt;0),21,AND(Y485=9,T485="ALTO"),20,AND(Y485=9,T485="BAJO"),17,AND(Y485=9,U485&lt;&gt;0),13,AND(Y485=10,O485&lt;&gt;0),25,AND(Y485=10,Q485&lt;&gt;0),22,AND(Y485=10,T485="ALTO"),21,AND(Y485=10,T485="BAJO"),18,AND(Y485=10,U485&lt;&gt;0),18,AND(Y485=11,O485&lt;&gt;0),25,AND(Y485=11,Q485&lt;&gt;0),23,AND(Y485=11,T485="ALTO"),20,AND(Y485=11,T485="BAJO"),16,AND(Y485=11,U485&lt;&gt;0),11,AND(Y485=12,O485&lt;&gt;0),25,AND(Y485=12,Q485&lt;&gt;0),23,AND(Y485=12,T485="ALTO"),20,AND(Y485=12,T485="BAJO"),16,AND(Y485=12,U485&lt;&gt;0),12,AND(Y485=13,O485&lt;&gt;0),25,AND(Y485=13,Q485&lt;&gt;0),21,AND(Y485=13,T485="ALTO"),20,AND(Y485=13,T485="BAJO"),17,AND(Y485=13,U485&lt;&gt;0),17,AND(Y485=14,O485&lt;&gt;0),25,AND(Y485=14,Q485&lt;&gt;0),24,AND(Y485=14,T485="ALTO"),23,AND(Y485=14,T485="BAJO"),21,AND(Y485=14,U485&lt;&gt;0),18,AND(Y485=15,O485&lt;&gt;0),25,AND(Y485=15,Q485&lt;&gt;0),24,AND(Y485=15,T485="ALTO"),22,AND(Y485=15,T485="BAJO"),19,AND(Y485=15,U485&lt;&gt;0),19,AND(Y485=16,O485&lt;&gt;0),25,AND(Y485=16,Q485&lt;&gt;0),23,AND(Y485=16,T485="ALTO"),23,AND(Y485=16,T485="BAJO"),23,AND(Y485=16,U485&lt;&gt;0),20,AND(Y485=17,O485&lt;&gt;0),25,AND(Y485=17,Q485&lt;&gt;0),24,AND(Y485=17,T485="ALTO"),23,AND(Y485=17,T485="BAJO"),21,AND(Y485=17,U485&lt;&gt;0),20,AND(Y485=18,O485&lt;&gt;0),25,AND(Y485=18,Q485&lt;&gt;0),24,AND(Y485=18,T485="ALTO"),23,AND(Y485=18,T485="BAJO"),22,AND(Y485=18,U485&lt;&gt;0),21,AND(Y485=19,O485&lt;&gt;0),25,AND(Y485=19,Q485&lt;&gt;0),25,AND(Y485=19,T485="ALTO"),24,AND(Y485=19,T485="BAJO"),22,AND(Y485=19,U485&lt;&gt;0),22,AND(Y485&lt;&gt;0,W485&lt;&gt;0),Y485,TRUE,"FALSO")</f>
        <v>17</v>
      </c>
      <c r="AB485" s="248"/>
      <c r="AC485" s="248"/>
      <c r="AD485" s="430"/>
      <c r="AE485" s="431"/>
      <c r="AF485" s="431"/>
      <c r="AG485" s="223"/>
      <c r="AH485" s="223"/>
      <c r="AI485" s="223"/>
      <c r="AJ485" s="223"/>
      <c r="AK485" s="223"/>
      <c r="AL485" s="223"/>
      <c r="AM485" s="223"/>
      <c r="AN485" s="259"/>
      <c r="AO485" s="223"/>
      <c r="AP485" s="259"/>
      <c r="AR485" s="260"/>
      <c r="AT485" s="260"/>
      <c r="AV485" s="260"/>
    </row>
    <row r="486" spans="1:48" ht="57" customHeight="1">
      <c r="A486" s="656"/>
      <c r="B486" s="448"/>
      <c r="C486" s="448"/>
      <c r="D486" s="270" t="s">
        <v>819</v>
      </c>
      <c r="E486" s="272" t="s">
        <v>865</v>
      </c>
      <c r="F486" s="185" t="s">
        <v>2</v>
      </c>
      <c r="G486" s="246" t="s">
        <v>52</v>
      </c>
      <c r="H486" s="247" t="s">
        <v>128</v>
      </c>
      <c r="I486" s="248" t="s">
        <v>150</v>
      </c>
      <c r="J486" s="248" t="str">
        <f>IF(OR(F486="SE",F486="SA"),VLOOKUP(I486,'Tabla de Peligros y Riesgo'!$C$2:$E$227,2,FALSE),VLOOKUP(I486,'LISTA DE ASPECTOS - IMPACTOS'!$D$3:$F$72,2,FALSE))</f>
        <v>Alteración de la calidad de suelo/agua</v>
      </c>
      <c r="K486" s="249" t="str">
        <f>IF(OR(F486="SE",F486="SA"),VLOOKUP(I486,'Tabla de Peligros y Riesgo'!$C$2:$E$227,3,FALSE),VLOOKUP(I486,'LISTA DE ASPECTOS - IMPACTOS'!$D$3:$F$72,3,FALSE))</f>
        <v>Potencial afectación a la calidad ambiental del suelo, agua, aire, flora y fauna</v>
      </c>
      <c r="L486" s="250" t="s">
        <v>56</v>
      </c>
      <c r="M486" s="248">
        <v>4</v>
      </c>
      <c r="N486" s="251">
        <f t="shared" si="59"/>
        <v>18</v>
      </c>
      <c r="O486" s="248"/>
      <c r="P486" s="252"/>
      <c r="Q486" s="248"/>
      <c r="R486" s="252"/>
      <c r="S486" s="248"/>
      <c r="T486" s="248"/>
      <c r="U486" s="248" t="s">
        <v>1253</v>
      </c>
      <c r="V486" s="252"/>
      <c r="W486" s="253"/>
      <c r="X486" s="255"/>
      <c r="Y486" s="251">
        <f t="shared" si="57"/>
        <v>18</v>
      </c>
      <c r="Z486" s="256"/>
      <c r="AA486" s="251">
        <f t="array" ref="AA486">_xlfn.IFS(AND(Y486=1,O486&lt;&gt;0),25,AND(Y486=1,Q486&lt;&gt;0),21,AND(Y486=1,T486="ALTO"),16,AND(Y486=1,T486="BAJO"),11,AND(Y486=1,U486&lt;&gt;0),2,AND(Y486=2,O486&lt;&gt;0),25,AND(Y486=2,Q486&lt;&gt;0),21,AND(Y486=2,T486="ALTO"),16,AND(Y486=2,T486="BAJO"),11,AND(Y486=2,U486&lt;&gt;0),4,AND(Y486=3,O486&lt;&gt;0),25,AND(Y486=3,Q486&lt;&gt;0),21,AND(Y486=3,T486="ALTO"),16,AND(Y486=3,T486="BAJO"),12,AND(Y486=3,U486&lt;&gt;0),5,AND(Y486=4,O486&lt;&gt;0),25,AND(Y486=4,Q486&lt;&gt;0),13,AND(Y486=4,T486="ALTO"),16,AND(Y486=4,T486="BAJO"),14,AND(Y486=4,U486&lt;&gt;0),7,AND(Y486=5,O486&lt;&gt;0),25,AND(Y486=5,Q486&lt;&gt;0),21,AND(Y486=5,T486="ALTO"),16,AND(Y486=5,T486="BAJO"),12,AND(Y486=5,U486&lt;&gt;0),8,AND(Y486=6,O486&lt;&gt;0),25,AND(Y486=6,Q486&lt;&gt;0),21,AND(Y486=6,T486="ALTO"),20,AND(Y486=6,T486="BAJO"),17,AND(Y486=6,U486&lt;&gt;0),6,AND(Y486=7,O486&lt;&gt;0),25,AND(Y486=7,Q486&lt;&gt;0),23,AND(Y486=7,T486="ALTO"),16,AND(Y486=7,T486="BAJO"),11,AND(Y486=7,U486&lt;&gt;0),7,AND(Y486=8,O486&lt;&gt;0),25,AND(Y486=8,Q486&lt;&gt;0),21,AND(Y486=8,T486="ALTO"),16,AND(Y486=8,T486="BAJO"),12,AND(Y486=8,U486&lt;&gt;0),8,AND(Y486=9,O486&lt;&gt;0),25,AND(Y486=9,Q486&lt;&gt;0),21,AND(Y486=9,T486="ALTO"),20,AND(Y486=9,T486="BAJO"),17,AND(Y486=9,U486&lt;&gt;0),13,AND(Y486=10,O486&lt;&gt;0),25,AND(Y486=10,Q486&lt;&gt;0),22,AND(Y486=10,T486="ALTO"),21,AND(Y486=10,T486="BAJO"),18,AND(Y486=10,U486&lt;&gt;0),18,AND(Y486=11,O486&lt;&gt;0),25,AND(Y486=11,Q486&lt;&gt;0),23,AND(Y486=11,T486="ALTO"),20,AND(Y486=11,T486="BAJO"),16,AND(Y486=11,U486&lt;&gt;0),11,AND(Y486=12,O486&lt;&gt;0),25,AND(Y486=12,Q486&lt;&gt;0),23,AND(Y486=12,T486="ALTO"),20,AND(Y486=12,T486="BAJO"),16,AND(Y486=12,U486&lt;&gt;0),12,AND(Y486=13,O486&lt;&gt;0),25,AND(Y486=13,Q486&lt;&gt;0),21,AND(Y486=13,T486="ALTO"),20,AND(Y486=13,T486="BAJO"),17,AND(Y486=13,U486&lt;&gt;0),17,AND(Y486=14,O486&lt;&gt;0),25,AND(Y486=14,Q486&lt;&gt;0),24,AND(Y486=14,T486="ALTO"),23,AND(Y486=14,T486="BAJO"),21,AND(Y486=14,U486&lt;&gt;0),18,AND(Y486=15,O486&lt;&gt;0),25,AND(Y486=15,Q486&lt;&gt;0),24,AND(Y486=15,T486="ALTO"),22,AND(Y486=15,T486="BAJO"),19,AND(Y486=15,U486&lt;&gt;0),19,AND(Y486=16,O486&lt;&gt;0),25,AND(Y486=16,Q486&lt;&gt;0),23,AND(Y486=16,T486="ALTO"),23,AND(Y486=16,T486="BAJO"),23,AND(Y486=16,U486&lt;&gt;0),20,AND(Y486=17,O486&lt;&gt;0),25,AND(Y486=17,Q486&lt;&gt;0),24,AND(Y486=17,T486="ALTO"),23,AND(Y486=17,T486="BAJO"),21,AND(Y486=17,U486&lt;&gt;0),20,AND(Y486=18,O486&lt;&gt;0),25,AND(Y486=18,Q486&lt;&gt;0),24,AND(Y486=18,T486="ALTO"),23,AND(Y486=18,T486="BAJO"),22,AND(Y486=18,U486&lt;&gt;0),21,AND(Y486=19,O486&lt;&gt;0),25,AND(Y486=19,Q486&lt;&gt;0),25,AND(Y486=19,T486="ALTO"),24,AND(Y486=19,T486="BAJO"),22,AND(Y486=19,U486&lt;&gt;0),22,AND(Y486&lt;&gt;0,W486&lt;&gt;0),Y486,TRUE,"FALSO")</f>
        <v>21</v>
      </c>
      <c r="AB486" s="50"/>
      <c r="AC486" s="50"/>
      <c r="AD486" s="432"/>
      <c r="AE486" s="433"/>
      <c r="AF486" s="433"/>
      <c r="AN486" s="265"/>
      <c r="AP486" s="265"/>
      <c r="AR486" s="266"/>
      <c r="AT486" s="266"/>
      <c r="AV486" s="266"/>
    </row>
    <row r="487" spans="1:48" s="225" customFormat="1" ht="71.25" customHeight="1">
      <c r="A487" s="656"/>
      <c r="B487" s="564">
        <v>31</v>
      </c>
      <c r="C487" s="564" t="s">
        <v>881</v>
      </c>
      <c r="D487" s="271" t="s">
        <v>782</v>
      </c>
      <c r="E487" s="272" t="s">
        <v>865</v>
      </c>
      <c r="F487" s="185" t="s">
        <v>0</v>
      </c>
      <c r="G487" s="246" t="s">
        <v>51</v>
      </c>
      <c r="H487" s="247" t="s">
        <v>71</v>
      </c>
      <c r="I487" s="248" t="s">
        <v>72</v>
      </c>
      <c r="J487" s="248" t="str">
        <f>IF(OR(F487="SE",F487="SA"),VLOOKUP(I487,'Tabla de Peligros y Riesgo'!$C$2:$E$227,2,FALSE),VLOOKUP(I487,'LISTA DE ASPECTOS - IMPACTOS'!$D$3:$F$72,2,FALSE))</f>
        <v>Contagio</v>
      </c>
      <c r="K487" s="249" t="str">
        <f>IF(OR(F487="SE",F487="SA"),VLOOKUP(I487,'Tabla de Peligros y Riesgo'!$C$2:$E$227,3,FALSE),VLOOKUP(I487,'LISTA DE ASPECTOS - IMPACTOS'!$D$3:$F$72,3,FALSE))</f>
        <v xml:space="preserve">Infección/Muerte </v>
      </c>
      <c r="L487" s="250" t="s">
        <v>90</v>
      </c>
      <c r="M487" s="248">
        <v>2</v>
      </c>
      <c r="N487" s="251">
        <f t="shared" si="59"/>
        <v>5</v>
      </c>
      <c r="O487" s="248"/>
      <c r="P487" s="252"/>
      <c r="Q487" s="248"/>
      <c r="R487" s="252"/>
      <c r="S487" s="248" t="s">
        <v>1190</v>
      </c>
      <c r="T487" s="248" t="s">
        <v>53</v>
      </c>
      <c r="U487" s="253" t="s">
        <v>1191</v>
      </c>
      <c r="V487" s="254">
        <v>0.35</v>
      </c>
      <c r="W487" s="253" t="s">
        <v>1192</v>
      </c>
      <c r="X487" s="255">
        <v>0.15</v>
      </c>
      <c r="Y487" s="251">
        <f t="shared" si="57"/>
        <v>5</v>
      </c>
      <c r="Z487" s="256"/>
      <c r="AA487" s="251">
        <f t="array" ref="AA487">_xlfn.IFS(AND(Y487=1,O487&lt;&gt;0),25,AND(Y487=1,Q487&lt;&gt;0),21,AND(Y487=1,T487="ALTO"),16,AND(Y487=1,T487="BAJO"),11,AND(Y487=1,U487&lt;&gt;0),2,AND(Y487=2,O487&lt;&gt;0),25,AND(Y487=2,Q487&lt;&gt;0),21,AND(Y487=2,T487="ALTO"),16,AND(Y487=2,T487="BAJO"),11,AND(Y487=2,U487&lt;&gt;0),4,AND(Y487=3,O487&lt;&gt;0),25,AND(Y487=3,Q487&lt;&gt;0),21,AND(Y487=3,T487="ALTO"),16,AND(Y487=3,T487="BAJO"),12,AND(Y487=3,U487&lt;&gt;0),5,AND(Y487=4,O487&lt;&gt;0),25,AND(Y487=4,Q487&lt;&gt;0),13,AND(Y487=4,T487="ALTO"),16,AND(Y487=4,T487="BAJO"),14,AND(Y487=4,U487&lt;&gt;0),7,AND(Y487=5,O487&lt;&gt;0),25,AND(Y487=5,Q487&lt;&gt;0),21,AND(Y487=5,T487="ALTO"),16,AND(Y487=5,T487="BAJO"),12,AND(Y487=5,U487&lt;&gt;0),8,AND(Y487=6,O487&lt;&gt;0),25,AND(Y487=6,Q487&lt;&gt;0),21,AND(Y487=6,T487="ALTO"),20,AND(Y487=6,T487="BAJO"),17,AND(Y487=6,U487&lt;&gt;0),6,AND(Y487=7,O487&lt;&gt;0),25,AND(Y487=7,Q487&lt;&gt;0),23,AND(Y487=7,T487="ALTO"),16,AND(Y487=7,T487="BAJO"),11,AND(Y487=7,U487&lt;&gt;0),7,AND(Y487=8,O487&lt;&gt;0),25,AND(Y487=8,Q487&lt;&gt;0),21,AND(Y487=8,T487="ALTO"),16,AND(Y487=8,T487="BAJO"),12,AND(Y487=8,U487&lt;&gt;0),8,AND(Y487=9,O487&lt;&gt;0),25,AND(Y487=9,Q487&lt;&gt;0),21,AND(Y487=9,T487="ALTO"),20,AND(Y487=9,T487="BAJO"),17,AND(Y487=9,U487&lt;&gt;0),13,AND(Y487=10,O487&lt;&gt;0),25,AND(Y487=10,Q487&lt;&gt;0),22,AND(Y487=10,T487="ALTO"),21,AND(Y487=10,T487="BAJO"),18,AND(Y487=10,U487&lt;&gt;0),18,AND(Y487=11,O487&lt;&gt;0),25,AND(Y487=11,Q487&lt;&gt;0),23,AND(Y487=11,T487="ALTO"),20,AND(Y487=11,T487="BAJO"),16,AND(Y487=11,U487&lt;&gt;0),11,AND(Y487=12,O487&lt;&gt;0),25,AND(Y487=12,Q487&lt;&gt;0),23,AND(Y487=12,T487="ALTO"),20,AND(Y487=12,T487="BAJO"),16,AND(Y487=12,U487&lt;&gt;0),12,AND(Y487=13,O487&lt;&gt;0),25,AND(Y487=13,Q487&lt;&gt;0),21,AND(Y487=13,T487="ALTO"),20,AND(Y487=13,T487="BAJO"),17,AND(Y487=13,U487&lt;&gt;0),17,AND(Y487=14,O487&lt;&gt;0),25,AND(Y487=14,Q487&lt;&gt;0),24,AND(Y487=14,T487="ALTO"),23,AND(Y487=14,T487="BAJO"),21,AND(Y487=14,U487&lt;&gt;0),18,AND(Y487=15,O487&lt;&gt;0),25,AND(Y487=15,Q487&lt;&gt;0),24,AND(Y487=15,T487="ALTO"),22,AND(Y487=15,T487="BAJO"),19,AND(Y487=15,U487&lt;&gt;0),19,AND(Y487=16,O487&lt;&gt;0),25,AND(Y487=16,Q487&lt;&gt;0),23,AND(Y487=16,T487="ALTO"),23,AND(Y487=16,T487="BAJO"),23,AND(Y487=16,U487&lt;&gt;0),20,AND(Y487=17,O487&lt;&gt;0),25,AND(Y487=17,Q487&lt;&gt;0),24,AND(Y487=17,T487="ALTO"),23,AND(Y487=17,T487="BAJO"),21,AND(Y487=17,U487&lt;&gt;0),20,AND(Y487=18,O487&lt;&gt;0),25,AND(Y487=18,Q487&lt;&gt;0),24,AND(Y487=18,T487="ALTO"),23,AND(Y487=18,T487="BAJO"),22,AND(Y487=18,U487&lt;&gt;0),21,AND(Y487=19,O487&lt;&gt;0),25,AND(Y487=19,Q487&lt;&gt;0),25,AND(Y487=19,T487="ALTO"),24,AND(Y487=19,T487="BAJO"),22,AND(Y487=19,U487&lt;&gt;0),22,AND(Y487&lt;&gt;0,W487&lt;&gt;0),Y487,TRUE,"FALSO")</f>
        <v>16</v>
      </c>
      <c r="AB487" s="248"/>
      <c r="AC487" s="248"/>
      <c r="AD487" s="430"/>
      <c r="AE487" s="431"/>
      <c r="AF487" s="431"/>
      <c r="AG487" s="223"/>
      <c r="AH487" s="223"/>
      <c r="AI487" s="223"/>
      <c r="AJ487" s="223"/>
      <c r="AK487" s="223"/>
      <c r="AL487" s="223"/>
      <c r="AM487" s="223"/>
      <c r="AN487" s="259"/>
      <c r="AO487" s="223"/>
      <c r="AP487" s="259"/>
      <c r="AR487" s="260"/>
      <c r="AT487" s="260"/>
      <c r="AV487" s="260"/>
    </row>
    <row r="488" spans="1:48" ht="57" customHeight="1">
      <c r="A488" s="656"/>
      <c r="B488" s="565"/>
      <c r="C488" s="565"/>
      <c r="D488" s="270" t="s">
        <v>782</v>
      </c>
      <c r="E488" s="272" t="s">
        <v>865</v>
      </c>
      <c r="F488" s="185" t="s">
        <v>2</v>
      </c>
      <c r="G488" s="246" t="s">
        <v>58</v>
      </c>
      <c r="H488" s="247" t="s">
        <v>531</v>
      </c>
      <c r="I488" s="248" t="s">
        <v>543</v>
      </c>
      <c r="J488" s="248" t="str">
        <f>IF(OR(F488="SE",F488="SA"),VLOOKUP(I488,'Tabla de Peligros y Riesgo'!$C$2:$E$227,2,FALSE),VLOOKUP(I488,'LISTA DE ASPECTOS - IMPACTOS'!$D$3:$F$72,2,FALSE))</f>
        <v>Alteración de la calidad de suelo/agua</v>
      </c>
      <c r="K488" s="249" t="str">
        <f>IF(OR(F488="SE",F488="SA"),VLOOKUP(I488,'Tabla de Peligros y Riesgo'!$C$2:$E$227,3,FALSE),VLOOKUP(I488,'LISTA DE ASPECTOS - IMPACTOS'!$D$3:$F$72,3,FALSE))</f>
        <v>Potencial afectación a la calidad ambiental del suelo, agua, aire, flora y fauna</v>
      </c>
      <c r="L488" s="250" t="s">
        <v>65</v>
      </c>
      <c r="M488" s="248">
        <v>2</v>
      </c>
      <c r="N488" s="251">
        <f t="shared" si="59"/>
        <v>12</v>
      </c>
      <c r="O488" s="248"/>
      <c r="P488" s="252"/>
      <c r="Q488" s="248"/>
      <c r="R488" s="252"/>
      <c r="S488" s="248" t="s">
        <v>1193</v>
      </c>
      <c r="T488" s="248" t="s">
        <v>59</v>
      </c>
      <c r="U488" s="262" t="s">
        <v>1194</v>
      </c>
      <c r="V488" s="252"/>
      <c r="W488" s="253"/>
      <c r="X488" s="255"/>
      <c r="Y488" s="251">
        <f t="shared" si="57"/>
        <v>12</v>
      </c>
      <c r="Z488" s="256">
        <f>IF(N488&gt;=16,MAX(O488:T488),IF(N488&lt;16,MAX(O488:X488)))</f>
        <v>0</v>
      </c>
      <c r="AA488" s="251">
        <f t="array" ref="AA488">_xlfn.IFS(AND(Y488=1,O488&lt;&gt;0),25,AND(Y488=1,Q488&lt;&gt;0),21,AND(Y488=1,T488="ALTO"),16,AND(Y488=1,T488="BAJO"),11,AND(Y488=1,U488&lt;&gt;0),2,AND(Y488=2,O488&lt;&gt;0),25,AND(Y488=2,Q488&lt;&gt;0),21,AND(Y488=2,T488="ALTO"),16,AND(Y488=2,T488="BAJO"),11,AND(Y488=2,U488&lt;&gt;0),4,AND(Y488=3,O488&lt;&gt;0),25,AND(Y488=3,Q488&lt;&gt;0),21,AND(Y488=3,T488="ALTO"),16,AND(Y488=3,T488="BAJO"),12,AND(Y488=3,U488&lt;&gt;0),5,AND(Y488=4,O488&lt;&gt;0),25,AND(Y488=4,Q488&lt;&gt;0),13,AND(Y488=4,T488="ALTO"),16,AND(Y488=4,T488="BAJO"),14,AND(Y488=4,U488&lt;&gt;0),7,AND(Y488=5,O488&lt;&gt;0),25,AND(Y488=5,Q488&lt;&gt;0),21,AND(Y488=5,T488="ALTO"),16,AND(Y488=5,T488="BAJO"),12,AND(Y488=5,U488&lt;&gt;0),8,AND(Y488=6,O488&lt;&gt;0),25,AND(Y488=6,Q488&lt;&gt;0),21,AND(Y488=6,T488="ALTO"),20,AND(Y488=6,T488="BAJO"),17,AND(Y488=6,U488&lt;&gt;0),6,AND(Y488=7,O488&lt;&gt;0),25,AND(Y488=7,Q488&lt;&gt;0),23,AND(Y488=7,T488="ALTO"),16,AND(Y488=7,T488="BAJO"),11,AND(Y488=7,U488&lt;&gt;0),7,AND(Y488=8,O488&lt;&gt;0),25,AND(Y488=8,Q488&lt;&gt;0),21,AND(Y488=8,T488="ALTO"),16,AND(Y488=8,T488="BAJO"),12,AND(Y488=8,U488&lt;&gt;0),8,AND(Y488=9,O488&lt;&gt;0),25,AND(Y488=9,Q488&lt;&gt;0),21,AND(Y488=9,T488="ALTO"),20,AND(Y488=9,T488="BAJO"),17,AND(Y488=9,U488&lt;&gt;0),13,AND(Y488=10,O488&lt;&gt;0),25,AND(Y488=10,Q488&lt;&gt;0),22,AND(Y488=10,T488="ALTO"),21,AND(Y488=10,T488="BAJO"),18,AND(Y488=10,U488&lt;&gt;0),18,AND(Y488=11,O488&lt;&gt;0),25,AND(Y488=11,Q488&lt;&gt;0),23,AND(Y488=11,T488="ALTO"),20,AND(Y488=11,T488="BAJO"),16,AND(Y488=11,U488&lt;&gt;0),11,AND(Y488=12,O488&lt;&gt;0),25,AND(Y488=12,Q488&lt;&gt;0),23,AND(Y488=12,T488="ALTO"),20,AND(Y488=12,T488="BAJO"),16,AND(Y488=12,U488&lt;&gt;0),12,AND(Y488=13,O488&lt;&gt;0),25,AND(Y488=13,Q488&lt;&gt;0),21,AND(Y488=13,T488="ALTO"),20,AND(Y488=13,T488="BAJO"),17,AND(Y488=13,U488&lt;&gt;0),17,AND(Y488=14,O488&lt;&gt;0),25,AND(Y488=14,Q488&lt;&gt;0),24,AND(Y488=14,T488="ALTO"),23,AND(Y488=14,T488="BAJO"),21,AND(Y488=14,U488&lt;&gt;0),18,AND(Y488=15,O488&lt;&gt;0),25,AND(Y488=15,Q488&lt;&gt;0),24,AND(Y488=15,T488="ALTO"),22,AND(Y488=15,T488="BAJO"),19,AND(Y488=15,U488&lt;&gt;0),19,AND(Y488=16,O488&lt;&gt;0),25,AND(Y488=16,Q488&lt;&gt;0),23,AND(Y488=16,T488="ALTO"),23,AND(Y488=16,T488="BAJO"),23,AND(Y488=16,U488&lt;&gt;0),20,AND(Y488=17,O488&lt;&gt;0),25,AND(Y488=17,Q488&lt;&gt;0),24,AND(Y488=17,T488="ALTO"),23,AND(Y488=17,T488="BAJO"),21,AND(Y488=17,U488&lt;&gt;0),20,AND(Y488=18,O488&lt;&gt;0),25,AND(Y488=18,Q488&lt;&gt;0),24,AND(Y488=18,T488="ALTO"),23,AND(Y488=18,T488="BAJO"),22,AND(Y488=18,U488&lt;&gt;0),21,AND(Y488=19,O488&lt;&gt;0),25,AND(Y488=19,Q488&lt;&gt;0),25,AND(Y488=19,T488="ALTO"),24,AND(Y488=19,T488="BAJO"),22,AND(Y488=19,U488&lt;&gt;0),22,AND(Y488&lt;&gt;0,W488&lt;&gt;0),Y488,TRUE,"FALSO")</f>
        <v>16</v>
      </c>
      <c r="AB488" s="50"/>
      <c r="AC488" s="50"/>
      <c r="AD488" s="432"/>
      <c r="AE488" s="433"/>
      <c r="AF488" s="433"/>
      <c r="AN488" s="265"/>
      <c r="AP488" s="265"/>
      <c r="AR488" s="266"/>
      <c r="AT488" s="266"/>
      <c r="AV488" s="266"/>
    </row>
    <row r="489" spans="1:48" s="225" customFormat="1" ht="71.25" customHeight="1">
      <c r="A489" s="656"/>
      <c r="B489" s="565"/>
      <c r="C489" s="565"/>
      <c r="D489" s="252" t="s">
        <v>839</v>
      </c>
      <c r="E489" s="272" t="s">
        <v>865</v>
      </c>
      <c r="F489" s="185" t="s">
        <v>0</v>
      </c>
      <c r="G489" s="246" t="s">
        <v>51</v>
      </c>
      <c r="H489" s="247" t="s">
        <v>63</v>
      </c>
      <c r="I489" s="248" t="s">
        <v>64</v>
      </c>
      <c r="J489" s="248" t="str">
        <f>IF(OR(F489="SE",F489="SA"),VLOOKUP(I489,'Tabla de Peligros y Riesgo'!$C$2:$E$227,2,FALSE),VLOOKUP(I489,'LISTA DE ASPECTOS - IMPACTOS'!$D$3:$F$72,2,FALSE))</f>
        <v>Riesgo Psicosocial</v>
      </c>
      <c r="K489" s="249" t="str">
        <f>IF(OR(F489="SE",F489="SA"),VLOOKUP(I489,'Tabla de Peligros y Riesgo'!$C$2:$E$227,3,FALSE),VLOOKUP(I489,'LISTA DE ASPECTOS - IMPACTOS'!$D$3:$F$72,3,FALSE))</f>
        <v>Estrés / Depresión</v>
      </c>
      <c r="L489" s="250" t="s">
        <v>56</v>
      </c>
      <c r="M489" s="248">
        <v>3</v>
      </c>
      <c r="N489" s="251">
        <f>IF(CONCATENATE(M489,L489)="1A",1,IF(CONCATENATE(M489,L489)="1B",2,IF(CONCATENATE(M489,L489)="2A",3,IF(CONCATENATE(M489,L489)="1C",4,IF(CONCATENATE(M489,L489)="2B",5,IF(CONCATENATE(M489,L489)="3A",6,IF(CONCATENATE(M489,L489)="1D",7,IF(CONCATENATE(M489,L489)="2C",8,IF(CONCATENATE(M489,L489)="3B",9,IF(CONCATENATE(M489,L489)="4A",10,IF(CONCATENATE(M489,L489)="1E",11,IF(CONCATENATE(M489,L489)="2D",12,IF(CONCATENATE(M489,L489)="3C",13,IF(CONCATENATE(M489,L489)="4B",14,IF(CONCATENATE(M489,L489)="5A",15,IF(CONCATENATE(M489,L489)="2E",16,IF(CONCATENATE(M489,L489)="3D",17,IF(CONCATENATE(M489,L489)="4C",18,IF(CONCATENATE(M489,L489)="5B",19,IF(CONCATENATE(M489,L489)="3E",20,IF(CONCATENATE(M489,L489)="4D",21,IF(CONCATENATE(M489,L489)="5C",22,IF(CONCATENATE(M489,L489)="4E",23,IF(CONCATENATE(M489,L489)="5D",24,IF(CONCATENATE(M489,L489)="5E",25,"")))))))))))))))))))))))))</f>
        <v>13</v>
      </c>
      <c r="O489" s="248"/>
      <c r="P489" s="252"/>
      <c r="Q489" s="248"/>
      <c r="R489" s="252"/>
      <c r="S489" s="248"/>
      <c r="T489" s="248"/>
      <c r="U489" s="253" t="s">
        <v>1208</v>
      </c>
      <c r="V489" s="254"/>
      <c r="W489" s="253" t="s">
        <v>1196</v>
      </c>
      <c r="X489" s="255"/>
      <c r="Y489" s="251">
        <f t="shared" si="57"/>
        <v>13</v>
      </c>
      <c r="Z489" s="256">
        <f>IF(N489&gt;=16,MAX(O489:T489),IF(N489&lt;16,MAX(O489:X489)))</f>
        <v>0</v>
      </c>
      <c r="AA489" s="251">
        <f t="array" ref="AA489">_xlfn.IFS(AND(Y489=1,O489&lt;&gt;0),25,AND(Y489=1,Q489&lt;&gt;0),21,AND(Y489=1,T489="ALTO"),16,AND(Y489=1,T489="BAJO"),11,AND(Y489=1,U489&lt;&gt;0),2,AND(Y489=2,O489&lt;&gt;0),25,AND(Y489=2,Q489&lt;&gt;0),21,AND(Y489=2,T489="ALTO"),16,AND(Y489=2,T489="BAJO"),11,AND(Y489=2,U489&lt;&gt;0),4,AND(Y489=3,O489&lt;&gt;0),25,AND(Y489=3,Q489&lt;&gt;0),21,AND(Y489=3,T489="ALTO"),16,AND(Y489=3,T489="BAJO"),12,AND(Y489=3,U489&lt;&gt;0),5,AND(Y489=4,O489&lt;&gt;0),25,AND(Y489=4,Q489&lt;&gt;0),13,AND(Y489=4,T489="ALTO"),16,AND(Y489=4,T489="BAJO"),14,AND(Y489=4,U489&lt;&gt;0),7,AND(Y489=5,O489&lt;&gt;0),25,AND(Y489=5,Q489&lt;&gt;0),21,AND(Y489=5,T489="ALTO"),16,AND(Y489=5,T489="BAJO"),12,AND(Y489=5,U489&lt;&gt;0),8,AND(Y489=6,O489&lt;&gt;0),25,AND(Y489=6,Q489&lt;&gt;0),21,AND(Y489=6,T489="ALTO"),20,AND(Y489=6,T489="BAJO"),17,AND(Y489=6,U489&lt;&gt;0),6,AND(Y489=7,O489&lt;&gt;0),25,AND(Y489=7,Q489&lt;&gt;0),23,AND(Y489=7,T489="ALTO"),16,AND(Y489=7,T489="BAJO"),11,AND(Y489=7,U489&lt;&gt;0),7,AND(Y489=8,O489&lt;&gt;0),25,AND(Y489=8,Q489&lt;&gt;0),21,AND(Y489=8,T489="ALTO"),16,AND(Y489=8,T489="BAJO"),12,AND(Y489=8,U489&lt;&gt;0),8,AND(Y489=9,O489&lt;&gt;0),25,AND(Y489=9,Q489&lt;&gt;0),21,AND(Y489=9,T489="ALTO"),20,AND(Y489=9,T489="BAJO"),17,AND(Y489=9,U489&lt;&gt;0),13,AND(Y489=10,O489&lt;&gt;0),25,AND(Y489=10,Q489&lt;&gt;0),22,AND(Y489=10,T489="ALTO"),21,AND(Y489=10,T489="BAJO"),18,AND(Y489=10,U489&lt;&gt;0),18,AND(Y489=11,O489&lt;&gt;0),25,AND(Y489=11,Q489&lt;&gt;0),23,AND(Y489=11,T489="ALTO"),20,AND(Y489=11,T489="BAJO"),16,AND(Y489=11,U489&lt;&gt;0),11,AND(Y489=12,O489&lt;&gt;0),25,AND(Y489=12,Q489&lt;&gt;0),23,AND(Y489=12,T489="ALTO"),20,AND(Y489=12,T489="BAJO"),16,AND(Y489=12,U489&lt;&gt;0),12,AND(Y489=13,O489&lt;&gt;0),25,AND(Y489=13,Q489&lt;&gt;0),21,AND(Y489=13,T489="ALTO"),20,AND(Y489=13,T489="BAJO"),17,AND(Y489=13,U489&lt;&gt;0),17,AND(Y489=14,O489&lt;&gt;0),25,AND(Y489=14,Q489&lt;&gt;0),24,AND(Y489=14,T489="ALTO"),23,AND(Y489=14,T489="BAJO"),21,AND(Y489=14,U489&lt;&gt;0),18,AND(Y489=15,O489&lt;&gt;0),25,AND(Y489=15,Q489&lt;&gt;0),24,AND(Y489=15,T489="ALTO"),22,AND(Y489=15,T489="BAJO"),19,AND(Y489=15,U489&lt;&gt;0),19,AND(Y489=16,O489&lt;&gt;0),25,AND(Y489=16,Q489&lt;&gt;0),23,AND(Y489=16,T489="ALTO"),23,AND(Y489=16,T489="BAJO"),23,AND(Y489=16,U489&lt;&gt;0),20,AND(Y489=17,O489&lt;&gt;0),25,AND(Y489=17,Q489&lt;&gt;0),24,AND(Y489=17,T489="ALTO"),23,AND(Y489=17,T489="BAJO"),21,AND(Y489=17,U489&lt;&gt;0),20,AND(Y489=18,O489&lt;&gt;0),25,AND(Y489=18,Q489&lt;&gt;0),24,AND(Y489=18,T489="ALTO"),23,AND(Y489=18,T489="BAJO"),22,AND(Y489=18,U489&lt;&gt;0),21,AND(Y489=19,O489&lt;&gt;0),25,AND(Y489=19,Q489&lt;&gt;0),25,AND(Y489=19,T489="ALTO"),24,AND(Y489=19,T489="BAJO"),22,AND(Y489=19,U489&lt;&gt;0),22,AND(Y489&lt;&gt;0,W489&lt;&gt;0),Y489,TRUE,"FALSO")</f>
        <v>17</v>
      </c>
      <c r="AB489" s="248"/>
      <c r="AC489" s="248"/>
      <c r="AD489" s="257"/>
      <c r="AE489" s="258"/>
      <c r="AF489" s="258"/>
      <c r="AG489" s="223"/>
      <c r="AH489" s="223"/>
      <c r="AI489" s="223"/>
      <c r="AJ489" s="223"/>
      <c r="AK489" s="223"/>
      <c r="AL489" s="223"/>
      <c r="AM489" s="223"/>
      <c r="AN489" s="259"/>
      <c r="AO489" s="223"/>
      <c r="AP489" s="259"/>
      <c r="AR489" s="260"/>
      <c r="AT489" s="260"/>
      <c r="AV489" s="260"/>
    </row>
    <row r="490" spans="1:48" s="225" customFormat="1" ht="71.25" customHeight="1">
      <c r="A490" s="656"/>
      <c r="B490" s="565"/>
      <c r="C490" s="565"/>
      <c r="D490" s="252" t="s">
        <v>839</v>
      </c>
      <c r="E490" s="272" t="s">
        <v>865</v>
      </c>
      <c r="F490" s="185" t="s">
        <v>1</v>
      </c>
      <c r="G490" s="246" t="s">
        <v>51</v>
      </c>
      <c r="H490" s="247" t="s">
        <v>66</v>
      </c>
      <c r="I490" s="248" t="s">
        <v>68</v>
      </c>
      <c r="J490" s="248" t="str">
        <f>IF(OR(F490="SE",F490="SA"),VLOOKUP(I490,'Tabla de Peligros y Riesgo'!$C$2:$E$227,2,FALSE),VLOOKUP(I490,'LISTA DE ASPECTOS - IMPACTOS'!$D$3:$F$72,2,FALSE))</f>
        <v>Caída al mismo nivel</v>
      </c>
      <c r="K490" s="249" t="str">
        <f>IF(OR(F490="SE",F490="SA"),VLOOKUP(I490,'Tabla de Peligros y Riesgo'!$C$2:$E$227,3,FALSE),VLOOKUP(I490,'LISTA DE ASPECTOS - IMPACTOS'!$D$3:$F$72,3,FALSE))</f>
        <v>Contusión/Fractura/Muerte</v>
      </c>
      <c r="L490" s="250" t="s">
        <v>90</v>
      </c>
      <c r="M490" s="248">
        <v>4</v>
      </c>
      <c r="N490" s="251">
        <f>IF(CONCATENATE(M490,L490)="1A",1,IF(CONCATENATE(M490,L490)="1B",2,IF(CONCATENATE(M490,L490)="2A",3,IF(CONCATENATE(M490,L490)="1C",4,IF(CONCATENATE(M490,L490)="2B",5,IF(CONCATENATE(M490,L490)="3A",6,IF(CONCATENATE(M490,L490)="1D",7,IF(CONCATENATE(M490,L490)="2C",8,IF(CONCATENATE(M490,L490)="3B",9,IF(CONCATENATE(M490,L490)="4A",10,IF(CONCATENATE(M490,L490)="1E",11,IF(CONCATENATE(M490,L490)="2D",12,IF(CONCATENATE(M490,L490)="3C",13,IF(CONCATENATE(M490,L490)="4B",14,IF(CONCATENATE(M490,L490)="5A",15,IF(CONCATENATE(M490,L490)="2E",16,IF(CONCATENATE(M490,L490)="3D",17,IF(CONCATENATE(M490,L490)="4C",18,IF(CONCATENATE(M490,L490)="5B",19,IF(CONCATENATE(M490,L490)="3E",20,IF(CONCATENATE(M490,L490)="4D",21,IF(CONCATENATE(M490,L490)="5C",22,IF(CONCATENATE(M490,L490)="4E",23,IF(CONCATENATE(M490,L490)="5D",24,IF(CONCATENATE(M490,L490)="5E",25,"")))))))))))))))))))))))))</f>
        <v>14</v>
      </c>
      <c r="O490" s="248"/>
      <c r="P490" s="252"/>
      <c r="Q490" s="248"/>
      <c r="R490" s="252"/>
      <c r="S490" s="248"/>
      <c r="T490" s="248"/>
      <c r="U490" s="253" t="s">
        <v>1208</v>
      </c>
      <c r="V490" s="254"/>
      <c r="W490" s="253" t="s">
        <v>1196</v>
      </c>
      <c r="X490" s="255"/>
      <c r="Y490" s="251">
        <f t="shared" si="57"/>
        <v>14</v>
      </c>
      <c r="Z490" s="256"/>
      <c r="AA490" s="251">
        <f t="array" ref="AA490">_xlfn.IFS(AND(Y490=1,O490&lt;&gt;0),25,AND(Y490=1,Q490&lt;&gt;0),21,AND(Y490=1,T490="ALTO"),16,AND(Y490=1,T490="BAJO"),11,AND(Y490=1,U490&lt;&gt;0),2,AND(Y490=2,O490&lt;&gt;0),25,AND(Y490=2,Q490&lt;&gt;0),21,AND(Y490=2,T490="ALTO"),16,AND(Y490=2,T490="BAJO"),11,AND(Y490=2,U490&lt;&gt;0),4,AND(Y490=3,O490&lt;&gt;0),25,AND(Y490=3,Q490&lt;&gt;0),21,AND(Y490=3,T490="ALTO"),16,AND(Y490=3,T490="BAJO"),12,AND(Y490=3,U490&lt;&gt;0),5,AND(Y490=4,O490&lt;&gt;0),25,AND(Y490=4,Q490&lt;&gt;0),13,AND(Y490=4,T490="ALTO"),16,AND(Y490=4,T490="BAJO"),14,AND(Y490=4,U490&lt;&gt;0),7,AND(Y490=5,O490&lt;&gt;0),25,AND(Y490=5,Q490&lt;&gt;0),21,AND(Y490=5,T490="ALTO"),16,AND(Y490=5,T490="BAJO"),12,AND(Y490=5,U490&lt;&gt;0),8,AND(Y490=6,O490&lt;&gt;0),25,AND(Y490=6,Q490&lt;&gt;0),21,AND(Y490=6,T490="ALTO"),20,AND(Y490=6,T490="BAJO"),17,AND(Y490=6,U490&lt;&gt;0),6,AND(Y490=7,O490&lt;&gt;0),25,AND(Y490=7,Q490&lt;&gt;0),23,AND(Y490=7,T490="ALTO"),16,AND(Y490=7,T490="BAJO"),11,AND(Y490=7,U490&lt;&gt;0),7,AND(Y490=8,O490&lt;&gt;0),25,AND(Y490=8,Q490&lt;&gt;0),21,AND(Y490=8,T490="ALTO"),16,AND(Y490=8,T490="BAJO"),12,AND(Y490=8,U490&lt;&gt;0),8,AND(Y490=9,O490&lt;&gt;0),25,AND(Y490=9,Q490&lt;&gt;0),21,AND(Y490=9,T490="ALTO"),20,AND(Y490=9,T490="BAJO"),17,AND(Y490=9,U490&lt;&gt;0),13,AND(Y490=10,O490&lt;&gt;0),25,AND(Y490=10,Q490&lt;&gt;0),22,AND(Y490=10,T490="ALTO"),21,AND(Y490=10,T490="BAJO"),18,AND(Y490=10,U490&lt;&gt;0),18,AND(Y490=11,O490&lt;&gt;0),25,AND(Y490=11,Q490&lt;&gt;0),23,AND(Y490=11,T490="ALTO"),20,AND(Y490=11,T490="BAJO"),16,AND(Y490=11,U490&lt;&gt;0),11,AND(Y490=12,O490&lt;&gt;0),25,AND(Y490=12,Q490&lt;&gt;0),23,AND(Y490=12,T490="ALTO"),20,AND(Y490=12,T490="BAJO"),16,AND(Y490=12,U490&lt;&gt;0),12,AND(Y490=13,O490&lt;&gt;0),25,AND(Y490=13,Q490&lt;&gt;0),21,AND(Y490=13,T490="ALTO"),20,AND(Y490=13,T490="BAJO"),17,AND(Y490=13,U490&lt;&gt;0),17,AND(Y490=14,O490&lt;&gt;0),25,AND(Y490=14,Q490&lt;&gt;0),24,AND(Y490=14,T490="ALTO"),23,AND(Y490=14,T490="BAJO"),21,AND(Y490=14,U490&lt;&gt;0),18,AND(Y490=15,O490&lt;&gt;0),25,AND(Y490=15,Q490&lt;&gt;0),24,AND(Y490=15,T490="ALTO"),22,AND(Y490=15,T490="BAJO"),19,AND(Y490=15,U490&lt;&gt;0),19,AND(Y490=16,O490&lt;&gt;0),25,AND(Y490=16,Q490&lt;&gt;0),23,AND(Y490=16,T490="ALTO"),23,AND(Y490=16,T490="BAJO"),23,AND(Y490=16,U490&lt;&gt;0),20,AND(Y490=17,O490&lt;&gt;0),25,AND(Y490=17,Q490&lt;&gt;0),24,AND(Y490=17,T490="ALTO"),23,AND(Y490=17,T490="BAJO"),21,AND(Y490=17,U490&lt;&gt;0),20,AND(Y490=18,O490&lt;&gt;0),25,AND(Y490=18,Q490&lt;&gt;0),24,AND(Y490=18,T490="ALTO"),23,AND(Y490=18,T490="BAJO"),22,AND(Y490=18,U490&lt;&gt;0),21,AND(Y490=19,O490&lt;&gt;0),25,AND(Y490=19,Q490&lt;&gt;0),25,AND(Y490=19,T490="ALTO"),24,AND(Y490=19,T490="BAJO"),22,AND(Y490=19,U490&lt;&gt;0),22,AND(Y490&lt;&gt;0,W490&lt;&gt;0),Y490,TRUE,"FALSO")</f>
        <v>18</v>
      </c>
      <c r="AB490" s="248"/>
      <c r="AC490" s="248"/>
      <c r="AD490" s="430"/>
      <c r="AE490" s="431"/>
      <c r="AF490" s="431"/>
      <c r="AG490" s="223"/>
      <c r="AH490" s="223"/>
      <c r="AI490" s="223"/>
      <c r="AJ490" s="223"/>
      <c r="AK490" s="223"/>
      <c r="AL490" s="223"/>
      <c r="AM490" s="223"/>
      <c r="AN490" s="259"/>
      <c r="AO490" s="223"/>
      <c r="AP490" s="259"/>
      <c r="AR490" s="260"/>
      <c r="AT490" s="260"/>
      <c r="AV490" s="260"/>
    </row>
    <row r="491" spans="1:48" s="225" customFormat="1" ht="71.25" customHeight="1">
      <c r="A491" s="656"/>
      <c r="B491" s="565"/>
      <c r="C491" s="565"/>
      <c r="D491" s="252" t="s">
        <v>839</v>
      </c>
      <c r="E491" s="272" t="s">
        <v>865</v>
      </c>
      <c r="F491" s="185" t="s">
        <v>1</v>
      </c>
      <c r="G491" s="246" t="s">
        <v>51</v>
      </c>
      <c r="H491" s="247" t="s">
        <v>111</v>
      </c>
      <c r="I491" s="248" t="s">
        <v>112</v>
      </c>
      <c r="J491" s="248" t="str">
        <f>IF(OR(F491="SE",F491="SA"),VLOOKUP(I491,'Tabla de Peligros y Riesgo'!$C$2:$E$227,2,FALSE),VLOOKUP(I491,'LISTA DE ASPECTOS - IMPACTOS'!$D$3:$F$72,2,FALSE))</f>
        <v xml:space="preserve">Electrocución </v>
      </c>
      <c r="K491" s="249" t="str">
        <f>IF(OR(F491="SE",F491="SA"),VLOOKUP(I491,'Tabla de Peligros y Riesgo'!$C$2:$E$227,3,FALSE),VLOOKUP(I491,'LISTA DE ASPECTOS - IMPACTOS'!$D$3:$F$72,3,FALSE))</f>
        <v xml:space="preserve">Muerte </v>
      </c>
      <c r="L491" s="250" t="s">
        <v>56</v>
      </c>
      <c r="M491" s="248">
        <v>3</v>
      </c>
      <c r="N491" s="251">
        <f t="shared" ref="N491:N500" si="60">IF(CONCATENATE(M491,L491)="1A",1,IF(CONCATENATE(M491,L491)="1B",2,IF(CONCATENATE(M491,L491)="2A",3,IF(CONCATENATE(M491,L491)="1C",4,IF(CONCATENATE(M491,L491)="2B",5,IF(CONCATENATE(M491,L491)="3A",6,IF(CONCATENATE(M491,L491)="1D",7,IF(CONCATENATE(M491,L491)="2C",8,IF(CONCATENATE(M491,L491)="3B",9,IF(CONCATENATE(M491,L491)="4A",10,IF(CONCATENATE(M491,L491)="1E",11,IF(CONCATENATE(M491,L491)="2D",12,IF(CONCATENATE(M491,L491)="3C",13,IF(CONCATENATE(M491,L491)="4B",14,IF(CONCATENATE(M491,L491)="5A",15,IF(CONCATENATE(M491,L491)="2E",16,IF(CONCATENATE(M491,L491)="3D",17,IF(CONCATENATE(M491,L491)="4C",18,IF(CONCATENATE(M491,L491)="5B",19,IF(CONCATENATE(M491,L491)="3E",20,IF(CONCATENATE(M491,L491)="4D",21,IF(CONCATENATE(M491,L491)="5C",22,IF(CONCATENATE(M491,L491)="4E",23,IF(CONCATENATE(M491,L491)="5D",24,IF(CONCATENATE(M491,L491)="5E",25,"")))))))))))))))))))))))))</f>
        <v>13</v>
      </c>
      <c r="O491" s="248"/>
      <c r="P491" s="252"/>
      <c r="Q491" s="248"/>
      <c r="R491" s="252"/>
      <c r="S491" s="248" t="s">
        <v>1198</v>
      </c>
      <c r="T491" s="248" t="s">
        <v>53</v>
      </c>
      <c r="U491" s="253" t="s">
        <v>1225</v>
      </c>
      <c r="V491" s="254"/>
      <c r="W491" s="253" t="s">
        <v>1196</v>
      </c>
      <c r="X491" s="255">
        <v>0.2</v>
      </c>
      <c r="Y491" s="251">
        <f t="shared" si="57"/>
        <v>13</v>
      </c>
      <c r="Z491" s="256">
        <f>IF(N491&gt;=16,MAX(O491:T491),IF(N491&lt;16,MAX(O491:X491)))</f>
        <v>0.2</v>
      </c>
      <c r="AA491" s="251">
        <f t="array" ref="AA491">_xlfn.IFS(AND(Y491=1,O491&lt;&gt;0),25,AND(Y491=1,Q491&lt;&gt;0),21,AND(Y491=1,T491="ALTO"),16,AND(Y491=1,T491="BAJO"),11,AND(Y491=1,U491&lt;&gt;0),2,AND(Y491=2,O491&lt;&gt;0),25,AND(Y491=2,Q491&lt;&gt;0),21,AND(Y491=2,T491="ALTO"),16,AND(Y491=2,T491="BAJO"),11,AND(Y491=2,U491&lt;&gt;0),4,AND(Y491=3,O491&lt;&gt;0),25,AND(Y491=3,Q491&lt;&gt;0),21,AND(Y491=3,T491="ALTO"),16,AND(Y491=3,T491="BAJO"),12,AND(Y491=3,U491&lt;&gt;0),5,AND(Y491=4,O491&lt;&gt;0),25,AND(Y491=4,Q491&lt;&gt;0),13,AND(Y491=4,T491="ALTO"),16,AND(Y491=4,T491="BAJO"),14,AND(Y491=4,U491&lt;&gt;0),7,AND(Y491=5,O491&lt;&gt;0),25,AND(Y491=5,Q491&lt;&gt;0),21,AND(Y491=5,T491="ALTO"),16,AND(Y491=5,T491="BAJO"),12,AND(Y491=5,U491&lt;&gt;0),8,AND(Y491=6,O491&lt;&gt;0),25,AND(Y491=6,Q491&lt;&gt;0),21,AND(Y491=6,T491="ALTO"),20,AND(Y491=6,T491="BAJO"),17,AND(Y491=6,U491&lt;&gt;0),6,AND(Y491=7,O491&lt;&gt;0),25,AND(Y491=7,Q491&lt;&gt;0),23,AND(Y491=7,T491="ALTO"),16,AND(Y491=7,T491="BAJO"),11,AND(Y491=7,U491&lt;&gt;0),7,AND(Y491=8,O491&lt;&gt;0),25,AND(Y491=8,Q491&lt;&gt;0),21,AND(Y491=8,T491="ALTO"),16,AND(Y491=8,T491="BAJO"),12,AND(Y491=8,U491&lt;&gt;0),8,AND(Y491=9,O491&lt;&gt;0),25,AND(Y491=9,Q491&lt;&gt;0),21,AND(Y491=9,T491="ALTO"),20,AND(Y491=9,T491="BAJO"),17,AND(Y491=9,U491&lt;&gt;0),13,AND(Y491=10,O491&lt;&gt;0),25,AND(Y491=10,Q491&lt;&gt;0),22,AND(Y491=10,T491="ALTO"),21,AND(Y491=10,T491="BAJO"),18,AND(Y491=10,U491&lt;&gt;0),18,AND(Y491=11,O491&lt;&gt;0),25,AND(Y491=11,Q491&lt;&gt;0),23,AND(Y491=11,T491="ALTO"),20,AND(Y491=11,T491="BAJO"),16,AND(Y491=11,U491&lt;&gt;0),11,AND(Y491=12,O491&lt;&gt;0),25,AND(Y491=12,Q491&lt;&gt;0),23,AND(Y491=12,T491="ALTO"),20,AND(Y491=12,T491="BAJO"),16,AND(Y491=12,U491&lt;&gt;0),12,AND(Y491=13,O491&lt;&gt;0),25,AND(Y491=13,Q491&lt;&gt;0),21,AND(Y491=13,T491="ALTO"),20,AND(Y491=13,T491="BAJO"),17,AND(Y491=13,U491&lt;&gt;0),17,AND(Y491=14,O491&lt;&gt;0),25,AND(Y491=14,Q491&lt;&gt;0),24,AND(Y491=14,T491="ALTO"),23,AND(Y491=14,T491="BAJO"),21,AND(Y491=14,U491&lt;&gt;0),18,AND(Y491=15,O491&lt;&gt;0),25,AND(Y491=15,Q491&lt;&gt;0),24,AND(Y491=15,T491="ALTO"),22,AND(Y491=15,T491="BAJO"),19,AND(Y491=15,U491&lt;&gt;0),19,AND(Y491=16,O491&lt;&gt;0),25,AND(Y491=16,Q491&lt;&gt;0),23,AND(Y491=16,T491="ALTO"),23,AND(Y491=16,T491="BAJO"),23,AND(Y491=16,U491&lt;&gt;0),20,AND(Y491=17,O491&lt;&gt;0),25,AND(Y491=17,Q491&lt;&gt;0),24,AND(Y491=17,T491="ALTO"),23,AND(Y491=17,T491="BAJO"),21,AND(Y491=17,U491&lt;&gt;0),20,AND(Y491=18,O491&lt;&gt;0),25,AND(Y491=18,Q491&lt;&gt;0),24,AND(Y491=18,T491="ALTO"),23,AND(Y491=18,T491="BAJO"),22,AND(Y491=18,U491&lt;&gt;0),21,AND(Y491=19,O491&lt;&gt;0),25,AND(Y491=19,Q491&lt;&gt;0),25,AND(Y491=19,T491="ALTO"),24,AND(Y491=19,T491="BAJO"),22,AND(Y491=19,U491&lt;&gt;0),22,AND(Y491&lt;&gt;0,W491&lt;&gt;0),Y491,TRUE,"FALSO")</f>
        <v>20</v>
      </c>
      <c r="AB491" s="248" t="s">
        <v>1200</v>
      </c>
      <c r="AC491" s="248" t="s">
        <v>1201</v>
      </c>
      <c r="AD491" s="257"/>
      <c r="AE491" s="258"/>
      <c r="AF491" s="258"/>
      <c r="AG491" s="223"/>
      <c r="AH491" s="223"/>
      <c r="AI491" s="223"/>
      <c r="AJ491" s="223"/>
      <c r="AK491" s="223"/>
      <c r="AL491" s="223"/>
      <c r="AM491" s="223"/>
      <c r="AN491" s="259"/>
      <c r="AO491" s="223"/>
      <c r="AP491" s="259"/>
      <c r="AR491" s="260"/>
      <c r="AT491" s="260"/>
      <c r="AV491" s="260"/>
    </row>
    <row r="492" spans="1:48" s="225" customFormat="1" ht="71.25" customHeight="1">
      <c r="A492" s="656"/>
      <c r="B492" s="565"/>
      <c r="C492" s="565"/>
      <c r="D492" s="252" t="s">
        <v>882</v>
      </c>
      <c r="E492" s="272" t="s">
        <v>865</v>
      </c>
      <c r="F492" s="185" t="s">
        <v>0</v>
      </c>
      <c r="G492" s="246" t="s">
        <v>51</v>
      </c>
      <c r="H492" s="247" t="s">
        <v>106</v>
      </c>
      <c r="I492" s="248" t="s">
        <v>153</v>
      </c>
      <c r="J492" s="248" t="str">
        <f>IF(OR(F492="SE",F492="SA"),VLOOKUP(I492,'Tabla de Peligros y Riesgo'!$C$2:$E$227,2,FALSE),VLOOKUP(I492,'LISTA DE ASPECTOS - IMPACTOS'!$D$3:$F$72,2,FALSE))</f>
        <v>Riesgos Disergonómico</v>
      </c>
      <c r="K492" s="249" t="str">
        <f>IF(OR(F492="SE",F492="SA"),VLOOKUP(I492,'Tabla de Peligros y Riesgo'!$C$2:$E$227,3,FALSE),VLOOKUP(I492,'LISTA DE ASPECTOS - IMPACTOS'!$D$3:$F$72,3,FALSE))</f>
        <v>Fatiga Muscular/ Dolor / Lesión</v>
      </c>
      <c r="L492" s="250" t="s">
        <v>56</v>
      </c>
      <c r="M492" s="248">
        <v>3</v>
      </c>
      <c r="N492" s="251">
        <f t="shared" si="60"/>
        <v>13</v>
      </c>
      <c r="O492" s="248"/>
      <c r="P492" s="252"/>
      <c r="Q492" s="248"/>
      <c r="R492" s="252"/>
      <c r="S492" s="248"/>
      <c r="T492" s="248"/>
      <c r="U492" s="253" t="s">
        <v>1312</v>
      </c>
      <c r="V492" s="254">
        <v>0.35</v>
      </c>
      <c r="W492" s="253" t="s">
        <v>1196</v>
      </c>
      <c r="X492" s="255">
        <v>0.15</v>
      </c>
      <c r="Y492" s="251">
        <f t="shared" si="57"/>
        <v>13</v>
      </c>
      <c r="Z492" s="256"/>
      <c r="AA492" s="251">
        <f t="array" ref="AA492">_xlfn.IFS(AND(Y492=1,O492&lt;&gt;0),25,AND(Y492=1,Q492&lt;&gt;0),21,AND(Y492=1,T492="ALTO"),16,AND(Y492=1,T492="BAJO"),11,AND(Y492=1,U492&lt;&gt;0),2,AND(Y492=2,O492&lt;&gt;0),25,AND(Y492=2,Q492&lt;&gt;0),21,AND(Y492=2,T492="ALTO"),16,AND(Y492=2,T492="BAJO"),11,AND(Y492=2,U492&lt;&gt;0),4,AND(Y492=3,O492&lt;&gt;0),25,AND(Y492=3,Q492&lt;&gt;0),21,AND(Y492=3,T492="ALTO"),16,AND(Y492=3,T492="BAJO"),12,AND(Y492=3,U492&lt;&gt;0),5,AND(Y492=4,O492&lt;&gt;0),25,AND(Y492=4,Q492&lt;&gt;0),13,AND(Y492=4,T492="ALTO"),16,AND(Y492=4,T492="BAJO"),14,AND(Y492=4,U492&lt;&gt;0),7,AND(Y492=5,O492&lt;&gt;0),25,AND(Y492=5,Q492&lt;&gt;0),21,AND(Y492=5,T492="ALTO"),16,AND(Y492=5,T492="BAJO"),12,AND(Y492=5,U492&lt;&gt;0),8,AND(Y492=6,O492&lt;&gt;0),25,AND(Y492=6,Q492&lt;&gt;0),21,AND(Y492=6,T492="ALTO"),20,AND(Y492=6,T492="BAJO"),17,AND(Y492=6,U492&lt;&gt;0),6,AND(Y492=7,O492&lt;&gt;0),25,AND(Y492=7,Q492&lt;&gt;0),23,AND(Y492=7,T492="ALTO"),16,AND(Y492=7,T492="BAJO"),11,AND(Y492=7,U492&lt;&gt;0),7,AND(Y492=8,O492&lt;&gt;0),25,AND(Y492=8,Q492&lt;&gt;0),21,AND(Y492=8,T492="ALTO"),16,AND(Y492=8,T492="BAJO"),12,AND(Y492=8,U492&lt;&gt;0),8,AND(Y492=9,O492&lt;&gt;0),25,AND(Y492=9,Q492&lt;&gt;0),21,AND(Y492=9,T492="ALTO"),20,AND(Y492=9,T492="BAJO"),17,AND(Y492=9,U492&lt;&gt;0),13,AND(Y492=10,O492&lt;&gt;0),25,AND(Y492=10,Q492&lt;&gt;0),22,AND(Y492=10,T492="ALTO"),21,AND(Y492=10,T492="BAJO"),18,AND(Y492=10,U492&lt;&gt;0),18,AND(Y492=11,O492&lt;&gt;0),25,AND(Y492=11,Q492&lt;&gt;0),23,AND(Y492=11,T492="ALTO"),20,AND(Y492=11,T492="BAJO"),16,AND(Y492=11,U492&lt;&gt;0),11,AND(Y492=12,O492&lt;&gt;0),25,AND(Y492=12,Q492&lt;&gt;0),23,AND(Y492=12,T492="ALTO"),20,AND(Y492=12,T492="BAJO"),16,AND(Y492=12,U492&lt;&gt;0),12,AND(Y492=13,O492&lt;&gt;0),25,AND(Y492=13,Q492&lt;&gt;0),21,AND(Y492=13,T492="ALTO"),20,AND(Y492=13,T492="BAJO"),17,AND(Y492=13,U492&lt;&gt;0),17,AND(Y492=14,O492&lt;&gt;0),25,AND(Y492=14,Q492&lt;&gt;0),24,AND(Y492=14,T492="ALTO"),23,AND(Y492=14,T492="BAJO"),21,AND(Y492=14,U492&lt;&gt;0),18,AND(Y492=15,O492&lt;&gt;0),25,AND(Y492=15,Q492&lt;&gt;0),24,AND(Y492=15,T492="ALTO"),22,AND(Y492=15,T492="BAJO"),19,AND(Y492=15,U492&lt;&gt;0),19,AND(Y492=16,O492&lt;&gt;0),25,AND(Y492=16,Q492&lt;&gt;0),23,AND(Y492=16,T492="ALTO"),23,AND(Y492=16,T492="BAJO"),23,AND(Y492=16,U492&lt;&gt;0),20,AND(Y492=17,O492&lt;&gt;0),25,AND(Y492=17,Q492&lt;&gt;0),24,AND(Y492=17,T492="ALTO"),23,AND(Y492=17,T492="BAJO"),21,AND(Y492=17,U492&lt;&gt;0),20,AND(Y492=18,O492&lt;&gt;0),25,AND(Y492=18,Q492&lt;&gt;0),24,AND(Y492=18,T492="ALTO"),23,AND(Y492=18,T492="BAJO"),22,AND(Y492=18,U492&lt;&gt;0),21,AND(Y492=19,O492&lt;&gt;0),25,AND(Y492=19,Q492&lt;&gt;0),25,AND(Y492=19,T492="ALTO"),24,AND(Y492=19,T492="BAJO"),22,AND(Y492=19,U492&lt;&gt;0),22,AND(Y492&lt;&gt;0,W492&lt;&gt;0),Y492,TRUE,"FALSO")</f>
        <v>17</v>
      </c>
      <c r="AB492" s="248"/>
      <c r="AC492" s="248"/>
      <c r="AD492" s="430"/>
      <c r="AE492" s="431"/>
      <c r="AF492" s="431"/>
      <c r="AG492" s="223"/>
      <c r="AH492" s="223"/>
      <c r="AI492" s="223"/>
      <c r="AJ492" s="223"/>
      <c r="AK492" s="223"/>
      <c r="AL492" s="223"/>
      <c r="AM492" s="223"/>
      <c r="AN492" s="259"/>
      <c r="AO492" s="223"/>
      <c r="AP492" s="259"/>
      <c r="AR492" s="260"/>
      <c r="AT492" s="260"/>
      <c r="AV492" s="260"/>
    </row>
    <row r="493" spans="1:48" s="225" customFormat="1" ht="57" customHeight="1">
      <c r="A493" s="656"/>
      <c r="B493" s="565"/>
      <c r="C493" s="565"/>
      <c r="D493" s="281" t="s">
        <v>879</v>
      </c>
      <c r="E493" s="272" t="s">
        <v>865</v>
      </c>
      <c r="F493" s="185" t="s">
        <v>2</v>
      </c>
      <c r="G493" s="246" t="s">
        <v>52</v>
      </c>
      <c r="H493" s="247" t="s">
        <v>528</v>
      </c>
      <c r="I493" s="248" t="s">
        <v>535</v>
      </c>
      <c r="J493" s="248" t="str">
        <f>IF(OR(F493="SE",F493="SA"),VLOOKUP(I493,'Tabla de Peligros y Riesgo'!$C$2:$E$227,2,FALSE),VLOOKUP(I493,'LISTA DE ASPECTOS - IMPACTOS'!$D$3:$F$72,2,FALSE))</f>
        <v>Alteración de la calidad de suelo/agua</v>
      </c>
      <c r="K493" s="249" t="str">
        <f>IF(OR(F493="SE",F493="SA"),VLOOKUP(I493,'Tabla de Peligros y Riesgo'!$C$2:$E$227,3,FALSE),VLOOKUP(I493,'LISTA DE ASPECTOS - IMPACTOS'!$D$3:$F$72,3,FALSE))</f>
        <v>Potencial afectación a la calidad ambiental del suelo, agua, aire, flora y fauna</v>
      </c>
      <c r="L493" s="250" t="s">
        <v>56</v>
      </c>
      <c r="M493" s="248">
        <v>3</v>
      </c>
      <c r="N493" s="251">
        <f t="shared" si="60"/>
        <v>13</v>
      </c>
      <c r="O493" s="248"/>
      <c r="P493" s="252"/>
      <c r="Q493" s="248"/>
      <c r="R493" s="252"/>
      <c r="S493" s="248"/>
      <c r="T493" s="248"/>
      <c r="U493" s="253" t="s">
        <v>1279</v>
      </c>
      <c r="V493" s="254">
        <v>0.35</v>
      </c>
      <c r="W493" s="253"/>
      <c r="X493" s="255">
        <v>0.15</v>
      </c>
      <c r="Y493" s="251">
        <f t="shared" si="57"/>
        <v>13</v>
      </c>
      <c r="Z493" s="256"/>
      <c r="AA493" s="251">
        <f t="array" ref="AA493">_xlfn.IFS(AND(Y493=1,O493&lt;&gt;0),25,AND(Y493=1,Q493&lt;&gt;0),21,AND(Y493=1,T493="ALTO"),16,AND(Y493=1,T493="BAJO"),11,AND(Y493=1,U493&lt;&gt;0),2,AND(Y493=2,O493&lt;&gt;0),25,AND(Y493=2,Q493&lt;&gt;0),21,AND(Y493=2,T493="ALTO"),16,AND(Y493=2,T493="BAJO"),11,AND(Y493=2,U493&lt;&gt;0),4,AND(Y493=3,O493&lt;&gt;0),25,AND(Y493=3,Q493&lt;&gt;0),21,AND(Y493=3,T493="ALTO"),16,AND(Y493=3,T493="BAJO"),12,AND(Y493=3,U493&lt;&gt;0),5,AND(Y493=4,O493&lt;&gt;0),25,AND(Y493=4,Q493&lt;&gt;0),13,AND(Y493=4,T493="ALTO"),16,AND(Y493=4,T493="BAJO"),14,AND(Y493=4,U493&lt;&gt;0),7,AND(Y493=5,O493&lt;&gt;0),25,AND(Y493=5,Q493&lt;&gt;0),21,AND(Y493=5,T493="ALTO"),16,AND(Y493=5,T493="BAJO"),12,AND(Y493=5,U493&lt;&gt;0),8,AND(Y493=6,O493&lt;&gt;0),25,AND(Y493=6,Q493&lt;&gt;0),21,AND(Y493=6,T493="ALTO"),20,AND(Y493=6,T493="BAJO"),17,AND(Y493=6,U493&lt;&gt;0),6,AND(Y493=7,O493&lt;&gt;0),25,AND(Y493=7,Q493&lt;&gt;0),23,AND(Y493=7,T493="ALTO"),16,AND(Y493=7,T493="BAJO"),11,AND(Y493=7,U493&lt;&gt;0),7,AND(Y493=8,O493&lt;&gt;0),25,AND(Y493=8,Q493&lt;&gt;0),21,AND(Y493=8,T493="ALTO"),16,AND(Y493=8,T493="BAJO"),12,AND(Y493=8,U493&lt;&gt;0),8,AND(Y493=9,O493&lt;&gt;0),25,AND(Y493=9,Q493&lt;&gt;0),21,AND(Y493=9,T493="ALTO"),20,AND(Y493=9,T493="BAJO"),17,AND(Y493=9,U493&lt;&gt;0),13,AND(Y493=10,O493&lt;&gt;0),25,AND(Y493=10,Q493&lt;&gt;0),22,AND(Y493=10,T493="ALTO"),21,AND(Y493=10,T493="BAJO"),18,AND(Y493=10,U493&lt;&gt;0),18,AND(Y493=11,O493&lt;&gt;0),25,AND(Y493=11,Q493&lt;&gt;0),23,AND(Y493=11,T493="ALTO"),20,AND(Y493=11,T493="BAJO"),16,AND(Y493=11,U493&lt;&gt;0),11,AND(Y493=12,O493&lt;&gt;0),25,AND(Y493=12,Q493&lt;&gt;0),23,AND(Y493=12,T493="ALTO"),20,AND(Y493=12,T493="BAJO"),16,AND(Y493=12,U493&lt;&gt;0),12,AND(Y493=13,O493&lt;&gt;0),25,AND(Y493=13,Q493&lt;&gt;0),21,AND(Y493=13,T493="ALTO"),20,AND(Y493=13,T493="BAJO"),17,AND(Y493=13,U493&lt;&gt;0),17,AND(Y493=14,O493&lt;&gt;0),25,AND(Y493=14,Q493&lt;&gt;0),24,AND(Y493=14,T493="ALTO"),23,AND(Y493=14,T493="BAJO"),21,AND(Y493=14,U493&lt;&gt;0),18,AND(Y493=15,O493&lt;&gt;0),25,AND(Y493=15,Q493&lt;&gt;0),24,AND(Y493=15,T493="ALTO"),22,AND(Y493=15,T493="BAJO"),19,AND(Y493=15,U493&lt;&gt;0),19,AND(Y493=16,O493&lt;&gt;0),25,AND(Y493=16,Q493&lt;&gt;0),23,AND(Y493=16,T493="ALTO"),23,AND(Y493=16,T493="BAJO"),23,AND(Y493=16,U493&lt;&gt;0),20,AND(Y493=17,O493&lt;&gt;0),25,AND(Y493=17,Q493&lt;&gt;0),24,AND(Y493=17,T493="ALTO"),23,AND(Y493=17,T493="BAJO"),21,AND(Y493=17,U493&lt;&gt;0),20,AND(Y493=18,O493&lt;&gt;0),25,AND(Y493=18,Q493&lt;&gt;0),24,AND(Y493=18,T493="ALTO"),23,AND(Y493=18,T493="BAJO"),22,AND(Y493=18,U493&lt;&gt;0),21,AND(Y493=19,O493&lt;&gt;0),25,AND(Y493=19,Q493&lt;&gt;0),25,AND(Y493=19,T493="ALTO"),24,AND(Y493=19,T493="BAJO"),22,AND(Y493=19,U493&lt;&gt;0),22,AND(Y493&lt;&gt;0,W493&lt;&gt;0),Y493,TRUE,"FALSO")</f>
        <v>17</v>
      </c>
      <c r="AB493" s="248"/>
      <c r="AC493" s="248"/>
      <c r="AD493" s="430"/>
      <c r="AE493" s="431"/>
      <c r="AF493" s="431"/>
      <c r="AG493" s="223"/>
      <c r="AH493" s="223"/>
      <c r="AI493" s="223"/>
      <c r="AJ493" s="223"/>
      <c r="AK493" s="223"/>
      <c r="AL493" s="223"/>
      <c r="AM493" s="223"/>
      <c r="AN493" s="259"/>
      <c r="AO493" s="223"/>
      <c r="AP493" s="259"/>
      <c r="AR493" s="260"/>
      <c r="AT493" s="260"/>
      <c r="AV493" s="260"/>
    </row>
    <row r="494" spans="1:48" s="225" customFormat="1" ht="71.25" customHeight="1">
      <c r="A494" s="656"/>
      <c r="B494" s="565"/>
      <c r="C494" s="565"/>
      <c r="D494" s="252" t="s">
        <v>883</v>
      </c>
      <c r="E494" s="272" t="s">
        <v>865</v>
      </c>
      <c r="F494" s="185" t="s">
        <v>0</v>
      </c>
      <c r="G494" s="246" t="s">
        <v>51</v>
      </c>
      <c r="H494" s="247" t="s">
        <v>83</v>
      </c>
      <c r="I494" s="248" t="s">
        <v>105</v>
      </c>
      <c r="J494" s="248" t="str">
        <f>IF(OR(F494="SE",F494="SA"),VLOOKUP(I494,'Tabla de Peligros y Riesgo'!$C$2:$E$227,2,FALSE),VLOOKUP(I494,'LISTA DE ASPECTOS - IMPACTOS'!$D$3:$F$72,2,FALSE))</f>
        <v>Riesgos Disergonómico</v>
      </c>
      <c r="K494" s="249" t="str">
        <f>IF(OR(F494="SE",F494="SA"),VLOOKUP(I494,'Tabla de Peligros y Riesgo'!$C$2:$E$227,3,FALSE),VLOOKUP(I494,'LISTA DE ASPECTOS - IMPACTOS'!$D$3:$F$72,3,FALSE))</f>
        <v>Lumbalgia/Dorsalgia/ Hiperlordosis/ Tendinitis de Hombro</v>
      </c>
      <c r="L494" s="250" t="s">
        <v>56</v>
      </c>
      <c r="M494" s="248">
        <v>3</v>
      </c>
      <c r="N494" s="251">
        <f t="shared" si="60"/>
        <v>13</v>
      </c>
      <c r="O494" s="248"/>
      <c r="P494" s="252"/>
      <c r="Q494" s="248"/>
      <c r="R494" s="252"/>
      <c r="S494" s="248"/>
      <c r="T494" s="248"/>
      <c r="U494" s="253" t="s">
        <v>1313</v>
      </c>
      <c r="V494" s="254">
        <v>0.35</v>
      </c>
      <c r="W494" s="253" t="s">
        <v>1196</v>
      </c>
      <c r="X494" s="255">
        <v>0.15</v>
      </c>
      <c r="Y494" s="251">
        <f t="shared" si="57"/>
        <v>13</v>
      </c>
      <c r="Z494" s="256"/>
      <c r="AA494" s="251">
        <f t="array" ref="AA494">_xlfn.IFS(AND(Y494=1,O494&lt;&gt;0),25,AND(Y494=1,Q494&lt;&gt;0),21,AND(Y494=1,T494="ALTO"),16,AND(Y494=1,T494="BAJO"),11,AND(Y494=1,U494&lt;&gt;0),2,AND(Y494=2,O494&lt;&gt;0),25,AND(Y494=2,Q494&lt;&gt;0),21,AND(Y494=2,T494="ALTO"),16,AND(Y494=2,T494="BAJO"),11,AND(Y494=2,U494&lt;&gt;0),4,AND(Y494=3,O494&lt;&gt;0),25,AND(Y494=3,Q494&lt;&gt;0),21,AND(Y494=3,T494="ALTO"),16,AND(Y494=3,T494="BAJO"),12,AND(Y494=3,U494&lt;&gt;0),5,AND(Y494=4,O494&lt;&gt;0),25,AND(Y494=4,Q494&lt;&gt;0),13,AND(Y494=4,T494="ALTO"),16,AND(Y494=4,T494="BAJO"),14,AND(Y494=4,U494&lt;&gt;0),7,AND(Y494=5,O494&lt;&gt;0),25,AND(Y494=5,Q494&lt;&gt;0),21,AND(Y494=5,T494="ALTO"),16,AND(Y494=5,T494="BAJO"),12,AND(Y494=5,U494&lt;&gt;0),8,AND(Y494=6,O494&lt;&gt;0),25,AND(Y494=6,Q494&lt;&gt;0),21,AND(Y494=6,T494="ALTO"),20,AND(Y494=6,T494="BAJO"),17,AND(Y494=6,U494&lt;&gt;0),6,AND(Y494=7,O494&lt;&gt;0),25,AND(Y494=7,Q494&lt;&gt;0),23,AND(Y494=7,T494="ALTO"),16,AND(Y494=7,T494="BAJO"),11,AND(Y494=7,U494&lt;&gt;0),7,AND(Y494=8,O494&lt;&gt;0),25,AND(Y494=8,Q494&lt;&gt;0),21,AND(Y494=8,T494="ALTO"),16,AND(Y494=8,T494="BAJO"),12,AND(Y494=8,U494&lt;&gt;0),8,AND(Y494=9,O494&lt;&gt;0),25,AND(Y494=9,Q494&lt;&gt;0),21,AND(Y494=9,T494="ALTO"),20,AND(Y494=9,T494="BAJO"),17,AND(Y494=9,U494&lt;&gt;0),13,AND(Y494=10,O494&lt;&gt;0),25,AND(Y494=10,Q494&lt;&gt;0),22,AND(Y494=10,T494="ALTO"),21,AND(Y494=10,T494="BAJO"),18,AND(Y494=10,U494&lt;&gt;0),18,AND(Y494=11,O494&lt;&gt;0),25,AND(Y494=11,Q494&lt;&gt;0),23,AND(Y494=11,T494="ALTO"),20,AND(Y494=11,T494="BAJO"),16,AND(Y494=11,U494&lt;&gt;0),11,AND(Y494=12,O494&lt;&gt;0),25,AND(Y494=12,Q494&lt;&gt;0),23,AND(Y494=12,T494="ALTO"),20,AND(Y494=12,T494="BAJO"),16,AND(Y494=12,U494&lt;&gt;0),12,AND(Y494=13,O494&lt;&gt;0),25,AND(Y494=13,Q494&lt;&gt;0),21,AND(Y494=13,T494="ALTO"),20,AND(Y494=13,T494="BAJO"),17,AND(Y494=13,U494&lt;&gt;0),17,AND(Y494=14,O494&lt;&gt;0),25,AND(Y494=14,Q494&lt;&gt;0),24,AND(Y494=14,T494="ALTO"),23,AND(Y494=14,T494="BAJO"),21,AND(Y494=14,U494&lt;&gt;0),18,AND(Y494=15,O494&lt;&gt;0),25,AND(Y494=15,Q494&lt;&gt;0),24,AND(Y494=15,T494="ALTO"),22,AND(Y494=15,T494="BAJO"),19,AND(Y494=15,U494&lt;&gt;0),19,AND(Y494=16,O494&lt;&gt;0),25,AND(Y494=16,Q494&lt;&gt;0),23,AND(Y494=16,T494="ALTO"),23,AND(Y494=16,T494="BAJO"),23,AND(Y494=16,U494&lt;&gt;0),20,AND(Y494=17,O494&lt;&gt;0),25,AND(Y494=17,Q494&lt;&gt;0),24,AND(Y494=17,T494="ALTO"),23,AND(Y494=17,T494="BAJO"),21,AND(Y494=17,U494&lt;&gt;0),20,AND(Y494=18,O494&lt;&gt;0),25,AND(Y494=18,Q494&lt;&gt;0),24,AND(Y494=18,T494="ALTO"),23,AND(Y494=18,T494="BAJO"),22,AND(Y494=18,U494&lt;&gt;0),21,AND(Y494=19,O494&lt;&gt;0),25,AND(Y494=19,Q494&lt;&gt;0),25,AND(Y494=19,T494="ALTO"),24,AND(Y494=19,T494="BAJO"),22,AND(Y494=19,U494&lt;&gt;0),22,AND(Y494&lt;&gt;0,W494&lt;&gt;0),Y494,TRUE,"FALSO")</f>
        <v>17</v>
      </c>
      <c r="AB494" s="248"/>
      <c r="AC494" s="248"/>
      <c r="AD494" s="430"/>
      <c r="AE494" s="431"/>
      <c r="AF494" s="431"/>
      <c r="AG494" s="223"/>
      <c r="AH494" s="223"/>
      <c r="AI494" s="223"/>
      <c r="AJ494" s="223"/>
      <c r="AK494" s="223"/>
      <c r="AL494" s="223"/>
      <c r="AM494" s="223"/>
      <c r="AN494" s="259"/>
      <c r="AO494" s="223"/>
      <c r="AP494" s="259"/>
      <c r="AR494" s="260"/>
      <c r="AT494" s="260"/>
      <c r="AV494" s="260"/>
    </row>
    <row r="495" spans="1:48" s="225" customFormat="1" ht="71.25" customHeight="1">
      <c r="A495" s="656"/>
      <c r="B495" s="565"/>
      <c r="C495" s="565"/>
      <c r="D495" s="244" t="s">
        <v>795</v>
      </c>
      <c r="E495" s="272" t="s">
        <v>865</v>
      </c>
      <c r="F495" s="185" t="s">
        <v>1</v>
      </c>
      <c r="G495" s="246" t="s">
        <v>51</v>
      </c>
      <c r="H495" s="247" t="s">
        <v>66</v>
      </c>
      <c r="I495" s="248" t="s">
        <v>386</v>
      </c>
      <c r="J495" s="248" t="str">
        <f>IF(OR(F495="SE",F495="SA"),VLOOKUP(I495,'Tabla de Peligros y Riesgo'!$C$2:$E$227,2,FALSE),VLOOKUP(I495,'LISTA DE ASPECTOS - IMPACTOS'!$D$3:$F$72,2,FALSE))</f>
        <v>Caída al mismo nivel</v>
      </c>
      <c r="K495" s="249" t="str">
        <f>IF(OR(F495="SE",F495="SA"),VLOOKUP(I495,'Tabla de Peligros y Riesgo'!$C$2:$E$227,3,FALSE),VLOOKUP(I495,'LISTA DE ASPECTOS - IMPACTOS'!$D$3:$F$72,3,FALSE))</f>
        <v>Contusión/Fractura/Muerte</v>
      </c>
      <c r="L495" s="250" t="s">
        <v>56</v>
      </c>
      <c r="M495" s="248">
        <v>3</v>
      </c>
      <c r="N495" s="251">
        <f t="shared" si="60"/>
        <v>13</v>
      </c>
      <c r="O495" s="248"/>
      <c r="P495" s="252"/>
      <c r="Q495" s="248"/>
      <c r="R495" s="252"/>
      <c r="S495" s="248" t="s">
        <v>1314</v>
      </c>
      <c r="T495" s="248" t="s">
        <v>53</v>
      </c>
      <c r="U495" s="248" t="s">
        <v>1253</v>
      </c>
      <c r="V495" s="254">
        <v>0.35</v>
      </c>
      <c r="W495" s="253" t="s">
        <v>1196</v>
      </c>
      <c r="X495" s="255">
        <v>0.15</v>
      </c>
      <c r="Y495" s="251">
        <f t="shared" si="57"/>
        <v>13</v>
      </c>
      <c r="Z495" s="256"/>
      <c r="AA495" s="251">
        <f t="array" ref="AA495">_xlfn.IFS(AND(Y495=1,O495&lt;&gt;0),25,AND(Y495=1,Q495&lt;&gt;0),21,AND(Y495=1,T495="ALTO"),16,AND(Y495=1,T495="BAJO"),11,AND(Y495=1,U495&lt;&gt;0),2,AND(Y495=2,O495&lt;&gt;0),25,AND(Y495=2,Q495&lt;&gt;0),21,AND(Y495=2,T495="ALTO"),16,AND(Y495=2,T495="BAJO"),11,AND(Y495=2,U495&lt;&gt;0),4,AND(Y495=3,O495&lt;&gt;0),25,AND(Y495=3,Q495&lt;&gt;0),21,AND(Y495=3,T495="ALTO"),16,AND(Y495=3,T495="BAJO"),12,AND(Y495=3,U495&lt;&gt;0),5,AND(Y495=4,O495&lt;&gt;0),25,AND(Y495=4,Q495&lt;&gt;0),13,AND(Y495=4,T495="ALTO"),16,AND(Y495=4,T495="BAJO"),14,AND(Y495=4,U495&lt;&gt;0),7,AND(Y495=5,O495&lt;&gt;0),25,AND(Y495=5,Q495&lt;&gt;0),21,AND(Y495=5,T495="ALTO"),16,AND(Y495=5,T495="BAJO"),12,AND(Y495=5,U495&lt;&gt;0),8,AND(Y495=6,O495&lt;&gt;0),25,AND(Y495=6,Q495&lt;&gt;0),21,AND(Y495=6,T495="ALTO"),20,AND(Y495=6,T495="BAJO"),17,AND(Y495=6,U495&lt;&gt;0),6,AND(Y495=7,O495&lt;&gt;0),25,AND(Y495=7,Q495&lt;&gt;0),23,AND(Y495=7,T495="ALTO"),16,AND(Y495=7,T495="BAJO"),11,AND(Y495=7,U495&lt;&gt;0),7,AND(Y495=8,O495&lt;&gt;0),25,AND(Y495=8,Q495&lt;&gt;0),21,AND(Y495=8,T495="ALTO"),16,AND(Y495=8,T495="BAJO"),12,AND(Y495=8,U495&lt;&gt;0),8,AND(Y495=9,O495&lt;&gt;0),25,AND(Y495=9,Q495&lt;&gt;0),21,AND(Y495=9,T495="ALTO"),20,AND(Y495=9,T495="BAJO"),17,AND(Y495=9,U495&lt;&gt;0),13,AND(Y495=10,O495&lt;&gt;0),25,AND(Y495=10,Q495&lt;&gt;0),22,AND(Y495=10,T495="ALTO"),21,AND(Y495=10,T495="BAJO"),18,AND(Y495=10,U495&lt;&gt;0),18,AND(Y495=11,O495&lt;&gt;0),25,AND(Y495=11,Q495&lt;&gt;0),23,AND(Y495=11,T495="ALTO"),20,AND(Y495=11,T495="BAJO"),16,AND(Y495=11,U495&lt;&gt;0),11,AND(Y495=12,O495&lt;&gt;0),25,AND(Y495=12,Q495&lt;&gt;0),23,AND(Y495=12,T495="ALTO"),20,AND(Y495=12,T495="BAJO"),16,AND(Y495=12,U495&lt;&gt;0),12,AND(Y495=13,O495&lt;&gt;0),25,AND(Y495=13,Q495&lt;&gt;0),21,AND(Y495=13,T495="ALTO"),20,AND(Y495=13,T495="BAJO"),17,AND(Y495=13,U495&lt;&gt;0),17,AND(Y495=14,O495&lt;&gt;0),25,AND(Y495=14,Q495&lt;&gt;0),24,AND(Y495=14,T495="ALTO"),23,AND(Y495=14,T495="BAJO"),21,AND(Y495=14,U495&lt;&gt;0),18,AND(Y495=15,O495&lt;&gt;0),25,AND(Y495=15,Q495&lt;&gt;0),24,AND(Y495=15,T495="ALTO"),22,AND(Y495=15,T495="BAJO"),19,AND(Y495=15,U495&lt;&gt;0),19,AND(Y495=16,O495&lt;&gt;0),25,AND(Y495=16,Q495&lt;&gt;0),23,AND(Y495=16,T495="ALTO"),23,AND(Y495=16,T495="BAJO"),23,AND(Y495=16,U495&lt;&gt;0),20,AND(Y495=17,O495&lt;&gt;0),25,AND(Y495=17,Q495&lt;&gt;0),24,AND(Y495=17,T495="ALTO"),23,AND(Y495=17,T495="BAJO"),21,AND(Y495=17,U495&lt;&gt;0),20,AND(Y495=18,O495&lt;&gt;0),25,AND(Y495=18,Q495&lt;&gt;0),24,AND(Y495=18,T495="ALTO"),23,AND(Y495=18,T495="BAJO"),22,AND(Y495=18,U495&lt;&gt;0),21,AND(Y495=19,O495&lt;&gt;0),25,AND(Y495=19,Q495&lt;&gt;0),25,AND(Y495=19,T495="ALTO"),24,AND(Y495=19,T495="BAJO"),22,AND(Y495=19,U495&lt;&gt;0),22,AND(Y495&lt;&gt;0,W495&lt;&gt;0),Y495,TRUE,"FALSO")</f>
        <v>20</v>
      </c>
      <c r="AB495" s="248"/>
      <c r="AC495" s="248"/>
      <c r="AD495" s="430"/>
      <c r="AE495" s="431"/>
      <c r="AF495" s="431"/>
      <c r="AG495" s="223"/>
      <c r="AH495" s="223"/>
      <c r="AI495" s="223"/>
      <c r="AJ495" s="223"/>
      <c r="AK495" s="223"/>
      <c r="AL495" s="223"/>
      <c r="AM495" s="223"/>
      <c r="AN495" s="259"/>
      <c r="AO495" s="223"/>
      <c r="AP495" s="259"/>
      <c r="AR495" s="260"/>
      <c r="AT495" s="260"/>
      <c r="AV495" s="260"/>
    </row>
    <row r="496" spans="1:48" s="225" customFormat="1" ht="71.25" customHeight="1">
      <c r="A496" s="656"/>
      <c r="B496" s="565"/>
      <c r="C496" s="565"/>
      <c r="D496" s="252" t="s">
        <v>812</v>
      </c>
      <c r="E496" s="272" t="s">
        <v>865</v>
      </c>
      <c r="F496" s="185" t="s">
        <v>1</v>
      </c>
      <c r="G496" s="246" t="s">
        <v>51</v>
      </c>
      <c r="H496" s="247" t="s">
        <v>92</v>
      </c>
      <c r="I496" s="248" t="s">
        <v>134</v>
      </c>
      <c r="J496" s="248" t="str">
        <f>IF(OR(F496="SE",F496="SA"),VLOOKUP(I496,'Tabla de Peligros y Riesgo'!$C$2:$E$227,2,FALSE),VLOOKUP(I496,'LISTA DE ASPECTOS - IMPACTOS'!$D$3:$F$72,2,FALSE))</f>
        <v>Atrapamiento</v>
      </c>
      <c r="K496" s="249" t="str">
        <f>IF(OR(F496="SE",F496="SA"),VLOOKUP(I496,'Tabla de Peligros y Riesgo'!$C$2:$E$227,3,FALSE),VLOOKUP(I496,'LISTA DE ASPECTOS - IMPACTOS'!$D$3:$F$72,3,FALSE))</f>
        <v>Heridas/Amputación/Contusión/Fractura/Muerte</v>
      </c>
      <c r="L496" s="250" t="s">
        <v>90</v>
      </c>
      <c r="M496" s="248">
        <v>2</v>
      </c>
      <c r="N496" s="251">
        <f t="shared" si="60"/>
        <v>5</v>
      </c>
      <c r="O496" s="248"/>
      <c r="P496" s="252"/>
      <c r="Q496" s="248"/>
      <c r="R496" s="252"/>
      <c r="S496" s="248" t="s">
        <v>1315</v>
      </c>
      <c r="T496" s="248" t="s">
        <v>53</v>
      </c>
      <c r="U496" s="253" t="s">
        <v>1316</v>
      </c>
      <c r="V496" s="254"/>
      <c r="W496" s="253" t="s">
        <v>1196</v>
      </c>
      <c r="X496" s="255"/>
      <c r="Y496" s="251">
        <f t="shared" si="57"/>
        <v>5</v>
      </c>
      <c r="Z496" s="256"/>
      <c r="AA496" s="251">
        <f t="array" ref="AA496">_xlfn.IFS(AND(Y496=1,O496&lt;&gt;0),25,AND(Y496=1,Q496&lt;&gt;0),21,AND(Y496=1,T496="ALTO"),16,AND(Y496=1,T496="BAJO"),11,AND(Y496=1,U496&lt;&gt;0),2,AND(Y496=2,O496&lt;&gt;0),25,AND(Y496=2,Q496&lt;&gt;0),21,AND(Y496=2,T496="ALTO"),16,AND(Y496=2,T496="BAJO"),11,AND(Y496=2,U496&lt;&gt;0),4,AND(Y496=3,O496&lt;&gt;0),25,AND(Y496=3,Q496&lt;&gt;0),21,AND(Y496=3,T496="ALTO"),16,AND(Y496=3,T496="BAJO"),12,AND(Y496=3,U496&lt;&gt;0),5,AND(Y496=4,O496&lt;&gt;0),25,AND(Y496=4,Q496&lt;&gt;0),13,AND(Y496=4,T496="ALTO"),16,AND(Y496=4,T496="BAJO"),14,AND(Y496=4,U496&lt;&gt;0),7,AND(Y496=5,O496&lt;&gt;0),25,AND(Y496=5,Q496&lt;&gt;0),21,AND(Y496=5,T496="ALTO"),16,AND(Y496=5,T496="BAJO"),12,AND(Y496=5,U496&lt;&gt;0),8,AND(Y496=6,O496&lt;&gt;0),25,AND(Y496=6,Q496&lt;&gt;0),21,AND(Y496=6,T496="ALTO"),20,AND(Y496=6,T496="BAJO"),17,AND(Y496=6,U496&lt;&gt;0),6,AND(Y496=7,O496&lt;&gt;0),25,AND(Y496=7,Q496&lt;&gt;0),23,AND(Y496=7,T496="ALTO"),16,AND(Y496=7,T496="BAJO"),11,AND(Y496=7,U496&lt;&gt;0),7,AND(Y496=8,O496&lt;&gt;0),25,AND(Y496=8,Q496&lt;&gt;0),21,AND(Y496=8,T496="ALTO"),16,AND(Y496=8,T496="BAJO"),12,AND(Y496=8,U496&lt;&gt;0),8,AND(Y496=9,O496&lt;&gt;0),25,AND(Y496=9,Q496&lt;&gt;0),21,AND(Y496=9,T496="ALTO"),20,AND(Y496=9,T496="BAJO"),17,AND(Y496=9,U496&lt;&gt;0),13,AND(Y496=10,O496&lt;&gt;0),25,AND(Y496=10,Q496&lt;&gt;0),22,AND(Y496=10,T496="ALTO"),21,AND(Y496=10,T496="BAJO"),18,AND(Y496=10,U496&lt;&gt;0),18,AND(Y496=11,O496&lt;&gt;0),25,AND(Y496=11,Q496&lt;&gt;0),23,AND(Y496=11,T496="ALTO"),20,AND(Y496=11,T496="BAJO"),16,AND(Y496=11,U496&lt;&gt;0),11,AND(Y496=12,O496&lt;&gt;0),25,AND(Y496=12,Q496&lt;&gt;0),23,AND(Y496=12,T496="ALTO"),20,AND(Y496=12,T496="BAJO"),16,AND(Y496=12,U496&lt;&gt;0),12,AND(Y496=13,O496&lt;&gt;0),25,AND(Y496=13,Q496&lt;&gt;0),21,AND(Y496=13,T496="ALTO"),20,AND(Y496=13,T496="BAJO"),17,AND(Y496=13,U496&lt;&gt;0),17,AND(Y496=14,O496&lt;&gt;0),25,AND(Y496=14,Q496&lt;&gt;0),24,AND(Y496=14,T496="ALTO"),23,AND(Y496=14,T496="BAJO"),21,AND(Y496=14,U496&lt;&gt;0),18,AND(Y496=15,O496&lt;&gt;0),25,AND(Y496=15,Q496&lt;&gt;0),24,AND(Y496=15,T496="ALTO"),22,AND(Y496=15,T496="BAJO"),19,AND(Y496=15,U496&lt;&gt;0),19,AND(Y496=16,O496&lt;&gt;0),25,AND(Y496=16,Q496&lt;&gt;0),23,AND(Y496=16,T496="ALTO"),23,AND(Y496=16,T496="BAJO"),23,AND(Y496=16,U496&lt;&gt;0),20,AND(Y496=17,O496&lt;&gt;0),25,AND(Y496=17,Q496&lt;&gt;0),24,AND(Y496=17,T496="ALTO"),23,AND(Y496=17,T496="BAJO"),21,AND(Y496=17,U496&lt;&gt;0),20,AND(Y496=18,O496&lt;&gt;0),25,AND(Y496=18,Q496&lt;&gt;0),24,AND(Y496=18,T496="ALTO"),23,AND(Y496=18,T496="BAJO"),22,AND(Y496=18,U496&lt;&gt;0),21,AND(Y496=19,O496&lt;&gt;0),25,AND(Y496=19,Q496&lt;&gt;0),25,AND(Y496=19,T496="ALTO"),24,AND(Y496=19,T496="BAJO"),22,AND(Y496=19,U496&lt;&gt;0),22,AND(Y496&lt;&gt;0,W496&lt;&gt;0),Y496,TRUE,"FALSO")</f>
        <v>16</v>
      </c>
      <c r="AB496" s="248"/>
      <c r="AC496" s="248"/>
      <c r="AD496" s="430"/>
      <c r="AE496" s="431"/>
      <c r="AF496" s="431"/>
      <c r="AG496" s="223"/>
      <c r="AH496" s="223"/>
      <c r="AI496" s="223"/>
      <c r="AJ496" s="223"/>
      <c r="AK496" s="223"/>
      <c r="AL496" s="223"/>
      <c r="AM496" s="223"/>
      <c r="AN496" s="259"/>
      <c r="AO496" s="223"/>
      <c r="AP496" s="259"/>
      <c r="AR496" s="260"/>
      <c r="AT496" s="260"/>
      <c r="AV496" s="260"/>
    </row>
    <row r="497" spans="1:48" s="225" customFormat="1" ht="60">
      <c r="A497" s="656"/>
      <c r="B497" s="565"/>
      <c r="C497" s="565"/>
      <c r="D497" s="268" t="s">
        <v>819</v>
      </c>
      <c r="E497" s="272" t="s">
        <v>865</v>
      </c>
      <c r="F497" s="185" t="s">
        <v>0</v>
      </c>
      <c r="G497" s="246" t="s">
        <v>51</v>
      </c>
      <c r="H497" s="247" t="s">
        <v>135</v>
      </c>
      <c r="I497" s="248" t="s">
        <v>148</v>
      </c>
      <c r="J497" s="248" t="str">
        <f>IF(OR(F497="SE",F497="SA"),VLOOKUP(I497,'Tabla de Peligros y Riesgo'!$C$2:$E$227,2,FALSE),VLOOKUP(I497,'LISTA DE ASPECTOS - IMPACTOS'!$D$3:$F$72,2,FALSE))</f>
        <v>Riesgos Disergonómico</v>
      </c>
      <c r="K497" s="249" t="str">
        <f>IF(OR(F497="SE",F497="SA"),VLOOKUP(I497,'Tabla de Peligros y Riesgo'!$C$2:$E$227,3,FALSE),VLOOKUP(I497,'LISTA DE ASPECTOS - IMPACTOS'!$D$3:$F$72,3,FALSE))</f>
        <v>Lumbalgia</v>
      </c>
      <c r="L497" s="250" t="s">
        <v>56</v>
      </c>
      <c r="M497" s="248">
        <v>3</v>
      </c>
      <c r="N497" s="251">
        <f t="shared" si="60"/>
        <v>13</v>
      </c>
      <c r="O497" s="248"/>
      <c r="P497" s="252"/>
      <c r="Q497" s="248"/>
      <c r="R497" s="252"/>
      <c r="S497" s="248"/>
      <c r="T497" s="248"/>
      <c r="U497" s="248" t="s">
        <v>1253</v>
      </c>
      <c r="V497" s="254"/>
      <c r="W497" s="253" t="s">
        <v>1196</v>
      </c>
      <c r="X497" s="255"/>
      <c r="Y497" s="251">
        <f t="shared" si="57"/>
        <v>13</v>
      </c>
      <c r="Z497" s="256"/>
      <c r="AA497" s="251">
        <f t="array" ref="AA497">_xlfn.IFS(AND(Y497=1,O497&lt;&gt;0),25,AND(Y497=1,Q497&lt;&gt;0),21,AND(Y497=1,T497="ALTO"),16,AND(Y497=1,T497="BAJO"),11,AND(Y497=1,U497&lt;&gt;0),2,AND(Y497=2,O497&lt;&gt;0),25,AND(Y497=2,Q497&lt;&gt;0),21,AND(Y497=2,T497="ALTO"),16,AND(Y497=2,T497="BAJO"),11,AND(Y497=2,U497&lt;&gt;0),4,AND(Y497=3,O497&lt;&gt;0),25,AND(Y497=3,Q497&lt;&gt;0),21,AND(Y497=3,T497="ALTO"),16,AND(Y497=3,T497="BAJO"),12,AND(Y497=3,U497&lt;&gt;0),5,AND(Y497=4,O497&lt;&gt;0),25,AND(Y497=4,Q497&lt;&gt;0),13,AND(Y497=4,T497="ALTO"),16,AND(Y497=4,T497="BAJO"),14,AND(Y497=4,U497&lt;&gt;0),7,AND(Y497=5,O497&lt;&gt;0),25,AND(Y497=5,Q497&lt;&gt;0),21,AND(Y497=5,T497="ALTO"),16,AND(Y497=5,T497="BAJO"),12,AND(Y497=5,U497&lt;&gt;0),8,AND(Y497=6,O497&lt;&gt;0),25,AND(Y497=6,Q497&lt;&gt;0),21,AND(Y497=6,T497="ALTO"),20,AND(Y497=6,T497="BAJO"),17,AND(Y497=6,U497&lt;&gt;0),6,AND(Y497=7,O497&lt;&gt;0),25,AND(Y497=7,Q497&lt;&gt;0),23,AND(Y497=7,T497="ALTO"),16,AND(Y497=7,T497="BAJO"),11,AND(Y497=7,U497&lt;&gt;0),7,AND(Y497=8,O497&lt;&gt;0),25,AND(Y497=8,Q497&lt;&gt;0),21,AND(Y497=8,T497="ALTO"),16,AND(Y497=8,T497="BAJO"),12,AND(Y497=8,U497&lt;&gt;0),8,AND(Y497=9,O497&lt;&gt;0),25,AND(Y497=9,Q497&lt;&gt;0),21,AND(Y497=9,T497="ALTO"),20,AND(Y497=9,T497="BAJO"),17,AND(Y497=9,U497&lt;&gt;0),13,AND(Y497=10,O497&lt;&gt;0),25,AND(Y497=10,Q497&lt;&gt;0),22,AND(Y497=10,T497="ALTO"),21,AND(Y497=10,T497="BAJO"),18,AND(Y497=10,U497&lt;&gt;0),18,AND(Y497=11,O497&lt;&gt;0),25,AND(Y497=11,Q497&lt;&gt;0),23,AND(Y497=11,T497="ALTO"),20,AND(Y497=11,T497="BAJO"),16,AND(Y497=11,U497&lt;&gt;0),11,AND(Y497=12,O497&lt;&gt;0),25,AND(Y497=12,Q497&lt;&gt;0),23,AND(Y497=12,T497="ALTO"),20,AND(Y497=12,T497="BAJO"),16,AND(Y497=12,U497&lt;&gt;0),12,AND(Y497=13,O497&lt;&gt;0),25,AND(Y497=13,Q497&lt;&gt;0),21,AND(Y497=13,T497="ALTO"),20,AND(Y497=13,T497="BAJO"),17,AND(Y497=13,U497&lt;&gt;0),17,AND(Y497=14,O497&lt;&gt;0),25,AND(Y497=14,Q497&lt;&gt;0),24,AND(Y497=14,T497="ALTO"),23,AND(Y497=14,T497="BAJO"),21,AND(Y497=14,U497&lt;&gt;0),18,AND(Y497=15,O497&lt;&gt;0),25,AND(Y497=15,Q497&lt;&gt;0),24,AND(Y497=15,T497="ALTO"),22,AND(Y497=15,T497="BAJO"),19,AND(Y497=15,U497&lt;&gt;0),19,AND(Y497=16,O497&lt;&gt;0),25,AND(Y497=16,Q497&lt;&gt;0),23,AND(Y497=16,T497="ALTO"),23,AND(Y497=16,T497="BAJO"),23,AND(Y497=16,U497&lt;&gt;0),20,AND(Y497=17,O497&lt;&gt;0),25,AND(Y497=17,Q497&lt;&gt;0),24,AND(Y497=17,T497="ALTO"),23,AND(Y497=17,T497="BAJO"),21,AND(Y497=17,U497&lt;&gt;0),20,AND(Y497=18,O497&lt;&gt;0),25,AND(Y497=18,Q497&lt;&gt;0),24,AND(Y497=18,T497="ALTO"),23,AND(Y497=18,T497="BAJO"),22,AND(Y497=18,U497&lt;&gt;0),21,AND(Y497=19,O497&lt;&gt;0),25,AND(Y497=19,Q497&lt;&gt;0),25,AND(Y497=19,T497="ALTO"),24,AND(Y497=19,T497="BAJO"),22,AND(Y497=19,U497&lt;&gt;0),22,AND(Y497&lt;&gt;0,W497&lt;&gt;0),Y497,TRUE,"FALSO")</f>
        <v>17</v>
      </c>
      <c r="AB497" s="248"/>
      <c r="AC497" s="248"/>
      <c r="AD497" s="430"/>
      <c r="AE497" s="431"/>
      <c r="AF497" s="431"/>
      <c r="AG497" s="223"/>
      <c r="AH497" s="223"/>
      <c r="AI497" s="223"/>
      <c r="AJ497" s="223"/>
      <c r="AK497" s="223"/>
      <c r="AL497" s="223"/>
      <c r="AM497" s="223"/>
      <c r="AN497" s="259"/>
      <c r="AO497" s="223"/>
      <c r="AP497" s="259"/>
      <c r="AR497" s="260"/>
      <c r="AT497" s="260"/>
      <c r="AV497" s="260"/>
    </row>
    <row r="498" spans="1:48" ht="57" customHeight="1">
      <c r="A498" s="656"/>
      <c r="B498" s="566"/>
      <c r="C498" s="566"/>
      <c r="D498" s="270" t="s">
        <v>819</v>
      </c>
      <c r="E498" s="272" t="s">
        <v>865</v>
      </c>
      <c r="F498" s="185" t="s">
        <v>2</v>
      </c>
      <c r="G498" s="246" t="s">
        <v>52</v>
      </c>
      <c r="H498" s="247" t="s">
        <v>128</v>
      </c>
      <c r="I498" s="248" t="s">
        <v>150</v>
      </c>
      <c r="J498" s="248" t="str">
        <f>IF(OR(F498="SE",F498="SA"),VLOOKUP(I498,'Tabla de Peligros y Riesgo'!$C$2:$E$227,2,FALSE),VLOOKUP(I498,'LISTA DE ASPECTOS - IMPACTOS'!$D$3:$F$72,2,FALSE))</f>
        <v>Alteración de la calidad de suelo/agua</v>
      </c>
      <c r="K498" s="249" t="str">
        <f>IF(OR(F498="SE",F498="SA"),VLOOKUP(I498,'Tabla de Peligros y Riesgo'!$C$2:$E$227,3,FALSE),VLOOKUP(I498,'LISTA DE ASPECTOS - IMPACTOS'!$D$3:$F$72,3,FALSE))</f>
        <v>Potencial afectación a la calidad ambiental del suelo, agua, aire, flora y fauna</v>
      </c>
      <c r="L498" s="250" t="s">
        <v>56</v>
      </c>
      <c r="M498" s="248">
        <v>4</v>
      </c>
      <c r="N498" s="251">
        <f t="shared" si="60"/>
        <v>18</v>
      </c>
      <c r="O498" s="248"/>
      <c r="P498" s="252"/>
      <c r="Q498" s="248"/>
      <c r="R498" s="252"/>
      <c r="S498" s="248"/>
      <c r="T498" s="248"/>
      <c r="U498" s="248" t="s">
        <v>1253</v>
      </c>
      <c r="V498" s="252"/>
      <c r="W498" s="253"/>
      <c r="X498" s="255"/>
      <c r="Y498" s="251">
        <f t="shared" si="57"/>
        <v>18</v>
      </c>
      <c r="Z498" s="256"/>
      <c r="AA498" s="251">
        <f t="array" ref="AA498">_xlfn.IFS(AND(Y498=1,O498&lt;&gt;0),25,AND(Y498=1,Q498&lt;&gt;0),21,AND(Y498=1,T498="ALTO"),16,AND(Y498=1,T498="BAJO"),11,AND(Y498=1,U498&lt;&gt;0),2,AND(Y498=2,O498&lt;&gt;0),25,AND(Y498=2,Q498&lt;&gt;0),21,AND(Y498=2,T498="ALTO"),16,AND(Y498=2,T498="BAJO"),11,AND(Y498=2,U498&lt;&gt;0),4,AND(Y498=3,O498&lt;&gt;0),25,AND(Y498=3,Q498&lt;&gt;0),21,AND(Y498=3,T498="ALTO"),16,AND(Y498=3,T498="BAJO"),12,AND(Y498=3,U498&lt;&gt;0),5,AND(Y498=4,O498&lt;&gt;0),25,AND(Y498=4,Q498&lt;&gt;0),13,AND(Y498=4,T498="ALTO"),16,AND(Y498=4,T498="BAJO"),14,AND(Y498=4,U498&lt;&gt;0),7,AND(Y498=5,O498&lt;&gt;0),25,AND(Y498=5,Q498&lt;&gt;0),21,AND(Y498=5,T498="ALTO"),16,AND(Y498=5,T498="BAJO"),12,AND(Y498=5,U498&lt;&gt;0),8,AND(Y498=6,O498&lt;&gt;0),25,AND(Y498=6,Q498&lt;&gt;0),21,AND(Y498=6,T498="ALTO"),20,AND(Y498=6,T498="BAJO"),17,AND(Y498=6,U498&lt;&gt;0),6,AND(Y498=7,O498&lt;&gt;0),25,AND(Y498=7,Q498&lt;&gt;0),23,AND(Y498=7,T498="ALTO"),16,AND(Y498=7,T498="BAJO"),11,AND(Y498=7,U498&lt;&gt;0),7,AND(Y498=8,O498&lt;&gt;0),25,AND(Y498=8,Q498&lt;&gt;0),21,AND(Y498=8,T498="ALTO"),16,AND(Y498=8,T498="BAJO"),12,AND(Y498=8,U498&lt;&gt;0),8,AND(Y498=9,O498&lt;&gt;0),25,AND(Y498=9,Q498&lt;&gt;0),21,AND(Y498=9,T498="ALTO"),20,AND(Y498=9,T498="BAJO"),17,AND(Y498=9,U498&lt;&gt;0),13,AND(Y498=10,O498&lt;&gt;0),25,AND(Y498=10,Q498&lt;&gt;0),22,AND(Y498=10,T498="ALTO"),21,AND(Y498=10,T498="BAJO"),18,AND(Y498=10,U498&lt;&gt;0),18,AND(Y498=11,O498&lt;&gt;0),25,AND(Y498=11,Q498&lt;&gt;0),23,AND(Y498=11,T498="ALTO"),20,AND(Y498=11,T498="BAJO"),16,AND(Y498=11,U498&lt;&gt;0),11,AND(Y498=12,O498&lt;&gt;0),25,AND(Y498=12,Q498&lt;&gt;0),23,AND(Y498=12,T498="ALTO"),20,AND(Y498=12,T498="BAJO"),16,AND(Y498=12,U498&lt;&gt;0),12,AND(Y498=13,O498&lt;&gt;0),25,AND(Y498=13,Q498&lt;&gt;0),21,AND(Y498=13,T498="ALTO"),20,AND(Y498=13,T498="BAJO"),17,AND(Y498=13,U498&lt;&gt;0),17,AND(Y498=14,O498&lt;&gt;0),25,AND(Y498=14,Q498&lt;&gt;0),24,AND(Y498=14,T498="ALTO"),23,AND(Y498=14,T498="BAJO"),21,AND(Y498=14,U498&lt;&gt;0),18,AND(Y498=15,O498&lt;&gt;0),25,AND(Y498=15,Q498&lt;&gt;0),24,AND(Y498=15,T498="ALTO"),22,AND(Y498=15,T498="BAJO"),19,AND(Y498=15,U498&lt;&gt;0),19,AND(Y498=16,O498&lt;&gt;0),25,AND(Y498=16,Q498&lt;&gt;0),23,AND(Y498=16,T498="ALTO"),23,AND(Y498=16,T498="BAJO"),23,AND(Y498=16,U498&lt;&gt;0),20,AND(Y498=17,O498&lt;&gt;0),25,AND(Y498=17,Q498&lt;&gt;0),24,AND(Y498=17,T498="ALTO"),23,AND(Y498=17,T498="BAJO"),21,AND(Y498=17,U498&lt;&gt;0),20,AND(Y498=18,O498&lt;&gt;0),25,AND(Y498=18,Q498&lt;&gt;0),24,AND(Y498=18,T498="ALTO"),23,AND(Y498=18,T498="BAJO"),22,AND(Y498=18,U498&lt;&gt;0),21,AND(Y498=19,O498&lt;&gt;0),25,AND(Y498=19,Q498&lt;&gt;0),25,AND(Y498=19,T498="ALTO"),24,AND(Y498=19,T498="BAJO"),22,AND(Y498=19,U498&lt;&gt;0),22,AND(Y498&lt;&gt;0,W498&lt;&gt;0),Y498,TRUE,"FALSO")</f>
        <v>21</v>
      </c>
      <c r="AB498" s="50"/>
      <c r="AC498" s="50"/>
      <c r="AD498" s="432"/>
      <c r="AE498" s="433"/>
      <c r="AF498" s="433"/>
      <c r="AN498" s="265"/>
      <c r="AP498" s="265"/>
      <c r="AR498" s="266"/>
      <c r="AT498" s="266"/>
      <c r="AV498" s="266"/>
    </row>
    <row r="499" spans="1:48" s="225" customFormat="1" ht="57" customHeight="1">
      <c r="A499" s="656"/>
      <c r="B499" s="573">
        <v>32</v>
      </c>
      <c r="C499" s="582" t="s">
        <v>884</v>
      </c>
      <c r="D499" s="271" t="s">
        <v>782</v>
      </c>
      <c r="E499" s="272" t="s">
        <v>865</v>
      </c>
      <c r="F499" s="185" t="s">
        <v>0</v>
      </c>
      <c r="G499" s="246" t="s">
        <v>51</v>
      </c>
      <c r="H499" s="247" t="s">
        <v>71</v>
      </c>
      <c r="I499" s="248" t="s">
        <v>72</v>
      </c>
      <c r="J499" s="248" t="str">
        <f>IF(OR(F499="SE",F499="SA"),VLOOKUP(I499,'Tabla de Peligros y Riesgo'!$C$2:$E$227,2,FALSE),VLOOKUP(I499,'LISTA DE ASPECTOS - IMPACTOS'!$D$3:$F$72,2,FALSE))</f>
        <v>Contagio</v>
      </c>
      <c r="K499" s="249" t="str">
        <f>IF(OR(F499="SE",F499="SA"),VLOOKUP(I499,'Tabla de Peligros y Riesgo'!$C$2:$E$227,3,FALSE),VLOOKUP(I499,'LISTA DE ASPECTOS - IMPACTOS'!$D$3:$F$72,3,FALSE))</f>
        <v xml:space="preserve">Infección/Muerte </v>
      </c>
      <c r="L499" s="250" t="s">
        <v>90</v>
      </c>
      <c r="M499" s="248">
        <v>2</v>
      </c>
      <c r="N499" s="251">
        <f t="shared" si="60"/>
        <v>5</v>
      </c>
      <c r="O499" s="248"/>
      <c r="P499" s="252"/>
      <c r="Q499" s="248"/>
      <c r="R499" s="252"/>
      <c r="S499" s="248" t="s">
        <v>1190</v>
      </c>
      <c r="T499" s="248" t="s">
        <v>53</v>
      </c>
      <c r="U499" s="253" t="s">
        <v>1191</v>
      </c>
      <c r="V499" s="254">
        <v>0.35</v>
      </c>
      <c r="W499" s="253" t="s">
        <v>1192</v>
      </c>
      <c r="X499" s="255">
        <v>0.15</v>
      </c>
      <c r="Y499" s="251">
        <f t="shared" si="57"/>
        <v>5</v>
      </c>
      <c r="Z499" s="256"/>
      <c r="AA499" s="251">
        <f t="array" ref="AA499">_xlfn.IFS(AND(Y499=1,O499&lt;&gt;0),25,AND(Y499=1,Q499&lt;&gt;0),21,AND(Y499=1,T499="ALTO"),16,AND(Y499=1,T499="BAJO"),11,AND(Y499=1,U499&lt;&gt;0),2,AND(Y499=2,O499&lt;&gt;0),25,AND(Y499=2,Q499&lt;&gt;0),21,AND(Y499=2,T499="ALTO"),16,AND(Y499=2,T499="BAJO"),11,AND(Y499=2,U499&lt;&gt;0),4,AND(Y499=3,O499&lt;&gt;0),25,AND(Y499=3,Q499&lt;&gt;0),21,AND(Y499=3,T499="ALTO"),16,AND(Y499=3,T499="BAJO"),12,AND(Y499=3,U499&lt;&gt;0),5,AND(Y499=4,O499&lt;&gt;0),25,AND(Y499=4,Q499&lt;&gt;0),13,AND(Y499=4,T499="ALTO"),16,AND(Y499=4,T499="BAJO"),14,AND(Y499=4,U499&lt;&gt;0),7,AND(Y499=5,O499&lt;&gt;0),25,AND(Y499=5,Q499&lt;&gt;0),21,AND(Y499=5,T499="ALTO"),16,AND(Y499=5,T499="BAJO"),12,AND(Y499=5,U499&lt;&gt;0),8,AND(Y499=6,O499&lt;&gt;0),25,AND(Y499=6,Q499&lt;&gt;0),21,AND(Y499=6,T499="ALTO"),20,AND(Y499=6,T499="BAJO"),17,AND(Y499=6,U499&lt;&gt;0),6,AND(Y499=7,O499&lt;&gt;0),25,AND(Y499=7,Q499&lt;&gt;0),23,AND(Y499=7,T499="ALTO"),16,AND(Y499=7,T499="BAJO"),11,AND(Y499=7,U499&lt;&gt;0),7,AND(Y499=8,O499&lt;&gt;0),25,AND(Y499=8,Q499&lt;&gt;0),21,AND(Y499=8,T499="ALTO"),16,AND(Y499=8,T499="BAJO"),12,AND(Y499=8,U499&lt;&gt;0),8,AND(Y499=9,O499&lt;&gt;0),25,AND(Y499=9,Q499&lt;&gt;0),21,AND(Y499=9,T499="ALTO"),20,AND(Y499=9,T499="BAJO"),17,AND(Y499=9,U499&lt;&gt;0),13,AND(Y499=10,O499&lt;&gt;0),25,AND(Y499=10,Q499&lt;&gt;0),22,AND(Y499=10,T499="ALTO"),21,AND(Y499=10,T499="BAJO"),18,AND(Y499=10,U499&lt;&gt;0),18,AND(Y499=11,O499&lt;&gt;0),25,AND(Y499=11,Q499&lt;&gt;0),23,AND(Y499=11,T499="ALTO"),20,AND(Y499=11,T499="BAJO"),16,AND(Y499=11,U499&lt;&gt;0),11,AND(Y499=12,O499&lt;&gt;0),25,AND(Y499=12,Q499&lt;&gt;0),23,AND(Y499=12,T499="ALTO"),20,AND(Y499=12,T499="BAJO"),16,AND(Y499=12,U499&lt;&gt;0),12,AND(Y499=13,O499&lt;&gt;0),25,AND(Y499=13,Q499&lt;&gt;0),21,AND(Y499=13,T499="ALTO"),20,AND(Y499=13,T499="BAJO"),17,AND(Y499=13,U499&lt;&gt;0),17,AND(Y499=14,O499&lt;&gt;0),25,AND(Y499=14,Q499&lt;&gt;0),24,AND(Y499=14,T499="ALTO"),23,AND(Y499=14,T499="BAJO"),21,AND(Y499=14,U499&lt;&gt;0),18,AND(Y499=15,O499&lt;&gt;0),25,AND(Y499=15,Q499&lt;&gt;0),24,AND(Y499=15,T499="ALTO"),22,AND(Y499=15,T499="BAJO"),19,AND(Y499=15,U499&lt;&gt;0),19,AND(Y499=16,O499&lt;&gt;0),25,AND(Y499=16,Q499&lt;&gt;0),23,AND(Y499=16,T499="ALTO"),23,AND(Y499=16,T499="BAJO"),23,AND(Y499=16,U499&lt;&gt;0),20,AND(Y499=17,O499&lt;&gt;0),25,AND(Y499=17,Q499&lt;&gt;0),24,AND(Y499=17,T499="ALTO"),23,AND(Y499=17,T499="BAJO"),21,AND(Y499=17,U499&lt;&gt;0),20,AND(Y499=18,O499&lt;&gt;0),25,AND(Y499=18,Q499&lt;&gt;0),24,AND(Y499=18,T499="ALTO"),23,AND(Y499=18,T499="BAJO"),22,AND(Y499=18,U499&lt;&gt;0),21,AND(Y499=19,O499&lt;&gt;0),25,AND(Y499=19,Q499&lt;&gt;0),25,AND(Y499=19,T499="ALTO"),24,AND(Y499=19,T499="BAJO"),22,AND(Y499=19,U499&lt;&gt;0),22,AND(Y499&lt;&gt;0,W499&lt;&gt;0),Y499,TRUE,"FALSO")</f>
        <v>16</v>
      </c>
      <c r="AB499" s="248"/>
      <c r="AC499" s="248"/>
      <c r="AD499" s="430"/>
      <c r="AE499" s="431"/>
      <c r="AF499" s="431"/>
      <c r="AG499" s="223"/>
      <c r="AH499" s="223"/>
      <c r="AI499" s="223"/>
      <c r="AJ499" s="223"/>
      <c r="AK499" s="223"/>
      <c r="AL499" s="223"/>
      <c r="AM499" s="223"/>
      <c r="AN499" s="259"/>
      <c r="AO499" s="223"/>
      <c r="AP499" s="259"/>
      <c r="AR499" s="260"/>
      <c r="AT499" s="260"/>
      <c r="AV499" s="260"/>
    </row>
    <row r="500" spans="1:48" ht="57" customHeight="1">
      <c r="A500" s="656"/>
      <c r="B500" s="574"/>
      <c r="C500" s="583"/>
      <c r="D500" s="270" t="s">
        <v>782</v>
      </c>
      <c r="E500" s="272" t="s">
        <v>865</v>
      </c>
      <c r="F500" s="185" t="s">
        <v>2</v>
      </c>
      <c r="G500" s="246" t="s">
        <v>58</v>
      </c>
      <c r="H500" s="247" t="s">
        <v>531</v>
      </c>
      <c r="I500" s="248" t="s">
        <v>543</v>
      </c>
      <c r="J500" s="248" t="str">
        <f>IF(OR(F500="SE",F500="SA"),VLOOKUP(I500,'Tabla de Peligros y Riesgo'!$C$2:$E$227,2,FALSE),VLOOKUP(I500,'LISTA DE ASPECTOS - IMPACTOS'!$D$3:$F$72,2,FALSE))</f>
        <v>Alteración de la calidad de suelo/agua</v>
      </c>
      <c r="K500" s="249" t="str">
        <f>IF(OR(F500="SE",F500="SA"),VLOOKUP(I500,'Tabla de Peligros y Riesgo'!$C$2:$E$227,3,FALSE),VLOOKUP(I500,'LISTA DE ASPECTOS - IMPACTOS'!$D$3:$F$72,3,FALSE))</f>
        <v>Potencial afectación a la calidad ambiental del suelo, agua, aire, flora y fauna</v>
      </c>
      <c r="L500" s="250" t="s">
        <v>65</v>
      </c>
      <c r="M500" s="248">
        <v>2</v>
      </c>
      <c r="N500" s="251">
        <f t="shared" si="60"/>
        <v>12</v>
      </c>
      <c r="O500" s="248"/>
      <c r="P500" s="252"/>
      <c r="Q500" s="248"/>
      <c r="R500" s="252"/>
      <c r="S500" s="248" t="s">
        <v>1193</v>
      </c>
      <c r="T500" s="248" t="s">
        <v>59</v>
      </c>
      <c r="U500" s="262" t="s">
        <v>1194</v>
      </c>
      <c r="V500" s="252"/>
      <c r="W500" s="253"/>
      <c r="X500" s="255"/>
      <c r="Y500" s="251">
        <f t="shared" si="57"/>
        <v>12</v>
      </c>
      <c r="Z500" s="256">
        <f>IF(N500&gt;=16,MAX(O500:T500),IF(N500&lt;16,MAX(O500:X500)))</f>
        <v>0</v>
      </c>
      <c r="AA500" s="251">
        <f t="array" ref="AA500">_xlfn.IFS(AND(Y500=1,O500&lt;&gt;0),25,AND(Y500=1,Q500&lt;&gt;0),21,AND(Y500=1,T500="ALTO"),16,AND(Y500=1,T500="BAJO"),11,AND(Y500=1,U500&lt;&gt;0),2,AND(Y500=2,O500&lt;&gt;0),25,AND(Y500=2,Q500&lt;&gt;0),21,AND(Y500=2,T500="ALTO"),16,AND(Y500=2,T500="BAJO"),11,AND(Y500=2,U500&lt;&gt;0),4,AND(Y500=3,O500&lt;&gt;0),25,AND(Y500=3,Q500&lt;&gt;0),21,AND(Y500=3,T500="ALTO"),16,AND(Y500=3,T500="BAJO"),12,AND(Y500=3,U500&lt;&gt;0),5,AND(Y500=4,O500&lt;&gt;0),25,AND(Y500=4,Q500&lt;&gt;0),13,AND(Y500=4,T500="ALTO"),16,AND(Y500=4,T500="BAJO"),14,AND(Y500=4,U500&lt;&gt;0),7,AND(Y500=5,O500&lt;&gt;0),25,AND(Y500=5,Q500&lt;&gt;0),21,AND(Y500=5,T500="ALTO"),16,AND(Y500=5,T500="BAJO"),12,AND(Y500=5,U500&lt;&gt;0),8,AND(Y500=6,O500&lt;&gt;0),25,AND(Y500=6,Q500&lt;&gt;0),21,AND(Y500=6,T500="ALTO"),20,AND(Y500=6,T500="BAJO"),17,AND(Y500=6,U500&lt;&gt;0),6,AND(Y500=7,O500&lt;&gt;0),25,AND(Y500=7,Q500&lt;&gt;0),23,AND(Y500=7,T500="ALTO"),16,AND(Y500=7,T500="BAJO"),11,AND(Y500=7,U500&lt;&gt;0),7,AND(Y500=8,O500&lt;&gt;0),25,AND(Y500=8,Q500&lt;&gt;0),21,AND(Y500=8,T500="ALTO"),16,AND(Y500=8,T500="BAJO"),12,AND(Y500=8,U500&lt;&gt;0),8,AND(Y500=9,O500&lt;&gt;0),25,AND(Y500=9,Q500&lt;&gt;0),21,AND(Y500=9,T500="ALTO"),20,AND(Y500=9,T500="BAJO"),17,AND(Y500=9,U500&lt;&gt;0),13,AND(Y500=10,O500&lt;&gt;0),25,AND(Y500=10,Q500&lt;&gt;0),22,AND(Y500=10,T500="ALTO"),21,AND(Y500=10,T500="BAJO"),18,AND(Y500=10,U500&lt;&gt;0),18,AND(Y500=11,O500&lt;&gt;0),25,AND(Y500=11,Q500&lt;&gt;0),23,AND(Y500=11,T500="ALTO"),20,AND(Y500=11,T500="BAJO"),16,AND(Y500=11,U500&lt;&gt;0),11,AND(Y500=12,O500&lt;&gt;0),25,AND(Y500=12,Q500&lt;&gt;0),23,AND(Y500=12,T500="ALTO"),20,AND(Y500=12,T500="BAJO"),16,AND(Y500=12,U500&lt;&gt;0),12,AND(Y500=13,O500&lt;&gt;0),25,AND(Y500=13,Q500&lt;&gt;0),21,AND(Y500=13,T500="ALTO"),20,AND(Y500=13,T500="BAJO"),17,AND(Y500=13,U500&lt;&gt;0),17,AND(Y500=14,O500&lt;&gt;0),25,AND(Y500=14,Q500&lt;&gt;0),24,AND(Y500=14,T500="ALTO"),23,AND(Y500=14,T500="BAJO"),21,AND(Y500=14,U500&lt;&gt;0),18,AND(Y500=15,O500&lt;&gt;0),25,AND(Y500=15,Q500&lt;&gt;0),24,AND(Y500=15,T500="ALTO"),22,AND(Y500=15,T500="BAJO"),19,AND(Y500=15,U500&lt;&gt;0),19,AND(Y500=16,O500&lt;&gt;0),25,AND(Y500=16,Q500&lt;&gt;0),23,AND(Y500=16,T500="ALTO"),23,AND(Y500=16,T500="BAJO"),23,AND(Y500=16,U500&lt;&gt;0),20,AND(Y500=17,O500&lt;&gt;0),25,AND(Y500=17,Q500&lt;&gt;0),24,AND(Y500=17,T500="ALTO"),23,AND(Y500=17,T500="BAJO"),21,AND(Y500=17,U500&lt;&gt;0),20,AND(Y500=18,O500&lt;&gt;0),25,AND(Y500=18,Q500&lt;&gt;0),24,AND(Y500=18,T500="ALTO"),23,AND(Y500=18,T500="BAJO"),22,AND(Y500=18,U500&lt;&gt;0),21,AND(Y500=19,O500&lt;&gt;0),25,AND(Y500=19,Q500&lt;&gt;0),25,AND(Y500=19,T500="ALTO"),24,AND(Y500=19,T500="BAJO"),22,AND(Y500=19,U500&lt;&gt;0),22,AND(Y500&lt;&gt;0,W500&lt;&gt;0),Y500,TRUE,"FALSO")</f>
        <v>16</v>
      </c>
      <c r="AB500" s="50"/>
      <c r="AC500" s="50"/>
      <c r="AD500" s="432"/>
      <c r="AE500" s="433"/>
      <c r="AF500" s="433"/>
      <c r="AN500" s="265"/>
      <c r="AP500" s="265"/>
      <c r="AR500" s="266"/>
      <c r="AT500" s="266"/>
      <c r="AV500" s="266"/>
    </row>
    <row r="501" spans="1:48" s="225" customFormat="1" ht="57" customHeight="1">
      <c r="A501" s="656"/>
      <c r="B501" s="574"/>
      <c r="C501" s="583"/>
      <c r="D501" s="271" t="s">
        <v>782</v>
      </c>
      <c r="E501" s="272" t="s">
        <v>865</v>
      </c>
      <c r="F501" s="185" t="s">
        <v>0</v>
      </c>
      <c r="G501" s="246" t="s">
        <v>51</v>
      </c>
      <c r="H501" s="247" t="s">
        <v>63</v>
      </c>
      <c r="I501" s="248" t="s">
        <v>64</v>
      </c>
      <c r="J501" s="248" t="str">
        <f>IF(OR(F501="SE",F501="SA"),VLOOKUP(I501,'Tabla de Peligros y Riesgo'!$C$2:$E$227,2,FALSE),VLOOKUP(I501,'LISTA DE ASPECTOS - IMPACTOS'!$D$3:$F$72,2,FALSE))</f>
        <v>Riesgo Psicosocial</v>
      </c>
      <c r="K501" s="249" t="str">
        <f>IF(OR(F501="SE",F501="SA"),VLOOKUP(I501,'Tabla de Peligros y Riesgo'!$C$2:$E$227,3,FALSE),VLOOKUP(I501,'LISTA DE ASPECTOS - IMPACTOS'!$D$3:$F$72,3,FALSE))</f>
        <v>Estrés / Depresión</v>
      </c>
      <c r="L501" s="250" t="s">
        <v>56</v>
      </c>
      <c r="M501" s="248">
        <v>3</v>
      </c>
      <c r="N501" s="251">
        <f>IF(CONCATENATE(M501,L501)="1A",1,IF(CONCATENATE(M501,L501)="1B",2,IF(CONCATENATE(M501,L501)="2A",3,IF(CONCATENATE(M501,L501)="1C",4,IF(CONCATENATE(M501,L501)="2B",5,IF(CONCATENATE(M501,L501)="3A",6,IF(CONCATENATE(M501,L501)="1D",7,IF(CONCATENATE(M501,L501)="2C",8,IF(CONCATENATE(M501,L501)="3B",9,IF(CONCATENATE(M501,L501)="4A",10,IF(CONCATENATE(M501,L501)="1E",11,IF(CONCATENATE(M501,L501)="2D",12,IF(CONCATENATE(M501,L501)="3C",13,IF(CONCATENATE(M501,L501)="4B",14,IF(CONCATENATE(M501,L501)="5A",15,IF(CONCATENATE(M501,L501)="2E",16,IF(CONCATENATE(M501,L501)="3D",17,IF(CONCATENATE(M501,L501)="4C",18,IF(CONCATENATE(M501,L501)="5B",19,IF(CONCATENATE(M501,L501)="3E",20,IF(CONCATENATE(M501,L501)="4D",21,IF(CONCATENATE(M501,L501)="5C",22,IF(CONCATENATE(M501,L501)="4E",23,IF(CONCATENATE(M501,L501)="5D",24,IF(CONCATENATE(M501,L501)="5E",25,"")))))))))))))))))))))))))</f>
        <v>13</v>
      </c>
      <c r="O501" s="248"/>
      <c r="P501" s="252"/>
      <c r="Q501" s="248"/>
      <c r="R501" s="252"/>
      <c r="S501" s="248"/>
      <c r="T501" s="248"/>
      <c r="U501" s="253" t="s">
        <v>1195</v>
      </c>
      <c r="V501" s="254"/>
      <c r="W501" s="253" t="s">
        <v>1196</v>
      </c>
      <c r="X501" s="255"/>
      <c r="Y501" s="251">
        <f t="shared" si="57"/>
        <v>13</v>
      </c>
      <c r="Z501" s="256">
        <f>IF(N501&gt;=16,MAX(O501:T501),IF(N501&lt;16,MAX(O501:X501)))</f>
        <v>0</v>
      </c>
      <c r="AA501" s="251">
        <f t="array" ref="AA501">_xlfn.IFS(AND(Y501=1,O501&lt;&gt;0),25,AND(Y501=1,Q501&lt;&gt;0),21,AND(Y501=1,T501="ALTO"),16,AND(Y501=1,T501="BAJO"),11,AND(Y501=1,U501&lt;&gt;0),2,AND(Y501=2,O501&lt;&gt;0),25,AND(Y501=2,Q501&lt;&gt;0),21,AND(Y501=2,T501="ALTO"),16,AND(Y501=2,T501="BAJO"),11,AND(Y501=2,U501&lt;&gt;0),4,AND(Y501=3,O501&lt;&gt;0),25,AND(Y501=3,Q501&lt;&gt;0),21,AND(Y501=3,T501="ALTO"),16,AND(Y501=3,T501="BAJO"),12,AND(Y501=3,U501&lt;&gt;0),5,AND(Y501=4,O501&lt;&gt;0),25,AND(Y501=4,Q501&lt;&gt;0),13,AND(Y501=4,T501="ALTO"),16,AND(Y501=4,T501="BAJO"),14,AND(Y501=4,U501&lt;&gt;0),7,AND(Y501=5,O501&lt;&gt;0),25,AND(Y501=5,Q501&lt;&gt;0),21,AND(Y501=5,T501="ALTO"),16,AND(Y501=5,T501="BAJO"),12,AND(Y501=5,U501&lt;&gt;0),8,AND(Y501=6,O501&lt;&gt;0),25,AND(Y501=6,Q501&lt;&gt;0),21,AND(Y501=6,T501="ALTO"),20,AND(Y501=6,T501="BAJO"),17,AND(Y501=6,U501&lt;&gt;0),6,AND(Y501=7,O501&lt;&gt;0),25,AND(Y501=7,Q501&lt;&gt;0),23,AND(Y501=7,T501="ALTO"),16,AND(Y501=7,T501="BAJO"),11,AND(Y501=7,U501&lt;&gt;0),7,AND(Y501=8,O501&lt;&gt;0),25,AND(Y501=8,Q501&lt;&gt;0),21,AND(Y501=8,T501="ALTO"),16,AND(Y501=8,T501="BAJO"),12,AND(Y501=8,U501&lt;&gt;0),8,AND(Y501=9,O501&lt;&gt;0),25,AND(Y501=9,Q501&lt;&gt;0),21,AND(Y501=9,T501="ALTO"),20,AND(Y501=9,T501="BAJO"),17,AND(Y501=9,U501&lt;&gt;0),13,AND(Y501=10,O501&lt;&gt;0),25,AND(Y501=10,Q501&lt;&gt;0),22,AND(Y501=10,T501="ALTO"),21,AND(Y501=10,T501="BAJO"),18,AND(Y501=10,U501&lt;&gt;0),18,AND(Y501=11,O501&lt;&gt;0),25,AND(Y501=11,Q501&lt;&gt;0),23,AND(Y501=11,T501="ALTO"),20,AND(Y501=11,T501="BAJO"),16,AND(Y501=11,U501&lt;&gt;0),11,AND(Y501=12,O501&lt;&gt;0),25,AND(Y501=12,Q501&lt;&gt;0),23,AND(Y501=12,T501="ALTO"),20,AND(Y501=12,T501="BAJO"),16,AND(Y501=12,U501&lt;&gt;0),12,AND(Y501=13,O501&lt;&gt;0),25,AND(Y501=13,Q501&lt;&gt;0),21,AND(Y501=13,T501="ALTO"),20,AND(Y501=13,T501="BAJO"),17,AND(Y501=13,U501&lt;&gt;0),17,AND(Y501=14,O501&lt;&gt;0),25,AND(Y501=14,Q501&lt;&gt;0),24,AND(Y501=14,T501="ALTO"),23,AND(Y501=14,T501="BAJO"),21,AND(Y501=14,U501&lt;&gt;0),18,AND(Y501=15,O501&lt;&gt;0),25,AND(Y501=15,Q501&lt;&gt;0),24,AND(Y501=15,T501="ALTO"),22,AND(Y501=15,T501="BAJO"),19,AND(Y501=15,U501&lt;&gt;0),19,AND(Y501=16,O501&lt;&gt;0),25,AND(Y501=16,Q501&lt;&gt;0),23,AND(Y501=16,T501="ALTO"),23,AND(Y501=16,T501="BAJO"),23,AND(Y501=16,U501&lt;&gt;0),20,AND(Y501=17,O501&lt;&gt;0),25,AND(Y501=17,Q501&lt;&gt;0),24,AND(Y501=17,T501="ALTO"),23,AND(Y501=17,T501="BAJO"),21,AND(Y501=17,U501&lt;&gt;0),20,AND(Y501=18,O501&lt;&gt;0),25,AND(Y501=18,Q501&lt;&gt;0),24,AND(Y501=18,T501="ALTO"),23,AND(Y501=18,T501="BAJO"),22,AND(Y501=18,U501&lt;&gt;0),21,AND(Y501=19,O501&lt;&gt;0),25,AND(Y501=19,Q501&lt;&gt;0),25,AND(Y501=19,T501="ALTO"),24,AND(Y501=19,T501="BAJO"),22,AND(Y501=19,U501&lt;&gt;0),22,AND(Y501&lt;&gt;0,W501&lt;&gt;0),Y501,TRUE,"FALSO")</f>
        <v>17</v>
      </c>
      <c r="AB501" s="248"/>
      <c r="AC501" s="248"/>
      <c r="AD501" s="257"/>
      <c r="AE501" s="258"/>
      <c r="AF501" s="258"/>
      <c r="AG501" s="223"/>
      <c r="AH501" s="223"/>
      <c r="AI501" s="223"/>
      <c r="AJ501" s="223"/>
      <c r="AK501" s="223"/>
      <c r="AL501" s="223"/>
      <c r="AM501" s="223"/>
      <c r="AN501" s="259"/>
      <c r="AO501" s="223"/>
      <c r="AP501" s="259"/>
      <c r="AR501" s="260"/>
      <c r="AT501" s="260"/>
      <c r="AV501" s="260"/>
    </row>
    <row r="502" spans="1:48" s="225" customFormat="1" ht="57" customHeight="1">
      <c r="A502" s="656"/>
      <c r="B502" s="574"/>
      <c r="C502" s="583"/>
      <c r="D502" s="252" t="s">
        <v>839</v>
      </c>
      <c r="E502" s="272" t="s">
        <v>865</v>
      </c>
      <c r="F502" s="185" t="s">
        <v>1</v>
      </c>
      <c r="G502" s="246" t="s">
        <v>51</v>
      </c>
      <c r="H502" s="247" t="s">
        <v>92</v>
      </c>
      <c r="I502" s="248" t="s">
        <v>202</v>
      </c>
      <c r="J502" s="248" t="str">
        <f>IF(OR(F502="SE",F502="SA"),VLOOKUP(I502,'Tabla de Peligros y Riesgo'!$C$2:$E$227,2,FALSE),VLOOKUP(I502,'LISTA DE ASPECTOS - IMPACTOS'!$D$3:$F$72,2,FALSE))</f>
        <v>Atrapamiento</v>
      </c>
      <c r="K502" s="249" t="str">
        <f>IF(OR(F502="SE",F502="SA"),VLOOKUP(I502,'Tabla de Peligros y Riesgo'!$C$2:$E$227,3,FALSE),VLOOKUP(I502,'LISTA DE ASPECTOS - IMPACTOS'!$D$3:$F$72,3,FALSE))</f>
        <v>Heridas/Amputación/Contusión/Fractura/Muerte</v>
      </c>
      <c r="L502" s="250" t="s">
        <v>56</v>
      </c>
      <c r="M502" s="248">
        <v>3</v>
      </c>
      <c r="N502" s="251">
        <f t="shared" ref="N502:N513" si="61">IF(CONCATENATE(M502,L502)="1A",1,IF(CONCATENATE(M502,L502)="1B",2,IF(CONCATENATE(M502,L502)="2A",3,IF(CONCATENATE(M502,L502)="1C",4,IF(CONCATENATE(M502,L502)="2B",5,IF(CONCATENATE(M502,L502)="3A",6,IF(CONCATENATE(M502,L502)="1D",7,IF(CONCATENATE(M502,L502)="2C",8,IF(CONCATENATE(M502,L502)="3B",9,IF(CONCATENATE(M502,L502)="4A",10,IF(CONCATENATE(M502,L502)="1E",11,IF(CONCATENATE(M502,L502)="2D",12,IF(CONCATENATE(M502,L502)="3C",13,IF(CONCATENATE(M502,L502)="4B",14,IF(CONCATENATE(M502,L502)="5A",15,IF(CONCATENATE(M502,L502)="2E",16,IF(CONCATENATE(M502,L502)="3D",17,IF(CONCATENATE(M502,L502)="4C",18,IF(CONCATENATE(M502,L502)="5B",19,IF(CONCATENATE(M502,L502)="3E",20,IF(CONCATENATE(M502,L502)="4D",21,IF(CONCATENATE(M502,L502)="5C",22,IF(CONCATENATE(M502,L502)="4E",23,IF(CONCATENATE(M502,L502)="5D",24,IF(CONCATENATE(M502,L502)="5E",25,"")))))))))))))))))))))))))</f>
        <v>13</v>
      </c>
      <c r="O502" s="248"/>
      <c r="P502" s="252"/>
      <c r="Q502" s="248"/>
      <c r="R502" s="252"/>
      <c r="S502" s="248"/>
      <c r="T502" s="248"/>
      <c r="U502" s="253" t="s">
        <v>1208</v>
      </c>
      <c r="V502" s="254"/>
      <c r="W502" s="253" t="s">
        <v>1196</v>
      </c>
      <c r="X502" s="255"/>
      <c r="Y502" s="251">
        <f t="shared" si="57"/>
        <v>13</v>
      </c>
      <c r="Z502" s="256"/>
      <c r="AA502" s="251">
        <f t="array" ref="AA502">_xlfn.IFS(AND(Y502=1,O502&lt;&gt;0),25,AND(Y502=1,Q502&lt;&gt;0),21,AND(Y502=1,T502="ALTO"),16,AND(Y502=1,T502="BAJO"),11,AND(Y502=1,U502&lt;&gt;0),2,AND(Y502=2,O502&lt;&gt;0),25,AND(Y502=2,Q502&lt;&gt;0),21,AND(Y502=2,T502="ALTO"),16,AND(Y502=2,T502="BAJO"),11,AND(Y502=2,U502&lt;&gt;0),4,AND(Y502=3,O502&lt;&gt;0),25,AND(Y502=3,Q502&lt;&gt;0),21,AND(Y502=3,T502="ALTO"),16,AND(Y502=3,T502="BAJO"),12,AND(Y502=3,U502&lt;&gt;0),5,AND(Y502=4,O502&lt;&gt;0),25,AND(Y502=4,Q502&lt;&gt;0),13,AND(Y502=4,T502="ALTO"),16,AND(Y502=4,T502="BAJO"),14,AND(Y502=4,U502&lt;&gt;0),7,AND(Y502=5,O502&lt;&gt;0),25,AND(Y502=5,Q502&lt;&gt;0),21,AND(Y502=5,T502="ALTO"),16,AND(Y502=5,T502="BAJO"),12,AND(Y502=5,U502&lt;&gt;0),8,AND(Y502=6,O502&lt;&gt;0),25,AND(Y502=6,Q502&lt;&gt;0),21,AND(Y502=6,T502="ALTO"),20,AND(Y502=6,T502="BAJO"),17,AND(Y502=6,U502&lt;&gt;0),6,AND(Y502=7,O502&lt;&gt;0),25,AND(Y502=7,Q502&lt;&gt;0),23,AND(Y502=7,T502="ALTO"),16,AND(Y502=7,T502="BAJO"),11,AND(Y502=7,U502&lt;&gt;0),7,AND(Y502=8,O502&lt;&gt;0),25,AND(Y502=8,Q502&lt;&gt;0),21,AND(Y502=8,T502="ALTO"),16,AND(Y502=8,T502="BAJO"),12,AND(Y502=8,U502&lt;&gt;0),8,AND(Y502=9,O502&lt;&gt;0),25,AND(Y502=9,Q502&lt;&gt;0),21,AND(Y502=9,T502="ALTO"),20,AND(Y502=9,T502="BAJO"),17,AND(Y502=9,U502&lt;&gt;0),13,AND(Y502=10,O502&lt;&gt;0),25,AND(Y502=10,Q502&lt;&gt;0),22,AND(Y502=10,T502="ALTO"),21,AND(Y502=10,T502="BAJO"),18,AND(Y502=10,U502&lt;&gt;0),18,AND(Y502=11,O502&lt;&gt;0),25,AND(Y502=11,Q502&lt;&gt;0),23,AND(Y502=11,T502="ALTO"),20,AND(Y502=11,T502="BAJO"),16,AND(Y502=11,U502&lt;&gt;0),11,AND(Y502=12,O502&lt;&gt;0),25,AND(Y502=12,Q502&lt;&gt;0),23,AND(Y502=12,T502="ALTO"),20,AND(Y502=12,T502="BAJO"),16,AND(Y502=12,U502&lt;&gt;0),12,AND(Y502=13,O502&lt;&gt;0),25,AND(Y502=13,Q502&lt;&gt;0),21,AND(Y502=13,T502="ALTO"),20,AND(Y502=13,T502="BAJO"),17,AND(Y502=13,U502&lt;&gt;0),17,AND(Y502=14,O502&lt;&gt;0),25,AND(Y502=14,Q502&lt;&gt;0),24,AND(Y502=14,T502="ALTO"),23,AND(Y502=14,T502="BAJO"),21,AND(Y502=14,U502&lt;&gt;0),18,AND(Y502=15,O502&lt;&gt;0),25,AND(Y502=15,Q502&lt;&gt;0),24,AND(Y502=15,T502="ALTO"),22,AND(Y502=15,T502="BAJO"),19,AND(Y502=15,U502&lt;&gt;0),19,AND(Y502=16,O502&lt;&gt;0),25,AND(Y502=16,Q502&lt;&gt;0),23,AND(Y502=16,T502="ALTO"),23,AND(Y502=16,T502="BAJO"),23,AND(Y502=16,U502&lt;&gt;0),20,AND(Y502=17,O502&lt;&gt;0),25,AND(Y502=17,Q502&lt;&gt;0),24,AND(Y502=17,T502="ALTO"),23,AND(Y502=17,T502="BAJO"),21,AND(Y502=17,U502&lt;&gt;0),20,AND(Y502=18,O502&lt;&gt;0),25,AND(Y502=18,Q502&lt;&gt;0),24,AND(Y502=18,T502="ALTO"),23,AND(Y502=18,T502="BAJO"),22,AND(Y502=18,U502&lt;&gt;0),21,AND(Y502=19,O502&lt;&gt;0),25,AND(Y502=19,Q502&lt;&gt;0),25,AND(Y502=19,T502="ALTO"),24,AND(Y502=19,T502="BAJO"),22,AND(Y502=19,U502&lt;&gt;0),22,AND(Y502&lt;&gt;0,W502&lt;&gt;0),Y502,TRUE,"FALSO")</f>
        <v>17</v>
      </c>
      <c r="AB502" s="248"/>
      <c r="AC502" s="248"/>
      <c r="AD502" s="430"/>
      <c r="AE502" s="431"/>
      <c r="AF502" s="431"/>
      <c r="AG502" s="223"/>
      <c r="AH502" s="223"/>
      <c r="AI502" s="223"/>
      <c r="AJ502" s="223"/>
      <c r="AK502" s="223"/>
      <c r="AL502" s="223"/>
      <c r="AM502" s="223"/>
      <c r="AN502" s="259"/>
      <c r="AO502" s="223"/>
      <c r="AP502" s="259"/>
      <c r="AR502" s="260"/>
      <c r="AT502" s="260"/>
      <c r="AV502" s="260"/>
    </row>
    <row r="503" spans="1:48" s="225" customFormat="1" ht="57" customHeight="1">
      <c r="A503" s="656"/>
      <c r="B503" s="574"/>
      <c r="C503" s="583"/>
      <c r="D503" s="252" t="s">
        <v>839</v>
      </c>
      <c r="E503" s="272" t="s">
        <v>865</v>
      </c>
      <c r="F503" s="185" t="s">
        <v>1</v>
      </c>
      <c r="G503" s="246" t="s">
        <v>51</v>
      </c>
      <c r="H503" s="247" t="s">
        <v>111</v>
      </c>
      <c r="I503" s="248" t="s">
        <v>112</v>
      </c>
      <c r="J503" s="248" t="str">
        <f>IF(OR(F503="SE",F503="SA"),VLOOKUP(I503,'Tabla de Peligros y Riesgo'!$C$2:$E$227,2,FALSE),VLOOKUP(I503,'LISTA DE ASPECTOS - IMPACTOS'!$D$3:$F$72,2,FALSE))</f>
        <v xml:space="preserve">Electrocución </v>
      </c>
      <c r="K503" s="249" t="str">
        <f>IF(OR(F503="SE",F503="SA"),VLOOKUP(I503,'Tabla de Peligros y Riesgo'!$C$2:$E$227,3,FALSE),VLOOKUP(I503,'LISTA DE ASPECTOS - IMPACTOS'!$D$3:$F$72,3,FALSE))</f>
        <v xml:space="preserve">Muerte </v>
      </c>
      <c r="L503" s="250" t="s">
        <v>56</v>
      </c>
      <c r="M503" s="248">
        <v>3</v>
      </c>
      <c r="N503" s="251">
        <f t="shared" si="61"/>
        <v>13</v>
      </c>
      <c r="O503" s="248"/>
      <c r="P503" s="252"/>
      <c r="Q503" s="248"/>
      <c r="R503" s="252"/>
      <c r="S503" s="248" t="s">
        <v>1198</v>
      </c>
      <c r="T503" s="248" t="s">
        <v>53</v>
      </c>
      <c r="U503" s="253" t="s">
        <v>1225</v>
      </c>
      <c r="V503" s="254"/>
      <c r="W503" s="253" t="s">
        <v>1196</v>
      </c>
      <c r="X503" s="255">
        <v>0.2</v>
      </c>
      <c r="Y503" s="251">
        <f t="shared" si="57"/>
        <v>13</v>
      </c>
      <c r="Z503" s="256">
        <f>IF(N503&gt;=16,MAX(O503:T503),IF(N503&lt;16,MAX(O503:X503)))</f>
        <v>0.2</v>
      </c>
      <c r="AA503" s="251">
        <f t="array" ref="AA503">_xlfn.IFS(AND(Y503=1,O503&lt;&gt;0),25,AND(Y503=1,Q503&lt;&gt;0),21,AND(Y503=1,T503="ALTO"),16,AND(Y503=1,T503="BAJO"),11,AND(Y503=1,U503&lt;&gt;0),2,AND(Y503=2,O503&lt;&gt;0),25,AND(Y503=2,Q503&lt;&gt;0),21,AND(Y503=2,T503="ALTO"),16,AND(Y503=2,T503="BAJO"),11,AND(Y503=2,U503&lt;&gt;0),4,AND(Y503=3,O503&lt;&gt;0),25,AND(Y503=3,Q503&lt;&gt;0),21,AND(Y503=3,T503="ALTO"),16,AND(Y503=3,T503="BAJO"),12,AND(Y503=3,U503&lt;&gt;0),5,AND(Y503=4,O503&lt;&gt;0),25,AND(Y503=4,Q503&lt;&gt;0),13,AND(Y503=4,T503="ALTO"),16,AND(Y503=4,T503="BAJO"),14,AND(Y503=4,U503&lt;&gt;0),7,AND(Y503=5,O503&lt;&gt;0),25,AND(Y503=5,Q503&lt;&gt;0),21,AND(Y503=5,T503="ALTO"),16,AND(Y503=5,T503="BAJO"),12,AND(Y503=5,U503&lt;&gt;0),8,AND(Y503=6,O503&lt;&gt;0),25,AND(Y503=6,Q503&lt;&gt;0),21,AND(Y503=6,T503="ALTO"),20,AND(Y503=6,T503="BAJO"),17,AND(Y503=6,U503&lt;&gt;0),6,AND(Y503=7,O503&lt;&gt;0),25,AND(Y503=7,Q503&lt;&gt;0),23,AND(Y503=7,T503="ALTO"),16,AND(Y503=7,T503="BAJO"),11,AND(Y503=7,U503&lt;&gt;0),7,AND(Y503=8,O503&lt;&gt;0),25,AND(Y503=8,Q503&lt;&gt;0),21,AND(Y503=8,T503="ALTO"),16,AND(Y503=8,T503="BAJO"),12,AND(Y503=8,U503&lt;&gt;0),8,AND(Y503=9,O503&lt;&gt;0),25,AND(Y503=9,Q503&lt;&gt;0),21,AND(Y503=9,T503="ALTO"),20,AND(Y503=9,T503="BAJO"),17,AND(Y503=9,U503&lt;&gt;0),13,AND(Y503=10,O503&lt;&gt;0),25,AND(Y503=10,Q503&lt;&gt;0),22,AND(Y503=10,T503="ALTO"),21,AND(Y503=10,T503="BAJO"),18,AND(Y503=10,U503&lt;&gt;0),18,AND(Y503=11,O503&lt;&gt;0),25,AND(Y503=11,Q503&lt;&gt;0),23,AND(Y503=11,T503="ALTO"),20,AND(Y503=11,T503="BAJO"),16,AND(Y503=11,U503&lt;&gt;0),11,AND(Y503=12,O503&lt;&gt;0),25,AND(Y503=12,Q503&lt;&gt;0),23,AND(Y503=12,T503="ALTO"),20,AND(Y503=12,T503="BAJO"),16,AND(Y503=12,U503&lt;&gt;0),12,AND(Y503=13,O503&lt;&gt;0),25,AND(Y503=13,Q503&lt;&gt;0),21,AND(Y503=13,T503="ALTO"),20,AND(Y503=13,T503="BAJO"),17,AND(Y503=13,U503&lt;&gt;0),17,AND(Y503=14,O503&lt;&gt;0),25,AND(Y503=14,Q503&lt;&gt;0),24,AND(Y503=14,T503="ALTO"),23,AND(Y503=14,T503="BAJO"),21,AND(Y503=14,U503&lt;&gt;0),18,AND(Y503=15,O503&lt;&gt;0),25,AND(Y503=15,Q503&lt;&gt;0),24,AND(Y503=15,T503="ALTO"),22,AND(Y503=15,T503="BAJO"),19,AND(Y503=15,U503&lt;&gt;0),19,AND(Y503=16,O503&lt;&gt;0),25,AND(Y503=16,Q503&lt;&gt;0),23,AND(Y503=16,T503="ALTO"),23,AND(Y503=16,T503="BAJO"),23,AND(Y503=16,U503&lt;&gt;0),20,AND(Y503=17,O503&lt;&gt;0),25,AND(Y503=17,Q503&lt;&gt;0),24,AND(Y503=17,T503="ALTO"),23,AND(Y503=17,T503="BAJO"),21,AND(Y503=17,U503&lt;&gt;0),20,AND(Y503=18,O503&lt;&gt;0),25,AND(Y503=18,Q503&lt;&gt;0),24,AND(Y503=18,T503="ALTO"),23,AND(Y503=18,T503="BAJO"),22,AND(Y503=18,U503&lt;&gt;0),21,AND(Y503=19,O503&lt;&gt;0),25,AND(Y503=19,Q503&lt;&gt;0),25,AND(Y503=19,T503="ALTO"),24,AND(Y503=19,T503="BAJO"),22,AND(Y503=19,U503&lt;&gt;0),22,AND(Y503&lt;&gt;0,W503&lt;&gt;0),Y503,TRUE,"FALSO")</f>
        <v>20</v>
      </c>
      <c r="AB503" s="248" t="s">
        <v>1200</v>
      </c>
      <c r="AC503" s="248" t="s">
        <v>1201</v>
      </c>
      <c r="AD503" s="257"/>
      <c r="AE503" s="258"/>
      <c r="AF503" s="258"/>
      <c r="AG503" s="223"/>
      <c r="AH503" s="223"/>
      <c r="AI503" s="223"/>
      <c r="AJ503" s="223"/>
      <c r="AK503" s="223"/>
      <c r="AL503" s="223"/>
      <c r="AM503" s="223"/>
      <c r="AN503" s="259"/>
      <c r="AO503" s="223"/>
      <c r="AP503" s="259"/>
      <c r="AR503" s="260"/>
      <c r="AT503" s="260"/>
      <c r="AV503" s="260"/>
    </row>
    <row r="504" spans="1:48" s="225" customFormat="1" ht="57" customHeight="1">
      <c r="A504" s="656"/>
      <c r="B504" s="574"/>
      <c r="C504" s="583"/>
      <c r="D504" s="252" t="s">
        <v>885</v>
      </c>
      <c r="E504" s="272" t="s">
        <v>865</v>
      </c>
      <c r="F504" s="185" t="s">
        <v>0</v>
      </c>
      <c r="G504" s="246" t="s">
        <v>51</v>
      </c>
      <c r="H504" s="247" t="s">
        <v>135</v>
      </c>
      <c r="I504" s="248" t="s">
        <v>136</v>
      </c>
      <c r="J504" s="248" t="str">
        <f>IF(OR(F504="SE",F504="SA"),VLOOKUP(I504,'Tabla de Peligros y Riesgo'!$C$2:$E$227,2,FALSE),VLOOKUP(I504,'LISTA DE ASPECTOS - IMPACTOS'!$D$3:$F$72,2,FALSE))</f>
        <v>Riesgos Disergonómico</v>
      </c>
      <c r="K504" s="249" t="str">
        <f>IF(OR(F504="SE",F504="SA"),VLOOKUP(I504,'Tabla de Peligros y Riesgo'!$C$2:$E$227,3,FALSE),VLOOKUP(I504,'LISTA DE ASPECTOS - IMPACTOS'!$D$3:$F$72,3,FALSE))</f>
        <v>Lumbalgia</v>
      </c>
      <c r="L504" s="250" t="s">
        <v>56</v>
      </c>
      <c r="M504" s="248">
        <v>3</v>
      </c>
      <c r="N504" s="251">
        <f t="shared" si="61"/>
        <v>13</v>
      </c>
      <c r="O504" s="248"/>
      <c r="P504" s="252"/>
      <c r="Q504" s="248"/>
      <c r="R504" s="252"/>
      <c r="S504" s="248" t="s">
        <v>1269</v>
      </c>
      <c r="T504" s="248" t="s">
        <v>53</v>
      </c>
      <c r="U504" s="253" t="s">
        <v>1317</v>
      </c>
      <c r="V504" s="254">
        <v>0.35</v>
      </c>
      <c r="W504" s="253" t="s">
        <v>1196</v>
      </c>
      <c r="X504" s="255">
        <v>0.15</v>
      </c>
      <c r="Y504" s="251">
        <f t="shared" si="57"/>
        <v>13</v>
      </c>
      <c r="Z504" s="256"/>
      <c r="AA504" s="251">
        <f t="array" ref="AA504">_xlfn.IFS(AND(Y504=1,O504&lt;&gt;0),25,AND(Y504=1,Q504&lt;&gt;0),21,AND(Y504=1,T504="ALTO"),16,AND(Y504=1,T504="BAJO"),11,AND(Y504=1,U504&lt;&gt;0),2,AND(Y504=2,O504&lt;&gt;0),25,AND(Y504=2,Q504&lt;&gt;0),21,AND(Y504=2,T504="ALTO"),16,AND(Y504=2,T504="BAJO"),11,AND(Y504=2,U504&lt;&gt;0),4,AND(Y504=3,O504&lt;&gt;0),25,AND(Y504=3,Q504&lt;&gt;0),21,AND(Y504=3,T504="ALTO"),16,AND(Y504=3,T504="BAJO"),12,AND(Y504=3,U504&lt;&gt;0),5,AND(Y504=4,O504&lt;&gt;0),25,AND(Y504=4,Q504&lt;&gt;0),13,AND(Y504=4,T504="ALTO"),16,AND(Y504=4,T504="BAJO"),14,AND(Y504=4,U504&lt;&gt;0),7,AND(Y504=5,O504&lt;&gt;0),25,AND(Y504=5,Q504&lt;&gt;0),21,AND(Y504=5,T504="ALTO"),16,AND(Y504=5,T504="BAJO"),12,AND(Y504=5,U504&lt;&gt;0),8,AND(Y504=6,O504&lt;&gt;0),25,AND(Y504=6,Q504&lt;&gt;0),21,AND(Y504=6,T504="ALTO"),20,AND(Y504=6,T504="BAJO"),17,AND(Y504=6,U504&lt;&gt;0),6,AND(Y504=7,O504&lt;&gt;0),25,AND(Y504=7,Q504&lt;&gt;0),23,AND(Y504=7,T504="ALTO"),16,AND(Y504=7,T504="BAJO"),11,AND(Y504=7,U504&lt;&gt;0),7,AND(Y504=8,O504&lt;&gt;0),25,AND(Y504=8,Q504&lt;&gt;0),21,AND(Y504=8,T504="ALTO"),16,AND(Y504=8,T504="BAJO"),12,AND(Y504=8,U504&lt;&gt;0),8,AND(Y504=9,O504&lt;&gt;0),25,AND(Y504=9,Q504&lt;&gt;0),21,AND(Y504=9,T504="ALTO"),20,AND(Y504=9,T504="BAJO"),17,AND(Y504=9,U504&lt;&gt;0),13,AND(Y504=10,O504&lt;&gt;0),25,AND(Y504=10,Q504&lt;&gt;0),22,AND(Y504=10,T504="ALTO"),21,AND(Y504=10,T504="BAJO"),18,AND(Y504=10,U504&lt;&gt;0),18,AND(Y504=11,O504&lt;&gt;0),25,AND(Y504=11,Q504&lt;&gt;0),23,AND(Y504=11,T504="ALTO"),20,AND(Y504=11,T504="BAJO"),16,AND(Y504=11,U504&lt;&gt;0),11,AND(Y504=12,O504&lt;&gt;0),25,AND(Y504=12,Q504&lt;&gt;0),23,AND(Y504=12,T504="ALTO"),20,AND(Y504=12,T504="BAJO"),16,AND(Y504=12,U504&lt;&gt;0),12,AND(Y504=13,O504&lt;&gt;0),25,AND(Y504=13,Q504&lt;&gt;0),21,AND(Y504=13,T504="ALTO"),20,AND(Y504=13,T504="BAJO"),17,AND(Y504=13,U504&lt;&gt;0),17,AND(Y504=14,O504&lt;&gt;0),25,AND(Y504=14,Q504&lt;&gt;0),24,AND(Y504=14,T504="ALTO"),23,AND(Y504=14,T504="BAJO"),21,AND(Y504=14,U504&lt;&gt;0),18,AND(Y504=15,O504&lt;&gt;0),25,AND(Y504=15,Q504&lt;&gt;0),24,AND(Y504=15,T504="ALTO"),22,AND(Y504=15,T504="BAJO"),19,AND(Y504=15,U504&lt;&gt;0),19,AND(Y504=16,O504&lt;&gt;0),25,AND(Y504=16,Q504&lt;&gt;0),23,AND(Y504=16,T504="ALTO"),23,AND(Y504=16,T504="BAJO"),23,AND(Y504=16,U504&lt;&gt;0),20,AND(Y504=17,O504&lt;&gt;0),25,AND(Y504=17,Q504&lt;&gt;0),24,AND(Y504=17,T504="ALTO"),23,AND(Y504=17,T504="BAJO"),21,AND(Y504=17,U504&lt;&gt;0),20,AND(Y504=18,O504&lt;&gt;0),25,AND(Y504=18,Q504&lt;&gt;0),24,AND(Y504=18,T504="ALTO"),23,AND(Y504=18,T504="BAJO"),22,AND(Y504=18,U504&lt;&gt;0),21,AND(Y504=19,O504&lt;&gt;0),25,AND(Y504=19,Q504&lt;&gt;0),25,AND(Y504=19,T504="ALTO"),24,AND(Y504=19,T504="BAJO"),22,AND(Y504=19,U504&lt;&gt;0),22,AND(Y504&lt;&gt;0,W504&lt;&gt;0),Y504,TRUE,"FALSO")</f>
        <v>20</v>
      </c>
      <c r="AB504" s="248"/>
      <c r="AC504" s="248"/>
      <c r="AD504" s="430"/>
      <c r="AE504" s="431"/>
      <c r="AF504" s="431"/>
      <c r="AG504" s="223"/>
      <c r="AH504" s="223"/>
      <c r="AI504" s="223"/>
      <c r="AJ504" s="223"/>
      <c r="AK504" s="223"/>
      <c r="AL504" s="223"/>
      <c r="AM504" s="223"/>
      <c r="AN504" s="259"/>
      <c r="AO504" s="223"/>
      <c r="AP504" s="259"/>
      <c r="AR504" s="260"/>
      <c r="AT504" s="260"/>
      <c r="AV504" s="260"/>
    </row>
    <row r="505" spans="1:48" s="225" customFormat="1" ht="57" customHeight="1">
      <c r="A505" s="656"/>
      <c r="B505" s="574"/>
      <c r="C505" s="583"/>
      <c r="D505" s="252" t="s">
        <v>886</v>
      </c>
      <c r="E505" s="272" t="s">
        <v>865</v>
      </c>
      <c r="F505" s="185" t="s">
        <v>0</v>
      </c>
      <c r="G505" s="246" t="s">
        <v>51</v>
      </c>
      <c r="H505" s="247" t="s">
        <v>135</v>
      </c>
      <c r="I505" s="248" t="s">
        <v>136</v>
      </c>
      <c r="J505" s="248" t="str">
        <f>IF(OR(F505="SE",F505="SA"),VLOOKUP(I505,'Tabla de Peligros y Riesgo'!$C$2:$E$227,2,FALSE),VLOOKUP(I505,'LISTA DE ASPECTOS - IMPACTOS'!$D$3:$F$72,2,FALSE))</f>
        <v>Riesgos Disergonómico</v>
      </c>
      <c r="K505" s="249" t="str">
        <f>IF(OR(F505="SE",F505="SA"),VLOOKUP(I505,'Tabla de Peligros y Riesgo'!$C$2:$E$227,3,FALSE),VLOOKUP(I505,'LISTA DE ASPECTOS - IMPACTOS'!$D$3:$F$72,3,FALSE))</f>
        <v>Lumbalgia</v>
      </c>
      <c r="L505" s="250" t="s">
        <v>56</v>
      </c>
      <c r="M505" s="248">
        <v>3</v>
      </c>
      <c r="N505" s="251">
        <f t="shared" si="61"/>
        <v>13</v>
      </c>
      <c r="O505" s="248"/>
      <c r="P505" s="252"/>
      <c r="Q505" s="248"/>
      <c r="R505" s="252"/>
      <c r="S505" s="248" t="s">
        <v>1269</v>
      </c>
      <c r="T505" s="248" t="s">
        <v>53</v>
      </c>
      <c r="U505" s="253" t="s">
        <v>1317</v>
      </c>
      <c r="V505" s="254">
        <v>0.35</v>
      </c>
      <c r="W505" s="253" t="s">
        <v>1196</v>
      </c>
      <c r="X505" s="255">
        <v>0.15</v>
      </c>
      <c r="Y505" s="251">
        <f t="shared" si="57"/>
        <v>13</v>
      </c>
      <c r="Z505" s="256"/>
      <c r="AA505" s="251">
        <f t="array" ref="AA505">_xlfn.IFS(AND(Y505=1,O505&lt;&gt;0),25,AND(Y505=1,Q505&lt;&gt;0),21,AND(Y505=1,T505="ALTO"),16,AND(Y505=1,T505="BAJO"),11,AND(Y505=1,U505&lt;&gt;0),2,AND(Y505=2,O505&lt;&gt;0),25,AND(Y505=2,Q505&lt;&gt;0),21,AND(Y505=2,T505="ALTO"),16,AND(Y505=2,T505="BAJO"),11,AND(Y505=2,U505&lt;&gt;0),4,AND(Y505=3,O505&lt;&gt;0),25,AND(Y505=3,Q505&lt;&gt;0),21,AND(Y505=3,T505="ALTO"),16,AND(Y505=3,T505="BAJO"),12,AND(Y505=3,U505&lt;&gt;0),5,AND(Y505=4,O505&lt;&gt;0),25,AND(Y505=4,Q505&lt;&gt;0),13,AND(Y505=4,T505="ALTO"),16,AND(Y505=4,T505="BAJO"),14,AND(Y505=4,U505&lt;&gt;0),7,AND(Y505=5,O505&lt;&gt;0),25,AND(Y505=5,Q505&lt;&gt;0),21,AND(Y505=5,T505="ALTO"),16,AND(Y505=5,T505="BAJO"),12,AND(Y505=5,U505&lt;&gt;0),8,AND(Y505=6,O505&lt;&gt;0),25,AND(Y505=6,Q505&lt;&gt;0),21,AND(Y505=6,T505="ALTO"),20,AND(Y505=6,T505="BAJO"),17,AND(Y505=6,U505&lt;&gt;0),6,AND(Y505=7,O505&lt;&gt;0),25,AND(Y505=7,Q505&lt;&gt;0),23,AND(Y505=7,T505="ALTO"),16,AND(Y505=7,T505="BAJO"),11,AND(Y505=7,U505&lt;&gt;0),7,AND(Y505=8,O505&lt;&gt;0),25,AND(Y505=8,Q505&lt;&gt;0),21,AND(Y505=8,T505="ALTO"),16,AND(Y505=8,T505="BAJO"),12,AND(Y505=8,U505&lt;&gt;0),8,AND(Y505=9,O505&lt;&gt;0),25,AND(Y505=9,Q505&lt;&gt;0),21,AND(Y505=9,T505="ALTO"),20,AND(Y505=9,T505="BAJO"),17,AND(Y505=9,U505&lt;&gt;0),13,AND(Y505=10,O505&lt;&gt;0),25,AND(Y505=10,Q505&lt;&gt;0),22,AND(Y505=10,T505="ALTO"),21,AND(Y505=10,T505="BAJO"),18,AND(Y505=10,U505&lt;&gt;0),18,AND(Y505=11,O505&lt;&gt;0),25,AND(Y505=11,Q505&lt;&gt;0),23,AND(Y505=11,T505="ALTO"),20,AND(Y505=11,T505="BAJO"),16,AND(Y505=11,U505&lt;&gt;0),11,AND(Y505=12,O505&lt;&gt;0),25,AND(Y505=12,Q505&lt;&gt;0),23,AND(Y505=12,T505="ALTO"),20,AND(Y505=12,T505="BAJO"),16,AND(Y505=12,U505&lt;&gt;0),12,AND(Y505=13,O505&lt;&gt;0),25,AND(Y505=13,Q505&lt;&gt;0),21,AND(Y505=13,T505="ALTO"),20,AND(Y505=13,T505="BAJO"),17,AND(Y505=13,U505&lt;&gt;0),17,AND(Y505=14,O505&lt;&gt;0),25,AND(Y505=14,Q505&lt;&gt;0),24,AND(Y505=14,T505="ALTO"),23,AND(Y505=14,T505="BAJO"),21,AND(Y505=14,U505&lt;&gt;0),18,AND(Y505=15,O505&lt;&gt;0),25,AND(Y505=15,Q505&lt;&gt;0),24,AND(Y505=15,T505="ALTO"),22,AND(Y505=15,T505="BAJO"),19,AND(Y505=15,U505&lt;&gt;0),19,AND(Y505=16,O505&lt;&gt;0),25,AND(Y505=16,Q505&lt;&gt;0),23,AND(Y505=16,T505="ALTO"),23,AND(Y505=16,T505="BAJO"),23,AND(Y505=16,U505&lt;&gt;0),20,AND(Y505=17,O505&lt;&gt;0),25,AND(Y505=17,Q505&lt;&gt;0),24,AND(Y505=17,T505="ALTO"),23,AND(Y505=17,T505="BAJO"),21,AND(Y505=17,U505&lt;&gt;0),20,AND(Y505=18,O505&lt;&gt;0),25,AND(Y505=18,Q505&lt;&gt;0),24,AND(Y505=18,T505="ALTO"),23,AND(Y505=18,T505="BAJO"),22,AND(Y505=18,U505&lt;&gt;0),21,AND(Y505=19,O505&lt;&gt;0),25,AND(Y505=19,Q505&lt;&gt;0),25,AND(Y505=19,T505="ALTO"),24,AND(Y505=19,T505="BAJO"),22,AND(Y505=19,U505&lt;&gt;0),22,AND(Y505&lt;&gt;0,W505&lt;&gt;0),Y505,TRUE,"FALSO")</f>
        <v>20</v>
      </c>
      <c r="AB505" s="248"/>
      <c r="AC505" s="248"/>
      <c r="AD505" s="430"/>
      <c r="AE505" s="431"/>
      <c r="AF505" s="431"/>
      <c r="AG505" s="223"/>
      <c r="AH505" s="223"/>
      <c r="AI505" s="223"/>
      <c r="AJ505" s="223"/>
      <c r="AK505" s="223"/>
      <c r="AL505" s="223"/>
      <c r="AM505" s="223"/>
      <c r="AN505" s="259"/>
      <c r="AO505" s="223"/>
      <c r="AP505" s="259"/>
      <c r="AR505" s="260"/>
      <c r="AT505" s="260"/>
      <c r="AV505" s="260"/>
    </row>
    <row r="506" spans="1:48" s="225" customFormat="1" ht="52.5" customHeight="1">
      <c r="A506" s="656"/>
      <c r="B506" s="574"/>
      <c r="C506" s="583"/>
      <c r="D506" s="281" t="s">
        <v>886</v>
      </c>
      <c r="E506" s="272" t="s">
        <v>865</v>
      </c>
      <c r="F506" s="185" t="s">
        <v>2</v>
      </c>
      <c r="G506" s="246" t="s">
        <v>52</v>
      </c>
      <c r="H506" s="247" t="s">
        <v>1214</v>
      </c>
      <c r="I506" s="248" t="s">
        <v>598</v>
      </c>
      <c r="J506" s="248" t="str">
        <f>IF(OR(F506="SE",F506="SA"),VLOOKUP(I506,'Tabla de Peligros y Riesgo'!$C$2:$E$227,2,FALSE),VLOOKUP(I506,'LISTA DE ASPECTOS - IMPACTOS'!$D$3:$F$72,2,FALSE))</f>
        <v>Alteración de la calidad de suelo/agua</v>
      </c>
      <c r="K506" s="249" t="str">
        <f>IF(OR(F506="SE",F506="SA"),VLOOKUP(I506,'Tabla de Peligros y Riesgo'!$C$2:$E$227,3,FALSE),VLOOKUP(I506,'LISTA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06" s="250" t="s">
        <v>90</v>
      </c>
      <c r="M506" s="248">
        <v>4</v>
      </c>
      <c r="N506" s="251">
        <f t="shared" si="61"/>
        <v>14</v>
      </c>
      <c r="O506" s="248"/>
      <c r="P506" s="252"/>
      <c r="Q506" s="248"/>
      <c r="R506" s="252"/>
      <c r="S506" s="248" t="s">
        <v>1318</v>
      </c>
      <c r="T506" s="248" t="s">
        <v>59</v>
      </c>
      <c r="U506" s="253" t="s">
        <v>1247</v>
      </c>
      <c r="V506" s="254"/>
      <c r="W506" s="253"/>
      <c r="X506" s="255">
        <v>0.15</v>
      </c>
      <c r="Y506" s="251">
        <f t="shared" si="57"/>
        <v>14</v>
      </c>
      <c r="Z506" s="256"/>
      <c r="AA506" s="251">
        <f t="array" ref="AA506">_xlfn.IFS(AND(Y506=1,O506&lt;&gt;0),25,AND(Y506=1,Q506&lt;&gt;0),21,AND(Y506=1,T506="ALTO"),16,AND(Y506=1,T506="BAJO"),11,AND(Y506=1,U506&lt;&gt;0),2,AND(Y506=2,O506&lt;&gt;0),25,AND(Y506=2,Q506&lt;&gt;0),21,AND(Y506=2,T506="ALTO"),16,AND(Y506=2,T506="BAJO"),11,AND(Y506=2,U506&lt;&gt;0),4,AND(Y506=3,O506&lt;&gt;0),25,AND(Y506=3,Q506&lt;&gt;0),21,AND(Y506=3,T506="ALTO"),16,AND(Y506=3,T506="BAJO"),12,AND(Y506=3,U506&lt;&gt;0),5,AND(Y506=4,O506&lt;&gt;0),25,AND(Y506=4,Q506&lt;&gt;0),13,AND(Y506=4,T506="ALTO"),16,AND(Y506=4,T506="BAJO"),14,AND(Y506=4,U506&lt;&gt;0),7,AND(Y506=5,O506&lt;&gt;0),25,AND(Y506=5,Q506&lt;&gt;0),21,AND(Y506=5,T506="ALTO"),16,AND(Y506=5,T506="BAJO"),12,AND(Y506=5,U506&lt;&gt;0),8,AND(Y506=6,O506&lt;&gt;0),25,AND(Y506=6,Q506&lt;&gt;0),21,AND(Y506=6,T506="ALTO"),20,AND(Y506=6,T506="BAJO"),17,AND(Y506=6,U506&lt;&gt;0),6,AND(Y506=7,O506&lt;&gt;0),25,AND(Y506=7,Q506&lt;&gt;0),23,AND(Y506=7,T506="ALTO"),16,AND(Y506=7,T506="BAJO"),11,AND(Y506=7,U506&lt;&gt;0),7,AND(Y506=8,O506&lt;&gt;0),25,AND(Y506=8,Q506&lt;&gt;0),21,AND(Y506=8,T506="ALTO"),16,AND(Y506=8,T506="BAJO"),12,AND(Y506=8,U506&lt;&gt;0),8,AND(Y506=9,O506&lt;&gt;0),25,AND(Y506=9,Q506&lt;&gt;0),21,AND(Y506=9,T506="ALTO"),20,AND(Y506=9,T506="BAJO"),17,AND(Y506=9,U506&lt;&gt;0),13,AND(Y506=10,O506&lt;&gt;0),25,AND(Y506=10,Q506&lt;&gt;0),22,AND(Y506=10,T506="ALTO"),21,AND(Y506=10,T506="BAJO"),18,AND(Y506=10,U506&lt;&gt;0),18,AND(Y506=11,O506&lt;&gt;0),25,AND(Y506=11,Q506&lt;&gt;0),23,AND(Y506=11,T506="ALTO"),20,AND(Y506=11,T506="BAJO"),16,AND(Y506=11,U506&lt;&gt;0),11,AND(Y506=12,O506&lt;&gt;0),25,AND(Y506=12,Q506&lt;&gt;0),23,AND(Y506=12,T506="ALTO"),20,AND(Y506=12,T506="BAJO"),16,AND(Y506=12,U506&lt;&gt;0),12,AND(Y506=13,O506&lt;&gt;0),25,AND(Y506=13,Q506&lt;&gt;0),21,AND(Y506=13,T506="ALTO"),20,AND(Y506=13,T506="BAJO"),17,AND(Y506=13,U506&lt;&gt;0),17,AND(Y506=14,O506&lt;&gt;0),25,AND(Y506=14,Q506&lt;&gt;0),24,AND(Y506=14,T506="ALTO"),23,AND(Y506=14,T506="BAJO"),21,AND(Y506=14,U506&lt;&gt;0),18,AND(Y506=15,O506&lt;&gt;0),25,AND(Y506=15,Q506&lt;&gt;0),24,AND(Y506=15,T506="ALTO"),22,AND(Y506=15,T506="BAJO"),19,AND(Y506=15,U506&lt;&gt;0),19,AND(Y506=16,O506&lt;&gt;0),25,AND(Y506=16,Q506&lt;&gt;0),23,AND(Y506=16,T506="ALTO"),23,AND(Y506=16,T506="BAJO"),23,AND(Y506=16,U506&lt;&gt;0),20,AND(Y506=17,O506&lt;&gt;0),25,AND(Y506=17,Q506&lt;&gt;0),24,AND(Y506=17,T506="ALTO"),23,AND(Y506=17,T506="BAJO"),21,AND(Y506=17,U506&lt;&gt;0),20,AND(Y506=18,O506&lt;&gt;0),25,AND(Y506=18,Q506&lt;&gt;0),24,AND(Y506=18,T506="ALTO"),23,AND(Y506=18,T506="BAJO"),22,AND(Y506=18,U506&lt;&gt;0),21,AND(Y506=19,O506&lt;&gt;0),25,AND(Y506=19,Q506&lt;&gt;0),25,AND(Y506=19,T506="ALTO"),24,AND(Y506=19,T506="BAJO"),22,AND(Y506=19,U506&lt;&gt;0),22,AND(Y506&lt;&gt;0,W506&lt;&gt;0),Y506,TRUE,"FALSO")</f>
        <v>21</v>
      </c>
      <c r="AB506" s="248"/>
      <c r="AC506" s="248"/>
      <c r="AD506" s="430"/>
      <c r="AE506" s="431"/>
      <c r="AF506" s="431"/>
      <c r="AG506" s="223"/>
      <c r="AH506" s="223"/>
      <c r="AI506" s="223"/>
      <c r="AJ506" s="223"/>
      <c r="AK506" s="223"/>
      <c r="AL506" s="223"/>
      <c r="AM506" s="223"/>
      <c r="AN506" s="259"/>
      <c r="AO506" s="223"/>
      <c r="AP506" s="259"/>
      <c r="AR506" s="260"/>
      <c r="AT506" s="260"/>
      <c r="AV506" s="260"/>
    </row>
    <row r="507" spans="1:48" s="225" customFormat="1" ht="57" customHeight="1">
      <c r="A507" s="656"/>
      <c r="B507" s="574"/>
      <c r="C507" s="583"/>
      <c r="D507" s="281" t="s">
        <v>886</v>
      </c>
      <c r="E507" s="272" t="s">
        <v>865</v>
      </c>
      <c r="F507" s="185" t="s">
        <v>2</v>
      </c>
      <c r="G507" s="246" t="s">
        <v>52</v>
      </c>
      <c r="H507" s="247" t="s">
        <v>528</v>
      </c>
      <c r="I507" s="248" t="s">
        <v>535</v>
      </c>
      <c r="J507" s="248" t="str">
        <f>IF(OR(F507="SE",F507="SA"),VLOOKUP(I507,'Tabla de Peligros y Riesgo'!$C$2:$E$227,2,FALSE),VLOOKUP(I507,'LISTA DE ASPECTOS - IMPACTOS'!$D$3:$F$72,2,FALSE))</f>
        <v>Alteración de la calidad de suelo/agua</v>
      </c>
      <c r="K507" s="249" t="str">
        <f>IF(OR(F507="SE",F507="SA"),VLOOKUP(I507,'Tabla de Peligros y Riesgo'!$C$2:$E$227,3,FALSE),VLOOKUP(I507,'LISTA DE ASPECTOS - IMPACTOS'!$D$3:$F$72,3,FALSE))</f>
        <v>Potencial afectación a la calidad ambiental del suelo, agua, aire, flora y fauna</v>
      </c>
      <c r="L507" s="250" t="s">
        <v>56</v>
      </c>
      <c r="M507" s="248">
        <v>3</v>
      </c>
      <c r="N507" s="251">
        <f t="shared" si="61"/>
        <v>13</v>
      </c>
      <c r="O507" s="248"/>
      <c r="P507" s="252"/>
      <c r="Q507" s="248"/>
      <c r="R507" s="252"/>
      <c r="S507" s="248"/>
      <c r="T507" s="248"/>
      <c r="U507" s="253" t="s">
        <v>1279</v>
      </c>
      <c r="V507" s="254">
        <v>0.35</v>
      </c>
      <c r="W507" s="253"/>
      <c r="X507" s="255">
        <v>0.15</v>
      </c>
      <c r="Y507" s="251">
        <f t="shared" si="57"/>
        <v>13</v>
      </c>
      <c r="Z507" s="256"/>
      <c r="AA507" s="251">
        <f t="array" ref="AA507">_xlfn.IFS(AND(Y507=1,O507&lt;&gt;0),25,AND(Y507=1,Q507&lt;&gt;0),21,AND(Y507=1,T507="ALTO"),16,AND(Y507=1,T507="BAJO"),11,AND(Y507=1,U507&lt;&gt;0),2,AND(Y507=2,O507&lt;&gt;0),25,AND(Y507=2,Q507&lt;&gt;0),21,AND(Y507=2,T507="ALTO"),16,AND(Y507=2,T507="BAJO"),11,AND(Y507=2,U507&lt;&gt;0),4,AND(Y507=3,O507&lt;&gt;0),25,AND(Y507=3,Q507&lt;&gt;0),21,AND(Y507=3,T507="ALTO"),16,AND(Y507=3,T507="BAJO"),12,AND(Y507=3,U507&lt;&gt;0),5,AND(Y507=4,O507&lt;&gt;0),25,AND(Y507=4,Q507&lt;&gt;0),13,AND(Y507=4,T507="ALTO"),16,AND(Y507=4,T507="BAJO"),14,AND(Y507=4,U507&lt;&gt;0),7,AND(Y507=5,O507&lt;&gt;0),25,AND(Y507=5,Q507&lt;&gt;0),21,AND(Y507=5,T507="ALTO"),16,AND(Y507=5,T507="BAJO"),12,AND(Y507=5,U507&lt;&gt;0),8,AND(Y507=6,O507&lt;&gt;0),25,AND(Y507=6,Q507&lt;&gt;0),21,AND(Y507=6,T507="ALTO"),20,AND(Y507=6,T507="BAJO"),17,AND(Y507=6,U507&lt;&gt;0),6,AND(Y507=7,O507&lt;&gt;0),25,AND(Y507=7,Q507&lt;&gt;0),23,AND(Y507=7,T507="ALTO"),16,AND(Y507=7,T507="BAJO"),11,AND(Y507=7,U507&lt;&gt;0),7,AND(Y507=8,O507&lt;&gt;0),25,AND(Y507=8,Q507&lt;&gt;0),21,AND(Y507=8,T507="ALTO"),16,AND(Y507=8,T507="BAJO"),12,AND(Y507=8,U507&lt;&gt;0),8,AND(Y507=9,O507&lt;&gt;0),25,AND(Y507=9,Q507&lt;&gt;0),21,AND(Y507=9,T507="ALTO"),20,AND(Y507=9,T507="BAJO"),17,AND(Y507=9,U507&lt;&gt;0),13,AND(Y507=10,O507&lt;&gt;0),25,AND(Y507=10,Q507&lt;&gt;0),22,AND(Y507=10,T507="ALTO"),21,AND(Y507=10,T507="BAJO"),18,AND(Y507=10,U507&lt;&gt;0),18,AND(Y507=11,O507&lt;&gt;0),25,AND(Y507=11,Q507&lt;&gt;0),23,AND(Y507=11,T507="ALTO"),20,AND(Y507=11,T507="BAJO"),16,AND(Y507=11,U507&lt;&gt;0),11,AND(Y507=12,O507&lt;&gt;0),25,AND(Y507=12,Q507&lt;&gt;0),23,AND(Y507=12,T507="ALTO"),20,AND(Y507=12,T507="BAJO"),16,AND(Y507=12,U507&lt;&gt;0),12,AND(Y507=13,O507&lt;&gt;0),25,AND(Y507=13,Q507&lt;&gt;0),21,AND(Y507=13,T507="ALTO"),20,AND(Y507=13,T507="BAJO"),17,AND(Y507=13,U507&lt;&gt;0),17,AND(Y507=14,O507&lt;&gt;0),25,AND(Y507=14,Q507&lt;&gt;0),24,AND(Y507=14,T507="ALTO"),23,AND(Y507=14,T507="BAJO"),21,AND(Y507=14,U507&lt;&gt;0),18,AND(Y507=15,O507&lt;&gt;0),25,AND(Y507=15,Q507&lt;&gt;0),24,AND(Y507=15,T507="ALTO"),22,AND(Y507=15,T507="BAJO"),19,AND(Y507=15,U507&lt;&gt;0),19,AND(Y507=16,O507&lt;&gt;0),25,AND(Y507=16,Q507&lt;&gt;0),23,AND(Y507=16,T507="ALTO"),23,AND(Y507=16,T507="BAJO"),23,AND(Y507=16,U507&lt;&gt;0),20,AND(Y507=17,O507&lt;&gt;0),25,AND(Y507=17,Q507&lt;&gt;0),24,AND(Y507=17,T507="ALTO"),23,AND(Y507=17,T507="BAJO"),21,AND(Y507=17,U507&lt;&gt;0),20,AND(Y507=18,O507&lt;&gt;0),25,AND(Y507=18,Q507&lt;&gt;0),24,AND(Y507=18,T507="ALTO"),23,AND(Y507=18,T507="BAJO"),22,AND(Y507=18,U507&lt;&gt;0),21,AND(Y507=19,O507&lt;&gt;0),25,AND(Y507=19,Q507&lt;&gt;0),25,AND(Y507=19,T507="ALTO"),24,AND(Y507=19,T507="BAJO"),22,AND(Y507=19,U507&lt;&gt;0),22,AND(Y507&lt;&gt;0,W507&lt;&gt;0),Y507,TRUE,"FALSO")</f>
        <v>17</v>
      </c>
      <c r="AB507" s="248"/>
      <c r="AC507" s="248"/>
      <c r="AD507" s="430"/>
      <c r="AE507" s="431"/>
      <c r="AF507" s="431"/>
      <c r="AG507" s="223"/>
      <c r="AH507" s="223"/>
      <c r="AI507" s="223"/>
      <c r="AJ507" s="223"/>
      <c r="AK507" s="223"/>
      <c r="AL507" s="223"/>
      <c r="AM507" s="223"/>
      <c r="AN507" s="259"/>
      <c r="AO507" s="223"/>
      <c r="AP507" s="259"/>
      <c r="AR507" s="260"/>
      <c r="AT507" s="260"/>
      <c r="AV507" s="260"/>
    </row>
    <row r="508" spans="1:48" s="225" customFormat="1" ht="57" customHeight="1">
      <c r="A508" s="656"/>
      <c r="B508" s="574"/>
      <c r="C508" s="583"/>
      <c r="D508" s="244" t="s">
        <v>795</v>
      </c>
      <c r="E508" s="272" t="s">
        <v>865</v>
      </c>
      <c r="F508" s="185" t="s">
        <v>1</v>
      </c>
      <c r="G508" s="246" t="s">
        <v>51</v>
      </c>
      <c r="H508" s="247" t="s">
        <v>54</v>
      </c>
      <c r="I508" s="248" t="s">
        <v>142</v>
      </c>
      <c r="J508" s="248" t="str">
        <f>IF(OR(F508="SE",F508="SA"),VLOOKUP(I508,'Tabla de Peligros y Riesgo'!$C$2:$E$227,2,FALSE),VLOOKUP(I508,'LISTA DE ASPECTOS - IMPACTOS'!$D$3:$F$72,2,FALSE))</f>
        <v>Colisión/atropello</v>
      </c>
      <c r="K508" s="249" t="str">
        <f>IF(OR(F508="SE",F508="SA"),VLOOKUP(I508,'Tabla de Peligros y Riesgo'!$C$2:$E$227,3,FALSE),VLOOKUP(I508,'LISTA DE ASPECTOS - IMPACTOS'!$D$3:$F$72,3,FALSE))</f>
        <v>Contusión/Fractura/Muerte</v>
      </c>
      <c r="L508" s="250" t="s">
        <v>56</v>
      </c>
      <c r="M508" s="248">
        <v>3</v>
      </c>
      <c r="N508" s="251">
        <f t="shared" si="61"/>
        <v>13</v>
      </c>
      <c r="O508" s="248"/>
      <c r="P508" s="252"/>
      <c r="Q508" s="248"/>
      <c r="R508" s="252"/>
      <c r="S508" s="248" t="s">
        <v>1207</v>
      </c>
      <c r="T508" s="248" t="s">
        <v>53</v>
      </c>
      <c r="U508" s="253" t="s">
        <v>1208</v>
      </c>
      <c r="V508" s="254">
        <v>0.35</v>
      </c>
      <c r="W508" s="253" t="s">
        <v>1196</v>
      </c>
      <c r="X508" s="255">
        <v>0.15</v>
      </c>
      <c r="Y508" s="251">
        <f t="shared" si="57"/>
        <v>13</v>
      </c>
      <c r="Z508" s="256"/>
      <c r="AA508" s="251">
        <f t="array" ref="AA508">_xlfn.IFS(AND(Y508=1,O508&lt;&gt;0),25,AND(Y508=1,Q508&lt;&gt;0),21,AND(Y508=1,T508="ALTO"),16,AND(Y508=1,T508="BAJO"),11,AND(Y508=1,U508&lt;&gt;0),2,AND(Y508=2,O508&lt;&gt;0),25,AND(Y508=2,Q508&lt;&gt;0),21,AND(Y508=2,T508="ALTO"),16,AND(Y508=2,T508="BAJO"),11,AND(Y508=2,U508&lt;&gt;0),4,AND(Y508=3,O508&lt;&gt;0),25,AND(Y508=3,Q508&lt;&gt;0),21,AND(Y508=3,T508="ALTO"),16,AND(Y508=3,T508="BAJO"),12,AND(Y508=3,U508&lt;&gt;0),5,AND(Y508=4,O508&lt;&gt;0),25,AND(Y508=4,Q508&lt;&gt;0),13,AND(Y508=4,T508="ALTO"),16,AND(Y508=4,T508="BAJO"),14,AND(Y508=4,U508&lt;&gt;0),7,AND(Y508=5,O508&lt;&gt;0),25,AND(Y508=5,Q508&lt;&gt;0),21,AND(Y508=5,T508="ALTO"),16,AND(Y508=5,T508="BAJO"),12,AND(Y508=5,U508&lt;&gt;0),8,AND(Y508=6,O508&lt;&gt;0),25,AND(Y508=6,Q508&lt;&gt;0),21,AND(Y508=6,T508="ALTO"),20,AND(Y508=6,T508="BAJO"),17,AND(Y508=6,U508&lt;&gt;0),6,AND(Y508=7,O508&lt;&gt;0),25,AND(Y508=7,Q508&lt;&gt;0),23,AND(Y508=7,T508="ALTO"),16,AND(Y508=7,T508="BAJO"),11,AND(Y508=7,U508&lt;&gt;0),7,AND(Y508=8,O508&lt;&gt;0),25,AND(Y508=8,Q508&lt;&gt;0),21,AND(Y508=8,T508="ALTO"),16,AND(Y508=8,T508="BAJO"),12,AND(Y508=8,U508&lt;&gt;0),8,AND(Y508=9,O508&lt;&gt;0),25,AND(Y508=9,Q508&lt;&gt;0),21,AND(Y508=9,T508="ALTO"),20,AND(Y508=9,T508="BAJO"),17,AND(Y508=9,U508&lt;&gt;0),13,AND(Y508=10,O508&lt;&gt;0),25,AND(Y508=10,Q508&lt;&gt;0),22,AND(Y508=10,T508="ALTO"),21,AND(Y508=10,T508="BAJO"),18,AND(Y508=10,U508&lt;&gt;0),18,AND(Y508=11,O508&lt;&gt;0),25,AND(Y508=11,Q508&lt;&gt;0),23,AND(Y508=11,T508="ALTO"),20,AND(Y508=11,T508="BAJO"),16,AND(Y508=11,U508&lt;&gt;0),11,AND(Y508=12,O508&lt;&gt;0),25,AND(Y508=12,Q508&lt;&gt;0),23,AND(Y508=12,T508="ALTO"),20,AND(Y508=12,T508="BAJO"),16,AND(Y508=12,U508&lt;&gt;0),12,AND(Y508=13,O508&lt;&gt;0),25,AND(Y508=13,Q508&lt;&gt;0),21,AND(Y508=13,T508="ALTO"),20,AND(Y508=13,T508="BAJO"),17,AND(Y508=13,U508&lt;&gt;0),17,AND(Y508=14,O508&lt;&gt;0),25,AND(Y508=14,Q508&lt;&gt;0),24,AND(Y508=14,T508="ALTO"),23,AND(Y508=14,T508="BAJO"),21,AND(Y508=14,U508&lt;&gt;0),18,AND(Y508=15,O508&lt;&gt;0),25,AND(Y508=15,Q508&lt;&gt;0),24,AND(Y508=15,T508="ALTO"),22,AND(Y508=15,T508="BAJO"),19,AND(Y508=15,U508&lt;&gt;0),19,AND(Y508=16,O508&lt;&gt;0),25,AND(Y508=16,Q508&lt;&gt;0),23,AND(Y508=16,T508="ALTO"),23,AND(Y508=16,T508="BAJO"),23,AND(Y508=16,U508&lt;&gt;0),20,AND(Y508=17,O508&lt;&gt;0),25,AND(Y508=17,Q508&lt;&gt;0),24,AND(Y508=17,T508="ALTO"),23,AND(Y508=17,T508="BAJO"),21,AND(Y508=17,U508&lt;&gt;0),20,AND(Y508=18,O508&lt;&gt;0),25,AND(Y508=18,Q508&lt;&gt;0),24,AND(Y508=18,T508="ALTO"),23,AND(Y508=18,T508="BAJO"),22,AND(Y508=18,U508&lt;&gt;0),21,AND(Y508=19,O508&lt;&gt;0),25,AND(Y508=19,Q508&lt;&gt;0),25,AND(Y508=19,T508="ALTO"),24,AND(Y508=19,T508="BAJO"),22,AND(Y508=19,U508&lt;&gt;0),22,AND(Y508&lt;&gt;0,W508&lt;&gt;0),Y508,TRUE,"FALSO")</f>
        <v>20</v>
      </c>
      <c r="AB508" s="248"/>
      <c r="AC508" s="248"/>
      <c r="AD508" s="430"/>
      <c r="AE508" s="431"/>
      <c r="AF508" s="431"/>
      <c r="AG508" s="223"/>
      <c r="AH508" s="223"/>
      <c r="AI508" s="223"/>
      <c r="AJ508" s="223"/>
      <c r="AK508" s="223"/>
      <c r="AL508" s="223"/>
      <c r="AM508" s="223"/>
      <c r="AN508" s="259"/>
      <c r="AO508" s="223"/>
      <c r="AP508" s="259"/>
      <c r="AR508" s="260"/>
      <c r="AT508" s="260"/>
      <c r="AV508" s="260"/>
    </row>
    <row r="509" spans="1:48" s="225" customFormat="1" ht="57" customHeight="1">
      <c r="A509" s="656"/>
      <c r="B509" s="574"/>
      <c r="C509" s="583"/>
      <c r="D509" s="252" t="s">
        <v>812</v>
      </c>
      <c r="E509" s="272" t="s">
        <v>865</v>
      </c>
      <c r="F509" s="185" t="s">
        <v>1</v>
      </c>
      <c r="G509" s="246" t="s">
        <v>51</v>
      </c>
      <c r="H509" s="247" t="s">
        <v>92</v>
      </c>
      <c r="I509" s="248" t="s">
        <v>134</v>
      </c>
      <c r="J509" s="248" t="str">
        <f>IF(OR(F509="SE",F509="SA"),VLOOKUP(I509,'Tabla de Peligros y Riesgo'!$C$2:$E$227,2,FALSE),VLOOKUP(I509,'LISTA DE ASPECTOS - IMPACTOS'!$D$3:$F$72,2,FALSE))</f>
        <v>Atrapamiento</v>
      </c>
      <c r="K509" s="249" t="str">
        <f>IF(OR(F509="SE",F509="SA"),VLOOKUP(I509,'Tabla de Peligros y Riesgo'!$C$2:$E$227,3,FALSE),VLOOKUP(I509,'LISTA DE ASPECTOS - IMPACTOS'!$D$3:$F$72,3,FALSE))</f>
        <v>Heridas/Amputación/Contusión/Fractura/Muerte</v>
      </c>
      <c r="L509" s="250" t="s">
        <v>90</v>
      </c>
      <c r="M509" s="248">
        <v>2</v>
      </c>
      <c r="N509" s="251">
        <f t="shared" si="61"/>
        <v>5</v>
      </c>
      <c r="O509" s="248"/>
      <c r="P509" s="252"/>
      <c r="Q509" s="248"/>
      <c r="R509" s="252"/>
      <c r="S509" s="248" t="s">
        <v>1269</v>
      </c>
      <c r="T509" s="248" t="s">
        <v>53</v>
      </c>
      <c r="U509" s="253" t="s">
        <v>1319</v>
      </c>
      <c r="V509" s="254"/>
      <c r="W509" s="253" t="s">
        <v>1196</v>
      </c>
      <c r="X509" s="255"/>
      <c r="Y509" s="251">
        <f t="shared" si="57"/>
        <v>5</v>
      </c>
      <c r="Z509" s="256"/>
      <c r="AA509" s="251">
        <f t="array" ref="AA509">_xlfn.IFS(AND(Y509=1,O509&lt;&gt;0),25,AND(Y509=1,Q509&lt;&gt;0),21,AND(Y509=1,T509="ALTO"),16,AND(Y509=1,T509="BAJO"),11,AND(Y509=1,U509&lt;&gt;0),2,AND(Y509=2,O509&lt;&gt;0),25,AND(Y509=2,Q509&lt;&gt;0),21,AND(Y509=2,T509="ALTO"),16,AND(Y509=2,T509="BAJO"),11,AND(Y509=2,U509&lt;&gt;0),4,AND(Y509=3,O509&lt;&gt;0),25,AND(Y509=3,Q509&lt;&gt;0),21,AND(Y509=3,T509="ALTO"),16,AND(Y509=3,T509="BAJO"),12,AND(Y509=3,U509&lt;&gt;0),5,AND(Y509=4,O509&lt;&gt;0),25,AND(Y509=4,Q509&lt;&gt;0),13,AND(Y509=4,T509="ALTO"),16,AND(Y509=4,T509="BAJO"),14,AND(Y509=4,U509&lt;&gt;0),7,AND(Y509=5,O509&lt;&gt;0),25,AND(Y509=5,Q509&lt;&gt;0),21,AND(Y509=5,T509="ALTO"),16,AND(Y509=5,T509="BAJO"),12,AND(Y509=5,U509&lt;&gt;0),8,AND(Y509=6,O509&lt;&gt;0),25,AND(Y509=6,Q509&lt;&gt;0),21,AND(Y509=6,T509="ALTO"),20,AND(Y509=6,T509="BAJO"),17,AND(Y509=6,U509&lt;&gt;0),6,AND(Y509=7,O509&lt;&gt;0),25,AND(Y509=7,Q509&lt;&gt;0),23,AND(Y509=7,T509="ALTO"),16,AND(Y509=7,T509="BAJO"),11,AND(Y509=7,U509&lt;&gt;0),7,AND(Y509=8,O509&lt;&gt;0),25,AND(Y509=8,Q509&lt;&gt;0),21,AND(Y509=8,T509="ALTO"),16,AND(Y509=8,T509="BAJO"),12,AND(Y509=8,U509&lt;&gt;0),8,AND(Y509=9,O509&lt;&gt;0),25,AND(Y509=9,Q509&lt;&gt;0),21,AND(Y509=9,T509="ALTO"),20,AND(Y509=9,T509="BAJO"),17,AND(Y509=9,U509&lt;&gt;0),13,AND(Y509=10,O509&lt;&gt;0),25,AND(Y509=10,Q509&lt;&gt;0),22,AND(Y509=10,T509="ALTO"),21,AND(Y509=10,T509="BAJO"),18,AND(Y509=10,U509&lt;&gt;0),18,AND(Y509=11,O509&lt;&gt;0),25,AND(Y509=11,Q509&lt;&gt;0),23,AND(Y509=11,T509="ALTO"),20,AND(Y509=11,T509="BAJO"),16,AND(Y509=11,U509&lt;&gt;0),11,AND(Y509=12,O509&lt;&gt;0),25,AND(Y509=12,Q509&lt;&gt;0),23,AND(Y509=12,T509="ALTO"),20,AND(Y509=12,T509="BAJO"),16,AND(Y509=12,U509&lt;&gt;0),12,AND(Y509=13,O509&lt;&gt;0),25,AND(Y509=13,Q509&lt;&gt;0),21,AND(Y509=13,T509="ALTO"),20,AND(Y509=13,T509="BAJO"),17,AND(Y509=13,U509&lt;&gt;0),17,AND(Y509=14,O509&lt;&gt;0),25,AND(Y509=14,Q509&lt;&gt;0),24,AND(Y509=14,T509="ALTO"),23,AND(Y509=14,T509="BAJO"),21,AND(Y509=14,U509&lt;&gt;0),18,AND(Y509=15,O509&lt;&gt;0),25,AND(Y509=15,Q509&lt;&gt;0),24,AND(Y509=15,T509="ALTO"),22,AND(Y509=15,T509="BAJO"),19,AND(Y509=15,U509&lt;&gt;0),19,AND(Y509=16,O509&lt;&gt;0),25,AND(Y509=16,Q509&lt;&gt;0),23,AND(Y509=16,T509="ALTO"),23,AND(Y509=16,T509="BAJO"),23,AND(Y509=16,U509&lt;&gt;0),20,AND(Y509=17,O509&lt;&gt;0),25,AND(Y509=17,Q509&lt;&gt;0),24,AND(Y509=17,T509="ALTO"),23,AND(Y509=17,T509="BAJO"),21,AND(Y509=17,U509&lt;&gt;0),20,AND(Y509=18,O509&lt;&gt;0),25,AND(Y509=18,Q509&lt;&gt;0),24,AND(Y509=18,T509="ALTO"),23,AND(Y509=18,T509="BAJO"),22,AND(Y509=18,U509&lt;&gt;0),21,AND(Y509=19,O509&lt;&gt;0),25,AND(Y509=19,Q509&lt;&gt;0),25,AND(Y509=19,T509="ALTO"),24,AND(Y509=19,T509="BAJO"),22,AND(Y509=19,U509&lt;&gt;0),22,AND(Y509&lt;&gt;0,W509&lt;&gt;0),Y509,TRUE,"FALSO")</f>
        <v>16</v>
      </c>
      <c r="AB509" s="248"/>
      <c r="AC509" s="248"/>
      <c r="AD509" s="430"/>
      <c r="AE509" s="431"/>
      <c r="AF509" s="431"/>
      <c r="AG509" s="223"/>
      <c r="AH509" s="223"/>
      <c r="AI509" s="223"/>
      <c r="AJ509" s="223"/>
      <c r="AK509" s="223"/>
      <c r="AL509" s="223"/>
      <c r="AM509" s="223"/>
      <c r="AN509" s="259"/>
      <c r="AO509" s="223"/>
      <c r="AP509" s="259"/>
      <c r="AR509" s="260"/>
      <c r="AT509" s="260"/>
      <c r="AV509" s="260"/>
    </row>
    <row r="510" spans="1:48" s="225" customFormat="1" ht="47.25" customHeight="1">
      <c r="A510" s="656"/>
      <c r="B510" s="574"/>
      <c r="C510" s="583"/>
      <c r="D510" s="268" t="s">
        <v>819</v>
      </c>
      <c r="E510" s="272" t="s">
        <v>865</v>
      </c>
      <c r="F510" s="185" t="s">
        <v>0</v>
      </c>
      <c r="G510" s="246" t="s">
        <v>51</v>
      </c>
      <c r="H510" s="247" t="s">
        <v>135</v>
      </c>
      <c r="I510" s="248" t="s">
        <v>148</v>
      </c>
      <c r="J510" s="248" t="str">
        <f>IF(OR(F510="SE",F510="SA"),VLOOKUP(I510,'Tabla de Peligros y Riesgo'!$C$2:$E$227,2,FALSE),VLOOKUP(I510,'LISTA DE ASPECTOS - IMPACTOS'!$D$3:$F$72,2,FALSE))</f>
        <v>Riesgos Disergonómico</v>
      </c>
      <c r="K510" s="249" t="str">
        <f>IF(OR(F510="SE",F510="SA"),VLOOKUP(I510,'Tabla de Peligros y Riesgo'!$C$2:$E$227,3,FALSE),VLOOKUP(I510,'LISTA DE ASPECTOS - IMPACTOS'!$D$3:$F$72,3,FALSE))</f>
        <v>Lumbalgia</v>
      </c>
      <c r="L510" s="250" t="s">
        <v>56</v>
      </c>
      <c r="M510" s="248">
        <v>3</v>
      </c>
      <c r="N510" s="251">
        <f t="shared" si="61"/>
        <v>13</v>
      </c>
      <c r="O510" s="248"/>
      <c r="P510" s="252"/>
      <c r="Q510" s="248"/>
      <c r="R510" s="252"/>
      <c r="S510" s="248"/>
      <c r="T510" s="248"/>
      <c r="U510" s="248" t="s">
        <v>1253</v>
      </c>
      <c r="V510" s="254"/>
      <c r="W510" s="253" t="s">
        <v>1196</v>
      </c>
      <c r="X510" s="255"/>
      <c r="Y510" s="251">
        <f t="shared" si="57"/>
        <v>13</v>
      </c>
      <c r="Z510" s="256"/>
      <c r="AA510" s="251">
        <f t="array" ref="AA510">_xlfn.IFS(AND(Y510=1,O510&lt;&gt;0),25,AND(Y510=1,Q510&lt;&gt;0),21,AND(Y510=1,T510="ALTO"),16,AND(Y510=1,T510="BAJO"),11,AND(Y510=1,U510&lt;&gt;0),2,AND(Y510=2,O510&lt;&gt;0),25,AND(Y510=2,Q510&lt;&gt;0),21,AND(Y510=2,T510="ALTO"),16,AND(Y510=2,T510="BAJO"),11,AND(Y510=2,U510&lt;&gt;0),4,AND(Y510=3,O510&lt;&gt;0),25,AND(Y510=3,Q510&lt;&gt;0),21,AND(Y510=3,T510="ALTO"),16,AND(Y510=3,T510="BAJO"),12,AND(Y510=3,U510&lt;&gt;0),5,AND(Y510=4,O510&lt;&gt;0),25,AND(Y510=4,Q510&lt;&gt;0),13,AND(Y510=4,T510="ALTO"),16,AND(Y510=4,T510="BAJO"),14,AND(Y510=4,U510&lt;&gt;0),7,AND(Y510=5,O510&lt;&gt;0),25,AND(Y510=5,Q510&lt;&gt;0),21,AND(Y510=5,T510="ALTO"),16,AND(Y510=5,T510="BAJO"),12,AND(Y510=5,U510&lt;&gt;0),8,AND(Y510=6,O510&lt;&gt;0),25,AND(Y510=6,Q510&lt;&gt;0),21,AND(Y510=6,T510="ALTO"),20,AND(Y510=6,T510="BAJO"),17,AND(Y510=6,U510&lt;&gt;0),6,AND(Y510=7,O510&lt;&gt;0),25,AND(Y510=7,Q510&lt;&gt;0),23,AND(Y510=7,T510="ALTO"),16,AND(Y510=7,T510="BAJO"),11,AND(Y510=7,U510&lt;&gt;0),7,AND(Y510=8,O510&lt;&gt;0),25,AND(Y510=8,Q510&lt;&gt;0),21,AND(Y510=8,T510="ALTO"),16,AND(Y510=8,T510="BAJO"),12,AND(Y510=8,U510&lt;&gt;0),8,AND(Y510=9,O510&lt;&gt;0),25,AND(Y510=9,Q510&lt;&gt;0),21,AND(Y510=9,T510="ALTO"),20,AND(Y510=9,T510="BAJO"),17,AND(Y510=9,U510&lt;&gt;0),13,AND(Y510=10,O510&lt;&gt;0),25,AND(Y510=10,Q510&lt;&gt;0),22,AND(Y510=10,T510="ALTO"),21,AND(Y510=10,T510="BAJO"),18,AND(Y510=10,U510&lt;&gt;0),18,AND(Y510=11,O510&lt;&gt;0),25,AND(Y510=11,Q510&lt;&gt;0),23,AND(Y510=11,T510="ALTO"),20,AND(Y510=11,T510="BAJO"),16,AND(Y510=11,U510&lt;&gt;0),11,AND(Y510=12,O510&lt;&gt;0),25,AND(Y510=12,Q510&lt;&gt;0),23,AND(Y510=12,T510="ALTO"),20,AND(Y510=12,T510="BAJO"),16,AND(Y510=12,U510&lt;&gt;0),12,AND(Y510=13,O510&lt;&gt;0),25,AND(Y510=13,Q510&lt;&gt;0),21,AND(Y510=13,T510="ALTO"),20,AND(Y510=13,T510="BAJO"),17,AND(Y510=13,U510&lt;&gt;0),17,AND(Y510=14,O510&lt;&gt;0),25,AND(Y510=14,Q510&lt;&gt;0),24,AND(Y510=14,T510="ALTO"),23,AND(Y510=14,T510="BAJO"),21,AND(Y510=14,U510&lt;&gt;0),18,AND(Y510=15,O510&lt;&gt;0),25,AND(Y510=15,Q510&lt;&gt;0),24,AND(Y510=15,T510="ALTO"),22,AND(Y510=15,T510="BAJO"),19,AND(Y510=15,U510&lt;&gt;0),19,AND(Y510=16,O510&lt;&gt;0),25,AND(Y510=16,Q510&lt;&gt;0),23,AND(Y510=16,T510="ALTO"),23,AND(Y510=16,T510="BAJO"),23,AND(Y510=16,U510&lt;&gt;0),20,AND(Y510=17,O510&lt;&gt;0),25,AND(Y510=17,Q510&lt;&gt;0),24,AND(Y510=17,T510="ALTO"),23,AND(Y510=17,T510="BAJO"),21,AND(Y510=17,U510&lt;&gt;0),20,AND(Y510=18,O510&lt;&gt;0),25,AND(Y510=18,Q510&lt;&gt;0),24,AND(Y510=18,T510="ALTO"),23,AND(Y510=18,T510="BAJO"),22,AND(Y510=18,U510&lt;&gt;0),21,AND(Y510=19,O510&lt;&gt;0),25,AND(Y510=19,Q510&lt;&gt;0),25,AND(Y510=19,T510="ALTO"),24,AND(Y510=19,T510="BAJO"),22,AND(Y510=19,U510&lt;&gt;0),22,AND(Y510&lt;&gt;0,W510&lt;&gt;0),Y510,TRUE,"FALSO")</f>
        <v>17</v>
      </c>
      <c r="AB510" s="248"/>
      <c r="AC510" s="248"/>
      <c r="AD510" s="430"/>
      <c r="AE510" s="431"/>
      <c r="AF510" s="431"/>
      <c r="AG510" s="223"/>
      <c r="AH510" s="223"/>
      <c r="AI510" s="223"/>
      <c r="AJ510" s="223"/>
      <c r="AK510" s="223"/>
      <c r="AL510" s="223"/>
      <c r="AM510" s="223"/>
      <c r="AN510" s="259"/>
      <c r="AO510" s="223"/>
      <c r="AP510" s="259"/>
      <c r="AR510" s="260"/>
      <c r="AT510" s="260"/>
      <c r="AV510" s="260"/>
    </row>
    <row r="511" spans="1:48" ht="57" customHeight="1">
      <c r="A511" s="656"/>
      <c r="B511" s="575"/>
      <c r="C511" s="584"/>
      <c r="D511" s="270" t="s">
        <v>819</v>
      </c>
      <c r="E511" s="272" t="s">
        <v>865</v>
      </c>
      <c r="F511" s="185" t="s">
        <v>2</v>
      </c>
      <c r="G511" s="246" t="s">
        <v>52</v>
      </c>
      <c r="H511" s="247" t="s">
        <v>128</v>
      </c>
      <c r="I511" s="248" t="s">
        <v>150</v>
      </c>
      <c r="J511" s="248" t="str">
        <f>IF(OR(F511="SE",F511="SA"),VLOOKUP(I511,'Tabla de Peligros y Riesgo'!$C$2:$E$227,2,FALSE),VLOOKUP(I511,'LISTA DE ASPECTOS - IMPACTOS'!$D$3:$F$72,2,FALSE))</f>
        <v>Alteración de la calidad de suelo/agua</v>
      </c>
      <c r="K511" s="249" t="str">
        <f>IF(OR(F511="SE",F511="SA"),VLOOKUP(I511,'Tabla de Peligros y Riesgo'!$C$2:$E$227,3,FALSE),VLOOKUP(I511,'LISTA DE ASPECTOS - IMPACTOS'!$D$3:$F$72,3,FALSE))</f>
        <v>Potencial afectación a la calidad ambiental del suelo, agua, aire, flora y fauna</v>
      </c>
      <c r="L511" s="250" t="s">
        <v>56</v>
      </c>
      <c r="M511" s="248">
        <v>4</v>
      </c>
      <c r="N511" s="251">
        <f t="shared" si="61"/>
        <v>18</v>
      </c>
      <c r="O511" s="248"/>
      <c r="P511" s="252"/>
      <c r="Q511" s="248"/>
      <c r="R511" s="252"/>
      <c r="S511" s="248"/>
      <c r="T511" s="248"/>
      <c r="U511" s="248" t="s">
        <v>1253</v>
      </c>
      <c r="V511" s="252"/>
      <c r="W511" s="253"/>
      <c r="X511" s="255"/>
      <c r="Y511" s="251">
        <f t="shared" si="57"/>
        <v>18</v>
      </c>
      <c r="Z511" s="256"/>
      <c r="AA511" s="251">
        <f t="array" ref="AA511">_xlfn.IFS(AND(Y511=1,O511&lt;&gt;0),25,AND(Y511=1,Q511&lt;&gt;0),21,AND(Y511=1,T511="ALTO"),16,AND(Y511=1,T511="BAJO"),11,AND(Y511=1,U511&lt;&gt;0),2,AND(Y511=2,O511&lt;&gt;0),25,AND(Y511=2,Q511&lt;&gt;0),21,AND(Y511=2,T511="ALTO"),16,AND(Y511=2,T511="BAJO"),11,AND(Y511=2,U511&lt;&gt;0),4,AND(Y511=3,O511&lt;&gt;0),25,AND(Y511=3,Q511&lt;&gt;0),21,AND(Y511=3,T511="ALTO"),16,AND(Y511=3,T511="BAJO"),12,AND(Y511=3,U511&lt;&gt;0),5,AND(Y511=4,O511&lt;&gt;0),25,AND(Y511=4,Q511&lt;&gt;0),13,AND(Y511=4,T511="ALTO"),16,AND(Y511=4,T511="BAJO"),14,AND(Y511=4,U511&lt;&gt;0),7,AND(Y511=5,O511&lt;&gt;0),25,AND(Y511=5,Q511&lt;&gt;0),21,AND(Y511=5,T511="ALTO"),16,AND(Y511=5,T511="BAJO"),12,AND(Y511=5,U511&lt;&gt;0),8,AND(Y511=6,O511&lt;&gt;0),25,AND(Y511=6,Q511&lt;&gt;0),21,AND(Y511=6,T511="ALTO"),20,AND(Y511=6,T511="BAJO"),17,AND(Y511=6,U511&lt;&gt;0),6,AND(Y511=7,O511&lt;&gt;0),25,AND(Y511=7,Q511&lt;&gt;0),23,AND(Y511=7,T511="ALTO"),16,AND(Y511=7,T511="BAJO"),11,AND(Y511=7,U511&lt;&gt;0),7,AND(Y511=8,O511&lt;&gt;0),25,AND(Y511=8,Q511&lt;&gt;0),21,AND(Y511=8,T511="ALTO"),16,AND(Y511=8,T511="BAJO"),12,AND(Y511=8,U511&lt;&gt;0),8,AND(Y511=9,O511&lt;&gt;0),25,AND(Y511=9,Q511&lt;&gt;0),21,AND(Y511=9,T511="ALTO"),20,AND(Y511=9,T511="BAJO"),17,AND(Y511=9,U511&lt;&gt;0),13,AND(Y511=10,O511&lt;&gt;0),25,AND(Y511=10,Q511&lt;&gt;0),22,AND(Y511=10,T511="ALTO"),21,AND(Y511=10,T511="BAJO"),18,AND(Y511=10,U511&lt;&gt;0),18,AND(Y511=11,O511&lt;&gt;0),25,AND(Y511=11,Q511&lt;&gt;0),23,AND(Y511=11,T511="ALTO"),20,AND(Y511=11,T511="BAJO"),16,AND(Y511=11,U511&lt;&gt;0),11,AND(Y511=12,O511&lt;&gt;0),25,AND(Y511=12,Q511&lt;&gt;0),23,AND(Y511=12,T511="ALTO"),20,AND(Y511=12,T511="BAJO"),16,AND(Y511=12,U511&lt;&gt;0),12,AND(Y511=13,O511&lt;&gt;0),25,AND(Y511=13,Q511&lt;&gt;0),21,AND(Y511=13,T511="ALTO"),20,AND(Y511=13,T511="BAJO"),17,AND(Y511=13,U511&lt;&gt;0),17,AND(Y511=14,O511&lt;&gt;0),25,AND(Y511=14,Q511&lt;&gt;0),24,AND(Y511=14,T511="ALTO"),23,AND(Y511=14,T511="BAJO"),21,AND(Y511=14,U511&lt;&gt;0),18,AND(Y511=15,O511&lt;&gt;0),25,AND(Y511=15,Q511&lt;&gt;0),24,AND(Y511=15,T511="ALTO"),22,AND(Y511=15,T511="BAJO"),19,AND(Y511=15,U511&lt;&gt;0),19,AND(Y511=16,O511&lt;&gt;0),25,AND(Y511=16,Q511&lt;&gt;0),23,AND(Y511=16,T511="ALTO"),23,AND(Y511=16,T511="BAJO"),23,AND(Y511=16,U511&lt;&gt;0),20,AND(Y511=17,O511&lt;&gt;0),25,AND(Y511=17,Q511&lt;&gt;0),24,AND(Y511=17,T511="ALTO"),23,AND(Y511=17,T511="BAJO"),21,AND(Y511=17,U511&lt;&gt;0),20,AND(Y511=18,O511&lt;&gt;0),25,AND(Y511=18,Q511&lt;&gt;0),24,AND(Y511=18,T511="ALTO"),23,AND(Y511=18,T511="BAJO"),22,AND(Y511=18,U511&lt;&gt;0),21,AND(Y511=19,O511&lt;&gt;0),25,AND(Y511=19,Q511&lt;&gt;0),25,AND(Y511=19,T511="ALTO"),24,AND(Y511=19,T511="BAJO"),22,AND(Y511=19,U511&lt;&gt;0),22,AND(Y511&lt;&gt;0,W511&lt;&gt;0),Y511,TRUE,"FALSO")</f>
        <v>21</v>
      </c>
      <c r="AB511" s="50"/>
      <c r="AC511" s="50"/>
      <c r="AD511" s="432"/>
      <c r="AE511" s="433"/>
      <c r="AF511" s="433"/>
      <c r="AN511" s="265"/>
      <c r="AP511" s="265"/>
      <c r="AR511" s="266"/>
      <c r="AT511" s="266"/>
      <c r="AV511" s="266"/>
    </row>
    <row r="512" spans="1:48" s="225" customFormat="1" ht="57" customHeight="1">
      <c r="A512" s="656"/>
      <c r="B512" s="561">
        <v>33</v>
      </c>
      <c r="C512" s="585" t="s">
        <v>1320</v>
      </c>
      <c r="D512" s="271" t="s">
        <v>782</v>
      </c>
      <c r="E512" s="272" t="s">
        <v>865</v>
      </c>
      <c r="F512" s="185" t="s">
        <v>0</v>
      </c>
      <c r="G512" s="246" t="s">
        <v>51</v>
      </c>
      <c r="H512" s="247" t="s">
        <v>71</v>
      </c>
      <c r="I512" s="248" t="s">
        <v>72</v>
      </c>
      <c r="J512" s="248" t="str">
        <f>IF(OR(F512="SE",F512="SA"),VLOOKUP(I512,'Tabla de Peligros y Riesgo'!$C$2:$E$227,2,FALSE),VLOOKUP(I512,'LISTA DE ASPECTOS - IMPACTOS'!$D$3:$F$72,2,FALSE))</f>
        <v>Contagio</v>
      </c>
      <c r="K512" s="249" t="str">
        <f>IF(OR(F512="SE",F512="SA"),VLOOKUP(I512,'Tabla de Peligros y Riesgo'!$C$2:$E$227,3,FALSE),VLOOKUP(I512,'LISTA DE ASPECTOS - IMPACTOS'!$D$3:$F$72,3,FALSE))</f>
        <v xml:space="preserve">Infección/Muerte </v>
      </c>
      <c r="L512" s="250" t="s">
        <v>90</v>
      </c>
      <c r="M512" s="248">
        <v>2</v>
      </c>
      <c r="N512" s="251">
        <f t="shared" si="61"/>
        <v>5</v>
      </c>
      <c r="O512" s="248"/>
      <c r="P512" s="252"/>
      <c r="Q512" s="248"/>
      <c r="R512" s="252"/>
      <c r="S512" s="248" t="s">
        <v>1190</v>
      </c>
      <c r="T512" s="248" t="s">
        <v>53</v>
      </c>
      <c r="U512" s="253" t="s">
        <v>1191</v>
      </c>
      <c r="V512" s="254">
        <v>0.35</v>
      </c>
      <c r="W512" s="253" t="s">
        <v>1192</v>
      </c>
      <c r="X512" s="255">
        <v>0.15</v>
      </c>
      <c r="Y512" s="251">
        <f t="shared" si="57"/>
        <v>5</v>
      </c>
      <c r="Z512" s="256"/>
      <c r="AA512" s="251">
        <f t="array" ref="AA512">_xlfn.IFS(AND(Y512=1,O512&lt;&gt;0),25,AND(Y512=1,Q512&lt;&gt;0),21,AND(Y512=1,T512="ALTO"),16,AND(Y512=1,T512="BAJO"),11,AND(Y512=1,U512&lt;&gt;0),2,AND(Y512=2,O512&lt;&gt;0),25,AND(Y512=2,Q512&lt;&gt;0),21,AND(Y512=2,T512="ALTO"),16,AND(Y512=2,T512="BAJO"),11,AND(Y512=2,U512&lt;&gt;0),4,AND(Y512=3,O512&lt;&gt;0),25,AND(Y512=3,Q512&lt;&gt;0),21,AND(Y512=3,T512="ALTO"),16,AND(Y512=3,T512="BAJO"),12,AND(Y512=3,U512&lt;&gt;0),5,AND(Y512=4,O512&lt;&gt;0),25,AND(Y512=4,Q512&lt;&gt;0),13,AND(Y512=4,T512="ALTO"),16,AND(Y512=4,T512="BAJO"),14,AND(Y512=4,U512&lt;&gt;0),7,AND(Y512=5,O512&lt;&gt;0),25,AND(Y512=5,Q512&lt;&gt;0),21,AND(Y512=5,T512="ALTO"),16,AND(Y512=5,T512="BAJO"),12,AND(Y512=5,U512&lt;&gt;0),8,AND(Y512=6,O512&lt;&gt;0),25,AND(Y512=6,Q512&lt;&gt;0),21,AND(Y512=6,T512="ALTO"),20,AND(Y512=6,T512="BAJO"),17,AND(Y512=6,U512&lt;&gt;0),6,AND(Y512=7,O512&lt;&gt;0),25,AND(Y512=7,Q512&lt;&gt;0),23,AND(Y512=7,T512="ALTO"),16,AND(Y512=7,T512="BAJO"),11,AND(Y512=7,U512&lt;&gt;0),7,AND(Y512=8,O512&lt;&gt;0),25,AND(Y512=8,Q512&lt;&gt;0),21,AND(Y512=8,T512="ALTO"),16,AND(Y512=8,T512="BAJO"),12,AND(Y512=8,U512&lt;&gt;0),8,AND(Y512=9,O512&lt;&gt;0),25,AND(Y512=9,Q512&lt;&gt;0),21,AND(Y512=9,T512="ALTO"),20,AND(Y512=9,T512="BAJO"),17,AND(Y512=9,U512&lt;&gt;0),13,AND(Y512=10,O512&lt;&gt;0),25,AND(Y512=10,Q512&lt;&gt;0),22,AND(Y512=10,T512="ALTO"),21,AND(Y512=10,T512="BAJO"),18,AND(Y512=10,U512&lt;&gt;0),18,AND(Y512=11,O512&lt;&gt;0),25,AND(Y512=11,Q512&lt;&gt;0),23,AND(Y512=11,T512="ALTO"),20,AND(Y512=11,T512="BAJO"),16,AND(Y512=11,U512&lt;&gt;0),11,AND(Y512=12,O512&lt;&gt;0),25,AND(Y512=12,Q512&lt;&gt;0),23,AND(Y512=12,T512="ALTO"),20,AND(Y512=12,T512="BAJO"),16,AND(Y512=12,U512&lt;&gt;0),12,AND(Y512=13,O512&lt;&gt;0),25,AND(Y512=13,Q512&lt;&gt;0),21,AND(Y512=13,T512="ALTO"),20,AND(Y512=13,T512="BAJO"),17,AND(Y512=13,U512&lt;&gt;0),17,AND(Y512=14,O512&lt;&gt;0),25,AND(Y512=14,Q512&lt;&gt;0),24,AND(Y512=14,T512="ALTO"),23,AND(Y512=14,T512="BAJO"),21,AND(Y512=14,U512&lt;&gt;0),18,AND(Y512=15,O512&lt;&gt;0),25,AND(Y512=15,Q512&lt;&gt;0),24,AND(Y512=15,T512="ALTO"),22,AND(Y512=15,T512="BAJO"),19,AND(Y512=15,U512&lt;&gt;0),19,AND(Y512=16,O512&lt;&gt;0),25,AND(Y512=16,Q512&lt;&gt;0),23,AND(Y512=16,T512="ALTO"),23,AND(Y512=16,T512="BAJO"),23,AND(Y512=16,U512&lt;&gt;0),20,AND(Y512=17,O512&lt;&gt;0),25,AND(Y512=17,Q512&lt;&gt;0),24,AND(Y512=17,T512="ALTO"),23,AND(Y512=17,T512="BAJO"),21,AND(Y512=17,U512&lt;&gt;0),20,AND(Y512=18,O512&lt;&gt;0),25,AND(Y512=18,Q512&lt;&gt;0),24,AND(Y512=18,T512="ALTO"),23,AND(Y512=18,T512="BAJO"),22,AND(Y512=18,U512&lt;&gt;0),21,AND(Y512=19,O512&lt;&gt;0),25,AND(Y512=19,Q512&lt;&gt;0),25,AND(Y512=19,T512="ALTO"),24,AND(Y512=19,T512="BAJO"),22,AND(Y512=19,U512&lt;&gt;0),22,AND(Y512&lt;&gt;0,W512&lt;&gt;0),Y512,TRUE,"FALSO")</f>
        <v>16</v>
      </c>
      <c r="AB512" s="248"/>
      <c r="AC512" s="248"/>
      <c r="AD512" s="430"/>
      <c r="AE512" s="431"/>
      <c r="AF512" s="431"/>
      <c r="AG512" s="223"/>
      <c r="AH512" s="223"/>
      <c r="AI512" s="223"/>
      <c r="AJ512" s="223"/>
      <c r="AK512" s="223"/>
      <c r="AL512" s="223"/>
      <c r="AM512" s="223"/>
      <c r="AN512" s="259"/>
      <c r="AO512" s="223"/>
      <c r="AP512" s="259"/>
      <c r="AR512" s="260"/>
      <c r="AT512" s="260"/>
      <c r="AV512" s="260"/>
    </row>
    <row r="513" spans="1:48" ht="57" customHeight="1">
      <c r="A513" s="656"/>
      <c r="B513" s="562"/>
      <c r="C513" s="586"/>
      <c r="D513" s="270" t="s">
        <v>782</v>
      </c>
      <c r="E513" s="272" t="s">
        <v>865</v>
      </c>
      <c r="F513" s="185" t="s">
        <v>2</v>
      </c>
      <c r="G513" s="246" t="s">
        <v>58</v>
      </c>
      <c r="H513" s="247" t="s">
        <v>531</v>
      </c>
      <c r="I513" s="248" t="s">
        <v>543</v>
      </c>
      <c r="J513" s="248" t="str">
        <f>IF(OR(F513="SE",F513="SA"),VLOOKUP(I513,'Tabla de Peligros y Riesgo'!$C$2:$E$227,2,FALSE),VLOOKUP(I513,'LISTA DE ASPECTOS - IMPACTOS'!$D$3:$F$72,2,FALSE))</f>
        <v>Alteración de la calidad de suelo/agua</v>
      </c>
      <c r="K513" s="249" t="str">
        <f>IF(OR(F513="SE",F513="SA"),VLOOKUP(I513,'Tabla de Peligros y Riesgo'!$C$2:$E$227,3,FALSE),VLOOKUP(I513,'LISTA DE ASPECTOS - IMPACTOS'!$D$3:$F$72,3,FALSE))</f>
        <v>Potencial afectación a la calidad ambiental del suelo, agua, aire, flora y fauna</v>
      </c>
      <c r="L513" s="250" t="s">
        <v>65</v>
      </c>
      <c r="M513" s="248">
        <v>2</v>
      </c>
      <c r="N513" s="251">
        <f t="shared" si="61"/>
        <v>12</v>
      </c>
      <c r="O513" s="248"/>
      <c r="P513" s="252"/>
      <c r="Q513" s="248"/>
      <c r="R513" s="252"/>
      <c r="S513" s="248" t="s">
        <v>1193</v>
      </c>
      <c r="T513" s="248" t="s">
        <v>59</v>
      </c>
      <c r="U513" s="262" t="s">
        <v>1194</v>
      </c>
      <c r="V513" s="252"/>
      <c r="W513" s="253"/>
      <c r="X513" s="255"/>
      <c r="Y513" s="251">
        <f t="shared" si="57"/>
        <v>12</v>
      </c>
      <c r="Z513" s="256">
        <f>IF(N513&gt;=16,MAX(O513:T513),IF(N513&lt;16,MAX(O513:X513)))</f>
        <v>0</v>
      </c>
      <c r="AA513" s="251">
        <f t="array" ref="AA513">_xlfn.IFS(AND(Y513=1,O513&lt;&gt;0),25,AND(Y513=1,Q513&lt;&gt;0),21,AND(Y513=1,T513="ALTO"),16,AND(Y513=1,T513="BAJO"),11,AND(Y513=1,U513&lt;&gt;0),2,AND(Y513=2,O513&lt;&gt;0),25,AND(Y513=2,Q513&lt;&gt;0),21,AND(Y513=2,T513="ALTO"),16,AND(Y513=2,T513="BAJO"),11,AND(Y513=2,U513&lt;&gt;0),4,AND(Y513=3,O513&lt;&gt;0),25,AND(Y513=3,Q513&lt;&gt;0),21,AND(Y513=3,T513="ALTO"),16,AND(Y513=3,T513="BAJO"),12,AND(Y513=3,U513&lt;&gt;0),5,AND(Y513=4,O513&lt;&gt;0),25,AND(Y513=4,Q513&lt;&gt;0),13,AND(Y513=4,T513="ALTO"),16,AND(Y513=4,T513="BAJO"),14,AND(Y513=4,U513&lt;&gt;0),7,AND(Y513=5,O513&lt;&gt;0),25,AND(Y513=5,Q513&lt;&gt;0),21,AND(Y513=5,T513="ALTO"),16,AND(Y513=5,T513="BAJO"),12,AND(Y513=5,U513&lt;&gt;0),8,AND(Y513=6,O513&lt;&gt;0),25,AND(Y513=6,Q513&lt;&gt;0),21,AND(Y513=6,T513="ALTO"),20,AND(Y513=6,T513="BAJO"),17,AND(Y513=6,U513&lt;&gt;0),6,AND(Y513=7,O513&lt;&gt;0),25,AND(Y513=7,Q513&lt;&gt;0),23,AND(Y513=7,T513="ALTO"),16,AND(Y513=7,T513="BAJO"),11,AND(Y513=7,U513&lt;&gt;0),7,AND(Y513=8,O513&lt;&gt;0),25,AND(Y513=8,Q513&lt;&gt;0),21,AND(Y513=8,T513="ALTO"),16,AND(Y513=8,T513="BAJO"),12,AND(Y513=8,U513&lt;&gt;0),8,AND(Y513=9,O513&lt;&gt;0),25,AND(Y513=9,Q513&lt;&gt;0),21,AND(Y513=9,T513="ALTO"),20,AND(Y513=9,T513="BAJO"),17,AND(Y513=9,U513&lt;&gt;0),13,AND(Y513=10,O513&lt;&gt;0),25,AND(Y513=10,Q513&lt;&gt;0),22,AND(Y513=10,T513="ALTO"),21,AND(Y513=10,T513="BAJO"),18,AND(Y513=10,U513&lt;&gt;0),18,AND(Y513=11,O513&lt;&gt;0),25,AND(Y513=11,Q513&lt;&gt;0),23,AND(Y513=11,T513="ALTO"),20,AND(Y513=11,T513="BAJO"),16,AND(Y513=11,U513&lt;&gt;0),11,AND(Y513=12,O513&lt;&gt;0),25,AND(Y513=12,Q513&lt;&gt;0),23,AND(Y513=12,T513="ALTO"),20,AND(Y513=12,T513="BAJO"),16,AND(Y513=12,U513&lt;&gt;0),12,AND(Y513=13,O513&lt;&gt;0),25,AND(Y513=13,Q513&lt;&gt;0),21,AND(Y513=13,T513="ALTO"),20,AND(Y513=13,T513="BAJO"),17,AND(Y513=13,U513&lt;&gt;0),17,AND(Y513=14,O513&lt;&gt;0),25,AND(Y513=14,Q513&lt;&gt;0),24,AND(Y513=14,T513="ALTO"),23,AND(Y513=14,T513="BAJO"),21,AND(Y513=14,U513&lt;&gt;0),18,AND(Y513=15,O513&lt;&gt;0),25,AND(Y513=15,Q513&lt;&gt;0),24,AND(Y513=15,T513="ALTO"),22,AND(Y513=15,T513="BAJO"),19,AND(Y513=15,U513&lt;&gt;0),19,AND(Y513=16,O513&lt;&gt;0),25,AND(Y513=16,Q513&lt;&gt;0),23,AND(Y513=16,T513="ALTO"),23,AND(Y513=16,T513="BAJO"),23,AND(Y513=16,U513&lt;&gt;0),20,AND(Y513=17,O513&lt;&gt;0),25,AND(Y513=17,Q513&lt;&gt;0),24,AND(Y513=17,T513="ALTO"),23,AND(Y513=17,T513="BAJO"),21,AND(Y513=17,U513&lt;&gt;0),20,AND(Y513=18,O513&lt;&gt;0),25,AND(Y513=18,Q513&lt;&gt;0),24,AND(Y513=18,T513="ALTO"),23,AND(Y513=18,T513="BAJO"),22,AND(Y513=18,U513&lt;&gt;0),21,AND(Y513=19,O513&lt;&gt;0),25,AND(Y513=19,Q513&lt;&gt;0),25,AND(Y513=19,T513="ALTO"),24,AND(Y513=19,T513="BAJO"),22,AND(Y513=19,U513&lt;&gt;0),22,AND(Y513&lt;&gt;0,W513&lt;&gt;0),Y513,TRUE,"FALSO")</f>
        <v>16</v>
      </c>
      <c r="AB513" s="50"/>
      <c r="AC513" s="50"/>
      <c r="AD513" s="432"/>
      <c r="AE513" s="433"/>
      <c r="AF513" s="433"/>
      <c r="AN513" s="265"/>
      <c r="AP513" s="265"/>
      <c r="AR513" s="266"/>
      <c r="AT513" s="266"/>
      <c r="AV513" s="266"/>
    </row>
    <row r="514" spans="1:48" s="225" customFormat="1" ht="57" customHeight="1">
      <c r="A514" s="656"/>
      <c r="B514" s="562"/>
      <c r="C514" s="586"/>
      <c r="D514" s="271" t="s">
        <v>782</v>
      </c>
      <c r="E514" s="272" t="s">
        <v>865</v>
      </c>
      <c r="F514" s="185" t="s">
        <v>0</v>
      </c>
      <c r="G514" s="246" t="s">
        <v>51</v>
      </c>
      <c r="H514" s="247" t="s">
        <v>63</v>
      </c>
      <c r="I514" s="248" t="s">
        <v>64</v>
      </c>
      <c r="J514" s="248" t="str">
        <f>IF(OR(F514="SE",F514="SA"),VLOOKUP(I514,'Tabla de Peligros y Riesgo'!$C$2:$E$227,2,FALSE),VLOOKUP(I514,'LISTA DE ASPECTOS - IMPACTOS'!$D$3:$F$72,2,FALSE))</f>
        <v>Riesgo Psicosocial</v>
      </c>
      <c r="K514" s="249" t="str">
        <f>IF(OR(F514="SE",F514="SA"),VLOOKUP(I514,'Tabla de Peligros y Riesgo'!$C$2:$E$227,3,FALSE),VLOOKUP(I514,'LISTA DE ASPECTOS - IMPACTOS'!$D$3:$F$72,3,FALSE))</f>
        <v>Estrés / Depresión</v>
      </c>
      <c r="L514" s="250" t="s">
        <v>56</v>
      </c>
      <c r="M514" s="248">
        <v>3</v>
      </c>
      <c r="N514" s="251">
        <f>IF(CONCATENATE(M514,L514)="1A",1,IF(CONCATENATE(M514,L514)="1B",2,IF(CONCATENATE(M514,L514)="2A",3,IF(CONCATENATE(M514,L514)="1C",4,IF(CONCATENATE(M514,L514)="2B",5,IF(CONCATENATE(M514,L514)="3A",6,IF(CONCATENATE(M514,L514)="1D",7,IF(CONCATENATE(M514,L514)="2C",8,IF(CONCATENATE(M514,L514)="3B",9,IF(CONCATENATE(M514,L514)="4A",10,IF(CONCATENATE(M514,L514)="1E",11,IF(CONCATENATE(M514,L514)="2D",12,IF(CONCATENATE(M514,L514)="3C",13,IF(CONCATENATE(M514,L514)="4B",14,IF(CONCATENATE(M514,L514)="5A",15,IF(CONCATENATE(M514,L514)="2E",16,IF(CONCATENATE(M514,L514)="3D",17,IF(CONCATENATE(M514,L514)="4C",18,IF(CONCATENATE(M514,L514)="5B",19,IF(CONCATENATE(M514,L514)="3E",20,IF(CONCATENATE(M514,L514)="4D",21,IF(CONCATENATE(M514,L514)="5C",22,IF(CONCATENATE(M514,L514)="4E",23,IF(CONCATENATE(M514,L514)="5D",24,IF(CONCATENATE(M514,L514)="5E",25,"")))))))))))))))))))))))))</f>
        <v>13</v>
      </c>
      <c r="O514" s="248"/>
      <c r="P514" s="252"/>
      <c r="Q514" s="248"/>
      <c r="R514" s="252"/>
      <c r="S514" s="248"/>
      <c r="T514" s="248"/>
      <c r="U514" s="253" t="s">
        <v>1195</v>
      </c>
      <c r="V514" s="254"/>
      <c r="W514" s="253" t="s">
        <v>1196</v>
      </c>
      <c r="X514" s="255"/>
      <c r="Y514" s="251">
        <f t="shared" si="57"/>
        <v>13</v>
      </c>
      <c r="Z514" s="256">
        <f>IF(N514&gt;=16,MAX(O514:T514),IF(N514&lt;16,MAX(O514:X514)))</f>
        <v>0</v>
      </c>
      <c r="AA514" s="251">
        <f t="array" ref="AA514">_xlfn.IFS(AND(Y514=1,O514&lt;&gt;0),25,AND(Y514=1,Q514&lt;&gt;0),21,AND(Y514=1,T514="ALTO"),16,AND(Y514=1,T514="BAJO"),11,AND(Y514=1,U514&lt;&gt;0),2,AND(Y514=2,O514&lt;&gt;0),25,AND(Y514=2,Q514&lt;&gt;0),21,AND(Y514=2,T514="ALTO"),16,AND(Y514=2,T514="BAJO"),11,AND(Y514=2,U514&lt;&gt;0),4,AND(Y514=3,O514&lt;&gt;0),25,AND(Y514=3,Q514&lt;&gt;0),21,AND(Y514=3,T514="ALTO"),16,AND(Y514=3,T514="BAJO"),12,AND(Y514=3,U514&lt;&gt;0),5,AND(Y514=4,O514&lt;&gt;0),25,AND(Y514=4,Q514&lt;&gt;0),13,AND(Y514=4,T514="ALTO"),16,AND(Y514=4,T514="BAJO"),14,AND(Y514=4,U514&lt;&gt;0),7,AND(Y514=5,O514&lt;&gt;0),25,AND(Y514=5,Q514&lt;&gt;0),21,AND(Y514=5,T514="ALTO"),16,AND(Y514=5,T514="BAJO"),12,AND(Y514=5,U514&lt;&gt;0),8,AND(Y514=6,O514&lt;&gt;0),25,AND(Y514=6,Q514&lt;&gt;0),21,AND(Y514=6,T514="ALTO"),20,AND(Y514=6,T514="BAJO"),17,AND(Y514=6,U514&lt;&gt;0),6,AND(Y514=7,O514&lt;&gt;0),25,AND(Y514=7,Q514&lt;&gt;0),23,AND(Y514=7,T514="ALTO"),16,AND(Y514=7,T514="BAJO"),11,AND(Y514=7,U514&lt;&gt;0),7,AND(Y514=8,O514&lt;&gt;0),25,AND(Y514=8,Q514&lt;&gt;0),21,AND(Y514=8,T514="ALTO"),16,AND(Y514=8,T514="BAJO"),12,AND(Y514=8,U514&lt;&gt;0),8,AND(Y514=9,O514&lt;&gt;0),25,AND(Y514=9,Q514&lt;&gt;0),21,AND(Y514=9,T514="ALTO"),20,AND(Y514=9,T514="BAJO"),17,AND(Y514=9,U514&lt;&gt;0),13,AND(Y514=10,O514&lt;&gt;0),25,AND(Y514=10,Q514&lt;&gt;0),22,AND(Y514=10,T514="ALTO"),21,AND(Y514=10,T514="BAJO"),18,AND(Y514=10,U514&lt;&gt;0),18,AND(Y514=11,O514&lt;&gt;0),25,AND(Y514=11,Q514&lt;&gt;0),23,AND(Y514=11,T514="ALTO"),20,AND(Y514=11,T514="BAJO"),16,AND(Y514=11,U514&lt;&gt;0),11,AND(Y514=12,O514&lt;&gt;0),25,AND(Y514=12,Q514&lt;&gt;0),23,AND(Y514=12,T514="ALTO"),20,AND(Y514=12,T514="BAJO"),16,AND(Y514=12,U514&lt;&gt;0),12,AND(Y514=13,O514&lt;&gt;0),25,AND(Y514=13,Q514&lt;&gt;0),21,AND(Y514=13,T514="ALTO"),20,AND(Y514=13,T514="BAJO"),17,AND(Y514=13,U514&lt;&gt;0),17,AND(Y514=14,O514&lt;&gt;0),25,AND(Y514=14,Q514&lt;&gt;0),24,AND(Y514=14,T514="ALTO"),23,AND(Y514=14,T514="BAJO"),21,AND(Y514=14,U514&lt;&gt;0),18,AND(Y514=15,O514&lt;&gt;0),25,AND(Y514=15,Q514&lt;&gt;0),24,AND(Y514=15,T514="ALTO"),22,AND(Y514=15,T514="BAJO"),19,AND(Y514=15,U514&lt;&gt;0),19,AND(Y514=16,O514&lt;&gt;0),25,AND(Y514=16,Q514&lt;&gt;0),23,AND(Y514=16,T514="ALTO"),23,AND(Y514=16,T514="BAJO"),23,AND(Y514=16,U514&lt;&gt;0),20,AND(Y514=17,O514&lt;&gt;0),25,AND(Y514=17,Q514&lt;&gt;0),24,AND(Y514=17,T514="ALTO"),23,AND(Y514=17,T514="BAJO"),21,AND(Y514=17,U514&lt;&gt;0),20,AND(Y514=18,O514&lt;&gt;0),25,AND(Y514=18,Q514&lt;&gt;0),24,AND(Y514=18,T514="ALTO"),23,AND(Y514=18,T514="BAJO"),22,AND(Y514=18,U514&lt;&gt;0),21,AND(Y514=19,O514&lt;&gt;0),25,AND(Y514=19,Q514&lt;&gt;0),25,AND(Y514=19,T514="ALTO"),24,AND(Y514=19,T514="BAJO"),22,AND(Y514=19,U514&lt;&gt;0),22,AND(Y514&lt;&gt;0,W514&lt;&gt;0),Y514,TRUE,"FALSO")</f>
        <v>17</v>
      </c>
      <c r="AB514" s="248"/>
      <c r="AC514" s="248"/>
      <c r="AD514" s="257"/>
      <c r="AE514" s="258"/>
      <c r="AF514" s="258"/>
      <c r="AG514" s="223"/>
      <c r="AH514" s="223"/>
      <c r="AI514" s="223"/>
      <c r="AJ514" s="223"/>
      <c r="AK514" s="223"/>
      <c r="AL514" s="223"/>
      <c r="AM514" s="223"/>
      <c r="AN514" s="259"/>
      <c r="AO514" s="223"/>
      <c r="AP514" s="259"/>
      <c r="AR514" s="260"/>
      <c r="AT514" s="260"/>
      <c r="AV514" s="260"/>
    </row>
    <row r="515" spans="1:48" s="225" customFormat="1" ht="57" customHeight="1">
      <c r="A515" s="656"/>
      <c r="B515" s="562"/>
      <c r="C515" s="586"/>
      <c r="D515" s="252" t="s">
        <v>839</v>
      </c>
      <c r="E515" s="272" t="s">
        <v>865</v>
      </c>
      <c r="F515" s="185" t="s">
        <v>1</v>
      </c>
      <c r="G515" s="246" t="s">
        <v>51</v>
      </c>
      <c r="H515" s="247" t="s">
        <v>66</v>
      </c>
      <c r="I515" s="248" t="s">
        <v>68</v>
      </c>
      <c r="J515" s="248" t="str">
        <f>IF(OR(F515="SE",F515="SA"),VLOOKUP(I515,'Tabla de Peligros y Riesgo'!$C$2:$E$227,2,FALSE),VLOOKUP(I515,'LISTA DE ASPECTOS - IMPACTOS'!$D$3:$F$72,2,FALSE))</f>
        <v>Caída al mismo nivel</v>
      </c>
      <c r="K515" s="249" t="str">
        <f>IF(OR(F515="SE",F515="SA"),VLOOKUP(I515,'Tabla de Peligros y Riesgo'!$C$2:$E$227,3,FALSE),VLOOKUP(I515,'LISTA DE ASPECTOS - IMPACTOS'!$D$3:$F$72,3,FALSE))</f>
        <v>Contusión/Fractura/Muerte</v>
      </c>
      <c r="L515" s="250" t="s">
        <v>90</v>
      </c>
      <c r="M515" s="248">
        <v>4</v>
      </c>
      <c r="N515" s="251">
        <f>IF(CONCATENATE(M515,L515)="1A",1,IF(CONCATENATE(M515,L515)="1B",2,IF(CONCATENATE(M515,L515)="2A",3,IF(CONCATENATE(M515,L515)="1C",4,IF(CONCATENATE(M515,L515)="2B",5,IF(CONCATENATE(M515,L515)="3A",6,IF(CONCATENATE(M515,L515)="1D",7,IF(CONCATENATE(M515,L515)="2C",8,IF(CONCATENATE(M515,L515)="3B",9,IF(CONCATENATE(M515,L515)="4A",10,IF(CONCATENATE(M515,L515)="1E",11,IF(CONCATENATE(M515,L515)="2D",12,IF(CONCATENATE(M515,L515)="3C",13,IF(CONCATENATE(M515,L515)="4B",14,IF(CONCATENATE(M515,L515)="5A",15,IF(CONCATENATE(M515,L515)="2E",16,IF(CONCATENATE(M515,L515)="3D",17,IF(CONCATENATE(M515,L515)="4C",18,IF(CONCATENATE(M515,L515)="5B",19,IF(CONCATENATE(M515,L515)="3E",20,IF(CONCATENATE(M515,L515)="4D",21,IF(CONCATENATE(M515,L515)="5C",22,IF(CONCATENATE(M515,L515)="4E",23,IF(CONCATENATE(M515,L515)="5D",24,IF(CONCATENATE(M515,L515)="5E",25,"")))))))))))))))))))))))))</f>
        <v>14</v>
      </c>
      <c r="O515" s="248"/>
      <c r="P515" s="252"/>
      <c r="Q515" s="248"/>
      <c r="R515" s="252"/>
      <c r="S515" s="248"/>
      <c r="T515" s="248"/>
      <c r="U515" s="253" t="s">
        <v>1208</v>
      </c>
      <c r="V515" s="254"/>
      <c r="W515" s="253" t="s">
        <v>1196</v>
      </c>
      <c r="X515" s="255"/>
      <c r="Y515" s="251">
        <f t="shared" si="57"/>
        <v>14</v>
      </c>
      <c r="Z515" s="256"/>
      <c r="AA515" s="251">
        <f t="array" ref="AA515">_xlfn.IFS(AND(Y515=1,O515&lt;&gt;0),25,AND(Y515=1,Q515&lt;&gt;0),21,AND(Y515=1,T515="ALTO"),16,AND(Y515=1,T515="BAJO"),11,AND(Y515=1,U515&lt;&gt;0),2,AND(Y515=2,O515&lt;&gt;0),25,AND(Y515=2,Q515&lt;&gt;0),21,AND(Y515=2,T515="ALTO"),16,AND(Y515=2,T515="BAJO"),11,AND(Y515=2,U515&lt;&gt;0),4,AND(Y515=3,O515&lt;&gt;0),25,AND(Y515=3,Q515&lt;&gt;0),21,AND(Y515=3,T515="ALTO"),16,AND(Y515=3,T515="BAJO"),12,AND(Y515=3,U515&lt;&gt;0),5,AND(Y515=4,O515&lt;&gt;0),25,AND(Y515=4,Q515&lt;&gt;0),13,AND(Y515=4,T515="ALTO"),16,AND(Y515=4,T515="BAJO"),14,AND(Y515=4,U515&lt;&gt;0),7,AND(Y515=5,O515&lt;&gt;0),25,AND(Y515=5,Q515&lt;&gt;0),21,AND(Y515=5,T515="ALTO"),16,AND(Y515=5,T515="BAJO"),12,AND(Y515=5,U515&lt;&gt;0),8,AND(Y515=6,O515&lt;&gt;0),25,AND(Y515=6,Q515&lt;&gt;0),21,AND(Y515=6,T515="ALTO"),20,AND(Y515=6,T515="BAJO"),17,AND(Y515=6,U515&lt;&gt;0),6,AND(Y515=7,O515&lt;&gt;0),25,AND(Y515=7,Q515&lt;&gt;0),23,AND(Y515=7,T515="ALTO"),16,AND(Y515=7,T515="BAJO"),11,AND(Y515=7,U515&lt;&gt;0),7,AND(Y515=8,O515&lt;&gt;0),25,AND(Y515=8,Q515&lt;&gt;0),21,AND(Y515=8,T515="ALTO"),16,AND(Y515=8,T515="BAJO"),12,AND(Y515=8,U515&lt;&gt;0),8,AND(Y515=9,O515&lt;&gt;0),25,AND(Y515=9,Q515&lt;&gt;0),21,AND(Y515=9,T515="ALTO"),20,AND(Y515=9,T515="BAJO"),17,AND(Y515=9,U515&lt;&gt;0),13,AND(Y515=10,O515&lt;&gt;0),25,AND(Y515=10,Q515&lt;&gt;0),22,AND(Y515=10,T515="ALTO"),21,AND(Y515=10,T515="BAJO"),18,AND(Y515=10,U515&lt;&gt;0),18,AND(Y515=11,O515&lt;&gt;0),25,AND(Y515=11,Q515&lt;&gt;0),23,AND(Y515=11,T515="ALTO"),20,AND(Y515=11,T515="BAJO"),16,AND(Y515=11,U515&lt;&gt;0),11,AND(Y515=12,O515&lt;&gt;0),25,AND(Y515=12,Q515&lt;&gt;0),23,AND(Y515=12,T515="ALTO"),20,AND(Y515=12,T515="BAJO"),16,AND(Y515=12,U515&lt;&gt;0),12,AND(Y515=13,O515&lt;&gt;0),25,AND(Y515=13,Q515&lt;&gt;0),21,AND(Y515=13,T515="ALTO"),20,AND(Y515=13,T515="BAJO"),17,AND(Y515=13,U515&lt;&gt;0),17,AND(Y515=14,O515&lt;&gt;0),25,AND(Y515=14,Q515&lt;&gt;0),24,AND(Y515=14,T515="ALTO"),23,AND(Y515=14,T515="BAJO"),21,AND(Y515=14,U515&lt;&gt;0),18,AND(Y515=15,O515&lt;&gt;0),25,AND(Y515=15,Q515&lt;&gt;0),24,AND(Y515=15,T515="ALTO"),22,AND(Y515=15,T515="BAJO"),19,AND(Y515=15,U515&lt;&gt;0),19,AND(Y515=16,O515&lt;&gt;0),25,AND(Y515=16,Q515&lt;&gt;0),23,AND(Y515=16,T515="ALTO"),23,AND(Y515=16,T515="BAJO"),23,AND(Y515=16,U515&lt;&gt;0),20,AND(Y515=17,O515&lt;&gt;0),25,AND(Y515=17,Q515&lt;&gt;0),24,AND(Y515=17,T515="ALTO"),23,AND(Y515=17,T515="BAJO"),21,AND(Y515=17,U515&lt;&gt;0),20,AND(Y515=18,O515&lt;&gt;0),25,AND(Y515=18,Q515&lt;&gt;0),24,AND(Y515=18,T515="ALTO"),23,AND(Y515=18,T515="BAJO"),22,AND(Y515=18,U515&lt;&gt;0),21,AND(Y515=19,O515&lt;&gt;0),25,AND(Y515=19,Q515&lt;&gt;0),25,AND(Y515=19,T515="ALTO"),24,AND(Y515=19,T515="BAJO"),22,AND(Y515=19,U515&lt;&gt;0),22,AND(Y515&lt;&gt;0,W515&lt;&gt;0),Y515,TRUE,"FALSO")</f>
        <v>18</v>
      </c>
      <c r="AB515" s="248"/>
      <c r="AC515" s="248"/>
      <c r="AD515" s="430"/>
      <c r="AE515" s="431"/>
      <c r="AF515" s="431"/>
      <c r="AG515" s="223"/>
      <c r="AH515" s="223"/>
      <c r="AI515" s="223"/>
      <c r="AJ515" s="223"/>
      <c r="AK515" s="223"/>
      <c r="AL515" s="223"/>
      <c r="AM515" s="223"/>
      <c r="AN515" s="259"/>
      <c r="AO515" s="223"/>
      <c r="AP515" s="259"/>
      <c r="AR515" s="260"/>
      <c r="AT515" s="260"/>
      <c r="AV515" s="260"/>
    </row>
    <row r="516" spans="1:48" s="225" customFormat="1" ht="57" customHeight="1">
      <c r="A516" s="656"/>
      <c r="B516" s="562"/>
      <c r="C516" s="586"/>
      <c r="D516" s="252" t="s">
        <v>839</v>
      </c>
      <c r="E516" s="272" t="s">
        <v>865</v>
      </c>
      <c r="F516" s="185" t="s">
        <v>1</v>
      </c>
      <c r="G516" s="246" t="s">
        <v>51</v>
      </c>
      <c r="H516" s="247" t="s">
        <v>111</v>
      </c>
      <c r="I516" s="248" t="s">
        <v>112</v>
      </c>
      <c r="J516" s="248" t="str">
        <f>IF(OR(F516="SE",F516="SA"),VLOOKUP(I516,'Tabla de Peligros y Riesgo'!$C$2:$E$227,2,FALSE),VLOOKUP(I516,'LISTA DE ASPECTOS - IMPACTOS'!$D$3:$F$72,2,FALSE))</f>
        <v xml:space="preserve">Electrocución </v>
      </c>
      <c r="K516" s="249" t="str">
        <f>IF(OR(F516="SE",F516="SA"),VLOOKUP(I516,'Tabla de Peligros y Riesgo'!$C$2:$E$227,3,FALSE),VLOOKUP(I516,'LISTA DE ASPECTOS - IMPACTOS'!$D$3:$F$72,3,FALSE))</f>
        <v xml:space="preserve">Muerte </v>
      </c>
      <c r="L516" s="250" t="s">
        <v>56</v>
      </c>
      <c r="M516" s="248">
        <v>3</v>
      </c>
      <c r="N516" s="251">
        <f t="shared" ref="N516:N526" si="62">IF(CONCATENATE(M516,L516)="1A",1,IF(CONCATENATE(M516,L516)="1B",2,IF(CONCATENATE(M516,L516)="2A",3,IF(CONCATENATE(M516,L516)="1C",4,IF(CONCATENATE(M516,L516)="2B",5,IF(CONCATENATE(M516,L516)="3A",6,IF(CONCATENATE(M516,L516)="1D",7,IF(CONCATENATE(M516,L516)="2C",8,IF(CONCATENATE(M516,L516)="3B",9,IF(CONCATENATE(M516,L516)="4A",10,IF(CONCATENATE(M516,L516)="1E",11,IF(CONCATENATE(M516,L516)="2D",12,IF(CONCATENATE(M516,L516)="3C",13,IF(CONCATENATE(M516,L516)="4B",14,IF(CONCATENATE(M516,L516)="5A",15,IF(CONCATENATE(M516,L516)="2E",16,IF(CONCATENATE(M516,L516)="3D",17,IF(CONCATENATE(M516,L516)="4C",18,IF(CONCATENATE(M516,L516)="5B",19,IF(CONCATENATE(M516,L516)="3E",20,IF(CONCATENATE(M516,L516)="4D",21,IF(CONCATENATE(M516,L516)="5C",22,IF(CONCATENATE(M516,L516)="4E",23,IF(CONCATENATE(M516,L516)="5D",24,IF(CONCATENATE(M516,L516)="5E",25,"")))))))))))))))))))))))))</f>
        <v>13</v>
      </c>
      <c r="O516" s="248"/>
      <c r="P516" s="252"/>
      <c r="Q516" s="248"/>
      <c r="R516" s="252"/>
      <c r="S516" s="248" t="s">
        <v>1198</v>
      </c>
      <c r="T516" s="248" t="s">
        <v>53</v>
      </c>
      <c r="U516" s="253" t="s">
        <v>1321</v>
      </c>
      <c r="V516" s="254"/>
      <c r="W516" s="253" t="s">
        <v>1196</v>
      </c>
      <c r="X516" s="255">
        <v>0.2</v>
      </c>
      <c r="Y516" s="251">
        <f t="shared" si="57"/>
        <v>13</v>
      </c>
      <c r="Z516" s="256">
        <f>IF(N516&gt;=16,MAX(O516:T516),IF(N516&lt;16,MAX(O516:X516)))</f>
        <v>0.2</v>
      </c>
      <c r="AA516" s="251">
        <f t="array" ref="AA516">_xlfn.IFS(AND(Y516=1,O516&lt;&gt;0),25,AND(Y516=1,Q516&lt;&gt;0),21,AND(Y516=1,T516="ALTO"),16,AND(Y516=1,T516="BAJO"),11,AND(Y516=1,U516&lt;&gt;0),2,AND(Y516=2,O516&lt;&gt;0),25,AND(Y516=2,Q516&lt;&gt;0),21,AND(Y516=2,T516="ALTO"),16,AND(Y516=2,T516="BAJO"),11,AND(Y516=2,U516&lt;&gt;0),4,AND(Y516=3,O516&lt;&gt;0),25,AND(Y516=3,Q516&lt;&gt;0),21,AND(Y516=3,T516="ALTO"),16,AND(Y516=3,T516="BAJO"),12,AND(Y516=3,U516&lt;&gt;0),5,AND(Y516=4,O516&lt;&gt;0),25,AND(Y516=4,Q516&lt;&gt;0),13,AND(Y516=4,T516="ALTO"),16,AND(Y516=4,T516="BAJO"),14,AND(Y516=4,U516&lt;&gt;0),7,AND(Y516=5,O516&lt;&gt;0),25,AND(Y516=5,Q516&lt;&gt;0),21,AND(Y516=5,T516="ALTO"),16,AND(Y516=5,T516="BAJO"),12,AND(Y516=5,U516&lt;&gt;0),8,AND(Y516=6,O516&lt;&gt;0),25,AND(Y516=6,Q516&lt;&gt;0),21,AND(Y516=6,T516="ALTO"),20,AND(Y516=6,T516="BAJO"),17,AND(Y516=6,U516&lt;&gt;0),6,AND(Y516=7,O516&lt;&gt;0),25,AND(Y516=7,Q516&lt;&gt;0),23,AND(Y516=7,T516="ALTO"),16,AND(Y516=7,T516="BAJO"),11,AND(Y516=7,U516&lt;&gt;0),7,AND(Y516=8,O516&lt;&gt;0),25,AND(Y516=8,Q516&lt;&gt;0),21,AND(Y516=8,T516="ALTO"),16,AND(Y516=8,T516="BAJO"),12,AND(Y516=8,U516&lt;&gt;0),8,AND(Y516=9,O516&lt;&gt;0),25,AND(Y516=9,Q516&lt;&gt;0),21,AND(Y516=9,T516="ALTO"),20,AND(Y516=9,T516="BAJO"),17,AND(Y516=9,U516&lt;&gt;0),13,AND(Y516=10,O516&lt;&gt;0),25,AND(Y516=10,Q516&lt;&gt;0),22,AND(Y516=10,T516="ALTO"),21,AND(Y516=10,T516="BAJO"),18,AND(Y516=10,U516&lt;&gt;0),18,AND(Y516=11,O516&lt;&gt;0),25,AND(Y516=11,Q516&lt;&gt;0),23,AND(Y516=11,T516="ALTO"),20,AND(Y516=11,T516="BAJO"),16,AND(Y516=11,U516&lt;&gt;0),11,AND(Y516=12,O516&lt;&gt;0),25,AND(Y516=12,Q516&lt;&gt;0),23,AND(Y516=12,T516="ALTO"),20,AND(Y516=12,T516="BAJO"),16,AND(Y516=12,U516&lt;&gt;0),12,AND(Y516=13,O516&lt;&gt;0),25,AND(Y516=13,Q516&lt;&gt;0),21,AND(Y516=13,T516="ALTO"),20,AND(Y516=13,T516="BAJO"),17,AND(Y516=13,U516&lt;&gt;0),17,AND(Y516=14,O516&lt;&gt;0),25,AND(Y516=14,Q516&lt;&gt;0),24,AND(Y516=14,T516="ALTO"),23,AND(Y516=14,T516="BAJO"),21,AND(Y516=14,U516&lt;&gt;0),18,AND(Y516=15,O516&lt;&gt;0),25,AND(Y516=15,Q516&lt;&gt;0),24,AND(Y516=15,T516="ALTO"),22,AND(Y516=15,T516="BAJO"),19,AND(Y516=15,U516&lt;&gt;0),19,AND(Y516=16,O516&lt;&gt;0),25,AND(Y516=16,Q516&lt;&gt;0),23,AND(Y516=16,T516="ALTO"),23,AND(Y516=16,T516="BAJO"),23,AND(Y516=16,U516&lt;&gt;0),20,AND(Y516=17,O516&lt;&gt;0),25,AND(Y516=17,Q516&lt;&gt;0),24,AND(Y516=17,T516="ALTO"),23,AND(Y516=17,T516="BAJO"),21,AND(Y516=17,U516&lt;&gt;0),20,AND(Y516=18,O516&lt;&gt;0),25,AND(Y516=18,Q516&lt;&gt;0),24,AND(Y516=18,T516="ALTO"),23,AND(Y516=18,T516="BAJO"),22,AND(Y516=18,U516&lt;&gt;0),21,AND(Y516=19,O516&lt;&gt;0),25,AND(Y516=19,Q516&lt;&gt;0),25,AND(Y516=19,T516="ALTO"),24,AND(Y516=19,T516="BAJO"),22,AND(Y516=19,U516&lt;&gt;0),22,AND(Y516&lt;&gt;0,W516&lt;&gt;0),Y516,TRUE,"FALSO")</f>
        <v>20</v>
      </c>
      <c r="AB516" s="248" t="s">
        <v>1200</v>
      </c>
      <c r="AC516" s="248" t="s">
        <v>1201</v>
      </c>
      <c r="AD516" s="257"/>
      <c r="AE516" s="258"/>
      <c r="AF516" s="258"/>
      <c r="AG516" s="223"/>
      <c r="AH516" s="223"/>
      <c r="AI516" s="223"/>
      <c r="AJ516" s="223"/>
      <c r="AK516" s="223"/>
      <c r="AL516" s="223"/>
      <c r="AM516" s="223"/>
      <c r="AN516" s="259"/>
      <c r="AO516" s="223"/>
      <c r="AP516" s="259"/>
      <c r="AR516" s="260"/>
      <c r="AT516" s="260"/>
      <c r="AV516" s="260"/>
    </row>
    <row r="517" spans="1:48" s="225" customFormat="1" ht="57" customHeight="1">
      <c r="A517" s="656"/>
      <c r="B517" s="562"/>
      <c r="C517" s="586"/>
      <c r="D517" s="252" t="s">
        <v>888</v>
      </c>
      <c r="E517" s="272" t="s">
        <v>865</v>
      </c>
      <c r="F517" s="185" t="s">
        <v>0</v>
      </c>
      <c r="G517" s="246" t="s">
        <v>51</v>
      </c>
      <c r="H517" s="247" t="s">
        <v>135</v>
      </c>
      <c r="I517" s="248" t="s">
        <v>136</v>
      </c>
      <c r="J517" s="248" t="str">
        <f>IF(OR(F517="SE",F517="SA"),VLOOKUP(I517,'Tabla de Peligros y Riesgo'!$C$2:$E$227,2,FALSE),VLOOKUP(I517,'LISTA DE ASPECTOS - IMPACTOS'!$D$3:$F$72,2,FALSE))</f>
        <v>Riesgos Disergonómico</v>
      </c>
      <c r="K517" s="249" t="str">
        <f>IF(OR(F517="SE",F517="SA"),VLOOKUP(I517,'Tabla de Peligros y Riesgo'!$C$2:$E$227,3,FALSE),VLOOKUP(I517,'LISTA DE ASPECTOS - IMPACTOS'!$D$3:$F$72,3,FALSE))</f>
        <v>Lumbalgia</v>
      </c>
      <c r="L517" s="250" t="s">
        <v>56</v>
      </c>
      <c r="M517" s="248">
        <v>3</v>
      </c>
      <c r="N517" s="251">
        <f t="shared" si="62"/>
        <v>13</v>
      </c>
      <c r="O517" s="248"/>
      <c r="P517" s="252"/>
      <c r="Q517" s="248"/>
      <c r="R517" s="252"/>
      <c r="S517" s="248" t="s">
        <v>1269</v>
      </c>
      <c r="T517" s="248" t="s">
        <v>53</v>
      </c>
      <c r="U517" s="253" t="s">
        <v>1322</v>
      </c>
      <c r="V517" s="254">
        <v>0.35</v>
      </c>
      <c r="W517" s="253" t="s">
        <v>1196</v>
      </c>
      <c r="X517" s="255">
        <v>0.15</v>
      </c>
      <c r="Y517" s="251">
        <f t="shared" ref="Y517:Y546" si="63">N517</f>
        <v>13</v>
      </c>
      <c r="Z517" s="256"/>
      <c r="AA517" s="251">
        <f t="array" ref="AA517">_xlfn.IFS(AND(Y517=1,O517&lt;&gt;0),25,AND(Y517=1,Q517&lt;&gt;0),21,AND(Y517=1,T517="ALTO"),16,AND(Y517=1,T517="BAJO"),11,AND(Y517=1,U517&lt;&gt;0),2,AND(Y517=2,O517&lt;&gt;0),25,AND(Y517=2,Q517&lt;&gt;0),21,AND(Y517=2,T517="ALTO"),16,AND(Y517=2,T517="BAJO"),11,AND(Y517=2,U517&lt;&gt;0),4,AND(Y517=3,O517&lt;&gt;0),25,AND(Y517=3,Q517&lt;&gt;0),21,AND(Y517=3,T517="ALTO"),16,AND(Y517=3,T517="BAJO"),12,AND(Y517=3,U517&lt;&gt;0),5,AND(Y517=4,O517&lt;&gt;0),25,AND(Y517=4,Q517&lt;&gt;0),13,AND(Y517=4,T517="ALTO"),16,AND(Y517=4,T517="BAJO"),14,AND(Y517=4,U517&lt;&gt;0),7,AND(Y517=5,O517&lt;&gt;0),25,AND(Y517=5,Q517&lt;&gt;0),21,AND(Y517=5,T517="ALTO"),16,AND(Y517=5,T517="BAJO"),12,AND(Y517=5,U517&lt;&gt;0),8,AND(Y517=6,O517&lt;&gt;0),25,AND(Y517=6,Q517&lt;&gt;0),21,AND(Y517=6,T517="ALTO"),20,AND(Y517=6,T517="BAJO"),17,AND(Y517=6,U517&lt;&gt;0),6,AND(Y517=7,O517&lt;&gt;0),25,AND(Y517=7,Q517&lt;&gt;0),23,AND(Y517=7,T517="ALTO"),16,AND(Y517=7,T517="BAJO"),11,AND(Y517=7,U517&lt;&gt;0),7,AND(Y517=8,O517&lt;&gt;0),25,AND(Y517=8,Q517&lt;&gt;0),21,AND(Y517=8,T517="ALTO"),16,AND(Y517=8,T517="BAJO"),12,AND(Y517=8,U517&lt;&gt;0),8,AND(Y517=9,O517&lt;&gt;0),25,AND(Y517=9,Q517&lt;&gt;0),21,AND(Y517=9,T517="ALTO"),20,AND(Y517=9,T517="BAJO"),17,AND(Y517=9,U517&lt;&gt;0),13,AND(Y517=10,O517&lt;&gt;0),25,AND(Y517=10,Q517&lt;&gt;0),22,AND(Y517=10,T517="ALTO"),21,AND(Y517=10,T517="BAJO"),18,AND(Y517=10,U517&lt;&gt;0),18,AND(Y517=11,O517&lt;&gt;0),25,AND(Y517=11,Q517&lt;&gt;0),23,AND(Y517=11,T517="ALTO"),20,AND(Y517=11,T517="BAJO"),16,AND(Y517=11,U517&lt;&gt;0),11,AND(Y517=12,O517&lt;&gt;0),25,AND(Y517=12,Q517&lt;&gt;0),23,AND(Y517=12,T517="ALTO"),20,AND(Y517=12,T517="BAJO"),16,AND(Y517=12,U517&lt;&gt;0),12,AND(Y517=13,O517&lt;&gt;0),25,AND(Y517=13,Q517&lt;&gt;0),21,AND(Y517=13,T517="ALTO"),20,AND(Y517=13,T517="BAJO"),17,AND(Y517=13,U517&lt;&gt;0),17,AND(Y517=14,O517&lt;&gt;0),25,AND(Y517=14,Q517&lt;&gt;0),24,AND(Y517=14,T517="ALTO"),23,AND(Y517=14,T517="BAJO"),21,AND(Y517=14,U517&lt;&gt;0),18,AND(Y517=15,O517&lt;&gt;0),25,AND(Y517=15,Q517&lt;&gt;0),24,AND(Y517=15,T517="ALTO"),22,AND(Y517=15,T517="BAJO"),19,AND(Y517=15,U517&lt;&gt;0),19,AND(Y517=16,O517&lt;&gt;0),25,AND(Y517=16,Q517&lt;&gt;0),23,AND(Y517=16,T517="ALTO"),23,AND(Y517=16,T517="BAJO"),23,AND(Y517=16,U517&lt;&gt;0),20,AND(Y517=17,O517&lt;&gt;0),25,AND(Y517=17,Q517&lt;&gt;0),24,AND(Y517=17,T517="ALTO"),23,AND(Y517=17,T517="BAJO"),21,AND(Y517=17,U517&lt;&gt;0),20,AND(Y517=18,O517&lt;&gt;0),25,AND(Y517=18,Q517&lt;&gt;0),24,AND(Y517=18,T517="ALTO"),23,AND(Y517=18,T517="BAJO"),22,AND(Y517=18,U517&lt;&gt;0),21,AND(Y517=19,O517&lt;&gt;0),25,AND(Y517=19,Q517&lt;&gt;0),25,AND(Y517=19,T517="ALTO"),24,AND(Y517=19,T517="BAJO"),22,AND(Y517=19,U517&lt;&gt;0),22,AND(Y517&lt;&gt;0,W517&lt;&gt;0),Y517,TRUE,"FALSO")</f>
        <v>20</v>
      </c>
      <c r="AB517" s="248"/>
      <c r="AC517" s="248"/>
      <c r="AD517" s="430"/>
      <c r="AE517" s="431"/>
      <c r="AF517" s="431"/>
      <c r="AG517" s="223"/>
      <c r="AH517" s="223"/>
      <c r="AI517" s="223"/>
      <c r="AJ517" s="223"/>
      <c r="AK517" s="223"/>
      <c r="AL517" s="223"/>
      <c r="AM517" s="223"/>
      <c r="AN517" s="259"/>
      <c r="AO517" s="223"/>
      <c r="AP517" s="259"/>
      <c r="AR517" s="260"/>
      <c r="AT517" s="260"/>
      <c r="AV517" s="260"/>
    </row>
    <row r="518" spans="1:48" s="225" customFormat="1" ht="52.5" customHeight="1">
      <c r="A518" s="656"/>
      <c r="B518" s="562"/>
      <c r="C518" s="586"/>
      <c r="D518" s="281" t="s">
        <v>888</v>
      </c>
      <c r="E518" s="272" t="s">
        <v>865</v>
      </c>
      <c r="F518" s="185" t="s">
        <v>2</v>
      </c>
      <c r="G518" s="246" t="s">
        <v>52</v>
      </c>
      <c r="H518" s="247" t="s">
        <v>1214</v>
      </c>
      <c r="I518" s="248" t="s">
        <v>598</v>
      </c>
      <c r="J518" s="248" t="str">
        <f>IF(OR(F518="SE",F518="SA"),VLOOKUP(I518,'Tabla de Peligros y Riesgo'!$C$2:$E$227,2,FALSE),VLOOKUP(I518,'LISTA DE ASPECTOS - IMPACTOS'!$D$3:$F$72,2,FALSE))</f>
        <v>Alteración de la calidad de suelo/agua</v>
      </c>
      <c r="K518" s="249" t="str">
        <f>IF(OR(F518="SE",F518="SA"),VLOOKUP(I518,'Tabla de Peligros y Riesgo'!$C$2:$E$227,3,FALSE),VLOOKUP(I518,'LISTA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18" s="250" t="s">
        <v>90</v>
      </c>
      <c r="M518" s="248">
        <v>4</v>
      </c>
      <c r="N518" s="251">
        <f t="shared" si="62"/>
        <v>14</v>
      </c>
      <c r="O518" s="248"/>
      <c r="P518" s="252"/>
      <c r="Q518" s="248"/>
      <c r="R518" s="252"/>
      <c r="S518" s="248" t="s">
        <v>1318</v>
      </c>
      <c r="T518" s="248" t="s">
        <v>59</v>
      </c>
      <c r="U518" s="253" t="s">
        <v>1247</v>
      </c>
      <c r="V518" s="254"/>
      <c r="W518" s="253"/>
      <c r="X518" s="255">
        <v>0.15</v>
      </c>
      <c r="Y518" s="251">
        <f t="shared" si="63"/>
        <v>14</v>
      </c>
      <c r="Z518" s="256"/>
      <c r="AA518" s="251">
        <f t="array" ref="AA518">_xlfn.IFS(AND(Y518=1,O518&lt;&gt;0),25,AND(Y518=1,Q518&lt;&gt;0),21,AND(Y518=1,T518="ALTO"),16,AND(Y518=1,T518="BAJO"),11,AND(Y518=1,U518&lt;&gt;0),2,AND(Y518=2,O518&lt;&gt;0),25,AND(Y518=2,Q518&lt;&gt;0),21,AND(Y518=2,T518="ALTO"),16,AND(Y518=2,T518="BAJO"),11,AND(Y518=2,U518&lt;&gt;0),4,AND(Y518=3,O518&lt;&gt;0),25,AND(Y518=3,Q518&lt;&gt;0),21,AND(Y518=3,T518="ALTO"),16,AND(Y518=3,T518="BAJO"),12,AND(Y518=3,U518&lt;&gt;0),5,AND(Y518=4,O518&lt;&gt;0),25,AND(Y518=4,Q518&lt;&gt;0),13,AND(Y518=4,T518="ALTO"),16,AND(Y518=4,T518="BAJO"),14,AND(Y518=4,U518&lt;&gt;0),7,AND(Y518=5,O518&lt;&gt;0),25,AND(Y518=5,Q518&lt;&gt;0),21,AND(Y518=5,T518="ALTO"),16,AND(Y518=5,T518="BAJO"),12,AND(Y518=5,U518&lt;&gt;0),8,AND(Y518=6,O518&lt;&gt;0),25,AND(Y518=6,Q518&lt;&gt;0),21,AND(Y518=6,T518="ALTO"),20,AND(Y518=6,T518="BAJO"),17,AND(Y518=6,U518&lt;&gt;0),6,AND(Y518=7,O518&lt;&gt;0),25,AND(Y518=7,Q518&lt;&gt;0),23,AND(Y518=7,T518="ALTO"),16,AND(Y518=7,T518="BAJO"),11,AND(Y518=7,U518&lt;&gt;0),7,AND(Y518=8,O518&lt;&gt;0),25,AND(Y518=8,Q518&lt;&gt;0),21,AND(Y518=8,T518="ALTO"),16,AND(Y518=8,T518="BAJO"),12,AND(Y518=8,U518&lt;&gt;0),8,AND(Y518=9,O518&lt;&gt;0),25,AND(Y518=9,Q518&lt;&gt;0),21,AND(Y518=9,T518="ALTO"),20,AND(Y518=9,T518="BAJO"),17,AND(Y518=9,U518&lt;&gt;0),13,AND(Y518=10,O518&lt;&gt;0),25,AND(Y518=10,Q518&lt;&gt;0),22,AND(Y518=10,T518="ALTO"),21,AND(Y518=10,T518="BAJO"),18,AND(Y518=10,U518&lt;&gt;0),18,AND(Y518=11,O518&lt;&gt;0),25,AND(Y518=11,Q518&lt;&gt;0),23,AND(Y518=11,T518="ALTO"),20,AND(Y518=11,T518="BAJO"),16,AND(Y518=11,U518&lt;&gt;0),11,AND(Y518=12,O518&lt;&gt;0),25,AND(Y518=12,Q518&lt;&gt;0),23,AND(Y518=12,T518="ALTO"),20,AND(Y518=12,T518="BAJO"),16,AND(Y518=12,U518&lt;&gt;0),12,AND(Y518=13,O518&lt;&gt;0),25,AND(Y518=13,Q518&lt;&gt;0),21,AND(Y518=13,T518="ALTO"),20,AND(Y518=13,T518="BAJO"),17,AND(Y518=13,U518&lt;&gt;0),17,AND(Y518=14,O518&lt;&gt;0),25,AND(Y518=14,Q518&lt;&gt;0),24,AND(Y518=14,T518="ALTO"),23,AND(Y518=14,T518="BAJO"),21,AND(Y518=14,U518&lt;&gt;0),18,AND(Y518=15,O518&lt;&gt;0),25,AND(Y518=15,Q518&lt;&gt;0),24,AND(Y518=15,T518="ALTO"),22,AND(Y518=15,T518="BAJO"),19,AND(Y518=15,U518&lt;&gt;0),19,AND(Y518=16,O518&lt;&gt;0),25,AND(Y518=16,Q518&lt;&gt;0),23,AND(Y518=16,T518="ALTO"),23,AND(Y518=16,T518="BAJO"),23,AND(Y518=16,U518&lt;&gt;0),20,AND(Y518=17,O518&lt;&gt;0),25,AND(Y518=17,Q518&lt;&gt;0),24,AND(Y518=17,T518="ALTO"),23,AND(Y518=17,T518="BAJO"),21,AND(Y518=17,U518&lt;&gt;0),20,AND(Y518=18,O518&lt;&gt;0),25,AND(Y518=18,Q518&lt;&gt;0),24,AND(Y518=18,T518="ALTO"),23,AND(Y518=18,T518="BAJO"),22,AND(Y518=18,U518&lt;&gt;0),21,AND(Y518=19,O518&lt;&gt;0),25,AND(Y518=19,Q518&lt;&gt;0),25,AND(Y518=19,T518="ALTO"),24,AND(Y518=19,T518="BAJO"),22,AND(Y518=19,U518&lt;&gt;0),22,AND(Y518&lt;&gt;0,W518&lt;&gt;0),Y518,TRUE,"FALSO")</f>
        <v>21</v>
      </c>
      <c r="AB518" s="248"/>
      <c r="AC518" s="248"/>
      <c r="AD518" s="430"/>
      <c r="AE518" s="431"/>
      <c r="AF518" s="431"/>
      <c r="AG518" s="223"/>
      <c r="AH518" s="223"/>
      <c r="AI518" s="223"/>
      <c r="AJ518" s="223"/>
      <c r="AK518" s="223"/>
      <c r="AL518" s="223"/>
      <c r="AM518" s="223"/>
      <c r="AN518" s="259"/>
      <c r="AO518" s="223"/>
      <c r="AP518" s="259"/>
      <c r="AR518" s="260"/>
      <c r="AT518" s="260"/>
      <c r="AV518" s="260"/>
    </row>
    <row r="519" spans="1:48" s="225" customFormat="1" ht="57" customHeight="1">
      <c r="A519" s="656"/>
      <c r="B519" s="562"/>
      <c r="C519" s="586"/>
      <c r="D519" s="281" t="s">
        <v>888</v>
      </c>
      <c r="E519" s="272" t="s">
        <v>865</v>
      </c>
      <c r="F519" s="185" t="s">
        <v>2</v>
      </c>
      <c r="G519" s="246" t="s">
        <v>52</v>
      </c>
      <c r="H519" s="247" t="s">
        <v>528</v>
      </c>
      <c r="I519" s="248" t="s">
        <v>535</v>
      </c>
      <c r="J519" s="248" t="str">
        <f>IF(OR(F519="SE",F519="SA"),VLOOKUP(I519,'Tabla de Peligros y Riesgo'!$C$2:$E$227,2,FALSE),VLOOKUP(I519,'LISTA DE ASPECTOS - IMPACTOS'!$D$3:$F$72,2,FALSE))</f>
        <v>Alteración de la calidad de suelo/agua</v>
      </c>
      <c r="K519" s="249" t="str">
        <f>IF(OR(F519="SE",F519="SA"),VLOOKUP(I519,'Tabla de Peligros y Riesgo'!$C$2:$E$227,3,FALSE),VLOOKUP(I519,'LISTA DE ASPECTOS - IMPACTOS'!$D$3:$F$72,3,FALSE))</f>
        <v>Potencial afectación a la calidad ambiental del suelo, agua, aire, flora y fauna</v>
      </c>
      <c r="L519" s="250" t="s">
        <v>56</v>
      </c>
      <c r="M519" s="248">
        <v>3</v>
      </c>
      <c r="N519" s="251">
        <f t="shared" si="62"/>
        <v>13</v>
      </c>
      <c r="O519" s="248"/>
      <c r="P519" s="252"/>
      <c r="Q519" s="248"/>
      <c r="R519" s="252"/>
      <c r="S519" s="248"/>
      <c r="T519" s="248"/>
      <c r="U519" s="253" t="s">
        <v>1279</v>
      </c>
      <c r="V519" s="254">
        <v>0.35</v>
      </c>
      <c r="W519" s="253"/>
      <c r="X519" s="255">
        <v>0.15</v>
      </c>
      <c r="Y519" s="251">
        <f t="shared" si="63"/>
        <v>13</v>
      </c>
      <c r="Z519" s="256"/>
      <c r="AA519" s="251">
        <f t="array" ref="AA519">_xlfn.IFS(AND(Y519=1,O519&lt;&gt;0),25,AND(Y519=1,Q519&lt;&gt;0),21,AND(Y519=1,T519="ALTO"),16,AND(Y519=1,T519="BAJO"),11,AND(Y519=1,U519&lt;&gt;0),2,AND(Y519=2,O519&lt;&gt;0),25,AND(Y519=2,Q519&lt;&gt;0),21,AND(Y519=2,T519="ALTO"),16,AND(Y519=2,T519="BAJO"),11,AND(Y519=2,U519&lt;&gt;0),4,AND(Y519=3,O519&lt;&gt;0),25,AND(Y519=3,Q519&lt;&gt;0),21,AND(Y519=3,T519="ALTO"),16,AND(Y519=3,T519="BAJO"),12,AND(Y519=3,U519&lt;&gt;0),5,AND(Y519=4,O519&lt;&gt;0),25,AND(Y519=4,Q519&lt;&gt;0),13,AND(Y519=4,T519="ALTO"),16,AND(Y519=4,T519="BAJO"),14,AND(Y519=4,U519&lt;&gt;0),7,AND(Y519=5,O519&lt;&gt;0),25,AND(Y519=5,Q519&lt;&gt;0),21,AND(Y519=5,T519="ALTO"),16,AND(Y519=5,T519="BAJO"),12,AND(Y519=5,U519&lt;&gt;0),8,AND(Y519=6,O519&lt;&gt;0),25,AND(Y519=6,Q519&lt;&gt;0),21,AND(Y519=6,T519="ALTO"),20,AND(Y519=6,T519="BAJO"),17,AND(Y519=6,U519&lt;&gt;0),6,AND(Y519=7,O519&lt;&gt;0),25,AND(Y519=7,Q519&lt;&gt;0),23,AND(Y519=7,T519="ALTO"),16,AND(Y519=7,T519="BAJO"),11,AND(Y519=7,U519&lt;&gt;0),7,AND(Y519=8,O519&lt;&gt;0),25,AND(Y519=8,Q519&lt;&gt;0),21,AND(Y519=8,T519="ALTO"),16,AND(Y519=8,T519="BAJO"),12,AND(Y519=8,U519&lt;&gt;0),8,AND(Y519=9,O519&lt;&gt;0),25,AND(Y519=9,Q519&lt;&gt;0),21,AND(Y519=9,T519="ALTO"),20,AND(Y519=9,T519="BAJO"),17,AND(Y519=9,U519&lt;&gt;0),13,AND(Y519=10,O519&lt;&gt;0),25,AND(Y519=10,Q519&lt;&gt;0),22,AND(Y519=10,T519="ALTO"),21,AND(Y519=10,T519="BAJO"),18,AND(Y519=10,U519&lt;&gt;0),18,AND(Y519=11,O519&lt;&gt;0),25,AND(Y519=11,Q519&lt;&gt;0),23,AND(Y519=11,T519="ALTO"),20,AND(Y519=11,T519="BAJO"),16,AND(Y519=11,U519&lt;&gt;0),11,AND(Y519=12,O519&lt;&gt;0),25,AND(Y519=12,Q519&lt;&gt;0),23,AND(Y519=12,T519="ALTO"),20,AND(Y519=12,T519="BAJO"),16,AND(Y519=12,U519&lt;&gt;0),12,AND(Y519=13,O519&lt;&gt;0),25,AND(Y519=13,Q519&lt;&gt;0),21,AND(Y519=13,T519="ALTO"),20,AND(Y519=13,T519="BAJO"),17,AND(Y519=13,U519&lt;&gt;0),17,AND(Y519=14,O519&lt;&gt;0),25,AND(Y519=14,Q519&lt;&gt;0),24,AND(Y519=14,T519="ALTO"),23,AND(Y519=14,T519="BAJO"),21,AND(Y519=14,U519&lt;&gt;0),18,AND(Y519=15,O519&lt;&gt;0),25,AND(Y519=15,Q519&lt;&gt;0),24,AND(Y519=15,T519="ALTO"),22,AND(Y519=15,T519="BAJO"),19,AND(Y519=15,U519&lt;&gt;0),19,AND(Y519=16,O519&lt;&gt;0),25,AND(Y519=16,Q519&lt;&gt;0),23,AND(Y519=16,T519="ALTO"),23,AND(Y519=16,T519="BAJO"),23,AND(Y519=16,U519&lt;&gt;0),20,AND(Y519=17,O519&lt;&gt;0),25,AND(Y519=17,Q519&lt;&gt;0),24,AND(Y519=17,T519="ALTO"),23,AND(Y519=17,T519="BAJO"),21,AND(Y519=17,U519&lt;&gt;0),20,AND(Y519=18,O519&lt;&gt;0),25,AND(Y519=18,Q519&lt;&gt;0),24,AND(Y519=18,T519="ALTO"),23,AND(Y519=18,T519="BAJO"),22,AND(Y519=18,U519&lt;&gt;0),21,AND(Y519=19,O519&lt;&gt;0),25,AND(Y519=19,Q519&lt;&gt;0),25,AND(Y519=19,T519="ALTO"),24,AND(Y519=19,T519="BAJO"),22,AND(Y519=19,U519&lt;&gt;0),22,AND(Y519&lt;&gt;0,W519&lt;&gt;0),Y519,TRUE,"FALSO")</f>
        <v>17</v>
      </c>
      <c r="AB519" s="248"/>
      <c r="AC519" s="248"/>
      <c r="AD519" s="430"/>
      <c r="AE519" s="431"/>
      <c r="AF519" s="431"/>
      <c r="AG519" s="223"/>
      <c r="AH519" s="223"/>
      <c r="AI519" s="223"/>
      <c r="AJ519" s="223"/>
      <c r="AK519" s="223"/>
      <c r="AL519" s="223"/>
      <c r="AM519" s="223"/>
      <c r="AN519" s="259"/>
      <c r="AO519" s="223"/>
      <c r="AP519" s="259"/>
      <c r="AR519" s="260"/>
      <c r="AT519" s="260"/>
      <c r="AV519" s="260"/>
    </row>
    <row r="520" spans="1:48" s="225" customFormat="1" ht="57" customHeight="1">
      <c r="A520" s="656"/>
      <c r="B520" s="562"/>
      <c r="C520" s="586"/>
      <c r="D520" s="252" t="s">
        <v>889</v>
      </c>
      <c r="E520" s="272" t="s">
        <v>865</v>
      </c>
      <c r="F520" s="185" t="s">
        <v>0</v>
      </c>
      <c r="G520" s="246" t="s">
        <v>51</v>
      </c>
      <c r="H520" s="247" t="s">
        <v>135</v>
      </c>
      <c r="I520" s="248" t="s">
        <v>136</v>
      </c>
      <c r="J520" s="248" t="str">
        <f>IF(OR(F520="SE",F520="SA"),VLOOKUP(I520,'Tabla de Peligros y Riesgo'!$C$2:$E$227,2,FALSE),VLOOKUP(I520,'LISTA DE ASPECTOS - IMPACTOS'!$D$3:$F$72,2,FALSE))</f>
        <v>Riesgos Disergonómico</v>
      </c>
      <c r="K520" s="249" t="str">
        <f>IF(OR(F520="SE",F520="SA"),VLOOKUP(I520,'Tabla de Peligros y Riesgo'!$C$2:$E$227,3,FALSE),VLOOKUP(I520,'LISTA DE ASPECTOS - IMPACTOS'!$D$3:$F$72,3,FALSE))</f>
        <v>Lumbalgia</v>
      </c>
      <c r="L520" s="250" t="s">
        <v>56</v>
      </c>
      <c r="M520" s="248">
        <v>3</v>
      </c>
      <c r="N520" s="251">
        <f t="shared" si="62"/>
        <v>13</v>
      </c>
      <c r="O520" s="248"/>
      <c r="P520" s="252"/>
      <c r="Q520" s="248"/>
      <c r="R520" s="252"/>
      <c r="S520" s="248" t="s">
        <v>1269</v>
      </c>
      <c r="T520" s="248" t="s">
        <v>53</v>
      </c>
      <c r="U520" s="253" t="s">
        <v>1322</v>
      </c>
      <c r="V520" s="254">
        <v>0.35</v>
      </c>
      <c r="W520" s="253" t="s">
        <v>1196</v>
      </c>
      <c r="X520" s="255">
        <v>0.15</v>
      </c>
      <c r="Y520" s="251">
        <f t="shared" si="63"/>
        <v>13</v>
      </c>
      <c r="Z520" s="256"/>
      <c r="AA520" s="251">
        <f t="array" ref="AA520">_xlfn.IFS(AND(Y520=1,O520&lt;&gt;0),25,AND(Y520=1,Q520&lt;&gt;0),21,AND(Y520=1,T520="ALTO"),16,AND(Y520=1,T520="BAJO"),11,AND(Y520=1,U520&lt;&gt;0),2,AND(Y520=2,O520&lt;&gt;0),25,AND(Y520=2,Q520&lt;&gt;0),21,AND(Y520=2,T520="ALTO"),16,AND(Y520=2,T520="BAJO"),11,AND(Y520=2,U520&lt;&gt;0),4,AND(Y520=3,O520&lt;&gt;0),25,AND(Y520=3,Q520&lt;&gt;0),21,AND(Y520=3,T520="ALTO"),16,AND(Y520=3,T520="BAJO"),12,AND(Y520=3,U520&lt;&gt;0),5,AND(Y520=4,O520&lt;&gt;0),25,AND(Y520=4,Q520&lt;&gt;0),13,AND(Y520=4,T520="ALTO"),16,AND(Y520=4,T520="BAJO"),14,AND(Y520=4,U520&lt;&gt;0),7,AND(Y520=5,O520&lt;&gt;0),25,AND(Y520=5,Q520&lt;&gt;0),21,AND(Y520=5,T520="ALTO"),16,AND(Y520=5,T520="BAJO"),12,AND(Y520=5,U520&lt;&gt;0),8,AND(Y520=6,O520&lt;&gt;0),25,AND(Y520=6,Q520&lt;&gt;0),21,AND(Y520=6,T520="ALTO"),20,AND(Y520=6,T520="BAJO"),17,AND(Y520=6,U520&lt;&gt;0),6,AND(Y520=7,O520&lt;&gt;0),25,AND(Y520=7,Q520&lt;&gt;0),23,AND(Y520=7,T520="ALTO"),16,AND(Y520=7,T520="BAJO"),11,AND(Y520=7,U520&lt;&gt;0),7,AND(Y520=8,O520&lt;&gt;0),25,AND(Y520=8,Q520&lt;&gt;0),21,AND(Y520=8,T520="ALTO"),16,AND(Y520=8,T520="BAJO"),12,AND(Y520=8,U520&lt;&gt;0),8,AND(Y520=9,O520&lt;&gt;0),25,AND(Y520=9,Q520&lt;&gt;0),21,AND(Y520=9,T520="ALTO"),20,AND(Y520=9,T520="BAJO"),17,AND(Y520=9,U520&lt;&gt;0),13,AND(Y520=10,O520&lt;&gt;0),25,AND(Y520=10,Q520&lt;&gt;0),22,AND(Y520=10,T520="ALTO"),21,AND(Y520=10,T520="BAJO"),18,AND(Y520=10,U520&lt;&gt;0),18,AND(Y520=11,O520&lt;&gt;0),25,AND(Y520=11,Q520&lt;&gt;0),23,AND(Y520=11,T520="ALTO"),20,AND(Y520=11,T520="BAJO"),16,AND(Y520=11,U520&lt;&gt;0),11,AND(Y520=12,O520&lt;&gt;0),25,AND(Y520=12,Q520&lt;&gt;0),23,AND(Y520=12,T520="ALTO"),20,AND(Y520=12,T520="BAJO"),16,AND(Y520=12,U520&lt;&gt;0),12,AND(Y520=13,O520&lt;&gt;0),25,AND(Y520=13,Q520&lt;&gt;0),21,AND(Y520=13,T520="ALTO"),20,AND(Y520=13,T520="BAJO"),17,AND(Y520=13,U520&lt;&gt;0),17,AND(Y520=14,O520&lt;&gt;0),25,AND(Y520=14,Q520&lt;&gt;0),24,AND(Y520=14,T520="ALTO"),23,AND(Y520=14,T520="BAJO"),21,AND(Y520=14,U520&lt;&gt;0),18,AND(Y520=15,O520&lt;&gt;0),25,AND(Y520=15,Q520&lt;&gt;0),24,AND(Y520=15,T520="ALTO"),22,AND(Y520=15,T520="BAJO"),19,AND(Y520=15,U520&lt;&gt;0),19,AND(Y520=16,O520&lt;&gt;0),25,AND(Y520=16,Q520&lt;&gt;0),23,AND(Y520=16,T520="ALTO"),23,AND(Y520=16,T520="BAJO"),23,AND(Y520=16,U520&lt;&gt;0),20,AND(Y520=17,O520&lt;&gt;0),25,AND(Y520=17,Q520&lt;&gt;0),24,AND(Y520=17,T520="ALTO"),23,AND(Y520=17,T520="BAJO"),21,AND(Y520=17,U520&lt;&gt;0),20,AND(Y520=18,O520&lt;&gt;0),25,AND(Y520=18,Q520&lt;&gt;0),24,AND(Y520=18,T520="ALTO"),23,AND(Y520=18,T520="BAJO"),22,AND(Y520=18,U520&lt;&gt;0),21,AND(Y520=19,O520&lt;&gt;0),25,AND(Y520=19,Q520&lt;&gt;0),25,AND(Y520=19,T520="ALTO"),24,AND(Y520=19,T520="BAJO"),22,AND(Y520=19,U520&lt;&gt;0),22,AND(Y520&lt;&gt;0,W520&lt;&gt;0),Y520,TRUE,"FALSO")</f>
        <v>20</v>
      </c>
      <c r="AB520" s="248"/>
      <c r="AC520" s="248"/>
      <c r="AD520" s="430"/>
      <c r="AE520" s="431"/>
      <c r="AF520" s="431"/>
      <c r="AG520" s="223"/>
      <c r="AH520" s="223"/>
      <c r="AI520" s="223"/>
      <c r="AJ520" s="223"/>
      <c r="AK520" s="223"/>
      <c r="AL520" s="223"/>
      <c r="AM520" s="223"/>
      <c r="AN520" s="259"/>
      <c r="AO520" s="223"/>
      <c r="AP520" s="259"/>
      <c r="AR520" s="260"/>
      <c r="AT520" s="260"/>
      <c r="AV520" s="260"/>
    </row>
    <row r="521" spans="1:48" s="225" customFormat="1" ht="57" customHeight="1">
      <c r="A521" s="656"/>
      <c r="B521" s="562"/>
      <c r="C521" s="586"/>
      <c r="D521" s="244" t="s">
        <v>795</v>
      </c>
      <c r="E521" s="272" t="s">
        <v>865</v>
      </c>
      <c r="F521" s="185" t="s">
        <v>1</v>
      </c>
      <c r="G521" s="246" t="s">
        <v>51</v>
      </c>
      <c r="H521" s="247" t="s">
        <v>54</v>
      </c>
      <c r="I521" s="248" t="s">
        <v>142</v>
      </c>
      <c r="J521" s="248" t="str">
        <f>IF(OR(F521="SE",F521="SA"),VLOOKUP(I521,'Tabla de Peligros y Riesgo'!$C$2:$E$227,2,FALSE),VLOOKUP(I521,'LISTA DE ASPECTOS - IMPACTOS'!$D$3:$F$72,2,FALSE))</f>
        <v>Colisión/atropello</v>
      </c>
      <c r="K521" s="249" t="str">
        <f>IF(OR(F521="SE",F521="SA"),VLOOKUP(I521,'Tabla de Peligros y Riesgo'!$C$2:$E$227,3,FALSE),VLOOKUP(I521,'LISTA DE ASPECTOS - IMPACTOS'!$D$3:$F$72,3,FALSE))</f>
        <v>Contusión/Fractura/Muerte</v>
      </c>
      <c r="L521" s="250" t="s">
        <v>56</v>
      </c>
      <c r="M521" s="248">
        <v>3</v>
      </c>
      <c r="N521" s="251">
        <f t="shared" si="62"/>
        <v>13</v>
      </c>
      <c r="O521" s="248"/>
      <c r="P521" s="252"/>
      <c r="Q521" s="248"/>
      <c r="R521" s="252"/>
      <c r="S521" s="248" t="s">
        <v>1207</v>
      </c>
      <c r="T521" s="248" t="s">
        <v>53</v>
      </c>
      <c r="U521" s="253" t="s">
        <v>1208</v>
      </c>
      <c r="V521" s="254">
        <v>0.35</v>
      </c>
      <c r="W521" s="253" t="s">
        <v>1196</v>
      </c>
      <c r="X521" s="255">
        <v>0.15</v>
      </c>
      <c r="Y521" s="251">
        <f t="shared" si="63"/>
        <v>13</v>
      </c>
      <c r="Z521" s="256"/>
      <c r="AA521" s="251">
        <f t="array" ref="AA521">_xlfn.IFS(AND(Y521=1,O521&lt;&gt;0),25,AND(Y521=1,Q521&lt;&gt;0),21,AND(Y521=1,T521="ALTO"),16,AND(Y521=1,T521="BAJO"),11,AND(Y521=1,U521&lt;&gt;0),2,AND(Y521=2,O521&lt;&gt;0),25,AND(Y521=2,Q521&lt;&gt;0),21,AND(Y521=2,T521="ALTO"),16,AND(Y521=2,T521="BAJO"),11,AND(Y521=2,U521&lt;&gt;0),4,AND(Y521=3,O521&lt;&gt;0),25,AND(Y521=3,Q521&lt;&gt;0),21,AND(Y521=3,T521="ALTO"),16,AND(Y521=3,T521="BAJO"),12,AND(Y521=3,U521&lt;&gt;0),5,AND(Y521=4,O521&lt;&gt;0),25,AND(Y521=4,Q521&lt;&gt;0),13,AND(Y521=4,T521="ALTO"),16,AND(Y521=4,T521="BAJO"),14,AND(Y521=4,U521&lt;&gt;0),7,AND(Y521=5,O521&lt;&gt;0),25,AND(Y521=5,Q521&lt;&gt;0),21,AND(Y521=5,T521="ALTO"),16,AND(Y521=5,T521="BAJO"),12,AND(Y521=5,U521&lt;&gt;0),8,AND(Y521=6,O521&lt;&gt;0),25,AND(Y521=6,Q521&lt;&gt;0),21,AND(Y521=6,T521="ALTO"),20,AND(Y521=6,T521="BAJO"),17,AND(Y521=6,U521&lt;&gt;0),6,AND(Y521=7,O521&lt;&gt;0),25,AND(Y521=7,Q521&lt;&gt;0),23,AND(Y521=7,T521="ALTO"),16,AND(Y521=7,T521="BAJO"),11,AND(Y521=7,U521&lt;&gt;0),7,AND(Y521=8,O521&lt;&gt;0),25,AND(Y521=8,Q521&lt;&gt;0),21,AND(Y521=8,T521="ALTO"),16,AND(Y521=8,T521="BAJO"),12,AND(Y521=8,U521&lt;&gt;0),8,AND(Y521=9,O521&lt;&gt;0),25,AND(Y521=9,Q521&lt;&gt;0),21,AND(Y521=9,T521="ALTO"),20,AND(Y521=9,T521="BAJO"),17,AND(Y521=9,U521&lt;&gt;0),13,AND(Y521=10,O521&lt;&gt;0),25,AND(Y521=10,Q521&lt;&gt;0),22,AND(Y521=10,T521="ALTO"),21,AND(Y521=10,T521="BAJO"),18,AND(Y521=10,U521&lt;&gt;0),18,AND(Y521=11,O521&lt;&gt;0),25,AND(Y521=11,Q521&lt;&gt;0),23,AND(Y521=11,T521="ALTO"),20,AND(Y521=11,T521="BAJO"),16,AND(Y521=11,U521&lt;&gt;0),11,AND(Y521=12,O521&lt;&gt;0),25,AND(Y521=12,Q521&lt;&gt;0),23,AND(Y521=12,T521="ALTO"),20,AND(Y521=12,T521="BAJO"),16,AND(Y521=12,U521&lt;&gt;0),12,AND(Y521=13,O521&lt;&gt;0),25,AND(Y521=13,Q521&lt;&gt;0),21,AND(Y521=13,T521="ALTO"),20,AND(Y521=13,T521="BAJO"),17,AND(Y521=13,U521&lt;&gt;0),17,AND(Y521=14,O521&lt;&gt;0),25,AND(Y521=14,Q521&lt;&gt;0),24,AND(Y521=14,T521="ALTO"),23,AND(Y521=14,T521="BAJO"),21,AND(Y521=14,U521&lt;&gt;0),18,AND(Y521=15,O521&lt;&gt;0),25,AND(Y521=15,Q521&lt;&gt;0),24,AND(Y521=15,T521="ALTO"),22,AND(Y521=15,T521="BAJO"),19,AND(Y521=15,U521&lt;&gt;0),19,AND(Y521=16,O521&lt;&gt;0),25,AND(Y521=16,Q521&lt;&gt;0),23,AND(Y521=16,T521="ALTO"),23,AND(Y521=16,T521="BAJO"),23,AND(Y521=16,U521&lt;&gt;0),20,AND(Y521=17,O521&lt;&gt;0),25,AND(Y521=17,Q521&lt;&gt;0),24,AND(Y521=17,T521="ALTO"),23,AND(Y521=17,T521="BAJO"),21,AND(Y521=17,U521&lt;&gt;0),20,AND(Y521=18,O521&lt;&gt;0),25,AND(Y521=18,Q521&lt;&gt;0),24,AND(Y521=18,T521="ALTO"),23,AND(Y521=18,T521="BAJO"),22,AND(Y521=18,U521&lt;&gt;0),21,AND(Y521=19,O521&lt;&gt;0),25,AND(Y521=19,Q521&lt;&gt;0),25,AND(Y521=19,T521="ALTO"),24,AND(Y521=19,T521="BAJO"),22,AND(Y521=19,U521&lt;&gt;0),22,AND(Y521&lt;&gt;0,W521&lt;&gt;0),Y521,TRUE,"FALSO")</f>
        <v>20</v>
      </c>
      <c r="AB521" s="248"/>
      <c r="AC521" s="248"/>
      <c r="AD521" s="430"/>
      <c r="AE521" s="431"/>
      <c r="AF521" s="431"/>
      <c r="AG521" s="223"/>
      <c r="AH521" s="223"/>
      <c r="AI521" s="223"/>
      <c r="AJ521" s="223"/>
      <c r="AK521" s="223"/>
      <c r="AL521" s="223"/>
      <c r="AM521" s="223"/>
      <c r="AN521" s="259"/>
      <c r="AO521" s="223"/>
      <c r="AP521" s="259"/>
      <c r="AR521" s="260"/>
      <c r="AT521" s="260"/>
      <c r="AV521" s="260"/>
    </row>
    <row r="522" spans="1:48" s="225" customFormat="1" ht="57" customHeight="1">
      <c r="A522" s="656"/>
      <c r="B522" s="562"/>
      <c r="C522" s="586"/>
      <c r="D522" s="252" t="s">
        <v>812</v>
      </c>
      <c r="E522" s="272" t="s">
        <v>865</v>
      </c>
      <c r="F522" s="185" t="s">
        <v>1</v>
      </c>
      <c r="G522" s="246" t="s">
        <v>51</v>
      </c>
      <c r="H522" s="247" t="s">
        <v>92</v>
      </c>
      <c r="I522" s="248" t="s">
        <v>134</v>
      </c>
      <c r="J522" s="248" t="str">
        <f>IF(OR(F522="SE",F522="SA"),VLOOKUP(I522,'Tabla de Peligros y Riesgo'!$C$2:$E$227,2,FALSE),VLOOKUP(I522,'LISTA DE ASPECTOS - IMPACTOS'!$D$3:$F$72,2,FALSE))</f>
        <v>Atrapamiento</v>
      </c>
      <c r="K522" s="249" t="str">
        <f>IF(OR(F522="SE",F522="SA"),VLOOKUP(I522,'Tabla de Peligros y Riesgo'!$C$2:$E$227,3,FALSE),VLOOKUP(I522,'LISTA DE ASPECTOS - IMPACTOS'!$D$3:$F$72,3,FALSE))</f>
        <v>Heridas/Amputación/Contusión/Fractura/Muerte</v>
      </c>
      <c r="L522" s="250" t="s">
        <v>90</v>
      </c>
      <c r="M522" s="248">
        <v>2</v>
      </c>
      <c r="N522" s="251">
        <f t="shared" si="62"/>
        <v>5</v>
      </c>
      <c r="O522" s="248"/>
      <c r="P522" s="252"/>
      <c r="Q522" s="248"/>
      <c r="R522" s="252"/>
      <c r="S522" s="248" t="s">
        <v>1323</v>
      </c>
      <c r="T522" s="248" t="s">
        <v>53</v>
      </c>
      <c r="U522" s="253" t="s">
        <v>1324</v>
      </c>
      <c r="V522" s="254"/>
      <c r="W522" s="253" t="s">
        <v>1196</v>
      </c>
      <c r="X522" s="255"/>
      <c r="Y522" s="251">
        <f t="shared" si="63"/>
        <v>5</v>
      </c>
      <c r="Z522" s="256"/>
      <c r="AA522" s="251">
        <f t="array" ref="AA522">_xlfn.IFS(AND(Y522=1,O522&lt;&gt;0),25,AND(Y522=1,Q522&lt;&gt;0),21,AND(Y522=1,T522="ALTO"),16,AND(Y522=1,T522="BAJO"),11,AND(Y522=1,U522&lt;&gt;0),2,AND(Y522=2,O522&lt;&gt;0),25,AND(Y522=2,Q522&lt;&gt;0),21,AND(Y522=2,T522="ALTO"),16,AND(Y522=2,T522="BAJO"),11,AND(Y522=2,U522&lt;&gt;0),4,AND(Y522=3,O522&lt;&gt;0),25,AND(Y522=3,Q522&lt;&gt;0),21,AND(Y522=3,T522="ALTO"),16,AND(Y522=3,T522="BAJO"),12,AND(Y522=3,U522&lt;&gt;0),5,AND(Y522=4,O522&lt;&gt;0),25,AND(Y522=4,Q522&lt;&gt;0),13,AND(Y522=4,T522="ALTO"),16,AND(Y522=4,T522="BAJO"),14,AND(Y522=4,U522&lt;&gt;0),7,AND(Y522=5,O522&lt;&gt;0),25,AND(Y522=5,Q522&lt;&gt;0),21,AND(Y522=5,T522="ALTO"),16,AND(Y522=5,T522="BAJO"),12,AND(Y522=5,U522&lt;&gt;0),8,AND(Y522=6,O522&lt;&gt;0),25,AND(Y522=6,Q522&lt;&gt;0),21,AND(Y522=6,T522="ALTO"),20,AND(Y522=6,T522="BAJO"),17,AND(Y522=6,U522&lt;&gt;0),6,AND(Y522=7,O522&lt;&gt;0),25,AND(Y522=7,Q522&lt;&gt;0),23,AND(Y522=7,T522="ALTO"),16,AND(Y522=7,T522="BAJO"),11,AND(Y522=7,U522&lt;&gt;0),7,AND(Y522=8,O522&lt;&gt;0),25,AND(Y522=8,Q522&lt;&gt;0),21,AND(Y522=8,T522="ALTO"),16,AND(Y522=8,T522="BAJO"),12,AND(Y522=8,U522&lt;&gt;0),8,AND(Y522=9,O522&lt;&gt;0),25,AND(Y522=9,Q522&lt;&gt;0),21,AND(Y522=9,T522="ALTO"),20,AND(Y522=9,T522="BAJO"),17,AND(Y522=9,U522&lt;&gt;0),13,AND(Y522=10,O522&lt;&gt;0),25,AND(Y522=10,Q522&lt;&gt;0),22,AND(Y522=10,T522="ALTO"),21,AND(Y522=10,T522="BAJO"),18,AND(Y522=10,U522&lt;&gt;0),18,AND(Y522=11,O522&lt;&gt;0),25,AND(Y522=11,Q522&lt;&gt;0),23,AND(Y522=11,T522="ALTO"),20,AND(Y522=11,T522="BAJO"),16,AND(Y522=11,U522&lt;&gt;0),11,AND(Y522=12,O522&lt;&gt;0),25,AND(Y522=12,Q522&lt;&gt;0),23,AND(Y522=12,T522="ALTO"),20,AND(Y522=12,T522="BAJO"),16,AND(Y522=12,U522&lt;&gt;0),12,AND(Y522=13,O522&lt;&gt;0),25,AND(Y522=13,Q522&lt;&gt;0),21,AND(Y522=13,T522="ALTO"),20,AND(Y522=13,T522="BAJO"),17,AND(Y522=13,U522&lt;&gt;0),17,AND(Y522=14,O522&lt;&gt;0),25,AND(Y522=14,Q522&lt;&gt;0),24,AND(Y522=14,T522="ALTO"),23,AND(Y522=14,T522="BAJO"),21,AND(Y522=14,U522&lt;&gt;0),18,AND(Y522=15,O522&lt;&gt;0),25,AND(Y522=15,Q522&lt;&gt;0),24,AND(Y522=15,T522="ALTO"),22,AND(Y522=15,T522="BAJO"),19,AND(Y522=15,U522&lt;&gt;0),19,AND(Y522=16,O522&lt;&gt;0),25,AND(Y522=16,Q522&lt;&gt;0),23,AND(Y522=16,T522="ALTO"),23,AND(Y522=16,T522="BAJO"),23,AND(Y522=16,U522&lt;&gt;0),20,AND(Y522=17,O522&lt;&gt;0),25,AND(Y522=17,Q522&lt;&gt;0),24,AND(Y522=17,T522="ALTO"),23,AND(Y522=17,T522="BAJO"),21,AND(Y522=17,U522&lt;&gt;0),20,AND(Y522=18,O522&lt;&gt;0),25,AND(Y522=18,Q522&lt;&gt;0),24,AND(Y522=18,T522="ALTO"),23,AND(Y522=18,T522="BAJO"),22,AND(Y522=18,U522&lt;&gt;0),21,AND(Y522=19,O522&lt;&gt;0),25,AND(Y522=19,Q522&lt;&gt;0),25,AND(Y522=19,T522="ALTO"),24,AND(Y522=19,T522="BAJO"),22,AND(Y522=19,U522&lt;&gt;0),22,AND(Y522&lt;&gt;0,W522&lt;&gt;0),Y522,TRUE,"FALSO")</f>
        <v>16</v>
      </c>
      <c r="AB522" s="248"/>
      <c r="AC522" s="248"/>
      <c r="AD522" s="430"/>
      <c r="AE522" s="431"/>
      <c r="AF522" s="431"/>
      <c r="AG522" s="223"/>
      <c r="AH522" s="223"/>
      <c r="AI522" s="223"/>
      <c r="AJ522" s="223"/>
      <c r="AK522" s="223"/>
      <c r="AL522" s="223"/>
      <c r="AM522" s="223"/>
      <c r="AN522" s="259"/>
      <c r="AO522" s="223"/>
      <c r="AP522" s="259"/>
      <c r="AR522" s="260"/>
      <c r="AT522" s="260"/>
      <c r="AV522" s="260"/>
    </row>
    <row r="523" spans="1:48" s="225" customFormat="1" ht="47.25" customHeight="1">
      <c r="A523" s="656"/>
      <c r="B523" s="562"/>
      <c r="C523" s="586"/>
      <c r="D523" s="268" t="s">
        <v>819</v>
      </c>
      <c r="E523" s="272" t="s">
        <v>865</v>
      </c>
      <c r="F523" s="185" t="s">
        <v>0</v>
      </c>
      <c r="G523" s="246" t="s">
        <v>51</v>
      </c>
      <c r="H523" s="247" t="s">
        <v>135</v>
      </c>
      <c r="I523" s="248" t="s">
        <v>148</v>
      </c>
      <c r="J523" s="248" t="str">
        <f>IF(OR(F523="SE",F523="SA"),VLOOKUP(I523,'Tabla de Peligros y Riesgo'!$C$2:$E$227,2,FALSE),VLOOKUP(I523,'LISTA DE ASPECTOS - IMPACTOS'!$D$3:$F$72,2,FALSE))</f>
        <v>Riesgos Disergonómico</v>
      </c>
      <c r="K523" s="249" t="str">
        <f>IF(OR(F523="SE",F523="SA"),VLOOKUP(I523,'Tabla de Peligros y Riesgo'!$C$2:$E$227,3,FALSE),VLOOKUP(I523,'LISTA DE ASPECTOS - IMPACTOS'!$D$3:$F$72,3,FALSE))</f>
        <v>Lumbalgia</v>
      </c>
      <c r="L523" s="250" t="s">
        <v>56</v>
      </c>
      <c r="M523" s="248">
        <v>3</v>
      </c>
      <c r="N523" s="251">
        <f t="shared" si="62"/>
        <v>13</v>
      </c>
      <c r="O523" s="248"/>
      <c r="P523" s="252"/>
      <c r="Q523" s="248"/>
      <c r="R523" s="252"/>
      <c r="S523" s="248"/>
      <c r="T523" s="248"/>
      <c r="U523" s="248" t="s">
        <v>1253</v>
      </c>
      <c r="V523" s="254"/>
      <c r="W523" s="253" t="s">
        <v>1196</v>
      </c>
      <c r="X523" s="255"/>
      <c r="Y523" s="251">
        <f t="shared" si="63"/>
        <v>13</v>
      </c>
      <c r="Z523" s="256"/>
      <c r="AA523" s="251">
        <f t="array" ref="AA523">_xlfn.IFS(AND(Y523=1,O523&lt;&gt;0),25,AND(Y523=1,Q523&lt;&gt;0),21,AND(Y523=1,T523="ALTO"),16,AND(Y523=1,T523="BAJO"),11,AND(Y523=1,U523&lt;&gt;0),2,AND(Y523=2,O523&lt;&gt;0),25,AND(Y523=2,Q523&lt;&gt;0),21,AND(Y523=2,T523="ALTO"),16,AND(Y523=2,T523="BAJO"),11,AND(Y523=2,U523&lt;&gt;0),4,AND(Y523=3,O523&lt;&gt;0),25,AND(Y523=3,Q523&lt;&gt;0),21,AND(Y523=3,T523="ALTO"),16,AND(Y523=3,T523="BAJO"),12,AND(Y523=3,U523&lt;&gt;0),5,AND(Y523=4,O523&lt;&gt;0),25,AND(Y523=4,Q523&lt;&gt;0),13,AND(Y523=4,T523="ALTO"),16,AND(Y523=4,T523="BAJO"),14,AND(Y523=4,U523&lt;&gt;0),7,AND(Y523=5,O523&lt;&gt;0),25,AND(Y523=5,Q523&lt;&gt;0),21,AND(Y523=5,T523="ALTO"),16,AND(Y523=5,T523="BAJO"),12,AND(Y523=5,U523&lt;&gt;0),8,AND(Y523=6,O523&lt;&gt;0),25,AND(Y523=6,Q523&lt;&gt;0),21,AND(Y523=6,T523="ALTO"),20,AND(Y523=6,T523="BAJO"),17,AND(Y523=6,U523&lt;&gt;0),6,AND(Y523=7,O523&lt;&gt;0),25,AND(Y523=7,Q523&lt;&gt;0),23,AND(Y523=7,T523="ALTO"),16,AND(Y523=7,T523="BAJO"),11,AND(Y523=7,U523&lt;&gt;0),7,AND(Y523=8,O523&lt;&gt;0),25,AND(Y523=8,Q523&lt;&gt;0),21,AND(Y523=8,T523="ALTO"),16,AND(Y523=8,T523="BAJO"),12,AND(Y523=8,U523&lt;&gt;0),8,AND(Y523=9,O523&lt;&gt;0),25,AND(Y523=9,Q523&lt;&gt;0),21,AND(Y523=9,T523="ALTO"),20,AND(Y523=9,T523="BAJO"),17,AND(Y523=9,U523&lt;&gt;0),13,AND(Y523=10,O523&lt;&gt;0),25,AND(Y523=10,Q523&lt;&gt;0),22,AND(Y523=10,T523="ALTO"),21,AND(Y523=10,T523="BAJO"),18,AND(Y523=10,U523&lt;&gt;0),18,AND(Y523=11,O523&lt;&gt;0),25,AND(Y523=11,Q523&lt;&gt;0),23,AND(Y523=11,T523="ALTO"),20,AND(Y523=11,T523="BAJO"),16,AND(Y523=11,U523&lt;&gt;0),11,AND(Y523=12,O523&lt;&gt;0),25,AND(Y523=12,Q523&lt;&gt;0),23,AND(Y523=12,T523="ALTO"),20,AND(Y523=12,T523="BAJO"),16,AND(Y523=12,U523&lt;&gt;0),12,AND(Y523=13,O523&lt;&gt;0),25,AND(Y523=13,Q523&lt;&gt;0),21,AND(Y523=13,T523="ALTO"),20,AND(Y523=13,T523="BAJO"),17,AND(Y523=13,U523&lt;&gt;0),17,AND(Y523=14,O523&lt;&gt;0),25,AND(Y523=14,Q523&lt;&gt;0),24,AND(Y523=14,T523="ALTO"),23,AND(Y523=14,T523="BAJO"),21,AND(Y523=14,U523&lt;&gt;0),18,AND(Y523=15,O523&lt;&gt;0),25,AND(Y523=15,Q523&lt;&gt;0),24,AND(Y523=15,T523="ALTO"),22,AND(Y523=15,T523="BAJO"),19,AND(Y523=15,U523&lt;&gt;0),19,AND(Y523=16,O523&lt;&gt;0),25,AND(Y523=16,Q523&lt;&gt;0),23,AND(Y523=16,T523="ALTO"),23,AND(Y523=16,T523="BAJO"),23,AND(Y523=16,U523&lt;&gt;0),20,AND(Y523=17,O523&lt;&gt;0),25,AND(Y523=17,Q523&lt;&gt;0),24,AND(Y523=17,T523="ALTO"),23,AND(Y523=17,T523="BAJO"),21,AND(Y523=17,U523&lt;&gt;0),20,AND(Y523=18,O523&lt;&gt;0),25,AND(Y523=18,Q523&lt;&gt;0),24,AND(Y523=18,T523="ALTO"),23,AND(Y523=18,T523="BAJO"),22,AND(Y523=18,U523&lt;&gt;0),21,AND(Y523=19,O523&lt;&gt;0),25,AND(Y523=19,Q523&lt;&gt;0),25,AND(Y523=19,T523="ALTO"),24,AND(Y523=19,T523="BAJO"),22,AND(Y523=19,U523&lt;&gt;0),22,AND(Y523&lt;&gt;0,W523&lt;&gt;0),Y523,TRUE,"FALSO")</f>
        <v>17</v>
      </c>
      <c r="AB523" s="248"/>
      <c r="AC523" s="248"/>
      <c r="AD523" s="430"/>
      <c r="AE523" s="431"/>
      <c r="AF523" s="431"/>
      <c r="AG523" s="223"/>
      <c r="AH523" s="223"/>
      <c r="AI523" s="223"/>
      <c r="AJ523" s="223"/>
      <c r="AK523" s="223"/>
      <c r="AL523" s="223"/>
      <c r="AM523" s="223"/>
      <c r="AN523" s="259"/>
      <c r="AO523" s="223"/>
      <c r="AP523" s="259"/>
      <c r="AR523" s="260"/>
      <c r="AT523" s="260"/>
      <c r="AV523" s="260"/>
    </row>
    <row r="524" spans="1:48" ht="57" customHeight="1">
      <c r="A524" s="656"/>
      <c r="B524" s="563"/>
      <c r="C524" s="587"/>
      <c r="D524" s="270" t="s">
        <v>819</v>
      </c>
      <c r="E524" s="272" t="s">
        <v>865</v>
      </c>
      <c r="F524" s="185" t="s">
        <v>2</v>
      </c>
      <c r="G524" s="246" t="s">
        <v>52</v>
      </c>
      <c r="H524" s="247" t="s">
        <v>128</v>
      </c>
      <c r="I524" s="248" t="s">
        <v>150</v>
      </c>
      <c r="J524" s="248" t="str">
        <f>IF(OR(F524="SE",F524="SA"),VLOOKUP(I524,'Tabla de Peligros y Riesgo'!$C$2:$E$227,2,FALSE),VLOOKUP(I524,'LISTA DE ASPECTOS - IMPACTOS'!$D$3:$F$72,2,FALSE))</f>
        <v>Alteración de la calidad de suelo/agua</v>
      </c>
      <c r="K524" s="249" t="str">
        <f>IF(OR(F524="SE",F524="SA"),VLOOKUP(I524,'Tabla de Peligros y Riesgo'!$C$2:$E$227,3,FALSE),VLOOKUP(I524,'LISTA DE ASPECTOS - IMPACTOS'!$D$3:$F$72,3,FALSE))</f>
        <v>Potencial afectación a la calidad ambiental del suelo, agua, aire, flora y fauna</v>
      </c>
      <c r="L524" s="250" t="s">
        <v>56</v>
      </c>
      <c r="M524" s="248">
        <v>4</v>
      </c>
      <c r="N524" s="251">
        <f t="shared" si="62"/>
        <v>18</v>
      </c>
      <c r="O524" s="248"/>
      <c r="P524" s="252"/>
      <c r="Q524" s="248"/>
      <c r="R524" s="252"/>
      <c r="S524" s="248"/>
      <c r="T524" s="248"/>
      <c r="U524" s="248" t="s">
        <v>1253</v>
      </c>
      <c r="V524" s="252"/>
      <c r="W524" s="253"/>
      <c r="X524" s="255"/>
      <c r="Y524" s="251">
        <f t="shared" si="63"/>
        <v>18</v>
      </c>
      <c r="Z524" s="256"/>
      <c r="AA524" s="251">
        <f t="array" ref="AA524">_xlfn.IFS(AND(Y524=1,O524&lt;&gt;0),25,AND(Y524=1,Q524&lt;&gt;0),21,AND(Y524=1,T524="ALTO"),16,AND(Y524=1,T524="BAJO"),11,AND(Y524=1,U524&lt;&gt;0),2,AND(Y524=2,O524&lt;&gt;0),25,AND(Y524=2,Q524&lt;&gt;0),21,AND(Y524=2,T524="ALTO"),16,AND(Y524=2,T524="BAJO"),11,AND(Y524=2,U524&lt;&gt;0),4,AND(Y524=3,O524&lt;&gt;0),25,AND(Y524=3,Q524&lt;&gt;0),21,AND(Y524=3,T524="ALTO"),16,AND(Y524=3,T524="BAJO"),12,AND(Y524=3,U524&lt;&gt;0),5,AND(Y524=4,O524&lt;&gt;0),25,AND(Y524=4,Q524&lt;&gt;0),13,AND(Y524=4,T524="ALTO"),16,AND(Y524=4,T524="BAJO"),14,AND(Y524=4,U524&lt;&gt;0),7,AND(Y524=5,O524&lt;&gt;0),25,AND(Y524=5,Q524&lt;&gt;0),21,AND(Y524=5,T524="ALTO"),16,AND(Y524=5,T524="BAJO"),12,AND(Y524=5,U524&lt;&gt;0),8,AND(Y524=6,O524&lt;&gt;0),25,AND(Y524=6,Q524&lt;&gt;0),21,AND(Y524=6,T524="ALTO"),20,AND(Y524=6,T524="BAJO"),17,AND(Y524=6,U524&lt;&gt;0),6,AND(Y524=7,O524&lt;&gt;0),25,AND(Y524=7,Q524&lt;&gt;0),23,AND(Y524=7,T524="ALTO"),16,AND(Y524=7,T524="BAJO"),11,AND(Y524=7,U524&lt;&gt;0),7,AND(Y524=8,O524&lt;&gt;0),25,AND(Y524=8,Q524&lt;&gt;0),21,AND(Y524=8,T524="ALTO"),16,AND(Y524=8,T524="BAJO"),12,AND(Y524=8,U524&lt;&gt;0),8,AND(Y524=9,O524&lt;&gt;0),25,AND(Y524=9,Q524&lt;&gt;0),21,AND(Y524=9,T524="ALTO"),20,AND(Y524=9,T524="BAJO"),17,AND(Y524=9,U524&lt;&gt;0),13,AND(Y524=10,O524&lt;&gt;0),25,AND(Y524=10,Q524&lt;&gt;0),22,AND(Y524=10,T524="ALTO"),21,AND(Y524=10,T524="BAJO"),18,AND(Y524=10,U524&lt;&gt;0),18,AND(Y524=11,O524&lt;&gt;0),25,AND(Y524=11,Q524&lt;&gt;0),23,AND(Y524=11,T524="ALTO"),20,AND(Y524=11,T524="BAJO"),16,AND(Y524=11,U524&lt;&gt;0),11,AND(Y524=12,O524&lt;&gt;0),25,AND(Y524=12,Q524&lt;&gt;0),23,AND(Y524=12,T524="ALTO"),20,AND(Y524=12,T524="BAJO"),16,AND(Y524=12,U524&lt;&gt;0),12,AND(Y524=13,O524&lt;&gt;0),25,AND(Y524=13,Q524&lt;&gt;0),21,AND(Y524=13,T524="ALTO"),20,AND(Y524=13,T524="BAJO"),17,AND(Y524=13,U524&lt;&gt;0),17,AND(Y524=14,O524&lt;&gt;0),25,AND(Y524=14,Q524&lt;&gt;0),24,AND(Y524=14,T524="ALTO"),23,AND(Y524=14,T524="BAJO"),21,AND(Y524=14,U524&lt;&gt;0),18,AND(Y524=15,O524&lt;&gt;0),25,AND(Y524=15,Q524&lt;&gt;0),24,AND(Y524=15,T524="ALTO"),22,AND(Y524=15,T524="BAJO"),19,AND(Y524=15,U524&lt;&gt;0),19,AND(Y524=16,O524&lt;&gt;0),25,AND(Y524=16,Q524&lt;&gt;0),23,AND(Y524=16,T524="ALTO"),23,AND(Y524=16,T524="BAJO"),23,AND(Y524=16,U524&lt;&gt;0),20,AND(Y524=17,O524&lt;&gt;0),25,AND(Y524=17,Q524&lt;&gt;0),24,AND(Y524=17,T524="ALTO"),23,AND(Y524=17,T524="BAJO"),21,AND(Y524=17,U524&lt;&gt;0),20,AND(Y524=18,O524&lt;&gt;0),25,AND(Y524=18,Q524&lt;&gt;0),24,AND(Y524=18,T524="ALTO"),23,AND(Y524=18,T524="BAJO"),22,AND(Y524=18,U524&lt;&gt;0),21,AND(Y524=19,O524&lt;&gt;0),25,AND(Y524=19,Q524&lt;&gt;0),25,AND(Y524=19,T524="ALTO"),24,AND(Y524=19,T524="BAJO"),22,AND(Y524=19,U524&lt;&gt;0),22,AND(Y524&lt;&gt;0,W524&lt;&gt;0),Y524,TRUE,"FALSO")</f>
        <v>21</v>
      </c>
      <c r="AB524" s="50"/>
      <c r="AC524" s="50"/>
      <c r="AD524" s="432"/>
      <c r="AE524" s="433"/>
      <c r="AF524" s="433"/>
      <c r="AN524" s="265"/>
      <c r="AP524" s="265"/>
      <c r="AR524" s="266"/>
      <c r="AT524" s="266"/>
      <c r="AV524" s="266"/>
    </row>
    <row r="525" spans="1:48" s="225" customFormat="1" ht="57" customHeight="1">
      <c r="A525" s="656"/>
      <c r="B525" s="570">
        <v>34</v>
      </c>
      <c r="C525" s="531" t="s">
        <v>890</v>
      </c>
      <c r="D525" s="271" t="s">
        <v>782</v>
      </c>
      <c r="E525" s="272" t="s">
        <v>865</v>
      </c>
      <c r="F525" s="185" t="s">
        <v>0</v>
      </c>
      <c r="G525" s="246" t="s">
        <v>51</v>
      </c>
      <c r="H525" s="247" t="s">
        <v>71</v>
      </c>
      <c r="I525" s="248" t="s">
        <v>72</v>
      </c>
      <c r="J525" s="248" t="str">
        <f>IF(OR(F525="SE",F525="SA"),VLOOKUP(I525,'Tabla de Peligros y Riesgo'!$C$2:$E$227,2,FALSE),VLOOKUP(I525,'LISTA DE ASPECTOS - IMPACTOS'!$D$3:$F$72,2,FALSE))</f>
        <v>Contagio</v>
      </c>
      <c r="K525" s="249" t="str">
        <f>IF(OR(F525="SE",F525="SA"),VLOOKUP(I525,'Tabla de Peligros y Riesgo'!$C$2:$E$227,3,FALSE),VLOOKUP(I525,'LISTA DE ASPECTOS - IMPACTOS'!$D$3:$F$72,3,FALSE))</f>
        <v xml:space="preserve">Infección/Muerte </v>
      </c>
      <c r="L525" s="250" t="s">
        <v>90</v>
      </c>
      <c r="M525" s="248">
        <v>2</v>
      </c>
      <c r="N525" s="251">
        <f t="shared" si="62"/>
        <v>5</v>
      </c>
      <c r="O525" s="248"/>
      <c r="P525" s="252"/>
      <c r="Q525" s="248"/>
      <c r="R525" s="252"/>
      <c r="S525" s="248" t="s">
        <v>1190</v>
      </c>
      <c r="T525" s="248" t="s">
        <v>53</v>
      </c>
      <c r="U525" s="253" t="s">
        <v>1191</v>
      </c>
      <c r="V525" s="254">
        <v>0.35</v>
      </c>
      <c r="W525" s="253" t="s">
        <v>1192</v>
      </c>
      <c r="X525" s="255">
        <v>0.15</v>
      </c>
      <c r="Y525" s="251">
        <f t="shared" si="63"/>
        <v>5</v>
      </c>
      <c r="Z525" s="256"/>
      <c r="AA525" s="251">
        <f t="array" ref="AA525">_xlfn.IFS(AND(Y525=1,O525&lt;&gt;0),25,AND(Y525=1,Q525&lt;&gt;0),21,AND(Y525=1,T525="ALTO"),16,AND(Y525=1,T525="BAJO"),11,AND(Y525=1,U525&lt;&gt;0),2,AND(Y525=2,O525&lt;&gt;0),25,AND(Y525=2,Q525&lt;&gt;0),21,AND(Y525=2,T525="ALTO"),16,AND(Y525=2,T525="BAJO"),11,AND(Y525=2,U525&lt;&gt;0),4,AND(Y525=3,O525&lt;&gt;0),25,AND(Y525=3,Q525&lt;&gt;0),21,AND(Y525=3,T525="ALTO"),16,AND(Y525=3,T525="BAJO"),12,AND(Y525=3,U525&lt;&gt;0),5,AND(Y525=4,O525&lt;&gt;0),25,AND(Y525=4,Q525&lt;&gt;0),13,AND(Y525=4,T525="ALTO"),16,AND(Y525=4,T525="BAJO"),14,AND(Y525=4,U525&lt;&gt;0),7,AND(Y525=5,O525&lt;&gt;0),25,AND(Y525=5,Q525&lt;&gt;0),21,AND(Y525=5,T525="ALTO"),16,AND(Y525=5,T525="BAJO"),12,AND(Y525=5,U525&lt;&gt;0),8,AND(Y525=6,O525&lt;&gt;0),25,AND(Y525=6,Q525&lt;&gt;0),21,AND(Y525=6,T525="ALTO"),20,AND(Y525=6,T525="BAJO"),17,AND(Y525=6,U525&lt;&gt;0),6,AND(Y525=7,O525&lt;&gt;0),25,AND(Y525=7,Q525&lt;&gt;0),23,AND(Y525=7,T525="ALTO"),16,AND(Y525=7,T525="BAJO"),11,AND(Y525=7,U525&lt;&gt;0),7,AND(Y525=8,O525&lt;&gt;0),25,AND(Y525=8,Q525&lt;&gt;0),21,AND(Y525=8,T525="ALTO"),16,AND(Y525=8,T525="BAJO"),12,AND(Y525=8,U525&lt;&gt;0),8,AND(Y525=9,O525&lt;&gt;0),25,AND(Y525=9,Q525&lt;&gt;0),21,AND(Y525=9,T525="ALTO"),20,AND(Y525=9,T525="BAJO"),17,AND(Y525=9,U525&lt;&gt;0),13,AND(Y525=10,O525&lt;&gt;0),25,AND(Y525=10,Q525&lt;&gt;0),22,AND(Y525=10,T525="ALTO"),21,AND(Y525=10,T525="BAJO"),18,AND(Y525=10,U525&lt;&gt;0),18,AND(Y525=11,O525&lt;&gt;0),25,AND(Y525=11,Q525&lt;&gt;0),23,AND(Y525=11,T525="ALTO"),20,AND(Y525=11,T525="BAJO"),16,AND(Y525=11,U525&lt;&gt;0),11,AND(Y525=12,O525&lt;&gt;0),25,AND(Y525=12,Q525&lt;&gt;0),23,AND(Y525=12,T525="ALTO"),20,AND(Y525=12,T525="BAJO"),16,AND(Y525=12,U525&lt;&gt;0),12,AND(Y525=13,O525&lt;&gt;0),25,AND(Y525=13,Q525&lt;&gt;0),21,AND(Y525=13,T525="ALTO"),20,AND(Y525=13,T525="BAJO"),17,AND(Y525=13,U525&lt;&gt;0),17,AND(Y525=14,O525&lt;&gt;0),25,AND(Y525=14,Q525&lt;&gt;0),24,AND(Y525=14,T525="ALTO"),23,AND(Y525=14,T525="BAJO"),21,AND(Y525=14,U525&lt;&gt;0),18,AND(Y525=15,O525&lt;&gt;0),25,AND(Y525=15,Q525&lt;&gt;0),24,AND(Y525=15,T525="ALTO"),22,AND(Y525=15,T525="BAJO"),19,AND(Y525=15,U525&lt;&gt;0),19,AND(Y525=16,O525&lt;&gt;0),25,AND(Y525=16,Q525&lt;&gt;0),23,AND(Y525=16,T525="ALTO"),23,AND(Y525=16,T525="BAJO"),23,AND(Y525=16,U525&lt;&gt;0),20,AND(Y525=17,O525&lt;&gt;0),25,AND(Y525=17,Q525&lt;&gt;0),24,AND(Y525=17,T525="ALTO"),23,AND(Y525=17,T525="BAJO"),21,AND(Y525=17,U525&lt;&gt;0),20,AND(Y525=18,O525&lt;&gt;0),25,AND(Y525=18,Q525&lt;&gt;0),24,AND(Y525=18,T525="ALTO"),23,AND(Y525=18,T525="BAJO"),22,AND(Y525=18,U525&lt;&gt;0),21,AND(Y525=19,O525&lt;&gt;0),25,AND(Y525=19,Q525&lt;&gt;0),25,AND(Y525=19,T525="ALTO"),24,AND(Y525=19,T525="BAJO"),22,AND(Y525=19,U525&lt;&gt;0),22,AND(Y525&lt;&gt;0,W525&lt;&gt;0),Y525,TRUE,"FALSO")</f>
        <v>16</v>
      </c>
      <c r="AB525" s="248"/>
      <c r="AC525" s="248"/>
      <c r="AD525" s="430"/>
      <c r="AE525" s="431"/>
      <c r="AF525" s="431"/>
      <c r="AG525" s="223"/>
      <c r="AH525" s="223"/>
      <c r="AI525" s="223"/>
      <c r="AJ525" s="223"/>
      <c r="AK525" s="223"/>
      <c r="AL525" s="223"/>
      <c r="AM525" s="223"/>
      <c r="AN525" s="259"/>
      <c r="AO525" s="223"/>
      <c r="AP525" s="259"/>
      <c r="AR525" s="260"/>
      <c r="AT525" s="260"/>
      <c r="AV525" s="260"/>
    </row>
    <row r="526" spans="1:48" ht="57" customHeight="1">
      <c r="A526" s="656"/>
      <c r="B526" s="571"/>
      <c r="C526" s="532"/>
      <c r="D526" s="270" t="s">
        <v>782</v>
      </c>
      <c r="E526" s="272" t="s">
        <v>865</v>
      </c>
      <c r="F526" s="185" t="s">
        <v>2</v>
      </c>
      <c r="G526" s="246" t="s">
        <v>58</v>
      </c>
      <c r="H526" s="247" t="s">
        <v>531</v>
      </c>
      <c r="I526" s="248" t="s">
        <v>543</v>
      </c>
      <c r="J526" s="248" t="str">
        <f>IF(OR(F526="SE",F526="SA"),VLOOKUP(I526,'Tabla de Peligros y Riesgo'!$C$2:$E$227,2,FALSE),VLOOKUP(I526,'LISTA DE ASPECTOS - IMPACTOS'!$D$3:$F$72,2,FALSE))</f>
        <v>Alteración de la calidad de suelo/agua</v>
      </c>
      <c r="K526" s="249" t="str">
        <f>IF(OR(F526="SE",F526="SA"),VLOOKUP(I526,'Tabla de Peligros y Riesgo'!$C$2:$E$227,3,FALSE),VLOOKUP(I526,'LISTA DE ASPECTOS - IMPACTOS'!$D$3:$F$72,3,FALSE))</f>
        <v>Potencial afectación a la calidad ambiental del suelo, agua, aire, flora y fauna</v>
      </c>
      <c r="L526" s="250" t="s">
        <v>65</v>
      </c>
      <c r="M526" s="248">
        <v>2</v>
      </c>
      <c r="N526" s="251">
        <f t="shared" si="62"/>
        <v>12</v>
      </c>
      <c r="O526" s="248"/>
      <c r="P526" s="252"/>
      <c r="Q526" s="248"/>
      <c r="R526" s="252"/>
      <c r="S526" s="248" t="s">
        <v>1193</v>
      </c>
      <c r="T526" s="248" t="s">
        <v>59</v>
      </c>
      <c r="U526" s="262" t="s">
        <v>1194</v>
      </c>
      <c r="V526" s="252"/>
      <c r="W526" s="253"/>
      <c r="X526" s="255"/>
      <c r="Y526" s="251">
        <f t="shared" si="63"/>
        <v>12</v>
      </c>
      <c r="Z526" s="256">
        <f>IF(N526&gt;=16,MAX(O526:T526),IF(N526&lt;16,MAX(O526:X526)))</f>
        <v>0</v>
      </c>
      <c r="AA526" s="251">
        <f t="array" ref="AA526">_xlfn.IFS(AND(Y526=1,O526&lt;&gt;0),25,AND(Y526=1,Q526&lt;&gt;0),21,AND(Y526=1,T526="ALTO"),16,AND(Y526=1,T526="BAJO"),11,AND(Y526=1,U526&lt;&gt;0),2,AND(Y526=2,O526&lt;&gt;0),25,AND(Y526=2,Q526&lt;&gt;0),21,AND(Y526=2,T526="ALTO"),16,AND(Y526=2,T526="BAJO"),11,AND(Y526=2,U526&lt;&gt;0),4,AND(Y526=3,O526&lt;&gt;0),25,AND(Y526=3,Q526&lt;&gt;0),21,AND(Y526=3,T526="ALTO"),16,AND(Y526=3,T526="BAJO"),12,AND(Y526=3,U526&lt;&gt;0),5,AND(Y526=4,O526&lt;&gt;0),25,AND(Y526=4,Q526&lt;&gt;0),13,AND(Y526=4,T526="ALTO"),16,AND(Y526=4,T526="BAJO"),14,AND(Y526=4,U526&lt;&gt;0),7,AND(Y526=5,O526&lt;&gt;0),25,AND(Y526=5,Q526&lt;&gt;0),21,AND(Y526=5,T526="ALTO"),16,AND(Y526=5,T526="BAJO"),12,AND(Y526=5,U526&lt;&gt;0),8,AND(Y526=6,O526&lt;&gt;0),25,AND(Y526=6,Q526&lt;&gt;0),21,AND(Y526=6,T526="ALTO"),20,AND(Y526=6,T526="BAJO"),17,AND(Y526=6,U526&lt;&gt;0),6,AND(Y526=7,O526&lt;&gt;0),25,AND(Y526=7,Q526&lt;&gt;0),23,AND(Y526=7,T526="ALTO"),16,AND(Y526=7,T526="BAJO"),11,AND(Y526=7,U526&lt;&gt;0),7,AND(Y526=8,O526&lt;&gt;0),25,AND(Y526=8,Q526&lt;&gt;0),21,AND(Y526=8,T526="ALTO"),16,AND(Y526=8,T526="BAJO"),12,AND(Y526=8,U526&lt;&gt;0),8,AND(Y526=9,O526&lt;&gt;0),25,AND(Y526=9,Q526&lt;&gt;0),21,AND(Y526=9,T526="ALTO"),20,AND(Y526=9,T526="BAJO"),17,AND(Y526=9,U526&lt;&gt;0),13,AND(Y526=10,O526&lt;&gt;0),25,AND(Y526=10,Q526&lt;&gt;0),22,AND(Y526=10,T526="ALTO"),21,AND(Y526=10,T526="BAJO"),18,AND(Y526=10,U526&lt;&gt;0),18,AND(Y526=11,O526&lt;&gt;0),25,AND(Y526=11,Q526&lt;&gt;0),23,AND(Y526=11,T526="ALTO"),20,AND(Y526=11,T526="BAJO"),16,AND(Y526=11,U526&lt;&gt;0),11,AND(Y526=12,O526&lt;&gt;0),25,AND(Y526=12,Q526&lt;&gt;0),23,AND(Y526=12,T526="ALTO"),20,AND(Y526=12,T526="BAJO"),16,AND(Y526=12,U526&lt;&gt;0),12,AND(Y526=13,O526&lt;&gt;0),25,AND(Y526=13,Q526&lt;&gt;0),21,AND(Y526=13,T526="ALTO"),20,AND(Y526=13,T526="BAJO"),17,AND(Y526=13,U526&lt;&gt;0),17,AND(Y526=14,O526&lt;&gt;0),25,AND(Y526=14,Q526&lt;&gt;0),24,AND(Y526=14,T526="ALTO"),23,AND(Y526=14,T526="BAJO"),21,AND(Y526=14,U526&lt;&gt;0),18,AND(Y526=15,O526&lt;&gt;0),25,AND(Y526=15,Q526&lt;&gt;0),24,AND(Y526=15,T526="ALTO"),22,AND(Y526=15,T526="BAJO"),19,AND(Y526=15,U526&lt;&gt;0),19,AND(Y526=16,O526&lt;&gt;0),25,AND(Y526=16,Q526&lt;&gt;0),23,AND(Y526=16,T526="ALTO"),23,AND(Y526=16,T526="BAJO"),23,AND(Y526=16,U526&lt;&gt;0),20,AND(Y526=17,O526&lt;&gt;0),25,AND(Y526=17,Q526&lt;&gt;0),24,AND(Y526=17,T526="ALTO"),23,AND(Y526=17,T526="BAJO"),21,AND(Y526=17,U526&lt;&gt;0),20,AND(Y526=18,O526&lt;&gt;0),25,AND(Y526=18,Q526&lt;&gt;0),24,AND(Y526=18,T526="ALTO"),23,AND(Y526=18,T526="BAJO"),22,AND(Y526=18,U526&lt;&gt;0),21,AND(Y526=19,O526&lt;&gt;0),25,AND(Y526=19,Q526&lt;&gt;0),25,AND(Y526=19,T526="ALTO"),24,AND(Y526=19,T526="BAJO"),22,AND(Y526=19,U526&lt;&gt;0),22,AND(Y526&lt;&gt;0,W526&lt;&gt;0),Y526,TRUE,"FALSO")</f>
        <v>16</v>
      </c>
      <c r="AB526" s="50"/>
      <c r="AC526" s="50"/>
      <c r="AD526" s="432"/>
      <c r="AE526" s="433"/>
      <c r="AF526" s="433"/>
      <c r="AN526" s="265"/>
      <c r="AP526" s="265"/>
      <c r="AR526" s="266"/>
      <c r="AT526" s="266"/>
      <c r="AV526" s="266"/>
    </row>
    <row r="527" spans="1:48" s="225" customFormat="1" ht="57" customHeight="1">
      <c r="A527" s="656"/>
      <c r="B527" s="571"/>
      <c r="C527" s="532"/>
      <c r="D527" s="271" t="s">
        <v>782</v>
      </c>
      <c r="E527" s="272" t="s">
        <v>865</v>
      </c>
      <c r="F527" s="185" t="s">
        <v>0</v>
      </c>
      <c r="G527" s="246" t="s">
        <v>51</v>
      </c>
      <c r="H527" s="247" t="s">
        <v>63</v>
      </c>
      <c r="I527" s="248" t="s">
        <v>64</v>
      </c>
      <c r="J527" s="248" t="str">
        <f>IF(OR(F527="SE",F527="SA"),VLOOKUP(I527,'Tabla de Peligros y Riesgo'!$C$2:$E$227,2,FALSE),VLOOKUP(I527,'LISTA DE ASPECTOS - IMPACTOS'!$D$3:$F$72,2,FALSE))</f>
        <v>Riesgo Psicosocial</v>
      </c>
      <c r="K527" s="249" t="str">
        <f>IF(OR(F527="SE",F527="SA"),VLOOKUP(I527,'Tabla de Peligros y Riesgo'!$C$2:$E$227,3,FALSE),VLOOKUP(I527,'LISTA DE ASPECTOS - IMPACTOS'!$D$3:$F$72,3,FALSE))</f>
        <v>Estrés / Depresión</v>
      </c>
      <c r="L527" s="250" t="s">
        <v>56</v>
      </c>
      <c r="M527" s="248">
        <v>3</v>
      </c>
      <c r="N527" s="251">
        <f>IF(CONCATENATE(M527,L527)="1A",1,IF(CONCATENATE(M527,L527)="1B",2,IF(CONCATENATE(M527,L527)="2A",3,IF(CONCATENATE(M527,L527)="1C",4,IF(CONCATENATE(M527,L527)="2B",5,IF(CONCATENATE(M527,L527)="3A",6,IF(CONCATENATE(M527,L527)="1D",7,IF(CONCATENATE(M527,L527)="2C",8,IF(CONCATENATE(M527,L527)="3B",9,IF(CONCATENATE(M527,L527)="4A",10,IF(CONCATENATE(M527,L527)="1E",11,IF(CONCATENATE(M527,L527)="2D",12,IF(CONCATENATE(M527,L527)="3C",13,IF(CONCATENATE(M527,L527)="4B",14,IF(CONCATENATE(M527,L527)="5A",15,IF(CONCATENATE(M527,L527)="2E",16,IF(CONCATENATE(M527,L527)="3D",17,IF(CONCATENATE(M527,L527)="4C",18,IF(CONCATENATE(M527,L527)="5B",19,IF(CONCATENATE(M527,L527)="3E",20,IF(CONCATENATE(M527,L527)="4D",21,IF(CONCATENATE(M527,L527)="5C",22,IF(CONCATENATE(M527,L527)="4E",23,IF(CONCATENATE(M527,L527)="5D",24,IF(CONCATENATE(M527,L527)="5E",25,"")))))))))))))))))))))))))</f>
        <v>13</v>
      </c>
      <c r="O527" s="248"/>
      <c r="P527" s="252"/>
      <c r="Q527" s="248"/>
      <c r="R527" s="252"/>
      <c r="S527" s="248"/>
      <c r="T527" s="248"/>
      <c r="U527" s="253" t="s">
        <v>1195</v>
      </c>
      <c r="V527" s="254"/>
      <c r="W527" s="253" t="s">
        <v>1196</v>
      </c>
      <c r="X527" s="255"/>
      <c r="Y527" s="251">
        <f t="shared" si="63"/>
        <v>13</v>
      </c>
      <c r="Z527" s="256">
        <f>IF(N527&gt;=16,MAX(O527:T527),IF(N527&lt;16,MAX(O527:X527)))</f>
        <v>0</v>
      </c>
      <c r="AA527" s="251">
        <f t="array" ref="AA527">_xlfn.IFS(AND(Y527=1,O527&lt;&gt;0),25,AND(Y527=1,Q527&lt;&gt;0),21,AND(Y527=1,T527="ALTO"),16,AND(Y527=1,T527="BAJO"),11,AND(Y527=1,U527&lt;&gt;0),2,AND(Y527=2,O527&lt;&gt;0),25,AND(Y527=2,Q527&lt;&gt;0),21,AND(Y527=2,T527="ALTO"),16,AND(Y527=2,T527="BAJO"),11,AND(Y527=2,U527&lt;&gt;0),4,AND(Y527=3,O527&lt;&gt;0),25,AND(Y527=3,Q527&lt;&gt;0),21,AND(Y527=3,T527="ALTO"),16,AND(Y527=3,T527="BAJO"),12,AND(Y527=3,U527&lt;&gt;0),5,AND(Y527=4,O527&lt;&gt;0),25,AND(Y527=4,Q527&lt;&gt;0),13,AND(Y527=4,T527="ALTO"),16,AND(Y527=4,T527="BAJO"),14,AND(Y527=4,U527&lt;&gt;0),7,AND(Y527=5,O527&lt;&gt;0),25,AND(Y527=5,Q527&lt;&gt;0),21,AND(Y527=5,T527="ALTO"),16,AND(Y527=5,T527="BAJO"),12,AND(Y527=5,U527&lt;&gt;0),8,AND(Y527=6,O527&lt;&gt;0),25,AND(Y527=6,Q527&lt;&gt;0),21,AND(Y527=6,T527="ALTO"),20,AND(Y527=6,T527="BAJO"),17,AND(Y527=6,U527&lt;&gt;0),6,AND(Y527=7,O527&lt;&gt;0),25,AND(Y527=7,Q527&lt;&gt;0),23,AND(Y527=7,T527="ALTO"),16,AND(Y527=7,T527="BAJO"),11,AND(Y527=7,U527&lt;&gt;0),7,AND(Y527=8,O527&lt;&gt;0),25,AND(Y527=8,Q527&lt;&gt;0),21,AND(Y527=8,T527="ALTO"),16,AND(Y527=8,T527="BAJO"),12,AND(Y527=8,U527&lt;&gt;0),8,AND(Y527=9,O527&lt;&gt;0),25,AND(Y527=9,Q527&lt;&gt;0),21,AND(Y527=9,T527="ALTO"),20,AND(Y527=9,T527="BAJO"),17,AND(Y527=9,U527&lt;&gt;0),13,AND(Y527=10,O527&lt;&gt;0),25,AND(Y527=10,Q527&lt;&gt;0),22,AND(Y527=10,T527="ALTO"),21,AND(Y527=10,T527="BAJO"),18,AND(Y527=10,U527&lt;&gt;0),18,AND(Y527=11,O527&lt;&gt;0),25,AND(Y527=11,Q527&lt;&gt;0),23,AND(Y527=11,T527="ALTO"),20,AND(Y527=11,T527="BAJO"),16,AND(Y527=11,U527&lt;&gt;0),11,AND(Y527=12,O527&lt;&gt;0),25,AND(Y527=12,Q527&lt;&gt;0),23,AND(Y527=12,T527="ALTO"),20,AND(Y527=12,T527="BAJO"),16,AND(Y527=12,U527&lt;&gt;0),12,AND(Y527=13,O527&lt;&gt;0),25,AND(Y527=13,Q527&lt;&gt;0),21,AND(Y527=13,T527="ALTO"),20,AND(Y527=13,T527="BAJO"),17,AND(Y527=13,U527&lt;&gt;0),17,AND(Y527=14,O527&lt;&gt;0),25,AND(Y527=14,Q527&lt;&gt;0),24,AND(Y527=14,T527="ALTO"),23,AND(Y527=14,T527="BAJO"),21,AND(Y527=14,U527&lt;&gt;0),18,AND(Y527=15,O527&lt;&gt;0),25,AND(Y527=15,Q527&lt;&gt;0),24,AND(Y527=15,T527="ALTO"),22,AND(Y527=15,T527="BAJO"),19,AND(Y527=15,U527&lt;&gt;0),19,AND(Y527=16,O527&lt;&gt;0),25,AND(Y527=16,Q527&lt;&gt;0),23,AND(Y527=16,T527="ALTO"),23,AND(Y527=16,T527="BAJO"),23,AND(Y527=16,U527&lt;&gt;0),20,AND(Y527=17,O527&lt;&gt;0),25,AND(Y527=17,Q527&lt;&gt;0),24,AND(Y527=17,T527="ALTO"),23,AND(Y527=17,T527="BAJO"),21,AND(Y527=17,U527&lt;&gt;0),20,AND(Y527=18,O527&lt;&gt;0),25,AND(Y527=18,Q527&lt;&gt;0),24,AND(Y527=18,T527="ALTO"),23,AND(Y527=18,T527="BAJO"),22,AND(Y527=18,U527&lt;&gt;0),21,AND(Y527=19,O527&lt;&gt;0),25,AND(Y527=19,Q527&lt;&gt;0),25,AND(Y527=19,T527="ALTO"),24,AND(Y527=19,T527="BAJO"),22,AND(Y527=19,U527&lt;&gt;0),22,AND(Y527&lt;&gt;0,W527&lt;&gt;0),Y527,TRUE,"FALSO")</f>
        <v>17</v>
      </c>
      <c r="AB527" s="248"/>
      <c r="AC527" s="248"/>
      <c r="AD527" s="257"/>
      <c r="AE527" s="258"/>
      <c r="AF527" s="258"/>
      <c r="AG527" s="223"/>
      <c r="AH527" s="223"/>
      <c r="AI527" s="223"/>
      <c r="AJ527" s="223"/>
      <c r="AK527" s="223"/>
      <c r="AL527" s="223"/>
      <c r="AM527" s="223"/>
      <c r="AN527" s="259"/>
      <c r="AO527" s="223"/>
      <c r="AP527" s="259"/>
      <c r="AR527" s="260"/>
      <c r="AT527" s="260"/>
      <c r="AV527" s="260"/>
    </row>
    <row r="528" spans="1:48" s="225" customFormat="1" ht="57" customHeight="1">
      <c r="A528" s="656"/>
      <c r="B528" s="571"/>
      <c r="C528" s="532"/>
      <c r="D528" s="252" t="s">
        <v>839</v>
      </c>
      <c r="E528" s="272" t="s">
        <v>865</v>
      </c>
      <c r="F528" s="185" t="s">
        <v>1</v>
      </c>
      <c r="G528" s="246" t="s">
        <v>51</v>
      </c>
      <c r="H528" s="247" t="s">
        <v>66</v>
      </c>
      <c r="I528" s="248" t="s">
        <v>68</v>
      </c>
      <c r="J528" s="248" t="str">
        <f>IF(OR(F528="SE",F528="SA"),VLOOKUP(I528,'Tabla de Peligros y Riesgo'!$C$2:$E$227,2,FALSE),VLOOKUP(I528,'LISTA DE ASPECTOS - IMPACTOS'!$D$3:$F$72,2,FALSE))</f>
        <v>Caída al mismo nivel</v>
      </c>
      <c r="K528" s="249" t="str">
        <f>IF(OR(F528="SE",F528="SA"),VLOOKUP(I528,'Tabla de Peligros y Riesgo'!$C$2:$E$227,3,FALSE),VLOOKUP(I528,'LISTA DE ASPECTOS - IMPACTOS'!$D$3:$F$72,3,FALSE))</f>
        <v>Contusión/Fractura/Muerte</v>
      </c>
      <c r="L528" s="250" t="s">
        <v>90</v>
      </c>
      <c r="M528" s="248">
        <v>4</v>
      </c>
      <c r="N528" s="251">
        <f>IF(CONCATENATE(M528,L528)="1A",1,IF(CONCATENATE(M528,L528)="1B",2,IF(CONCATENATE(M528,L528)="2A",3,IF(CONCATENATE(M528,L528)="1C",4,IF(CONCATENATE(M528,L528)="2B",5,IF(CONCATENATE(M528,L528)="3A",6,IF(CONCATENATE(M528,L528)="1D",7,IF(CONCATENATE(M528,L528)="2C",8,IF(CONCATENATE(M528,L528)="3B",9,IF(CONCATENATE(M528,L528)="4A",10,IF(CONCATENATE(M528,L528)="1E",11,IF(CONCATENATE(M528,L528)="2D",12,IF(CONCATENATE(M528,L528)="3C",13,IF(CONCATENATE(M528,L528)="4B",14,IF(CONCATENATE(M528,L528)="5A",15,IF(CONCATENATE(M528,L528)="2E",16,IF(CONCATENATE(M528,L528)="3D",17,IF(CONCATENATE(M528,L528)="4C",18,IF(CONCATENATE(M528,L528)="5B",19,IF(CONCATENATE(M528,L528)="3E",20,IF(CONCATENATE(M528,L528)="4D",21,IF(CONCATENATE(M528,L528)="5C",22,IF(CONCATENATE(M528,L528)="4E",23,IF(CONCATENATE(M528,L528)="5D",24,IF(CONCATENATE(M528,L528)="5E",25,"")))))))))))))))))))))))))</f>
        <v>14</v>
      </c>
      <c r="O528" s="248"/>
      <c r="P528" s="252"/>
      <c r="Q528" s="248"/>
      <c r="R528" s="252"/>
      <c r="S528" s="248"/>
      <c r="T528" s="248"/>
      <c r="U528" s="253" t="s">
        <v>1208</v>
      </c>
      <c r="V528" s="254"/>
      <c r="W528" s="253" t="s">
        <v>1196</v>
      </c>
      <c r="X528" s="255"/>
      <c r="Y528" s="251">
        <f t="shared" si="63"/>
        <v>14</v>
      </c>
      <c r="Z528" s="256"/>
      <c r="AA528" s="251">
        <f t="array" ref="AA528">_xlfn.IFS(AND(Y528=1,O528&lt;&gt;0),25,AND(Y528=1,Q528&lt;&gt;0),21,AND(Y528=1,T528="ALTO"),16,AND(Y528=1,T528="BAJO"),11,AND(Y528=1,U528&lt;&gt;0),2,AND(Y528=2,O528&lt;&gt;0),25,AND(Y528=2,Q528&lt;&gt;0),21,AND(Y528=2,T528="ALTO"),16,AND(Y528=2,T528="BAJO"),11,AND(Y528=2,U528&lt;&gt;0),4,AND(Y528=3,O528&lt;&gt;0),25,AND(Y528=3,Q528&lt;&gt;0),21,AND(Y528=3,T528="ALTO"),16,AND(Y528=3,T528="BAJO"),12,AND(Y528=3,U528&lt;&gt;0),5,AND(Y528=4,O528&lt;&gt;0),25,AND(Y528=4,Q528&lt;&gt;0),13,AND(Y528=4,T528="ALTO"),16,AND(Y528=4,T528="BAJO"),14,AND(Y528=4,U528&lt;&gt;0),7,AND(Y528=5,O528&lt;&gt;0),25,AND(Y528=5,Q528&lt;&gt;0),21,AND(Y528=5,T528="ALTO"),16,AND(Y528=5,T528="BAJO"),12,AND(Y528=5,U528&lt;&gt;0),8,AND(Y528=6,O528&lt;&gt;0),25,AND(Y528=6,Q528&lt;&gt;0),21,AND(Y528=6,T528="ALTO"),20,AND(Y528=6,T528="BAJO"),17,AND(Y528=6,U528&lt;&gt;0),6,AND(Y528=7,O528&lt;&gt;0),25,AND(Y528=7,Q528&lt;&gt;0),23,AND(Y528=7,T528="ALTO"),16,AND(Y528=7,T528="BAJO"),11,AND(Y528=7,U528&lt;&gt;0),7,AND(Y528=8,O528&lt;&gt;0),25,AND(Y528=8,Q528&lt;&gt;0),21,AND(Y528=8,T528="ALTO"),16,AND(Y528=8,T528="BAJO"),12,AND(Y528=8,U528&lt;&gt;0),8,AND(Y528=9,O528&lt;&gt;0),25,AND(Y528=9,Q528&lt;&gt;0),21,AND(Y528=9,T528="ALTO"),20,AND(Y528=9,T528="BAJO"),17,AND(Y528=9,U528&lt;&gt;0),13,AND(Y528=10,O528&lt;&gt;0),25,AND(Y528=10,Q528&lt;&gt;0),22,AND(Y528=10,T528="ALTO"),21,AND(Y528=10,T528="BAJO"),18,AND(Y528=10,U528&lt;&gt;0),18,AND(Y528=11,O528&lt;&gt;0),25,AND(Y528=11,Q528&lt;&gt;0),23,AND(Y528=11,T528="ALTO"),20,AND(Y528=11,T528="BAJO"),16,AND(Y528=11,U528&lt;&gt;0),11,AND(Y528=12,O528&lt;&gt;0),25,AND(Y528=12,Q528&lt;&gt;0),23,AND(Y528=12,T528="ALTO"),20,AND(Y528=12,T528="BAJO"),16,AND(Y528=12,U528&lt;&gt;0),12,AND(Y528=13,O528&lt;&gt;0),25,AND(Y528=13,Q528&lt;&gt;0),21,AND(Y528=13,T528="ALTO"),20,AND(Y528=13,T528="BAJO"),17,AND(Y528=13,U528&lt;&gt;0),17,AND(Y528=14,O528&lt;&gt;0),25,AND(Y528=14,Q528&lt;&gt;0),24,AND(Y528=14,T528="ALTO"),23,AND(Y528=14,T528="BAJO"),21,AND(Y528=14,U528&lt;&gt;0),18,AND(Y528=15,O528&lt;&gt;0),25,AND(Y528=15,Q528&lt;&gt;0),24,AND(Y528=15,T528="ALTO"),22,AND(Y528=15,T528="BAJO"),19,AND(Y528=15,U528&lt;&gt;0),19,AND(Y528=16,O528&lt;&gt;0),25,AND(Y528=16,Q528&lt;&gt;0),23,AND(Y528=16,T528="ALTO"),23,AND(Y528=16,T528="BAJO"),23,AND(Y528=16,U528&lt;&gt;0),20,AND(Y528=17,O528&lt;&gt;0),25,AND(Y528=17,Q528&lt;&gt;0),24,AND(Y528=17,T528="ALTO"),23,AND(Y528=17,T528="BAJO"),21,AND(Y528=17,U528&lt;&gt;0),20,AND(Y528=18,O528&lt;&gt;0),25,AND(Y528=18,Q528&lt;&gt;0),24,AND(Y528=18,T528="ALTO"),23,AND(Y528=18,T528="BAJO"),22,AND(Y528=18,U528&lt;&gt;0),21,AND(Y528=19,O528&lt;&gt;0),25,AND(Y528=19,Q528&lt;&gt;0),25,AND(Y528=19,T528="ALTO"),24,AND(Y528=19,T528="BAJO"),22,AND(Y528=19,U528&lt;&gt;0),22,AND(Y528&lt;&gt;0,W528&lt;&gt;0),Y528,TRUE,"FALSO")</f>
        <v>18</v>
      </c>
      <c r="AB528" s="248"/>
      <c r="AC528" s="248"/>
      <c r="AD528" s="430"/>
      <c r="AE528" s="431"/>
      <c r="AF528" s="431"/>
      <c r="AG528" s="223"/>
      <c r="AH528" s="223"/>
      <c r="AI528" s="223"/>
      <c r="AJ528" s="223"/>
      <c r="AK528" s="223"/>
      <c r="AL528" s="223"/>
      <c r="AM528" s="223"/>
      <c r="AN528" s="259"/>
      <c r="AO528" s="223"/>
      <c r="AP528" s="259"/>
      <c r="AR528" s="260"/>
      <c r="AT528" s="260"/>
      <c r="AV528" s="260"/>
    </row>
    <row r="529" spans="1:48" s="225" customFormat="1" ht="57" customHeight="1">
      <c r="A529" s="656"/>
      <c r="B529" s="571"/>
      <c r="C529" s="532"/>
      <c r="D529" s="252" t="s">
        <v>839</v>
      </c>
      <c r="E529" s="272" t="s">
        <v>865</v>
      </c>
      <c r="F529" s="185" t="s">
        <v>1</v>
      </c>
      <c r="G529" s="246" t="s">
        <v>51</v>
      </c>
      <c r="H529" s="247" t="s">
        <v>111</v>
      </c>
      <c r="I529" s="248" t="s">
        <v>112</v>
      </c>
      <c r="J529" s="248" t="str">
        <f>IF(OR(F529="SE",F529="SA"),VLOOKUP(I529,'Tabla de Peligros y Riesgo'!$C$2:$E$227,2,FALSE),VLOOKUP(I529,'LISTA DE ASPECTOS - IMPACTOS'!$D$3:$F$72,2,FALSE))</f>
        <v xml:space="preserve">Electrocución </v>
      </c>
      <c r="K529" s="249" t="str">
        <f>IF(OR(F529="SE",F529="SA"),VLOOKUP(I529,'Tabla de Peligros y Riesgo'!$C$2:$E$227,3,FALSE),VLOOKUP(I529,'LISTA DE ASPECTOS - IMPACTOS'!$D$3:$F$72,3,FALSE))</f>
        <v xml:space="preserve">Muerte </v>
      </c>
      <c r="L529" s="250" t="s">
        <v>56</v>
      </c>
      <c r="M529" s="248">
        <v>3</v>
      </c>
      <c r="N529" s="251">
        <f t="shared" ref="N529:N550" si="64">IF(CONCATENATE(M529,L529)="1A",1,IF(CONCATENATE(M529,L529)="1B",2,IF(CONCATENATE(M529,L529)="2A",3,IF(CONCATENATE(M529,L529)="1C",4,IF(CONCATENATE(M529,L529)="2B",5,IF(CONCATENATE(M529,L529)="3A",6,IF(CONCATENATE(M529,L529)="1D",7,IF(CONCATENATE(M529,L529)="2C",8,IF(CONCATENATE(M529,L529)="3B",9,IF(CONCATENATE(M529,L529)="4A",10,IF(CONCATENATE(M529,L529)="1E",11,IF(CONCATENATE(M529,L529)="2D",12,IF(CONCATENATE(M529,L529)="3C",13,IF(CONCATENATE(M529,L529)="4B",14,IF(CONCATENATE(M529,L529)="5A",15,IF(CONCATENATE(M529,L529)="2E",16,IF(CONCATENATE(M529,L529)="3D",17,IF(CONCATENATE(M529,L529)="4C",18,IF(CONCATENATE(M529,L529)="5B",19,IF(CONCATENATE(M529,L529)="3E",20,IF(CONCATENATE(M529,L529)="4D",21,IF(CONCATENATE(M529,L529)="5C",22,IF(CONCATENATE(M529,L529)="4E",23,IF(CONCATENATE(M529,L529)="5D",24,IF(CONCATENATE(M529,L529)="5E",25,"")))))))))))))))))))))))))</f>
        <v>13</v>
      </c>
      <c r="O529" s="248"/>
      <c r="P529" s="252"/>
      <c r="Q529" s="248"/>
      <c r="R529" s="252"/>
      <c r="S529" s="248" t="s">
        <v>1198</v>
      </c>
      <c r="T529" s="248" t="s">
        <v>53</v>
      </c>
      <c r="U529" s="253" t="s">
        <v>1225</v>
      </c>
      <c r="V529" s="254"/>
      <c r="W529" s="253" t="s">
        <v>1196</v>
      </c>
      <c r="X529" s="255">
        <v>0.2</v>
      </c>
      <c r="Y529" s="251">
        <f t="shared" si="63"/>
        <v>13</v>
      </c>
      <c r="Z529" s="256">
        <f>IF(N529&gt;=16,MAX(O529:T529),IF(N529&lt;16,MAX(O529:X529)))</f>
        <v>0.2</v>
      </c>
      <c r="AA529" s="251">
        <f t="array" ref="AA529">_xlfn.IFS(AND(Y529=1,O529&lt;&gt;0),25,AND(Y529=1,Q529&lt;&gt;0),21,AND(Y529=1,T529="ALTO"),16,AND(Y529=1,T529="BAJO"),11,AND(Y529=1,U529&lt;&gt;0),2,AND(Y529=2,O529&lt;&gt;0),25,AND(Y529=2,Q529&lt;&gt;0),21,AND(Y529=2,T529="ALTO"),16,AND(Y529=2,T529="BAJO"),11,AND(Y529=2,U529&lt;&gt;0),4,AND(Y529=3,O529&lt;&gt;0),25,AND(Y529=3,Q529&lt;&gt;0),21,AND(Y529=3,T529="ALTO"),16,AND(Y529=3,T529="BAJO"),12,AND(Y529=3,U529&lt;&gt;0),5,AND(Y529=4,O529&lt;&gt;0),25,AND(Y529=4,Q529&lt;&gt;0),13,AND(Y529=4,T529="ALTO"),16,AND(Y529=4,T529="BAJO"),14,AND(Y529=4,U529&lt;&gt;0),7,AND(Y529=5,O529&lt;&gt;0),25,AND(Y529=5,Q529&lt;&gt;0),21,AND(Y529=5,T529="ALTO"),16,AND(Y529=5,T529="BAJO"),12,AND(Y529=5,U529&lt;&gt;0),8,AND(Y529=6,O529&lt;&gt;0),25,AND(Y529=6,Q529&lt;&gt;0),21,AND(Y529=6,T529="ALTO"),20,AND(Y529=6,T529="BAJO"),17,AND(Y529=6,U529&lt;&gt;0),6,AND(Y529=7,O529&lt;&gt;0),25,AND(Y529=7,Q529&lt;&gt;0),23,AND(Y529=7,T529="ALTO"),16,AND(Y529=7,T529="BAJO"),11,AND(Y529=7,U529&lt;&gt;0),7,AND(Y529=8,O529&lt;&gt;0),25,AND(Y529=8,Q529&lt;&gt;0),21,AND(Y529=8,T529="ALTO"),16,AND(Y529=8,T529="BAJO"),12,AND(Y529=8,U529&lt;&gt;0),8,AND(Y529=9,O529&lt;&gt;0),25,AND(Y529=9,Q529&lt;&gt;0),21,AND(Y529=9,T529="ALTO"),20,AND(Y529=9,T529="BAJO"),17,AND(Y529=9,U529&lt;&gt;0),13,AND(Y529=10,O529&lt;&gt;0),25,AND(Y529=10,Q529&lt;&gt;0),22,AND(Y529=10,T529="ALTO"),21,AND(Y529=10,T529="BAJO"),18,AND(Y529=10,U529&lt;&gt;0),18,AND(Y529=11,O529&lt;&gt;0),25,AND(Y529=11,Q529&lt;&gt;0),23,AND(Y529=11,T529="ALTO"),20,AND(Y529=11,T529="BAJO"),16,AND(Y529=11,U529&lt;&gt;0),11,AND(Y529=12,O529&lt;&gt;0),25,AND(Y529=12,Q529&lt;&gt;0),23,AND(Y529=12,T529="ALTO"),20,AND(Y529=12,T529="BAJO"),16,AND(Y529=12,U529&lt;&gt;0),12,AND(Y529=13,O529&lt;&gt;0),25,AND(Y529=13,Q529&lt;&gt;0),21,AND(Y529=13,T529="ALTO"),20,AND(Y529=13,T529="BAJO"),17,AND(Y529=13,U529&lt;&gt;0),17,AND(Y529=14,O529&lt;&gt;0),25,AND(Y529=14,Q529&lt;&gt;0),24,AND(Y529=14,T529="ALTO"),23,AND(Y529=14,T529="BAJO"),21,AND(Y529=14,U529&lt;&gt;0),18,AND(Y529=15,O529&lt;&gt;0),25,AND(Y529=15,Q529&lt;&gt;0),24,AND(Y529=15,T529="ALTO"),22,AND(Y529=15,T529="BAJO"),19,AND(Y529=15,U529&lt;&gt;0),19,AND(Y529=16,O529&lt;&gt;0),25,AND(Y529=16,Q529&lt;&gt;0),23,AND(Y529=16,T529="ALTO"),23,AND(Y529=16,T529="BAJO"),23,AND(Y529=16,U529&lt;&gt;0),20,AND(Y529=17,O529&lt;&gt;0),25,AND(Y529=17,Q529&lt;&gt;0),24,AND(Y529=17,T529="ALTO"),23,AND(Y529=17,T529="BAJO"),21,AND(Y529=17,U529&lt;&gt;0),20,AND(Y529=18,O529&lt;&gt;0),25,AND(Y529=18,Q529&lt;&gt;0),24,AND(Y529=18,T529="ALTO"),23,AND(Y529=18,T529="BAJO"),22,AND(Y529=18,U529&lt;&gt;0),21,AND(Y529=19,O529&lt;&gt;0),25,AND(Y529=19,Q529&lt;&gt;0),25,AND(Y529=19,T529="ALTO"),24,AND(Y529=19,T529="BAJO"),22,AND(Y529=19,U529&lt;&gt;0),22,AND(Y529&lt;&gt;0,W529&lt;&gt;0),Y529,TRUE,"FALSO")</f>
        <v>20</v>
      </c>
      <c r="AB529" s="248" t="s">
        <v>1200</v>
      </c>
      <c r="AC529" s="248" t="s">
        <v>1201</v>
      </c>
      <c r="AD529" s="257"/>
      <c r="AE529" s="258"/>
      <c r="AF529" s="258"/>
      <c r="AG529" s="223"/>
      <c r="AH529" s="223"/>
      <c r="AI529" s="223"/>
      <c r="AJ529" s="223"/>
      <c r="AK529" s="223"/>
      <c r="AL529" s="223"/>
      <c r="AM529" s="223"/>
      <c r="AN529" s="259"/>
      <c r="AO529" s="223"/>
      <c r="AP529" s="259"/>
      <c r="AR529" s="260"/>
      <c r="AT529" s="260"/>
      <c r="AV529" s="260"/>
    </row>
    <row r="530" spans="1:48" s="225" customFormat="1" ht="57" customHeight="1">
      <c r="A530" s="656"/>
      <c r="B530" s="571"/>
      <c r="C530" s="532"/>
      <c r="D530" s="252" t="s">
        <v>888</v>
      </c>
      <c r="E530" s="272" t="s">
        <v>865</v>
      </c>
      <c r="F530" s="185" t="s">
        <v>0</v>
      </c>
      <c r="G530" s="246" t="s">
        <v>57</v>
      </c>
      <c r="H530" s="247" t="s">
        <v>135</v>
      </c>
      <c r="I530" s="248" t="s">
        <v>136</v>
      </c>
      <c r="J530" s="248" t="str">
        <f>IF(OR(F530="SE",F530="SA"),VLOOKUP(I530,'Tabla de Peligros y Riesgo'!$C$2:$E$227,2,FALSE),VLOOKUP(I530,'LISTA DE ASPECTOS - IMPACTOS'!$D$3:$F$72,2,FALSE))</f>
        <v>Riesgos Disergonómico</v>
      </c>
      <c r="K530" s="249" t="str">
        <f>IF(OR(F530="SE",F530="SA"),VLOOKUP(I530,'Tabla de Peligros y Riesgo'!$C$2:$E$227,3,FALSE),VLOOKUP(I530,'LISTA DE ASPECTOS - IMPACTOS'!$D$3:$F$72,3,FALSE))</f>
        <v>Lumbalgia</v>
      </c>
      <c r="L530" s="250" t="s">
        <v>56</v>
      </c>
      <c r="M530" s="248">
        <v>3</v>
      </c>
      <c r="N530" s="251">
        <f t="shared" si="64"/>
        <v>13</v>
      </c>
      <c r="O530" s="248"/>
      <c r="P530" s="252"/>
      <c r="Q530" s="248"/>
      <c r="R530" s="252"/>
      <c r="S530" s="248" t="s">
        <v>1269</v>
      </c>
      <c r="T530" s="248" t="s">
        <v>53</v>
      </c>
      <c r="U530" s="253" t="s">
        <v>1322</v>
      </c>
      <c r="V530" s="254">
        <v>0.35</v>
      </c>
      <c r="W530" s="253" t="s">
        <v>1196</v>
      </c>
      <c r="X530" s="255">
        <v>0.15</v>
      </c>
      <c r="Y530" s="251">
        <f t="shared" si="63"/>
        <v>13</v>
      </c>
      <c r="Z530" s="256"/>
      <c r="AA530" s="251">
        <f t="array" ref="AA530">_xlfn.IFS(AND(Y530=1,O530&lt;&gt;0),25,AND(Y530=1,Q530&lt;&gt;0),21,AND(Y530=1,T530="ALTO"),16,AND(Y530=1,T530="BAJO"),11,AND(Y530=1,U530&lt;&gt;0),2,AND(Y530=2,O530&lt;&gt;0),25,AND(Y530=2,Q530&lt;&gt;0),21,AND(Y530=2,T530="ALTO"),16,AND(Y530=2,T530="BAJO"),11,AND(Y530=2,U530&lt;&gt;0),4,AND(Y530=3,O530&lt;&gt;0),25,AND(Y530=3,Q530&lt;&gt;0),21,AND(Y530=3,T530="ALTO"),16,AND(Y530=3,T530="BAJO"),12,AND(Y530=3,U530&lt;&gt;0),5,AND(Y530=4,O530&lt;&gt;0),25,AND(Y530=4,Q530&lt;&gt;0),13,AND(Y530=4,T530="ALTO"),16,AND(Y530=4,T530="BAJO"),14,AND(Y530=4,U530&lt;&gt;0),7,AND(Y530=5,O530&lt;&gt;0),25,AND(Y530=5,Q530&lt;&gt;0),21,AND(Y530=5,T530="ALTO"),16,AND(Y530=5,T530="BAJO"),12,AND(Y530=5,U530&lt;&gt;0),8,AND(Y530=6,O530&lt;&gt;0),25,AND(Y530=6,Q530&lt;&gt;0),21,AND(Y530=6,T530="ALTO"),20,AND(Y530=6,T530="BAJO"),17,AND(Y530=6,U530&lt;&gt;0),6,AND(Y530=7,O530&lt;&gt;0),25,AND(Y530=7,Q530&lt;&gt;0),23,AND(Y530=7,T530="ALTO"),16,AND(Y530=7,T530="BAJO"),11,AND(Y530=7,U530&lt;&gt;0),7,AND(Y530=8,O530&lt;&gt;0),25,AND(Y530=8,Q530&lt;&gt;0),21,AND(Y530=8,T530="ALTO"),16,AND(Y530=8,T530="BAJO"),12,AND(Y530=8,U530&lt;&gt;0),8,AND(Y530=9,O530&lt;&gt;0),25,AND(Y530=9,Q530&lt;&gt;0),21,AND(Y530=9,T530="ALTO"),20,AND(Y530=9,T530="BAJO"),17,AND(Y530=9,U530&lt;&gt;0),13,AND(Y530=10,O530&lt;&gt;0),25,AND(Y530=10,Q530&lt;&gt;0),22,AND(Y530=10,T530="ALTO"),21,AND(Y530=10,T530="BAJO"),18,AND(Y530=10,U530&lt;&gt;0),18,AND(Y530=11,O530&lt;&gt;0),25,AND(Y530=11,Q530&lt;&gt;0),23,AND(Y530=11,T530="ALTO"),20,AND(Y530=11,T530="BAJO"),16,AND(Y530=11,U530&lt;&gt;0),11,AND(Y530=12,O530&lt;&gt;0),25,AND(Y530=12,Q530&lt;&gt;0),23,AND(Y530=12,T530="ALTO"),20,AND(Y530=12,T530="BAJO"),16,AND(Y530=12,U530&lt;&gt;0),12,AND(Y530=13,O530&lt;&gt;0),25,AND(Y530=13,Q530&lt;&gt;0),21,AND(Y530=13,T530="ALTO"),20,AND(Y530=13,T530="BAJO"),17,AND(Y530=13,U530&lt;&gt;0),17,AND(Y530=14,O530&lt;&gt;0),25,AND(Y530=14,Q530&lt;&gt;0),24,AND(Y530=14,T530="ALTO"),23,AND(Y530=14,T530="BAJO"),21,AND(Y530=14,U530&lt;&gt;0),18,AND(Y530=15,O530&lt;&gt;0),25,AND(Y530=15,Q530&lt;&gt;0),24,AND(Y530=15,T530="ALTO"),22,AND(Y530=15,T530="BAJO"),19,AND(Y530=15,U530&lt;&gt;0),19,AND(Y530=16,O530&lt;&gt;0),25,AND(Y530=16,Q530&lt;&gt;0),23,AND(Y530=16,T530="ALTO"),23,AND(Y530=16,T530="BAJO"),23,AND(Y530=16,U530&lt;&gt;0),20,AND(Y530=17,O530&lt;&gt;0),25,AND(Y530=17,Q530&lt;&gt;0),24,AND(Y530=17,T530="ALTO"),23,AND(Y530=17,T530="BAJO"),21,AND(Y530=17,U530&lt;&gt;0),20,AND(Y530=18,O530&lt;&gt;0),25,AND(Y530=18,Q530&lt;&gt;0),24,AND(Y530=18,T530="ALTO"),23,AND(Y530=18,T530="BAJO"),22,AND(Y530=18,U530&lt;&gt;0),21,AND(Y530=19,O530&lt;&gt;0),25,AND(Y530=19,Q530&lt;&gt;0),25,AND(Y530=19,T530="ALTO"),24,AND(Y530=19,T530="BAJO"),22,AND(Y530=19,U530&lt;&gt;0),22,AND(Y530&lt;&gt;0,W530&lt;&gt;0),Y530,TRUE,"FALSO")</f>
        <v>20</v>
      </c>
      <c r="AB530" s="248"/>
      <c r="AC530" s="248"/>
      <c r="AD530" s="430"/>
      <c r="AE530" s="431"/>
      <c r="AF530" s="431"/>
      <c r="AG530" s="223"/>
      <c r="AH530" s="223"/>
      <c r="AI530" s="223"/>
      <c r="AJ530" s="223"/>
      <c r="AK530" s="223"/>
      <c r="AL530" s="223"/>
      <c r="AM530" s="223"/>
      <c r="AN530" s="259"/>
      <c r="AO530" s="223"/>
      <c r="AP530" s="259"/>
      <c r="AR530" s="260"/>
      <c r="AT530" s="260"/>
      <c r="AV530" s="260"/>
    </row>
    <row r="531" spans="1:48" s="225" customFormat="1" ht="52.5" customHeight="1">
      <c r="A531" s="656"/>
      <c r="B531" s="571"/>
      <c r="C531" s="532"/>
      <c r="D531" s="281" t="s">
        <v>888</v>
      </c>
      <c r="E531" s="272" t="s">
        <v>865</v>
      </c>
      <c r="F531" s="185" t="s">
        <v>2</v>
      </c>
      <c r="G531" s="246" t="s">
        <v>52</v>
      </c>
      <c r="H531" s="247" t="s">
        <v>1214</v>
      </c>
      <c r="I531" s="248" t="s">
        <v>598</v>
      </c>
      <c r="J531" s="248" t="str">
        <f>IF(OR(F531="SE",F531="SA"),VLOOKUP(I531,'Tabla de Peligros y Riesgo'!$C$2:$E$227,2,FALSE),VLOOKUP(I531,'LISTA DE ASPECTOS - IMPACTOS'!$D$3:$F$72,2,FALSE))</f>
        <v>Alteración de la calidad de suelo/agua</v>
      </c>
      <c r="K531" s="249" t="str">
        <f>IF(OR(F531="SE",F531="SA"),VLOOKUP(I531,'Tabla de Peligros y Riesgo'!$C$2:$E$227,3,FALSE),VLOOKUP(I531,'LISTA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31" s="250" t="s">
        <v>90</v>
      </c>
      <c r="M531" s="248">
        <v>4</v>
      </c>
      <c r="N531" s="251">
        <f t="shared" si="64"/>
        <v>14</v>
      </c>
      <c r="O531" s="248"/>
      <c r="P531" s="252"/>
      <c r="Q531" s="248"/>
      <c r="R531" s="252"/>
      <c r="S531" s="248" t="s">
        <v>1318</v>
      </c>
      <c r="T531" s="248" t="s">
        <v>59</v>
      </c>
      <c r="U531" s="253" t="s">
        <v>1247</v>
      </c>
      <c r="V531" s="254"/>
      <c r="W531" s="253"/>
      <c r="X531" s="255">
        <v>0.15</v>
      </c>
      <c r="Y531" s="251">
        <f t="shared" si="63"/>
        <v>14</v>
      </c>
      <c r="Z531" s="256"/>
      <c r="AA531" s="251">
        <f t="array" ref="AA531">_xlfn.IFS(AND(Y531=1,O531&lt;&gt;0),25,AND(Y531=1,Q531&lt;&gt;0),21,AND(Y531=1,T531="ALTO"),16,AND(Y531=1,T531="BAJO"),11,AND(Y531=1,U531&lt;&gt;0),2,AND(Y531=2,O531&lt;&gt;0),25,AND(Y531=2,Q531&lt;&gt;0),21,AND(Y531=2,T531="ALTO"),16,AND(Y531=2,T531="BAJO"),11,AND(Y531=2,U531&lt;&gt;0),4,AND(Y531=3,O531&lt;&gt;0),25,AND(Y531=3,Q531&lt;&gt;0),21,AND(Y531=3,T531="ALTO"),16,AND(Y531=3,T531="BAJO"),12,AND(Y531=3,U531&lt;&gt;0),5,AND(Y531=4,O531&lt;&gt;0),25,AND(Y531=4,Q531&lt;&gt;0),13,AND(Y531=4,T531="ALTO"),16,AND(Y531=4,T531="BAJO"),14,AND(Y531=4,U531&lt;&gt;0),7,AND(Y531=5,O531&lt;&gt;0),25,AND(Y531=5,Q531&lt;&gt;0),21,AND(Y531=5,T531="ALTO"),16,AND(Y531=5,T531="BAJO"),12,AND(Y531=5,U531&lt;&gt;0),8,AND(Y531=6,O531&lt;&gt;0),25,AND(Y531=6,Q531&lt;&gt;0),21,AND(Y531=6,T531="ALTO"),20,AND(Y531=6,T531="BAJO"),17,AND(Y531=6,U531&lt;&gt;0),6,AND(Y531=7,O531&lt;&gt;0),25,AND(Y531=7,Q531&lt;&gt;0),23,AND(Y531=7,T531="ALTO"),16,AND(Y531=7,T531="BAJO"),11,AND(Y531=7,U531&lt;&gt;0),7,AND(Y531=8,O531&lt;&gt;0),25,AND(Y531=8,Q531&lt;&gt;0),21,AND(Y531=8,T531="ALTO"),16,AND(Y531=8,T531="BAJO"),12,AND(Y531=8,U531&lt;&gt;0),8,AND(Y531=9,O531&lt;&gt;0),25,AND(Y531=9,Q531&lt;&gt;0),21,AND(Y531=9,T531="ALTO"),20,AND(Y531=9,T531="BAJO"),17,AND(Y531=9,U531&lt;&gt;0),13,AND(Y531=10,O531&lt;&gt;0),25,AND(Y531=10,Q531&lt;&gt;0),22,AND(Y531=10,T531="ALTO"),21,AND(Y531=10,T531="BAJO"),18,AND(Y531=10,U531&lt;&gt;0),18,AND(Y531=11,O531&lt;&gt;0),25,AND(Y531=11,Q531&lt;&gt;0),23,AND(Y531=11,T531="ALTO"),20,AND(Y531=11,T531="BAJO"),16,AND(Y531=11,U531&lt;&gt;0),11,AND(Y531=12,O531&lt;&gt;0),25,AND(Y531=12,Q531&lt;&gt;0),23,AND(Y531=12,T531="ALTO"),20,AND(Y531=12,T531="BAJO"),16,AND(Y531=12,U531&lt;&gt;0),12,AND(Y531=13,O531&lt;&gt;0),25,AND(Y531=13,Q531&lt;&gt;0),21,AND(Y531=13,T531="ALTO"),20,AND(Y531=13,T531="BAJO"),17,AND(Y531=13,U531&lt;&gt;0),17,AND(Y531=14,O531&lt;&gt;0),25,AND(Y531=14,Q531&lt;&gt;0),24,AND(Y531=14,T531="ALTO"),23,AND(Y531=14,T531="BAJO"),21,AND(Y531=14,U531&lt;&gt;0),18,AND(Y531=15,O531&lt;&gt;0),25,AND(Y531=15,Q531&lt;&gt;0),24,AND(Y531=15,T531="ALTO"),22,AND(Y531=15,T531="BAJO"),19,AND(Y531=15,U531&lt;&gt;0),19,AND(Y531=16,O531&lt;&gt;0),25,AND(Y531=16,Q531&lt;&gt;0),23,AND(Y531=16,T531="ALTO"),23,AND(Y531=16,T531="BAJO"),23,AND(Y531=16,U531&lt;&gt;0),20,AND(Y531=17,O531&lt;&gt;0),25,AND(Y531=17,Q531&lt;&gt;0),24,AND(Y531=17,T531="ALTO"),23,AND(Y531=17,T531="BAJO"),21,AND(Y531=17,U531&lt;&gt;0),20,AND(Y531=18,O531&lt;&gt;0),25,AND(Y531=18,Q531&lt;&gt;0),24,AND(Y531=18,T531="ALTO"),23,AND(Y531=18,T531="BAJO"),22,AND(Y531=18,U531&lt;&gt;0),21,AND(Y531=19,O531&lt;&gt;0),25,AND(Y531=19,Q531&lt;&gt;0),25,AND(Y531=19,T531="ALTO"),24,AND(Y531=19,T531="BAJO"),22,AND(Y531=19,U531&lt;&gt;0),22,AND(Y531&lt;&gt;0,W531&lt;&gt;0),Y531,TRUE,"FALSO")</f>
        <v>21</v>
      </c>
      <c r="AB531" s="248"/>
      <c r="AC531" s="248"/>
      <c r="AD531" s="430"/>
      <c r="AE531" s="431"/>
      <c r="AF531" s="431"/>
      <c r="AG531" s="223"/>
      <c r="AH531" s="223"/>
      <c r="AI531" s="223"/>
      <c r="AJ531" s="223"/>
      <c r="AK531" s="223"/>
      <c r="AL531" s="223"/>
      <c r="AM531" s="223"/>
      <c r="AN531" s="259"/>
      <c r="AO531" s="223"/>
      <c r="AP531" s="259"/>
      <c r="AR531" s="260"/>
      <c r="AT531" s="260"/>
      <c r="AV531" s="260"/>
    </row>
    <row r="532" spans="1:48" s="225" customFormat="1" ht="57" customHeight="1">
      <c r="A532" s="656"/>
      <c r="B532" s="571"/>
      <c r="C532" s="532"/>
      <c r="D532" s="281" t="s">
        <v>888</v>
      </c>
      <c r="E532" s="272" t="s">
        <v>865</v>
      </c>
      <c r="F532" s="185" t="s">
        <v>2</v>
      </c>
      <c r="G532" s="246" t="s">
        <v>52</v>
      </c>
      <c r="H532" s="247" t="s">
        <v>528</v>
      </c>
      <c r="I532" s="248" t="s">
        <v>535</v>
      </c>
      <c r="J532" s="248" t="str">
        <f>IF(OR(F532="SE",F532="SA"),VLOOKUP(I532,'Tabla de Peligros y Riesgo'!$C$2:$E$227,2,FALSE),VLOOKUP(I532,'LISTA DE ASPECTOS - IMPACTOS'!$D$3:$F$72,2,FALSE))</f>
        <v>Alteración de la calidad de suelo/agua</v>
      </c>
      <c r="K532" s="249" t="str">
        <f>IF(OR(F532="SE",F532="SA"),VLOOKUP(I532,'Tabla de Peligros y Riesgo'!$C$2:$E$227,3,FALSE),VLOOKUP(I532,'LISTA DE ASPECTOS - IMPACTOS'!$D$3:$F$72,3,FALSE))</f>
        <v>Potencial afectación a la calidad ambiental del suelo, agua, aire, flora y fauna</v>
      </c>
      <c r="L532" s="250" t="s">
        <v>56</v>
      </c>
      <c r="M532" s="248">
        <v>3</v>
      </c>
      <c r="N532" s="251">
        <f t="shared" si="64"/>
        <v>13</v>
      </c>
      <c r="O532" s="248"/>
      <c r="P532" s="252"/>
      <c r="Q532" s="248"/>
      <c r="R532" s="252"/>
      <c r="S532" s="248"/>
      <c r="T532" s="248"/>
      <c r="U532" s="253" t="s">
        <v>1279</v>
      </c>
      <c r="V532" s="254">
        <v>0.35</v>
      </c>
      <c r="W532" s="253"/>
      <c r="X532" s="255">
        <v>0.15</v>
      </c>
      <c r="Y532" s="251">
        <f t="shared" si="63"/>
        <v>13</v>
      </c>
      <c r="Z532" s="256"/>
      <c r="AA532" s="251">
        <f t="array" ref="AA532">_xlfn.IFS(AND(Y532=1,O532&lt;&gt;0),25,AND(Y532=1,Q532&lt;&gt;0),21,AND(Y532=1,T532="ALTO"),16,AND(Y532=1,T532="BAJO"),11,AND(Y532=1,U532&lt;&gt;0),2,AND(Y532=2,O532&lt;&gt;0),25,AND(Y532=2,Q532&lt;&gt;0),21,AND(Y532=2,T532="ALTO"),16,AND(Y532=2,T532="BAJO"),11,AND(Y532=2,U532&lt;&gt;0),4,AND(Y532=3,O532&lt;&gt;0),25,AND(Y532=3,Q532&lt;&gt;0),21,AND(Y532=3,T532="ALTO"),16,AND(Y532=3,T532="BAJO"),12,AND(Y532=3,U532&lt;&gt;0),5,AND(Y532=4,O532&lt;&gt;0),25,AND(Y532=4,Q532&lt;&gt;0),13,AND(Y532=4,T532="ALTO"),16,AND(Y532=4,T532="BAJO"),14,AND(Y532=4,U532&lt;&gt;0),7,AND(Y532=5,O532&lt;&gt;0),25,AND(Y532=5,Q532&lt;&gt;0),21,AND(Y532=5,T532="ALTO"),16,AND(Y532=5,T532="BAJO"),12,AND(Y532=5,U532&lt;&gt;0),8,AND(Y532=6,O532&lt;&gt;0),25,AND(Y532=6,Q532&lt;&gt;0),21,AND(Y532=6,T532="ALTO"),20,AND(Y532=6,T532="BAJO"),17,AND(Y532=6,U532&lt;&gt;0),6,AND(Y532=7,O532&lt;&gt;0),25,AND(Y532=7,Q532&lt;&gt;0),23,AND(Y532=7,T532="ALTO"),16,AND(Y532=7,T532="BAJO"),11,AND(Y532=7,U532&lt;&gt;0),7,AND(Y532=8,O532&lt;&gt;0),25,AND(Y532=8,Q532&lt;&gt;0),21,AND(Y532=8,T532="ALTO"),16,AND(Y532=8,T532="BAJO"),12,AND(Y532=8,U532&lt;&gt;0),8,AND(Y532=9,O532&lt;&gt;0),25,AND(Y532=9,Q532&lt;&gt;0),21,AND(Y532=9,T532="ALTO"),20,AND(Y532=9,T532="BAJO"),17,AND(Y532=9,U532&lt;&gt;0),13,AND(Y532=10,O532&lt;&gt;0),25,AND(Y532=10,Q532&lt;&gt;0),22,AND(Y532=10,T532="ALTO"),21,AND(Y532=10,T532="BAJO"),18,AND(Y532=10,U532&lt;&gt;0),18,AND(Y532=11,O532&lt;&gt;0),25,AND(Y532=11,Q532&lt;&gt;0),23,AND(Y532=11,T532="ALTO"),20,AND(Y532=11,T532="BAJO"),16,AND(Y532=11,U532&lt;&gt;0),11,AND(Y532=12,O532&lt;&gt;0),25,AND(Y532=12,Q532&lt;&gt;0),23,AND(Y532=12,T532="ALTO"),20,AND(Y532=12,T532="BAJO"),16,AND(Y532=12,U532&lt;&gt;0),12,AND(Y532=13,O532&lt;&gt;0),25,AND(Y532=13,Q532&lt;&gt;0),21,AND(Y532=13,T532="ALTO"),20,AND(Y532=13,T532="BAJO"),17,AND(Y532=13,U532&lt;&gt;0),17,AND(Y532=14,O532&lt;&gt;0),25,AND(Y532=14,Q532&lt;&gt;0),24,AND(Y532=14,T532="ALTO"),23,AND(Y532=14,T532="BAJO"),21,AND(Y532=14,U532&lt;&gt;0),18,AND(Y532=15,O532&lt;&gt;0),25,AND(Y532=15,Q532&lt;&gt;0),24,AND(Y532=15,T532="ALTO"),22,AND(Y532=15,T532="BAJO"),19,AND(Y532=15,U532&lt;&gt;0),19,AND(Y532=16,O532&lt;&gt;0),25,AND(Y532=16,Q532&lt;&gt;0),23,AND(Y532=16,T532="ALTO"),23,AND(Y532=16,T532="BAJO"),23,AND(Y532=16,U532&lt;&gt;0),20,AND(Y532=17,O532&lt;&gt;0),25,AND(Y532=17,Q532&lt;&gt;0),24,AND(Y532=17,T532="ALTO"),23,AND(Y532=17,T532="BAJO"),21,AND(Y532=17,U532&lt;&gt;0),20,AND(Y532=18,O532&lt;&gt;0),25,AND(Y532=18,Q532&lt;&gt;0),24,AND(Y532=18,T532="ALTO"),23,AND(Y532=18,T532="BAJO"),22,AND(Y532=18,U532&lt;&gt;0),21,AND(Y532=19,O532&lt;&gt;0),25,AND(Y532=19,Q532&lt;&gt;0),25,AND(Y532=19,T532="ALTO"),24,AND(Y532=19,T532="BAJO"),22,AND(Y532=19,U532&lt;&gt;0),22,AND(Y532&lt;&gt;0,W532&lt;&gt;0),Y532,TRUE,"FALSO")</f>
        <v>17</v>
      </c>
      <c r="AB532" s="248"/>
      <c r="AC532" s="248"/>
      <c r="AD532" s="430"/>
      <c r="AE532" s="431"/>
      <c r="AF532" s="431"/>
      <c r="AG532" s="223"/>
      <c r="AH532" s="223"/>
      <c r="AI532" s="223"/>
      <c r="AJ532" s="223"/>
      <c r="AK532" s="223"/>
      <c r="AL532" s="223"/>
      <c r="AM532" s="223"/>
      <c r="AN532" s="259"/>
      <c r="AO532" s="223"/>
      <c r="AP532" s="259"/>
      <c r="AR532" s="260"/>
      <c r="AT532" s="260"/>
      <c r="AV532" s="260"/>
    </row>
    <row r="533" spans="1:48" s="225" customFormat="1" ht="57" customHeight="1">
      <c r="A533" s="656"/>
      <c r="B533" s="571"/>
      <c r="C533" s="532"/>
      <c r="D533" s="252" t="s">
        <v>889</v>
      </c>
      <c r="E533" s="272" t="s">
        <v>865</v>
      </c>
      <c r="F533" s="185" t="s">
        <v>0</v>
      </c>
      <c r="G533" s="246" t="s">
        <v>57</v>
      </c>
      <c r="H533" s="247" t="s">
        <v>135</v>
      </c>
      <c r="I533" s="248" t="s">
        <v>136</v>
      </c>
      <c r="J533" s="248" t="str">
        <f>IF(OR(F533="SE",F533="SA"),VLOOKUP(I533,'Tabla de Peligros y Riesgo'!$C$2:$E$227,2,FALSE),VLOOKUP(I533,'LISTA DE ASPECTOS - IMPACTOS'!$D$3:$F$72,2,FALSE))</f>
        <v>Riesgos Disergonómico</v>
      </c>
      <c r="K533" s="249" t="str">
        <f>IF(OR(F533="SE",F533="SA"),VLOOKUP(I533,'Tabla de Peligros y Riesgo'!$C$2:$E$227,3,FALSE),VLOOKUP(I533,'LISTA DE ASPECTOS - IMPACTOS'!$D$3:$F$72,3,FALSE))</f>
        <v>Lumbalgia</v>
      </c>
      <c r="L533" s="250" t="s">
        <v>56</v>
      </c>
      <c r="M533" s="248">
        <v>3</v>
      </c>
      <c r="N533" s="251">
        <f t="shared" si="64"/>
        <v>13</v>
      </c>
      <c r="O533" s="248"/>
      <c r="P533" s="252"/>
      <c r="Q533" s="248"/>
      <c r="R533" s="252"/>
      <c r="S533" s="248" t="s">
        <v>1269</v>
      </c>
      <c r="T533" s="248" t="s">
        <v>53</v>
      </c>
      <c r="U533" s="253" t="s">
        <v>1322</v>
      </c>
      <c r="V533" s="254">
        <v>0.35</v>
      </c>
      <c r="W533" s="253" t="s">
        <v>1196</v>
      </c>
      <c r="X533" s="255">
        <v>0.15</v>
      </c>
      <c r="Y533" s="251">
        <f t="shared" si="63"/>
        <v>13</v>
      </c>
      <c r="Z533" s="256"/>
      <c r="AA533" s="251">
        <f t="array" ref="AA533">_xlfn.IFS(AND(Y533=1,O533&lt;&gt;0),25,AND(Y533=1,Q533&lt;&gt;0),21,AND(Y533=1,T533="ALTO"),16,AND(Y533=1,T533="BAJO"),11,AND(Y533=1,U533&lt;&gt;0),2,AND(Y533=2,O533&lt;&gt;0),25,AND(Y533=2,Q533&lt;&gt;0),21,AND(Y533=2,T533="ALTO"),16,AND(Y533=2,T533="BAJO"),11,AND(Y533=2,U533&lt;&gt;0),4,AND(Y533=3,O533&lt;&gt;0),25,AND(Y533=3,Q533&lt;&gt;0),21,AND(Y533=3,T533="ALTO"),16,AND(Y533=3,T533="BAJO"),12,AND(Y533=3,U533&lt;&gt;0),5,AND(Y533=4,O533&lt;&gt;0),25,AND(Y533=4,Q533&lt;&gt;0),13,AND(Y533=4,T533="ALTO"),16,AND(Y533=4,T533="BAJO"),14,AND(Y533=4,U533&lt;&gt;0),7,AND(Y533=5,O533&lt;&gt;0),25,AND(Y533=5,Q533&lt;&gt;0),21,AND(Y533=5,T533="ALTO"),16,AND(Y533=5,T533="BAJO"),12,AND(Y533=5,U533&lt;&gt;0),8,AND(Y533=6,O533&lt;&gt;0),25,AND(Y533=6,Q533&lt;&gt;0),21,AND(Y533=6,T533="ALTO"),20,AND(Y533=6,T533="BAJO"),17,AND(Y533=6,U533&lt;&gt;0),6,AND(Y533=7,O533&lt;&gt;0),25,AND(Y533=7,Q533&lt;&gt;0),23,AND(Y533=7,T533="ALTO"),16,AND(Y533=7,T533="BAJO"),11,AND(Y533=7,U533&lt;&gt;0),7,AND(Y533=8,O533&lt;&gt;0),25,AND(Y533=8,Q533&lt;&gt;0),21,AND(Y533=8,T533="ALTO"),16,AND(Y533=8,T533="BAJO"),12,AND(Y533=8,U533&lt;&gt;0),8,AND(Y533=9,O533&lt;&gt;0),25,AND(Y533=9,Q533&lt;&gt;0),21,AND(Y533=9,T533="ALTO"),20,AND(Y533=9,T533="BAJO"),17,AND(Y533=9,U533&lt;&gt;0),13,AND(Y533=10,O533&lt;&gt;0),25,AND(Y533=10,Q533&lt;&gt;0),22,AND(Y533=10,T533="ALTO"),21,AND(Y533=10,T533="BAJO"),18,AND(Y533=10,U533&lt;&gt;0),18,AND(Y533=11,O533&lt;&gt;0),25,AND(Y533=11,Q533&lt;&gt;0),23,AND(Y533=11,T533="ALTO"),20,AND(Y533=11,T533="BAJO"),16,AND(Y533=11,U533&lt;&gt;0),11,AND(Y533=12,O533&lt;&gt;0),25,AND(Y533=12,Q533&lt;&gt;0),23,AND(Y533=12,T533="ALTO"),20,AND(Y533=12,T533="BAJO"),16,AND(Y533=12,U533&lt;&gt;0),12,AND(Y533=13,O533&lt;&gt;0),25,AND(Y533=13,Q533&lt;&gt;0),21,AND(Y533=13,T533="ALTO"),20,AND(Y533=13,T533="BAJO"),17,AND(Y533=13,U533&lt;&gt;0),17,AND(Y533=14,O533&lt;&gt;0),25,AND(Y533=14,Q533&lt;&gt;0),24,AND(Y533=14,T533="ALTO"),23,AND(Y533=14,T533="BAJO"),21,AND(Y533=14,U533&lt;&gt;0),18,AND(Y533=15,O533&lt;&gt;0),25,AND(Y533=15,Q533&lt;&gt;0),24,AND(Y533=15,T533="ALTO"),22,AND(Y533=15,T533="BAJO"),19,AND(Y533=15,U533&lt;&gt;0),19,AND(Y533=16,O533&lt;&gt;0),25,AND(Y533=16,Q533&lt;&gt;0),23,AND(Y533=16,T533="ALTO"),23,AND(Y533=16,T533="BAJO"),23,AND(Y533=16,U533&lt;&gt;0),20,AND(Y533=17,O533&lt;&gt;0),25,AND(Y533=17,Q533&lt;&gt;0),24,AND(Y533=17,T533="ALTO"),23,AND(Y533=17,T533="BAJO"),21,AND(Y533=17,U533&lt;&gt;0),20,AND(Y533=18,O533&lt;&gt;0),25,AND(Y533=18,Q533&lt;&gt;0),24,AND(Y533=18,T533="ALTO"),23,AND(Y533=18,T533="BAJO"),22,AND(Y533=18,U533&lt;&gt;0),21,AND(Y533=19,O533&lt;&gt;0),25,AND(Y533=19,Q533&lt;&gt;0),25,AND(Y533=19,T533="ALTO"),24,AND(Y533=19,T533="BAJO"),22,AND(Y533=19,U533&lt;&gt;0),22,AND(Y533&lt;&gt;0,W533&lt;&gt;0),Y533,TRUE,"FALSO")</f>
        <v>20</v>
      </c>
      <c r="AB533" s="248"/>
      <c r="AC533" s="248"/>
      <c r="AD533" s="430"/>
      <c r="AE533" s="431"/>
      <c r="AF533" s="431"/>
      <c r="AG533" s="223"/>
      <c r="AH533" s="223"/>
      <c r="AI533" s="223"/>
      <c r="AJ533" s="223"/>
      <c r="AK533" s="223"/>
      <c r="AL533" s="223"/>
      <c r="AM533" s="223"/>
      <c r="AN533" s="259"/>
      <c r="AO533" s="223"/>
      <c r="AP533" s="259"/>
      <c r="AR533" s="260"/>
      <c r="AT533" s="260"/>
      <c r="AV533" s="260"/>
    </row>
    <row r="534" spans="1:48" s="225" customFormat="1" ht="57" customHeight="1">
      <c r="A534" s="656"/>
      <c r="B534" s="571"/>
      <c r="C534" s="532"/>
      <c r="D534" s="244" t="s">
        <v>795</v>
      </c>
      <c r="E534" s="272" t="s">
        <v>865</v>
      </c>
      <c r="F534" s="185" t="s">
        <v>1</v>
      </c>
      <c r="G534" s="246" t="s">
        <v>57</v>
      </c>
      <c r="H534" s="247" t="s">
        <v>54</v>
      </c>
      <c r="I534" s="248" t="s">
        <v>142</v>
      </c>
      <c r="J534" s="248" t="str">
        <f>IF(OR(F534="SE",F534="SA"),VLOOKUP(I534,'Tabla de Peligros y Riesgo'!$C$2:$E$227,2,FALSE),VLOOKUP(I534,'LISTA DE ASPECTOS - IMPACTOS'!$D$3:$F$72,2,FALSE))</f>
        <v>Colisión/atropello</v>
      </c>
      <c r="K534" s="249" t="str">
        <f>IF(OR(F534="SE",F534="SA"),VLOOKUP(I534,'Tabla de Peligros y Riesgo'!$C$2:$E$227,3,FALSE),VLOOKUP(I534,'LISTA DE ASPECTOS - IMPACTOS'!$D$3:$F$72,3,FALSE))</f>
        <v>Contusión/Fractura/Muerte</v>
      </c>
      <c r="L534" s="250" t="s">
        <v>56</v>
      </c>
      <c r="M534" s="248">
        <v>3</v>
      </c>
      <c r="N534" s="251">
        <f t="shared" si="64"/>
        <v>13</v>
      </c>
      <c r="O534" s="248"/>
      <c r="P534" s="252"/>
      <c r="Q534" s="248"/>
      <c r="R534" s="252"/>
      <c r="S534" s="248" t="s">
        <v>1207</v>
      </c>
      <c r="T534" s="248" t="s">
        <v>53</v>
      </c>
      <c r="U534" s="253" t="s">
        <v>1208</v>
      </c>
      <c r="V534" s="254">
        <v>0.35</v>
      </c>
      <c r="W534" s="253" t="s">
        <v>1196</v>
      </c>
      <c r="X534" s="255">
        <v>0.15</v>
      </c>
      <c r="Y534" s="251">
        <f t="shared" si="63"/>
        <v>13</v>
      </c>
      <c r="Z534" s="256"/>
      <c r="AA534" s="251">
        <f t="array" ref="AA534">_xlfn.IFS(AND(Y534=1,O534&lt;&gt;0),25,AND(Y534=1,Q534&lt;&gt;0),21,AND(Y534=1,T534="ALTO"),16,AND(Y534=1,T534="BAJO"),11,AND(Y534=1,U534&lt;&gt;0),2,AND(Y534=2,O534&lt;&gt;0),25,AND(Y534=2,Q534&lt;&gt;0),21,AND(Y534=2,T534="ALTO"),16,AND(Y534=2,T534="BAJO"),11,AND(Y534=2,U534&lt;&gt;0),4,AND(Y534=3,O534&lt;&gt;0),25,AND(Y534=3,Q534&lt;&gt;0),21,AND(Y534=3,T534="ALTO"),16,AND(Y534=3,T534="BAJO"),12,AND(Y534=3,U534&lt;&gt;0),5,AND(Y534=4,O534&lt;&gt;0),25,AND(Y534=4,Q534&lt;&gt;0),13,AND(Y534=4,T534="ALTO"),16,AND(Y534=4,T534="BAJO"),14,AND(Y534=4,U534&lt;&gt;0),7,AND(Y534=5,O534&lt;&gt;0),25,AND(Y534=5,Q534&lt;&gt;0),21,AND(Y534=5,T534="ALTO"),16,AND(Y534=5,T534="BAJO"),12,AND(Y534=5,U534&lt;&gt;0),8,AND(Y534=6,O534&lt;&gt;0),25,AND(Y534=6,Q534&lt;&gt;0),21,AND(Y534=6,T534="ALTO"),20,AND(Y534=6,T534="BAJO"),17,AND(Y534=6,U534&lt;&gt;0),6,AND(Y534=7,O534&lt;&gt;0),25,AND(Y534=7,Q534&lt;&gt;0),23,AND(Y534=7,T534="ALTO"),16,AND(Y534=7,T534="BAJO"),11,AND(Y534=7,U534&lt;&gt;0),7,AND(Y534=8,O534&lt;&gt;0),25,AND(Y534=8,Q534&lt;&gt;0),21,AND(Y534=8,T534="ALTO"),16,AND(Y534=8,T534="BAJO"),12,AND(Y534=8,U534&lt;&gt;0),8,AND(Y534=9,O534&lt;&gt;0),25,AND(Y534=9,Q534&lt;&gt;0),21,AND(Y534=9,T534="ALTO"),20,AND(Y534=9,T534="BAJO"),17,AND(Y534=9,U534&lt;&gt;0),13,AND(Y534=10,O534&lt;&gt;0),25,AND(Y534=10,Q534&lt;&gt;0),22,AND(Y534=10,T534="ALTO"),21,AND(Y534=10,T534="BAJO"),18,AND(Y534=10,U534&lt;&gt;0),18,AND(Y534=11,O534&lt;&gt;0),25,AND(Y534=11,Q534&lt;&gt;0),23,AND(Y534=11,T534="ALTO"),20,AND(Y534=11,T534="BAJO"),16,AND(Y534=11,U534&lt;&gt;0),11,AND(Y534=12,O534&lt;&gt;0),25,AND(Y534=12,Q534&lt;&gt;0),23,AND(Y534=12,T534="ALTO"),20,AND(Y534=12,T534="BAJO"),16,AND(Y534=12,U534&lt;&gt;0),12,AND(Y534=13,O534&lt;&gt;0),25,AND(Y534=13,Q534&lt;&gt;0),21,AND(Y534=13,T534="ALTO"),20,AND(Y534=13,T534="BAJO"),17,AND(Y534=13,U534&lt;&gt;0),17,AND(Y534=14,O534&lt;&gt;0),25,AND(Y534=14,Q534&lt;&gt;0),24,AND(Y534=14,T534="ALTO"),23,AND(Y534=14,T534="BAJO"),21,AND(Y534=14,U534&lt;&gt;0),18,AND(Y534=15,O534&lt;&gt;0),25,AND(Y534=15,Q534&lt;&gt;0),24,AND(Y534=15,T534="ALTO"),22,AND(Y534=15,T534="BAJO"),19,AND(Y534=15,U534&lt;&gt;0),19,AND(Y534=16,O534&lt;&gt;0),25,AND(Y534=16,Q534&lt;&gt;0),23,AND(Y534=16,T534="ALTO"),23,AND(Y534=16,T534="BAJO"),23,AND(Y534=16,U534&lt;&gt;0),20,AND(Y534=17,O534&lt;&gt;0),25,AND(Y534=17,Q534&lt;&gt;0),24,AND(Y534=17,T534="ALTO"),23,AND(Y534=17,T534="BAJO"),21,AND(Y534=17,U534&lt;&gt;0),20,AND(Y534=18,O534&lt;&gt;0),25,AND(Y534=18,Q534&lt;&gt;0),24,AND(Y534=18,T534="ALTO"),23,AND(Y534=18,T534="BAJO"),22,AND(Y534=18,U534&lt;&gt;0),21,AND(Y534=19,O534&lt;&gt;0),25,AND(Y534=19,Q534&lt;&gt;0),25,AND(Y534=19,T534="ALTO"),24,AND(Y534=19,T534="BAJO"),22,AND(Y534=19,U534&lt;&gt;0),22,AND(Y534&lt;&gt;0,W534&lt;&gt;0),Y534,TRUE,"FALSO")</f>
        <v>20</v>
      </c>
      <c r="AB534" s="248"/>
      <c r="AC534" s="248"/>
      <c r="AD534" s="430"/>
      <c r="AE534" s="431"/>
      <c r="AF534" s="431"/>
      <c r="AG534" s="223"/>
      <c r="AH534" s="223"/>
      <c r="AI534" s="223"/>
      <c r="AJ534" s="223"/>
      <c r="AK534" s="223"/>
      <c r="AL534" s="223"/>
      <c r="AM534" s="223"/>
      <c r="AN534" s="259"/>
      <c r="AO534" s="223"/>
      <c r="AP534" s="259"/>
      <c r="AR534" s="260"/>
      <c r="AT534" s="260"/>
      <c r="AV534" s="260"/>
    </row>
    <row r="535" spans="1:48" s="225" customFormat="1" ht="57" customHeight="1">
      <c r="A535" s="656"/>
      <c r="B535" s="571"/>
      <c r="C535" s="532"/>
      <c r="D535" s="252" t="s">
        <v>812</v>
      </c>
      <c r="E535" s="272" t="s">
        <v>865</v>
      </c>
      <c r="F535" s="185" t="s">
        <v>1</v>
      </c>
      <c r="G535" s="246" t="s">
        <v>57</v>
      </c>
      <c r="H535" s="247" t="s">
        <v>92</v>
      </c>
      <c r="I535" s="248" t="s">
        <v>134</v>
      </c>
      <c r="J535" s="248" t="str">
        <f>IF(OR(F535="SE",F535="SA"),VLOOKUP(I535,'Tabla de Peligros y Riesgo'!$C$2:$E$227,2,FALSE),VLOOKUP(I535,'LISTA DE ASPECTOS - IMPACTOS'!$D$3:$F$72,2,FALSE))</f>
        <v>Atrapamiento</v>
      </c>
      <c r="K535" s="249" t="str">
        <f>IF(OR(F535="SE",F535="SA"),VLOOKUP(I535,'Tabla de Peligros y Riesgo'!$C$2:$E$227,3,FALSE),VLOOKUP(I535,'LISTA DE ASPECTOS - IMPACTOS'!$D$3:$F$72,3,FALSE))</f>
        <v>Heridas/Amputación/Contusión/Fractura/Muerte</v>
      </c>
      <c r="L535" s="250" t="s">
        <v>90</v>
      </c>
      <c r="M535" s="248">
        <v>2</v>
      </c>
      <c r="N535" s="251">
        <f t="shared" si="64"/>
        <v>5</v>
      </c>
      <c r="O535" s="248"/>
      <c r="P535" s="252"/>
      <c r="Q535" s="248"/>
      <c r="R535" s="252"/>
      <c r="S535" s="248" t="s">
        <v>1323</v>
      </c>
      <c r="T535" s="248" t="s">
        <v>53</v>
      </c>
      <c r="U535" s="253" t="s">
        <v>1325</v>
      </c>
      <c r="V535" s="254"/>
      <c r="W535" s="253" t="s">
        <v>1196</v>
      </c>
      <c r="X535" s="255"/>
      <c r="Y535" s="251">
        <f t="shared" si="63"/>
        <v>5</v>
      </c>
      <c r="Z535" s="256"/>
      <c r="AA535" s="251">
        <f t="array" ref="AA535">_xlfn.IFS(AND(Y535=1,O535&lt;&gt;0),25,AND(Y535=1,Q535&lt;&gt;0),21,AND(Y535=1,T535="ALTO"),16,AND(Y535=1,T535="BAJO"),11,AND(Y535=1,U535&lt;&gt;0),2,AND(Y535=2,O535&lt;&gt;0),25,AND(Y535=2,Q535&lt;&gt;0),21,AND(Y535=2,T535="ALTO"),16,AND(Y535=2,T535="BAJO"),11,AND(Y535=2,U535&lt;&gt;0),4,AND(Y535=3,O535&lt;&gt;0),25,AND(Y535=3,Q535&lt;&gt;0),21,AND(Y535=3,T535="ALTO"),16,AND(Y535=3,T535="BAJO"),12,AND(Y535=3,U535&lt;&gt;0),5,AND(Y535=4,O535&lt;&gt;0),25,AND(Y535=4,Q535&lt;&gt;0),13,AND(Y535=4,T535="ALTO"),16,AND(Y535=4,T535="BAJO"),14,AND(Y535=4,U535&lt;&gt;0),7,AND(Y535=5,O535&lt;&gt;0),25,AND(Y535=5,Q535&lt;&gt;0),21,AND(Y535=5,T535="ALTO"),16,AND(Y535=5,T535="BAJO"),12,AND(Y535=5,U535&lt;&gt;0),8,AND(Y535=6,O535&lt;&gt;0),25,AND(Y535=6,Q535&lt;&gt;0),21,AND(Y535=6,T535="ALTO"),20,AND(Y535=6,T535="BAJO"),17,AND(Y535=6,U535&lt;&gt;0),6,AND(Y535=7,O535&lt;&gt;0),25,AND(Y535=7,Q535&lt;&gt;0),23,AND(Y535=7,T535="ALTO"),16,AND(Y535=7,T535="BAJO"),11,AND(Y535=7,U535&lt;&gt;0),7,AND(Y535=8,O535&lt;&gt;0),25,AND(Y535=8,Q535&lt;&gt;0),21,AND(Y535=8,T535="ALTO"),16,AND(Y535=8,T535="BAJO"),12,AND(Y535=8,U535&lt;&gt;0),8,AND(Y535=9,O535&lt;&gt;0),25,AND(Y535=9,Q535&lt;&gt;0),21,AND(Y535=9,T535="ALTO"),20,AND(Y535=9,T535="BAJO"),17,AND(Y535=9,U535&lt;&gt;0),13,AND(Y535=10,O535&lt;&gt;0),25,AND(Y535=10,Q535&lt;&gt;0),22,AND(Y535=10,T535="ALTO"),21,AND(Y535=10,T535="BAJO"),18,AND(Y535=10,U535&lt;&gt;0),18,AND(Y535=11,O535&lt;&gt;0),25,AND(Y535=11,Q535&lt;&gt;0),23,AND(Y535=11,T535="ALTO"),20,AND(Y535=11,T535="BAJO"),16,AND(Y535=11,U535&lt;&gt;0),11,AND(Y535=12,O535&lt;&gt;0),25,AND(Y535=12,Q535&lt;&gt;0),23,AND(Y535=12,T535="ALTO"),20,AND(Y535=12,T535="BAJO"),16,AND(Y535=12,U535&lt;&gt;0),12,AND(Y535=13,O535&lt;&gt;0),25,AND(Y535=13,Q535&lt;&gt;0),21,AND(Y535=13,T535="ALTO"),20,AND(Y535=13,T535="BAJO"),17,AND(Y535=13,U535&lt;&gt;0),17,AND(Y535=14,O535&lt;&gt;0),25,AND(Y535=14,Q535&lt;&gt;0),24,AND(Y535=14,T535="ALTO"),23,AND(Y535=14,T535="BAJO"),21,AND(Y535=14,U535&lt;&gt;0),18,AND(Y535=15,O535&lt;&gt;0),25,AND(Y535=15,Q535&lt;&gt;0),24,AND(Y535=15,T535="ALTO"),22,AND(Y535=15,T535="BAJO"),19,AND(Y535=15,U535&lt;&gt;0),19,AND(Y535=16,O535&lt;&gt;0),25,AND(Y535=16,Q535&lt;&gt;0),23,AND(Y535=16,T535="ALTO"),23,AND(Y535=16,T535="BAJO"),23,AND(Y535=16,U535&lt;&gt;0),20,AND(Y535=17,O535&lt;&gt;0),25,AND(Y535=17,Q535&lt;&gt;0),24,AND(Y535=17,T535="ALTO"),23,AND(Y535=17,T535="BAJO"),21,AND(Y535=17,U535&lt;&gt;0),20,AND(Y535=18,O535&lt;&gt;0),25,AND(Y535=18,Q535&lt;&gt;0),24,AND(Y535=18,T535="ALTO"),23,AND(Y535=18,T535="BAJO"),22,AND(Y535=18,U535&lt;&gt;0),21,AND(Y535=19,O535&lt;&gt;0),25,AND(Y535=19,Q535&lt;&gt;0),25,AND(Y535=19,T535="ALTO"),24,AND(Y535=19,T535="BAJO"),22,AND(Y535=19,U535&lt;&gt;0),22,AND(Y535&lt;&gt;0,W535&lt;&gt;0),Y535,TRUE,"FALSO")</f>
        <v>16</v>
      </c>
      <c r="AB535" s="248"/>
      <c r="AC535" s="248"/>
      <c r="AD535" s="430"/>
      <c r="AE535" s="431"/>
      <c r="AF535" s="431"/>
      <c r="AG535" s="223"/>
      <c r="AH535" s="223"/>
      <c r="AI535" s="223"/>
      <c r="AJ535" s="223"/>
      <c r="AK535" s="223"/>
      <c r="AL535" s="223"/>
      <c r="AM535" s="223"/>
      <c r="AN535" s="259"/>
      <c r="AO535" s="223"/>
      <c r="AP535" s="259"/>
      <c r="AR535" s="260"/>
      <c r="AT535" s="260"/>
      <c r="AV535" s="260"/>
    </row>
    <row r="536" spans="1:48" s="225" customFormat="1" ht="47.25" customHeight="1">
      <c r="A536" s="656"/>
      <c r="B536" s="571"/>
      <c r="C536" s="532"/>
      <c r="D536" s="268" t="s">
        <v>819</v>
      </c>
      <c r="E536" s="272" t="s">
        <v>865</v>
      </c>
      <c r="F536" s="185" t="s">
        <v>0</v>
      </c>
      <c r="G536" s="246" t="s">
        <v>51</v>
      </c>
      <c r="H536" s="247" t="s">
        <v>135</v>
      </c>
      <c r="I536" s="248" t="s">
        <v>148</v>
      </c>
      <c r="J536" s="248" t="str">
        <f>IF(OR(F536="SE",F536="SA"),VLOOKUP(I536,'Tabla de Peligros y Riesgo'!$C$2:$E$227,2,FALSE),VLOOKUP(I536,'LISTA DE ASPECTOS - IMPACTOS'!$D$3:$F$72,2,FALSE))</f>
        <v>Riesgos Disergonómico</v>
      </c>
      <c r="K536" s="249" t="str">
        <f>IF(OR(F536="SE",F536="SA"),VLOOKUP(I536,'Tabla de Peligros y Riesgo'!$C$2:$E$227,3,FALSE),VLOOKUP(I536,'LISTA DE ASPECTOS - IMPACTOS'!$D$3:$F$72,3,FALSE))</f>
        <v>Lumbalgia</v>
      </c>
      <c r="L536" s="250" t="s">
        <v>56</v>
      </c>
      <c r="M536" s="248">
        <v>3</v>
      </c>
      <c r="N536" s="251">
        <f t="shared" si="64"/>
        <v>13</v>
      </c>
      <c r="O536" s="248"/>
      <c r="P536" s="252"/>
      <c r="Q536" s="248"/>
      <c r="R536" s="252"/>
      <c r="S536" s="248"/>
      <c r="T536" s="248"/>
      <c r="U536" s="248" t="s">
        <v>1253</v>
      </c>
      <c r="V536" s="254"/>
      <c r="W536" s="253" t="s">
        <v>1196</v>
      </c>
      <c r="X536" s="255"/>
      <c r="Y536" s="251">
        <f t="shared" si="63"/>
        <v>13</v>
      </c>
      <c r="Z536" s="256"/>
      <c r="AA536" s="251">
        <f t="array" ref="AA536">_xlfn.IFS(AND(Y536=1,O536&lt;&gt;0),25,AND(Y536=1,Q536&lt;&gt;0),21,AND(Y536=1,T536="ALTO"),16,AND(Y536=1,T536="BAJO"),11,AND(Y536=1,U536&lt;&gt;0),2,AND(Y536=2,O536&lt;&gt;0),25,AND(Y536=2,Q536&lt;&gt;0),21,AND(Y536=2,T536="ALTO"),16,AND(Y536=2,T536="BAJO"),11,AND(Y536=2,U536&lt;&gt;0),4,AND(Y536=3,O536&lt;&gt;0),25,AND(Y536=3,Q536&lt;&gt;0),21,AND(Y536=3,T536="ALTO"),16,AND(Y536=3,T536="BAJO"),12,AND(Y536=3,U536&lt;&gt;0),5,AND(Y536=4,O536&lt;&gt;0),25,AND(Y536=4,Q536&lt;&gt;0),13,AND(Y536=4,T536="ALTO"),16,AND(Y536=4,T536="BAJO"),14,AND(Y536=4,U536&lt;&gt;0),7,AND(Y536=5,O536&lt;&gt;0),25,AND(Y536=5,Q536&lt;&gt;0),21,AND(Y536=5,T536="ALTO"),16,AND(Y536=5,T536="BAJO"),12,AND(Y536=5,U536&lt;&gt;0),8,AND(Y536=6,O536&lt;&gt;0),25,AND(Y536=6,Q536&lt;&gt;0),21,AND(Y536=6,T536="ALTO"),20,AND(Y536=6,T536="BAJO"),17,AND(Y536=6,U536&lt;&gt;0),6,AND(Y536=7,O536&lt;&gt;0),25,AND(Y536=7,Q536&lt;&gt;0),23,AND(Y536=7,T536="ALTO"),16,AND(Y536=7,T536="BAJO"),11,AND(Y536=7,U536&lt;&gt;0),7,AND(Y536=8,O536&lt;&gt;0),25,AND(Y536=8,Q536&lt;&gt;0),21,AND(Y536=8,T536="ALTO"),16,AND(Y536=8,T536="BAJO"),12,AND(Y536=8,U536&lt;&gt;0),8,AND(Y536=9,O536&lt;&gt;0),25,AND(Y536=9,Q536&lt;&gt;0),21,AND(Y536=9,T536="ALTO"),20,AND(Y536=9,T536="BAJO"),17,AND(Y536=9,U536&lt;&gt;0),13,AND(Y536=10,O536&lt;&gt;0),25,AND(Y536=10,Q536&lt;&gt;0),22,AND(Y536=10,T536="ALTO"),21,AND(Y536=10,T536="BAJO"),18,AND(Y536=10,U536&lt;&gt;0),18,AND(Y536=11,O536&lt;&gt;0),25,AND(Y536=11,Q536&lt;&gt;0),23,AND(Y536=11,T536="ALTO"),20,AND(Y536=11,T536="BAJO"),16,AND(Y536=11,U536&lt;&gt;0),11,AND(Y536=12,O536&lt;&gt;0),25,AND(Y536=12,Q536&lt;&gt;0),23,AND(Y536=12,T536="ALTO"),20,AND(Y536=12,T536="BAJO"),16,AND(Y536=12,U536&lt;&gt;0),12,AND(Y536=13,O536&lt;&gt;0),25,AND(Y536=13,Q536&lt;&gt;0),21,AND(Y536=13,T536="ALTO"),20,AND(Y536=13,T536="BAJO"),17,AND(Y536=13,U536&lt;&gt;0),17,AND(Y536=14,O536&lt;&gt;0),25,AND(Y536=14,Q536&lt;&gt;0),24,AND(Y536=14,T536="ALTO"),23,AND(Y536=14,T536="BAJO"),21,AND(Y536=14,U536&lt;&gt;0),18,AND(Y536=15,O536&lt;&gt;0),25,AND(Y536=15,Q536&lt;&gt;0),24,AND(Y536=15,T536="ALTO"),22,AND(Y536=15,T536="BAJO"),19,AND(Y536=15,U536&lt;&gt;0),19,AND(Y536=16,O536&lt;&gt;0),25,AND(Y536=16,Q536&lt;&gt;0),23,AND(Y536=16,T536="ALTO"),23,AND(Y536=16,T536="BAJO"),23,AND(Y536=16,U536&lt;&gt;0),20,AND(Y536=17,O536&lt;&gt;0),25,AND(Y536=17,Q536&lt;&gt;0),24,AND(Y536=17,T536="ALTO"),23,AND(Y536=17,T536="BAJO"),21,AND(Y536=17,U536&lt;&gt;0),20,AND(Y536=18,O536&lt;&gt;0),25,AND(Y536=18,Q536&lt;&gt;0),24,AND(Y536=18,T536="ALTO"),23,AND(Y536=18,T536="BAJO"),22,AND(Y536=18,U536&lt;&gt;0),21,AND(Y536=19,O536&lt;&gt;0),25,AND(Y536=19,Q536&lt;&gt;0),25,AND(Y536=19,T536="ALTO"),24,AND(Y536=19,T536="BAJO"),22,AND(Y536=19,U536&lt;&gt;0),22,AND(Y536&lt;&gt;0,W536&lt;&gt;0),Y536,TRUE,"FALSO")</f>
        <v>17</v>
      </c>
      <c r="AB536" s="248"/>
      <c r="AC536" s="248"/>
      <c r="AD536" s="430"/>
      <c r="AE536" s="431"/>
      <c r="AF536" s="431"/>
      <c r="AG536" s="223"/>
      <c r="AH536" s="223"/>
      <c r="AI536" s="223"/>
      <c r="AJ536" s="223"/>
      <c r="AK536" s="223"/>
      <c r="AL536" s="223"/>
      <c r="AM536" s="223"/>
      <c r="AN536" s="259"/>
      <c r="AO536" s="223"/>
      <c r="AP536" s="259"/>
      <c r="AR536" s="260"/>
      <c r="AT536" s="260"/>
      <c r="AV536" s="260"/>
    </row>
    <row r="537" spans="1:48" ht="57" customHeight="1">
      <c r="A537" s="656"/>
      <c r="B537" s="572"/>
      <c r="C537" s="533"/>
      <c r="D537" s="270" t="s">
        <v>819</v>
      </c>
      <c r="E537" s="272" t="s">
        <v>865</v>
      </c>
      <c r="F537" s="185" t="s">
        <v>2</v>
      </c>
      <c r="G537" s="246" t="s">
        <v>52</v>
      </c>
      <c r="H537" s="247" t="s">
        <v>128</v>
      </c>
      <c r="I537" s="248" t="s">
        <v>150</v>
      </c>
      <c r="J537" s="248" t="str">
        <f>IF(OR(F537="SE",F537="SA"),VLOOKUP(I537,'Tabla de Peligros y Riesgo'!$C$2:$E$227,2,FALSE),VLOOKUP(I537,'LISTA DE ASPECTOS - IMPACTOS'!$D$3:$F$72,2,FALSE))</f>
        <v>Alteración de la calidad de suelo/agua</v>
      </c>
      <c r="K537" s="249" t="str">
        <f>IF(OR(F537="SE",F537="SA"),VLOOKUP(I537,'Tabla de Peligros y Riesgo'!$C$2:$E$227,3,FALSE),VLOOKUP(I537,'LISTA DE ASPECTOS - IMPACTOS'!$D$3:$F$72,3,FALSE))</f>
        <v>Potencial afectación a la calidad ambiental del suelo, agua, aire, flora y fauna</v>
      </c>
      <c r="L537" s="250" t="s">
        <v>56</v>
      </c>
      <c r="M537" s="248">
        <v>4</v>
      </c>
      <c r="N537" s="251">
        <f t="shared" si="64"/>
        <v>18</v>
      </c>
      <c r="O537" s="248"/>
      <c r="P537" s="252"/>
      <c r="Q537" s="248"/>
      <c r="R537" s="252"/>
      <c r="S537" s="248"/>
      <c r="T537" s="248"/>
      <c r="U537" s="248" t="s">
        <v>1253</v>
      </c>
      <c r="V537" s="252"/>
      <c r="W537" s="253"/>
      <c r="X537" s="255"/>
      <c r="Y537" s="251">
        <f t="shared" si="63"/>
        <v>18</v>
      </c>
      <c r="Z537" s="256"/>
      <c r="AA537" s="251">
        <f t="array" ref="AA537">_xlfn.IFS(AND(Y537=1,O537&lt;&gt;0),25,AND(Y537=1,Q537&lt;&gt;0),21,AND(Y537=1,T537="ALTO"),16,AND(Y537=1,T537="BAJO"),11,AND(Y537=1,U537&lt;&gt;0),2,AND(Y537=2,O537&lt;&gt;0),25,AND(Y537=2,Q537&lt;&gt;0),21,AND(Y537=2,T537="ALTO"),16,AND(Y537=2,T537="BAJO"),11,AND(Y537=2,U537&lt;&gt;0),4,AND(Y537=3,O537&lt;&gt;0),25,AND(Y537=3,Q537&lt;&gt;0),21,AND(Y537=3,T537="ALTO"),16,AND(Y537=3,T537="BAJO"),12,AND(Y537=3,U537&lt;&gt;0),5,AND(Y537=4,O537&lt;&gt;0),25,AND(Y537=4,Q537&lt;&gt;0),13,AND(Y537=4,T537="ALTO"),16,AND(Y537=4,T537="BAJO"),14,AND(Y537=4,U537&lt;&gt;0),7,AND(Y537=5,O537&lt;&gt;0),25,AND(Y537=5,Q537&lt;&gt;0),21,AND(Y537=5,T537="ALTO"),16,AND(Y537=5,T537="BAJO"),12,AND(Y537=5,U537&lt;&gt;0),8,AND(Y537=6,O537&lt;&gt;0),25,AND(Y537=6,Q537&lt;&gt;0),21,AND(Y537=6,T537="ALTO"),20,AND(Y537=6,T537="BAJO"),17,AND(Y537=6,U537&lt;&gt;0),6,AND(Y537=7,O537&lt;&gt;0),25,AND(Y537=7,Q537&lt;&gt;0),23,AND(Y537=7,T537="ALTO"),16,AND(Y537=7,T537="BAJO"),11,AND(Y537=7,U537&lt;&gt;0),7,AND(Y537=8,O537&lt;&gt;0),25,AND(Y537=8,Q537&lt;&gt;0),21,AND(Y537=8,T537="ALTO"),16,AND(Y537=8,T537="BAJO"),12,AND(Y537=8,U537&lt;&gt;0),8,AND(Y537=9,O537&lt;&gt;0),25,AND(Y537=9,Q537&lt;&gt;0),21,AND(Y537=9,T537="ALTO"),20,AND(Y537=9,T537="BAJO"),17,AND(Y537=9,U537&lt;&gt;0),13,AND(Y537=10,O537&lt;&gt;0),25,AND(Y537=10,Q537&lt;&gt;0),22,AND(Y537=10,T537="ALTO"),21,AND(Y537=10,T537="BAJO"),18,AND(Y537=10,U537&lt;&gt;0),18,AND(Y537=11,O537&lt;&gt;0),25,AND(Y537=11,Q537&lt;&gt;0),23,AND(Y537=11,T537="ALTO"),20,AND(Y537=11,T537="BAJO"),16,AND(Y537=11,U537&lt;&gt;0),11,AND(Y537=12,O537&lt;&gt;0),25,AND(Y537=12,Q537&lt;&gt;0),23,AND(Y537=12,T537="ALTO"),20,AND(Y537=12,T537="BAJO"),16,AND(Y537=12,U537&lt;&gt;0),12,AND(Y537=13,O537&lt;&gt;0),25,AND(Y537=13,Q537&lt;&gt;0),21,AND(Y537=13,T537="ALTO"),20,AND(Y537=13,T537="BAJO"),17,AND(Y537=13,U537&lt;&gt;0),17,AND(Y537=14,O537&lt;&gt;0),25,AND(Y537=14,Q537&lt;&gt;0),24,AND(Y537=14,T537="ALTO"),23,AND(Y537=14,T537="BAJO"),21,AND(Y537=14,U537&lt;&gt;0),18,AND(Y537=15,O537&lt;&gt;0),25,AND(Y537=15,Q537&lt;&gt;0),24,AND(Y537=15,T537="ALTO"),22,AND(Y537=15,T537="BAJO"),19,AND(Y537=15,U537&lt;&gt;0),19,AND(Y537=16,O537&lt;&gt;0),25,AND(Y537=16,Q537&lt;&gt;0),23,AND(Y537=16,T537="ALTO"),23,AND(Y537=16,T537="BAJO"),23,AND(Y537=16,U537&lt;&gt;0),20,AND(Y537=17,O537&lt;&gt;0),25,AND(Y537=17,Q537&lt;&gt;0),24,AND(Y537=17,T537="ALTO"),23,AND(Y537=17,T537="BAJO"),21,AND(Y537=17,U537&lt;&gt;0),20,AND(Y537=18,O537&lt;&gt;0),25,AND(Y537=18,Q537&lt;&gt;0),24,AND(Y537=18,T537="ALTO"),23,AND(Y537=18,T537="BAJO"),22,AND(Y537=18,U537&lt;&gt;0),21,AND(Y537=19,O537&lt;&gt;0),25,AND(Y537=19,Q537&lt;&gt;0),25,AND(Y537=19,T537="ALTO"),24,AND(Y537=19,T537="BAJO"),22,AND(Y537=19,U537&lt;&gt;0),22,AND(Y537&lt;&gt;0,W537&lt;&gt;0),Y537,TRUE,"FALSO")</f>
        <v>21</v>
      </c>
      <c r="AB537" s="50"/>
      <c r="AC537" s="50"/>
      <c r="AD537" s="432"/>
      <c r="AE537" s="433"/>
      <c r="AF537" s="433"/>
      <c r="AN537" s="265"/>
      <c r="AP537" s="265"/>
      <c r="AR537" s="266"/>
      <c r="AT537" s="266"/>
      <c r="AV537" s="266"/>
    </row>
    <row r="538" spans="1:48" s="225" customFormat="1" ht="71.25" customHeight="1">
      <c r="A538" s="656"/>
      <c r="B538" s="591">
        <v>35</v>
      </c>
      <c r="C538" s="594" t="s">
        <v>891</v>
      </c>
      <c r="D538" s="271" t="s">
        <v>782</v>
      </c>
      <c r="E538" s="272" t="s">
        <v>865</v>
      </c>
      <c r="F538" s="185" t="s">
        <v>0</v>
      </c>
      <c r="G538" s="246" t="s">
        <v>51</v>
      </c>
      <c r="H538" s="247" t="s">
        <v>71</v>
      </c>
      <c r="I538" s="248" t="s">
        <v>72</v>
      </c>
      <c r="J538" s="248" t="str">
        <f>IF(OR(F538="SE",F538="SA"),VLOOKUP(I538,'Tabla de Peligros y Riesgo'!$C$2:$E$227,2,FALSE),VLOOKUP(I538,'LISTA DE ASPECTOS - IMPACTOS'!$D$3:$F$72,2,FALSE))</f>
        <v>Contagio</v>
      </c>
      <c r="K538" s="249" t="str">
        <f>IF(OR(F538="SE",F538="SA"),VLOOKUP(I538,'Tabla de Peligros y Riesgo'!$C$2:$E$227,3,FALSE),VLOOKUP(I538,'LISTA DE ASPECTOS - IMPACTOS'!$D$3:$F$72,3,FALSE))</f>
        <v xml:space="preserve">Infección/Muerte </v>
      </c>
      <c r="L538" s="250" t="s">
        <v>90</v>
      </c>
      <c r="M538" s="248">
        <v>2</v>
      </c>
      <c r="N538" s="251">
        <f t="shared" si="64"/>
        <v>5</v>
      </c>
      <c r="O538" s="248"/>
      <c r="P538" s="252"/>
      <c r="Q538" s="248"/>
      <c r="R538" s="252"/>
      <c r="S538" s="248" t="s">
        <v>1190</v>
      </c>
      <c r="T538" s="248" t="s">
        <v>53</v>
      </c>
      <c r="U538" s="253" t="s">
        <v>1191</v>
      </c>
      <c r="V538" s="254">
        <v>0.35</v>
      </c>
      <c r="W538" s="253" t="s">
        <v>1192</v>
      </c>
      <c r="X538" s="255">
        <v>0.15</v>
      </c>
      <c r="Y538" s="251">
        <f t="shared" si="63"/>
        <v>5</v>
      </c>
      <c r="Z538" s="256"/>
      <c r="AA538" s="251">
        <f t="array" ref="AA538">_xlfn.IFS(AND(Y538=1,O538&lt;&gt;0),25,AND(Y538=1,Q538&lt;&gt;0),21,AND(Y538=1,T538="ALTO"),16,AND(Y538=1,T538="BAJO"),11,AND(Y538=1,U538&lt;&gt;0),2,AND(Y538=2,O538&lt;&gt;0),25,AND(Y538=2,Q538&lt;&gt;0),21,AND(Y538=2,T538="ALTO"),16,AND(Y538=2,T538="BAJO"),11,AND(Y538=2,U538&lt;&gt;0),4,AND(Y538=3,O538&lt;&gt;0),25,AND(Y538=3,Q538&lt;&gt;0),21,AND(Y538=3,T538="ALTO"),16,AND(Y538=3,T538="BAJO"),12,AND(Y538=3,U538&lt;&gt;0),5,AND(Y538=4,O538&lt;&gt;0),25,AND(Y538=4,Q538&lt;&gt;0),13,AND(Y538=4,T538="ALTO"),16,AND(Y538=4,T538="BAJO"),14,AND(Y538=4,U538&lt;&gt;0),7,AND(Y538=5,O538&lt;&gt;0),25,AND(Y538=5,Q538&lt;&gt;0),21,AND(Y538=5,T538="ALTO"),16,AND(Y538=5,T538="BAJO"),12,AND(Y538=5,U538&lt;&gt;0),8,AND(Y538=6,O538&lt;&gt;0),25,AND(Y538=6,Q538&lt;&gt;0),21,AND(Y538=6,T538="ALTO"),20,AND(Y538=6,T538="BAJO"),17,AND(Y538=6,U538&lt;&gt;0),6,AND(Y538=7,O538&lt;&gt;0),25,AND(Y538=7,Q538&lt;&gt;0),23,AND(Y538=7,T538="ALTO"),16,AND(Y538=7,T538="BAJO"),11,AND(Y538=7,U538&lt;&gt;0),7,AND(Y538=8,O538&lt;&gt;0),25,AND(Y538=8,Q538&lt;&gt;0),21,AND(Y538=8,T538="ALTO"),16,AND(Y538=8,T538="BAJO"),12,AND(Y538=8,U538&lt;&gt;0),8,AND(Y538=9,O538&lt;&gt;0),25,AND(Y538=9,Q538&lt;&gt;0),21,AND(Y538=9,T538="ALTO"),20,AND(Y538=9,T538="BAJO"),17,AND(Y538=9,U538&lt;&gt;0),13,AND(Y538=10,O538&lt;&gt;0),25,AND(Y538=10,Q538&lt;&gt;0),22,AND(Y538=10,T538="ALTO"),21,AND(Y538=10,T538="BAJO"),18,AND(Y538=10,U538&lt;&gt;0),18,AND(Y538=11,O538&lt;&gt;0),25,AND(Y538=11,Q538&lt;&gt;0),23,AND(Y538=11,T538="ALTO"),20,AND(Y538=11,T538="BAJO"),16,AND(Y538=11,U538&lt;&gt;0),11,AND(Y538=12,O538&lt;&gt;0),25,AND(Y538=12,Q538&lt;&gt;0),23,AND(Y538=12,T538="ALTO"),20,AND(Y538=12,T538="BAJO"),16,AND(Y538=12,U538&lt;&gt;0),12,AND(Y538=13,O538&lt;&gt;0),25,AND(Y538=13,Q538&lt;&gt;0),21,AND(Y538=13,T538="ALTO"),20,AND(Y538=13,T538="BAJO"),17,AND(Y538=13,U538&lt;&gt;0),17,AND(Y538=14,O538&lt;&gt;0),25,AND(Y538=14,Q538&lt;&gt;0),24,AND(Y538=14,T538="ALTO"),23,AND(Y538=14,T538="BAJO"),21,AND(Y538=14,U538&lt;&gt;0),18,AND(Y538=15,O538&lt;&gt;0),25,AND(Y538=15,Q538&lt;&gt;0),24,AND(Y538=15,T538="ALTO"),22,AND(Y538=15,T538="BAJO"),19,AND(Y538=15,U538&lt;&gt;0),19,AND(Y538=16,O538&lt;&gt;0),25,AND(Y538=16,Q538&lt;&gt;0),23,AND(Y538=16,T538="ALTO"),23,AND(Y538=16,T538="BAJO"),23,AND(Y538=16,U538&lt;&gt;0),20,AND(Y538=17,O538&lt;&gt;0),25,AND(Y538=17,Q538&lt;&gt;0),24,AND(Y538=17,T538="ALTO"),23,AND(Y538=17,T538="BAJO"),21,AND(Y538=17,U538&lt;&gt;0),20,AND(Y538=18,O538&lt;&gt;0),25,AND(Y538=18,Q538&lt;&gt;0),24,AND(Y538=18,T538="ALTO"),23,AND(Y538=18,T538="BAJO"),22,AND(Y538=18,U538&lt;&gt;0),21,AND(Y538=19,O538&lt;&gt;0),25,AND(Y538=19,Q538&lt;&gt;0),25,AND(Y538=19,T538="ALTO"),24,AND(Y538=19,T538="BAJO"),22,AND(Y538=19,U538&lt;&gt;0),22,AND(Y538&lt;&gt;0,W538&lt;&gt;0),Y538,TRUE,"FALSO")</f>
        <v>16</v>
      </c>
      <c r="AB538" s="248"/>
      <c r="AC538" s="248"/>
      <c r="AD538" s="430"/>
      <c r="AE538" s="431"/>
      <c r="AF538" s="431"/>
      <c r="AG538" s="223"/>
      <c r="AH538" s="223"/>
      <c r="AI538" s="223"/>
      <c r="AJ538" s="223"/>
      <c r="AK538" s="223"/>
      <c r="AL538" s="223"/>
      <c r="AM538" s="223"/>
      <c r="AN538" s="259"/>
      <c r="AO538" s="223"/>
      <c r="AP538" s="259"/>
      <c r="AR538" s="260"/>
      <c r="AT538" s="260"/>
      <c r="AV538" s="260"/>
    </row>
    <row r="539" spans="1:48" ht="57" customHeight="1">
      <c r="A539" s="656"/>
      <c r="B539" s="592"/>
      <c r="C539" s="595"/>
      <c r="D539" s="270" t="s">
        <v>782</v>
      </c>
      <c r="E539" s="272" t="s">
        <v>865</v>
      </c>
      <c r="F539" s="185" t="s">
        <v>2</v>
      </c>
      <c r="G539" s="246" t="s">
        <v>58</v>
      </c>
      <c r="H539" s="247" t="s">
        <v>531</v>
      </c>
      <c r="I539" s="248" t="s">
        <v>543</v>
      </c>
      <c r="J539" s="248" t="str">
        <f>IF(OR(F539="SE",F539="SA"),VLOOKUP(I539,'Tabla de Peligros y Riesgo'!$C$2:$E$227,2,FALSE),VLOOKUP(I539,'LISTA DE ASPECTOS - IMPACTOS'!$D$3:$F$72,2,FALSE))</f>
        <v>Alteración de la calidad de suelo/agua</v>
      </c>
      <c r="K539" s="249" t="str">
        <f>IF(OR(F539="SE",F539="SA"),VLOOKUP(I539,'Tabla de Peligros y Riesgo'!$C$2:$E$227,3,FALSE),VLOOKUP(I539,'LISTA DE ASPECTOS - IMPACTOS'!$D$3:$F$72,3,FALSE))</f>
        <v>Potencial afectación a la calidad ambiental del suelo, agua, aire, flora y fauna</v>
      </c>
      <c r="L539" s="250" t="s">
        <v>65</v>
      </c>
      <c r="M539" s="248">
        <v>2</v>
      </c>
      <c r="N539" s="251">
        <f t="shared" si="64"/>
        <v>12</v>
      </c>
      <c r="O539" s="248"/>
      <c r="P539" s="252"/>
      <c r="Q539" s="248"/>
      <c r="R539" s="252"/>
      <c r="S539" s="248" t="s">
        <v>1193</v>
      </c>
      <c r="T539" s="248" t="s">
        <v>59</v>
      </c>
      <c r="U539" s="262" t="s">
        <v>1194</v>
      </c>
      <c r="V539" s="252"/>
      <c r="W539" s="253"/>
      <c r="X539" s="255"/>
      <c r="Y539" s="251">
        <f t="shared" si="63"/>
        <v>12</v>
      </c>
      <c r="Z539" s="256">
        <f>IF(N539&gt;=16,MAX(O539:T539),IF(N539&lt;16,MAX(O539:X539)))</f>
        <v>0</v>
      </c>
      <c r="AA539" s="251">
        <f t="array" ref="AA539">_xlfn.IFS(AND(Y539=1,O539&lt;&gt;0),25,AND(Y539=1,Q539&lt;&gt;0),21,AND(Y539=1,T539="ALTO"),16,AND(Y539=1,T539="BAJO"),11,AND(Y539=1,U539&lt;&gt;0),2,AND(Y539=2,O539&lt;&gt;0),25,AND(Y539=2,Q539&lt;&gt;0),21,AND(Y539=2,T539="ALTO"),16,AND(Y539=2,T539="BAJO"),11,AND(Y539=2,U539&lt;&gt;0),4,AND(Y539=3,O539&lt;&gt;0),25,AND(Y539=3,Q539&lt;&gt;0),21,AND(Y539=3,T539="ALTO"),16,AND(Y539=3,T539="BAJO"),12,AND(Y539=3,U539&lt;&gt;0),5,AND(Y539=4,O539&lt;&gt;0),25,AND(Y539=4,Q539&lt;&gt;0),13,AND(Y539=4,T539="ALTO"),16,AND(Y539=4,T539="BAJO"),14,AND(Y539=4,U539&lt;&gt;0),7,AND(Y539=5,O539&lt;&gt;0),25,AND(Y539=5,Q539&lt;&gt;0),21,AND(Y539=5,T539="ALTO"),16,AND(Y539=5,T539="BAJO"),12,AND(Y539=5,U539&lt;&gt;0),8,AND(Y539=6,O539&lt;&gt;0),25,AND(Y539=6,Q539&lt;&gt;0),21,AND(Y539=6,T539="ALTO"),20,AND(Y539=6,T539="BAJO"),17,AND(Y539=6,U539&lt;&gt;0),6,AND(Y539=7,O539&lt;&gt;0),25,AND(Y539=7,Q539&lt;&gt;0),23,AND(Y539=7,T539="ALTO"),16,AND(Y539=7,T539="BAJO"),11,AND(Y539=7,U539&lt;&gt;0),7,AND(Y539=8,O539&lt;&gt;0),25,AND(Y539=8,Q539&lt;&gt;0),21,AND(Y539=8,T539="ALTO"),16,AND(Y539=8,T539="BAJO"),12,AND(Y539=8,U539&lt;&gt;0),8,AND(Y539=9,O539&lt;&gt;0),25,AND(Y539=9,Q539&lt;&gt;0),21,AND(Y539=9,T539="ALTO"),20,AND(Y539=9,T539="BAJO"),17,AND(Y539=9,U539&lt;&gt;0),13,AND(Y539=10,O539&lt;&gt;0),25,AND(Y539=10,Q539&lt;&gt;0),22,AND(Y539=10,T539="ALTO"),21,AND(Y539=10,T539="BAJO"),18,AND(Y539=10,U539&lt;&gt;0),18,AND(Y539=11,O539&lt;&gt;0),25,AND(Y539=11,Q539&lt;&gt;0),23,AND(Y539=11,T539="ALTO"),20,AND(Y539=11,T539="BAJO"),16,AND(Y539=11,U539&lt;&gt;0),11,AND(Y539=12,O539&lt;&gt;0),25,AND(Y539=12,Q539&lt;&gt;0),23,AND(Y539=12,T539="ALTO"),20,AND(Y539=12,T539="BAJO"),16,AND(Y539=12,U539&lt;&gt;0),12,AND(Y539=13,O539&lt;&gt;0),25,AND(Y539=13,Q539&lt;&gt;0),21,AND(Y539=13,T539="ALTO"),20,AND(Y539=13,T539="BAJO"),17,AND(Y539=13,U539&lt;&gt;0),17,AND(Y539=14,O539&lt;&gt;0),25,AND(Y539=14,Q539&lt;&gt;0),24,AND(Y539=14,T539="ALTO"),23,AND(Y539=14,T539="BAJO"),21,AND(Y539=14,U539&lt;&gt;0),18,AND(Y539=15,O539&lt;&gt;0),25,AND(Y539=15,Q539&lt;&gt;0),24,AND(Y539=15,T539="ALTO"),22,AND(Y539=15,T539="BAJO"),19,AND(Y539=15,U539&lt;&gt;0),19,AND(Y539=16,O539&lt;&gt;0),25,AND(Y539=16,Q539&lt;&gt;0),23,AND(Y539=16,T539="ALTO"),23,AND(Y539=16,T539="BAJO"),23,AND(Y539=16,U539&lt;&gt;0),20,AND(Y539=17,O539&lt;&gt;0),25,AND(Y539=17,Q539&lt;&gt;0),24,AND(Y539=17,T539="ALTO"),23,AND(Y539=17,T539="BAJO"),21,AND(Y539=17,U539&lt;&gt;0),20,AND(Y539=18,O539&lt;&gt;0),25,AND(Y539=18,Q539&lt;&gt;0),24,AND(Y539=18,T539="ALTO"),23,AND(Y539=18,T539="BAJO"),22,AND(Y539=18,U539&lt;&gt;0),21,AND(Y539=19,O539&lt;&gt;0),25,AND(Y539=19,Q539&lt;&gt;0),25,AND(Y539=19,T539="ALTO"),24,AND(Y539=19,T539="BAJO"),22,AND(Y539=19,U539&lt;&gt;0),22,AND(Y539&lt;&gt;0,W539&lt;&gt;0),Y539,TRUE,"FALSO")</f>
        <v>16</v>
      </c>
      <c r="AB539" s="50"/>
      <c r="AC539" s="50"/>
      <c r="AD539" s="432"/>
      <c r="AE539" s="433"/>
      <c r="AF539" s="433"/>
      <c r="AN539" s="265"/>
      <c r="AP539" s="265"/>
      <c r="AR539" s="266"/>
      <c r="AT539" s="266"/>
      <c r="AV539" s="266"/>
    </row>
    <row r="540" spans="1:48" s="225" customFormat="1" ht="71.25" customHeight="1">
      <c r="A540" s="656"/>
      <c r="B540" s="592"/>
      <c r="C540" s="595"/>
      <c r="D540" s="252" t="s">
        <v>839</v>
      </c>
      <c r="E540" s="272" t="s">
        <v>865</v>
      </c>
      <c r="F540" s="185" t="s">
        <v>1</v>
      </c>
      <c r="G540" s="246" t="s">
        <v>51</v>
      </c>
      <c r="H540" s="247" t="s">
        <v>66</v>
      </c>
      <c r="I540" s="248" t="s">
        <v>68</v>
      </c>
      <c r="J540" s="248" t="str">
        <f>IF(OR(F540="SE",F540="SA"),VLOOKUP(I540,'Tabla de Peligros y Riesgo'!$C$2:$E$227,2,FALSE),VLOOKUP(I540,'LISTA DE ASPECTOS - IMPACTOS'!$D$3:$F$72,2,FALSE))</f>
        <v>Caída al mismo nivel</v>
      </c>
      <c r="K540" s="249" t="str">
        <f>IF(OR(F540="SE",F540="SA"),VLOOKUP(I540,'Tabla de Peligros y Riesgo'!$C$2:$E$227,3,FALSE),VLOOKUP(I540,'LISTA DE ASPECTOS - IMPACTOS'!$D$3:$F$72,3,FALSE))</f>
        <v>Contusión/Fractura/Muerte</v>
      </c>
      <c r="L540" s="250" t="s">
        <v>90</v>
      </c>
      <c r="M540" s="248">
        <v>4</v>
      </c>
      <c r="N540" s="251">
        <f t="shared" si="64"/>
        <v>14</v>
      </c>
      <c r="O540" s="248"/>
      <c r="P540" s="252"/>
      <c r="Q540" s="248"/>
      <c r="R540" s="252"/>
      <c r="S540" s="248"/>
      <c r="T540" s="248"/>
      <c r="U540" s="253" t="s">
        <v>1208</v>
      </c>
      <c r="V540" s="254"/>
      <c r="W540" s="253" t="s">
        <v>1196</v>
      </c>
      <c r="X540" s="255"/>
      <c r="Y540" s="251">
        <f t="shared" si="63"/>
        <v>14</v>
      </c>
      <c r="Z540" s="256"/>
      <c r="AA540" s="251">
        <f t="array" ref="AA540">_xlfn.IFS(AND(Y540=1,O540&lt;&gt;0),25,AND(Y540=1,Q540&lt;&gt;0),21,AND(Y540=1,T540="ALTO"),16,AND(Y540=1,T540="BAJO"),11,AND(Y540=1,U540&lt;&gt;0),2,AND(Y540=2,O540&lt;&gt;0),25,AND(Y540=2,Q540&lt;&gt;0),21,AND(Y540=2,T540="ALTO"),16,AND(Y540=2,T540="BAJO"),11,AND(Y540=2,U540&lt;&gt;0),4,AND(Y540=3,O540&lt;&gt;0),25,AND(Y540=3,Q540&lt;&gt;0),21,AND(Y540=3,T540="ALTO"),16,AND(Y540=3,T540="BAJO"),12,AND(Y540=3,U540&lt;&gt;0),5,AND(Y540=4,O540&lt;&gt;0),25,AND(Y540=4,Q540&lt;&gt;0),13,AND(Y540=4,T540="ALTO"),16,AND(Y540=4,T540="BAJO"),14,AND(Y540=4,U540&lt;&gt;0),7,AND(Y540=5,O540&lt;&gt;0),25,AND(Y540=5,Q540&lt;&gt;0),21,AND(Y540=5,T540="ALTO"),16,AND(Y540=5,T540="BAJO"),12,AND(Y540=5,U540&lt;&gt;0),8,AND(Y540=6,O540&lt;&gt;0),25,AND(Y540=6,Q540&lt;&gt;0),21,AND(Y540=6,T540="ALTO"),20,AND(Y540=6,T540="BAJO"),17,AND(Y540=6,U540&lt;&gt;0),6,AND(Y540=7,O540&lt;&gt;0),25,AND(Y540=7,Q540&lt;&gt;0),23,AND(Y540=7,T540="ALTO"),16,AND(Y540=7,T540="BAJO"),11,AND(Y540=7,U540&lt;&gt;0),7,AND(Y540=8,O540&lt;&gt;0),25,AND(Y540=8,Q540&lt;&gt;0),21,AND(Y540=8,T540="ALTO"),16,AND(Y540=8,T540="BAJO"),12,AND(Y540=8,U540&lt;&gt;0),8,AND(Y540=9,O540&lt;&gt;0),25,AND(Y540=9,Q540&lt;&gt;0),21,AND(Y540=9,T540="ALTO"),20,AND(Y540=9,T540="BAJO"),17,AND(Y540=9,U540&lt;&gt;0),13,AND(Y540=10,O540&lt;&gt;0),25,AND(Y540=10,Q540&lt;&gt;0),22,AND(Y540=10,T540="ALTO"),21,AND(Y540=10,T540="BAJO"),18,AND(Y540=10,U540&lt;&gt;0),18,AND(Y540=11,O540&lt;&gt;0),25,AND(Y540=11,Q540&lt;&gt;0),23,AND(Y540=11,T540="ALTO"),20,AND(Y540=11,T540="BAJO"),16,AND(Y540=11,U540&lt;&gt;0),11,AND(Y540=12,O540&lt;&gt;0),25,AND(Y540=12,Q540&lt;&gt;0),23,AND(Y540=12,T540="ALTO"),20,AND(Y540=12,T540="BAJO"),16,AND(Y540=12,U540&lt;&gt;0),12,AND(Y540=13,O540&lt;&gt;0),25,AND(Y540=13,Q540&lt;&gt;0),21,AND(Y540=13,T540="ALTO"),20,AND(Y540=13,T540="BAJO"),17,AND(Y540=13,U540&lt;&gt;0),17,AND(Y540=14,O540&lt;&gt;0),25,AND(Y540=14,Q540&lt;&gt;0),24,AND(Y540=14,T540="ALTO"),23,AND(Y540=14,T540="BAJO"),21,AND(Y540=14,U540&lt;&gt;0),18,AND(Y540=15,O540&lt;&gt;0),25,AND(Y540=15,Q540&lt;&gt;0),24,AND(Y540=15,T540="ALTO"),22,AND(Y540=15,T540="BAJO"),19,AND(Y540=15,U540&lt;&gt;0),19,AND(Y540=16,O540&lt;&gt;0),25,AND(Y540=16,Q540&lt;&gt;0),23,AND(Y540=16,T540="ALTO"),23,AND(Y540=16,T540="BAJO"),23,AND(Y540=16,U540&lt;&gt;0),20,AND(Y540=17,O540&lt;&gt;0),25,AND(Y540=17,Q540&lt;&gt;0),24,AND(Y540=17,T540="ALTO"),23,AND(Y540=17,T540="BAJO"),21,AND(Y540=17,U540&lt;&gt;0),20,AND(Y540=18,O540&lt;&gt;0),25,AND(Y540=18,Q540&lt;&gt;0),24,AND(Y540=18,T540="ALTO"),23,AND(Y540=18,T540="BAJO"),22,AND(Y540=18,U540&lt;&gt;0),21,AND(Y540=19,O540&lt;&gt;0),25,AND(Y540=19,Q540&lt;&gt;0),25,AND(Y540=19,T540="ALTO"),24,AND(Y540=19,T540="BAJO"),22,AND(Y540=19,U540&lt;&gt;0),22,AND(Y540&lt;&gt;0,W540&lt;&gt;0),Y540,TRUE,"FALSO")</f>
        <v>18</v>
      </c>
      <c r="AB540" s="248"/>
      <c r="AC540" s="248"/>
      <c r="AD540" s="430"/>
      <c r="AE540" s="431"/>
      <c r="AF540" s="431"/>
      <c r="AG540" s="223"/>
      <c r="AH540" s="223"/>
      <c r="AI540" s="223"/>
      <c r="AJ540" s="223"/>
      <c r="AK540" s="223"/>
      <c r="AL540" s="223"/>
      <c r="AM540" s="223"/>
      <c r="AN540" s="259"/>
      <c r="AO540" s="223"/>
      <c r="AP540" s="259"/>
      <c r="AR540" s="260"/>
      <c r="AT540" s="260"/>
      <c r="AV540" s="260"/>
    </row>
    <row r="541" spans="1:48" s="225" customFormat="1" ht="71.25" customHeight="1">
      <c r="A541" s="656"/>
      <c r="B541" s="592"/>
      <c r="C541" s="595"/>
      <c r="D541" s="252" t="s">
        <v>839</v>
      </c>
      <c r="E541" s="272" t="s">
        <v>865</v>
      </c>
      <c r="F541" s="185" t="s">
        <v>1</v>
      </c>
      <c r="G541" s="246" t="s">
        <v>51</v>
      </c>
      <c r="H541" s="247" t="s">
        <v>111</v>
      </c>
      <c r="I541" s="248" t="s">
        <v>112</v>
      </c>
      <c r="J541" s="248" t="str">
        <f>IF(OR(F541="SE",F541="SA"),VLOOKUP(I541,'Tabla de Peligros y Riesgo'!$C$2:$E$227,2,FALSE),VLOOKUP(I541,'LISTA DE ASPECTOS - IMPACTOS'!$D$3:$F$72,2,FALSE))</f>
        <v xml:space="preserve">Electrocución </v>
      </c>
      <c r="K541" s="249" t="str">
        <f>IF(OR(F541="SE",F541="SA"),VLOOKUP(I541,'Tabla de Peligros y Riesgo'!$C$2:$E$227,3,FALSE),VLOOKUP(I541,'LISTA DE ASPECTOS - IMPACTOS'!$D$3:$F$72,3,FALSE))</f>
        <v xml:space="preserve">Muerte </v>
      </c>
      <c r="L541" s="250" t="s">
        <v>56</v>
      </c>
      <c r="M541" s="248">
        <v>3</v>
      </c>
      <c r="N541" s="251">
        <f t="shared" si="64"/>
        <v>13</v>
      </c>
      <c r="O541" s="248"/>
      <c r="P541" s="252"/>
      <c r="Q541" s="248"/>
      <c r="R541" s="252"/>
      <c r="S541" s="248" t="s">
        <v>1198</v>
      </c>
      <c r="T541" s="248" t="s">
        <v>53</v>
      </c>
      <c r="U541" s="253" t="s">
        <v>1225</v>
      </c>
      <c r="V541" s="254"/>
      <c r="W541" s="253" t="s">
        <v>1196</v>
      </c>
      <c r="X541" s="255">
        <v>0.2</v>
      </c>
      <c r="Y541" s="251">
        <f t="shared" si="63"/>
        <v>13</v>
      </c>
      <c r="Z541" s="256">
        <f>IF(N541&gt;=16,MAX(O541:T541),IF(N541&lt;16,MAX(O541:X541)))</f>
        <v>0.2</v>
      </c>
      <c r="AA541" s="251">
        <f t="array" ref="AA541">_xlfn.IFS(AND(Y541=1,O541&lt;&gt;0),25,AND(Y541=1,Q541&lt;&gt;0),21,AND(Y541=1,T541="ALTO"),16,AND(Y541=1,T541="BAJO"),11,AND(Y541=1,U541&lt;&gt;0),2,AND(Y541=2,O541&lt;&gt;0),25,AND(Y541=2,Q541&lt;&gt;0),21,AND(Y541=2,T541="ALTO"),16,AND(Y541=2,T541="BAJO"),11,AND(Y541=2,U541&lt;&gt;0),4,AND(Y541=3,O541&lt;&gt;0),25,AND(Y541=3,Q541&lt;&gt;0),21,AND(Y541=3,T541="ALTO"),16,AND(Y541=3,T541="BAJO"),12,AND(Y541=3,U541&lt;&gt;0),5,AND(Y541=4,O541&lt;&gt;0),25,AND(Y541=4,Q541&lt;&gt;0),13,AND(Y541=4,T541="ALTO"),16,AND(Y541=4,T541="BAJO"),14,AND(Y541=4,U541&lt;&gt;0),7,AND(Y541=5,O541&lt;&gt;0),25,AND(Y541=5,Q541&lt;&gt;0),21,AND(Y541=5,T541="ALTO"),16,AND(Y541=5,T541="BAJO"),12,AND(Y541=5,U541&lt;&gt;0),8,AND(Y541=6,O541&lt;&gt;0),25,AND(Y541=6,Q541&lt;&gt;0),21,AND(Y541=6,T541="ALTO"),20,AND(Y541=6,T541="BAJO"),17,AND(Y541=6,U541&lt;&gt;0),6,AND(Y541=7,O541&lt;&gt;0),25,AND(Y541=7,Q541&lt;&gt;0),23,AND(Y541=7,T541="ALTO"),16,AND(Y541=7,T541="BAJO"),11,AND(Y541=7,U541&lt;&gt;0),7,AND(Y541=8,O541&lt;&gt;0),25,AND(Y541=8,Q541&lt;&gt;0),21,AND(Y541=8,T541="ALTO"),16,AND(Y541=8,T541="BAJO"),12,AND(Y541=8,U541&lt;&gt;0),8,AND(Y541=9,O541&lt;&gt;0),25,AND(Y541=9,Q541&lt;&gt;0),21,AND(Y541=9,T541="ALTO"),20,AND(Y541=9,T541="BAJO"),17,AND(Y541=9,U541&lt;&gt;0),13,AND(Y541=10,O541&lt;&gt;0),25,AND(Y541=10,Q541&lt;&gt;0),22,AND(Y541=10,T541="ALTO"),21,AND(Y541=10,T541="BAJO"),18,AND(Y541=10,U541&lt;&gt;0),18,AND(Y541=11,O541&lt;&gt;0),25,AND(Y541=11,Q541&lt;&gt;0),23,AND(Y541=11,T541="ALTO"),20,AND(Y541=11,T541="BAJO"),16,AND(Y541=11,U541&lt;&gt;0),11,AND(Y541=12,O541&lt;&gt;0),25,AND(Y541=12,Q541&lt;&gt;0),23,AND(Y541=12,T541="ALTO"),20,AND(Y541=12,T541="BAJO"),16,AND(Y541=12,U541&lt;&gt;0),12,AND(Y541=13,O541&lt;&gt;0),25,AND(Y541=13,Q541&lt;&gt;0),21,AND(Y541=13,T541="ALTO"),20,AND(Y541=13,T541="BAJO"),17,AND(Y541=13,U541&lt;&gt;0),17,AND(Y541=14,O541&lt;&gt;0),25,AND(Y541=14,Q541&lt;&gt;0),24,AND(Y541=14,T541="ALTO"),23,AND(Y541=14,T541="BAJO"),21,AND(Y541=14,U541&lt;&gt;0),18,AND(Y541=15,O541&lt;&gt;0),25,AND(Y541=15,Q541&lt;&gt;0),24,AND(Y541=15,T541="ALTO"),22,AND(Y541=15,T541="BAJO"),19,AND(Y541=15,U541&lt;&gt;0),19,AND(Y541=16,O541&lt;&gt;0),25,AND(Y541=16,Q541&lt;&gt;0),23,AND(Y541=16,T541="ALTO"),23,AND(Y541=16,T541="BAJO"),23,AND(Y541=16,U541&lt;&gt;0),20,AND(Y541=17,O541&lt;&gt;0),25,AND(Y541=17,Q541&lt;&gt;0),24,AND(Y541=17,T541="ALTO"),23,AND(Y541=17,T541="BAJO"),21,AND(Y541=17,U541&lt;&gt;0),20,AND(Y541=18,O541&lt;&gt;0),25,AND(Y541=18,Q541&lt;&gt;0),24,AND(Y541=18,T541="ALTO"),23,AND(Y541=18,T541="BAJO"),22,AND(Y541=18,U541&lt;&gt;0),21,AND(Y541=19,O541&lt;&gt;0),25,AND(Y541=19,Q541&lt;&gt;0),25,AND(Y541=19,T541="ALTO"),24,AND(Y541=19,T541="BAJO"),22,AND(Y541=19,U541&lt;&gt;0),22,AND(Y541&lt;&gt;0,W541&lt;&gt;0),Y541,TRUE,"FALSO")</f>
        <v>20</v>
      </c>
      <c r="AB541" s="248" t="s">
        <v>1200</v>
      </c>
      <c r="AC541" s="248" t="s">
        <v>1201</v>
      </c>
      <c r="AD541" s="257"/>
      <c r="AE541" s="258"/>
      <c r="AF541" s="258"/>
      <c r="AG541" s="223"/>
      <c r="AH541" s="223"/>
      <c r="AI541" s="223"/>
      <c r="AJ541" s="223"/>
      <c r="AK541" s="223"/>
      <c r="AL541" s="223"/>
      <c r="AM541" s="223"/>
      <c r="AN541" s="259"/>
      <c r="AO541" s="223"/>
      <c r="AP541" s="259"/>
      <c r="AR541" s="260"/>
      <c r="AT541" s="260"/>
      <c r="AV541" s="260"/>
    </row>
    <row r="542" spans="1:48" s="225" customFormat="1" ht="135">
      <c r="A542" s="656"/>
      <c r="B542" s="592"/>
      <c r="C542" s="595"/>
      <c r="D542" s="252" t="s">
        <v>892</v>
      </c>
      <c r="E542" s="272" t="s">
        <v>865</v>
      </c>
      <c r="F542" s="185" t="s">
        <v>0</v>
      </c>
      <c r="G542" s="246" t="s">
        <v>51</v>
      </c>
      <c r="H542" s="247" t="s">
        <v>135</v>
      </c>
      <c r="I542" s="248" t="s">
        <v>136</v>
      </c>
      <c r="J542" s="248" t="str">
        <f>IF(OR(F542="SE",F542="SA"),VLOOKUP(I542,'Tabla de Peligros y Riesgo'!$C$2:$E$227,2,FALSE),VLOOKUP(I542,'LISTA DE ASPECTOS - IMPACTOS'!$D$3:$F$72,2,FALSE))</f>
        <v>Riesgos Disergonómico</v>
      </c>
      <c r="K542" s="249" t="str">
        <f>IF(OR(F542="SE",F542="SA"),VLOOKUP(I542,'Tabla de Peligros y Riesgo'!$C$2:$E$227,3,FALSE),VLOOKUP(I542,'LISTA DE ASPECTOS - IMPACTOS'!$D$3:$F$72,3,FALSE))</f>
        <v>Lumbalgia</v>
      </c>
      <c r="L542" s="250" t="s">
        <v>56</v>
      </c>
      <c r="M542" s="248">
        <v>3</v>
      </c>
      <c r="N542" s="251">
        <f t="shared" si="64"/>
        <v>13</v>
      </c>
      <c r="O542" s="248"/>
      <c r="P542" s="252"/>
      <c r="Q542" s="248"/>
      <c r="R542" s="252"/>
      <c r="S542" s="248" t="s">
        <v>1326</v>
      </c>
      <c r="T542" s="248" t="s">
        <v>53</v>
      </c>
      <c r="U542" s="253" t="s">
        <v>1327</v>
      </c>
      <c r="V542" s="254">
        <v>0.35</v>
      </c>
      <c r="W542" s="253" t="s">
        <v>1196</v>
      </c>
      <c r="X542" s="255">
        <v>0.15</v>
      </c>
      <c r="Y542" s="251">
        <f t="shared" si="63"/>
        <v>13</v>
      </c>
      <c r="Z542" s="256"/>
      <c r="AA542" s="251">
        <f t="array" ref="AA542">_xlfn.IFS(AND(Y542=1,O542&lt;&gt;0),25,AND(Y542=1,Q542&lt;&gt;0),21,AND(Y542=1,T542="ALTO"),16,AND(Y542=1,T542="BAJO"),11,AND(Y542=1,U542&lt;&gt;0),2,AND(Y542=2,O542&lt;&gt;0),25,AND(Y542=2,Q542&lt;&gt;0),21,AND(Y542=2,T542="ALTO"),16,AND(Y542=2,T542="BAJO"),11,AND(Y542=2,U542&lt;&gt;0),4,AND(Y542=3,O542&lt;&gt;0),25,AND(Y542=3,Q542&lt;&gt;0),21,AND(Y542=3,T542="ALTO"),16,AND(Y542=3,T542="BAJO"),12,AND(Y542=3,U542&lt;&gt;0),5,AND(Y542=4,O542&lt;&gt;0),25,AND(Y542=4,Q542&lt;&gt;0),13,AND(Y542=4,T542="ALTO"),16,AND(Y542=4,T542="BAJO"),14,AND(Y542=4,U542&lt;&gt;0),7,AND(Y542=5,O542&lt;&gt;0),25,AND(Y542=5,Q542&lt;&gt;0),21,AND(Y542=5,T542="ALTO"),16,AND(Y542=5,T542="BAJO"),12,AND(Y542=5,U542&lt;&gt;0),8,AND(Y542=6,O542&lt;&gt;0),25,AND(Y542=6,Q542&lt;&gt;0),21,AND(Y542=6,T542="ALTO"),20,AND(Y542=6,T542="BAJO"),17,AND(Y542=6,U542&lt;&gt;0),6,AND(Y542=7,O542&lt;&gt;0),25,AND(Y542=7,Q542&lt;&gt;0),23,AND(Y542=7,T542="ALTO"),16,AND(Y542=7,T542="BAJO"),11,AND(Y542=7,U542&lt;&gt;0),7,AND(Y542=8,O542&lt;&gt;0),25,AND(Y542=8,Q542&lt;&gt;0),21,AND(Y542=8,T542="ALTO"),16,AND(Y542=8,T542="BAJO"),12,AND(Y542=8,U542&lt;&gt;0),8,AND(Y542=9,O542&lt;&gt;0),25,AND(Y542=9,Q542&lt;&gt;0),21,AND(Y542=9,T542="ALTO"),20,AND(Y542=9,T542="BAJO"),17,AND(Y542=9,U542&lt;&gt;0),13,AND(Y542=10,O542&lt;&gt;0),25,AND(Y542=10,Q542&lt;&gt;0),22,AND(Y542=10,T542="ALTO"),21,AND(Y542=10,T542="BAJO"),18,AND(Y542=10,U542&lt;&gt;0),18,AND(Y542=11,O542&lt;&gt;0),25,AND(Y542=11,Q542&lt;&gt;0),23,AND(Y542=11,T542="ALTO"),20,AND(Y542=11,T542="BAJO"),16,AND(Y542=11,U542&lt;&gt;0),11,AND(Y542=12,O542&lt;&gt;0),25,AND(Y542=12,Q542&lt;&gt;0),23,AND(Y542=12,T542="ALTO"),20,AND(Y542=12,T542="BAJO"),16,AND(Y542=12,U542&lt;&gt;0),12,AND(Y542=13,O542&lt;&gt;0),25,AND(Y542=13,Q542&lt;&gt;0),21,AND(Y542=13,T542="ALTO"),20,AND(Y542=13,T542="BAJO"),17,AND(Y542=13,U542&lt;&gt;0),17,AND(Y542=14,O542&lt;&gt;0),25,AND(Y542=14,Q542&lt;&gt;0),24,AND(Y542=14,T542="ALTO"),23,AND(Y542=14,T542="BAJO"),21,AND(Y542=14,U542&lt;&gt;0),18,AND(Y542=15,O542&lt;&gt;0),25,AND(Y542=15,Q542&lt;&gt;0),24,AND(Y542=15,T542="ALTO"),22,AND(Y542=15,T542="BAJO"),19,AND(Y542=15,U542&lt;&gt;0),19,AND(Y542=16,O542&lt;&gt;0),25,AND(Y542=16,Q542&lt;&gt;0),23,AND(Y542=16,T542="ALTO"),23,AND(Y542=16,T542="BAJO"),23,AND(Y542=16,U542&lt;&gt;0),20,AND(Y542=17,O542&lt;&gt;0),25,AND(Y542=17,Q542&lt;&gt;0),24,AND(Y542=17,T542="ALTO"),23,AND(Y542=17,T542="BAJO"),21,AND(Y542=17,U542&lt;&gt;0),20,AND(Y542=18,O542&lt;&gt;0),25,AND(Y542=18,Q542&lt;&gt;0),24,AND(Y542=18,T542="ALTO"),23,AND(Y542=18,T542="BAJO"),22,AND(Y542=18,U542&lt;&gt;0),21,AND(Y542=19,O542&lt;&gt;0),25,AND(Y542=19,Q542&lt;&gt;0),25,AND(Y542=19,T542="ALTO"),24,AND(Y542=19,T542="BAJO"),22,AND(Y542=19,U542&lt;&gt;0),22,AND(Y542&lt;&gt;0,W542&lt;&gt;0),Y542,TRUE,"FALSO")</f>
        <v>20</v>
      </c>
      <c r="AB542" s="248"/>
      <c r="AC542" s="248"/>
      <c r="AD542" s="430"/>
      <c r="AE542" s="431"/>
      <c r="AF542" s="431"/>
      <c r="AG542" s="223"/>
      <c r="AH542" s="223"/>
      <c r="AI542" s="223"/>
      <c r="AJ542" s="223"/>
      <c r="AK542" s="223"/>
      <c r="AL542" s="223"/>
      <c r="AM542" s="223"/>
      <c r="AN542" s="259"/>
      <c r="AO542" s="223"/>
      <c r="AP542" s="259"/>
      <c r="AR542" s="260"/>
      <c r="AT542" s="260"/>
      <c r="AV542" s="260"/>
    </row>
    <row r="543" spans="1:48" s="225" customFormat="1" ht="57" customHeight="1">
      <c r="A543" s="656"/>
      <c r="B543" s="592"/>
      <c r="C543" s="595"/>
      <c r="D543" s="281" t="s">
        <v>892</v>
      </c>
      <c r="E543" s="272" t="s">
        <v>865</v>
      </c>
      <c r="F543" s="185" t="s">
        <v>2</v>
      </c>
      <c r="G543" s="246" t="s">
        <v>52</v>
      </c>
      <c r="H543" s="247" t="s">
        <v>528</v>
      </c>
      <c r="I543" s="248" t="s">
        <v>535</v>
      </c>
      <c r="J543" s="248" t="str">
        <f>IF(OR(F543="SE",F543="SA"),VLOOKUP(I543,'Tabla de Peligros y Riesgo'!$C$2:$E$227,2,FALSE),VLOOKUP(I543,'LISTA DE ASPECTOS - IMPACTOS'!$D$3:$F$72,2,FALSE))</f>
        <v>Alteración de la calidad de suelo/agua</v>
      </c>
      <c r="K543" s="249" t="str">
        <f>IF(OR(F543="SE",F543="SA"),VLOOKUP(I543,'Tabla de Peligros y Riesgo'!$C$2:$E$227,3,FALSE),VLOOKUP(I543,'LISTA DE ASPECTOS - IMPACTOS'!$D$3:$F$72,3,FALSE))</f>
        <v>Potencial afectación a la calidad ambiental del suelo, agua, aire, flora y fauna</v>
      </c>
      <c r="L543" s="250" t="s">
        <v>56</v>
      </c>
      <c r="M543" s="248">
        <v>3</v>
      </c>
      <c r="N543" s="251">
        <f t="shared" si="64"/>
        <v>13</v>
      </c>
      <c r="O543" s="248"/>
      <c r="P543" s="252"/>
      <c r="Q543" s="248"/>
      <c r="R543" s="252"/>
      <c r="S543" s="248"/>
      <c r="T543" s="248"/>
      <c r="U543" s="253" t="s">
        <v>1279</v>
      </c>
      <c r="V543" s="254">
        <v>0.35</v>
      </c>
      <c r="W543" s="253"/>
      <c r="X543" s="255">
        <v>0.15</v>
      </c>
      <c r="Y543" s="251">
        <f t="shared" si="63"/>
        <v>13</v>
      </c>
      <c r="Z543" s="256"/>
      <c r="AA543" s="251">
        <f t="array" ref="AA543">_xlfn.IFS(AND(Y543=1,O543&lt;&gt;0),25,AND(Y543=1,Q543&lt;&gt;0),21,AND(Y543=1,T543="ALTO"),16,AND(Y543=1,T543="BAJO"),11,AND(Y543=1,U543&lt;&gt;0),2,AND(Y543=2,O543&lt;&gt;0),25,AND(Y543=2,Q543&lt;&gt;0),21,AND(Y543=2,T543="ALTO"),16,AND(Y543=2,T543="BAJO"),11,AND(Y543=2,U543&lt;&gt;0),4,AND(Y543=3,O543&lt;&gt;0),25,AND(Y543=3,Q543&lt;&gt;0),21,AND(Y543=3,T543="ALTO"),16,AND(Y543=3,T543="BAJO"),12,AND(Y543=3,U543&lt;&gt;0),5,AND(Y543=4,O543&lt;&gt;0),25,AND(Y543=4,Q543&lt;&gt;0),13,AND(Y543=4,T543="ALTO"),16,AND(Y543=4,T543="BAJO"),14,AND(Y543=4,U543&lt;&gt;0),7,AND(Y543=5,O543&lt;&gt;0),25,AND(Y543=5,Q543&lt;&gt;0),21,AND(Y543=5,T543="ALTO"),16,AND(Y543=5,T543="BAJO"),12,AND(Y543=5,U543&lt;&gt;0),8,AND(Y543=6,O543&lt;&gt;0),25,AND(Y543=6,Q543&lt;&gt;0),21,AND(Y543=6,T543="ALTO"),20,AND(Y543=6,T543="BAJO"),17,AND(Y543=6,U543&lt;&gt;0),6,AND(Y543=7,O543&lt;&gt;0),25,AND(Y543=7,Q543&lt;&gt;0),23,AND(Y543=7,T543="ALTO"),16,AND(Y543=7,T543="BAJO"),11,AND(Y543=7,U543&lt;&gt;0),7,AND(Y543=8,O543&lt;&gt;0),25,AND(Y543=8,Q543&lt;&gt;0),21,AND(Y543=8,T543="ALTO"),16,AND(Y543=8,T543="BAJO"),12,AND(Y543=8,U543&lt;&gt;0),8,AND(Y543=9,O543&lt;&gt;0),25,AND(Y543=9,Q543&lt;&gt;0),21,AND(Y543=9,T543="ALTO"),20,AND(Y543=9,T543="BAJO"),17,AND(Y543=9,U543&lt;&gt;0),13,AND(Y543=10,O543&lt;&gt;0),25,AND(Y543=10,Q543&lt;&gt;0),22,AND(Y543=10,T543="ALTO"),21,AND(Y543=10,T543="BAJO"),18,AND(Y543=10,U543&lt;&gt;0),18,AND(Y543=11,O543&lt;&gt;0),25,AND(Y543=11,Q543&lt;&gt;0),23,AND(Y543=11,T543="ALTO"),20,AND(Y543=11,T543="BAJO"),16,AND(Y543=11,U543&lt;&gt;0),11,AND(Y543=12,O543&lt;&gt;0),25,AND(Y543=12,Q543&lt;&gt;0),23,AND(Y543=12,T543="ALTO"),20,AND(Y543=12,T543="BAJO"),16,AND(Y543=12,U543&lt;&gt;0),12,AND(Y543=13,O543&lt;&gt;0),25,AND(Y543=13,Q543&lt;&gt;0),21,AND(Y543=13,T543="ALTO"),20,AND(Y543=13,T543="BAJO"),17,AND(Y543=13,U543&lt;&gt;0),17,AND(Y543=14,O543&lt;&gt;0),25,AND(Y543=14,Q543&lt;&gt;0),24,AND(Y543=14,T543="ALTO"),23,AND(Y543=14,T543="BAJO"),21,AND(Y543=14,U543&lt;&gt;0),18,AND(Y543=15,O543&lt;&gt;0),25,AND(Y543=15,Q543&lt;&gt;0),24,AND(Y543=15,T543="ALTO"),22,AND(Y543=15,T543="BAJO"),19,AND(Y543=15,U543&lt;&gt;0),19,AND(Y543=16,O543&lt;&gt;0),25,AND(Y543=16,Q543&lt;&gt;0),23,AND(Y543=16,T543="ALTO"),23,AND(Y543=16,T543="BAJO"),23,AND(Y543=16,U543&lt;&gt;0),20,AND(Y543=17,O543&lt;&gt;0),25,AND(Y543=17,Q543&lt;&gt;0),24,AND(Y543=17,T543="ALTO"),23,AND(Y543=17,T543="BAJO"),21,AND(Y543=17,U543&lt;&gt;0),20,AND(Y543=18,O543&lt;&gt;0),25,AND(Y543=18,Q543&lt;&gt;0),24,AND(Y543=18,T543="ALTO"),23,AND(Y543=18,T543="BAJO"),22,AND(Y543=18,U543&lt;&gt;0),21,AND(Y543=19,O543&lt;&gt;0),25,AND(Y543=19,Q543&lt;&gt;0),25,AND(Y543=19,T543="ALTO"),24,AND(Y543=19,T543="BAJO"),22,AND(Y543=19,U543&lt;&gt;0),22,AND(Y543&lt;&gt;0,W543&lt;&gt;0),Y543,TRUE,"FALSO")</f>
        <v>17</v>
      </c>
      <c r="AB543" s="248"/>
      <c r="AC543" s="248"/>
      <c r="AD543" s="430"/>
      <c r="AE543" s="431"/>
      <c r="AF543" s="431"/>
      <c r="AG543" s="223"/>
      <c r="AH543" s="223"/>
      <c r="AI543" s="223"/>
      <c r="AJ543" s="223"/>
      <c r="AK543" s="223"/>
      <c r="AL543" s="223"/>
      <c r="AM543" s="223"/>
      <c r="AN543" s="259"/>
      <c r="AO543" s="223"/>
      <c r="AP543" s="259"/>
      <c r="AR543" s="260"/>
      <c r="AT543" s="260"/>
      <c r="AV543" s="260"/>
    </row>
    <row r="544" spans="1:48" s="225" customFormat="1" ht="135">
      <c r="A544" s="656"/>
      <c r="B544" s="592"/>
      <c r="C544" s="595"/>
      <c r="D544" s="252" t="s">
        <v>893</v>
      </c>
      <c r="E544" s="272" t="s">
        <v>865</v>
      </c>
      <c r="F544" s="185" t="s">
        <v>0</v>
      </c>
      <c r="G544" s="246" t="s">
        <v>51</v>
      </c>
      <c r="H544" s="247" t="s">
        <v>135</v>
      </c>
      <c r="I544" s="248" t="s">
        <v>136</v>
      </c>
      <c r="J544" s="248" t="str">
        <f>IF(OR(F544="SE",F544="SA"),VLOOKUP(I544,'Tabla de Peligros y Riesgo'!$C$2:$E$227,2,FALSE),VLOOKUP(I544,'LISTA DE ASPECTOS - IMPACTOS'!$D$3:$F$72,2,FALSE))</f>
        <v>Riesgos Disergonómico</v>
      </c>
      <c r="K544" s="249" t="str">
        <f>IF(OR(F544="SE",F544="SA"),VLOOKUP(I544,'Tabla de Peligros y Riesgo'!$C$2:$E$227,3,FALSE),VLOOKUP(I544,'LISTA DE ASPECTOS - IMPACTOS'!$D$3:$F$72,3,FALSE))</f>
        <v>Lumbalgia</v>
      </c>
      <c r="L544" s="250" t="s">
        <v>56</v>
      </c>
      <c r="M544" s="248">
        <v>3</v>
      </c>
      <c r="N544" s="251">
        <f t="shared" si="64"/>
        <v>13</v>
      </c>
      <c r="O544" s="248"/>
      <c r="P544" s="252"/>
      <c r="Q544" s="248"/>
      <c r="R544" s="252"/>
      <c r="S544" s="248" t="s">
        <v>1328</v>
      </c>
      <c r="T544" s="248" t="s">
        <v>53</v>
      </c>
      <c r="U544" s="253" t="s">
        <v>1327</v>
      </c>
      <c r="V544" s="254">
        <v>0.35</v>
      </c>
      <c r="W544" s="253" t="s">
        <v>1196</v>
      </c>
      <c r="X544" s="255">
        <v>0.15</v>
      </c>
      <c r="Y544" s="251">
        <f t="shared" si="63"/>
        <v>13</v>
      </c>
      <c r="Z544" s="256"/>
      <c r="AA544" s="251">
        <f t="array" ref="AA544">_xlfn.IFS(AND(Y544=1,O544&lt;&gt;0),25,AND(Y544=1,Q544&lt;&gt;0),21,AND(Y544=1,T544="ALTO"),16,AND(Y544=1,T544="BAJO"),11,AND(Y544=1,U544&lt;&gt;0),2,AND(Y544=2,O544&lt;&gt;0),25,AND(Y544=2,Q544&lt;&gt;0),21,AND(Y544=2,T544="ALTO"),16,AND(Y544=2,T544="BAJO"),11,AND(Y544=2,U544&lt;&gt;0),4,AND(Y544=3,O544&lt;&gt;0),25,AND(Y544=3,Q544&lt;&gt;0),21,AND(Y544=3,T544="ALTO"),16,AND(Y544=3,T544="BAJO"),12,AND(Y544=3,U544&lt;&gt;0),5,AND(Y544=4,O544&lt;&gt;0),25,AND(Y544=4,Q544&lt;&gt;0),13,AND(Y544=4,T544="ALTO"),16,AND(Y544=4,T544="BAJO"),14,AND(Y544=4,U544&lt;&gt;0),7,AND(Y544=5,O544&lt;&gt;0),25,AND(Y544=5,Q544&lt;&gt;0),21,AND(Y544=5,T544="ALTO"),16,AND(Y544=5,T544="BAJO"),12,AND(Y544=5,U544&lt;&gt;0),8,AND(Y544=6,O544&lt;&gt;0),25,AND(Y544=6,Q544&lt;&gt;0),21,AND(Y544=6,T544="ALTO"),20,AND(Y544=6,T544="BAJO"),17,AND(Y544=6,U544&lt;&gt;0),6,AND(Y544=7,O544&lt;&gt;0),25,AND(Y544=7,Q544&lt;&gt;0),23,AND(Y544=7,T544="ALTO"),16,AND(Y544=7,T544="BAJO"),11,AND(Y544=7,U544&lt;&gt;0),7,AND(Y544=8,O544&lt;&gt;0),25,AND(Y544=8,Q544&lt;&gt;0),21,AND(Y544=8,T544="ALTO"),16,AND(Y544=8,T544="BAJO"),12,AND(Y544=8,U544&lt;&gt;0),8,AND(Y544=9,O544&lt;&gt;0),25,AND(Y544=9,Q544&lt;&gt;0),21,AND(Y544=9,T544="ALTO"),20,AND(Y544=9,T544="BAJO"),17,AND(Y544=9,U544&lt;&gt;0),13,AND(Y544=10,O544&lt;&gt;0),25,AND(Y544=10,Q544&lt;&gt;0),22,AND(Y544=10,T544="ALTO"),21,AND(Y544=10,T544="BAJO"),18,AND(Y544=10,U544&lt;&gt;0),18,AND(Y544=11,O544&lt;&gt;0),25,AND(Y544=11,Q544&lt;&gt;0),23,AND(Y544=11,T544="ALTO"),20,AND(Y544=11,T544="BAJO"),16,AND(Y544=11,U544&lt;&gt;0),11,AND(Y544=12,O544&lt;&gt;0),25,AND(Y544=12,Q544&lt;&gt;0),23,AND(Y544=12,T544="ALTO"),20,AND(Y544=12,T544="BAJO"),16,AND(Y544=12,U544&lt;&gt;0),12,AND(Y544=13,O544&lt;&gt;0),25,AND(Y544=13,Q544&lt;&gt;0),21,AND(Y544=13,T544="ALTO"),20,AND(Y544=13,T544="BAJO"),17,AND(Y544=13,U544&lt;&gt;0),17,AND(Y544=14,O544&lt;&gt;0),25,AND(Y544=14,Q544&lt;&gt;0),24,AND(Y544=14,T544="ALTO"),23,AND(Y544=14,T544="BAJO"),21,AND(Y544=14,U544&lt;&gt;0),18,AND(Y544=15,O544&lt;&gt;0),25,AND(Y544=15,Q544&lt;&gt;0),24,AND(Y544=15,T544="ALTO"),22,AND(Y544=15,T544="BAJO"),19,AND(Y544=15,U544&lt;&gt;0),19,AND(Y544=16,O544&lt;&gt;0),25,AND(Y544=16,Q544&lt;&gt;0),23,AND(Y544=16,T544="ALTO"),23,AND(Y544=16,T544="BAJO"),23,AND(Y544=16,U544&lt;&gt;0),20,AND(Y544=17,O544&lt;&gt;0),25,AND(Y544=17,Q544&lt;&gt;0),24,AND(Y544=17,T544="ALTO"),23,AND(Y544=17,T544="BAJO"),21,AND(Y544=17,U544&lt;&gt;0),20,AND(Y544=18,O544&lt;&gt;0),25,AND(Y544=18,Q544&lt;&gt;0),24,AND(Y544=18,T544="ALTO"),23,AND(Y544=18,T544="BAJO"),22,AND(Y544=18,U544&lt;&gt;0),21,AND(Y544=19,O544&lt;&gt;0),25,AND(Y544=19,Q544&lt;&gt;0),25,AND(Y544=19,T544="ALTO"),24,AND(Y544=19,T544="BAJO"),22,AND(Y544=19,U544&lt;&gt;0),22,AND(Y544&lt;&gt;0,W544&lt;&gt;0),Y544,TRUE,"FALSO")</f>
        <v>20</v>
      </c>
      <c r="AB544" s="248"/>
      <c r="AC544" s="248"/>
      <c r="AD544" s="430"/>
      <c r="AE544" s="431"/>
      <c r="AF544" s="431"/>
      <c r="AG544" s="223"/>
      <c r="AH544" s="223"/>
      <c r="AI544" s="223"/>
      <c r="AJ544" s="223"/>
      <c r="AK544" s="223"/>
      <c r="AL544" s="223"/>
      <c r="AM544" s="223"/>
      <c r="AN544" s="259"/>
      <c r="AO544" s="223"/>
      <c r="AP544" s="259"/>
      <c r="AR544" s="260"/>
      <c r="AT544" s="260"/>
      <c r="AV544" s="260"/>
    </row>
    <row r="545" spans="1:48" s="225" customFormat="1" ht="71.25" customHeight="1">
      <c r="A545" s="656"/>
      <c r="B545" s="592"/>
      <c r="C545" s="595"/>
      <c r="D545" s="244" t="s">
        <v>795</v>
      </c>
      <c r="E545" s="272" t="s">
        <v>865</v>
      </c>
      <c r="F545" s="185" t="s">
        <v>1</v>
      </c>
      <c r="G545" s="246" t="s">
        <v>51</v>
      </c>
      <c r="H545" s="247" t="s">
        <v>54</v>
      </c>
      <c r="I545" s="248" t="s">
        <v>142</v>
      </c>
      <c r="J545" s="248" t="str">
        <f>IF(OR(F545="SE",F545="SA"),VLOOKUP(I545,'Tabla de Peligros y Riesgo'!$C$2:$E$227,2,FALSE),VLOOKUP(I545,'LISTA DE ASPECTOS - IMPACTOS'!$D$3:$F$72,2,FALSE))</f>
        <v>Colisión/atropello</v>
      </c>
      <c r="K545" s="249" t="str">
        <f>IF(OR(F545="SE",F545="SA"),VLOOKUP(I545,'Tabla de Peligros y Riesgo'!$C$2:$E$227,3,FALSE),VLOOKUP(I545,'LISTA DE ASPECTOS - IMPACTOS'!$D$3:$F$72,3,FALSE))</f>
        <v>Contusión/Fractura/Muerte</v>
      </c>
      <c r="L545" s="250" t="s">
        <v>56</v>
      </c>
      <c r="M545" s="248">
        <v>3</v>
      </c>
      <c r="N545" s="251">
        <f t="shared" si="64"/>
        <v>13</v>
      </c>
      <c r="O545" s="248"/>
      <c r="P545" s="252"/>
      <c r="Q545" s="248"/>
      <c r="R545" s="252"/>
      <c r="S545" s="248" t="s">
        <v>1207</v>
      </c>
      <c r="T545" s="248" t="s">
        <v>53</v>
      </c>
      <c r="U545" s="253" t="s">
        <v>1208</v>
      </c>
      <c r="V545" s="254">
        <v>0.35</v>
      </c>
      <c r="W545" s="253" t="s">
        <v>1196</v>
      </c>
      <c r="X545" s="255">
        <v>0.15</v>
      </c>
      <c r="Y545" s="251">
        <f t="shared" si="63"/>
        <v>13</v>
      </c>
      <c r="Z545" s="256"/>
      <c r="AA545" s="251">
        <f t="array" ref="AA545">_xlfn.IFS(AND(Y545=1,O545&lt;&gt;0),25,AND(Y545=1,Q545&lt;&gt;0),21,AND(Y545=1,T545="ALTO"),16,AND(Y545=1,T545="BAJO"),11,AND(Y545=1,U545&lt;&gt;0),2,AND(Y545=2,O545&lt;&gt;0),25,AND(Y545=2,Q545&lt;&gt;0),21,AND(Y545=2,T545="ALTO"),16,AND(Y545=2,T545="BAJO"),11,AND(Y545=2,U545&lt;&gt;0),4,AND(Y545=3,O545&lt;&gt;0),25,AND(Y545=3,Q545&lt;&gt;0),21,AND(Y545=3,T545="ALTO"),16,AND(Y545=3,T545="BAJO"),12,AND(Y545=3,U545&lt;&gt;0),5,AND(Y545=4,O545&lt;&gt;0),25,AND(Y545=4,Q545&lt;&gt;0),13,AND(Y545=4,T545="ALTO"),16,AND(Y545=4,T545="BAJO"),14,AND(Y545=4,U545&lt;&gt;0),7,AND(Y545=5,O545&lt;&gt;0),25,AND(Y545=5,Q545&lt;&gt;0),21,AND(Y545=5,T545="ALTO"),16,AND(Y545=5,T545="BAJO"),12,AND(Y545=5,U545&lt;&gt;0),8,AND(Y545=6,O545&lt;&gt;0),25,AND(Y545=6,Q545&lt;&gt;0),21,AND(Y545=6,T545="ALTO"),20,AND(Y545=6,T545="BAJO"),17,AND(Y545=6,U545&lt;&gt;0),6,AND(Y545=7,O545&lt;&gt;0),25,AND(Y545=7,Q545&lt;&gt;0),23,AND(Y545=7,T545="ALTO"),16,AND(Y545=7,T545="BAJO"),11,AND(Y545=7,U545&lt;&gt;0),7,AND(Y545=8,O545&lt;&gt;0),25,AND(Y545=8,Q545&lt;&gt;0),21,AND(Y545=8,T545="ALTO"),16,AND(Y545=8,T545="BAJO"),12,AND(Y545=8,U545&lt;&gt;0),8,AND(Y545=9,O545&lt;&gt;0),25,AND(Y545=9,Q545&lt;&gt;0),21,AND(Y545=9,T545="ALTO"),20,AND(Y545=9,T545="BAJO"),17,AND(Y545=9,U545&lt;&gt;0),13,AND(Y545=10,O545&lt;&gt;0),25,AND(Y545=10,Q545&lt;&gt;0),22,AND(Y545=10,T545="ALTO"),21,AND(Y545=10,T545="BAJO"),18,AND(Y545=10,U545&lt;&gt;0),18,AND(Y545=11,O545&lt;&gt;0),25,AND(Y545=11,Q545&lt;&gt;0),23,AND(Y545=11,T545="ALTO"),20,AND(Y545=11,T545="BAJO"),16,AND(Y545=11,U545&lt;&gt;0),11,AND(Y545=12,O545&lt;&gt;0),25,AND(Y545=12,Q545&lt;&gt;0),23,AND(Y545=12,T545="ALTO"),20,AND(Y545=12,T545="BAJO"),16,AND(Y545=12,U545&lt;&gt;0),12,AND(Y545=13,O545&lt;&gt;0),25,AND(Y545=13,Q545&lt;&gt;0),21,AND(Y545=13,T545="ALTO"),20,AND(Y545=13,T545="BAJO"),17,AND(Y545=13,U545&lt;&gt;0),17,AND(Y545=14,O545&lt;&gt;0),25,AND(Y545=14,Q545&lt;&gt;0),24,AND(Y545=14,T545="ALTO"),23,AND(Y545=14,T545="BAJO"),21,AND(Y545=14,U545&lt;&gt;0),18,AND(Y545=15,O545&lt;&gt;0),25,AND(Y545=15,Q545&lt;&gt;0),24,AND(Y545=15,T545="ALTO"),22,AND(Y545=15,T545="BAJO"),19,AND(Y545=15,U545&lt;&gt;0),19,AND(Y545=16,O545&lt;&gt;0),25,AND(Y545=16,Q545&lt;&gt;0),23,AND(Y545=16,T545="ALTO"),23,AND(Y545=16,T545="BAJO"),23,AND(Y545=16,U545&lt;&gt;0),20,AND(Y545=17,O545&lt;&gt;0),25,AND(Y545=17,Q545&lt;&gt;0),24,AND(Y545=17,T545="ALTO"),23,AND(Y545=17,T545="BAJO"),21,AND(Y545=17,U545&lt;&gt;0),20,AND(Y545=18,O545&lt;&gt;0),25,AND(Y545=18,Q545&lt;&gt;0),24,AND(Y545=18,T545="ALTO"),23,AND(Y545=18,T545="BAJO"),22,AND(Y545=18,U545&lt;&gt;0),21,AND(Y545=19,O545&lt;&gt;0),25,AND(Y545=19,Q545&lt;&gt;0),25,AND(Y545=19,T545="ALTO"),24,AND(Y545=19,T545="BAJO"),22,AND(Y545=19,U545&lt;&gt;0),22,AND(Y545&lt;&gt;0,W545&lt;&gt;0),Y545,TRUE,"FALSO")</f>
        <v>20</v>
      </c>
      <c r="AB545" s="248"/>
      <c r="AC545" s="248"/>
      <c r="AD545" s="430"/>
      <c r="AE545" s="431"/>
      <c r="AF545" s="431"/>
      <c r="AG545" s="223"/>
      <c r="AH545" s="223"/>
      <c r="AI545" s="223"/>
      <c r="AJ545" s="223"/>
      <c r="AK545" s="223"/>
      <c r="AL545" s="223"/>
      <c r="AM545" s="223"/>
      <c r="AN545" s="259"/>
      <c r="AO545" s="223"/>
      <c r="AP545" s="259"/>
      <c r="AR545" s="260"/>
      <c r="AT545" s="260"/>
      <c r="AV545" s="260"/>
    </row>
    <row r="546" spans="1:48" s="225" customFormat="1" ht="71.25" customHeight="1">
      <c r="A546" s="656"/>
      <c r="B546" s="592"/>
      <c r="C546" s="595"/>
      <c r="D546" s="252" t="s">
        <v>812</v>
      </c>
      <c r="E546" s="272" t="s">
        <v>865</v>
      </c>
      <c r="F546" s="185" t="s">
        <v>1</v>
      </c>
      <c r="G546" s="246" t="s">
        <v>51</v>
      </c>
      <c r="H546" s="247" t="s">
        <v>92</v>
      </c>
      <c r="I546" s="248" t="s">
        <v>134</v>
      </c>
      <c r="J546" s="248" t="str">
        <f>IF(OR(F546="SE",F546="SA"),VLOOKUP(I546,'Tabla de Peligros y Riesgo'!$C$2:$E$227,2,FALSE),VLOOKUP(I546,'LISTA DE ASPECTOS - IMPACTOS'!$D$3:$F$72,2,FALSE))</f>
        <v>Atrapamiento</v>
      </c>
      <c r="K546" s="249" t="str">
        <f>IF(OR(F546="SE",F546="SA"),VLOOKUP(I546,'Tabla de Peligros y Riesgo'!$C$2:$E$227,3,FALSE),VLOOKUP(I546,'LISTA DE ASPECTOS - IMPACTOS'!$D$3:$F$72,3,FALSE))</f>
        <v>Heridas/Amputación/Contusión/Fractura/Muerte</v>
      </c>
      <c r="L546" s="250" t="s">
        <v>90</v>
      </c>
      <c r="M546" s="248">
        <v>2</v>
      </c>
      <c r="N546" s="251">
        <f t="shared" si="64"/>
        <v>5</v>
      </c>
      <c r="O546" s="248"/>
      <c r="P546" s="252"/>
      <c r="Q546" s="248"/>
      <c r="R546" s="252"/>
      <c r="S546" s="248" t="s">
        <v>1323</v>
      </c>
      <c r="T546" s="248" t="s">
        <v>53</v>
      </c>
      <c r="U546" s="253" t="s">
        <v>1329</v>
      </c>
      <c r="V546" s="254"/>
      <c r="W546" s="253" t="s">
        <v>1196</v>
      </c>
      <c r="X546" s="255"/>
      <c r="Y546" s="251">
        <f t="shared" si="63"/>
        <v>5</v>
      </c>
      <c r="Z546" s="256"/>
      <c r="AA546" s="251">
        <f t="array" ref="AA546">_xlfn.IFS(AND(Y546=1,O546&lt;&gt;0),25,AND(Y546=1,Q546&lt;&gt;0),21,AND(Y546=1,T546="ALTO"),16,AND(Y546=1,T546="BAJO"),11,AND(Y546=1,U546&lt;&gt;0),2,AND(Y546=2,O546&lt;&gt;0),25,AND(Y546=2,Q546&lt;&gt;0),21,AND(Y546=2,T546="ALTO"),16,AND(Y546=2,T546="BAJO"),11,AND(Y546=2,U546&lt;&gt;0),4,AND(Y546=3,O546&lt;&gt;0),25,AND(Y546=3,Q546&lt;&gt;0),21,AND(Y546=3,T546="ALTO"),16,AND(Y546=3,T546="BAJO"),12,AND(Y546=3,U546&lt;&gt;0),5,AND(Y546=4,O546&lt;&gt;0),25,AND(Y546=4,Q546&lt;&gt;0),13,AND(Y546=4,T546="ALTO"),16,AND(Y546=4,T546="BAJO"),14,AND(Y546=4,U546&lt;&gt;0),7,AND(Y546=5,O546&lt;&gt;0),25,AND(Y546=5,Q546&lt;&gt;0),21,AND(Y546=5,T546="ALTO"),16,AND(Y546=5,T546="BAJO"),12,AND(Y546=5,U546&lt;&gt;0),8,AND(Y546=6,O546&lt;&gt;0),25,AND(Y546=6,Q546&lt;&gt;0),21,AND(Y546=6,T546="ALTO"),20,AND(Y546=6,T546="BAJO"),17,AND(Y546=6,U546&lt;&gt;0),6,AND(Y546=7,O546&lt;&gt;0),25,AND(Y546=7,Q546&lt;&gt;0),23,AND(Y546=7,T546="ALTO"),16,AND(Y546=7,T546="BAJO"),11,AND(Y546=7,U546&lt;&gt;0),7,AND(Y546=8,O546&lt;&gt;0),25,AND(Y546=8,Q546&lt;&gt;0),21,AND(Y546=8,T546="ALTO"),16,AND(Y546=8,T546="BAJO"),12,AND(Y546=8,U546&lt;&gt;0),8,AND(Y546=9,O546&lt;&gt;0),25,AND(Y546=9,Q546&lt;&gt;0),21,AND(Y546=9,T546="ALTO"),20,AND(Y546=9,T546="BAJO"),17,AND(Y546=9,U546&lt;&gt;0),13,AND(Y546=10,O546&lt;&gt;0),25,AND(Y546=10,Q546&lt;&gt;0),22,AND(Y546=10,T546="ALTO"),21,AND(Y546=10,T546="BAJO"),18,AND(Y546=10,U546&lt;&gt;0),18,AND(Y546=11,O546&lt;&gt;0),25,AND(Y546=11,Q546&lt;&gt;0),23,AND(Y546=11,T546="ALTO"),20,AND(Y546=11,T546="BAJO"),16,AND(Y546=11,U546&lt;&gt;0),11,AND(Y546=12,O546&lt;&gt;0),25,AND(Y546=12,Q546&lt;&gt;0),23,AND(Y546=12,T546="ALTO"),20,AND(Y546=12,T546="BAJO"),16,AND(Y546=12,U546&lt;&gt;0),12,AND(Y546=13,O546&lt;&gt;0),25,AND(Y546=13,Q546&lt;&gt;0),21,AND(Y546=13,T546="ALTO"),20,AND(Y546=13,T546="BAJO"),17,AND(Y546=13,U546&lt;&gt;0),17,AND(Y546=14,O546&lt;&gt;0),25,AND(Y546=14,Q546&lt;&gt;0),24,AND(Y546=14,T546="ALTO"),23,AND(Y546=14,T546="BAJO"),21,AND(Y546=14,U546&lt;&gt;0),18,AND(Y546=15,O546&lt;&gt;0),25,AND(Y546=15,Q546&lt;&gt;0),24,AND(Y546=15,T546="ALTO"),22,AND(Y546=15,T546="BAJO"),19,AND(Y546=15,U546&lt;&gt;0),19,AND(Y546=16,O546&lt;&gt;0),25,AND(Y546=16,Q546&lt;&gt;0),23,AND(Y546=16,T546="ALTO"),23,AND(Y546=16,T546="BAJO"),23,AND(Y546=16,U546&lt;&gt;0),20,AND(Y546=17,O546&lt;&gt;0),25,AND(Y546=17,Q546&lt;&gt;0),24,AND(Y546=17,T546="ALTO"),23,AND(Y546=17,T546="BAJO"),21,AND(Y546=17,U546&lt;&gt;0),20,AND(Y546=18,O546&lt;&gt;0),25,AND(Y546=18,Q546&lt;&gt;0),24,AND(Y546=18,T546="ALTO"),23,AND(Y546=18,T546="BAJO"),22,AND(Y546=18,U546&lt;&gt;0),21,AND(Y546=19,O546&lt;&gt;0),25,AND(Y546=19,Q546&lt;&gt;0),25,AND(Y546=19,T546="ALTO"),24,AND(Y546=19,T546="BAJO"),22,AND(Y546=19,U546&lt;&gt;0),22,AND(Y546&lt;&gt;0,W546&lt;&gt;0),Y546,TRUE,"FALSO")</f>
        <v>16</v>
      </c>
      <c r="AB546" s="248"/>
      <c r="AC546" s="248"/>
      <c r="AD546" s="430"/>
      <c r="AE546" s="431"/>
      <c r="AF546" s="431"/>
      <c r="AG546" s="223"/>
      <c r="AH546" s="223"/>
      <c r="AI546" s="223"/>
      <c r="AJ546" s="223"/>
      <c r="AK546" s="223"/>
      <c r="AL546" s="223"/>
      <c r="AM546" s="223"/>
      <c r="AN546" s="259"/>
      <c r="AO546" s="223"/>
      <c r="AP546" s="259"/>
      <c r="AR546" s="260"/>
      <c r="AT546" s="260"/>
      <c r="AV546" s="260"/>
    </row>
    <row r="547" spans="1:48" s="225" customFormat="1" ht="47.25" customHeight="1">
      <c r="A547" s="656"/>
      <c r="B547" s="592"/>
      <c r="C547" s="595"/>
      <c r="D547" s="268" t="s">
        <v>819</v>
      </c>
      <c r="E547" s="272" t="s">
        <v>865</v>
      </c>
      <c r="F547" s="185" t="s">
        <v>0</v>
      </c>
      <c r="G547" s="246" t="s">
        <v>51</v>
      </c>
      <c r="H547" s="247" t="s">
        <v>135</v>
      </c>
      <c r="I547" s="248" t="s">
        <v>148</v>
      </c>
      <c r="J547" s="248" t="str">
        <f>IF(OR(F547="SE",F547="SA"),VLOOKUP(I547,'Tabla de Peligros y Riesgo'!$C$2:$E$227,2,FALSE),VLOOKUP(I547,'LISTA DE ASPECTOS - IMPACTOS'!$D$3:$F$72,2,FALSE))</f>
        <v>Riesgos Disergonómico</v>
      </c>
      <c r="K547" s="249" t="str">
        <f>IF(OR(F547="SE",F547="SA"),VLOOKUP(I547,'Tabla de Peligros y Riesgo'!$C$2:$E$227,3,FALSE),VLOOKUP(I547,'LISTA DE ASPECTOS - IMPACTOS'!$D$3:$F$72,3,FALSE))</f>
        <v>Lumbalgia</v>
      </c>
      <c r="L547" s="250" t="s">
        <v>56</v>
      </c>
      <c r="M547" s="248">
        <v>3</v>
      </c>
      <c r="N547" s="251">
        <f t="shared" si="64"/>
        <v>13</v>
      </c>
      <c r="O547" s="248"/>
      <c r="P547" s="252"/>
      <c r="Q547" s="248"/>
      <c r="R547" s="252"/>
      <c r="S547" s="248"/>
      <c r="T547" s="248"/>
      <c r="U547" s="248" t="s">
        <v>1253</v>
      </c>
      <c r="V547" s="254"/>
      <c r="W547" s="253" t="s">
        <v>1196</v>
      </c>
      <c r="X547" s="255"/>
      <c r="Y547" s="251">
        <f>N547</f>
        <v>13</v>
      </c>
      <c r="Z547" s="256"/>
      <c r="AA547" s="251">
        <f t="array" ref="AA547">_xlfn.IFS(AND(Y547=1,O547&lt;&gt;0),25,AND(Y547=1,Q547&lt;&gt;0),21,AND(Y547=1,T547="ALTO"),16,AND(Y547=1,T547="BAJO"),11,AND(Y547=1,U547&lt;&gt;0),2,AND(Y547=2,O547&lt;&gt;0),25,AND(Y547=2,Q547&lt;&gt;0),21,AND(Y547=2,T547="ALTO"),16,AND(Y547=2,T547="BAJO"),11,AND(Y547=2,U547&lt;&gt;0),4,AND(Y547=3,O547&lt;&gt;0),25,AND(Y547=3,Q547&lt;&gt;0),21,AND(Y547=3,T547="ALTO"),16,AND(Y547=3,T547="BAJO"),12,AND(Y547=3,U547&lt;&gt;0),5,AND(Y547=4,O547&lt;&gt;0),25,AND(Y547=4,Q547&lt;&gt;0),13,AND(Y547=4,T547="ALTO"),16,AND(Y547=4,T547="BAJO"),14,AND(Y547=4,U547&lt;&gt;0),7,AND(Y547=5,O547&lt;&gt;0),25,AND(Y547=5,Q547&lt;&gt;0),21,AND(Y547=5,T547="ALTO"),16,AND(Y547=5,T547="BAJO"),12,AND(Y547=5,U547&lt;&gt;0),8,AND(Y547=6,O547&lt;&gt;0),25,AND(Y547=6,Q547&lt;&gt;0),21,AND(Y547=6,T547="ALTO"),20,AND(Y547=6,T547="BAJO"),17,AND(Y547=6,U547&lt;&gt;0),6,AND(Y547=7,O547&lt;&gt;0),25,AND(Y547=7,Q547&lt;&gt;0),23,AND(Y547=7,T547="ALTO"),16,AND(Y547=7,T547="BAJO"),11,AND(Y547=7,U547&lt;&gt;0),7,AND(Y547=8,O547&lt;&gt;0),25,AND(Y547=8,Q547&lt;&gt;0),21,AND(Y547=8,T547="ALTO"),16,AND(Y547=8,T547="BAJO"),12,AND(Y547=8,U547&lt;&gt;0),8,AND(Y547=9,O547&lt;&gt;0),25,AND(Y547=9,Q547&lt;&gt;0),21,AND(Y547=9,T547="ALTO"),20,AND(Y547=9,T547="BAJO"),17,AND(Y547=9,U547&lt;&gt;0),13,AND(Y547=10,O547&lt;&gt;0),25,AND(Y547=10,Q547&lt;&gt;0),22,AND(Y547=10,T547="ALTO"),21,AND(Y547=10,T547="BAJO"),18,AND(Y547=10,U547&lt;&gt;0),18,AND(Y547=11,O547&lt;&gt;0),25,AND(Y547=11,Q547&lt;&gt;0),23,AND(Y547=11,T547="ALTO"),20,AND(Y547=11,T547="BAJO"),16,AND(Y547=11,U547&lt;&gt;0),11,AND(Y547=12,O547&lt;&gt;0),25,AND(Y547=12,Q547&lt;&gt;0),23,AND(Y547=12,T547="ALTO"),20,AND(Y547=12,T547="BAJO"),16,AND(Y547=12,U547&lt;&gt;0),12,AND(Y547=13,O547&lt;&gt;0),25,AND(Y547=13,Q547&lt;&gt;0),21,AND(Y547=13,T547="ALTO"),20,AND(Y547=13,T547="BAJO"),17,AND(Y547=13,U547&lt;&gt;0),17,AND(Y547=14,O547&lt;&gt;0),25,AND(Y547=14,Q547&lt;&gt;0),24,AND(Y547=14,T547="ALTO"),23,AND(Y547=14,T547="BAJO"),21,AND(Y547=14,U547&lt;&gt;0),18,AND(Y547=15,O547&lt;&gt;0),25,AND(Y547=15,Q547&lt;&gt;0),24,AND(Y547=15,T547="ALTO"),22,AND(Y547=15,T547="BAJO"),19,AND(Y547=15,U547&lt;&gt;0),19,AND(Y547=16,O547&lt;&gt;0),25,AND(Y547=16,Q547&lt;&gt;0),23,AND(Y547=16,T547="ALTO"),23,AND(Y547=16,T547="BAJO"),23,AND(Y547=16,U547&lt;&gt;0),20,AND(Y547=17,O547&lt;&gt;0),25,AND(Y547=17,Q547&lt;&gt;0),24,AND(Y547=17,T547="ALTO"),23,AND(Y547=17,T547="BAJO"),21,AND(Y547=17,U547&lt;&gt;0),20,AND(Y547=18,O547&lt;&gt;0),25,AND(Y547=18,Q547&lt;&gt;0),24,AND(Y547=18,T547="ALTO"),23,AND(Y547=18,T547="BAJO"),22,AND(Y547=18,U547&lt;&gt;0),21,AND(Y547=19,O547&lt;&gt;0),25,AND(Y547=19,Q547&lt;&gt;0),25,AND(Y547=19,T547="ALTO"),24,AND(Y547=19,T547="BAJO"),22,AND(Y547=19,U547&lt;&gt;0),22,AND(Y547&lt;&gt;0,W547&lt;&gt;0),Y547,TRUE,"FALSO")</f>
        <v>17</v>
      </c>
      <c r="AB547" s="248"/>
      <c r="AC547" s="248"/>
      <c r="AD547" s="430"/>
      <c r="AE547" s="431"/>
      <c r="AF547" s="431"/>
      <c r="AG547" s="223"/>
      <c r="AH547" s="223"/>
      <c r="AI547" s="223"/>
      <c r="AJ547" s="223"/>
      <c r="AK547" s="223"/>
      <c r="AL547" s="223"/>
      <c r="AM547" s="223"/>
      <c r="AN547" s="259"/>
      <c r="AO547" s="223"/>
      <c r="AP547" s="259"/>
      <c r="AR547" s="260"/>
      <c r="AT547" s="260"/>
      <c r="AV547" s="260"/>
    </row>
    <row r="548" spans="1:48" ht="57" customHeight="1">
      <c r="A548" s="656"/>
      <c r="B548" s="593"/>
      <c r="C548" s="596"/>
      <c r="D548" s="270" t="s">
        <v>819</v>
      </c>
      <c r="E548" s="272" t="s">
        <v>865</v>
      </c>
      <c r="F548" s="185" t="s">
        <v>2</v>
      </c>
      <c r="G548" s="246" t="s">
        <v>52</v>
      </c>
      <c r="H548" s="247" t="s">
        <v>128</v>
      </c>
      <c r="I548" s="248" t="s">
        <v>150</v>
      </c>
      <c r="J548" s="248" t="str">
        <f>IF(OR(F548="SE",F548="SA"),VLOOKUP(I548,'Tabla de Peligros y Riesgo'!$C$2:$E$227,2,FALSE),VLOOKUP(I548,'LISTA DE ASPECTOS - IMPACTOS'!$D$3:$F$72,2,FALSE))</f>
        <v>Alteración de la calidad de suelo/agua</v>
      </c>
      <c r="K548" s="249" t="str">
        <f>IF(OR(F548="SE",F548="SA"),VLOOKUP(I548,'Tabla de Peligros y Riesgo'!$C$2:$E$227,3,FALSE),VLOOKUP(I548,'LISTA DE ASPECTOS - IMPACTOS'!$D$3:$F$72,3,FALSE))</f>
        <v>Potencial afectación a la calidad ambiental del suelo, agua, aire, flora y fauna</v>
      </c>
      <c r="L548" s="250" t="s">
        <v>56</v>
      </c>
      <c r="M548" s="248">
        <v>4</v>
      </c>
      <c r="N548" s="251">
        <f t="shared" si="64"/>
        <v>18</v>
      </c>
      <c r="O548" s="248"/>
      <c r="P548" s="252"/>
      <c r="Q548" s="248"/>
      <c r="R548" s="252"/>
      <c r="S548" s="248"/>
      <c r="T548" s="248"/>
      <c r="U548" s="248" t="s">
        <v>1253</v>
      </c>
      <c r="V548" s="252"/>
      <c r="W548" s="253"/>
      <c r="X548" s="255"/>
      <c r="Y548" s="251">
        <f>N548</f>
        <v>18</v>
      </c>
      <c r="Z548" s="256"/>
      <c r="AA548" s="251">
        <f t="array" ref="AA548">_xlfn.IFS(AND(Y548=1,O548&lt;&gt;0),25,AND(Y548=1,Q548&lt;&gt;0),21,AND(Y548=1,T548="ALTO"),16,AND(Y548=1,T548="BAJO"),11,AND(Y548=1,U548&lt;&gt;0),2,AND(Y548=2,O548&lt;&gt;0),25,AND(Y548=2,Q548&lt;&gt;0),21,AND(Y548=2,T548="ALTO"),16,AND(Y548=2,T548="BAJO"),11,AND(Y548=2,U548&lt;&gt;0),4,AND(Y548=3,O548&lt;&gt;0),25,AND(Y548=3,Q548&lt;&gt;0),21,AND(Y548=3,T548="ALTO"),16,AND(Y548=3,T548="BAJO"),12,AND(Y548=3,U548&lt;&gt;0),5,AND(Y548=4,O548&lt;&gt;0),25,AND(Y548=4,Q548&lt;&gt;0),13,AND(Y548=4,T548="ALTO"),16,AND(Y548=4,T548="BAJO"),14,AND(Y548=4,U548&lt;&gt;0),7,AND(Y548=5,O548&lt;&gt;0),25,AND(Y548=5,Q548&lt;&gt;0),21,AND(Y548=5,T548="ALTO"),16,AND(Y548=5,T548="BAJO"),12,AND(Y548=5,U548&lt;&gt;0),8,AND(Y548=6,O548&lt;&gt;0),25,AND(Y548=6,Q548&lt;&gt;0),21,AND(Y548=6,T548="ALTO"),20,AND(Y548=6,T548="BAJO"),17,AND(Y548=6,U548&lt;&gt;0),6,AND(Y548=7,O548&lt;&gt;0),25,AND(Y548=7,Q548&lt;&gt;0),23,AND(Y548=7,T548="ALTO"),16,AND(Y548=7,T548="BAJO"),11,AND(Y548=7,U548&lt;&gt;0),7,AND(Y548=8,O548&lt;&gt;0),25,AND(Y548=8,Q548&lt;&gt;0),21,AND(Y548=8,T548="ALTO"),16,AND(Y548=8,T548="BAJO"),12,AND(Y548=8,U548&lt;&gt;0),8,AND(Y548=9,O548&lt;&gt;0),25,AND(Y548=9,Q548&lt;&gt;0),21,AND(Y548=9,T548="ALTO"),20,AND(Y548=9,T548="BAJO"),17,AND(Y548=9,U548&lt;&gt;0),13,AND(Y548=10,O548&lt;&gt;0),25,AND(Y548=10,Q548&lt;&gt;0),22,AND(Y548=10,T548="ALTO"),21,AND(Y548=10,T548="BAJO"),18,AND(Y548=10,U548&lt;&gt;0),18,AND(Y548=11,O548&lt;&gt;0),25,AND(Y548=11,Q548&lt;&gt;0),23,AND(Y548=11,T548="ALTO"),20,AND(Y548=11,T548="BAJO"),16,AND(Y548=11,U548&lt;&gt;0),11,AND(Y548=12,O548&lt;&gt;0),25,AND(Y548=12,Q548&lt;&gt;0),23,AND(Y548=12,T548="ALTO"),20,AND(Y548=12,T548="BAJO"),16,AND(Y548=12,U548&lt;&gt;0),12,AND(Y548=13,O548&lt;&gt;0),25,AND(Y548=13,Q548&lt;&gt;0),21,AND(Y548=13,T548="ALTO"),20,AND(Y548=13,T548="BAJO"),17,AND(Y548=13,U548&lt;&gt;0),17,AND(Y548=14,O548&lt;&gt;0),25,AND(Y548=14,Q548&lt;&gt;0),24,AND(Y548=14,T548="ALTO"),23,AND(Y548=14,T548="BAJO"),21,AND(Y548=14,U548&lt;&gt;0),18,AND(Y548=15,O548&lt;&gt;0),25,AND(Y548=15,Q548&lt;&gt;0),24,AND(Y548=15,T548="ALTO"),22,AND(Y548=15,T548="BAJO"),19,AND(Y548=15,U548&lt;&gt;0),19,AND(Y548=16,O548&lt;&gt;0),25,AND(Y548=16,Q548&lt;&gt;0),23,AND(Y548=16,T548="ALTO"),23,AND(Y548=16,T548="BAJO"),23,AND(Y548=16,U548&lt;&gt;0),20,AND(Y548=17,O548&lt;&gt;0),25,AND(Y548=17,Q548&lt;&gt;0),24,AND(Y548=17,T548="ALTO"),23,AND(Y548=17,T548="BAJO"),21,AND(Y548=17,U548&lt;&gt;0),20,AND(Y548=18,O548&lt;&gt;0),25,AND(Y548=18,Q548&lt;&gt;0),24,AND(Y548=18,T548="ALTO"),23,AND(Y548=18,T548="BAJO"),22,AND(Y548=18,U548&lt;&gt;0),21,AND(Y548=19,O548&lt;&gt;0),25,AND(Y548=19,Q548&lt;&gt;0),25,AND(Y548=19,T548="ALTO"),24,AND(Y548=19,T548="BAJO"),22,AND(Y548=19,U548&lt;&gt;0),22,AND(Y548&lt;&gt;0,W548&lt;&gt;0),Y548,TRUE,"FALSO")</f>
        <v>21</v>
      </c>
      <c r="AB548" s="50"/>
      <c r="AC548" s="50"/>
      <c r="AD548" s="432"/>
      <c r="AE548" s="433"/>
      <c r="AF548" s="433"/>
      <c r="AN548" s="265"/>
      <c r="AP548" s="265"/>
      <c r="AR548" s="266"/>
      <c r="AT548" s="266"/>
      <c r="AV548" s="266"/>
    </row>
    <row r="549" spans="1:48" s="225" customFormat="1" ht="71.25" customHeight="1">
      <c r="A549" s="656"/>
      <c r="B549" s="552">
        <v>36</v>
      </c>
      <c r="C549" s="588" t="s">
        <v>894</v>
      </c>
      <c r="D549" s="271" t="s">
        <v>782</v>
      </c>
      <c r="E549" s="272" t="s">
        <v>865</v>
      </c>
      <c r="F549" s="185" t="s">
        <v>0</v>
      </c>
      <c r="G549" s="246" t="s">
        <v>51</v>
      </c>
      <c r="H549" s="247" t="s">
        <v>71</v>
      </c>
      <c r="I549" s="248" t="s">
        <v>72</v>
      </c>
      <c r="J549" s="248" t="str">
        <f>IF(OR(F549="SE",F549="SA"),VLOOKUP(I549,'Tabla de Peligros y Riesgo'!$C$2:$E$227,2,FALSE),VLOOKUP(I549,'LISTA DE ASPECTOS - IMPACTOS'!$D$3:$F$72,2,FALSE))</f>
        <v>Contagio</v>
      </c>
      <c r="K549" s="249" t="str">
        <f>IF(OR(F549="SE",F549="SA"),VLOOKUP(I549,'Tabla de Peligros y Riesgo'!$C$2:$E$227,3,FALSE),VLOOKUP(I549,'LISTA DE ASPECTOS - IMPACTOS'!$D$3:$F$72,3,FALSE))</f>
        <v xml:space="preserve">Infección/Muerte </v>
      </c>
      <c r="L549" s="250" t="s">
        <v>90</v>
      </c>
      <c r="M549" s="248">
        <v>2</v>
      </c>
      <c r="N549" s="251">
        <f t="shared" si="64"/>
        <v>5</v>
      </c>
      <c r="O549" s="248"/>
      <c r="P549" s="252"/>
      <c r="Q549" s="248"/>
      <c r="R549" s="252"/>
      <c r="S549" s="248" t="s">
        <v>1190</v>
      </c>
      <c r="T549" s="248" t="s">
        <v>53</v>
      </c>
      <c r="U549" s="253" t="s">
        <v>1191</v>
      </c>
      <c r="V549" s="254">
        <v>0.35</v>
      </c>
      <c r="W549" s="253" t="s">
        <v>1192</v>
      </c>
      <c r="X549" s="255">
        <v>0.15</v>
      </c>
      <c r="Y549" s="251">
        <f>N549</f>
        <v>5</v>
      </c>
      <c r="Z549" s="256"/>
      <c r="AA549" s="251">
        <f t="array" ref="AA549">_xlfn.IFS(AND(Y549=1,O549&lt;&gt;0),25,AND(Y549=1,Q549&lt;&gt;0),21,AND(Y549=1,T549="ALTO"),16,AND(Y549=1,T549="BAJO"),11,AND(Y549=1,U549&lt;&gt;0),2,AND(Y549=2,O549&lt;&gt;0),25,AND(Y549=2,Q549&lt;&gt;0),21,AND(Y549=2,T549="ALTO"),16,AND(Y549=2,T549="BAJO"),11,AND(Y549=2,U549&lt;&gt;0),4,AND(Y549=3,O549&lt;&gt;0),25,AND(Y549=3,Q549&lt;&gt;0),21,AND(Y549=3,T549="ALTO"),16,AND(Y549=3,T549="BAJO"),12,AND(Y549=3,U549&lt;&gt;0),5,AND(Y549=4,O549&lt;&gt;0),25,AND(Y549=4,Q549&lt;&gt;0),13,AND(Y549=4,T549="ALTO"),16,AND(Y549=4,T549="BAJO"),14,AND(Y549=4,U549&lt;&gt;0),7,AND(Y549=5,O549&lt;&gt;0),25,AND(Y549=5,Q549&lt;&gt;0),21,AND(Y549=5,T549="ALTO"),16,AND(Y549=5,T549="BAJO"),12,AND(Y549=5,U549&lt;&gt;0),8,AND(Y549=6,O549&lt;&gt;0),25,AND(Y549=6,Q549&lt;&gt;0),21,AND(Y549=6,T549="ALTO"),20,AND(Y549=6,T549="BAJO"),17,AND(Y549=6,U549&lt;&gt;0),6,AND(Y549=7,O549&lt;&gt;0),25,AND(Y549=7,Q549&lt;&gt;0),23,AND(Y549=7,T549="ALTO"),16,AND(Y549=7,T549="BAJO"),11,AND(Y549=7,U549&lt;&gt;0),7,AND(Y549=8,O549&lt;&gt;0),25,AND(Y549=8,Q549&lt;&gt;0),21,AND(Y549=8,T549="ALTO"),16,AND(Y549=8,T549="BAJO"),12,AND(Y549=8,U549&lt;&gt;0),8,AND(Y549=9,O549&lt;&gt;0),25,AND(Y549=9,Q549&lt;&gt;0),21,AND(Y549=9,T549="ALTO"),20,AND(Y549=9,T549="BAJO"),17,AND(Y549=9,U549&lt;&gt;0),13,AND(Y549=10,O549&lt;&gt;0),25,AND(Y549=10,Q549&lt;&gt;0),22,AND(Y549=10,T549="ALTO"),21,AND(Y549=10,T549="BAJO"),18,AND(Y549=10,U549&lt;&gt;0),18,AND(Y549=11,O549&lt;&gt;0),25,AND(Y549=11,Q549&lt;&gt;0),23,AND(Y549=11,T549="ALTO"),20,AND(Y549=11,T549="BAJO"),16,AND(Y549=11,U549&lt;&gt;0),11,AND(Y549=12,O549&lt;&gt;0),25,AND(Y549=12,Q549&lt;&gt;0),23,AND(Y549=12,T549="ALTO"),20,AND(Y549=12,T549="BAJO"),16,AND(Y549=12,U549&lt;&gt;0),12,AND(Y549=13,O549&lt;&gt;0),25,AND(Y549=13,Q549&lt;&gt;0),21,AND(Y549=13,T549="ALTO"),20,AND(Y549=13,T549="BAJO"),17,AND(Y549=13,U549&lt;&gt;0),17,AND(Y549=14,O549&lt;&gt;0),25,AND(Y549=14,Q549&lt;&gt;0),24,AND(Y549=14,T549="ALTO"),23,AND(Y549=14,T549="BAJO"),21,AND(Y549=14,U549&lt;&gt;0),18,AND(Y549=15,O549&lt;&gt;0),25,AND(Y549=15,Q549&lt;&gt;0),24,AND(Y549=15,T549="ALTO"),22,AND(Y549=15,T549="BAJO"),19,AND(Y549=15,U549&lt;&gt;0),19,AND(Y549=16,O549&lt;&gt;0),25,AND(Y549=16,Q549&lt;&gt;0),23,AND(Y549=16,T549="ALTO"),23,AND(Y549=16,T549="BAJO"),23,AND(Y549=16,U549&lt;&gt;0),20,AND(Y549=17,O549&lt;&gt;0),25,AND(Y549=17,Q549&lt;&gt;0),24,AND(Y549=17,T549="ALTO"),23,AND(Y549=17,T549="BAJO"),21,AND(Y549=17,U549&lt;&gt;0),20,AND(Y549=18,O549&lt;&gt;0),25,AND(Y549=18,Q549&lt;&gt;0),24,AND(Y549=18,T549="ALTO"),23,AND(Y549=18,T549="BAJO"),22,AND(Y549=18,U549&lt;&gt;0),21,AND(Y549=19,O549&lt;&gt;0),25,AND(Y549=19,Q549&lt;&gt;0),25,AND(Y549=19,T549="ALTO"),24,AND(Y549=19,T549="BAJO"),22,AND(Y549=19,U549&lt;&gt;0),22,AND(Y549&lt;&gt;0,W549&lt;&gt;0),Y549,TRUE,"FALSO")</f>
        <v>16</v>
      </c>
      <c r="AB549" s="248"/>
      <c r="AC549" s="248"/>
      <c r="AD549" s="430"/>
      <c r="AE549" s="431"/>
      <c r="AF549" s="431"/>
      <c r="AG549" s="223"/>
      <c r="AH549" s="223"/>
      <c r="AI549" s="223"/>
      <c r="AJ549" s="223"/>
      <c r="AK549" s="223"/>
      <c r="AL549" s="223"/>
      <c r="AM549" s="223"/>
      <c r="AN549" s="259"/>
      <c r="AO549" s="223"/>
      <c r="AP549" s="259"/>
      <c r="AR549" s="260"/>
      <c r="AT549" s="260"/>
      <c r="AV549" s="260"/>
    </row>
    <row r="550" spans="1:48" ht="57" customHeight="1">
      <c r="A550" s="656"/>
      <c r="B550" s="553"/>
      <c r="C550" s="589"/>
      <c r="D550" s="270" t="s">
        <v>782</v>
      </c>
      <c r="E550" s="272" t="s">
        <v>865</v>
      </c>
      <c r="F550" s="185" t="s">
        <v>2</v>
      </c>
      <c r="G550" s="246" t="s">
        <v>58</v>
      </c>
      <c r="H550" s="247" t="s">
        <v>531</v>
      </c>
      <c r="I550" s="248" t="s">
        <v>543</v>
      </c>
      <c r="J550" s="248" t="str">
        <f>IF(OR(F550="SE",F550="SA"),VLOOKUP(I550,'Tabla de Peligros y Riesgo'!$C$2:$E$227,2,FALSE),VLOOKUP(I550,'LISTA DE ASPECTOS - IMPACTOS'!$D$3:$F$72,2,FALSE))</f>
        <v>Alteración de la calidad de suelo/agua</v>
      </c>
      <c r="K550" s="249" t="str">
        <f>IF(OR(F550="SE",F550="SA"),VLOOKUP(I550,'Tabla de Peligros y Riesgo'!$C$2:$E$227,3,FALSE),VLOOKUP(I550,'LISTA DE ASPECTOS - IMPACTOS'!$D$3:$F$72,3,FALSE))</f>
        <v>Potencial afectación a la calidad ambiental del suelo, agua, aire, flora y fauna</v>
      </c>
      <c r="L550" s="250" t="s">
        <v>65</v>
      </c>
      <c r="M550" s="248">
        <v>2</v>
      </c>
      <c r="N550" s="251">
        <f t="shared" si="64"/>
        <v>12</v>
      </c>
      <c r="O550" s="248"/>
      <c r="P550" s="252"/>
      <c r="Q550" s="248"/>
      <c r="R550" s="252"/>
      <c r="S550" s="248" t="s">
        <v>1193</v>
      </c>
      <c r="T550" s="248" t="s">
        <v>59</v>
      </c>
      <c r="U550" s="262" t="s">
        <v>1194</v>
      </c>
      <c r="V550" s="252"/>
      <c r="W550" s="253"/>
      <c r="X550" s="255"/>
      <c r="Y550" s="251">
        <f>N550</f>
        <v>12</v>
      </c>
      <c r="Z550" s="256">
        <f>IF(N550&gt;=16,MAX(O550:T550),IF(N550&lt;16,MAX(O550:X550)))</f>
        <v>0</v>
      </c>
      <c r="AA550" s="251">
        <f t="array" ref="AA550">_xlfn.IFS(AND(Y550=1,O550&lt;&gt;0),25,AND(Y550=1,Q550&lt;&gt;0),21,AND(Y550=1,T550="ALTO"),16,AND(Y550=1,T550="BAJO"),11,AND(Y550=1,U550&lt;&gt;0),2,AND(Y550=2,O550&lt;&gt;0),25,AND(Y550=2,Q550&lt;&gt;0),21,AND(Y550=2,T550="ALTO"),16,AND(Y550=2,T550="BAJO"),11,AND(Y550=2,U550&lt;&gt;0),4,AND(Y550=3,O550&lt;&gt;0),25,AND(Y550=3,Q550&lt;&gt;0),21,AND(Y550=3,T550="ALTO"),16,AND(Y550=3,T550="BAJO"),12,AND(Y550=3,U550&lt;&gt;0),5,AND(Y550=4,O550&lt;&gt;0),25,AND(Y550=4,Q550&lt;&gt;0),13,AND(Y550=4,T550="ALTO"),16,AND(Y550=4,T550="BAJO"),14,AND(Y550=4,U550&lt;&gt;0),7,AND(Y550=5,O550&lt;&gt;0),25,AND(Y550=5,Q550&lt;&gt;0),21,AND(Y550=5,T550="ALTO"),16,AND(Y550=5,T550="BAJO"),12,AND(Y550=5,U550&lt;&gt;0),8,AND(Y550=6,O550&lt;&gt;0),25,AND(Y550=6,Q550&lt;&gt;0),21,AND(Y550=6,T550="ALTO"),20,AND(Y550=6,T550="BAJO"),17,AND(Y550=6,U550&lt;&gt;0),6,AND(Y550=7,O550&lt;&gt;0),25,AND(Y550=7,Q550&lt;&gt;0),23,AND(Y550=7,T550="ALTO"),16,AND(Y550=7,T550="BAJO"),11,AND(Y550=7,U550&lt;&gt;0),7,AND(Y550=8,O550&lt;&gt;0),25,AND(Y550=8,Q550&lt;&gt;0),21,AND(Y550=8,T550="ALTO"),16,AND(Y550=8,T550="BAJO"),12,AND(Y550=8,U550&lt;&gt;0),8,AND(Y550=9,O550&lt;&gt;0),25,AND(Y550=9,Q550&lt;&gt;0),21,AND(Y550=9,T550="ALTO"),20,AND(Y550=9,T550="BAJO"),17,AND(Y550=9,U550&lt;&gt;0),13,AND(Y550=10,O550&lt;&gt;0),25,AND(Y550=10,Q550&lt;&gt;0),22,AND(Y550=10,T550="ALTO"),21,AND(Y550=10,T550="BAJO"),18,AND(Y550=10,U550&lt;&gt;0),18,AND(Y550=11,O550&lt;&gt;0),25,AND(Y550=11,Q550&lt;&gt;0),23,AND(Y550=11,T550="ALTO"),20,AND(Y550=11,T550="BAJO"),16,AND(Y550=11,U550&lt;&gt;0),11,AND(Y550=12,O550&lt;&gt;0),25,AND(Y550=12,Q550&lt;&gt;0),23,AND(Y550=12,T550="ALTO"),20,AND(Y550=12,T550="BAJO"),16,AND(Y550=12,U550&lt;&gt;0),12,AND(Y550=13,O550&lt;&gt;0),25,AND(Y550=13,Q550&lt;&gt;0),21,AND(Y550=13,T550="ALTO"),20,AND(Y550=13,T550="BAJO"),17,AND(Y550=13,U550&lt;&gt;0),17,AND(Y550=14,O550&lt;&gt;0),25,AND(Y550=14,Q550&lt;&gt;0),24,AND(Y550=14,T550="ALTO"),23,AND(Y550=14,T550="BAJO"),21,AND(Y550=14,U550&lt;&gt;0),18,AND(Y550=15,O550&lt;&gt;0),25,AND(Y550=15,Q550&lt;&gt;0),24,AND(Y550=15,T550="ALTO"),22,AND(Y550=15,T550="BAJO"),19,AND(Y550=15,U550&lt;&gt;0),19,AND(Y550=16,O550&lt;&gt;0),25,AND(Y550=16,Q550&lt;&gt;0),23,AND(Y550=16,T550="ALTO"),23,AND(Y550=16,T550="BAJO"),23,AND(Y550=16,U550&lt;&gt;0),20,AND(Y550=17,O550&lt;&gt;0),25,AND(Y550=17,Q550&lt;&gt;0),24,AND(Y550=17,T550="ALTO"),23,AND(Y550=17,T550="BAJO"),21,AND(Y550=17,U550&lt;&gt;0),20,AND(Y550=18,O550&lt;&gt;0),25,AND(Y550=18,Q550&lt;&gt;0),24,AND(Y550=18,T550="ALTO"),23,AND(Y550=18,T550="BAJO"),22,AND(Y550=18,U550&lt;&gt;0),21,AND(Y550=19,O550&lt;&gt;0),25,AND(Y550=19,Q550&lt;&gt;0),25,AND(Y550=19,T550="ALTO"),24,AND(Y550=19,T550="BAJO"),22,AND(Y550=19,U550&lt;&gt;0),22,AND(Y550&lt;&gt;0,W550&lt;&gt;0),Y550,TRUE,"FALSO")</f>
        <v>16</v>
      </c>
      <c r="AB550" s="50"/>
      <c r="AC550" s="50"/>
      <c r="AD550" s="432"/>
      <c r="AE550" s="433"/>
      <c r="AF550" s="433"/>
      <c r="AN550" s="265"/>
      <c r="AP550" s="265"/>
      <c r="AR550" s="266"/>
      <c r="AT550" s="266"/>
      <c r="AV550" s="266"/>
    </row>
    <row r="551" spans="1:48" s="225" customFormat="1" ht="71.25" customHeight="1">
      <c r="A551" s="656"/>
      <c r="B551" s="553"/>
      <c r="C551" s="589"/>
      <c r="D551" s="271" t="s">
        <v>782</v>
      </c>
      <c r="E551" s="272" t="s">
        <v>865</v>
      </c>
      <c r="F551" s="185" t="s">
        <v>0</v>
      </c>
      <c r="G551" s="246" t="s">
        <v>51</v>
      </c>
      <c r="H551" s="247" t="s">
        <v>63</v>
      </c>
      <c r="I551" s="248" t="s">
        <v>64</v>
      </c>
      <c r="J551" s="248" t="str">
        <f>IF(OR(F551="SE",F551="SA"),VLOOKUP(I551,'Tabla de Peligros y Riesgo'!$C$2:$E$227,2,FALSE),VLOOKUP(I551,'LISTA DE ASPECTOS - IMPACTOS'!$D$3:$F$72,2,FALSE))</f>
        <v>Riesgo Psicosocial</v>
      </c>
      <c r="K551" s="249" t="str">
        <f>IF(OR(F551="SE",F551="SA"),VLOOKUP(I551,'Tabla de Peligros y Riesgo'!$C$2:$E$227,3,FALSE),VLOOKUP(I551,'LISTA DE ASPECTOS - IMPACTOS'!$D$3:$F$72,3,FALSE))</f>
        <v>Estrés / Depresión</v>
      </c>
      <c r="L551" s="250" t="s">
        <v>56</v>
      </c>
      <c r="M551" s="248">
        <v>3</v>
      </c>
      <c r="N551" s="251">
        <f>IF(CONCATENATE(M551,L551)="1A",1,IF(CONCATENATE(M551,L551)="1B",2,IF(CONCATENATE(M551,L551)="2A",3,IF(CONCATENATE(M551,L551)="1C",4,IF(CONCATENATE(M551,L551)="2B",5,IF(CONCATENATE(M551,L551)="3A",6,IF(CONCATENATE(M551,L551)="1D",7,IF(CONCATENATE(M551,L551)="2C",8,IF(CONCATENATE(M551,L551)="3B",9,IF(CONCATENATE(M551,L551)="4A",10,IF(CONCATENATE(M551,L551)="1E",11,IF(CONCATENATE(M551,L551)="2D",12,IF(CONCATENATE(M551,L551)="3C",13,IF(CONCATENATE(M551,L551)="4B",14,IF(CONCATENATE(M551,L551)="5A",15,IF(CONCATENATE(M551,L551)="2E",16,IF(CONCATENATE(M551,L551)="3D",17,IF(CONCATENATE(M551,L551)="4C",18,IF(CONCATENATE(M551,L551)="5B",19,IF(CONCATENATE(M551,L551)="3E",20,IF(CONCATENATE(M551,L551)="4D",21,IF(CONCATENATE(M551,L551)="5C",22,IF(CONCATENATE(M551,L551)="4E",23,IF(CONCATENATE(M551,L551)="5D",24,IF(CONCATENATE(M551,L551)="5E",25,"")))))))))))))))))))))))))</f>
        <v>13</v>
      </c>
      <c r="O551" s="248"/>
      <c r="P551" s="252"/>
      <c r="Q551" s="248"/>
      <c r="R551" s="252"/>
      <c r="S551" s="248"/>
      <c r="T551" s="248"/>
      <c r="U551" s="253" t="s">
        <v>1195</v>
      </c>
      <c r="V551" s="254"/>
      <c r="W551" s="253" t="s">
        <v>1196</v>
      </c>
      <c r="X551" s="255"/>
      <c r="Y551" s="251">
        <f>N551</f>
        <v>13</v>
      </c>
      <c r="Z551" s="256">
        <f>IF(N551&gt;=16,MAX(O551:T551),IF(N551&lt;16,MAX(O551:X551)))</f>
        <v>0</v>
      </c>
      <c r="AA551" s="251">
        <f t="array" ref="AA551">_xlfn.IFS(AND(Y551=1,O551&lt;&gt;0),25,AND(Y551=1,Q551&lt;&gt;0),21,AND(Y551=1,T551="ALTO"),16,AND(Y551=1,T551="BAJO"),11,AND(Y551=1,U551&lt;&gt;0),2,AND(Y551=2,O551&lt;&gt;0),25,AND(Y551=2,Q551&lt;&gt;0),21,AND(Y551=2,T551="ALTO"),16,AND(Y551=2,T551="BAJO"),11,AND(Y551=2,U551&lt;&gt;0),4,AND(Y551=3,O551&lt;&gt;0),25,AND(Y551=3,Q551&lt;&gt;0),21,AND(Y551=3,T551="ALTO"),16,AND(Y551=3,T551="BAJO"),12,AND(Y551=3,U551&lt;&gt;0),5,AND(Y551=4,O551&lt;&gt;0),25,AND(Y551=4,Q551&lt;&gt;0),13,AND(Y551=4,T551="ALTO"),16,AND(Y551=4,T551="BAJO"),14,AND(Y551=4,U551&lt;&gt;0),7,AND(Y551=5,O551&lt;&gt;0),25,AND(Y551=5,Q551&lt;&gt;0),21,AND(Y551=5,T551="ALTO"),16,AND(Y551=5,T551="BAJO"),12,AND(Y551=5,U551&lt;&gt;0),8,AND(Y551=6,O551&lt;&gt;0),25,AND(Y551=6,Q551&lt;&gt;0),21,AND(Y551=6,T551="ALTO"),20,AND(Y551=6,T551="BAJO"),17,AND(Y551=6,U551&lt;&gt;0),6,AND(Y551=7,O551&lt;&gt;0),25,AND(Y551=7,Q551&lt;&gt;0),23,AND(Y551=7,T551="ALTO"),16,AND(Y551=7,T551="BAJO"),11,AND(Y551=7,U551&lt;&gt;0),7,AND(Y551=8,O551&lt;&gt;0),25,AND(Y551=8,Q551&lt;&gt;0),21,AND(Y551=8,T551="ALTO"),16,AND(Y551=8,T551="BAJO"),12,AND(Y551=8,U551&lt;&gt;0),8,AND(Y551=9,O551&lt;&gt;0),25,AND(Y551=9,Q551&lt;&gt;0),21,AND(Y551=9,T551="ALTO"),20,AND(Y551=9,T551="BAJO"),17,AND(Y551=9,U551&lt;&gt;0),13,AND(Y551=10,O551&lt;&gt;0),25,AND(Y551=10,Q551&lt;&gt;0),22,AND(Y551=10,T551="ALTO"),21,AND(Y551=10,T551="BAJO"),18,AND(Y551=10,U551&lt;&gt;0),18,AND(Y551=11,O551&lt;&gt;0),25,AND(Y551=11,Q551&lt;&gt;0),23,AND(Y551=11,T551="ALTO"),20,AND(Y551=11,T551="BAJO"),16,AND(Y551=11,U551&lt;&gt;0),11,AND(Y551=12,O551&lt;&gt;0),25,AND(Y551=12,Q551&lt;&gt;0),23,AND(Y551=12,T551="ALTO"),20,AND(Y551=12,T551="BAJO"),16,AND(Y551=12,U551&lt;&gt;0),12,AND(Y551=13,O551&lt;&gt;0),25,AND(Y551=13,Q551&lt;&gt;0),21,AND(Y551=13,T551="ALTO"),20,AND(Y551=13,T551="BAJO"),17,AND(Y551=13,U551&lt;&gt;0),17,AND(Y551=14,O551&lt;&gt;0),25,AND(Y551=14,Q551&lt;&gt;0),24,AND(Y551=14,T551="ALTO"),23,AND(Y551=14,T551="BAJO"),21,AND(Y551=14,U551&lt;&gt;0),18,AND(Y551=15,O551&lt;&gt;0),25,AND(Y551=15,Q551&lt;&gt;0),24,AND(Y551=15,T551="ALTO"),22,AND(Y551=15,T551="BAJO"),19,AND(Y551=15,U551&lt;&gt;0),19,AND(Y551=16,O551&lt;&gt;0),25,AND(Y551=16,Q551&lt;&gt;0),23,AND(Y551=16,T551="ALTO"),23,AND(Y551=16,T551="BAJO"),23,AND(Y551=16,U551&lt;&gt;0),20,AND(Y551=17,O551&lt;&gt;0),25,AND(Y551=17,Q551&lt;&gt;0),24,AND(Y551=17,T551="ALTO"),23,AND(Y551=17,T551="BAJO"),21,AND(Y551=17,U551&lt;&gt;0),20,AND(Y551=18,O551&lt;&gt;0),25,AND(Y551=18,Q551&lt;&gt;0),24,AND(Y551=18,T551="ALTO"),23,AND(Y551=18,T551="BAJO"),22,AND(Y551=18,U551&lt;&gt;0),21,AND(Y551=19,O551&lt;&gt;0),25,AND(Y551=19,Q551&lt;&gt;0),25,AND(Y551=19,T551="ALTO"),24,AND(Y551=19,T551="BAJO"),22,AND(Y551=19,U551&lt;&gt;0),22,AND(Y551&lt;&gt;0,W551&lt;&gt;0),Y551,TRUE,"FALSO")</f>
        <v>17</v>
      </c>
      <c r="AB551" s="248"/>
      <c r="AC551" s="248"/>
      <c r="AD551" s="257"/>
      <c r="AE551" s="258"/>
      <c r="AF551" s="258"/>
      <c r="AG551" s="223"/>
      <c r="AH551" s="223"/>
      <c r="AI551" s="223"/>
      <c r="AJ551" s="223"/>
      <c r="AK551" s="223"/>
      <c r="AL551" s="223"/>
      <c r="AM551" s="223"/>
      <c r="AN551" s="259"/>
      <c r="AO551" s="223"/>
      <c r="AP551" s="259"/>
      <c r="AR551" s="260"/>
      <c r="AT551" s="260"/>
      <c r="AV551" s="260"/>
    </row>
    <row r="552" spans="1:48" s="225" customFormat="1" ht="71.25" customHeight="1">
      <c r="A552" s="656"/>
      <c r="B552" s="553"/>
      <c r="C552" s="589"/>
      <c r="D552" s="252" t="s">
        <v>839</v>
      </c>
      <c r="E552" s="272" t="s">
        <v>865</v>
      </c>
      <c r="F552" s="185" t="s">
        <v>1</v>
      </c>
      <c r="G552" s="246" t="s">
        <v>51</v>
      </c>
      <c r="H552" s="247" t="s">
        <v>66</v>
      </c>
      <c r="I552" s="248" t="s">
        <v>68</v>
      </c>
      <c r="J552" s="248" t="str">
        <f>IF(OR(F552="SE",F552="SA"),VLOOKUP(I552,'Tabla de Peligros y Riesgo'!$C$2:$E$227,2,FALSE),VLOOKUP(I552,'LISTA DE ASPECTOS - IMPACTOS'!$D$3:$F$72,2,FALSE))</f>
        <v>Caída al mismo nivel</v>
      </c>
      <c r="K552" s="249" t="str">
        <f>IF(OR(F552="SE",F552="SA"),VLOOKUP(I552,'Tabla de Peligros y Riesgo'!$C$2:$E$227,3,FALSE),VLOOKUP(I552,'LISTA DE ASPECTOS - IMPACTOS'!$D$3:$F$72,3,FALSE))</f>
        <v>Contusión/Fractura/Muerte</v>
      </c>
      <c r="L552" s="250" t="s">
        <v>90</v>
      </c>
      <c r="M552" s="248">
        <v>4</v>
      </c>
      <c r="N552" s="251">
        <f>IF(CONCATENATE(M552,L552)="1A",1,IF(CONCATENATE(M552,L552)="1B",2,IF(CONCATENATE(M552,L552)="2A",3,IF(CONCATENATE(M552,L552)="1C",4,IF(CONCATENATE(M552,L552)="2B",5,IF(CONCATENATE(M552,L552)="3A",6,IF(CONCATENATE(M552,L552)="1D",7,IF(CONCATENATE(M552,L552)="2C",8,IF(CONCATENATE(M552,L552)="3B",9,IF(CONCATENATE(M552,L552)="4A",10,IF(CONCATENATE(M552,L552)="1E",11,IF(CONCATENATE(M552,L552)="2D",12,IF(CONCATENATE(M552,L552)="3C",13,IF(CONCATENATE(M552,L552)="4B",14,IF(CONCATENATE(M552,L552)="5A",15,IF(CONCATENATE(M552,L552)="2E",16,IF(CONCATENATE(M552,L552)="3D",17,IF(CONCATENATE(M552,L552)="4C",18,IF(CONCATENATE(M552,L552)="5B",19,IF(CONCATENATE(M552,L552)="3E",20,IF(CONCATENATE(M552,L552)="4D",21,IF(CONCATENATE(M552,L552)="5C",22,IF(CONCATENATE(M552,L552)="4E",23,IF(CONCATENATE(M552,L552)="5D",24,IF(CONCATENATE(M552,L552)="5E",25,"")))))))))))))))))))))))))</f>
        <v>14</v>
      </c>
      <c r="O552" s="248"/>
      <c r="P552" s="252"/>
      <c r="Q552" s="248"/>
      <c r="R552" s="252"/>
      <c r="S552" s="248"/>
      <c r="T552" s="248"/>
      <c r="U552" s="253" t="s">
        <v>1208</v>
      </c>
      <c r="V552" s="254"/>
      <c r="W552" s="253" t="s">
        <v>1196</v>
      </c>
      <c r="X552" s="255"/>
      <c r="Y552" s="251">
        <f t="shared" ref="Y552:Y615" si="65">N552</f>
        <v>14</v>
      </c>
      <c r="Z552" s="256"/>
      <c r="AA552" s="251">
        <f t="array" ref="AA552">_xlfn.IFS(AND(Y552=1,O552&lt;&gt;0),25,AND(Y552=1,Q552&lt;&gt;0),21,AND(Y552=1,T552="ALTO"),16,AND(Y552=1,T552="BAJO"),11,AND(Y552=1,U552&lt;&gt;0),2,AND(Y552=2,O552&lt;&gt;0),25,AND(Y552=2,Q552&lt;&gt;0),21,AND(Y552=2,T552="ALTO"),16,AND(Y552=2,T552="BAJO"),11,AND(Y552=2,U552&lt;&gt;0),4,AND(Y552=3,O552&lt;&gt;0),25,AND(Y552=3,Q552&lt;&gt;0),21,AND(Y552=3,T552="ALTO"),16,AND(Y552=3,T552="BAJO"),12,AND(Y552=3,U552&lt;&gt;0),5,AND(Y552=4,O552&lt;&gt;0),25,AND(Y552=4,Q552&lt;&gt;0),13,AND(Y552=4,T552="ALTO"),16,AND(Y552=4,T552="BAJO"),14,AND(Y552=4,U552&lt;&gt;0),7,AND(Y552=5,O552&lt;&gt;0),25,AND(Y552=5,Q552&lt;&gt;0),21,AND(Y552=5,T552="ALTO"),16,AND(Y552=5,T552="BAJO"),12,AND(Y552=5,U552&lt;&gt;0),8,AND(Y552=6,O552&lt;&gt;0),25,AND(Y552=6,Q552&lt;&gt;0),21,AND(Y552=6,T552="ALTO"),20,AND(Y552=6,T552="BAJO"),17,AND(Y552=6,U552&lt;&gt;0),6,AND(Y552=7,O552&lt;&gt;0),25,AND(Y552=7,Q552&lt;&gt;0),23,AND(Y552=7,T552="ALTO"),16,AND(Y552=7,T552="BAJO"),11,AND(Y552=7,U552&lt;&gt;0),7,AND(Y552=8,O552&lt;&gt;0),25,AND(Y552=8,Q552&lt;&gt;0),21,AND(Y552=8,T552="ALTO"),16,AND(Y552=8,T552="BAJO"),12,AND(Y552=8,U552&lt;&gt;0),8,AND(Y552=9,O552&lt;&gt;0),25,AND(Y552=9,Q552&lt;&gt;0),21,AND(Y552=9,T552="ALTO"),20,AND(Y552=9,T552="BAJO"),17,AND(Y552=9,U552&lt;&gt;0),13,AND(Y552=10,O552&lt;&gt;0),25,AND(Y552=10,Q552&lt;&gt;0),22,AND(Y552=10,T552="ALTO"),21,AND(Y552=10,T552="BAJO"),18,AND(Y552=10,U552&lt;&gt;0),18,AND(Y552=11,O552&lt;&gt;0),25,AND(Y552=11,Q552&lt;&gt;0),23,AND(Y552=11,T552="ALTO"),20,AND(Y552=11,T552="BAJO"),16,AND(Y552=11,U552&lt;&gt;0),11,AND(Y552=12,O552&lt;&gt;0),25,AND(Y552=12,Q552&lt;&gt;0),23,AND(Y552=12,T552="ALTO"),20,AND(Y552=12,T552="BAJO"),16,AND(Y552=12,U552&lt;&gt;0),12,AND(Y552=13,O552&lt;&gt;0),25,AND(Y552=13,Q552&lt;&gt;0),21,AND(Y552=13,T552="ALTO"),20,AND(Y552=13,T552="BAJO"),17,AND(Y552=13,U552&lt;&gt;0),17,AND(Y552=14,O552&lt;&gt;0),25,AND(Y552=14,Q552&lt;&gt;0),24,AND(Y552=14,T552="ALTO"),23,AND(Y552=14,T552="BAJO"),21,AND(Y552=14,U552&lt;&gt;0),18,AND(Y552=15,O552&lt;&gt;0),25,AND(Y552=15,Q552&lt;&gt;0),24,AND(Y552=15,T552="ALTO"),22,AND(Y552=15,T552="BAJO"),19,AND(Y552=15,U552&lt;&gt;0),19,AND(Y552=16,O552&lt;&gt;0),25,AND(Y552=16,Q552&lt;&gt;0),23,AND(Y552=16,T552="ALTO"),23,AND(Y552=16,T552="BAJO"),23,AND(Y552=16,U552&lt;&gt;0),20,AND(Y552=17,O552&lt;&gt;0),25,AND(Y552=17,Q552&lt;&gt;0),24,AND(Y552=17,T552="ALTO"),23,AND(Y552=17,T552="BAJO"),21,AND(Y552=17,U552&lt;&gt;0),20,AND(Y552=18,O552&lt;&gt;0),25,AND(Y552=18,Q552&lt;&gt;0),24,AND(Y552=18,T552="ALTO"),23,AND(Y552=18,T552="BAJO"),22,AND(Y552=18,U552&lt;&gt;0),21,AND(Y552=19,O552&lt;&gt;0),25,AND(Y552=19,Q552&lt;&gt;0),25,AND(Y552=19,T552="ALTO"),24,AND(Y552=19,T552="BAJO"),22,AND(Y552=19,U552&lt;&gt;0),22,AND(Y552&lt;&gt;0,W552&lt;&gt;0),Y552,TRUE,"FALSO")</f>
        <v>18</v>
      </c>
      <c r="AB552" s="248"/>
      <c r="AC552" s="248"/>
      <c r="AD552" s="430"/>
      <c r="AE552" s="431"/>
      <c r="AF552" s="431"/>
      <c r="AG552" s="223"/>
      <c r="AH552" s="223"/>
      <c r="AI552" s="223"/>
      <c r="AJ552" s="223"/>
      <c r="AK552" s="223"/>
      <c r="AL552" s="223"/>
      <c r="AM552" s="223"/>
      <c r="AN552" s="259"/>
      <c r="AO552" s="223"/>
      <c r="AP552" s="259"/>
      <c r="AR552" s="260"/>
      <c r="AT552" s="260"/>
      <c r="AV552" s="260"/>
    </row>
    <row r="553" spans="1:48" s="225" customFormat="1" ht="71.25" customHeight="1">
      <c r="A553" s="656"/>
      <c r="B553" s="553"/>
      <c r="C553" s="589"/>
      <c r="D553" s="252" t="s">
        <v>839</v>
      </c>
      <c r="E553" s="272" t="s">
        <v>865</v>
      </c>
      <c r="F553" s="185" t="s">
        <v>1</v>
      </c>
      <c r="G553" s="246" t="s">
        <v>51</v>
      </c>
      <c r="H553" s="247" t="s">
        <v>111</v>
      </c>
      <c r="I553" s="248" t="s">
        <v>112</v>
      </c>
      <c r="J553" s="248" t="str">
        <f>IF(OR(F553="SE",F553="SA"),VLOOKUP(I553,'Tabla de Peligros y Riesgo'!$C$2:$E$227,2,FALSE),VLOOKUP(I553,'LISTA DE ASPECTOS - IMPACTOS'!$D$3:$F$72,2,FALSE))</f>
        <v xml:space="preserve">Electrocución </v>
      </c>
      <c r="K553" s="249" t="str">
        <f>IF(OR(F553="SE",F553="SA"),VLOOKUP(I553,'Tabla de Peligros y Riesgo'!$C$2:$E$227,3,FALSE),VLOOKUP(I553,'LISTA DE ASPECTOS - IMPACTOS'!$D$3:$F$72,3,FALSE))</f>
        <v xml:space="preserve">Muerte </v>
      </c>
      <c r="L553" s="250" t="s">
        <v>56</v>
      </c>
      <c r="M553" s="248">
        <v>3</v>
      </c>
      <c r="N553" s="251">
        <f t="shared" ref="N553:N562" si="66">IF(CONCATENATE(M553,L553)="1A",1,IF(CONCATENATE(M553,L553)="1B",2,IF(CONCATENATE(M553,L553)="2A",3,IF(CONCATENATE(M553,L553)="1C",4,IF(CONCATENATE(M553,L553)="2B",5,IF(CONCATENATE(M553,L553)="3A",6,IF(CONCATENATE(M553,L553)="1D",7,IF(CONCATENATE(M553,L553)="2C",8,IF(CONCATENATE(M553,L553)="3B",9,IF(CONCATENATE(M553,L553)="4A",10,IF(CONCATENATE(M553,L553)="1E",11,IF(CONCATENATE(M553,L553)="2D",12,IF(CONCATENATE(M553,L553)="3C",13,IF(CONCATENATE(M553,L553)="4B",14,IF(CONCATENATE(M553,L553)="5A",15,IF(CONCATENATE(M553,L553)="2E",16,IF(CONCATENATE(M553,L553)="3D",17,IF(CONCATENATE(M553,L553)="4C",18,IF(CONCATENATE(M553,L553)="5B",19,IF(CONCATENATE(M553,L553)="3E",20,IF(CONCATENATE(M553,L553)="4D",21,IF(CONCATENATE(M553,L553)="5C",22,IF(CONCATENATE(M553,L553)="4E",23,IF(CONCATENATE(M553,L553)="5D",24,IF(CONCATENATE(M553,L553)="5E",25,"")))))))))))))))))))))))))</f>
        <v>13</v>
      </c>
      <c r="O553" s="248"/>
      <c r="P553" s="252"/>
      <c r="Q553" s="248"/>
      <c r="R553" s="252"/>
      <c r="S553" s="248" t="s">
        <v>1198</v>
      </c>
      <c r="T553" s="248"/>
      <c r="U553" s="253" t="s">
        <v>1225</v>
      </c>
      <c r="V553" s="254"/>
      <c r="W553" s="253" t="s">
        <v>1196</v>
      </c>
      <c r="X553" s="255">
        <v>0.2</v>
      </c>
      <c r="Y553" s="251">
        <f t="shared" si="65"/>
        <v>13</v>
      </c>
      <c r="Z553" s="256">
        <f>IF(N553&gt;=16,MAX(O553:T553),IF(N553&lt;16,MAX(O553:X553)))</f>
        <v>0.2</v>
      </c>
      <c r="AA553" s="251">
        <f t="array" ref="AA553">_xlfn.IFS(AND(Y553=1,O553&lt;&gt;0),25,AND(Y553=1,Q553&lt;&gt;0),21,AND(Y553=1,T553="ALTO"),16,AND(Y553=1,T553="BAJO"),11,AND(Y553=1,U553&lt;&gt;0),2,AND(Y553=2,O553&lt;&gt;0),25,AND(Y553=2,Q553&lt;&gt;0),21,AND(Y553=2,T553="ALTO"),16,AND(Y553=2,T553="BAJO"),11,AND(Y553=2,U553&lt;&gt;0),4,AND(Y553=3,O553&lt;&gt;0),25,AND(Y553=3,Q553&lt;&gt;0),21,AND(Y553=3,T553="ALTO"),16,AND(Y553=3,T553="BAJO"),12,AND(Y553=3,U553&lt;&gt;0),5,AND(Y553=4,O553&lt;&gt;0),25,AND(Y553=4,Q553&lt;&gt;0),13,AND(Y553=4,T553="ALTO"),16,AND(Y553=4,T553="BAJO"),14,AND(Y553=4,U553&lt;&gt;0),7,AND(Y553=5,O553&lt;&gt;0),25,AND(Y553=5,Q553&lt;&gt;0),21,AND(Y553=5,T553="ALTO"),16,AND(Y553=5,T553="BAJO"),12,AND(Y553=5,U553&lt;&gt;0),8,AND(Y553=6,O553&lt;&gt;0),25,AND(Y553=6,Q553&lt;&gt;0),21,AND(Y553=6,T553="ALTO"),20,AND(Y553=6,T553="BAJO"),17,AND(Y553=6,U553&lt;&gt;0),6,AND(Y553=7,O553&lt;&gt;0),25,AND(Y553=7,Q553&lt;&gt;0),23,AND(Y553=7,T553="ALTO"),16,AND(Y553=7,T553="BAJO"),11,AND(Y553=7,U553&lt;&gt;0),7,AND(Y553=8,O553&lt;&gt;0),25,AND(Y553=8,Q553&lt;&gt;0),21,AND(Y553=8,T553="ALTO"),16,AND(Y553=8,T553="BAJO"),12,AND(Y553=8,U553&lt;&gt;0),8,AND(Y553=9,O553&lt;&gt;0),25,AND(Y553=9,Q553&lt;&gt;0),21,AND(Y553=9,T553="ALTO"),20,AND(Y553=9,T553="BAJO"),17,AND(Y553=9,U553&lt;&gt;0),13,AND(Y553=10,O553&lt;&gt;0),25,AND(Y553=10,Q553&lt;&gt;0),22,AND(Y553=10,T553="ALTO"),21,AND(Y553=10,T553="BAJO"),18,AND(Y553=10,U553&lt;&gt;0),18,AND(Y553=11,O553&lt;&gt;0),25,AND(Y553=11,Q553&lt;&gt;0),23,AND(Y553=11,T553="ALTO"),20,AND(Y553=11,T553="BAJO"),16,AND(Y553=11,U553&lt;&gt;0),11,AND(Y553=12,O553&lt;&gt;0),25,AND(Y553=12,Q553&lt;&gt;0),23,AND(Y553=12,T553="ALTO"),20,AND(Y553=12,T553="BAJO"),16,AND(Y553=12,U553&lt;&gt;0),12,AND(Y553=13,O553&lt;&gt;0),25,AND(Y553=13,Q553&lt;&gt;0),21,AND(Y553=13,T553="ALTO"),20,AND(Y553=13,T553="BAJO"),17,AND(Y553=13,U553&lt;&gt;0),17,AND(Y553=14,O553&lt;&gt;0),25,AND(Y553=14,Q553&lt;&gt;0),24,AND(Y553=14,T553="ALTO"),23,AND(Y553=14,T553="BAJO"),21,AND(Y553=14,U553&lt;&gt;0),18,AND(Y553=15,O553&lt;&gt;0),25,AND(Y553=15,Q553&lt;&gt;0),24,AND(Y553=15,T553="ALTO"),22,AND(Y553=15,T553="BAJO"),19,AND(Y553=15,U553&lt;&gt;0),19,AND(Y553=16,O553&lt;&gt;0),25,AND(Y553=16,Q553&lt;&gt;0),23,AND(Y553=16,T553="ALTO"),23,AND(Y553=16,T553="BAJO"),23,AND(Y553=16,U553&lt;&gt;0),20,AND(Y553=17,O553&lt;&gt;0),25,AND(Y553=17,Q553&lt;&gt;0),24,AND(Y553=17,T553="ALTO"),23,AND(Y553=17,T553="BAJO"),21,AND(Y553=17,U553&lt;&gt;0),20,AND(Y553=18,O553&lt;&gt;0),25,AND(Y553=18,Q553&lt;&gt;0),24,AND(Y553=18,T553="ALTO"),23,AND(Y553=18,T553="BAJO"),22,AND(Y553=18,U553&lt;&gt;0),21,AND(Y553=19,O553&lt;&gt;0),25,AND(Y553=19,Q553&lt;&gt;0),25,AND(Y553=19,T553="ALTO"),24,AND(Y553=19,T553="BAJO"),22,AND(Y553=19,U553&lt;&gt;0),22,AND(Y553&lt;&gt;0,W553&lt;&gt;0),Y553,TRUE,"FALSO")</f>
        <v>17</v>
      </c>
      <c r="AB553" s="248" t="s">
        <v>1200</v>
      </c>
      <c r="AC553" s="248" t="s">
        <v>1201</v>
      </c>
      <c r="AD553" s="257"/>
      <c r="AE553" s="258"/>
      <c r="AF553" s="258"/>
      <c r="AG553" s="223"/>
      <c r="AH553" s="223"/>
      <c r="AI553" s="223"/>
      <c r="AJ553" s="223"/>
      <c r="AK553" s="223"/>
      <c r="AL553" s="223"/>
      <c r="AM553" s="223"/>
      <c r="AN553" s="259"/>
      <c r="AO553" s="223"/>
      <c r="AP553" s="259"/>
      <c r="AR553" s="260"/>
      <c r="AT553" s="260"/>
      <c r="AV553" s="260"/>
    </row>
    <row r="554" spans="1:48" s="225" customFormat="1" ht="71.25" customHeight="1">
      <c r="A554" s="656"/>
      <c r="B554" s="553"/>
      <c r="C554" s="589"/>
      <c r="D554" s="252" t="s">
        <v>1330</v>
      </c>
      <c r="E554" s="272" t="s">
        <v>865</v>
      </c>
      <c r="F554" s="185" t="s">
        <v>0</v>
      </c>
      <c r="G554" s="246" t="s">
        <v>51</v>
      </c>
      <c r="H554" s="247" t="s">
        <v>135</v>
      </c>
      <c r="I554" s="248" t="s">
        <v>136</v>
      </c>
      <c r="J554" s="248" t="str">
        <f>IF(OR(F554="SE",F554="SA"),VLOOKUP(I554,'Tabla de Peligros y Riesgo'!$C$2:$E$227,2,FALSE),VLOOKUP(I554,'LISTA DE ASPECTOS - IMPACTOS'!$D$3:$F$72,2,FALSE))</f>
        <v>Riesgos Disergonómico</v>
      </c>
      <c r="K554" s="249" t="str">
        <f>IF(OR(F554="SE",F554="SA"),VLOOKUP(I554,'Tabla de Peligros y Riesgo'!$C$2:$E$227,3,FALSE),VLOOKUP(I554,'LISTA DE ASPECTOS - IMPACTOS'!$D$3:$F$72,3,FALSE))</f>
        <v>Lumbalgia</v>
      </c>
      <c r="L554" s="250" t="s">
        <v>56</v>
      </c>
      <c r="M554" s="248">
        <v>3</v>
      </c>
      <c r="N554" s="251">
        <f t="shared" si="66"/>
        <v>13</v>
      </c>
      <c r="O554" s="248"/>
      <c r="P554" s="252"/>
      <c r="Q554" s="248"/>
      <c r="R554" s="252"/>
      <c r="S554" s="248" t="s">
        <v>1269</v>
      </c>
      <c r="T554" s="248" t="s">
        <v>53</v>
      </c>
      <c r="U554" s="253" t="s">
        <v>1331</v>
      </c>
      <c r="V554" s="254">
        <v>0.35</v>
      </c>
      <c r="W554" s="253" t="s">
        <v>1196</v>
      </c>
      <c r="X554" s="255">
        <v>0.15</v>
      </c>
      <c r="Y554" s="251">
        <f t="shared" si="65"/>
        <v>13</v>
      </c>
      <c r="Z554" s="256"/>
      <c r="AA554" s="251">
        <f t="array" ref="AA554">_xlfn.IFS(AND(Y554=1,O554&lt;&gt;0),25,AND(Y554=1,Q554&lt;&gt;0),21,AND(Y554=1,T554="ALTO"),16,AND(Y554=1,T554="BAJO"),11,AND(Y554=1,U554&lt;&gt;0),2,AND(Y554=2,O554&lt;&gt;0),25,AND(Y554=2,Q554&lt;&gt;0),21,AND(Y554=2,T554="ALTO"),16,AND(Y554=2,T554="BAJO"),11,AND(Y554=2,U554&lt;&gt;0),4,AND(Y554=3,O554&lt;&gt;0),25,AND(Y554=3,Q554&lt;&gt;0),21,AND(Y554=3,T554="ALTO"),16,AND(Y554=3,T554="BAJO"),12,AND(Y554=3,U554&lt;&gt;0),5,AND(Y554=4,O554&lt;&gt;0),25,AND(Y554=4,Q554&lt;&gt;0),13,AND(Y554=4,T554="ALTO"),16,AND(Y554=4,T554="BAJO"),14,AND(Y554=4,U554&lt;&gt;0),7,AND(Y554=5,O554&lt;&gt;0),25,AND(Y554=5,Q554&lt;&gt;0),21,AND(Y554=5,T554="ALTO"),16,AND(Y554=5,T554="BAJO"),12,AND(Y554=5,U554&lt;&gt;0),8,AND(Y554=6,O554&lt;&gt;0),25,AND(Y554=6,Q554&lt;&gt;0),21,AND(Y554=6,T554="ALTO"),20,AND(Y554=6,T554="BAJO"),17,AND(Y554=6,U554&lt;&gt;0),6,AND(Y554=7,O554&lt;&gt;0),25,AND(Y554=7,Q554&lt;&gt;0),23,AND(Y554=7,T554="ALTO"),16,AND(Y554=7,T554="BAJO"),11,AND(Y554=7,U554&lt;&gt;0),7,AND(Y554=8,O554&lt;&gt;0),25,AND(Y554=8,Q554&lt;&gt;0),21,AND(Y554=8,T554="ALTO"),16,AND(Y554=8,T554="BAJO"),12,AND(Y554=8,U554&lt;&gt;0),8,AND(Y554=9,O554&lt;&gt;0),25,AND(Y554=9,Q554&lt;&gt;0),21,AND(Y554=9,T554="ALTO"),20,AND(Y554=9,T554="BAJO"),17,AND(Y554=9,U554&lt;&gt;0),13,AND(Y554=10,O554&lt;&gt;0),25,AND(Y554=10,Q554&lt;&gt;0),22,AND(Y554=10,T554="ALTO"),21,AND(Y554=10,T554="BAJO"),18,AND(Y554=10,U554&lt;&gt;0),18,AND(Y554=11,O554&lt;&gt;0),25,AND(Y554=11,Q554&lt;&gt;0),23,AND(Y554=11,T554="ALTO"),20,AND(Y554=11,T554="BAJO"),16,AND(Y554=11,U554&lt;&gt;0),11,AND(Y554=12,O554&lt;&gt;0),25,AND(Y554=12,Q554&lt;&gt;0),23,AND(Y554=12,T554="ALTO"),20,AND(Y554=12,T554="BAJO"),16,AND(Y554=12,U554&lt;&gt;0),12,AND(Y554=13,O554&lt;&gt;0),25,AND(Y554=13,Q554&lt;&gt;0),21,AND(Y554=13,T554="ALTO"),20,AND(Y554=13,T554="BAJO"),17,AND(Y554=13,U554&lt;&gt;0),17,AND(Y554=14,O554&lt;&gt;0),25,AND(Y554=14,Q554&lt;&gt;0),24,AND(Y554=14,T554="ALTO"),23,AND(Y554=14,T554="BAJO"),21,AND(Y554=14,U554&lt;&gt;0),18,AND(Y554=15,O554&lt;&gt;0),25,AND(Y554=15,Q554&lt;&gt;0),24,AND(Y554=15,T554="ALTO"),22,AND(Y554=15,T554="BAJO"),19,AND(Y554=15,U554&lt;&gt;0),19,AND(Y554=16,O554&lt;&gt;0),25,AND(Y554=16,Q554&lt;&gt;0),23,AND(Y554=16,T554="ALTO"),23,AND(Y554=16,T554="BAJO"),23,AND(Y554=16,U554&lt;&gt;0),20,AND(Y554=17,O554&lt;&gt;0),25,AND(Y554=17,Q554&lt;&gt;0),24,AND(Y554=17,T554="ALTO"),23,AND(Y554=17,T554="BAJO"),21,AND(Y554=17,U554&lt;&gt;0),20,AND(Y554=18,O554&lt;&gt;0),25,AND(Y554=18,Q554&lt;&gt;0),24,AND(Y554=18,T554="ALTO"),23,AND(Y554=18,T554="BAJO"),22,AND(Y554=18,U554&lt;&gt;0),21,AND(Y554=19,O554&lt;&gt;0),25,AND(Y554=19,Q554&lt;&gt;0),25,AND(Y554=19,T554="ALTO"),24,AND(Y554=19,T554="BAJO"),22,AND(Y554=19,U554&lt;&gt;0),22,AND(Y554&lt;&gt;0,W554&lt;&gt;0),Y554,TRUE,"FALSO")</f>
        <v>20</v>
      </c>
      <c r="AB554" s="248"/>
      <c r="AC554" s="248"/>
      <c r="AD554" s="430"/>
      <c r="AE554" s="431"/>
      <c r="AF554" s="431"/>
      <c r="AG554" s="223"/>
      <c r="AH554" s="223"/>
      <c r="AI554" s="223"/>
      <c r="AJ554" s="223"/>
      <c r="AK554" s="223"/>
      <c r="AL554" s="223"/>
      <c r="AM554" s="223"/>
      <c r="AN554" s="259"/>
      <c r="AO554" s="223"/>
      <c r="AP554" s="259"/>
      <c r="AR554" s="260"/>
      <c r="AT554" s="260"/>
      <c r="AV554" s="260"/>
    </row>
    <row r="555" spans="1:48" s="225" customFormat="1" ht="57" customHeight="1">
      <c r="A555" s="656"/>
      <c r="B555" s="553"/>
      <c r="C555" s="589"/>
      <c r="D555" s="281" t="s">
        <v>1330</v>
      </c>
      <c r="E555" s="272" t="s">
        <v>865</v>
      </c>
      <c r="F555" s="185" t="s">
        <v>2</v>
      </c>
      <c r="G555" s="246" t="s">
        <v>52</v>
      </c>
      <c r="H555" s="247" t="s">
        <v>528</v>
      </c>
      <c r="I555" s="248" t="s">
        <v>535</v>
      </c>
      <c r="J555" s="248" t="str">
        <f>IF(OR(F555="SE",F555="SA"),VLOOKUP(I555,'Tabla de Peligros y Riesgo'!$C$2:$E$227,2,FALSE),VLOOKUP(I555,'LISTA DE ASPECTOS - IMPACTOS'!$D$3:$F$72,2,FALSE))</f>
        <v>Alteración de la calidad de suelo/agua</v>
      </c>
      <c r="K555" s="249" t="str">
        <f>IF(OR(F555="SE",F555="SA"),VLOOKUP(I555,'Tabla de Peligros y Riesgo'!$C$2:$E$227,3,FALSE),VLOOKUP(I555,'LISTA DE ASPECTOS - IMPACTOS'!$D$3:$F$72,3,FALSE))</f>
        <v>Potencial afectación a la calidad ambiental del suelo, agua, aire, flora y fauna</v>
      </c>
      <c r="L555" s="250" t="s">
        <v>56</v>
      </c>
      <c r="M555" s="248">
        <v>3</v>
      </c>
      <c r="N555" s="251">
        <f t="shared" si="66"/>
        <v>13</v>
      </c>
      <c r="O555" s="248"/>
      <c r="P555" s="252"/>
      <c r="Q555" s="248"/>
      <c r="R555" s="252"/>
      <c r="S555" s="248"/>
      <c r="T555" s="248"/>
      <c r="U555" s="253" t="s">
        <v>1279</v>
      </c>
      <c r="V555" s="254">
        <v>0.35</v>
      </c>
      <c r="W555" s="253"/>
      <c r="X555" s="255">
        <v>0.15</v>
      </c>
      <c r="Y555" s="251">
        <f t="shared" si="65"/>
        <v>13</v>
      </c>
      <c r="Z555" s="256"/>
      <c r="AA555" s="251">
        <f t="array" ref="AA555">_xlfn.IFS(AND(Y555=1,O555&lt;&gt;0),25,AND(Y555=1,Q555&lt;&gt;0),21,AND(Y555=1,T555="ALTO"),16,AND(Y555=1,T555="BAJO"),11,AND(Y555=1,U555&lt;&gt;0),2,AND(Y555=2,O555&lt;&gt;0),25,AND(Y555=2,Q555&lt;&gt;0),21,AND(Y555=2,T555="ALTO"),16,AND(Y555=2,T555="BAJO"),11,AND(Y555=2,U555&lt;&gt;0),4,AND(Y555=3,O555&lt;&gt;0),25,AND(Y555=3,Q555&lt;&gt;0),21,AND(Y555=3,T555="ALTO"),16,AND(Y555=3,T555="BAJO"),12,AND(Y555=3,U555&lt;&gt;0),5,AND(Y555=4,O555&lt;&gt;0),25,AND(Y555=4,Q555&lt;&gt;0),13,AND(Y555=4,T555="ALTO"),16,AND(Y555=4,T555="BAJO"),14,AND(Y555=4,U555&lt;&gt;0),7,AND(Y555=5,O555&lt;&gt;0),25,AND(Y555=5,Q555&lt;&gt;0),21,AND(Y555=5,T555="ALTO"),16,AND(Y555=5,T555="BAJO"),12,AND(Y555=5,U555&lt;&gt;0),8,AND(Y555=6,O555&lt;&gt;0),25,AND(Y555=6,Q555&lt;&gt;0),21,AND(Y555=6,T555="ALTO"),20,AND(Y555=6,T555="BAJO"),17,AND(Y555=6,U555&lt;&gt;0),6,AND(Y555=7,O555&lt;&gt;0),25,AND(Y555=7,Q555&lt;&gt;0),23,AND(Y555=7,T555="ALTO"),16,AND(Y555=7,T555="BAJO"),11,AND(Y555=7,U555&lt;&gt;0),7,AND(Y555=8,O555&lt;&gt;0),25,AND(Y555=8,Q555&lt;&gt;0),21,AND(Y555=8,T555="ALTO"),16,AND(Y555=8,T555="BAJO"),12,AND(Y555=8,U555&lt;&gt;0),8,AND(Y555=9,O555&lt;&gt;0),25,AND(Y555=9,Q555&lt;&gt;0),21,AND(Y555=9,T555="ALTO"),20,AND(Y555=9,T555="BAJO"),17,AND(Y555=9,U555&lt;&gt;0),13,AND(Y555=10,O555&lt;&gt;0),25,AND(Y555=10,Q555&lt;&gt;0),22,AND(Y555=10,T555="ALTO"),21,AND(Y555=10,T555="BAJO"),18,AND(Y555=10,U555&lt;&gt;0),18,AND(Y555=11,O555&lt;&gt;0),25,AND(Y555=11,Q555&lt;&gt;0),23,AND(Y555=11,T555="ALTO"),20,AND(Y555=11,T555="BAJO"),16,AND(Y555=11,U555&lt;&gt;0),11,AND(Y555=12,O555&lt;&gt;0),25,AND(Y555=12,Q555&lt;&gt;0),23,AND(Y555=12,T555="ALTO"),20,AND(Y555=12,T555="BAJO"),16,AND(Y555=12,U555&lt;&gt;0),12,AND(Y555=13,O555&lt;&gt;0),25,AND(Y555=13,Q555&lt;&gt;0),21,AND(Y555=13,T555="ALTO"),20,AND(Y555=13,T555="BAJO"),17,AND(Y555=13,U555&lt;&gt;0),17,AND(Y555=14,O555&lt;&gt;0),25,AND(Y555=14,Q555&lt;&gt;0),24,AND(Y555=14,T555="ALTO"),23,AND(Y555=14,T555="BAJO"),21,AND(Y555=14,U555&lt;&gt;0),18,AND(Y555=15,O555&lt;&gt;0),25,AND(Y555=15,Q555&lt;&gt;0),24,AND(Y555=15,T555="ALTO"),22,AND(Y555=15,T555="BAJO"),19,AND(Y555=15,U555&lt;&gt;0),19,AND(Y555=16,O555&lt;&gt;0),25,AND(Y555=16,Q555&lt;&gt;0),23,AND(Y555=16,T555="ALTO"),23,AND(Y555=16,T555="BAJO"),23,AND(Y555=16,U555&lt;&gt;0),20,AND(Y555=17,O555&lt;&gt;0),25,AND(Y555=17,Q555&lt;&gt;0),24,AND(Y555=17,T555="ALTO"),23,AND(Y555=17,T555="BAJO"),21,AND(Y555=17,U555&lt;&gt;0),20,AND(Y555=18,O555&lt;&gt;0),25,AND(Y555=18,Q555&lt;&gt;0),24,AND(Y555=18,T555="ALTO"),23,AND(Y555=18,T555="BAJO"),22,AND(Y555=18,U555&lt;&gt;0),21,AND(Y555=19,O555&lt;&gt;0),25,AND(Y555=19,Q555&lt;&gt;0),25,AND(Y555=19,T555="ALTO"),24,AND(Y555=19,T555="BAJO"),22,AND(Y555=19,U555&lt;&gt;0),22,AND(Y555&lt;&gt;0,W555&lt;&gt;0),Y555,TRUE,"FALSO")</f>
        <v>17</v>
      </c>
      <c r="AB555" s="248"/>
      <c r="AC555" s="248"/>
      <c r="AD555" s="430"/>
      <c r="AE555" s="431"/>
      <c r="AF555" s="431"/>
      <c r="AG555" s="223"/>
      <c r="AH555" s="223"/>
      <c r="AI555" s="223"/>
      <c r="AJ555" s="223"/>
      <c r="AK555" s="223"/>
      <c r="AL555" s="223"/>
      <c r="AM555" s="223"/>
      <c r="AN555" s="259"/>
      <c r="AO555" s="223"/>
      <c r="AP555" s="259"/>
      <c r="AR555" s="260"/>
      <c r="AT555" s="260"/>
      <c r="AV555" s="260"/>
    </row>
    <row r="556" spans="1:48" s="225" customFormat="1" ht="71.25" customHeight="1">
      <c r="A556" s="656"/>
      <c r="B556" s="553"/>
      <c r="C556" s="589"/>
      <c r="D556" s="252" t="s">
        <v>1332</v>
      </c>
      <c r="E556" s="272" t="s">
        <v>865</v>
      </c>
      <c r="F556" s="185" t="s">
        <v>0</v>
      </c>
      <c r="G556" s="246" t="s">
        <v>51</v>
      </c>
      <c r="H556" s="247" t="s">
        <v>135</v>
      </c>
      <c r="I556" s="248" t="s">
        <v>136</v>
      </c>
      <c r="J556" s="248" t="str">
        <f>IF(OR(F556="SE",F556="SA"),VLOOKUP(I556,'Tabla de Peligros y Riesgo'!$C$2:$E$227,2,FALSE),VLOOKUP(I556,'LISTA DE ASPECTOS - IMPACTOS'!$D$3:$F$72,2,FALSE))</f>
        <v>Riesgos Disergonómico</v>
      </c>
      <c r="K556" s="249" t="str">
        <f>IF(OR(F556="SE",F556="SA"),VLOOKUP(I556,'Tabla de Peligros y Riesgo'!$C$2:$E$227,3,FALSE),VLOOKUP(I556,'LISTA DE ASPECTOS - IMPACTOS'!$D$3:$F$72,3,FALSE))</f>
        <v>Lumbalgia</v>
      </c>
      <c r="L556" s="250" t="s">
        <v>56</v>
      </c>
      <c r="M556" s="248">
        <v>3</v>
      </c>
      <c r="N556" s="251">
        <f t="shared" si="66"/>
        <v>13</v>
      </c>
      <c r="O556" s="248"/>
      <c r="P556" s="252"/>
      <c r="Q556" s="248"/>
      <c r="R556" s="252"/>
      <c r="S556" s="248" t="s">
        <v>1269</v>
      </c>
      <c r="T556" s="248" t="s">
        <v>53</v>
      </c>
      <c r="U556" s="253" t="s">
        <v>1331</v>
      </c>
      <c r="V556" s="254">
        <v>0.35</v>
      </c>
      <c r="W556" s="253" t="s">
        <v>1196</v>
      </c>
      <c r="X556" s="255">
        <v>0.15</v>
      </c>
      <c r="Y556" s="251">
        <f t="shared" si="65"/>
        <v>13</v>
      </c>
      <c r="Z556" s="256"/>
      <c r="AA556" s="251">
        <f t="array" ref="AA556">_xlfn.IFS(AND(Y556=1,O556&lt;&gt;0),25,AND(Y556=1,Q556&lt;&gt;0),21,AND(Y556=1,T556="ALTO"),16,AND(Y556=1,T556="BAJO"),11,AND(Y556=1,U556&lt;&gt;0),2,AND(Y556=2,O556&lt;&gt;0),25,AND(Y556=2,Q556&lt;&gt;0),21,AND(Y556=2,T556="ALTO"),16,AND(Y556=2,T556="BAJO"),11,AND(Y556=2,U556&lt;&gt;0),4,AND(Y556=3,O556&lt;&gt;0),25,AND(Y556=3,Q556&lt;&gt;0),21,AND(Y556=3,T556="ALTO"),16,AND(Y556=3,T556="BAJO"),12,AND(Y556=3,U556&lt;&gt;0),5,AND(Y556=4,O556&lt;&gt;0),25,AND(Y556=4,Q556&lt;&gt;0),13,AND(Y556=4,T556="ALTO"),16,AND(Y556=4,T556="BAJO"),14,AND(Y556=4,U556&lt;&gt;0),7,AND(Y556=5,O556&lt;&gt;0),25,AND(Y556=5,Q556&lt;&gt;0),21,AND(Y556=5,T556="ALTO"),16,AND(Y556=5,T556="BAJO"),12,AND(Y556=5,U556&lt;&gt;0),8,AND(Y556=6,O556&lt;&gt;0),25,AND(Y556=6,Q556&lt;&gt;0),21,AND(Y556=6,T556="ALTO"),20,AND(Y556=6,T556="BAJO"),17,AND(Y556=6,U556&lt;&gt;0),6,AND(Y556=7,O556&lt;&gt;0),25,AND(Y556=7,Q556&lt;&gt;0),23,AND(Y556=7,T556="ALTO"),16,AND(Y556=7,T556="BAJO"),11,AND(Y556=7,U556&lt;&gt;0),7,AND(Y556=8,O556&lt;&gt;0),25,AND(Y556=8,Q556&lt;&gt;0),21,AND(Y556=8,T556="ALTO"),16,AND(Y556=8,T556="BAJO"),12,AND(Y556=8,U556&lt;&gt;0),8,AND(Y556=9,O556&lt;&gt;0),25,AND(Y556=9,Q556&lt;&gt;0),21,AND(Y556=9,T556="ALTO"),20,AND(Y556=9,T556="BAJO"),17,AND(Y556=9,U556&lt;&gt;0),13,AND(Y556=10,O556&lt;&gt;0),25,AND(Y556=10,Q556&lt;&gt;0),22,AND(Y556=10,T556="ALTO"),21,AND(Y556=10,T556="BAJO"),18,AND(Y556=10,U556&lt;&gt;0),18,AND(Y556=11,O556&lt;&gt;0),25,AND(Y556=11,Q556&lt;&gt;0),23,AND(Y556=11,T556="ALTO"),20,AND(Y556=11,T556="BAJO"),16,AND(Y556=11,U556&lt;&gt;0),11,AND(Y556=12,O556&lt;&gt;0),25,AND(Y556=12,Q556&lt;&gt;0),23,AND(Y556=12,T556="ALTO"),20,AND(Y556=12,T556="BAJO"),16,AND(Y556=12,U556&lt;&gt;0),12,AND(Y556=13,O556&lt;&gt;0),25,AND(Y556=13,Q556&lt;&gt;0),21,AND(Y556=13,T556="ALTO"),20,AND(Y556=13,T556="BAJO"),17,AND(Y556=13,U556&lt;&gt;0),17,AND(Y556=14,O556&lt;&gt;0),25,AND(Y556=14,Q556&lt;&gt;0),24,AND(Y556=14,T556="ALTO"),23,AND(Y556=14,T556="BAJO"),21,AND(Y556=14,U556&lt;&gt;0),18,AND(Y556=15,O556&lt;&gt;0),25,AND(Y556=15,Q556&lt;&gt;0),24,AND(Y556=15,T556="ALTO"),22,AND(Y556=15,T556="BAJO"),19,AND(Y556=15,U556&lt;&gt;0),19,AND(Y556=16,O556&lt;&gt;0),25,AND(Y556=16,Q556&lt;&gt;0),23,AND(Y556=16,T556="ALTO"),23,AND(Y556=16,T556="BAJO"),23,AND(Y556=16,U556&lt;&gt;0),20,AND(Y556=17,O556&lt;&gt;0),25,AND(Y556=17,Q556&lt;&gt;0),24,AND(Y556=17,T556="ALTO"),23,AND(Y556=17,T556="BAJO"),21,AND(Y556=17,U556&lt;&gt;0),20,AND(Y556=18,O556&lt;&gt;0),25,AND(Y556=18,Q556&lt;&gt;0),24,AND(Y556=18,T556="ALTO"),23,AND(Y556=18,T556="BAJO"),22,AND(Y556=18,U556&lt;&gt;0),21,AND(Y556=19,O556&lt;&gt;0),25,AND(Y556=19,Q556&lt;&gt;0),25,AND(Y556=19,T556="ALTO"),24,AND(Y556=19,T556="BAJO"),22,AND(Y556=19,U556&lt;&gt;0),22,AND(Y556&lt;&gt;0,W556&lt;&gt;0),Y556,TRUE,"FALSO")</f>
        <v>20</v>
      </c>
      <c r="AB556" s="248"/>
      <c r="AC556" s="248"/>
      <c r="AD556" s="430"/>
      <c r="AE556" s="431"/>
      <c r="AF556" s="431"/>
      <c r="AG556" s="223"/>
      <c r="AH556" s="223"/>
      <c r="AI556" s="223"/>
      <c r="AJ556" s="223"/>
      <c r="AK556" s="223"/>
      <c r="AL556" s="223"/>
      <c r="AM556" s="223"/>
      <c r="AN556" s="259"/>
      <c r="AO556" s="223"/>
      <c r="AP556" s="259"/>
      <c r="AR556" s="260"/>
      <c r="AT556" s="260"/>
      <c r="AV556" s="260"/>
    </row>
    <row r="557" spans="1:48" s="225" customFormat="1" ht="71.25" customHeight="1">
      <c r="A557" s="656"/>
      <c r="B557" s="553"/>
      <c r="C557" s="589"/>
      <c r="D557" s="244" t="s">
        <v>795</v>
      </c>
      <c r="E557" s="272" t="s">
        <v>865</v>
      </c>
      <c r="F557" s="185" t="s">
        <v>1</v>
      </c>
      <c r="G557" s="246" t="s">
        <v>51</v>
      </c>
      <c r="H557" s="247" t="s">
        <v>54</v>
      </c>
      <c r="I557" s="248" t="s">
        <v>142</v>
      </c>
      <c r="J557" s="248" t="str">
        <f>IF(OR(F557="SE",F557="SA"),VLOOKUP(I557,'Tabla de Peligros y Riesgo'!$C$2:$E$227,2,FALSE),VLOOKUP(I557,'LISTA DE ASPECTOS - IMPACTOS'!$D$3:$F$72,2,FALSE))</f>
        <v>Colisión/atropello</v>
      </c>
      <c r="K557" s="249" t="str">
        <f>IF(OR(F557="SE",F557="SA"),VLOOKUP(I557,'Tabla de Peligros y Riesgo'!$C$2:$E$227,3,FALSE),VLOOKUP(I557,'LISTA DE ASPECTOS - IMPACTOS'!$D$3:$F$72,3,FALSE))</f>
        <v>Contusión/Fractura/Muerte</v>
      </c>
      <c r="L557" s="250" t="s">
        <v>56</v>
      </c>
      <c r="M557" s="248">
        <v>3</v>
      </c>
      <c r="N557" s="251">
        <f t="shared" si="66"/>
        <v>13</v>
      </c>
      <c r="O557" s="248"/>
      <c r="P557" s="252"/>
      <c r="Q557" s="248"/>
      <c r="R557" s="252"/>
      <c r="S557" s="248" t="s">
        <v>1207</v>
      </c>
      <c r="T557" s="248" t="s">
        <v>53</v>
      </c>
      <c r="U557" s="253" t="s">
        <v>1208</v>
      </c>
      <c r="V557" s="254">
        <v>0.35</v>
      </c>
      <c r="W557" s="253" t="s">
        <v>1196</v>
      </c>
      <c r="X557" s="255">
        <v>0.15</v>
      </c>
      <c r="Y557" s="251">
        <f t="shared" si="65"/>
        <v>13</v>
      </c>
      <c r="Z557" s="256"/>
      <c r="AA557" s="251">
        <f t="array" ref="AA557">_xlfn.IFS(AND(Y557=1,O557&lt;&gt;0),25,AND(Y557=1,Q557&lt;&gt;0),21,AND(Y557=1,T557="ALTO"),16,AND(Y557=1,T557="BAJO"),11,AND(Y557=1,U557&lt;&gt;0),2,AND(Y557=2,O557&lt;&gt;0),25,AND(Y557=2,Q557&lt;&gt;0),21,AND(Y557=2,T557="ALTO"),16,AND(Y557=2,T557="BAJO"),11,AND(Y557=2,U557&lt;&gt;0),4,AND(Y557=3,O557&lt;&gt;0),25,AND(Y557=3,Q557&lt;&gt;0),21,AND(Y557=3,T557="ALTO"),16,AND(Y557=3,T557="BAJO"),12,AND(Y557=3,U557&lt;&gt;0),5,AND(Y557=4,O557&lt;&gt;0),25,AND(Y557=4,Q557&lt;&gt;0),13,AND(Y557=4,T557="ALTO"),16,AND(Y557=4,T557="BAJO"),14,AND(Y557=4,U557&lt;&gt;0),7,AND(Y557=5,O557&lt;&gt;0),25,AND(Y557=5,Q557&lt;&gt;0),21,AND(Y557=5,T557="ALTO"),16,AND(Y557=5,T557="BAJO"),12,AND(Y557=5,U557&lt;&gt;0),8,AND(Y557=6,O557&lt;&gt;0),25,AND(Y557=6,Q557&lt;&gt;0),21,AND(Y557=6,T557="ALTO"),20,AND(Y557=6,T557="BAJO"),17,AND(Y557=6,U557&lt;&gt;0),6,AND(Y557=7,O557&lt;&gt;0),25,AND(Y557=7,Q557&lt;&gt;0),23,AND(Y557=7,T557="ALTO"),16,AND(Y557=7,T557="BAJO"),11,AND(Y557=7,U557&lt;&gt;0),7,AND(Y557=8,O557&lt;&gt;0),25,AND(Y557=8,Q557&lt;&gt;0),21,AND(Y557=8,T557="ALTO"),16,AND(Y557=8,T557="BAJO"),12,AND(Y557=8,U557&lt;&gt;0),8,AND(Y557=9,O557&lt;&gt;0),25,AND(Y557=9,Q557&lt;&gt;0),21,AND(Y557=9,T557="ALTO"),20,AND(Y557=9,T557="BAJO"),17,AND(Y557=9,U557&lt;&gt;0),13,AND(Y557=10,O557&lt;&gt;0),25,AND(Y557=10,Q557&lt;&gt;0),22,AND(Y557=10,T557="ALTO"),21,AND(Y557=10,T557="BAJO"),18,AND(Y557=10,U557&lt;&gt;0),18,AND(Y557=11,O557&lt;&gt;0),25,AND(Y557=11,Q557&lt;&gt;0),23,AND(Y557=11,T557="ALTO"),20,AND(Y557=11,T557="BAJO"),16,AND(Y557=11,U557&lt;&gt;0),11,AND(Y557=12,O557&lt;&gt;0),25,AND(Y557=12,Q557&lt;&gt;0),23,AND(Y557=12,T557="ALTO"),20,AND(Y557=12,T557="BAJO"),16,AND(Y557=12,U557&lt;&gt;0),12,AND(Y557=13,O557&lt;&gt;0),25,AND(Y557=13,Q557&lt;&gt;0),21,AND(Y557=13,T557="ALTO"),20,AND(Y557=13,T557="BAJO"),17,AND(Y557=13,U557&lt;&gt;0),17,AND(Y557=14,O557&lt;&gt;0),25,AND(Y557=14,Q557&lt;&gt;0),24,AND(Y557=14,T557="ALTO"),23,AND(Y557=14,T557="BAJO"),21,AND(Y557=14,U557&lt;&gt;0),18,AND(Y557=15,O557&lt;&gt;0),25,AND(Y557=15,Q557&lt;&gt;0),24,AND(Y557=15,T557="ALTO"),22,AND(Y557=15,T557="BAJO"),19,AND(Y557=15,U557&lt;&gt;0),19,AND(Y557=16,O557&lt;&gt;0),25,AND(Y557=16,Q557&lt;&gt;0),23,AND(Y557=16,T557="ALTO"),23,AND(Y557=16,T557="BAJO"),23,AND(Y557=16,U557&lt;&gt;0),20,AND(Y557=17,O557&lt;&gt;0),25,AND(Y557=17,Q557&lt;&gt;0),24,AND(Y557=17,T557="ALTO"),23,AND(Y557=17,T557="BAJO"),21,AND(Y557=17,U557&lt;&gt;0),20,AND(Y557=18,O557&lt;&gt;0),25,AND(Y557=18,Q557&lt;&gt;0),24,AND(Y557=18,T557="ALTO"),23,AND(Y557=18,T557="BAJO"),22,AND(Y557=18,U557&lt;&gt;0),21,AND(Y557=19,O557&lt;&gt;0),25,AND(Y557=19,Q557&lt;&gt;0),25,AND(Y557=19,T557="ALTO"),24,AND(Y557=19,T557="BAJO"),22,AND(Y557=19,U557&lt;&gt;0),22,AND(Y557&lt;&gt;0,W557&lt;&gt;0),Y557,TRUE,"FALSO")</f>
        <v>20</v>
      </c>
      <c r="AB557" s="248"/>
      <c r="AC557" s="248"/>
      <c r="AD557" s="430"/>
      <c r="AE557" s="431"/>
      <c r="AF557" s="431"/>
      <c r="AG557" s="223"/>
      <c r="AH557" s="223"/>
      <c r="AI557" s="223"/>
      <c r="AJ557" s="223"/>
      <c r="AK557" s="223"/>
      <c r="AL557" s="223"/>
      <c r="AM557" s="223"/>
      <c r="AN557" s="259"/>
      <c r="AO557" s="223"/>
      <c r="AP557" s="259"/>
      <c r="AR557" s="260"/>
      <c r="AT557" s="260"/>
      <c r="AV557" s="260"/>
    </row>
    <row r="558" spans="1:48" s="225" customFormat="1" ht="71.25" customHeight="1">
      <c r="A558" s="656"/>
      <c r="B558" s="553"/>
      <c r="C558" s="589"/>
      <c r="D558" s="252" t="s">
        <v>812</v>
      </c>
      <c r="E558" s="272" t="s">
        <v>865</v>
      </c>
      <c r="F558" s="185" t="s">
        <v>1</v>
      </c>
      <c r="G558" s="246" t="s">
        <v>51</v>
      </c>
      <c r="H558" s="247" t="s">
        <v>92</v>
      </c>
      <c r="I558" s="248" t="s">
        <v>134</v>
      </c>
      <c r="J558" s="248" t="str">
        <f>IF(OR(F558="SE",F558="SA"),VLOOKUP(I558,'Tabla de Peligros y Riesgo'!$C$2:$E$227,2,FALSE),VLOOKUP(I558,'LISTA DE ASPECTOS - IMPACTOS'!$D$3:$F$72,2,FALSE))</f>
        <v>Atrapamiento</v>
      </c>
      <c r="K558" s="249" t="str">
        <f>IF(OR(F558="SE",F558="SA"),VLOOKUP(I558,'Tabla de Peligros y Riesgo'!$C$2:$E$227,3,FALSE),VLOOKUP(I558,'LISTA DE ASPECTOS - IMPACTOS'!$D$3:$F$72,3,FALSE))</f>
        <v>Heridas/Amputación/Contusión/Fractura/Muerte</v>
      </c>
      <c r="L558" s="250" t="s">
        <v>56</v>
      </c>
      <c r="M558" s="248">
        <v>3</v>
      </c>
      <c r="N558" s="251">
        <f t="shared" si="66"/>
        <v>13</v>
      </c>
      <c r="O558" s="248"/>
      <c r="P558" s="252"/>
      <c r="Q558" s="248"/>
      <c r="R558" s="252"/>
      <c r="S558" s="248" t="s">
        <v>1269</v>
      </c>
      <c r="T558" s="248" t="s">
        <v>53</v>
      </c>
      <c r="U558" s="253" t="s">
        <v>1333</v>
      </c>
      <c r="V558" s="254"/>
      <c r="W558" s="253" t="s">
        <v>1196</v>
      </c>
      <c r="X558" s="255"/>
      <c r="Y558" s="251">
        <f t="shared" si="65"/>
        <v>13</v>
      </c>
      <c r="Z558" s="256"/>
      <c r="AA558" s="251">
        <f t="array" ref="AA558">_xlfn.IFS(AND(Y558=1,O558&lt;&gt;0),25,AND(Y558=1,Q558&lt;&gt;0),21,AND(Y558=1,T558="ALTO"),16,AND(Y558=1,T558="BAJO"),11,AND(Y558=1,U558&lt;&gt;0),2,AND(Y558=2,O558&lt;&gt;0),25,AND(Y558=2,Q558&lt;&gt;0),21,AND(Y558=2,T558="ALTO"),16,AND(Y558=2,T558="BAJO"),11,AND(Y558=2,U558&lt;&gt;0),4,AND(Y558=3,O558&lt;&gt;0),25,AND(Y558=3,Q558&lt;&gt;0),21,AND(Y558=3,T558="ALTO"),16,AND(Y558=3,T558="BAJO"),12,AND(Y558=3,U558&lt;&gt;0),5,AND(Y558=4,O558&lt;&gt;0),25,AND(Y558=4,Q558&lt;&gt;0),13,AND(Y558=4,T558="ALTO"),16,AND(Y558=4,T558="BAJO"),14,AND(Y558=4,U558&lt;&gt;0),7,AND(Y558=5,O558&lt;&gt;0),25,AND(Y558=5,Q558&lt;&gt;0),21,AND(Y558=5,T558="ALTO"),16,AND(Y558=5,T558="BAJO"),12,AND(Y558=5,U558&lt;&gt;0),8,AND(Y558=6,O558&lt;&gt;0),25,AND(Y558=6,Q558&lt;&gt;0),21,AND(Y558=6,T558="ALTO"),20,AND(Y558=6,T558="BAJO"),17,AND(Y558=6,U558&lt;&gt;0),6,AND(Y558=7,O558&lt;&gt;0),25,AND(Y558=7,Q558&lt;&gt;0),23,AND(Y558=7,T558="ALTO"),16,AND(Y558=7,T558="BAJO"),11,AND(Y558=7,U558&lt;&gt;0),7,AND(Y558=8,O558&lt;&gt;0),25,AND(Y558=8,Q558&lt;&gt;0),21,AND(Y558=8,T558="ALTO"),16,AND(Y558=8,T558="BAJO"),12,AND(Y558=8,U558&lt;&gt;0),8,AND(Y558=9,O558&lt;&gt;0),25,AND(Y558=9,Q558&lt;&gt;0),21,AND(Y558=9,T558="ALTO"),20,AND(Y558=9,T558="BAJO"),17,AND(Y558=9,U558&lt;&gt;0),13,AND(Y558=10,O558&lt;&gt;0),25,AND(Y558=10,Q558&lt;&gt;0),22,AND(Y558=10,T558="ALTO"),21,AND(Y558=10,T558="BAJO"),18,AND(Y558=10,U558&lt;&gt;0),18,AND(Y558=11,O558&lt;&gt;0),25,AND(Y558=11,Q558&lt;&gt;0),23,AND(Y558=11,T558="ALTO"),20,AND(Y558=11,T558="BAJO"),16,AND(Y558=11,U558&lt;&gt;0),11,AND(Y558=12,O558&lt;&gt;0),25,AND(Y558=12,Q558&lt;&gt;0),23,AND(Y558=12,T558="ALTO"),20,AND(Y558=12,T558="BAJO"),16,AND(Y558=12,U558&lt;&gt;0),12,AND(Y558=13,O558&lt;&gt;0),25,AND(Y558=13,Q558&lt;&gt;0),21,AND(Y558=13,T558="ALTO"),20,AND(Y558=13,T558="BAJO"),17,AND(Y558=13,U558&lt;&gt;0),17,AND(Y558=14,O558&lt;&gt;0),25,AND(Y558=14,Q558&lt;&gt;0),24,AND(Y558=14,T558="ALTO"),23,AND(Y558=14,T558="BAJO"),21,AND(Y558=14,U558&lt;&gt;0),18,AND(Y558=15,O558&lt;&gt;0),25,AND(Y558=15,Q558&lt;&gt;0),24,AND(Y558=15,T558="ALTO"),22,AND(Y558=15,T558="BAJO"),19,AND(Y558=15,U558&lt;&gt;0),19,AND(Y558=16,O558&lt;&gt;0),25,AND(Y558=16,Q558&lt;&gt;0),23,AND(Y558=16,T558="ALTO"),23,AND(Y558=16,T558="BAJO"),23,AND(Y558=16,U558&lt;&gt;0),20,AND(Y558=17,O558&lt;&gt;0),25,AND(Y558=17,Q558&lt;&gt;0),24,AND(Y558=17,T558="ALTO"),23,AND(Y558=17,T558="BAJO"),21,AND(Y558=17,U558&lt;&gt;0),20,AND(Y558=18,O558&lt;&gt;0),25,AND(Y558=18,Q558&lt;&gt;0),24,AND(Y558=18,T558="ALTO"),23,AND(Y558=18,T558="BAJO"),22,AND(Y558=18,U558&lt;&gt;0),21,AND(Y558=19,O558&lt;&gt;0),25,AND(Y558=19,Q558&lt;&gt;0),25,AND(Y558=19,T558="ALTO"),24,AND(Y558=19,T558="BAJO"),22,AND(Y558=19,U558&lt;&gt;0),22,AND(Y558&lt;&gt;0,W558&lt;&gt;0),Y558,TRUE,"FALSO")</f>
        <v>20</v>
      </c>
      <c r="AB558" s="248"/>
      <c r="AC558" s="248"/>
      <c r="AD558" s="430"/>
      <c r="AE558" s="431"/>
      <c r="AF558" s="431"/>
      <c r="AG558" s="223"/>
      <c r="AH558" s="223"/>
      <c r="AI558" s="223"/>
      <c r="AJ558" s="223"/>
      <c r="AK558" s="223"/>
      <c r="AL558" s="223"/>
      <c r="AM558" s="223"/>
      <c r="AN558" s="259"/>
      <c r="AO558" s="223"/>
      <c r="AP558" s="259"/>
      <c r="AR558" s="260"/>
      <c r="AT558" s="260"/>
      <c r="AV558" s="260"/>
    </row>
    <row r="559" spans="1:48" s="225" customFormat="1" ht="47.25" customHeight="1">
      <c r="A559" s="656"/>
      <c r="B559" s="553"/>
      <c r="C559" s="589"/>
      <c r="D559" s="268" t="s">
        <v>819</v>
      </c>
      <c r="E559" s="272" t="s">
        <v>865</v>
      </c>
      <c r="F559" s="185" t="s">
        <v>0</v>
      </c>
      <c r="G559" s="246" t="s">
        <v>51</v>
      </c>
      <c r="H559" s="247" t="s">
        <v>135</v>
      </c>
      <c r="I559" s="248" t="s">
        <v>148</v>
      </c>
      <c r="J559" s="248" t="str">
        <f>IF(OR(F559="SE",F559="SA"),VLOOKUP(I559,'Tabla de Peligros y Riesgo'!$C$2:$E$227,2,FALSE),VLOOKUP(I559,'LISTA DE ASPECTOS - IMPACTOS'!$D$3:$F$72,2,FALSE))</f>
        <v>Riesgos Disergonómico</v>
      </c>
      <c r="K559" s="249" t="str">
        <f>IF(OR(F559="SE",F559="SA"),VLOOKUP(I559,'Tabla de Peligros y Riesgo'!$C$2:$E$227,3,FALSE),VLOOKUP(I559,'LISTA DE ASPECTOS - IMPACTOS'!$D$3:$F$72,3,FALSE))</f>
        <v>Lumbalgia</v>
      </c>
      <c r="L559" s="250" t="s">
        <v>56</v>
      </c>
      <c r="M559" s="248">
        <v>3</v>
      </c>
      <c r="N559" s="251">
        <f t="shared" si="66"/>
        <v>13</v>
      </c>
      <c r="O559" s="248"/>
      <c r="P559" s="252"/>
      <c r="Q559" s="248"/>
      <c r="R559" s="252"/>
      <c r="S559" s="248"/>
      <c r="T559" s="248"/>
      <c r="U559" s="248" t="s">
        <v>1253</v>
      </c>
      <c r="V559" s="254"/>
      <c r="W559" s="253" t="s">
        <v>1196</v>
      </c>
      <c r="X559" s="255"/>
      <c r="Y559" s="251">
        <f t="shared" si="65"/>
        <v>13</v>
      </c>
      <c r="Z559" s="256"/>
      <c r="AA559" s="251">
        <f t="array" ref="AA559">_xlfn.IFS(AND(Y559=1,O559&lt;&gt;0),25,AND(Y559=1,Q559&lt;&gt;0),21,AND(Y559=1,T559="ALTO"),16,AND(Y559=1,T559="BAJO"),11,AND(Y559=1,U559&lt;&gt;0),2,AND(Y559=2,O559&lt;&gt;0),25,AND(Y559=2,Q559&lt;&gt;0),21,AND(Y559=2,T559="ALTO"),16,AND(Y559=2,T559="BAJO"),11,AND(Y559=2,U559&lt;&gt;0),4,AND(Y559=3,O559&lt;&gt;0),25,AND(Y559=3,Q559&lt;&gt;0),21,AND(Y559=3,T559="ALTO"),16,AND(Y559=3,T559="BAJO"),12,AND(Y559=3,U559&lt;&gt;0),5,AND(Y559=4,O559&lt;&gt;0),25,AND(Y559=4,Q559&lt;&gt;0),13,AND(Y559=4,T559="ALTO"),16,AND(Y559=4,T559="BAJO"),14,AND(Y559=4,U559&lt;&gt;0),7,AND(Y559=5,O559&lt;&gt;0),25,AND(Y559=5,Q559&lt;&gt;0),21,AND(Y559=5,T559="ALTO"),16,AND(Y559=5,T559="BAJO"),12,AND(Y559=5,U559&lt;&gt;0),8,AND(Y559=6,O559&lt;&gt;0),25,AND(Y559=6,Q559&lt;&gt;0),21,AND(Y559=6,T559="ALTO"),20,AND(Y559=6,T559="BAJO"),17,AND(Y559=6,U559&lt;&gt;0),6,AND(Y559=7,O559&lt;&gt;0),25,AND(Y559=7,Q559&lt;&gt;0),23,AND(Y559=7,T559="ALTO"),16,AND(Y559=7,T559="BAJO"),11,AND(Y559=7,U559&lt;&gt;0),7,AND(Y559=8,O559&lt;&gt;0),25,AND(Y559=8,Q559&lt;&gt;0),21,AND(Y559=8,T559="ALTO"),16,AND(Y559=8,T559="BAJO"),12,AND(Y559=8,U559&lt;&gt;0),8,AND(Y559=9,O559&lt;&gt;0),25,AND(Y559=9,Q559&lt;&gt;0),21,AND(Y559=9,T559="ALTO"),20,AND(Y559=9,T559="BAJO"),17,AND(Y559=9,U559&lt;&gt;0),13,AND(Y559=10,O559&lt;&gt;0),25,AND(Y559=10,Q559&lt;&gt;0),22,AND(Y559=10,T559="ALTO"),21,AND(Y559=10,T559="BAJO"),18,AND(Y559=10,U559&lt;&gt;0),18,AND(Y559=11,O559&lt;&gt;0),25,AND(Y559=11,Q559&lt;&gt;0),23,AND(Y559=11,T559="ALTO"),20,AND(Y559=11,T559="BAJO"),16,AND(Y559=11,U559&lt;&gt;0),11,AND(Y559=12,O559&lt;&gt;0),25,AND(Y559=12,Q559&lt;&gt;0),23,AND(Y559=12,T559="ALTO"),20,AND(Y559=12,T559="BAJO"),16,AND(Y559=12,U559&lt;&gt;0),12,AND(Y559=13,O559&lt;&gt;0),25,AND(Y559=13,Q559&lt;&gt;0),21,AND(Y559=13,T559="ALTO"),20,AND(Y559=13,T559="BAJO"),17,AND(Y559=13,U559&lt;&gt;0),17,AND(Y559=14,O559&lt;&gt;0),25,AND(Y559=14,Q559&lt;&gt;0),24,AND(Y559=14,T559="ALTO"),23,AND(Y559=14,T559="BAJO"),21,AND(Y559=14,U559&lt;&gt;0),18,AND(Y559=15,O559&lt;&gt;0),25,AND(Y559=15,Q559&lt;&gt;0),24,AND(Y559=15,T559="ALTO"),22,AND(Y559=15,T559="BAJO"),19,AND(Y559=15,U559&lt;&gt;0),19,AND(Y559=16,O559&lt;&gt;0),25,AND(Y559=16,Q559&lt;&gt;0),23,AND(Y559=16,T559="ALTO"),23,AND(Y559=16,T559="BAJO"),23,AND(Y559=16,U559&lt;&gt;0),20,AND(Y559=17,O559&lt;&gt;0),25,AND(Y559=17,Q559&lt;&gt;0),24,AND(Y559=17,T559="ALTO"),23,AND(Y559=17,T559="BAJO"),21,AND(Y559=17,U559&lt;&gt;0),20,AND(Y559=18,O559&lt;&gt;0),25,AND(Y559=18,Q559&lt;&gt;0),24,AND(Y559=18,T559="ALTO"),23,AND(Y559=18,T559="BAJO"),22,AND(Y559=18,U559&lt;&gt;0),21,AND(Y559=19,O559&lt;&gt;0),25,AND(Y559=19,Q559&lt;&gt;0),25,AND(Y559=19,T559="ALTO"),24,AND(Y559=19,T559="BAJO"),22,AND(Y559=19,U559&lt;&gt;0),22,AND(Y559&lt;&gt;0,W559&lt;&gt;0),Y559,TRUE,"FALSO")</f>
        <v>17</v>
      </c>
      <c r="AB559" s="248"/>
      <c r="AC559" s="248"/>
      <c r="AD559" s="430"/>
      <c r="AE559" s="431"/>
      <c r="AF559" s="431"/>
      <c r="AG559" s="223"/>
      <c r="AH559" s="223"/>
      <c r="AI559" s="223"/>
      <c r="AJ559" s="223"/>
      <c r="AK559" s="223"/>
      <c r="AL559" s="223"/>
      <c r="AM559" s="223"/>
      <c r="AN559" s="259"/>
      <c r="AO559" s="223"/>
      <c r="AP559" s="259"/>
      <c r="AR559" s="260"/>
      <c r="AT559" s="260"/>
      <c r="AV559" s="260"/>
    </row>
    <row r="560" spans="1:48" ht="57" customHeight="1">
      <c r="A560" s="656"/>
      <c r="B560" s="554"/>
      <c r="C560" s="590"/>
      <c r="D560" s="270" t="s">
        <v>819</v>
      </c>
      <c r="E560" s="272" t="s">
        <v>865</v>
      </c>
      <c r="F560" s="185" t="s">
        <v>2</v>
      </c>
      <c r="G560" s="246" t="s">
        <v>52</v>
      </c>
      <c r="H560" s="247" t="s">
        <v>128</v>
      </c>
      <c r="I560" s="248" t="s">
        <v>150</v>
      </c>
      <c r="J560" s="248" t="str">
        <f>IF(OR(F560="SE",F560="SA"),VLOOKUP(I560,'Tabla de Peligros y Riesgo'!$C$2:$E$227,2,FALSE),VLOOKUP(I560,'LISTA DE ASPECTOS - IMPACTOS'!$D$3:$F$72,2,FALSE))</f>
        <v>Alteración de la calidad de suelo/agua</v>
      </c>
      <c r="K560" s="249" t="str">
        <f>IF(OR(F560="SE",F560="SA"),VLOOKUP(I560,'Tabla de Peligros y Riesgo'!$C$2:$E$227,3,FALSE),VLOOKUP(I560,'LISTA DE ASPECTOS - IMPACTOS'!$D$3:$F$72,3,FALSE))</f>
        <v>Potencial afectación a la calidad ambiental del suelo, agua, aire, flora y fauna</v>
      </c>
      <c r="L560" s="250" t="s">
        <v>56</v>
      </c>
      <c r="M560" s="248">
        <v>4</v>
      </c>
      <c r="N560" s="251">
        <f t="shared" si="66"/>
        <v>18</v>
      </c>
      <c r="O560" s="248"/>
      <c r="P560" s="252"/>
      <c r="Q560" s="248"/>
      <c r="R560" s="252"/>
      <c r="S560" s="248"/>
      <c r="T560" s="248"/>
      <c r="U560" s="248" t="s">
        <v>1253</v>
      </c>
      <c r="V560" s="252"/>
      <c r="W560" s="253"/>
      <c r="X560" s="255"/>
      <c r="Y560" s="251">
        <f t="shared" si="65"/>
        <v>18</v>
      </c>
      <c r="Z560" s="256"/>
      <c r="AA560" s="251">
        <f t="array" ref="AA560">_xlfn.IFS(AND(Y560=1,O560&lt;&gt;0),25,AND(Y560=1,Q560&lt;&gt;0),21,AND(Y560=1,T560="ALTO"),16,AND(Y560=1,T560="BAJO"),11,AND(Y560=1,U560&lt;&gt;0),2,AND(Y560=2,O560&lt;&gt;0),25,AND(Y560=2,Q560&lt;&gt;0),21,AND(Y560=2,T560="ALTO"),16,AND(Y560=2,T560="BAJO"),11,AND(Y560=2,U560&lt;&gt;0),4,AND(Y560=3,O560&lt;&gt;0),25,AND(Y560=3,Q560&lt;&gt;0),21,AND(Y560=3,T560="ALTO"),16,AND(Y560=3,T560="BAJO"),12,AND(Y560=3,U560&lt;&gt;0),5,AND(Y560=4,O560&lt;&gt;0),25,AND(Y560=4,Q560&lt;&gt;0),13,AND(Y560=4,T560="ALTO"),16,AND(Y560=4,T560="BAJO"),14,AND(Y560=4,U560&lt;&gt;0),7,AND(Y560=5,O560&lt;&gt;0),25,AND(Y560=5,Q560&lt;&gt;0),21,AND(Y560=5,T560="ALTO"),16,AND(Y560=5,T560="BAJO"),12,AND(Y560=5,U560&lt;&gt;0),8,AND(Y560=6,O560&lt;&gt;0),25,AND(Y560=6,Q560&lt;&gt;0),21,AND(Y560=6,T560="ALTO"),20,AND(Y560=6,T560="BAJO"),17,AND(Y560=6,U560&lt;&gt;0),6,AND(Y560=7,O560&lt;&gt;0),25,AND(Y560=7,Q560&lt;&gt;0),23,AND(Y560=7,T560="ALTO"),16,AND(Y560=7,T560="BAJO"),11,AND(Y560=7,U560&lt;&gt;0),7,AND(Y560=8,O560&lt;&gt;0),25,AND(Y560=8,Q560&lt;&gt;0),21,AND(Y560=8,T560="ALTO"),16,AND(Y560=8,T560="BAJO"),12,AND(Y560=8,U560&lt;&gt;0),8,AND(Y560=9,O560&lt;&gt;0),25,AND(Y560=9,Q560&lt;&gt;0),21,AND(Y560=9,T560="ALTO"),20,AND(Y560=9,T560="BAJO"),17,AND(Y560=9,U560&lt;&gt;0),13,AND(Y560=10,O560&lt;&gt;0),25,AND(Y560=10,Q560&lt;&gt;0),22,AND(Y560=10,T560="ALTO"),21,AND(Y560=10,T560="BAJO"),18,AND(Y560=10,U560&lt;&gt;0),18,AND(Y560=11,O560&lt;&gt;0),25,AND(Y560=11,Q560&lt;&gt;0),23,AND(Y560=11,T560="ALTO"),20,AND(Y560=11,T560="BAJO"),16,AND(Y560=11,U560&lt;&gt;0),11,AND(Y560=12,O560&lt;&gt;0),25,AND(Y560=12,Q560&lt;&gt;0),23,AND(Y560=12,T560="ALTO"),20,AND(Y560=12,T560="BAJO"),16,AND(Y560=12,U560&lt;&gt;0),12,AND(Y560=13,O560&lt;&gt;0),25,AND(Y560=13,Q560&lt;&gt;0),21,AND(Y560=13,T560="ALTO"),20,AND(Y560=13,T560="BAJO"),17,AND(Y560=13,U560&lt;&gt;0),17,AND(Y560=14,O560&lt;&gt;0),25,AND(Y560=14,Q560&lt;&gt;0),24,AND(Y560=14,T560="ALTO"),23,AND(Y560=14,T560="BAJO"),21,AND(Y560=14,U560&lt;&gt;0),18,AND(Y560=15,O560&lt;&gt;0),25,AND(Y560=15,Q560&lt;&gt;0),24,AND(Y560=15,T560="ALTO"),22,AND(Y560=15,T560="BAJO"),19,AND(Y560=15,U560&lt;&gt;0),19,AND(Y560=16,O560&lt;&gt;0),25,AND(Y560=16,Q560&lt;&gt;0),23,AND(Y560=16,T560="ALTO"),23,AND(Y560=16,T560="BAJO"),23,AND(Y560=16,U560&lt;&gt;0),20,AND(Y560=17,O560&lt;&gt;0),25,AND(Y560=17,Q560&lt;&gt;0),24,AND(Y560=17,T560="ALTO"),23,AND(Y560=17,T560="BAJO"),21,AND(Y560=17,U560&lt;&gt;0),20,AND(Y560=18,O560&lt;&gt;0),25,AND(Y560=18,Q560&lt;&gt;0),24,AND(Y560=18,T560="ALTO"),23,AND(Y560=18,T560="BAJO"),22,AND(Y560=18,U560&lt;&gt;0),21,AND(Y560=19,O560&lt;&gt;0),25,AND(Y560=19,Q560&lt;&gt;0),25,AND(Y560=19,T560="ALTO"),24,AND(Y560=19,T560="BAJO"),22,AND(Y560=19,U560&lt;&gt;0),22,AND(Y560&lt;&gt;0,W560&lt;&gt;0),Y560,TRUE,"FALSO")</f>
        <v>21</v>
      </c>
      <c r="AB560" s="50"/>
      <c r="AC560" s="50"/>
      <c r="AD560" s="432"/>
      <c r="AE560" s="433"/>
      <c r="AF560" s="433"/>
      <c r="AN560" s="265"/>
      <c r="AP560" s="265"/>
      <c r="AR560" s="266"/>
      <c r="AT560" s="266"/>
      <c r="AV560" s="266"/>
    </row>
    <row r="561" spans="1:48" s="225" customFormat="1" ht="71.25" customHeight="1">
      <c r="A561" s="656"/>
      <c r="B561" s="443">
        <v>37</v>
      </c>
      <c r="C561" s="525" t="s">
        <v>897</v>
      </c>
      <c r="D561" s="271" t="s">
        <v>782</v>
      </c>
      <c r="E561" s="272" t="s">
        <v>865</v>
      </c>
      <c r="F561" s="185" t="s">
        <v>0</v>
      </c>
      <c r="G561" s="246" t="s">
        <v>57</v>
      </c>
      <c r="H561" s="247" t="s">
        <v>71</v>
      </c>
      <c r="I561" s="248" t="s">
        <v>72</v>
      </c>
      <c r="J561" s="248" t="str">
        <f>IF(OR(F561="SE",F561="SA"),VLOOKUP(I561,'Tabla de Peligros y Riesgo'!$C$2:$E$227,2,FALSE),VLOOKUP(I561,'LISTA DE ASPECTOS - IMPACTOS'!$D$3:$F$72,2,FALSE))</f>
        <v>Contagio</v>
      </c>
      <c r="K561" s="249" t="str">
        <f>IF(OR(F561="SE",F561="SA"),VLOOKUP(I561,'Tabla de Peligros y Riesgo'!$C$2:$E$227,3,FALSE),VLOOKUP(I561,'LISTA DE ASPECTOS - IMPACTOS'!$D$3:$F$72,3,FALSE))</f>
        <v xml:space="preserve">Infección/Muerte </v>
      </c>
      <c r="L561" s="250" t="s">
        <v>90</v>
      </c>
      <c r="M561" s="248">
        <v>2</v>
      </c>
      <c r="N561" s="251">
        <f t="shared" si="66"/>
        <v>5</v>
      </c>
      <c r="O561" s="248"/>
      <c r="P561" s="252"/>
      <c r="Q561" s="248"/>
      <c r="R561" s="252"/>
      <c r="S561" s="248" t="s">
        <v>1190</v>
      </c>
      <c r="T561" s="248" t="s">
        <v>53</v>
      </c>
      <c r="U561" s="253" t="s">
        <v>1191</v>
      </c>
      <c r="V561" s="254">
        <v>0.35</v>
      </c>
      <c r="W561" s="253" t="s">
        <v>1192</v>
      </c>
      <c r="X561" s="255">
        <v>0.15</v>
      </c>
      <c r="Y561" s="251">
        <f t="shared" si="65"/>
        <v>5</v>
      </c>
      <c r="Z561" s="256"/>
      <c r="AA561" s="251">
        <f t="array" ref="AA561">_xlfn.IFS(AND(Y561=1,O561&lt;&gt;0),25,AND(Y561=1,Q561&lt;&gt;0),21,AND(Y561=1,T561="ALTO"),16,AND(Y561=1,T561="BAJO"),11,AND(Y561=1,U561&lt;&gt;0),2,AND(Y561=2,O561&lt;&gt;0),25,AND(Y561=2,Q561&lt;&gt;0),21,AND(Y561=2,T561="ALTO"),16,AND(Y561=2,T561="BAJO"),11,AND(Y561=2,U561&lt;&gt;0),4,AND(Y561=3,O561&lt;&gt;0),25,AND(Y561=3,Q561&lt;&gt;0),21,AND(Y561=3,T561="ALTO"),16,AND(Y561=3,T561="BAJO"),12,AND(Y561=3,U561&lt;&gt;0),5,AND(Y561=4,O561&lt;&gt;0),25,AND(Y561=4,Q561&lt;&gt;0),13,AND(Y561=4,T561="ALTO"),16,AND(Y561=4,T561="BAJO"),14,AND(Y561=4,U561&lt;&gt;0),7,AND(Y561=5,O561&lt;&gt;0),25,AND(Y561=5,Q561&lt;&gt;0),21,AND(Y561=5,T561="ALTO"),16,AND(Y561=5,T561="BAJO"),12,AND(Y561=5,U561&lt;&gt;0),8,AND(Y561=6,O561&lt;&gt;0),25,AND(Y561=6,Q561&lt;&gt;0),21,AND(Y561=6,T561="ALTO"),20,AND(Y561=6,T561="BAJO"),17,AND(Y561=6,U561&lt;&gt;0),6,AND(Y561=7,O561&lt;&gt;0),25,AND(Y561=7,Q561&lt;&gt;0),23,AND(Y561=7,T561="ALTO"),16,AND(Y561=7,T561="BAJO"),11,AND(Y561=7,U561&lt;&gt;0),7,AND(Y561=8,O561&lt;&gt;0),25,AND(Y561=8,Q561&lt;&gt;0),21,AND(Y561=8,T561="ALTO"),16,AND(Y561=8,T561="BAJO"),12,AND(Y561=8,U561&lt;&gt;0),8,AND(Y561=9,O561&lt;&gt;0),25,AND(Y561=9,Q561&lt;&gt;0),21,AND(Y561=9,T561="ALTO"),20,AND(Y561=9,T561="BAJO"),17,AND(Y561=9,U561&lt;&gt;0),13,AND(Y561=10,O561&lt;&gt;0),25,AND(Y561=10,Q561&lt;&gt;0),22,AND(Y561=10,T561="ALTO"),21,AND(Y561=10,T561="BAJO"),18,AND(Y561=10,U561&lt;&gt;0),18,AND(Y561=11,O561&lt;&gt;0),25,AND(Y561=11,Q561&lt;&gt;0),23,AND(Y561=11,T561="ALTO"),20,AND(Y561=11,T561="BAJO"),16,AND(Y561=11,U561&lt;&gt;0),11,AND(Y561=12,O561&lt;&gt;0),25,AND(Y561=12,Q561&lt;&gt;0),23,AND(Y561=12,T561="ALTO"),20,AND(Y561=12,T561="BAJO"),16,AND(Y561=12,U561&lt;&gt;0),12,AND(Y561=13,O561&lt;&gt;0),25,AND(Y561=13,Q561&lt;&gt;0),21,AND(Y561=13,T561="ALTO"),20,AND(Y561=13,T561="BAJO"),17,AND(Y561=13,U561&lt;&gt;0),17,AND(Y561=14,O561&lt;&gt;0),25,AND(Y561=14,Q561&lt;&gt;0),24,AND(Y561=14,T561="ALTO"),23,AND(Y561=14,T561="BAJO"),21,AND(Y561=14,U561&lt;&gt;0),18,AND(Y561=15,O561&lt;&gt;0),25,AND(Y561=15,Q561&lt;&gt;0),24,AND(Y561=15,T561="ALTO"),22,AND(Y561=15,T561="BAJO"),19,AND(Y561=15,U561&lt;&gt;0),19,AND(Y561=16,O561&lt;&gt;0),25,AND(Y561=16,Q561&lt;&gt;0),23,AND(Y561=16,T561="ALTO"),23,AND(Y561=16,T561="BAJO"),23,AND(Y561=16,U561&lt;&gt;0),20,AND(Y561=17,O561&lt;&gt;0),25,AND(Y561=17,Q561&lt;&gt;0),24,AND(Y561=17,T561="ALTO"),23,AND(Y561=17,T561="BAJO"),21,AND(Y561=17,U561&lt;&gt;0),20,AND(Y561=18,O561&lt;&gt;0),25,AND(Y561=18,Q561&lt;&gt;0),24,AND(Y561=18,T561="ALTO"),23,AND(Y561=18,T561="BAJO"),22,AND(Y561=18,U561&lt;&gt;0),21,AND(Y561=19,O561&lt;&gt;0),25,AND(Y561=19,Q561&lt;&gt;0),25,AND(Y561=19,T561="ALTO"),24,AND(Y561=19,T561="BAJO"),22,AND(Y561=19,U561&lt;&gt;0),22,AND(Y561&lt;&gt;0,W561&lt;&gt;0),Y561,TRUE,"FALSO")</f>
        <v>16</v>
      </c>
      <c r="AB561" s="248"/>
      <c r="AC561" s="248"/>
      <c r="AD561" s="430"/>
      <c r="AE561" s="431"/>
      <c r="AF561" s="431"/>
      <c r="AG561" s="223"/>
      <c r="AH561" s="223"/>
      <c r="AI561" s="223"/>
      <c r="AJ561" s="223"/>
      <c r="AK561" s="223"/>
      <c r="AL561" s="223"/>
      <c r="AM561" s="223"/>
      <c r="AN561" s="259"/>
      <c r="AO561" s="223"/>
      <c r="AP561" s="259"/>
      <c r="AR561" s="260"/>
      <c r="AT561" s="260"/>
      <c r="AV561" s="260"/>
    </row>
    <row r="562" spans="1:48" ht="57" customHeight="1">
      <c r="A562" s="656"/>
      <c r="B562" s="444"/>
      <c r="C562" s="526"/>
      <c r="D562" s="270" t="s">
        <v>782</v>
      </c>
      <c r="E562" s="272" t="s">
        <v>865</v>
      </c>
      <c r="F562" s="185" t="s">
        <v>2</v>
      </c>
      <c r="G562" s="246" t="s">
        <v>58</v>
      </c>
      <c r="H562" s="247" t="s">
        <v>531</v>
      </c>
      <c r="I562" s="248" t="s">
        <v>543</v>
      </c>
      <c r="J562" s="248" t="str">
        <f>IF(OR(F562="SE",F562="SA"),VLOOKUP(I562,'Tabla de Peligros y Riesgo'!$C$2:$E$227,2,FALSE),VLOOKUP(I562,'LISTA DE ASPECTOS - IMPACTOS'!$D$3:$F$72,2,FALSE))</f>
        <v>Alteración de la calidad de suelo/agua</v>
      </c>
      <c r="K562" s="249" t="str">
        <f>IF(OR(F562="SE",F562="SA"),VLOOKUP(I562,'Tabla de Peligros y Riesgo'!$C$2:$E$227,3,FALSE),VLOOKUP(I562,'LISTA DE ASPECTOS - IMPACTOS'!$D$3:$F$72,3,FALSE))</f>
        <v>Potencial afectación a la calidad ambiental del suelo, agua, aire, flora y fauna</v>
      </c>
      <c r="L562" s="250" t="s">
        <v>65</v>
      </c>
      <c r="M562" s="248">
        <v>2</v>
      </c>
      <c r="N562" s="251">
        <f t="shared" si="66"/>
        <v>12</v>
      </c>
      <c r="O562" s="248"/>
      <c r="P562" s="252"/>
      <c r="Q562" s="248"/>
      <c r="R562" s="252"/>
      <c r="S562" s="248" t="s">
        <v>1193</v>
      </c>
      <c r="T562" s="248" t="s">
        <v>59</v>
      </c>
      <c r="U562" s="262" t="s">
        <v>1194</v>
      </c>
      <c r="V562" s="252"/>
      <c r="W562" s="253"/>
      <c r="X562" s="255"/>
      <c r="Y562" s="251">
        <f t="shared" si="65"/>
        <v>12</v>
      </c>
      <c r="Z562" s="256">
        <f>IF(N562&gt;=16,MAX(O562:T562),IF(N562&lt;16,MAX(O562:X562)))</f>
        <v>0</v>
      </c>
      <c r="AA562" s="251">
        <f t="array" ref="AA562">_xlfn.IFS(AND(Y562=1,O562&lt;&gt;0),25,AND(Y562=1,Q562&lt;&gt;0),21,AND(Y562=1,T562="ALTO"),16,AND(Y562=1,T562="BAJO"),11,AND(Y562=1,U562&lt;&gt;0),2,AND(Y562=2,O562&lt;&gt;0),25,AND(Y562=2,Q562&lt;&gt;0),21,AND(Y562=2,T562="ALTO"),16,AND(Y562=2,T562="BAJO"),11,AND(Y562=2,U562&lt;&gt;0),4,AND(Y562=3,O562&lt;&gt;0),25,AND(Y562=3,Q562&lt;&gt;0),21,AND(Y562=3,T562="ALTO"),16,AND(Y562=3,T562="BAJO"),12,AND(Y562=3,U562&lt;&gt;0),5,AND(Y562=4,O562&lt;&gt;0),25,AND(Y562=4,Q562&lt;&gt;0),13,AND(Y562=4,T562="ALTO"),16,AND(Y562=4,T562="BAJO"),14,AND(Y562=4,U562&lt;&gt;0),7,AND(Y562=5,O562&lt;&gt;0),25,AND(Y562=5,Q562&lt;&gt;0),21,AND(Y562=5,T562="ALTO"),16,AND(Y562=5,T562="BAJO"),12,AND(Y562=5,U562&lt;&gt;0),8,AND(Y562=6,O562&lt;&gt;0),25,AND(Y562=6,Q562&lt;&gt;0),21,AND(Y562=6,T562="ALTO"),20,AND(Y562=6,T562="BAJO"),17,AND(Y562=6,U562&lt;&gt;0),6,AND(Y562=7,O562&lt;&gt;0),25,AND(Y562=7,Q562&lt;&gt;0),23,AND(Y562=7,T562="ALTO"),16,AND(Y562=7,T562="BAJO"),11,AND(Y562=7,U562&lt;&gt;0),7,AND(Y562=8,O562&lt;&gt;0),25,AND(Y562=8,Q562&lt;&gt;0),21,AND(Y562=8,T562="ALTO"),16,AND(Y562=8,T562="BAJO"),12,AND(Y562=8,U562&lt;&gt;0),8,AND(Y562=9,O562&lt;&gt;0),25,AND(Y562=9,Q562&lt;&gt;0),21,AND(Y562=9,T562="ALTO"),20,AND(Y562=9,T562="BAJO"),17,AND(Y562=9,U562&lt;&gt;0),13,AND(Y562=10,O562&lt;&gt;0),25,AND(Y562=10,Q562&lt;&gt;0),22,AND(Y562=10,T562="ALTO"),21,AND(Y562=10,T562="BAJO"),18,AND(Y562=10,U562&lt;&gt;0),18,AND(Y562=11,O562&lt;&gt;0),25,AND(Y562=11,Q562&lt;&gt;0),23,AND(Y562=11,T562="ALTO"),20,AND(Y562=11,T562="BAJO"),16,AND(Y562=11,U562&lt;&gt;0),11,AND(Y562=12,O562&lt;&gt;0),25,AND(Y562=12,Q562&lt;&gt;0),23,AND(Y562=12,T562="ALTO"),20,AND(Y562=12,T562="BAJO"),16,AND(Y562=12,U562&lt;&gt;0),12,AND(Y562=13,O562&lt;&gt;0),25,AND(Y562=13,Q562&lt;&gt;0),21,AND(Y562=13,T562="ALTO"),20,AND(Y562=13,T562="BAJO"),17,AND(Y562=13,U562&lt;&gt;0),17,AND(Y562=14,O562&lt;&gt;0),25,AND(Y562=14,Q562&lt;&gt;0),24,AND(Y562=14,T562="ALTO"),23,AND(Y562=14,T562="BAJO"),21,AND(Y562=14,U562&lt;&gt;0),18,AND(Y562=15,O562&lt;&gt;0),25,AND(Y562=15,Q562&lt;&gt;0),24,AND(Y562=15,T562="ALTO"),22,AND(Y562=15,T562="BAJO"),19,AND(Y562=15,U562&lt;&gt;0),19,AND(Y562=16,O562&lt;&gt;0),25,AND(Y562=16,Q562&lt;&gt;0),23,AND(Y562=16,T562="ALTO"),23,AND(Y562=16,T562="BAJO"),23,AND(Y562=16,U562&lt;&gt;0),20,AND(Y562=17,O562&lt;&gt;0),25,AND(Y562=17,Q562&lt;&gt;0),24,AND(Y562=17,T562="ALTO"),23,AND(Y562=17,T562="BAJO"),21,AND(Y562=17,U562&lt;&gt;0),20,AND(Y562=18,O562&lt;&gt;0),25,AND(Y562=18,Q562&lt;&gt;0),24,AND(Y562=18,T562="ALTO"),23,AND(Y562=18,T562="BAJO"),22,AND(Y562=18,U562&lt;&gt;0),21,AND(Y562=19,O562&lt;&gt;0),25,AND(Y562=19,Q562&lt;&gt;0),25,AND(Y562=19,T562="ALTO"),24,AND(Y562=19,T562="BAJO"),22,AND(Y562=19,U562&lt;&gt;0),22,AND(Y562&lt;&gt;0,W562&lt;&gt;0),Y562,TRUE,"FALSO")</f>
        <v>16</v>
      </c>
      <c r="AB562" s="50"/>
      <c r="AC562" s="50"/>
      <c r="AD562" s="432"/>
      <c r="AE562" s="433"/>
      <c r="AF562" s="433"/>
      <c r="AN562" s="265"/>
      <c r="AP562" s="265"/>
      <c r="AR562" s="266"/>
      <c r="AT562" s="266"/>
      <c r="AV562" s="266"/>
    </row>
    <row r="563" spans="1:48" s="225" customFormat="1" ht="71.25" customHeight="1">
      <c r="A563" s="656"/>
      <c r="B563" s="444"/>
      <c r="C563" s="526"/>
      <c r="D563" s="271" t="s">
        <v>782</v>
      </c>
      <c r="E563" s="272" t="s">
        <v>865</v>
      </c>
      <c r="F563" s="185" t="s">
        <v>0</v>
      </c>
      <c r="G563" s="246" t="s">
        <v>57</v>
      </c>
      <c r="H563" s="247" t="s">
        <v>63</v>
      </c>
      <c r="I563" s="248" t="s">
        <v>64</v>
      </c>
      <c r="J563" s="248" t="str">
        <f>IF(OR(F563="SE",F563="SA"),VLOOKUP(I563,'Tabla de Peligros y Riesgo'!$C$2:$E$227,2,FALSE),VLOOKUP(I563,'LISTA DE ASPECTOS - IMPACTOS'!$D$3:$F$72,2,FALSE))</f>
        <v>Riesgo Psicosocial</v>
      </c>
      <c r="K563" s="249" t="str">
        <f>IF(OR(F563="SE",F563="SA"),VLOOKUP(I563,'Tabla de Peligros y Riesgo'!$C$2:$E$227,3,FALSE),VLOOKUP(I563,'LISTA DE ASPECTOS - IMPACTOS'!$D$3:$F$72,3,FALSE))</f>
        <v>Estrés / Depresión</v>
      </c>
      <c r="L563" s="250" t="s">
        <v>56</v>
      </c>
      <c r="M563" s="248">
        <v>3</v>
      </c>
      <c r="N563" s="251">
        <f>IF(CONCATENATE(M563,L563)="1A",1,IF(CONCATENATE(M563,L563)="1B",2,IF(CONCATENATE(M563,L563)="2A",3,IF(CONCATENATE(M563,L563)="1C",4,IF(CONCATENATE(M563,L563)="2B",5,IF(CONCATENATE(M563,L563)="3A",6,IF(CONCATENATE(M563,L563)="1D",7,IF(CONCATENATE(M563,L563)="2C",8,IF(CONCATENATE(M563,L563)="3B",9,IF(CONCATENATE(M563,L563)="4A",10,IF(CONCATENATE(M563,L563)="1E",11,IF(CONCATENATE(M563,L563)="2D",12,IF(CONCATENATE(M563,L563)="3C",13,IF(CONCATENATE(M563,L563)="4B",14,IF(CONCATENATE(M563,L563)="5A",15,IF(CONCATENATE(M563,L563)="2E",16,IF(CONCATENATE(M563,L563)="3D",17,IF(CONCATENATE(M563,L563)="4C",18,IF(CONCATENATE(M563,L563)="5B",19,IF(CONCATENATE(M563,L563)="3E",20,IF(CONCATENATE(M563,L563)="4D",21,IF(CONCATENATE(M563,L563)="5C",22,IF(CONCATENATE(M563,L563)="4E",23,IF(CONCATENATE(M563,L563)="5D",24,IF(CONCATENATE(M563,L563)="5E",25,"")))))))))))))))))))))))))</f>
        <v>13</v>
      </c>
      <c r="O563" s="248"/>
      <c r="P563" s="252"/>
      <c r="Q563" s="248"/>
      <c r="R563" s="252"/>
      <c r="S563" s="248"/>
      <c r="T563" s="248"/>
      <c r="U563" s="253" t="s">
        <v>1195</v>
      </c>
      <c r="V563" s="254"/>
      <c r="W563" s="253" t="s">
        <v>1196</v>
      </c>
      <c r="X563" s="255"/>
      <c r="Y563" s="251">
        <f t="shared" si="65"/>
        <v>13</v>
      </c>
      <c r="Z563" s="256">
        <f>IF(N563&gt;=16,MAX(O563:T563),IF(N563&lt;16,MAX(O563:X563)))</f>
        <v>0</v>
      </c>
      <c r="AA563" s="251">
        <f t="array" ref="AA563">_xlfn.IFS(AND(Y563=1,O563&lt;&gt;0),25,AND(Y563=1,Q563&lt;&gt;0),21,AND(Y563=1,T563="ALTO"),16,AND(Y563=1,T563="BAJO"),11,AND(Y563=1,U563&lt;&gt;0),2,AND(Y563=2,O563&lt;&gt;0),25,AND(Y563=2,Q563&lt;&gt;0),21,AND(Y563=2,T563="ALTO"),16,AND(Y563=2,T563="BAJO"),11,AND(Y563=2,U563&lt;&gt;0),4,AND(Y563=3,O563&lt;&gt;0),25,AND(Y563=3,Q563&lt;&gt;0),21,AND(Y563=3,T563="ALTO"),16,AND(Y563=3,T563="BAJO"),12,AND(Y563=3,U563&lt;&gt;0),5,AND(Y563=4,O563&lt;&gt;0),25,AND(Y563=4,Q563&lt;&gt;0),13,AND(Y563=4,T563="ALTO"),16,AND(Y563=4,T563="BAJO"),14,AND(Y563=4,U563&lt;&gt;0),7,AND(Y563=5,O563&lt;&gt;0),25,AND(Y563=5,Q563&lt;&gt;0),21,AND(Y563=5,T563="ALTO"),16,AND(Y563=5,T563="BAJO"),12,AND(Y563=5,U563&lt;&gt;0),8,AND(Y563=6,O563&lt;&gt;0),25,AND(Y563=6,Q563&lt;&gt;0),21,AND(Y563=6,T563="ALTO"),20,AND(Y563=6,T563="BAJO"),17,AND(Y563=6,U563&lt;&gt;0),6,AND(Y563=7,O563&lt;&gt;0),25,AND(Y563=7,Q563&lt;&gt;0),23,AND(Y563=7,T563="ALTO"),16,AND(Y563=7,T563="BAJO"),11,AND(Y563=7,U563&lt;&gt;0),7,AND(Y563=8,O563&lt;&gt;0),25,AND(Y563=8,Q563&lt;&gt;0),21,AND(Y563=8,T563="ALTO"),16,AND(Y563=8,T563="BAJO"),12,AND(Y563=8,U563&lt;&gt;0),8,AND(Y563=9,O563&lt;&gt;0),25,AND(Y563=9,Q563&lt;&gt;0),21,AND(Y563=9,T563="ALTO"),20,AND(Y563=9,T563="BAJO"),17,AND(Y563=9,U563&lt;&gt;0),13,AND(Y563=10,O563&lt;&gt;0),25,AND(Y563=10,Q563&lt;&gt;0),22,AND(Y563=10,T563="ALTO"),21,AND(Y563=10,T563="BAJO"),18,AND(Y563=10,U563&lt;&gt;0),18,AND(Y563=11,O563&lt;&gt;0),25,AND(Y563=11,Q563&lt;&gt;0),23,AND(Y563=11,T563="ALTO"),20,AND(Y563=11,T563="BAJO"),16,AND(Y563=11,U563&lt;&gt;0),11,AND(Y563=12,O563&lt;&gt;0),25,AND(Y563=12,Q563&lt;&gt;0),23,AND(Y563=12,T563="ALTO"),20,AND(Y563=12,T563="BAJO"),16,AND(Y563=12,U563&lt;&gt;0),12,AND(Y563=13,O563&lt;&gt;0),25,AND(Y563=13,Q563&lt;&gt;0),21,AND(Y563=13,T563="ALTO"),20,AND(Y563=13,T563="BAJO"),17,AND(Y563=13,U563&lt;&gt;0),17,AND(Y563=14,O563&lt;&gt;0),25,AND(Y563=14,Q563&lt;&gt;0),24,AND(Y563=14,T563="ALTO"),23,AND(Y563=14,T563="BAJO"),21,AND(Y563=14,U563&lt;&gt;0),18,AND(Y563=15,O563&lt;&gt;0),25,AND(Y563=15,Q563&lt;&gt;0),24,AND(Y563=15,T563="ALTO"),22,AND(Y563=15,T563="BAJO"),19,AND(Y563=15,U563&lt;&gt;0),19,AND(Y563=16,O563&lt;&gt;0),25,AND(Y563=16,Q563&lt;&gt;0),23,AND(Y563=16,T563="ALTO"),23,AND(Y563=16,T563="BAJO"),23,AND(Y563=16,U563&lt;&gt;0),20,AND(Y563=17,O563&lt;&gt;0),25,AND(Y563=17,Q563&lt;&gt;0),24,AND(Y563=17,T563="ALTO"),23,AND(Y563=17,T563="BAJO"),21,AND(Y563=17,U563&lt;&gt;0),20,AND(Y563=18,O563&lt;&gt;0),25,AND(Y563=18,Q563&lt;&gt;0),24,AND(Y563=18,T563="ALTO"),23,AND(Y563=18,T563="BAJO"),22,AND(Y563=18,U563&lt;&gt;0),21,AND(Y563=19,O563&lt;&gt;0),25,AND(Y563=19,Q563&lt;&gt;0),25,AND(Y563=19,T563="ALTO"),24,AND(Y563=19,T563="BAJO"),22,AND(Y563=19,U563&lt;&gt;0),22,AND(Y563&lt;&gt;0,W563&lt;&gt;0),Y563,TRUE,"FALSO")</f>
        <v>17</v>
      </c>
      <c r="AB563" s="248"/>
      <c r="AC563" s="248"/>
      <c r="AD563" s="257"/>
      <c r="AE563" s="258"/>
      <c r="AF563" s="258"/>
      <c r="AG563" s="223"/>
      <c r="AH563" s="223"/>
      <c r="AI563" s="223"/>
      <c r="AJ563" s="223"/>
      <c r="AK563" s="223"/>
      <c r="AL563" s="223"/>
      <c r="AM563" s="223"/>
      <c r="AN563" s="259"/>
      <c r="AO563" s="223"/>
      <c r="AP563" s="259"/>
      <c r="AR563" s="260"/>
      <c r="AT563" s="260"/>
      <c r="AV563" s="260"/>
    </row>
    <row r="564" spans="1:48" s="225" customFormat="1" ht="71.25" customHeight="1">
      <c r="A564" s="656"/>
      <c r="B564" s="444"/>
      <c r="C564" s="526"/>
      <c r="D564" s="252" t="s">
        <v>839</v>
      </c>
      <c r="E564" s="272" t="s">
        <v>865</v>
      </c>
      <c r="F564" s="185" t="s">
        <v>1</v>
      </c>
      <c r="G564" s="246" t="s">
        <v>57</v>
      </c>
      <c r="H564" s="247" t="s">
        <v>66</v>
      </c>
      <c r="I564" s="248" t="s">
        <v>68</v>
      </c>
      <c r="J564" s="248" t="str">
        <f>IF(OR(F564="SE",F564="SA"),VLOOKUP(I564,'Tabla de Peligros y Riesgo'!$C$2:$E$227,2,FALSE),VLOOKUP(I564,'LISTA DE ASPECTOS - IMPACTOS'!$D$3:$F$72,2,FALSE))</f>
        <v>Caída al mismo nivel</v>
      </c>
      <c r="K564" s="249" t="str">
        <f>IF(OR(F564="SE",F564="SA"),VLOOKUP(I564,'Tabla de Peligros y Riesgo'!$C$2:$E$227,3,FALSE),VLOOKUP(I564,'LISTA DE ASPECTOS - IMPACTOS'!$D$3:$F$72,3,FALSE))</f>
        <v>Contusión/Fractura/Muerte</v>
      </c>
      <c r="L564" s="250" t="s">
        <v>90</v>
      </c>
      <c r="M564" s="248">
        <v>4</v>
      </c>
      <c r="N564" s="251">
        <f>IF(CONCATENATE(M564,L564)="1A",1,IF(CONCATENATE(M564,L564)="1B",2,IF(CONCATENATE(M564,L564)="2A",3,IF(CONCATENATE(M564,L564)="1C",4,IF(CONCATENATE(M564,L564)="2B",5,IF(CONCATENATE(M564,L564)="3A",6,IF(CONCATENATE(M564,L564)="1D",7,IF(CONCATENATE(M564,L564)="2C",8,IF(CONCATENATE(M564,L564)="3B",9,IF(CONCATENATE(M564,L564)="4A",10,IF(CONCATENATE(M564,L564)="1E",11,IF(CONCATENATE(M564,L564)="2D",12,IF(CONCATENATE(M564,L564)="3C",13,IF(CONCATENATE(M564,L564)="4B",14,IF(CONCATENATE(M564,L564)="5A",15,IF(CONCATENATE(M564,L564)="2E",16,IF(CONCATENATE(M564,L564)="3D",17,IF(CONCATENATE(M564,L564)="4C",18,IF(CONCATENATE(M564,L564)="5B",19,IF(CONCATENATE(M564,L564)="3E",20,IF(CONCATENATE(M564,L564)="4D",21,IF(CONCATENATE(M564,L564)="5C",22,IF(CONCATENATE(M564,L564)="4E",23,IF(CONCATENATE(M564,L564)="5D",24,IF(CONCATENATE(M564,L564)="5E",25,"")))))))))))))))))))))))))</f>
        <v>14</v>
      </c>
      <c r="O564" s="248"/>
      <c r="P564" s="252"/>
      <c r="Q564" s="248"/>
      <c r="R564" s="252"/>
      <c r="S564" s="248"/>
      <c r="T564" s="248"/>
      <c r="U564" s="253" t="s">
        <v>1208</v>
      </c>
      <c r="V564" s="254"/>
      <c r="W564" s="253" t="s">
        <v>1196</v>
      </c>
      <c r="X564" s="255"/>
      <c r="Y564" s="251">
        <f t="shared" si="65"/>
        <v>14</v>
      </c>
      <c r="Z564" s="256"/>
      <c r="AA564" s="251">
        <f t="array" ref="AA564">_xlfn.IFS(AND(Y564=1,O564&lt;&gt;0),25,AND(Y564=1,Q564&lt;&gt;0),21,AND(Y564=1,T564="ALTO"),16,AND(Y564=1,T564="BAJO"),11,AND(Y564=1,U564&lt;&gt;0),2,AND(Y564=2,O564&lt;&gt;0),25,AND(Y564=2,Q564&lt;&gt;0),21,AND(Y564=2,T564="ALTO"),16,AND(Y564=2,T564="BAJO"),11,AND(Y564=2,U564&lt;&gt;0),4,AND(Y564=3,O564&lt;&gt;0),25,AND(Y564=3,Q564&lt;&gt;0),21,AND(Y564=3,T564="ALTO"),16,AND(Y564=3,T564="BAJO"),12,AND(Y564=3,U564&lt;&gt;0),5,AND(Y564=4,O564&lt;&gt;0),25,AND(Y564=4,Q564&lt;&gt;0),13,AND(Y564=4,T564="ALTO"),16,AND(Y564=4,T564="BAJO"),14,AND(Y564=4,U564&lt;&gt;0),7,AND(Y564=5,O564&lt;&gt;0),25,AND(Y564=5,Q564&lt;&gt;0),21,AND(Y564=5,T564="ALTO"),16,AND(Y564=5,T564="BAJO"),12,AND(Y564=5,U564&lt;&gt;0),8,AND(Y564=6,O564&lt;&gt;0),25,AND(Y564=6,Q564&lt;&gt;0),21,AND(Y564=6,T564="ALTO"),20,AND(Y564=6,T564="BAJO"),17,AND(Y564=6,U564&lt;&gt;0),6,AND(Y564=7,O564&lt;&gt;0),25,AND(Y564=7,Q564&lt;&gt;0),23,AND(Y564=7,T564="ALTO"),16,AND(Y564=7,T564="BAJO"),11,AND(Y564=7,U564&lt;&gt;0),7,AND(Y564=8,O564&lt;&gt;0),25,AND(Y564=8,Q564&lt;&gt;0),21,AND(Y564=8,T564="ALTO"),16,AND(Y564=8,T564="BAJO"),12,AND(Y564=8,U564&lt;&gt;0),8,AND(Y564=9,O564&lt;&gt;0),25,AND(Y564=9,Q564&lt;&gt;0),21,AND(Y564=9,T564="ALTO"),20,AND(Y564=9,T564="BAJO"),17,AND(Y564=9,U564&lt;&gt;0),13,AND(Y564=10,O564&lt;&gt;0),25,AND(Y564=10,Q564&lt;&gt;0),22,AND(Y564=10,T564="ALTO"),21,AND(Y564=10,T564="BAJO"),18,AND(Y564=10,U564&lt;&gt;0),18,AND(Y564=11,O564&lt;&gt;0),25,AND(Y564=11,Q564&lt;&gt;0),23,AND(Y564=11,T564="ALTO"),20,AND(Y564=11,T564="BAJO"),16,AND(Y564=11,U564&lt;&gt;0),11,AND(Y564=12,O564&lt;&gt;0),25,AND(Y564=12,Q564&lt;&gt;0),23,AND(Y564=12,T564="ALTO"),20,AND(Y564=12,T564="BAJO"),16,AND(Y564=12,U564&lt;&gt;0),12,AND(Y564=13,O564&lt;&gt;0),25,AND(Y564=13,Q564&lt;&gt;0),21,AND(Y564=13,T564="ALTO"),20,AND(Y564=13,T564="BAJO"),17,AND(Y564=13,U564&lt;&gt;0),17,AND(Y564=14,O564&lt;&gt;0),25,AND(Y564=14,Q564&lt;&gt;0),24,AND(Y564=14,T564="ALTO"),23,AND(Y564=14,T564="BAJO"),21,AND(Y564=14,U564&lt;&gt;0),18,AND(Y564=15,O564&lt;&gt;0),25,AND(Y564=15,Q564&lt;&gt;0),24,AND(Y564=15,T564="ALTO"),22,AND(Y564=15,T564="BAJO"),19,AND(Y564=15,U564&lt;&gt;0),19,AND(Y564=16,O564&lt;&gt;0),25,AND(Y564=16,Q564&lt;&gt;0),23,AND(Y564=16,T564="ALTO"),23,AND(Y564=16,T564="BAJO"),23,AND(Y564=16,U564&lt;&gt;0),20,AND(Y564=17,O564&lt;&gt;0),25,AND(Y564=17,Q564&lt;&gt;0),24,AND(Y564=17,T564="ALTO"),23,AND(Y564=17,T564="BAJO"),21,AND(Y564=17,U564&lt;&gt;0),20,AND(Y564=18,O564&lt;&gt;0),25,AND(Y564=18,Q564&lt;&gt;0),24,AND(Y564=18,T564="ALTO"),23,AND(Y564=18,T564="BAJO"),22,AND(Y564=18,U564&lt;&gt;0),21,AND(Y564=19,O564&lt;&gt;0),25,AND(Y564=19,Q564&lt;&gt;0),25,AND(Y564=19,T564="ALTO"),24,AND(Y564=19,T564="BAJO"),22,AND(Y564=19,U564&lt;&gt;0),22,AND(Y564&lt;&gt;0,W564&lt;&gt;0),Y564,TRUE,"FALSO")</f>
        <v>18</v>
      </c>
      <c r="AB564" s="248"/>
      <c r="AC564" s="248"/>
      <c r="AD564" s="430"/>
      <c r="AE564" s="431"/>
      <c r="AF564" s="431"/>
      <c r="AG564" s="223"/>
      <c r="AH564" s="223"/>
      <c r="AI564" s="223"/>
      <c r="AJ564" s="223"/>
      <c r="AK564" s="223"/>
      <c r="AL564" s="223"/>
      <c r="AM564" s="223"/>
      <c r="AN564" s="259"/>
      <c r="AO564" s="223"/>
      <c r="AP564" s="259"/>
      <c r="AR564" s="260"/>
      <c r="AT564" s="260"/>
      <c r="AV564" s="260"/>
    </row>
    <row r="565" spans="1:48" s="225" customFormat="1" ht="71.25" customHeight="1">
      <c r="A565" s="656"/>
      <c r="B565" s="444"/>
      <c r="C565" s="526"/>
      <c r="D565" s="252" t="s">
        <v>839</v>
      </c>
      <c r="E565" s="272" t="s">
        <v>865</v>
      </c>
      <c r="F565" s="185" t="s">
        <v>1</v>
      </c>
      <c r="G565" s="246" t="s">
        <v>57</v>
      </c>
      <c r="H565" s="247" t="s">
        <v>111</v>
      </c>
      <c r="I565" s="248" t="s">
        <v>112</v>
      </c>
      <c r="J565" s="248" t="str">
        <f>IF(OR(F565="SE",F565="SA"),VLOOKUP(I565,'Tabla de Peligros y Riesgo'!$C$2:$E$227,2,FALSE),VLOOKUP(I565,'LISTA DE ASPECTOS - IMPACTOS'!$D$3:$F$72,2,FALSE))</f>
        <v xml:space="preserve">Electrocución </v>
      </c>
      <c r="K565" s="249" t="str">
        <f>IF(OR(F565="SE",F565="SA"),VLOOKUP(I565,'Tabla de Peligros y Riesgo'!$C$2:$E$227,3,FALSE),VLOOKUP(I565,'LISTA DE ASPECTOS - IMPACTOS'!$D$3:$F$72,3,FALSE))</f>
        <v xml:space="preserve">Muerte </v>
      </c>
      <c r="L565" s="250" t="s">
        <v>56</v>
      </c>
      <c r="M565" s="248">
        <v>3</v>
      </c>
      <c r="N565" s="251">
        <f t="shared" ref="N565:N576" si="67">IF(CONCATENATE(M565,L565)="1A",1,IF(CONCATENATE(M565,L565)="1B",2,IF(CONCATENATE(M565,L565)="2A",3,IF(CONCATENATE(M565,L565)="1C",4,IF(CONCATENATE(M565,L565)="2B",5,IF(CONCATENATE(M565,L565)="3A",6,IF(CONCATENATE(M565,L565)="1D",7,IF(CONCATENATE(M565,L565)="2C",8,IF(CONCATENATE(M565,L565)="3B",9,IF(CONCATENATE(M565,L565)="4A",10,IF(CONCATENATE(M565,L565)="1E",11,IF(CONCATENATE(M565,L565)="2D",12,IF(CONCATENATE(M565,L565)="3C",13,IF(CONCATENATE(M565,L565)="4B",14,IF(CONCATENATE(M565,L565)="5A",15,IF(CONCATENATE(M565,L565)="2E",16,IF(CONCATENATE(M565,L565)="3D",17,IF(CONCATENATE(M565,L565)="4C",18,IF(CONCATENATE(M565,L565)="5B",19,IF(CONCATENATE(M565,L565)="3E",20,IF(CONCATENATE(M565,L565)="4D",21,IF(CONCATENATE(M565,L565)="5C",22,IF(CONCATENATE(M565,L565)="4E",23,IF(CONCATENATE(M565,L565)="5D",24,IF(CONCATENATE(M565,L565)="5E",25,"")))))))))))))))))))))))))</f>
        <v>13</v>
      </c>
      <c r="O565" s="248"/>
      <c r="P565" s="252"/>
      <c r="Q565" s="248"/>
      <c r="R565" s="252"/>
      <c r="S565" s="248" t="s">
        <v>1198</v>
      </c>
      <c r="T565" s="248" t="s">
        <v>53</v>
      </c>
      <c r="U565" s="253" t="s">
        <v>1225</v>
      </c>
      <c r="V565" s="254"/>
      <c r="W565" s="253" t="s">
        <v>1196</v>
      </c>
      <c r="X565" s="255">
        <v>0.2</v>
      </c>
      <c r="Y565" s="251">
        <f t="shared" si="65"/>
        <v>13</v>
      </c>
      <c r="Z565" s="256">
        <f>IF(N565&gt;=16,MAX(O565:T565),IF(N565&lt;16,MAX(O565:X565)))</f>
        <v>0.2</v>
      </c>
      <c r="AA565" s="251">
        <f t="array" ref="AA565">_xlfn.IFS(AND(Y565=1,O565&lt;&gt;0),25,AND(Y565=1,Q565&lt;&gt;0),21,AND(Y565=1,T565="ALTO"),16,AND(Y565=1,T565="BAJO"),11,AND(Y565=1,U565&lt;&gt;0),2,AND(Y565=2,O565&lt;&gt;0),25,AND(Y565=2,Q565&lt;&gt;0),21,AND(Y565=2,T565="ALTO"),16,AND(Y565=2,T565="BAJO"),11,AND(Y565=2,U565&lt;&gt;0),4,AND(Y565=3,O565&lt;&gt;0),25,AND(Y565=3,Q565&lt;&gt;0),21,AND(Y565=3,T565="ALTO"),16,AND(Y565=3,T565="BAJO"),12,AND(Y565=3,U565&lt;&gt;0),5,AND(Y565=4,O565&lt;&gt;0),25,AND(Y565=4,Q565&lt;&gt;0),13,AND(Y565=4,T565="ALTO"),16,AND(Y565=4,T565="BAJO"),14,AND(Y565=4,U565&lt;&gt;0),7,AND(Y565=5,O565&lt;&gt;0),25,AND(Y565=5,Q565&lt;&gt;0),21,AND(Y565=5,T565="ALTO"),16,AND(Y565=5,T565="BAJO"),12,AND(Y565=5,U565&lt;&gt;0),8,AND(Y565=6,O565&lt;&gt;0),25,AND(Y565=6,Q565&lt;&gt;0),21,AND(Y565=6,T565="ALTO"),20,AND(Y565=6,T565="BAJO"),17,AND(Y565=6,U565&lt;&gt;0),6,AND(Y565=7,O565&lt;&gt;0),25,AND(Y565=7,Q565&lt;&gt;0),23,AND(Y565=7,T565="ALTO"),16,AND(Y565=7,T565="BAJO"),11,AND(Y565=7,U565&lt;&gt;0),7,AND(Y565=8,O565&lt;&gt;0),25,AND(Y565=8,Q565&lt;&gt;0),21,AND(Y565=8,T565="ALTO"),16,AND(Y565=8,T565="BAJO"),12,AND(Y565=8,U565&lt;&gt;0),8,AND(Y565=9,O565&lt;&gt;0),25,AND(Y565=9,Q565&lt;&gt;0),21,AND(Y565=9,T565="ALTO"),20,AND(Y565=9,T565="BAJO"),17,AND(Y565=9,U565&lt;&gt;0),13,AND(Y565=10,O565&lt;&gt;0),25,AND(Y565=10,Q565&lt;&gt;0),22,AND(Y565=10,T565="ALTO"),21,AND(Y565=10,T565="BAJO"),18,AND(Y565=10,U565&lt;&gt;0),18,AND(Y565=11,O565&lt;&gt;0),25,AND(Y565=11,Q565&lt;&gt;0),23,AND(Y565=11,T565="ALTO"),20,AND(Y565=11,T565="BAJO"),16,AND(Y565=11,U565&lt;&gt;0),11,AND(Y565=12,O565&lt;&gt;0),25,AND(Y565=12,Q565&lt;&gt;0),23,AND(Y565=12,T565="ALTO"),20,AND(Y565=12,T565="BAJO"),16,AND(Y565=12,U565&lt;&gt;0),12,AND(Y565=13,O565&lt;&gt;0),25,AND(Y565=13,Q565&lt;&gt;0),21,AND(Y565=13,T565="ALTO"),20,AND(Y565=13,T565="BAJO"),17,AND(Y565=13,U565&lt;&gt;0),17,AND(Y565=14,O565&lt;&gt;0),25,AND(Y565=14,Q565&lt;&gt;0),24,AND(Y565=14,T565="ALTO"),23,AND(Y565=14,T565="BAJO"),21,AND(Y565=14,U565&lt;&gt;0),18,AND(Y565=15,O565&lt;&gt;0),25,AND(Y565=15,Q565&lt;&gt;0),24,AND(Y565=15,T565="ALTO"),22,AND(Y565=15,T565="BAJO"),19,AND(Y565=15,U565&lt;&gt;0),19,AND(Y565=16,O565&lt;&gt;0),25,AND(Y565=16,Q565&lt;&gt;0),23,AND(Y565=16,T565="ALTO"),23,AND(Y565=16,T565="BAJO"),23,AND(Y565=16,U565&lt;&gt;0),20,AND(Y565=17,O565&lt;&gt;0),25,AND(Y565=17,Q565&lt;&gt;0),24,AND(Y565=17,T565="ALTO"),23,AND(Y565=17,T565="BAJO"),21,AND(Y565=17,U565&lt;&gt;0),20,AND(Y565=18,O565&lt;&gt;0),25,AND(Y565=18,Q565&lt;&gt;0),24,AND(Y565=18,T565="ALTO"),23,AND(Y565=18,T565="BAJO"),22,AND(Y565=18,U565&lt;&gt;0),21,AND(Y565=19,O565&lt;&gt;0),25,AND(Y565=19,Q565&lt;&gt;0),25,AND(Y565=19,T565="ALTO"),24,AND(Y565=19,T565="BAJO"),22,AND(Y565=19,U565&lt;&gt;0),22,AND(Y565&lt;&gt;0,W565&lt;&gt;0),Y565,TRUE,"FALSO")</f>
        <v>20</v>
      </c>
      <c r="AB565" s="248" t="s">
        <v>1200</v>
      </c>
      <c r="AC565" s="248" t="s">
        <v>1201</v>
      </c>
      <c r="AD565" s="257"/>
      <c r="AE565" s="258"/>
      <c r="AF565" s="258"/>
      <c r="AG565" s="223"/>
      <c r="AH565" s="223"/>
      <c r="AI565" s="223"/>
      <c r="AJ565" s="223"/>
      <c r="AK565" s="223"/>
      <c r="AL565" s="223"/>
      <c r="AM565" s="223"/>
      <c r="AN565" s="259"/>
      <c r="AO565" s="223"/>
      <c r="AP565" s="259"/>
      <c r="AR565" s="260"/>
      <c r="AT565" s="260"/>
      <c r="AV565" s="260"/>
    </row>
    <row r="566" spans="1:48" s="225" customFormat="1" ht="71.25" customHeight="1">
      <c r="A566" s="656"/>
      <c r="B566" s="444"/>
      <c r="C566" s="526"/>
      <c r="D566" s="252" t="s">
        <v>898</v>
      </c>
      <c r="E566" s="272" t="s">
        <v>865</v>
      </c>
      <c r="F566" s="185" t="s">
        <v>0</v>
      </c>
      <c r="G566" s="246" t="s">
        <v>57</v>
      </c>
      <c r="H566" s="247" t="s">
        <v>135</v>
      </c>
      <c r="I566" s="248" t="s">
        <v>136</v>
      </c>
      <c r="J566" s="248" t="str">
        <f>IF(OR(F566="SE",F566="SA"),VLOOKUP(I566,'Tabla de Peligros y Riesgo'!$C$2:$E$227,2,FALSE),VLOOKUP(I566,'LISTA DE ASPECTOS - IMPACTOS'!$D$3:$F$72,2,FALSE))</f>
        <v>Riesgos Disergonómico</v>
      </c>
      <c r="K566" s="249" t="str">
        <f>IF(OR(F566="SE",F566="SA"),VLOOKUP(I566,'Tabla de Peligros y Riesgo'!$C$2:$E$227,3,FALSE),VLOOKUP(I566,'LISTA DE ASPECTOS - IMPACTOS'!$D$3:$F$72,3,FALSE))</f>
        <v>Lumbalgia</v>
      </c>
      <c r="L566" s="250" t="s">
        <v>56</v>
      </c>
      <c r="M566" s="248">
        <v>3</v>
      </c>
      <c r="N566" s="251">
        <f t="shared" si="67"/>
        <v>13</v>
      </c>
      <c r="O566" s="248"/>
      <c r="P566" s="252"/>
      <c r="Q566" s="248"/>
      <c r="R566" s="252"/>
      <c r="S566" s="248"/>
      <c r="T566" s="248"/>
      <c r="U566" s="253" t="s">
        <v>1334</v>
      </c>
      <c r="V566" s="254">
        <v>0.35</v>
      </c>
      <c r="W566" s="253" t="s">
        <v>1196</v>
      </c>
      <c r="X566" s="255">
        <v>0.15</v>
      </c>
      <c r="Y566" s="251">
        <f t="shared" si="65"/>
        <v>13</v>
      </c>
      <c r="Z566" s="256"/>
      <c r="AA566" s="251">
        <f t="array" ref="AA566">_xlfn.IFS(AND(Y566=1,O566&lt;&gt;0),25,AND(Y566=1,Q566&lt;&gt;0),21,AND(Y566=1,T566="ALTO"),16,AND(Y566=1,T566="BAJO"),11,AND(Y566=1,U566&lt;&gt;0),2,AND(Y566=2,O566&lt;&gt;0),25,AND(Y566=2,Q566&lt;&gt;0),21,AND(Y566=2,T566="ALTO"),16,AND(Y566=2,T566="BAJO"),11,AND(Y566=2,U566&lt;&gt;0),4,AND(Y566=3,O566&lt;&gt;0),25,AND(Y566=3,Q566&lt;&gt;0),21,AND(Y566=3,T566="ALTO"),16,AND(Y566=3,T566="BAJO"),12,AND(Y566=3,U566&lt;&gt;0),5,AND(Y566=4,O566&lt;&gt;0),25,AND(Y566=4,Q566&lt;&gt;0),13,AND(Y566=4,T566="ALTO"),16,AND(Y566=4,T566="BAJO"),14,AND(Y566=4,U566&lt;&gt;0),7,AND(Y566=5,O566&lt;&gt;0),25,AND(Y566=5,Q566&lt;&gt;0),21,AND(Y566=5,T566="ALTO"),16,AND(Y566=5,T566="BAJO"),12,AND(Y566=5,U566&lt;&gt;0),8,AND(Y566=6,O566&lt;&gt;0),25,AND(Y566=6,Q566&lt;&gt;0),21,AND(Y566=6,T566="ALTO"),20,AND(Y566=6,T566="BAJO"),17,AND(Y566=6,U566&lt;&gt;0),6,AND(Y566=7,O566&lt;&gt;0),25,AND(Y566=7,Q566&lt;&gt;0),23,AND(Y566=7,T566="ALTO"),16,AND(Y566=7,T566="BAJO"),11,AND(Y566=7,U566&lt;&gt;0),7,AND(Y566=8,O566&lt;&gt;0),25,AND(Y566=8,Q566&lt;&gt;0),21,AND(Y566=8,T566="ALTO"),16,AND(Y566=8,T566="BAJO"),12,AND(Y566=8,U566&lt;&gt;0),8,AND(Y566=9,O566&lt;&gt;0),25,AND(Y566=9,Q566&lt;&gt;0),21,AND(Y566=9,T566="ALTO"),20,AND(Y566=9,T566="BAJO"),17,AND(Y566=9,U566&lt;&gt;0),13,AND(Y566=10,O566&lt;&gt;0),25,AND(Y566=10,Q566&lt;&gt;0),22,AND(Y566=10,T566="ALTO"),21,AND(Y566=10,T566="BAJO"),18,AND(Y566=10,U566&lt;&gt;0),18,AND(Y566=11,O566&lt;&gt;0),25,AND(Y566=11,Q566&lt;&gt;0),23,AND(Y566=11,T566="ALTO"),20,AND(Y566=11,T566="BAJO"),16,AND(Y566=11,U566&lt;&gt;0),11,AND(Y566=12,O566&lt;&gt;0),25,AND(Y566=12,Q566&lt;&gt;0),23,AND(Y566=12,T566="ALTO"),20,AND(Y566=12,T566="BAJO"),16,AND(Y566=12,U566&lt;&gt;0),12,AND(Y566=13,O566&lt;&gt;0),25,AND(Y566=13,Q566&lt;&gt;0),21,AND(Y566=13,T566="ALTO"),20,AND(Y566=13,T566="BAJO"),17,AND(Y566=13,U566&lt;&gt;0),17,AND(Y566=14,O566&lt;&gt;0),25,AND(Y566=14,Q566&lt;&gt;0),24,AND(Y566=14,T566="ALTO"),23,AND(Y566=14,T566="BAJO"),21,AND(Y566=14,U566&lt;&gt;0),18,AND(Y566=15,O566&lt;&gt;0),25,AND(Y566=15,Q566&lt;&gt;0),24,AND(Y566=15,T566="ALTO"),22,AND(Y566=15,T566="BAJO"),19,AND(Y566=15,U566&lt;&gt;0),19,AND(Y566=16,O566&lt;&gt;0),25,AND(Y566=16,Q566&lt;&gt;0),23,AND(Y566=16,T566="ALTO"),23,AND(Y566=16,T566="BAJO"),23,AND(Y566=16,U566&lt;&gt;0),20,AND(Y566=17,O566&lt;&gt;0),25,AND(Y566=17,Q566&lt;&gt;0),24,AND(Y566=17,T566="ALTO"),23,AND(Y566=17,T566="BAJO"),21,AND(Y566=17,U566&lt;&gt;0),20,AND(Y566=18,O566&lt;&gt;0),25,AND(Y566=18,Q566&lt;&gt;0),24,AND(Y566=18,T566="ALTO"),23,AND(Y566=18,T566="BAJO"),22,AND(Y566=18,U566&lt;&gt;0),21,AND(Y566=19,O566&lt;&gt;0),25,AND(Y566=19,Q566&lt;&gt;0),25,AND(Y566=19,T566="ALTO"),24,AND(Y566=19,T566="BAJO"),22,AND(Y566=19,U566&lt;&gt;0),22,AND(Y566&lt;&gt;0,W566&lt;&gt;0),Y566,TRUE,"FALSO")</f>
        <v>17</v>
      </c>
      <c r="AB566" s="248"/>
      <c r="AC566" s="248"/>
      <c r="AD566" s="430"/>
      <c r="AE566" s="431"/>
      <c r="AF566" s="431"/>
      <c r="AG566" s="223"/>
      <c r="AH566" s="223"/>
      <c r="AI566" s="223"/>
      <c r="AJ566" s="223"/>
      <c r="AK566" s="223"/>
      <c r="AL566" s="223"/>
      <c r="AM566" s="223"/>
      <c r="AN566" s="259"/>
      <c r="AO566" s="223"/>
      <c r="AP566" s="259"/>
      <c r="AR566" s="260"/>
      <c r="AT566" s="260"/>
      <c r="AV566" s="260"/>
    </row>
    <row r="567" spans="1:48" s="225" customFormat="1" ht="71.25" customHeight="1">
      <c r="A567" s="656"/>
      <c r="B567" s="444"/>
      <c r="C567" s="526"/>
      <c r="D567" s="252" t="s">
        <v>899</v>
      </c>
      <c r="E567" s="272" t="s">
        <v>865</v>
      </c>
      <c r="F567" s="185" t="s">
        <v>0</v>
      </c>
      <c r="G567" s="246" t="s">
        <v>57</v>
      </c>
      <c r="H567" s="247" t="s">
        <v>135</v>
      </c>
      <c r="I567" s="248" t="s">
        <v>136</v>
      </c>
      <c r="J567" s="248" t="str">
        <f>IF(OR(F567="SE",F567="SA"),VLOOKUP(I567,'Tabla de Peligros y Riesgo'!$C$2:$E$227,2,FALSE),VLOOKUP(I567,'LISTA DE ASPECTOS - IMPACTOS'!$D$3:$F$72,2,FALSE))</f>
        <v>Riesgos Disergonómico</v>
      </c>
      <c r="K567" s="249" t="str">
        <f>IF(OR(F567="SE",F567="SA"),VLOOKUP(I567,'Tabla de Peligros y Riesgo'!$C$2:$E$227,3,FALSE),VLOOKUP(I567,'LISTA DE ASPECTOS - IMPACTOS'!$D$3:$F$72,3,FALSE))</f>
        <v>Lumbalgia</v>
      </c>
      <c r="L567" s="250" t="s">
        <v>56</v>
      </c>
      <c r="M567" s="248">
        <v>3</v>
      </c>
      <c r="N567" s="251">
        <f t="shared" si="67"/>
        <v>13</v>
      </c>
      <c r="O567" s="248"/>
      <c r="P567" s="252"/>
      <c r="Q567" s="248"/>
      <c r="R567" s="252"/>
      <c r="S567" s="248"/>
      <c r="T567" s="248"/>
      <c r="U567" s="253" t="s">
        <v>1335</v>
      </c>
      <c r="V567" s="254">
        <v>0.35</v>
      </c>
      <c r="W567" s="253" t="s">
        <v>1196</v>
      </c>
      <c r="X567" s="255">
        <v>0.15</v>
      </c>
      <c r="Y567" s="251">
        <f t="shared" si="65"/>
        <v>13</v>
      </c>
      <c r="Z567" s="256"/>
      <c r="AA567" s="251">
        <f t="array" ref="AA567">_xlfn.IFS(AND(Y567=1,O567&lt;&gt;0),25,AND(Y567=1,Q567&lt;&gt;0),21,AND(Y567=1,T567="ALTO"),16,AND(Y567=1,T567="BAJO"),11,AND(Y567=1,U567&lt;&gt;0),2,AND(Y567=2,O567&lt;&gt;0),25,AND(Y567=2,Q567&lt;&gt;0),21,AND(Y567=2,T567="ALTO"),16,AND(Y567=2,T567="BAJO"),11,AND(Y567=2,U567&lt;&gt;0),4,AND(Y567=3,O567&lt;&gt;0),25,AND(Y567=3,Q567&lt;&gt;0),21,AND(Y567=3,T567="ALTO"),16,AND(Y567=3,T567="BAJO"),12,AND(Y567=3,U567&lt;&gt;0),5,AND(Y567=4,O567&lt;&gt;0),25,AND(Y567=4,Q567&lt;&gt;0),13,AND(Y567=4,T567="ALTO"),16,AND(Y567=4,T567="BAJO"),14,AND(Y567=4,U567&lt;&gt;0),7,AND(Y567=5,O567&lt;&gt;0),25,AND(Y567=5,Q567&lt;&gt;0),21,AND(Y567=5,T567="ALTO"),16,AND(Y567=5,T567="BAJO"),12,AND(Y567=5,U567&lt;&gt;0),8,AND(Y567=6,O567&lt;&gt;0),25,AND(Y567=6,Q567&lt;&gt;0),21,AND(Y567=6,T567="ALTO"),20,AND(Y567=6,T567="BAJO"),17,AND(Y567=6,U567&lt;&gt;0),6,AND(Y567=7,O567&lt;&gt;0),25,AND(Y567=7,Q567&lt;&gt;0),23,AND(Y567=7,T567="ALTO"),16,AND(Y567=7,T567="BAJO"),11,AND(Y567=7,U567&lt;&gt;0),7,AND(Y567=8,O567&lt;&gt;0),25,AND(Y567=8,Q567&lt;&gt;0),21,AND(Y567=8,T567="ALTO"),16,AND(Y567=8,T567="BAJO"),12,AND(Y567=8,U567&lt;&gt;0),8,AND(Y567=9,O567&lt;&gt;0),25,AND(Y567=9,Q567&lt;&gt;0),21,AND(Y567=9,T567="ALTO"),20,AND(Y567=9,T567="BAJO"),17,AND(Y567=9,U567&lt;&gt;0),13,AND(Y567=10,O567&lt;&gt;0),25,AND(Y567=10,Q567&lt;&gt;0),22,AND(Y567=10,T567="ALTO"),21,AND(Y567=10,T567="BAJO"),18,AND(Y567=10,U567&lt;&gt;0),18,AND(Y567=11,O567&lt;&gt;0),25,AND(Y567=11,Q567&lt;&gt;0),23,AND(Y567=11,T567="ALTO"),20,AND(Y567=11,T567="BAJO"),16,AND(Y567=11,U567&lt;&gt;0),11,AND(Y567=12,O567&lt;&gt;0),25,AND(Y567=12,Q567&lt;&gt;0),23,AND(Y567=12,T567="ALTO"),20,AND(Y567=12,T567="BAJO"),16,AND(Y567=12,U567&lt;&gt;0),12,AND(Y567=13,O567&lt;&gt;0),25,AND(Y567=13,Q567&lt;&gt;0),21,AND(Y567=13,T567="ALTO"),20,AND(Y567=13,T567="BAJO"),17,AND(Y567=13,U567&lt;&gt;0),17,AND(Y567=14,O567&lt;&gt;0),25,AND(Y567=14,Q567&lt;&gt;0),24,AND(Y567=14,T567="ALTO"),23,AND(Y567=14,T567="BAJO"),21,AND(Y567=14,U567&lt;&gt;0),18,AND(Y567=15,O567&lt;&gt;0),25,AND(Y567=15,Q567&lt;&gt;0),24,AND(Y567=15,T567="ALTO"),22,AND(Y567=15,T567="BAJO"),19,AND(Y567=15,U567&lt;&gt;0),19,AND(Y567=16,O567&lt;&gt;0),25,AND(Y567=16,Q567&lt;&gt;0),23,AND(Y567=16,T567="ALTO"),23,AND(Y567=16,T567="BAJO"),23,AND(Y567=16,U567&lt;&gt;0),20,AND(Y567=17,O567&lt;&gt;0),25,AND(Y567=17,Q567&lt;&gt;0),24,AND(Y567=17,T567="ALTO"),23,AND(Y567=17,T567="BAJO"),21,AND(Y567=17,U567&lt;&gt;0),20,AND(Y567=18,O567&lt;&gt;0),25,AND(Y567=18,Q567&lt;&gt;0),24,AND(Y567=18,T567="ALTO"),23,AND(Y567=18,T567="BAJO"),22,AND(Y567=18,U567&lt;&gt;0),21,AND(Y567=19,O567&lt;&gt;0),25,AND(Y567=19,Q567&lt;&gt;0),25,AND(Y567=19,T567="ALTO"),24,AND(Y567=19,T567="BAJO"),22,AND(Y567=19,U567&lt;&gt;0),22,AND(Y567&lt;&gt;0,W567&lt;&gt;0),Y567,TRUE,"FALSO")</f>
        <v>17</v>
      </c>
      <c r="AB567" s="248"/>
      <c r="AC567" s="248"/>
      <c r="AD567" s="430"/>
      <c r="AE567" s="431"/>
      <c r="AF567" s="431"/>
      <c r="AG567" s="223"/>
      <c r="AH567" s="223"/>
      <c r="AI567" s="223"/>
      <c r="AJ567" s="223"/>
      <c r="AK567" s="223"/>
      <c r="AL567" s="223"/>
      <c r="AM567" s="223"/>
      <c r="AN567" s="259"/>
      <c r="AO567" s="223"/>
      <c r="AP567" s="259"/>
      <c r="AR567" s="260"/>
      <c r="AT567" s="260"/>
      <c r="AV567" s="260"/>
    </row>
    <row r="568" spans="1:48" s="225" customFormat="1" ht="52.5" customHeight="1">
      <c r="A568" s="656"/>
      <c r="B568" s="444"/>
      <c r="C568" s="526"/>
      <c r="D568" s="281" t="s">
        <v>899</v>
      </c>
      <c r="E568" s="272" t="s">
        <v>865</v>
      </c>
      <c r="F568" s="185" t="s">
        <v>2</v>
      </c>
      <c r="G568" s="246" t="s">
        <v>52</v>
      </c>
      <c r="H568" s="247" t="s">
        <v>1214</v>
      </c>
      <c r="I568" s="248" t="s">
        <v>598</v>
      </c>
      <c r="J568" s="248" t="str">
        <f>IF(OR(F568="SE",F568="SA"),VLOOKUP(I568,'Tabla de Peligros y Riesgo'!$C$2:$E$227,2,FALSE),VLOOKUP(I568,'LISTA DE ASPECTOS - IMPACTOS'!$D$3:$F$72,2,FALSE))</f>
        <v>Alteración de la calidad de suelo/agua</v>
      </c>
      <c r="K568" s="249" t="str">
        <f>IF(OR(F568="SE",F568="SA"),VLOOKUP(I568,'Tabla de Peligros y Riesgo'!$C$2:$E$227,3,FALSE),VLOOKUP(I568,'LISTA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68" s="250" t="s">
        <v>90</v>
      </c>
      <c r="M568" s="248">
        <v>4</v>
      </c>
      <c r="N568" s="251">
        <f t="shared" si="67"/>
        <v>14</v>
      </c>
      <c r="O568" s="248"/>
      <c r="P568" s="252"/>
      <c r="Q568" s="248"/>
      <c r="R568" s="252"/>
      <c r="S568" s="248" t="s">
        <v>1318</v>
      </c>
      <c r="T568" s="248" t="s">
        <v>59</v>
      </c>
      <c r="U568" s="253" t="s">
        <v>1247</v>
      </c>
      <c r="V568" s="254"/>
      <c r="W568" s="253"/>
      <c r="X568" s="255">
        <v>0.15</v>
      </c>
      <c r="Y568" s="251">
        <f t="shared" si="65"/>
        <v>14</v>
      </c>
      <c r="Z568" s="256"/>
      <c r="AA568" s="251">
        <f t="array" ref="AA568">_xlfn.IFS(AND(Y568=1,O568&lt;&gt;0),25,AND(Y568=1,Q568&lt;&gt;0),21,AND(Y568=1,T568="ALTO"),16,AND(Y568=1,T568="BAJO"),11,AND(Y568=1,U568&lt;&gt;0),2,AND(Y568=2,O568&lt;&gt;0),25,AND(Y568=2,Q568&lt;&gt;0),21,AND(Y568=2,T568="ALTO"),16,AND(Y568=2,T568="BAJO"),11,AND(Y568=2,U568&lt;&gt;0),4,AND(Y568=3,O568&lt;&gt;0),25,AND(Y568=3,Q568&lt;&gt;0),21,AND(Y568=3,T568="ALTO"),16,AND(Y568=3,T568="BAJO"),12,AND(Y568=3,U568&lt;&gt;0),5,AND(Y568=4,O568&lt;&gt;0),25,AND(Y568=4,Q568&lt;&gt;0),13,AND(Y568=4,T568="ALTO"),16,AND(Y568=4,T568="BAJO"),14,AND(Y568=4,U568&lt;&gt;0),7,AND(Y568=5,O568&lt;&gt;0),25,AND(Y568=5,Q568&lt;&gt;0),21,AND(Y568=5,T568="ALTO"),16,AND(Y568=5,T568="BAJO"),12,AND(Y568=5,U568&lt;&gt;0),8,AND(Y568=6,O568&lt;&gt;0),25,AND(Y568=6,Q568&lt;&gt;0),21,AND(Y568=6,T568="ALTO"),20,AND(Y568=6,T568="BAJO"),17,AND(Y568=6,U568&lt;&gt;0),6,AND(Y568=7,O568&lt;&gt;0),25,AND(Y568=7,Q568&lt;&gt;0),23,AND(Y568=7,T568="ALTO"),16,AND(Y568=7,T568="BAJO"),11,AND(Y568=7,U568&lt;&gt;0),7,AND(Y568=8,O568&lt;&gt;0),25,AND(Y568=8,Q568&lt;&gt;0),21,AND(Y568=8,T568="ALTO"),16,AND(Y568=8,T568="BAJO"),12,AND(Y568=8,U568&lt;&gt;0),8,AND(Y568=9,O568&lt;&gt;0),25,AND(Y568=9,Q568&lt;&gt;0),21,AND(Y568=9,T568="ALTO"),20,AND(Y568=9,T568="BAJO"),17,AND(Y568=9,U568&lt;&gt;0),13,AND(Y568=10,O568&lt;&gt;0),25,AND(Y568=10,Q568&lt;&gt;0),22,AND(Y568=10,T568="ALTO"),21,AND(Y568=10,T568="BAJO"),18,AND(Y568=10,U568&lt;&gt;0),18,AND(Y568=11,O568&lt;&gt;0),25,AND(Y568=11,Q568&lt;&gt;0),23,AND(Y568=11,T568="ALTO"),20,AND(Y568=11,T568="BAJO"),16,AND(Y568=11,U568&lt;&gt;0),11,AND(Y568=12,O568&lt;&gt;0),25,AND(Y568=12,Q568&lt;&gt;0),23,AND(Y568=12,T568="ALTO"),20,AND(Y568=12,T568="BAJO"),16,AND(Y568=12,U568&lt;&gt;0),12,AND(Y568=13,O568&lt;&gt;0),25,AND(Y568=13,Q568&lt;&gt;0),21,AND(Y568=13,T568="ALTO"),20,AND(Y568=13,T568="BAJO"),17,AND(Y568=13,U568&lt;&gt;0),17,AND(Y568=14,O568&lt;&gt;0),25,AND(Y568=14,Q568&lt;&gt;0),24,AND(Y568=14,T568="ALTO"),23,AND(Y568=14,T568="BAJO"),21,AND(Y568=14,U568&lt;&gt;0),18,AND(Y568=15,O568&lt;&gt;0),25,AND(Y568=15,Q568&lt;&gt;0),24,AND(Y568=15,T568="ALTO"),22,AND(Y568=15,T568="BAJO"),19,AND(Y568=15,U568&lt;&gt;0),19,AND(Y568=16,O568&lt;&gt;0),25,AND(Y568=16,Q568&lt;&gt;0),23,AND(Y568=16,T568="ALTO"),23,AND(Y568=16,T568="BAJO"),23,AND(Y568=16,U568&lt;&gt;0),20,AND(Y568=17,O568&lt;&gt;0),25,AND(Y568=17,Q568&lt;&gt;0),24,AND(Y568=17,T568="ALTO"),23,AND(Y568=17,T568="BAJO"),21,AND(Y568=17,U568&lt;&gt;0),20,AND(Y568=18,O568&lt;&gt;0),25,AND(Y568=18,Q568&lt;&gt;0),24,AND(Y568=18,T568="ALTO"),23,AND(Y568=18,T568="BAJO"),22,AND(Y568=18,U568&lt;&gt;0),21,AND(Y568=19,O568&lt;&gt;0),25,AND(Y568=19,Q568&lt;&gt;0),25,AND(Y568=19,T568="ALTO"),24,AND(Y568=19,T568="BAJO"),22,AND(Y568=19,U568&lt;&gt;0),22,AND(Y568&lt;&gt;0,W568&lt;&gt;0),Y568,TRUE,"FALSO")</f>
        <v>21</v>
      </c>
      <c r="AB568" s="248"/>
      <c r="AC568" s="248"/>
      <c r="AD568" s="430"/>
      <c r="AE568" s="431"/>
      <c r="AF568" s="431"/>
      <c r="AG568" s="223"/>
      <c r="AH568" s="223"/>
      <c r="AI568" s="223"/>
      <c r="AJ568" s="223"/>
      <c r="AK568" s="223"/>
      <c r="AL568" s="223"/>
      <c r="AM568" s="223"/>
      <c r="AN568" s="259"/>
      <c r="AO568" s="223"/>
      <c r="AP568" s="259"/>
      <c r="AR568" s="260"/>
      <c r="AT568" s="260"/>
      <c r="AV568" s="260"/>
    </row>
    <row r="569" spans="1:48" s="225" customFormat="1" ht="57" customHeight="1">
      <c r="A569" s="656"/>
      <c r="B569" s="444"/>
      <c r="C569" s="526"/>
      <c r="D569" s="281" t="s">
        <v>899</v>
      </c>
      <c r="E569" s="272" t="s">
        <v>865</v>
      </c>
      <c r="F569" s="185" t="s">
        <v>2</v>
      </c>
      <c r="G569" s="246" t="s">
        <v>52</v>
      </c>
      <c r="H569" s="247" t="s">
        <v>528</v>
      </c>
      <c r="I569" s="248" t="s">
        <v>535</v>
      </c>
      <c r="J569" s="248" t="str">
        <f>IF(OR(F569="SE",F569="SA"),VLOOKUP(I569,'Tabla de Peligros y Riesgo'!$C$2:$E$227,2,FALSE),VLOOKUP(I569,'LISTA DE ASPECTOS - IMPACTOS'!$D$3:$F$72,2,FALSE))</f>
        <v>Alteración de la calidad de suelo/agua</v>
      </c>
      <c r="K569" s="249" t="str">
        <f>IF(OR(F569="SE",F569="SA"),VLOOKUP(I569,'Tabla de Peligros y Riesgo'!$C$2:$E$227,3,FALSE),VLOOKUP(I569,'LISTA DE ASPECTOS - IMPACTOS'!$D$3:$F$72,3,FALSE))</f>
        <v>Potencial afectación a la calidad ambiental del suelo, agua, aire, flora y fauna</v>
      </c>
      <c r="L569" s="250" t="s">
        <v>56</v>
      </c>
      <c r="M569" s="248">
        <v>3</v>
      </c>
      <c r="N569" s="251">
        <f t="shared" si="67"/>
        <v>13</v>
      </c>
      <c r="O569" s="248"/>
      <c r="P569" s="252"/>
      <c r="Q569" s="248"/>
      <c r="R569" s="252"/>
      <c r="S569" s="248"/>
      <c r="T569" s="248"/>
      <c r="U569" s="253" t="s">
        <v>1279</v>
      </c>
      <c r="V569" s="254">
        <v>0.35</v>
      </c>
      <c r="W569" s="253"/>
      <c r="X569" s="255">
        <v>0.15</v>
      </c>
      <c r="Y569" s="251">
        <f t="shared" si="65"/>
        <v>13</v>
      </c>
      <c r="Z569" s="256"/>
      <c r="AA569" s="251">
        <f t="array" ref="AA569">_xlfn.IFS(AND(Y569=1,O569&lt;&gt;0),25,AND(Y569=1,Q569&lt;&gt;0),21,AND(Y569=1,T569="ALTO"),16,AND(Y569=1,T569="BAJO"),11,AND(Y569=1,U569&lt;&gt;0),2,AND(Y569=2,O569&lt;&gt;0),25,AND(Y569=2,Q569&lt;&gt;0),21,AND(Y569=2,T569="ALTO"),16,AND(Y569=2,T569="BAJO"),11,AND(Y569=2,U569&lt;&gt;0),4,AND(Y569=3,O569&lt;&gt;0),25,AND(Y569=3,Q569&lt;&gt;0),21,AND(Y569=3,T569="ALTO"),16,AND(Y569=3,T569="BAJO"),12,AND(Y569=3,U569&lt;&gt;0),5,AND(Y569=4,O569&lt;&gt;0),25,AND(Y569=4,Q569&lt;&gt;0),13,AND(Y569=4,T569="ALTO"),16,AND(Y569=4,T569="BAJO"),14,AND(Y569=4,U569&lt;&gt;0),7,AND(Y569=5,O569&lt;&gt;0),25,AND(Y569=5,Q569&lt;&gt;0),21,AND(Y569=5,T569="ALTO"),16,AND(Y569=5,T569="BAJO"),12,AND(Y569=5,U569&lt;&gt;0),8,AND(Y569=6,O569&lt;&gt;0),25,AND(Y569=6,Q569&lt;&gt;0),21,AND(Y569=6,T569="ALTO"),20,AND(Y569=6,T569="BAJO"),17,AND(Y569=6,U569&lt;&gt;0),6,AND(Y569=7,O569&lt;&gt;0),25,AND(Y569=7,Q569&lt;&gt;0),23,AND(Y569=7,T569="ALTO"),16,AND(Y569=7,T569="BAJO"),11,AND(Y569=7,U569&lt;&gt;0),7,AND(Y569=8,O569&lt;&gt;0),25,AND(Y569=8,Q569&lt;&gt;0),21,AND(Y569=8,T569="ALTO"),16,AND(Y569=8,T569="BAJO"),12,AND(Y569=8,U569&lt;&gt;0),8,AND(Y569=9,O569&lt;&gt;0),25,AND(Y569=9,Q569&lt;&gt;0),21,AND(Y569=9,T569="ALTO"),20,AND(Y569=9,T569="BAJO"),17,AND(Y569=9,U569&lt;&gt;0),13,AND(Y569=10,O569&lt;&gt;0),25,AND(Y569=10,Q569&lt;&gt;0),22,AND(Y569=10,T569="ALTO"),21,AND(Y569=10,T569="BAJO"),18,AND(Y569=10,U569&lt;&gt;0),18,AND(Y569=11,O569&lt;&gt;0),25,AND(Y569=11,Q569&lt;&gt;0),23,AND(Y569=11,T569="ALTO"),20,AND(Y569=11,T569="BAJO"),16,AND(Y569=11,U569&lt;&gt;0),11,AND(Y569=12,O569&lt;&gt;0),25,AND(Y569=12,Q569&lt;&gt;0),23,AND(Y569=12,T569="ALTO"),20,AND(Y569=12,T569="BAJO"),16,AND(Y569=12,U569&lt;&gt;0),12,AND(Y569=13,O569&lt;&gt;0),25,AND(Y569=13,Q569&lt;&gt;0),21,AND(Y569=13,T569="ALTO"),20,AND(Y569=13,T569="BAJO"),17,AND(Y569=13,U569&lt;&gt;0),17,AND(Y569=14,O569&lt;&gt;0),25,AND(Y569=14,Q569&lt;&gt;0),24,AND(Y569=14,T569="ALTO"),23,AND(Y569=14,T569="BAJO"),21,AND(Y569=14,U569&lt;&gt;0),18,AND(Y569=15,O569&lt;&gt;0),25,AND(Y569=15,Q569&lt;&gt;0),24,AND(Y569=15,T569="ALTO"),22,AND(Y569=15,T569="BAJO"),19,AND(Y569=15,U569&lt;&gt;0),19,AND(Y569=16,O569&lt;&gt;0),25,AND(Y569=16,Q569&lt;&gt;0),23,AND(Y569=16,T569="ALTO"),23,AND(Y569=16,T569="BAJO"),23,AND(Y569=16,U569&lt;&gt;0),20,AND(Y569=17,O569&lt;&gt;0),25,AND(Y569=17,Q569&lt;&gt;0),24,AND(Y569=17,T569="ALTO"),23,AND(Y569=17,T569="BAJO"),21,AND(Y569=17,U569&lt;&gt;0),20,AND(Y569=18,O569&lt;&gt;0),25,AND(Y569=18,Q569&lt;&gt;0),24,AND(Y569=18,T569="ALTO"),23,AND(Y569=18,T569="BAJO"),22,AND(Y569=18,U569&lt;&gt;0),21,AND(Y569=19,O569&lt;&gt;0),25,AND(Y569=19,Q569&lt;&gt;0),25,AND(Y569=19,T569="ALTO"),24,AND(Y569=19,T569="BAJO"),22,AND(Y569=19,U569&lt;&gt;0),22,AND(Y569&lt;&gt;0,W569&lt;&gt;0),Y569,TRUE,"FALSO")</f>
        <v>17</v>
      </c>
      <c r="AB569" s="248"/>
      <c r="AC569" s="248"/>
      <c r="AD569" s="430"/>
      <c r="AE569" s="431"/>
      <c r="AF569" s="431"/>
      <c r="AG569" s="223"/>
      <c r="AH569" s="223"/>
      <c r="AI569" s="223"/>
      <c r="AJ569" s="223"/>
      <c r="AK569" s="223"/>
      <c r="AL569" s="223"/>
      <c r="AM569" s="223"/>
      <c r="AN569" s="259"/>
      <c r="AO569" s="223"/>
      <c r="AP569" s="259"/>
      <c r="AR569" s="260"/>
      <c r="AT569" s="260"/>
      <c r="AV569" s="260"/>
    </row>
    <row r="570" spans="1:48" s="225" customFormat="1" ht="71.25" customHeight="1">
      <c r="A570" s="656"/>
      <c r="B570" s="444"/>
      <c r="C570" s="526"/>
      <c r="D570" s="252" t="s">
        <v>900</v>
      </c>
      <c r="E570" s="272" t="s">
        <v>865</v>
      </c>
      <c r="F570" s="185" t="s">
        <v>1</v>
      </c>
      <c r="G570" s="246" t="s">
        <v>57</v>
      </c>
      <c r="H570" s="247" t="s">
        <v>54</v>
      </c>
      <c r="I570" s="248" t="s">
        <v>142</v>
      </c>
      <c r="J570" s="248" t="str">
        <f>IF(OR(F570="SE",F570="SA"),VLOOKUP(I570,'Tabla de Peligros y Riesgo'!$C$2:$E$227,2,FALSE),VLOOKUP(I570,'LISTA DE ASPECTOS - IMPACTOS'!$D$3:$F$72,2,FALSE))</f>
        <v>Colisión/atropello</v>
      </c>
      <c r="K570" s="249" t="str">
        <f>IF(OR(F570="SE",F570="SA"),VLOOKUP(I570,'Tabla de Peligros y Riesgo'!$C$2:$E$227,3,FALSE),VLOOKUP(I570,'LISTA DE ASPECTOS - IMPACTOS'!$D$3:$F$72,3,FALSE))</f>
        <v>Contusión/Fractura/Muerte</v>
      </c>
      <c r="L570" s="250" t="s">
        <v>56</v>
      </c>
      <c r="M570" s="248">
        <v>3</v>
      </c>
      <c r="N570" s="251">
        <f t="shared" si="67"/>
        <v>13</v>
      </c>
      <c r="O570" s="248"/>
      <c r="P570" s="252"/>
      <c r="Q570" s="248"/>
      <c r="R570" s="252"/>
      <c r="S570" s="248"/>
      <c r="T570" s="248" t="s">
        <v>59</v>
      </c>
      <c r="U570" s="253" t="s">
        <v>1335</v>
      </c>
      <c r="V570" s="254">
        <v>0.35</v>
      </c>
      <c r="W570" s="253" t="s">
        <v>1196</v>
      </c>
      <c r="X570" s="255">
        <v>0.15</v>
      </c>
      <c r="Y570" s="251">
        <f t="shared" si="65"/>
        <v>13</v>
      </c>
      <c r="Z570" s="256"/>
      <c r="AA570" s="251">
        <f t="array" ref="AA570">_xlfn.IFS(AND(Y570=1,O570&lt;&gt;0),25,AND(Y570=1,Q570&lt;&gt;0),21,AND(Y570=1,T570="ALTO"),16,AND(Y570=1,T570="BAJO"),11,AND(Y570=1,U570&lt;&gt;0),2,AND(Y570=2,O570&lt;&gt;0),25,AND(Y570=2,Q570&lt;&gt;0),21,AND(Y570=2,T570="ALTO"),16,AND(Y570=2,T570="BAJO"),11,AND(Y570=2,U570&lt;&gt;0),4,AND(Y570=3,O570&lt;&gt;0),25,AND(Y570=3,Q570&lt;&gt;0),21,AND(Y570=3,T570="ALTO"),16,AND(Y570=3,T570="BAJO"),12,AND(Y570=3,U570&lt;&gt;0),5,AND(Y570=4,O570&lt;&gt;0),25,AND(Y570=4,Q570&lt;&gt;0),13,AND(Y570=4,T570="ALTO"),16,AND(Y570=4,T570="BAJO"),14,AND(Y570=4,U570&lt;&gt;0),7,AND(Y570=5,O570&lt;&gt;0),25,AND(Y570=5,Q570&lt;&gt;0),21,AND(Y570=5,T570="ALTO"),16,AND(Y570=5,T570="BAJO"),12,AND(Y570=5,U570&lt;&gt;0),8,AND(Y570=6,O570&lt;&gt;0),25,AND(Y570=6,Q570&lt;&gt;0),21,AND(Y570=6,T570="ALTO"),20,AND(Y570=6,T570="BAJO"),17,AND(Y570=6,U570&lt;&gt;0),6,AND(Y570=7,O570&lt;&gt;0),25,AND(Y570=7,Q570&lt;&gt;0),23,AND(Y570=7,T570="ALTO"),16,AND(Y570=7,T570="BAJO"),11,AND(Y570=7,U570&lt;&gt;0),7,AND(Y570=8,O570&lt;&gt;0),25,AND(Y570=8,Q570&lt;&gt;0),21,AND(Y570=8,T570="ALTO"),16,AND(Y570=8,T570="BAJO"),12,AND(Y570=8,U570&lt;&gt;0),8,AND(Y570=9,O570&lt;&gt;0),25,AND(Y570=9,Q570&lt;&gt;0),21,AND(Y570=9,T570="ALTO"),20,AND(Y570=9,T570="BAJO"),17,AND(Y570=9,U570&lt;&gt;0),13,AND(Y570=10,O570&lt;&gt;0),25,AND(Y570=10,Q570&lt;&gt;0),22,AND(Y570=10,T570="ALTO"),21,AND(Y570=10,T570="BAJO"),18,AND(Y570=10,U570&lt;&gt;0),18,AND(Y570=11,O570&lt;&gt;0),25,AND(Y570=11,Q570&lt;&gt;0),23,AND(Y570=11,T570="ALTO"),20,AND(Y570=11,T570="BAJO"),16,AND(Y570=11,U570&lt;&gt;0),11,AND(Y570=12,O570&lt;&gt;0),25,AND(Y570=12,Q570&lt;&gt;0),23,AND(Y570=12,T570="ALTO"),20,AND(Y570=12,T570="BAJO"),16,AND(Y570=12,U570&lt;&gt;0),12,AND(Y570=13,O570&lt;&gt;0),25,AND(Y570=13,Q570&lt;&gt;0),21,AND(Y570=13,T570="ALTO"),20,AND(Y570=13,T570="BAJO"),17,AND(Y570=13,U570&lt;&gt;0),17,AND(Y570=14,O570&lt;&gt;0),25,AND(Y570=14,Q570&lt;&gt;0),24,AND(Y570=14,T570="ALTO"),23,AND(Y570=14,T570="BAJO"),21,AND(Y570=14,U570&lt;&gt;0),18,AND(Y570=15,O570&lt;&gt;0),25,AND(Y570=15,Q570&lt;&gt;0),24,AND(Y570=15,T570="ALTO"),22,AND(Y570=15,T570="BAJO"),19,AND(Y570=15,U570&lt;&gt;0),19,AND(Y570=16,O570&lt;&gt;0),25,AND(Y570=16,Q570&lt;&gt;0),23,AND(Y570=16,T570="ALTO"),23,AND(Y570=16,T570="BAJO"),23,AND(Y570=16,U570&lt;&gt;0),20,AND(Y570=17,O570&lt;&gt;0),25,AND(Y570=17,Q570&lt;&gt;0),24,AND(Y570=17,T570="ALTO"),23,AND(Y570=17,T570="BAJO"),21,AND(Y570=17,U570&lt;&gt;0),20,AND(Y570=18,O570&lt;&gt;0),25,AND(Y570=18,Q570&lt;&gt;0),24,AND(Y570=18,T570="ALTO"),23,AND(Y570=18,T570="BAJO"),22,AND(Y570=18,U570&lt;&gt;0),21,AND(Y570=19,O570&lt;&gt;0),25,AND(Y570=19,Q570&lt;&gt;0),25,AND(Y570=19,T570="ALTO"),24,AND(Y570=19,T570="BAJO"),22,AND(Y570=19,U570&lt;&gt;0),22,AND(Y570&lt;&gt;0,W570&lt;&gt;0),Y570,TRUE,"FALSO")</f>
        <v>17</v>
      </c>
      <c r="AB570" s="248"/>
      <c r="AC570" s="248"/>
      <c r="AD570" s="430"/>
      <c r="AE570" s="431"/>
      <c r="AF570" s="431"/>
      <c r="AG570" s="223"/>
      <c r="AH570" s="223"/>
      <c r="AI570" s="223"/>
      <c r="AJ570" s="223"/>
      <c r="AK570" s="223"/>
      <c r="AL570" s="223"/>
      <c r="AM570" s="223"/>
      <c r="AN570" s="259"/>
      <c r="AO570" s="223"/>
      <c r="AP570" s="259"/>
      <c r="AR570" s="260"/>
      <c r="AT570" s="260"/>
      <c r="AV570" s="260"/>
    </row>
    <row r="571" spans="1:48" s="225" customFormat="1" ht="71.25" customHeight="1">
      <c r="A571" s="656"/>
      <c r="B571" s="444"/>
      <c r="C571" s="526"/>
      <c r="D571" s="244" t="s">
        <v>795</v>
      </c>
      <c r="E571" s="272" t="s">
        <v>865</v>
      </c>
      <c r="F571" s="185" t="s">
        <v>1</v>
      </c>
      <c r="G571" s="246" t="s">
        <v>51</v>
      </c>
      <c r="H571" s="247" t="s">
        <v>54</v>
      </c>
      <c r="I571" s="248" t="s">
        <v>142</v>
      </c>
      <c r="J571" s="248" t="str">
        <f>IF(OR(F571="SE",F571="SA"),VLOOKUP(I571,'Tabla de Peligros y Riesgo'!$C$2:$E$227,2,FALSE),VLOOKUP(I571,'LISTA DE ASPECTOS - IMPACTOS'!$D$3:$F$72,2,FALSE))</f>
        <v>Colisión/atropello</v>
      </c>
      <c r="K571" s="249" t="str">
        <f>IF(OR(F571="SE",F571="SA"),VLOOKUP(I571,'Tabla de Peligros y Riesgo'!$C$2:$E$227,3,FALSE),VLOOKUP(I571,'LISTA DE ASPECTOS - IMPACTOS'!$D$3:$F$72,3,FALSE))</f>
        <v>Contusión/Fractura/Muerte</v>
      </c>
      <c r="L571" s="250" t="s">
        <v>56</v>
      </c>
      <c r="M571" s="248">
        <v>3</v>
      </c>
      <c r="N571" s="251">
        <f t="shared" si="67"/>
        <v>13</v>
      </c>
      <c r="O571" s="248"/>
      <c r="P571" s="252"/>
      <c r="Q571" s="248"/>
      <c r="R571" s="252"/>
      <c r="S571" s="248" t="s">
        <v>1207</v>
      </c>
      <c r="T571" s="248" t="s">
        <v>53</v>
      </c>
      <c r="U571" s="253" t="s">
        <v>1208</v>
      </c>
      <c r="V571" s="254">
        <v>0.35</v>
      </c>
      <c r="W571" s="253" t="s">
        <v>1196</v>
      </c>
      <c r="X571" s="255">
        <v>0.15</v>
      </c>
      <c r="Y571" s="251">
        <f t="shared" si="65"/>
        <v>13</v>
      </c>
      <c r="Z571" s="256"/>
      <c r="AA571" s="251">
        <f t="array" ref="AA571">_xlfn.IFS(AND(Y571=1,O571&lt;&gt;0),25,AND(Y571=1,Q571&lt;&gt;0),21,AND(Y571=1,T571="ALTO"),16,AND(Y571=1,T571="BAJO"),11,AND(Y571=1,U571&lt;&gt;0),2,AND(Y571=2,O571&lt;&gt;0),25,AND(Y571=2,Q571&lt;&gt;0),21,AND(Y571=2,T571="ALTO"),16,AND(Y571=2,T571="BAJO"),11,AND(Y571=2,U571&lt;&gt;0),4,AND(Y571=3,O571&lt;&gt;0),25,AND(Y571=3,Q571&lt;&gt;0),21,AND(Y571=3,T571="ALTO"),16,AND(Y571=3,T571="BAJO"),12,AND(Y571=3,U571&lt;&gt;0),5,AND(Y571=4,O571&lt;&gt;0),25,AND(Y571=4,Q571&lt;&gt;0),13,AND(Y571=4,T571="ALTO"),16,AND(Y571=4,T571="BAJO"),14,AND(Y571=4,U571&lt;&gt;0),7,AND(Y571=5,O571&lt;&gt;0),25,AND(Y571=5,Q571&lt;&gt;0),21,AND(Y571=5,T571="ALTO"),16,AND(Y571=5,T571="BAJO"),12,AND(Y571=5,U571&lt;&gt;0),8,AND(Y571=6,O571&lt;&gt;0),25,AND(Y571=6,Q571&lt;&gt;0),21,AND(Y571=6,T571="ALTO"),20,AND(Y571=6,T571="BAJO"),17,AND(Y571=6,U571&lt;&gt;0),6,AND(Y571=7,O571&lt;&gt;0),25,AND(Y571=7,Q571&lt;&gt;0),23,AND(Y571=7,T571="ALTO"),16,AND(Y571=7,T571="BAJO"),11,AND(Y571=7,U571&lt;&gt;0),7,AND(Y571=8,O571&lt;&gt;0),25,AND(Y571=8,Q571&lt;&gt;0),21,AND(Y571=8,T571="ALTO"),16,AND(Y571=8,T571="BAJO"),12,AND(Y571=8,U571&lt;&gt;0),8,AND(Y571=9,O571&lt;&gt;0),25,AND(Y571=9,Q571&lt;&gt;0),21,AND(Y571=9,T571="ALTO"),20,AND(Y571=9,T571="BAJO"),17,AND(Y571=9,U571&lt;&gt;0),13,AND(Y571=10,O571&lt;&gt;0),25,AND(Y571=10,Q571&lt;&gt;0),22,AND(Y571=10,T571="ALTO"),21,AND(Y571=10,T571="BAJO"),18,AND(Y571=10,U571&lt;&gt;0),18,AND(Y571=11,O571&lt;&gt;0),25,AND(Y571=11,Q571&lt;&gt;0),23,AND(Y571=11,T571="ALTO"),20,AND(Y571=11,T571="BAJO"),16,AND(Y571=11,U571&lt;&gt;0),11,AND(Y571=12,O571&lt;&gt;0),25,AND(Y571=12,Q571&lt;&gt;0),23,AND(Y571=12,T571="ALTO"),20,AND(Y571=12,T571="BAJO"),16,AND(Y571=12,U571&lt;&gt;0),12,AND(Y571=13,O571&lt;&gt;0),25,AND(Y571=13,Q571&lt;&gt;0),21,AND(Y571=13,T571="ALTO"),20,AND(Y571=13,T571="BAJO"),17,AND(Y571=13,U571&lt;&gt;0),17,AND(Y571=14,O571&lt;&gt;0),25,AND(Y571=14,Q571&lt;&gt;0),24,AND(Y571=14,T571="ALTO"),23,AND(Y571=14,T571="BAJO"),21,AND(Y571=14,U571&lt;&gt;0),18,AND(Y571=15,O571&lt;&gt;0),25,AND(Y571=15,Q571&lt;&gt;0),24,AND(Y571=15,T571="ALTO"),22,AND(Y571=15,T571="BAJO"),19,AND(Y571=15,U571&lt;&gt;0),19,AND(Y571=16,O571&lt;&gt;0),25,AND(Y571=16,Q571&lt;&gt;0),23,AND(Y571=16,T571="ALTO"),23,AND(Y571=16,T571="BAJO"),23,AND(Y571=16,U571&lt;&gt;0),20,AND(Y571=17,O571&lt;&gt;0),25,AND(Y571=17,Q571&lt;&gt;0),24,AND(Y571=17,T571="ALTO"),23,AND(Y571=17,T571="BAJO"),21,AND(Y571=17,U571&lt;&gt;0),20,AND(Y571=18,O571&lt;&gt;0),25,AND(Y571=18,Q571&lt;&gt;0),24,AND(Y571=18,T571="ALTO"),23,AND(Y571=18,T571="BAJO"),22,AND(Y571=18,U571&lt;&gt;0),21,AND(Y571=19,O571&lt;&gt;0),25,AND(Y571=19,Q571&lt;&gt;0),25,AND(Y571=19,T571="ALTO"),24,AND(Y571=19,T571="BAJO"),22,AND(Y571=19,U571&lt;&gt;0),22,AND(Y571&lt;&gt;0,W571&lt;&gt;0),Y571,TRUE,"FALSO")</f>
        <v>20</v>
      </c>
      <c r="AB571" s="248"/>
      <c r="AC571" s="248"/>
      <c r="AD571" s="430"/>
      <c r="AE571" s="431"/>
      <c r="AF571" s="431"/>
      <c r="AG571" s="223"/>
      <c r="AH571" s="223"/>
      <c r="AI571" s="223"/>
      <c r="AJ571" s="223"/>
      <c r="AK571" s="223"/>
      <c r="AL571" s="223"/>
      <c r="AM571" s="223"/>
      <c r="AN571" s="259"/>
      <c r="AO571" s="223"/>
      <c r="AP571" s="259"/>
      <c r="AR571" s="260"/>
      <c r="AT571" s="260"/>
      <c r="AV571" s="260"/>
    </row>
    <row r="572" spans="1:48" s="225" customFormat="1" ht="105">
      <c r="A572" s="656"/>
      <c r="B572" s="444"/>
      <c r="C572" s="526"/>
      <c r="D572" s="252" t="s">
        <v>812</v>
      </c>
      <c r="E572" s="272" t="s">
        <v>865</v>
      </c>
      <c r="F572" s="185" t="s">
        <v>1</v>
      </c>
      <c r="G572" s="246" t="s">
        <v>57</v>
      </c>
      <c r="H572" s="247" t="s">
        <v>92</v>
      </c>
      <c r="I572" s="248" t="s">
        <v>134</v>
      </c>
      <c r="J572" s="248" t="str">
        <f>IF(OR(F572="SE",F572="SA"),VLOOKUP(I572,'Tabla de Peligros y Riesgo'!$C$2:$E$227,2,FALSE),VLOOKUP(I572,'LISTA DE ASPECTOS - IMPACTOS'!$D$3:$F$72,2,FALSE))</f>
        <v>Atrapamiento</v>
      </c>
      <c r="K572" s="249" t="str">
        <f>IF(OR(F572="SE",F572="SA"),VLOOKUP(I572,'Tabla de Peligros y Riesgo'!$C$2:$E$227,3,FALSE),VLOOKUP(I572,'LISTA DE ASPECTOS - IMPACTOS'!$D$3:$F$72,3,FALSE))</f>
        <v>Heridas/Amputación/Contusión/Fractura/Muerte</v>
      </c>
      <c r="L572" s="250" t="s">
        <v>90</v>
      </c>
      <c r="M572" s="248">
        <v>2</v>
      </c>
      <c r="N572" s="251">
        <f t="shared" si="67"/>
        <v>5</v>
      </c>
      <c r="O572" s="248"/>
      <c r="P572" s="252"/>
      <c r="Q572" s="248"/>
      <c r="R572" s="252"/>
      <c r="S572" s="248" t="s">
        <v>1336</v>
      </c>
      <c r="T572" s="248" t="s">
        <v>53</v>
      </c>
      <c r="U572" s="253" t="s">
        <v>1337</v>
      </c>
      <c r="V572" s="254"/>
      <c r="W572" s="253" t="s">
        <v>1196</v>
      </c>
      <c r="X572" s="255"/>
      <c r="Y572" s="251">
        <f t="shared" si="65"/>
        <v>5</v>
      </c>
      <c r="Z572" s="256"/>
      <c r="AA572" s="251">
        <f t="array" ref="AA572">_xlfn.IFS(AND(Y572=1,O572&lt;&gt;0),25,AND(Y572=1,Q572&lt;&gt;0),21,AND(Y572=1,T572="ALTO"),16,AND(Y572=1,T572="BAJO"),11,AND(Y572=1,U572&lt;&gt;0),2,AND(Y572=2,O572&lt;&gt;0),25,AND(Y572=2,Q572&lt;&gt;0),21,AND(Y572=2,T572="ALTO"),16,AND(Y572=2,T572="BAJO"),11,AND(Y572=2,U572&lt;&gt;0),4,AND(Y572=3,O572&lt;&gt;0),25,AND(Y572=3,Q572&lt;&gt;0),21,AND(Y572=3,T572="ALTO"),16,AND(Y572=3,T572="BAJO"),12,AND(Y572=3,U572&lt;&gt;0),5,AND(Y572=4,O572&lt;&gt;0),25,AND(Y572=4,Q572&lt;&gt;0),13,AND(Y572=4,T572="ALTO"),16,AND(Y572=4,T572="BAJO"),14,AND(Y572=4,U572&lt;&gt;0),7,AND(Y572=5,O572&lt;&gt;0),25,AND(Y572=5,Q572&lt;&gt;0),21,AND(Y572=5,T572="ALTO"),16,AND(Y572=5,T572="BAJO"),12,AND(Y572=5,U572&lt;&gt;0),8,AND(Y572=6,O572&lt;&gt;0),25,AND(Y572=6,Q572&lt;&gt;0),21,AND(Y572=6,T572="ALTO"),20,AND(Y572=6,T572="BAJO"),17,AND(Y572=6,U572&lt;&gt;0),6,AND(Y572=7,O572&lt;&gt;0),25,AND(Y572=7,Q572&lt;&gt;0),23,AND(Y572=7,T572="ALTO"),16,AND(Y572=7,T572="BAJO"),11,AND(Y572=7,U572&lt;&gt;0),7,AND(Y572=8,O572&lt;&gt;0),25,AND(Y572=8,Q572&lt;&gt;0),21,AND(Y572=8,T572="ALTO"),16,AND(Y572=8,T572="BAJO"),12,AND(Y572=8,U572&lt;&gt;0),8,AND(Y572=9,O572&lt;&gt;0),25,AND(Y572=9,Q572&lt;&gt;0),21,AND(Y572=9,T572="ALTO"),20,AND(Y572=9,T572="BAJO"),17,AND(Y572=9,U572&lt;&gt;0),13,AND(Y572=10,O572&lt;&gt;0),25,AND(Y572=10,Q572&lt;&gt;0),22,AND(Y572=10,T572="ALTO"),21,AND(Y572=10,T572="BAJO"),18,AND(Y572=10,U572&lt;&gt;0),18,AND(Y572=11,O572&lt;&gt;0),25,AND(Y572=11,Q572&lt;&gt;0),23,AND(Y572=11,T572="ALTO"),20,AND(Y572=11,T572="BAJO"),16,AND(Y572=11,U572&lt;&gt;0),11,AND(Y572=12,O572&lt;&gt;0),25,AND(Y572=12,Q572&lt;&gt;0),23,AND(Y572=12,T572="ALTO"),20,AND(Y572=12,T572="BAJO"),16,AND(Y572=12,U572&lt;&gt;0),12,AND(Y572=13,O572&lt;&gt;0),25,AND(Y572=13,Q572&lt;&gt;0),21,AND(Y572=13,T572="ALTO"),20,AND(Y572=13,T572="BAJO"),17,AND(Y572=13,U572&lt;&gt;0),17,AND(Y572=14,O572&lt;&gt;0),25,AND(Y572=14,Q572&lt;&gt;0),24,AND(Y572=14,T572="ALTO"),23,AND(Y572=14,T572="BAJO"),21,AND(Y572=14,U572&lt;&gt;0),18,AND(Y572=15,O572&lt;&gt;0),25,AND(Y572=15,Q572&lt;&gt;0),24,AND(Y572=15,T572="ALTO"),22,AND(Y572=15,T572="BAJO"),19,AND(Y572=15,U572&lt;&gt;0),19,AND(Y572=16,O572&lt;&gt;0),25,AND(Y572=16,Q572&lt;&gt;0),23,AND(Y572=16,T572="ALTO"),23,AND(Y572=16,T572="BAJO"),23,AND(Y572=16,U572&lt;&gt;0),20,AND(Y572=17,O572&lt;&gt;0),25,AND(Y572=17,Q572&lt;&gt;0),24,AND(Y572=17,T572="ALTO"),23,AND(Y572=17,T572="BAJO"),21,AND(Y572=17,U572&lt;&gt;0),20,AND(Y572=18,O572&lt;&gt;0),25,AND(Y572=18,Q572&lt;&gt;0),24,AND(Y572=18,T572="ALTO"),23,AND(Y572=18,T572="BAJO"),22,AND(Y572=18,U572&lt;&gt;0),21,AND(Y572=19,O572&lt;&gt;0),25,AND(Y572=19,Q572&lt;&gt;0),25,AND(Y572=19,T572="ALTO"),24,AND(Y572=19,T572="BAJO"),22,AND(Y572=19,U572&lt;&gt;0),22,AND(Y572&lt;&gt;0,W572&lt;&gt;0),Y572,TRUE,"FALSO")</f>
        <v>16</v>
      </c>
      <c r="AB572" s="248"/>
      <c r="AC572" s="248"/>
      <c r="AD572" s="430"/>
      <c r="AE572" s="431"/>
      <c r="AF572" s="431"/>
      <c r="AG572" s="223"/>
      <c r="AH572" s="223"/>
      <c r="AI572" s="223"/>
      <c r="AJ572" s="223"/>
      <c r="AK572" s="223"/>
      <c r="AL572" s="223"/>
      <c r="AM572" s="223"/>
      <c r="AN572" s="259"/>
      <c r="AO572" s="223"/>
      <c r="AP572" s="259"/>
      <c r="AR572" s="260"/>
      <c r="AT572" s="260"/>
      <c r="AV572" s="260"/>
    </row>
    <row r="573" spans="1:48" s="225" customFormat="1" ht="47.25" customHeight="1">
      <c r="A573" s="656"/>
      <c r="B573" s="444"/>
      <c r="C573" s="526"/>
      <c r="D573" s="268" t="s">
        <v>819</v>
      </c>
      <c r="E573" s="272" t="s">
        <v>865</v>
      </c>
      <c r="F573" s="185" t="s">
        <v>0</v>
      </c>
      <c r="G573" s="246" t="s">
        <v>51</v>
      </c>
      <c r="H573" s="247" t="s">
        <v>135</v>
      </c>
      <c r="I573" s="248" t="s">
        <v>148</v>
      </c>
      <c r="J573" s="248" t="str">
        <f>IF(OR(F573="SE",F573="SA"),VLOOKUP(I573,'Tabla de Peligros y Riesgo'!$C$2:$E$227,2,FALSE),VLOOKUP(I573,'LISTA DE ASPECTOS - IMPACTOS'!$D$3:$F$72,2,FALSE))</f>
        <v>Riesgos Disergonómico</v>
      </c>
      <c r="K573" s="249" t="str">
        <f>IF(OR(F573="SE",F573="SA"),VLOOKUP(I573,'Tabla de Peligros y Riesgo'!$C$2:$E$227,3,FALSE),VLOOKUP(I573,'LISTA DE ASPECTOS - IMPACTOS'!$D$3:$F$72,3,FALSE))</f>
        <v>Lumbalgia</v>
      </c>
      <c r="L573" s="250" t="s">
        <v>56</v>
      </c>
      <c r="M573" s="248">
        <v>3</v>
      </c>
      <c r="N573" s="251">
        <f t="shared" si="67"/>
        <v>13</v>
      </c>
      <c r="O573" s="248"/>
      <c r="P573" s="252"/>
      <c r="Q573" s="248"/>
      <c r="R573" s="252"/>
      <c r="S573" s="248"/>
      <c r="T573" s="248"/>
      <c r="U573" s="248" t="s">
        <v>1253</v>
      </c>
      <c r="V573" s="254"/>
      <c r="W573" s="253" t="s">
        <v>1196</v>
      </c>
      <c r="X573" s="255"/>
      <c r="Y573" s="251">
        <f t="shared" si="65"/>
        <v>13</v>
      </c>
      <c r="Z573" s="256"/>
      <c r="AA573" s="251">
        <f t="array" ref="AA573">_xlfn.IFS(AND(Y573=1,O573&lt;&gt;0),25,AND(Y573=1,Q573&lt;&gt;0),21,AND(Y573=1,T573="ALTO"),16,AND(Y573=1,T573="BAJO"),11,AND(Y573=1,U573&lt;&gt;0),2,AND(Y573=2,O573&lt;&gt;0),25,AND(Y573=2,Q573&lt;&gt;0),21,AND(Y573=2,T573="ALTO"),16,AND(Y573=2,T573="BAJO"),11,AND(Y573=2,U573&lt;&gt;0),4,AND(Y573=3,O573&lt;&gt;0),25,AND(Y573=3,Q573&lt;&gt;0),21,AND(Y573=3,T573="ALTO"),16,AND(Y573=3,T573="BAJO"),12,AND(Y573=3,U573&lt;&gt;0),5,AND(Y573=4,O573&lt;&gt;0),25,AND(Y573=4,Q573&lt;&gt;0),13,AND(Y573=4,T573="ALTO"),16,AND(Y573=4,T573="BAJO"),14,AND(Y573=4,U573&lt;&gt;0),7,AND(Y573=5,O573&lt;&gt;0),25,AND(Y573=5,Q573&lt;&gt;0),21,AND(Y573=5,T573="ALTO"),16,AND(Y573=5,T573="BAJO"),12,AND(Y573=5,U573&lt;&gt;0),8,AND(Y573=6,O573&lt;&gt;0),25,AND(Y573=6,Q573&lt;&gt;0),21,AND(Y573=6,T573="ALTO"),20,AND(Y573=6,T573="BAJO"),17,AND(Y573=6,U573&lt;&gt;0),6,AND(Y573=7,O573&lt;&gt;0),25,AND(Y573=7,Q573&lt;&gt;0),23,AND(Y573=7,T573="ALTO"),16,AND(Y573=7,T573="BAJO"),11,AND(Y573=7,U573&lt;&gt;0),7,AND(Y573=8,O573&lt;&gt;0),25,AND(Y573=8,Q573&lt;&gt;0),21,AND(Y573=8,T573="ALTO"),16,AND(Y573=8,T573="BAJO"),12,AND(Y573=8,U573&lt;&gt;0),8,AND(Y573=9,O573&lt;&gt;0),25,AND(Y573=9,Q573&lt;&gt;0),21,AND(Y573=9,T573="ALTO"),20,AND(Y573=9,T573="BAJO"),17,AND(Y573=9,U573&lt;&gt;0),13,AND(Y573=10,O573&lt;&gt;0),25,AND(Y573=10,Q573&lt;&gt;0),22,AND(Y573=10,T573="ALTO"),21,AND(Y573=10,T573="BAJO"),18,AND(Y573=10,U573&lt;&gt;0),18,AND(Y573=11,O573&lt;&gt;0),25,AND(Y573=11,Q573&lt;&gt;0),23,AND(Y573=11,T573="ALTO"),20,AND(Y573=11,T573="BAJO"),16,AND(Y573=11,U573&lt;&gt;0),11,AND(Y573=12,O573&lt;&gt;0),25,AND(Y573=12,Q573&lt;&gt;0),23,AND(Y573=12,T573="ALTO"),20,AND(Y573=12,T573="BAJO"),16,AND(Y573=12,U573&lt;&gt;0),12,AND(Y573=13,O573&lt;&gt;0),25,AND(Y573=13,Q573&lt;&gt;0),21,AND(Y573=13,T573="ALTO"),20,AND(Y573=13,T573="BAJO"),17,AND(Y573=13,U573&lt;&gt;0),17,AND(Y573=14,O573&lt;&gt;0),25,AND(Y573=14,Q573&lt;&gt;0),24,AND(Y573=14,T573="ALTO"),23,AND(Y573=14,T573="BAJO"),21,AND(Y573=14,U573&lt;&gt;0),18,AND(Y573=15,O573&lt;&gt;0),25,AND(Y573=15,Q573&lt;&gt;0),24,AND(Y573=15,T573="ALTO"),22,AND(Y573=15,T573="BAJO"),19,AND(Y573=15,U573&lt;&gt;0),19,AND(Y573=16,O573&lt;&gt;0),25,AND(Y573=16,Q573&lt;&gt;0),23,AND(Y573=16,T573="ALTO"),23,AND(Y573=16,T573="BAJO"),23,AND(Y573=16,U573&lt;&gt;0),20,AND(Y573=17,O573&lt;&gt;0),25,AND(Y573=17,Q573&lt;&gt;0),24,AND(Y573=17,T573="ALTO"),23,AND(Y573=17,T573="BAJO"),21,AND(Y573=17,U573&lt;&gt;0),20,AND(Y573=18,O573&lt;&gt;0),25,AND(Y573=18,Q573&lt;&gt;0),24,AND(Y573=18,T573="ALTO"),23,AND(Y573=18,T573="BAJO"),22,AND(Y573=18,U573&lt;&gt;0),21,AND(Y573=19,O573&lt;&gt;0),25,AND(Y573=19,Q573&lt;&gt;0),25,AND(Y573=19,T573="ALTO"),24,AND(Y573=19,T573="BAJO"),22,AND(Y573=19,U573&lt;&gt;0),22,AND(Y573&lt;&gt;0,W573&lt;&gt;0),Y573,TRUE,"FALSO")</f>
        <v>17</v>
      </c>
      <c r="AB573" s="248"/>
      <c r="AC573" s="248"/>
      <c r="AD573" s="430"/>
      <c r="AE573" s="431"/>
      <c r="AF573" s="431"/>
      <c r="AG573" s="223"/>
      <c r="AH573" s="223"/>
      <c r="AI573" s="223"/>
      <c r="AJ573" s="223"/>
      <c r="AK573" s="223"/>
      <c r="AL573" s="223"/>
      <c r="AM573" s="223"/>
      <c r="AN573" s="259"/>
      <c r="AO573" s="223"/>
      <c r="AP573" s="259"/>
      <c r="AR573" s="260"/>
      <c r="AT573" s="260"/>
      <c r="AV573" s="260"/>
    </row>
    <row r="574" spans="1:48" ht="57" customHeight="1">
      <c r="A574" s="656"/>
      <c r="B574" s="445"/>
      <c r="C574" s="527"/>
      <c r="D574" s="270" t="s">
        <v>819</v>
      </c>
      <c r="E574" s="272" t="s">
        <v>865</v>
      </c>
      <c r="F574" s="185" t="s">
        <v>2</v>
      </c>
      <c r="G574" s="246" t="s">
        <v>52</v>
      </c>
      <c r="H574" s="247" t="s">
        <v>128</v>
      </c>
      <c r="I574" s="248" t="s">
        <v>150</v>
      </c>
      <c r="J574" s="248" t="str">
        <f>IF(OR(F574="SE",F574="SA"),VLOOKUP(I574,'Tabla de Peligros y Riesgo'!$C$2:$E$227,2,FALSE),VLOOKUP(I574,'LISTA DE ASPECTOS - IMPACTOS'!$D$3:$F$72,2,FALSE))</f>
        <v>Alteración de la calidad de suelo/agua</v>
      </c>
      <c r="K574" s="249" t="str">
        <f>IF(OR(F574="SE",F574="SA"),VLOOKUP(I574,'Tabla de Peligros y Riesgo'!$C$2:$E$227,3,FALSE),VLOOKUP(I574,'LISTA DE ASPECTOS - IMPACTOS'!$D$3:$F$72,3,FALSE))</f>
        <v>Potencial afectación a la calidad ambiental del suelo, agua, aire, flora y fauna</v>
      </c>
      <c r="L574" s="250" t="s">
        <v>56</v>
      </c>
      <c r="M574" s="248">
        <v>4</v>
      </c>
      <c r="N574" s="251">
        <f t="shared" si="67"/>
        <v>18</v>
      </c>
      <c r="O574" s="248"/>
      <c r="P574" s="252"/>
      <c r="Q574" s="248"/>
      <c r="R574" s="252"/>
      <c r="S574" s="248"/>
      <c r="T574" s="248"/>
      <c r="U574" s="248" t="s">
        <v>1253</v>
      </c>
      <c r="V574" s="252"/>
      <c r="W574" s="253"/>
      <c r="X574" s="255"/>
      <c r="Y574" s="251">
        <f t="shared" si="65"/>
        <v>18</v>
      </c>
      <c r="Z574" s="256"/>
      <c r="AA574" s="251">
        <f t="array" ref="AA574">_xlfn.IFS(AND(Y574=1,O574&lt;&gt;0),25,AND(Y574=1,Q574&lt;&gt;0),21,AND(Y574=1,T574="ALTO"),16,AND(Y574=1,T574="BAJO"),11,AND(Y574=1,U574&lt;&gt;0),2,AND(Y574=2,O574&lt;&gt;0),25,AND(Y574=2,Q574&lt;&gt;0),21,AND(Y574=2,T574="ALTO"),16,AND(Y574=2,T574="BAJO"),11,AND(Y574=2,U574&lt;&gt;0),4,AND(Y574=3,O574&lt;&gt;0),25,AND(Y574=3,Q574&lt;&gt;0),21,AND(Y574=3,T574="ALTO"),16,AND(Y574=3,T574="BAJO"),12,AND(Y574=3,U574&lt;&gt;0),5,AND(Y574=4,O574&lt;&gt;0),25,AND(Y574=4,Q574&lt;&gt;0),13,AND(Y574=4,T574="ALTO"),16,AND(Y574=4,T574="BAJO"),14,AND(Y574=4,U574&lt;&gt;0),7,AND(Y574=5,O574&lt;&gt;0),25,AND(Y574=5,Q574&lt;&gt;0),21,AND(Y574=5,T574="ALTO"),16,AND(Y574=5,T574="BAJO"),12,AND(Y574=5,U574&lt;&gt;0),8,AND(Y574=6,O574&lt;&gt;0),25,AND(Y574=6,Q574&lt;&gt;0),21,AND(Y574=6,T574="ALTO"),20,AND(Y574=6,T574="BAJO"),17,AND(Y574=6,U574&lt;&gt;0),6,AND(Y574=7,O574&lt;&gt;0),25,AND(Y574=7,Q574&lt;&gt;0),23,AND(Y574=7,T574="ALTO"),16,AND(Y574=7,T574="BAJO"),11,AND(Y574=7,U574&lt;&gt;0),7,AND(Y574=8,O574&lt;&gt;0),25,AND(Y574=8,Q574&lt;&gt;0),21,AND(Y574=8,T574="ALTO"),16,AND(Y574=8,T574="BAJO"),12,AND(Y574=8,U574&lt;&gt;0),8,AND(Y574=9,O574&lt;&gt;0),25,AND(Y574=9,Q574&lt;&gt;0),21,AND(Y574=9,T574="ALTO"),20,AND(Y574=9,T574="BAJO"),17,AND(Y574=9,U574&lt;&gt;0),13,AND(Y574=10,O574&lt;&gt;0),25,AND(Y574=10,Q574&lt;&gt;0),22,AND(Y574=10,T574="ALTO"),21,AND(Y574=10,T574="BAJO"),18,AND(Y574=10,U574&lt;&gt;0),18,AND(Y574=11,O574&lt;&gt;0),25,AND(Y574=11,Q574&lt;&gt;0),23,AND(Y574=11,T574="ALTO"),20,AND(Y574=11,T574="BAJO"),16,AND(Y574=11,U574&lt;&gt;0),11,AND(Y574=12,O574&lt;&gt;0),25,AND(Y574=12,Q574&lt;&gt;0),23,AND(Y574=12,T574="ALTO"),20,AND(Y574=12,T574="BAJO"),16,AND(Y574=12,U574&lt;&gt;0),12,AND(Y574=13,O574&lt;&gt;0),25,AND(Y574=13,Q574&lt;&gt;0),21,AND(Y574=13,T574="ALTO"),20,AND(Y574=13,T574="BAJO"),17,AND(Y574=13,U574&lt;&gt;0),17,AND(Y574=14,O574&lt;&gt;0),25,AND(Y574=14,Q574&lt;&gt;0),24,AND(Y574=14,T574="ALTO"),23,AND(Y574=14,T574="BAJO"),21,AND(Y574=14,U574&lt;&gt;0),18,AND(Y574=15,O574&lt;&gt;0),25,AND(Y574=15,Q574&lt;&gt;0),24,AND(Y574=15,T574="ALTO"),22,AND(Y574=15,T574="BAJO"),19,AND(Y574=15,U574&lt;&gt;0),19,AND(Y574=16,O574&lt;&gt;0),25,AND(Y574=16,Q574&lt;&gt;0),23,AND(Y574=16,T574="ALTO"),23,AND(Y574=16,T574="BAJO"),23,AND(Y574=16,U574&lt;&gt;0),20,AND(Y574=17,O574&lt;&gt;0),25,AND(Y574=17,Q574&lt;&gt;0),24,AND(Y574=17,T574="ALTO"),23,AND(Y574=17,T574="BAJO"),21,AND(Y574=17,U574&lt;&gt;0),20,AND(Y574=18,O574&lt;&gt;0),25,AND(Y574=18,Q574&lt;&gt;0),24,AND(Y574=18,T574="ALTO"),23,AND(Y574=18,T574="BAJO"),22,AND(Y574=18,U574&lt;&gt;0),21,AND(Y574=19,O574&lt;&gt;0),25,AND(Y574=19,Q574&lt;&gt;0),25,AND(Y574=19,T574="ALTO"),24,AND(Y574=19,T574="BAJO"),22,AND(Y574=19,U574&lt;&gt;0),22,AND(Y574&lt;&gt;0,W574&lt;&gt;0),Y574,TRUE,"FALSO")</f>
        <v>21</v>
      </c>
      <c r="AB574" s="50"/>
      <c r="AC574" s="50"/>
      <c r="AD574" s="432"/>
      <c r="AE574" s="433"/>
      <c r="AF574" s="433"/>
      <c r="AN574" s="265"/>
      <c r="AP574" s="265"/>
      <c r="AR574" s="266"/>
      <c r="AT574" s="266"/>
      <c r="AV574" s="266"/>
    </row>
    <row r="575" spans="1:48" s="225" customFormat="1" ht="71.25" customHeight="1">
      <c r="A575" s="656"/>
      <c r="B575" s="597">
        <v>38</v>
      </c>
      <c r="C575" s="600" t="s">
        <v>901</v>
      </c>
      <c r="D575" s="271" t="s">
        <v>782</v>
      </c>
      <c r="E575" s="272" t="s">
        <v>865</v>
      </c>
      <c r="F575" s="185" t="s">
        <v>0</v>
      </c>
      <c r="G575" s="246" t="s">
        <v>51</v>
      </c>
      <c r="H575" s="247" t="s">
        <v>71</v>
      </c>
      <c r="I575" s="248" t="s">
        <v>72</v>
      </c>
      <c r="J575" s="248" t="str">
        <f>IF(OR(F575="SE",F575="SA"),VLOOKUP(I575,'Tabla de Peligros y Riesgo'!$C$2:$E$227,2,FALSE),VLOOKUP(I575,'LISTA DE ASPECTOS - IMPACTOS'!$D$3:$F$72,2,FALSE))</f>
        <v>Contagio</v>
      </c>
      <c r="K575" s="249" t="str">
        <f>IF(OR(F575="SE",F575="SA"),VLOOKUP(I575,'Tabla de Peligros y Riesgo'!$C$2:$E$227,3,FALSE),VLOOKUP(I575,'LISTA DE ASPECTOS - IMPACTOS'!$D$3:$F$72,3,FALSE))</f>
        <v xml:space="preserve">Infección/Muerte </v>
      </c>
      <c r="L575" s="250" t="s">
        <v>90</v>
      </c>
      <c r="M575" s="248">
        <v>2</v>
      </c>
      <c r="N575" s="251">
        <f t="shared" si="67"/>
        <v>5</v>
      </c>
      <c r="O575" s="248"/>
      <c r="P575" s="252"/>
      <c r="Q575" s="248"/>
      <c r="R575" s="252"/>
      <c r="S575" s="248" t="s">
        <v>1190</v>
      </c>
      <c r="T575" s="248" t="s">
        <v>53</v>
      </c>
      <c r="U575" s="253" t="s">
        <v>1191</v>
      </c>
      <c r="V575" s="254">
        <v>0.35</v>
      </c>
      <c r="W575" s="253" t="s">
        <v>1192</v>
      </c>
      <c r="X575" s="255">
        <v>0.15</v>
      </c>
      <c r="Y575" s="251">
        <f t="shared" si="65"/>
        <v>5</v>
      </c>
      <c r="Z575" s="256"/>
      <c r="AA575" s="251">
        <f t="array" ref="AA575">_xlfn.IFS(AND(Y575=1,O575&lt;&gt;0),25,AND(Y575=1,Q575&lt;&gt;0),21,AND(Y575=1,T575="ALTO"),16,AND(Y575=1,T575="BAJO"),11,AND(Y575=1,U575&lt;&gt;0),2,AND(Y575=2,O575&lt;&gt;0),25,AND(Y575=2,Q575&lt;&gt;0),21,AND(Y575=2,T575="ALTO"),16,AND(Y575=2,T575="BAJO"),11,AND(Y575=2,U575&lt;&gt;0),4,AND(Y575=3,O575&lt;&gt;0),25,AND(Y575=3,Q575&lt;&gt;0),21,AND(Y575=3,T575="ALTO"),16,AND(Y575=3,T575="BAJO"),12,AND(Y575=3,U575&lt;&gt;0),5,AND(Y575=4,O575&lt;&gt;0),25,AND(Y575=4,Q575&lt;&gt;0),13,AND(Y575=4,T575="ALTO"),16,AND(Y575=4,T575="BAJO"),14,AND(Y575=4,U575&lt;&gt;0),7,AND(Y575=5,O575&lt;&gt;0),25,AND(Y575=5,Q575&lt;&gt;0),21,AND(Y575=5,T575="ALTO"),16,AND(Y575=5,T575="BAJO"),12,AND(Y575=5,U575&lt;&gt;0),8,AND(Y575=6,O575&lt;&gt;0),25,AND(Y575=6,Q575&lt;&gt;0),21,AND(Y575=6,T575="ALTO"),20,AND(Y575=6,T575="BAJO"),17,AND(Y575=6,U575&lt;&gt;0),6,AND(Y575=7,O575&lt;&gt;0),25,AND(Y575=7,Q575&lt;&gt;0),23,AND(Y575=7,T575="ALTO"),16,AND(Y575=7,T575="BAJO"),11,AND(Y575=7,U575&lt;&gt;0),7,AND(Y575=8,O575&lt;&gt;0),25,AND(Y575=8,Q575&lt;&gt;0),21,AND(Y575=8,T575="ALTO"),16,AND(Y575=8,T575="BAJO"),12,AND(Y575=8,U575&lt;&gt;0),8,AND(Y575=9,O575&lt;&gt;0),25,AND(Y575=9,Q575&lt;&gt;0),21,AND(Y575=9,T575="ALTO"),20,AND(Y575=9,T575="BAJO"),17,AND(Y575=9,U575&lt;&gt;0),13,AND(Y575=10,O575&lt;&gt;0),25,AND(Y575=10,Q575&lt;&gt;0),22,AND(Y575=10,T575="ALTO"),21,AND(Y575=10,T575="BAJO"),18,AND(Y575=10,U575&lt;&gt;0),18,AND(Y575=11,O575&lt;&gt;0),25,AND(Y575=11,Q575&lt;&gt;0),23,AND(Y575=11,T575="ALTO"),20,AND(Y575=11,T575="BAJO"),16,AND(Y575=11,U575&lt;&gt;0),11,AND(Y575=12,O575&lt;&gt;0),25,AND(Y575=12,Q575&lt;&gt;0),23,AND(Y575=12,T575="ALTO"),20,AND(Y575=12,T575="BAJO"),16,AND(Y575=12,U575&lt;&gt;0),12,AND(Y575=13,O575&lt;&gt;0),25,AND(Y575=13,Q575&lt;&gt;0),21,AND(Y575=13,T575="ALTO"),20,AND(Y575=13,T575="BAJO"),17,AND(Y575=13,U575&lt;&gt;0),17,AND(Y575=14,O575&lt;&gt;0),25,AND(Y575=14,Q575&lt;&gt;0),24,AND(Y575=14,T575="ALTO"),23,AND(Y575=14,T575="BAJO"),21,AND(Y575=14,U575&lt;&gt;0),18,AND(Y575=15,O575&lt;&gt;0),25,AND(Y575=15,Q575&lt;&gt;0),24,AND(Y575=15,T575="ALTO"),22,AND(Y575=15,T575="BAJO"),19,AND(Y575=15,U575&lt;&gt;0),19,AND(Y575=16,O575&lt;&gt;0),25,AND(Y575=16,Q575&lt;&gt;0),23,AND(Y575=16,T575="ALTO"),23,AND(Y575=16,T575="BAJO"),23,AND(Y575=16,U575&lt;&gt;0),20,AND(Y575=17,O575&lt;&gt;0),25,AND(Y575=17,Q575&lt;&gt;0),24,AND(Y575=17,T575="ALTO"),23,AND(Y575=17,T575="BAJO"),21,AND(Y575=17,U575&lt;&gt;0),20,AND(Y575=18,O575&lt;&gt;0),25,AND(Y575=18,Q575&lt;&gt;0),24,AND(Y575=18,T575="ALTO"),23,AND(Y575=18,T575="BAJO"),22,AND(Y575=18,U575&lt;&gt;0),21,AND(Y575=19,O575&lt;&gt;0),25,AND(Y575=19,Q575&lt;&gt;0),25,AND(Y575=19,T575="ALTO"),24,AND(Y575=19,T575="BAJO"),22,AND(Y575=19,U575&lt;&gt;0),22,AND(Y575&lt;&gt;0,W575&lt;&gt;0),Y575,TRUE,"FALSO")</f>
        <v>16</v>
      </c>
      <c r="AB575" s="248"/>
      <c r="AC575" s="248"/>
      <c r="AD575" s="430"/>
      <c r="AE575" s="431"/>
      <c r="AF575" s="431"/>
      <c r="AG575" s="223"/>
      <c r="AH575" s="223"/>
      <c r="AI575" s="223"/>
      <c r="AJ575" s="223"/>
      <c r="AK575" s="223"/>
      <c r="AL575" s="223"/>
      <c r="AM575" s="223"/>
      <c r="AN575" s="259"/>
      <c r="AO575" s="223"/>
      <c r="AP575" s="259"/>
      <c r="AR575" s="260"/>
      <c r="AT575" s="260"/>
      <c r="AV575" s="260"/>
    </row>
    <row r="576" spans="1:48" ht="57" customHeight="1">
      <c r="A576" s="656"/>
      <c r="B576" s="598"/>
      <c r="C576" s="601"/>
      <c r="D576" s="270" t="s">
        <v>782</v>
      </c>
      <c r="E576" s="272" t="s">
        <v>865</v>
      </c>
      <c r="F576" s="185" t="s">
        <v>2</v>
      </c>
      <c r="G576" s="246" t="s">
        <v>58</v>
      </c>
      <c r="H576" s="247" t="s">
        <v>531</v>
      </c>
      <c r="I576" s="248" t="s">
        <v>543</v>
      </c>
      <c r="J576" s="248" t="str">
        <f>IF(OR(F576="SE",F576="SA"),VLOOKUP(I576,'Tabla de Peligros y Riesgo'!$C$2:$E$227,2,FALSE),VLOOKUP(I576,'LISTA DE ASPECTOS - IMPACTOS'!$D$3:$F$72,2,FALSE))</f>
        <v>Alteración de la calidad de suelo/agua</v>
      </c>
      <c r="K576" s="249" t="str">
        <f>IF(OR(F576="SE",F576="SA"),VLOOKUP(I576,'Tabla de Peligros y Riesgo'!$C$2:$E$227,3,FALSE),VLOOKUP(I576,'LISTA DE ASPECTOS - IMPACTOS'!$D$3:$F$72,3,FALSE))</f>
        <v>Potencial afectación a la calidad ambiental del suelo, agua, aire, flora y fauna</v>
      </c>
      <c r="L576" s="250" t="s">
        <v>65</v>
      </c>
      <c r="M576" s="248">
        <v>2</v>
      </c>
      <c r="N576" s="251">
        <f t="shared" si="67"/>
        <v>12</v>
      </c>
      <c r="O576" s="248"/>
      <c r="P576" s="252"/>
      <c r="Q576" s="248"/>
      <c r="R576" s="252"/>
      <c r="S576" s="248" t="s">
        <v>1193</v>
      </c>
      <c r="T576" s="248" t="s">
        <v>59</v>
      </c>
      <c r="U576" s="262" t="s">
        <v>1194</v>
      </c>
      <c r="V576" s="252"/>
      <c r="W576" s="253"/>
      <c r="X576" s="255"/>
      <c r="Y576" s="251">
        <f t="shared" si="65"/>
        <v>12</v>
      </c>
      <c r="Z576" s="256">
        <f>IF(N576&gt;=16,MAX(O576:T576),IF(N576&lt;16,MAX(O576:X576)))</f>
        <v>0</v>
      </c>
      <c r="AA576" s="251">
        <f t="array" ref="AA576">_xlfn.IFS(AND(Y576=1,O576&lt;&gt;0),25,AND(Y576=1,Q576&lt;&gt;0),21,AND(Y576=1,T576="ALTO"),16,AND(Y576=1,T576="BAJO"),11,AND(Y576=1,U576&lt;&gt;0),2,AND(Y576=2,O576&lt;&gt;0),25,AND(Y576=2,Q576&lt;&gt;0),21,AND(Y576=2,T576="ALTO"),16,AND(Y576=2,T576="BAJO"),11,AND(Y576=2,U576&lt;&gt;0),4,AND(Y576=3,O576&lt;&gt;0),25,AND(Y576=3,Q576&lt;&gt;0),21,AND(Y576=3,T576="ALTO"),16,AND(Y576=3,T576="BAJO"),12,AND(Y576=3,U576&lt;&gt;0),5,AND(Y576=4,O576&lt;&gt;0),25,AND(Y576=4,Q576&lt;&gt;0),13,AND(Y576=4,T576="ALTO"),16,AND(Y576=4,T576="BAJO"),14,AND(Y576=4,U576&lt;&gt;0),7,AND(Y576=5,O576&lt;&gt;0),25,AND(Y576=5,Q576&lt;&gt;0),21,AND(Y576=5,T576="ALTO"),16,AND(Y576=5,T576="BAJO"),12,AND(Y576=5,U576&lt;&gt;0),8,AND(Y576=6,O576&lt;&gt;0),25,AND(Y576=6,Q576&lt;&gt;0),21,AND(Y576=6,T576="ALTO"),20,AND(Y576=6,T576="BAJO"),17,AND(Y576=6,U576&lt;&gt;0),6,AND(Y576=7,O576&lt;&gt;0),25,AND(Y576=7,Q576&lt;&gt;0),23,AND(Y576=7,T576="ALTO"),16,AND(Y576=7,T576="BAJO"),11,AND(Y576=7,U576&lt;&gt;0),7,AND(Y576=8,O576&lt;&gt;0),25,AND(Y576=8,Q576&lt;&gt;0),21,AND(Y576=8,T576="ALTO"),16,AND(Y576=8,T576="BAJO"),12,AND(Y576=8,U576&lt;&gt;0),8,AND(Y576=9,O576&lt;&gt;0),25,AND(Y576=9,Q576&lt;&gt;0),21,AND(Y576=9,T576="ALTO"),20,AND(Y576=9,T576="BAJO"),17,AND(Y576=9,U576&lt;&gt;0),13,AND(Y576=10,O576&lt;&gt;0),25,AND(Y576=10,Q576&lt;&gt;0),22,AND(Y576=10,T576="ALTO"),21,AND(Y576=10,T576="BAJO"),18,AND(Y576=10,U576&lt;&gt;0),18,AND(Y576=11,O576&lt;&gt;0),25,AND(Y576=11,Q576&lt;&gt;0),23,AND(Y576=11,T576="ALTO"),20,AND(Y576=11,T576="BAJO"),16,AND(Y576=11,U576&lt;&gt;0),11,AND(Y576=12,O576&lt;&gt;0),25,AND(Y576=12,Q576&lt;&gt;0),23,AND(Y576=12,T576="ALTO"),20,AND(Y576=12,T576="BAJO"),16,AND(Y576=12,U576&lt;&gt;0),12,AND(Y576=13,O576&lt;&gt;0),25,AND(Y576=13,Q576&lt;&gt;0),21,AND(Y576=13,T576="ALTO"),20,AND(Y576=13,T576="BAJO"),17,AND(Y576=13,U576&lt;&gt;0),17,AND(Y576=14,O576&lt;&gt;0),25,AND(Y576=14,Q576&lt;&gt;0),24,AND(Y576=14,T576="ALTO"),23,AND(Y576=14,T576="BAJO"),21,AND(Y576=14,U576&lt;&gt;0),18,AND(Y576=15,O576&lt;&gt;0),25,AND(Y576=15,Q576&lt;&gt;0),24,AND(Y576=15,T576="ALTO"),22,AND(Y576=15,T576="BAJO"),19,AND(Y576=15,U576&lt;&gt;0),19,AND(Y576=16,O576&lt;&gt;0),25,AND(Y576=16,Q576&lt;&gt;0),23,AND(Y576=16,T576="ALTO"),23,AND(Y576=16,T576="BAJO"),23,AND(Y576=16,U576&lt;&gt;0),20,AND(Y576=17,O576&lt;&gt;0),25,AND(Y576=17,Q576&lt;&gt;0),24,AND(Y576=17,T576="ALTO"),23,AND(Y576=17,T576="BAJO"),21,AND(Y576=17,U576&lt;&gt;0),20,AND(Y576=18,O576&lt;&gt;0),25,AND(Y576=18,Q576&lt;&gt;0),24,AND(Y576=18,T576="ALTO"),23,AND(Y576=18,T576="BAJO"),22,AND(Y576=18,U576&lt;&gt;0),21,AND(Y576=19,O576&lt;&gt;0),25,AND(Y576=19,Q576&lt;&gt;0),25,AND(Y576=19,T576="ALTO"),24,AND(Y576=19,T576="BAJO"),22,AND(Y576=19,U576&lt;&gt;0),22,AND(Y576&lt;&gt;0,W576&lt;&gt;0),Y576,TRUE,"FALSO")</f>
        <v>16</v>
      </c>
      <c r="AB576" s="50"/>
      <c r="AC576" s="50"/>
      <c r="AD576" s="432"/>
      <c r="AE576" s="433"/>
      <c r="AF576" s="433"/>
      <c r="AN576" s="265"/>
      <c r="AP576" s="265"/>
      <c r="AR576" s="266"/>
      <c r="AT576" s="266"/>
      <c r="AV576" s="266"/>
    </row>
    <row r="577" spans="1:48" s="225" customFormat="1" ht="71.25" customHeight="1">
      <c r="A577" s="656"/>
      <c r="B577" s="598"/>
      <c r="C577" s="601"/>
      <c r="D577" s="271" t="s">
        <v>782</v>
      </c>
      <c r="E577" s="272" t="s">
        <v>865</v>
      </c>
      <c r="F577" s="185" t="s">
        <v>0</v>
      </c>
      <c r="G577" s="246" t="s">
        <v>51</v>
      </c>
      <c r="H577" s="247" t="s">
        <v>63</v>
      </c>
      <c r="I577" s="248" t="s">
        <v>64</v>
      </c>
      <c r="J577" s="248" t="str">
        <f>IF(OR(F577="SE",F577="SA"),VLOOKUP(I577,'Tabla de Peligros y Riesgo'!$C$2:$E$227,2,FALSE),VLOOKUP(I577,'LISTA DE ASPECTOS - IMPACTOS'!$D$3:$F$72,2,FALSE))</f>
        <v>Riesgo Psicosocial</v>
      </c>
      <c r="K577" s="249" t="str">
        <f>IF(OR(F577="SE",F577="SA"),VLOOKUP(I577,'Tabla de Peligros y Riesgo'!$C$2:$E$227,3,FALSE),VLOOKUP(I577,'LISTA DE ASPECTOS - IMPACTOS'!$D$3:$F$72,3,FALSE))</f>
        <v>Estrés / Depresión</v>
      </c>
      <c r="L577" s="250" t="s">
        <v>56</v>
      </c>
      <c r="M577" s="248">
        <v>3</v>
      </c>
      <c r="N577" s="251">
        <f>IF(CONCATENATE(M577,L577)="1A",1,IF(CONCATENATE(M577,L577)="1B",2,IF(CONCATENATE(M577,L577)="2A",3,IF(CONCATENATE(M577,L577)="1C",4,IF(CONCATENATE(M577,L577)="2B",5,IF(CONCATENATE(M577,L577)="3A",6,IF(CONCATENATE(M577,L577)="1D",7,IF(CONCATENATE(M577,L577)="2C",8,IF(CONCATENATE(M577,L577)="3B",9,IF(CONCATENATE(M577,L577)="4A",10,IF(CONCATENATE(M577,L577)="1E",11,IF(CONCATENATE(M577,L577)="2D",12,IF(CONCATENATE(M577,L577)="3C",13,IF(CONCATENATE(M577,L577)="4B",14,IF(CONCATENATE(M577,L577)="5A",15,IF(CONCATENATE(M577,L577)="2E",16,IF(CONCATENATE(M577,L577)="3D",17,IF(CONCATENATE(M577,L577)="4C",18,IF(CONCATENATE(M577,L577)="5B",19,IF(CONCATENATE(M577,L577)="3E",20,IF(CONCATENATE(M577,L577)="4D",21,IF(CONCATENATE(M577,L577)="5C",22,IF(CONCATENATE(M577,L577)="4E",23,IF(CONCATENATE(M577,L577)="5D",24,IF(CONCATENATE(M577,L577)="5E",25,"")))))))))))))))))))))))))</f>
        <v>13</v>
      </c>
      <c r="O577" s="248"/>
      <c r="P577" s="252"/>
      <c r="Q577" s="248"/>
      <c r="R577" s="252"/>
      <c r="S577" s="248"/>
      <c r="T577" s="248"/>
      <c r="U577" s="253" t="s">
        <v>1195</v>
      </c>
      <c r="V577" s="254"/>
      <c r="W577" s="253" t="s">
        <v>1196</v>
      </c>
      <c r="X577" s="255"/>
      <c r="Y577" s="251">
        <f t="shared" si="65"/>
        <v>13</v>
      </c>
      <c r="Z577" s="256">
        <f>IF(N577&gt;=16,MAX(O577:T577),IF(N577&lt;16,MAX(O577:X577)))</f>
        <v>0</v>
      </c>
      <c r="AA577" s="251">
        <f t="array" ref="AA577">_xlfn.IFS(AND(Y577=1,O577&lt;&gt;0),25,AND(Y577=1,Q577&lt;&gt;0),21,AND(Y577=1,T577="ALTO"),16,AND(Y577=1,T577="BAJO"),11,AND(Y577=1,U577&lt;&gt;0),2,AND(Y577=2,O577&lt;&gt;0),25,AND(Y577=2,Q577&lt;&gt;0),21,AND(Y577=2,T577="ALTO"),16,AND(Y577=2,T577="BAJO"),11,AND(Y577=2,U577&lt;&gt;0),4,AND(Y577=3,O577&lt;&gt;0),25,AND(Y577=3,Q577&lt;&gt;0),21,AND(Y577=3,T577="ALTO"),16,AND(Y577=3,T577="BAJO"),12,AND(Y577=3,U577&lt;&gt;0),5,AND(Y577=4,O577&lt;&gt;0),25,AND(Y577=4,Q577&lt;&gt;0),13,AND(Y577=4,T577="ALTO"),16,AND(Y577=4,T577="BAJO"),14,AND(Y577=4,U577&lt;&gt;0),7,AND(Y577=5,O577&lt;&gt;0),25,AND(Y577=5,Q577&lt;&gt;0),21,AND(Y577=5,T577="ALTO"),16,AND(Y577=5,T577="BAJO"),12,AND(Y577=5,U577&lt;&gt;0),8,AND(Y577=6,O577&lt;&gt;0),25,AND(Y577=6,Q577&lt;&gt;0),21,AND(Y577=6,T577="ALTO"),20,AND(Y577=6,T577="BAJO"),17,AND(Y577=6,U577&lt;&gt;0),6,AND(Y577=7,O577&lt;&gt;0),25,AND(Y577=7,Q577&lt;&gt;0),23,AND(Y577=7,T577="ALTO"),16,AND(Y577=7,T577="BAJO"),11,AND(Y577=7,U577&lt;&gt;0),7,AND(Y577=8,O577&lt;&gt;0),25,AND(Y577=8,Q577&lt;&gt;0),21,AND(Y577=8,T577="ALTO"),16,AND(Y577=8,T577="BAJO"),12,AND(Y577=8,U577&lt;&gt;0),8,AND(Y577=9,O577&lt;&gt;0),25,AND(Y577=9,Q577&lt;&gt;0),21,AND(Y577=9,T577="ALTO"),20,AND(Y577=9,T577="BAJO"),17,AND(Y577=9,U577&lt;&gt;0),13,AND(Y577=10,O577&lt;&gt;0),25,AND(Y577=10,Q577&lt;&gt;0),22,AND(Y577=10,T577="ALTO"),21,AND(Y577=10,T577="BAJO"),18,AND(Y577=10,U577&lt;&gt;0),18,AND(Y577=11,O577&lt;&gt;0),25,AND(Y577=11,Q577&lt;&gt;0),23,AND(Y577=11,T577="ALTO"),20,AND(Y577=11,T577="BAJO"),16,AND(Y577=11,U577&lt;&gt;0),11,AND(Y577=12,O577&lt;&gt;0),25,AND(Y577=12,Q577&lt;&gt;0),23,AND(Y577=12,T577="ALTO"),20,AND(Y577=12,T577="BAJO"),16,AND(Y577=12,U577&lt;&gt;0),12,AND(Y577=13,O577&lt;&gt;0),25,AND(Y577=13,Q577&lt;&gt;0),21,AND(Y577=13,T577="ALTO"),20,AND(Y577=13,T577="BAJO"),17,AND(Y577=13,U577&lt;&gt;0),17,AND(Y577=14,O577&lt;&gt;0),25,AND(Y577=14,Q577&lt;&gt;0),24,AND(Y577=14,T577="ALTO"),23,AND(Y577=14,T577="BAJO"),21,AND(Y577=14,U577&lt;&gt;0),18,AND(Y577=15,O577&lt;&gt;0),25,AND(Y577=15,Q577&lt;&gt;0),24,AND(Y577=15,T577="ALTO"),22,AND(Y577=15,T577="BAJO"),19,AND(Y577=15,U577&lt;&gt;0),19,AND(Y577=16,O577&lt;&gt;0),25,AND(Y577=16,Q577&lt;&gt;0),23,AND(Y577=16,T577="ALTO"),23,AND(Y577=16,T577="BAJO"),23,AND(Y577=16,U577&lt;&gt;0),20,AND(Y577=17,O577&lt;&gt;0),25,AND(Y577=17,Q577&lt;&gt;0),24,AND(Y577=17,T577="ALTO"),23,AND(Y577=17,T577="BAJO"),21,AND(Y577=17,U577&lt;&gt;0),20,AND(Y577=18,O577&lt;&gt;0),25,AND(Y577=18,Q577&lt;&gt;0),24,AND(Y577=18,T577="ALTO"),23,AND(Y577=18,T577="BAJO"),22,AND(Y577=18,U577&lt;&gt;0),21,AND(Y577=19,O577&lt;&gt;0),25,AND(Y577=19,Q577&lt;&gt;0),25,AND(Y577=19,T577="ALTO"),24,AND(Y577=19,T577="BAJO"),22,AND(Y577=19,U577&lt;&gt;0),22,AND(Y577&lt;&gt;0,W577&lt;&gt;0),Y577,TRUE,"FALSO")</f>
        <v>17</v>
      </c>
      <c r="AB577" s="248"/>
      <c r="AC577" s="248"/>
      <c r="AD577" s="257"/>
      <c r="AE577" s="258"/>
      <c r="AF577" s="258"/>
      <c r="AG577" s="223"/>
      <c r="AH577" s="223"/>
      <c r="AI577" s="223"/>
      <c r="AJ577" s="223"/>
      <c r="AK577" s="223"/>
      <c r="AL577" s="223"/>
      <c r="AM577" s="223"/>
      <c r="AN577" s="259"/>
      <c r="AO577" s="223"/>
      <c r="AP577" s="259"/>
      <c r="AR577" s="260"/>
      <c r="AT577" s="260"/>
      <c r="AV577" s="260"/>
    </row>
    <row r="578" spans="1:48" s="225" customFormat="1" ht="71.25" customHeight="1">
      <c r="A578" s="656"/>
      <c r="B578" s="598"/>
      <c r="C578" s="601"/>
      <c r="D578" s="252" t="s">
        <v>839</v>
      </c>
      <c r="E578" s="272" t="s">
        <v>865</v>
      </c>
      <c r="F578" s="185" t="s">
        <v>1</v>
      </c>
      <c r="G578" s="246" t="s">
        <v>51</v>
      </c>
      <c r="H578" s="247" t="s">
        <v>54</v>
      </c>
      <c r="I578" s="248" t="s">
        <v>249</v>
      </c>
      <c r="J578" s="248" t="str">
        <f>IF(OR(F578="SE",F578="SA"),VLOOKUP(I578,'Tabla de Peligros y Riesgo'!$C$2:$E$227,2,FALSE),VLOOKUP(I578,'LISTA DE ASPECTOS - IMPACTOS'!$D$3:$F$72,2,FALSE))</f>
        <v xml:space="preserve">Colisión </v>
      </c>
      <c r="K578" s="249" t="str">
        <f>IF(OR(F578="SE",F578="SA"),VLOOKUP(I578,'Tabla de Peligros y Riesgo'!$C$2:$E$227,3,FALSE),VLOOKUP(I578,'LISTA DE ASPECTOS - IMPACTOS'!$D$3:$F$72,3,FALSE))</f>
        <v>Contusión/Fractura/Muerte</v>
      </c>
      <c r="L578" s="250" t="s">
        <v>56</v>
      </c>
      <c r="M578" s="248">
        <v>3</v>
      </c>
      <c r="N578" s="251">
        <f t="shared" ref="N578:N588" si="68">IF(CONCATENATE(M578,L578)="1A",1,IF(CONCATENATE(M578,L578)="1B",2,IF(CONCATENATE(M578,L578)="2A",3,IF(CONCATENATE(M578,L578)="1C",4,IF(CONCATENATE(M578,L578)="2B",5,IF(CONCATENATE(M578,L578)="3A",6,IF(CONCATENATE(M578,L578)="1D",7,IF(CONCATENATE(M578,L578)="2C",8,IF(CONCATENATE(M578,L578)="3B",9,IF(CONCATENATE(M578,L578)="4A",10,IF(CONCATENATE(M578,L578)="1E",11,IF(CONCATENATE(M578,L578)="2D",12,IF(CONCATENATE(M578,L578)="3C",13,IF(CONCATENATE(M578,L578)="4B",14,IF(CONCATENATE(M578,L578)="5A",15,IF(CONCATENATE(M578,L578)="2E",16,IF(CONCATENATE(M578,L578)="3D",17,IF(CONCATENATE(M578,L578)="4C",18,IF(CONCATENATE(M578,L578)="5B",19,IF(CONCATENATE(M578,L578)="3E",20,IF(CONCATENATE(M578,L578)="4D",21,IF(CONCATENATE(M578,L578)="5C",22,IF(CONCATENATE(M578,L578)="4E",23,IF(CONCATENATE(M578,L578)="5D",24,IF(CONCATENATE(M578,L578)="5E",25,"")))))))))))))))))))))))))</f>
        <v>13</v>
      </c>
      <c r="O578" s="248"/>
      <c r="P578" s="252"/>
      <c r="Q578" s="248"/>
      <c r="R578" s="252"/>
      <c r="S578" s="248"/>
      <c r="T578" s="248"/>
      <c r="U578" s="248" t="s">
        <v>1253</v>
      </c>
      <c r="V578" s="254"/>
      <c r="W578" s="253" t="s">
        <v>1196</v>
      </c>
      <c r="X578" s="255"/>
      <c r="Y578" s="251">
        <f t="shared" si="65"/>
        <v>13</v>
      </c>
      <c r="Z578" s="256"/>
      <c r="AA578" s="251">
        <f t="array" ref="AA578">_xlfn.IFS(AND(Y578=1,O578&lt;&gt;0),25,AND(Y578=1,Q578&lt;&gt;0),21,AND(Y578=1,T578="ALTO"),16,AND(Y578=1,T578="BAJO"),11,AND(Y578=1,U578&lt;&gt;0),2,AND(Y578=2,O578&lt;&gt;0),25,AND(Y578=2,Q578&lt;&gt;0),21,AND(Y578=2,T578="ALTO"),16,AND(Y578=2,T578="BAJO"),11,AND(Y578=2,U578&lt;&gt;0),4,AND(Y578=3,O578&lt;&gt;0),25,AND(Y578=3,Q578&lt;&gt;0),21,AND(Y578=3,T578="ALTO"),16,AND(Y578=3,T578="BAJO"),12,AND(Y578=3,U578&lt;&gt;0),5,AND(Y578=4,O578&lt;&gt;0),25,AND(Y578=4,Q578&lt;&gt;0),13,AND(Y578=4,T578="ALTO"),16,AND(Y578=4,T578="BAJO"),14,AND(Y578=4,U578&lt;&gt;0),7,AND(Y578=5,O578&lt;&gt;0),25,AND(Y578=5,Q578&lt;&gt;0),21,AND(Y578=5,T578="ALTO"),16,AND(Y578=5,T578="BAJO"),12,AND(Y578=5,U578&lt;&gt;0),8,AND(Y578=6,O578&lt;&gt;0),25,AND(Y578=6,Q578&lt;&gt;0),21,AND(Y578=6,T578="ALTO"),20,AND(Y578=6,T578="BAJO"),17,AND(Y578=6,U578&lt;&gt;0),6,AND(Y578=7,O578&lt;&gt;0),25,AND(Y578=7,Q578&lt;&gt;0),23,AND(Y578=7,T578="ALTO"),16,AND(Y578=7,T578="BAJO"),11,AND(Y578=7,U578&lt;&gt;0),7,AND(Y578=8,O578&lt;&gt;0),25,AND(Y578=8,Q578&lt;&gt;0),21,AND(Y578=8,T578="ALTO"),16,AND(Y578=8,T578="BAJO"),12,AND(Y578=8,U578&lt;&gt;0),8,AND(Y578=9,O578&lt;&gt;0),25,AND(Y578=9,Q578&lt;&gt;0),21,AND(Y578=9,T578="ALTO"),20,AND(Y578=9,T578="BAJO"),17,AND(Y578=9,U578&lt;&gt;0),13,AND(Y578=10,O578&lt;&gt;0),25,AND(Y578=10,Q578&lt;&gt;0),22,AND(Y578=10,T578="ALTO"),21,AND(Y578=10,T578="BAJO"),18,AND(Y578=10,U578&lt;&gt;0),18,AND(Y578=11,O578&lt;&gt;0),25,AND(Y578=11,Q578&lt;&gt;0),23,AND(Y578=11,T578="ALTO"),20,AND(Y578=11,T578="BAJO"),16,AND(Y578=11,U578&lt;&gt;0),11,AND(Y578=12,O578&lt;&gt;0),25,AND(Y578=12,Q578&lt;&gt;0),23,AND(Y578=12,T578="ALTO"),20,AND(Y578=12,T578="BAJO"),16,AND(Y578=12,U578&lt;&gt;0),12,AND(Y578=13,O578&lt;&gt;0),25,AND(Y578=13,Q578&lt;&gt;0),21,AND(Y578=13,T578="ALTO"),20,AND(Y578=13,T578="BAJO"),17,AND(Y578=13,U578&lt;&gt;0),17,AND(Y578=14,O578&lt;&gt;0),25,AND(Y578=14,Q578&lt;&gt;0),24,AND(Y578=14,T578="ALTO"),23,AND(Y578=14,T578="BAJO"),21,AND(Y578=14,U578&lt;&gt;0),18,AND(Y578=15,O578&lt;&gt;0),25,AND(Y578=15,Q578&lt;&gt;0),24,AND(Y578=15,T578="ALTO"),22,AND(Y578=15,T578="BAJO"),19,AND(Y578=15,U578&lt;&gt;0),19,AND(Y578=16,O578&lt;&gt;0),25,AND(Y578=16,Q578&lt;&gt;0),23,AND(Y578=16,T578="ALTO"),23,AND(Y578=16,T578="BAJO"),23,AND(Y578=16,U578&lt;&gt;0),20,AND(Y578=17,O578&lt;&gt;0),25,AND(Y578=17,Q578&lt;&gt;0),24,AND(Y578=17,T578="ALTO"),23,AND(Y578=17,T578="BAJO"),21,AND(Y578=17,U578&lt;&gt;0),20,AND(Y578=18,O578&lt;&gt;0),25,AND(Y578=18,Q578&lt;&gt;0),24,AND(Y578=18,T578="ALTO"),23,AND(Y578=18,T578="BAJO"),22,AND(Y578=18,U578&lt;&gt;0),21,AND(Y578=19,O578&lt;&gt;0),25,AND(Y578=19,Q578&lt;&gt;0),25,AND(Y578=19,T578="ALTO"),24,AND(Y578=19,T578="BAJO"),22,AND(Y578=19,U578&lt;&gt;0),22,AND(Y578&lt;&gt;0,W578&lt;&gt;0),Y578,TRUE,"FALSO")</f>
        <v>17</v>
      </c>
      <c r="AB578" s="248"/>
      <c r="AC578" s="248"/>
      <c r="AD578" s="430"/>
      <c r="AE578" s="431"/>
      <c r="AF578" s="431"/>
      <c r="AG578" s="223"/>
      <c r="AH578" s="223"/>
      <c r="AI578" s="223"/>
      <c r="AJ578" s="223"/>
      <c r="AK578" s="223"/>
      <c r="AL578" s="223"/>
      <c r="AM578" s="223"/>
      <c r="AN578" s="259"/>
      <c r="AO578" s="223"/>
      <c r="AP578" s="259"/>
      <c r="AR578" s="260"/>
      <c r="AT578" s="260"/>
      <c r="AV578" s="260"/>
    </row>
    <row r="579" spans="1:48" s="225" customFormat="1" ht="71.25" customHeight="1">
      <c r="A579" s="656"/>
      <c r="B579" s="598"/>
      <c r="C579" s="601"/>
      <c r="D579" s="252" t="s">
        <v>839</v>
      </c>
      <c r="E579" s="272" t="s">
        <v>865</v>
      </c>
      <c r="F579" s="185" t="s">
        <v>1</v>
      </c>
      <c r="G579" s="246" t="s">
        <v>51</v>
      </c>
      <c r="H579" s="247" t="s">
        <v>111</v>
      </c>
      <c r="I579" s="248" t="s">
        <v>112</v>
      </c>
      <c r="J579" s="248" t="str">
        <f>IF(OR(F579="SE",F579="SA"),VLOOKUP(I579,'Tabla de Peligros y Riesgo'!$C$2:$E$227,2,FALSE),VLOOKUP(I579,'LISTA DE ASPECTOS - IMPACTOS'!$D$3:$F$72,2,FALSE))</f>
        <v xml:space="preserve">Electrocución </v>
      </c>
      <c r="K579" s="249" t="str">
        <f>IF(OR(F579="SE",F579="SA"),VLOOKUP(I579,'Tabla de Peligros y Riesgo'!$C$2:$E$227,3,FALSE),VLOOKUP(I579,'LISTA DE ASPECTOS - IMPACTOS'!$D$3:$F$72,3,FALSE))</f>
        <v xml:space="preserve">Muerte </v>
      </c>
      <c r="L579" s="250" t="s">
        <v>56</v>
      </c>
      <c r="M579" s="248">
        <v>3</v>
      </c>
      <c r="N579" s="251">
        <f t="shared" si="68"/>
        <v>13</v>
      </c>
      <c r="O579" s="248"/>
      <c r="P579" s="252"/>
      <c r="Q579" s="248"/>
      <c r="R579" s="252"/>
      <c r="S579" s="248" t="s">
        <v>1198</v>
      </c>
      <c r="T579" s="248" t="s">
        <v>53</v>
      </c>
      <c r="U579" s="253" t="s">
        <v>1225</v>
      </c>
      <c r="V579" s="254"/>
      <c r="W579" s="253" t="s">
        <v>1196</v>
      </c>
      <c r="X579" s="255">
        <v>0.2</v>
      </c>
      <c r="Y579" s="251">
        <f t="shared" si="65"/>
        <v>13</v>
      </c>
      <c r="Z579" s="256">
        <f>IF(N579&gt;=16,MAX(O579:T579),IF(N579&lt;16,MAX(O579:X579)))</f>
        <v>0.2</v>
      </c>
      <c r="AA579" s="251">
        <f t="array" ref="AA579">_xlfn.IFS(AND(Y579=1,O579&lt;&gt;0),25,AND(Y579=1,Q579&lt;&gt;0),21,AND(Y579=1,T579="ALTO"),16,AND(Y579=1,T579="BAJO"),11,AND(Y579=1,U579&lt;&gt;0),2,AND(Y579=2,O579&lt;&gt;0),25,AND(Y579=2,Q579&lt;&gt;0),21,AND(Y579=2,T579="ALTO"),16,AND(Y579=2,T579="BAJO"),11,AND(Y579=2,U579&lt;&gt;0),4,AND(Y579=3,O579&lt;&gt;0),25,AND(Y579=3,Q579&lt;&gt;0),21,AND(Y579=3,T579="ALTO"),16,AND(Y579=3,T579="BAJO"),12,AND(Y579=3,U579&lt;&gt;0),5,AND(Y579=4,O579&lt;&gt;0),25,AND(Y579=4,Q579&lt;&gt;0),13,AND(Y579=4,T579="ALTO"),16,AND(Y579=4,T579="BAJO"),14,AND(Y579=4,U579&lt;&gt;0),7,AND(Y579=5,O579&lt;&gt;0),25,AND(Y579=5,Q579&lt;&gt;0),21,AND(Y579=5,T579="ALTO"),16,AND(Y579=5,T579="BAJO"),12,AND(Y579=5,U579&lt;&gt;0),8,AND(Y579=6,O579&lt;&gt;0),25,AND(Y579=6,Q579&lt;&gt;0),21,AND(Y579=6,T579="ALTO"),20,AND(Y579=6,T579="BAJO"),17,AND(Y579=6,U579&lt;&gt;0),6,AND(Y579=7,O579&lt;&gt;0),25,AND(Y579=7,Q579&lt;&gt;0),23,AND(Y579=7,T579="ALTO"),16,AND(Y579=7,T579="BAJO"),11,AND(Y579=7,U579&lt;&gt;0),7,AND(Y579=8,O579&lt;&gt;0),25,AND(Y579=8,Q579&lt;&gt;0),21,AND(Y579=8,T579="ALTO"),16,AND(Y579=8,T579="BAJO"),12,AND(Y579=8,U579&lt;&gt;0),8,AND(Y579=9,O579&lt;&gt;0),25,AND(Y579=9,Q579&lt;&gt;0),21,AND(Y579=9,T579="ALTO"),20,AND(Y579=9,T579="BAJO"),17,AND(Y579=9,U579&lt;&gt;0),13,AND(Y579=10,O579&lt;&gt;0),25,AND(Y579=10,Q579&lt;&gt;0),22,AND(Y579=10,T579="ALTO"),21,AND(Y579=10,T579="BAJO"),18,AND(Y579=10,U579&lt;&gt;0),18,AND(Y579=11,O579&lt;&gt;0),25,AND(Y579=11,Q579&lt;&gt;0),23,AND(Y579=11,T579="ALTO"),20,AND(Y579=11,T579="BAJO"),16,AND(Y579=11,U579&lt;&gt;0),11,AND(Y579=12,O579&lt;&gt;0),25,AND(Y579=12,Q579&lt;&gt;0),23,AND(Y579=12,T579="ALTO"),20,AND(Y579=12,T579="BAJO"),16,AND(Y579=12,U579&lt;&gt;0),12,AND(Y579=13,O579&lt;&gt;0),25,AND(Y579=13,Q579&lt;&gt;0),21,AND(Y579=13,T579="ALTO"),20,AND(Y579=13,T579="BAJO"),17,AND(Y579=13,U579&lt;&gt;0),17,AND(Y579=14,O579&lt;&gt;0),25,AND(Y579=14,Q579&lt;&gt;0),24,AND(Y579=14,T579="ALTO"),23,AND(Y579=14,T579="BAJO"),21,AND(Y579=14,U579&lt;&gt;0),18,AND(Y579=15,O579&lt;&gt;0),25,AND(Y579=15,Q579&lt;&gt;0),24,AND(Y579=15,T579="ALTO"),22,AND(Y579=15,T579="BAJO"),19,AND(Y579=15,U579&lt;&gt;0),19,AND(Y579=16,O579&lt;&gt;0),25,AND(Y579=16,Q579&lt;&gt;0),23,AND(Y579=16,T579="ALTO"),23,AND(Y579=16,T579="BAJO"),23,AND(Y579=16,U579&lt;&gt;0),20,AND(Y579=17,O579&lt;&gt;0),25,AND(Y579=17,Q579&lt;&gt;0),24,AND(Y579=17,T579="ALTO"),23,AND(Y579=17,T579="BAJO"),21,AND(Y579=17,U579&lt;&gt;0),20,AND(Y579=18,O579&lt;&gt;0),25,AND(Y579=18,Q579&lt;&gt;0),24,AND(Y579=18,T579="ALTO"),23,AND(Y579=18,T579="BAJO"),22,AND(Y579=18,U579&lt;&gt;0),21,AND(Y579=19,O579&lt;&gt;0),25,AND(Y579=19,Q579&lt;&gt;0),25,AND(Y579=19,T579="ALTO"),24,AND(Y579=19,T579="BAJO"),22,AND(Y579=19,U579&lt;&gt;0),22,AND(Y579&lt;&gt;0,W579&lt;&gt;0),Y579,TRUE,"FALSO")</f>
        <v>20</v>
      </c>
      <c r="AB579" s="248" t="s">
        <v>1200</v>
      </c>
      <c r="AC579" s="248" t="s">
        <v>1201</v>
      </c>
      <c r="AD579" s="257"/>
      <c r="AE579" s="258"/>
      <c r="AF579" s="258"/>
      <c r="AG579" s="223"/>
      <c r="AH579" s="223"/>
      <c r="AI579" s="223"/>
      <c r="AJ579" s="223"/>
      <c r="AK579" s="223"/>
      <c r="AL579" s="223"/>
      <c r="AM579" s="223"/>
      <c r="AN579" s="259"/>
      <c r="AO579" s="223"/>
      <c r="AP579" s="259"/>
      <c r="AR579" s="260"/>
      <c r="AT579" s="260"/>
      <c r="AV579" s="260"/>
    </row>
    <row r="580" spans="1:48" s="225" customFormat="1" ht="71.25" customHeight="1">
      <c r="A580" s="656"/>
      <c r="B580" s="598"/>
      <c r="C580" s="601"/>
      <c r="D580" s="252" t="s">
        <v>902</v>
      </c>
      <c r="E580" s="272" t="s">
        <v>865</v>
      </c>
      <c r="F580" s="185" t="s">
        <v>1</v>
      </c>
      <c r="G580" s="246" t="s">
        <v>51</v>
      </c>
      <c r="H580" s="247" t="s">
        <v>113</v>
      </c>
      <c r="I580" s="248" t="s">
        <v>114</v>
      </c>
      <c r="J580" s="248" t="str">
        <f>IF(OR(F580="SE",F580="SA"),VLOOKUP(I580,'Tabla de Peligros y Riesgo'!$C$2:$E$227,2,FALSE),VLOOKUP(I580,'LISTA DE ASPECTOS - IMPACTOS'!$D$3:$F$72,2,FALSE))</f>
        <v>Cortes</v>
      </c>
      <c r="K580" s="249" t="str">
        <f>IF(OR(F580="SE",F580="SA"),VLOOKUP(I580,'Tabla de Peligros y Riesgo'!$C$2:$E$227,3,FALSE),VLOOKUP(I580,'LISTA DE ASPECTOS - IMPACTOS'!$D$3:$F$72,3,FALSE))</f>
        <v>Herida punzocortante</v>
      </c>
      <c r="L580" s="250" t="s">
        <v>56</v>
      </c>
      <c r="M580" s="248">
        <v>3</v>
      </c>
      <c r="N580" s="251">
        <f t="shared" si="68"/>
        <v>13</v>
      </c>
      <c r="O580" s="248"/>
      <c r="P580" s="252"/>
      <c r="Q580" s="248"/>
      <c r="R580" s="252"/>
      <c r="S580" s="248"/>
      <c r="T580" s="248"/>
      <c r="U580" s="253" t="s">
        <v>1310</v>
      </c>
      <c r="V580" s="254"/>
      <c r="W580" s="253" t="s">
        <v>1196</v>
      </c>
      <c r="X580" s="255"/>
      <c r="Y580" s="251">
        <f t="shared" si="65"/>
        <v>13</v>
      </c>
      <c r="Z580" s="256"/>
      <c r="AA580" s="251">
        <f t="array" ref="AA580">_xlfn.IFS(AND(Y580=1,O580&lt;&gt;0),25,AND(Y580=1,Q580&lt;&gt;0),21,AND(Y580=1,T580="ALTO"),16,AND(Y580=1,T580="BAJO"),11,AND(Y580=1,U580&lt;&gt;0),2,AND(Y580=2,O580&lt;&gt;0),25,AND(Y580=2,Q580&lt;&gt;0),21,AND(Y580=2,T580="ALTO"),16,AND(Y580=2,T580="BAJO"),11,AND(Y580=2,U580&lt;&gt;0),4,AND(Y580=3,O580&lt;&gt;0),25,AND(Y580=3,Q580&lt;&gt;0),21,AND(Y580=3,T580="ALTO"),16,AND(Y580=3,T580="BAJO"),12,AND(Y580=3,U580&lt;&gt;0),5,AND(Y580=4,O580&lt;&gt;0),25,AND(Y580=4,Q580&lt;&gt;0),13,AND(Y580=4,T580="ALTO"),16,AND(Y580=4,T580="BAJO"),14,AND(Y580=4,U580&lt;&gt;0),7,AND(Y580=5,O580&lt;&gt;0),25,AND(Y580=5,Q580&lt;&gt;0),21,AND(Y580=5,T580="ALTO"),16,AND(Y580=5,T580="BAJO"),12,AND(Y580=5,U580&lt;&gt;0),8,AND(Y580=6,O580&lt;&gt;0),25,AND(Y580=6,Q580&lt;&gt;0),21,AND(Y580=6,T580="ALTO"),20,AND(Y580=6,T580="BAJO"),17,AND(Y580=6,U580&lt;&gt;0),6,AND(Y580=7,O580&lt;&gt;0),25,AND(Y580=7,Q580&lt;&gt;0),23,AND(Y580=7,T580="ALTO"),16,AND(Y580=7,T580="BAJO"),11,AND(Y580=7,U580&lt;&gt;0),7,AND(Y580=8,O580&lt;&gt;0),25,AND(Y580=8,Q580&lt;&gt;0),21,AND(Y580=8,T580="ALTO"),16,AND(Y580=8,T580="BAJO"),12,AND(Y580=8,U580&lt;&gt;0),8,AND(Y580=9,O580&lt;&gt;0),25,AND(Y580=9,Q580&lt;&gt;0),21,AND(Y580=9,T580="ALTO"),20,AND(Y580=9,T580="BAJO"),17,AND(Y580=9,U580&lt;&gt;0),13,AND(Y580=10,O580&lt;&gt;0),25,AND(Y580=10,Q580&lt;&gt;0),22,AND(Y580=10,T580="ALTO"),21,AND(Y580=10,T580="BAJO"),18,AND(Y580=10,U580&lt;&gt;0),18,AND(Y580=11,O580&lt;&gt;0),25,AND(Y580=11,Q580&lt;&gt;0),23,AND(Y580=11,T580="ALTO"),20,AND(Y580=11,T580="BAJO"),16,AND(Y580=11,U580&lt;&gt;0),11,AND(Y580=12,O580&lt;&gt;0),25,AND(Y580=12,Q580&lt;&gt;0),23,AND(Y580=12,T580="ALTO"),20,AND(Y580=12,T580="BAJO"),16,AND(Y580=12,U580&lt;&gt;0),12,AND(Y580=13,O580&lt;&gt;0),25,AND(Y580=13,Q580&lt;&gt;0),21,AND(Y580=13,T580="ALTO"),20,AND(Y580=13,T580="BAJO"),17,AND(Y580=13,U580&lt;&gt;0),17,AND(Y580=14,O580&lt;&gt;0),25,AND(Y580=14,Q580&lt;&gt;0),24,AND(Y580=14,T580="ALTO"),23,AND(Y580=14,T580="BAJO"),21,AND(Y580=14,U580&lt;&gt;0),18,AND(Y580=15,O580&lt;&gt;0),25,AND(Y580=15,Q580&lt;&gt;0),24,AND(Y580=15,T580="ALTO"),22,AND(Y580=15,T580="BAJO"),19,AND(Y580=15,U580&lt;&gt;0),19,AND(Y580=16,O580&lt;&gt;0),25,AND(Y580=16,Q580&lt;&gt;0),23,AND(Y580=16,T580="ALTO"),23,AND(Y580=16,T580="BAJO"),23,AND(Y580=16,U580&lt;&gt;0),20,AND(Y580=17,O580&lt;&gt;0),25,AND(Y580=17,Q580&lt;&gt;0),24,AND(Y580=17,T580="ALTO"),23,AND(Y580=17,T580="BAJO"),21,AND(Y580=17,U580&lt;&gt;0),20,AND(Y580=18,O580&lt;&gt;0),25,AND(Y580=18,Q580&lt;&gt;0),24,AND(Y580=18,T580="ALTO"),23,AND(Y580=18,T580="BAJO"),22,AND(Y580=18,U580&lt;&gt;0),21,AND(Y580=19,O580&lt;&gt;0),25,AND(Y580=19,Q580&lt;&gt;0),25,AND(Y580=19,T580="ALTO"),24,AND(Y580=19,T580="BAJO"),22,AND(Y580=19,U580&lt;&gt;0),22,AND(Y580&lt;&gt;0,W580&lt;&gt;0),Y580,TRUE,"FALSO")</f>
        <v>17</v>
      </c>
      <c r="AB580" s="248"/>
      <c r="AC580" s="248"/>
      <c r="AD580" s="430"/>
      <c r="AE580" s="431"/>
      <c r="AF580" s="431"/>
      <c r="AG580" s="223"/>
      <c r="AH580" s="223"/>
      <c r="AI580" s="223"/>
      <c r="AJ580" s="223"/>
      <c r="AK580" s="223"/>
      <c r="AL580" s="223"/>
      <c r="AM580" s="223"/>
      <c r="AN580" s="259"/>
      <c r="AO580" s="223"/>
      <c r="AP580" s="259"/>
      <c r="AR580" s="260"/>
      <c r="AT580" s="260"/>
      <c r="AV580" s="260"/>
    </row>
    <row r="581" spans="1:48" s="225" customFormat="1" ht="57" customHeight="1">
      <c r="A581" s="656"/>
      <c r="B581" s="598"/>
      <c r="C581" s="601"/>
      <c r="D581" s="281" t="s">
        <v>902</v>
      </c>
      <c r="E581" s="272" t="s">
        <v>865</v>
      </c>
      <c r="F581" s="185" t="s">
        <v>2</v>
      </c>
      <c r="G581" s="246" t="s">
        <v>52</v>
      </c>
      <c r="H581" s="247" t="s">
        <v>528</v>
      </c>
      <c r="I581" s="248" t="s">
        <v>535</v>
      </c>
      <c r="J581" s="248" t="str">
        <f>IF(OR(F581="SE",F581="SA"),VLOOKUP(I581,'Tabla de Peligros y Riesgo'!$C$2:$E$227,2,FALSE),VLOOKUP(I581,'LISTA DE ASPECTOS - IMPACTOS'!$D$3:$F$72,2,FALSE))</f>
        <v>Alteración de la calidad de suelo/agua</v>
      </c>
      <c r="K581" s="249" t="str">
        <f>IF(OR(F581="SE",F581="SA"),VLOOKUP(I581,'Tabla de Peligros y Riesgo'!$C$2:$E$227,3,FALSE),VLOOKUP(I581,'LISTA DE ASPECTOS - IMPACTOS'!$D$3:$F$72,3,FALSE))</f>
        <v>Potencial afectación a la calidad ambiental del suelo, agua, aire, flora y fauna</v>
      </c>
      <c r="L581" s="250" t="s">
        <v>56</v>
      </c>
      <c r="M581" s="248">
        <v>3</v>
      </c>
      <c r="N581" s="251">
        <f t="shared" si="68"/>
        <v>13</v>
      </c>
      <c r="O581" s="248"/>
      <c r="P581" s="252"/>
      <c r="Q581" s="248"/>
      <c r="R581" s="252"/>
      <c r="S581" s="248"/>
      <c r="T581" s="248"/>
      <c r="U581" s="253" t="s">
        <v>1279</v>
      </c>
      <c r="V581" s="254">
        <v>0.35</v>
      </c>
      <c r="W581" s="253"/>
      <c r="X581" s="255">
        <v>0.15</v>
      </c>
      <c r="Y581" s="251">
        <f t="shared" si="65"/>
        <v>13</v>
      </c>
      <c r="Z581" s="256"/>
      <c r="AA581" s="251">
        <f t="array" ref="AA581">_xlfn.IFS(AND(Y581=1,O581&lt;&gt;0),25,AND(Y581=1,Q581&lt;&gt;0),21,AND(Y581=1,T581="ALTO"),16,AND(Y581=1,T581="BAJO"),11,AND(Y581=1,U581&lt;&gt;0),2,AND(Y581=2,O581&lt;&gt;0),25,AND(Y581=2,Q581&lt;&gt;0),21,AND(Y581=2,T581="ALTO"),16,AND(Y581=2,T581="BAJO"),11,AND(Y581=2,U581&lt;&gt;0),4,AND(Y581=3,O581&lt;&gt;0),25,AND(Y581=3,Q581&lt;&gt;0),21,AND(Y581=3,T581="ALTO"),16,AND(Y581=3,T581="BAJO"),12,AND(Y581=3,U581&lt;&gt;0),5,AND(Y581=4,O581&lt;&gt;0),25,AND(Y581=4,Q581&lt;&gt;0),13,AND(Y581=4,T581="ALTO"),16,AND(Y581=4,T581="BAJO"),14,AND(Y581=4,U581&lt;&gt;0),7,AND(Y581=5,O581&lt;&gt;0),25,AND(Y581=5,Q581&lt;&gt;0),21,AND(Y581=5,T581="ALTO"),16,AND(Y581=5,T581="BAJO"),12,AND(Y581=5,U581&lt;&gt;0),8,AND(Y581=6,O581&lt;&gt;0),25,AND(Y581=6,Q581&lt;&gt;0),21,AND(Y581=6,T581="ALTO"),20,AND(Y581=6,T581="BAJO"),17,AND(Y581=6,U581&lt;&gt;0),6,AND(Y581=7,O581&lt;&gt;0),25,AND(Y581=7,Q581&lt;&gt;0),23,AND(Y581=7,T581="ALTO"),16,AND(Y581=7,T581="BAJO"),11,AND(Y581=7,U581&lt;&gt;0),7,AND(Y581=8,O581&lt;&gt;0),25,AND(Y581=8,Q581&lt;&gt;0),21,AND(Y581=8,T581="ALTO"),16,AND(Y581=8,T581="BAJO"),12,AND(Y581=8,U581&lt;&gt;0),8,AND(Y581=9,O581&lt;&gt;0),25,AND(Y581=9,Q581&lt;&gt;0),21,AND(Y581=9,T581="ALTO"),20,AND(Y581=9,T581="BAJO"),17,AND(Y581=9,U581&lt;&gt;0),13,AND(Y581=10,O581&lt;&gt;0),25,AND(Y581=10,Q581&lt;&gt;0),22,AND(Y581=10,T581="ALTO"),21,AND(Y581=10,T581="BAJO"),18,AND(Y581=10,U581&lt;&gt;0),18,AND(Y581=11,O581&lt;&gt;0),25,AND(Y581=11,Q581&lt;&gt;0),23,AND(Y581=11,T581="ALTO"),20,AND(Y581=11,T581="BAJO"),16,AND(Y581=11,U581&lt;&gt;0),11,AND(Y581=12,O581&lt;&gt;0),25,AND(Y581=12,Q581&lt;&gt;0),23,AND(Y581=12,T581="ALTO"),20,AND(Y581=12,T581="BAJO"),16,AND(Y581=12,U581&lt;&gt;0),12,AND(Y581=13,O581&lt;&gt;0),25,AND(Y581=13,Q581&lt;&gt;0),21,AND(Y581=13,T581="ALTO"),20,AND(Y581=13,T581="BAJO"),17,AND(Y581=13,U581&lt;&gt;0),17,AND(Y581=14,O581&lt;&gt;0),25,AND(Y581=14,Q581&lt;&gt;0),24,AND(Y581=14,T581="ALTO"),23,AND(Y581=14,T581="BAJO"),21,AND(Y581=14,U581&lt;&gt;0),18,AND(Y581=15,O581&lt;&gt;0),25,AND(Y581=15,Q581&lt;&gt;0),24,AND(Y581=15,T581="ALTO"),22,AND(Y581=15,T581="BAJO"),19,AND(Y581=15,U581&lt;&gt;0),19,AND(Y581=16,O581&lt;&gt;0),25,AND(Y581=16,Q581&lt;&gt;0),23,AND(Y581=16,T581="ALTO"),23,AND(Y581=16,T581="BAJO"),23,AND(Y581=16,U581&lt;&gt;0),20,AND(Y581=17,O581&lt;&gt;0),25,AND(Y581=17,Q581&lt;&gt;0),24,AND(Y581=17,T581="ALTO"),23,AND(Y581=17,T581="BAJO"),21,AND(Y581=17,U581&lt;&gt;0),20,AND(Y581=18,O581&lt;&gt;0),25,AND(Y581=18,Q581&lt;&gt;0),24,AND(Y581=18,T581="ALTO"),23,AND(Y581=18,T581="BAJO"),22,AND(Y581=18,U581&lt;&gt;0),21,AND(Y581=19,O581&lt;&gt;0),25,AND(Y581=19,Q581&lt;&gt;0),25,AND(Y581=19,T581="ALTO"),24,AND(Y581=19,T581="BAJO"),22,AND(Y581=19,U581&lt;&gt;0),22,AND(Y581&lt;&gt;0,W581&lt;&gt;0),Y581,TRUE,"FALSO")</f>
        <v>17</v>
      </c>
      <c r="AB581" s="248"/>
      <c r="AC581" s="248"/>
      <c r="AD581" s="430"/>
      <c r="AE581" s="431"/>
      <c r="AF581" s="431"/>
      <c r="AG581" s="223"/>
      <c r="AH581" s="223"/>
      <c r="AI581" s="223"/>
      <c r="AJ581" s="223"/>
      <c r="AK581" s="223"/>
      <c r="AL581" s="223"/>
      <c r="AM581" s="223"/>
      <c r="AN581" s="259"/>
      <c r="AO581" s="223"/>
      <c r="AP581" s="259"/>
      <c r="AR581" s="260"/>
      <c r="AT581" s="260"/>
      <c r="AV581" s="260"/>
    </row>
    <row r="582" spans="1:48" s="225" customFormat="1" ht="71.25" customHeight="1">
      <c r="A582" s="656"/>
      <c r="B582" s="598"/>
      <c r="C582" s="601"/>
      <c r="D582" s="252" t="s">
        <v>903</v>
      </c>
      <c r="E582" s="272" t="s">
        <v>865</v>
      </c>
      <c r="F582" s="185" t="s">
        <v>1</v>
      </c>
      <c r="G582" s="246" t="s">
        <v>51</v>
      </c>
      <c r="H582" s="247" t="s">
        <v>113</v>
      </c>
      <c r="I582" s="248" t="s">
        <v>114</v>
      </c>
      <c r="J582" s="248" t="str">
        <f>IF(OR(F582="SE",F582="SA"),VLOOKUP(I582,'Tabla de Peligros y Riesgo'!$C$2:$E$227,2,FALSE),VLOOKUP(I582,'LISTA DE ASPECTOS - IMPACTOS'!$D$3:$F$72,2,FALSE))</f>
        <v>Cortes</v>
      </c>
      <c r="K582" s="249" t="str">
        <f>IF(OR(F582="SE",F582="SA"),VLOOKUP(I582,'Tabla de Peligros y Riesgo'!$C$2:$E$227,3,FALSE),VLOOKUP(I582,'LISTA DE ASPECTOS - IMPACTOS'!$D$3:$F$72,3,FALSE))</f>
        <v>Herida punzocortante</v>
      </c>
      <c r="L582" s="250" t="s">
        <v>56</v>
      </c>
      <c r="M582" s="248">
        <v>3</v>
      </c>
      <c r="N582" s="251">
        <f t="shared" si="68"/>
        <v>13</v>
      </c>
      <c r="O582" s="248"/>
      <c r="P582" s="252"/>
      <c r="Q582" s="248"/>
      <c r="R582" s="252"/>
      <c r="S582" s="248"/>
      <c r="T582" s="248"/>
      <c r="U582" s="248" t="s">
        <v>1253</v>
      </c>
      <c r="V582" s="254"/>
      <c r="W582" s="253" t="s">
        <v>1196</v>
      </c>
      <c r="X582" s="255"/>
      <c r="Y582" s="251">
        <f t="shared" si="65"/>
        <v>13</v>
      </c>
      <c r="Z582" s="256"/>
      <c r="AA582" s="251">
        <f t="array" ref="AA582">_xlfn.IFS(AND(Y582=1,O582&lt;&gt;0),25,AND(Y582=1,Q582&lt;&gt;0),21,AND(Y582=1,T582="ALTO"),16,AND(Y582=1,T582="BAJO"),11,AND(Y582=1,U582&lt;&gt;0),2,AND(Y582=2,O582&lt;&gt;0),25,AND(Y582=2,Q582&lt;&gt;0),21,AND(Y582=2,T582="ALTO"),16,AND(Y582=2,T582="BAJO"),11,AND(Y582=2,U582&lt;&gt;0),4,AND(Y582=3,O582&lt;&gt;0),25,AND(Y582=3,Q582&lt;&gt;0),21,AND(Y582=3,T582="ALTO"),16,AND(Y582=3,T582="BAJO"),12,AND(Y582=3,U582&lt;&gt;0),5,AND(Y582=4,O582&lt;&gt;0),25,AND(Y582=4,Q582&lt;&gt;0),13,AND(Y582=4,T582="ALTO"),16,AND(Y582=4,T582="BAJO"),14,AND(Y582=4,U582&lt;&gt;0),7,AND(Y582=5,O582&lt;&gt;0),25,AND(Y582=5,Q582&lt;&gt;0),21,AND(Y582=5,T582="ALTO"),16,AND(Y582=5,T582="BAJO"),12,AND(Y582=5,U582&lt;&gt;0),8,AND(Y582=6,O582&lt;&gt;0),25,AND(Y582=6,Q582&lt;&gt;0),21,AND(Y582=6,T582="ALTO"),20,AND(Y582=6,T582="BAJO"),17,AND(Y582=6,U582&lt;&gt;0),6,AND(Y582=7,O582&lt;&gt;0),25,AND(Y582=7,Q582&lt;&gt;0),23,AND(Y582=7,T582="ALTO"),16,AND(Y582=7,T582="BAJO"),11,AND(Y582=7,U582&lt;&gt;0),7,AND(Y582=8,O582&lt;&gt;0),25,AND(Y582=8,Q582&lt;&gt;0),21,AND(Y582=8,T582="ALTO"),16,AND(Y582=8,T582="BAJO"),12,AND(Y582=8,U582&lt;&gt;0),8,AND(Y582=9,O582&lt;&gt;0),25,AND(Y582=9,Q582&lt;&gt;0),21,AND(Y582=9,T582="ALTO"),20,AND(Y582=9,T582="BAJO"),17,AND(Y582=9,U582&lt;&gt;0),13,AND(Y582=10,O582&lt;&gt;0),25,AND(Y582=10,Q582&lt;&gt;0),22,AND(Y582=10,T582="ALTO"),21,AND(Y582=10,T582="BAJO"),18,AND(Y582=10,U582&lt;&gt;0),18,AND(Y582=11,O582&lt;&gt;0),25,AND(Y582=11,Q582&lt;&gt;0),23,AND(Y582=11,T582="ALTO"),20,AND(Y582=11,T582="BAJO"),16,AND(Y582=11,U582&lt;&gt;0),11,AND(Y582=12,O582&lt;&gt;0),25,AND(Y582=12,Q582&lt;&gt;0),23,AND(Y582=12,T582="ALTO"),20,AND(Y582=12,T582="BAJO"),16,AND(Y582=12,U582&lt;&gt;0),12,AND(Y582=13,O582&lt;&gt;0),25,AND(Y582=13,Q582&lt;&gt;0),21,AND(Y582=13,T582="ALTO"),20,AND(Y582=13,T582="BAJO"),17,AND(Y582=13,U582&lt;&gt;0),17,AND(Y582=14,O582&lt;&gt;0),25,AND(Y582=14,Q582&lt;&gt;0),24,AND(Y582=14,T582="ALTO"),23,AND(Y582=14,T582="BAJO"),21,AND(Y582=14,U582&lt;&gt;0),18,AND(Y582=15,O582&lt;&gt;0),25,AND(Y582=15,Q582&lt;&gt;0),24,AND(Y582=15,T582="ALTO"),22,AND(Y582=15,T582="BAJO"),19,AND(Y582=15,U582&lt;&gt;0),19,AND(Y582=16,O582&lt;&gt;0),25,AND(Y582=16,Q582&lt;&gt;0),23,AND(Y582=16,T582="ALTO"),23,AND(Y582=16,T582="BAJO"),23,AND(Y582=16,U582&lt;&gt;0),20,AND(Y582=17,O582&lt;&gt;0),25,AND(Y582=17,Q582&lt;&gt;0),24,AND(Y582=17,T582="ALTO"),23,AND(Y582=17,T582="BAJO"),21,AND(Y582=17,U582&lt;&gt;0),20,AND(Y582=18,O582&lt;&gt;0),25,AND(Y582=18,Q582&lt;&gt;0),24,AND(Y582=18,T582="ALTO"),23,AND(Y582=18,T582="BAJO"),22,AND(Y582=18,U582&lt;&gt;0),21,AND(Y582=19,O582&lt;&gt;0),25,AND(Y582=19,Q582&lt;&gt;0),25,AND(Y582=19,T582="ALTO"),24,AND(Y582=19,T582="BAJO"),22,AND(Y582=19,U582&lt;&gt;0),22,AND(Y582&lt;&gt;0,W582&lt;&gt;0),Y582,TRUE,"FALSO")</f>
        <v>17</v>
      </c>
      <c r="AB582" s="248"/>
      <c r="AC582" s="248"/>
      <c r="AD582" s="430"/>
      <c r="AE582" s="431"/>
      <c r="AF582" s="431"/>
      <c r="AG582" s="223"/>
      <c r="AH582" s="223"/>
      <c r="AI582" s="223"/>
      <c r="AJ582" s="223"/>
      <c r="AK582" s="223"/>
      <c r="AL582" s="223"/>
      <c r="AM582" s="223"/>
      <c r="AN582" s="259"/>
      <c r="AO582" s="223"/>
      <c r="AP582" s="259"/>
      <c r="AR582" s="260"/>
      <c r="AT582" s="260"/>
      <c r="AV582" s="260"/>
    </row>
    <row r="583" spans="1:48" s="225" customFormat="1" ht="71.25" customHeight="1">
      <c r="A583" s="656"/>
      <c r="B583" s="598"/>
      <c r="C583" s="601"/>
      <c r="D583" s="244" t="s">
        <v>795</v>
      </c>
      <c r="E583" s="272" t="s">
        <v>865</v>
      </c>
      <c r="F583" s="185" t="s">
        <v>1</v>
      </c>
      <c r="G583" s="246" t="s">
        <v>51</v>
      </c>
      <c r="H583" s="247" t="s">
        <v>66</v>
      </c>
      <c r="I583" s="248" t="s">
        <v>68</v>
      </c>
      <c r="J583" s="248" t="str">
        <f>IF(OR(F583="SE",F583="SA"),VLOOKUP(I583,'Tabla de Peligros y Riesgo'!$C$2:$E$227,2,FALSE),VLOOKUP(I583,'LISTA DE ASPECTOS - IMPACTOS'!$D$3:$F$72,2,FALSE))</f>
        <v>Caída al mismo nivel</v>
      </c>
      <c r="K583" s="249" t="str">
        <f>IF(OR(F583="SE",F583="SA"),VLOOKUP(I583,'Tabla de Peligros y Riesgo'!$C$2:$E$227,3,FALSE),VLOOKUP(I583,'LISTA DE ASPECTOS - IMPACTOS'!$D$3:$F$72,3,FALSE))</f>
        <v>Contusión/Fractura/Muerte</v>
      </c>
      <c r="L583" s="250" t="s">
        <v>56</v>
      </c>
      <c r="M583" s="248">
        <v>3</v>
      </c>
      <c r="N583" s="251">
        <f t="shared" si="68"/>
        <v>13</v>
      </c>
      <c r="O583" s="248"/>
      <c r="P583" s="252"/>
      <c r="Q583" s="248"/>
      <c r="R583" s="252"/>
      <c r="S583" s="248"/>
      <c r="T583" s="248"/>
      <c r="U583" s="248" t="s">
        <v>1253</v>
      </c>
      <c r="V583" s="254">
        <v>0.35</v>
      </c>
      <c r="W583" s="253" t="s">
        <v>1196</v>
      </c>
      <c r="X583" s="255">
        <v>0.15</v>
      </c>
      <c r="Y583" s="251">
        <f t="shared" si="65"/>
        <v>13</v>
      </c>
      <c r="Z583" s="256"/>
      <c r="AA583" s="251">
        <f t="array" ref="AA583">_xlfn.IFS(AND(Y583=1,O583&lt;&gt;0),25,AND(Y583=1,Q583&lt;&gt;0),21,AND(Y583=1,T583="ALTO"),16,AND(Y583=1,T583="BAJO"),11,AND(Y583=1,U583&lt;&gt;0),2,AND(Y583=2,O583&lt;&gt;0),25,AND(Y583=2,Q583&lt;&gt;0),21,AND(Y583=2,T583="ALTO"),16,AND(Y583=2,T583="BAJO"),11,AND(Y583=2,U583&lt;&gt;0),4,AND(Y583=3,O583&lt;&gt;0),25,AND(Y583=3,Q583&lt;&gt;0),21,AND(Y583=3,T583="ALTO"),16,AND(Y583=3,T583="BAJO"),12,AND(Y583=3,U583&lt;&gt;0),5,AND(Y583=4,O583&lt;&gt;0),25,AND(Y583=4,Q583&lt;&gt;0),13,AND(Y583=4,T583="ALTO"),16,AND(Y583=4,T583="BAJO"),14,AND(Y583=4,U583&lt;&gt;0),7,AND(Y583=5,O583&lt;&gt;0),25,AND(Y583=5,Q583&lt;&gt;0),21,AND(Y583=5,T583="ALTO"),16,AND(Y583=5,T583="BAJO"),12,AND(Y583=5,U583&lt;&gt;0),8,AND(Y583=6,O583&lt;&gt;0),25,AND(Y583=6,Q583&lt;&gt;0),21,AND(Y583=6,T583="ALTO"),20,AND(Y583=6,T583="BAJO"),17,AND(Y583=6,U583&lt;&gt;0),6,AND(Y583=7,O583&lt;&gt;0),25,AND(Y583=7,Q583&lt;&gt;0),23,AND(Y583=7,T583="ALTO"),16,AND(Y583=7,T583="BAJO"),11,AND(Y583=7,U583&lt;&gt;0),7,AND(Y583=8,O583&lt;&gt;0),25,AND(Y583=8,Q583&lt;&gt;0),21,AND(Y583=8,T583="ALTO"),16,AND(Y583=8,T583="BAJO"),12,AND(Y583=8,U583&lt;&gt;0),8,AND(Y583=9,O583&lt;&gt;0),25,AND(Y583=9,Q583&lt;&gt;0),21,AND(Y583=9,T583="ALTO"),20,AND(Y583=9,T583="BAJO"),17,AND(Y583=9,U583&lt;&gt;0),13,AND(Y583=10,O583&lt;&gt;0),25,AND(Y583=10,Q583&lt;&gt;0),22,AND(Y583=10,T583="ALTO"),21,AND(Y583=10,T583="BAJO"),18,AND(Y583=10,U583&lt;&gt;0),18,AND(Y583=11,O583&lt;&gt;0),25,AND(Y583=11,Q583&lt;&gt;0),23,AND(Y583=11,T583="ALTO"),20,AND(Y583=11,T583="BAJO"),16,AND(Y583=11,U583&lt;&gt;0),11,AND(Y583=12,O583&lt;&gt;0),25,AND(Y583=12,Q583&lt;&gt;0),23,AND(Y583=12,T583="ALTO"),20,AND(Y583=12,T583="BAJO"),16,AND(Y583=12,U583&lt;&gt;0),12,AND(Y583=13,O583&lt;&gt;0),25,AND(Y583=13,Q583&lt;&gt;0),21,AND(Y583=13,T583="ALTO"),20,AND(Y583=13,T583="BAJO"),17,AND(Y583=13,U583&lt;&gt;0),17,AND(Y583=14,O583&lt;&gt;0),25,AND(Y583=14,Q583&lt;&gt;0),24,AND(Y583=14,T583="ALTO"),23,AND(Y583=14,T583="BAJO"),21,AND(Y583=14,U583&lt;&gt;0),18,AND(Y583=15,O583&lt;&gt;0),25,AND(Y583=15,Q583&lt;&gt;0),24,AND(Y583=15,T583="ALTO"),22,AND(Y583=15,T583="BAJO"),19,AND(Y583=15,U583&lt;&gt;0),19,AND(Y583=16,O583&lt;&gt;0),25,AND(Y583=16,Q583&lt;&gt;0),23,AND(Y583=16,T583="ALTO"),23,AND(Y583=16,T583="BAJO"),23,AND(Y583=16,U583&lt;&gt;0),20,AND(Y583=17,O583&lt;&gt;0),25,AND(Y583=17,Q583&lt;&gt;0),24,AND(Y583=17,T583="ALTO"),23,AND(Y583=17,T583="BAJO"),21,AND(Y583=17,U583&lt;&gt;0),20,AND(Y583=18,O583&lt;&gt;0),25,AND(Y583=18,Q583&lt;&gt;0),24,AND(Y583=18,T583="ALTO"),23,AND(Y583=18,T583="BAJO"),22,AND(Y583=18,U583&lt;&gt;0),21,AND(Y583=19,O583&lt;&gt;0),25,AND(Y583=19,Q583&lt;&gt;0),25,AND(Y583=19,T583="ALTO"),24,AND(Y583=19,T583="BAJO"),22,AND(Y583=19,U583&lt;&gt;0),22,AND(Y583&lt;&gt;0,W583&lt;&gt;0),Y583,TRUE,"FALSO")</f>
        <v>17</v>
      </c>
      <c r="AB583" s="248"/>
      <c r="AC583" s="248"/>
      <c r="AD583" s="430"/>
      <c r="AE583" s="431"/>
      <c r="AF583" s="431"/>
      <c r="AG583" s="223"/>
      <c r="AH583" s="223"/>
      <c r="AI583" s="223"/>
      <c r="AJ583" s="223"/>
      <c r="AK583" s="223"/>
      <c r="AL583" s="223"/>
      <c r="AM583" s="223"/>
      <c r="AN583" s="259"/>
      <c r="AO583" s="223"/>
      <c r="AP583" s="259"/>
      <c r="AR583" s="260"/>
      <c r="AT583" s="260"/>
      <c r="AV583" s="260"/>
    </row>
    <row r="584" spans="1:48" s="225" customFormat="1" ht="71.25" customHeight="1">
      <c r="A584" s="656"/>
      <c r="B584" s="598"/>
      <c r="C584" s="601"/>
      <c r="D584" s="252" t="s">
        <v>812</v>
      </c>
      <c r="E584" s="272" t="s">
        <v>865</v>
      </c>
      <c r="F584" s="185" t="s">
        <v>1</v>
      </c>
      <c r="G584" s="246" t="s">
        <v>51</v>
      </c>
      <c r="H584" s="247" t="s">
        <v>92</v>
      </c>
      <c r="I584" s="248" t="s">
        <v>134</v>
      </c>
      <c r="J584" s="248" t="str">
        <f>IF(OR(F584="SE",F584="SA"),VLOOKUP(I584,'Tabla de Peligros y Riesgo'!$C$2:$E$227,2,FALSE),VLOOKUP(I584,'LISTA DE ASPECTOS - IMPACTOS'!$D$3:$F$72,2,FALSE))</f>
        <v>Atrapamiento</v>
      </c>
      <c r="K584" s="249" t="str">
        <f>IF(OR(F584="SE",F584="SA"),VLOOKUP(I584,'Tabla de Peligros y Riesgo'!$C$2:$E$227,3,FALSE),VLOOKUP(I584,'LISTA DE ASPECTOS - IMPACTOS'!$D$3:$F$72,3,FALSE))</f>
        <v>Heridas/Amputación/Contusión/Fractura/Muerte</v>
      </c>
      <c r="L584" s="250" t="s">
        <v>56</v>
      </c>
      <c r="M584" s="248">
        <v>3</v>
      </c>
      <c r="N584" s="251">
        <f t="shared" si="68"/>
        <v>13</v>
      </c>
      <c r="O584" s="248"/>
      <c r="P584" s="252"/>
      <c r="Q584" s="248"/>
      <c r="R584" s="252"/>
      <c r="S584" s="248"/>
      <c r="T584" s="248"/>
      <c r="U584" s="253" t="s">
        <v>1338</v>
      </c>
      <c r="V584" s="254"/>
      <c r="W584" s="253" t="s">
        <v>1196</v>
      </c>
      <c r="X584" s="255"/>
      <c r="Y584" s="251">
        <f t="shared" si="65"/>
        <v>13</v>
      </c>
      <c r="Z584" s="256"/>
      <c r="AA584" s="251">
        <f t="array" ref="AA584">_xlfn.IFS(AND(Y584=1,O584&lt;&gt;0),25,AND(Y584=1,Q584&lt;&gt;0),21,AND(Y584=1,T584="ALTO"),16,AND(Y584=1,T584="BAJO"),11,AND(Y584=1,U584&lt;&gt;0),2,AND(Y584=2,O584&lt;&gt;0),25,AND(Y584=2,Q584&lt;&gt;0),21,AND(Y584=2,T584="ALTO"),16,AND(Y584=2,T584="BAJO"),11,AND(Y584=2,U584&lt;&gt;0),4,AND(Y584=3,O584&lt;&gt;0),25,AND(Y584=3,Q584&lt;&gt;0),21,AND(Y584=3,T584="ALTO"),16,AND(Y584=3,T584="BAJO"),12,AND(Y584=3,U584&lt;&gt;0),5,AND(Y584=4,O584&lt;&gt;0),25,AND(Y584=4,Q584&lt;&gt;0),13,AND(Y584=4,T584="ALTO"),16,AND(Y584=4,T584="BAJO"),14,AND(Y584=4,U584&lt;&gt;0),7,AND(Y584=5,O584&lt;&gt;0),25,AND(Y584=5,Q584&lt;&gt;0),21,AND(Y584=5,T584="ALTO"),16,AND(Y584=5,T584="BAJO"),12,AND(Y584=5,U584&lt;&gt;0),8,AND(Y584=6,O584&lt;&gt;0),25,AND(Y584=6,Q584&lt;&gt;0),21,AND(Y584=6,T584="ALTO"),20,AND(Y584=6,T584="BAJO"),17,AND(Y584=6,U584&lt;&gt;0),6,AND(Y584=7,O584&lt;&gt;0),25,AND(Y584=7,Q584&lt;&gt;0),23,AND(Y584=7,T584="ALTO"),16,AND(Y584=7,T584="BAJO"),11,AND(Y584=7,U584&lt;&gt;0),7,AND(Y584=8,O584&lt;&gt;0),25,AND(Y584=8,Q584&lt;&gt;0),21,AND(Y584=8,T584="ALTO"),16,AND(Y584=8,T584="BAJO"),12,AND(Y584=8,U584&lt;&gt;0),8,AND(Y584=9,O584&lt;&gt;0),25,AND(Y584=9,Q584&lt;&gt;0),21,AND(Y584=9,T584="ALTO"),20,AND(Y584=9,T584="BAJO"),17,AND(Y584=9,U584&lt;&gt;0),13,AND(Y584=10,O584&lt;&gt;0),25,AND(Y584=10,Q584&lt;&gt;0),22,AND(Y584=10,T584="ALTO"),21,AND(Y584=10,T584="BAJO"),18,AND(Y584=10,U584&lt;&gt;0),18,AND(Y584=11,O584&lt;&gt;0),25,AND(Y584=11,Q584&lt;&gt;0),23,AND(Y584=11,T584="ALTO"),20,AND(Y584=11,T584="BAJO"),16,AND(Y584=11,U584&lt;&gt;0),11,AND(Y584=12,O584&lt;&gt;0),25,AND(Y584=12,Q584&lt;&gt;0),23,AND(Y584=12,T584="ALTO"),20,AND(Y584=12,T584="BAJO"),16,AND(Y584=12,U584&lt;&gt;0),12,AND(Y584=13,O584&lt;&gt;0),25,AND(Y584=13,Q584&lt;&gt;0),21,AND(Y584=13,T584="ALTO"),20,AND(Y584=13,T584="BAJO"),17,AND(Y584=13,U584&lt;&gt;0),17,AND(Y584=14,O584&lt;&gt;0),25,AND(Y584=14,Q584&lt;&gt;0),24,AND(Y584=14,T584="ALTO"),23,AND(Y584=14,T584="BAJO"),21,AND(Y584=14,U584&lt;&gt;0),18,AND(Y584=15,O584&lt;&gt;0),25,AND(Y584=15,Q584&lt;&gt;0),24,AND(Y584=15,T584="ALTO"),22,AND(Y584=15,T584="BAJO"),19,AND(Y584=15,U584&lt;&gt;0),19,AND(Y584=16,O584&lt;&gt;0),25,AND(Y584=16,Q584&lt;&gt;0),23,AND(Y584=16,T584="ALTO"),23,AND(Y584=16,T584="BAJO"),23,AND(Y584=16,U584&lt;&gt;0),20,AND(Y584=17,O584&lt;&gt;0),25,AND(Y584=17,Q584&lt;&gt;0),24,AND(Y584=17,T584="ALTO"),23,AND(Y584=17,T584="BAJO"),21,AND(Y584=17,U584&lt;&gt;0),20,AND(Y584=18,O584&lt;&gt;0),25,AND(Y584=18,Q584&lt;&gt;0),24,AND(Y584=18,T584="ALTO"),23,AND(Y584=18,T584="BAJO"),22,AND(Y584=18,U584&lt;&gt;0),21,AND(Y584=19,O584&lt;&gt;0),25,AND(Y584=19,Q584&lt;&gt;0),25,AND(Y584=19,T584="ALTO"),24,AND(Y584=19,T584="BAJO"),22,AND(Y584=19,U584&lt;&gt;0),22,AND(Y584&lt;&gt;0,W584&lt;&gt;0),Y584,TRUE,"FALSO")</f>
        <v>17</v>
      </c>
      <c r="AB584" s="248"/>
      <c r="AC584" s="248"/>
      <c r="AD584" s="430"/>
      <c r="AE584" s="431"/>
      <c r="AF584" s="431"/>
      <c r="AG584" s="223"/>
      <c r="AH584" s="223"/>
      <c r="AI584" s="223"/>
      <c r="AJ584" s="223"/>
      <c r="AK584" s="223"/>
      <c r="AL584" s="223"/>
      <c r="AM584" s="223"/>
      <c r="AN584" s="259"/>
      <c r="AO584" s="223"/>
      <c r="AP584" s="259"/>
      <c r="AR584" s="260"/>
      <c r="AT584" s="260"/>
      <c r="AV584" s="260"/>
    </row>
    <row r="585" spans="1:48" s="225" customFormat="1" ht="47.25" customHeight="1">
      <c r="A585" s="656"/>
      <c r="B585" s="598"/>
      <c r="C585" s="601"/>
      <c r="D585" s="268" t="s">
        <v>819</v>
      </c>
      <c r="E585" s="272" t="s">
        <v>865</v>
      </c>
      <c r="F585" s="185" t="s">
        <v>0</v>
      </c>
      <c r="G585" s="246" t="s">
        <v>51</v>
      </c>
      <c r="H585" s="247" t="s">
        <v>135</v>
      </c>
      <c r="I585" s="248" t="s">
        <v>148</v>
      </c>
      <c r="J585" s="248" t="str">
        <f>IF(OR(F585="SE",F585="SA"),VLOOKUP(I585,'Tabla de Peligros y Riesgo'!$C$2:$E$227,2,FALSE),VLOOKUP(I585,'LISTA DE ASPECTOS - IMPACTOS'!$D$3:$F$72,2,FALSE))</f>
        <v>Riesgos Disergonómico</v>
      </c>
      <c r="K585" s="249" t="str">
        <f>IF(OR(F585="SE",F585="SA"),VLOOKUP(I585,'Tabla de Peligros y Riesgo'!$C$2:$E$227,3,FALSE),VLOOKUP(I585,'LISTA DE ASPECTOS - IMPACTOS'!$D$3:$F$72,3,FALSE))</f>
        <v>Lumbalgia</v>
      </c>
      <c r="L585" s="250" t="s">
        <v>56</v>
      </c>
      <c r="M585" s="248">
        <v>3</v>
      </c>
      <c r="N585" s="251">
        <f t="shared" si="68"/>
        <v>13</v>
      </c>
      <c r="O585" s="248"/>
      <c r="P585" s="252"/>
      <c r="Q585" s="248"/>
      <c r="R585" s="252"/>
      <c r="S585" s="248"/>
      <c r="T585" s="248"/>
      <c r="U585" s="248" t="s">
        <v>1253</v>
      </c>
      <c r="V585" s="254"/>
      <c r="W585" s="253" t="s">
        <v>1196</v>
      </c>
      <c r="X585" s="255"/>
      <c r="Y585" s="251">
        <f t="shared" si="65"/>
        <v>13</v>
      </c>
      <c r="Z585" s="256"/>
      <c r="AA585" s="251">
        <f t="array" ref="AA585">_xlfn.IFS(AND(Y585=1,O585&lt;&gt;0),25,AND(Y585=1,Q585&lt;&gt;0),21,AND(Y585=1,T585="ALTO"),16,AND(Y585=1,T585="BAJO"),11,AND(Y585=1,U585&lt;&gt;0),2,AND(Y585=2,O585&lt;&gt;0),25,AND(Y585=2,Q585&lt;&gt;0),21,AND(Y585=2,T585="ALTO"),16,AND(Y585=2,T585="BAJO"),11,AND(Y585=2,U585&lt;&gt;0),4,AND(Y585=3,O585&lt;&gt;0),25,AND(Y585=3,Q585&lt;&gt;0),21,AND(Y585=3,T585="ALTO"),16,AND(Y585=3,T585="BAJO"),12,AND(Y585=3,U585&lt;&gt;0),5,AND(Y585=4,O585&lt;&gt;0),25,AND(Y585=4,Q585&lt;&gt;0),13,AND(Y585=4,T585="ALTO"),16,AND(Y585=4,T585="BAJO"),14,AND(Y585=4,U585&lt;&gt;0),7,AND(Y585=5,O585&lt;&gt;0),25,AND(Y585=5,Q585&lt;&gt;0),21,AND(Y585=5,T585="ALTO"),16,AND(Y585=5,T585="BAJO"),12,AND(Y585=5,U585&lt;&gt;0),8,AND(Y585=6,O585&lt;&gt;0),25,AND(Y585=6,Q585&lt;&gt;0),21,AND(Y585=6,T585="ALTO"),20,AND(Y585=6,T585="BAJO"),17,AND(Y585=6,U585&lt;&gt;0),6,AND(Y585=7,O585&lt;&gt;0),25,AND(Y585=7,Q585&lt;&gt;0),23,AND(Y585=7,T585="ALTO"),16,AND(Y585=7,T585="BAJO"),11,AND(Y585=7,U585&lt;&gt;0),7,AND(Y585=8,O585&lt;&gt;0),25,AND(Y585=8,Q585&lt;&gt;0),21,AND(Y585=8,T585="ALTO"),16,AND(Y585=8,T585="BAJO"),12,AND(Y585=8,U585&lt;&gt;0),8,AND(Y585=9,O585&lt;&gt;0),25,AND(Y585=9,Q585&lt;&gt;0),21,AND(Y585=9,T585="ALTO"),20,AND(Y585=9,T585="BAJO"),17,AND(Y585=9,U585&lt;&gt;0),13,AND(Y585=10,O585&lt;&gt;0),25,AND(Y585=10,Q585&lt;&gt;0),22,AND(Y585=10,T585="ALTO"),21,AND(Y585=10,T585="BAJO"),18,AND(Y585=10,U585&lt;&gt;0),18,AND(Y585=11,O585&lt;&gt;0),25,AND(Y585=11,Q585&lt;&gt;0),23,AND(Y585=11,T585="ALTO"),20,AND(Y585=11,T585="BAJO"),16,AND(Y585=11,U585&lt;&gt;0),11,AND(Y585=12,O585&lt;&gt;0),25,AND(Y585=12,Q585&lt;&gt;0),23,AND(Y585=12,T585="ALTO"),20,AND(Y585=12,T585="BAJO"),16,AND(Y585=12,U585&lt;&gt;0),12,AND(Y585=13,O585&lt;&gt;0),25,AND(Y585=13,Q585&lt;&gt;0),21,AND(Y585=13,T585="ALTO"),20,AND(Y585=13,T585="BAJO"),17,AND(Y585=13,U585&lt;&gt;0),17,AND(Y585=14,O585&lt;&gt;0),25,AND(Y585=14,Q585&lt;&gt;0),24,AND(Y585=14,T585="ALTO"),23,AND(Y585=14,T585="BAJO"),21,AND(Y585=14,U585&lt;&gt;0),18,AND(Y585=15,O585&lt;&gt;0),25,AND(Y585=15,Q585&lt;&gt;0),24,AND(Y585=15,T585="ALTO"),22,AND(Y585=15,T585="BAJO"),19,AND(Y585=15,U585&lt;&gt;0),19,AND(Y585=16,O585&lt;&gt;0),25,AND(Y585=16,Q585&lt;&gt;0),23,AND(Y585=16,T585="ALTO"),23,AND(Y585=16,T585="BAJO"),23,AND(Y585=16,U585&lt;&gt;0),20,AND(Y585=17,O585&lt;&gt;0),25,AND(Y585=17,Q585&lt;&gt;0),24,AND(Y585=17,T585="ALTO"),23,AND(Y585=17,T585="BAJO"),21,AND(Y585=17,U585&lt;&gt;0),20,AND(Y585=18,O585&lt;&gt;0),25,AND(Y585=18,Q585&lt;&gt;0),24,AND(Y585=18,T585="ALTO"),23,AND(Y585=18,T585="BAJO"),22,AND(Y585=18,U585&lt;&gt;0),21,AND(Y585=19,O585&lt;&gt;0),25,AND(Y585=19,Q585&lt;&gt;0),25,AND(Y585=19,T585="ALTO"),24,AND(Y585=19,T585="BAJO"),22,AND(Y585=19,U585&lt;&gt;0),22,AND(Y585&lt;&gt;0,W585&lt;&gt;0),Y585,TRUE,"FALSO")</f>
        <v>17</v>
      </c>
      <c r="AB585" s="248"/>
      <c r="AC585" s="248"/>
      <c r="AD585" s="430"/>
      <c r="AE585" s="431"/>
      <c r="AF585" s="431"/>
      <c r="AG585" s="223"/>
      <c r="AH585" s="223"/>
      <c r="AI585" s="223"/>
      <c r="AJ585" s="223"/>
      <c r="AK585" s="223"/>
      <c r="AL585" s="223"/>
      <c r="AM585" s="223"/>
      <c r="AN585" s="259"/>
      <c r="AO585" s="223"/>
      <c r="AP585" s="259"/>
      <c r="AR585" s="260"/>
      <c r="AT585" s="260"/>
      <c r="AV585" s="260"/>
    </row>
    <row r="586" spans="1:48" ht="57" customHeight="1">
      <c r="A586" s="656"/>
      <c r="B586" s="599"/>
      <c r="C586" s="602"/>
      <c r="D586" s="270" t="s">
        <v>819</v>
      </c>
      <c r="E586" s="272" t="s">
        <v>865</v>
      </c>
      <c r="F586" s="185" t="s">
        <v>2</v>
      </c>
      <c r="G586" s="246" t="s">
        <v>52</v>
      </c>
      <c r="H586" s="247" t="s">
        <v>128</v>
      </c>
      <c r="I586" s="248" t="s">
        <v>150</v>
      </c>
      <c r="J586" s="248" t="str">
        <f>IF(OR(F586="SE",F586="SA"),VLOOKUP(I586,'Tabla de Peligros y Riesgo'!$C$2:$E$227,2,FALSE),VLOOKUP(I586,'LISTA DE ASPECTOS - IMPACTOS'!$D$3:$F$72,2,FALSE))</f>
        <v>Alteración de la calidad de suelo/agua</v>
      </c>
      <c r="K586" s="249" t="str">
        <f>IF(OR(F586="SE",F586="SA"),VLOOKUP(I586,'Tabla de Peligros y Riesgo'!$C$2:$E$227,3,FALSE),VLOOKUP(I586,'LISTA DE ASPECTOS - IMPACTOS'!$D$3:$F$72,3,FALSE))</f>
        <v>Potencial afectación a la calidad ambiental del suelo, agua, aire, flora y fauna</v>
      </c>
      <c r="L586" s="250" t="s">
        <v>56</v>
      </c>
      <c r="M586" s="248">
        <v>4</v>
      </c>
      <c r="N586" s="251">
        <f t="shared" si="68"/>
        <v>18</v>
      </c>
      <c r="O586" s="248"/>
      <c r="P586" s="252"/>
      <c r="Q586" s="248"/>
      <c r="R586" s="252"/>
      <c r="S586" s="248"/>
      <c r="T586" s="248"/>
      <c r="U586" s="248" t="s">
        <v>1253</v>
      </c>
      <c r="V586" s="252"/>
      <c r="W586" s="253"/>
      <c r="X586" s="255"/>
      <c r="Y586" s="251">
        <f t="shared" si="65"/>
        <v>18</v>
      </c>
      <c r="Z586" s="256"/>
      <c r="AA586" s="251">
        <f t="array" ref="AA586">_xlfn.IFS(AND(Y586=1,O586&lt;&gt;0),25,AND(Y586=1,Q586&lt;&gt;0),21,AND(Y586=1,T586="ALTO"),16,AND(Y586=1,T586="BAJO"),11,AND(Y586=1,U586&lt;&gt;0),2,AND(Y586=2,O586&lt;&gt;0),25,AND(Y586=2,Q586&lt;&gt;0),21,AND(Y586=2,T586="ALTO"),16,AND(Y586=2,T586="BAJO"),11,AND(Y586=2,U586&lt;&gt;0),4,AND(Y586=3,O586&lt;&gt;0),25,AND(Y586=3,Q586&lt;&gt;0),21,AND(Y586=3,T586="ALTO"),16,AND(Y586=3,T586="BAJO"),12,AND(Y586=3,U586&lt;&gt;0),5,AND(Y586=4,O586&lt;&gt;0),25,AND(Y586=4,Q586&lt;&gt;0),13,AND(Y586=4,T586="ALTO"),16,AND(Y586=4,T586="BAJO"),14,AND(Y586=4,U586&lt;&gt;0),7,AND(Y586=5,O586&lt;&gt;0),25,AND(Y586=5,Q586&lt;&gt;0),21,AND(Y586=5,T586="ALTO"),16,AND(Y586=5,T586="BAJO"),12,AND(Y586=5,U586&lt;&gt;0),8,AND(Y586=6,O586&lt;&gt;0),25,AND(Y586=6,Q586&lt;&gt;0),21,AND(Y586=6,T586="ALTO"),20,AND(Y586=6,T586="BAJO"),17,AND(Y586=6,U586&lt;&gt;0),6,AND(Y586=7,O586&lt;&gt;0),25,AND(Y586=7,Q586&lt;&gt;0),23,AND(Y586=7,T586="ALTO"),16,AND(Y586=7,T586="BAJO"),11,AND(Y586=7,U586&lt;&gt;0),7,AND(Y586=8,O586&lt;&gt;0),25,AND(Y586=8,Q586&lt;&gt;0),21,AND(Y586=8,T586="ALTO"),16,AND(Y586=8,T586="BAJO"),12,AND(Y586=8,U586&lt;&gt;0),8,AND(Y586=9,O586&lt;&gt;0),25,AND(Y586=9,Q586&lt;&gt;0),21,AND(Y586=9,T586="ALTO"),20,AND(Y586=9,T586="BAJO"),17,AND(Y586=9,U586&lt;&gt;0),13,AND(Y586=10,O586&lt;&gt;0),25,AND(Y586=10,Q586&lt;&gt;0),22,AND(Y586=10,T586="ALTO"),21,AND(Y586=10,T586="BAJO"),18,AND(Y586=10,U586&lt;&gt;0),18,AND(Y586=11,O586&lt;&gt;0),25,AND(Y586=11,Q586&lt;&gt;0),23,AND(Y586=11,T586="ALTO"),20,AND(Y586=11,T586="BAJO"),16,AND(Y586=11,U586&lt;&gt;0),11,AND(Y586=12,O586&lt;&gt;0),25,AND(Y586=12,Q586&lt;&gt;0),23,AND(Y586=12,T586="ALTO"),20,AND(Y586=12,T586="BAJO"),16,AND(Y586=12,U586&lt;&gt;0),12,AND(Y586=13,O586&lt;&gt;0),25,AND(Y586=13,Q586&lt;&gt;0),21,AND(Y586=13,T586="ALTO"),20,AND(Y586=13,T586="BAJO"),17,AND(Y586=13,U586&lt;&gt;0),17,AND(Y586=14,O586&lt;&gt;0),25,AND(Y586=14,Q586&lt;&gt;0),24,AND(Y586=14,T586="ALTO"),23,AND(Y586=14,T586="BAJO"),21,AND(Y586=14,U586&lt;&gt;0),18,AND(Y586=15,O586&lt;&gt;0),25,AND(Y586=15,Q586&lt;&gt;0),24,AND(Y586=15,T586="ALTO"),22,AND(Y586=15,T586="BAJO"),19,AND(Y586=15,U586&lt;&gt;0),19,AND(Y586=16,O586&lt;&gt;0),25,AND(Y586=16,Q586&lt;&gt;0),23,AND(Y586=16,T586="ALTO"),23,AND(Y586=16,T586="BAJO"),23,AND(Y586=16,U586&lt;&gt;0),20,AND(Y586=17,O586&lt;&gt;0),25,AND(Y586=17,Q586&lt;&gt;0),24,AND(Y586=17,T586="ALTO"),23,AND(Y586=17,T586="BAJO"),21,AND(Y586=17,U586&lt;&gt;0),20,AND(Y586=18,O586&lt;&gt;0),25,AND(Y586=18,Q586&lt;&gt;0),24,AND(Y586=18,T586="ALTO"),23,AND(Y586=18,T586="BAJO"),22,AND(Y586=18,U586&lt;&gt;0),21,AND(Y586=19,O586&lt;&gt;0),25,AND(Y586=19,Q586&lt;&gt;0),25,AND(Y586=19,T586="ALTO"),24,AND(Y586=19,T586="BAJO"),22,AND(Y586=19,U586&lt;&gt;0),22,AND(Y586&lt;&gt;0,W586&lt;&gt;0),Y586,TRUE,"FALSO")</f>
        <v>21</v>
      </c>
      <c r="AB586" s="50"/>
      <c r="AC586" s="50"/>
      <c r="AD586" s="432"/>
      <c r="AE586" s="433"/>
      <c r="AF586" s="433"/>
      <c r="AN586" s="265"/>
      <c r="AP586" s="265"/>
      <c r="AR586" s="266"/>
      <c r="AT586" s="266"/>
      <c r="AV586" s="266"/>
    </row>
    <row r="587" spans="1:48" s="225" customFormat="1" ht="57" customHeight="1">
      <c r="A587" s="656"/>
      <c r="B587" s="606">
        <v>39</v>
      </c>
      <c r="C587" s="609" t="s">
        <v>904</v>
      </c>
      <c r="D587" s="271" t="s">
        <v>782</v>
      </c>
      <c r="E587" s="272" t="s">
        <v>865</v>
      </c>
      <c r="F587" s="185" t="s">
        <v>0</v>
      </c>
      <c r="G587" s="246" t="s">
        <v>51</v>
      </c>
      <c r="H587" s="247" t="s">
        <v>71</v>
      </c>
      <c r="I587" s="248" t="s">
        <v>72</v>
      </c>
      <c r="J587" s="248" t="str">
        <f>IF(OR(F587="SE",F587="SA"),VLOOKUP(I587,'Tabla de Peligros y Riesgo'!$C$2:$E$227,2,FALSE),VLOOKUP(I587,'LISTA DE ASPECTOS - IMPACTOS'!$D$3:$F$72,2,FALSE))</f>
        <v>Contagio</v>
      </c>
      <c r="K587" s="249" t="str">
        <f>IF(OR(F587="SE",F587="SA"),VLOOKUP(I587,'Tabla de Peligros y Riesgo'!$C$2:$E$227,3,FALSE),VLOOKUP(I587,'LISTA DE ASPECTOS - IMPACTOS'!$D$3:$F$72,3,FALSE))</f>
        <v xml:space="preserve">Infección/Muerte </v>
      </c>
      <c r="L587" s="250" t="s">
        <v>90</v>
      </c>
      <c r="M587" s="248">
        <v>2</v>
      </c>
      <c r="N587" s="251">
        <f t="shared" si="68"/>
        <v>5</v>
      </c>
      <c r="O587" s="248"/>
      <c r="P587" s="252"/>
      <c r="Q587" s="248"/>
      <c r="R587" s="252"/>
      <c r="S587" s="248" t="s">
        <v>1190</v>
      </c>
      <c r="T587" s="248" t="s">
        <v>53</v>
      </c>
      <c r="U587" s="253" t="s">
        <v>1191</v>
      </c>
      <c r="V587" s="254">
        <v>0.35</v>
      </c>
      <c r="W587" s="253" t="s">
        <v>1192</v>
      </c>
      <c r="X587" s="255">
        <v>0.15</v>
      </c>
      <c r="Y587" s="251">
        <f t="shared" si="65"/>
        <v>5</v>
      </c>
      <c r="Z587" s="256"/>
      <c r="AA587" s="251">
        <f t="array" ref="AA587">_xlfn.IFS(AND(Y587=1,O587&lt;&gt;0),25,AND(Y587=1,Q587&lt;&gt;0),21,AND(Y587=1,T587="ALTO"),16,AND(Y587=1,T587="BAJO"),11,AND(Y587=1,U587&lt;&gt;0),2,AND(Y587=2,O587&lt;&gt;0),25,AND(Y587=2,Q587&lt;&gt;0),21,AND(Y587=2,T587="ALTO"),16,AND(Y587=2,T587="BAJO"),11,AND(Y587=2,U587&lt;&gt;0),4,AND(Y587=3,O587&lt;&gt;0),25,AND(Y587=3,Q587&lt;&gt;0),21,AND(Y587=3,T587="ALTO"),16,AND(Y587=3,T587="BAJO"),12,AND(Y587=3,U587&lt;&gt;0),5,AND(Y587=4,O587&lt;&gt;0),25,AND(Y587=4,Q587&lt;&gt;0),13,AND(Y587=4,T587="ALTO"),16,AND(Y587=4,T587="BAJO"),14,AND(Y587=4,U587&lt;&gt;0),7,AND(Y587=5,O587&lt;&gt;0),25,AND(Y587=5,Q587&lt;&gt;0),21,AND(Y587=5,T587="ALTO"),16,AND(Y587=5,T587="BAJO"),12,AND(Y587=5,U587&lt;&gt;0),8,AND(Y587=6,O587&lt;&gt;0),25,AND(Y587=6,Q587&lt;&gt;0),21,AND(Y587=6,T587="ALTO"),20,AND(Y587=6,T587="BAJO"),17,AND(Y587=6,U587&lt;&gt;0),6,AND(Y587=7,O587&lt;&gt;0),25,AND(Y587=7,Q587&lt;&gt;0),23,AND(Y587=7,T587="ALTO"),16,AND(Y587=7,T587="BAJO"),11,AND(Y587=7,U587&lt;&gt;0),7,AND(Y587=8,O587&lt;&gt;0),25,AND(Y587=8,Q587&lt;&gt;0),21,AND(Y587=8,T587="ALTO"),16,AND(Y587=8,T587="BAJO"),12,AND(Y587=8,U587&lt;&gt;0),8,AND(Y587=9,O587&lt;&gt;0),25,AND(Y587=9,Q587&lt;&gt;0),21,AND(Y587=9,T587="ALTO"),20,AND(Y587=9,T587="BAJO"),17,AND(Y587=9,U587&lt;&gt;0),13,AND(Y587=10,O587&lt;&gt;0),25,AND(Y587=10,Q587&lt;&gt;0),22,AND(Y587=10,T587="ALTO"),21,AND(Y587=10,T587="BAJO"),18,AND(Y587=10,U587&lt;&gt;0),18,AND(Y587=11,O587&lt;&gt;0),25,AND(Y587=11,Q587&lt;&gt;0),23,AND(Y587=11,T587="ALTO"),20,AND(Y587=11,T587="BAJO"),16,AND(Y587=11,U587&lt;&gt;0),11,AND(Y587=12,O587&lt;&gt;0),25,AND(Y587=12,Q587&lt;&gt;0),23,AND(Y587=12,T587="ALTO"),20,AND(Y587=12,T587="BAJO"),16,AND(Y587=12,U587&lt;&gt;0),12,AND(Y587=13,O587&lt;&gt;0),25,AND(Y587=13,Q587&lt;&gt;0),21,AND(Y587=13,T587="ALTO"),20,AND(Y587=13,T587="BAJO"),17,AND(Y587=13,U587&lt;&gt;0),17,AND(Y587=14,O587&lt;&gt;0),25,AND(Y587=14,Q587&lt;&gt;0),24,AND(Y587=14,T587="ALTO"),23,AND(Y587=14,T587="BAJO"),21,AND(Y587=14,U587&lt;&gt;0),18,AND(Y587=15,O587&lt;&gt;0),25,AND(Y587=15,Q587&lt;&gt;0),24,AND(Y587=15,T587="ALTO"),22,AND(Y587=15,T587="BAJO"),19,AND(Y587=15,U587&lt;&gt;0),19,AND(Y587=16,O587&lt;&gt;0),25,AND(Y587=16,Q587&lt;&gt;0),23,AND(Y587=16,T587="ALTO"),23,AND(Y587=16,T587="BAJO"),23,AND(Y587=16,U587&lt;&gt;0),20,AND(Y587=17,O587&lt;&gt;0),25,AND(Y587=17,Q587&lt;&gt;0),24,AND(Y587=17,T587="ALTO"),23,AND(Y587=17,T587="BAJO"),21,AND(Y587=17,U587&lt;&gt;0),20,AND(Y587=18,O587&lt;&gt;0),25,AND(Y587=18,Q587&lt;&gt;0),24,AND(Y587=18,T587="ALTO"),23,AND(Y587=18,T587="BAJO"),22,AND(Y587=18,U587&lt;&gt;0),21,AND(Y587=19,O587&lt;&gt;0),25,AND(Y587=19,Q587&lt;&gt;0),25,AND(Y587=19,T587="ALTO"),24,AND(Y587=19,T587="BAJO"),22,AND(Y587=19,U587&lt;&gt;0),22,AND(Y587&lt;&gt;0,W587&lt;&gt;0),Y587,TRUE,"FALSO")</f>
        <v>16</v>
      </c>
      <c r="AB587" s="248"/>
      <c r="AC587" s="248"/>
      <c r="AD587" s="430"/>
      <c r="AE587" s="431"/>
      <c r="AF587" s="431"/>
      <c r="AG587" s="223"/>
      <c r="AH587" s="223"/>
      <c r="AI587" s="223"/>
      <c r="AJ587" s="223"/>
      <c r="AK587" s="223"/>
      <c r="AL587" s="223"/>
      <c r="AM587" s="223"/>
      <c r="AN587" s="259"/>
      <c r="AO587" s="223"/>
      <c r="AP587" s="259"/>
      <c r="AR587" s="260"/>
      <c r="AT587" s="260"/>
      <c r="AV587" s="260"/>
    </row>
    <row r="588" spans="1:48" ht="57" customHeight="1">
      <c r="A588" s="656"/>
      <c r="B588" s="607"/>
      <c r="C588" s="610"/>
      <c r="D588" s="270" t="s">
        <v>782</v>
      </c>
      <c r="E588" s="272" t="s">
        <v>865</v>
      </c>
      <c r="F588" s="185" t="s">
        <v>2</v>
      </c>
      <c r="G588" s="246" t="s">
        <v>58</v>
      </c>
      <c r="H588" s="247" t="s">
        <v>531</v>
      </c>
      <c r="I588" s="248" t="s">
        <v>543</v>
      </c>
      <c r="J588" s="248" t="str">
        <f>IF(OR(F588="SE",F588="SA"),VLOOKUP(I588,'Tabla de Peligros y Riesgo'!$C$2:$E$227,2,FALSE),VLOOKUP(I588,'LISTA DE ASPECTOS - IMPACTOS'!$D$3:$F$72,2,FALSE))</f>
        <v>Alteración de la calidad de suelo/agua</v>
      </c>
      <c r="K588" s="249" t="str">
        <f>IF(OR(F588="SE",F588="SA"),VLOOKUP(I588,'Tabla de Peligros y Riesgo'!$C$2:$E$227,3,FALSE),VLOOKUP(I588,'LISTA DE ASPECTOS - IMPACTOS'!$D$3:$F$72,3,FALSE))</f>
        <v>Potencial afectación a la calidad ambiental del suelo, agua, aire, flora y fauna</v>
      </c>
      <c r="L588" s="250" t="s">
        <v>65</v>
      </c>
      <c r="M588" s="248">
        <v>2</v>
      </c>
      <c r="N588" s="251">
        <f t="shared" si="68"/>
        <v>12</v>
      </c>
      <c r="O588" s="248"/>
      <c r="P588" s="252"/>
      <c r="Q588" s="248"/>
      <c r="R588" s="252"/>
      <c r="S588" s="248" t="s">
        <v>1193</v>
      </c>
      <c r="T588" s="248" t="s">
        <v>59</v>
      </c>
      <c r="U588" s="262" t="s">
        <v>1194</v>
      </c>
      <c r="V588" s="252"/>
      <c r="W588" s="253"/>
      <c r="X588" s="255"/>
      <c r="Y588" s="251">
        <f t="shared" si="65"/>
        <v>12</v>
      </c>
      <c r="Z588" s="256">
        <f>IF(N588&gt;=16,MAX(O588:T588),IF(N588&lt;16,MAX(O588:X588)))</f>
        <v>0</v>
      </c>
      <c r="AA588" s="251">
        <f t="array" ref="AA588">_xlfn.IFS(AND(Y588=1,O588&lt;&gt;0),25,AND(Y588=1,Q588&lt;&gt;0),21,AND(Y588=1,T588="ALTO"),16,AND(Y588=1,T588="BAJO"),11,AND(Y588=1,U588&lt;&gt;0),2,AND(Y588=2,O588&lt;&gt;0),25,AND(Y588=2,Q588&lt;&gt;0),21,AND(Y588=2,T588="ALTO"),16,AND(Y588=2,T588="BAJO"),11,AND(Y588=2,U588&lt;&gt;0),4,AND(Y588=3,O588&lt;&gt;0),25,AND(Y588=3,Q588&lt;&gt;0),21,AND(Y588=3,T588="ALTO"),16,AND(Y588=3,T588="BAJO"),12,AND(Y588=3,U588&lt;&gt;0),5,AND(Y588=4,O588&lt;&gt;0),25,AND(Y588=4,Q588&lt;&gt;0),13,AND(Y588=4,T588="ALTO"),16,AND(Y588=4,T588="BAJO"),14,AND(Y588=4,U588&lt;&gt;0),7,AND(Y588=5,O588&lt;&gt;0),25,AND(Y588=5,Q588&lt;&gt;0),21,AND(Y588=5,T588="ALTO"),16,AND(Y588=5,T588="BAJO"),12,AND(Y588=5,U588&lt;&gt;0),8,AND(Y588=6,O588&lt;&gt;0),25,AND(Y588=6,Q588&lt;&gt;0),21,AND(Y588=6,T588="ALTO"),20,AND(Y588=6,T588="BAJO"),17,AND(Y588=6,U588&lt;&gt;0),6,AND(Y588=7,O588&lt;&gt;0),25,AND(Y588=7,Q588&lt;&gt;0),23,AND(Y588=7,T588="ALTO"),16,AND(Y588=7,T588="BAJO"),11,AND(Y588=7,U588&lt;&gt;0),7,AND(Y588=8,O588&lt;&gt;0),25,AND(Y588=8,Q588&lt;&gt;0),21,AND(Y588=8,T588="ALTO"),16,AND(Y588=8,T588="BAJO"),12,AND(Y588=8,U588&lt;&gt;0),8,AND(Y588=9,O588&lt;&gt;0),25,AND(Y588=9,Q588&lt;&gt;0),21,AND(Y588=9,T588="ALTO"),20,AND(Y588=9,T588="BAJO"),17,AND(Y588=9,U588&lt;&gt;0),13,AND(Y588=10,O588&lt;&gt;0),25,AND(Y588=10,Q588&lt;&gt;0),22,AND(Y588=10,T588="ALTO"),21,AND(Y588=10,T588="BAJO"),18,AND(Y588=10,U588&lt;&gt;0),18,AND(Y588=11,O588&lt;&gt;0),25,AND(Y588=11,Q588&lt;&gt;0),23,AND(Y588=11,T588="ALTO"),20,AND(Y588=11,T588="BAJO"),16,AND(Y588=11,U588&lt;&gt;0),11,AND(Y588=12,O588&lt;&gt;0),25,AND(Y588=12,Q588&lt;&gt;0),23,AND(Y588=12,T588="ALTO"),20,AND(Y588=12,T588="BAJO"),16,AND(Y588=12,U588&lt;&gt;0),12,AND(Y588=13,O588&lt;&gt;0),25,AND(Y588=13,Q588&lt;&gt;0),21,AND(Y588=13,T588="ALTO"),20,AND(Y588=13,T588="BAJO"),17,AND(Y588=13,U588&lt;&gt;0),17,AND(Y588=14,O588&lt;&gt;0),25,AND(Y588=14,Q588&lt;&gt;0),24,AND(Y588=14,T588="ALTO"),23,AND(Y588=14,T588="BAJO"),21,AND(Y588=14,U588&lt;&gt;0),18,AND(Y588=15,O588&lt;&gt;0),25,AND(Y588=15,Q588&lt;&gt;0),24,AND(Y588=15,T588="ALTO"),22,AND(Y588=15,T588="BAJO"),19,AND(Y588=15,U588&lt;&gt;0),19,AND(Y588=16,O588&lt;&gt;0),25,AND(Y588=16,Q588&lt;&gt;0),23,AND(Y588=16,T588="ALTO"),23,AND(Y588=16,T588="BAJO"),23,AND(Y588=16,U588&lt;&gt;0),20,AND(Y588=17,O588&lt;&gt;0),25,AND(Y588=17,Q588&lt;&gt;0),24,AND(Y588=17,T588="ALTO"),23,AND(Y588=17,T588="BAJO"),21,AND(Y588=17,U588&lt;&gt;0),20,AND(Y588=18,O588&lt;&gt;0),25,AND(Y588=18,Q588&lt;&gt;0),24,AND(Y588=18,T588="ALTO"),23,AND(Y588=18,T588="BAJO"),22,AND(Y588=18,U588&lt;&gt;0),21,AND(Y588=19,O588&lt;&gt;0),25,AND(Y588=19,Q588&lt;&gt;0),25,AND(Y588=19,T588="ALTO"),24,AND(Y588=19,T588="BAJO"),22,AND(Y588=19,U588&lt;&gt;0),22,AND(Y588&lt;&gt;0,W588&lt;&gt;0),Y588,TRUE,"FALSO")</f>
        <v>16</v>
      </c>
      <c r="AB588" s="50"/>
      <c r="AC588" s="50"/>
      <c r="AD588" s="432"/>
      <c r="AE588" s="433"/>
      <c r="AF588" s="433"/>
      <c r="AN588" s="265"/>
      <c r="AP588" s="265"/>
      <c r="AR588" s="266"/>
      <c r="AT588" s="266"/>
      <c r="AV588" s="266"/>
    </row>
    <row r="589" spans="1:48" s="225" customFormat="1" ht="57" customHeight="1">
      <c r="A589" s="656"/>
      <c r="B589" s="607"/>
      <c r="C589" s="610"/>
      <c r="D589" s="271" t="s">
        <v>782</v>
      </c>
      <c r="E589" s="272" t="s">
        <v>865</v>
      </c>
      <c r="F589" s="185" t="s">
        <v>0</v>
      </c>
      <c r="G589" s="246" t="s">
        <v>51</v>
      </c>
      <c r="H589" s="247" t="s">
        <v>63</v>
      </c>
      <c r="I589" s="248" t="s">
        <v>64</v>
      </c>
      <c r="J589" s="248" t="str">
        <f>IF(OR(F589="SE",F589="SA"),VLOOKUP(I589,'Tabla de Peligros y Riesgo'!$C$2:$E$227,2,FALSE),VLOOKUP(I589,'LISTA DE ASPECTOS - IMPACTOS'!$D$3:$F$72,2,FALSE))</f>
        <v>Riesgo Psicosocial</v>
      </c>
      <c r="K589" s="249" t="str">
        <f>IF(OR(F589="SE",F589="SA"),VLOOKUP(I589,'Tabla de Peligros y Riesgo'!$C$2:$E$227,3,FALSE),VLOOKUP(I589,'LISTA DE ASPECTOS - IMPACTOS'!$D$3:$F$72,3,FALSE))</f>
        <v>Estrés / Depresión</v>
      </c>
      <c r="L589" s="250" t="s">
        <v>56</v>
      </c>
      <c r="M589" s="248">
        <v>3</v>
      </c>
      <c r="N589" s="251">
        <f>IF(CONCATENATE(M589,L589)="1A",1,IF(CONCATENATE(M589,L589)="1B",2,IF(CONCATENATE(M589,L589)="2A",3,IF(CONCATENATE(M589,L589)="1C",4,IF(CONCATENATE(M589,L589)="2B",5,IF(CONCATENATE(M589,L589)="3A",6,IF(CONCATENATE(M589,L589)="1D",7,IF(CONCATENATE(M589,L589)="2C",8,IF(CONCATENATE(M589,L589)="3B",9,IF(CONCATENATE(M589,L589)="4A",10,IF(CONCATENATE(M589,L589)="1E",11,IF(CONCATENATE(M589,L589)="2D",12,IF(CONCATENATE(M589,L589)="3C",13,IF(CONCATENATE(M589,L589)="4B",14,IF(CONCATENATE(M589,L589)="5A",15,IF(CONCATENATE(M589,L589)="2E",16,IF(CONCATENATE(M589,L589)="3D",17,IF(CONCATENATE(M589,L589)="4C",18,IF(CONCATENATE(M589,L589)="5B",19,IF(CONCATENATE(M589,L589)="3E",20,IF(CONCATENATE(M589,L589)="4D",21,IF(CONCATENATE(M589,L589)="5C",22,IF(CONCATENATE(M589,L589)="4E",23,IF(CONCATENATE(M589,L589)="5D",24,IF(CONCATENATE(M589,L589)="5E",25,"")))))))))))))))))))))))))</f>
        <v>13</v>
      </c>
      <c r="O589" s="248"/>
      <c r="P589" s="252"/>
      <c r="Q589" s="248"/>
      <c r="R589" s="252"/>
      <c r="S589" s="248"/>
      <c r="T589" s="248"/>
      <c r="U589" s="253" t="s">
        <v>1195</v>
      </c>
      <c r="V589" s="254"/>
      <c r="W589" s="253" t="s">
        <v>1196</v>
      </c>
      <c r="X589" s="255"/>
      <c r="Y589" s="251">
        <f t="shared" si="65"/>
        <v>13</v>
      </c>
      <c r="Z589" s="256">
        <f>IF(N589&gt;=16,MAX(O589:T589),IF(N589&lt;16,MAX(O589:X589)))</f>
        <v>0</v>
      </c>
      <c r="AA589" s="251">
        <f t="array" ref="AA589">_xlfn.IFS(AND(Y589=1,O589&lt;&gt;0),25,AND(Y589=1,Q589&lt;&gt;0),21,AND(Y589=1,T589="ALTO"),16,AND(Y589=1,T589="BAJO"),11,AND(Y589=1,U589&lt;&gt;0),2,AND(Y589=2,O589&lt;&gt;0),25,AND(Y589=2,Q589&lt;&gt;0),21,AND(Y589=2,T589="ALTO"),16,AND(Y589=2,T589="BAJO"),11,AND(Y589=2,U589&lt;&gt;0),4,AND(Y589=3,O589&lt;&gt;0),25,AND(Y589=3,Q589&lt;&gt;0),21,AND(Y589=3,T589="ALTO"),16,AND(Y589=3,T589="BAJO"),12,AND(Y589=3,U589&lt;&gt;0),5,AND(Y589=4,O589&lt;&gt;0),25,AND(Y589=4,Q589&lt;&gt;0),13,AND(Y589=4,T589="ALTO"),16,AND(Y589=4,T589="BAJO"),14,AND(Y589=4,U589&lt;&gt;0),7,AND(Y589=5,O589&lt;&gt;0),25,AND(Y589=5,Q589&lt;&gt;0),21,AND(Y589=5,T589="ALTO"),16,AND(Y589=5,T589="BAJO"),12,AND(Y589=5,U589&lt;&gt;0),8,AND(Y589=6,O589&lt;&gt;0),25,AND(Y589=6,Q589&lt;&gt;0),21,AND(Y589=6,T589="ALTO"),20,AND(Y589=6,T589="BAJO"),17,AND(Y589=6,U589&lt;&gt;0),6,AND(Y589=7,O589&lt;&gt;0),25,AND(Y589=7,Q589&lt;&gt;0),23,AND(Y589=7,T589="ALTO"),16,AND(Y589=7,T589="BAJO"),11,AND(Y589=7,U589&lt;&gt;0),7,AND(Y589=8,O589&lt;&gt;0),25,AND(Y589=8,Q589&lt;&gt;0),21,AND(Y589=8,T589="ALTO"),16,AND(Y589=8,T589="BAJO"),12,AND(Y589=8,U589&lt;&gt;0),8,AND(Y589=9,O589&lt;&gt;0),25,AND(Y589=9,Q589&lt;&gt;0),21,AND(Y589=9,T589="ALTO"),20,AND(Y589=9,T589="BAJO"),17,AND(Y589=9,U589&lt;&gt;0),13,AND(Y589=10,O589&lt;&gt;0),25,AND(Y589=10,Q589&lt;&gt;0),22,AND(Y589=10,T589="ALTO"),21,AND(Y589=10,T589="BAJO"),18,AND(Y589=10,U589&lt;&gt;0),18,AND(Y589=11,O589&lt;&gt;0),25,AND(Y589=11,Q589&lt;&gt;0),23,AND(Y589=11,T589="ALTO"),20,AND(Y589=11,T589="BAJO"),16,AND(Y589=11,U589&lt;&gt;0),11,AND(Y589=12,O589&lt;&gt;0),25,AND(Y589=12,Q589&lt;&gt;0),23,AND(Y589=12,T589="ALTO"),20,AND(Y589=12,T589="BAJO"),16,AND(Y589=12,U589&lt;&gt;0),12,AND(Y589=13,O589&lt;&gt;0),25,AND(Y589=13,Q589&lt;&gt;0),21,AND(Y589=13,T589="ALTO"),20,AND(Y589=13,T589="BAJO"),17,AND(Y589=13,U589&lt;&gt;0),17,AND(Y589=14,O589&lt;&gt;0),25,AND(Y589=14,Q589&lt;&gt;0),24,AND(Y589=14,T589="ALTO"),23,AND(Y589=14,T589="BAJO"),21,AND(Y589=14,U589&lt;&gt;0),18,AND(Y589=15,O589&lt;&gt;0),25,AND(Y589=15,Q589&lt;&gt;0),24,AND(Y589=15,T589="ALTO"),22,AND(Y589=15,T589="BAJO"),19,AND(Y589=15,U589&lt;&gt;0),19,AND(Y589=16,O589&lt;&gt;0),25,AND(Y589=16,Q589&lt;&gt;0),23,AND(Y589=16,T589="ALTO"),23,AND(Y589=16,T589="BAJO"),23,AND(Y589=16,U589&lt;&gt;0),20,AND(Y589=17,O589&lt;&gt;0),25,AND(Y589=17,Q589&lt;&gt;0),24,AND(Y589=17,T589="ALTO"),23,AND(Y589=17,T589="BAJO"),21,AND(Y589=17,U589&lt;&gt;0),20,AND(Y589=18,O589&lt;&gt;0),25,AND(Y589=18,Q589&lt;&gt;0),24,AND(Y589=18,T589="ALTO"),23,AND(Y589=18,T589="BAJO"),22,AND(Y589=18,U589&lt;&gt;0),21,AND(Y589=19,O589&lt;&gt;0),25,AND(Y589=19,Q589&lt;&gt;0),25,AND(Y589=19,T589="ALTO"),24,AND(Y589=19,T589="BAJO"),22,AND(Y589=19,U589&lt;&gt;0),22,AND(Y589&lt;&gt;0,W589&lt;&gt;0),Y589,TRUE,"FALSO")</f>
        <v>17</v>
      </c>
      <c r="AB589" s="248"/>
      <c r="AC589" s="248"/>
      <c r="AD589" s="257"/>
      <c r="AE589" s="258"/>
      <c r="AF589" s="258"/>
      <c r="AG589" s="223"/>
      <c r="AH589" s="223"/>
      <c r="AI589" s="223"/>
      <c r="AJ589" s="223"/>
      <c r="AK589" s="223"/>
      <c r="AL589" s="223"/>
      <c r="AM589" s="223"/>
      <c r="AN589" s="259"/>
      <c r="AO589" s="223"/>
      <c r="AP589" s="259"/>
      <c r="AR589" s="260"/>
      <c r="AT589" s="260"/>
      <c r="AV589" s="260"/>
    </row>
    <row r="590" spans="1:48" s="225" customFormat="1" ht="57" customHeight="1">
      <c r="A590" s="656"/>
      <c r="B590" s="607"/>
      <c r="C590" s="610"/>
      <c r="D590" s="252" t="s">
        <v>839</v>
      </c>
      <c r="E590" s="272" t="s">
        <v>865</v>
      </c>
      <c r="F590" s="185" t="s">
        <v>1</v>
      </c>
      <c r="G590" s="246" t="s">
        <v>51</v>
      </c>
      <c r="H590" s="247" t="s">
        <v>66</v>
      </c>
      <c r="I590" s="248" t="s">
        <v>68</v>
      </c>
      <c r="J590" s="248" t="str">
        <f>IF(OR(F590="SE",F590="SA"),VLOOKUP(I590,'Tabla de Peligros y Riesgo'!$C$2:$E$227,2,FALSE),VLOOKUP(I590,'LISTA DE ASPECTOS - IMPACTOS'!$D$3:$F$72,2,FALSE))</f>
        <v>Caída al mismo nivel</v>
      </c>
      <c r="K590" s="249" t="str">
        <f>IF(OR(F590="SE",F590="SA"),VLOOKUP(I590,'Tabla de Peligros y Riesgo'!$C$2:$E$227,3,FALSE),VLOOKUP(I590,'LISTA DE ASPECTOS - IMPACTOS'!$D$3:$F$72,3,FALSE))</f>
        <v>Contusión/Fractura/Muerte</v>
      </c>
      <c r="L590" s="250" t="s">
        <v>56</v>
      </c>
      <c r="M590" s="248">
        <v>3</v>
      </c>
      <c r="N590" s="251">
        <f t="shared" ref="N590:N635" si="69">IF(CONCATENATE(M590,L590)="1A",1,IF(CONCATENATE(M590,L590)="1B",2,IF(CONCATENATE(M590,L590)="2A",3,IF(CONCATENATE(M590,L590)="1C",4,IF(CONCATENATE(M590,L590)="2B",5,IF(CONCATENATE(M590,L590)="3A",6,IF(CONCATENATE(M590,L590)="1D",7,IF(CONCATENATE(M590,L590)="2C",8,IF(CONCATENATE(M590,L590)="3B",9,IF(CONCATENATE(M590,L590)="4A",10,IF(CONCATENATE(M590,L590)="1E",11,IF(CONCATENATE(M590,L590)="2D",12,IF(CONCATENATE(M590,L590)="3C",13,IF(CONCATENATE(M590,L590)="4B",14,IF(CONCATENATE(M590,L590)="5A",15,IF(CONCATENATE(M590,L590)="2E",16,IF(CONCATENATE(M590,L590)="3D",17,IF(CONCATENATE(M590,L590)="4C",18,IF(CONCATENATE(M590,L590)="5B",19,IF(CONCATENATE(M590,L590)="3E",20,IF(CONCATENATE(M590,L590)="4D",21,IF(CONCATENATE(M590,L590)="5C",22,IF(CONCATENATE(M590,L590)="4E",23,IF(CONCATENATE(M590,L590)="5D",24,IF(CONCATENATE(M590,L590)="5E",25,"")))))))))))))))))))))))))</f>
        <v>13</v>
      </c>
      <c r="O590" s="248"/>
      <c r="P590" s="252"/>
      <c r="Q590" s="248"/>
      <c r="R590" s="252"/>
      <c r="S590" s="248"/>
      <c r="T590" s="248"/>
      <c r="U590" s="253" t="s">
        <v>1339</v>
      </c>
      <c r="V590" s="254"/>
      <c r="W590" s="253" t="s">
        <v>1196</v>
      </c>
      <c r="X590" s="255">
        <v>0.15</v>
      </c>
      <c r="Y590" s="251">
        <f t="shared" si="65"/>
        <v>13</v>
      </c>
      <c r="Z590" s="256"/>
      <c r="AA590" s="251">
        <f t="array" ref="AA590">_xlfn.IFS(AND(Y590=1,O590&lt;&gt;0),25,AND(Y590=1,Q590&lt;&gt;0),21,AND(Y590=1,T590="ALTO"),16,AND(Y590=1,T590="BAJO"),11,AND(Y590=1,U590&lt;&gt;0),2,AND(Y590=2,O590&lt;&gt;0),25,AND(Y590=2,Q590&lt;&gt;0),21,AND(Y590=2,T590="ALTO"),16,AND(Y590=2,T590="BAJO"),11,AND(Y590=2,U590&lt;&gt;0),4,AND(Y590=3,O590&lt;&gt;0),25,AND(Y590=3,Q590&lt;&gt;0),21,AND(Y590=3,T590="ALTO"),16,AND(Y590=3,T590="BAJO"),12,AND(Y590=3,U590&lt;&gt;0),5,AND(Y590=4,O590&lt;&gt;0),25,AND(Y590=4,Q590&lt;&gt;0),13,AND(Y590=4,T590="ALTO"),16,AND(Y590=4,T590="BAJO"),14,AND(Y590=4,U590&lt;&gt;0),7,AND(Y590=5,O590&lt;&gt;0),25,AND(Y590=5,Q590&lt;&gt;0),21,AND(Y590=5,T590="ALTO"),16,AND(Y590=5,T590="BAJO"),12,AND(Y590=5,U590&lt;&gt;0),8,AND(Y590=6,O590&lt;&gt;0),25,AND(Y590=6,Q590&lt;&gt;0),21,AND(Y590=6,T590="ALTO"),20,AND(Y590=6,T590="BAJO"),17,AND(Y590=6,U590&lt;&gt;0),6,AND(Y590=7,O590&lt;&gt;0),25,AND(Y590=7,Q590&lt;&gt;0),23,AND(Y590=7,T590="ALTO"),16,AND(Y590=7,T590="BAJO"),11,AND(Y590=7,U590&lt;&gt;0),7,AND(Y590=8,O590&lt;&gt;0),25,AND(Y590=8,Q590&lt;&gt;0),21,AND(Y590=8,T590="ALTO"),16,AND(Y590=8,T590="BAJO"),12,AND(Y590=8,U590&lt;&gt;0),8,AND(Y590=9,O590&lt;&gt;0),25,AND(Y590=9,Q590&lt;&gt;0),21,AND(Y590=9,T590="ALTO"),20,AND(Y590=9,T590="BAJO"),17,AND(Y590=9,U590&lt;&gt;0),13,AND(Y590=10,O590&lt;&gt;0),25,AND(Y590=10,Q590&lt;&gt;0),22,AND(Y590=10,T590="ALTO"),21,AND(Y590=10,T590="BAJO"),18,AND(Y590=10,U590&lt;&gt;0),18,AND(Y590=11,O590&lt;&gt;0),25,AND(Y590=11,Q590&lt;&gt;0),23,AND(Y590=11,T590="ALTO"),20,AND(Y590=11,T590="BAJO"),16,AND(Y590=11,U590&lt;&gt;0),11,AND(Y590=12,O590&lt;&gt;0),25,AND(Y590=12,Q590&lt;&gt;0),23,AND(Y590=12,T590="ALTO"),20,AND(Y590=12,T590="BAJO"),16,AND(Y590=12,U590&lt;&gt;0),12,AND(Y590=13,O590&lt;&gt;0),25,AND(Y590=13,Q590&lt;&gt;0),21,AND(Y590=13,T590="ALTO"),20,AND(Y590=13,T590="BAJO"),17,AND(Y590=13,U590&lt;&gt;0),17,AND(Y590=14,O590&lt;&gt;0),25,AND(Y590=14,Q590&lt;&gt;0),24,AND(Y590=14,T590="ALTO"),23,AND(Y590=14,T590="BAJO"),21,AND(Y590=14,U590&lt;&gt;0),18,AND(Y590=15,O590&lt;&gt;0),25,AND(Y590=15,Q590&lt;&gt;0),24,AND(Y590=15,T590="ALTO"),22,AND(Y590=15,T590="BAJO"),19,AND(Y590=15,U590&lt;&gt;0),19,AND(Y590=16,O590&lt;&gt;0),25,AND(Y590=16,Q590&lt;&gt;0),23,AND(Y590=16,T590="ALTO"),23,AND(Y590=16,T590="BAJO"),23,AND(Y590=16,U590&lt;&gt;0),20,AND(Y590=17,O590&lt;&gt;0),25,AND(Y590=17,Q590&lt;&gt;0),24,AND(Y590=17,T590="ALTO"),23,AND(Y590=17,T590="BAJO"),21,AND(Y590=17,U590&lt;&gt;0),20,AND(Y590=18,O590&lt;&gt;0),25,AND(Y590=18,Q590&lt;&gt;0),24,AND(Y590=18,T590="ALTO"),23,AND(Y590=18,T590="BAJO"),22,AND(Y590=18,U590&lt;&gt;0),21,AND(Y590=19,O590&lt;&gt;0),25,AND(Y590=19,Q590&lt;&gt;0),25,AND(Y590=19,T590="ALTO"),24,AND(Y590=19,T590="BAJO"),22,AND(Y590=19,U590&lt;&gt;0),22,AND(Y590&lt;&gt;0,W590&lt;&gt;0),Y590,TRUE,"FALSO")</f>
        <v>17</v>
      </c>
      <c r="AB590" s="248"/>
      <c r="AC590" s="248"/>
      <c r="AD590" s="430"/>
      <c r="AE590" s="431"/>
      <c r="AF590" s="431"/>
      <c r="AG590" s="223"/>
      <c r="AH590" s="223"/>
      <c r="AI590" s="223"/>
      <c r="AJ590" s="223"/>
      <c r="AK590" s="223"/>
      <c r="AL590" s="223"/>
      <c r="AM590" s="223"/>
      <c r="AN590" s="259"/>
      <c r="AO590" s="223"/>
      <c r="AP590" s="259"/>
      <c r="AR590" s="260"/>
      <c r="AT590" s="260"/>
      <c r="AV590" s="260"/>
    </row>
    <row r="591" spans="1:48" s="225" customFormat="1" ht="57" customHeight="1">
      <c r="A591" s="656"/>
      <c r="B591" s="607"/>
      <c r="C591" s="610"/>
      <c r="D591" s="252" t="s">
        <v>839</v>
      </c>
      <c r="E591" s="272" t="s">
        <v>865</v>
      </c>
      <c r="F591" s="185" t="s">
        <v>1</v>
      </c>
      <c r="G591" s="246" t="s">
        <v>51</v>
      </c>
      <c r="H591" s="247" t="s">
        <v>111</v>
      </c>
      <c r="I591" s="248" t="s">
        <v>112</v>
      </c>
      <c r="J591" s="248" t="str">
        <f>IF(OR(F591="SE",F591="SA"),VLOOKUP(I591,'Tabla de Peligros y Riesgo'!$C$2:$E$227,2,FALSE),VLOOKUP(I591,'LISTA DE ASPECTOS - IMPACTOS'!$D$3:$F$72,2,FALSE))</f>
        <v xml:space="preserve">Electrocución </v>
      </c>
      <c r="K591" s="249" t="str">
        <f>IF(OR(F591="SE",F591="SA"),VLOOKUP(I591,'Tabla de Peligros y Riesgo'!$C$2:$E$227,3,FALSE),VLOOKUP(I591,'LISTA DE ASPECTOS - IMPACTOS'!$D$3:$F$72,3,FALSE))</f>
        <v xml:space="preserve">Muerte </v>
      </c>
      <c r="L591" s="250" t="s">
        <v>56</v>
      </c>
      <c r="M591" s="248">
        <v>3</v>
      </c>
      <c r="N591" s="251">
        <f t="shared" si="69"/>
        <v>13</v>
      </c>
      <c r="O591" s="248"/>
      <c r="P591" s="252"/>
      <c r="Q591" s="248"/>
      <c r="R591" s="252"/>
      <c r="S591" s="248" t="s">
        <v>1198</v>
      </c>
      <c r="T591" s="248" t="s">
        <v>53</v>
      </c>
      <c r="U591" s="253" t="s">
        <v>1225</v>
      </c>
      <c r="V591" s="254"/>
      <c r="W591" s="253" t="s">
        <v>1196</v>
      </c>
      <c r="X591" s="255">
        <v>0.2</v>
      </c>
      <c r="Y591" s="251">
        <f t="shared" si="65"/>
        <v>13</v>
      </c>
      <c r="Z591" s="256">
        <f>IF(N591&gt;=16,MAX(O591:T591),IF(N591&lt;16,MAX(O591:X591)))</f>
        <v>0.2</v>
      </c>
      <c r="AA591" s="251">
        <f t="array" ref="AA591">_xlfn.IFS(AND(Y591=1,O591&lt;&gt;0),25,AND(Y591=1,Q591&lt;&gt;0),21,AND(Y591=1,T591="ALTO"),16,AND(Y591=1,T591="BAJO"),11,AND(Y591=1,U591&lt;&gt;0),2,AND(Y591=2,O591&lt;&gt;0),25,AND(Y591=2,Q591&lt;&gt;0),21,AND(Y591=2,T591="ALTO"),16,AND(Y591=2,T591="BAJO"),11,AND(Y591=2,U591&lt;&gt;0),4,AND(Y591=3,O591&lt;&gt;0),25,AND(Y591=3,Q591&lt;&gt;0),21,AND(Y591=3,T591="ALTO"),16,AND(Y591=3,T591="BAJO"),12,AND(Y591=3,U591&lt;&gt;0),5,AND(Y591=4,O591&lt;&gt;0),25,AND(Y591=4,Q591&lt;&gt;0),13,AND(Y591=4,T591="ALTO"),16,AND(Y591=4,T591="BAJO"),14,AND(Y591=4,U591&lt;&gt;0),7,AND(Y591=5,O591&lt;&gt;0),25,AND(Y591=5,Q591&lt;&gt;0),21,AND(Y591=5,T591="ALTO"),16,AND(Y591=5,T591="BAJO"),12,AND(Y591=5,U591&lt;&gt;0),8,AND(Y591=6,O591&lt;&gt;0),25,AND(Y591=6,Q591&lt;&gt;0),21,AND(Y591=6,T591="ALTO"),20,AND(Y591=6,T591="BAJO"),17,AND(Y591=6,U591&lt;&gt;0),6,AND(Y591=7,O591&lt;&gt;0),25,AND(Y591=7,Q591&lt;&gt;0),23,AND(Y591=7,T591="ALTO"),16,AND(Y591=7,T591="BAJO"),11,AND(Y591=7,U591&lt;&gt;0),7,AND(Y591=8,O591&lt;&gt;0),25,AND(Y591=8,Q591&lt;&gt;0),21,AND(Y591=8,T591="ALTO"),16,AND(Y591=8,T591="BAJO"),12,AND(Y591=8,U591&lt;&gt;0),8,AND(Y591=9,O591&lt;&gt;0),25,AND(Y591=9,Q591&lt;&gt;0),21,AND(Y591=9,T591="ALTO"),20,AND(Y591=9,T591="BAJO"),17,AND(Y591=9,U591&lt;&gt;0),13,AND(Y591=10,O591&lt;&gt;0),25,AND(Y591=10,Q591&lt;&gt;0),22,AND(Y591=10,T591="ALTO"),21,AND(Y591=10,T591="BAJO"),18,AND(Y591=10,U591&lt;&gt;0),18,AND(Y591=11,O591&lt;&gt;0),25,AND(Y591=11,Q591&lt;&gt;0),23,AND(Y591=11,T591="ALTO"),20,AND(Y591=11,T591="BAJO"),16,AND(Y591=11,U591&lt;&gt;0),11,AND(Y591=12,O591&lt;&gt;0),25,AND(Y591=12,Q591&lt;&gt;0),23,AND(Y591=12,T591="ALTO"),20,AND(Y591=12,T591="BAJO"),16,AND(Y591=12,U591&lt;&gt;0),12,AND(Y591=13,O591&lt;&gt;0),25,AND(Y591=13,Q591&lt;&gt;0),21,AND(Y591=13,T591="ALTO"),20,AND(Y591=13,T591="BAJO"),17,AND(Y591=13,U591&lt;&gt;0),17,AND(Y591=14,O591&lt;&gt;0),25,AND(Y591=14,Q591&lt;&gt;0),24,AND(Y591=14,T591="ALTO"),23,AND(Y591=14,T591="BAJO"),21,AND(Y591=14,U591&lt;&gt;0),18,AND(Y591=15,O591&lt;&gt;0),25,AND(Y591=15,Q591&lt;&gt;0),24,AND(Y591=15,T591="ALTO"),22,AND(Y591=15,T591="BAJO"),19,AND(Y591=15,U591&lt;&gt;0),19,AND(Y591=16,O591&lt;&gt;0),25,AND(Y591=16,Q591&lt;&gt;0),23,AND(Y591=16,T591="ALTO"),23,AND(Y591=16,T591="BAJO"),23,AND(Y591=16,U591&lt;&gt;0),20,AND(Y591=17,O591&lt;&gt;0),25,AND(Y591=17,Q591&lt;&gt;0),24,AND(Y591=17,T591="ALTO"),23,AND(Y591=17,T591="BAJO"),21,AND(Y591=17,U591&lt;&gt;0),20,AND(Y591=18,O591&lt;&gt;0),25,AND(Y591=18,Q591&lt;&gt;0),24,AND(Y591=18,T591="ALTO"),23,AND(Y591=18,T591="BAJO"),22,AND(Y591=18,U591&lt;&gt;0),21,AND(Y591=19,O591&lt;&gt;0),25,AND(Y591=19,Q591&lt;&gt;0),25,AND(Y591=19,T591="ALTO"),24,AND(Y591=19,T591="BAJO"),22,AND(Y591=19,U591&lt;&gt;0),22,AND(Y591&lt;&gt;0,W591&lt;&gt;0),Y591,TRUE,"FALSO")</f>
        <v>20</v>
      </c>
      <c r="AB591" s="248" t="s">
        <v>1200</v>
      </c>
      <c r="AC591" s="248" t="s">
        <v>1201</v>
      </c>
      <c r="AD591" s="257"/>
      <c r="AE591" s="258"/>
      <c r="AF591" s="258"/>
      <c r="AG591" s="223"/>
      <c r="AH591" s="223"/>
      <c r="AI591" s="223"/>
      <c r="AJ591" s="223"/>
      <c r="AK591" s="223"/>
      <c r="AL591" s="223"/>
      <c r="AM591" s="223"/>
      <c r="AN591" s="259"/>
      <c r="AO591" s="223"/>
      <c r="AP591" s="259"/>
      <c r="AR591" s="260"/>
      <c r="AT591" s="260"/>
      <c r="AV591" s="260"/>
    </row>
    <row r="592" spans="1:48" s="225" customFormat="1" ht="57" customHeight="1">
      <c r="A592" s="656"/>
      <c r="B592" s="607"/>
      <c r="C592" s="610"/>
      <c r="D592" s="252" t="s">
        <v>1340</v>
      </c>
      <c r="E592" s="272" t="s">
        <v>865</v>
      </c>
      <c r="F592" s="185" t="s">
        <v>1</v>
      </c>
      <c r="G592" s="246" t="s">
        <v>51</v>
      </c>
      <c r="H592" s="247" t="s">
        <v>113</v>
      </c>
      <c r="I592" s="248" t="s">
        <v>114</v>
      </c>
      <c r="J592" s="248" t="str">
        <f>IF(OR(F592="SE",F592="SA"),VLOOKUP(I592,'Tabla de Peligros y Riesgo'!$C$2:$E$227,2,FALSE),VLOOKUP(I592,'LISTA DE ASPECTOS - IMPACTOS'!$D$3:$F$72,2,FALSE))</f>
        <v>Cortes</v>
      </c>
      <c r="K592" s="249" t="str">
        <f>IF(OR(F592="SE",F592="SA"),VLOOKUP(I592,'Tabla de Peligros y Riesgo'!$C$2:$E$227,3,FALSE),VLOOKUP(I592,'LISTA DE ASPECTOS - IMPACTOS'!$D$3:$F$72,3,FALSE))</f>
        <v>Herida punzocortante</v>
      </c>
      <c r="L592" s="250" t="s">
        <v>56</v>
      </c>
      <c r="M592" s="248">
        <v>3</v>
      </c>
      <c r="N592" s="251">
        <f t="shared" si="69"/>
        <v>13</v>
      </c>
      <c r="O592" s="248"/>
      <c r="P592" s="252"/>
      <c r="Q592" s="248"/>
      <c r="R592" s="252"/>
      <c r="S592" s="248"/>
      <c r="T592" s="248"/>
      <c r="U592" s="253" t="s">
        <v>1310</v>
      </c>
      <c r="V592" s="254"/>
      <c r="W592" s="253" t="s">
        <v>1196</v>
      </c>
      <c r="X592" s="255"/>
      <c r="Y592" s="251">
        <f t="shared" si="65"/>
        <v>13</v>
      </c>
      <c r="Z592" s="256"/>
      <c r="AA592" s="251">
        <f t="array" ref="AA592">_xlfn.IFS(AND(Y592=1,O592&lt;&gt;0),25,AND(Y592=1,Q592&lt;&gt;0),21,AND(Y592=1,T592="ALTO"),16,AND(Y592=1,T592="BAJO"),11,AND(Y592=1,U592&lt;&gt;0),2,AND(Y592=2,O592&lt;&gt;0),25,AND(Y592=2,Q592&lt;&gt;0),21,AND(Y592=2,T592="ALTO"),16,AND(Y592=2,T592="BAJO"),11,AND(Y592=2,U592&lt;&gt;0),4,AND(Y592=3,O592&lt;&gt;0),25,AND(Y592=3,Q592&lt;&gt;0),21,AND(Y592=3,T592="ALTO"),16,AND(Y592=3,T592="BAJO"),12,AND(Y592=3,U592&lt;&gt;0),5,AND(Y592=4,O592&lt;&gt;0),25,AND(Y592=4,Q592&lt;&gt;0),13,AND(Y592=4,T592="ALTO"),16,AND(Y592=4,T592="BAJO"),14,AND(Y592=4,U592&lt;&gt;0),7,AND(Y592=5,O592&lt;&gt;0),25,AND(Y592=5,Q592&lt;&gt;0),21,AND(Y592=5,T592="ALTO"),16,AND(Y592=5,T592="BAJO"),12,AND(Y592=5,U592&lt;&gt;0),8,AND(Y592=6,O592&lt;&gt;0),25,AND(Y592=6,Q592&lt;&gt;0),21,AND(Y592=6,T592="ALTO"),20,AND(Y592=6,T592="BAJO"),17,AND(Y592=6,U592&lt;&gt;0),6,AND(Y592=7,O592&lt;&gt;0),25,AND(Y592=7,Q592&lt;&gt;0),23,AND(Y592=7,T592="ALTO"),16,AND(Y592=7,T592="BAJO"),11,AND(Y592=7,U592&lt;&gt;0),7,AND(Y592=8,O592&lt;&gt;0),25,AND(Y592=8,Q592&lt;&gt;0),21,AND(Y592=8,T592="ALTO"),16,AND(Y592=8,T592="BAJO"),12,AND(Y592=8,U592&lt;&gt;0),8,AND(Y592=9,O592&lt;&gt;0),25,AND(Y592=9,Q592&lt;&gt;0),21,AND(Y592=9,T592="ALTO"),20,AND(Y592=9,T592="BAJO"),17,AND(Y592=9,U592&lt;&gt;0),13,AND(Y592=10,O592&lt;&gt;0),25,AND(Y592=10,Q592&lt;&gt;0),22,AND(Y592=10,T592="ALTO"),21,AND(Y592=10,T592="BAJO"),18,AND(Y592=10,U592&lt;&gt;0),18,AND(Y592=11,O592&lt;&gt;0),25,AND(Y592=11,Q592&lt;&gt;0),23,AND(Y592=11,T592="ALTO"),20,AND(Y592=11,T592="BAJO"),16,AND(Y592=11,U592&lt;&gt;0),11,AND(Y592=12,O592&lt;&gt;0),25,AND(Y592=12,Q592&lt;&gt;0),23,AND(Y592=12,T592="ALTO"),20,AND(Y592=12,T592="BAJO"),16,AND(Y592=12,U592&lt;&gt;0),12,AND(Y592=13,O592&lt;&gt;0),25,AND(Y592=13,Q592&lt;&gt;0),21,AND(Y592=13,T592="ALTO"),20,AND(Y592=13,T592="BAJO"),17,AND(Y592=13,U592&lt;&gt;0),17,AND(Y592=14,O592&lt;&gt;0),25,AND(Y592=14,Q592&lt;&gt;0),24,AND(Y592=14,T592="ALTO"),23,AND(Y592=14,T592="BAJO"),21,AND(Y592=14,U592&lt;&gt;0),18,AND(Y592=15,O592&lt;&gt;0),25,AND(Y592=15,Q592&lt;&gt;0),24,AND(Y592=15,T592="ALTO"),22,AND(Y592=15,T592="BAJO"),19,AND(Y592=15,U592&lt;&gt;0),19,AND(Y592=16,O592&lt;&gt;0),25,AND(Y592=16,Q592&lt;&gt;0),23,AND(Y592=16,T592="ALTO"),23,AND(Y592=16,T592="BAJO"),23,AND(Y592=16,U592&lt;&gt;0),20,AND(Y592=17,O592&lt;&gt;0),25,AND(Y592=17,Q592&lt;&gt;0),24,AND(Y592=17,T592="ALTO"),23,AND(Y592=17,T592="BAJO"),21,AND(Y592=17,U592&lt;&gt;0),20,AND(Y592=18,O592&lt;&gt;0),25,AND(Y592=18,Q592&lt;&gt;0),24,AND(Y592=18,T592="ALTO"),23,AND(Y592=18,T592="BAJO"),22,AND(Y592=18,U592&lt;&gt;0),21,AND(Y592=19,O592&lt;&gt;0),25,AND(Y592=19,Q592&lt;&gt;0),25,AND(Y592=19,T592="ALTO"),24,AND(Y592=19,T592="BAJO"),22,AND(Y592=19,U592&lt;&gt;0),22,AND(Y592&lt;&gt;0,W592&lt;&gt;0),Y592,TRUE,"FALSO")</f>
        <v>17</v>
      </c>
      <c r="AB592" s="248"/>
      <c r="AC592" s="248"/>
      <c r="AD592" s="430"/>
      <c r="AE592" s="431"/>
      <c r="AF592" s="431"/>
      <c r="AG592" s="223"/>
      <c r="AH592" s="223"/>
      <c r="AI592" s="223"/>
      <c r="AJ592" s="223"/>
      <c r="AK592" s="223"/>
      <c r="AL592" s="223"/>
      <c r="AM592" s="223"/>
      <c r="AN592" s="259"/>
      <c r="AO592" s="223"/>
      <c r="AP592" s="259"/>
      <c r="AR592" s="260"/>
      <c r="AT592" s="260"/>
      <c r="AV592" s="260"/>
    </row>
    <row r="593" spans="1:48" s="225" customFormat="1" ht="57" customHeight="1">
      <c r="A593" s="656"/>
      <c r="B593" s="607"/>
      <c r="C593" s="610"/>
      <c r="D593" s="281" t="s">
        <v>905</v>
      </c>
      <c r="E593" s="272" t="s">
        <v>865</v>
      </c>
      <c r="F593" s="185" t="s">
        <v>2</v>
      </c>
      <c r="G593" s="246" t="s">
        <v>52</v>
      </c>
      <c r="H593" s="247" t="s">
        <v>528</v>
      </c>
      <c r="I593" s="248" t="s">
        <v>535</v>
      </c>
      <c r="J593" s="248" t="str">
        <f>IF(OR(F593="SE",F593="SA"),VLOOKUP(I593,'Tabla de Peligros y Riesgo'!$C$2:$E$227,2,FALSE),VLOOKUP(I593,'LISTA DE ASPECTOS - IMPACTOS'!$D$3:$F$72,2,FALSE))</f>
        <v>Alteración de la calidad de suelo/agua</v>
      </c>
      <c r="K593" s="249" t="str">
        <f>IF(OR(F593="SE",F593="SA"),VLOOKUP(I593,'Tabla de Peligros y Riesgo'!$C$2:$E$227,3,FALSE),VLOOKUP(I593,'LISTA DE ASPECTOS - IMPACTOS'!$D$3:$F$72,3,FALSE))</f>
        <v>Potencial afectación a la calidad ambiental del suelo, agua, aire, flora y fauna</v>
      </c>
      <c r="L593" s="250" t="s">
        <v>56</v>
      </c>
      <c r="M593" s="248">
        <v>3</v>
      </c>
      <c r="N593" s="251">
        <f t="shared" si="69"/>
        <v>13</v>
      </c>
      <c r="O593" s="248"/>
      <c r="P593" s="252"/>
      <c r="Q593" s="248"/>
      <c r="R593" s="252"/>
      <c r="S593" s="248"/>
      <c r="T593" s="248"/>
      <c r="U593" s="253" t="s">
        <v>1279</v>
      </c>
      <c r="V593" s="254">
        <v>0.35</v>
      </c>
      <c r="W593" s="253"/>
      <c r="X593" s="255">
        <v>0.15</v>
      </c>
      <c r="Y593" s="251">
        <f t="shared" si="65"/>
        <v>13</v>
      </c>
      <c r="Z593" s="256"/>
      <c r="AA593" s="251">
        <f t="array" ref="AA593">_xlfn.IFS(AND(Y593=1,O593&lt;&gt;0),25,AND(Y593=1,Q593&lt;&gt;0),21,AND(Y593=1,T593="ALTO"),16,AND(Y593=1,T593="BAJO"),11,AND(Y593=1,U593&lt;&gt;0),2,AND(Y593=2,O593&lt;&gt;0),25,AND(Y593=2,Q593&lt;&gt;0),21,AND(Y593=2,T593="ALTO"),16,AND(Y593=2,T593="BAJO"),11,AND(Y593=2,U593&lt;&gt;0),4,AND(Y593=3,O593&lt;&gt;0),25,AND(Y593=3,Q593&lt;&gt;0),21,AND(Y593=3,T593="ALTO"),16,AND(Y593=3,T593="BAJO"),12,AND(Y593=3,U593&lt;&gt;0),5,AND(Y593=4,O593&lt;&gt;0),25,AND(Y593=4,Q593&lt;&gt;0),13,AND(Y593=4,T593="ALTO"),16,AND(Y593=4,T593="BAJO"),14,AND(Y593=4,U593&lt;&gt;0),7,AND(Y593=5,O593&lt;&gt;0),25,AND(Y593=5,Q593&lt;&gt;0),21,AND(Y593=5,T593="ALTO"),16,AND(Y593=5,T593="BAJO"),12,AND(Y593=5,U593&lt;&gt;0),8,AND(Y593=6,O593&lt;&gt;0),25,AND(Y593=6,Q593&lt;&gt;0),21,AND(Y593=6,T593="ALTO"),20,AND(Y593=6,T593="BAJO"),17,AND(Y593=6,U593&lt;&gt;0),6,AND(Y593=7,O593&lt;&gt;0),25,AND(Y593=7,Q593&lt;&gt;0),23,AND(Y593=7,T593="ALTO"),16,AND(Y593=7,T593="BAJO"),11,AND(Y593=7,U593&lt;&gt;0),7,AND(Y593=8,O593&lt;&gt;0),25,AND(Y593=8,Q593&lt;&gt;0),21,AND(Y593=8,T593="ALTO"),16,AND(Y593=8,T593="BAJO"),12,AND(Y593=8,U593&lt;&gt;0),8,AND(Y593=9,O593&lt;&gt;0),25,AND(Y593=9,Q593&lt;&gt;0),21,AND(Y593=9,T593="ALTO"),20,AND(Y593=9,T593="BAJO"),17,AND(Y593=9,U593&lt;&gt;0),13,AND(Y593=10,O593&lt;&gt;0),25,AND(Y593=10,Q593&lt;&gt;0),22,AND(Y593=10,T593="ALTO"),21,AND(Y593=10,T593="BAJO"),18,AND(Y593=10,U593&lt;&gt;0),18,AND(Y593=11,O593&lt;&gt;0),25,AND(Y593=11,Q593&lt;&gt;0),23,AND(Y593=11,T593="ALTO"),20,AND(Y593=11,T593="BAJO"),16,AND(Y593=11,U593&lt;&gt;0),11,AND(Y593=12,O593&lt;&gt;0),25,AND(Y593=12,Q593&lt;&gt;0),23,AND(Y593=12,T593="ALTO"),20,AND(Y593=12,T593="BAJO"),16,AND(Y593=12,U593&lt;&gt;0),12,AND(Y593=13,O593&lt;&gt;0),25,AND(Y593=13,Q593&lt;&gt;0),21,AND(Y593=13,T593="ALTO"),20,AND(Y593=13,T593="BAJO"),17,AND(Y593=13,U593&lt;&gt;0),17,AND(Y593=14,O593&lt;&gt;0),25,AND(Y593=14,Q593&lt;&gt;0),24,AND(Y593=14,T593="ALTO"),23,AND(Y593=14,T593="BAJO"),21,AND(Y593=14,U593&lt;&gt;0),18,AND(Y593=15,O593&lt;&gt;0),25,AND(Y593=15,Q593&lt;&gt;0),24,AND(Y593=15,T593="ALTO"),22,AND(Y593=15,T593="BAJO"),19,AND(Y593=15,U593&lt;&gt;0),19,AND(Y593=16,O593&lt;&gt;0),25,AND(Y593=16,Q593&lt;&gt;0),23,AND(Y593=16,T593="ALTO"),23,AND(Y593=16,T593="BAJO"),23,AND(Y593=16,U593&lt;&gt;0),20,AND(Y593=17,O593&lt;&gt;0),25,AND(Y593=17,Q593&lt;&gt;0),24,AND(Y593=17,T593="ALTO"),23,AND(Y593=17,T593="BAJO"),21,AND(Y593=17,U593&lt;&gt;0),20,AND(Y593=18,O593&lt;&gt;0),25,AND(Y593=18,Q593&lt;&gt;0),24,AND(Y593=18,T593="ALTO"),23,AND(Y593=18,T593="BAJO"),22,AND(Y593=18,U593&lt;&gt;0),21,AND(Y593=19,O593&lt;&gt;0),25,AND(Y593=19,Q593&lt;&gt;0),25,AND(Y593=19,T593="ALTO"),24,AND(Y593=19,T593="BAJO"),22,AND(Y593=19,U593&lt;&gt;0),22,AND(Y593&lt;&gt;0,W593&lt;&gt;0),Y593,TRUE,"FALSO")</f>
        <v>17</v>
      </c>
      <c r="AB593" s="248"/>
      <c r="AC593" s="248"/>
      <c r="AD593" s="430"/>
      <c r="AE593" s="431"/>
      <c r="AF593" s="431"/>
      <c r="AG593" s="223"/>
      <c r="AH593" s="223"/>
      <c r="AI593" s="223"/>
      <c r="AJ593" s="223"/>
      <c r="AK593" s="223"/>
      <c r="AL593" s="223"/>
      <c r="AM593" s="223"/>
      <c r="AN593" s="259"/>
      <c r="AO593" s="223"/>
      <c r="AP593" s="259"/>
      <c r="AR593" s="260"/>
      <c r="AT593" s="260"/>
      <c r="AV593" s="260"/>
    </row>
    <row r="594" spans="1:48" s="225" customFormat="1" ht="57" customHeight="1">
      <c r="A594" s="656"/>
      <c r="B594" s="607"/>
      <c r="C594" s="610"/>
      <c r="D594" s="252" t="s">
        <v>906</v>
      </c>
      <c r="E594" s="272" t="s">
        <v>865</v>
      </c>
      <c r="F594" s="185" t="s">
        <v>1</v>
      </c>
      <c r="G594" s="246" t="s">
        <v>51</v>
      </c>
      <c r="H594" s="247" t="s">
        <v>66</v>
      </c>
      <c r="I594" s="248" t="s">
        <v>67</v>
      </c>
      <c r="J594" s="248" t="str">
        <f>IF(OR(F594="SE",F594="SA"),VLOOKUP(I594,'Tabla de Peligros y Riesgo'!$C$2:$E$227,2,FALSE),VLOOKUP(I594,'LISTA DE ASPECTOS - IMPACTOS'!$D$3:$F$72,2,FALSE))</f>
        <v>Caída al mismo nivel</v>
      </c>
      <c r="K594" s="249" t="str">
        <f>IF(OR(F594="SE",F594="SA"),VLOOKUP(I594,'Tabla de Peligros y Riesgo'!$C$2:$E$227,3,FALSE),VLOOKUP(I594,'LISTA DE ASPECTOS - IMPACTOS'!$D$3:$F$72,3,FALSE))</f>
        <v>Contusión/Fractura/Muerte</v>
      </c>
      <c r="L594" s="250" t="s">
        <v>56</v>
      </c>
      <c r="M594" s="248">
        <v>3</v>
      </c>
      <c r="N594" s="251">
        <f t="shared" si="69"/>
        <v>13</v>
      </c>
      <c r="O594" s="248"/>
      <c r="P594" s="252"/>
      <c r="Q594" s="248"/>
      <c r="R594" s="252"/>
      <c r="S594" s="248"/>
      <c r="T594" s="248"/>
      <c r="U594" s="253" t="s">
        <v>1341</v>
      </c>
      <c r="V594" s="254">
        <v>0.35</v>
      </c>
      <c r="W594" s="253" t="s">
        <v>1196</v>
      </c>
      <c r="X594" s="255">
        <v>0.15</v>
      </c>
      <c r="Y594" s="251">
        <f t="shared" si="65"/>
        <v>13</v>
      </c>
      <c r="Z594" s="256"/>
      <c r="AA594" s="251">
        <f t="array" ref="AA594">_xlfn.IFS(AND(Y594=1,O594&lt;&gt;0),25,AND(Y594=1,Q594&lt;&gt;0),21,AND(Y594=1,T594="ALTO"),16,AND(Y594=1,T594="BAJO"),11,AND(Y594=1,U594&lt;&gt;0),2,AND(Y594=2,O594&lt;&gt;0),25,AND(Y594=2,Q594&lt;&gt;0),21,AND(Y594=2,T594="ALTO"),16,AND(Y594=2,T594="BAJO"),11,AND(Y594=2,U594&lt;&gt;0),4,AND(Y594=3,O594&lt;&gt;0),25,AND(Y594=3,Q594&lt;&gt;0),21,AND(Y594=3,T594="ALTO"),16,AND(Y594=3,T594="BAJO"),12,AND(Y594=3,U594&lt;&gt;0),5,AND(Y594=4,O594&lt;&gt;0),25,AND(Y594=4,Q594&lt;&gt;0),13,AND(Y594=4,T594="ALTO"),16,AND(Y594=4,T594="BAJO"),14,AND(Y594=4,U594&lt;&gt;0),7,AND(Y594=5,O594&lt;&gt;0),25,AND(Y594=5,Q594&lt;&gt;0),21,AND(Y594=5,T594="ALTO"),16,AND(Y594=5,T594="BAJO"),12,AND(Y594=5,U594&lt;&gt;0),8,AND(Y594=6,O594&lt;&gt;0),25,AND(Y594=6,Q594&lt;&gt;0),21,AND(Y594=6,T594="ALTO"),20,AND(Y594=6,T594="BAJO"),17,AND(Y594=6,U594&lt;&gt;0),6,AND(Y594=7,O594&lt;&gt;0),25,AND(Y594=7,Q594&lt;&gt;0),23,AND(Y594=7,T594="ALTO"),16,AND(Y594=7,T594="BAJO"),11,AND(Y594=7,U594&lt;&gt;0),7,AND(Y594=8,O594&lt;&gt;0),25,AND(Y594=8,Q594&lt;&gt;0),21,AND(Y594=8,T594="ALTO"),16,AND(Y594=8,T594="BAJO"),12,AND(Y594=8,U594&lt;&gt;0),8,AND(Y594=9,O594&lt;&gt;0),25,AND(Y594=9,Q594&lt;&gt;0),21,AND(Y594=9,T594="ALTO"),20,AND(Y594=9,T594="BAJO"),17,AND(Y594=9,U594&lt;&gt;0),13,AND(Y594=10,O594&lt;&gt;0),25,AND(Y594=10,Q594&lt;&gt;0),22,AND(Y594=10,T594="ALTO"),21,AND(Y594=10,T594="BAJO"),18,AND(Y594=10,U594&lt;&gt;0),18,AND(Y594=11,O594&lt;&gt;0),25,AND(Y594=11,Q594&lt;&gt;0),23,AND(Y594=11,T594="ALTO"),20,AND(Y594=11,T594="BAJO"),16,AND(Y594=11,U594&lt;&gt;0),11,AND(Y594=12,O594&lt;&gt;0),25,AND(Y594=12,Q594&lt;&gt;0),23,AND(Y594=12,T594="ALTO"),20,AND(Y594=12,T594="BAJO"),16,AND(Y594=12,U594&lt;&gt;0),12,AND(Y594=13,O594&lt;&gt;0),25,AND(Y594=13,Q594&lt;&gt;0),21,AND(Y594=13,T594="ALTO"),20,AND(Y594=13,T594="BAJO"),17,AND(Y594=13,U594&lt;&gt;0),17,AND(Y594=14,O594&lt;&gt;0),25,AND(Y594=14,Q594&lt;&gt;0),24,AND(Y594=14,T594="ALTO"),23,AND(Y594=14,T594="BAJO"),21,AND(Y594=14,U594&lt;&gt;0),18,AND(Y594=15,O594&lt;&gt;0),25,AND(Y594=15,Q594&lt;&gt;0),24,AND(Y594=15,T594="ALTO"),22,AND(Y594=15,T594="BAJO"),19,AND(Y594=15,U594&lt;&gt;0),19,AND(Y594=16,O594&lt;&gt;0),25,AND(Y594=16,Q594&lt;&gt;0),23,AND(Y594=16,T594="ALTO"),23,AND(Y594=16,T594="BAJO"),23,AND(Y594=16,U594&lt;&gt;0),20,AND(Y594=17,O594&lt;&gt;0),25,AND(Y594=17,Q594&lt;&gt;0),24,AND(Y594=17,T594="ALTO"),23,AND(Y594=17,T594="BAJO"),21,AND(Y594=17,U594&lt;&gt;0),20,AND(Y594=18,O594&lt;&gt;0),25,AND(Y594=18,Q594&lt;&gt;0),24,AND(Y594=18,T594="ALTO"),23,AND(Y594=18,T594="BAJO"),22,AND(Y594=18,U594&lt;&gt;0),21,AND(Y594=19,O594&lt;&gt;0),25,AND(Y594=19,Q594&lt;&gt;0),25,AND(Y594=19,T594="ALTO"),24,AND(Y594=19,T594="BAJO"),22,AND(Y594=19,U594&lt;&gt;0),22,AND(Y594&lt;&gt;0,W594&lt;&gt;0),Y594,TRUE,"FALSO")</f>
        <v>17</v>
      </c>
      <c r="AB594" s="248"/>
      <c r="AC594" s="248"/>
      <c r="AD594" s="430"/>
      <c r="AE594" s="431"/>
      <c r="AF594" s="431"/>
      <c r="AG594" s="223"/>
      <c r="AH594" s="223"/>
      <c r="AI594" s="223"/>
      <c r="AJ594" s="223"/>
      <c r="AK594" s="223"/>
      <c r="AL594" s="223"/>
      <c r="AM594" s="223"/>
      <c r="AN594" s="259"/>
      <c r="AO594" s="223"/>
      <c r="AP594" s="259"/>
      <c r="AR594" s="260"/>
      <c r="AT594" s="260"/>
      <c r="AV594" s="260"/>
    </row>
    <row r="595" spans="1:48" s="225" customFormat="1" ht="57" customHeight="1">
      <c r="A595" s="656"/>
      <c r="B595" s="607"/>
      <c r="C595" s="610"/>
      <c r="D595" s="244" t="s">
        <v>795</v>
      </c>
      <c r="E595" s="272" t="s">
        <v>865</v>
      </c>
      <c r="F595" s="185" t="s">
        <v>1</v>
      </c>
      <c r="G595" s="246" t="s">
        <v>51</v>
      </c>
      <c r="H595" s="247" t="s">
        <v>66</v>
      </c>
      <c r="I595" s="248" t="s">
        <v>68</v>
      </c>
      <c r="J595" s="248" t="str">
        <f>IF(OR(F595="SE",F595="SA"),VLOOKUP(I595,'Tabla de Peligros y Riesgo'!$C$2:$E$227,2,FALSE),VLOOKUP(I595,'LISTA DE ASPECTOS - IMPACTOS'!$D$3:$F$72,2,FALSE))</f>
        <v>Caída al mismo nivel</v>
      </c>
      <c r="K595" s="249" t="str">
        <f>IF(OR(F595="SE",F595="SA"),VLOOKUP(I595,'Tabla de Peligros y Riesgo'!$C$2:$E$227,3,FALSE),VLOOKUP(I595,'LISTA DE ASPECTOS - IMPACTOS'!$D$3:$F$72,3,FALSE))</f>
        <v>Contusión/Fractura/Muerte</v>
      </c>
      <c r="L595" s="250" t="s">
        <v>56</v>
      </c>
      <c r="M595" s="248">
        <v>4</v>
      </c>
      <c r="N595" s="251">
        <f t="shared" si="69"/>
        <v>18</v>
      </c>
      <c r="O595" s="248"/>
      <c r="P595" s="252"/>
      <c r="Q595" s="248"/>
      <c r="R595" s="252"/>
      <c r="S595" s="248"/>
      <c r="T595" s="248"/>
      <c r="U595" s="248" t="s">
        <v>1253</v>
      </c>
      <c r="V595" s="254">
        <v>0.35</v>
      </c>
      <c r="W595" s="253" t="s">
        <v>1196</v>
      </c>
      <c r="X595" s="255">
        <v>0.15</v>
      </c>
      <c r="Y595" s="251">
        <f t="shared" si="65"/>
        <v>18</v>
      </c>
      <c r="Z595" s="256"/>
      <c r="AA595" s="251">
        <f t="array" ref="AA595">_xlfn.IFS(AND(Y595=1,O595&lt;&gt;0),25,AND(Y595=1,Q595&lt;&gt;0),21,AND(Y595=1,T595="ALTO"),16,AND(Y595=1,T595="BAJO"),11,AND(Y595=1,U595&lt;&gt;0),2,AND(Y595=2,O595&lt;&gt;0),25,AND(Y595=2,Q595&lt;&gt;0),21,AND(Y595=2,T595="ALTO"),16,AND(Y595=2,T595="BAJO"),11,AND(Y595=2,U595&lt;&gt;0),4,AND(Y595=3,O595&lt;&gt;0),25,AND(Y595=3,Q595&lt;&gt;0),21,AND(Y595=3,T595="ALTO"),16,AND(Y595=3,T595="BAJO"),12,AND(Y595=3,U595&lt;&gt;0),5,AND(Y595=4,O595&lt;&gt;0),25,AND(Y595=4,Q595&lt;&gt;0),13,AND(Y595=4,T595="ALTO"),16,AND(Y595=4,T595="BAJO"),14,AND(Y595=4,U595&lt;&gt;0),7,AND(Y595=5,O595&lt;&gt;0),25,AND(Y595=5,Q595&lt;&gt;0),21,AND(Y595=5,T595="ALTO"),16,AND(Y595=5,T595="BAJO"),12,AND(Y595=5,U595&lt;&gt;0),8,AND(Y595=6,O595&lt;&gt;0),25,AND(Y595=6,Q595&lt;&gt;0),21,AND(Y595=6,T595="ALTO"),20,AND(Y595=6,T595="BAJO"),17,AND(Y595=6,U595&lt;&gt;0),6,AND(Y595=7,O595&lt;&gt;0),25,AND(Y595=7,Q595&lt;&gt;0),23,AND(Y595=7,T595="ALTO"),16,AND(Y595=7,T595="BAJO"),11,AND(Y595=7,U595&lt;&gt;0),7,AND(Y595=8,O595&lt;&gt;0),25,AND(Y595=8,Q595&lt;&gt;0),21,AND(Y595=8,T595="ALTO"),16,AND(Y595=8,T595="BAJO"),12,AND(Y595=8,U595&lt;&gt;0),8,AND(Y595=9,O595&lt;&gt;0),25,AND(Y595=9,Q595&lt;&gt;0),21,AND(Y595=9,T595="ALTO"),20,AND(Y595=9,T595="BAJO"),17,AND(Y595=9,U595&lt;&gt;0),13,AND(Y595=10,O595&lt;&gt;0),25,AND(Y595=10,Q595&lt;&gt;0),22,AND(Y595=10,T595="ALTO"),21,AND(Y595=10,T595="BAJO"),18,AND(Y595=10,U595&lt;&gt;0),18,AND(Y595=11,O595&lt;&gt;0),25,AND(Y595=11,Q595&lt;&gt;0),23,AND(Y595=11,T595="ALTO"),20,AND(Y595=11,T595="BAJO"),16,AND(Y595=11,U595&lt;&gt;0),11,AND(Y595=12,O595&lt;&gt;0),25,AND(Y595=12,Q595&lt;&gt;0),23,AND(Y595=12,T595="ALTO"),20,AND(Y595=12,T595="BAJO"),16,AND(Y595=12,U595&lt;&gt;0),12,AND(Y595=13,O595&lt;&gt;0),25,AND(Y595=13,Q595&lt;&gt;0),21,AND(Y595=13,T595="ALTO"),20,AND(Y595=13,T595="BAJO"),17,AND(Y595=13,U595&lt;&gt;0),17,AND(Y595=14,O595&lt;&gt;0),25,AND(Y595=14,Q595&lt;&gt;0),24,AND(Y595=14,T595="ALTO"),23,AND(Y595=14,T595="BAJO"),21,AND(Y595=14,U595&lt;&gt;0),18,AND(Y595=15,O595&lt;&gt;0),25,AND(Y595=15,Q595&lt;&gt;0),24,AND(Y595=15,T595="ALTO"),22,AND(Y595=15,T595="BAJO"),19,AND(Y595=15,U595&lt;&gt;0),19,AND(Y595=16,O595&lt;&gt;0),25,AND(Y595=16,Q595&lt;&gt;0),23,AND(Y595=16,T595="ALTO"),23,AND(Y595=16,T595="BAJO"),23,AND(Y595=16,U595&lt;&gt;0),20,AND(Y595=17,O595&lt;&gt;0),25,AND(Y595=17,Q595&lt;&gt;0),24,AND(Y595=17,T595="ALTO"),23,AND(Y595=17,T595="BAJO"),21,AND(Y595=17,U595&lt;&gt;0),20,AND(Y595=18,O595&lt;&gt;0),25,AND(Y595=18,Q595&lt;&gt;0),24,AND(Y595=18,T595="ALTO"),23,AND(Y595=18,T595="BAJO"),22,AND(Y595=18,U595&lt;&gt;0),21,AND(Y595=19,O595&lt;&gt;0),25,AND(Y595=19,Q595&lt;&gt;0),25,AND(Y595=19,T595="ALTO"),24,AND(Y595=19,T595="BAJO"),22,AND(Y595=19,U595&lt;&gt;0),22,AND(Y595&lt;&gt;0,W595&lt;&gt;0),Y595,TRUE,"FALSO")</f>
        <v>21</v>
      </c>
      <c r="AB595" s="248"/>
      <c r="AC595" s="248"/>
      <c r="AD595" s="430"/>
      <c r="AE595" s="431"/>
      <c r="AF595" s="431"/>
      <c r="AG595" s="223"/>
      <c r="AH595" s="223"/>
      <c r="AI595" s="223"/>
      <c r="AJ595" s="223"/>
      <c r="AK595" s="223"/>
      <c r="AL595" s="223"/>
      <c r="AM595" s="223"/>
      <c r="AN595" s="259"/>
      <c r="AO595" s="223"/>
      <c r="AP595" s="259"/>
      <c r="AR595" s="260"/>
      <c r="AT595" s="260"/>
      <c r="AV595" s="260"/>
    </row>
    <row r="596" spans="1:48" s="225" customFormat="1" ht="57" customHeight="1">
      <c r="A596" s="656"/>
      <c r="B596" s="607"/>
      <c r="C596" s="610"/>
      <c r="D596" s="252" t="s">
        <v>812</v>
      </c>
      <c r="E596" s="272" t="s">
        <v>865</v>
      </c>
      <c r="F596" s="185" t="s">
        <v>1</v>
      </c>
      <c r="G596" s="246" t="s">
        <v>51</v>
      </c>
      <c r="H596" s="247" t="s">
        <v>92</v>
      </c>
      <c r="I596" s="248" t="s">
        <v>134</v>
      </c>
      <c r="J596" s="248" t="str">
        <f>IF(OR(F596="SE",F596="SA"),VLOOKUP(I596,'Tabla de Peligros y Riesgo'!$C$2:$E$227,2,FALSE),VLOOKUP(I596,'LISTA DE ASPECTOS - IMPACTOS'!$D$3:$F$72,2,FALSE))</f>
        <v>Atrapamiento</v>
      </c>
      <c r="K596" s="249" t="str">
        <f>IF(OR(F596="SE",F596="SA"),VLOOKUP(I596,'Tabla de Peligros y Riesgo'!$C$2:$E$227,3,FALSE),VLOOKUP(I596,'LISTA DE ASPECTOS - IMPACTOS'!$D$3:$F$72,3,FALSE))</f>
        <v>Heridas/Amputación/Contusión/Fractura/Muerte</v>
      </c>
      <c r="L596" s="250" t="s">
        <v>65</v>
      </c>
      <c r="M596" s="248">
        <v>3</v>
      </c>
      <c r="N596" s="251">
        <f t="shared" si="69"/>
        <v>17</v>
      </c>
      <c r="O596" s="248"/>
      <c r="P596" s="252"/>
      <c r="Q596" s="248"/>
      <c r="R596" s="252"/>
      <c r="S596" s="248"/>
      <c r="T596" s="248"/>
      <c r="U596" s="253" t="s">
        <v>1341</v>
      </c>
      <c r="V596" s="254"/>
      <c r="W596" s="253" t="s">
        <v>1196</v>
      </c>
      <c r="X596" s="255"/>
      <c r="Y596" s="251">
        <f t="shared" si="65"/>
        <v>17</v>
      </c>
      <c r="Z596" s="256"/>
      <c r="AA596" s="251">
        <f t="array" ref="AA596">_xlfn.IFS(AND(Y596=1,O596&lt;&gt;0),25,AND(Y596=1,Q596&lt;&gt;0),21,AND(Y596=1,T596="ALTO"),16,AND(Y596=1,T596="BAJO"),11,AND(Y596=1,U596&lt;&gt;0),2,AND(Y596=2,O596&lt;&gt;0),25,AND(Y596=2,Q596&lt;&gt;0),21,AND(Y596=2,T596="ALTO"),16,AND(Y596=2,T596="BAJO"),11,AND(Y596=2,U596&lt;&gt;0),4,AND(Y596=3,O596&lt;&gt;0),25,AND(Y596=3,Q596&lt;&gt;0),21,AND(Y596=3,T596="ALTO"),16,AND(Y596=3,T596="BAJO"),12,AND(Y596=3,U596&lt;&gt;0),5,AND(Y596=4,O596&lt;&gt;0),25,AND(Y596=4,Q596&lt;&gt;0),13,AND(Y596=4,T596="ALTO"),16,AND(Y596=4,T596="BAJO"),14,AND(Y596=4,U596&lt;&gt;0),7,AND(Y596=5,O596&lt;&gt;0),25,AND(Y596=5,Q596&lt;&gt;0),21,AND(Y596=5,T596="ALTO"),16,AND(Y596=5,T596="BAJO"),12,AND(Y596=5,U596&lt;&gt;0),8,AND(Y596=6,O596&lt;&gt;0),25,AND(Y596=6,Q596&lt;&gt;0),21,AND(Y596=6,T596="ALTO"),20,AND(Y596=6,T596="BAJO"),17,AND(Y596=6,U596&lt;&gt;0),6,AND(Y596=7,O596&lt;&gt;0),25,AND(Y596=7,Q596&lt;&gt;0),23,AND(Y596=7,T596="ALTO"),16,AND(Y596=7,T596="BAJO"),11,AND(Y596=7,U596&lt;&gt;0),7,AND(Y596=8,O596&lt;&gt;0),25,AND(Y596=8,Q596&lt;&gt;0),21,AND(Y596=8,T596="ALTO"),16,AND(Y596=8,T596="BAJO"),12,AND(Y596=8,U596&lt;&gt;0),8,AND(Y596=9,O596&lt;&gt;0),25,AND(Y596=9,Q596&lt;&gt;0),21,AND(Y596=9,T596="ALTO"),20,AND(Y596=9,T596="BAJO"),17,AND(Y596=9,U596&lt;&gt;0),13,AND(Y596=10,O596&lt;&gt;0),25,AND(Y596=10,Q596&lt;&gt;0),22,AND(Y596=10,T596="ALTO"),21,AND(Y596=10,T596="BAJO"),18,AND(Y596=10,U596&lt;&gt;0),18,AND(Y596=11,O596&lt;&gt;0),25,AND(Y596=11,Q596&lt;&gt;0),23,AND(Y596=11,T596="ALTO"),20,AND(Y596=11,T596="BAJO"),16,AND(Y596=11,U596&lt;&gt;0),11,AND(Y596=12,O596&lt;&gt;0),25,AND(Y596=12,Q596&lt;&gt;0),23,AND(Y596=12,T596="ALTO"),20,AND(Y596=12,T596="BAJO"),16,AND(Y596=12,U596&lt;&gt;0),12,AND(Y596=13,O596&lt;&gt;0),25,AND(Y596=13,Q596&lt;&gt;0),21,AND(Y596=13,T596="ALTO"),20,AND(Y596=13,T596="BAJO"),17,AND(Y596=13,U596&lt;&gt;0),17,AND(Y596=14,O596&lt;&gt;0),25,AND(Y596=14,Q596&lt;&gt;0),24,AND(Y596=14,T596="ALTO"),23,AND(Y596=14,T596="BAJO"),21,AND(Y596=14,U596&lt;&gt;0),18,AND(Y596=15,O596&lt;&gt;0),25,AND(Y596=15,Q596&lt;&gt;0),24,AND(Y596=15,T596="ALTO"),22,AND(Y596=15,T596="BAJO"),19,AND(Y596=15,U596&lt;&gt;0),19,AND(Y596=16,O596&lt;&gt;0),25,AND(Y596=16,Q596&lt;&gt;0),23,AND(Y596=16,T596="ALTO"),23,AND(Y596=16,T596="BAJO"),23,AND(Y596=16,U596&lt;&gt;0),20,AND(Y596=17,O596&lt;&gt;0),25,AND(Y596=17,Q596&lt;&gt;0),24,AND(Y596=17,T596="ALTO"),23,AND(Y596=17,T596="BAJO"),21,AND(Y596=17,U596&lt;&gt;0),20,AND(Y596=18,O596&lt;&gt;0),25,AND(Y596=18,Q596&lt;&gt;0),24,AND(Y596=18,T596="ALTO"),23,AND(Y596=18,T596="BAJO"),22,AND(Y596=18,U596&lt;&gt;0),21,AND(Y596=19,O596&lt;&gt;0),25,AND(Y596=19,Q596&lt;&gt;0),25,AND(Y596=19,T596="ALTO"),24,AND(Y596=19,T596="BAJO"),22,AND(Y596=19,U596&lt;&gt;0),22,AND(Y596&lt;&gt;0,W596&lt;&gt;0),Y596,TRUE,"FALSO")</f>
        <v>20</v>
      </c>
      <c r="AB596" s="248"/>
      <c r="AC596" s="248"/>
      <c r="AD596" s="430"/>
      <c r="AE596" s="431"/>
      <c r="AF596" s="431"/>
      <c r="AG596" s="223"/>
      <c r="AH596" s="223"/>
      <c r="AI596" s="223"/>
      <c r="AJ596" s="223"/>
      <c r="AK596" s="223"/>
      <c r="AL596" s="223"/>
      <c r="AM596" s="223"/>
      <c r="AN596" s="259"/>
      <c r="AO596" s="223"/>
      <c r="AP596" s="259"/>
      <c r="AR596" s="260"/>
      <c r="AT596" s="260"/>
      <c r="AV596" s="260"/>
    </row>
    <row r="597" spans="1:48" s="225" customFormat="1" ht="47.25" customHeight="1">
      <c r="A597" s="656"/>
      <c r="B597" s="607"/>
      <c r="C597" s="610"/>
      <c r="D597" s="268" t="s">
        <v>819</v>
      </c>
      <c r="E597" s="272" t="s">
        <v>865</v>
      </c>
      <c r="F597" s="185" t="s">
        <v>0</v>
      </c>
      <c r="G597" s="246" t="s">
        <v>51</v>
      </c>
      <c r="H597" s="247" t="s">
        <v>135</v>
      </c>
      <c r="I597" s="248" t="s">
        <v>148</v>
      </c>
      <c r="J597" s="248" t="str">
        <f>IF(OR(F597="SE",F597="SA"),VLOOKUP(I597,'Tabla de Peligros y Riesgo'!$C$2:$E$227,2,FALSE),VLOOKUP(I597,'LISTA DE ASPECTOS - IMPACTOS'!$D$3:$F$72,2,FALSE))</f>
        <v>Riesgos Disergonómico</v>
      </c>
      <c r="K597" s="249" t="str">
        <f>IF(OR(F597="SE",F597="SA"),VLOOKUP(I597,'Tabla de Peligros y Riesgo'!$C$2:$E$227,3,FALSE),VLOOKUP(I597,'LISTA DE ASPECTOS - IMPACTOS'!$D$3:$F$72,3,FALSE))</f>
        <v>Lumbalgia</v>
      </c>
      <c r="L597" s="250" t="s">
        <v>56</v>
      </c>
      <c r="M597" s="248">
        <v>3</v>
      </c>
      <c r="N597" s="251">
        <f t="shared" si="69"/>
        <v>13</v>
      </c>
      <c r="O597" s="248"/>
      <c r="P597" s="252"/>
      <c r="Q597" s="248"/>
      <c r="R597" s="252"/>
      <c r="S597" s="248"/>
      <c r="T597" s="248"/>
      <c r="U597" s="248" t="s">
        <v>1253</v>
      </c>
      <c r="V597" s="254"/>
      <c r="W597" s="253" t="s">
        <v>1196</v>
      </c>
      <c r="X597" s="255"/>
      <c r="Y597" s="251">
        <f t="shared" si="65"/>
        <v>13</v>
      </c>
      <c r="Z597" s="256"/>
      <c r="AA597" s="251">
        <f t="array" ref="AA597">_xlfn.IFS(AND(Y597=1,O597&lt;&gt;0),25,AND(Y597=1,Q597&lt;&gt;0),21,AND(Y597=1,T597="ALTO"),16,AND(Y597=1,T597="BAJO"),11,AND(Y597=1,U597&lt;&gt;0),2,AND(Y597=2,O597&lt;&gt;0),25,AND(Y597=2,Q597&lt;&gt;0),21,AND(Y597=2,T597="ALTO"),16,AND(Y597=2,T597="BAJO"),11,AND(Y597=2,U597&lt;&gt;0),4,AND(Y597=3,O597&lt;&gt;0),25,AND(Y597=3,Q597&lt;&gt;0),21,AND(Y597=3,T597="ALTO"),16,AND(Y597=3,T597="BAJO"),12,AND(Y597=3,U597&lt;&gt;0),5,AND(Y597=4,O597&lt;&gt;0),25,AND(Y597=4,Q597&lt;&gt;0),13,AND(Y597=4,T597="ALTO"),16,AND(Y597=4,T597="BAJO"),14,AND(Y597=4,U597&lt;&gt;0),7,AND(Y597=5,O597&lt;&gt;0),25,AND(Y597=5,Q597&lt;&gt;0),21,AND(Y597=5,T597="ALTO"),16,AND(Y597=5,T597="BAJO"),12,AND(Y597=5,U597&lt;&gt;0),8,AND(Y597=6,O597&lt;&gt;0),25,AND(Y597=6,Q597&lt;&gt;0),21,AND(Y597=6,T597="ALTO"),20,AND(Y597=6,T597="BAJO"),17,AND(Y597=6,U597&lt;&gt;0),6,AND(Y597=7,O597&lt;&gt;0),25,AND(Y597=7,Q597&lt;&gt;0),23,AND(Y597=7,T597="ALTO"),16,AND(Y597=7,T597="BAJO"),11,AND(Y597=7,U597&lt;&gt;0),7,AND(Y597=8,O597&lt;&gt;0),25,AND(Y597=8,Q597&lt;&gt;0),21,AND(Y597=8,T597="ALTO"),16,AND(Y597=8,T597="BAJO"),12,AND(Y597=8,U597&lt;&gt;0),8,AND(Y597=9,O597&lt;&gt;0),25,AND(Y597=9,Q597&lt;&gt;0),21,AND(Y597=9,T597="ALTO"),20,AND(Y597=9,T597="BAJO"),17,AND(Y597=9,U597&lt;&gt;0),13,AND(Y597=10,O597&lt;&gt;0),25,AND(Y597=10,Q597&lt;&gt;0),22,AND(Y597=10,T597="ALTO"),21,AND(Y597=10,T597="BAJO"),18,AND(Y597=10,U597&lt;&gt;0),18,AND(Y597=11,O597&lt;&gt;0),25,AND(Y597=11,Q597&lt;&gt;0),23,AND(Y597=11,T597="ALTO"),20,AND(Y597=11,T597="BAJO"),16,AND(Y597=11,U597&lt;&gt;0),11,AND(Y597=12,O597&lt;&gt;0),25,AND(Y597=12,Q597&lt;&gt;0),23,AND(Y597=12,T597="ALTO"),20,AND(Y597=12,T597="BAJO"),16,AND(Y597=12,U597&lt;&gt;0),12,AND(Y597=13,O597&lt;&gt;0),25,AND(Y597=13,Q597&lt;&gt;0),21,AND(Y597=13,T597="ALTO"),20,AND(Y597=13,T597="BAJO"),17,AND(Y597=13,U597&lt;&gt;0),17,AND(Y597=14,O597&lt;&gt;0),25,AND(Y597=14,Q597&lt;&gt;0),24,AND(Y597=14,T597="ALTO"),23,AND(Y597=14,T597="BAJO"),21,AND(Y597=14,U597&lt;&gt;0),18,AND(Y597=15,O597&lt;&gt;0),25,AND(Y597=15,Q597&lt;&gt;0),24,AND(Y597=15,T597="ALTO"),22,AND(Y597=15,T597="BAJO"),19,AND(Y597=15,U597&lt;&gt;0),19,AND(Y597=16,O597&lt;&gt;0),25,AND(Y597=16,Q597&lt;&gt;0),23,AND(Y597=16,T597="ALTO"),23,AND(Y597=16,T597="BAJO"),23,AND(Y597=16,U597&lt;&gt;0),20,AND(Y597=17,O597&lt;&gt;0),25,AND(Y597=17,Q597&lt;&gt;0),24,AND(Y597=17,T597="ALTO"),23,AND(Y597=17,T597="BAJO"),21,AND(Y597=17,U597&lt;&gt;0),20,AND(Y597=18,O597&lt;&gt;0),25,AND(Y597=18,Q597&lt;&gt;0),24,AND(Y597=18,T597="ALTO"),23,AND(Y597=18,T597="BAJO"),22,AND(Y597=18,U597&lt;&gt;0),21,AND(Y597=19,O597&lt;&gt;0),25,AND(Y597=19,Q597&lt;&gt;0),25,AND(Y597=19,T597="ALTO"),24,AND(Y597=19,T597="BAJO"),22,AND(Y597=19,U597&lt;&gt;0),22,AND(Y597&lt;&gt;0,W597&lt;&gt;0),Y597,TRUE,"FALSO")</f>
        <v>17</v>
      </c>
      <c r="AB597" s="248"/>
      <c r="AC597" s="248"/>
      <c r="AD597" s="430"/>
      <c r="AE597" s="431"/>
      <c r="AF597" s="431"/>
      <c r="AG597" s="223"/>
      <c r="AH597" s="223"/>
      <c r="AI597" s="223"/>
      <c r="AJ597" s="223"/>
      <c r="AK597" s="223"/>
      <c r="AL597" s="223"/>
      <c r="AM597" s="223"/>
      <c r="AN597" s="259"/>
      <c r="AO597" s="223"/>
      <c r="AP597" s="259"/>
      <c r="AR597" s="260"/>
      <c r="AT597" s="260"/>
      <c r="AV597" s="260"/>
    </row>
    <row r="598" spans="1:48" ht="57" customHeight="1">
      <c r="A598" s="656"/>
      <c r="B598" s="608"/>
      <c r="C598" s="611"/>
      <c r="D598" s="270" t="s">
        <v>819</v>
      </c>
      <c r="E598" s="272" t="s">
        <v>865</v>
      </c>
      <c r="F598" s="185" t="s">
        <v>2</v>
      </c>
      <c r="G598" s="246" t="s">
        <v>52</v>
      </c>
      <c r="H598" s="247" t="s">
        <v>128</v>
      </c>
      <c r="I598" s="248" t="s">
        <v>150</v>
      </c>
      <c r="J598" s="248" t="str">
        <f>IF(OR(F598="SE",F598="SA"),VLOOKUP(I598,'Tabla de Peligros y Riesgo'!$C$2:$E$227,2,FALSE),VLOOKUP(I598,'LISTA DE ASPECTOS - IMPACTOS'!$D$3:$F$72,2,FALSE))</f>
        <v>Alteración de la calidad de suelo/agua</v>
      </c>
      <c r="K598" s="249" t="str">
        <f>IF(OR(F598="SE",F598="SA"),VLOOKUP(I598,'Tabla de Peligros y Riesgo'!$C$2:$E$227,3,FALSE),VLOOKUP(I598,'LISTA DE ASPECTOS - IMPACTOS'!$D$3:$F$72,3,FALSE))</f>
        <v>Potencial afectación a la calidad ambiental del suelo, agua, aire, flora y fauna</v>
      </c>
      <c r="L598" s="250" t="s">
        <v>56</v>
      </c>
      <c r="M598" s="248">
        <v>4</v>
      </c>
      <c r="N598" s="251">
        <f t="shared" si="69"/>
        <v>18</v>
      </c>
      <c r="O598" s="248"/>
      <c r="P598" s="252"/>
      <c r="Q598" s="248"/>
      <c r="R598" s="252"/>
      <c r="S598" s="248"/>
      <c r="T598" s="248"/>
      <c r="U598" s="248" t="s">
        <v>1253</v>
      </c>
      <c r="V598" s="252"/>
      <c r="W598" s="253"/>
      <c r="X598" s="255"/>
      <c r="Y598" s="251">
        <f t="shared" si="65"/>
        <v>18</v>
      </c>
      <c r="Z598" s="256"/>
      <c r="AA598" s="251">
        <f t="array" ref="AA598">_xlfn.IFS(AND(Y598=1,O598&lt;&gt;0),25,AND(Y598=1,Q598&lt;&gt;0),21,AND(Y598=1,T598="ALTO"),16,AND(Y598=1,T598="BAJO"),11,AND(Y598=1,U598&lt;&gt;0),2,AND(Y598=2,O598&lt;&gt;0),25,AND(Y598=2,Q598&lt;&gt;0),21,AND(Y598=2,T598="ALTO"),16,AND(Y598=2,T598="BAJO"),11,AND(Y598=2,U598&lt;&gt;0),4,AND(Y598=3,O598&lt;&gt;0),25,AND(Y598=3,Q598&lt;&gt;0),21,AND(Y598=3,T598="ALTO"),16,AND(Y598=3,T598="BAJO"),12,AND(Y598=3,U598&lt;&gt;0),5,AND(Y598=4,O598&lt;&gt;0),25,AND(Y598=4,Q598&lt;&gt;0),13,AND(Y598=4,T598="ALTO"),16,AND(Y598=4,T598="BAJO"),14,AND(Y598=4,U598&lt;&gt;0),7,AND(Y598=5,O598&lt;&gt;0),25,AND(Y598=5,Q598&lt;&gt;0),21,AND(Y598=5,T598="ALTO"),16,AND(Y598=5,T598="BAJO"),12,AND(Y598=5,U598&lt;&gt;0),8,AND(Y598=6,O598&lt;&gt;0),25,AND(Y598=6,Q598&lt;&gt;0),21,AND(Y598=6,T598="ALTO"),20,AND(Y598=6,T598="BAJO"),17,AND(Y598=6,U598&lt;&gt;0),6,AND(Y598=7,O598&lt;&gt;0),25,AND(Y598=7,Q598&lt;&gt;0),23,AND(Y598=7,T598="ALTO"),16,AND(Y598=7,T598="BAJO"),11,AND(Y598=7,U598&lt;&gt;0),7,AND(Y598=8,O598&lt;&gt;0),25,AND(Y598=8,Q598&lt;&gt;0),21,AND(Y598=8,T598="ALTO"),16,AND(Y598=8,T598="BAJO"),12,AND(Y598=8,U598&lt;&gt;0),8,AND(Y598=9,O598&lt;&gt;0),25,AND(Y598=9,Q598&lt;&gt;0),21,AND(Y598=9,T598="ALTO"),20,AND(Y598=9,T598="BAJO"),17,AND(Y598=9,U598&lt;&gt;0),13,AND(Y598=10,O598&lt;&gt;0),25,AND(Y598=10,Q598&lt;&gt;0),22,AND(Y598=10,T598="ALTO"),21,AND(Y598=10,T598="BAJO"),18,AND(Y598=10,U598&lt;&gt;0),18,AND(Y598=11,O598&lt;&gt;0),25,AND(Y598=11,Q598&lt;&gt;0),23,AND(Y598=11,T598="ALTO"),20,AND(Y598=11,T598="BAJO"),16,AND(Y598=11,U598&lt;&gt;0),11,AND(Y598=12,O598&lt;&gt;0),25,AND(Y598=12,Q598&lt;&gt;0),23,AND(Y598=12,T598="ALTO"),20,AND(Y598=12,T598="BAJO"),16,AND(Y598=12,U598&lt;&gt;0),12,AND(Y598=13,O598&lt;&gt;0),25,AND(Y598=13,Q598&lt;&gt;0),21,AND(Y598=13,T598="ALTO"),20,AND(Y598=13,T598="BAJO"),17,AND(Y598=13,U598&lt;&gt;0),17,AND(Y598=14,O598&lt;&gt;0),25,AND(Y598=14,Q598&lt;&gt;0),24,AND(Y598=14,T598="ALTO"),23,AND(Y598=14,T598="BAJO"),21,AND(Y598=14,U598&lt;&gt;0),18,AND(Y598=15,O598&lt;&gt;0),25,AND(Y598=15,Q598&lt;&gt;0),24,AND(Y598=15,T598="ALTO"),22,AND(Y598=15,T598="BAJO"),19,AND(Y598=15,U598&lt;&gt;0),19,AND(Y598=16,O598&lt;&gt;0),25,AND(Y598=16,Q598&lt;&gt;0),23,AND(Y598=16,T598="ALTO"),23,AND(Y598=16,T598="BAJO"),23,AND(Y598=16,U598&lt;&gt;0),20,AND(Y598=17,O598&lt;&gt;0),25,AND(Y598=17,Q598&lt;&gt;0),24,AND(Y598=17,T598="ALTO"),23,AND(Y598=17,T598="BAJO"),21,AND(Y598=17,U598&lt;&gt;0),20,AND(Y598=18,O598&lt;&gt;0),25,AND(Y598=18,Q598&lt;&gt;0),24,AND(Y598=18,T598="ALTO"),23,AND(Y598=18,T598="BAJO"),22,AND(Y598=18,U598&lt;&gt;0),21,AND(Y598=19,O598&lt;&gt;0),25,AND(Y598=19,Q598&lt;&gt;0),25,AND(Y598=19,T598="ALTO"),24,AND(Y598=19,T598="BAJO"),22,AND(Y598=19,U598&lt;&gt;0),22,AND(Y598&lt;&gt;0,W598&lt;&gt;0),Y598,TRUE,"FALSO")</f>
        <v>21</v>
      </c>
      <c r="AB598" s="50"/>
      <c r="AC598" s="50"/>
      <c r="AD598" s="432"/>
      <c r="AE598" s="433"/>
      <c r="AF598" s="433"/>
      <c r="AN598" s="265"/>
      <c r="AP598" s="265"/>
      <c r="AR598" s="266"/>
      <c r="AT598" s="266"/>
      <c r="AV598" s="266"/>
    </row>
    <row r="599" spans="1:48" s="225" customFormat="1" ht="57" customHeight="1">
      <c r="A599" s="656"/>
      <c r="B599" s="549">
        <v>40</v>
      </c>
      <c r="C599" s="603" t="s">
        <v>907</v>
      </c>
      <c r="D599" s="252" t="s">
        <v>814</v>
      </c>
      <c r="E599" s="272" t="s">
        <v>865</v>
      </c>
      <c r="F599" s="185" t="s">
        <v>1</v>
      </c>
      <c r="G599" s="246" t="s">
        <v>51</v>
      </c>
      <c r="H599" s="247" t="s">
        <v>71</v>
      </c>
      <c r="I599" s="248" t="s">
        <v>72</v>
      </c>
      <c r="J599" s="248" t="str">
        <f>IF(OR(F599="SE",F599="SA"),VLOOKUP(I599,'Tabla de Peligros y Riesgo'!$C$2:$E$227,2,FALSE),VLOOKUP(I599,'LISTA DE ASPECTOS - IMPACTOS'!$D$3:$F$72,2,FALSE))</f>
        <v>Contagio</v>
      </c>
      <c r="K599" s="249" t="str">
        <f>IF(OR(F599="SE",F599="SA"),VLOOKUP(I599,'Tabla de Peligros y Riesgo'!$C$2:$E$227,3,FALSE),VLOOKUP(I599,'LISTA DE ASPECTOS - IMPACTOS'!$D$3:$F$72,3,FALSE))</f>
        <v xml:space="preserve">Infección/Muerte </v>
      </c>
      <c r="L599" s="250" t="s">
        <v>56</v>
      </c>
      <c r="M599" s="248">
        <v>3</v>
      </c>
      <c r="N599" s="251">
        <f t="shared" si="69"/>
        <v>13</v>
      </c>
      <c r="O599" s="248"/>
      <c r="P599" s="252"/>
      <c r="Q599" s="248"/>
      <c r="R599" s="252"/>
      <c r="S599" s="248"/>
      <c r="T599" s="248"/>
      <c r="U599" s="253" t="s">
        <v>1342</v>
      </c>
      <c r="V599" s="254">
        <v>0.35</v>
      </c>
      <c r="W599" s="253" t="s">
        <v>1196</v>
      </c>
      <c r="X599" s="255"/>
      <c r="Y599" s="251">
        <f t="shared" si="65"/>
        <v>13</v>
      </c>
      <c r="Z599" s="256"/>
      <c r="AA599" s="251">
        <f t="array" ref="AA599">_xlfn.IFS(AND(Y599=1,O599&lt;&gt;0),25,AND(Y599=1,Q599&lt;&gt;0),21,AND(Y599=1,T599="ALTO"),16,AND(Y599=1,T599="BAJO"),11,AND(Y599=1,U599&lt;&gt;0),2,AND(Y599=2,O599&lt;&gt;0),25,AND(Y599=2,Q599&lt;&gt;0),21,AND(Y599=2,T599="ALTO"),16,AND(Y599=2,T599="BAJO"),11,AND(Y599=2,U599&lt;&gt;0),4,AND(Y599=3,O599&lt;&gt;0),25,AND(Y599=3,Q599&lt;&gt;0),21,AND(Y599=3,T599="ALTO"),16,AND(Y599=3,T599="BAJO"),12,AND(Y599=3,U599&lt;&gt;0),5,AND(Y599=4,O599&lt;&gt;0),25,AND(Y599=4,Q599&lt;&gt;0),13,AND(Y599=4,T599="ALTO"),16,AND(Y599=4,T599="BAJO"),14,AND(Y599=4,U599&lt;&gt;0),7,AND(Y599=5,O599&lt;&gt;0),25,AND(Y599=5,Q599&lt;&gt;0),21,AND(Y599=5,T599="ALTO"),16,AND(Y599=5,T599="BAJO"),12,AND(Y599=5,U599&lt;&gt;0),8,AND(Y599=6,O599&lt;&gt;0),25,AND(Y599=6,Q599&lt;&gt;0),21,AND(Y599=6,T599="ALTO"),20,AND(Y599=6,T599="BAJO"),17,AND(Y599=6,U599&lt;&gt;0),6,AND(Y599=7,O599&lt;&gt;0),25,AND(Y599=7,Q599&lt;&gt;0),23,AND(Y599=7,T599="ALTO"),16,AND(Y599=7,T599="BAJO"),11,AND(Y599=7,U599&lt;&gt;0),7,AND(Y599=8,O599&lt;&gt;0),25,AND(Y599=8,Q599&lt;&gt;0),21,AND(Y599=8,T599="ALTO"),16,AND(Y599=8,T599="BAJO"),12,AND(Y599=8,U599&lt;&gt;0),8,AND(Y599=9,O599&lt;&gt;0),25,AND(Y599=9,Q599&lt;&gt;0),21,AND(Y599=9,T599="ALTO"),20,AND(Y599=9,T599="BAJO"),17,AND(Y599=9,U599&lt;&gt;0),13,AND(Y599=10,O599&lt;&gt;0),25,AND(Y599=10,Q599&lt;&gt;0),22,AND(Y599=10,T599="ALTO"),21,AND(Y599=10,T599="BAJO"),18,AND(Y599=10,U599&lt;&gt;0),18,AND(Y599=11,O599&lt;&gt;0),25,AND(Y599=11,Q599&lt;&gt;0),23,AND(Y599=11,T599="ALTO"),20,AND(Y599=11,T599="BAJO"),16,AND(Y599=11,U599&lt;&gt;0),11,AND(Y599=12,O599&lt;&gt;0),25,AND(Y599=12,Q599&lt;&gt;0),23,AND(Y599=12,T599="ALTO"),20,AND(Y599=12,T599="BAJO"),16,AND(Y599=12,U599&lt;&gt;0),12,AND(Y599=13,O599&lt;&gt;0),25,AND(Y599=13,Q599&lt;&gt;0),21,AND(Y599=13,T599="ALTO"),20,AND(Y599=13,T599="BAJO"),17,AND(Y599=13,U599&lt;&gt;0),17,AND(Y599=14,O599&lt;&gt;0),25,AND(Y599=14,Q599&lt;&gt;0),24,AND(Y599=14,T599="ALTO"),23,AND(Y599=14,T599="BAJO"),21,AND(Y599=14,U599&lt;&gt;0),18,AND(Y599=15,O599&lt;&gt;0),25,AND(Y599=15,Q599&lt;&gt;0),24,AND(Y599=15,T599="ALTO"),22,AND(Y599=15,T599="BAJO"),19,AND(Y599=15,U599&lt;&gt;0),19,AND(Y599=16,O599&lt;&gt;0),25,AND(Y599=16,Q599&lt;&gt;0),23,AND(Y599=16,T599="ALTO"),23,AND(Y599=16,T599="BAJO"),23,AND(Y599=16,U599&lt;&gt;0),20,AND(Y599=17,O599&lt;&gt;0),25,AND(Y599=17,Q599&lt;&gt;0),24,AND(Y599=17,T599="ALTO"),23,AND(Y599=17,T599="BAJO"),21,AND(Y599=17,U599&lt;&gt;0),20,AND(Y599=18,O599&lt;&gt;0),25,AND(Y599=18,Q599&lt;&gt;0),24,AND(Y599=18,T599="ALTO"),23,AND(Y599=18,T599="BAJO"),22,AND(Y599=18,U599&lt;&gt;0),21,AND(Y599=19,O599&lt;&gt;0),25,AND(Y599=19,Q599&lt;&gt;0),25,AND(Y599=19,T599="ALTO"),24,AND(Y599=19,T599="BAJO"),22,AND(Y599=19,U599&lt;&gt;0),22,AND(Y599&lt;&gt;0,W599&lt;&gt;0),Y599,TRUE,"FALSO")</f>
        <v>17</v>
      </c>
      <c r="AB599" s="248"/>
      <c r="AC599" s="248"/>
      <c r="AD599" s="430"/>
      <c r="AE599" s="431"/>
      <c r="AF599" s="431"/>
      <c r="AG599" s="223"/>
      <c r="AH599" s="223"/>
      <c r="AI599" s="223"/>
      <c r="AJ599" s="223"/>
      <c r="AK599" s="223"/>
      <c r="AL599" s="223"/>
      <c r="AM599" s="223"/>
      <c r="AN599" s="259"/>
      <c r="AO599" s="223"/>
      <c r="AP599" s="259"/>
      <c r="AR599" s="260"/>
      <c r="AT599" s="260"/>
      <c r="AV599" s="260"/>
    </row>
    <row r="600" spans="1:48" ht="71.25" customHeight="1">
      <c r="A600" s="656"/>
      <c r="B600" s="550"/>
      <c r="C600" s="604"/>
      <c r="D600" s="270" t="s">
        <v>814</v>
      </c>
      <c r="E600" s="272" t="s">
        <v>865</v>
      </c>
      <c r="F600" s="185" t="s">
        <v>2</v>
      </c>
      <c r="G600" s="246" t="s">
        <v>52</v>
      </c>
      <c r="H600" s="247" t="s">
        <v>74</v>
      </c>
      <c r="I600" s="248" t="s">
        <v>75</v>
      </c>
      <c r="J600" s="248" t="str">
        <f>IF(OR(F600="SE",F600="SA"),VLOOKUP(I600,'Tabla de Peligros y Riesgo'!$C$2:$E$227,2,FALSE),VLOOKUP(I600,'LISTA DE ASPECTOS - IMPACTOS'!$D$3:$F$72,2,FALSE))</f>
        <v>Alteración de la calidad de suelo/agua</v>
      </c>
      <c r="K600" s="249" t="str">
        <f>IF(OR(F600="SE",F600="SA"),VLOOKUP(I600,'Tabla de Peligros y Riesgo'!$C$2:$E$227,3,FALSE),VLOOKUP(I600,'LISTA DE ASPECTOS - IMPACTOS'!$D$3:$F$72,3,FALSE))</f>
        <v>Potencial afectación a la calidad ambiental del suelo, agua, aire, flora y fauna</v>
      </c>
      <c r="L600" s="250" t="s">
        <v>65</v>
      </c>
      <c r="M600" s="248">
        <v>2</v>
      </c>
      <c r="N600" s="251">
        <f t="shared" si="69"/>
        <v>12</v>
      </c>
      <c r="O600" s="248"/>
      <c r="P600" s="252"/>
      <c r="Q600" s="248"/>
      <c r="R600" s="252"/>
      <c r="S600" s="248" t="s">
        <v>1249</v>
      </c>
      <c r="T600" s="248" t="s">
        <v>53</v>
      </c>
      <c r="U600" s="262" t="s">
        <v>1250</v>
      </c>
      <c r="V600" s="252"/>
      <c r="W600" s="253"/>
      <c r="X600" s="255"/>
      <c r="Y600" s="251">
        <f t="shared" si="65"/>
        <v>12</v>
      </c>
      <c r="Z600" s="256">
        <f>IF(N600&gt;=16,MAX(O600:T600),IF(N600&lt;16,MAX(O600:X600)))</f>
        <v>0</v>
      </c>
      <c r="AA600" s="251">
        <f t="array" ref="AA600">_xlfn.IFS(AND(Y600=1,O600&lt;&gt;0),25,AND(Y600=1,Q600&lt;&gt;0),21,AND(Y600=1,T600="ALTO"),16,AND(Y600=1,T600="BAJO"),11,AND(Y600=1,U600&lt;&gt;0),2,AND(Y600=2,O600&lt;&gt;0),25,AND(Y600=2,Q600&lt;&gt;0),21,AND(Y600=2,T600="ALTO"),16,AND(Y600=2,T600="BAJO"),11,AND(Y600=2,U600&lt;&gt;0),4,AND(Y600=3,O600&lt;&gt;0),25,AND(Y600=3,Q600&lt;&gt;0),21,AND(Y600=3,T600="ALTO"),16,AND(Y600=3,T600="BAJO"),12,AND(Y600=3,U600&lt;&gt;0),5,AND(Y600=4,O600&lt;&gt;0),25,AND(Y600=4,Q600&lt;&gt;0),13,AND(Y600=4,T600="ALTO"),16,AND(Y600=4,T600="BAJO"),14,AND(Y600=4,U600&lt;&gt;0),7,AND(Y600=5,O600&lt;&gt;0),25,AND(Y600=5,Q600&lt;&gt;0),21,AND(Y600=5,T600="ALTO"),16,AND(Y600=5,T600="BAJO"),12,AND(Y600=5,U600&lt;&gt;0),8,AND(Y600=6,O600&lt;&gt;0),25,AND(Y600=6,Q600&lt;&gt;0),21,AND(Y600=6,T600="ALTO"),20,AND(Y600=6,T600="BAJO"),17,AND(Y600=6,U600&lt;&gt;0),6,AND(Y600=7,O600&lt;&gt;0),25,AND(Y600=7,Q600&lt;&gt;0),23,AND(Y600=7,T600="ALTO"),16,AND(Y600=7,T600="BAJO"),11,AND(Y600=7,U600&lt;&gt;0),7,AND(Y600=8,O600&lt;&gt;0),25,AND(Y600=8,Q600&lt;&gt;0),21,AND(Y600=8,T600="ALTO"),16,AND(Y600=8,T600="BAJO"),12,AND(Y600=8,U600&lt;&gt;0),8,AND(Y600=9,O600&lt;&gt;0),25,AND(Y600=9,Q600&lt;&gt;0),21,AND(Y600=9,T600="ALTO"),20,AND(Y600=9,T600="BAJO"),17,AND(Y600=9,U600&lt;&gt;0),13,AND(Y600=10,O600&lt;&gt;0),25,AND(Y600=10,Q600&lt;&gt;0),22,AND(Y600=10,T600="ALTO"),21,AND(Y600=10,T600="BAJO"),18,AND(Y600=10,U600&lt;&gt;0),18,AND(Y600=11,O600&lt;&gt;0),25,AND(Y600=11,Q600&lt;&gt;0),23,AND(Y600=11,T600="ALTO"),20,AND(Y600=11,T600="BAJO"),16,AND(Y600=11,U600&lt;&gt;0),11,AND(Y600=12,O600&lt;&gt;0),25,AND(Y600=12,Q600&lt;&gt;0),23,AND(Y600=12,T600="ALTO"),20,AND(Y600=12,T600="BAJO"),16,AND(Y600=12,U600&lt;&gt;0),12,AND(Y600=13,O600&lt;&gt;0),25,AND(Y600=13,Q600&lt;&gt;0),21,AND(Y600=13,T600="ALTO"),20,AND(Y600=13,T600="BAJO"),17,AND(Y600=13,U600&lt;&gt;0),17,AND(Y600=14,O600&lt;&gt;0),25,AND(Y600=14,Q600&lt;&gt;0),24,AND(Y600=14,T600="ALTO"),23,AND(Y600=14,T600="BAJO"),21,AND(Y600=14,U600&lt;&gt;0),18,AND(Y600=15,O600&lt;&gt;0),25,AND(Y600=15,Q600&lt;&gt;0),24,AND(Y600=15,T600="ALTO"),22,AND(Y600=15,T600="BAJO"),19,AND(Y600=15,U600&lt;&gt;0),19,AND(Y600=16,O600&lt;&gt;0),25,AND(Y600=16,Q600&lt;&gt;0),23,AND(Y600=16,T600="ALTO"),23,AND(Y600=16,T600="BAJO"),23,AND(Y600=16,U600&lt;&gt;0),20,AND(Y600=17,O600&lt;&gt;0),25,AND(Y600=17,Q600&lt;&gt;0),24,AND(Y600=17,T600="ALTO"),23,AND(Y600=17,T600="BAJO"),21,AND(Y600=17,U600&lt;&gt;0),20,AND(Y600=18,O600&lt;&gt;0),25,AND(Y600=18,Q600&lt;&gt;0),24,AND(Y600=18,T600="ALTO"),23,AND(Y600=18,T600="BAJO"),22,AND(Y600=18,U600&lt;&gt;0),21,AND(Y600=19,O600&lt;&gt;0),25,AND(Y600=19,Q600&lt;&gt;0),25,AND(Y600=19,T600="ALTO"),24,AND(Y600=19,T600="BAJO"),22,AND(Y600=19,U600&lt;&gt;0),22,AND(Y600&lt;&gt;0,W600&lt;&gt;0),Y600,TRUE,"FALSO")</f>
        <v>20</v>
      </c>
      <c r="AB600" s="50"/>
      <c r="AC600" s="50"/>
      <c r="AD600" s="432"/>
      <c r="AE600" s="433"/>
      <c r="AF600" s="433"/>
      <c r="AN600" s="265"/>
      <c r="AP600" s="265"/>
      <c r="AR600" s="266"/>
      <c r="AT600" s="266"/>
      <c r="AV600" s="266"/>
    </row>
    <row r="601" spans="1:48" ht="57" customHeight="1">
      <c r="A601" s="656"/>
      <c r="B601" s="550"/>
      <c r="C601" s="604"/>
      <c r="D601" s="270" t="s">
        <v>782</v>
      </c>
      <c r="E601" s="272" t="s">
        <v>865</v>
      </c>
      <c r="F601" s="185" t="s">
        <v>2</v>
      </c>
      <c r="G601" s="246" t="s">
        <v>58</v>
      </c>
      <c r="H601" s="247" t="s">
        <v>531</v>
      </c>
      <c r="I601" s="248" t="s">
        <v>543</v>
      </c>
      <c r="J601" s="248" t="str">
        <f>IF(OR(F601="SE",F601="SA"),VLOOKUP(I601,'Tabla de Peligros y Riesgo'!$C$2:$E$227,2,FALSE),VLOOKUP(I601,'LISTA DE ASPECTOS - IMPACTOS'!$D$3:$F$72,2,FALSE))</f>
        <v>Alteración de la calidad de suelo/agua</v>
      </c>
      <c r="K601" s="249" t="str">
        <f>IF(OR(F601="SE",F601="SA"),VLOOKUP(I601,'Tabla de Peligros y Riesgo'!$C$2:$E$227,3,FALSE),VLOOKUP(I601,'LISTA DE ASPECTOS - IMPACTOS'!$D$3:$F$72,3,FALSE))</f>
        <v>Potencial afectación a la calidad ambiental del suelo, agua, aire, flora y fauna</v>
      </c>
      <c r="L601" s="250" t="s">
        <v>65</v>
      </c>
      <c r="M601" s="248">
        <v>2</v>
      </c>
      <c r="N601" s="251">
        <f t="shared" si="69"/>
        <v>12</v>
      </c>
      <c r="O601" s="248"/>
      <c r="P601" s="252"/>
      <c r="Q601" s="248"/>
      <c r="R601" s="252"/>
      <c r="S601" s="248" t="s">
        <v>1193</v>
      </c>
      <c r="T601" s="248" t="s">
        <v>59</v>
      </c>
      <c r="U601" s="262" t="s">
        <v>1194</v>
      </c>
      <c r="V601" s="252"/>
      <c r="W601" s="253"/>
      <c r="X601" s="255"/>
      <c r="Y601" s="251">
        <f t="shared" si="65"/>
        <v>12</v>
      </c>
      <c r="Z601" s="256">
        <f>IF(N601&gt;=16,MAX(O601:T601),IF(N601&lt;16,MAX(O601:X601)))</f>
        <v>0</v>
      </c>
      <c r="AA601" s="251">
        <f t="array" ref="AA601">_xlfn.IFS(AND(Y601=1,O601&lt;&gt;0),25,AND(Y601=1,Q601&lt;&gt;0),21,AND(Y601=1,T601="ALTO"),16,AND(Y601=1,T601="BAJO"),11,AND(Y601=1,U601&lt;&gt;0),2,AND(Y601=2,O601&lt;&gt;0),25,AND(Y601=2,Q601&lt;&gt;0),21,AND(Y601=2,T601="ALTO"),16,AND(Y601=2,T601="BAJO"),11,AND(Y601=2,U601&lt;&gt;0),4,AND(Y601=3,O601&lt;&gt;0),25,AND(Y601=3,Q601&lt;&gt;0),21,AND(Y601=3,T601="ALTO"),16,AND(Y601=3,T601="BAJO"),12,AND(Y601=3,U601&lt;&gt;0),5,AND(Y601=4,O601&lt;&gt;0),25,AND(Y601=4,Q601&lt;&gt;0),13,AND(Y601=4,T601="ALTO"),16,AND(Y601=4,T601="BAJO"),14,AND(Y601=4,U601&lt;&gt;0),7,AND(Y601=5,O601&lt;&gt;0),25,AND(Y601=5,Q601&lt;&gt;0),21,AND(Y601=5,T601="ALTO"),16,AND(Y601=5,T601="BAJO"),12,AND(Y601=5,U601&lt;&gt;0),8,AND(Y601=6,O601&lt;&gt;0),25,AND(Y601=6,Q601&lt;&gt;0),21,AND(Y601=6,T601="ALTO"),20,AND(Y601=6,T601="BAJO"),17,AND(Y601=6,U601&lt;&gt;0),6,AND(Y601=7,O601&lt;&gt;0),25,AND(Y601=7,Q601&lt;&gt;0),23,AND(Y601=7,T601="ALTO"),16,AND(Y601=7,T601="BAJO"),11,AND(Y601=7,U601&lt;&gt;0),7,AND(Y601=8,O601&lt;&gt;0),25,AND(Y601=8,Q601&lt;&gt;0),21,AND(Y601=8,T601="ALTO"),16,AND(Y601=8,T601="BAJO"),12,AND(Y601=8,U601&lt;&gt;0),8,AND(Y601=9,O601&lt;&gt;0),25,AND(Y601=9,Q601&lt;&gt;0),21,AND(Y601=9,T601="ALTO"),20,AND(Y601=9,T601="BAJO"),17,AND(Y601=9,U601&lt;&gt;0),13,AND(Y601=10,O601&lt;&gt;0),25,AND(Y601=10,Q601&lt;&gt;0),22,AND(Y601=10,T601="ALTO"),21,AND(Y601=10,T601="BAJO"),18,AND(Y601=10,U601&lt;&gt;0),18,AND(Y601=11,O601&lt;&gt;0),25,AND(Y601=11,Q601&lt;&gt;0),23,AND(Y601=11,T601="ALTO"),20,AND(Y601=11,T601="BAJO"),16,AND(Y601=11,U601&lt;&gt;0),11,AND(Y601=12,O601&lt;&gt;0),25,AND(Y601=12,Q601&lt;&gt;0),23,AND(Y601=12,T601="ALTO"),20,AND(Y601=12,T601="BAJO"),16,AND(Y601=12,U601&lt;&gt;0),12,AND(Y601=13,O601&lt;&gt;0),25,AND(Y601=13,Q601&lt;&gt;0),21,AND(Y601=13,T601="ALTO"),20,AND(Y601=13,T601="BAJO"),17,AND(Y601=13,U601&lt;&gt;0),17,AND(Y601=14,O601&lt;&gt;0),25,AND(Y601=14,Q601&lt;&gt;0),24,AND(Y601=14,T601="ALTO"),23,AND(Y601=14,T601="BAJO"),21,AND(Y601=14,U601&lt;&gt;0),18,AND(Y601=15,O601&lt;&gt;0),25,AND(Y601=15,Q601&lt;&gt;0),24,AND(Y601=15,T601="ALTO"),22,AND(Y601=15,T601="BAJO"),19,AND(Y601=15,U601&lt;&gt;0),19,AND(Y601=16,O601&lt;&gt;0),25,AND(Y601=16,Q601&lt;&gt;0),23,AND(Y601=16,T601="ALTO"),23,AND(Y601=16,T601="BAJO"),23,AND(Y601=16,U601&lt;&gt;0),20,AND(Y601=17,O601&lt;&gt;0),25,AND(Y601=17,Q601&lt;&gt;0),24,AND(Y601=17,T601="ALTO"),23,AND(Y601=17,T601="BAJO"),21,AND(Y601=17,U601&lt;&gt;0),20,AND(Y601=18,O601&lt;&gt;0),25,AND(Y601=18,Q601&lt;&gt;0),24,AND(Y601=18,T601="ALTO"),23,AND(Y601=18,T601="BAJO"),22,AND(Y601=18,U601&lt;&gt;0),21,AND(Y601=19,O601&lt;&gt;0),25,AND(Y601=19,Q601&lt;&gt;0),25,AND(Y601=19,T601="ALTO"),24,AND(Y601=19,T601="BAJO"),22,AND(Y601=19,U601&lt;&gt;0),22,AND(Y601&lt;&gt;0,W601&lt;&gt;0),Y601,TRUE,"FALSO")</f>
        <v>16</v>
      </c>
      <c r="AB601" s="50"/>
      <c r="AC601" s="50"/>
      <c r="AD601" s="432"/>
      <c r="AE601" s="433"/>
      <c r="AF601" s="433"/>
      <c r="AN601" s="265"/>
      <c r="AP601" s="265"/>
      <c r="AR601" s="266"/>
      <c r="AT601" s="266"/>
      <c r="AV601" s="266"/>
    </row>
    <row r="602" spans="1:48" s="225" customFormat="1" ht="57" customHeight="1">
      <c r="A602" s="656"/>
      <c r="B602" s="550"/>
      <c r="C602" s="604"/>
      <c r="D602" s="271" t="s">
        <v>782</v>
      </c>
      <c r="E602" s="272" t="s">
        <v>865</v>
      </c>
      <c r="F602" s="185" t="s">
        <v>0</v>
      </c>
      <c r="G602" s="246" t="s">
        <v>51</v>
      </c>
      <c r="H602" s="247" t="s">
        <v>63</v>
      </c>
      <c r="I602" s="248" t="s">
        <v>64</v>
      </c>
      <c r="J602" s="248" t="str">
        <f>IF(OR(F602="SE",F602="SA"),VLOOKUP(I602,'Tabla de Peligros y Riesgo'!$C$2:$E$227,2,FALSE),VLOOKUP(I602,'LISTA DE ASPECTOS - IMPACTOS'!$D$3:$F$72,2,FALSE))</f>
        <v>Riesgo Psicosocial</v>
      </c>
      <c r="K602" s="249" t="str">
        <f>IF(OR(F602="SE",F602="SA"),VLOOKUP(I602,'Tabla de Peligros y Riesgo'!$C$2:$E$227,3,FALSE),VLOOKUP(I602,'LISTA DE ASPECTOS - IMPACTOS'!$D$3:$F$72,3,FALSE))</f>
        <v>Estrés / Depresión</v>
      </c>
      <c r="L602" s="250" t="s">
        <v>56</v>
      </c>
      <c r="M602" s="248">
        <v>3</v>
      </c>
      <c r="N602" s="251">
        <f t="shared" si="69"/>
        <v>13</v>
      </c>
      <c r="O602" s="248"/>
      <c r="P602" s="252"/>
      <c r="Q602" s="248"/>
      <c r="R602" s="252"/>
      <c r="S602" s="248"/>
      <c r="T602" s="248"/>
      <c r="U602" s="253" t="s">
        <v>1195</v>
      </c>
      <c r="V602" s="254"/>
      <c r="W602" s="253" t="s">
        <v>1196</v>
      </c>
      <c r="X602" s="255"/>
      <c r="Y602" s="251">
        <f t="shared" si="65"/>
        <v>13</v>
      </c>
      <c r="Z602" s="256">
        <f>IF(N602&gt;=16,MAX(O602:T602),IF(N602&lt;16,MAX(O602:X602)))</f>
        <v>0</v>
      </c>
      <c r="AA602" s="251">
        <f t="array" ref="AA602">_xlfn.IFS(AND(Y602=1,O602&lt;&gt;0),25,AND(Y602=1,Q602&lt;&gt;0),21,AND(Y602=1,T602="ALTO"),16,AND(Y602=1,T602="BAJO"),11,AND(Y602=1,U602&lt;&gt;0),2,AND(Y602=2,O602&lt;&gt;0),25,AND(Y602=2,Q602&lt;&gt;0),21,AND(Y602=2,T602="ALTO"),16,AND(Y602=2,T602="BAJO"),11,AND(Y602=2,U602&lt;&gt;0),4,AND(Y602=3,O602&lt;&gt;0),25,AND(Y602=3,Q602&lt;&gt;0),21,AND(Y602=3,T602="ALTO"),16,AND(Y602=3,T602="BAJO"),12,AND(Y602=3,U602&lt;&gt;0),5,AND(Y602=4,O602&lt;&gt;0),25,AND(Y602=4,Q602&lt;&gt;0),13,AND(Y602=4,T602="ALTO"),16,AND(Y602=4,T602="BAJO"),14,AND(Y602=4,U602&lt;&gt;0),7,AND(Y602=5,O602&lt;&gt;0),25,AND(Y602=5,Q602&lt;&gt;0),21,AND(Y602=5,T602="ALTO"),16,AND(Y602=5,T602="BAJO"),12,AND(Y602=5,U602&lt;&gt;0),8,AND(Y602=6,O602&lt;&gt;0),25,AND(Y602=6,Q602&lt;&gt;0),21,AND(Y602=6,T602="ALTO"),20,AND(Y602=6,T602="BAJO"),17,AND(Y602=6,U602&lt;&gt;0),6,AND(Y602=7,O602&lt;&gt;0),25,AND(Y602=7,Q602&lt;&gt;0),23,AND(Y602=7,T602="ALTO"),16,AND(Y602=7,T602="BAJO"),11,AND(Y602=7,U602&lt;&gt;0),7,AND(Y602=8,O602&lt;&gt;0),25,AND(Y602=8,Q602&lt;&gt;0),21,AND(Y602=8,T602="ALTO"),16,AND(Y602=8,T602="BAJO"),12,AND(Y602=8,U602&lt;&gt;0),8,AND(Y602=9,O602&lt;&gt;0),25,AND(Y602=9,Q602&lt;&gt;0),21,AND(Y602=9,T602="ALTO"),20,AND(Y602=9,T602="BAJO"),17,AND(Y602=9,U602&lt;&gt;0),13,AND(Y602=10,O602&lt;&gt;0),25,AND(Y602=10,Q602&lt;&gt;0),22,AND(Y602=10,T602="ALTO"),21,AND(Y602=10,T602="BAJO"),18,AND(Y602=10,U602&lt;&gt;0),18,AND(Y602=11,O602&lt;&gt;0),25,AND(Y602=11,Q602&lt;&gt;0),23,AND(Y602=11,T602="ALTO"),20,AND(Y602=11,T602="BAJO"),16,AND(Y602=11,U602&lt;&gt;0),11,AND(Y602=12,O602&lt;&gt;0),25,AND(Y602=12,Q602&lt;&gt;0),23,AND(Y602=12,T602="ALTO"),20,AND(Y602=12,T602="BAJO"),16,AND(Y602=12,U602&lt;&gt;0),12,AND(Y602=13,O602&lt;&gt;0),25,AND(Y602=13,Q602&lt;&gt;0),21,AND(Y602=13,T602="ALTO"),20,AND(Y602=13,T602="BAJO"),17,AND(Y602=13,U602&lt;&gt;0),17,AND(Y602=14,O602&lt;&gt;0),25,AND(Y602=14,Q602&lt;&gt;0),24,AND(Y602=14,T602="ALTO"),23,AND(Y602=14,T602="BAJO"),21,AND(Y602=14,U602&lt;&gt;0),18,AND(Y602=15,O602&lt;&gt;0),25,AND(Y602=15,Q602&lt;&gt;0),24,AND(Y602=15,T602="ALTO"),22,AND(Y602=15,T602="BAJO"),19,AND(Y602=15,U602&lt;&gt;0),19,AND(Y602=16,O602&lt;&gt;0),25,AND(Y602=16,Q602&lt;&gt;0),23,AND(Y602=16,T602="ALTO"),23,AND(Y602=16,T602="BAJO"),23,AND(Y602=16,U602&lt;&gt;0),20,AND(Y602=17,O602&lt;&gt;0),25,AND(Y602=17,Q602&lt;&gt;0),24,AND(Y602=17,T602="ALTO"),23,AND(Y602=17,T602="BAJO"),21,AND(Y602=17,U602&lt;&gt;0),20,AND(Y602=18,O602&lt;&gt;0),25,AND(Y602=18,Q602&lt;&gt;0),24,AND(Y602=18,T602="ALTO"),23,AND(Y602=18,T602="BAJO"),22,AND(Y602=18,U602&lt;&gt;0),21,AND(Y602=19,O602&lt;&gt;0),25,AND(Y602=19,Q602&lt;&gt;0),25,AND(Y602=19,T602="ALTO"),24,AND(Y602=19,T602="BAJO"),22,AND(Y602=19,U602&lt;&gt;0),22,AND(Y602&lt;&gt;0,W602&lt;&gt;0),Y602,TRUE,"FALSO")</f>
        <v>17</v>
      </c>
      <c r="AB602" s="248"/>
      <c r="AC602" s="248"/>
      <c r="AD602" s="257"/>
      <c r="AE602" s="258"/>
      <c r="AF602" s="258"/>
      <c r="AG602" s="223"/>
      <c r="AH602" s="223"/>
      <c r="AI602" s="223"/>
      <c r="AJ602" s="223"/>
      <c r="AK602" s="223"/>
      <c r="AL602" s="223"/>
      <c r="AM602" s="223"/>
      <c r="AN602" s="259"/>
      <c r="AO602" s="223"/>
      <c r="AP602" s="259"/>
      <c r="AR602" s="260"/>
      <c r="AT602" s="260"/>
      <c r="AV602" s="260"/>
    </row>
    <row r="603" spans="1:48" s="225" customFormat="1" ht="57" customHeight="1">
      <c r="A603" s="656"/>
      <c r="B603" s="550"/>
      <c r="C603" s="604"/>
      <c r="D603" s="271" t="s">
        <v>782</v>
      </c>
      <c r="E603" s="272" t="s">
        <v>865</v>
      </c>
      <c r="F603" s="185" t="s">
        <v>1</v>
      </c>
      <c r="G603" s="246" t="s">
        <v>51</v>
      </c>
      <c r="H603" s="247" t="s">
        <v>111</v>
      </c>
      <c r="I603" s="248" t="s">
        <v>112</v>
      </c>
      <c r="J603" s="248" t="str">
        <f>IF(OR(F603="SE",F603="SA"),VLOOKUP(I603,'Tabla de Peligros y Riesgo'!$C$2:$E$227,2,FALSE),VLOOKUP(I603,'LISTA DE ASPECTOS - IMPACTOS'!$D$3:$F$72,2,FALSE))</f>
        <v xml:space="preserve">Electrocución </v>
      </c>
      <c r="K603" s="249" t="str">
        <f>IF(OR(F603="SE",F603="SA"),VLOOKUP(I603,'Tabla de Peligros y Riesgo'!$C$2:$E$227,3,FALSE),VLOOKUP(I603,'LISTA DE ASPECTOS - IMPACTOS'!$D$3:$F$72,3,FALSE))</f>
        <v xml:space="preserve">Muerte </v>
      </c>
      <c r="L603" s="250" t="s">
        <v>90</v>
      </c>
      <c r="M603" s="248">
        <v>2</v>
      </c>
      <c r="N603" s="251">
        <f t="shared" si="69"/>
        <v>5</v>
      </c>
      <c r="O603" s="248"/>
      <c r="P603" s="252"/>
      <c r="Q603" s="248"/>
      <c r="R603" s="252"/>
      <c r="S603" s="248" t="s">
        <v>1198</v>
      </c>
      <c r="T603" s="248" t="s">
        <v>53</v>
      </c>
      <c r="U603" s="253" t="s">
        <v>1225</v>
      </c>
      <c r="V603" s="254"/>
      <c r="W603" s="253" t="s">
        <v>1196</v>
      </c>
      <c r="X603" s="255"/>
      <c r="Y603" s="251">
        <f t="shared" si="65"/>
        <v>5</v>
      </c>
      <c r="Z603" s="256"/>
      <c r="AA603" s="251">
        <f t="array" ref="AA603">_xlfn.IFS(AND(Y603=1,O603&lt;&gt;0),25,AND(Y603=1,Q603&lt;&gt;0),21,AND(Y603=1,T603="ALTO"),16,AND(Y603=1,T603="BAJO"),11,AND(Y603=1,U603&lt;&gt;0),2,AND(Y603=2,O603&lt;&gt;0),25,AND(Y603=2,Q603&lt;&gt;0),21,AND(Y603=2,T603="ALTO"),16,AND(Y603=2,T603="BAJO"),11,AND(Y603=2,U603&lt;&gt;0),4,AND(Y603=3,O603&lt;&gt;0),25,AND(Y603=3,Q603&lt;&gt;0),21,AND(Y603=3,T603="ALTO"),16,AND(Y603=3,T603="BAJO"),12,AND(Y603=3,U603&lt;&gt;0),5,AND(Y603=4,O603&lt;&gt;0),25,AND(Y603=4,Q603&lt;&gt;0),13,AND(Y603=4,T603="ALTO"),16,AND(Y603=4,T603="BAJO"),14,AND(Y603=4,U603&lt;&gt;0),7,AND(Y603=5,O603&lt;&gt;0),25,AND(Y603=5,Q603&lt;&gt;0),21,AND(Y603=5,T603="ALTO"),16,AND(Y603=5,T603="BAJO"),12,AND(Y603=5,U603&lt;&gt;0),8,AND(Y603=6,O603&lt;&gt;0),25,AND(Y603=6,Q603&lt;&gt;0),21,AND(Y603=6,T603="ALTO"),20,AND(Y603=6,T603="BAJO"),17,AND(Y603=6,U603&lt;&gt;0),6,AND(Y603=7,O603&lt;&gt;0),25,AND(Y603=7,Q603&lt;&gt;0),23,AND(Y603=7,T603="ALTO"),16,AND(Y603=7,T603="BAJO"),11,AND(Y603=7,U603&lt;&gt;0),7,AND(Y603=8,O603&lt;&gt;0),25,AND(Y603=8,Q603&lt;&gt;0),21,AND(Y603=8,T603="ALTO"),16,AND(Y603=8,T603="BAJO"),12,AND(Y603=8,U603&lt;&gt;0),8,AND(Y603=9,O603&lt;&gt;0),25,AND(Y603=9,Q603&lt;&gt;0),21,AND(Y603=9,T603="ALTO"),20,AND(Y603=9,T603="BAJO"),17,AND(Y603=9,U603&lt;&gt;0),13,AND(Y603=10,O603&lt;&gt;0),25,AND(Y603=10,Q603&lt;&gt;0),22,AND(Y603=10,T603="ALTO"),21,AND(Y603=10,T603="BAJO"),18,AND(Y603=10,U603&lt;&gt;0),18,AND(Y603=11,O603&lt;&gt;0),25,AND(Y603=11,Q603&lt;&gt;0),23,AND(Y603=11,T603="ALTO"),20,AND(Y603=11,T603="BAJO"),16,AND(Y603=11,U603&lt;&gt;0),11,AND(Y603=12,O603&lt;&gt;0),25,AND(Y603=12,Q603&lt;&gt;0),23,AND(Y603=12,T603="ALTO"),20,AND(Y603=12,T603="BAJO"),16,AND(Y603=12,U603&lt;&gt;0),12,AND(Y603=13,O603&lt;&gt;0),25,AND(Y603=13,Q603&lt;&gt;0),21,AND(Y603=13,T603="ALTO"),20,AND(Y603=13,T603="BAJO"),17,AND(Y603=13,U603&lt;&gt;0),17,AND(Y603=14,O603&lt;&gt;0),25,AND(Y603=14,Q603&lt;&gt;0),24,AND(Y603=14,T603="ALTO"),23,AND(Y603=14,T603="BAJO"),21,AND(Y603=14,U603&lt;&gt;0),18,AND(Y603=15,O603&lt;&gt;0),25,AND(Y603=15,Q603&lt;&gt;0),24,AND(Y603=15,T603="ALTO"),22,AND(Y603=15,T603="BAJO"),19,AND(Y603=15,U603&lt;&gt;0),19,AND(Y603=16,O603&lt;&gt;0),25,AND(Y603=16,Q603&lt;&gt;0),23,AND(Y603=16,T603="ALTO"),23,AND(Y603=16,T603="BAJO"),23,AND(Y603=16,U603&lt;&gt;0),20,AND(Y603=17,O603&lt;&gt;0),25,AND(Y603=17,Q603&lt;&gt;0),24,AND(Y603=17,T603="ALTO"),23,AND(Y603=17,T603="BAJO"),21,AND(Y603=17,U603&lt;&gt;0),20,AND(Y603=18,O603&lt;&gt;0),25,AND(Y603=18,Q603&lt;&gt;0),24,AND(Y603=18,T603="ALTO"),23,AND(Y603=18,T603="BAJO"),22,AND(Y603=18,U603&lt;&gt;0),21,AND(Y603=19,O603&lt;&gt;0),25,AND(Y603=19,Q603&lt;&gt;0),25,AND(Y603=19,T603="ALTO"),24,AND(Y603=19,T603="BAJO"),22,AND(Y603=19,U603&lt;&gt;0),22,AND(Y603&lt;&gt;0,W603&lt;&gt;0),Y603,TRUE,"FALSO")</f>
        <v>16</v>
      </c>
      <c r="AB603" s="248" t="s">
        <v>1200</v>
      </c>
      <c r="AC603" s="248" t="s">
        <v>1201</v>
      </c>
      <c r="AD603" s="430"/>
      <c r="AE603" s="431"/>
      <c r="AF603" s="431"/>
      <c r="AG603" s="223"/>
      <c r="AH603" s="223"/>
      <c r="AI603" s="223"/>
      <c r="AJ603" s="223"/>
      <c r="AK603" s="223"/>
      <c r="AL603" s="223"/>
      <c r="AM603" s="223"/>
      <c r="AN603" s="259"/>
      <c r="AO603" s="223"/>
      <c r="AP603" s="259"/>
      <c r="AR603" s="260"/>
      <c r="AT603" s="260"/>
      <c r="AV603" s="260"/>
    </row>
    <row r="604" spans="1:48" s="225" customFormat="1" ht="57" customHeight="1">
      <c r="A604" s="656"/>
      <c r="B604" s="550"/>
      <c r="C604" s="604"/>
      <c r="D604" s="281" t="s">
        <v>909</v>
      </c>
      <c r="E604" s="272" t="s">
        <v>865</v>
      </c>
      <c r="F604" s="185" t="s">
        <v>2</v>
      </c>
      <c r="G604" s="246" t="s">
        <v>52</v>
      </c>
      <c r="H604" s="247" t="s">
        <v>528</v>
      </c>
      <c r="I604" s="248" t="s">
        <v>535</v>
      </c>
      <c r="J604" s="248" t="str">
        <f>IF(OR(F604="SE",F604="SA"),VLOOKUP(I604,'Tabla de Peligros y Riesgo'!$C$2:$E$227,2,FALSE),VLOOKUP(I604,'LISTA DE ASPECTOS - IMPACTOS'!$D$3:$F$72,2,FALSE))</f>
        <v>Alteración de la calidad de suelo/agua</v>
      </c>
      <c r="K604" s="249" t="str">
        <f>IF(OR(F604="SE",F604="SA"),VLOOKUP(I604,'Tabla de Peligros y Riesgo'!$C$2:$E$227,3,FALSE),VLOOKUP(I604,'LISTA DE ASPECTOS - IMPACTOS'!$D$3:$F$72,3,FALSE))</f>
        <v>Potencial afectación a la calidad ambiental del suelo, agua, aire, flora y fauna</v>
      </c>
      <c r="L604" s="250" t="s">
        <v>56</v>
      </c>
      <c r="M604" s="248">
        <v>3</v>
      </c>
      <c r="N604" s="251">
        <f t="shared" si="69"/>
        <v>13</v>
      </c>
      <c r="O604" s="248"/>
      <c r="P604" s="252"/>
      <c r="Q604" s="248"/>
      <c r="R604" s="252"/>
      <c r="S604" s="248"/>
      <c r="T604" s="248"/>
      <c r="U604" s="253" t="s">
        <v>1279</v>
      </c>
      <c r="V604" s="254">
        <v>0.35</v>
      </c>
      <c r="W604" s="253"/>
      <c r="X604" s="255">
        <v>0.15</v>
      </c>
      <c r="Y604" s="251">
        <f t="shared" si="65"/>
        <v>13</v>
      </c>
      <c r="Z604" s="256"/>
      <c r="AA604" s="251">
        <f t="array" ref="AA604">_xlfn.IFS(AND(Y604=1,O604&lt;&gt;0),25,AND(Y604=1,Q604&lt;&gt;0),21,AND(Y604=1,T604="ALTO"),16,AND(Y604=1,T604="BAJO"),11,AND(Y604=1,U604&lt;&gt;0),2,AND(Y604=2,O604&lt;&gt;0),25,AND(Y604=2,Q604&lt;&gt;0),21,AND(Y604=2,T604="ALTO"),16,AND(Y604=2,T604="BAJO"),11,AND(Y604=2,U604&lt;&gt;0),4,AND(Y604=3,O604&lt;&gt;0),25,AND(Y604=3,Q604&lt;&gt;0),21,AND(Y604=3,T604="ALTO"),16,AND(Y604=3,T604="BAJO"),12,AND(Y604=3,U604&lt;&gt;0),5,AND(Y604=4,O604&lt;&gt;0),25,AND(Y604=4,Q604&lt;&gt;0),13,AND(Y604=4,T604="ALTO"),16,AND(Y604=4,T604="BAJO"),14,AND(Y604=4,U604&lt;&gt;0),7,AND(Y604=5,O604&lt;&gt;0),25,AND(Y604=5,Q604&lt;&gt;0),21,AND(Y604=5,T604="ALTO"),16,AND(Y604=5,T604="BAJO"),12,AND(Y604=5,U604&lt;&gt;0),8,AND(Y604=6,O604&lt;&gt;0),25,AND(Y604=6,Q604&lt;&gt;0),21,AND(Y604=6,T604="ALTO"),20,AND(Y604=6,T604="BAJO"),17,AND(Y604=6,U604&lt;&gt;0),6,AND(Y604=7,O604&lt;&gt;0),25,AND(Y604=7,Q604&lt;&gt;0),23,AND(Y604=7,T604="ALTO"),16,AND(Y604=7,T604="BAJO"),11,AND(Y604=7,U604&lt;&gt;0),7,AND(Y604=8,O604&lt;&gt;0),25,AND(Y604=8,Q604&lt;&gt;0),21,AND(Y604=8,T604="ALTO"),16,AND(Y604=8,T604="BAJO"),12,AND(Y604=8,U604&lt;&gt;0),8,AND(Y604=9,O604&lt;&gt;0),25,AND(Y604=9,Q604&lt;&gt;0),21,AND(Y604=9,T604="ALTO"),20,AND(Y604=9,T604="BAJO"),17,AND(Y604=9,U604&lt;&gt;0),13,AND(Y604=10,O604&lt;&gt;0),25,AND(Y604=10,Q604&lt;&gt;0),22,AND(Y604=10,T604="ALTO"),21,AND(Y604=10,T604="BAJO"),18,AND(Y604=10,U604&lt;&gt;0),18,AND(Y604=11,O604&lt;&gt;0),25,AND(Y604=11,Q604&lt;&gt;0),23,AND(Y604=11,T604="ALTO"),20,AND(Y604=11,T604="BAJO"),16,AND(Y604=11,U604&lt;&gt;0),11,AND(Y604=12,O604&lt;&gt;0),25,AND(Y604=12,Q604&lt;&gt;0),23,AND(Y604=12,T604="ALTO"),20,AND(Y604=12,T604="BAJO"),16,AND(Y604=12,U604&lt;&gt;0),12,AND(Y604=13,O604&lt;&gt;0),25,AND(Y604=13,Q604&lt;&gt;0),21,AND(Y604=13,T604="ALTO"),20,AND(Y604=13,T604="BAJO"),17,AND(Y604=13,U604&lt;&gt;0),17,AND(Y604=14,O604&lt;&gt;0),25,AND(Y604=14,Q604&lt;&gt;0),24,AND(Y604=14,T604="ALTO"),23,AND(Y604=14,T604="BAJO"),21,AND(Y604=14,U604&lt;&gt;0),18,AND(Y604=15,O604&lt;&gt;0),25,AND(Y604=15,Q604&lt;&gt;0),24,AND(Y604=15,T604="ALTO"),22,AND(Y604=15,T604="BAJO"),19,AND(Y604=15,U604&lt;&gt;0),19,AND(Y604=16,O604&lt;&gt;0),25,AND(Y604=16,Q604&lt;&gt;0),23,AND(Y604=16,T604="ALTO"),23,AND(Y604=16,T604="BAJO"),23,AND(Y604=16,U604&lt;&gt;0),20,AND(Y604=17,O604&lt;&gt;0),25,AND(Y604=17,Q604&lt;&gt;0),24,AND(Y604=17,T604="ALTO"),23,AND(Y604=17,T604="BAJO"),21,AND(Y604=17,U604&lt;&gt;0),20,AND(Y604=18,O604&lt;&gt;0),25,AND(Y604=18,Q604&lt;&gt;0),24,AND(Y604=18,T604="ALTO"),23,AND(Y604=18,T604="BAJO"),22,AND(Y604=18,U604&lt;&gt;0),21,AND(Y604=19,O604&lt;&gt;0),25,AND(Y604=19,Q604&lt;&gt;0),25,AND(Y604=19,T604="ALTO"),24,AND(Y604=19,T604="BAJO"),22,AND(Y604=19,U604&lt;&gt;0),22,AND(Y604&lt;&gt;0,W604&lt;&gt;0),Y604,TRUE,"FALSO")</f>
        <v>17</v>
      </c>
      <c r="AB604" s="248"/>
      <c r="AC604" s="248"/>
      <c r="AD604" s="430"/>
      <c r="AE604" s="431"/>
      <c r="AF604" s="431"/>
      <c r="AG604" s="223"/>
      <c r="AH604" s="223"/>
      <c r="AI604" s="223"/>
      <c r="AJ604" s="223"/>
      <c r="AK604" s="223"/>
      <c r="AL604" s="223"/>
      <c r="AM604" s="223"/>
      <c r="AN604" s="259"/>
      <c r="AO604" s="223"/>
      <c r="AP604" s="259"/>
      <c r="AR604" s="260"/>
      <c r="AT604" s="260"/>
      <c r="AV604" s="260"/>
    </row>
    <row r="605" spans="1:48" s="225" customFormat="1" ht="57" customHeight="1">
      <c r="A605" s="656"/>
      <c r="B605" s="550"/>
      <c r="C605" s="604"/>
      <c r="D605" s="252" t="s">
        <v>910</v>
      </c>
      <c r="E605" s="272" t="s">
        <v>865</v>
      </c>
      <c r="F605" s="185" t="s">
        <v>1</v>
      </c>
      <c r="G605" s="246" t="s">
        <v>51</v>
      </c>
      <c r="H605" s="247" t="s">
        <v>113</v>
      </c>
      <c r="I605" s="248" t="s">
        <v>114</v>
      </c>
      <c r="J605" s="248" t="str">
        <f>IF(OR(F605="SE",F605="SA"),VLOOKUP(I605,'Tabla de Peligros y Riesgo'!$C$2:$E$227,2,FALSE),VLOOKUP(I605,'LISTA DE ASPECTOS - IMPACTOS'!$D$3:$F$72,2,FALSE))</f>
        <v>Cortes</v>
      </c>
      <c r="K605" s="249" t="str">
        <f>IF(OR(F605="SE",F605="SA"),VLOOKUP(I605,'Tabla de Peligros y Riesgo'!$C$2:$E$227,3,FALSE),VLOOKUP(I605,'LISTA DE ASPECTOS - IMPACTOS'!$D$3:$F$72,3,FALSE))</f>
        <v>Herida punzocortante</v>
      </c>
      <c r="L605" s="250" t="s">
        <v>56</v>
      </c>
      <c r="M605" s="248">
        <v>3</v>
      </c>
      <c r="N605" s="251">
        <f t="shared" si="69"/>
        <v>13</v>
      </c>
      <c r="O605" s="248"/>
      <c r="P605" s="252"/>
      <c r="Q605" s="248"/>
      <c r="R605" s="252"/>
      <c r="S605" s="248"/>
      <c r="T605" s="248"/>
      <c r="U605" s="253" t="s">
        <v>1343</v>
      </c>
      <c r="V605" s="254">
        <v>0.35</v>
      </c>
      <c r="W605" s="253" t="s">
        <v>1196</v>
      </c>
      <c r="X605" s="255"/>
      <c r="Y605" s="251">
        <f t="shared" si="65"/>
        <v>13</v>
      </c>
      <c r="Z605" s="256"/>
      <c r="AA605" s="251">
        <f t="array" ref="AA605">_xlfn.IFS(AND(Y605=1,O605&lt;&gt;0),25,AND(Y605=1,Q605&lt;&gt;0),21,AND(Y605=1,T605="ALTO"),16,AND(Y605=1,T605="BAJO"),11,AND(Y605=1,U605&lt;&gt;0),2,AND(Y605=2,O605&lt;&gt;0),25,AND(Y605=2,Q605&lt;&gt;0),21,AND(Y605=2,T605="ALTO"),16,AND(Y605=2,T605="BAJO"),11,AND(Y605=2,U605&lt;&gt;0),4,AND(Y605=3,O605&lt;&gt;0),25,AND(Y605=3,Q605&lt;&gt;0),21,AND(Y605=3,T605="ALTO"),16,AND(Y605=3,T605="BAJO"),12,AND(Y605=3,U605&lt;&gt;0),5,AND(Y605=4,O605&lt;&gt;0),25,AND(Y605=4,Q605&lt;&gt;0),13,AND(Y605=4,T605="ALTO"),16,AND(Y605=4,T605="BAJO"),14,AND(Y605=4,U605&lt;&gt;0),7,AND(Y605=5,O605&lt;&gt;0),25,AND(Y605=5,Q605&lt;&gt;0),21,AND(Y605=5,T605="ALTO"),16,AND(Y605=5,T605="BAJO"),12,AND(Y605=5,U605&lt;&gt;0),8,AND(Y605=6,O605&lt;&gt;0),25,AND(Y605=6,Q605&lt;&gt;0),21,AND(Y605=6,T605="ALTO"),20,AND(Y605=6,T605="BAJO"),17,AND(Y605=6,U605&lt;&gt;0),6,AND(Y605=7,O605&lt;&gt;0),25,AND(Y605=7,Q605&lt;&gt;0),23,AND(Y605=7,T605="ALTO"),16,AND(Y605=7,T605="BAJO"),11,AND(Y605=7,U605&lt;&gt;0),7,AND(Y605=8,O605&lt;&gt;0),25,AND(Y605=8,Q605&lt;&gt;0),21,AND(Y605=8,T605="ALTO"),16,AND(Y605=8,T605="BAJO"),12,AND(Y605=8,U605&lt;&gt;0),8,AND(Y605=9,O605&lt;&gt;0),25,AND(Y605=9,Q605&lt;&gt;0),21,AND(Y605=9,T605="ALTO"),20,AND(Y605=9,T605="BAJO"),17,AND(Y605=9,U605&lt;&gt;0),13,AND(Y605=10,O605&lt;&gt;0),25,AND(Y605=10,Q605&lt;&gt;0),22,AND(Y605=10,T605="ALTO"),21,AND(Y605=10,T605="BAJO"),18,AND(Y605=10,U605&lt;&gt;0),18,AND(Y605=11,O605&lt;&gt;0),25,AND(Y605=11,Q605&lt;&gt;0),23,AND(Y605=11,T605="ALTO"),20,AND(Y605=11,T605="BAJO"),16,AND(Y605=11,U605&lt;&gt;0),11,AND(Y605=12,O605&lt;&gt;0),25,AND(Y605=12,Q605&lt;&gt;0),23,AND(Y605=12,T605="ALTO"),20,AND(Y605=12,T605="BAJO"),16,AND(Y605=12,U605&lt;&gt;0),12,AND(Y605=13,O605&lt;&gt;0),25,AND(Y605=13,Q605&lt;&gt;0),21,AND(Y605=13,T605="ALTO"),20,AND(Y605=13,T605="BAJO"),17,AND(Y605=13,U605&lt;&gt;0),17,AND(Y605=14,O605&lt;&gt;0),25,AND(Y605=14,Q605&lt;&gt;0),24,AND(Y605=14,T605="ALTO"),23,AND(Y605=14,T605="BAJO"),21,AND(Y605=14,U605&lt;&gt;0),18,AND(Y605=15,O605&lt;&gt;0),25,AND(Y605=15,Q605&lt;&gt;0),24,AND(Y605=15,T605="ALTO"),22,AND(Y605=15,T605="BAJO"),19,AND(Y605=15,U605&lt;&gt;0),19,AND(Y605=16,O605&lt;&gt;0),25,AND(Y605=16,Q605&lt;&gt;0),23,AND(Y605=16,T605="ALTO"),23,AND(Y605=16,T605="BAJO"),23,AND(Y605=16,U605&lt;&gt;0),20,AND(Y605=17,O605&lt;&gt;0),25,AND(Y605=17,Q605&lt;&gt;0),24,AND(Y605=17,T605="ALTO"),23,AND(Y605=17,T605="BAJO"),21,AND(Y605=17,U605&lt;&gt;0),20,AND(Y605=18,O605&lt;&gt;0),25,AND(Y605=18,Q605&lt;&gt;0),24,AND(Y605=18,T605="ALTO"),23,AND(Y605=18,T605="BAJO"),22,AND(Y605=18,U605&lt;&gt;0),21,AND(Y605=19,O605&lt;&gt;0),25,AND(Y605=19,Q605&lt;&gt;0),25,AND(Y605=19,T605="ALTO"),24,AND(Y605=19,T605="BAJO"),22,AND(Y605=19,U605&lt;&gt;0),22,AND(Y605&lt;&gt;0,W605&lt;&gt;0),Y605,TRUE,"FALSO")</f>
        <v>17</v>
      </c>
      <c r="AB605" s="248"/>
      <c r="AC605" s="248"/>
      <c r="AD605" s="430"/>
      <c r="AE605" s="431"/>
      <c r="AF605" s="431"/>
      <c r="AG605" s="223"/>
      <c r="AH605" s="223"/>
      <c r="AI605" s="223"/>
      <c r="AJ605" s="223"/>
      <c r="AK605" s="223"/>
      <c r="AL605" s="223"/>
      <c r="AM605" s="223"/>
      <c r="AN605" s="259"/>
      <c r="AO605" s="223"/>
      <c r="AP605" s="259"/>
      <c r="AR605" s="260"/>
      <c r="AT605" s="260"/>
      <c r="AV605" s="260"/>
    </row>
    <row r="606" spans="1:48" s="225" customFormat="1" ht="57" customHeight="1">
      <c r="A606" s="656"/>
      <c r="B606" s="550"/>
      <c r="C606" s="604"/>
      <c r="D606" s="244" t="s">
        <v>795</v>
      </c>
      <c r="E606" s="272" t="s">
        <v>865</v>
      </c>
      <c r="F606" s="185" t="s">
        <v>1</v>
      </c>
      <c r="G606" s="246" t="s">
        <v>51</v>
      </c>
      <c r="H606" s="247" t="s">
        <v>66</v>
      </c>
      <c r="I606" s="248" t="s">
        <v>67</v>
      </c>
      <c r="J606" s="248" t="str">
        <f>IF(OR(F606="SE",F606="SA"),VLOOKUP(I606,'Tabla de Peligros y Riesgo'!$C$2:$E$227,2,FALSE),VLOOKUP(I606,'LISTA DE ASPECTOS - IMPACTOS'!$D$3:$F$72,2,FALSE))</f>
        <v>Caída al mismo nivel</v>
      </c>
      <c r="K606" s="249" t="str">
        <f>IF(OR(F606="SE",F606="SA"),VLOOKUP(I606,'Tabla de Peligros y Riesgo'!$C$2:$E$227,3,FALSE),VLOOKUP(I606,'LISTA DE ASPECTOS - IMPACTOS'!$D$3:$F$72,3,FALSE))</f>
        <v>Contusión/Fractura/Muerte</v>
      </c>
      <c r="L606" s="250" t="s">
        <v>56</v>
      </c>
      <c r="M606" s="248">
        <v>3</v>
      </c>
      <c r="N606" s="251">
        <f t="shared" si="69"/>
        <v>13</v>
      </c>
      <c r="O606" s="248"/>
      <c r="P606" s="252"/>
      <c r="Q606" s="248"/>
      <c r="R606" s="252"/>
      <c r="S606" s="248"/>
      <c r="T606" s="248"/>
      <c r="U606" s="248" t="s">
        <v>1253</v>
      </c>
      <c r="V606" s="254">
        <v>0.35</v>
      </c>
      <c r="W606" s="253" t="s">
        <v>1196</v>
      </c>
      <c r="X606" s="255">
        <v>0.15</v>
      </c>
      <c r="Y606" s="251">
        <f t="shared" si="65"/>
        <v>13</v>
      </c>
      <c r="Z606" s="256"/>
      <c r="AA606" s="251">
        <f t="array" ref="AA606">_xlfn.IFS(AND(Y606=1,O606&lt;&gt;0),25,AND(Y606=1,Q606&lt;&gt;0),21,AND(Y606=1,T606="ALTO"),16,AND(Y606=1,T606="BAJO"),11,AND(Y606=1,U606&lt;&gt;0),2,AND(Y606=2,O606&lt;&gt;0),25,AND(Y606=2,Q606&lt;&gt;0),21,AND(Y606=2,T606="ALTO"),16,AND(Y606=2,T606="BAJO"),11,AND(Y606=2,U606&lt;&gt;0),4,AND(Y606=3,O606&lt;&gt;0),25,AND(Y606=3,Q606&lt;&gt;0),21,AND(Y606=3,T606="ALTO"),16,AND(Y606=3,T606="BAJO"),12,AND(Y606=3,U606&lt;&gt;0),5,AND(Y606=4,O606&lt;&gt;0),25,AND(Y606=4,Q606&lt;&gt;0),13,AND(Y606=4,T606="ALTO"),16,AND(Y606=4,T606="BAJO"),14,AND(Y606=4,U606&lt;&gt;0),7,AND(Y606=5,O606&lt;&gt;0),25,AND(Y606=5,Q606&lt;&gt;0),21,AND(Y606=5,T606="ALTO"),16,AND(Y606=5,T606="BAJO"),12,AND(Y606=5,U606&lt;&gt;0),8,AND(Y606=6,O606&lt;&gt;0),25,AND(Y606=6,Q606&lt;&gt;0),21,AND(Y606=6,T606="ALTO"),20,AND(Y606=6,T606="BAJO"),17,AND(Y606=6,U606&lt;&gt;0),6,AND(Y606=7,O606&lt;&gt;0),25,AND(Y606=7,Q606&lt;&gt;0),23,AND(Y606=7,T606="ALTO"),16,AND(Y606=7,T606="BAJO"),11,AND(Y606=7,U606&lt;&gt;0),7,AND(Y606=8,O606&lt;&gt;0),25,AND(Y606=8,Q606&lt;&gt;0),21,AND(Y606=8,T606="ALTO"),16,AND(Y606=8,T606="BAJO"),12,AND(Y606=8,U606&lt;&gt;0),8,AND(Y606=9,O606&lt;&gt;0),25,AND(Y606=9,Q606&lt;&gt;0),21,AND(Y606=9,T606="ALTO"),20,AND(Y606=9,T606="BAJO"),17,AND(Y606=9,U606&lt;&gt;0),13,AND(Y606=10,O606&lt;&gt;0),25,AND(Y606=10,Q606&lt;&gt;0),22,AND(Y606=10,T606="ALTO"),21,AND(Y606=10,T606="BAJO"),18,AND(Y606=10,U606&lt;&gt;0),18,AND(Y606=11,O606&lt;&gt;0),25,AND(Y606=11,Q606&lt;&gt;0),23,AND(Y606=11,T606="ALTO"),20,AND(Y606=11,T606="BAJO"),16,AND(Y606=11,U606&lt;&gt;0),11,AND(Y606=12,O606&lt;&gt;0),25,AND(Y606=12,Q606&lt;&gt;0),23,AND(Y606=12,T606="ALTO"),20,AND(Y606=12,T606="BAJO"),16,AND(Y606=12,U606&lt;&gt;0),12,AND(Y606=13,O606&lt;&gt;0),25,AND(Y606=13,Q606&lt;&gt;0),21,AND(Y606=13,T606="ALTO"),20,AND(Y606=13,T606="BAJO"),17,AND(Y606=13,U606&lt;&gt;0),17,AND(Y606=14,O606&lt;&gt;0),25,AND(Y606=14,Q606&lt;&gt;0),24,AND(Y606=14,T606="ALTO"),23,AND(Y606=14,T606="BAJO"),21,AND(Y606=14,U606&lt;&gt;0),18,AND(Y606=15,O606&lt;&gt;0),25,AND(Y606=15,Q606&lt;&gt;0),24,AND(Y606=15,T606="ALTO"),22,AND(Y606=15,T606="BAJO"),19,AND(Y606=15,U606&lt;&gt;0),19,AND(Y606=16,O606&lt;&gt;0),25,AND(Y606=16,Q606&lt;&gt;0),23,AND(Y606=16,T606="ALTO"),23,AND(Y606=16,T606="BAJO"),23,AND(Y606=16,U606&lt;&gt;0),20,AND(Y606=17,O606&lt;&gt;0),25,AND(Y606=17,Q606&lt;&gt;0),24,AND(Y606=17,T606="ALTO"),23,AND(Y606=17,T606="BAJO"),21,AND(Y606=17,U606&lt;&gt;0),20,AND(Y606=18,O606&lt;&gt;0),25,AND(Y606=18,Q606&lt;&gt;0),24,AND(Y606=18,T606="ALTO"),23,AND(Y606=18,T606="BAJO"),22,AND(Y606=18,U606&lt;&gt;0),21,AND(Y606=19,O606&lt;&gt;0),25,AND(Y606=19,Q606&lt;&gt;0),25,AND(Y606=19,T606="ALTO"),24,AND(Y606=19,T606="BAJO"),22,AND(Y606=19,U606&lt;&gt;0),22,AND(Y606&lt;&gt;0,W606&lt;&gt;0),Y606,TRUE,"FALSO")</f>
        <v>17</v>
      </c>
      <c r="AB606" s="248"/>
      <c r="AC606" s="248"/>
      <c r="AD606" s="430"/>
      <c r="AE606" s="431"/>
      <c r="AF606" s="431"/>
      <c r="AG606" s="223"/>
      <c r="AH606" s="223"/>
      <c r="AI606" s="223"/>
      <c r="AJ606" s="223"/>
      <c r="AK606" s="223"/>
      <c r="AL606" s="223"/>
      <c r="AM606" s="223"/>
      <c r="AN606" s="259"/>
      <c r="AO606" s="223"/>
      <c r="AP606" s="259"/>
      <c r="AR606" s="260"/>
      <c r="AT606" s="260"/>
      <c r="AV606" s="260"/>
    </row>
    <row r="607" spans="1:48" s="225" customFormat="1" ht="57" customHeight="1">
      <c r="A607" s="656"/>
      <c r="B607" s="550"/>
      <c r="C607" s="604"/>
      <c r="D607" s="252" t="s">
        <v>812</v>
      </c>
      <c r="E607" s="272" t="s">
        <v>865</v>
      </c>
      <c r="F607" s="185" t="s">
        <v>1</v>
      </c>
      <c r="G607" s="246" t="s">
        <v>51</v>
      </c>
      <c r="H607" s="247" t="s">
        <v>92</v>
      </c>
      <c r="I607" s="248" t="s">
        <v>134</v>
      </c>
      <c r="J607" s="248" t="str">
        <f>IF(OR(F607="SE",F607="SA"),VLOOKUP(I607,'Tabla de Peligros y Riesgo'!$C$2:$E$227,2,FALSE),VLOOKUP(I607,'LISTA DE ASPECTOS - IMPACTOS'!$D$3:$F$72,2,FALSE))</f>
        <v>Atrapamiento</v>
      </c>
      <c r="K607" s="249" t="str">
        <f>IF(OR(F607="SE",F607="SA"),VLOOKUP(I607,'Tabla de Peligros y Riesgo'!$C$2:$E$227,3,FALSE),VLOOKUP(I607,'LISTA DE ASPECTOS - IMPACTOS'!$D$3:$F$72,3,FALSE))</f>
        <v>Heridas/Amputación/Contusión/Fractura/Muerte</v>
      </c>
      <c r="L607" s="250" t="s">
        <v>56</v>
      </c>
      <c r="M607" s="248">
        <v>3</v>
      </c>
      <c r="N607" s="251">
        <f t="shared" si="69"/>
        <v>13</v>
      </c>
      <c r="O607" s="248"/>
      <c r="P607" s="252"/>
      <c r="Q607" s="248"/>
      <c r="R607" s="252"/>
      <c r="S607" s="248"/>
      <c r="T607" s="248"/>
      <c r="U607" s="253" t="s">
        <v>1344</v>
      </c>
      <c r="V607" s="254"/>
      <c r="W607" s="253" t="s">
        <v>1196</v>
      </c>
      <c r="X607" s="255"/>
      <c r="Y607" s="251">
        <f t="shared" si="65"/>
        <v>13</v>
      </c>
      <c r="Z607" s="256"/>
      <c r="AA607" s="251">
        <f t="array" ref="AA607">_xlfn.IFS(AND(Y607=1,O607&lt;&gt;0),25,AND(Y607=1,Q607&lt;&gt;0),21,AND(Y607=1,T607="ALTO"),16,AND(Y607=1,T607="BAJO"),11,AND(Y607=1,U607&lt;&gt;0),2,AND(Y607=2,O607&lt;&gt;0),25,AND(Y607=2,Q607&lt;&gt;0),21,AND(Y607=2,T607="ALTO"),16,AND(Y607=2,T607="BAJO"),11,AND(Y607=2,U607&lt;&gt;0),4,AND(Y607=3,O607&lt;&gt;0),25,AND(Y607=3,Q607&lt;&gt;0),21,AND(Y607=3,T607="ALTO"),16,AND(Y607=3,T607="BAJO"),12,AND(Y607=3,U607&lt;&gt;0),5,AND(Y607=4,O607&lt;&gt;0),25,AND(Y607=4,Q607&lt;&gt;0),13,AND(Y607=4,T607="ALTO"),16,AND(Y607=4,T607="BAJO"),14,AND(Y607=4,U607&lt;&gt;0),7,AND(Y607=5,O607&lt;&gt;0),25,AND(Y607=5,Q607&lt;&gt;0),21,AND(Y607=5,T607="ALTO"),16,AND(Y607=5,T607="BAJO"),12,AND(Y607=5,U607&lt;&gt;0),8,AND(Y607=6,O607&lt;&gt;0),25,AND(Y607=6,Q607&lt;&gt;0),21,AND(Y607=6,T607="ALTO"),20,AND(Y607=6,T607="BAJO"),17,AND(Y607=6,U607&lt;&gt;0),6,AND(Y607=7,O607&lt;&gt;0),25,AND(Y607=7,Q607&lt;&gt;0),23,AND(Y607=7,T607="ALTO"),16,AND(Y607=7,T607="BAJO"),11,AND(Y607=7,U607&lt;&gt;0),7,AND(Y607=8,O607&lt;&gt;0),25,AND(Y607=8,Q607&lt;&gt;0),21,AND(Y607=8,T607="ALTO"),16,AND(Y607=8,T607="BAJO"),12,AND(Y607=8,U607&lt;&gt;0),8,AND(Y607=9,O607&lt;&gt;0),25,AND(Y607=9,Q607&lt;&gt;0),21,AND(Y607=9,T607="ALTO"),20,AND(Y607=9,T607="BAJO"),17,AND(Y607=9,U607&lt;&gt;0),13,AND(Y607=10,O607&lt;&gt;0),25,AND(Y607=10,Q607&lt;&gt;0),22,AND(Y607=10,T607="ALTO"),21,AND(Y607=10,T607="BAJO"),18,AND(Y607=10,U607&lt;&gt;0),18,AND(Y607=11,O607&lt;&gt;0),25,AND(Y607=11,Q607&lt;&gt;0),23,AND(Y607=11,T607="ALTO"),20,AND(Y607=11,T607="BAJO"),16,AND(Y607=11,U607&lt;&gt;0),11,AND(Y607=12,O607&lt;&gt;0),25,AND(Y607=12,Q607&lt;&gt;0),23,AND(Y607=12,T607="ALTO"),20,AND(Y607=12,T607="BAJO"),16,AND(Y607=12,U607&lt;&gt;0),12,AND(Y607=13,O607&lt;&gt;0),25,AND(Y607=13,Q607&lt;&gt;0),21,AND(Y607=13,T607="ALTO"),20,AND(Y607=13,T607="BAJO"),17,AND(Y607=13,U607&lt;&gt;0),17,AND(Y607=14,O607&lt;&gt;0),25,AND(Y607=14,Q607&lt;&gt;0),24,AND(Y607=14,T607="ALTO"),23,AND(Y607=14,T607="BAJO"),21,AND(Y607=14,U607&lt;&gt;0),18,AND(Y607=15,O607&lt;&gt;0),25,AND(Y607=15,Q607&lt;&gt;0),24,AND(Y607=15,T607="ALTO"),22,AND(Y607=15,T607="BAJO"),19,AND(Y607=15,U607&lt;&gt;0),19,AND(Y607=16,O607&lt;&gt;0),25,AND(Y607=16,Q607&lt;&gt;0),23,AND(Y607=16,T607="ALTO"),23,AND(Y607=16,T607="BAJO"),23,AND(Y607=16,U607&lt;&gt;0),20,AND(Y607=17,O607&lt;&gt;0),25,AND(Y607=17,Q607&lt;&gt;0),24,AND(Y607=17,T607="ALTO"),23,AND(Y607=17,T607="BAJO"),21,AND(Y607=17,U607&lt;&gt;0),20,AND(Y607=18,O607&lt;&gt;0),25,AND(Y607=18,Q607&lt;&gt;0),24,AND(Y607=18,T607="ALTO"),23,AND(Y607=18,T607="BAJO"),22,AND(Y607=18,U607&lt;&gt;0),21,AND(Y607=19,O607&lt;&gt;0),25,AND(Y607=19,Q607&lt;&gt;0),25,AND(Y607=19,T607="ALTO"),24,AND(Y607=19,T607="BAJO"),22,AND(Y607=19,U607&lt;&gt;0),22,AND(Y607&lt;&gt;0,W607&lt;&gt;0),Y607,TRUE,"FALSO")</f>
        <v>17</v>
      </c>
      <c r="AB607" s="248"/>
      <c r="AC607" s="248"/>
      <c r="AD607" s="430"/>
      <c r="AE607" s="431"/>
      <c r="AF607" s="431"/>
      <c r="AG607" s="223"/>
      <c r="AH607" s="223"/>
      <c r="AI607" s="223"/>
      <c r="AJ607" s="223"/>
      <c r="AK607" s="223"/>
      <c r="AL607" s="223"/>
      <c r="AM607" s="223"/>
      <c r="AN607" s="259"/>
      <c r="AO607" s="223"/>
      <c r="AP607" s="259"/>
      <c r="AR607" s="260"/>
      <c r="AT607" s="260"/>
      <c r="AV607" s="260"/>
    </row>
    <row r="608" spans="1:48" s="225" customFormat="1" ht="47.25" customHeight="1">
      <c r="A608" s="656"/>
      <c r="B608" s="550"/>
      <c r="C608" s="604"/>
      <c r="D608" s="268" t="s">
        <v>819</v>
      </c>
      <c r="E608" s="272" t="s">
        <v>865</v>
      </c>
      <c r="F608" s="185" t="s">
        <v>0</v>
      </c>
      <c r="G608" s="246" t="s">
        <v>51</v>
      </c>
      <c r="H608" s="247" t="s">
        <v>135</v>
      </c>
      <c r="I608" s="248" t="s">
        <v>148</v>
      </c>
      <c r="J608" s="248" t="str">
        <f>IF(OR(F608="SE",F608="SA"),VLOOKUP(I608,'Tabla de Peligros y Riesgo'!$C$2:$E$227,2,FALSE),VLOOKUP(I608,'LISTA DE ASPECTOS - IMPACTOS'!$D$3:$F$72,2,FALSE))</f>
        <v>Riesgos Disergonómico</v>
      </c>
      <c r="K608" s="249" t="str">
        <f>IF(OR(F608="SE",F608="SA"),VLOOKUP(I608,'Tabla de Peligros y Riesgo'!$C$2:$E$227,3,FALSE),VLOOKUP(I608,'LISTA DE ASPECTOS - IMPACTOS'!$D$3:$F$72,3,FALSE))</f>
        <v>Lumbalgia</v>
      </c>
      <c r="L608" s="250" t="s">
        <v>56</v>
      </c>
      <c r="M608" s="248">
        <v>3</v>
      </c>
      <c r="N608" s="251">
        <f t="shared" si="69"/>
        <v>13</v>
      </c>
      <c r="O608" s="248"/>
      <c r="P608" s="252"/>
      <c r="Q608" s="248"/>
      <c r="R608" s="252"/>
      <c r="S608" s="248"/>
      <c r="T608" s="248"/>
      <c r="U608" s="248" t="s">
        <v>1253</v>
      </c>
      <c r="V608" s="254"/>
      <c r="W608" s="253" t="s">
        <v>1196</v>
      </c>
      <c r="X608" s="255"/>
      <c r="Y608" s="251">
        <f t="shared" si="65"/>
        <v>13</v>
      </c>
      <c r="Z608" s="256"/>
      <c r="AA608" s="251">
        <f t="array" ref="AA608">_xlfn.IFS(AND(Y608=1,O608&lt;&gt;0),25,AND(Y608=1,Q608&lt;&gt;0),21,AND(Y608=1,T608="ALTO"),16,AND(Y608=1,T608="BAJO"),11,AND(Y608=1,U608&lt;&gt;0),2,AND(Y608=2,O608&lt;&gt;0),25,AND(Y608=2,Q608&lt;&gt;0),21,AND(Y608=2,T608="ALTO"),16,AND(Y608=2,T608="BAJO"),11,AND(Y608=2,U608&lt;&gt;0),4,AND(Y608=3,O608&lt;&gt;0),25,AND(Y608=3,Q608&lt;&gt;0),21,AND(Y608=3,T608="ALTO"),16,AND(Y608=3,T608="BAJO"),12,AND(Y608=3,U608&lt;&gt;0),5,AND(Y608=4,O608&lt;&gt;0),25,AND(Y608=4,Q608&lt;&gt;0),13,AND(Y608=4,T608="ALTO"),16,AND(Y608=4,T608="BAJO"),14,AND(Y608=4,U608&lt;&gt;0),7,AND(Y608=5,O608&lt;&gt;0),25,AND(Y608=5,Q608&lt;&gt;0),21,AND(Y608=5,T608="ALTO"),16,AND(Y608=5,T608="BAJO"),12,AND(Y608=5,U608&lt;&gt;0),8,AND(Y608=6,O608&lt;&gt;0),25,AND(Y608=6,Q608&lt;&gt;0),21,AND(Y608=6,T608="ALTO"),20,AND(Y608=6,T608="BAJO"),17,AND(Y608=6,U608&lt;&gt;0),6,AND(Y608=7,O608&lt;&gt;0),25,AND(Y608=7,Q608&lt;&gt;0),23,AND(Y608=7,T608="ALTO"),16,AND(Y608=7,T608="BAJO"),11,AND(Y608=7,U608&lt;&gt;0),7,AND(Y608=8,O608&lt;&gt;0),25,AND(Y608=8,Q608&lt;&gt;0),21,AND(Y608=8,T608="ALTO"),16,AND(Y608=8,T608="BAJO"),12,AND(Y608=8,U608&lt;&gt;0),8,AND(Y608=9,O608&lt;&gt;0),25,AND(Y608=9,Q608&lt;&gt;0),21,AND(Y608=9,T608="ALTO"),20,AND(Y608=9,T608="BAJO"),17,AND(Y608=9,U608&lt;&gt;0),13,AND(Y608=10,O608&lt;&gt;0),25,AND(Y608=10,Q608&lt;&gt;0),22,AND(Y608=10,T608="ALTO"),21,AND(Y608=10,T608="BAJO"),18,AND(Y608=10,U608&lt;&gt;0),18,AND(Y608=11,O608&lt;&gt;0),25,AND(Y608=11,Q608&lt;&gt;0),23,AND(Y608=11,T608="ALTO"),20,AND(Y608=11,T608="BAJO"),16,AND(Y608=11,U608&lt;&gt;0),11,AND(Y608=12,O608&lt;&gt;0),25,AND(Y608=12,Q608&lt;&gt;0),23,AND(Y608=12,T608="ALTO"),20,AND(Y608=12,T608="BAJO"),16,AND(Y608=12,U608&lt;&gt;0),12,AND(Y608=13,O608&lt;&gt;0),25,AND(Y608=13,Q608&lt;&gt;0),21,AND(Y608=13,T608="ALTO"),20,AND(Y608=13,T608="BAJO"),17,AND(Y608=13,U608&lt;&gt;0),17,AND(Y608=14,O608&lt;&gt;0),25,AND(Y608=14,Q608&lt;&gt;0),24,AND(Y608=14,T608="ALTO"),23,AND(Y608=14,T608="BAJO"),21,AND(Y608=14,U608&lt;&gt;0),18,AND(Y608=15,O608&lt;&gt;0),25,AND(Y608=15,Q608&lt;&gt;0),24,AND(Y608=15,T608="ALTO"),22,AND(Y608=15,T608="BAJO"),19,AND(Y608=15,U608&lt;&gt;0),19,AND(Y608=16,O608&lt;&gt;0),25,AND(Y608=16,Q608&lt;&gt;0),23,AND(Y608=16,T608="ALTO"),23,AND(Y608=16,T608="BAJO"),23,AND(Y608=16,U608&lt;&gt;0),20,AND(Y608=17,O608&lt;&gt;0),25,AND(Y608=17,Q608&lt;&gt;0),24,AND(Y608=17,T608="ALTO"),23,AND(Y608=17,T608="BAJO"),21,AND(Y608=17,U608&lt;&gt;0),20,AND(Y608=18,O608&lt;&gt;0),25,AND(Y608=18,Q608&lt;&gt;0),24,AND(Y608=18,T608="ALTO"),23,AND(Y608=18,T608="BAJO"),22,AND(Y608=18,U608&lt;&gt;0),21,AND(Y608=19,O608&lt;&gt;0),25,AND(Y608=19,Q608&lt;&gt;0),25,AND(Y608=19,T608="ALTO"),24,AND(Y608=19,T608="BAJO"),22,AND(Y608=19,U608&lt;&gt;0),22,AND(Y608&lt;&gt;0,W608&lt;&gt;0),Y608,TRUE,"FALSO")</f>
        <v>17</v>
      </c>
      <c r="AB608" s="248"/>
      <c r="AC608" s="248"/>
      <c r="AD608" s="430"/>
      <c r="AE608" s="431"/>
      <c r="AF608" s="431"/>
      <c r="AG608" s="223"/>
      <c r="AH608" s="223"/>
      <c r="AI608" s="223"/>
      <c r="AJ608" s="223"/>
      <c r="AK608" s="223"/>
      <c r="AL608" s="223"/>
      <c r="AM608" s="223"/>
      <c r="AN608" s="259"/>
      <c r="AO608" s="223"/>
      <c r="AP608" s="259"/>
      <c r="AR608" s="260"/>
      <c r="AT608" s="260"/>
      <c r="AV608" s="260"/>
    </row>
    <row r="609" spans="1:48" ht="57" customHeight="1">
      <c r="A609" s="656"/>
      <c r="B609" s="551"/>
      <c r="C609" s="605"/>
      <c r="D609" s="270" t="s">
        <v>819</v>
      </c>
      <c r="E609" s="272" t="s">
        <v>865</v>
      </c>
      <c r="F609" s="185" t="s">
        <v>2</v>
      </c>
      <c r="G609" s="246" t="s">
        <v>52</v>
      </c>
      <c r="H609" s="247" t="s">
        <v>128</v>
      </c>
      <c r="I609" s="248" t="s">
        <v>150</v>
      </c>
      <c r="J609" s="248" t="str">
        <f>IF(OR(F609="SE",F609="SA"),VLOOKUP(I609,'Tabla de Peligros y Riesgo'!$C$2:$E$227,2,FALSE),VLOOKUP(I609,'LISTA DE ASPECTOS - IMPACTOS'!$D$3:$F$72,2,FALSE))</f>
        <v>Alteración de la calidad de suelo/agua</v>
      </c>
      <c r="K609" s="249" t="str">
        <f>IF(OR(F609="SE",F609="SA"),VLOOKUP(I609,'Tabla de Peligros y Riesgo'!$C$2:$E$227,3,FALSE),VLOOKUP(I609,'LISTA DE ASPECTOS - IMPACTOS'!$D$3:$F$72,3,FALSE))</f>
        <v>Potencial afectación a la calidad ambiental del suelo, agua, aire, flora y fauna</v>
      </c>
      <c r="L609" s="250" t="s">
        <v>56</v>
      </c>
      <c r="M609" s="248">
        <v>3</v>
      </c>
      <c r="N609" s="251">
        <f t="shared" si="69"/>
        <v>13</v>
      </c>
      <c r="O609" s="248"/>
      <c r="P609" s="252"/>
      <c r="Q609" s="248"/>
      <c r="R609" s="252"/>
      <c r="S609" s="248"/>
      <c r="T609" s="248"/>
      <c r="U609" s="248" t="s">
        <v>1253</v>
      </c>
      <c r="V609" s="252"/>
      <c r="W609" s="253"/>
      <c r="X609" s="255"/>
      <c r="Y609" s="251">
        <f t="shared" si="65"/>
        <v>13</v>
      </c>
      <c r="Z609" s="256"/>
      <c r="AA609" s="251">
        <f t="array" ref="AA609">_xlfn.IFS(AND(Y609=1,O609&lt;&gt;0),25,AND(Y609=1,Q609&lt;&gt;0),21,AND(Y609=1,T609="ALTO"),16,AND(Y609=1,T609="BAJO"),11,AND(Y609=1,U609&lt;&gt;0),2,AND(Y609=2,O609&lt;&gt;0),25,AND(Y609=2,Q609&lt;&gt;0),21,AND(Y609=2,T609="ALTO"),16,AND(Y609=2,T609="BAJO"),11,AND(Y609=2,U609&lt;&gt;0),4,AND(Y609=3,O609&lt;&gt;0),25,AND(Y609=3,Q609&lt;&gt;0),21,AND(Y609=3,T609="ALTO"),16,AND(Y609=3,T609="BAJO"),12,AND(Y609=3,U609&lt;&gt;0),5,AND(Y609=4,O609&lt;&gt;0),25,AND(Y609=4,Q609&lt;&gt;0),13,AND(Y609=4,T609="ALTO"),16,AND(Y609=4,T609="BAJO"),14,AND(Y609=4,U609&lt;&gt;0),7,AND(Y609=5,O609&lt;&gt;0),25,AND(Y609=5,Q609&lt;&gt;0),21,AND(Y609=5,T609="ALTO"),16,AND(Y609=5,T609="BAJO"),12,AND(Y609=5,U609&lt;&gt;0),8,AND(Y609=6,O609&lt;&gt;0),25,AND(Y609=6,Q609&lt;&gt;0),21,AND(Y609=6,T609="ALTO"),20,AND(Y609=6,T609="BAJO"),17,AND(Y609=6,U609&lt;&gt;0),6,AND(Y609=7,O609&lt;&gt;0),25,AND(Y609=7,Q609&lt;&gt;0),23,AND(Y609=7,T609="ALTO"),16,AND(Y609=7,T609="BAJO"),11,AND(Y609=7,U609&lt;&gt;0),7,AND(Y609=8,O609&lt;&gt;0),25,AND(Y609=8,Q609&lt;&gt;0),21,AND(Y609=8,T609="ALTO"),16,AND(Y609=8,T609="BAJO"),12,AND(Y609=8,U609&lt;&gt;0),8,AND(Y609=9,O609&lt;&gt;0),25,AND(Y609=9,Q609&lt;&gt;0),21,AND(Y609=9,T609="ALTO"),20,AND(Y609=9,T609="BAJO"),17,AND(Y609=9,U609&lt;&gt;0),13,AND(Y609=10,O609&lt;&gt;0),25,AND(Y609=10,Q609&lt;&gt;0),22,AND(Y609=10,T609="ALTO"),21,AND(Y609=10,T609="BAJO"),18,AND(Y609=10,U609&lt;&gt;0),18,AND(Y609=11,O609&lt;&gt;0),25,AND(Y609=11,Q609&lt;&gt;0),23,AND(Y609=11,T609="ALTO"),20,AND(Y609=11,T609="BAJO"),16,AND(Y609=11,U609&lt;&gt;0),11,AND(Y609=12,O609&lt;&gt;0),25,AND(Y609=12,Q609&lt;&gt;0),23,AND(Y609=12,T609="ALTO"),20,AND(Y609=12,T609="BAJO"),16,AND(Y609=12,U609&lt;&gt;0),12,AND(Y609=13,O609&lt;&gt;0),25,AND(Y609=13,Q609&lt;&gt;0),21,AND(Y609=13,T609="ALTO"),20,AND(Y609=13,T609="BAJO"),17,AND(Y609=13,U609&lt;&gt;0),17,AND(Y609=14,O609&lt;&gt;0),25,AND(Y609=14,Q609&lt;&gt;0),24,AND(Y609=14,T609="ALTO"),23,AND(Y609=14,T609="BAJO"),21,AND(Y609=14,U609&lt;&gt;0),18,AND(Y609=15,O609&lt;&gt;0),25,AND(Y609=15,Q609&lt;&gt;0),24,AND(Y609=15,T609="ALTO"),22,AND(Y609=15,T609="BAJO"),19,AND(Y609=15,U609&lt;&gt;0),19,AND(Y609=16,O609&lt;&gt;0),25,AND(Y609=16,Q609&lt;&gt;0),23,AND(Y609=16,T609="ALTO"),23,AND(Y609=16,T609="BAJO"),23,AND(Y609=16,U609&lt;&gt;0),20,AND(Y609=17,O609&lt;&gt;0),25,AND(Y609=17,Q609&lt;&gt;0),24,AND(Y609=17,T609="ALTO"),23,AND(Y609=17,T609="BAJO"),21,AND(Y609=17,U609&lt;&gt;0),20,AND(Y609=18,O609&lt;&gt;0),25,AND(Y609=18,Q609&lt;&gt;0),24,AND(Y609=18,T609="ALTO"),23,AND(Y609=18,T609="BAJO"),22,AND(Y609=18,U609&lt;&gt;0),21,AND(Y609=19,O609&lt;&gt;0),25,AND(Y609=19,Q609&lt;&gt;0),25,AND(Y609=19,T609="ALTO"),24,AND(Y609=19,T609="BAJO"),22,AND(Y609=19,U609&lt;&gt;0),22,AND(Y609&lt;&gt;0,W609&lt;&gt;0),Y609,TRUE,"FALSO")</f>
        <v>17</v>
      </c>
      <c r="AB609" s="50"/>
      <c r="AC609" s="50"/>
      <c r="AD609" s="432"/>
      <c r="AE609" s="433"/>
      <c r="AF609" s="433"/>
      <c r="AN609" s="265"/>
      <c r="AP609" s="265"/>
      <c r="AR609" s="266"/>
      <c r="AT609" s="266"/>
      <c r="AV609" s="266"/>
    </row>
    <row r="610" spans="1:48" s="225" customFormat="1" ht="71.25" customHeight="1">
      <c r="A610" s="656"/>
      <c r="B610" s="446">
        <v>41</v>
      </c>
      <c r="C610" s="449" t="s">
        <v>911</v>
      </c>
      <c r="D610" s="252" t="s">
        <v>814</v>
      </c>
      <c r="E610" s="272" t="s">
        <v>865</v>
      </c>
      <c r="F610" s="185" t="s">
        <v>0</v>
      </c>
      <c r="G610" s="246" t="s">
        <v>51</v>
      </c>
      <c r="H610" s="247" t="s">
        <v>71</v>
      </c>
      <c r="I610" s="248" t="s">
        <v>72</v>
      </c>
      <c r="J610" s="248" t="str">
        <f>IF(OR(F610="SE",F610="SA"),VLOOKUP(I610,'Tabla de Peligros y Riesgo'!$C$2:$E$227,2,FALSE),VLOOKUP(I610,'LISTA DE ASPECTOS - IMPACTOS'!$D$3:$F$72,2,FALSE))</f>
        <v>Contagio</v>
      </c>
      <c r="K610" s="249" t="str">
        <f>IF(OR(F610="SE",F610="SA"),VLOOKUP(I610,'Tabla de Peligros y Riesgo'!$C$2:$E$227,3,FALSE),VLOOKUP(I610,'LISTA DE ASPECTOS - IMPACTOS'!$D$3:$F$72,3,FALSE))</f>
        <v xml:space="preserve">Infección/Muerte </v>
      </c>
      <c r="L610" s="250" t="s">
        <v>56</v>
      </c>
      <c r="M610" s="248">
        <v>3</v>
      </c>
      <c r="N610" s="251">
        <f t="shared" si="69"/>
        <v>13</v>
      </c>
      <c r="O610" s="248"/>
      <c r="P610" s="252"/>
      <c r="Q610" s="248"/>
      <c r="R610" s="252"/>
      <c r="S610" s="248"/>
      <c r="T610" s="248"/>
      <c r="U610" s="253" t="s">
        <v>1345</v>
      </c>
      <c r="V610" s="254">
        <v>0.35</v>
      </c>
      <c r="W610" s="253" t="s">
        <v>1196</v>
      </c>
      <c r="X610" s="255">
        <v>0.15</v>
      </c>
      <c r="Y610" s="251">
        <f t="shared" si="65"/>
        <v>13</v>
      </c>
      <c r="Z610" s="256"/>
      <c r="AA610" s="251">
        <f t="array" ref="AA610">_xlfn.IFS(AND(Y610=1,O610&lt;&gt;0),25,AND(Y610=1,Q610&lt;&gt;0),21,AND(Y610=1,T610="ALTO"),16,AND(Y610=1,T610="BAJO"),11,AND(Y610=1,U610&lt;&gt;0),2,AND(Y610=2,O610&lt;&gt;0),25,AND(Y610=2,Q610&lt;&gt;0),21,AND(Y610=2,T610="ALTO"),16,AND(Y610=2,T610="BAJO"),11,AND(Y610=2,U610&lt;&gt;0),4,AND(Y610=3,O610&lt;&gt;0),25,AND(Y610=3,Q610&lt;&gt;0),21,AND(Y610=3,T610="ALTO"),16,AND(Y610=3,T610="BAJO"),12,AND(Y610=3,U610&lt;&gt;0),5,AND(Y610=4,O610&lt;&gt;0),25,AND(Y610=4,Q610&lt;&gt;0),13,AND(Y610=4,T610="ALTO"),16,AND(Y610=4,T610="BAJO"),14,AND(Y610=4,U610&lt;&gt;0),7,AND(Y610=5,O610&lt;&gt;0),25,AND(Y610=5,Q610&lt;&gt;0),21,AND(Y610=5,T610="ALTO"),16,AND(Y610=5,T610="BAJO"),12,AND(Y610=5,U610&lt;&gt;0),8,AND(Y610=6,O610&lt;&gt;0),25,AND(Y610=6,Q610&lt;&gt;0),21,AND(Y610=6,T610="ALTO"),20,AND(Y610=6,T610="BAJO"),17,AND(Y610=6,U610&lt;&gt;0),6,AND(Y610=7,O610&lt;&gt;0),25,AND(Y610=7,Q610&lt;&gt;0),23,AND(Y610=7,T610="ALTO"),16,AND(Y610=7,T610="BAJO"),11,AND(Y610=7,U610&lt;&gt;0),7,AND(Y610=8,O610&lt;&gt;0),25,AND(Y610=8,Q610&lt;&gt;0),21,AND(Y610=8,T610="ALTO"),16,AND(Y610=8,T610="BAJO"),12,AND(Y610=8,U610&lt;&gt;0),8,AND(Y610=9,O610&lt;&gt;0),25,AND(Y610=9,Q610&lt;&gt;0),21,AND(Y610=9,T610="ALTO"),20,AND(Y610=9,T610="BAJO"),17,AND(Y610=9,U610&lt;&gt;0),13,AND(Y610=10,O610&lt;&gt;0),25,AND(Y610=10,Q610&lt;&gt;0),22,AND(Y610=10,T610="ALTO"),21,AND(Y610=10,T610="BAJO"),18,AND(Y610=10,U610&lt;&gt;0),18,AND(Y610=11,O610&lt;&gt;0),25,AND(Y610=11,Q610&lt;&gt;0),23,AND(Y610=11,T610="ALTO"),20,AND(Y610=11,T610="BAJO"),16,AND(Y610=11,U610&lt;&gt;0),11,AND(Y610=12,O610&lt;&gt;0),25,AND(Y610=12,Q610&lt;&gt;0),23,AND(Y610=12,T610="ALTO"),20,AND(Y610=12,T610="BAJO"),16,AND(Y610=12,U610&lt;&gt;0),12,AND(Y610=13,O610&lt;&gt;0),25,AND(Y610=13,Q610&lt;&gt;0),21,AND(Y610=13,T610="ALTO"),20,AND(Y610=13,T610="BAJO"),17,AND(Y610=13,U610&lt;&gt;0),17,AND(Y610=14,O610&lt;&gt;0),25,AND(Y610=14,Q610&lt;&gt;0),24,AND(Y610=14,T610="ALTO"),23,AND(Y610=14,T610="BAJO"),21,AND(Y610=14,U610&lt;&gt;0),18,AND(Y610=15,O610&lt;&gt;0),25,AND(Y610=15,Q610&lt;&gt;0),24,AND(Y610=15,T610="ALTO"),22,AND(Y610=15,T610="BAJO"),19,AND(Y610=15,U610&lt;&gt;0),19,AND(Y610=16,O610&lt;&gt;0),25,AND(Y610=16,Q610&lt;&gt;0),23,AND(Y610=16,T610="ALTO"),23,AND(Y610=16,T610="BAJO"),23,AND(Y610=16,U610&lt;&gt;0),20,AND(Y610=17,O610&lt;&gt;0),25,AND(Y610=17,Q610&lt;&gt;0),24,AND(Y610=17,T610="ALTO"),23,AND(Y610=17,T610="BAJO"),21,AND(Y610=17,U610&lt;&gt;0),20,AND(Y610=18,O610&lt;&gt;0),25,AND(Y610=18,Q610&lt;&gt;0),24,AND(Y610=18,T610="ALTO"),23,AND(Y610=18,T610="BAJO"),22,AND(Y610=18,U610&lt;&gt;0),21,AND(Y610=19,O610&lt;&gt;0),25,AND(Y610=19,Q610&lt;&gt;0),25,AND(Y610=19,T610="ALTO"),24,AND(Y610=19,T610="BAJO"),22,AND(Y610=19,U610&lt;&gt;0),22,AND(Y610&lt;&gt;0,W610&lt;&gt;0),Y610,TRUE,"FALSO")</f>
        <v>17</v>
      </c>
      <c r="AB610" s="248"/>
      <c r="AC610" s="248"/>
      <c r="AD610" s="430"/>
      <c r="AE610" s="431"/>
      <c r="AF610" s="431"/>
      <c r="AG610" s="223"/>
      <c r="AH610" s="223"/>
      <c r="AI610" s="223"/>
      <c r="AJ610" s="223"/>
      <c r="AK610" s="223"/>
      <c r="AL610" s="223"/>
      <c r="AM610" s="223"/>
      <c r="AN610" s="259"/>
      <c r="AO610" s="223"/>
      <c r="AP610" s="259"/>
      <c r="AR610" s="260"/>
      <c r="AT610" s="260"/>
      <c r="AV610" s="260"/>
    </row>
    <row r="611" spans="1:48" ht="57" customHeight="1">
      <c r="A611" s="656"/>
      <c r="B611" s="447"/>
      <c r="C611" s="450"/>
      <c r="D611" s="270" t="s">
        <v>782</v>
      </c>
      <c r="E611" s="272" t="s">
        <v>865</v>
      </c>
      <c r="F611" s="185" t="s">
        <v>2</v>
      </c>
      <c r="G611" s="246" t="s">
        <v>58</v>
      </c>
      <c r="H611" s="247" t="s">
        <v>531</v>
      </c>
      <c r="I611" s="248" t="s">
        <v>543</v>
      </c>
      <c r="J611" s="248" t="str">
        <f>IF(OR(F611="SE",F611="SA"),VLOOKUP(I611,'Tabla de Peligros y Riesgo'!$C$2:$E$227,2,FALSE),VLOOKUP(I611,'LISTA DE ASPECTOS - IMPACTOS'!$D$3:$F$72,2,FALSE))</f>
        <v>Alteración de la calidad de suelo/agua</v>
      </c>
      <c r="K611" s="249" t="str">
        <f>IF(OR(F611="SE",F611="SA"),VLOOKUP(I611,'Tabla de Peligros y Riesgo'!$C$2:$E$227,3,FALSE),VLOOKUP(I611,'LISTA DE ASPECTOS - IMPACTOS'!$D$3:$F$72,3,FALSE))</f>
        <v>Potencial afectación a la calidad ambiental del suelo, agua, aire, flora y fauna</v>
      </c>
      <c r="L611" s="250" t="s">
        <v>65</v>
      </c>
      <c r="M611" s="248">
        <v>2</v>
      </c>
      <c r="N611" s="251">
        <f t="shared" si="69"/>
        <v>12</v>
      </c>
      <c r="O611" s="248"/>
      <c r="P611" s="252"/>
      <c r="Q611" s="248"/>
      <c r="R611" s="252"/>
      <c r="S611" s="248" t="s">
        <v>1193</v>
      </c>
      <c r="T611" s="248" t="s">
        <v>59</v>
      </c>
      <c r="U611" s="262" t="s">
        <v>1194</v>
      </c>
      <c r="V611" s="252"/>
      <c r="W611" s="253"/>
      <c r="X611" s="255"/>
      <c r="Y611" s="251">
        <f t="shared" si="65"/>
        <v>12</v>
      </c>
      <c r="Z611" s="256">
        <f>IF(N611&gt;=16,MAX(O611:T611),IF(N611&lt;16,MAX(O611:X611)))</f>
        <v>0</v>
      </c>
      <c r="AA611" s="251">
        <f t="array" ref="AA611">_xlfn.IFS(AND(Y611=1,O611&lt;&gt;0),25,AND(Y611=1,Q611&lt;&gt;0),21,AND(Y611=1,T611="ALTO"),16,AND(Y611=1,T611="BAJO"),11,AND(Y611=1,U611&lt;&gt;0),2,AND(Y611=2,O611&lt;&gt;0),25,AND(Y611=2,Q611&lt;&gt;0),21,AND(Y611=2,T611="ALTO"),16,AND(Y611=2,T611="BAJO"),11,AND(Y611=2,U611&lt;&gt;0),4,AND(Y611=3,O611&lt;&gt;0),25,AND(Y611=3,Q611&lt;&gt;0),21,AND(Y611=3,T611="ALTO"),16,AND(Y611=3,T611="BAJO"),12,AND(Y611=3,U611&lt;&gt;0),5,AND(Y611=4,O611&lt;&gt;0),25,AND(Y611=4,Q611&lt;&gt;0),13,AND(Y611=4,T611="ALTO"),16,AND(Y611=4,T611="BAJO"),14,AND(Y611=4,U611&lt;&gt;0),7,AND(Y611=5,O611&lt;&gt;0),25,AND(Y611=5,Q611&lt;&gt;0),21,AND(Y611=5,T611="ALTO"),16,AND(Y611=5,T611="BAJO"),12,AND(Y611=5,U611&lt;&gt;0),8,AND(Y611=6,O611&lt;&gt;0),25,AND(Y611=6,Q611&lt;&gt;0),21,AND(Y611=6,T611="ALTO"),20,AND(Y611=6,T611="BAJO"),17,AND(Y611=6,U611&lt;&gt;0),6,AND(Y611=7,O611&lt;&gt;0),25,AND(Y611=7,Q611&lt;&gt;0),23,AND(Y611=7,T611="ALTO"),16,AND(Y611=7,T611="BAJO"),11,AND(Y611=7,U611&lt;&gt;0),7,AND(Y611=8,O611&lt;&gt;0),25,AND(Y611=8,Q611&lt;&gt;0),21,AND(Y611=8,T611="ALTO"),16,AND(Y611=8,T611="BAJO"),12,AND(Y611=8,U611&lt;&gt;0),8,AND(Y611=9,O611&lt;&gt;0),25,AND(Y611=9,Q611&lt;&gt;0),21,AND(Y611=9,T611="ALTO"),20,AND(Y611=9,T611="BAJO"),17,AND(Y611=9,U611&lt;&gt;0),13,AND(Y611=10,O611&lt;&gt;0),25,AND(Y611=10,Q611&lt;&gt;0),22,AND(Y611=10,T611="ALTO"),21,AND(Y611=10,T611="BAJO"),18,AND(Y611=10,U611&lt;&gt;0),18,AND(Y611=11,O611&lt;&gt;0),25,AND(Y611=11,Q611&lt;&gt;0),23,AND(Y611=11,T611="ALTO"),20,AND(Y611=11,T611="BAJO"),16,AND(Y611=11,U611&lt;&gt;0),11,AND(Y611=12,O611&lt;&gt;0),25,AND(Y611=12,Q611&lt;&gt;0),23,AND(Y611=12,T611="ALTO"),20,AND(Y611=12,T611="BAJO"),16,AND(Y611=12,U611&lt;&gt;0),12,AND(Y611=13,O611&lt;&gt;0),25,AND(Y611=13,Q611&lt;&gt;0),21,AND(Y611=13,T611="ALTO"),20,AND(Y611=13,T611="BAJO"),17,AND(Y611=13,U611&lt;&gt;0),17,AND(Y611=14,O611&lt;&gt;0),25,AND(Y611=14,Q611&lt;&gt;0),24,AND(Y611=14,T611="ALTO"),23,AND(Y611=14,T611="BAJO"),21,AND(Y611=14,U611&lt;&gt;0),18,AND(Y611=15,O611&lt;&gt;0),25,AND(Y611=15,Q611&lt;&gt;0),24,AND(Y611=15,T611="ALTO"),22,AND(Y611=15,T611="BAJO"),19,AND(Y611=15,U611&lt;&gt;0),19,AND(Y611=16,O611&lt;&gt;0),25,AND(Y611=16,Q611&lt;&gt;0),23,AND(Y611=16,T611="ALTO"),23,AND(Y611=16,T611="BAJO"),23,AND(Y611=16,U611&lt;&gt;0),20,AND(Y611=17,O611&lt;&gt;0),25,AND(Y611=17,Q611&lt;&gt;0),24,AND(Y611=17,T611="ALTO"),23,AND(Y611=17,T611="BAJO"),21,AND(Y611=17,U611&lt;&gt;0),20,AND(Y611=18,O611&lt;&gt;0),25,AND(Y611=18,Q611&lt;&gt;0),24,AND(Y611=18,T611="ALTO"),23,AND(Y611=18,T611="BAJO"),22,AND(Y611=18,U611&lt;&gt;0),21,AND(Y611=19,O611&lt;&gt;0),25,AND(Y611=19,Q611&lt;&gt;0),25,AND(Y611=19,T611="ALTO"),24,AND(Y611=19,T611="BAJO"),22,AND(Y611=19,U611&lt;&gt;0),22,AND(Y611&lt;&gt;0,W611&lt;&gt;0),Y611,TRUE,"FALSO")</f>
        <v>16</v>
      </c>
      <c r="AB611" s="50"/>
      <c r="AC611" s="50"/>
      <c r="AD611" s="432"/>
      <c r="AE611" s="433"/>
      <c r="AF611" s="433"/>
      <c r="AN611" s="265"/>
      <c r="AP611" s="265"/>
      <c r="AR611" s="266"/>
      <c r="AT611" s="266"/>
      <c r="AV611" s="266"/>
    </row>
    <row r="612" spans="1:48" ht="71.25" customHeight="1">
      <c r="A612" s="656"/>
      <c r="B612" s="447"/>
      <c r="C612" s="450"/>
      <c r="D612" s="270" t="s">
        <v>814</v>
      </c>
      <c r="E612" s="272" t="s">
        <v>865</v>
      </c>
      <c r="F612" s="185" t="s">
        <v>2</v>
      </c>
      <c r="G612" s="246" t="s">
        <v>52</v>
      </c>
      <c r="H612" s="247" t="s">
        <v>74</v>
      </c>
      <c r="I612" s="248" t="s">
        <v>75</v>
      </c>
      <c r="J612" s="248" t="str">
        <f>IF(OR(F612="SE",F612="SA"),VLOOKUP(I612,'Tabla de Peligros y Riesgo'!$C$2:$E$227,2,FALSE),VLOOKUP(I612,'LISTA DE ASPECTOS - IMPACTOS'!$D$3:$F$72,2,FALSE))</f>
        <v>Alteración de la calidad de suelo/agua</v>
      </c>
      <c r="K612" s="249" t="str">
        <f>IF(OR(F612="SE",F612="SA"),VLOOKUP(I612,'Tabla de Peligros y Riesgo'!$C$2:$E$227,3,FALSE),VLOOKUP(I612,'LISTA DE ASPECTOS - IMPACTOS'!$D$3:$F$72,3,FALSE))</f>
        <v>Potencial afectación a la calidad ambiental del suelo, agua, aire, flora y fauna</v>
      </c>
      <c r="L612" s="250" t="s">
        <v>65</v>
      </c>
      <c r="M612" s="248">
        <v>2</v>
      </c>
      <c r="N612" s="251">
        <f t="shared" si="69"/>
        <v>12</v>
      </c>
      <c r="O612" s="248"/>
      <c r="P612" s="252"/>
      <c r="Q612" s="248"/>
      <c r="R612" s="252"/>
      <c r="S612" s="248" t="s">
        <v>1249</v>
      </c>
      <c r="T612" s="248" t="s">
        <v>53</v>
      </c>
      <c r="U612" s="262" t="s">
        <v>1250</v>
      </c>
      <c r="V612" s="252"/>
      <c r="W612" s="253"/>
      <c r="X612" s="255"/>
      <c r="Y612" s="251">
        <f t="shared" si="65"/>
        <v>12</v>
      </c>
      <c r="Z612" s="256">
        <f>IF(N612&gt;=16,MAX(O612:T612),IF(N612&lt;16,MAX(O612:X612)))</f>
        <v>0</v>
      </c>
      <c r="AA612" s="251">
        <f t="array" ref="AA612">_xlfn.IFS(AND(Y612=1,O612&lt;&gt;0),25,AND(Y612=1,Q612&lt;&gt;0),21,AND(Y612=1,T612="ALTO"),16,AND(Y612=1,T612="BAJO"),11,AND(Y612=1,U612&lt;&gt;0),2,AND(Y612=2,O612&lt;&gt;0),25,AND(Y612=2,Q612&lt;&gt;0),21,AND(Y612=2,T612="ALTO"),16,AND(Y612=2,T612="BAJO"),11,AND(Y612=2,U612&lt;&gt;0),4,AND(Y612=3,O612&lt;&gt;0),25,AND(Y612=3,Q612&lt;&gt;0),21,AND(Y612=3,T612="ALTO"),16,AND(Y612=3,T612="BAJO"),12,AND(Y612=3,U612&lt;&gt;0),5,AND(Y612=4,O612&lt;&gt;0),25,AND(Y612=4,Q612&lt;&gt;0),13,AND(Y612=4,T612="ALTO"),16,AND(Y612=4,T612="BAJO"),14,AND(Y612=4,U612&lt;&gt;0),7,AND(Y612=5,O612&lt;&gt;0),25,AND(Y612=5,Q612&lt;&gt;0),21,AND(Y612=5,T612="ALTO"),16,AND(Y612=5,T612="BAJO"),12,AND(Y612=5,U612&lt;&gt;0),8,AND(Y612=6,O612&lt;&gt;0),25,AND(Y612=6,Q612&lt;&gt;0),21,AND(Y612=6,T612="ALTO"),20,AND(Y612=6,T612="BAJO"),17,AND(Y612=6,U612&lt;&gt;0),6,AND(Y612=7,O612&lt;&gt;0),25,AND(Y612=7,Q612&lt;&gt;0),23,AND(Y612=7,T612="ALTO"),16,AND(Y612=7,T612="BAJO"),11,AND(Y612=7,U612&lt;&gt;0),7,AND(Y612=8,O612&lt;&gt;0),25,AND(Y612=8,Q612&lt;&gt;0),21,AND(Y612=8,T612="ALTO"),16,AND(Y612=8,T612="BAJO"),12,AND(Y612=8,U612&lt;&gt;0),8,AND(Y612=9,O612&lt;&gt;0),25,AND(Y612=9,Q612&lt;&gt;0),21,AND(Y612=9,T612="ALTO"),20,AND(Y612=9,T612="BAJO"),17,AND(Y612=9,U612&lt;&gt;0),13,AND(Y612=10,O612&lt;&gt;0),25,AND(Y612=10,Q612&lt;&gt;0),22,AND(Y612=10,T612="ALTO"),21,AND(Y612=10,T612="BAJO"),18,AND(Y612=10,U612&lt;&gt;0),18,AND(Y612=11,O612&lt;&gt;0),25,AND(Y612=11,Q612&lt;&gt;0),23,AND(Y612=11,T612="ALTO"),20,AND(Y612=11,T612="BAJO"),16,AND(Y612=11,U612&lt;&gt;0),11,AND(Y612=12,O612&lt;&gt;0),25,AND(Y612=12,Q612&lt;&gt;0),23,AND(Y612=12,T612="ALTO"),20,AND(Y612=12,T612="BAJO"),16,AND(Y612=12,U612&lt;&gt;0),12,AND(Y612=13,O612&lt;&gt;0),25,AND(Y612=13,Q612&lt;&gt;0),21,AND(Y612=13,T612="ALTO"),20,AND(Y612=13,T612="BAJO"),17,AND(Y612=13,U612&lt;&gt;0),17,AND(Y612=14,O612&lt;&gt;0),25,AND(Y612=14,Q612&lt;&gt;0),24,AND(Y612=14,T612="ALTO"),23,AND(Y612=14,T612="BAJO"),21,AND(Y612=14,U612&lt;&gt;0),18,AND(Y612=15,O612&lt;&gt;0),25,AND(Y612=15,Q612&lt;&gt;0),24,AND(Y612=15,T612="ALTO"),22,AND(Y612=15,T612="BAJO"),19,AND(Y612=15,U612&lt;&gt;0),19,AND(Y612=16,O612&lt;&gt;0),25,AND(Y612=16,Q612&lt;&gt;0),23,AND(Y612=16,T612="ALTO"),23,AND(Y612=16,T612="BAJO"),23,AND(Y612=16,U612&lt;&gt;0),20,AND(Y612=17,O612&lt;&gt;0),25,AND(Y612=17,Q612&lt;&gt;0),24,AND(Y612=17,T612="ALTO"),23,AND(Y612=17,T612="BAJO"),21,AND(Y612=17,U612&lt;&gt;0),20,AND(Y612=18,O612&lt;&gt;0),25,AND(Y612=18,Q612&lt;&gt;0),24,AND(Y612=18,T612="ALTO"),23,AND(Y612=18,T612="BAJO"),22,AND(Y612=18,U612&lt;&gt;0),21,AND(Y612=19,O612&lt;&gt;0),25,AND(Y612=19,Q612&lt;&gt;0),25,AND(Y612=19,T612="ALTO"),24,AND(Y612=19,T612="BAJO"),22,AND(Y612=19,U612&lt;&gt;0),22,AND(Y612&lt;&gt;0,W612&lt;&gt;0),Y612,TRUE,"FALSO")</f>
        <v>20</v>
      </c>
      <c r="AB612" s="50"/>
      <c r="AC612" s="50"/>
      <c r="AD612" s="432"/>
      <c r="AE612" s="433"/>
      <c r="AF612" s="433"/>
      <c r="AN612" s="265"/>
      <c r="AP612" s="265"/>
      <c r="AR612" s="266"/>
      <c r="AT612" s="266"/>
      <c r="AV612" s="266"/>
    </row>
    <row r="613" spans="1:48" s="225" customFormat="1" ht="71.25" customHeight="1">
      <c r="A613" s="656"/>
      <c r="B613" s="447"/>
      <c r="C613" s="450"/>
      <c r="D613" s="252" t="s">
        <v>866</v>
      </c>
      <c r="E613" s="272" t="s">
        <v>865</v>
      </c>
      <c r="F613" s="185" t="s">
        <v>0</v>
      </c>
      <c r="G613" s="246" t="s">
        <v>51</v>
      </c>
      <c r="H613" s="247" t="s">
        <v>63</v>
      </c>
      <c r="I613" s="248" t="s">
        <v>64</v>
      </c>
      <c r="J613" s="248" t="str">
        <f>IF(OR(F613="SE",F613="SA"),VLOOKUP(I613,'Tabla de Peligros y Riesgo'!$C$2:$E$227,2,FALSE),VLOOKUP(I613,'LISTA DE ASPECTOS - IMPACTOS'!$D$3:$F$72,2,FALSE))</f>
        <v>Riesgo Psicosocial</v>
      </c>
      <c r="K613" s="249" t="str">
        <f>IF(OR(F613="SE",F613="SA"),VLOOKUP(I613,'Tabla de Peligros y Riesgo'!$C$2:$E$227,3,FALSE),VLOOKUP(I613,'LISTA DE ASPECTOS - IMPACTOS'!$D$3:$F$72,3,FALSE))</f>
        <v>Estrés / Depresión</v>
      </c>
      <c r="L613" s="250" t="s">
        <v>56</v>
      </c>
      <c r="M613" s="248">
        <v>3</v>
      </c>
      <c r="N613" s="251">
        <f t="shared" si="69"/>
        <v>13</v>
      </c>
      <c r="O613" s="248"/>
      <c r="P613" s="252"/>
      <c r="Q613" s="248"/>
      <c r="R613" s="252"/>
      <c r="S613" s="248"/>
      <c r="T613" s="248"/>
      <c r="U613" s="253" t="s">
        <v>1195</v>
      </c>
      <c r="V613" s="254"/>
      <c r="W613" s="253" t="s">
        <v>1196</v>
      </c>
      <c r="X613" s="255"/>
      <c r="Y613" s="251">
        <f t="shared" si="65"/>
        <v>13</v>
      </c>
      <c r="Z613" s="256">
        <f>IF(N613&gt;=16,MAX(O613:T613),IF(N613&lt;16,MAX(O613:X613)))</f>
        <v>0</v>
      </c>
      <c r="AA613" s="251">
        <f t="array" ref="AA613">_xlfn.IFS(AND(Y613=1,O613&lt;&gt;0),25,AND(Y613=1,Q613&lt;&gt;0),21,AND(Y613=1,T613="ALTO"),16,AND(Y613=1,T613="BAJO"),11,AND(Y613=1,U613&lt;&gt;0),2,AND(Y613=2,O613&lt;&gt;0),25,AND(Y613=2,Q613&lt;&gt;0),21,AND(Y613=2,T613="ALTO"),16,AND(Y613=2,T613="BAJO"),11,AND(Y613=2,U613&lt;&gt;0),4,AND(Y613=3,O613&lt;&gt;0),25,AND(Y613=3,Q613&lt;&gt;0),21,AND(Y613=3,T613="ALTO"),16,AND(Y613=3,T613="BAJO"),12,AND(Y613=3,U613&lt;&gt;0),5,AND(Y613=4,O613&lt;&gt;0),25,AND(Y613=4,Q613&lt;&gt;0),13,AND(Y613=4,T613="ALTO"),16,AND(Y613=4,T613="BAJO"),14,AND(Y613=4,U613&lt;&gt;0),7,AND(Y613=5,O613&lt;&gt;0),25,AND(Y613=5,Q613&lt;&gt;0),21,AND(Y613=5,T613="ALTO"),16,AND(Y613=5,T613="BAJO"),12,AND(Y613=5,U613&lt;&gt;0),8,AND(Y613=6,O613&lt;&gt;0),25,AND(Y613=6,Q613&lt;&gt;0),21,AND(Y613=6,T613="ALTO"),20,AND(Y613=6,T613="BAJO"),17,AND(Y613=6,U613&lt;&gt;0),6,AND(Y613=7,O613&lt;&gt;0),25,AND(Y613=7,Q613&lt;&gt;0),23,AND(Y613=7,T613="ALTO"),16,AND(Y613=7,T613="BAJO"),11,AND(Y613=7,U613&lt;&gt;0),7,AND(Y613=8,O613&lt;&gt;0),25,AND(Y613=8,Q613&lt;&gt;0),21,AND(Y613=8,T613="ALTO"),16,AND(Y613=8,T613="BAJO"),12,AND(Y613=8,U613&lt;&gt;0),8,AND(Y613=9,O613&lt;&gt;0),25,AND(Y613=9,Q613&lt;&gt;0),21,AND(Y613=9,T613="ALTO"),20,AND(Y613=9,T613="BAJO"),17,AND(Y613=9,U613&lt;&gt;0),13,AND(Y613=10,O613&lt;&gt;0),25,AND(Y613=10,Q613&lt;&gt;0),22,AND(Y613=10,T613="ALTO"),21,AND(Y613=10,T613="BAJO"),18,AND(Y613=10,U613&lt;&gt;0),18,AND(Y613=11,O613&lt;&gt;0),25,AND(Y613=11,Q613&lt;&gt;0),23,AND(Y613=11,T613="ALTO"),20,AND(Y613=11,T613="BAJO"),16,AND(Y613=11,U613&lt;&gt;0),11,AND(Y613=12,O613&lt;&gt;0),25,AND(Y613=12,Q613&lt;&gt;0),23,AND(Y613=12,T613="ALTO"),20,AND(Y613=12,T613="BAJO"),16,AND(Y613=12,U613&lt;&gt;0),12,AND(Y613=13,O613&lt;&gt;0),25,AND(Y613=13,Q613&lt;&gt;0),21,AND(Y613=13,T613="ALTO"),20,AND(Y613=13,T613="BAJO"),17,AND(Y613=13,U613&lt;&gt;0),17,AND(Y613=14,O613&lt;&gt;0),25,AND(Y613=14,Q613&lt;&gt;0),24,AND(Y613=14,T613="ALTO"),23,AND(Y613=14,T613="BAJO"),21,AND(Y613=14,U613&lt;&gt;0),18,AND(Y613=15,O613&lt;&gt;0),25,AND(Y613=15,Q613&lt;&gt;0),24,AND(Y613=15,T613="ALTO"),22,AND(Y613=15,T613="BAJO"),19,AND(Y613=15,U613&lt;&gt;0),19,AND(Y613=16,O613&lt;&gt;0),25,AND(Y613=16,Q613&lt;&gt;0),23,AND(Y613=16,T613="ALTO"),23,AND(Y613=16,T613="BAJO"),23,AND(Y613=16,U613&lt;&gt;0),20,AND(Y613=17,O613&lt;&gt;0),25,AND(Y613=17,Q613&lt;&gt;0),24,AND(Y613=17,T613="ALTO"),23,AND(Y613=17,T613="BAJO"),21,AND(Y613=17,U613&lt;&gt;0),20,AND(Y613=18,O613&lt;&gt;0),25,AND(Y613=18,Q613&lt;&gt;0),24,AND(Y613=18,T613="ALTO"),23,AND(Y613=18,T613="BAJO"),22,AND(Y613=18,U613&lt;&gt;0),21,AND(Y613=19,O613&lt;&gt;0),25,AND(Y613=19,Q613&lt;&gt;0),25,AND(Y613=19,T613="ALTO"),24,AND(Y613=19,T613="BAJO"),22,AND(Y613=19,U613&lt;&gt;0),22,AND(Y613&lt;&gt;0,W613&lt;&gt;0),Y613,TRUE,"FALSO")</f>
        <v>17</v>
      </c>
      <c r="AB613" s="248"/>
      <c r="AC613" s="248"/>
      <c r="AD613" s="257"/>
      <c r="AE613" s="258"/>
      <c r="AF613" s="258"/>
      <c r="AG613" s="223"/>
      <c r="AH613" s="223"/>
      <c r="AI613" s="223"/>
      <c r="AJ613" s="223"/>
      <c r="AK613" s="223"/>
      <c r="AL613" s="223"/>
      <c r="AM613" s="223"/>
      <c r="AN613" s="259"/>
      <c r="AO613" s="223"/>
      <c r="AP613" s="259"/>
      <c r="AR613" s="260"/>
      <c r="AT613" s="260"/>
      <c r="AV613" s="260"/>
    </row>
    <row r="614" spans="1:48" s="225" customFormat="1" ht="71.25" customHeight="1">
      <c r="A614" s="656"/>
      <c r="B614" s="447"/>
      <c r="C614" s="450"/>
      <c r="D614" s="252" t="s">
        <v>866</v>
      </c>
      <c r="E614" s="272" t="s">
        <v>865</v>
      </c>
      <c r="F614" s="185" t="s">
        <v>1</v>
      </c>
      <c r="G614" s="246" t="s">
        <v>51</v>
      </c>
      <c r="H614" s="247" t="s">
        <v>66</v>
      </c>
      <c r="I614" s="248" t="s">
        <v>68</v>
      </c>
      <c r="J614" s="248" t="str">
        <f>IF(OR(F614="SE",F614="SA"),VLOOKUP(I614,'Tabla de Peligros y Riesgo'!$C$2:$E$227,2,FALSE),VLOOKUP(I614,'LISTA DE ASPECTOS - IMPACTOS'!$D$3:$F$72,2,FALSE))</f>
        <v>Caída al mismo nivel</v>
      </c>
      <c r="K614" s="249" t="str">
        <f>IF(OR(F614="SE",F614="SA"),VLOOKUP(I614,'Tabla de Peligros y Riesgo'!$C$2:$E$227,3,FALSE),VLOOKUP(I614,'LISTA DE ASPECTOS - IMPACTOS'!$D$3:$F$72,3,FALSE))</f>
        <v>Contusión/Fractura/Muerte</v>
      </c>
      <c r="L614" s="250" t="s">
        <v>56</v>
      </c>
      <c r="M614" s="248">
        <v>3</v>
      </c>
      <c r="N614" s="251">
        <f t="shared" si="69"/>
        <v>13</v>
      </c>
      <c r="O614" s="248"/>
      <c r="P614" s="252"/>
      <c r="Q614" s="248"/>
      <c r="R614" s="252"/>
      <c r="S614" s="248"/>
      <c r="T614" s="248"/>
      <c r="U614" s="248" t="s">
        <v>1253</v>
      </c>
      <c r="V614" s="254">
        <v>0.35</v>
      </c>
      <c r="W614" s="253" t="s">
        <v>1196</v>
      </c>
      <c r="X614" s="255"/>
      <c r="Y614" s="251">
        <f t="shared" si="65"/>
        <v>13</v>
      </c>
      <c r="Z614" s="256"/>
      <c r="AA614" s="251">
        <f t="array" ref="AA614">_xlfn.IFS(AND(Y614=1,O614&lt;&gt;0),25,AND(Y614=1,Q614&lt;&gt;0),21,AND(Y614=1,T614="ALTO"),16,AND(Y614=1,T614="BAJO"),11,AND(Y614=1,U614&lt;&gt;0),2,AND(Y614=2,O614&lt;&gt;0),25,AND(Y614=2,Q614&lt;&gt;0),21,AND(Y614=2,T614="ALTO"),16,AND(Y614=2,T614="BAJO"),11,AND(Y614=2,U614&lt;&gt;0),4,AND(Y614=3,O614&lt;&gt;0),25,AND(Y614=3,Q614&lt;&gt;0),21,AND(Y614=3,T614="ALTO"),16,AND(Y614=3,T614="BAJO"),12,AND(Y614=3,U614&lt;&gt;0),5,AND(Y614=4,O614&lt;&gt;0),25,AND(Y614=4,Q614&lt;&gt;0),13,AND(Y614=4,T614="ALTO"),16,AND(Y614=4,T614="BAJO"),14,AND(Y614=4,U614&lt;&gt;0),7,AND(Y614=5,O614&lt;&gt;0),25,AND(Y614=5,Q614&lt;&gt;0),21,AND(Y614=5,T614="ALTO"),16,AND(Y614=5,T614="BAJO"),12,AND(Y614=5,U614&lt;&gt;0),8,AND(Y614=6,O614&lt;&gt;0),25,AND(Y614=6,Q614&lt;&gt;0),21,AND(Y614=6,T614="ALTO"),20,AND(Y614=6,T614="BAJO"),17,AND(Y614=6,U614&lt;&gt;0),6,AND(Y614=7,O614&lt;&gt;0),25,AND(Y614=7,Q614&lt;&gt;0),23,AND(Y614=7,T614="ALTO"),16,AND(Y614=7,T614="BAJO"),11,AND(Y614=7,U614&lt;&gt;0),7,AND(Y614=8,O614&lt;&gt;0),25,AND(Y614=8,Q614&lt;&gt;0),21,AND(Y614=8,T614="ALTO"),16,AND(Y614=8,T614="BAJO"),12,AND(Y614=8,U614&lt;&gt;0),8,AND(Y614=9,O614&lt;&gt;0),25,AND(Y614=9,Q614&lt;&gt;0),21,AND(Y614=9,T614="ALTO"),20,AND(Y614=9,T614="BAJO"),17,AND(Y614=9,U614&lt;&gt;0),13,AND(Y614=10,O614&lt;&gt;0),25,AND(Y614=10,Q614&lt;&gt;0),22,AND(Y614=10,T614="ALTO"),21,AND(Y614=10,T614="BAJO"),18,AND(Y614=10,U614&lt;&gt;0),18,AND(Y614=11,O614&lt;&gt;0),25,AND(Y614=11,Q614&lt;&gt;0),23,AND(Y614=11,T614="ALTO"),20,AND(Y614=11,T614="BAJO"),16,AND(Y614=11,U614&lt;&gt;0),11,AND(Y614=12,O614&lt;&gt;0),25,AND(Y614=12,Q614&lt;&gt;0),23,AND(Y614=12,T614="ALTO"),20,AND(Y614=12,T614="BAJO"),16,AND(Y614=12,U614&lt;&gt;0),12,AND(Y614=13,O614&lt;&gt;0),25,AND(Y614=13,Q614&lt;&gt;0),21,AND(Y614=13,T614="ALTO"),20,AND(Y614=13,T614="BAJO"),17,AND(Y614=13,U614&lt;&gt;0),17,AND(Y614=14,O614&lt;&gt;0),25,AND(Y614=14,Q614&lt;&gt;0),24,AND(Y614=14,T614="ALTO"),23,AND(Y614=14,T614="BAJO"),21,AND(Y614=14,U614&lt;&gt;0),18,AND(Y614=15,O614&lt;&gt;0),25,AND(Y614=15,Q614&lt;&gt;0),24,AND(Y614=15,T614="ALTO"),22,AND(Y614=15,T614="BAJO"),19,AND(Y614=15,U614&lt;&gt;0),19,AND(Y614=16,O614&lt;&gt;0),25,AND(Y614=16,Q614&lt;&gt;0),23,AND(Y614=16,T614="ALTO"),23,AND(Y614=16,T614="BAJO"),23,AND(Y614=16,U614&lt;&gt;0),20,AND(Y614=17,O614&lt;&gt;0),25,AND(Y614=17,Q614&lt;&gt;0),24,AND(Y614=17,T614="ALTO"),23,AND(Y614=17,T614="BAJO"),21,AND(Y614=17,U614&lt;&gt;0),20,AND(Y614=18,O614&lt;&gt;0),25,AND(Y614=18,Q614&lt;&gt;0),24,AND(Y614=18,T614="ALTO"),23,AND(Y614=18,T614="BAJO"),22,AND(Y614=18,U614&lt;&gt;0),21,AND(Y614=19,O614&lt;&gt;0),25,AND(Y614=19,Q614&lt;&gt;0),25,AND(Y614=19,T614="ALTO"),24,AND(Y614=19,T614="BAJO"),22,AND(Y614=19,U614&lt;&gt;0),22,AND(Y614&lt;&gt;0,W614&lt;&gt;0),Y614,TRUE,"FALSO")</f>
        <v>17</v>
      </c>
      <c r="AB614" s="248"/>
      <c r="AC614" s="248"/>
      <c r="AD614" s="430"/>
      <c r="AE614" s="431"/>
      <c r="AF614" s="431"/>
      <c r="AG614" s="223"/>
      <c r="AH614" s="223"/>
      <c r="AI614" s="223"/>
      <c r="AJ614" s="223"/>
      <c r="AK614" s="223"/>
      <c r="AL614" s="223"/>
      <c r="AM614" s="223"/>
      <c r="AN614" s="259"/>
      <c r="AO614" s="223"/>
      <c r="AP614" s="259"/>
      <c r="AR614" s="260"/>
      <c r="AT614" s="260"/>
      <c r="AV614" s="260"/>
    </row>
    <row r="615" spans="1:48" s="225" customFormat="1" ht="71.25" customHeight="1">
      <c r="A615" s="656"/>
      <c r="B615" s="447"/>
      <c r="C615" s="450"/>
      <c r="D615" s="252" t="s">
        <v>866</v>
      </c>
      <c r="E615" s="272" t="s">
        <v>865</v>
      </c>
      <c r="F615" s="185" t="s">
        <v>1</v>
      </c>
      <c r="G615" s="246" t="s">
        <v>51</v>
      </c>
      <c r="H615" s="247" t="s">
        <v>111</v>
      </c>
      <c r="I615" s="248" t="s">
        <v>112</v>
      </c>
      <c r="J615" s="248" t="str">
        <f>IF(OR(F615="SE",F615="SA"),VLOOKUP(I615,'Tabla de Peligros y Riesgo'!$C$2:$E$227,2,FALSE),VLOOKUP(I615,'LISTA DE ASPECTOS - IMPACTOS'!$D$3:$F$72,2,FALSE))</f>
        <v xml:space="preserve">Electrocución </v>
      </c>
      <c r="K615" s="249" t="str">
        <f>IF(OR(F615="SE",F615="SA"),VLOOKUP(I615,'Tabla de Peligros y Riesgo'!$C$2:$E$227,3,FALSE),VLOOKUP(I615,'LISTA DE ASPECTOS - IMPACTOS'!$D$3:$F$72,3,FALSE))</f>
        <v xml:space="preserve">Muerte </v>
      </c>
      <c r="L615" s="250" t="s">
        <v>56</v>
      </c>
      <c r="M615" s="248">
        <v>3</v>
      </c>
      <c r="N615" s="251">
        <f t="shared" si="69"/>
        <v>13</v>
      </c>
      <c r="O615" s="248"/>
      <c r="P615" s="252"/>
      <c r="Q615" s="248"/>
      <c r="R615" s="252"/>
      <c r="S615" s="248" t="s">
        <v>1198</v>
      </c>
      <c r="T615" s="248" t="s">
        <v>53</v>
      </c>
      <c r="U615" s="253" t="s">
        <v>1225</v>
      </c>
      <c r="V615" s="254"/>
      <c r="W615" s="253" t="s">
        <v>1196</v>
      </c>
      <c r="X615" s="255">
        <v>0.2</v>
      </c>
      <c r="Y615" s="251">
        <f t="shared" si="65"/>
        <v>13</v>
      </c>
      <c r="Z615" s="256">
        <f>IF(N615&gt;=16,MAX(O615:T615),IF(N615&lt;16,MAX(O615:X615)))</f>
        <v>0.2</v>
      </c>
      <c r="AA615" s="251">
        <f t="array" ref="AA615">_xlfn.IFS(AND(Y615=1,O615&lt;&gt;0),25,AND(Y615=1,Q615&lt;&gt;0),21,AND(Y615=1,T615="ALTO"),16,AND(Y615=1,T615="BAJO"),11,AND(Y615=1,U615&lt;&gt;0),2,AND(Y615=2,O615&lt;&gt;0),25,AND(Y615=2,Q615&lt;&gt;0),21,AND(Y615=2,T615="ALTO"),16,AND(Y615=2,T615="BAJO"),11,AND(Y615=2,U615&lt;&gt;0),4,AND(Y615=3,O615&lt;&gt;0),25,AND(Y615=3,Q615&lt;&gt;0),21,AND(Y615=3,T615="ALTO"),16,AND(Y615=3,T615="BAJO"),12,AND(Y615=3,U615&lt;&gt;0),5,AND(Y615=4,O615&lt;&gt;0),25,AND(Y615=4,Q615&lt;&gt;0),13,AND(Y615=4,T615="ALTO"),16,AND(Y615=4,T615="BAJO"),14,AND(Y615=4,U615&lt;&gt;0),7,AND(Y615=5,O615&lt;&gt;0),25,AND(Y615=5,Q615&lt;&gt;0),21,AND(Y615=5,T615="ALTO"),16,AND(Y615=5,T615="BAJO"),12,AND(Y615=5,U615&lt;&gt;0),8,AND(Y615=6,O615&lt;&gt;0),25,AND(Y615=6,Q615&lt;&gt;0),21,AND(Y615=6,T615="ALTO"),20,AND(Y615=6,T615="BAJO"),17,AND(Y615=6,U615&lt;&gt;0),6,AND(Y615=7,O615&lt;&gt;0),25,AND(Y615=7,Q615&lt;&gt;0),23,AND(Y615=7,T615="ALTO"),16,AND(Y615=7,T615="BAJO"),11,AND(Y615=7,U615&lt;&gt;0),7,AND(Y615=8,O615&lt;&gt;0),25,AND(Y615=8,Q615&lt;&gt;0),21,AND(Y615=8,T615="ALTO"),16,AND(Y615=8,T615="BAJO"),12,AND(Y615=8,U615&lt;&gt;0),8,AND(Y615=9,O615&lt;&gt;0),25,AND(Y615=9,Q615&lt;&gt;0),21,AND(Y615=9,T615="ALTO"),20,AND(Y615=9,T615="BAJO"),17,AND(Y615=9,U615&lt;&gt;0),13,AND(Y615=10,O615&lt;&gt;0),25,AND(Y615=10,Q615&lt;&gt;0),22,AND(Y615=10,T615="ALTO"),21,AND(Y615=10,T615="BAJO"),18,AND(Y615=10,U615&lt;&gt;0),18,AND(Y615=11,O615&lt;&gt;0),25,AND(Y615=11,Q615&lt;&gt;0),23,AND(Y615=11,T615="ALTO"),20,AND(Y615=11,T615="BAJO"),16,AND(Y615=11,U615&lt;&gt;0),11,AND(Y615=12,O615&lt;&gt;0),25,AND(Y615=12,Q615&lt;&gt;0),23,AND(Y615=12,T615="ALTO"),20,AND(Y615=12,T615="BAJO"),16,AND(Y615=12,U615&lt;&gt;0),12,AND(Y615=13,O615&lt;&gt;0),25,AND(Y615=13,Q615&lt;&gt;0),21,AND(Y615=13,T615="ALTO"),20,AND(Y615=13,T615="BAJO"),17,AND(Y615=13,U615&lt;&gt;0),17,AND(Y615=14,O615&lt;&gt;0),25,AND(Y615=14,Q615&lt;&gt;0),24,AND(Y615=14,T615="ALTO"),23,AND(Y615=14,T615="BAJO"),21,AND(Y615=14,U615&lt;&gt;0),18,AND(Y615=15,O615&lt;&gt;0),25,AND(Y615=15,Q615&lt;&gt;0),24,AND(Y615=15,T615="ALTO"),22,AND(Y615=15,T615="BAJO"),19,AND(Y615=15,U615&lt;&gt;0),19,AND(Y615=16,O615&lt;&gt;0),25,AND(Y615=16,Q615&lt;&gt;0),23,AND(Y615=16,T615="ALTO"),23,AND(Y615=16,T615="BAJO"),23,AND(Y615=16,U615&lt;&gt;0),20,AND(Y615=17,O615&lt;&gt;0),25,AND(Y615=17,Q615&lt;&gt;0),24,AND(Y615=17,T615="ALTO"),23,AND(Y615=17,T615="BAJO"),21,AND(Y615=17,U615&lt;&gt;0),20,AND(Y615=18,O615&lt;&gt;0),25,AND(Y615=18,Q615&lt;&gt;0),24,AND(Y615=18,T615="ALTO"),23,AND(Y615=18,T615="BAJO"),22,AND(Y615=18,U615&lt;&gt;0),21,AND(Y615=19,O615&lt;&gt;0),25,AND(Y615=19,Q615&lt;&gt;0),25,AND(Y615=19,T615="ALTO"),24,AND(Y615=19,T615="BAJO"),22,AND(Y615=19,U615&lt;&gt;0),22,AND(Y615&lt;&gt;0,W615&lt;&gt;0),Y615,TRUE,"FALSO")</f>
        <v>20</v>
      </c>
      <c r="AB615" s="248" t="s">
        <v>1200</v>
      </c>
      <c r="AC615" s="248" t="s">
        <v>1201</v>
      </c>
      <c r="AD615" s="257"/>
      <c r="AE615" s="258"/>
      <c r="AF615" s="258"/>
      <c r="AG615" s="223"/>
      <c r="AH615" s="223"/>
      <c r="AI615" s="223"/>
      <c r="AJ615" s="223"/>
      <c r="AK615" s="223"/>
      <c r="AL615" s="223"/>
      <c r="AM615" s="223"/>
      <c r="AN615" s="259"/>
      <c r="AO615" s="223"/>
      <c r="AP615" s="259"/>
      <c r="AR615" s="260"/>
      <c r="AT615" s="260"/>
      <c r="AV615" s="260"/>
    </row>
    <row r="616" spans="1:48" s="225" customFormat="1" ht="71.25" customHeight="1">
      <c r="A616" s="656"/>
      <c r="B616" s="447"/>
      <c r="C616" s="450"/>
      <c r="D616" s="252" t="s">
        <v>913</v>
      </c>
      <c r="E616" s="272" t="s">
        <v>865</v>
      </c>
      <c r="F616" s="185" t="s">
        <v>1</v>
      </c>
      <c r="G616" s="246" t="s">
        <v>51</v>
      </c>
      <c r="H616" s="247" t="s">
        <v>113</v>
      </c>
      <c r="I616" s="248" t="s">
        <v>114</v>
      </c>
      <c r="J616" s="248" t="str">
        <f>IF(OR(F616="SE",F616="SA"),VLOOKUP(I616,'Tabla de Peligros y Riesgo'!$C$2:$E$227,2,FALSE),VLOOKUP(I616,'LISTA DE ASPECTOS - IMPACTOS'!$D$3:$F$72,2,FALSE))</f>
        <v>Cortes</v>
      </c>
      <c r="K616" s="249" t="str">
        <f>IF(OR(F616="SE",F616="SA"),VLOOKUP(I616,'Tabla de Peligros y Riesgo'!$C$2:$E$227,3,FALSE),VLOOKUP(I616,'LISTA DE ASPECTOS - IMPACTOS'!$D$3:$F$72,3,FALSE))</f>
        <v>Herida punzocortante</v>
      </c>
      <c r="L616" s="250" t="s">
        <v>56</v>
      </c>
      <c r="M616" s="248">
        <v>3</v>
      </c>
      <c r="N616" s="251">
        <f t="shared" si="69"/>
        <v>13</v>
      </c>
      <c r="O616" s="248"/>
      <c r="P616" s="252"/>
      <c r="Q616" s="248"/>
      <c r="R616" s="252"/>
      <c r="S616" s="248"/>
      <c r="T616" s="248"/>
      <c r="U616" s="253" t="s">
        <v>1276</v>
      </c>
      <c r="V616" s="254">
        <v>0.35</v>
      </c>
      <c r="W616" s="253" t="s">
        <v>1196</v>
      </c>
      <c r="X616" s="255">
        <v>0.15</v>
      </c>
      <c r="Y616" s="251">
        <f t="shared" ref="Y616:Y666" si="70">N616</f>
        <v>13</v>
      </c>
      <c r="Z616" s="256"/>
      <c r="AA616" s="251">
        <f t="array" ref="AA616">_xlfn.IFS(AND(Y616=1,O616&lt;&gt;0),25,AND(Y616=1,Q616&lt;&gt;0),21,AND(Y616=1,T616="ALTO"),16,AND(Y616=1,T616="BAJO"),11,AND(Y616=1,U616&lt;&gt;0),2,AND(Y616=2,O616&lt;&gt;0),25,AND(Y616=2,Q616&lt;&gt;0),21,AND(Y616=2,T616="ALTO"),16,AND(Y616=2,T616="BAJO"),11,AND(Y616=2,U616&lt;&gt;0),4,AND(Y616=3,O616&lt;&gt;0),25,AND(Y616=3,Q616&lt;&gt;0),21,AND(Y616=3,T616="ALTO"),16,AND(Y616=3,T616="BAJO"),12,AND(Y616=3,U616&lt;&gt;0),5,AND(Y616=4,O616&lt;&gt;0),25,AND(Y616=4,Q616&lt;&gt;0),13,AND(Y616=4,T616="ALTO"),16,AND(Y616=4,T616="BAJO"),14,AND(Y616=4,U616&lt;&gt;0),7,AND(Y616=5,O616&lt;&gt;0),25,AND(Y616=5,Q616&lt;&gt;0),21,AND(Y616=5,T616="ALTO"),16,AND(Y616=5,T616="BAJO"),12,AND(Y616=5,U616&lt;&gt;0),8,AND(Y616=6,O616&lt;&gt;0),25,AND(Y616=6,Q616&lt;&gt;0),21,AND(Y616=6,T616="ALTO"),20,AND(Y616=6,T616="BAJO"),17,AND(Y616=6,U616&lt;&gt;0),6,AND(Y616=7,O616&lt;&gt;0),25,AND(Y616=7,Q616&lt;&gt;0),23,AND(Y616=7,T616="ALTO"),16,AND(Y616=7,T616="BAJO"),11,AND(Y616=7,U616&lt;&gt;0),7,AND(Y616=8,O616&lt;&gt;0),25,AND(Y616=8,Q616&lt;&gt;0),21,AND(Y616=8,T616="ALTO"),16,AND(Y616=8,T616="BAJO"),12,AND(Y616=8,U616&lt;&gt;0),8,AND(Y616=9,O616&lt;&gt;0),25,AND(Y616=9,Q616&lt;&gt;0),21,AND(Y616=9,T616="ALTO"),20,AND(Y616=9,T616="BAJO"),17,AND(Y616=9,U616&lt;&gt;0),13,AND(Y616=10,O616&lt;&gt;0),25,AND(Y616=10,Q616&lt;&gt;0),22,AND(Y616=10,T616="ALTO"),21,AND(Y616=10,T616="BAJO"),18,AND(Y616=10,U616&lt;&gt;0),18,AND(Y616=11,O616&lt;&gt;0),25,AND(Y616=11,Q616&lt;&gt;0),23,AND(Y616=11,T616="ALTO"),20,AND(Y616=11,T616="BAJO"),16,AND(Y616=11,U616&lt;&gt;0),11,AND(Y616=12,O616&lt;&gt;0),25,AND(Y616=12,Q616&lt;&gt;0),23,AND(Y616=12,T616="ALTO"),20,AND(Y616=12,T616="BAJO"),16,AND(Y616=12,U616&lt;&gt;0),12,AND(Y616=13,O616&lt;&gt;0),25,AND(Y616=13,Q616&lt;&gt;0),21,AND(Y616=13,T616="ALTO"),20,AND(Y616=13,T616="BAJO"),17,AND(Y616=13,U616&lt;&gt;0),17,AND(Y616=14,O616&lt;&gt;0),25,AND(Y616=14,Q616&lt;&gt;0),24,AND(Y616=14,T616="ALTO"),23,AND(Y616=14,T616="BAJO"),21,AND(Y616=14,U616&lt;&gt;0),18,AND(Y616=15,O616&lt;&gt;0),25,AND(Y616=15,Q616&lt;&gt;0),24,AND(Y616=15,T616="ALTO"),22,AND(Y616=15,T616="BAJO"),19,AND(Y616=15,U616&lt;&gt;0),19,AND(Y616=16,O616&lt;&gt;0),25,AND(Y616=16,Q616&lt;&gt;0),23,AND(Y616=16,T616="ALTO"),23,AND(Y616=16,T616="BAJO"),23,AND(Y616=16,U616&lt;&gt;0),20,AND(Y616=17,O616&lt;&gt;0),25,AND(Y616=17,Q616&lt;&gt;0),24,AND(Y616=17,T616="ALTO"),23,AND(Y616=17,T616="BAJO"),21,AND(Y616=17,U616&lt;&gt;0),20,AND(Y616=18,O616&lt;&gt;0),25,AND(Y616=18,Q616&lt;&gt;0),24,AND(Y616=18,T616="ALTO"),23,AND(Y616=18,T616="BAJO"),22,AND(Y616=18,U616&lt;&gt;0),21,AND(Y616=19,O616&lt;&gt;0),25,AND(Y616=19,Q616&lt;&gt;0),25,AND(Y616=19,T616="ALTO"),24,AND(Y616=19,T616="BAJO"),22,AND(Y616=19,U616&lt;&gt;0),22,AND(Y616&lt;&gt;0,W616&lt;&gt;0),Y616,TRUE,"FALSO")</f>
        <v>17</v>
      </c>
      <c r="AB616" s="248"/>
      <c r="AC616" s="248"/>
      <c r="AD616" s="430"/>
      <c r="AE616" s="431"/>
      <c r="AF616" s="431"/>
      <c r="AG616" s="223"/>
      <c r="AH616" s="223"/>
      <c r="AI616" s="223"/>
      <c r="AJ616" s="223"/>
      <c r="AK616" s="223"/>
      <c r="AL616" s="223"/>
      <c r="AM616" s="223"/>
      <c r="AN616" s="259"/>
      <c r="AO616" s="223"/>
      <c r="AP616" s="259"/>
      <c r="AR616" s="260"/>
      <c r="AT616" s="260"/>
      <c r="AV616" s="260"/>
    </row>
    <row r="617" spans="1:48" s="225" customFormat="1" ht="71.25" customHeight="1">
      <c r="A617" s="656"/>
      <c r="B617" s="447"/>
      <c r="C617" s="450"/>
      <c r="D617" s="252" t="s">
        <v>914</v>
      </c>
      <c r="E617" s="272" t="s">
        <v>865</v>
      </c>
      <c r="F617" s="185" t="s">
        <v>1</v>
      </c>
      <c r="G617" s="246" t="s">
        <v>51</v>
      </c>
      <c r="H617" s="247" t="s">
        <v>83</v>
      </c>
      <c r="I617" s="248" t="s">
        <v>105</v>
      </c>
      <c r="J617" s="248" t="str">
        <f>IF(OR(F617="SE",F617="SA"),VLOOKUP(I617,'Tabla de Peligros y Riesgo'!$C$2:$E$227,2,FALSE),VLOOKUP(I617,'LISTA DE ASPECTOS - IMPACTOS'!$D$3:$F$72,2,FALSE))</f>
        <v>Riesgos Disergonómico</v>
      </c>
      <c r="K617" s="249" t="str">
        <f>IF(OR(F617="SE",F617="SA"),VLOOKUP(I617,'Tabla de Peligros y Riesgo'!$C$2:$E$227,3,FALSE),VLOOKUP(I617,'LISTA DE ASPECTOS - IMPACTOS'!$D$3:$F$72,3,FALSE))</f>
        <v>Lumbalgia/Dorsalgia/ Hiperlordosis/ Tendinitis de Hombro</v>
      </c>
      <c r="L617" s="250" t="s">
        <v>56</v>
      </c>
      <c r="M617" s="248">
        <v>3</v>
      </c>
      <c r="N617" s="251">
        <f t="shared" si="69"/>
        <v>13</v>
      </c>
      <c r="O617" s="248"/>
      <c r="P617" s="252"/>
      <c r="Q617" s="248"/>
      <c r="R617" s="252"/>
      <c r="S617" s="248"/>
      <c r="T617" s="248"/>
      <c r="U617" s="253" t="s">
        <v>1346</v>
      </c>
      <c r="V617" s="254">
        <v>0.35</v>
      </c>
      <c r="W617" s="253" t="s">
        <v>1196</v>
      </c>
      <c r="X617" s="255">
        <v>0.15</v>
      </c>
      <c r="Y617" s="251">
        <f t="shared" si="70"/>
        <v>13</v>
      </c>
      <c r="Z617" s="256"/>
      <c r="AA617" s="251">
        <f t="array" ref="AA617">_xlfn.IFS(AND(Y617=1,O617&lt;&gt;0),25,AND(Y617=1,Q617&lt;&gt;0),21,AND(Y617=1,T617="ALTO"),16,AND(Y617=1,T617="BAJO"),11,AND(Y617=1,U617&lt;&gt;0),2,AND(Y617=2,O617&lt;&gt;0),25,AND(Y617=2,Q617&lt;&gt;0),21,AND(Y617=2,T617="ALTO"),16,AND(Y617=2,T617="BAJO"),11,AND(Y617=2,U617&lt;&gt;0),4,AND(Y617=3,O617&lt;&gt;0),25,AND(Y617=3,Q617&lt;&gt;0),21,AND(Y617=3,T617="ALTO"),16,AND(Y617=3,T617="BAJO"),12,AND(Y617=3,U617&lt;&gt;0),5,AND(Y617=4,O617&lt;&gt;0),25,AND(Y617=4,Q617&lt;&gt;0),13,AND(Y617=4,T617="ALTO"),16,AND(Y617=4,T617="BAJO"),14,AND(Y617=4,U617&lt;&gt;0),7,AND(Y617=5,O617&lt;&gt;0),25,AND(Y617=5,Q617&lt;&gt;0),21,AND(Y617=5,T617="ALTO"),16,AND(Y617=5,T617="BAJO"),12,AND(Y617=5,U617&lt;&gt;0),8,AND(Y617=6,O617&lt;&gt;0),25,AND(Y617=6,Q617&lt;&gt;0),21,AND(Y617=6,T617="ALTO"),20,AND(Y617=6,T617="BAJO"),17,AND(Y617=6,U617&lt;&gt;0),6,AND(Y617=7,O617&lt;&gt;0),25,AND(Y617=7,Q617&lt;&gt;0),23,AND(Y617=7,T617="ALTO"),16,AND(Y617=7,T617="BAJO"),11,AND(Y617=7,U617&lt;&gt;0),7,AND(Y617=8,O617&lt;&gt;0),25,AND(Y617=8,Q617&lt;&gt;0),21,AND(Y617=8,T617="ALTO"),16,AND(Y617=8,T617="BAJO"),12,AND(Y617=8,U617&lt;&gt;0),8,AND(Y617=9,O617&lt;&gt;0),25,AND(Y617=9,Q617&lt;&gt;0),21,AND(Y617=9,T617="ALTO"),20,AND(Y617=9,T617="BAJO"),17,AND(Y617=9,U617&lt;&gt;0),13,AND(Y617=10,O617&lt;&gt;0),25,AND(Y617=10,Q617&lt;&gt;0),22,AND(Y617=10,T617="ALTO"),21,AND(Y617=10,T617="BAJO"),18,AND(Y617=10,U617&lt;&gt;0),18,AND(Y617=11,O617&lt;&gt;0),25,AND(Y617=11,Q617&lt;&gt;0),23,AND(Y617=11,T617="ALTO"),20,AND(Y617=11,T617="BAJO"),16,AND(Y617=11,U617&lt;&gt;0),11,AND(Y617=12,O617&lt;&gt;0),25,AND(Y617=12,Q617&lt;&gt;0),23,AND(Y617=12,T617="ALTO"),20,AND(Y617=12,T617="BAJO"),16,AND(Y617=12,U617&lt;&gt;0),12,AND(Y617=13,O617&lt;&gt;0),25,AND(Y617=13,Q617&lt;&gt;0),21,AND(Y617=13,T617="ALTO"),20,AND(Y617=13,T617="BAJO"),17,AND(Y617=13,U617&lt;&gt;0),17,AND(Y617=14,O617&lt;&gt;0),25,AND(Y617=14,Q617&lt;&gt;0),24,AND(Y617=14,T617="ALTO"),23,AND(Y617=14,T617="BAJO"),21,AND(Y617=14,U617&lt;&gt;0),18,AND(Y617=15,O617&lt;&gt;0),25,AND(Y617=15,Q617&lt;&gt;0),24,AND(Y617=15,T617="ALTO"),22,AND(Y617=15,T617="BAJO"),19,AND(Y617=15,U617&lt;&gt;0),19,AND(Y617=16,O617&lt;&gt;0),25,AND(Y617=16,Q617&lt;&gt;0),23,AND(Y617=16,T617="ALTO"),23,AND(Y617=16,T617="BAJO"),23,AND(Y617=16,U617&lt;&gt;0),20,AND(Y617=17,O617&lt;&gt;0),25,AND(Y617=17,Q617&lt;&gt;0),24,AND(Y617=17,T617="ALTO"),23,AND(Y617=17,T617="BAJO"),21,AND(Y617=17,U617&lt;&gt;0),20,AND(Y617=18,O617&lt;&gt;0),25,AND(Y617=18,Q617&lt;&gt;0),24,AND(Y617=18,T617="ALTO"),23,AND(Y617=18,T617="BAJO"),22,AND(Y617=18,U617&lt;&gt;0),21,AND(Y617=19,O617&lt;&gt;0),25,AND(Y617=19,Q617&lt;&gt;0),25,AND(Y617=19,T617="ALTO"),24,AND(Y617=19,T617="BAJO"),22,AND(Y617=19,U617&lt;&gt;0),22,AND(Y617&lt;&gt;0,W617&lt;&gt;0),Y617,TRUE,"FALSO")</f>
        <v>17</v>
      </c>
      <c r="AB617" s="248"/>
      <c r="AC617" s="248"/>
      <c r="AD617" s="430"/>
      <c r="AE617" s="431"/>
      <c r="AF617" s="431"/>
      <c r="AG617" s="223"/>
      <c r="AH617" s="223"/>
      <c r="AI617" s="223"/>
      <c r="AJ617" s="223"/>
      <c r="AK617" s="223"/>
      <c r="AL617" s="223"/>
      <c r="AM617" s="223"/>
      <c r="AN617" s="259"/>
      <c r="AO617" s="223"/>
      <c r="AP617" s="259"/>
      <c r="AR617" s="260"/>
      <c r="AT617" s="260"/>
      <c r="AV617" s="260"/>
    </row>
    <row r="618" spans="1:48" s="225" customFormat="1" ht="57" customHeight="1">
      <c r="A618" s="656"/>
      <c r="B618" s="447"/>
      <c r="C618" s="450"/>
      <c r="D618" s="281" t="s">
        <v>914</v>
      </c>
      <c r="E618" s="272" t="s">
        <v>865</v>
      </c>
      <c r="F618" s="185" t="s">
        <v>2</v>
      </c>
      <c r="G618" s="246" t="s">
        <v>52</v>
      </c>
      <c r="H618" s="247" t="s">
        <v>528</v>
      </c>
      <c r="I618" s="248" t="s">
        <v>535</v>
      </c>
      <c r="J618" s="248" t="str">
        <f>IF(OR(F618="SE",F618="SA"),VLOOKUP(I618,'Tabla de Peligros y Riesgo'!$C$2:$E$227,2,FALSE),VLOOKUP(I618,'LISTA DE ASPECTOS - IMPACTOS'!$D$3:$F$72,2,FALSE))</f>
        <v>Alteración de la calidad de suelo/agua</v>
      </c>
      <c r="K618" s="249" t="str">
        <f>IF(OR(F618="SE",F618="SA"),VLOOKUP(I618,'Tabla de Peligros y Riesgo'!$C$2:$E$227,3,FALSE),VLOOKUP(I618,'LISTA DE ASPECTOS - IMPACTOS'!$D$3:$F$72,3,FALSE))</f>
        <v>Potencial afectación a la calidad ambiental del suelo, agua, aire, flora y fauna</v>
      </c>
      <c r="L618" s="250" t="s">
        <v>56</v>
      </c>
      <c r="M618" s="248">
        <v>3</v>
      </c>
      <c r="N618" s="251">
        <f t="shared" si="69"/>
        <v>13</v>
      </c>
      <c r="O618" s="248"/>
      <c r="P618" s="252"/>
      <c r="Q618" s="248"/>
      <c r="R618" s="252"/>
      <c r="S618" s="248"/>
      <c r="T618" s="248"/>
      <c r="U618" s="253" t="s">
        <v>1279</v>
      </c>
      <c r="V618" s="254">
        <v>0.35</v>
      </c>
      <c r="W618" s="253"/>
      <c r="X618" s="255">
        <v>0.15</v>
      </c>
      <c r="Y618" s="251">
        <f t="shared" si="70"/>
        <v>13</v>
      </c>
      <c r="Z618" s="256"/>
      <c r="AA618" s="251">
        <f t="array" ref="AA618">_xlfn.IFS(AND(Y618=1,O618&lt;&gt;0),25,AND(Y618=1,Q618&lt;&gt;0),21,AND(Y618=1,T618="ALTO"),16,AND(Y618=1,T618="BAJO"),11,AND(Y618=1,U618&lt;&gt;0),2,AND(Y618=2,O618&lt;&gt;0),25,AND(Y618=2,Q618&lt;&gt;0),21,AND(Y618=2,T618="ALTO"),16,AND(Y618=2,T618="BAJO"),11,AND(Y618=2,U618&lt;&gt;0),4,AND(Y618=3,O618&lt;&gt;0),25,AND(Y618=3,Q618&lt;&gt;0),21,AND(Y618=3,T618="ALTO"),16,AND(Y618=3,T618="BAJO"),12,AND(Y618=3,U618&lt;&gt;0),5,AND(Y618=4,O618&lt;&gt;0),25,AND(Y618=4,Q618&lt;&gt;0),13,AND(Y618=4,T618="ALTO"),16,AND(Y618=4,T618="BAJO"),14,AND(Y618=4,U618&lt;&gt;0),7,AND(Y618=5,O618&lt;&gt;0),25,AND(Y618=5,Q618&lt;&gt;0),21,AND(Y618=5,T618="ALTO"),16,AND(Y618=5,T618="BAJO"),12,AND(Y618=5,U618&lt;&gt;0),8,AND(Y618=6,O618&lt;&gt;0),25,AND(Y618=6,Q618&lt;&gt;0),21,AND(Y618=6,T618="ALTO"),20,AND(Y618=6,T618="BAJO"),17,AND(Y618=6,U618&lt;&gt;0),6,AND(Y618=7,O618&lt;&gt;0),25,AND(Y618=7,Q618&lt;&gt;0),23,AND(Y618=7,T618="ALTO"),16,AND(Y618=7,T618="BAJO"),11,AND(Y618=7,U618&lt;&gt;0),7,AND(Y618=8,O618&lt;&gt;0),25,AND(Y618=8,Q618&lt;&gt;0),21,AND(Y618=8,T618="ALTO"),16,AND(Y618=8,T618="BAJO"),12,AND(Y618=8,U618&lt;&gt;0),8,AND(Y618=9,O618&lt;&gt;0),25,AND(Y618=9,Q618&lt;&gt;0),21,AND(Y618=9,T618="ALTO"),20,AND(Y618=9,T618="BAJO"),17,AND(Y618=9,U618&lt;&gt;0),13,AND(Y618=10,O618&lt;&gt;0),25,AND(Y618=10,Q618&lt;&gt;0),22,AND(Y618=10,T618="ALTO"),21,AND(Y618=10,T618="BAJO"),18,AND(Y618=10,U618&lt;&gt;0),18,AND(Y618=11,O618&lt;&gt;0),25,AND(Y618=11,Q618&lt;&gt;0),23,AND(Y618=11,T618="ALTO"),20,AND(Y618=11,T618="BAJO"),16,AND(Y618=11,U618&lt;&gt;0),11,AND(Y618=12,O618&lt;&gt;0),25,AND(Y618=12,Q618&lt;&gt;0),23,AND(Y618=12,T618="ALTO"),20,AND(Y618=12,T618="BAJO"),16,AND(Y618=12,U618&lt;&gt;0),12,AND(Y618=13,O618&lt;&gt;0),25,AND(Y618=13,Q618&lt;&gt;0),21,AND(Y618=13,T618="ALTO"),20,AND(Y618=13,T618="BAJO"),17,AND(Y618=13,U618&lt;&gt;0),17,AND(Y618=14,O618&lt;&gt;0),25,AND(Y618=14,Q618&lt;&gt;0),24,AND(Y618=14,T618="ALTO"),23,AND(Y618=14,T618="BAJO"),21,AND(Y618=14,U618&lt;&gt;0),18,AND(Y618=15,O618&lt;&gt;0),25,AND(Y618=15,Q618&lt;&gt;0),24,AND(Y618=15,T618="ALTO"),22,AND(Y618=15,T618="BAJO"),19,AND(Y618=15,U618&lt;&gt;0),19,AND(Y618=16,O618&lt;&gt;0),25,AND(Y618=16,Q618&lt;&gt;0),23,AND(Y618=16,T618="ALTO"),23,AND(Y618=16,T618="BAJO"),23,AND(Y618=16,U618&lt;&gt;0),20,AND(Y618=17,O618&lt;&gt;0),25,AND(Y618=17,Q618&lt;&gt;0),24,AND(Y618=17,T618="ALTO"),23,AND(Y618=17,T618="BAJO"),21,AND(Y618=17,U618&lt;&gt;0),20,AND(Y618=18,O618&lt;&gt;0),25,AND(Y618=18,Q618&lt;&gt;0),24,AND(Y618=18,T618="ALTO"),23,AND(Y618=18,T618="BAJO"),22,AND(Y618=18,U618&lt;&gt;0),21,AND(Y618=19,O618&lt;&gt;0),25,AND(Y618=19,Q618&lt;&gt;0),25,AND(Y618=19,T618="ALTO"),24,AND(Y618=19,T618="BAJO"),22,AND(Y618=19,U618&lt;&gt;0),22,AND(Y618&lt;&gt;0,W618&lt;&gt;0),Y618,TRUE,"FALSO")</f>
        <v>17</v>
      </c>
      <c r="AB618" s="248"/>
      <c r="AC618" s="248"/>
      <c r="AD618" s="430"/>
      <c r="AE618" s="431"/>
      <c r="AF618" s="431"/>
      <c r="AG618" s="223"/>
      <c r="AH618" s="223"/>
      <c r="AI618" s="223"/>
      <c r="AJ618" s="223"/>
      <c r="AK618" s="223"/>
      <c r="AL618" s="223"/>
      <c r="AM618" s="223"/>
      <c r="AN618" s="259"/>
      <c r="AO618" s="223"/>
      <c r="AP618" s="259"/>
      <c r="AR618" s="260"/>
      <c r="AT618" s="260"/>
      <c r="AV618" s="260"/>
    </row>
    <row r="619" spans="1:48" s="225" customFormat="1" ht="71.25" customHeight="1">
      <c r="A619" s="656"/>
      <c r="B619" s="447"/>
      <c r="C619" s="450"/>
      <c r="D619" s="252" t="s">
        <v>915</v>
      </c>
      <c r="E619" s="272" t="s">
        <v>865</v>
      </c>
      <c r="F619" s="185" t="s">
        <v>1</v>
      </c>
      <c r="G619" s="246" t="s">
        <v>51</v>
      </c>
      <c r="H619" s="247" t="s">
        <v>106</v>
      </c>
      <c r="I619" s="248" t="s">
        <v>152</v>
      </c>
      <c r="J619" s="248" t="str">
        <f>IF(OR(F619="SE",F619="SA"),VLOOKUP(I619,'Tabla de Peligros y Riesgo'!$C$2:$E$227,2,FALSE),VLOOKUP(I619,'LISTA DE ASPECTOS - IMPACTOS'!$D$3:$F$72,2,FALSE))</f>
        <v>Riesgos Disergonómico</v>
      </c>
      <c r="K619" s="249" t="str">
        <f>IF(OR(F619="SE",F619="SA"),VLOOKUP(I619,'Tabla de Peligros y Riesgo'!$C$2:$E$227,3,FALSE),VLOOKUP(I619,'LISTA DE ASPECTOS - IMPACTOS'!$D$3:$F$72,3,FALSE))</f>
        <v>Fatiga Muscular/ Dolor / Lesión</v>
      </c>
      <c r="L619" s="250" t="s">
        <v>56</v>
      </c>
      <c r="M619" s="248">
        <v>3</v>
      </c>
      <c r="N619" s="251">
        <f t="shared" si="69"/>
        <v>13</v>
      </c>
      <c r="O619" s="248"/>
      <c r="P619" s="252"/>
      <c r="Q619" s="248"/>
      <c r="R619" s="252"/>
      <c r="S619" s="248"/>
      <c r="T619" s="248"/>
      <c r="U619" s="253" t="s">
        <v>1347</v>
      </c>
      <c r="V619" s="254">
        <v>0.35</v>
      </c>
      <c r="W619" s="253" t="s">
        <v>1196</v>
      </c>
      <c r="X619" s="255"/>
      <c r="Y619" s="251">
        <f t="shared" si="70"/>
        <v>13</v>
      </c>
      <c r="Z619" s="256"/>
      <c r="AA619" s="251">
        <f t="array" ref="AA619">_xlfn.IFS(AND(Y619=1,O619&lt;&gt;0),25,AND(Y619=1,Q619&lt;&gt;0),21,AND(Y619=1,T619="ALTO"),16,AND(Y619=1,T619="BAJO"),11,AND(Y619=1,U619&lt;&gt;0),2,AND(Y619=2,O619&lt;&gt;0),25,AND(Y619=2,Q619&lt;&gt;0),21,AND(Y619=2,T619="ALTO"),16,AND(Y619=2,T619="BAJO"),11,AND(Y619=2,U619&lt;&gt;0),4,AND(Y619=3,O619&lt;&gt;0),25,AND(Y619=3,Q619&lt;&gt;0),21,AND(Y619=3,T619="ALTO"),16,AND(Y619=3,T619="BAJO"),12,AND(Y619=3,U619&lt;&gt;0),5,AND(Y619=4,O619&lt;&gt;0),25,AND(Y619=4,Q619&lt;&gt;0),13,AND(Y619=4,T619="ALTO"),16,AND(Y619=4,T619="BAJO"),14,AND(Y619=4,U619&lt;&gt;0),7,AND(Y619=5,O619&lt;&gt;0),25,AND(Y619=5,Q619&lt;&gt;0),21,AND(Y619=5,T619="ALTO"),16,AND(Y619=5,T619="BAJO"),12,AND(Y619=5,U619&lt;&gt;0),8,AND(Y619=6,O619&lt;&gt;0),25,AND(Y619=6,Q619&lt;&gt;0),21,AND(Y619=6,T619="ALTO"),20,AND(Y619=6,T619="BAJO"),17,AND(Y619=6,U619&lt;&gt;0),6,AND(Y619=7,O619&lt;&gt;0),25,AND(Y619=7,Q619&lt;&gt;0),23,AND(Y619=7,T619="ALTO"),16,AND(Y619=7,T619="BAJO"),11,AND(Y619=7,U619&lt;&gt;0),7,AND(Y619=8,O619&lt;&gt;0),25,AND(Y619=8,Q619&lt;&gt;0),21,AND(Y619=8,T619="ALTO"),16,AND(Y619=8,T619="BAJO"),12,AND(Y619=8,U619&lt;&gt;0),8,AND(Y619=9,O619&lt;&gt;0),25,AND(Y619=9,Q619&lt;&gt;0),21,AND(Y619=9,T619="ALTO"),20,AND(Y619=9,T619="BAJO"),17,AND(Y619=9,U619&lt;&gt;0),13,AND(Y619=10,O619&lt;&gt;0),25,AND(Y619=10,Q619&lt;&gt;0),22,AND(Y619=10,T619="ALTO"),21,AND(Y619=10,T619="BAJO"),18,AND(Y619=10,U619&lt;&gt;0),18,AND(Y619=11,O619&lt;&gt;0),25,AND(Y619=11,Q619&lt;&gt;0),23,AND(Y619=11,T619="ALTO"),20,AND(Y619=11,T619="BAJO"),16,AND(Y619=11,U619&lt;&gt;0),11,AND(Y619=12,O619&lt;&gt;0),25,AND(Y619=12,Q619&lt;&gt;0),23,AND(Y619=12,T619="ALTO"),20,AND(Y619=12,T619="BAJO"),16,AND(Y619=12,U619&lt;&gt;0),12,AND(Y619=13,O619&lt;&gt;0),25,AND(Y619=13,Q619&lt;&gt;0),21,AND(Y619=13,T619="ALTO"),20,AND(Y619=13,T619="BAJO"),17,AND(Y619=13,U619&lt;&gt;0),17,AND(Y619=14,O619&lt;&gt;0),25,AND(Y619=14,Q619&lt;&gt;0),24,AND(Y619=14,T619="ALTO"),23,AND(Y619=14,T619="BAJO"),21,AND(Y619=14,U619&lt;&gt;0),18,AND(Y619=15,O619&lt;&gt;0),25,AND(Y619=15,Q619&lt;&gt;0),24,AND(Y619=15,T619="ALTO"),22,AND(Y619=15,T619="BAJO"),19,AND(Y619=15,U619&lt;&gt;0),19,AND(Y619=16,O619&lt;&gt;0),25,AND(Y619=16,Q619&lt;&gt;0),23,AND(Y619=16,T619="ALTO"),23,AND(Y619=16,T619="BAJO"),23,AND(Y619=16,U619&lt;&gt;0),20,AND(Y619=17,O619&lt;&gt;0),25,AND(Y619=17,Q619&lt;&gt;0),24,AND(Y619=17,T619="ALTO"),23,AND(Y619=17,T619="BAJO"),21,AND(Y619=17,U619&lt;&gt;0),20,AND(Y619=18,O619&lt;&gt;0),25,AND(Y619=18,Q619&lt;&gt;0),24,AND(Y619=18,T619="ALTO"),23,AND(Y619=18,T619="BAJO"),22,AND(Y619=18,U619&lt;&gt;0),21,AND(Y619=19,O619&lt;&gt;0),25,AND(Y619=19,Q619&lt;&gt;0),25,AND(Y619=19,T619="ALTO"),24,AND(Y619=19,T619="BAJO"),22,AND(Y619=19,U619&lt;&gt;0),22,AND(Y619&lt;&gt;0,W619&lt;&gt;0),Y619,TRUE,"FALSO")</f>
        <v>17</v>
      </c>
      <c r="AB619" s="248"/>
      <c r="AC619" s="248"/>
      <c r="AD619" s="430"/>
      <c r="AE619" s="431"/>
      <c r="AF619" s="431"/>
      <c r="AG619" s="223"/>
      <c r="AH619" s="223"/>
      <c r="AI619" s="223"/>
      <c r="AJ619" s="223"/>
      <c r="AK619" s="223"/>
      <c r="AL619" s="223"/>
      <c r="AM619" s="223"/>
      <c r="AN619" s="259"/>
      <c r="AO619" s="223"/>
      <c r="AP619" s="259"/>
      <c r="AR619" s="260"/>
      <c r="AT619" s="260"/>
      <c r="AV619" s="260"/>
    </row>
    <row r="620" spans="1:48" s="225" customFormat="1" ht="71.25" customHeight="1">
      <c r="A620" s="656"/>
      <c r="B620" s="447"/>
      <c r="C620" s="450"/>
      <c r="D620" s="244" t="s">
        <v>795</v>
      </c>
      <c r="E620" s="272" t="s">
        <v>865</v>
      </c>
      <c r="F620" s="185" t="s">
        <v>1</v>
      </c>
      <c r="G620" s="246" t="s">
        <v>51</v>
      </c>
      <c r="H620" s="247" t="s">
        <v>54</v>
      </c>
      <c r="I620" s="248" t="s">
        <v>142</v>
      </c>
      <c r="J620" s="248" t="str">
        <f>IF(OR(F620="SE",F620="SA"),VLOOKUP(I620,'Tabla de Peligros y Riesgo'!$C$2:$E$227,2,FALSE),VLOOKUP(I620,'LISTA DE ASPECTOS - IMPACTOS'!$D$3:$F$72,2,FALSE))</f>
        <v>Colisión/atropello</v>
      </c>
      <c r="K620" s="249" t="str">
        <f>IF(OR(F620="SE",F620="SA"),VLOOKUP(I620,'Tabla de Peligros y Riesgo'!$C$2:$E$227,3,FALSE),VLOOKUP(I620,'LISTA DE ASPECTOS - IMPACTOS'!$D$3:$F$72,3,FALSE))</f>
        <v>Contusión/Fractura/Muerte</v>
      </c>
      <c r="L620" s="250" t="s">
        <v>56</v>
      </c>
      <c r="M620" s="248">
        <v>3</v>
      </c>
      <c r="N620" s="251">
        <f t="shared" si="69"/>
        <v>13</v>
      </c>
      <c r="O620" s="248"/>
      <c r="P620" s="252"/>
      <c r="Q620" s="248"/>
      <c r="R620" s="252"/>
      <c r="S620" s="248" t="s">
        <v>1207</v>
      </c>
      <c r="T620" s="248" t="s">
        <v>53</v>
      </c>
      <c r="U620" s="253" t="s">
        <v>1208</v>
      </c>
      <c r="V620" s="254">
        <v>0.35</v>
      </c>
      <c r="W620" s="253" t="s">
        <v>1196</v>
      </c>
      <c r="X620" s="255"/>
      <c r="Y620" s="251">
        <f t="shared" si="70"/>
        <v>13</v>
      </c>
      <c r="Z620" s="256"/>
      <c r="AA620" s="251">
        <f t="array" ref="AA620">_xlfn.IFS(AND(Y620=1,O620&lt;&gt;0),25,AND(Y620=1,Q620&lt;&gt;0),21,AND(Y620=1,T620="ALTO"),16,AND(Y620=1,T620="BAJO"),11,AND(Y620=1,U620&lt;&gt;0),2,AND(Y620=2,O620&lt;&gt;0),25,AND(Y620=2,Q620&lt;&gt;0),21,AND(Y620=2,T620="ALTO"),16,AND(Y620=2,T620="BAJO"),11,AND(Y620=2,U620&lt;&gt;0),4,AND(Y620=3,O620&lt;&gt;0),25,AND(Y620=3,Q620&lt;&gt;0),21,AND(Y620=3,T620="ALTO"),16,AND(Y620=3,T620="BAJO"),12,AND(Y620=3,U620&lt;&gt;0),5,AND(Y620=4,O620&lt;&gt;0),25,AND(Y620=4,Q620&lt;&gt;0),13,AND(Y620=4,T620="ALTO"),16,AND(Y620=4,T620="BAJO"),14,AND(Y620=4,U620&lt;&gt;0),7,AND(Y620=5,O620&lt;&gt;0),25,AND(Y620=5,Q620&lt;&gt;0),21,AND(Y620=5,T620="ALTO"),16,AND(Y620=5,T620="BAJO"),12,AND(Y620=5,U620&lt;&gt;0),8,AND(Y620=6,O620&lt;&gt;0),25,AND(Y620=6,Q620&lt;&gt;0),21,AND(Y620=6,T620="ALTO"),20,AND(Y620=6,T620="BAJO"),17,AND(Y620=6,U620&lt;&gt;0),6,AND(Y620=7,O620&lt;&gt;0),25,AND(Y620=7,Q620&lt;&gt;0),23,AND(Y620=7,T620="ALTO"),16,AND(Y620=7,T620="BAJO"),11,AND(Y620=7,U620&lt;&gt;0),7,AND(Y620=8,O620&lt;&gt;0),25,AND(Y620=8,Q620&lt;&gt;0),21,AND(Y620=8,T620="ALTO"),16,AND(Y620=8,T620="BAJO"),12,AND(Y620=8,U620&lt;&gt;0),8,AND(Y620=9,O620&lt;&gt;0),25,AND(Y620=9,Q620&lt;&gt;0),21,AND(Y620=9,T620="ALTO"),20,AND(Y620=9,T620="BAJO"),17,AND(Y620=9,U620&lt;&gt;0),13,AND(Y620=10,O620&lt;&gt;0),25,AND(Y620=10,Q620&lt;&gt;0),22,AND(Y620=10,T620="ALTO"),21,AND(Y620=10,T620="BAJO"),18,AND(Y620=10,U620&lt;&gt;0),18,AND(Y620=11,O620&lt;&gt;0),25,AND(Y620=11,Q620&lt;&gt;0),23,AND(Y620=11,T620="ALTO"),20,AND(Y620=11,T620="BAJO"),16,AND(Y620=11,U620&lt;&gt;0),11,AND(Y620=12,O620&lt;&gt;0),25,AND(Y620=12,Q620&lt;&gt;0),23,AND(Y620=12,T620="ALTO"),20,AND(Y620=12,T620="BAJO"),16,AND(Y620=12,U620&lt;&gt;0),12,AND(Y620=13,O620&lt;&gt;0),25,AND(Y620=13,Q620&lt;&gt;0),21,AND(Y620=13,T620="ALTO"),20,AND(Y620=13,T620="BAJO"),17,AND(Y620=13,U620&lt;&gt;0),17,AND(Y620=14,O620&lt;&gt;0),25,AND(Y620=14,Q620&lt;&gt;0),24,AND(Y620=14,T620="ALTO"),23,AND(Y620=14,T620="BAJO"),21,AND(Y620=14,U620&lt;&gt;0),18,AND(Y620=15,O620&lt;&gt;0),25,AND(Y620=15,Q620&lt;&gt;0),24,AND(Y620=15,T620="ALTO"),22,AND(Y620=15,T620="BAJO"),19,AND(Y620=15,U620&lt;&gt;0),19,AND(Y620=16,O620&lt;&gt;0),25,AND(Y620=16,Q620&lt;&gt;0),23,AND(Y620=16,T620="ALTO"),23,AND(Y620=16,T620="BAJO"),23,AND(Y620=16,U620&lt;&gt;0),20,AND(Y620=17,O620&lt;&gt;0),25,AND(Y620=17,Q620&lt;&gt;0),24,AND(Y620=17,T620="ALTO"),23,AND(Y620=17,T620="BAJO"),21,AND(Y620=17,U620&lt;&gt;0),20,AND(Y620=18,O620&lt;&gt;0),25,AND(Y620=18,Q620&lt;&gt;0),24,AND(Y620=18,T620="ALTO"),23,AND(Y620=18,T620="BAJO"),22,AND(Y620=18,U620&lt;&gt;0),21,AND(Y620=19,O620&lt;&gt;0),25,AND(Y620=19,Q620&lt;&gt;0),25,AND(Y620=19,T620="ALTO"),24,AND(Y620=19,T620="BAJO"),22,AND(Y620=19,U620&lt;&gt;0),22,AND(Y620&lt;&gt;0,W620&lt;&gt;0),Y620,TRUE,"FALSO")</f>
        <v>20</v>
      </c>
      <c r="AB620" s="248"/>
      <c r="AC620" s="248"/>
      <c r="AD620" s="430"/>
      <c r="AE620" s="431"/>
      <c r="AF620" s="431"/>
      <c r="AG620" s="223"/>
      <c r="AH620" s="223"/>
      <c r="AI620" s="223"/>
      <c r="AJ620" s="223"/>
      <c r="AK620" s="223"/>
      <c r="AL620" s="223"/>
      <c r="AM620" s="223"/>
      <c r="AN620" s="259"/>
      <c r="AO620" s="223"/>
      <c r="AP620" s="259"/>
      <c r="AR620" s="260"/>
      <c r="AT620" s="260"/>
      <c r="AV620" s="260"/>
    </row>
    <row r="621" spans="1:48" s="225" customFormat="1" ht="71.25" customHeight="1">
      <c r="A621" s="656"/>
      <c r="B621" s="447"/>
      <c r="C621" s="450"/>
      <c r="D621" s="252" t="s">
        <v>812</v>
      </c>
      <c r="E621" s="272" t="s">
        <v>865</v>
      </c>
      <c r="F621" s="185" t="s">
        <v>1</v>
      </c>
      <c r="G621" s="246" t="s">
        <v>51</v>
      </c>
      <c r="H621" s="247" t="s">
        <v>92</v>
      </c>
      <c r="I621" s="248" t="s">
        <v>134</v>
      </c>
      <c r="J621" s="248" t="str">
        <f>IF(OR(F621="SE",F621="SA"),VLOOKUP(I621,'Tabla de Peligros y Riesgo'!$C$2:$E$227,2,FALSE),VLOOKUP(I621,'LISTA DE ASPECTOS - IMPACTOS'!$D$3:$F$72,2,FALSE))</f>
        <v>Atrapamiento</v>
      </c>
      <c r="K621" s="249" t="str">
        <f>IF(OR(F621="SE",F621="SA"),VLOOKUP(I621,'Tabla de Peligros y Riesgo'!$C$2:$E$227,3,FALSE),VLOOKUP(I621,'LISTA DE ASPECTOS - IMPACTOS'!$D$3:$F$72,3,FALSE))</f>
        <v>Heridas/Amputación/Contusión/Fractura/Muerte</v>
      </c>
      <c r="L621" s="250" t="s">
        <v>65</v>
      </c>
      <c r="M621" s="248">
        <v>2</v>
      </c>
      <c r="N621" s="251">
        <f t="shared" si="69"/>
        <v>12</v>
      </c>
      <c r="O621" s="248"/>
      <c r="P621" s="252"/>
      <c r="Q621" s="248"/>
      <c r="R621" s="252"/>
      <c r="S621" s="248" t="s">
        <v>1269</v>
      </c>
      <c r="T621" s="248" t="s">
        <v>53</v>
      </c>
      <c r="U621" s="253" t="s">
        <v>1286</v>
      </c>
      <c r="V621" s="254"/>
      <c r="W621" s="253" t="s">
        <v>1196</v>
      </c>
      <c r="X621" s="255"/>
      <c r="Y621" s="251">
        <f t="shared" si="70"/>
        <v>12</v>
      </c>
      <c r="Z621" s="256"/>
      <c r="AA621" s="251">
        <f t="array" ref="AA621">_xlfn.IFS(AND(Y621=1,O621&lt;&gt;0),25,AND(Y621=1,Q621&lt;&gt;0),21,AND(Y621=1,T621="ALTO"),16,AND(Y621=1,T621="BAJO"),11,AND(Y621=1,U621&lt;&gt;0),2,AND(Y621=2,O621&lt;&gt;0),25,AND(Y621=2,Q621&lt;&gt;0),21,AND(Y621=2,T621="ALTO"),16,AND(Y621=2,T621="BAJO"),11,AND(Y621=2,U621&lt;&gt;0),4,AND(Y621=3,O621&lt;&gt;0),25,AND(Y621=3,Q621&lt;&gt;0),21,AND(Y621=3,T621="ALTO"),16,AND(Y621=3,T621="BAJO"),12,AND(Y621=3,U621&lt;&gt;0),5,AND(Y621=4,O621&lt;&gt;0),25,AND(Y621=4,Q621&lt;&gt;0),13,AND(Y621=4,T621="ALTO"),16,AND(Y621=4,T621="BAJO"),14,AND(Y621=4,U621&lt;&gt;0),7,AND(Y621=5,O621&lt;&gt;0),25,AND(Y621=5,Q621&lt;&gt;0),21,AND(Y621=5,T621="ALTO"),16,AND(Y621=5,T621="BAJO"),12,AND(Y621=5,U621&lt;&gt;0),8,AND(Y621=6,O621&lt;&gt;0),25,AND(Y621=6,Q621&lt;&gt;0),21,AND(Y621=6,T621="ALTO"),20,AND(Y621=6,T621="BAJO"),17,AND(Y621=6,U621&lt;&gt;0),6,AND(Y621=7,O621&lt;&gt;0),25,AND(Y621=7,Q621&lt;&gt;0),23,AND(Y621=7,T621="ALTO"),16,AND(Y621=7,T621="BAJO"),11,AND(Y621=7,U621&lt;&gt;0),7,AND(Y621=8,O621&lt;&gt;0),25,AND(Y621=8,Q621&lt;&gt;0),21,AND(Y621=8,T621="ALTO"),16,AND(Y621=8,T621="BAJO"),12,AND(Y621=8,U621&lt;&gt;0),8,AND(Y621=9,O621&lt;&gt;0),25,AND(Y621=9,Q621&lt;&gt;0),21,AND(Y621=9,T621="ALTO"),20,AND(Y621=9,T621="BAJO"),17,AND(Y621=9,U621&lt;&gt;0),13,AND(Y621=10,O621&lt;&gt;0),25,AND(Y621=10,Q621&lt;&gt;0),22,AND(Y621=10,T621="ALTO"),21,AND(Y621=10,T621="BAJO"),18,AND(Y621=10,U621&lt;&gt;0),18,AND(Y621=11,O621&lt;&gt;0),25,AND(Y621=11,Q621&lt;&gt;0),23,AND(Y621=11,T621="ALTO"),20,AND(Y621=11,T621="BAJO"),16,AND(Y621=11,U621&lt;&gt;0),11,AND(Y621=12,O621&lt;&gt;0),25,AND(Y621=12,Q621&lt;&gt;0),23,AND(Y621=12,T621="ALTO"),20,AND(Y621=12,T621="BAJO"),16,AND(Y621=12,U621&lt;&gt;0),12,AND(Y621=13,O621&lt;&gt;0),25,AND(Y621=13,Q621&lt;&gt;0),21,AND(Y621=13,T621="ALTO"),20,AND(Y621=13,T621="BAJO"),17,AND(Y621=13,U621&lt;&gt;0),17,AND(Y621=14,O621&lt;&gt;0),25,AND(Y621=14,Q621&lt;&gt;0),24,AND(Y621=14,T621="ALTO"),23,AND(Y621=14,T621="BAJO"),21,AND(Y621=14,U621&lt;&gt;0),18,AND(Y621=15,O621&lt;&gt;0),25,AND(Y621=15,Q621&lt;&gt;0),24,AND(Y621=15,T621="ALTO"),22,AND(Y621=15,T621="BAJO"),19,AND(Y621=15,U621&lt;&gt;0),19,AND(Y621=16,O621&lt;&gt;0),25,AND(Y621=16,Q621&lt;&gt;0),23,AND(Y621=16,T621="ALTO"),23,AND(Y621=16,T621="BAJO"),23,AND(Y621=16,U621&lt;&gt;0),20,AND(Y621=17,O621&lt;&gt;0),25,AND(Y621=17,Q621&lt;&gt;0),24,AND(Y621=17,T621="ALTO"),23,AND(Y621=17,T621="BAJO"),21,AND(Y621=17,U621&lt;&gt;0),20,AND(Y621=18,O621&lt;&gt;0),25,AND(Y621=18,Q621&lt;&gt;0),24,AND(Y621=18,T621="ALTO"),23,AND(Y621=18,T621="BAJO"),22,AND(Y621=18,U621&lt;&gt;0),21,AND(Y621=19,O621&lt;&gt;0),25,AND(Y621=19,Q621&lt;&gt;0),25,AND(Y621=19,T621="ALTO"),24,AND(Y621=19,T621="BAJO"),22,AND(Y621=19,U621&lt;&gt;0),22,AND(Y621&lt;&gt;0,W621&lt;&gt;0),Y621,TRUE,"FALSO")</f>
        <v>20</v>
      </c>
      <c r="AB621" s="248"/>
      <c r="AC621" s="248"/>
      <c r="AD621" s="430"/>
      <c r="AE621" s="431"/>
      <c r="AF621" s="431"/>
      <c r="AG621" s="223"/>
      <c r="AH621" s="223"/>
      <c r="AI621" s="223"/>
      <c r="AJ621" s="223"/>
      <c r="AK621" s="223"/>
      <c r="AL621" s="223"/>
      <c r="AM621" s="223"/>
      <c r="AN621" s="259"/>
      <c r="AO621" s="223"/>
      <c r="AP621" s="259"/>
      <c r="AR621" s="260"/>
      <c r="AT621" s="260"/>
      <c r="AV621" s="260"/>
    </row>
    <row r="622" spans="1:48" s="225" customFormat="1" ht="47.25" customHeight="1">
      <c r="A622" s="656"/>
      <c r="B622" s="447"/>
      <c r="C622" s="450"/>
      <c r="D622" s="268" t="s">
        <v>819</v>
      </c>
      <c r="E622" s="272" t="s">
        <v>865</v>
      </c>
      <c r="F622" s="185" t="s">
        <v>0</v>
      </c>
      <c r="G622" s="246" t="s">
        <v>51</v>
      </c>
      <c r="H622" s="247" t="s">
        <v>135</v>
      </c>
      <c r="I622" s="248" t="s">
        <v>148</v>
      </c>
      <c r="J622" s="248" t="str">
        <f>IF(OR(F622="SE",F622="SA"),VLOOKUP(I622,'Tabla de Peligros y Riesgo'!$C$2:$E$227,2,FALSE),VLOOKUP(I622,'LISTA DE ASPECTOS - IMPACTOS'!$D$3:$F$72,2,FALSE))</f>
        <v>Riesgos Disergonómico</v>
      </c>
      <c r="K622" s="249" t="str">
        <f>IF(OR(F622="SE",F622="SA"),VLOOKUP(I622,'Tabla de Peligros y Riesgo'!$C$2:$E$227,3,FALSE),VLOOKUP(I622,'LISTA DE ASPECTOS - IMPACTOS'!$D$3:$F$72,3,FALSE))</f>
        <v>Lumbalgia</v>
      </c>
      <c r="L622" s="250" t="s">
        <v>56</v>
      </c>
      <c r="M622" s="248">
        <v>3</v>
      </c>
      <c r="N622" s="251">
        <f t="shared" si="69"/>
        <v>13</v>
      </c>
      <c r="O622" s="248"/>
      <c r="P622" s="252"/>
      <c r="Q622" s="248"/>
      <c r="R622" s="252"/>
      <c r="S622" s="248"/>
      <c r="T622" s="248"/>
      <c r="U622" s="248" t="s">
        <v>1253</v>
      </c>
      <c r="V622" s="254"/>
      <c r="W622" s="253" t="s">
        <v>1196</v>
      </c>
      <c r="X622" s="255"/>
      <c r="Y622" s="251">
        <f t="shared" si="70"/>
        <v>13</v>
      </c>
      <c r="Z622" s="256"/>
      <c r="AA622" s="251">
        <f t="array" ref="AA622">_xlfn.IFS(AND(Y622=1,O622&lt;&gt;0),25,AND(Y622=1,Q622&lt;&gt;0),21,AND(Y622=1,T622="ALTO"),16,AND(Y622=1,T622="BAJO"),11,AND(Y622=1,U622&lt;&gt;0),2,AND(Y622=2,O622&lt;&gt;0),25,AND(Y622=2,Q622&lt;&gt;0),21,AND(Y622=2,T622="ALTO"),16,AND(Y622=2,T622="BAJO"),11,AND(Y622=2,U622&lt;&gt;0),4,AND(Y622=3,O622&lt;&gt;0),25,AND(Y622=3,Q622&lt;&gt;0),21,AND(Y622=3,T622="ALTO"),16,AND(Y622=3,T622="BAJO"),12,AND(Y622=3,U622&lt;&gt;0),5,AND(Y622=4,O622&lt;&gt;0),25,AND(Y622=4,Q622&lt;&gt;0),13,AND(Y622=4,T622="ALTO"),16,AND(Y622=4,T622="BAJO"),14,AND(Y622=4,U622&lt;&gt;0),7,AND(Y622=5,O622&lt;&gt;0),25,AND(Y622=5,Q622&lt;&gt;0),21,AND(Y622=5,T622="ALTO"),16,AND(Y622=5,T622="BAJO"),12,AND(Y622=5,U622&lt;&gt;0),8,AND(Y622=6,O622&lt;&gt;0),25,AND(Y622=6,Q622&lt;&gt;0),21,AND(Y622=6,T622="ALTO"),20,AND(Y622=6,T622="BAJO"),17,AND(Y622=6,U622&lt;&gt;0),6,AND(Y622=7,O622&lt;&gt;0),25,AND(Y622=7,Q622&lt;&gt;0),23,AND(Y622=7,T622="ALTO"),16,AND(Y622=7,T622="BAJO"),11,AND(Y622=7,U622&lt;&gt;0),7,AND(Y622=8,O622&lt;&gt;0),25,AND(Y622=8,Q622&lt;&gt;0),21,AND(Y622=8,T622="ALTO"),16,AND(Y622=8,T622="BAJO"),12,AND(Y622=8,U622&lt;&gt;0),8,AND(Y622=9,O622&lt;&gt;0),25,AND(Y622=9,Q622&lt;&gt;0),21,AND(Y622=9,T622="ALTO"),20,AND(Y622=9,T622="BAJO"),17,AND(Y622=9,U622&lt;&gt;0),13,AND(Y622=10,O622&lt;&gt;0),25,AND(Y622=10,Q622&lt;&gt;0),22,AND(Y622=10,T622="ALTO"),21,AND(Y622=10,T622="BAJO"),18,AND(Y622=10,U622&lt;&gt;0),18,AND(Y622=11,O622&lt;&gt;0),25,AND(Y622=11,Q622&lt;&gt;0),23,AND(Y622=11,T622="ALTO"),20,AND(Y622=11,T622="BAJO"),16,AND(Y622=11,U622&lt;&gt;0),11,AND(Y622=12,O622&lt;&gt;0),25,AND(Y622=12,Q622&lt;&gt;0),23,AND(Y622=12,T622="ALTO"),20,AND(Y622=12,T622="BAJO"),16,AND(Y622=12,U622&lt;&gt;0),12,AND(Y622=13,O622&lt;&gt;0),25,AND(Y622=13,Q622&lt;&gt;0),21,AND(Y622=13,T622="ALTO"),20,AND(Y622=13,T622="BAJO"),17,AND(Y622=13,U622&lt;&gt;0),17,AND(Y622=14,O622&lt;&gt;0),25,AND(Y622=14,Q622&lt;&gt;0),24,AND(Y622=14,T622="ALTO"),23,AND(Y622=14,T622="BAJO"),21,AND(Y622=14,U622&lt;&gt;0),18,AND(Y622=15,O622&lt;&gt;0),25,AND(Y622=15,Q622&lt;&gt;0),24,AND(Y622=15,T622="ALTO"),22,AND(Y622=15,T622="BAJO"),19,AND(Y622=15,U622&lt;&gt;0),19,AND(Y622=16,O622&lt;&gt;0),25,AND(Y622=16,Q622&lt;&gt;0),23,AND(Y622=16,T622="ALTO"),23,AND(Y622=16,T622="BAJO"),23,AND(Y622=16,U622&lt;&gt;0),20,AND(Y622=17,O622&lt;&gt;0),25,AND(Y622=17,Q622&lt;&gt;0),24,AND(Y622=17,T622="ALTO"),23,AND(Y622=17,T622="BAJO"),21,AND(Y622=17,U622&lt;&gt;0),20,AND(Y622=18,O622&lt;&gt;0),25,AND(Y622=18,Q622&lt;&gt;0),24,AND(Y622=18,T622="ALTO"),23,AND(Y622=18,T622="BAJO"),22,AND(Y622=18,U622&lt;&gt;0),21,AND(Y622=19,O622&lt;&gt;0),25,AND(Y622=19,Q622&lt;&gt;0),25,AND(Y622=19,T622="ALTO"),24,AND(Y622=19,T622="BAJO"),22,AND(Y622=19,U622&lt;&gt;0),22,AND(Y622&lt;&gt;0,W622&lt;&gt;0),Y622,TRUE,"FALSO")</f>
        <v>17</v>
      </c>
      <c r="AB622" s="248"/>
      <c r="AC622" s="248"/>
      <c r="AD622" s="430"/>
      <c r="AE622" s="431"/>
      <c r="AF622" s="431"/>
      <c r="AG622" s="223"/>
      <c r="AH622" s="223"/>
      <c r="AI622" s="223"/>
      <c r="AJ622" s="223"/>
      <c r="AK622" s="223"/>
      <c r="AL622" s="223"/>
      <c r="AM622" s="223"/>
      <c r="AN622" s="259"/>
      <c r="AO622" s="223"/>
      <c r="AP622" s="259"/>
      <c r="AR622" s="260"/>
      <c r="AT622" s="260"/>
      <c r="AV622" s="260"/>
    </row>
    <row r="623" spans="1:48" ht="57" customHeight="1">
      <c r="A623" s="656"/>
      <c r="B623" s="448"/>
      <c r="C623" s="451"/>
      <c r="D623" s="270" t="s">
        <v>819</v>
      </c>
      <c r="E623" s="272" t="s">
        <v>865</v>
      </c>
      <c r="F623" s="185" t="s">
        <v>2</v>
      </c>
      <c r="G623" s="246" t="s">
        <v>52</v>
      </c>
      <c r="H623" s="247" t="s">
        <v>128</v>
      </c>
      <c r="I623" s="248" t="s">
        <v>150</v>
      </c>
      <c r="J623" s="248" t="str">
        <f>IF(OR(F623="SE",F623="SA"),VLOOKUP(I623,'Tabla de Peligros y Riesgo'!$C$2:$E$227,2,FALSE),VLOOKUP(I623,'LISTA DE ASPECTOS - IMPACTOS'!$D$3:$F$72,2,FALSE))</f>
        <v>Alteración de la calidad de suelo/agua</v>
      </c>
      <c r="K623" s="249" t="str">
        <f>IF(OR(F623="SE",F623="SA"),VLOOKUP(I623,'Tabla de Peligros y Riesgo'!$C$2:$E$227,3,FALSE),VLOOKUP(I623,'LISTA DE ASPECTOS - IMPACTOS'!$D$3:$F$72,3,FALSE))</f>
        <v>Potencial afectación a la calidad ambiental del suelo, agua, aire, flora y fauna</v>
      </c>
      <c r="L623" s="250" t="s">
        <v>56</v>
      </c>
      <c r="M623" s="248">
        <v>3</v>
      </c>
      <c r="N623" s="251">
        <f t="shared" si="69"/>
        <v>13</v>
      </c>
      <c r="O623" s="248"/>
      <c r="P623" s="252"/>
      <c r="Q623" s="248"/>
      <c r="R623" s="252"/>
      <c r="S623" s="248"/>
      <c r="T623" s="248"/>
      <c r="U623" s="248" t="s">
        <v>1253</v>
      </c>
      <c r="V623" s="252"/>
      <c r="W623" s="253"/>
      <c r="X623" s="255"/>
      <c r="Y623" s="251">
        <f t="shared" si="70"/>
        <v>13</v>
      </c>
      <c r="Z623" s="256"/>
      <c r="AA623" s="251">
        <f t="array" ref="AA623">_xlfn.IFS(AND(Y623=1,O623&lt;&gt;0),25,AND(Y623=1,Q623&lt;&gt;0),21,AND(Y623=1,T623="ALTO"),16,AND(Y623=1,T623="BAJO"),11,AND(Y623=1,U623&lt;&gt;0),2,AND(Y623=2,O623&lt;&gt;0),25,AND(Y623=2,Q623&lt;&gt;0),21,AND(Y623=2,T623="ALTO"),16,AND(Y623=2,T623="BAJO"),11,AND(Y623=2,U623&lt;&gt;0),4,AND(Y623=3,O623&lt;&gt;0),25,AND(Y623=3,Q623&lt;&gt;0),21,AND(Y623=3,T623="ALTO"),16,AND(Y623=3,T623="BAJO"),12,AND(Y623=3,U623&lt;&gt;0),5,AND(Y623=4,O623&lt;&gt;0),25,AND(Y623=4,Q623&lt;&gt;0),13,AND(Y623=4,T623="ALTO"),16,AND(Y623=4,T623="BAJO"),14,AND(Y623=4,U623&lt;&gt;0),7,AND(Y623=5,O623&lt;&gt;0),25,AND(Y623=5,Q623&lt;&gt;0),21,AND(Y623=5,T623="ALTO"),16,AND(Y623=5,T623="BAJO"),12,AND(Y623=5,U623&lt;&gt;0),8,AND(Y623=6,O623&lt;&gt;0),25,AND(Y623=6,Q623&lt;&gt;0),21,AND(Y623=6,T623="ALTO"),20,AND(Y623=6,T623="BAJO"),17,AND(Y623=6,U623&lt;&gt;0),6,AND(Y623=7,O623&lt;&gt;0),25,AND(Y623=7,Q623&lt;&gt;0),23,AND(Y623=7,T623="ALTO"),16,AND(Y623=7,T623="BAJO"),11,AND(Y623=7,U623&lt;&gt;0),7,AND(Y623=8,O623&lt;&gt;0),25,AND(Y623=8,Q623&lt;&gt;0),21,AND(Y623=8,T623="ALTO"),16,AND(Y623=8,T623="BAJO"),12,AND(Y623=8,U623&lt;&gt;0),8,AND(Y623=9,O623&lt;&gt;0),25,AND(Y623=9,Q623&lt;&gt;0),21,AND(Y623=9,T623="ALTO"),20,AND(Y623=9,T623="BAJO"),17,AND(Y623=9,U623&lt;&gt;0),13,AND(Y623=10,O623&lt;&gt;0),25,AND(Y623=10,Q623&lt;&gt;0),22,AND(Y623=10,T623="ALTO"),21,AND(Y623=10,T623="BAJO"),18,AND(Y623=10,U623&lt;&gt;0),18,AND(Y623=11,O623&lt;&gt;0),25,AND(Y623=11,Q623&lt;&gt;0),23,AND(Y623=11,T623="ALTO"),20,AND(Y623=11,T623="BAJO"),16,AND(Y623=11,U623&lt;&gt;0),11,AND(Y623=12,O623&lt;&gt;0),25,AND(Y623=12,Q623&lt;&gt;0),23,AND(Y623=12,T623="ALTO"),20,AND(Y623=12,T623="BAJO"),16,AND(Y623=12,U623&lt;&gt;0),12,AND(Y623=13,O623&lt;&gt;0),25,AND(Y623=13,Q623&lt;&gt;0),21,AND(Y623=13,T623="ALTO"),20,AND(Y623=13,T623="BAJO"),17,AND(Y623=13,U623&lt;&gt;0),17,AND(Y623=14,O623&lt;&gt;0),25,AND(Y623=14,Q623&lt;&gt;0),24,AND(Y623=14,T623="ALTO"),23,AND(Y623=14,T623="BAJO"),21,AND(Y623=14,U623&lt;&gt;0),18,AND(Y623=15,O623&lt;&gt;0),25,AND(Y623=15,Q623&lt;&gt;0),24,AND(Y623=15,T623="ALTO"),22,AND(Y623=15,T623="BAJO"),19,AND(Y623=15,U623&lt;&gt;0),19,AND(Y623=16,O623&lt;&gt;0),25,AND(Y623=16,Q623&lt;&gt;0),23,AND(Y623=16,T623="ALTO"),23,AND(Y623=16,T623="BAJO"),23,AND(Y623=16,U623&lt;&gt;0),20,AND(Y623=17,O623&lt;&gt;0),25,AND(Y623=17,Q623&lt;&gt;0),24,AND(Y623=17,T623="ALTO"),23,AND(Y623=17,T623="BAJO"),21,AND(Y623=17,U623&lt;&gt;0),20,AND(Y623=18,O623&lt;&gt;0),25,AND(Y623=18,Q623&lt;&gt;0),24,AND(Y623=18,T623="ALTO"),23,AND(Y623=18,T623="BAJO"),22,AND(Y623=18,U623&lt;&gt;0),21,AND(Y623=19,O623&lt;&gt;0),25,AND(Y623=19,Q623&lt;&gt;0),25,AND(Y623=19,T623="ALTO"),24,AND(Y623=19,T623="BAJO"),22,AND(Y623=19,U623&lt;&gt;0),22,AND(Y623&lt;&gt;0,W623&lt;&gt;0),Y623,TRUE,"FALSO")</f>
        <v>17</v>
      </c>
      <c r="AB623" s="50"/>
      <c r="AC623" s="50"/>
      <c r="AD623" s="432"/>
      <c r="AE623" s="433"/>
      <c r="AF623" s="433"/>
      <c r="AN623" s="265"/>
      <c r="AP623" s="265"/>
      <c r="AR623" s="266"/>
      <c r="AT623" s="266"/>
      <c r="AV623" s="266"/>
    </row>
    <row r="624" spans="1:48" s="225" customFormat="1" ht="57" customHeight="1">
      <c r="A624" s="656"/>
      <c r="B624" s="591">
        <v>42</v>
      </c>
      <c r="C624" s="594" t="s">
        <v>916</v>
      </c>
      <c r="D624" s="268" t="s">
        <v>814</v>
      </c>
      <c r="E624" s="252" t="s">
        <v>865</v>
      </c>
      <c r="F624" s="185" t="s">
        <v>0</v>
      </c>
      <c r="G624" s="246" t="s">
        <v>51</v>
      </c>
      <c r="H624" s="247" t="s">
        <v>71</v>
      </c>
      <c r="I624" s="248" t="s">
        <v>72</v>
      </c>
      <c r="J624" s="248" t="str">
        <f>IF(OR(F624="SE",F624="SA"),VLOOKUP(I624,'Tabla de Peligros y Riesgo'!$C$2:$E$227,2,FALSE),VLOOKUP(I624,'LISTA DE ASPECTOS - IMPACTOS'!$D$3:$F$72,2,FALSE))</f>
        <v>Contagio</v>
      </c>
      <c r="K624" s="249" t="str">
        <f>IF(OR(F624="SE",F624="SA"),VLOOKUP(I624,'Tabla de Peligros y Riesgo'!$C$2:$E$227,3,FALSE),VLOOKUP(I624,'LISTA DE ASPECTOS - IMPACTOS'!$D$3:$F$72,3,FALSE))</f>
        <v xml:space="preserve">Infección/Muerte </v>
      </c>
      <c r="L624" s="250" t="s">
        <v>90</v>
      </c>
      <c r="M624" s="248">
        <v>2</v>
      </c>
      <c r="N624" s="251">
        <f t="shared" si="69"/>
        <v>5</v>
      </c>
      <c r="O624" s="248"/>
      <c r="P624" s="252"/>
      <c r="Q624" s="248"/>
      <c r="R624" s="252"/>
      <c r="S624" s="248" t="s">
        <v>1190</v>
      </c>
      <c r="T624" s="248" t="s">
        <v>53</v>
      </c>
      <c r="U624" s="253" t="s">
        <v>1191</v>
      </c>
      <c r="V624" s="254">
        <v>0.35</v>
      </c>
      <c r="W624" s="253" t="s">
        <v>1192</v>
      </c>
      <c r="X624" s="255">
        <v>0.15</v>
      </c>
      <c r="Y624" s="251">
        <f t="shared" si="70"/>
        <v>5</v>
      </c>
      <c r="Z624" s="256"/>
      <c r="AA624" s="251">
        <f t="array" ref="AA624">_xlfn.IFS(AND(Y624=1,O624&lt;&gt;0),25,AND(Y624=1,Q624&lt;&gt;0),21,AND(Y624=1,T624="ALTO"),16,AND(Y624=1,T624="BAJO"),11,AND(Y624=1,U624&lt;&gt;0),2,AND(Y624=2,O624&lt;&gt;0),25,AND(Y624=2,Q624&lt;&gt;0),21,AND(Y624=2,T624="ALTO"),16,AND(Y624=2,T624="BAJO"),11,AND(Y624=2,U624&lt;&gt;0),4,AND(Y624=3,O624&lt;&gt;0),25,AND(Y624=3,Q624&lt;&gt;0),21,AND(Y624=3,T624="ALTO"),16,AND(Y624=3,T624="BAJO"),12,AND(Y624=3,U624&lt;&gt;0),5,AND(Y624=4,O624&lt;&gt;0),25,AND(Y624=4,Q624&lt;&gt;0),13,AND(Y624=4,T624="ALTO"),16,AND(Y624=4,T624="BAJO"),14,AND(Y624=4,U624&lt;&gt;0),7,AND(Y624=5,O624&lt;&gt;0),25,AND(Y624=5,Q624&lt;&gt;0),21,AND(Y624=5,T624="ALTO"),16,AND(Y624=5,T624="BAJO"),12,AND(Y624=5,U624&lt;&gt;0),8,AND(Y624=6,O624&lt;&gt;0),25,AND(Y624=6,Q624&lt;&gt;0),21,AND(Y624=6,T624="ALTO"),20,AND(Y624=6,T624="BAJO"),17,AND(Y624=6,U624&lt;&gt;0),6,AND(Y624=7,O624&lt;&gt;0),25,AND(Y624=7,Q624&lt;&gt;0),23,AND(Y624=7,T624="ALTO"),16,AND(Y624=7,T624="BAJO"),11,AND(Y624=7,U624&lt;&gt;0),7,AND(Y624=8,O624&lt;&gt;0),25,AND(Y624=8,Q624&lt;&gt;0),21,AND(Y624=8,T624="ALTO"),16,AND(Y624=8,T624="BAJO"),12,AND(Y624=8,U624&lt;&gt;0),8,AND(Y624=9,O624&lt;&gt;0),25,AND(Y624=9,Q624&lt;&gt;0),21,AND(Y624=9,T624="ALTO"),20,AND(Y624=9,T624="BAJO"),17,AND(Y624=9,U624&lt;&gt;0),13,AND(Y624=10,O624&lt;&gt;0),25,AND(Y624=10,Q624&lt;&gt;0),22,AND(Y624=10,T624="ALTO"),21,AND(Y624=10,T624="BAJO"),18,AND(Y624=10,U624&lt;&gt;0),18,AND(Y624=11,O624&lt;&gt;0),25,AND(Y624=11,Q624&lt;&gt;0),23,AND(Y624=11,T624="ALTO"),20,AND(Y624=11,T624="BAJO"),16,AND(Y624=11,U624&lt;&gt;0),11,AND(Y624=12,O624&lt;&gt;0),25,AND(Y624=12,Q624&lt;&gt;0),23,AND(Y624=12,T624="ALTO"),20,AND(Y624=12,T624="BAJO"),16,AND(Y624=12,U624&lt;&gt;0),12,AND(Y624=13,O624&lt;&gt;0),25,AND(Y624=13,Q624&lt;&gt;0),21,AND(Y624=13,T624="ALTO"),20,AND(Y624=13,T624="BAJO"),17,AND(Y624=13,U624&lt;&gt;0),17,AND(Y624=14,O624&lt;&gt;0),25,AND(Y624=14,Q624&lt;&gt;0),24,AND(Y624=14,T624="ALTO"),23,AND(Y624=14,T624="BAJO"),21,AND(Y624=14,U624&lt;&gt;0),18,AND(Y624=15,O624&lt;&gt;0),25,AND(Y624=15,Q624&lt;&gt;0),24,AND(Y624=15,T624="ALTO"),22,AND(Y624=15,T624="BAJO"),19,AND(Y624=15,U624&lt;&gt;0),19,AND(Y624=16,O624&lt;&gt;0),25,AND(Y624=16,Q624&lt;&gt;0),23,AND(Y624=16,T624="ALTO"),23,AND(Y624=16,T624="BAJO"),23,AND(Y624=16,U624&lt;&gt;0),20,AND(Y624=17,O624&lt;&gt;0),25,AND(Y624=17,Q624&lt;&gt;0),24,AND(Y624=17,T624="ALTO"),23,AND(Y624=17,T624="BAJO"),21,AND(Y624=17,U624&lt;&gt;0),20,AND(Y624=18,O624&lt;&gt;0),25,AND(Y624=18,Q624&lt;&gt;0),24,AND(Y624=18,T624="ALTO"),23,AND(Y624=18,T624="BAJO"),22,AND(Y624=18,U624&lt;&gt;0),21,AND(Y624=19,O624&lt;&gt;0),25,AND(Y624=19,Q624&lt;&gt;0),25,AND(Y624=19,T624="ALTO"),24,AND(Y624=19,T624="BAJO"),22,AND(Y624=19,U624&lt;&gt;0),22,AND(Y624&lt;&gt;0,W624&lt;&gt;0),Y624,TRUE,"FALSO")</f>
        <v>16</v>
      </c>
      <c r="AB624" s="248"/>
      <c r="AC624" s="248"/>
      <c r="AD624" s="257"/>
      <c r="AE624" s="258"/>
      <c r="AF624" s="258"/>
      <c r="AG624" s="223"/>
      <c r="AH624" s="223"/>
      <c r="AI624" s="223"/>
      <c r="AJ624" s="223"/>
      <c r="AK624" s="223"/>
      <c r="AL624" s="223"/>
      <c r="AM624" s="223"/>
      <c r="AN624" s="259"/>
      <c r="AO624" s="223"/>
      <c r="AP624" s="259"/>
      <c r="AR624" s="260"/>
      <c r="AT624" s="260"/>
      <c r="AV624" s="260"/>
    </row>
    <row r="625" spans="1:48" ht="57" customHeight="1">
      <c r="A625" s="656"/>
      <c r="B625" s="592"/>
      <c r="C625" s="595"/>
      <c r="D625" s="269" t="s">
        <v>814</v>
      </c>
      <c r="E625" s="252" t="s">
        <v>865</v>
      </c>
      <c r="F625" s="185" t="s">
        <v>2</v>
      </c>
      <c r="G625" s="246" t="s">
        <v>58</v>
      </c>
      <c r="H625" s="247" t="s">
        <v>531</v>
      </c>
      <c r="I625" s="248" t="s">
        <v>543</v>
      </c>
      <c r="J625" s="248" t="str">
        <f>IF(OR(F625="SE",F625="SA"),VLOOKUP(I625,'Tabla de Peligros y Riesgo'!$C$2:$E$227,2,FALSE),VLOOKUP(I625,'LISTA DE ASPECTOS - IMPACTOS'!$D$3:$F$72,2,FALSE))</f>
        <v>Alteración de la calidad de suelo/agua</v>
      </c>
      <c r="K625" s="249" t="str">
        <f>IF(OR(F625="SE",F625="SA"),VLOOKUP(I625,'Tabla de Peligros y Riesgo'!$C$2:$E$227,3,FALSE),VLOOKUP(I625,'LISTA DE ASPECTOS - IMPACTOS'!$D$3:$F$72,3,FALSE))</f>
        <v>Potencial afectación a la calidad ambiental del suelo, agua, aire, flora y fauna</v>
      </c>
      <c r="L625" s="250" t="s">
        <v>65</v>
      </c>
      <c r="M625" s="248">
        <v>2</v>
      </c>
      <c r="N625" s="251">
        <f t="shared" si="69"/>
        <v>12</v>
      </c>
      <c r="O625" s="248"/>
      <c r="P625" s="252"/>
      <c r="Q625" s="248"/>
      <c r="R625" s="252"/>
      <c r="S625" s="248" t="s">
        <v>1193</v>
      </c>
      <c r="T625" s="248" t="s">
        <v>59</v>
      </c>
      <c r="U625" s="262" t="s">
        <v>1194</v>
      </c>
      <c r="V625" s="252"/>
      <c r="W625" s="253"/>
      <c r="X625" s="255"/>
      <c r="Y625" s="251">
        <f t="shared" si="70"/>
        <v>12</v>
      </c>
      <c r="Z625" s="256">
        <f>IF(N625&gt;=16,MAX(O625:T625),IF(N625&lt;16,MAX(O625:X625)))</f>
        <v>0</v>
      </c>
      <c r="AA625" s="251">
        <f t="array" ref="AA625">_xlfn.IFS(AND(Y625=1,O625&lt;&gt;0),25,AND(Y625=1,Q625&lt;&gt;0),21,AND(Y625=1,T625="ALTO"),16,AND(Y625=1,T625="BAJO"),11,AND(Y625=1,U625&lt;&gt;0),2,AND(Y625=2,O625&lt;&gt;0),25,AND(Y625=2,Q625&lt;&gt;0),21,AND(Y625=2,T625="ALTO"),16,AND(Y625=2,T625="BAJO"),11,AND(Y625=2,U625&lt;&gt;0),4,AND(Y625=3,O625&lt;&gt;0),25,AND(Y625=3,Q625&lt;&gt;0),21,AND(Y625=3,T625="ALTO"),16,AND(Y625=3,T625="BAJO"),12,AND(Y625=3,U625&lt;&gt;0),5,AND(Y625=4,O625&lt;&gt;0),25,AND(Y625=4,Q625&lt;&gt;0),13,AND(Y625=4,T625="ALTO"),16,AND(Y625=4,T625="BAJO"),14,AND(Y625=4,U625&lt;&gt;0),7,AND(Y625=5,O625&lt;&gt;0),25,AND(Y625=5,Q625&lt;&gt;0),21,AND(Y625=5,T625="ALTO"),16,AND(Y625=5,T625="BAJO"),12,AND(Y625=5,U625&lt;&gt;0),8,AND(Y625=6,O625&lt;&gt;0),25,AND(Y625=6,Q625&lt;&gt;0),21,AND(Y625=6,T625="ALTO"),20,AND(Y625=6,T625="BAJO"),17,AND(Y625=6,U625&lt;&gt;0),6,AND(Y625=7,O625&lt;&gt;0),25,AND(Y625=7,Q625&lt;&gt;0),23,AND(Y625=7,T625="ALTO"),16,AND(Y625=7,T625="BAJO"),11,AND(Y625=7,U625&lt;&gt;0),7,AND(Y625=8,O625&lt;&gt;0),25,AND(Y625=8,Q625&lt;&gt;0),21,AND(Y625=8,T625="ALTO"),16,AND(Y625=8,T625="BAJO"),12,AND(Y625=8,U625&lt;&gt;0),8,AND(Y625=9,O625&lt;&gt;0),25,AND(Y625=9,Q625&lt;&gt;0),21,AND(Y625=9,T625="ALTO"),20,AND(Y625=9,T625="BAJO"),17,AND(Y625=9,U625&lt;&gt;0),13,AND(Y625=10,O625&lt;&gt;0),25,AND(Y625=10,Q625&lt;&gt;0),22,AND(Y625=10,T625="ALTO"),21,AND(Y625=10,T625="BAJO"),18,AND(Y625=10,U625&lt;&gt;0),18,AND(Y625=11,O625&lt;&gt;0),25,AND(Y625=11,Q625&lt;&gt;0),23,AND(Y625=11,T625="ALTO"),20,AND(Y625=11,T625="BAJO"),16,AND(Y625=11,U625&lt;&gt;0),11,AND(Y625=12,O625&lt;&gt;0),25,AND(Y625=12,Q625&lt;&gt;0),23,AND(Y625=12,T625="ALTO"),20,AND(Y625=12,T625="BAJO"),16,AND(Y625=12,U625&lt;&gt;0),12,AND(Y625=13,O625&lt;&gt;0),25,AND(Y625=13,Q625&lt;&gt;0),21,AND(Y625=13,T625="ALTO"),20,AND(Y625=13,T625="BAJO"),17,AND(Y625=13,U625&lt;&gt;0),17,AND(Y625=14,O625&lt;&gt;0),25,AND(Y625=14,Q625&lt;&gt;0),24,AND(Y625=14,T625="ALTO"),23,AND(Y625=14,T625="BAJO"),21,AND(Y625=14,U625&lt;&gt;0),18,AND(Y625=15,O625&lt;&gt;0),25,AND(Y625=15,Q625&lt;&gt;0),24,AND(Y625=15,T625="ALTO"),22,AND(Y625=15,T625="BAJO"),19,AND(Y625=15,U625&lt;&gt;0),19,AND(Y625=16,O625&lt;&gt;0),25,AND(Y625=16,Q625&lt;&gt;0),23,AND(Y625=16,T625="ALTO"),23,AND(Y625=16,T625="BAJO"),23,AND(Y625=16,U625&lt;&gt;0),20,AND(Y625=17,O625&lt;&gt;0),25,AND(Y625=17,Q625&lt;&gt;0),24,AND(Y625=17,T625="ALTO"),23,AND(Y625=17,T625="BAJO"),21,AND(Y625=17,U625&lt;&gt;0),20,AND(Y625=18,O625&lt;&gt;0),25,AND(Y625=18,Q625&lt;&gt;0),24,AND(Y625=18,T625="ALTO"),23,AND(Y625=18,T625="BAJO"),22,AND(Y625=18,U625&lt;&gt;0),21,AND(Y625=19,O625&lt;&gt;0),25,AND(Y625=19,Q625&lt;&gt;0),25,AND(Y625=19,T625="ALTO"),24,AND(Y625=19,T625="BAJO"),22,AND(Y625=19,U625&lt;&gt;0),22,AND(Y625&lt;&gt;0,W625&lt;&gt;0),Y625,TRUE,"FALSO")</f>
        <v>16</v>
      </c>
      <c r="AB625" s="50"/>
      <c r="AC625" s="50"/>
      <c r="AD625" s="432"/>
      <c r="AE625" s="433"/>
      <c r="AF625" s="433"/>
      <c r="AN625" s="265"/>
      <c r="AP625" s="265"/>
      <c r="AR625" s="266"/>
      <c r="AT625" s="266"/>
      <c r="AV625" s="266"/>
    </row>
    <row r="626" spans="1:48" ht="71.25" customHeight="1">
      <c r="A626" s="656"/>
      <c r="B626" s="592"/>
      <c r="C626" s="595"/>
      <c r="D626" s="270" t="s">
        <v>814</v>
      </c>
      <c r="E626" s="252" t="s">
        <v>865</v>
      </c>
      <c r="F626" s="185" t="s">
        <v>2</v>
      </c>
      <c r="G626" s="246" t="s">
        <v>52</v>
      </c>
      <c r="H626" s="247" t="s">
        <v>74</v>
      </c>
      <c r="I626" s="248" t="s">
        <v>75</v>
      </c>
      <c r="J626" s="248" t="str">
        <f>IF(OR(F626="SE",F626="SA"),VLOOKUP(I626,'Tabla de Peligros y Riesgo'!$C$2:$E$227,2,FALSE),VLOOKUP(I626,'LISTA DE ASPECTOS - IMPACTOS'!$D$3:$F$72,2,FALSE))</f>
        <v>Alteración de la calidad de suelo/agua</v>
      </c>
      <c r="K626" s="249" t="str">
        <f>IF(OR(F626="SE",F626="SA"),VLOOKUP(I626,'Tabla de Peligros y Riesgo'!$C$2:$E$227,3,FALSE),VLOOKUP(I626,'LISTA DE ASPECTOS - IMPACTOS'!$D$3:$F$72,3,FALSE))</f>
        <v>Potencial afectación a la calidad ambiental del suelo, agua, aire, flora y fauna</v>
      </c>
      <c r="L626" s="250" t="s">
        <v>65</v>
      </c>
      <c r="M626" s="248">
        <v>2</v>
      </c>
      <c r="N626" s="251">
        <f t="shared" si="69"/>
        <v>12</v>
      </c>
      <c r="O626" s="248"/>
      <c r="P626" s="252"/>
      <c r="Q626" s="248"/>
      <c r="R626" s="252"/>
      <c r="S626" s="248" t="s">
        <v>1249</v>
      </c>
      <c r="T626" s="248" t="s">
        <v>53</v>
      </c>
      <c r="U626" s="262" t="s">
        <v>1250</v>
      </c>
      <c r="V626" s="252"/>
      <c r="W626" s="253"/>
      <c r="X626" s="255"/>
      <c r="Y626" s="251">
        <f t="shared" si="70"/>
        <v>12</v>
      </c>
      <c r="Z626" s="256">
        <f>IF(N626&gt;=16,MAX(O626:T626),IF(N626&lt;16,MAX(O626:X626)))</f>
        <v>0</v>
      </c>
      <c r="AA626" s="251">
        <f t="array" ref="AA626">_xlfn.IFS(AND(Y626=1,O626&lt;&gt;0),25,AND(Y626=1,Q626&lt;&gt;0),21,AND(Y626=1,T626="ALTO"),16,AND(Y626=1,T626="BAJO"),11,AND(Y626=1,U626&lt;&gt;0),2,AND(Y626=2,O626&lt;&gt;0),25,AND(Y626=2,Q626&lt;&gt;0),21,AND(Y626=2,T626="ALTO"),16,AND(Y626=2,T626="BAJO"),11,AND(Y626=2,U626&lt;&gt;0),4,AND(Y626=3,O626&lt;&gt;0),25,AND(Y626=3,Q626&lt;&gt;0),21,AND(Y626=3,T626="ALTO"),16,AND(Y626=3,T626="BAJO"),12,AND(Y626=3,U626&lt;&gt;0),5,AND(Y626=4,O626&lt;&gt;0),25,AND(Y626=4,Q626&lt;&gt;0),13,AND(Y626=4,T626="ALTO"),16,AND(Y626=4,T626="BAJO"),14,AND(Y626=4,U626&lt;&gt;0),7,AND(Y626=5,O626&lt;&gt;0),25,AND(Y626=5,Q626&lt;&gt;0),21,AND(Y626=5,T626="ALTO"),16,AND(Y626=5,T626="BAJO"),12,AND(Y626=5,U626&lt;&gt;0),8,AND(Y626=6,O626&lt;&gt;0),25,AND(Y626=6,Q626&lt;&gt;0),21,AND(Y626=6,T626="ALTO"),20,AND(Y626=6,T626="BAJO"),17,AND(Y626=6,U626&lt;&gt;0),6,AND(Y626=7,O626&lt;&gt;0),25,AND(Y626=7,Q626&lt;&gt;0),23,AND(Y626=7,T626="ALTO"),16,AND(Y626=7,T626="BAJO"),11,AND(Y626=7,U626&lt;&gt;0),7,AND(Y626=8,O626&lt;&gt;0),25,AND(Y626=8,Q626&lt;&gt;0),21,AND(Y626=8,T626="ALTO"),16,AND(Y626=8,T626="BAJO"),12,AND(Y626=8,U626&lt;&gt;0),8,AND(Y626=9,O626&lt;&gt;0),25,AND(Y626=9,Q626&lt;&gt;0),21,AND(Y626=9,T626="ALTO"),20,AND(Y626=9,T626="BAJO"),17,AND(Y626=9,U626&lt;&gt;0),13,AND(Y626=10,O626&lt;&gt;0),25,AND(Y626=10,Q626&lt;&gt;0),22,AND(Y626=10,T626="ALTO"),21,AND(Y626=10,T626="BAJO"),18,AND(Y626=10,U626&lt;&gt;0),18,AND(Y626=11,O626&lt;&gt;0),25,AND(Y626=11,Q626&lt;&gt;0),23,AND(Y626=11,T626="ALTO"),20,AND(Y626=11,T626="BAJO"),16,AND(Y626=11,U626&lt;&gt;0),11,AND(Y626=12,O626&lt;&gt;0),25,AND(Y626=12,Q626&lt;&gt;0),23,AND(Y626=12,T626="ALTO"),20,AND(Y626=12,T626="BAJO"),16,AND(Y626=12,U626&lt;&gt;0),12,AND(Y626=13,O626&lt;&gt;0),25,AND(Y626=13,Q626&lt;&gt;0),21,AND(Y626=13,T626="ALTO"),20,AND(Y626=13,T626="BAJO"),17,AND(Y626=13,U626&lt;&gt;0),17,AND(Y626=14,O626&lt;&gt;0),25,AND(Y626=14,Q626&lt;&gt;0),24,AND(Y626=14,T626="ALTO"),23,AND(Y626=14,T626="BAJO"),21,AND(Y626=14,U626&lt;&gt;0),18,AND(Y626=15,O626&lt;&gt;0),25,AND(Y626=15,Q626&lt;&gt;0),24,AND(Y626=15,T626="ALTO"),22,AND(Y626=15,T626="BAJO"),19,AND(Y626=15,U626&lt;&gt;0),19,AND(Y626=16,O626&lt;&gt;0),25,AND(Y626=16,Q626&lt;&gt;0),23,AND(Y626=16,T626="ALTO"),23,AND(Y626=16,T626="BAJO"),23,AND(Y626=16,U626&lt;&gt;0),20,AND(Y626=17,O626&lt;&gt;0),25,AND(Y626=17,Q626&lt;&gt;0),24,AND(Y626=17,T626="ALTO"),23,AND(Y626=17,T626="BAJO"),21,AND(Y626=17,U626&lt;&gt;0),20,AND(Y626=18,O626&lt;&gt;0),25,AND(Y626=18,Q626&lt;&gt;0),24,AND(Y626=18,T626="ALTO"),23,AND(Y626=18,T626="BAJO"),22,AND(Y626=18,U626&lt;&gt;0),21,AND(Y626=19,O626&lt;&gt;0),25,AND(Y626=19,Q626&lt;&gt;0),25,AND(Y626=19,T626="ALTO"),24,AND(Y626=19,T626="BAJO"),22,AND(Y626=19,U626&lt;&gt;0),22,AND(Y626&lt;&gt;0,W626&lt;&gt;0),Y626,TRUE,"FALSO")</f>
        <v>20</v>
      </c>
      <c r="AB626" s="50"/>
      <c r="AC626" s="50"/>
      <c r="AD626" s="432"/>
      <c r="AE626" s="433"/>
      <c r="AF626" s="433"/>
      <c r="AN626" s="265"/>
      <c r="AP626" s="265"/>
      <c r="AR626" s="266"/>
      <c r="AT626" s="266"/>
      <c r="AV626" s="266"/>
    </row>
    <row r="627" spans="1:48" s="225" customFormat="1" ht="57" customHeight="1">
      <c r="A627" s="656"/>
      <c r="B627" s="592"/>
      <c r="C627" s="595"/>
      <c r="D627" s="252" t="s">
        <v>866</v>
      </c>
      <c r="E627" s="252" t="s">
        <v>865</v>
      </c>
      <c r="F627" s="185" t="s">
        <v>0</v>
      </c>
      <c r="G627" s="246" t="s">
        <v>57</v>
      </c>
      <c r="H627" s="247" t="s">
        <v>63</v>
      </c>
      <c r="I627" s="248" t="s">
        <v>64</v>
      </c>
      <c r="J627" s="248" t="str">
        <f>IF(OR(F627="SE",F627="SA"),VLOOKUP(I627,'Tabla de Peligros y Riesgo'!$C$2:$E$227,2,FALSE),VLOOKUP(I627,'LISTA DE ASPECTOS - IMPACTOS'!$D$3:$F$72,2,FALSE))</f>
        <v>Riesgo Psicosocial</v>
      </c>
      <c r="K627" s="249" t="str">
        <f>IF(OR(F627="SE",F627="SA"),VLOOKUP(I627,'Tabla de Peligros y Riesgo'!$C$2:$E$227,3,FALSE),VLOOKUP(I627,'LISTA DE ASPECTOS - IMPACTOS'!$D$3:$F$72,3,FALSE))</f>
        <v>Estrés / Depresión</v>
      </c>
      <c r="L627" s="250" t="s">
        <v>56</v>
      </c>
      <c r="M627" s="248">
        <v>3</v>
      </c>
      <c r="N627" s="251">
        <f t="shared" si="69"/>
        <v>13</v>
      </c>
      <c r="O627" s="248"/>
      <c r="P627" s="252"/>
      <c r="Q627" s="248"/>
      <c r="R627" s="252"/>
      <c r="S627" s="248"/>
      <c r="T627" s="248"/>
      <c r="U627" s="253" t="s">
        <v>1195</v>
      </c>
      <c r="V627" s="254"/>
      <c r="W627" s="253" t="s">
        <v>1196</v>
      </c>
      <c r="X627" s="255"/>
      <c r="Y627" s="251">
        <f t="shared" si="70"/>
        <v>13</v>
      </c>
      <c r="Z627" s="256">
        <f>IF(N627&gt;=16,MAX(O627:T627),IF(N627&lt;16,MAX(O627:X627)))</f>
        <v>0</v>
      </c>
      <c r="AA627" s="251">
        <f t="array" ref="AA627">_xlfn.IFS(AND(Y627=1,O627&lt;&gt;0),25,AND(Y627=1,Q627&lt;&gt;0),21,AND(Y627=1,T627="ALTO"),16,AND(Y627=1,T627="BAJO"),11,AND(Y627=1,U627&lt;&gt;0),2,AND(Y627=2,O627&lt;&gt;0),25,AND(Y627=2,Q627&lt;&gt;0),21,AND(Y627=2,T627="ALTO"),16,AND(Y627=2,T627="BAJO"),11,AND(Y627=2,U627&lt;&gt;0),4,AND(Y627=3,O627&lt;&gt;0),25,AND(Y627=3,Q627&lt;&gt;0),21,AND(Y627=3,T627="ALTO"),16,AND(Y627=3,T627="BAJO"),12,AND(Y627=3,U627&lt;&gt;0),5,AND(Y627=4,O627&lt;&gt;0),25,AND(Y627=4,Q627&lt;&gt;0),13,AND(Y627=4,T627="ALTO"),16,AND(Y627=4,T627="BAJO"),14,AND(Y627=4,U627&lt;&gt;0),7,AND(Y627=5,O627&lt;&gt;0),25,AND(Y627=5,Q627&lt;&gt;0),21,AND(Y627=5,T627="ALTO"),16,AND(Y627=5,T627="BAJO"),12,AND(Y627=5,U627&lt;&gt;0),8,AND(Y627=6,O627&lt;&gt;0),25,AND(Y627=6,Q627&lt;&gt;0),21,AND(Y627=6,T627="ALTO"),20,AND(Y627=6,T627="BAJO"),17,AND(Y627=6,U627&lt;&gt;0),6,AND(Y627=7,O627&lt;&gt;0),25,AND(Y627=7,Q627&lt;&gt;0),23,AND(Y627=7,T627="ALTO"),16,AND(Y627=7,T627="BAJO"),11,AND(Y627=7,U627&lt;&gt;0),7,AND(Y627=8,O627&lt;&gt;0),25,AND(Y627=8,Q627&lt;&gt;0),21,AND(Y627=8,T627="ALTO"),16,AND(Y627=8,T627="BAJO"),12,AND(Y627=8,U627&lt;&gt;0),8,AND(Y627=9,O627&lt;&gt;0),25,AND(Y627=9,Q627&lt;&gt;0),21,AND(Y627=9,T627="ALTO"),20,AND(Y627=9,T627="BAJO"),17,AND(Y627=9,U627&lt;&gt;0),13,AND(Y627=10,O627&lt;&gt;0),25,AND(Y627=10,Q627&lt;&gt;0),22,AND(Y627=10,T627="ALTO"),21,AND(Y627=10,T627="BAJO"),18,AND(Y627=10,U627&lt;&gt;0),18,AND(Y627=11,O627&lt;&gt;0),25,AND(Y627=11,Q627&lt;&gt;0),23,AND(Y627=11,T627="ALTO"),20,AND(Y627=11,T627="BAJO"),16,AND(Y627=11,U627&lt;&gt;0),11,AND(Y627=12,O627&lt;&gt;0),25,AND(Y627=12,Q627&lt;&gt;0),23,AND(Y627=12,T627="ALTO"),20,AND(Y627=12,T627="BAJO"),16,AND(Y627=12,U627&lt;&gt;0),12,AND(Y627=13,O627&lt;&gt;0),25,AND(Y627=13,Q627&lt;&gt;0),21,AND(Y627=13,T627="ALTO"),20,AND(Y627=13,T627="BAJO"),17,AND(Y627=13,U627&lt;&gt;0),17,AND(Y627=14,O627&lt;&gt;0),25,AND(Y627=14,Q627&lt;&gt;0),24,AND(Y627=14,T627="ALTO"),23,AND(Y627=14,T627="BAJO"),21,AND(Y627=14,U627&lt;&gt;0),18,AND(Y627=15,O627&lt;&gt;0),25,AND(Y627=15,Q627&lt;&gt;0),24,AND(Y627=15,T627="ALTO"),22,AND(Y627=15,T627="BAJO"),19,AND(Y627=15,U627&lt;&gt;0),19,AND(Y627=16,O627&lt;&gt;0),25,AND(Y627=16,Q627&lt;&gt;0),23,AND(Y627=16,T627="ALTO"),23,AND(Y627=16,T627="BAJO"),23,AND(Y627=16,U627&lt;&gt;0),20,AND(Y627=17,O627&lt;&gt;0),25,AND(Y627=17,Q627&lt;&gt;0),24,AND(Y627=17,T627="ALTO"),23,AND(Y627=17,T627="BAJO"),21,AND(Y627=17,U627&lt;&gt;0),20,AND(Y627=18,O627&lt;&gt;0),25,AND(Y627=18,Q627&lt;&gt;0),24,AND(Y627=18,T627="ALTO"),23,AND(Y627=18,T627="BAJO"),22,AND(Y627=18,U627&lt;&gt;0),21,AND(Y627=19,O627&lt;&gt;0),25,AND(Y627=19,Q627&lt;&gt;0),25,AND(Y627=19,T627="ALTO"),24,AND(Y627=19,T627="BAJO"),22,AND(Y627=19,U627&lt;&gt;0),22,AND(Y627&lt;&gt;0,W627&lt;&gt;0),Y627,TRUE,"FALSO")</f>
        <v>17</v>
      </c>
      <c r="AB627" s="248"/>
      <c r="AC627" s="248"/>
      <c r="AD627" s="257"/>
      <c r="AE627" s="258"/>
      <c r="AF627" s="258"/>
      <c r="AG627" s="223"/>
      <c r="AH627" s="223"/>
      <c r="AI627" s="223"/>
      <c r="AJ627" s="223"/>
      <c r="AK627" s="223"/>
      <c r="AL627" s="223"/>
      <c r="AM627" s="223"/>
      <c r="AN627" s="259"/>
      <c r="AO627" s="223"/>
      <c r="AP627" s="259"/>
      <c r="AR627" s="260"/>
      <c r="AT627" s="260"/>
      <c r="AV627" s="260"/>
    </row>
    <row r="628" spans="1:48" s="225" customFormat="1" ht="57" customHeight="1">
      <c r="A628" s="656"/>
      <c r="B628" s="592"/>
      <c r="C628" s="595"/>
      <c r="D628" s="252" t="s">
        <v>866</v>
      </c>
      <c r="E628" s="252" t="s">
        <v>865</v>
      </c>
      <c r="F628" s="185" t="s">
        <v>1</v>
      </c>
      <c r="G628" s="246" t="s">
        <v>51</v>
      </c>
      <c r="H628" s="247" t="s">
        <v>54</v>
      </c>
      <c r="I628" s="248" t="s">
        <v>142</v>
      </c>
      <c r="J628" s="248" t="str">
        <f>IF(OR(F628="SE",F628="SA"),VLOOKUP(I628,'Tabla de Peligros y Riesgo'!$C$2:$E$227,2,FALSE),VLOOKUP(I628,'LISTA DE ASPECTOS - IMPACTOS'!$D$3:$F$72,2,FALSE))</f>
        <v>Colisión/atropello</v>
      </c>
      <c r="K628" s="249" t="str">
        <f>IF(OR(F628="SE",F628="SA"),VLOOKUP(I628,'Tabla de Peligros y Riesgo'!$C$2:$E$227,3,FALSE),VLOOKUP(I628,'LISTA DE ASPECTOS - IMPACTOS'!$D$3:$F$72,3,FALSE))</f>
        <v>Contusión/Fractura/Muerte</v>
      </c>
      <c r="L628" s="250" t="s">
        <v>56</v>
      </c>
      <c r="M628" s="248">
        <v>3</v>
      </c>
      <c r="N628" s="251">
        <f t="shared" si="69"/>
        <v>13</v>
      </c>
      <c r="O628" s="248"/>
      <c r="P628" s="252"/>
      <c r="Q628" s="248"/>
      <c r="R628" s="252"/>
      <c r="S628" s="248" t="s">
        <v>1348</v>
      </c>
      <c r="T628" s="248" t="s">
        <v>53</v>
      </c>
      <c r="U628" s="253" t="s">
        <v>1349</v>
      </c>
      <c r="V628" s="254">
        <v>0.35</v>
      </c>
      <c r="W628" s="253" t="s">
        <v>1196</v>
      </c>
      <c r="X628" s="255"/>
      <c r="Y628" s="251">
        <f t="shared" si="70"/>
        <v>13</v>
      </c>
      <c r="Z628" s="256"/>
      <c r="AA628" s="251">
        <f t="array" ref="AA628">_xlfn.IFS(AND(Y628=1,O628&lt;&gt;0),25,AND(Y628=1,Q628&lt;&gt;0),21,AND(Y628=1,T628="ALTO"),16,AND(Y628=1,T628="BAJO"),11,AND(Y628=1,U628&lt;&gt;0),2,AND(Y628=2,O628&lt;&gt;0),25,AND(Y628=2,Q628&lt;&gt;0),21,AND(Y628=2,T628="ALTO"),16,AND(Y628=2,T628="BAJO"),11,AND(Y628=2,U628&lt;&gt;0),4,AND(Y628=3,O628&lt;&gt;0),25,AND(Y628=3,Q628&lt;&gt;0),21,AND(Y628=3,T628="ALTO"),16,AND(Y628=3,T628="BAJO"),12,AND(Y628=3,U628&lt;&gt;0),5,AND(Y628=4,O628&lt;&gt;0),25,AND(Y628=4,Q628&lt;&gt;0),13,AND(Y628=4,T628="ALTO"),16,AND(Y628=4,T628="BAJO"),14,AND(Y628=4,U628&lt;&gt;0),7,AND(Y628=5,O628&lt;&gt;0),25,AND(Y628=5,Q628&lt;&gt;0),21,AND(Y628=5,T628="ALTO"),16,AND(Y628=5,T628="BAJO"),12,AND(Y628=5,U628&lt;&gt;0),8,AND(Y628=6,O628&lt;&gt;0),25,AND(Y628=6,Q628&lt;&gt;0),21,AND(Y628=6,T628="ALTO"),20,AND(Y628=6,T628="BAJO"),17,AND(Y628=6,U628&lt;&gt;0),6,AND(Y628=7,O628&lt;&gt;0),25,AND(Y628=7,Q628&lt;&gt;0),23,AND(Y628=7,T628="ALTO"),16,AND(Y628=7,T628="BAJO"),11,AND(Y628=7,U628&lt;&gt;0),7,AND(Y628=8,O628&lt;&gt;0),25,AND(Y628=8,Q628&lt;&gt;0),21,AND(Y628=8,T628="ALTO"),16,AND(Y628=8,T628="BAJO"),12,AND(Y628=8,U628&lt;&gt;0),8,AND(Y628=9,O628&lt;&gt;0),25,AND(Y628=9,Q628&lt;&gt;0),21,AND(Y628=9,T628="ALTO"),20,AND(Y628=9,T628="BAJO"),17,AND(Y628=9,U628&lt;&gt;0),13,AND(Y628=10,O628&lt;&gt;0),25,AND(Y628=10,Q628&lt;&gt;0),22,AND(Y628=10,T628="ALTO"),21,AND(Y628=10,T628="BAJO"),18,AND(Y628=10,U628&lt;&gt;0),18,AND(Y628=11,O628&lt;&gt;0),25,AND(Y628=11,Q628&lt;&gt;0),23,AND(Y628=11,T628="ALTO"),20,AND(Y628=11,T628="BAJO"),16,AND(Y628=11,U628&lt;&gt;0),11,AND(Y628=12,O628&lt;&gt;0),25,AND(Y628=12,Q628&lt;&gt;0),23,AND(Y628=12,T628="ALTO"),20,AND(Y628=12,T628="BAJO"),16,AND(Y628=12,U628&lt;&gt;0),12,AND(Y628=13,O628&lt;&gt;0),25,AND(Y628=13,Q628&lt;&gt;0),21,AND(Y628=13,T628="ALTO"),20,AND(Y628=13,T628="BAJO"),17,AND(Y628=13,U628&lt;&gt;0),17,AND(Y628=14,O628&lt;&gt;0),25,AND(Y628=14,Q628&lt;&gt;0),24,AND(Y628=14,T628="ALTO"),23,AND(Y628=14,T628="BAJO"),21,AND(Y628=14,U628&lt;&gt;0),18,AND(Y628=15,O628&lt;&gt;0),25,AND(Y628=15,Q628&lt;&gt;0),24,AND(Y628=15,T628="ALTO"),22,AND(Y628=15,T628="BAJO"),19,AND(Y628=15,U628&lt;&gt;0),19,AND(Y628=16,O628&lt;&gt;0),25,AND(Y628=16,Q628&lt;&gt;0),23,AND(Y628=16,T628="ALTO"),23,AND(Y628=16,T628="BAJO"),23,AND(Y628=16,U628&lt;&gt;0),20,AND(Y628=17,O628&lt;&gt;0),25,AND(Y628=17,Q628&lt;&gt;0),24,AND(Y628=17,T628="ALTO"),23,AND(Y628=17,T628="BAJO"),21,AND(Y628=17,U628&lt;&gt;0),20,AND(Y628=18,O628&lt;&gt;0),25,AND(Y628=18,Q628&lt;&gt;0),24,AND(Y628=18,T628="ALTO"),23,AND(Y628=18,T628="BAJO"),22,AND(Y628=18,U628&lt;&gt;0),21,AND(Y628=19,O628&lt;&gt;0),25,AND(Y628=19,Q628&lt;&gt;0),25,AND(Y628=19,T628="ALTO"),24,AND(Y628=19,T628="BAJO"),22,AND(Y628=19,U628&lt;&gt;0),22,AND(Y628&lt;&gt;0,W628&lt;&gt;0),Y628,TRUE,"FALSO")</f>
        <v>20</v>
      </c>
      <c r="AB628" s="248"/>
      <c r="AC628" s="248"/>
      <c r="AD628" s="430"/>
      <c r="AE628" s="431"/>
      <c r="AF628" s="431"/>
      <c r="AG628" s="223"/>
      <c r="AH628" s="223"/>
      <c r="AI628" s="223"/>
      <c r="AJ628" s="223"/>
      <c r="AK628" s="223"/>
      <c r="AL628" s="223"/>
      <c r="AM628" s="223"/>
      <c r="AN628" s="259"/>
      <c r="AO628" s="223"/>
      <c r="AP628" s="259"/>
      <c r="AR628" s="260"/>
      <c r="AT628" s="260"/>
      <c r="AV628" s="260"/>
    </row>
    <row r="629" spans="1:48" s="225" customFormat="1" ht="57" customHeight="1">
      <c r="A629" s="656"/>
      <c r="B629" s="592"/>
      <c r="C629" s="595"/>
      <c r="D629" s="252" t="s">
        <v>866</v>
      </c>
      <c r="E629" s="252" t="s">
        <v>865</v>
      </c>
      <c r="F629" s="185" t="s">
        <v>1</v>
      </c>
      <c r="G629" s="246" t="s">
        <v>57</v>
      </c>
      <c r="H629" s="247" t="s">
        <v>111</v>
      </c>
      <c r="I629" s="248" t="s">
        <v>112</v>
      </c>
      <c r="J629" s="248" t="str">
        <f>IF(OR(F629="SE",F629="SA"),VLOOKUP(I629,'Tabla de Peligros y Riesgo'!$C$2:$E$227,2,FALSE),VLOOKUP(I629,'LISTA DE ASPECTOS - IMPACTOS'!$D$3:$F$72,2,FALSE))</f>
        <v xml:space="preserve">Electrocución </v>
      </c>
      <c r="K629" s="249" t="str">
        <f>IF(OR(F629="SE",F629="SA"),VLOOKUP(I629,'Tabla de Peligros y Riesgo'!$C$2:$E$227,3,FALSE),VLOOKUP(I629,'LISTA DE ASPECTOS - IMPACTOS'!$D$3:$F$72,3,FALSE))</f>
        <v xml:space="preserve">Muerte </v>
      </c>
      <c r="L629" s="250" t="s">
        <v>56</v>
      </c>
      <c r="M629" s="248">
        <v>3</v>
      </c>
      <c r="N629" s="251">
        <f t="shared" si="69"/>
        <v>13</v>
      </c>
      <c r="O629" s="248"/>
      <c r="P629" s="252"/>
      <c r="Q629" s="248"/>
      <c r="R629" s="252"/>
      <c r="S629" s="248" t="s">
        <v>1198</v>
      </c>
      <c r="T629" s="248" t="s">
        <v>53</v>
      </c>
      <c r="U629" s="253" t="s">
        <v>1225</v>
      </c>
      <c r="V629" s="254"/>
      <c r="W629" s="253" t="s">
        <v>1196</v>
      </c>
      <c r="X629" s="255">
        <v>0.2</v>
      </c>
      <c r="Y629" s="251">
        <f t="shared" si="70"/>
        <v>13</v>
      </c>
      <c r="Z629" s="256">
        <f>IF(N629&gt;=16,MAX(O629:T629),IF(N629&lt;16,MAX(O629:X629)))</f>
        <v>0.2</v>
      </c>
      <c r="AA629" s="251">
        <f t="array" ref="AA629">_xlfn.IFS(AND(Y629=1,O629&lt;&gt;0),25,AND(Y629=1,Q629&lt;&gt;0),21,AND(Y629=1,T629="ALTO"),16,AND(Y629=1,T629="BAJO"),11,AND(Y629=1,U629&lt;&gt;0),2,AND(Y629=2,O629&lt;&gt;0),25,AND(Y629=2,Q629&lt;&gt;0),21,AND(Y629=2,T629="ALTO"),16,AND(Y629=2,T629="BAJO"),11,AND(Y629=2,U629&lt;&gt;0),4,AND(Y629=3,O629&lt;&gt;0),25,AND(Y629=3,Q629&lt;&gt;0),21,AND(Y629=3,T629="ALTO"),16,AND(Y629=3,T629="BAJO"),12,AND(Y629=3,U629&lt;&gt;0),5,AND(Y629=4,O629&lt;&gt;0),25,AND(Y629=4,Q629&lt;&gt;0),13,AND(Y629=4,T629="ALTO"),16,AND(Y629=4,T629="BAJO"),14,AND(Y629=4,U629&lt;&gt;0),7,AND(Y629=5,O629&lt;&gt;0),25,AND(Y629=5,Q629&lt;&gt;0),21,AND(Y629=5,T629="ALTO"),16,AND(Y629=5,T629="BAJO"),12,AND(Y629=5,U629&lt;&gt;0),8,AND(Y629=6,O629&lt;&gt;0),25,AND(Y629=6,Q629&lt;&gt;0),21,AND(Y629=6,T629="ALTO"),20,AND(Y629=6,T629="BAJO"),17,AND(Y629=6,U629&lt;&gt;0),6,AND(Y629=7,O629&lt;&gt;0),25,AND(Y629=7,Q629&lt;&gt;0),23,AND(Y629=7,T629="ALTO"),16,AND(Y629=7,T629="BAJO"),11,AND(Y629=7,U629&lt;&gt;0),7,AND(Y629=8,O629&lt;&gt;0),25,AND(Y629=8,Q629&lt;&gt;0),21,AND(Y629=8,T629="ALTO"),16,AND(Y629=8,T629="BAJO"),12,AND(Y629=8,U629&lt;&gt;0),8,AND(Y629=9,O629&lt;&gt;0),25,AND(Y629=9,Q629&lt;&gt;0),21,AND(Y629=9,T629="ALTO"),20,AND(Y629=9,T629="BAJO"),17,AND(Y629=9,U629&lt;&gt;0),13,AND(Y629=10,O629&lt;&gt;0),25,AND(Y629=10,Q629&lt;&gt;0),22,AND(Y629=10,T629="ALTO"),21,AND(Y629=10,T629="BAJO"),18,AND(Y629=10,U629&lt;&gt;0),18,AND(Y629=11,O629&lt;&gt;0),25,AND(Y629=11,Q629&lt;&gt;0),23,AND(Y629=11,T629="ALTO"),20,AND(Y629=11,T629="BAJO"),16,AND(Y629=11,U629&lt;&gt;0),11,AND(Y629=12,O629&lt;&gt;0),25,AND(Y629=12,Q629&lt;&gt;0),23,AND(Y629=12,T629="ALTO"),20,AND(Y629=12,T629="BAJO"),16,AND(Y629=12,U629&lt;&gt;0),12,AND(Y629=13,O629&lt;&gt;0),25,AND(Y629=13,Q629&lt;&gt;0),21,AND(Y629=13,T629="ALTO"),20,AND(Y629=13,T629="BAJO"),17,AND(Y629=13,U629&lt;&gt;0),17,AND(Y629=14,O629&lt;&gt;0),25,AND(Y629=14,Q629&lt;&gt;0),24,AND(Y629=14,T629="ALTO"),23,AND(Y629=14,T629="BAJO"),21,AND(Y629=14,U629&lt;&gt;0),18,AND(Y629=15,O629&lt;&gt;0),25,AND(Y629=15,Q629&lt;&gt;0),24,AND(Y629=15,T629="ALTO"),22,AND(Y629=15,T629="BAJO"),19,AND(Y629=15,U629&lt;&gt;0),19,AND(Y629=16,O629&lt;&gt;0),25,AND(Y629=16,Q629&lt;&gt;0),23,AND(Y629=16,T629="ALTO"),23,AND(Y629=16,T629="BAJO"),23,AND(Y629=16,U629&lt;&gt;0),20,AND(Y629=17,O629&lt;&gt;0),25,AND(Y629=17,Q629&lt;&gt;0),24,AND(Y629=17,T629="ALTO"),23,AND(Y629=17,T629="BAJO"),21,AND(Y629=17,U629&lt;&gt;0),20,AND(Y629=18,O629&lt;&gt;0),25,AND(Y629=18,Q629&lt;&gt;0),24,AND(Y629=18,T629="ALTO"),23,AND(Y629=18,T629="BAJO"),22,AND(Y629=18,U629&lt;&gt;0),21,AND(Y629=19,O629&lt;&gt;0),25,AND(Y629=19,Q629&lt;&gt;0),25,AND(Y629=19,T629="ALTO"),24,AND(Y629=19,T629="BAJO"),22,AND(Y629=19,U629&lt;&gt;0),22,AND(Y629&lt;&gt;0,W629&lt;&gt;0),Y629,TRUE,"FALSO")</f>
        <v>20</v>
      </c>
      <c r="AB629" s="248" t="s">
        <v>1200</v>
      </c>
      <c r="AC629" s="248" t="s">
        <v>1201</v>
      </c>
      <c r="AD629" s="257"/>
      <c r="AE629" s="258"/>
      <c r="AF629" s="258"/>
      <c r="AG629" s="223"/>
      <c r="AH629" s="223"/>
      <c r="AI629" s="223"/>
      <c r="AJ629" s="223"/>
      <c r="AK629" s="223"/>
      <c r="AL629" s="223"/>
      <c r="AM629" s="223"/>
      <c r="AN629" s="259"/>
      <c r="AO629" s="223"/>
      <c r="AP629" s="259"/>
      <c r="AR629" s="260"/>
      <c r="AT629" s="260"/>
      <c r="AV629" s="260"/>
    </row>
    <row r="630" spans="1:48" s="225" customFormat="1" ht="57" customHeight="1">
      <c r="A630" s="656"/>
      <c r="B630" s="592"/>
      <c r="C630" s="595"/>
      <c r="D630" s="252" t="s">
        <v>837</v>
      </c>
      <c r="E630" s="252" t="s">
        <v>865</v>
      </c>
      <c r="F630" s="185" t="s">
        <v>0</v>
      </c>
      <c r="G630" s="246" t="s">
        <v>57</v>
      </c>
      <c r="H630" s="247" t="s">
        <v>71</v>
      </c>
      <c r="I630" s="248" t="s">
        <v>72</v>
      </c>
      <c r="J630" s="248" t="str">
        <f>IF(OR(F630="SE",F630="SA"),VLOOKUP(I630,'Tabla de Peligros y Riesgo'!$C$2:$E$227,2,FALSE),VLOOKUP(I630,'LISTA DE ASPECTOS - IMPACTOS'!$D$3:$F$72,2,FALSE))</f>
        <v>Contagio</v>
      </c>
      <c r="K630" s="249" t="str">
        <f>IF(OR(F630="SE",F630="SA"),VLOOKUP(I630,'Tabla de Peligros y Riesgo'!$C$2:$E$227,3,FALSE),VLOOKUP(I630,'LISTA DE ASPECTOS - IMPACTOS'!$D$3:$F$72,3,FALSE))</f>
        <v xml:space="preserve">Infección/Muerte </v>
      </c>
      <c r="L630" s="250" t="s">
        <v>90</v>
      </c>
      <c r="M630" s="248">
        <v>2</v>
      </c>
      <c r="N630" s="251">
        <f t="shared" si="69"/>
        <v>5</v>
      </c>
      <c r="O630" s="248"/>
      <c r="P630" s="252"/>
      <c r="Q630" s="248"/>
      <c r="R630" s="252"/>
      <c r="S630" s="248" t="s">
        <v>1190</v>
      </c>
      <c r="T630" s="248" t="s">
        <v>53</v>
      </c>
      <c r="U630" s="253" t="s">
        <v>1191</v>
      </c>
      <c r="V630" s="254"/>
      <c r="W630" s="253" t="s">
        <v>1192</v>
      </c>
      <c r="X630" s="255">
        <v>0.2</v>
      </c>
      <c r="Y630" s="251">
        <f t="shared" si="70"/>
        <v>5</v>
      </c>
      <c r="Z630" s="256">
        <f>IF(N630&gt;=16,MAX(O630:T630),IF(N630&lt;16,MAX(O630:X630)))</f>
        <v>0.2</v>
      </c>
      <c r="AA630" s="251">
        <f t="array" ref="AA630">_xlfn.IFS(AND(Y630=1,O630&lt;&gt;0),25,AND(Y630=1,Q630&lt;&gt;0),21,AND(Y630=1,T630="ALTO"),16,AND(Y630=1,T630="BAJO"),11,AND(Y630=1,U630&lt;&gt;0),2,AND(Y630=2,O630&lt;&gt;0),25,AND(Y630=2,Q630&lt;&gt;0),21,AND(Y630=2,T630="ALTO"),16,AND(Y630=2,T630="BAJO"),11,AND(Y630=2,U630&lt;&gt;0),4,AND(Y630=3,O630&lt;&gt;0),25,AND(Y630=3,Q630&lt;&gt;0),21,AND(Y630=3,T630="ALTO"),16,AND(Y630=3,T630="BAJO"),12,AND(Y630=3,U630&lt;&gt;0),5,AND(Y630=4,O630&lt;&gt;0),25,AND(Y630=4,Q630&lt;&gt;0),13,AND(Y630=4,T630="ALTO"),16,AND(Y630=4,T630="BAJO"),14,AND(Y630=4,U630&lt;&gt;0),7,AND(Y630=5,O630&lt;&gt;0),25,AND(Y630=5,Q630&lt;&gt;0),21,AND(Y630=5,T630="ALTO"),16,AND(Y630=5,T630="BAJO"),12,AND(Y630=5,U630&lt;&gt;0),8,AND(Y630=6,O630&lt;&gt;0),25,AND(Y630=6,Q630&lt;&gt;0),21,AND(Y630=6,T630="ALTO"),20,AND(Y630=6,T630="BAJO"),17,AND(Y630=6,U630&lt;&gt;0),6,AND(Y630=7,O630&lt;&gt;0),25,AND(Y630=7,Q630&lt;&gt;0),23,AND(Y630=7,T630="ALTO"),16,AND(Y630=7,T630="BAJO"),11,AND(Y630=7,U630&lt;&gt;0),7,AND(Y630=8,O630&lt;&gt;0),25,AND(Y630=8,Q630&lt;&gt;0),21,AND(Y630=8,T630="ALTO"),16,AND(Y630=8,T630="BAJO"),12,AND(Y630=8,U630&lt;&gt;0),8,AND(Y630=9,O630&lt;&gt;0),25,AND(Y630=9,Q630&lt;&gt;0),21,AND(Y630=9,T630="ALTO"),20,AND(Y630=9,T630="BAJO"),17,AND(Y630=9,U630&lt;&gt;0),13,AND(Y630=10,O630&lt;&gt;0),25,AND(Y630=10,Q630&lt;&gt;0),22,AND(Y630=10,T630="ALTO"),21,AND(Y630=10,T630="BAJO"),18,AND(Y630=10,U630&lt;&gt;0),18,AND(Y630=11,O630&lt;&gt;0),25,AND(Y630=11,Q630&lt;&gt;0),23,AND(Y630=11,T630="ALTO"),20,AND(Y630=11,T630="BAJO"),16,AND(Y630=11,U630&lt;&gt;0),11,AND(Y630=12,O630&lt;&gt;0),25,AND(Y630=12,Q630&lt;&gt;0),23,AND(Y630=12,T630="ALTO"),20,AND(Y630=12,T630="BAJO"),16,AND(Y630=12,U630&lt;&gt;0),12,AND(Y630=13,O630&lt;&gt;0),25,AND(Y630=13,Q630&lt;&gt;0),21,AND(Y630=13,T630="ALTO"),20,AND(Y630=13,T630="BAJO"),17,AND(Y630=13,U630&lt;&gt;0),17,AND(Y630=14,O630&lt;&gt;0),25,AND(Y630=14,Q630&lt;&gt;0),24,AND(Y630=14,T630="ALTO"),23,AND(Y630=14,T630="BAJO"),21,AND(Y630=14,U630&lt;&gt;0),18,AND(Y630=15,O630&lt;&gt;0),25,AND(Y630=15,Q630&lt;&gt;0),24,AND(Y630=15,T630="ALTO"),22,AND(Y630=15,T630="BAJO"),19,AND(Y630=15,U630&lt;&gt;0),19,AND(Y630=16,O630&lt;&gt;0),25,AND(Y630=16,Q630&lt;&gt;0),23,AND(Y630=16,T630="ALTO"),23,AND(Y630=16,T630="BAJO"),23,AND(Y630=16,U630&lt;&gt;0),20,AND(Y630=17,O630&lt;&gt;0),25,AND(Y630=17,Q630&lt;&gt;0),24,AND(Y630=17,T630="ALTO"),23,AND(Y630=17,T630="BAJO"),21,AND(Y630=17,U630&lt;&gt;0),20,AND(Y630=18,O630&lt;&gt;0),25,AND(Y630=18,Q630&lt;&gt;0),24,AND(Y630=18,T630="ALTO"),23,AND(Y630=18,T630="BAJO"),22,AND(Y630=18,U630&lt;&gt;0),21,AND(Y630=19,O630&lt;&gt;0),25,AND(Y630=19,Q630&lt;&gt;0),25,AND(Y630=19,T630="ALTO"),24,AND(Y630=19,T630="BAJO"),22,AND(Y630=19,U630&lt;&gt;0),22,AND(Y630&lt;&gt;0,W630&lt;&gt;0),Y630,TRUE,"FALSO")</f>
        <v>16</v>
      </c>
      <c r="AB630" s="248"/>
      <c r="AC630" s="248"/>
      <c r="AD630" s="430"/>
      <c r="AE630" s="431"/>
      <c r="AF630" s="431"/>
      <c r="AG630" s="223"/>
      <c r="AH630" s="223"/>
      <c r="AI630" s="223"/>
      <c r="AJ630" s="223"/>
      <c r="AK630" s="223"/>
      <c r="AL630" s="223"/>
      <c r="AM630" s="223"/>
      <c r="AN630" s="259"/>
      <c r="AO630" s="223"/>
      <c r="AP630" s="259"/>
      <c r="AR630" s="260"/>
      <c r="AT630" s="260"/>
      <c r="AV630" s="260"/>
    </row>
    <row r="631" spans="1:48" s="225" customFormat="1" ht="57" customHeight="1">
      <c r="A631" s="656"/>
      <c r="B631" s="592"/>
      <c r="C631" s="595"/>
      <c r="D631" s="252" t="s">
        <v>898</v>
      </c>
      <c r="E631" s="252" t="s">
        <v>865</v>
      </c>
      <c r="F631" s="185" t="s">
        <v>1</v>
      </c>
      <c r="G631" s="246" t="s">
        <v>57</v>
      </c>
      <c r="H631" s="247" t="s">
        <v>92</v>
      </c>
      <c r="I631" s="248" t="s">
        <v>134</v>
      </c>
      <c r="J631" s="248" t="str">
        <f>IF(OR(F631="SE",F631="SA"),VLOOKUP(I631,'Tabla de Peligros y Riesgo'!$C$2:$E$227,2,FALSE),VLOOKUP(I631,'LISTA DE ASPECTOS - IMPACTOS'!$D$3:$F$72,2,FALSE))</f>
        <v>Atrapamiento</v>
      </c>
      <c r="K631" s="249" t="str">
        <f>IF(OR(F631="SE",F631="SA"),VLOOKUP(I631,'Tabla de Peligros y Riesgo'!$C$2:$E$227,3,FALSE),VLOOKUP(I631,'LISTA DE ASPECTOS - IMPACTOS'!$D$3:$F$72,3,FALSE))</f>
        <v>Heridas/Amputación/Contusión/Fractura/Muerte</v>
      </c>
      <c r="L631" s="250" t="s">
        <v>56</v>
      </c>
      <c r="M631" s="248">
        <v>2</v>
      </c>
      <c r="N631" s="251">
        <f t="shared" si="69"/>
        <v>8</v>
      </c>
      <c r="O631" s="248"/>
      <c r="P631" s="252"/>
      <c r="Q631" s="248"/>
      <c r="R631" s="252"/>
      <c r="S631" s="248" t="s">
        <v>1350</v>
      </c>
      <c r="T631" s="248" t="s">
        <v>53</v>
      </c>
      <c r="U631" s="253" t="s">
        <v>1351</v>
      </c>
      <c r="V631" s="254">
        <v>0.35</v>
      </c>
      <c r="W631" s="253" t="s">
        <v>1196</v>
      </c>
      <c r="X631" s="255">
        <v>0.15</v>
      </c>
      <c r="Y631" s="251">
        <f t="shared" si="70"/>
        <v>8</v>
      </c>
      <c r="Z631" s="256"/>
      <c r="AA631" s="251">
        <f t="array" ref="AA631">_xlfn.IFS(AND(Y631=1,O631&lt;&gt;0),25,AND(Y631=1,Q631&lt;&gt;0),21,AND(Y631=1,T631="ALTO"),16,AND(Y631=1,T631="BAJO"),11,AND(Y631=1,U631&lt;&gt;0),2,AND(Y631=2,O631&lt;&gt;0),25,AND(Y631=2,Q631&lt;&gt;0),21,AND(Y631=2,T631="ALTO"),16,AND(Y631=2,T631="BAJO"),11,AND(Y631=2,U631&lt;&gt;0),4,AND(Y631=3,O631&lt;&gt;0),25,AND(Y631=3,Q631&lt;&gt;0),21,AND(Y631=3,T631="ALTO"),16,AND(Y631=3,T631="BAJO"),12,AND(Y631=3,U631&lt;&gt;0),5,AND(Y631=4,O631&lt;&gt;0),25,AND(Y631=4,Q631&lt;&gt;0),13,AND(Y631=4,T631="ALTO"),16,AND(Y631=4,T631="BAJO"),14,AND(Y631=4,U631&lt;&gt;0),7,AND(Y631=5,O631&lt;&gt;0),25,AND(Y631=5,Q631&lt;&gt;0),21,AND(Y631=5,T631="ALTO"),16,AND(Y631=5,T631="BAJO"),12,AND(Y631=5,U631&lt;&gt;0),8,AND(Y631=6,O631&lt;&gt;0),25,AND(Y631=6,Q631&lt;&gt;0),21,AND(Y631=6,T631="ALTO"),20,AND(Y631=6,T631="BAJO"),17,AND(Y631=6,U631&lt;&gt;0),6,AND(Y631=7,O631&lt;&gt;0),25,AND(Y631=7,Q631&lt;&gt;0),23,AND(Y631=7,T631="ALTO"),16,AND(Y631=7,T631="BAJO"),11,AND(Y631=7,U631&lt;&gt;0),7,AND(Y631=8,O631&lt;&gt;0),25,AND(Y631=8,Q631&lt;&gt;0),21,AND(Y631=8,T631="ALTO"),16,AND(Y631=8,T631="BAJO"),12,AND(Y631=8,U631&lt;&gt;0),8,AND(Y631=9,O631&lt;&gt;0),25,AND(Y631=9,Q631&lt;&gt;0),21,AND(Y631=9,T631="ALTO"),20,AND(Y631=9,T631="BAJO"),17,AND(Y631=9,U631&lt;&gt;0),13,AND(Y631=10,O631&lt;&gt;0),25,AND(Y631=10,Q631&lt;&gt;0),22,AND(Y631=10,T631="ALTO"),21,AND(Y631=10,T631="BAJO"),18,AND(Y631=10,U631&lt;&gt;0),18,AND(Y631=11,O631&lt;&gt;0),25,AND(Y631=11,Q631&lt;&gt;0),23,AND(Y631=11,T631="ALTO"),20,AND(Y631=11,T631="BAJO"),16,AND(Y631=11,U631&lt;&gt;0),11,AND(Y631=12,O631&lt;&gt;0),25,AND(Y631=12,Q631&lt;&gt;0),23,AND(Y631=12,T631="ALTO"),20,AND(Y631=12,T631="BAJO"),16,AND(Y631=12,U631&lt;&gt;0),12,AND(Y631=13,O631&lt;&gt;0),25,AND(Y631=13,Q631&lt;&gt;0),21,AND(Y631=13,T631="ALTO"),20,AND(Y631=13,T631="BAJO"),17,AND(Y631=13,U631&lt;&gt;0),17,AND(Y631=14,O631&lt;&gt;0),25,AND(Y631=14,Q631&lt;&gt;0),24,AND(Y631=14,T631="ALTO"),23,AND(Y631=14,T631="BAJO"),21,AND(Y631=14,U631&lt;&gt;0),18,AND(Y631=15,O631&lt;&gt;0),25,AND(Y631=15,Q631&lt;&gt;0),24,AND(Y631=15,T631="ALTO"),22,AND(Y631=15,T631="BAJO"),19,AND(Y631=15,U631&lt;&gt;0),19,AND(Y631=16,O631&lt;&gt;0),25,AND(Y631=16,Q631&lt;&gt;0),23,AND(Y631=16,T631="ALTO"),23,AND(Y631=16,T631="BAJO"),23,AND(Y631=16,U631&lt;&gt;0),20,AND(Y631=17,O631&lt;&gt;0),25,AND(Y631=17,Q631&lt;&gt;0),24,AND(Y631=17,T631="ALTO"),23,AND(Y631=17,T631="BAJO"),21,AND(Y631=17,U631&lt;&gt;0),20,AND(Y631=18,O631&lt;&gt;0),25,AND(Y631=18,Q631&lt;&gt;0),24,AND(Y631=18,T631="ALTO"),23,AND(Y631=18,T631="BAJO"),22,AND(Y631=18,U631&lt;&gt;0),21,AND(Y631=19,O631&lt;&gt;0),25,AND(Y631=19,Q631&lt;&gt;0),25,AND(Y631=19,T631="ALTO"),24,AND(Y631=19,T631="BAJO"),22,AND(Y631=19,U631&lt;&gt;0),22,AND(Y631&lt;&gt;0,W631&lt;&gt;0),Y631,TRUE,"FALSO")</f>
        <v>16</v>
      </c>
      <c r="AB631" s="248"/>
      <c r="AC631" s="248"/>
      <c r="AD631" s="257"/>
      <c r="AE631" s="258"/>
      <c r="AF631" s="258"/>
      <c r="AG631" s="223"/>
      <c r="AH631" s="223"/>
      <c r="AI631" s="223"/>
      <c r="AJ631" s="223"/>
      <c r="AK631" s="223"/>
      <c r="AL631" s="223"/>
      <c r="AM631" s="223"/>
      <c r="AN631" s="259"/>
      <c r="AO631" s="223"/>
      <c r="AP631" s="259"/>
      <c r="AR631" s="260"/>
      <c r="AT631" s="260"/>
      <c r="AV631" s="260"/>
    </row>
    <row r="632" spans="1:48" s="225" customFormat="1" ht="57" customHeight="1">
      <c r="A632" s="656"/>
      <c r="B632" s="592"/>
      <c r="C632" s="595"/>
      <c r="D632" s="252" t="s">
        <v>898</v>
      </c>
      <c r="E632" s="252" t="s">
        <v>865</v>
      </c>
      <c r="F632" s="185" t="s">
        <v>0</v>
      </c>
      <c r="G632" s="246" t="s">
        <v>57</v>
      </c>
      <c r="H632" s="247" t="s">
        <v>106</v>
      </c>
      <c r="I632" s="248" t="s">
        <v>152</v>
      </c>
      <c r="J632" s="248" t="str">
        <f>IF(OR(F632="SE",F632="SA"),VLOOKUP(I632,'Tabla de Peligros y Riesgo'!$C$2:$E$227,2,FALSE),VLOOKUP(I632,'LISTA DE ASPECTOS - IMPACTOS'!$D$3:$F$72,2,FALSE))</f>
        <v>Riesgos Disergonómico</v>
      </c>
      <c r="K632" s="249" t="str">
        <f>IF(OR(F632="SE",F632="SA"),VLOOKUP(I632,'Tabla de Peligros y Riesgo'!$C$2:$E$227,3,FALSE),VLOOKUP(I632,'LISTA DE ASPECTOS - IMPACTOS'!$D$3:$F$72,3,FALSE))</f>
        <v>Fatiga Muscular/ Dolor / Lesión</v>
      </c>
      <c r="L632" s="250" t="s">
        <v>56</v>
      </c>
      <c r="M632" s="248">
        <v>3</v>
      </c>
      <c r="N632" s="251">
        <f t="shared" si="69"/>
        <v>13</v>
      </c>
      <c r="O632" s="248"/>
      <c r="P632" s="252"/>
      <c r="Q632" s="248"/>
      <c r="R632" s="252"/>
      <c r="S632" s="248"/>
      <c r="T632" s="248"/>
      <c r="U632" s="253" t="s">
        <v>1312</v>
      </c>
      <c r="V632" s="254"/>
      <c r="W632" s="253" t="s">
        <v>1196</v>
      </c>
      <c r="X632" s="255"/>
      <c r="Y632" s="251">
        <f t="shared" si="70"/>
        <v>13</v>
      </c>
      <c r="Z632" s="256"/>
      <c r="AA632" s="251">
        <f t="array" ref="AA632">_xlfn.IFS(AND(Y632=1,O632&lt;&gt;0),25,AND(Y632=1,Q632&lt;&gt;0),21,AND(Y632=1,T632="ALTO"),16,AND(Y632=1,T632="BAJO"),11,AND(Y632=1,U632&lt;&gt;0),2,AND(Y632=2,O632&lt;&gt;0),25,AND(Y632=2,Q632&lt;&gt;0),21,AND(Y632=2,T632="ALTO"),16,AND(Y632=2,T632="BAJO"),11,AND(Y632=2,U632&lt;&gt;0),4,AND(Y632=3,O632&lt;&gt;0),25,AND(Y632=3,Q632&lt;&gt;0),21,AND(Y632=3,T632="ALTO"),16,AND(Y632=3,T632="BAJO"),12,AND(Y632=3,U632&lt;&gt;0),5,AND(Y632=4,O632&lt;&gt;0),25,AND(Y632=4,Q632&lt;&gt;0),13,AND(Y632=4,T632="ALTO"),16,AND(Y632=4,T632="BAJO"),14,AND(Y632=4,U632&lt;&gt;0),7,AND(Y632=5,O632&lt;&gt;0),25,AND(Y632=5,Q632&lt;&gt;0),21,AND(Y632=5,T632="ALTO"),16,AND(Y632=5,T632="BAJO"),12,AND(Y632=5,U632&lt;&gt;0),8,AND(Y632=6,O632&lt;&gt;0),25,AND(Y632=6,Q632&lt;&gt;0),21,AND(Y632=6,T632="ALTO"),20,AND(Y632=6,T632="BAJO"),17,AND(Y632=6,U632&lt;&gt;0),6,AND(Y632=7,O632&lt;&gt;0),25,AND(Y632=7,Q632&lt;&gt;0),23,AND(Y632=7,T632="ALTO"),16,AND(Y632=7,T632="BAJO"),11,AND(Y632=7,U632&lt;&gt;0),7,AND(Y632=8,O632&lt;&gt;0),25,AND(Y632=8,Q632&lt;&gt;0),21,AND(Y632=8,T632="ALTO"),16,AND(Y632=8,T632="BAJO"),12,AND(Y632=8,U632&lt;&gt;0),8,AND(Y632=9,O632&lt;&gt;0),25,AND(Y632=9,Q632&lt;&gt;0),21,AND(Y632=9,T632="ALTO"),20,AND(Y632=9,T632="BAJO"),17,AND(Y632=9,U632&lt;&gt;0),13,AND(Y632=10,O632&lt;&gt;0),25,AND(Y632=10,Q632&lt;&gt;0),22,AND(Y632=10,T632="ALTO"),21,AND(Y632=10,T632="BAJO"),18,AND(Y632=10,U632&lt;&gt;0),18,AND(Y632=11,O632&lt;&gt;0),25,AND(Y632=11,Q632&lt;&gt;0),23,AND(Y632=11,T632="ALTO"),20,AND(Y632=11,T632="BAJO"),16,AND(Y632=11,U632&lt;&gt;0),11,AND(Y632=12,O632&lt;&gt;0),25,AND(Y632=12,Q632&lt;&gt;0),23,AND(Y632=12,T632="ALTO"),20,AND(Y632=12,T632="BAJO"),16,AND(Y632=12,U632&lt;&gt;0),12,AND(Y632=13,O632&lt;&gt;0),25,AND(Y632=13,Q632&lt;&gt;0),21,AND(Y632=13,T632="ALTO"),20,AND(Y632=13,T632="BAJO"),17,AND(Y632=13,U632&lt;&gt;0),17,AND(Y632=14,O632&lt;&gt;0),25,AND(Y632=14,Q632&lt;&gt;0),24,AND(Y632=14,T632="ALTO"),23,AND(Y632=14,T632="BAJO"),21,AND(Y632=14,U632&lt;&gt;0),18,AND(Y632=15,O632&lt;&gt;0),25,AND(Y632=15,Q632&lt;&gt;0),24,AND(Y632=15,T632="ALTO"),22,AND(Y632=15,T632="BAJO"),19,AND(Y632=15,U632&lt;&gt;0),19,AND(Y632=16,O632&lt;&gt;0),25,AND(Y632=16,Q632&lt;&gt;0),23,AND(Y632=16,T632="ALTO"),23,AND(Y632=16,T632="BAJO"),23,AND(Y632=16,U632&lt;&gt;0),20,AND(Y632=17,O632&lt;&gt;0),25,AND(Y632=17,Q632&lt;&gt;0),24,AND(Y632=17,T632="ALTO"),23,AND(Y632=17,T632="BAJO"),21,AND(Y632=17,U632&lt;&gt;0),20,AND(Y632=18,O632&lt;&gt;0),25,AND(Y632=18,Q632&lt;&gt;0),24,AND(Y632=18,T632="ALTO"),23,AND(Y632=18,T632="BAJO"),22,AND(Y632=18,U632&lt;&gt;0),21,AND(Y632=19,O632&lt;&gt;0),25,AND(Y632=19,Q632&lt;&gt;0),25,AND(Y632=19,T632="ALTO"),24,AND(Y632=19,T632="BAJO"),22,AND(Y632=19,U632&lt;&gt;0),22,AND(Y632&lt;&gt;0,W632&lt;&gt;0),Y632,TRUE,"FALSO")</f>
        <v>17</v>
      </c>
      <c r="AB632" s="248"/>
      <c r="AC632" s="248"/>
      <c r="AD632" s="257"/>
      <c r="AE632" s="258"/>
      <c r="AF632" s="258"/>
      <c r="AG632" s="223"/>
      <c r="AH632" s="223"/>
      <c r="AI632" s="223"/>
      <c r="AJ632" s="223"/>
      <c r="AK632" s="223"/>
      <c r="AL632" s="223"/>
      <c r="AM632" s="223"/>
      <c r="AN632" s="259"/>
      <c r="AO632" s="223"/>
      <c r="AP632" s="259"/>
      <c r="AR632" s="260"/>
      <c r="AT632" s="260"/>
      <c r="AV632" s="260"/>
    </row>
    <row r="633" spans="1:48" s="225" customFormat="1" ht="52.5" customHeight="1">
      <c r="A633" s="656"/>
      <c r="B633" s="592"/>
      <c r="C633" s="595"/>
      <c r="D633" s="281" t="s">
        <v>898</v>
      </c>
      <c r="E633" s="252" t="s">
        <v>865</v>
      </c>
      <c r="F633" s="185" t="s">
        <v>2</v>
      </c>
      <c r="G633" s="246" t="s">
        <v>52</v>
      </c>
      <c r="H633" s="247" t="s">
        <v>1214</v>
      </c>
      <c r="I633" s="248" t="s">
        <v>598</v>
      </c>
      <c r="J633" s="248" t="str">
        <f>IF(OR(F633="SE",F633="SA"),VLOOKUP(I633,'Tabla de Peligros y Riesgo'!$C$2:$E$227,2,FALSE),VLOOKUP(I633,'LISTA DE ASPECTOS - IMPACTOS'!$D$3:$F$72,2,FALSE))</f>
        <v>Alteración de la calidad de suelo/agua</v>
      </c>
      <c r="K633" s="249" t="str">
        <f>IF(OR(F633="SE",F633="SA"),VLOOKUP(I633,'Tabla de Peligros y Riesgo'!$C$2:$E$227,3,FALSE),VLOOKUP(I633,'LISTA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633" s="250" t="s">
        <v>90</v>
      </c>
      <c r="M633" s="248">
        <v>4</v>
      </c>
      <c r="N633" s="251">
        <f t="shared" si="69"/>
        <v>14</v>
      </c>
      <c r="O633" s="248"/>
      <c r="P633" s="252"/>
      <c r="Q633" s="248"/>
      <c r="R633" s="252"/>
      <c r="S633" s="248" t="s">
        <v>1318</v>
      </c>
      <c r="T633" s="248"/>
      <c r="U633" s="253" t="s">
        <v>1247</v>
      </c>
      <c r="V633" s="254"/>
      <c r="W633" s="253"/>
      <c r="X633" s="255">
        <v>0.15</v>
      </c>
      <c r="Y633" s="251">
        <f t="shared" si="70"/>
        <v>14</v>
      </c>
      <c r="Z633" s="256"/>
      <c r="AA633" s="251">
        <f t="array" ref="AA633">_xlfn.IFS(AND(Y633=1,O633&lt;&gt;0),25,AND(Y633=1,Q633&lt;&gt;0),21,AND(Y633=1,T633="ALTO"),16,AND(Y633=1,T633="BAJO"),11,AND(Y633=1,U633&lt;&gt;0),2,AND(Y633=2,O633&lt;&gt;0),25,AND(Y633=2,Q633&lt;&gt;0),21,AND(Y633=2,T633="ALTO"),16,AND(Y633=2,T633="BAJO"),11,AND(Y633=2,U633&lt;&gt;0),4,AND(Y633=3,O633&lt;&gt;0),25,AND(Y633=3,Q633&lt;&gt;0),21,AND(Y633=3,T633="ALTO"),16,AND(Y633=3,T633="BAJO"),12,AND(Y633=3,U633&lt;&gt;0),5,AND(Y633=4,O633&lt;&gt;0),25,AND(Y633=4,Q633&lt;&gt;0),13,AND(Y633=4,T633="ALTO"),16,AND(Y633=4,T633="BAJO"),14,AND(Y633=4,U633&lt;&gt;0),7,AND(Y633=5,O633&lt;&gt;0),25,AND(Y633=5,Q633&lt;&gt;0),21,AND(Y633=5,T633="ALTO"),16,AND(Y633=5,T633="BAJO"),12,AND(Y633=5,U633&lt;&gt;0),8,AND(Y633=6,O633&lt;&gt;0),25,AND(Y633=6,Q633&lt;&gt;0),21,AND(Y633=6,T633="ALTO"),20,AND(Y633=6,T633="BAJO"),17,AND(Y633=6,U633&lt;&gt;0),6,AND(Y633=7,O633&lt;&gt;0),25,AND(Y633=7,Q633&lt;&gt;0),23,AND(Y633=7,T633="ALTO"),16,AND(Y633=7,T633="BAJO"),11,AND(Y633=7,U633&lt;&gt;0),7,AND(Y633=8,O633&lt;&gt;0),25,AND(Y633=8,Q633&lt;&gt;0),21,AND(Y633=8,T633="ALTO"),16,AND(Y633=8,T633="BAJO"),12,AND(Y633=8,U633&lt;&gt;0),8,AND(Y633=9,O633&lt;&gt;0),25,AND(Y633=9,Q633&lt;&gt;0),21,AND(Y633=9,T633="ALTO"),20,AND(Y633=9,T633="BAJO"),17,AND(Y633=9,U633&lt;&gt;0),13,AND(Y633=10,O633&lt;&gt;0),25,AND(Y633=10,Q633&lt;&gt;0),22,AND(Y633=10,T633="ALTO"),21,AND(Y633=10,T633="BAJO"),18,AND(Y633=10,U633&lt;&gt;0),18,AND(Y633=11,O633&lt;&gt;0),25,AND(Y633=11,Q633&lt;&gt;0),23,AND(Y633=11,T633="ALTO"),20,AND(Y633=11,T633="BAJO"),16,AND(Y633=11,U633&lt;&gt;0),11,AND(Y633=12,O633&lt;&gt;0),25,AND(Y633=12,Q633&lt;&gt;0),23,AND(Y633=12,T633="ALTO"),20,AND(Y633=12,T633="BAJO"),16,AND(Y633=12,U633&lt;&gt;0),12,AND(Y633=13,O633&lt;&gt;0),25,AND(Y633=13,Q633&lt;&gt;0),21,AND(Y633=13,T633="ALTO"),20,AND(Y633=13,T633="BAJO"),17,AND(Y633=13,U633&lt;&gt;0),17,AND(Y633=14,O633&lt;&gt;0),25,AND(Y633=14,Q633&lt;&gt;0),24,AND(Y633=14,T633="ALTO"),23,AND(Y633=14,T633="BAJO"),21,AND(Y633=14,U633&lt;&gt;0),18,AND(Y633=15,O633&lt;&gt;0),25,AND(Y633=15,Q633&lt;&gt;0),24,AND(Y633=15,T633="ALTO"),22,AND(Y633=15,T633="BAJO"),19,AND(Y633=15,U633&lt;&gt;0),19,AND(Y633=16,O633&lt;&gt;0),25,AND(Y633=16,Q633&lt;&gt;0),23,AND(Y633=16,T633="ALTO"),23,AND(Y633=16,T633="BAJO"),23,AND(Y633=16,U633&lt;&gt;0),20,AND(Y633=17,O633&lt;&gt;0),25,AND(Y633=17,Q633&lt;&gt;0),24,AND(Y633=17,T633="ALTO"),23,AND(Y633=17,T633="BAJO"),21,AND(Y633=17,U633&lt;&gt;0),20,AND(Y633=18,O633&lt;&gt;0),25,AND(Y633=18,Q633&lt;&gt;0),24,AND(Y633=18,T633="ALTO"),23,AND(Y633=18,T633="BAJO"),22,AND(Y633=18,U633&lt;&gt;0),21,AND(Y633=19,O633&lt;&gt;0),25,AND(Y633=19,Q633&lt;&gt;0),25,AND(Y633=19,T633="ALTO"),24,AND(Y633=19,T633="BAJO"),22,AND(Y633=19,U633&lt;&gt;0),22,AND(Y633&lt;&gt;0,W633&lt;&gt;0),Y633,TRUE,"FALSO")</f>
        <v>18</v>
      </c>
      <c r="AB633" s="248"/>
      <c r="AC633" s="248"/>
      <c r="AD633" s="430"/>
      <c r="AE633" s="431"/>
      <c r="AF633" s="431"/>
      <c r="AG633" s="223"/>
      <c r="AH633" s="223"/>
      <c r="AI633" s="223"/>
      <c r="AJ633" s="223"/>
      <c r="AK633" s="223"/>
      <c r="AL633" s="223"/>
      <c r="AM633" s="223"/>
      <c r="AN633" s="259"/>
      <c r="AO633" s="223"/>
      <c r="AP633" s="259"/>
      <c r="AR633" s="260"/>
      <c r="AT633" s="260"/>
      <c r="AV633" s="260"/>
    </row>
    <row r="634" spans="1:48" s="225" customFormat="1" ht="57" customHeight="1">
      <c r="A634" s="656"/>
      <c r="B634" s="592"/>
      <c r="C634" s="595"/>
      <c r="D634" s="281" t="s">
        <v>898</v>
      </c>
      <c r="E634" s="252" t="s">
        <v>865</v>
      </c>
      <c r="F634" s="185" t="s">
        <v>2</v>
      </c>
      <c r="G634" s="246" t="s">
        <v>52</v>
      </c>
      <c r="H634" s="247" t="s">
        <v>528</v>
      </c>
      <c r="I634" s="248" t="s">
        <v>535</v>
      </c>
      <c r="J634" s="248" t="str">
        <f>IF(OR(F634="SE",F634="SA"),VLOOKUP(I634,'Tabla de Peligros y Riesgo'!$C$2:$E$227,2,FALSE),VLOOKUP(I634,'LISTA DE ASPECTOS - IMPACTOS'!$D$3:$F$72,2,FALSE))</f>
        <v>Alteración de la calidad de suelo/agua</v>
      </c>
      <c r="K634" s="249" t="str">
        <f>IF(OR(F634="SE",F634="SA"),VLOOKUP(I634,'Tabla de Peligros y Riesgo'!$C$2:$E$227,3,FALSE),VLOOKUP(I634,'LISTA DE ASPECTOS - IMPACTOS'!$D$3:$F$72,3,FALSE))</f>
        <v>Potencial afectación a la calidad ambiental del suelo, agua, aire, flora y fauna</v>
      </c>
      <c r="L634" s="250" t="s">
        <v>56</v>
      </c>
      <c r="M634" s="248">
        <v>3</v>
      </c>
      <c r="N634" s="251">
        <f t="shared" si="69"/>
        <v>13</v>
      </c>
      <c r="O634" s="248"/>
      <c r="P634" s="252"/>
      <c r="Q634" s="248"/>
      <c r="R634" s="252"/>
      <c r="S634" s="248"/>
      <c r="T634" s="248"/>
      <c r="U634" s="253" t="s">
        <v>1279</v>
      </c>
      <c r="V634" s="254">
        <v>0.35</v>
      </c>
      <c r="W634" s="253"/>
      <c r="X634" s="255">
        <v>0.15</v>
      </c>
      <c r="Y634" s="251">
        <f t="shared" si="70"/>
        <v>13</v>
      </c>
      <c r="Z634" s="256"/>
      <c r="AA634" s="251">
        <f t="array" ref="AA634">_xlfn.IFS(AND(Y634=1,O634&lt;&gt;0),25,AND(Y634=1,Q634&lt;&gt;0),21,AND(Y634=1,T634="ALTO"),16,AND(Y634=1,T634="BAJO"),11,AND(Y634=1,U634&lt;&gt;0),2,AND(Y634=2,O634&lt;&gt;0),25,AND(Y634=2,Q634&lt;&gt;0),21,AND(Y634=2,T634="ALTO"),16,AND(Y634=2,T634="BAJO"),11,AND(Y634=2,U634&lt;&gt;0),4,AND(Y634=3,O634&lt;&gt;0),25,AND(Y634=3,Q634&lt;&gt;0),21,AND(Y634=3,T634="ALTO"),16,AND(Y634=3,T634="BAJO"),12,AND(Y634=3,U634&lt;&gt;0),5,AND(Y634=4,O634&lt;&gt;0),25,AND(Y634=4,Q634&lt;&gt;0),13,AND(Y634=4,T634="ALTO"),16,AND(Y634=4,T634="BAJO"),14,AND(Y634=4,U634&lt;&gt;0),7,AND(Y634=5,O634&lt;&gt;0),25,AND(Y634=5,Q634&lt;&gt;0),21,AND(Y634=5,T634="ALTO"),16,AND(Y634=5,T634="BAJO"),12,AND(Y634=5,U634&lt;&gt;0),8,AND(Y634=6,O634&lt;&gt;0),25,AND(Y634=6,Q634&lt;&gt;0),21,AND(Y634=6,T634="ALTO"),20,AND(Y634=6,T634="BAJO"),17,AND(Y634=6,U634&lt;&gt;0),6,AND(Y634=7,O634&lt;&gt;0),25,AND(Y634=7,Q634&lt;&gt;0),23,AND(Y634=7,T634="ALTO"),16,AND(Y634=7,T634="BAJO"),11,AND(Y634=7,U634&lt;&gt;0),7,AND(Y634=8,O634&lt;&gt;0),25,AND(Y634=8,Q634&lt;&gt;0),21,AND(Y634=8,T634="ALTO"),16,AND(Y634=8,T634="BAJO"),12,AND(Y634=8,U634&lt;&gt;0),8,AND(Y634=9,O634&lt;&gt;0),25,AND(Y634=9,Q634&lt;&gt;0),21,AND(Y634=9,T634="ALTO"),20,AND(Y634=9,T634="BAJO"),17,AND(Y634=9,U634&lt;&gt;0),13,AND(Y634=10,O634&lt;&gt;0),25,AND(Y634=10,Q634&lt;&gt;0),22,AND(Y634=10,T634="ALTO"),21,AND(Y634=10,T634="BAJO"),18,AND(Y634=10,U634&lt;&gt;0),18,AND(Y634=11,O634&lt;&gt;0),25,AND(Y634=11,Q634&lt;&gt;0),23,AND(Y634=11,T634="ALTO"),20,AND(Y634=11,T634="BAJO"),16,AND(Y634=11,U634&lt;&gt;0),11,AND(Y634=12,O634&lt;&gt;0),25,AND(Y634=12,Q634&lt;&gt;0),23,AND(Y634=12,T634="ALTO"),20,AND(Y634=12,T634="BAJO"),16,AND(Y634=12,U634&lt;&gt;0),12,AND(Y634=13,O634&lt;&gt;0),25,AND(Y634=13,Q634&lt;&gt;0),21,AND(Y634=13,T634="ALTO"),20,AND(Y634=13,T634="BAJO"),17,AND(Y634=13,U634&lt;&gt;0),17,AND(Y634=14,O634&lt;&gt;0),25,AND(Y634=14,Q634&lt;&gt;0),24,AND(Y634=14,T634="ALTO"),23,AND(Y634=14,T634="BAJO"),21,AND(Y634=14,U634&lt;&gt;0),18,AND(Y634=15,O634&lt;&gt;0),25,AND(Y634=15,Q634&lt;&gt;0),24,AND(Y634=15,T634="ALTO"),22,AND(Y634=15,T634="BAJO"),19,AND(Y634=15,U634&lt;&gt;0),19,AND(Y634=16,O634&lt;&gt;0),25,AND(Y634=16,Q634&lt;&gt;0),23,AND(Y634=16,T634="ALTO"),23,AND(Y634=16,T634="BAJO"),23,AND(Y634=16,U634&lt;&gt;0),20,AND(Y634=17,O634&lt;&gt;0),25,AND(Y634=17,Q634&lt;&gt;0),24,AND(Y634=17,T634="ALTO"),23,AND(Y634=17,T634="BAJO"),21,AND(Y634=17,U634&lt;&gt;0),20,AND(Y634=18,O634&lt;&gt;0),25,AND(Y634=18,Q634&lt;&gt;0),24,AND(Y634=18,T634="ALTO"),23,AND(Y634=18,T634="BAJO"),22,AND(Y634=18,U634&lt;&gt;0),21,AND(Y634=19,O634&lt;&gt;0),25,AND(Y634=19,Q634&lt;&gt;0),25,AND(Y634=19,T634="ALTO"),24,AND(Y634=19,T634="BAJO"),22,AND(Y634=19,U634&lt;&gt;0),22,AND(Y634&lt;&gt;0,W634&lt;&gt;0),Y634,TRUE,"FALSO")</f>
        <v>17</v>
      </c>
      <c r="AB634" s="248"/>
      <c r="AC634" s="248"/>
      <c r="AD634" s="430"/>
      <c r="AE634" s="431"/>
      <c r="AF634" s="431"/>
      <c r="AG634" s="223"/>
      <c r="AH634" s="223"/>
      <c r="AI634" s="223"/>
      <c r="AJ634" s="223"/>
      <c r="AK634" s="223"/>
      <c r="AL634" s="223"/>
      <c r="AM634" s="223"/>
      <c r="AN634" s="259"/>
      <c r="AO634" s="223"/>
      <c r="AP634" s="259"/>
      <c r="AR634" s="260"/>
      <c r="AT634" s="260"/>
      <c r="AV634" s="260"/>
    </row>
    <row r="635" spans="1:48" s="225" customFormat="1" ht="71.25" customHeight="1">
      <c r="A635" s="656"/>
      <c r="B635" s="592"/>
      <c r="C635" s="595"/>
      <c r="D635" s="281" t="s">
        <v>917</v>
      </c>
      <c r="E635" s="252" t="s">
        <v>865</v>
      </c>
      <c r="F635" s="185" t="s">
        <v>2</v>
      </c>
      <c r="G635" s="246" t="s">
        <v>52</v>
      </c>
      <c r="H635" s="247" t="s">
        <v>131</v>
      </c>
      <c r="I635" s="248" t="s">
        <v>132</v>
      </c>
      <c r="J635" s="248" t="str">
        <f>IF(OR(F635="SE",F635="SA"),VLOOKUP(I635,'Tabla de Peligros y Riesgo'!$C$2:$E$227,2,FALSE),VLOOKUP(I635,'LISTA DE ASPECTOS - IMPACTOS'!$D$3:$F$72,2,FALSE))</f>
        <v>Alteración de la calidad de suelo/agua</v>
      </c>
      <c r="K635" s="249" t="str">
        <f>IF(OR(F635="SE",F635="SA"),VLOOKUP(I635,'Tabla de Peligros y Riesgo'!$C$2:$E$227,3,FALSE),VLOOKUP(I635,'LISTA DE ASPECTOS - IMPACTOS'!$D$3:$F$72,3,FALSE))</f>
        <v>Potencial incumplimiento de Estándares de Calidad Ambiental (ECA) para aire.
Potencial afectación a la vida y salud humana.</v>
      </c>
      <c r="L635" s="250" t="s">
        <v>56</v>
      </c>
      <c r="M635" s="248">
        <v>3</v>
      </c>
      <c r="N635" s="251">
        <f t="shared" si="69"/>
        <v>13</v>
      </c>
      <c r="O635" s="248"/>
      <c r="P635" s="252"/>
      <c r="Q635" s="248"/>
      <c r="R635" s="252"/>
      <c r="S635" s="248" t="s">
        <v>1318</v>
      </c>
      <c r="T635" s="248"/>
      <c r="U635" s="253" t="s">
        <v>1247</v>
      </c>
      <c r="V635" s="254">
        <v>0.35</v>
      </c>
      <c r="W635" s="253"/>
      <c r="X635" s="255">
        <v>0.15</v>
      </c>
      <c r="Y635" s="251">
        <f t="shared" si="70"/>
        <v>13</v>
      </c>
      <c r="Z635" s="256"/>
      <c r="AA635" s="251">
        <f t="array" ref="AA635">_xlfn.IFS(AND(Y635=1,O635&lt;&gt;0),25,AND(Y635=1,Q635&lt;&gt;0),21,AND(Y635=1,T635="ALTO"),16,AND(Y635=1,T635="BAJO"),11,AND(Y635=1,U635&lt;&gt;0),2,AND(Y635=2,O635&lt;&gt;0),25,AND(Y635=2,Q635&lt;&gt;0),21,AND(Y635=2,T635="ALTO"),16,AND(Y635=2,T635="BAJO"),11,AND(Y635=2,U635&lt;&gt;0),4,AND(Y635=3,O635&lt;&gt;0),25,AND(Y635=3,Q635&lt;&gt;0),21,AND(Y635=3,T635="ALTO"),16,AND(Y635=3,T635="BAJO"),12,AND(Y635=3,U635&lt;&gt;0),5,AND(Y635=4,O635&lt;&gt;0),25,AND(Y635=4,Q635&lt;&gt;0),13,AND(Y635=4,T635="ALTO"),16,AND(Y635=4,T635="BAJO"),14,AND(Y635=4,U635&lt;&gt;0),7,AND(Y635=5,O635&lt;&gt;0),25,AND(Y635=5,Q635&lt;&gt;0),21,AND(Y635=5,T635="ALTO"),16,AND(Y635=5,T635="BAJO"),12,AND(Y635=5,U635&lt;&gt;0),8,AND(Y635=6,O635&lt;&gt;0),25,AND(Y635=6,Q635&lt;&gt;0),21,AND(Y635=6,T635="ALTO"),20,AND(Y635=6,T635="BAJO"),17,AND(Y635=6,U635&lt;&gt;0),6,AND(Y635=7,O635&lt;&gt;0),25,AND(Y635=7,Q635&lt;&gt;0),23,AND(Y635=7,T635="ALTO"),16,AND(Y635=7,T635="BAJO"),11,AND(Y635=7,U635&lt;&gt;0),7,AND(Y635=8,O635&lt;&gt;0),25,AND(Y635=8,Q635&lt;&gt;0),21,AND(Y635=8,T635="ALTO"),16,AND(Y635=8,T635="BAJO"),12,AND(Y635=8,U635&lt;&gt;0),8,AND(Y635=9,O635&lt;&gt;0),25,AND(Y635=9,Q635&lt;&gt;0),21,AND(Y635=9,T635="ALTO"),20,AND(Y635=9,T635="BAJO"),17,AND(Y635=9,U635&lt;&gt;0),13,AND(Y635=10,O635&lt;&gt;0),25,AND(Y635=10,Q635&lt;&gt;0),22,AND(Y635=10,T635="ALTO"),21,AND(Y635=10,T635="BAJO"),18,AND(Y635=10,U635&lt;&gt;0),18,AND(Y635=11,O635&lt;&gt;0),25,AND(Y635=11,Q635&lt;&gt;0),23,AND(Y635=11,T635="ALTO"),20,AND(Y635=11,T635="BAJO"),16,AND(Y635=11,U635&lt;&gt;0),11,AND(Y635=12,O635&lt;&gt;0),25,AND(Y635=12,Q635&lt;&gt;0),23,AND(Y635=12,T635="ALTO"),20,AND(Y635=12,T635="BAJO"),16,AND(Y635=12,U635&lt;&gt;0),12,AND(Y635=13,O635&lt;&gt;0),25,AND(Y635=13,Q635&lt;&gt;0),21,AND(Y635=13,T635="ALTO"),20,AND(Y635=13,T635="BAJO"),17,AND(Y635=13,U635&lt;&gt;0),17,AND(Y635=14,O635&lt;&gt;0),25,AND(Y635=14,Q635&lt;&gt;0),24,AND(Y635=14,T635="ALTO"),23,AND(Y635=14,T635="BAJO"),21,AND(Y635=14,U635&lt;&gt;0),18,AND(Y635=15,O635&lt;&gt;0),25,AND(Y635=15,Q635&lt;&gt;0),24,AND(Y635=15,T635="ALTO"),22,AND(Y635=15,T635="BAJO"),19,AND(Y635=15,U635&lt;&gt;0),19,AND(Y635=16,O635&lt;&gt;0),25,AND(Y635=16,Q635&lt;&gt;0),23,AND(Y635=16,T635="ALTO"),23,AND(Y635=16,T635="BAJO"),23,AND(Y635=16,U635&lt;&gt;0),20,AND(Y635=17,O635&lt;&gt;0),25,AND(Y635=17,Q635&lt;&gt;0),24,AND(Y635=17,T635="ALTO"),23,AND(Y635=17,T635="BAJO"),21,AND(Y635=17,U635&lt;&gt;0),20,AND(Y635=18,O635&lt;&gt;0),25,AND(Y635=18,Q635&lt;&gt;0),24,AND(Y635=18,T635="ALTO"),23,AND(Y635=18,T635="BAJO"),22,AND(Y635=18,U635&lt;&gt;0),21,AND(Y635=19,O635&lt;&gt;0),25,AND(Y635=19,Q635&lt;&gt;0),25,AND(Y635=19,T635="ALTO"),24,AND(Y635=19,T635="BAJO"),22,AND(Y635=19,U635&lt;&gt;0),22,AND(Y635&lt;&gt;0,W635&lt;&gt;0),Y635,TRUE,"FALSO")</f>
        <v>17</v>
      </c>
      <c r="AB635" s="248"/>
      <c r="AC635" s="248"/>
      <c r="AD635" s="430"/>
      <c r="AE635" s="431"/>
      <c r="AF635" s="431"/>
      <c r="AG635" s="223"/>
      <c r="AH635" s="223"/>
      <c r="AI635" s="223"/>
      <c r="AJ635" s="223"/>
      <c r="AK635" s="223"/>
      <c r="AL635" s="223"/>
      <c r="AM635" s="223"/>
      <c r="AN635" s="259"/>
      <c r="AO635" s="223"/>
      <c r="AP635" s="259"/>
      <c r="AR635" s="260"/>
      <c r="AT635" s="260"/>
      <c r="AV635" s="260"/>
    </row>
    <row r="636" spans="1:48" s="225" customFormat="1" ht="71.25" customHeight="1">
      <c r="A636" s="656"/>
      <c r="B636" s="592"/>
      <c r="C636" s="595"/>
      <c r="D636" s="281" t="s">
        <v>917</v>
      </c>
      <c r="E636" s="252" t="s">
        <v>865</v>
      </c>
      <c r="F636" s="185" t="s">
        <v>2</v>
      </c>
      <c r="G636" s="246" t="s">
        <v>52</v>
      </c>
      <c r="H636" s="247" t="s">
        <v>131</v>
      </c>
      <c r="I636" s="248" t="s">
        <v>544</v>
      </c>
      <c r="J636" s="248" t="str">
        <f>IF(OR(F636="SE",F636="SA"),VLOOKUP(I636,'Tabla de Peligros y Riesgo'!$C$2:$E$227,2,FALSE),VLOOKUP(I636,'LISTA DE ASPECTOS - IMPACTOS'!$D$3:$F$72,2,FALSE))</f>
        <v>Alteración de la calidad de suelo/agua</v>
      </c>
      <c r="K636" s="249" t="str">
        <f>IF(OR(F636="SE",F636="SA"),VLOOKUP(I636,'Tabla de Peligros y Riesgo'!$C$2:$E$227,3,FALSE),VLOOKUP(I636,'LISTA DE ASPECTOS - IMPACTOS'!$D$3:$F$72,3,FALSE))</f>
        <v>Potencial incumplimiento de Estándares de Calidad Ambiental (ECA) para aire.
Potencial afectación a la vida y salud humana.</v>
      </c>
      <c r="L636" s="250" t="s">
        <v>56</v>
      </c>
      <c r="M636" s="248">
        <v>3</v>
      </c>
      <c r="N636" s="251">
        <f>IF(CONCATENATE(M636,L636)="1A",1,IF(CONCATENATE(M636,L636)="1B",2,IF(CONCATENATE(M636,L636)="2A",3,IF(CONCATENATE(M636,L636)="1C",4,IF(CONCATENATE(M636,L636)="2B",5,IF(CONCATENATE(M636,L636)="3A",6,IF(CONCATENATE(M636,L636)="1D",7,IF(CONCATENATE(M636,L636)="2C",8,IF(CONCATENATE(M636,L636)="3B",9,IF(CONCATENATE(M636,L636)="4A",10,IF(CONCATENATE(M636,L636)="1E",11,IF(CONCATENATE(M636,L636)="2D",12,IF(CONCATENATE(M636,L636)="3C",13,IF(CONCATENATE(M636,L636)="4B",14,IF(CONCATENATE(M636,L636)="5A",15,IF(CONCATENATE(M636,L636)="2E",16,IF(CONCATENATE(M636,L636)="3D",17,IF(CONCATENATE(M636,L636)="4C",18,IF(CONCATENATE(M636,L636)="5B",19,IF(CONCATENATE(M636,L636)="3E",20,IF(CONCATENATE(M636,L636)="4D",21,IF(CONCATENATE(M636,L636)="5C",22,IF(CONCATENATE(M636,L636)="4E",23,IF(CONCATENATE(M636,L636)="5D",24,IF(CONCATENATE(M636,L636)="5E",25,"")))))))))))))))))))))))))</f>
        <v>13</v>
      </c>
      <c r="O636" s="248"/>
      <c r="P636" s="252"/>
      <c r="Q636" s="248"/>
      <c r="R636" s="252"/>
      <c r="S636" s="248" t="s">
        <v>1318</v>
      </c>
      <c r="T636" s="248"/>
      <c r="U636" s="253" t="s">
        <v>1352</v>
      </c>
      <c r="V636" s="254">
        <v>0.35</v>
      </c>
      <c r="W636" s="253"/>
      <c r="X636" s="255">
        <v>0.15</v>
      </c>
      <c r="Y636" s="251">
        <f t="shared" si="70"/>
        <v>13</v>
      </c>
      <c r="Z636" s="256"/>
      <c r="AA636" s="251">
        <f t="array" ref="AA636">_xlfn.IFS(AND(Y636=1,O636&lt;&gt;0),25,AND(Y636=1,Q636&lt;&gt;0),21,AND(Y636=1,T636="ALTO"),16,AND(Y636=1,T636="BAJO"),11,AND(Y636=1,U636&lt;&gt;0),2,AND(Y636=2,O636&lt;&gt;0),25,AND(Y636=2,Q636&lt;&gt;0),21,AND(Y636=2,T636="ALTO"),16,AND(Y636=2,T636="BAJO"),11,AND(Y636=2,U636&lt;&gt;0),4,AND(Y636=3,O636&lt;&gt;0),25,AND(Y636=3,Q636&lt;&gt;0),21,AND(Y636=3,T636="ALTO"),16,AND(Y636=3,T636="BAJO"),12,AND(Y636=3,U636&lt;&gt;0),5,AND(Y636=4,O636&lt;&gt;0),25,AND(Y636=4,Q636&lt;&gt;0),13,AND(Y636=4,T636="ALTO"),16,AND(Y636=4,T636="BAJO"),14,AND(Y636=4,U636&lt;&gt;0),7,AND(Y636=5,O636&lt;&gt;0),25,AND(Y636=5,Q636&lt;&gt;0),21,AND(Y636=5,T636="ALTO"),16,AND(Y636=5,T636="BAJO"),12,AND(Y636=5,U636&lt;&gt;0),8,AND(Y636=6,O636&lt;&gt;0),25,AND(Y636=6,Q636&lt;&gt;0),21,AND(Y636=6,T636="ALTO"),20,AND(Y636=6,T636="BAJO"),17,AND(Y636=6,U636&lt;&gt;0),6,AND(Y636=7,O636&lt;&gt;0),25,AND(Y636=7,Q636&lt;&gt;0),23,AND(Y636=7,T636="ALTO"),16,AND(Y636=7,T636="BAJO"),11,AND(Y636=7,U636&lt;&gt;0),7,AND(Y636=8,O636&lt;&gt;0),25,AND(Y636=8,Q636&lt;&gt;0),21,AND(Y636=8,T636="ALTO"),16,AND(Y636=8,T636="BAJO"),12,AND(Y636=8,U636&lt;&gt;0),8,AND(Y636=9,O636&lt;&gt;0),25,AND(Y636=9,Q636&lt;&gt;0),21,AND(Y636=9,T636="ALTO"),20,AND(Y636=9,T636="BAJO"),17,AND(Y636=9,U636&lt;&gt;0),13,AND(Y636=10,O636&lt;&gt;0),25,AND(Y636=10,Q636&lt;&gt;0),22,AND(Y636=10,T636="ALTO"),21,AND(Y636=10,T636="BAJO"),18,AND(Y636=10,U636&lt;&gt;0),18,AND(Y636=11,O636&lt;&gt;0),25,AND(Y636=11,Q636&lt;&gt;0),23,AND(Y636=11,T636="ALTO"),20,AND(Y636=11,T636="BAJO"),16,AND(Y636=11,U636&lt;&gt;0),11,AND(Y636=12,O636&lt;&gt;0),25,AND(Y636=12,Q636&lt;&gt;0),23,AND(Y636=12,T636="ALTO"),20,AND(Y636=12,T636="BAJO"),16,AND(Y636=12,U636&lt;&gt;0),12,AND(Y636=13,O636&lt;&gt;0),25,AND(Y636=13,Q636&lt;&gt;0),21,AND(Y636=13,T636="ALTO"),20,AND(Y636=13,T636="BAJO"),17,AND(Y636=13,U636&lt;&gt;0),17,AND(Y636=14,O636&lt;&gt;0),25,AND(Y636=14,Q636&lt;&gt;0),24,AND(Y636=14,T636="ALTO"),23,AND(Y636=14,T636="BAJO"),21,AND(Y636=14,U636&lt;&gt;0),18,AND(Y636=15,O636&lt;&gt;0),25,AND(Y636=15,Q636&lt;&gt;0),24,AND(Y636=15,T636="ALTO"),22,AND(Y636=15,T636="BAJO"),19,AND(Y636=15,U636&lt;&gt;0),19,AND(Y636=16,O636&lt;&gt;0),25,AND(Y636=16,Q636&lt;&gt;0),23,AND(Y636=16,T636="ALTO"),23,AND(Y636=16,T636="BAJO"),23,AND(Y636=16,U636&lt;&gt;0),20,AND(Y636=17,O636&lt;&gt;0),25,AND(Y636=17,Q636&lt;&gt;0),24,AND(Y636=17,T636="ALTO"),23,AND(Y636=17,T636="BAJO"),21,AND(Y636=17,U636&lt;&gt;0),20,AND(Y636=18,O636&lt;&gt;0),25,AND(Y636=18,Q636&lt;&gt;0),24,AND(Y636=18,T636="ALTO"),23,AND(Y636=18,T636="BAJO"),22,AND(Y636=18,U636&lt;&gt;0),21,AND(Y636=19,O636&lt;&gt;0),25,AND(Y636=19,Q636&lt;&gt;0),25,AND(Y636=19,T636="ALTO"),24,AND(Y636=19,T636="BAJO"),22,AND(Y636=19,U636&lt;&gt;0),22,AND(Y636&lt;&gt;0,W636&lt;&gt;0),Y636,TRUE,"FALSO")</f>
        <v>17</v>
      </c>
      <c r="AB636" s="248"/>
      <c r="AC636" s="248"/>
      <c r="AD636" s="430"/>
      <c r="AE636" s="431"/>
      <c r="AF636" s="431"/>
      <c r="AG636" s="223"/>
      <c r="AH636" s="223"/>
      <c r="AI636" s="223"/>
      <c r="AJ636" s="223"/>
      <c r="AK636" s="223"/>
      <c r="AL636" s="223"/>
      <c r="AM636" s="223"/>
      <c r="AN636" s="259"/>
      <c r="AO636" s="223"/>
      <c r="AP636" s="259"/>
      <c r="AR636" s="260"/>
      <c r="AT636" s="260"/>
      <c r="AV636" s="260"/>
    </row>
    <row r="637" spans="1:48" s="225" customFormat="1" ht="57" customHeight="1">
      <c r="A637" s="656"/>
      <c r="B637" s="592"/>
      <c r="C637" s="595"/>
      <c r="D637" s="252" t="s">
        <v>898</v>
      </c>
      <c r="E637" s="252" t="s">
        <v>865</v>
      </c>
      <c r="F637" s="185" t="s">
        <v>1</v>
      </c>
      <c r="G637" s="246" t="s">
        <v>57</v>
      </c>
      <c r="H637" s="247" t="s">
        <v>113</v>
      </c>
      <c r="I637" s="248" t="s">
        <v>114</v>
      </c>
      <c r="J637" s="248" t="str">
        <f>IF(OR(F637="SE",F637="SA"),VLOOKUP(I637,'Tabla de Peligros y Riesgo'!$C$2:$E$227,2,FALSE),VLOOKUP(I637,'LISTA DE ASPECTOS - IMPACTOS'!$D$3:$F$72,2,FALSE))</f>
        <v>Cortes</v>
      </c>
      <c r="K637" s="249" t="str">
        <f>IF(OR(F637="SE",F637="SA"),VLOOKUP(I637,'Tabla de Peligros y Riesgo'!$C$2:$E$227,3,FALSE),VLOOKUP(I637,'LISTA DE ASPECTOS - IMPACTOS'!$D$3:$F$72,3,FALSE))</f>
        <v>Herida punzocortante</v>
      </c>
      <c r="L637" s="250" t="s">
        <v>56</v>
      </c>
      <c r="M637" s="248">
        <v>4</v>
      </c>
      <c r="N637" s="251">
        <f t="shared" ref="N637:N648" si="71">IF(CONCATENATE(M637,L637)="1A",1,IF(CONCATENATE(M637,L637)="1B",2,IF(CONCATENATE(M637,L637)="2A",3,IF(CONCATENATE(M637,L637)="1C",4,IF(CONCATENATE(M637,L637)="2B",5,IF(CONCATENATE(M637,L637)="3A",6,IF(CONCATENATE(M637,L637)="1D",7,IF(CONCATENATE(M637,L637)="2C",8,IF(CONCATENATE(M637,L637)="3B",9,IF(CONCATENATE(M637,L637)="4A",10,IF(CONCATENATE(M637,L637)="1E",11,IF(CONCATENATE(M637,L637)="2D",12,IF(CONCATENATE(M637,L637)="3C",13,IF(CONCATENATE(M637,L637)="4B",14,IF(CONCATENATE(M637,L637)="5A",15,IF(CONCATENATE(M637,L637)="2E",16,IF(CONCATENATE(M637,L637)="3D",17,IF(CONCATENATE(M637,L637)="4C",18,IF(CONCATENATE(M637,L637)="5B",19,IF(CONCATENATE(M637,L637)="3E",20,IF(CONCATENATE(M637,L637)="4D",21,IF(CONCATENATE(M637,L637)="5C",22,IF(CONCATENATE(M637,L637)="4E",23,IF(CONCATENATE(M637,L637)="5D",24,IF(CONCATENATE(M637,L637)="5E",25,"")))))))))))))))))))))))))</f>
        <v>18</v>
      </c>
      <c r="O637" s="248"/>
      <c r="P637" s="252"/>
      <c r="Q637" s="248"/>
      <c r="R637" s="252"/>
      <c r="S637" s="248"/>
      <c r="T637" s="248"/>
      <c r="U637" s="253" t="s">
        <v>1310</v>
      </c>
      <c r="V637" s="254">
        <v>0.35</v>
      </c>
      <c r="W637" s="253" t="s">
        <v>1196</v>
      </c>
      <c r="X637" s="255">
        <v>0.15</v>
      </c>
      <c r="Y637" s="251">
        <f t="shared" si="70"/>
        <v>18</v>
      </c>
      <c r="Z637" s="256"/>
      <c r="AA637" s="251">
        <f t="array" ref="AA637">_xlfn.IFS(AND(Y637=1,O637&lt;&gt;0),25,AND(Y637=1,Q637&lt;&gt;0),21,AND(Y637=1,T637="ALTO"),16,AND(Y637=1,T637="BAJO"),11,AND(Y637=1,U637&lt;&gt;0),2,AND(Y637=2,O637&lt;&gt;0),25,AND(Y637=2,Q637&lt;&gt;0),21,AND(Y637=2,T637="ALTO"),16,AND(Y637=2,T637="BAJO"),11,AND(Y637=2,U637&lt;&gt;0),4,AND(Y637=3,O637&lt;&gt;0),25,AND(Y637=3,Q637&lt;&gt;0),21,AND(Y637=3,T637="ALTO"),16,AND(Y637=3,T637="BAJO"),12,AND(Y637=3,U637&lt;&gt;0),5,AND(Y637=4,O637&lt;&gt;0),25,AND(Y637=4,Q637&lt;&gt;0),13,AND(Y637=4,T637="ALTO"),16,AND(Y637=4,T637="BAJO"),14,AND(Y637=4,U637&lt;&gt;0),7,AND(Y637=5,O637&lt;&gt;0),25,AND(Y637=5,Q637&lt;&gt;0),21,AND(Y637=5,T637="ALTO"),16,AND(Y637=5,T637="BAJO"),12,AND(Y637=5,U637&lt;&gt;0),8,AND(Y637=6,O637&lt;&gt;0),25,AND(Y637=6,Q637&lt;&gt;0),21,AND(Y637=6,T637="ALTO"),20,AND(Y637=6,T637="BAJO"),17,AND(Y637=6,U637&lt;&gt;0),6,AND(Y637=7,O637&lt;&gt;0),25,AND(Y637=7,Q637&lt;&gt;0),23,AND(Y637=7,T637="ALTO"),16,AND(Y637=7,T637="BAJO"),11,AND(Y637=7,U637&lt;&gt;0),7,AND(Y637=8,O637&lt;&gt;0),25,AND(Y637=8,Q637&lt;&gt;0),21,AND(Y637=8,T637="ALTO"),16,AND(Y637=8,T637="BAJO"),12,AND(Y637=8,U637&lt;&gt;0),8,AND(Y637=9,O637&lt;&gt;0),25,AND(Y637=9,Q637&lt;&gt;0),21,AND(Y637=9,T637="ALTO"),20,AND(Y637=9,T637="BAJO"),17,AND(Y637=9,U637&lt;&gt;0),13,AND(Y637=10,O637&lt;&gt;0),25,AND(Y637=10,Q637&lt;&gt;0),22,AND(Y637=10,T637="ALTO"),21,AND(Y637=10,T637="BAJO"),18,AND(Y637=10,U637&lt;&gt;0),18,AND(Y637=11,O637&lt;&gt;0),25,AND(Y637=11,Q637&lt;&gt;0),23,AND(Y637=11,T637="ALTO"),20,AND(Y637=11,T637="BAJO"),16,AND(Y637=11,U637&lt;&gt;0),11,AND(Y637=12,O637&lt;&gt;0),25,AND(Y637=12,Q637&lt;&gt;0),23,AND(Y637=12,T637="ALTO"),20,AND(Y637=12,T637="BAJO"),16,AND(Y637=12,U637&lt;&gt;0),12,AND(Y637=13,O637&lt;&gt;0),25,AND(Y637=13,Q637&lt;&gt;0),21,AND(Y637=13,T637="ALTO"),20,AND(Y637=13,T637="BAJO"),17,AND(Y637=13,U637&lt;&gt;0),17,AND(Y637=14,O637&lt;&gt;0),25,AND(Y637=14,Q637&lt;&gt;0),24,AND(Y637=14,T637="ALTO"),23,AND(Y637=14,T637="BAJO"),21,AND(Y637=14,U637&lt;&gt;0),18,AND(Y637=15,O637&lt;&gt;0),25,AND(Y637=15,Q637&lt;&gt;0),24,AND(Y637=15,T637="ALTO"),22,AND(Y637=15,T637="BAJO"),19,AND(Y637=15,U637&lt;&gt;0),19,AND(Y637=16,O637&lt;&gt;0),25,AND(Y637=16,Q637&lt;&gt;0),23,AND(Y637=16,T637="ALTO"),23,AND(Y637=16,T637="BAJO"),23,AND(Y637=16,U637&lt;&gt;0),20,AND(Y637=17,O637&lt;&gt;0),25,AND(Y637=17,Q637&lt;&gt;0),24,AND(Y637=17,T637="ALTO"),23,AND(Y637=17,T637="BAJO"),21,AND(Y637=17,U637&lt;&gt;0),20,AND(Y637=18,O637&lt;&gt;0),25,AND(Y637=18,Q637&lt;&gt;0),24,AND(Y637=18,T637="ALTO"),23,AND(Y637=18,T637="BAJO"),22,AND(Y637=18,U637&lt;&gt;0),21,AND(Y637=19,O637&lt;&gt;0),25,AND(Y637=19,Q637&lt;&gt;0),25,AND(Y637=19,T637="ALTO"),24,AND(Y637=19,T637="BAJO"),22,AND(Y637=19,U637&lt;&gt;0),22,AND(Y637&lt;&gt;0,W637&lt;&gt;0),Y637,TRUE,"FALSO")</f>
        <v>21</v>
      </c>
      <c r="AB637" s="248"/>
      <c r="AC637" s="248"/>
      <c r="AD637" s="257"/>
      <c r="AE637" s="258"/>
      <c r="AF637" s="258"/>
      <c r="AG637" s="223"/>
      <c r="AH637" s="223"/>
      <c r="AI637" s="223"/>
      <c r="AJ637" s="223"/>
      <c r="AK637" s="223"/>
      <c r="AL637" s="223"/>
      <c r="AM637" s="223"/>
      <c r="AN637" s="259"/>
      <c r="AO637" s="223"/>
      <c r="AP637" s="259"/>
      <c r="AR637" s="260"/>
      <c r="AT637" s="260"/>
      <c r="AV637" s="260"/>
    </row>
    <row r="638" spans="1:48" s="225" customFormat="1" ht="57" customHeight="1">
      <c r="A638" s="656"/>
      <c r="B638" s="592"/>
      <c r="C638" s="595"/>
      <c r="D638" s="252" t="s">
        <v>898</v>
      </c>
      <c r="E638" s="252" t="s">
        <v>865</v>
      </c>
      <c r="F638" s="185" t="s">
        <v>0</v>
      </c>
      <c r="G638" s="246" t="s">
        <v>57</v>
      </c>
      <c r="H638" s="247" t="s">
        <v>106</v>
      </c>
      <c r="I638" s="248" t="s">
        <v>152</v>
      </c>
      <c r="J638" s="248" t="str">
        <f>IF(OR(F638="SE",F638="SA"),VLOOKUP(I638,'Tabla de Peligros y Riesgo'!$C$2:$E$227,2,FALSE),VLOOKUP(I638,'LISTA DE ASPECTOS - IMPACTOS'!$D$3:$F$72,2,FALSE))</f>
        <v>Riesgos Disergonómico</v>
      </c>
      <c r="K638" s="249" t="str">
        <f>IF(OR(F638="SE",F638="SA"),VLOOKUP(I638,'Tabla de Peligros y Riesgo'!$C$2:$E$227,3,FALSE),VLOOKUP(I638,'LISTA DE ASPECTOS - IMPACTOS'!$D$3:$F$72,3,FALSE))</f>
        <v>Fatiga Muscular/ Dolor / Lesión</v>
      </c>
      <c r="L638" s="250" t="s">
        <v>56</v>
      </c>
      <c r="M638" s="248">
        <v>3</v>
      </c>
      <c r="N638" s="251">
        <f t="shared" si="71"/>
        <v>13</v>
      </c>
      <c r="O638" s="248"/>
      <c r="P638" s="252"/>
      <c r="Q638" s="248"/>
      <c r="R638" s="252"/>
      <c r="S638" s="248"/>
      <c r="T638" s="248"/>
      <c r="U638" s="253" t="s">
        <v>1312</v>
      </c>
      <c r="V638" s="254"/>
      <c r="W638" s="253" t="s">
        <v>1196</v>
      </c>
      <c r="X638" s="255"/>
      <c r="Y638" s="251">
        <f t="shared" si="70"/>
        <v>13</v>
      </c>
      <c r="Z638" s="256"/>
      <c r="AA638" s="251">
        <f t="array" ref="AA638">_xlfn.IFS(AND(Y638=1,O638&lt;&gt;0),25,AND(Y638=1,Q638&lt;&gt;0),21,AND(Y638=1,T638="ALTO"),16,AND(Y638=1,T638="BAJO"),11,AND(Y638=1,U638&lt;&gt;0),2,AND(Y638=2,O638&lt;&gt;0),25,AND(Y638=2,Q638&lt;&gt;0),21,AND(Y638=2,T638="ALTO"),16,AND(Y638=2,T638="BAJO"),11,AND(Y638=2,U638&lt;&gt;0),4,AND(Y638=3,O638&lt;&gt;0),25,AND(Y638=3,Q638&lt;&gt;0),21,AND(Y638=3,T638="ALTO"),16,AND(Y638=3,T638="BAJO"),12,AND(Y638=3,U638&lt;&gt;0),5,AND(Y638=4,O638&lt;&gt;0),25,AND(Y638=4,Q638&lt;&gt;0),13,AND(Y638=4,T638="ALTO"),16,AND(Y638=4,T638="BAJO"),14,AND(Y638=4,U638&lt;&gt;0),7,AND(Y638=5,O638&lt;&gt;0),25,AND(Y638=5,Q638&lt;&gt;0),21,AND(Y638=5,T638="ALTO"),16,AND(Y638=5,T638="BAJO"),12,AND(Y638=5,U638&lt;&gt;0),8,AND(Y638=6,O638&lt;&gt;0),25,AND(Y638=6,Q638&lt;&gt;0),21,AND(Y638=6,T638="ALTO"),20,AND(Y638=6,T638="BAJO"),17,AND(Y638=6,U638&lt;&gt;0),6,AND(Y638=7,O638&lt;&gt;0),25,AND(Y638=7,Q638&lt;&gt;0),23,AND(Y638=7,T638="ALTO"),16,AND(Y638=7,T638="BAJO"),11,AND(Y638=7,U638&lt;&gt;0),7,AND(Y638=8,O638&lt;&gt;0),25,AND(Y638=8,Q638&lt;&gt;0),21,AND(Y638=8,T638="ALTO"),16,AND(Y638=8,T638="BAJO"),12,AND(Y638=8,U638&lt;&gt;0),8,AND(Y638=9,O638&lt;&gt;0),25,AND(Y638=9,Q638&lt;&gt;0),21,AND(Y638=9,T638="ALTO"),20,AND(Y638=9,T638="BAJO"),17,AND(Y638=9,U638&lt;&gt;0),13,AND(Y638=10,O638&lt;&gt;0),25,AND(Y638=10,Q638&lt;&gt;0),22,AND(Y638=10,T638="ALTO"),21,AND(Y638=10,T638="BAJO"),18,AND(Y638=10,U638&lt;&gt;0),18,AND(Y638=11,O638&lt;&gt;0),25,AND(Y638=11,Q638&lt;&gt;0),23,AND(Y638=11,T638="ALTO"),20,AND(Y638=11,T638="BAJO"),16,AND(Y638=11,U638&lt;&gt;0),11,AND(Y638=12,O638&lt;&gt;0),25,AND(Y638=12,Q638&lt;&gt;0),23,AND(Y638=12,T638="ALTO"),20,AND(Y638=12,T638="BAJO"),16,AND(Y638=12,U638&lt;&gt;0),12,AND(Y638=13,O638&lt;&gt;0),25,AND(Y638=13,Q638&lt;&gt;0),21,AND(Y638=13,T638="ALTO"),20,AND(Y638=13,T638="BAJO"),17,AND(Y638=13,U638&lt;&gt;0),17,AND(Y638=14,O638&lt;&gt;0),25,AND(Y638=14,Q638&lt;&gt;0),24,AND(Y638=14,T638="ALTO"),23,AND(Y638=14,T638="BAJO"),21,AND(Y638=14,U638&lt;&gt;0),18,AND(Y638=15,O638&lt;&gt;0),25,AND(Y638=15,Q638&lt;&gt;0),24,AND(Y638=15,T638="ALTO"),22,AND(Y638=15,T638="BAJO"),19,AND(Y638=15,U638&lt;&gt;0),19,AND(Y638=16,O638&lt;&gt;0),25,AND(Y638=16,Q638&lt;&gt;0),23,AND(Y638=16,T638="ALTO"),23,AND(Y638=16,T638="BAJO"),23,AND(Y638=16,U638&lt;&gt;0),20,AND(Y638=17,O638&lt;&gt;0),25,AND(Y638=17,Q638&lt;&gt;0),24,AND(Y638=17,T638="ALTO"),23,AND(Y638=17,T638="BAJO"),21,AND(Y638=17,U638&lt;&gt;0),20,AND(Y638=18,O638&lt;&gt;0),25,AND(Y638=18,Q638&lt;&gt;0),24,AND(Y638=18,T638="ALTO"),23,AND(Y638=18,T638="BAJO"),22,AND(Y638=18,U638&lt;&gt;0),21,AND(Y638=19,O638&lt;&gt;0),25,AND(Y638=19,Q638&lt;&gt;0),25,AND(Y638=19,T638="ALTO"),24,AND(Y638=19,T638="BAJO"),22,AND(Y638=19,U638&lt;&gt;0),22,AND(Y638&lt;&gt;0,W638&lt;&gt;0),Y638,TRUE,"FALSO")</f>
        <v>17</v>
      </c>
      <c r="AB638" s="248"/>
      <c r="AC638" s="248"/>
      <c r="AD638" s="257"/>
      <c r="AE638" s="258"/>
      <c r="AF638" s="258"/>
      <c r="AG638" s="223"/>
      <c r="AH638" s="223"/>
      <c r="AI638" s="223"/>
      <c r="AJ638" s="223"/>
      <c r="AK638" s="223"/>
      <c r="AL638" s="223"/>
      <c r="AM638" s="223"/>
      <c r="AN638" s="259"/>
      <c r="AO638" s="223"/>
      <c r="AP638" s="259"/>
      <c r="AR638" s="260"/>
      <c r="AT638" s="260"/>
      <c r="AV638" s="260"/>
    </row>
    <row r="639" spans="1:48" s="225" customFormat="1" ht="57" customHeight="1">
      <c r="A639" s="656"/>
      <c r="B639" s="592"/>
      <c r="C639" s="595"/>
      <c r="D639" s="244" t="s">
        <v>795</v>
      </c>
      <c r="E639" s="252" t="s">
        <v>865</v>
      </c>
      <c r="F639" s="185" t="s">
        <v>1</v>
      </c>
      <c r="G639" s="246" t="s">
        <v>57</v>
      </c>
      <c r="H639" s="247" t="s">
        <v>54</v>
      </c>
      <c r="I639" s="248" t="s">
        <v>142</v>
      </c>
      <c r="J639" s="248" t="str">
        <f>IF(OR(F639="SE",F639="SA"),VLOOKUP(I639,'Tabla de Peligros y Riesgo'!$C$2:$E$227,2,FALSE),VLOOKUP(I639,'LISTA DE ASPECTOS - IMPACTOS'!$D$3:$F$72,2,FALSE))</f>
        <v>Colisión/atropello</v>
      </c>
      <c r="K639" s="249" t="str">
        <f>IF(OR(F639="SE",F639="SA"),VLOOKUP(I639,'Tabla de Peligros y Riesgo'!$C$2:$E$227,3,FALSE),VLOOKUP(I639,'LISTA DE ASPECTOS - IMPACTOS'!$D$3:$F$72,3,FALSE))</f>
        <v>Contusión/Fractura/Muerte</v>
      </c>
      <c r="L639" s="250" t="s">
        <v>56</v>
      </c>
      <c r="M639" s="248">
        <v>3</v>
      </c>
      <c r="N639" s="251">
        <f t="shared" si="71"/>
        <v>13</v>
      </c>
      <c r="O639" s="248"/>
      <c r="P639" s="252"/>
      <c r="Q639" s="248"/>
      <c r="R639" s="252"/>
      <c r="S639" s="248" t="s">
        <v>1207</v>
      </c>
      <c r="T639" s="248" t="s">
        <v>53</v>
      </c>
      <c r="U639" s="253" t="s">
        <v>1208</v>
      </c>
      <c r="V639" s="254">
        <v>0.35</v>
      </c>
      <c r="W639" s="253" t="s">
        <v>1196</v>
      </c>
      <c r="X639" s="255"/>
      <c r="Y639" s="251">
        <f t="shared" si="70"/>
        <v>13</v>
      </c>
      <c r="Z639" s="256"/>
      <c r="AA639" s="251">
        <f t="array" ref="AA639">_xlfn.IFS(AND(Y639=1,O639&lt;&gt;0),25,AND(Y639=1,Q639&lt;&gt;0),21,AND(Y639=1,T639="ALTO"),16,AND(Y639=1,T639="BAJO"),11,AND(Y639=1,U639&lt;&gt;0),2,AND(Y639=2,O639&lt;&gt;0),25,AND(Y639=2,Q639&lt;&gt;0),21,AND(Y639=2,T639="ALTO"),16,AND(Y639=2,T639="BAJO"),11,AND(Y639=2,U639&lt;&gt;0),4,AND(Y639=3,O639&lt;&gt;0),25,AND(Y639=3,Q639&lt;&gt;0),21,AND(Y639=3,T639="ALTO"),16,AND(Y639=3,T639="BAJO"),12,AND(Y639=3,U639&lt;&gt;0),5,AND(Y639=4,O639&lt;&gt;0),25,AND(Y639=4,Q639&lt;&gt;0),13,AND(Y639=4,T639="ALTO"),16,AND(Y639=4,T639="BAJO"),14,AND(Y639=4,U639&lt;&gt;0),7,AND(Y639=5,O639&lt;&gt;0),25,AND(Y639=5,Q639&lt;&gt;0),21,AND(Y639=5,T639="ALTO"),16,AND(Y639=5,T639="BAJO"),12,AND(Y639=5,U639&lt;&gt;0),8,AND(Y639=6,O639&lt;&gt;0),25,AND(Y639=6,Q639&lt;&gt;0),21,AND(Y639=6,T639="ALTO"),20,AND(Y639=6,T639="BAJO"),17,AND(Y639=6,U639&lt;&gt;0),6,AND(Y639=7,O639&lt;&gt;0),25,AND(Y639=7,Q639&lt;&gt;0),23,AND(Y639=7,T639="ALTO"),16,AND(Y639=7,T639="BAJO"),11,AND(Y639=7,U639&lt;&gt;0),7,AND(Y639=8,O639&lt;&gt;0),25,AND(Y639=8,Q639&lt;&gt;0),21,AND(Y639=8,T639="ALTO"),16,AND(Y639=8,T639="BAJO"),12,AND(Y639=8,U639&lt;&gt;0),8,AND(Y639=9,O639&lt;&gt;0),25,AND(Y639=9,Q639&lt;&gt;0),21,AND(Y639=9,T639="ALTO"),20,AND(Y639=9,T639="BAJO"),17,AND(Y639=9,U639&lt;&gt;0),13,AND(Y639=10,O639&lt;&gt;0),25,AND(Y639=10,Q639&lt;&gt;0),22,AND(Y639=10,T639="ALTO"),21,AND(Y639=10,T639="BAJO"),18,AND(Y639=10,U639&lt;&gt;0),18,AND(Y639=11,O639&lt;&gt;0),25,AND(Y639=11,Q639&lt;&gt;0),23,AND(Y639=11,T639="ALTO"),20,AND(Y639=11,T639="BAJO"),16,AND(Y639=11,U639&lt;&gt;0),11,AND(Y639=12,O639&lt;&gt;0),25,AND(Y639=12,Q639&lt;&gt;0),23,AND(Y639=12,T639="ALTO"),20,AND(Y639=12,T639="BAJO"),16,AND(Y639=12,U639&lt;&gt;0),12,AND(Y639=13,O639&lt;&gt;0),25,AND(Y639=13,Q639&lt;&gt;0),21,AND(Y639=13,T639="ALTO"),20,AND(Y639=13,T639="BAJO"),17,AND(Y639=13,U639&lt;&gt;0),17,AND(Y639=14,O639&lt;&gt;0),25,AND(Y639=14,Q639&lt;&gt;0),24,AND(Y639=14,T639="ALTO"),23,AND(Y639=14,T639="BAJO"),21,AND(Y639=14,U639&lt;&gt;0),18,AND(Y639=15,O639&lt;&gt;0),25,AND(Y639=15,Q639&lt;&gt;0),24,AND(Y639=15,T639="ALTO"),22,AND(Y639=15,T639="BAJO"),19,AND(Y639=15,U639&lt;&gt;0),19,AND(Y639=16,O639&lt;&gt;0),25,AND(Y639=16,Q639&lt;&gt;0),23,AND(Y639=16,T639="ALTO"),23,AND(Y639=16,T639="BAJO"),23,AND(Y639=16,U639&lt;&gt;0),20,AND(Y639=17,O639&lt;&gt;0),25,AND(Y639=17,Q639&lt;&gt;0),24,AND(Y639=17,T639="ALTO"),23,AND(Y639=17,T639="BAJO"),21,AND(Y639=17,U639&lt;&gt;0),20,AND(Y639=18,O639&lt;&gt;0),25,AND(Y639=18,Q639&lt;&gt;0),24,AND(Y639=18,T639="ALTO"),23,AND(Y639=18,T639="BAJO"),22,AND(Y639=18,U639&lt;&gt;0),21,AND(Y639=19,O639&lt;&gt;0),25,AND(Y639=19,Q639&lt;&gt;0),25,AND(Y639=19,T639="ALTO"),24,AND(Y639=19,T639="BAJO"),22,AND(Y639=19,U639&lt;&gt;0),22,AND(Y639&lt;&gt;0,W639&lt;&gt;0),Y639,TRUE,"FALSO")</f>
        <v>20</v>
      </c>
      <c r="AB639" s="248"/>
      <c r="AC639" s="248"/>
      <c r="AD639" s="430"/>
      <c r="AE639" s="431"/>
      <c r="AF639" s="431"/>
      <c r="AG639" s="223"/>
      <c r="AH639" s="223"/>
      <c r="AI639" s="223"/>
      <c r="AJ639" s="223"/>
      <c r="AK639" s="223"/>
      <c r="AL639" s="223"/>
      <c r="AM639" s="223"/>
      <c r="AN639" s="259"/>
      <c r="AO639" s="223"/>
      <c r="AP639" s="259"/>
      <c r="AR639" s="260"/>
      <c r="AT639" s="260"/>
      <c r="AV639" s="260"/>
    </row>
    <row r="640" spans="1:48" s="225" customFormat="1" ht="71.25" customHeight="1">
      <c r="A640" s="656"/>
      <c r="B640" s="592"/>
      <c r="C640" s="595"/>
      <c r="D640" s="272" t="s">
        <v>812</v>
      </c>
      <c r="E640" s="252" t="s">
        <v>865</v>
      </c>
      <c r="F640" s="185" t="s">
        <v>1</v>
      </c>
      <c r="G640" s="246" t="s">
        <v>57</v>
      </c>
      <c r="H640" s="247" t="s">
        <v>92</v>
      </c>
      <c r="I640" s="248" t="s">
        <v>134</v>
      </c>
      <c r="J640" s="248" t="str">
        <f>IF(OR(F640="SE",F640="SA"),VLOOKUP(I640,'Tabla de Peligros y Riesgo'!$C$2:$E$227,2,FALSE),VLOOKUP(I640,'LISTA DE ASPECTOS - IMPACTOS'!$D$3:$F$72,2,FALSE))</f>
        <v>Atrapamiento</v>
      </c>
      <c r="K640" s="249" t="str">
        <f>IF(OR(F640="SE",F640="SA"),VLOOKUP(I640,'Tabla de Peligros y Riesgo'!$C$2:$E$227,3,FALSE),VLOOKUP(I640,'LISTA DE ASPECTOS - IMPACTOS'!$D$3:$F$72,3,FALSE))</f>
        <v>Heridas/Amputación/Contusión/Fractura/Muerte</v>
      </c>
      <c r="L640" s="250" t="s">
        <v>90</v>
      </c>
      <c r="M640" s="248">
        <v>2</v>
      </c>
      <c r="N640" s="251">
        <f t="shared" si="71"/>
        <v>5</v>
      </c>
      <c r="O640" s="248"/>
      <c r="P640" s="252"/>
      <c r="Q640" s="248"/>
      <c r="R640" s="252"/>
      <c r="S640" s="248" t="s">
        <v>1353</v>
      </c>
      <c r="T640" s="248" t="s">
        <v>53</v>
      </c>
      <c r="U640" s="253" t="s">
        <v>1354</v>
      </c>
      <c r="V640" s="254"/>
      <c r="W640" s="253" t="s">
        <v>1196</v>
      </c>
      <c r="X640" s="255"/>
      <c r="Y640" s="251">
        <f t="shared" si="70"/>
        <v>5</v>
      </c>
      <c r="Z640" s="256"/>
      <c r="AA640" s="251">
        <f t="array" ref="AA640">_xlfn.IFS(AND(Y640=1,O640&lt;&gt;0),25,AND(Y640=1,Q640&lt;&gt;0),21,AND(Y640=1,T640="ALTO"),16,AND(Y640=1,T640="BAJO"),11,AND(Y640=1,U640&lt;&gt;0),2,AND(Y640=2,O640&lt;&gt;0),25,AND(Y640=2,Q640&lt;&gt;0),21,AND(Y640=2,T640="ALTO"),16,AND(Y640=2,T640="BAJO"),11,AND(Y640=2,U640&lt;&gt;0),4,AND(Y640=3,O640&lt;&gt;0),25,AND(Y640=3,Q640&lt;&gt;0),21,AND(Y640=3,T640="ALTO"),16,AND(Y640=3,T640="BAJO"),12,AND(Y640=3,U640&lt;&gt;0),5,AND(Y640=4,O640&lt;&gt;0),25,AND(Y640=4,Q640&lt;&gt;0),13,AND(Y640=4,T640="ALTO"),16,AND(Y640=4,T640="BAJO"),14,AND(Y640=4,U640&lt;&gt;0),7,AND(Y640=5,O640&lt;&gt;0),25,AND(Y640=5,Q640&lt;&gt;0),21,AND(Y640=5,T640="ALTO"),16,AND(Y640=5,T640="BAJO"),12,AND(Y640=5,U640&lt;&gt;0),8,AND(Y640=6,O640&lt;&gt;0),25,AND(Y640=6,Q640&lt;&gt;0),21,AND(Y640=6,T640="ALTO"),20,AND(Y640=6,T640="BAJO"),17,AND(Y640=6,U640&lt;&gt;0),6,AND(Y640=7,O640&lt;&gt;0),25,AND(Y640=7,Q640&lt;&gt;0),23,AND(Y640=7,T640="ALTO"),16,AND(Y640=7,T640="BAJO"),11,AND(Y640=7,U640&lt;&gt;0),7,AND(Y640=8,O640&lt;&gt;0),25,AND(Y640=8,Q640&lt;&gt;0),21,AND(Y640=8,T640="ALTO"),16,AND(Y640=8,T640="BAJO"),12,AND(Y640=8,U640&lt;&gt;0),8,AND(Y640=9,O640&lt;&gt;0),25,AND(Y640=9,Q640&lt;&gt;0),21,AND(Y640=9,T640="ALTO"),20,AND(Y640=9,T640="BAJO"),17,AND(Y640=9,U640&lt;&gt;0),13,AND(Y640=10,O640&lt;&gt;0),25,AND(Y640=10,Q640&lt;&gt;0),22,AND(Y640=10,T640="ALTO"),21,AND(Y640=10,T640="BAJO"),18,AND(Y640=10,U640&lt;&gt;0),18,AND(Y640=11,O640&lt;&gt;0),25,AND(Y640=11,Q640&lt;&gt;0),23,AND(Y640=11,T640="ALTO"),20,AND(Y640=11,T640="BAJO"),16,AND(Y640=11,U640&lt;&gt;0),11,AND(Y640=12,O640&lt;&gt;0),25,AND(Y640=12,Q640&lt;&gt;0),23,AND(Y640=12,T640="ALTO"),20,AND(Y640=12,T640="BAJO"),16,AND(Y640=12,U640&lt;&gt;0),12,AND(Y640=13,O640&lt;&gt;0),25,AND(Y640=13,Q640&lt;&gt;0),21,AND(Y640=13,T640="ALTO"),20,AND(Y640=13,T640="BAJO"),17,AND(Y640=13,U640&lt;&gt;0),17,AND(Y640=14,O640&lt;&gt;0),25,AND(Y640=14,Q640&lt;&gt;0),24,AND(Y640=14,T640="ALTO"),23,AND(Y640=14,T640="BAJO"),21,AND(Y640=14,U640&lt;&gt;0),18,AND(Y640=15,O640&lt;&gt;0),25,AND(Y640=15,Q640&lt;&gt;0),24,AND(Y640=15,T640="ALTO"),22,AND(Y640=15,T640="BAJO"),19,AND(Y640=15,U640&lt;&gt;0),19,AND(Y640=16,O640&lt;&gt;0),25,AND(Y640=16,Q640&lt;&gt;0),23,AND(Y640=16,T640="ALTO"),23,AND(Y640=16,T640="BAJO"),23,AND(Y640=16,U640&lt;&gt;0),20,AND(Y640=17,O640&lt;&gt;0),25,AND(Y640=17,Q640&lt;&gt;0),24,AND(Y640=17,T640="ALTO"),23,AND(Y640=17,T640="BAJO"),21,AND(Y640=17,U640&lt;&gt;0),20,AND(Y640=18,O640&lt;&gt;0),25,AND(Y640=18,Q640&lt;&gt;0),24,AND(Y640=18,T640="ALTO"),23,AND(Y640=18,T640="BAJO"),22,AND(Y640=18,U640&lt;&gt;0),21,AND(Y640=19,O640&lt;&gt;0),25,AND(Y640=19,Q640&lt;&gt;0),25,AND(Y640=19,T640="ALTO"),24,AND(Y640=19,T640="BAJO"),22,AND(Y640=19,U640&lt;&gt;0),22,AND(Y640&lt;&gt;0,W640&lt;&gt;0),Y640,TRUE,"FALSO")</f>
        <v>16</v>
      </c>
      <c r="AB640" s="248"/>
      <c r="AC640" s="248"/>
      <c r="AD640" s="430"/>
      <c r="AE640" s="431"/>
      <c r="AF640" s="431"/>
      <c r="AG640" s="223"/>
      <c r="AH640" s="223"/>
      <c r="AI640" s="223"/>
      <c r="AJ640" s="223"/>
      <c r="AK640" s="223"/>
      <c r="AL640" s="223"/>
      <c r="AM640" s="223"/>
      <c r="AN640" s="259"/>
      <c r="AO640" s="223"/>
      <c r="AP640" s="259"/>
      <c r="AR640" s="260"/>
      <c r="AT640" s="260"/>
      <c r="AV640" s="260"/>
    </row>
    <row r="641" spans="1:48" s="225" customFormat="1" ht="47.25" customHeight="1">
      <c r="A641" s="656"/>
      <c r="B641" s="592"/>
      <c r="C641" s="595"/>
      <c r="D641" s="268" t="s">
        <v>819</v>
      </c>
      <c r="E641" s="252" t="s">
        <v>865</v>
      </c>
      <c r="F641" s="185" t="s">
        <v>0</v>
      </c>
      <c r="G641" s="246" t="s">
        <v>51</v>
      </c>
      <c r="H641" s="247" t="s">
        <v>135</v>
      </c>
      <c r="I641" s="248" t="s">
        <v>148</v>
      </c>
      <c r="J641" s="248" t="str">
        <f>IF(OR(F641="SE",F641="SA"),VLOOKUP(I641,'Tabla de Peligros y Riesgo'!$C$2:$E$227,2,FALSE),VLOOKUP(I641,'LISTA DE ASPECTOS - IMPACTOS'!$D$3:$F$72,2,FALSE))</f>
        <v>Riesgos Disergonómico</v>
      </c>
      <c r="K641" s="249" t="str">
        <f>IF(OR(F641="SE",F641="SA"),VLOOKUP(I641,'Tabla de Peligros y Riesgo'!$C$2:$E$227,3,FALSE),VLOOKUP(I641,'LISTA DE ASPECTOS - IMPACTOS'!$D$3:$F$72,3,FALSE))</f>
        <v>Lumbalgia</v>
      </c>
      <c r="L641" s="250" t="s">
        <v>56</v>
      </c>
      <c r="M641" s="248">
        <v>3</v>
      </c>
      <c r="N641" s="251">
        <f t="shared" si="71"/>
        <v>13</v>
      </c>
      <c r="O641" s="248"/>
      <c r="P641" s="252"/>
      <c r="Q641" s="248"/>
      <c r="R641" s="252"/>
      <c r="S641" s="248"/>
      <c r="T641" s="248"/>
      <c r="U641" s="248" t="s">
        <v>1253</v>
      </c>
      <c r="V641" s="254"/>
      <c r="W641" s="253" t="s">
        <v>1196</v>
      </c>
      <c r="X641" s="255"/>
      <c r="Y641" s="251">
        <f t="shared" si="70"/>
        <v>13</v>
      </c>
      <c r="Z641" s="256"/>
      <c r="AA641" s="251">
        <f t="array" ref="AA641">_xlfn.IFS(AND(Y641=1,O641&lt;&gt;0),25,AND(Y641=1,Q641&lt;&gt;0),21,AND(Y641=1,T641="ALTO"),16,AND(Y641=1,T641="BAJO"),11,AND(Y641=1,U641&lt;&gt;0),2,AND(Y641=2,O641&lt;&gt;0),25,AND(Y641=2,Q641&lt;&gt;0),21,AND(Y641=2,T641="ALTO"),16,AND(Y641=2,T641="BAJO"),11,AND(Y641=2,U641&lt;&gt;0),4,AND(Y641=3,O641&lt;&gt;0),25,AND(Y641=3,Q641&lt;&gt;0),21,AND(Y641=3,T641="ALTO"),16,AND(Y641=3,T641="BAJO"),12,AND(Y641=3,U641&lt;&gt;0),5,AND(Y641=4,O641&lt;&gt;0),25,AND(Y641=4,Q641&lt;&gt;0),13,AND(Y641=4,T641="ALTO"),16,AND(Y641=4,T641="BAJO"),14,AND(Y641=4,U641&lt;&gt;0),7,AND(Y641=5,O641&lt;&gt;0),25,AND(Y641=5,Q641&lt;&gt;0),21,AND(Y641=5,T641="ALTO"),16,AND(Y641=5,T641="BAJO"),12,AND(Y641=5,U641&lt;&gt;0),8,AND(Y641=6,O641&lt;&gt;0),25,AND(Y641=6,Q641&lt;&gt;0),21,AND(Y641=6,T641="ALTO"),20,AND(Y641=6,T641="BAJO"),17,AND(Y641=6,U641&lt;&gt;0),6,AND(Y641=7,O641&lt;&gt;0),25,AND(Y641=7,Q641&lt;&gt;0),23,AND(Y641=7,T641="ALTO"),16,AND(Y641=7,T641="BAJO"),11,AND(Y641=7,U641&lt;&gt;0),7,AND(Y641=8,O641&lt;&gt;0),25,AND(Y641=8,Q641&lt;&gt;0),21,AND(Y641=8,T641="ALTO"),16,AND(Y641=8,T641="BAJO"),12,AND(Y641=8,U641&lt;&gt;0),8,AND(Y641=9,O641&lt;&gt;0),25,AND(Y641=9,Q641&lt;&gt;0),21,AND(Y641=9,T641="ALTO"),20,AND(Y641=9,T641="BAJO"),17,AND(Y641=9,U641&lt;&gt;0),13,AND(Y641=10,O641&lt;&gt;0),25,AND(Y641=10,Q641&lt;&gt;0),22,AND(Y641=10,T641="ALTO"),21,AND(Y641=10,T641="BAJO"),18,AND(Y641=10,U641&lt;&gt;0),18,AND(Y641=11,O641&lt;&gt;0),25,AND(Y641=11,Q641&lt;&gt;0),23,AND(Y641=11,T641="ALTO"),20,AND(Y641=11,T641="BAJO"),16,AND(Y641=11,U641&lt;&gt;0),11,AND(Y641=12,O641&lt;&gt;0),25,AND(Y641=12,Q641&lt;&gt;0),23,AND(Y641=12,T641="ALTO"),20,AND(Y641=12,T641="BAJO"),16,AND(Y641=12,U641&lt;&gt;0),12,AND(Y641=13,O641&lt;&gt;0),25,AND(Y641=13,Q641&lt;&gt;0),21,AND(Y641=13,T641="ALTO"),20,AND(Y641=13,T641="BAJO"),17,AND(Y641=13,U641&lt;&gt;0),17,AND(Y641=14,O641&lt;&gt;0),25,AND(Y641=14,Q641&lt;&gt;0),24,AND(Y641=14,T641="ALTO"),23,AND(Y641=14,T641="BAJO"),21,AND(Y641=14,U641&lt;&gt;0),18,AND(Y641=15,O641&lt;&gt;0),25,AND(Y641=15,Q641&lt;&gt;0),24,AND(Y641=15,T641="ALTO"),22,AND(Y641=15,T641="BAJO"),19,AND(Y641=15,U641&lt;&gt;0),19,AND(Y641=16,O641&lt;&gt;0),25,AND(Y641=16,Q641&lt;&gt;0),23,AND(Y641=16,T641="ALTO"),23,AND(Y641=16,T641="BAJO"),23,AND(Y641=16,U641&lt;&gt;0),20,AND(Y641=17,O641&lt;&gt;0),25,AND(Y641=17,Q641&lt;&gt;0),24,AND(Y641=17,T641="ALTO"),23,AND(Y641=17,T641="BAJO"),21,AND(Y641=17,U641&lt;&gt;0),20,AND(Y641=18,O641&lt;&gt;0),25,AND(Y641=18,Q641&lt;&gt;0),24,AND(Y641=18,T641="ALTO"),23,AND(Y641=18,T641="BAJO"),22,AND(Y641=18,U641&lt;&gt;0),21,AND(Y641=19,O641&lt;&gt;0),25,AND(Y641=19,Q641&lt;&gt;0),25,AND(Y641=19,T641="ALTO"),24,AND(Y641=19,T641="BAJO"),22,AND(Y641=19,U641&lt;&gt;0),22,AND(Y641&lt;&gt;0,W641&lt;&gt;0),Y641,TRUE,"FALSO")</f>
        <v>17</v>
      </c>
      <c r="AB641" s="248"/>
      <c r="AC641" s="248"/>
      <c r="AD641" s="430"/>
      <c r="AE641" s="431"/>
      <c r="AF641" s="431"/>
      <c r="AG641" s="223"/>
      <c r="AH641" s="223"/>
      <c r="AI641" s="223"/>
      <c r="AJ641" s="223"/>
      <c r="AK641" s="223"/>
      <c r="AL641" s="223"/>
      <c r="AM641" s="223"/>
      <c r="AN641" s="259"/>
      <c r="AO641" s="223"/>
      <c r="AP641" s="259"/>
      <c r="AR641" s="260"/>
      <c r="AT641" s="260"/>
      <c r="AV641" s="260"/>
    </row>
    <row r="642" spans="1:48" ht="57" customHeight="1">
      <c r="A642" s="656"/>
      <c r="B642" s="593"/>
      <c r="C642" s="596"/>
      <c r="D642" s="270" t="s">
        <v>819</v>
      </c>
      <c r="E642" s="252" t="s">
        <v>865</v>
      </c>
      <c r="F642" s="185" t="s">
        <v>2</v>
      </c>
      <c r="G642" s="246" t="s">
        <v>52</v>
      </c>
      <c r="H642" s="247" t="s">
        <v>128</v>
      </c>
      <c r="I642" s="248" t="s">
        <v>150</v>
      </c>
      <c r="J642" s="248" t="str">
        <f>IF(OR(F642="SE",F642="SA"),VLOOKUP(I642,'Tabla de Peligros y Riesgo'!$C$2:$E$227,2,FALSE),VLOOKUP(I642,'LISTA DE ASPECTOS - IMPACTOS'!$D$3:$F$72,2,FALSE))</f>
        <v>Alteración de la calidad de suelo/agua</v>
      </c>
      <c r="K642" s="249" t="str">
        <f>IF(OR(F642="SE",F642="SA"),VLOOKUP(I642,'Tabla de Peligros y Riesgo'!$C$2:$E$227,3,FALSE),VLOOKUP(I642,'LISTA DE ASPECTOS - IMPACTOS'!$D$3:$F$72,3,FALSE))</f>
        <v>Potencial afectación a la calidad ambiental del suelo, agua, aire, flora y fauna</v>
      </c>
      <c r="L642" s="250" t="s">
        <v>56</v>
      </c>
      <c r="M642" s="248">
        <v>3</v>
      </c>
      <c r="N642" s="251">
        <f t="shared" si="71"/>
        <v>13</v>
      </c>
      <c r="O642" s="248"/>
      <c r="P642" s="252"/>
      <c r="Q642" s="248"/>
      <c r="R642" s="252"/>
      <c r="S642" s="248"/>
      <c r="T642" s="248"/>
      <c r="U642" s="248" t="s">
        <v>1253</v>
      </c>
      <c r="V642" s="252"/>
      <c r="W642" s="253"/>
      <c r="X642" s="255"/>
      <c r="Y642" s="251">
        <f t="shared" si="70"/>
        <v>13</v>
      </c>
      <c r="Z642" s="256"/>
      <c r="AA642" s="251">
        <f t="array" ref="AA642">_xlfn.IFS(AND(Y642=1,O642&lt;&gt;0),25,AND(Y642=1,Q642&lt;&gt;0),21,AND(Y642=1,T642="ALTO"),16,AND(Y642=1,T642="BAJO"),11,AND(Y642=1,U642&lt;&gt;0),2,AND(Y642=2,O642&lt;&gt;0),25,AND(Y642=2,Q642&lt;&gt;0),21,AND(Y642=2,T642="ALTO"),16,AND(Y642=2,T642="BAJO"),11,AND(Y642=2,U642&lt;&gt;0),4,AND(Y642=3,O642&lt;&gt;0),25,AND(Y642=3,Q642&lt;&gt;0),21,AND(Y642=3,T642="ALTO"),16,AND(Y642=3,T642="BAJO"),12,AND(Y642=3,U642&lt;&gt;0),5,AND(Y642=4,O642&lt;&gt;0),25,AND(Y642=4,Q642&lt;&gt;0),13,AND(Y642=4,T642="ALTO"),16,AND(Y642=4,T642="BAJO"),14,AND(Y642=4,U642&lt;&gt;0),7,AND(Y642=5,O642&lt;&gt;0),25,AND(Y642=5,Q642&lt;&gt;0),21,AND(Y642=5,T642="ALTO"),16,AND(Y642=5,T642="BAJO"),12,AND(Y642=5,U642&lt;&gt;0),8,AND(Y642=6,O642&lt;&gt;0),25,AND(Y642=6,Q642&lt;&gt;0),21,AND(Y642=6,T642="ALTO"),20,AND(Y642=6,T642="BAJO"),17,AND(Y642=6,U642&lt;&gt;0),6,AND(Y642=7,O642&lt;&gt;0),25,AND(Y642=7,Q642&lt;&gt;0),23,AND(Y642=7,T642="ALTO"),16,AND(Y642=7,T642="BAJO"),11,AND(Y642=7,U642&lt;&gt;0),7,AND(Y642=8,O642&lt;&gt;0),25,AND(Y642=8,Q642&lt;&gt;0),21,AND(Y642=8,T642="ALTO"),16,AND(Y642=8,T642="BAJO"),12,AND(Y642=8,U642&lt;&gt;0),8,AND(Y642=9,O642&lt;&gt;0),25,AND(Y642=9,Q642&lt;&gt;0),21,AND(Y642=9,T642="ALTO"),20,AND(Y642=9,T642="BAJO"),17,AND(Y642=9,U642&lt;&gt;0),13,AND(Y642=10,O642&lt;&gt;0),25,AND(Y642=10,Q642&lt;&gt;0),22,AND(Y642=10,T642="ALTO"),21,AND(Y642=10,T642="BAJO"),18,AND(Y642=10,U642&lt;&gt;0),18,AND(Y642=11,O642&lt;&gt;0),25,AND(Y642=11,Q642&lt;&gt;0),23,AND(Y642=11,T642="ALTO"),20,AND(Y642=11,T642="BAJO"),16,AND(Y642=11,U642&lt;&gt;0),11,AND(Y642=12,O642&lt;&gt;0),25,AND(Y642=12,Q642&lt;&gt;0),23,AND(Y642=12,T642="ALTO"),20,AND(Y642=12,T642="BAJO"),16,AND(Y642=12,U642&lt;&gt;0),12,AND(Y642=13,O642&lt;&gt;0),25,AND(Y642=13,Q642&lt;&gt;0),21,AND(Y642=13,T642="ALTO"),20,AND(Y642=13,T642="BAJO"),17,AND(Y642=13,U642&lt;&gt;0),17,AND(Y642=14,O642&lt;&gt;0),25,AND(Y642=14,Q642&lt;&gt;0),24,AND(Y642=14,T642="ALTO"),23,AND(Y642=14,T642="BAJO"),21,AND(Y642=14,U642&lt;&gt;0),18,AND(Y642=15,O642&lt;&gt;0),25,AND(Y642=15,Q642&lt;&gt;0),24,AND(Y642=15,T642="ALTO"),22,AND(Y642=15,T642="BAJO"),19,AND(Y642=15,U642&lt;&gt;0),19,AND(Y642=16,O642&lt;&gt;0),25,AND(Y642=16,Q642&lt;&gt;0),23,AND(Y642=16,T642="ALTO"),23,AND(Y642=16,T642="BAJO"),23,AND(Y642=16,U642&lt;&gt;0),20,AND(Y642=17,O642&lt;&gt;0),25,AND(Y642=17,Q642&lt;&gt;0),24,AND(Y642=17,T642="ALTO"),23,AND(Y642=17,T642="BAJO"),21,AND(Y642=17,U642&lt;&gt;0),20,AND(Y642=18,O642&lt;&gt;0),25,AND(Y642=18,Q642&lt;&gt;0),24,AND(Y642=18,T642="ALTO"),23,AND(Y642=18,T642="BAJO"),22,AND(Y642=18,U642&lt;&gt;0),21,AND(Y642=19,O642&lt;&gt;0),25,AND(Y642=19,Q642&lt;&gt;0),25,AND(Y642=19,T642="ALTO"),24,AND(Y642=19,T642="BAJO"),22,AND(Y642=19,U642&lt;&gt;0),22,AND(Y642&lt;&gt;0,W642&lt;&gt;0),Y642,TRUE,"FALSO")</f>
        <v>17</v>
      </c>
      <c r="AB642" s="50"/>
      <c r="AC642" s="50"/>
      <c r="AD642" s="432"/>
      <c r="AE642" s="433"/>
      <c r="AF642" s="433"/>
      <c r="AN642" s="265"/>
      <c r="AP642" s="265"/>
      <c r="AR642" s="266"/>
      <c r="AT642" s="266"/>
      <c r="AV642" s="266"/>
    </row>
    <row r="643" spans="1:48" s="225" customFormat="1" ht="57" customHeight="1">
      <c r="A643" s="656"/>
      <c r="B643" s="561">
        <v>43</v>
      </c>
      <c r="C643" s="585" t="s">
        <v>922</v>
      </c>
      <c r="D643" s="268" t="s">
        <v>814</v>
      </c>
      <c r="E643" s="252" t="s">
        <v>865</v>
      </c>
      <c r="F643" s="185" t="s">
        <v>0</v>
      </c>
      <c r="G643" s="246" t="s">
        <v>51</v>
      </c>
      <c r="H643" s="247" t="s">
        <v>71</v>
      </c>
      <c r="I643" s="248" t="s">
        <v>72</v>
      </c>
      <c r="J643" s="248" t="str">
        <f>IF(OR(F643="SE",F643="SA"),VLOOKUP(I643,'Tabla de Peligros y Riesgo'!$C$2:$E$227,2,FALSE),VLOOKUP(I643,'LISTA DE ASPECTOS - IMPACTOS'!$D$3:$F$72,2,FALSE))</f>
        <v>Contagio</v>
      </c>
      <c r="K643" s="249" t="str">
        <f>IF(OR(F643="SE",F643="SA"),VLOOKUP(I643,'Tabla de Peligros y Riesgo'!$C$2:$E$227,3,FALSE),VLOOKUP(I643,'LISTA DE ASPECTOS - IMPACTOS'!$D$3:$F$72,3,FALSE))</f>
        <v xml:space="preserve">Infección/Muerte </v>
      </c>
      <c r="L643" s="250" t="s">
        <v>90</v>
      </c>
      <c r="M643" s="248">
        <v>2</v>
      </c>
      <c r="N643" s="251">
        <f t="shared" si="71"/>
        <v>5</v>
      </c>
      <c r="O643" s="248"/>
      <c r="P643" s="252"/>
      <c r="Q643" s="248"/>
      <c r="R643" s="252"/>
      <c r="S643" s="248" t="s">
        <v>1190</v>
      </c>
      <c r="T643" s="248" t="s">
        <v>53</v>
      </c>
      <c r="U643" s="253" t="s">
        <v>1191</v>
      </c>
      <c r="V643" s="254">
        <v>0.35</v>
      </c>
      <c r="W643" s="253" t="s">
        <v>1192</v>
      </c>
      <c r="X643" s="255">
        <v>0.15</v>
      </c>
      <c r="Y643" s="251">
        <f t="shared" si="70"/>
        <v>5</v>
      </c>
      <c r="Z643" s="256"/>
      <c r="AA643" s="251">
        <f t="array" ref="AA643">_xlfn.IFS(AND(Y643=1,O643&lt;&gt;0),25,AND(Y643=1,Q643&lt;&gt;0),21,AND(Y643=1,T643="ALTO"),16,AND(Y643=1,T643="BAJO"),11,AND(Y643=1,U643&lt;&gt;0),2,AND(Y643=2,O643&lt;&gt;0),25,AND(Y643=2,Q643&lt;&gt;0),21,AND(Y643=2,T643="ALTO"),16,AND(Y643=2,T643="BAJO"),11,AND(Y643=2,U643&lt;&gt;0),4,AND(Y643=3,O643&lt;&gt;0),25,AND(Y643=3,Q643&lt;&gt;0),21,AND(Y643=3,T643="ALTO"),16,AND(Y643=3,T643="BAJO"),12,AND(Y643=3,U643&lt;&gt;0),5,AND(Y643=4,O643&lt;&gt;0),25,AND(Y643=4,Q643&lt;&gt;0),13,AND(Y643=4,T643="ALTO"),16,AND(Y643=4,T643="BAJO"),14,AND(Y643=4,U643&lt;&gt;0),7,AND(Y643=5,O643&lt;&gt;0),25,AND(Y643=5,Q643&lt;&gt;0),21,AND(Y643=5,T643="ALTO"),16,AND(Y643=5,T643="BAJO"),12,AND(Y643=5,U643&lt;&gt;0),8,AND(Y643=6,O643&lt;&gt;0),25,AND(Y643=6,Q643&lt;&gt;0),21,AND(Y643=6,T643="ALTO"),20,AND(Y643=6,T643="BAJO"),17,AND(Y643=6,U643&lt;&gt;0),6,AND(Y643=7,O643&lt;&gt;0),25,AND(Y643=7,Q643&lt;&gt;0),23,AND(Y643=7,T643="ALTO"),16,AND(Y643=7,T643="BAJO"),11,AND(Y643=7,U643&lt;&gt;0),7,AND(Y643=8,O643&lt;&gt;0),25,AND(Y643=8,Q643&lt;&gt;0),21,AND(Y643=8,T643="ALTO"),16,AND(Y643=8,T643="BAJO"),12,AND(Y643=8,U643&lt;&gt;0),8,AND(Y643=9,O643&lt;&gt;0),25,AND(Y643=9,Q643&lt;&gt;0),21,AND(Y643=9,T643="ALTO"),20,AND(Y643=9,T643="BAJO"),17,AND(Y643=9,U643&lt;&gt;0),13,AND(Y643=10,O643&lt;&gt;0),25,AND(Y643=10,Q643&lt;&gt;0),22,AND(Y643=10,T643="ALTO"),21,AND(Y643=10,T643="BAJO"),18,AND(Y643=10,U643&lt;&gt;0),18,AND(Y643=11,O643&lt;&gt;0),25,AND(Y643=11,Q643&lt;&gt;0),23,AND(Y643=11,T643="ALTO"),20,AND(Y643=11,T643="BAJO"),16,AND(Y643=11,U643&lt;&gt;0),11,AND(Y643=12,O643&lt;&gt;0),25,AND(Y643=12,Q643&lt;&gt;0),23,AND(Y643=12,T643="ALTO"),20,AND(Y643=12,T643="BAJO"),16,AND(Y643=12,U643&lt;&gt;0),12,AND(Y643=13,O643&lt;&gt;0),25,AND(Y643=13,Q643&lt;&gt;0),21,AND(Y643=13,T643="ALTO"),20,AND(Y643=13,T643="BAJO"),17,AND(Y643=13,U643&lt;&gt;0),17,AND(Y643=14,O643&lt;&gt;0),25,AND(Y643=14,Q643&lt;&gt;0),24,AND(Y643=14,T643="ALTO"),23,AND(Y643=14,T643="BAJO"),21,AND(Y643=14,U643&lt;&gt;0),18,AND(Y643=15,O643&lt;&gt;0),25,AND(Y643=15,Q643&lt;&gt;0),24,AND(Y643=15,T643="ALTO"),22,AND(Y643=15,T643="BAJO"),19,AND(Y643=15,U643&lt;&gt;0),19,AND(Y643=16,O643&lt;&gt;0),25,AND(Y643=16,Q643&lt;&gt;0),23,AND(Y643=16,T643="ALTO"),23,AND(Y643=16,T643="BAJO"),23,AND(Y643=16,U643&lt;&gt;0),20,AND(Y643=17,O643&lt;&gt;0),25,AND(Y643=17,Q643&lt;&gt;0),24,AND(Y643=17,T643="ALTO"),23,AND(Y643=17,T643="BAJO"),21,AND(Y643=17,U643&lt;&gt;0),20,AND(Y643=18,O643&lt;&gt;0),25,AND(Y643=18,Q643&lt;&gt;0),24,AND(Y643=18,T643="ALTO"),23,AND(Y643=18,T643="BAJO"),22,AND(Y643=18,U643&lt;&gt;0),21,AND(Y643=19,O643&lt;&gt;0),25,AND(Y643=19,Q643&lt;&gt;0),25,AND(Y643=19,T643="ALTO"),24,AND(Y643=19,T643="BAJO"),22,AND(Y643=19,U643&lt;&gt;0),22,AND(Y643&lt;&gt;0,W643&lt;&gt;0),Y643,TRUE,"FALSO")</f>
        <v>16</v>
      </c>
      <c r="AB643" s="248"/>
      <c r="AC643" s="248"/>
      <c r="AD643" s="257"/>
      <c r="AE643" s="258"/>
      <c r="AF643" s="258"/>
      <c r="AG643" s="223"/>
      <c r="AH643" s="223"/>
      <c r="AI643" s="223"/>
      <c r="AJ643" s="223"/>
      <c r="AK643" s="223"/>
      <c r="AL643" s="223"/>
      <c r="AM643" s="223"/>
      <c r="AN643" s="259"/>
      <c r="AO643" s="223"/>
      <c r="AP643" s="259"/>
      <c r="AR643" s="260"/>
      <c r="AT643" s="260"/>
      <c r="AV643" s="260"/>
    </row>
    <row r="644" spans="1:48" ht="57" customHeight="1">
      <c r="A644" s="656"/>
      <c r="B644" s="562"/>
      <c r="C644" s="586"/>
      <c r="D644" s="269" t="s">
        <v>814</v>
      </c>
      <c r="E644" s="252" t="s">
        <v>865</v>
      </c>
      <c r="F644" s="185" t="s">
        <v>2</v>
      </c>
      <c r="G644" s="246" t="s">
        <v>58</v>
      </c>
      <c r="H644" s="247" t="s">
        <v>531</v>
      </c>
      <c r="I644" s="248" t="s">
        <v>543</v>
      </c>
      <c r="J644" s="248" t="str">
        <f>IF(OR(F644="SE",F644="SA"),VLOOKUP(I644,'Tabla de Peligros y Riesgo'!$C$2:$E$227,2,FALSE),VLOOKUP(I644,'LISTA DE ASPECTOS - IMPACTOS'!$D$3:$F$72,2,FALSE))</f>
        <v>Alteración de la calidad de suelo/agua</v>
      </c>
      <c r="K644" s="249" t="str">
        <f>IF(OR(F644="SE",F644="SA"),VLOOKUP(I644,'Tabla de Peligros y Riesgo'!$C$2:$E$227,3,FALSE),VLOOKUP(I644,'LISTA DE ASPECTOS - IMPACTOS'!$D$3:$F$72,3,FALSE))</f>
        <v>Potencial afectación a la calidad ambiental del suelo, agua, aire, flora y fauna</v>
      </c>
      <c r="L644" s="250" t="s">
        <v>65</v>
      </c>
      <c r="M644" s="248">
        <v>2</v>
      </c>
      <c r="N644" s="251">
        <f t="shared" si="71"/>
        <v>12</v>
      </c>
      <c r="O644" s="248"/>
      <c r="P644" s="252"/>
      <c r="Q644" s="248"/>
      <c r="R644" s="252"/>
      <c r="S644" s="248" t="s">
        <v>1193</v>
      </c>
      <c r="T644" s="248" t="s">
        <v>59</v>
      </c>
      <c r="U644" s="262" t="s">
        <v>1194</v>
      </c>
      <c r="V644" s="252"/>
      <c r="W644" s="253"/>
      <c r="X644" s="255"/>
      <c r="Y644" s="251">
        <f t="shared" si="70"/>
        <v>12</v>
      </c>
      <c r="Z644" s="256">
        <f>IF(N644&gt;=16,MAX(O644:T644),IF(N644&lt;16,MAX(O644:X644)))</f>
        <v>0</v>
      </c>
      <c r="AA644" s="251">
        <f t="array" ref="AA644">_xlfn.IFS(AND(Y644=1,O644&lt;&gt;0),25,AND(Y644=1,Q644&lt;&gt;0),21,AND(Y644=1,T644="ALTO"),16,AND(Y644=1,T644="BAJO"),11,AND(Y644=1,U644&lt;&gt;0),2,AND(Y644=2,O644&lt;&gt;0),25,AND(Y644=2,Q644&lt;&gt;0),21,AND(Y644=2,T644="ALTO"),16,AND(Y644=2,T644="BAJO"),11,AND(Y644=2,U644&lt;&gt;0),4,AND(Y644=3,O644&lt;&gt;0),25,AND(Y644=3,Q644&lt;&gt;0),21,AND(Y644=3,T644="ALTO"),16,AND(Y644=3,T644="BAJO"),12,AND(Y644=3,U644&lt;&gt;0),5,AND(Y644=4,O644&lt;&gt;0),25,AND(Y644=4,Q644&lt;&gt;0),13,AND(Y644=4,T644="ALTO"),16,AND(Y644=4,T644="BAJO"),14,AND(Y644=4,U644&lt;&gt;0),7,AND(Y644=5,O644&lt;&gt;0),25,AND(Y644=5,Q644&lt;&gt;0),21,AND(Y644=5,T644="ALTO"),16,AND(Y644=5,T644="BAJO"),12,AND(Y644=5,U644&lt;&gt;0),8,AND(Y644=6,O644&lt;&gt;0),25,AND(Y644=6,Q644&lt;&gt;0),21,AND(Y644=6,T644="ALTO"),20,AND(Y644=6,T644="BAJO"),17,AND(Y644=6,U644&lt;&gt;0),6,AND(Y644=7,O644&lt;&gt;0),25,AND(Y644=7,Q644&lt;&gt;0),23,AND(Y644=7,T644="ALTO"),16,AND(Y644=7,T644="BAJO"),11,AND(Y644=7,U644&lt;&gt;0),7,AND(Y644=8,O644&lt;&gt;0),25,AND(Y644=8,Q644&lt;&gt;0),21,AND(Y644=8,T644="ALTO"),16,AND(Y644=8,T644="BAJO"),12,AND(Y644=8,U644&lt;&gt;0),8,AND(Y644=9,O644&lt;&gt;0),25,AND(Y644=9,Q644&lt;&gt;0),21,AND(Y644=9,T644="ALTO"),20,AND(Y644=9,T644="BAJO"),17,AND(Y644=9,U644&lt;&gt;0),13,AND(Y644=10,O644&lt;&gt;0),25,AND(Y644=10,Q644&lt;&gt;0),22,AND(Y644=10,T644="ALTO"),21,AND(Y644=10,T644="BAJO"),18,AND(Y644=10,U644&lt;&gt;0),18,AND(Y644=11,O644&lt;&gt;0),25,AND(Y644=11,Q644&lt;&gt;0),23,AND(Y644=11,T644="ALTO"),20,AND(Y644=11,T644="BAJO"),16,AND(Y644=11,U644&lt;&gt;0),11,AND(Y644=12,O644&lt;&gt;0),25,AND(Y644=12,Q644&lt;&gt;0),23,AND(Y644=12,T644="ALTO"),20,AND(Y644=12,T644="BAJO"),16,AND(Y644=12,U644&lt;&gt;0),12,AND(Y644=13,O644&lt;&gt;0),25,AND(Y644=13,Q644&lt;&gt;0),21,AND(Y644=13,T644="ALTO"),20,AND(Y644=13,T644="BAJO"),17,AND(Y644=13,U644&lt;&gt;0),17,AND(Y644=14,O644&lt;&gt;0),25,AND(Y644=14,Q644&lt;&gt;0),24,AND(Y644=14,T644="ALTO"),23,AND(Y644=14,T644="BAJO"),21,AND(Y644=14,U644&lt;&gt;0),18,AND(Y644=15,O644&lt;&gt;0),25,AND(Y644=15,Q644&lt;&gt;0),24,AND(Y644=15,T644="ALTO"),22,AND(Y644=15,T644="BAJO"),19,AND(Y644=15,U644&lt;&gt;0),19,AND(Y644=16,O644&lt;&gt;0),25,AND(Y644=16,Q644&lt;&gt;0),23,AND(Y644=16,T644="ALTO"),23,AND(Y644=16,T644="BAJO"),23,AND(Y644=16,U644&lt;&gt;0),20,AND(Y644=17,O644&lt;&gt;0),25,AND(Y644=17,Q644&lt;&gt;0),24,AND(Y644=17,T644="ALTO"),23,AND(Y644=17,T644="BAJO"),21,AND(Y644=17,U644&lt;&gt;0),20,AND(Y644=18,O644&lt;&gt;0),25,AND(Y644=18,Q644&lt;&gt;0),24,AND(Y644=18,T644="ALTO"),23,AND(Y644=18,T644="BAJO"),22,AND(Y644=18,U644&lt;&gt;0),21,AND(Y644=19,O644&lt;&gt;0),25,AND(Y644=19,Q644&lt;&gt;0),25,AND(Y644=19,T644="ALTO"),24,AND(Y644=19,T644="BAJO"),22,AND(Y644=19,U644&lt;&gt;0),22,AND(Y644&lt;&gt;0,W644&lt;&gt;0),Y644,TRUE,"FALSO")</f>
        <v>16</v>
      </c>
      <c r="AB644" s="50"/>
      <c r="AC644" s="50"/>
      <c r="AD644" s="432"/>
      <c r="AE644" s="433"/>
      <c r="AF644" s="433"/>
      <c r="AN644" s="265"/>
      <c r="AP644" s="265"/>
      <c r="AR644" s="266"/>
      <c r="AT644" s="266"/>
      <c r="AV644" s="266"/>
    </row>
    <row r="645" spans="1:48" ht="71.25" customHeight="1">
      <c r="A645" s="656"/>
      <c r="B645" s="562"/>
      <c r="C645" s="586"/>
      <c r="D645" s="270" t="s">
        <v>814</v>
      </c>
      <c r="E645" s="252" t="s">
        <v>865</v>
      </c>
      <c r="F645" s="185" t="s">
        <v>2</v>
      </c>
      <c r="G645" s="246" t="s">
        <v>52</v>
      </c>
      <c r="H645" s="247" t="s">
        <v>74</v>
      </c>
      <c r="I645" s="248" t="s">
        <v>75</v>
      </c>
      <c r="J645" s="248" t="str">
        <f>IF(OR(F645="SE",F645="SA"),VLOOKUP(I645,'Tabla de Peligros y Riesgo'!$C$2:$E$227,2,FALSE),VLOOKUP(I645,'LISTA DE ASPECTOS - IMPACTOS'!$D$3:$F$72,2,FALSE))</f>
        <v>Alteración de la calidad de suelo/agua</v>
      </c>
      <c r="K645" s="249" t="str">
        <f>IF(OR(F645="SE",F645="SA"),VLOOKUP(I645,'Tabla de Peligros y Riesgo'!$C$2:$E$227,3,FALSE),VLOOKUP(I645,'LISTA DE ASPECTOS - IMPACTOS'!$D$3:$F$72,3,FALSE))</f>
        <v>Potencial afectación a la calidad ambiental del suelo, agua, aire, flora y fauna</v>
      </c>
      <c r="L645" s="250" t="s">
        <v>65</v>
      </c>
      <c r="M645" s="248">
        <v>2</v>
      </c>
      <c r="N645" s="251">
        <f t="shared" si="71"/>
        <v>12</v>
      </c>
      <c r="O645" s="248"/>
      <c r="P645" s="252"/>
      <c r="Q645" s="248"/>
      <c r="R645" s="252"/>
      <c r="S645" s="248" t="s">
        <v>1249</v>
      </c>
      <c r="T645" s="248" t="s">
        <v>53</v>
      </c>
      <c r="U645" s="262" t="s">
        <v>1250</v>
      </c>
      <c r="V645" s="252"/>
      <c r="W645" s="253"/>
      <c r="X645" s="255"/>
      <c r="Y645" s="251">
        <f t="shared" si="70"/>
        <v>12</v>
      </c>
      <c r="Z645" s="256">
        <f>IF(N645&gt;=16,MAX(O645:T645),IF(N645&lt;16,MAX(O645:X645)))</f>
        <v>0</v>
      </c>
      <c r="AA645" s="251">
        <f t="array" ref="AA645">_xlfn.IFS(AND(Y645=1,O645&lt;&gt;0),25,AND(Y645=1,Q645&lt;&gt;0),21,AND(Y645=1,T645="ALTO"),16,AND(Y645=1,T645="BAJO"),11,AND(Y645=1,U645&lt;&gt;0),2,AND(Y645=2,O645&lt;&gt;0),25,AND(Y645=2,Q645&lt;&gt;0),21,AND(Y645=2,T645="ALTO"),16,AND(Y645=2,T645="BAJO"),11,AND(Y645=2,U645&lt;&gt;0),4,AND(Y645=3,O645&lt;&gt;0),25,AND(Y645=3,Q645&lt;&gt;0),21,AND(Y645=3,T645="ALTO"),16,AND(Y645=3,T645="BAJO"),12,AND(Y645=3,U645&lt;&gt;0),5,AND(Y645=4,O645&lt;&gt;0),25,AND(Y645=4,Q645&lt;&gt;0),13,AND(Y645=4,T645="ALTO"),16,AND(Y645=4,T645="BAJO"),14,AND(Y645=4,U645&lt;&gt;0),7,AND(Y645=5,O645&lt;&gt;0),25,AND(Y645=5,Q645&lt;&gt;0),21,AND(Y645=5,T645="ALTO"),16,AND(Y645=5,T645="BAJO"),12,AND(Y645=5,U645&lt;&gt;0),8,AND(Y645=6,O645&lt;&gt;0),25,AND(Y645=6,Q645&lt;&gt;0),21,AND(Y645=6,T645="ALTO"),20,AND(Y645=6,T645="BAJO"),17,AND(Y645=6,U645&lt;&gt;0),6,AND(Y645=7,O645&lt;&gt;0),25,AND(Y645=7,Q645&lt;&gt;0),23,AND(Y645=7,T645="ALTO"),16,AND(Y645=7,T645="BAJO"),11,AND(Y645=7,U645&lt;&gt;0),7,AND(Y645=8,O645&lt;&gt;0),25,AND(Y645=8,Q645&lt;&gt;0),21,AND(Y645=8,T645="ALTO"),16,AND(Y645=8,T645="BAJO"),12,AND(Y645=8,U645&lt;&gt;0),8,AND(Y645=9,O645&lt;&gt;0),25,AND(Y645=9,Q645&lt;&gt;0),21,AND(Y645=9,T645="ALTO"),20,AND(Y645=9,T645="BAJO"),17,AND(Y645=9,U645&lt;&gt;0),13,AND(Y645=10,O645&lt;&gt;0),25,AND(Y645=10,Q645&lt;&gt;0),22,AND(Y645=10,T645="ALTO"),21,AND(Y645=10,T645="BAJO"),18,AND(Y645=10,U645&lt;&gt;0),18,AND(Y645=11,O645&lt;&gt;0),25,AND(Y645=11,Q645&lt;&gt;0),23,AND(Y645=11,T645="ALTO"),20,AND(Y645=11,T645="BAJO"),16,AND(Y645=11,U645&lt;&gt;0),11,AND(Y645=12,O645&lt;&gt;0),25,AND(Y645=12,Q645&lt;&gt;0),23,AND(Y645=12,T645="ALTO"),20,AND(Y645=12,T645="BAJO"),16,AND(Y645=12,U645&lt;&gt;0),12,AND(Y645=13,O645&lt;&gt;0),25,AND(Y645=13,Q645&lt;&gt;0),21,AND(Y645=13,T645="ALTO"),20,AND(Y645=13,T645="BAJO"),17,AND(Y645=13,U645&lt;&gt;0),17,AND(Y645=14,O645&lt;&gt;0),25,AND(Y645=14,Q645&lt;&gt;0),24,AND(Y645=14,T645="ALTO"),23,AND(Y645=14,T645="BAJO"),21,AND(Y645=14,U645&lt;&gt;0),18,AND(Y645=15,O645&lt;&gt;0),25,AND(Y645=15,Q645&lt;&gt;0),24,AND(Y645=15,T645="ALTO"),22,AND(Y645=15,T645="BAJO"),19,AND(Y645=15,U645&lt;&gt;0),19,AND(Y645=16,O645&lt;&gt;0),25,AND(Y645=16,Q645&lt;&gt;0),23,AND(Y645=16,T645="ALTO"),23,AND(Y645=16,T645="BAJO"),23,AND(Y645=16,U645&lt;&gt;0),20,AND(Y645=17,O645&lt;&gt;0),25,AND(Y645=17,Q645&lt;&gt;0),24,AND(Y645=17,T645="ALTO"),23,AND(Y645=17,T645="BAJO"),21,AND(Y645=17,U645&lt;&gt;0),20,AND(Y645=18,O645&lt;&gt;0),25,AND(Y645=18,Q645&lt;&gt;0),24,AND(Y645=18,T645="ALTO"),23,AND(Y645=18,T645="BAJO"),22,AND(Y645=18,U645&lt;&gt;0),21,AND(Y645=19,O645&lt;&gt;0),25,AND(Y645=19,Q645&lt;&gt;0),25,AND(Y645=19,T645="ALTO"),24,AND(Y645=19,T645="BAJO"),22,AND(Y645=19,U645&lt;&gt;0),22,AND(Y645&lt;&gt;0,W645&lt;&gt;0),Y645,TRUE,"FALSO")</f>
        <v>20</v>
      </c>
      <c r="AB645" s="50"/>
      <c r="AC645" s="50"/>
      <c r="AD645" s="432"/>
      <c r="AE645" s="433"/>
      <c r="AF645" s="433"/>
      <c r="AN645" s="265"/>
      <c r="AP645" s="265"/>
      <c r="AR645" s="266"/>
      <c r="AT645" s="266"/>
      <c r="AV645" s="266"/>
    </row>
    <row r="646" spans="1:48" s="225" customFormat="1" ht="57" customHeight="1">
      <c r="A646" s="656"/>
      <c r="B646" s="562"/>
      <c r="C646" s="586"/>
      <c r="D646" s="252" t="s">
        <v>866</v>
      </c>
      <c r="E646" s="252" t="s">
        <v>865</v>
      </c>
      <c r="F646" s="185" t="s">
        <v>1</v>
      </c>
      <c r="G646" s="246" t="s">
        <v>51</v>
      </c>
      <c r="H646" s="247" t="s">
        <v>66</v>
      </c>
      <c r="I646" s="248" t="s">
        <v>73</v>
      </c>
      <c r="J646" s="248" t="str">
        <f>IF(OR(F646="SE",F646="SA"),VLOOKUP(I646,'Tabla de Peligros y Riesgo'!$C$2:$E$227,2,FALSE),VLOOKUP(I646,'LISTA DE ASPECTOS - IMPACTOS'!$D$3:$F$72,2,FALSE))</f>
        <v>Caída al mismo nivel</v>
      </c>
      <c r="K646" s="249" t="str">
        <f>IF(OR(F646="SE",F646="SA"),VLOOKUP(I646,'Tabla de Peligros y Riesgo'!$C$2:$E$227,3,FALSE),VLOOKUP(I646,'LISTA DE ASPECTOS - IMPACTOS'!$D$3:$F$72,3,FALSE))</f>
        <v>Contusión/Fractura/Muerte</v>
      </c>
      <c r="L646" s="250" t="s">
        <v>56</v>
      </c>
      <c r="M646" s="248">
        <v>3</v>
      </c>
      <c r="N646" s="251">
        <f t="shared" si="71"/>
        <v>13</v>
      </c>
      <c r="O646" s="248"/>
      <c r="P646" s="252"/>
      <c r="Q646" s="248"/>
      <c r="R646" s="252"/>
      <c r="S646" s="248"/>
      <c r="T646" s="248"/>
      <c r="U646" s="253" t="s">
        <v>1355</v>
      </c>
      <c r="V646" s="254">
        <v>0.35</v>
      </c>
      <c r="W646" s="253" t="s">
        <v>1196</v>
      </c>
      <c r="X646" s="255"/>
      <c r="Y646" s="251">
        <f t="shared" si="70"/>
        <v>13</v>
      </c>
      <c r="Z646" s="256"/>
      <c r="AA646" s="251">
        <f t="array" ref="AA646">_xlfn.IFS(AND(Y646=1,O646&lt;&gt;0),25,AND(Y646=1,Q646&lt;&gt;0),21,AND(Y646=1,T646="ALTO"),16,AND(Y646=1,T646="BAJO"),11,AND(Y646=1,U646&lt;&gt;0),2,AND(Y646=2,O646&lt;&gt;0),25,AND(Y646=2,Q646&lt;&gt;0),21,AND(Y646=2,T646="ALTO"),16,AND(Y646=2,T646="BAJO"),11,AND(Y646=2,U646&lt;&gt;0),4,AND(Y646=3,O646&lt;&gt;0),25,AND(Y646=3,Q646&lt;&gt;0),21,AND(Y646=3,T646="ALTO"),16,AND(Y646=3,T646="BAJO"),12,AND(Y646=3,U646&lt;&gt;0),5,AND(Y646=4,O646&lt;&gt;0),25,AND(Y646=4,Q646&lt;&gt;0),13,AND(Y646=4,T646="ALTO"),16,AND(Y646=4,T646="BAJO"),14,AND(Y646=4,U646&lt;&gt;0),7,AND(Y646=5,O646&lt;&gt;0),25,AND(Y646=5,Q646&lt;&gt;0),21,AND(Y646=5,T646="ALTO"),16,AND(Y646=5,T646="BAJO"),12,AND(Y646=5,U646&lt;&gt;0),8,AND(Y646=6,O646&lt;&gt;0),25,AND(Y646=6,Q646&lt;&gt;0),21,AND(Y646=6,T646="ALTO"),20,AND(Y646=6,T646="BAJO"),17,AND(Y646=6,U646&lt;&gt;0),6,AND(Y646=7,O646&lt;&gt;0),25,AND(Y646=7,Q646&lt;&gt;0),23,AND(Y646=7,T646="ALTO"),16,AND(Y646=7,T646="BAJO"),11,AND(Y646=7,U646&lt;&gt;0),7,AND(Y646=8,O646&lt;&gt;0),25,AND(Y646=8,Q646&lt;&gt;0),21,AND(Y646=8,T646="ALTO"),16,AND(Y646=8,T646="BAJO"),12,AND(Y646=8,U646&lt;&gt;0),8,AND(Y646=9,O646&lt;&gt;0),25,AND(Y646=9,Q646&lt;&gt;0),21,AND(Y646=9,T646="ALTO"),20,AND(Y646=9,T646="BAJO"),17,AND(Y646=9,U646&lt;&gt;0),13,AND(Y646=10,O646&lt;&gt;0),25,AND(Y646=10,Q646&lt;&gt;0),22,AND(Y646=10,T646="ALTO"),21,AND(Y646=10,T646="BAJO"),18,AND(Y646=10,U646&lt;&gt;0),18,AND(Y646=11,O646&lt;&gt;0),25,AND(Y646=11,Q646&lt;&gt;0),23,AND(Y646=11,T646="ALTO"),20,AND(Y646=11,T646="BAJO"),16,AND(Y646=11,U646&lt;&gt;0),11,AND(Y646=12,O646&lt;&gt;0),25,AND(Y646=12,Q646&lt;&gt;0),23,AND(Y646=12,T646="ALTO"),20,AND(Y646=12,T646="BAJO"),16,AND(Y646=12,U646&lt;&gt;0),12,AND(Y646=13,O646&lt;&gt;0),25,AND(Y646=13,Q646&lt;&gt;0),21,AND(Y646=13,T646="ALTO"),20,AND(Y646=13,T646="BAJO"),17,AND(Y646=13,U646&lt;&gt;0),17,AND(Y646=14,O646&lt;&gt;0),25,AND(Y646=14,Q646&lt;&gt;0),24,AND(Y646=14,T646="ALTO"),23,AND(Y646=14,T646="BAJO"),21,AND(Y646=14,U646&lt;&gt;0),18,AND(Y646=15,O646&lt;&gt;0),25,AND(Y646=15,Q646&lt;&gt;0),24,AND(Y646=15,T646="ALTO"),22,AND(Y646=15,T646="BAJO"),19,AND(Y646=15,U646&lt;&gt;0),19,AND(Y646=16,O646&lt;&gt;0),25,AND(Y646=16,Q646&lt;&gt;0),23,AND(Y646=16,T646="ALTO"),23,AND(Y646=16,T646="BAJO"),23,AND(Y646=16,U646&lt;&gt;0),20,AND(Y646=17,O646&lt;&gt;0),25,AND(Y646=17,Q646&lt;&gt;0),24,AND(Y646=17,T646="ALTO"),23,AND(Y646=17,T646="BAJO"),21,AND(Y646=17,U646&lt;&gt;0),20,AND(Y646=18,O646&lt;&gt;0),25,AND(Y646=18,Q646&lt;&gt;0),24,AND(Y646=18,T646="ALTO"),23,AND(Y646=18,T646="BAJO"),22,AND(Y646=18,U646&lt;&gt;0),21,AND(Y646=19,O646&lt;&gt;0),25,AND(Y646=19,Q646&lt;&gt;0),25,AND(Y646=19,T646="ALTO"),24,AND(Y646=19,T646="BAJO"),22,AND(Y646=19,U646&lt;&gt;0),22,AND(Y646&lt;&gt;0,W646&lt;&gt;0),Y646,TRUE,"FALSO")</f>
        <v>17</v>
      </c>
      <c r="AB646" s="248"/>
      <c r="AC646" s="248"/>
      <c r="AD646" s="430"/>
      <c r="AE646" s="431"/>
      <c r="AF646" s="431"/>
      <c r="AG646" s="223"/>
      <c r="AH646" s="223"/>
      <c r="AI646" s="223"/>
      <c r="AJ646" s="223"/>
      <c r="AK646" s="223"/>
      <c r="AL646" s="223"/>
      <c r="AM646" s="223"/>
      <c r="AN646" s="259"/>
      <c r="AO646" s="223"/>
      <c r="AP646" s="259"/>
      <c r="AR646" s="260"/>
      <c r="AT646" s="260"/>
      <c r="AV646" s="260"/>
    </row>
    <row r="647" spans="1:48" s="225" customFormat="1" ht="57" customHeight="1">
      <c r="A647" s="656"/>
      <c r="B647" s="562"/>
      <c r="C647" s="586"/>
      <c r="D647" s="252" t="s">
        <v>866</v>
      </c>
      <c r="E647" s="252" t="s">
        <v>865</v>
      </c>
      <c r="F647" s="185" t="s">
        <v>1</v>
      </c>
      <c r="G647" s="246" t="s">
        <v>51</v>
      </c>
      <c r="H647" s="247" t="s">
        <v>111</v>
      </c>
      <c r="I647" s="248" t="s">
        <v>112</v>
      </c>
      <c r="J647" s="248" t="str">
        <f>IF(OR(F647="SE",F647="SA"),VLOOKUP(I647,'Tabla de Peligros y Riesgo'!$C$2:$E$227,2,FALSE),VLOOKUP(I647,'LISTA DE ASPECTOS - IMPACTOS'!$D$3:$F$72,2,FALSE))</f>
        <v xml:space="preserve">Electrocución </v>
      </c>
      <c r="K647" s="249" t="str">
        <f>IF(OR(F647="SE",F647="SA"),VLOOKUP(I647,'Tabla de Peligros y Riesgo'!$C$2:$E$227,3,FALSE),VLOOKUP(I647,'LISTA DE ASPECTOS - IMPACTOS'!$D$3:$F$72,3,FALSE))</f>
        <v xml:space="preserve">Muerte </v>
      </c>
      <c r="L647" s="250" t="s">
        <v>56</v>
      </c>
      <c r="M647" s="248">
        <v>3</v>
      </c>
      <c r="N647" s="251">
        <f t="shared" si="71"/>
        <v>13</v>
      </c>
      <c r="O647" s="248"/>
      <c r="P647" s="252"/>
      <c r="Q647" s="248"/>
      <c r="R647" s="252"/>
      <c r="S647" s="248" t="s">
        <v>1198</v>
      </c>
      <c r="T647" s="248" t="s">
        <v>53</v>
      </c>
      <c r="U647" s="253" t="s">
        <v>1225</v>
      </c>
      <c r="V647" s="254"/>
      <c r="W647" s="253" t="s">
        <v>1196</v>
      </c>
      <c r="X647" s="255">
        <v>0.2</v>
      </c>
      <c r="Y647" s="251">
        <f t="shared" si="70"/>
        <v>13</v>
      </c>
      <c r="Z647" s="256">
        <f>IF(N647&gt;=16,MAX(O647:T647),IF(N647&lt;16,MAX(O647:X647)))</f>
        <v>0.2</v>
      </c>
      <c r="AA647" s="251">
        <f t="array" ref="AA647">_xlfn.IFS(AND(Y647=1,O647&lt;&gt;0),25,AND(Y647=1,Q647&lt;&gt;0),21,AND(Y647=1,T647="ALTO"),16,AND(Y647=1,T647="BAJO"),11,AND(Y647=1,U647&lt;&gt;0),2,AND(Y647=2,O647&lt;&gt;0),25,AND(Y647=2,Q647&lt;&gt;0),21,AND(Y647=2,T647="ALTO"),16,AND(Y647=2,T647="BAJO"),11,AND(Y647=2,U647&lt;&gt;0),4,AND(Y647=3,O647&lt;&gt;0),25,AND(Y647=3,Q647&lt;&gt;0),21,AND(Y647=3,T647="ALTO"),16,AND(Y647=3,T647="BAJO"),12,AND(Y647=3,U647&lt;&gt;0),5,AND(Y647=4,O647&lt;&gt;0),25,AND(Y647=4,Q647&lt;&gt;0),13,AND(Y647=4,T647="ALTO"),16,AND(Y647=4,T647="BAJO"),14,AND(Y647=4,U647&lt;&gt;0),7,AND(Y647=5,O647&lt;&gt;0),25,AND(Y647=5,Q647&lt;&gt;0),21,AND(Y647=5,T647="ALTO"),16,AND(Y647=5,T647="BAJO"),12,AND(Y647=5,U647&lt;&gt;0),8,AND(Y647=6,O647&lt;&gt;0),25,AND(Y647=6,Q647&lt;&gt;0),21,AND(Y647=6,T647="ALTO"),20,AND(Y647=6,T647="BAJO"),17,AND(Y647=6,U647&lt;&gt;0),6,AND(Y647=7,O647&lt;&gt;0),25,AND(Y647=7,Q647&lt;&gt;0),23,AND(Y647=7,T647="ALTO"),16,AND(Y647=7,T647="BAJO"),11,AND(Y647=7,U647&lt;&gt;0),7,AND(Y647=8,O647&lt;&gt;0),25,AND(Y647=8,Q647&lt;&gt;0),21,AND(Y647=8,T647="ALTO"),16,AND(Y647=8,T647="BAJO"),12,AND(Y647=8,U647&lt;&gt;0),8,AND(Y647=9,O647&lt;&gt;0),25,AND(Y647=9,Q647&lt;&gt;0),21,AND(Y647=9,T647="ALTO"),20,AND(Y647=9,T647="BAJO"),17,AND(Y647=9,U647&lt;&gt;0),13,AND(Y647=10,O647&lt;&gt;0),25,AND(Y647=10,Q647&lt;&gt;0),22,AND(Y647=10,T647="ALTO"),21,AND(Y647=10,T647="BAJO"),18,AND(Y647=10,U647&lt;&gt;0),18,AND(Y647=11,O647&lt;&gt;0),25,AND(Y647=11,Q647&lt;&gt;0),23,AND(Y647=11,T647="ALTO"),20,AND(Y647=11,T647="BAJO"),16,AND(Y647=11,U647&lt;&gt;0),11,AND(Y647=12,O647&lt;&gt;0),25,AND(Y647=12,Q647&lt;&gt;0),23,AND(Y647=12,T647="ALTO"),20,AND(Y647=12,T647="BAJO"),16,AND(Y647=12,U647&lt;&gt;0),12,AND(Y647=13,O647&lt;&gt;0),25,AND(Y647=13,Q647&lt;&gt;0),21,AND(Y647=13,T647="ALTO"),20,AND(Y647=13,T647="BAJO"),17,AND(Y647=13,U647&lt;&gt;0),17,AND(Y647=14,O647&lt;&gt;0),25,AND(Y647=14,Q647&lt;&gt;0),24,AND(Y647=14,T647="ALTO"),23,AND(Y647=14,T647="BAJO"),21,AND(Y647=14,U647&lt;&gt;0),18,AND(Y647=15,O647&lt;&gt;0),25,AND(Y647=15,Q647&lt;&gt;0),24,AND(Y647=15,T647="ALTO"),22,AND(Y647=15,T647="BAJO"),19,AND(Y647=15,U647&lt;&gt;0),19,AND(Y647=16,O647&lt;&gt;0),25,AND(Y647=16,Q647&lt;&gt;0),23,AND(Y647=16,T647="ALTO"),23,AND(Y647=16,T647="BAJO"),23,AND(Y647=16,U647&lt;&gt;0),20,AND(Y647=17,O647&lt;&gt;0),25,AND(Y647=17,Q647&lt;&gt;0),24,AND(Y647=17,T647="ALTO"),23,AND(Y647=17,T647="BAJO"),21,AND(Y647=17,U647&lt;&gt;0),20,AND(Y647=18,O647&lt;&gt;0),25,AND(Y647=18,Q647&lt;&gt;0),24,AND(Y647=18,T647="ALTO"),23,AND(Y647=18,T647="BAJO"),22,AND(Y647=18,U647&lt;&gt;0),21,AND(Y647=19,O647&lt;&gt;0),25,AND(Y647=19,Q647&lt;&gt;0),25,AND(Y647=19,T647="ALTO"),24,AND(Y647=19,T647="BAJO"),22,AND(Y647=19,U647&lt;&gt;0),22,AND(Y647&lt;&gt;0,W647&lt;&gt;0),Y647,TRUE,"FALSO")</f>
        <v>20</v>
      </c>
      <c r="AB647" s="248" t="s">
        <v>1200</v>
      </c>
      <c r="AC647" s="248" t="s">
        <v>1201</v>
      </c>
      <c r="AD647" s="257"/>
      <c r="AE647" s="258"/>
      <c r="AF647" s="258"/>
      <c r="AG647" s="223"/>
      <c r="AH647" s="223"/>
      <c r="AI647" s="223"/>
      <c r="AJ647" s="223"/>
      <c r="AK647" s="223"/>
      <c r="AL647" s="223"/>
      <c r="AM647" s="223"/>
      <c r="AN647" s="259"/>
      <c r="AO647" s="223"/>
      <c r="AP647" s="259"/>
      <c r="AR647" s="260"/>
      <c r="AT647" s="260"/>
      <c r="AV647" s="260"/>
    </row>
    <row r="648" spans="1:48" s="225" customFormat="1" ht="57" customHeight="1">
      <c r="A648" s="656"/>
      <c r="B648" s="562"/>
      <c r="C648" s="586"/>
      <c r="D648" s="252" t="s">
        <v>837</v>
      </c>
      <c r="E648" s="252" t="s">
        <v>865</v>
      </c>
      <c r="F648" s="185" t="s">
        <v>0</v>
      </c>
      <c r="G648" s="246" t="s">
        <v>51</v>
      </c>
      <c r="H648" s="247" t="s">
        <v>71</v>
      </c>
      <c r="I648" s="248" t="s">
        <v>72</v>
      </c>
      <c r="J648" s="248" t="str">
        <f>IF(OR(F648="SE",F648="SA"),VLOOKUP(I648,'Tabla de Peligros y Riesgo'!$C$2:$E$227,2,FALSE),VLOOKUP(I648,'LISTA DE ASPECTOS - IMPACTOS'!$D$3:$F$72,2,FALSE))</f>
        <v>Contagio</v>
      </c>
      <c r="K648" s="249" t="str">
        <f>IF(OR(F648="SE",F648="SA"),VLOOKUP(I648,'Tabla de Peligros y Riesgo'!$C$2:$E$227,3,FALSE),VLOOKUP(I648,'LISTA DE ASPECTOS - IMPACTOS'!$D$3:$F$72,3,FALSE))</f>
        <v xml:space="preserve">Infección/Muerte </v>
      </c>
      <c r="L648" s="250" t="s">
        <v>90</v>
      </c>
      <c r="M648" s="248">
        <v>2</v>
      </c>
      <c r="N648" s="251">
        <f t="shared" si="71"/>
        <v>5</v>
      </c>
      <c r="O648" s="248"/>
      <c r="P648" s="252"/>
      <c r="Q648" s="248"/>
      <c r="R648" s="252"/>
      <c r="S648" s="248" t="s">
        <v>1190</v>
      </c>
      <c r="T648" s="248" t="s">
        <v>53</v>
      </c>
      <c r="U648" s="253" t="s">
        <v>1191</v>
      </c>
      <c r="V648" s="254"/>
      <c r="W648" s="253" t="s">
        <v>1192</v>
      </c>
      <c r="X648" s="255">
        <v>0.2</v>
      </c>
      <c r="Y648" s="251">
        <f t="shared" si="70"/>
        <v>5</v>
      </c>
      <c r="Z648" s="256">
        <f>IF(N648&gt;=16,MAX(O648:T648),IF(N648&lt;16,MAX(O648:X648)))</f>
        <v>0.2</v>
      </c>
      <c r="AA648" s="251">
        <f t="array" ref="AA648">_xlfn.IFS(AND(Y648=1,O648&lt;&gt;0),25,AND(Y648=1,Q648&lt;&gt;0),21,AND(Y648=1,T648="ALTO"),16,AND(Y648=1,T648="BAJO"),11,AND(Y648=1,U648&lt;&gt;0),2,AND(Y648=2,O648&lt;&gt;0),25,AND(Y648=2,Q648&lt;&gt;0),21,AND(Y648=2,T648="ALTO"),16,AND(Y648=2,T648="BAJO"),11,AND(Y648=2,U648&lt;&gt;0),4,AND(Y648=3,O648&lt;&gt;0),25,AND(Y648=3,Q648&lt;&gt;0),21,AND(Y648=3,T648="ALTO"),16,AND(Y648=3,T648="BAJO"),12,AND(Y648=3,U648&lt;&gt;0),5,AND(Y648=4,O648&lt;&gt;0),25,AND(Y648=4,Q648&lt;&gt;0),13,AND(Y648=4,T648="ALTO"),16,AND(Y648=4,T648="BAJO"),14,AND(Y648=4,U648&lt;&gt;0),7,AND(Y648=5,O648&lt;&gt;0),25,AND(Y648=5,Q648&lt;&gt;0),21,AND(Y648=5,T648="ALTO"),16,AND(Y648=5,T648="BAJO"),12,AND(Y648=5,U648&lt;&gt;0),8,AND(Y648=6,O648&lt;&gt;0),25,AND(Y648=6,Q648&lt;&gt;0),21,AND(Y648=6,T648="ALTO"),20,AND(Y648=6,T648="BAJO"),17,AND(Y648=6,U648&lt;&gt;0),6,AND(Y648=7,O648&lt;&gt;0),25,AND(Y648=7,Q648&lt;&gt;0),23,AND(Y648=7,T648="ALTO"),16,AND(Y648=7,T648="BAJO"),11,AND(Y648=7,U648&lt;&gt;0),7,AND(Y648=8,O648&lt;&gt;0),25,AND(Y648=8,Q648&lt;&gt;0),21,AND(Y648=8,T648="ALTO"),16,AND(Y648=8,T648="BAJO"),12,AND(Y648=8,U648&lt;&gt;0),8,AND(Y648=9,O648&lt;&gt;0),25,AND(Y648=9,Q648&lt;&gt;0),21,AND(Y648=9,T648="ALTO"),20,AND(Y648=9,T648="BAJO"),17,AND(Y648=9,U648&lt;&gt;0),13,AND(Y648=10,O648&lt;&gt;0),25,AND(Y648=10,Q648&lt;&gt;0),22,AND(Y648=10,T648="ALTO"),21,AND(Y648=10,T648="BAJO"),18,AND(Y648=10,U648&lt;&gt;0),18,AND(Y648=11,O648&lt;&gt;0),25,AND(Y648=11,Q648&lt;&gt;0),23,AND(Y648=11,T648="ALTO"),20,AND(Y648=11,T648="BAJO"),16,AND(Y648=11,U648&lt;&gt;0),11,AND(Y648=12,O648&lt;&gt;0),25,AND(Y648=12,Q648&lt;&gt;0),23,AND(Y648=12,T648="ALTO"),20,AND(Y648=12,T648="BAJO"),16,AND(Y648=12,U648&lt;&gt;0),12,AND(Y648=13,O648&lt;&gt;0),25,AND(Y648=13,Q648&lt;&gt;0),21,AND(Y648=13,T648="ALTO"),20,AND(Y648=13,T648="BAJO"),17,AND(Y648=13,U648&lt;&gt;0),17,AND(Y648=14,O648&lt;&gt;0),25,AND(Y648=14,Q648&lt;&gt;0),24,AND(Y648=14,T648="ALTO"),23,AND(Y648=14,T648="BAJO"),21,AND(Y648=14,U648&lt;&gt;0),18,AND(Y648=15,O648&lt;&gt;0),25,AND(Y648=15,Q648&lt;&gt;0),24,AND(Y648=15,T648="ALTO"),22,AND(Y648=15,T648="BAJO"),19,AND(Y648=15,U648&lt;&gt;0),19,AND(Y648=16,O648&lt;&gt;0),25,AND(Y648=16,Q648&lt;&gt;0),23,AND(Y648=16,T648="ALTO"),23,AND(Y648=16,T648="BAJO"),23,AND(Y648=16,U648&lt;&gt;0),20,AND(Y648=17,O648&lt;&gt;0),25,AND(Y648=17,Q648&lt;&gt;0),24,AND(Y648=17,T648="ALTO"),23,AND(Y648=17,T648="BAJO"),21,AND(Y648=17,U648&lt;&gt;0),20,AND(Y648=18,O648&lt;&gt;0),25,AND(Y648=18,Q648&lt;&gt;0),24,AND(Y648=18,T648="ALTO"),23,AND(Y648=18,T648="BAJO"),22,AND(Y648=18,U648&lt;&gt;0),21,AND(Y648=19,O648&lt;&gt;0),25,AND(Y648=19,Q648&lt;&gt;0),25,AND(Y648=19,T648="ALTO"),24,AND(Y648=19,T648="BAJO"),22,AND(Y648=19,U648&lt;&gt;0),22,AND(Y648&lt;&gt;0,W648&lt;&gt;0),Y648,TRUE,"FALSO")</f>
        <v>16</v>
      </c>
      <c r="AB648" s="248"/>
      <c r="AC648" s="248"/>
      <c r="AD648" s="430"/>
      <c r="AE648" s="431"/>
      <c r="AF648" s="431"/>
      <c r="AG648" s="223"/>
      <c r="AH648" s="223"/>
      <c r="AI648" s="223"/>
      <c r="AJ648" s="223"/>
      <c r="AK648" s="223"/>
      <c r="AL648" s="223"/>
      <c r="AM648" s="223"/>
      <c r="AN648" s="259"/>
      <c r="AO648" s="223"/>
      <c r="AP648" s="259"/>
      <c r="AR648" s="260"/>
      <c r="AT648" s="260"/>
      <c r="AV648" s="260"/>
    </row>
    <row r="649" spans="1:48" s="225" customFormat="1" ht="57" customHeight="1">
      <c r="A649" s="656"/>
      <c r="B649" s="562"/>
      <c r="C649" s="586"/>
      <c r="D649" s="252" t="s">
        <v>837</v>
      </c>
      <c r="E649" s="252" t="s">
        <v>865</v>
      </c>
      <c r="F649" s="185" t="s">
        <v>0</v>
      </c>
      <c r="G649" s="246" t="s">
        <v>51</v>
      </c>
      <c r="H649" s="247" t="s">
        <v>63</v>
      </c>
      <c r="I649" s="248" t="s">
        <v>64</v>
      </c>
      <c r="J649" s="248" t="str">
        <f>IF(OR(F649="SE",F649="SA"),VLOOKUP(I649,'Tabla de Peligros y Riesgo'!$C$2:$E$227,2,FALSE),VLOOKUP(I649,'LISTA DE ASPECTOS - IMPACTOS'!$D$3:$F$72,2,FALSE))</f>
        <v>Riesgo Psicosocial</v>
      </c>
      <c r="K649" s="249" t="str">
        <f>IF(OR(F649="SE",F649="SA"),VLOOKUP(I649,'Tabla de Peligros y Riesgo'!$C$2:$E$227,3,FALSE),VLOOKUP(I649,'LISTA DE ASPECTOS - IMPACTOS'!$D$3:$F$72,3,FALSE))</f>
        <v>Estrés / Depresión</v>
      </c>
      <c r="L649" s="250" t="s">
        <v>56</v>
      </c>
      <c r="M649" s="248">
        <v>3</v>
      </c>
      <c r="N649" s="251">
        <f>IF(CONCATENATE(M649,L649)="1A",1,IF(CONCATENATE(M649,L649)="1B",2,IF(CONCATENATE(M649,L649)="2A",3,IF(CONCATENATE(M649,L649)="1C",4,IF(CONCATENATE(M649,L649)="2B",5,IF(CONCATENATE(M649,L649)="3A",6,IF(CONCATENATE(M649,L649)="1D",7,IF(CONCATENATE(M649,L649)="2C",8,IF(CONCATENATE(M649,L649)="3B",9,IF(CONCATENATE(M649,L649)="4A",10,IF(CONCATENATE(M649,L649)="1E",11,IF(CONCATENATE(M649,L649)="2D",12,IF(CONCATENATE(M649,L649)="3C",13,IF(CONCATENATE(M649,L649)="4B",14,IF(CONCATENATE(M649,L649)="5A",15,IF(CONCATENATE(M649,L649)="2E",16,IF(CONCATENATE(M649,L649)="3D",17,IF(CONCATENATE(M649,L649)="4C",18,IF(CONCATENATE(M649,L649)="5B",19,IF(CONCATENATE(M649,L649)="3E",20,IF(CONCATENATE(M649,L649)="4D",21,IF(CONCATENATE(M649,L649)="5C",22,IF(CONCATENATE(M649,L649)="4E",23,IF(CONCATENATE(M649,L649)="5D",24,IF(CONCATENATE(M649,L649)="5E",25,"")))))))))))))))))))))))))</f>
        <v>13</v>
      </c>
      <c r="O649" s="248"/>
      <c r="P649" s="252"/>
      <c r="Q649" s="248"/>
      <c r="R649" s="252"/>
      <c r="S649" s="248"/>
      <c r="T649" s="248"/>
      <c r="U649" s="253" t="s">
        <v>1195</v>
      </c>
      <c r="V649" s="254"/>
      <c r="W649" s="253" t="s">
        <v>1196</v>
      </c>
      <c r="X649" s="255"/>
      <c r="Y649" s="251">
        <f t="shared" si="70"/>
        <v>13</v>
      </c>
      <c r="Z649" s="256">
        <f>IF(N649&gt;=16,MAX(O649:T649),IF(N649&lt;16,MAX(O649:X649)))</f>
        <v>0</v>
      </c>
      <c r="AA649" s="251">
        <f t="array" ref="AA649">_xlfn.IFS(AND(Y649=1,O649&lt;&gt;0),25,AND(Y649=1,Q649&lt;&gt;0),21,AND(Y649=1,T649="ALTO"),16,AND(Y649=1,T649="BAJO"),11,AND(Y649=1,U649&lt;&gt;0),2,AND(Y649=2,O649&lt;&gt;0),25,AND(Y649=2,Q649&lt;&gt;0),21,AND(Y649=2,T649="ALTO"),16,AND(Y649=2,T649="BAJO"),11,AND(Y649=2,U649&lt;&gt;0),4,AND(Y649=3,O649&lt;&gt;0),25,AND(Y649=3,Q649&lt;&gt;0),21,AND(Y649=3,T649="ALTO"),16,AND(Y649=3,T649="BAJO"),12,AND(Y649=3,U649&lt;&gt;0),5,AND(Y649=4,O649&lt;&gt;0),25,AND(Y649=4,Q649&lt;&gt;0),13,AND(Y649=4,T649="ALTO"),16,AND(Y649=4,T649="BAJO"),14,AND(Y649=4,U649&lt;&gt;0),7,AND(Y649=5,O649&lt;&gt;0),25,AND(Y649=5,Q649&lt;&gt;0),21,AND(Y649=5,T649="ALTO"),16,AND(Y649=5,T649="BAJO"),12,AND(Y649=5,U649&lt;&gt;0),8,AND(Y649=6,O649&lt;&gt;0),25,AND(Y649=6,Q649&lt;&gt;0),21,AND(Y649=6,T649="ALTO"),20,AND(Y649=6,T649="BAJO"),17,AND(Y649=6,U649&lt;&gt;0),6,AND(Y649=7,O649&lt;&gt;0),25,AND(Y649=7,Q649&lt;&gt;0),23,AND(Y649=7,T649="ALTO"),16,AND(Y649=7,T649="BAJO"),11,AND(Y649=7,U649&lt;&gt;0),7,AND(Y649=8,O649&lt;&gt;0),25,AND(Y649=8,Q649&lt;&gt;0),21,AND(Y649=8,T649="ALTO"),16,AND(Y649=8,T649="BAJO"),12,AND(Y649=8,U649&lt;&gt;0),8,AND(Y649=9,O649&lt;&gt;0),25,AND(Y649=9,Q649&lt;&gt;0),21,AND(Y649=9,T649="ALTO"),20,AND(Y649=9,T649="BAJO"),17,AND(Y649=9,U649&lt;&gt;0),13,AND(Y649=10,O649&lt;&gt;0),25,AND(Y649=10,Q649&lt;&gt;0),22,AND(Y649=10,T649="ALTO"),21,AND(Y649=10,T649="BAJO"),18,AND(Y649=10,U649&lt;&gt;0),18,AND(Y649=11,O649&lt;&gt;0),25,AND(Y649=11,Q649&lt;&gt;0),23,AND(Y649=11,T649="ALTO"),20,AND(Y649=11,T649="BAJO"),16,AND(Y649=11,U649&lt;&gt;0),11,AND(Y649=12,O649&lt;&gt;0),25,AND(Y649=12,Q649&lt;&gt;0),23,AND(Y649=12,T649="ALTO"),20,AND(Y649=12,T649="BAJO"),16,AND(Y649=12,U649&lt;&gt;0),12,AND(Y649=13,O649&lt;&gt;0),25,AND(Y649=13,Q649&lt;&gt;0),21,AND(Y649=13,T649="ALTO"),20,AND(Y649=13,T649="BAJO"),17,AND(Y649=13,U649&lt;&gt;0),17,AND(Y649=14,O649&lt;&gt;0),25,AND(Y649=14,Q649&lt;&gt;0),24,AND(Y649=14,T649="ALTO"),23,AND(Y649=14,T649="BAJO"),21,AND(Y649=14,U649&lt;&gt;0),18,AND(Y649=15,O649&lt;&gt;0),25,AND(Y649=15,Q649&lt;&gt;0),24,AND(Y649=15,T649="ALTO"),22,AND(Y649=15,T649="BAJO"),19,AND(Y649=15,U649&lt;&gt;0),19,AND(Y649=16,O649&lt;&gt;0),25,AND(Y649=16,Q649&lt;&gt;0),23,AND(Y649=16,T649="ALTO"),23,AND(Y649=16,T649="BAJO"),23,AND(Y649=16,U649&lt;&gt;0),20,AND(Y649=17,O649&lt;&gt;0),25,AND(Y649=17,Q649&lt;&gt;0),24,AND(Y649=17,T649="ALTO"),23,AND(Y649=17,T649="BAJO"),21,AND(Y649=17,U649&lt;&gt;0),20,AND(Y649=18,O649&lt;&gt;0),25,AND(Y649=18,Q649&lt;&gt;0),24,AND(Y649=18,T649="ALTO"),23,AND(Y649=18,T649="BAJO"),22,AND(Y649=18,U649&lt;&gt;0),21,AND(Y649=19,O649&lt;&gt;0),25,AND(Y649=19,Q649&lt;&gt;0),25,AND(Y649=19,T649="ALTO"),24,AND(Y649=19,T649="BAJO"),22,AND(Y649=19,U649&lt;&gt;0),22,AND(Y649&lt;&gt;0,W649&lt;&gt;0),Y649,TRUE,"FALSO")</f>
        <v>17</v>
      </c>
      <c r="AB649" s="248"/>
      <c r="AC649" s="248"/>
      <c r="AD649" s="257"/>
      <c r="AE649" s="258"/>
      <c r="AF649" s="258"/>
      <c r="AG649" s="223"/>
      <c r="AH649" s="223"/>
      <c r="AI649" s="223"/>
      <c r="AJ649" s="223"/>
      <c r="AK649" s="223"/>
      <c r="AL649" s="223"/>
      <c r="AM649" s="223"/>
      <c r="AN649" s="259"/>
      <c r="AO649" s="223"/>
      <c r="AP649" s="259"/>
      <c r="AR649" s="260"/>
      <c r="AT649" s="260"/>
      <c r="AV649" s="260"/>
    </row>
    <row r="650" spans="1:48" s="225" customFormat="1" ht="52.5" customHeight="1">
      <c r="A650" s="656"/>
      <c r="B650" s="562"/>
      <c r="C650" s="586"/>
      <c r="D650" s="281" t="s">
        <v>923</v>
      </c>
      <c r="E650" s="252" t="s">
        <v>865</v>
      </c>
      <c r="F650" s="185" t="s">
        <v>2</v>
      </c>
      <c r="G650" s="246" t="s">
        <v>52</v>
      </c>
      <c r="H650" s="247" t="s">
        <v>1214</v>
      </c>
      <c r="I650" s="248" t="s">
        <v>598</v>
      </c>
      <c r="J650" s="248" t="str">
        <f>IF(OR(F650="SE",F650="SA"),VLOOKUP(I650,'Tabla de Peligros y Riesgo'!$C$2:$E$227,2,FALSE),VLOOKUP(I650,'LISTA DE ASPECTOS - IMPACTOS'!$D$3:$F$72,2,FALSE))</f>
        <v>Alteración de la calidad de suelo/agua</v>
      </c>
      <c r="K650" s="249" t="str">
        <f>IF(OR(F650="SE",F650="SA"),VLOOKUP(I650,'Tabla de Peligros y Riesgo'!$C$2:$E$227,3,FALSE),VLOOKUP(I650,'LISTA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650" s="250" t="s">
        <v>90</v>
      </c>
      <c r="M650" s="248">
        <v>4</v>
      </c>
      <c r="N650" s="251">
        <f t="shared" ref="N650:N696" si="72">IF(CONCATENATE(M650,L650)="1A",1,IF(CONCATENATE(M650,L650)="1B",2,IF(CONCATENATE(M650,L650)="2A",3,IF(CONCATENATE(M650,L650)="1C",4,IF(CONCATENATE(M650,L650)="2B",5,IF(CONCATENATE(M650,L650)="3A",6,IF(CONCATENATE(M650,L650)="1D",7,IF(CONCATENATE(M650,L650)="2C",8,IF(CONCATENATE(M650,L650)="3B",9,IF(CONCATENATE(M650,L650)="4A",10,IF(CONCATENATE(M650,L650)="1E",11,IF(CONCATENATE(M650,L650)="2D",12,IF(CONCATENATE(M650,L650)="3C",13,IF(CONCATENATE(M650,L650)="4B",14,IF(CONCATENATE(M650,L650)="5A",15,IF(CONCATENATE(M650,L650)="2E",16,IF(CONCATENATE(M650,L650)="3D",17,IF(CONCATENATE(M650,L650)="4C",18,IF(CONCATENATE(M650,L650)="5B",19,IF(CONCATENATE(M650,L650)="3E",20,IF(CONCATENATE(M650,L650)="4D",21,IF(CONCATENATE(M650,L650)="5C",22,IF(CONCATENATE(M650,L650)="4E",23,IF(CONCATENATE(M650,L650)="5D",24,IF(CONCATENATE(M650,L650)="5E",25,"")))))))))))))))))))))))))</f>
        <v>14</v>
      </c>
      <c r="O650" s="248"/>
      <c r="P650" s="252"/>
      <c r="Q650" s="248"/>
      <c r="R650" s="252"/>
      <c r="S650" s="248" t="s">
        <v>1318</v>
      </c>
      <c r="T650" s="248"/>
      <c r="U650" s="253" t="s">
        <v>1247</v>
      </c>
      <c r="V650" s="254"/>
      <c r="W650" s="253"/>
      <c r="X650" s="255">
        <v>0.15</v>
      </c>
      <c r="Y650" s="251">
        <f t="shared" si="70"/>
        <v>14</v>
      </c>
      <c r="Z650" s="256"/>
      <c r="AA650" s="251">
        <f t="array" ref="AA650">_xlfn.IFS(AND(Y650=1,O650&lt;&gt;0),25,AND(Y650=1,Q650&lt;&gt;0),21,AND(Y650=1,T650="ALTO"),16,AND(Y650=1,T650="BAJO"),11,AND(Y650=1,U650&lt;&gt;0),2,AND(Y650=2,O650&lt;&gt;0),25,AND(Y650=2,Q650&lt;&gt;0),21,AND(Y650=2,T650="ALTO"),16,AND(Y650=2,T650="BAJO"),11,AND(Y650=2,U650&lt;&gt;0),4,AND(Y650=3,O650&lt;&gt;0),25,AND(Y650=3,Q650&lt;&gt;0),21,AND(Y650=3,T650="ALTO"),16,AND(Y650=3,T650="BAJO"),12,AND(Y650=3,U650&lt;&gt;0),5,AND(Y650=4,O650&lt;&gt;0),25,AND(Y650=4,Q650&lt;&gt;0),13,AND(Y650=4,T650="ALTO"),16,AND(Y650=4,T650="BAJO"),14,AND(Y650=4,U650&lt;&gt;0),7,AND(Y650=5,O650&lt;&gt;0),25,AND(Y650=5,Q650&lt;&gt;0),21,AND(Y650=5,T650="ALTO"),16,AND(Y650=5,T650="BAJO"),12,AND(Y650=5,U650&lt;&gt;0),8,AND(Y650=6,O650&lt;&gt;0),25,AND(Y650=6,Q650&lt;&gt;0),21,AND(Y650=6,T650="ALTO"),20,AND(Y650=6,T650="BAJO"),17,AND(Y650=6,U650&lt;&gt;0),6,AND(Y650=7,O650&lt;&gt;0),25,AND(Y650=7,Q650&lt;&gt;0),23,AND(Y650=7,T650="ALTO"),16,AND(Y650=7,T650="BAJO"),11,AND(Y650=7,U650&lt;&gt;0),7,AND(Y650=8,O650&lt;&gt;0),25,AND(Y650=8,Q650&lt;&gt;0),21,AND(Y650=8,T650="ALTO"),16,AND(Y650=8,T650="BAJO"),12,AND(Y650=8,U650&lt;&gt;0),8,AND(Y650=9,O650&lt;&gt;0),25,AND(Y650=9,Q650&lt;&gt;0),21,AND(Y650=9,T650="ALTO"),20,AND(Y650=9,T650="BAJO"),17,AND(Y650=9,U650&lt;&gt;0),13,AND(Y650=10,O650&lt;&gt;0),25,AND(Y650=10,Q650&lt;&gt;0),22,AND(Y650=10,T650="ALTO"),21,AND(Y650=10,T650="BAJO"),18,AND(Y650=10,U650&lt;&gt;0),18,AND(Y650=11,O650&lt;&gt;0),25,AND(Y650=11,Q650&lt;&gt;0),23,AND(Y650=11,T650="ALTO"),20,AND(Y650=11,T650="BAJO"),16,AND(Y650=11,U650&lt;&gt;0),11,AND(Y650=12,O650&lt;&gt;0),25,AND(Y650=12,Q650&lt;&gt;0),23,AND(Y650=12,T650="ALTO"),20,AND(Y650=12,T650="BAJO"),16,AND(Y650=12,U650&lt;&gt;0),12,AND(Y650=13,O650&lt;&gt;0),25,AND(Y650=13,Q650&lt;&gt;0),21,AND(Y650=13,T650="ALTO"),20,AND(Y650=13,T650="BAJO"),17,AND(Y650=13,U650&lt;&gt;0),17,AND(Y650=14,O650&lt;&gt;0),25,AND(Y650=14,Q650&lt;&gt;0),24,AND(Y650=14,T650="ALTO"),23,AND(Y650=14,T650="BAJO"),21,AND(Y650=14,U650&lt;&gt;0),18,AND(Y650=15,O650&lt;&gt;0),25,AND(Y650=15,Q650&lt;&gt;0),24,AND(Y650=15,T650="ALTO"),22,AND(Y650=15,T650="BAJO"),19,AND(Y650=15,U650&lt;&gt;0),19,AND(Y650=16,O650&lt;&gt;0),25,AND(Y650=16,Q650&lt;&gt;0),23,AND(Y650=16,T650="ALTO"),23,AND(Y650=16,T650="BAJO"),23,AND(Y650=16,U650&lt;&gt;0),20,AND(Y650=17,O650&lt;&gt;0),25,AND(Y650=17,Q650&lt;&gt;0),24,AND(Y650=17,T650="ALTO"),23,AND(Y650=17,T650="BAJO"),21,AND(Y650=17,U650&lt;&gt;0),20,AND(Y650=18,O650&lt;&gt;0),25,AND(Y650=18,Q650&lt;&gt;0),24,AND(Y650=18,T650="ALTO"),23,AND(Y650=18,T650="BAJO"),22,AND(Y650=18,U650&lt;&gt;0),21,AND(Y650=19,O650&lt;&gt;0),25,AND(Y650=19,Q650&lt;&gt;0),25,AND(Y650=19,T650="ALTO"),24,AND(Y650=19,T650="BAJO"),22,AND(Y650=19,U650&lt;&gt;0),22,AND(Y650&lt;&gt;0,W650&lt;&gt;0),Y650,TRUE,"FALSO")</f>
        <v>18</v>
      </c>
      <c r="AB650" s="248"/>
      <c r="AC650" s="248"/>
      <c r="AD650" s="430"/>
      <c r="AE650" s="431"/>
      <c r="AF650" s="431"/>
      <c r="AG650" s="223"/>
      <c r="AH650" s="223"/>
      <c r="AI650" s="223"/>
      <c r="AJ650" s="223"/>
      <c r="AK650" s="223"/>
      <c r="AL650" s="223"/>
      <c r="AM650" s="223"/>
      <c r="AN650" s="259"/>
      <c r="AO650" s="223"/>
      <c r="AP650" s="259"/>
      <c r="AR650" s="260"/>
      <c r="AT650" s="260"/>
      <c r="AV650" s="260"/>
    </row>
    <row r="651" spans="1:48" s="225" customFormat="1" ht="57" customHeight="1">
      <c r="A651" s="656"/>
      <c r="B651" s="562"/>
      <c r="C651" s="586"/>
      <c r="D651" s="281" t="s">
        <v>923</v>
      </c>
      <c r="E651" s="252" t="s">
        <v>865</v>
      </c>
      <c r="F651" s="185" t="s">
        <v>2</v>
      </c>
      <c r="G651" s="246" t="s">
        <v>52</v>
      </c>
      <c r="H651" s="247" t="s">
        <v>528</v>
      </c>
      <c r="I651" s="248" t="s">
        <v>535</v>
      </c>
      <c r="J651" s="248" t="str">
        <f>IF(OR(F651="SE",F651="SA"),VLOOKUP(I651,'Tabla de Peligros y Riesgo'!$C$2:$E$227,2,FALSE),VLOOKUP(I651,'LISTA DE ASPECTOS - IMPACTOS'!$D$3:$F$72,2,FALSE))</f>
        <v>Alteración de la calidad de suelo/agua</v>
      </c>
      <c r="K651" s="249" t="str">
        <f>IF(OR(F651="SE",F651="SA"),VLOOKUP(I651,'Tabla de Peligros y Riesgo'!$C$2:$E$227,3,FALSE),VLOOKUP(I651,'LISTA DE ASPECTOS - IMPACTOS'!$D$3:$F$72,3,FALSE))</f>
        <v>Potencial afectación a la calidad ambiental del suelo, agua, aire, flora y fauna</v>
      </c>
      <c r="L651" s="250" t="s">
        <v>56</v>
      </c>
      <c r="M651" s="248">
        <v>3</v>
      </c>
      <c r="N651" s="251">
        <f t="shared" si="72"/>
        <v>13</v>
      </c>
      <c r="O651" s="248"/>
      <c r="P651" s="252"/>
      <c r="Q651" s="248"/>
      <c r="R651" s="252"/>
      <c r="S651" s="248"/>
      <c r="T651" s="248"/>
      <c r="U651" s="253" t="s">
        <v>1279</v>
      </c>
      <c r="V651" s="254">
        <v>0.35</v>
      </c>
      <c r="W651" s="253"/>
      <c r="X651" s="255">
        <v>0.15</v>
      </c>
      <c r="Y651" s="251">
        <f t="shared" si="70"/>
        <v>13</v>
      </c>
      <c r="Z651" s="256"/>
      <c r="AA651" s="251">
        <f t="array" ref="AA651">_xlfn.IFS(AND(Y651=1,O651&lt;&gt;0),25,AND(Y651=1,Q651&lt;&gt;0),21,AND(Y651=1,T651="ALTO"),16,AND(Y651=1,T651="BAJO"),11,AND(Y651=1,U651&lt;&gt;0),2,AND(Y651=2,O651&lt;&gt;0),25,AND(Y651=2,Q651&lt;&gt;0),21,AND(Y651=2,T651="ALTO"),16,AND(Y651=2,T651="BAJO"),11,AND(Y651=2,U651&lt;&gt;0),4,AND(Y651=3,O651&lt;&gt;0),25,AND(Y651=3,Q651&lt;&gt;0),21,AND(Y651=3,T651="ALTO"),16,AND(Y651=3,T651="BAJO"),12,AND(Y651=3,U651&lt;&gt;0),5,AND(Y651=4,O651&lt;&gt;0),25,AND(Y651=4,Q651&lt;&gt;0),13,AND(Y651=4,T651="ALTO"),16,AND(Y651=4,T651="BAJO"),14,AND(Y651=4,U651&lt;&gt;0),7,AND(Y651=5,O651&lt;&gt;0),25,AND(Y651=5,Q651&lt;&gt;0),21,AND(Y651=5,T651="ALTO"),16,AND(Y651=5,T651="BAJO"),12,AND(Y651=5,U651&lt;&gt;0),8,AND(Y651=6,O651&lt;&gt;0),25,AND(Y651=6,Q651&lt;&gt;0),21,AND(Y651=6,T651="ALTO"),20,AND(Y651=6,T651="BAJO"),17,AND(Y651=6,U651&lt;&gt;0),6,AND(Y651=7,O651&lt;&gt;0),25,AND(Y651=7,Q651&lt;&gt;0),23,AND(Y651=7,T651="ALTO"),16,AND(Y651=7,T651="BAJO"),11,AND(Y651=7,U651&lt;&gt;0),7,AND(Y651=8,O651&lt;&gt;0),25,AND(Y651=8,Q651&lt;&gt;0),21,AND(Y651=8,T651="ALTO"),16,AND(Y651=8,T651="BAJO"),12,AND(Y651=8,U651&lt;&gt;0),8,AND(Y651=9,O651&lt;&gt;0),25,AND(Y651=9,Q651&lt;&gt;0),21,AND(Y651=9,T651="ALTO"),20,AND(Y651=9,T651="BAJO"),17,AND(Y651=9,U651&lt;&gt;0),13,AND(Y651=10,O651&lt;&gt;0),25,AND(Y651=10,Q651&lt;&gt;0),22,AND(Y651=10,T651="ALTO"),21,AND(Y651=10,T651="BAJO"),18,AND(Y651=10,U651&lt;&gt;0),18,AND(Y651=11,O651&lt;&gt;0),25,AND(Y651=11,Q651&lt;&gt;0),23,AND(Y651=11,T651="ALTO"),20,AND(Y651=11,T651="BAJO"),16,AND(Y651=11,U651&lt;&gt;0),11,AND(Y651=12,O651&lt;&gt;0),25,AND(Y651=12,Q651&lt;&gt;0),23,AND(Y651=12,T651="ALTO"),20,AND(Y651=12,T651="BAJO"),16,AND(Y651=12,U651&lt;&gt;0),12,AND(Y651=13,O651&lt;&gt;0),25,AND(Y651=13,Q651&lt;&gt;0),21,AND(Y651=13,T651="ALTO"),20,AND(Y651=13,T651="BAJO"),17,AND(Y651=13,U651&lt;&gt;0),17,AND(Y651=14,O651&lt;&gt;0),25,AND(Y651=14,Q651&lt;&gt;0),24,AND(Y651=14,T651="ALTO"),23,AND(Y651=14,T651="BAJO"),21,AND(Y651=14,U651&lt;&gt;0),18,AND(Y651=15,O651&lt;&gt;0),25,AND(Y651=15,Q651&lt;&gt;0),24,AND(Y651=15,T651="ALTO"),22,AND(Y651=15,T651="BAJO"),19,AND(Y651=15,U651&lt;&gt;0),19,AND(Y651=16,O651&lt;&gt;0),25,AND(Y651=16,Q651&lt;&gt;0),23,AND(Y651=16,T651="ALTO"),23,AND(Y651=16,T651="BAJO"),23,AND(Y651=16,U651&lt;&gt;0),20,AND(Y651=17,O651&lt;&gt;0),25,AND(Y651=17,Q651&lt;&gt;0),24,AND(Y651=17,T651="ALTO"),23,AND(Y651=17,T651="BAJO"),21,AND(Y651=17,U651&lt;&gt;0),20,AND(Y651=18,O651&lt;&gt;0),25,AND(Y651=18,Q651&lt;&gt;0),24,AND(Y651=18,T651="ALTO"),23,AND(Y651=18,T651="BAJO"),22,AND(Y651=18,U651&lt;&gt;0),21,AND(Y651=19,O651&lt;&gt;0),25,AND(Y651=19,Q651&lt;&gt;0),25,AND(Y651=19,T651="ALTO"),24,AND(Y651=19,T651="BAJO"),22,AND(Y651=19,U651&lt;&gt;0),22,AND(Y651&lt;&gt;0,W651&lt;&gt;0),Y651,TRUE,"FALSO")</f>
        <v>17</v>
      </c>
      <c r="AB651" s="248"/>
      <c r="AC651" s="248"/>
      <c r="AD651" s="430"/>
      <c r="AE651" s="431"/>
      <c r="AF651" s="431"/>
      <c r="AG651" s="223"/>
      <c r="AH651" s="223"/>
      <c r="AI651" s="223"/>
      <c r="AJ651" s="223"/>
      <c r="AK651" s="223"/>
      <c r="AL651" s="223"/>
      <c r="AM651" s="223"/>
      <c r="AN651" s="259"/>
      <c r="AO651" s="223"/>
      <c r="AP651" s="259"/>
      <c r="AR651" s="260"/>
      <c r="AT651" s="260"/>
      <c r="AV651" s="260"/>
    </row>
    <row r="652" spans="1:48" s="225" customFormat="1" ht="71.25" customHeight="1">
      <c r="A652" s="656"/>
      <c r="B652" s="562"/>
      <c r="C652" s="586"/>
      <c r="D652" s="281" t="s">
        <v>923</v>
      </c>
      <c r="E652" s="252" t="s">
        <v>865</v>
      </c>
      <c r="F652" s="185" t="s">
        <v>2</v>
      </c>
      <c r="G652" s="246" t="s">
        <v>52</v>
      </c>
      <c r="H652" s="247" t="s">
        <v>131</v>
      </c>
      <c r="I652" s="248" t="s">
        <v>544</v>
      </c>
      <c r="J652" s="248" t="str">
        <f>IF(OR(F652="SE",F652="SA"),VLOOKUP(I652,'Tabla de Peligros y Riesgo'!$C$2:$E$227,2,FALSE),VLOOKUP(I652,'LISTA DE ASPECTOS - IMPACTOS'!$D$3:$F$72,2,FALSE))</f>
        <v>Alteración de la calidad de suelo/agua</v>
      </c>
      <c r="K652" s="249" t="str">
        <f>IF(OR(F652="SE",F652="SA"),VLOOKUP(I652,'Tabla de Peligros y Riesgo'!$C$2:$E$227,3,FALSE),VLOOKUP(I652,'LISTA DE ASPECTOS - IMPACTOS'!$D$3:$F$72,3,FALSE))</f>
        <v>Potencial incumplimiento de Estándares de Calidad Ambiental (ECA) para aire.
Potencial afectación a la vida y salud humana.</v>
      </c>
      <c r="L652" s="250" t="s">
        <v>56</v>
      </c>
      <c r="M652" s="248">
        <v>3</v>
      </c>
      <c r="N652" s="251">
        <f t="shared" si="72"/>
        <v>13</v>
      </c>
      <c r="O652" s="248"/>
      <c r="P652" s="252"/>
      <c r="Q652" s="248"/>
      <c r="R652" s="252"/>
      <c r="S652" s="248" t="s">
        <v>1318</v>
      </c>
      <c r="T652" s="248"/>
      <c r="U652" s="253" t="s">
        <v>1352</v>
      </c>
      <c r="V652" s="254">
        <v>0.35</v>
      </c>
      <c r="W652" s="253"/>
      <c r="X652" s="255">
        <v>0.15</v>
      </c>
      <c r="Y652" s="251">
        <f t="shared" si="70"/>
        <v>13</v>
      </c>
      <c r="Z652" s="256"/>
      <c r="AA652" s="251">
        <f t="array" ref="AA652">_xlfn.IFS(AND(Y652=1,O652&lt;&gt;0),25,AND(Y652=1,Q652&lt;&gt;0),21,AND(Y652=1,T652="ALTO"),16,AND(Y652=1,T652="BAJO"),11,AND(Y652=1,U652&lt;&gt;0),2,AND(Y652=2,O652&lt;&gt;0),25,AND(Y652=2,Q652&lt;&gt;0),21,AND(Y652=2,T652="ALTO"),16,AND(Y652=2,T652="BAJO"),11,AND(Y652=2,U652&lt;&gt;0),4,AND(Y652=3,O652&lt;&gt;0),25,AND(Y652=3,Q652&lt;&gt;0),21,AND(Y652=3,T652="ALTO"),16,AND(Y652=3,T652="BAJO"),12,AND(Y652=3,U652&lt;&gt;0),5,AND(Y652=4,O652&lt;&gt;0),25,AND(Y652=4,Q652&lt;&gt;0),13,AND(Y652=4,T652="ALTO"),16,AND(Y652=4,T652="BAJO"),14,AND(Y652=4,U652&lt;&gt;0),7,AND(Y652=5,O652&lt;&gt;0),25,AND(Y652=5,Q652&lt;&gt;0),21,AND(Y652=5,T652="ALTO"),16,AND(Y652=5,T652="BAJO"),12,AND(Y652=5,U652&lt;&gt;0),8,AND(Y652=6,O652&lt;&gt;0),25,AND(Y652=6,Q652&lt;&gt;0),21,AND(Y652=6,T652="ALTO"),20,AND(Y652=6,T652="BAJO"),17,AND(Y652=6,U652&lt;&gt;0),6,AND(Y652=7,O652&lt;&gt;0),25,AND(Y652=7,Q652&lt;&gt;0),23,AND(Y652=7,T652="ALTO"),16,AND(Y652=7,T652="BAJO"),11,AND(Y652=7,U652&lt;&gt;0),7,AND(Y652=8,O652&lt;&gt;0),25,AND(Y652=8,Q652&lt;&gt;0),21,AND(Y652=8,T652="ALTO"),16,AND(Y652=8,T652="BAJO"),12,AND(Y652=8,U652&lt;&gt;0),8,AND(Y652=9,O652&lt;&gt;0),25,AND(Y652=9,Q652&lt;&gt;0),21,AND(Y652=9,T652="ALTO"),20,AND(Y652=9,T652="BAJO"),17,AND(Y652=9,U652&lt;&gt;0),13,AND(Y652=10,O652&lt;&gt;0),25,AND(Y652=10,Q652&lt;&gt;0),22,AND(Y652=10,T652="ALTO"),21,AND(Y652=10,T652="BAJO"),18,AND(Y652=10,U652&lt;&gt;0),18,AND(Y652=11,O652&lt;&gt;0),25,AND(Y652=11,Q652&lt;&gt;0),23,AND(Y652=11,T652="ALTO"),20,AND(Y652=11,T652="BAJO"),16,AND(Y652=11,U652&lt;&gt;0),11,AND(Y652=12,O652&lt;&gt;0),25,AND(Y652=12,Q652&lt;&gt;0),23,AND(Y652=12,T652="ALTO"),20,AND(Y652=12,T652="BAJO"),16,AND(Y652=12,U652&lt;&gt;0),12,AND(Y652=13,O652&lt;&gt;0),25,AND(Y652=13,Q652&lt;&gt;0),21,AND(Y652=13,T652="ALTO"),20,AND(Y652=13,T652="BAJO"),17,AND(Y652=13,U652&lt;&gt;0),17,AND(Y652=14,O652&lt;&gt;0),25,AND(Y652=14,Q652&lt;&gt;0),24,AND(Y652=14,T652="ALTO"),23,AND(Y652=14,T652="BAJO"),21,AND(Y652=14,U652&lt;&gt;0),18,AND(Y652=15,O652&lt;&gt;0),25,AND(Y652=15,Q652&lt;&gt;0),24,AND(Y652=15,T652="ALTO"),22,AND(Y652=15,T652="BAJO"),19,AND(Y652=15,U652&lt;&gt;0),19,AND(Y652=16,O652&lt;&gt;0),25,AND(Y652=16,Q652&lt;&gt;0),23,AND(Y652=16,T652="ALTO"),23,AND(Y652=16,T652="BAJO"),23,AND(Y652=16,U652&lt;&gt;0),20,AND(Y652=17,O652&lt;&gt;0),25,AND(Y652=17,Q652&lt;&gt;0),24,AND(Y652=17,T652="ALTO"),23,AND(Y652=17,T652="BAJO"),21,AND(Y652=17,U652&lt;&gt;0),20,AND(Y652=18,O652&lt;&gt;0),25,AND(Y652=18,Q652&lt;&gt;0),24,AND(Y652=18,T652="ALTO"),23,AND(Y652=18,T652="BAJO"),22,AND(Y652=18,U652&lt;&gt;0),21,AND(Y652=19,O652&lt;&gt;0),25,AND(Y652=19,Q652&lt;&gt;0),25,AND(Y652=19,T652="ALTO"),24,AND(Y652=19,T652="BAJO"),22,AND(Y652=19,U652&lt;&gt;0),22,AND(Y652&lt;&gt;0,W652&lt;&gt;0),Y652,TRUE,"FALSO")</f>
        <v>17</v>
      </c>
      <c r="AB652" s="248"/>
      <c r="AC652" s="248"/>
      <c r="AD652" s="430"/>
      <c r="AE652" s="431"/>
      <c r="AF652" s="431"/>
      <c r="AG652" s="223"/>
      <c r="AH652" s="223"/>
      <c r="AI652" s="223"/>
      <c r="AJ652" s="223"/>
      <c r="AK652" s="223"/>
      <c r="AL652" s="223"/>
      <c r="AM652" s="223"/>
      <c r="AN652" s="259"/>
      <c r="AO652" s="223"/>
      <c r="AP652" s="259"/>
      <c r="AR652" s="260"/>
      <c r="AT652" s="260"/>
      <c r="AV652" s="260"/>
    </row>
    <row r="653" spans="1:48" s="225" customFormat="1" ht="57" customHeight="1">
      <c r="A653" s="656"/>
      <c r="B653" s="562"/>
      <c r="C653" s="586"/>
      <c r="D653" s="252" t="s">
        <v>923</v>
      </c>
      <c r="E653" s="252" t="s">
        <v>865</v>
      </c>
      <c r="F653" s="185" t="s">
        <v>1</v>
      </c>
      <c r="G653" s="246" t="s">
        <v>51</v>
      </c>
      <c r="H653" s="247" t="s">
        <v>113</v>
      </c>
      <c r="I653" s="248" t="s">
        <v>114</v>
      </c>
      <c r="J653" s="248" t="str">
        <f>IF(OR(F653="SE",F653="SA"),VLOOKUP(I653,'Tabla de Peligros y Riesgo'!$C$2:$E$227,2,FALSE),VLOOKUP(I653,'LISTA DE ASPECTOS - IMPACTOS'!$D$3:$F$72,2,FALSE))</f>
        <v>Cortes</v>
      </c>
      <c r="K653" s="249" t="str">
        <f>IF(OR(F653="SE",F653="SA"),VLOOKUP(I653,'Tabla de Peligros y Riesgo'!$C$2:$E$227,3,FALSE),VLOOKUP(I653,'LISTA DE ASPECTOS - IMPACTOS'!$D$3:$F$72,3,FALSE))</f>
        <v>Herida punzocortante</v>
      </c>
      <c r="L653" s="250" t="s">
        <v>56</v>
      </c>
      <c r="M653" s="248">
        <v>3</v>
      </c>
      <c r="N653" s="251">
        <f t="shared" si="72"/>
        <v>13</v>
      </c>
      <c r="O653" s="248"/>
      <c r="P653" s="252"/>
      <c r="Q653" s="248"/>
      <c r="R653" s="252"/>
      <c r="S653" s="248"/>
      <c r="T653" s="248"/>
      <c r="U653" s="253" t="s">
        <v>1310</v>
      </c>
      <c r="V653" s="254"/>
      <c r="W653" s="253" t="s">
        <v>1196</v>
      </c>
      <c r="X653" s="255"/>
      <c r="Y653" s="251">
        <f t="shared" si="70"/>
        <v>13</v>
      </c>
      <c r="Z653" s="256"/>
      <c r="AA653" s="251">
        <f t="array" ref="AA653">_xlfn.IFS(AND(Y653=1,O653&lt;&gt;0),25,AND(Y653=1,Q653&lt;&gt;0),21,AND(Y653=1,T653="ALTO"),16,AND(Y653=1,T653="BAJO"),11,AND(Y653=1,U653&lt;&gt;0),2,AND(Y653=2,O653&lt;&gt;0),25,AND(Y653=2,Q653&lt;&gt;0),21,AND(Y653=2,T653="ALTO"),16,AND(Y653=2,T653="BAJO"),11,AND(Y653=2,U653&lt;&gt;0),4,AND(Y653=3,O653&lt;&gt;0),25,AND(Y653=3,Q653&lt;&gt;0),21,AND(Y653=3,T653="ALTO"),16,AND(Y653=3,T653="BAJO"),12,AND(Y653=3,U653&lt;&gt;0),5,AND(Y653=4,O653&lt;&gt;0),25,AND(Y653=4,Q653&lt;&gt;0),13,AND(Y653=4,T653="ALTO"),16,AND(Y653=4,T653="BAJO"),14,AND(Y653=4,U653&lt;&gt;0),7,AND(Y653=5,O653&lt;&gt;0),25,AND(Y653=5,Q653&lt;&gt;0),21,AND(Y653=5,T653="ALTO"),16,AND(Y653=5,T653="BAJO"),12,AND(Y653=5,U653&lt;&gt;0),8,AND(Y653=6,O653&lt;&gt;0),25,AND(Y653=6,Q653&lt;&gt;0),21,AND(Y653=6,T653="ALTO"),20,AND(Y653=6,T653="BAJO"),17,AND(Y653=6,U653&lt;&gt;0),6,AND(Y653=7,O653&lt;&gt;0),25,AND(Y653=7,Q653&lt;&gt;0),23,AND(Y653=7,T653="ALTO"),16,AND(Y653=7,T653="BAJO"),11,AND(Y653=7,U653&lt;&gt;0),7,AND(Y653=8,O653&lt;&gt;0),25,AND(Y653=8,Q653&lt;&gt;0),21,AND(Y653=8,T653="ALTO"),16,AND(Y653=8,T653="BAJO"),12,AND(Y653=8,U653&lt;&gt;0),8,AND(Y653=9,O653&lt;&gt;0),25,AND(Y653=9,Q653&lt;&gt;0),21,AND(Y653=9,T653="ALTO"),20,AND(Y653=9,T653="BAJO"),17,AND(Y653=9,U653&lt;&gt;0),13,AND(Y653=10,O653&lt;&gt;0),25,AND(Y653=10,Q653&lt;&gt;0),22,AND(Y653=10,T653="ALTO"),21,AND(Y653=10,T653="BAJO"),18,AND(Y653=10,U653&lt;&gt;0),18,AND(Y653=11,O653&lt;&gt;0),25,AND(Y653=11,Q653&lt;&gt;0),23,AND(Y653=11,T653="ALTO"),20,AND(Y653=11,T653="BAJO"),16,AND(Y653=11,U653&lt;&gt;0),11,AND(Y653=12,O653&lt;&gt;0),25,AND(Y653=12,Q653&lt;&gt;0),23,AND(Y653=12,T653="ALTO"),20,AND(Y653=12,T653="BAJO"),16,AND(Y653=12,U653&lt;&gt;0),12,AND(Y653=13,O653&lt;&gt;0),25,AND(Y653=13,Q653&lt;&gt;0),21,AND(Y653=13,T653="ALTO"),20,AND(Y653=13,T653="BAJO"),17,AND(Y653=13,U653&lt;&gt;0),17,AND(Y653=14,O653&lt;&gt;0),25,AND(Y653=14,Q653&lt;&gt;0),24,AND(Y653=14,T653="ALTO"),23,AND(Y653=14,T653="BAJO"),21,AND(Y653=14,U653&lt;&gt;0),18,AND(Y653=15,O653&lt;&gt;0),25,AND(Y653=15,Q653&lt;&gt;0),24,AND(Y653=15,T653="ALTO"),22,AND(Y653=15,T653="BAJO"),19,AND(Y653=15,U653&lt;&gt;0),19,AND(Y653=16,O653&lt;&gt;0),25,AND(Y653=16,Q653&lt;&gt;0),23,AND(Y653=16,T653="ALTO"),23,AND(Y653=16,T653="BAJO"),23,AND(Y653=16,U653&lt;&gt;0),20,AND(Y653=17,O653&lt;&gt;0),25,AND(Y653=17,Q653&lt;&gt;0),24,AND(Y653=17,T653="ALTO"),23,AND(Y653=17,T653="BAJO"),21,AND(Y653=17,U653&lt;&gt;0),20,AND(Y653=18,O653&lt;&gt;0),25,AND(Y653=18,Q653&lt;&gt;0),24,AND(Y653=18,T653="ALTO"),23,AND(Y653=18,T653="BAJO"),22,AND(Y653=18,U653&lt;&gt;0),21,AND(Y653=19,O653&lt;&gt;0),25,AND(Y653=19,Q653&lt;&gt;0),25,AND(Y653=19,T653="ALTO"),24,AND(Y653=19,T653="BAJO"),22,AND(Y653=19,U653&lt;&gt;0),22,AND(Y653&lt;&gt;0,W653&lt;&gt;0),Y653,TRUE,"FALSO")</f>
        <v>17</v>
      </c>
      <c r="AB653" s="248"/>
      <c r="AC653" s="248"/>
      <c r="AD653" s="257"/>
      <c r="AE653" s="258"/>
      <c r="AF653" s="258"/>
      <c r="AG653" s="223"/>
      <c r="AH653" s="223"/>
      <c r="AI653" s="223"/>
      <c r="AJ653" s="223"/>
      <c r="AK653" s="223"/>
      <c r="AL653" s="223"/>
      <c r="AM653" s="223"/>
      <c r="AN653" s="259"/>
      <c r="AO653" s="223"/>
      <c r="AP653" s="259"/>
      <c r="AR653" s="260"/>
      <c r="AT653" s="260"/>
      <c r="AV653" s="260"/>
    </row>
    <row r="654" spans="1:48" s="225" customFormat="1" ht="57" customHeight="1">
      <c r="A654" s="656"/>
      <c r="B654" s="562"/>
      <c r="C654" s="586"/>
      <c r="D654" s="252" t="s">
        <v>924</v>
      </c>
      <c r="E654" s="252" t="s">
        <v>865</v>
      </c>
      <c r="F654" s="185" t="s">
        <v>1</v>
      </c>
      <c r="G654" s="246" t="s">
        <v>51</v>
      </c>
      <c r="H654" s="247" t="s">
        <v>66</v>
      </c>
      <c r="I654" s="248" t="s">
        <v>67</v>
      </c>
      <c r="J654" s="248" t="str">
        <f>IF(OR(F654="SE",F654="SA"),VLOOKUP(I654,'Tabla de Peligros y Riesgo'!$C$2:$E$227,2,FALSE),VLOOKUP(I654,'LISTA DE ASPECTOS - IMPACTOS'!$D$3:$F$72,2,FALSE))</f>
        <v>Caída al mismo nivel</v>
      </c>
      <c r="K654" s="249" t="str">
        <f>IF(OR(F654="SE",F654="SA"),VLOOKUP(I654,'Tabla de Peligros y Riesgo'!$C$2:$E$227,3,FALSE),VLOOKUP(I654,'LISTA DE ASPECTOS - IMPACTOS'!$D$3:$F$72,3,FALSE))</f>
        <v>Contusión/Fractura/Muerte</v>
      </c>
      <c r="L654" s="250" t="s">
        <v>56</v>
      </c>
      <c r="M654" s="248">
        <v>3</v>
      </c>
      <c r="N654" s="251">
        <f t="shared" si="72"/>
        <v>13</v>
      </c>
      <c r="O654" s="248"/>
      <c r="P654" s="252"/>
      <c r="Q654" s="248"/>
      <c r="R654" s="252"/>
      <c r="S654" s="248"/>
      <c r="T654" s="248"/>
      <c r="U654" s="248" t="s">
        <v>1253</v>
      </c>
      <c r="V654" s="254">
        <v>0.35</v>
      </c>
      <c r="W654" s="253" t="s">
        <v>1196</v>
      </c>
      <c r="X654" s="255">
        <v>0.15</v>
      </c>
      <c r="Y654" s="251">
        <f t="shared" si="70"/>
        <v>13</v>
      </c>
      <c r="Z654" s="256"/>
      <c r="AA654" s="251">
        <f t="array" ref="AA654">_xlfn.IFS(AND(Y654=1,O654&lt;&gt;0),25,AND(Y654=1,Q654&lt;&gt;0),21,AND(Y654=1,T654="ALTO"),16,AND(Y654=1,T654="BAJO"),11,AND(Y654=1,U654&lt;&gt;0),2,AND(Y654=2,O654&lt;&gt;0),25,AND(Y654=2,Q654&lt;&gt;0),21,AND(Y654=2,T654="ALTO"),16,AND(Y654=2,T654="BAJO"),11,AND(Y654=2,U654&lt;&gt;0),4,AND(Y654=3,O654&lt;&gt;0),25,AND(Y654=3,Q654&lt;&gt;0),21,AND(Y654=3,T654="ALTO"),16,AND(Y654=3,T654="BAJO"),12,AND(Y654=3,U654&lt;&gt;0),5,AND(Y654=4,O654&lt;&gt;0),25,AND(Y654=4,Q654&lt;&gt;0),13,AND(Y654=4,T654="ALTO"),16,AND(Y654=4,T654="BAJO"),14,AND(Y654=4,U654&lt;&gt;0),7,AND(Y654=5,O654&lt;&gt;0),25,AND(Y654=5,Q654&lt;&gt;0),21,AND(Y654=5,T654="ALTO"),16,AND(Y654=5,T654="BAJO"),12,AND(Y654=5,U654&lt;&gt;0),8,AND(Y654=6,O654&lt;&gt;0),25,AND(Y654=6,Q654&lt;&gt;0),21,AND(Y654=6,T654="ALTO"),20,AND(Y654=6,T654="BAJO"),17,AND(Y654=6,U654&lt;&gt;0),6,AND(Y654=7,O654&lt;&gt;0),25,AND(Y654=7,Q654&lt;&gt;0),23,AND(Y654=7,T654="ALTO"),16,AND(Y654=7,T654="BAJO"),11,AND(Y654=7,U654&lt;&gt;0),7,AND(Y654=8,O654&lt;&gt;0),25,AND(Y654=8,Q654&lt;&gt;0),21,AND(Y654=8,T654="ALTO"),16,AND(Y654=8,T654="BAJO"),12,AND(Y654=8,U654&lt;&gt;0),8,AND(Y654=9,O654&lt;&gt;0),25,AND(Y654=9,Q654&lt;&gt;0),21,AND(Y654=9,T654="ALTO"),20,AND(Y654=9,T654="BAJO"),17,AND(Y654=9,U654&lt;&gt;0),13,AND(Y654=10,O654&lt;&gt;0),25,AND(Y654=10,Q654&lt;&gt;0),22,AND(Y654=10,T654="ALTO"),21,AND(Y654=10,T654="BAJO"),18,AND(Y654=10,U654&lt;&gt;0),18,AND(Y654=11,O654&lt;&gt;0),25,AND(Y654=11,Q654&lt;&gt;0),23,AND(Y654=11,T654="ALTO"),20,AND(Y654=11,T654="BAJO"),16,AND(Y654=11,U654&lt;&gt;0),11,AND(Y654=12,O654&lt;&gt;0),25,AND(Y654=12,Q654&lt;&gt;0),23,AND(Y654=12,T654="ALTO"),20,AND(Y654=12,T654="BAJO"),16,AND(Y654=12,U654&lt;&gt;0),12,AND(Y654=13,O654&lt;&gt;0),25,AND(Y654=13,Q654&lt;&gt;0),21,AND(Y654=13,T654="ALTO"),20,AND(Y654=13,T654="BAJO"),17,AND(Y654=13,U654&lt;&gt;0),17,AND(Y654=14,O654&lt;&gt;0),25,AND(Y654=14,Q654&lt;&gt;0),24,AND(Y654=14,T654="ALTO"),23,AND(Y654=14,T654="BAJO"),21,AND(Y654=14,U654&lt;&gt;0),18,AND(Y654=15,O654&lt;&gt;0),25,AND(Y654=15,Q654&lt;&gt;0),24,AND(Y654=15,T654="ALTO"),22,AND(Y654=15,T654="BAJO"),19,AND(Y654=15,U654&lt;&gt;0),19,AND(Y654=16,O654&lt;&gt;0),25,AND(Y654=16,Q654&lt;&gt;0),23,AND(Y654=16,T654="ALTO"),23,AND(Y654=16,T654="BAJO"),23,AND(Y654=16,U654&lt;&gt;0),20,AND(Y654=17,O654&lt;&gt;0),25,AND(Y654=17,Q654&lt;&gt;0),24,AND(Y654=17,T654="ALTO"),23,AND(Y654=17,T654="BAJO"),21,AND(Y654=17,U654&lt;&gt;0),20,AND(Y654=18,O654&lt;&gt;0),25,AND(Y654=18,Q654&lt;&gt;0),24,AND(Y654=18,T654="ALTO"),23,AND(Y654=18,T654="BAJO"),22,AND(Y654=18,U654&lt;&gt;0),21,AND(Y654=19,O654&lt;&gt;0),25,AND(Y654=19,Q654&lt;&gt;0),25,AND(Y654=19,T654="ALTO"),24,AND(Y654=19,T654="BAJO"),22,AND(Y654=19,U654&lt;&gt;0),22,AND(Y654&lt;&gt;0,W654&lt;&gt;0),Y654,TRUE,"FALSO")</f>
        <v>17</v>
      </c>
      <c r="AB654" s="248"/>
      <c r="AC654" s="248"/>
      <c r="AD654" s="430"/>
      <c r="AE654" s="431"/>
      <c r="AF654" s="431"/>
      <c r="AG654" s="223"/>
      <c r="AH654" s="223"/>
      <c r="AI654" s="223"/>
      <c r="AJ654" s="223"/>
      <c r="AK654" s="223"/>
      <c r="AL654" s="223"/>
      <c r="AM654" s="223"/>
      <c r="AN654" s="259"/>
      <c r="AO654" s="223"/>
      <c r="AP654" s="259"/>
      <c r="AR654" s="260"/>
      <c r="AT654" s="260"/>
      <c r="AV654" s="260"/>
    </row>
    <row r="655" spans="1:48" s="225" customFormat="1" ht="57" customHeight="1">
      <c r="A655" s="656"/>
      <c r="B655" s="562"/>
      <c r="C655" s="586"/>
      <c r="D655" s="244" t="s">
        <v>795</v>
      </c>
      <c r="E655" s="252" t="s">
        <v>865</v>
      </c>
      <c r="F655" s="185" t="s">
        <v>1</v>
      </c>
      <c r="G655" s="246" t="s">
        <v>51</v>
      </c>
      <c r="H655" s="247" t="s">
        <v>66</v>
      </c>
      <c r="I655" s="248" t="s">
        <v>68</v>
      </c>
      <c r="J655" s="248" t="str">
        <f>IF(OR(F655="SE",F655="SA"),VLOOKUP(I655,'Tabla de Peligros y Riesgo'!$C$2:$E$227,2,FALSE),VLOOKUP(I655,'LISTA DE ASPECTOS - IMPACTOS'!$D$3:$F$72,2,FALSE))</f>
        <v>Caída al mismo nivel</v>
      </c>
      <c r="K655" s="249" t="str">
        <f>IF(OR(F655="SE",F655="SA"),VLOOKUP(I655,'Tabla de Peligros y Riesgo'!$C$2:$E$227,3,FALSE),VLOOKUP(I655,'LISTA DE ASPECTOS - IMPACTOS'!$D$3:$F$72,3,FALSE))</f>
        <v>Contusión/Fractura/Muerte</v>
      </c>
      <c r="L655" s="250" t="s">
        <v>56</v>
      </c>
      <c r="M655" s="248">
        <v>3</v>
      </c>
      <c r="N655" s="251">
        <f t="shared" si="72"/>
        <v>13</v>
      </c>
      <c r="O655" s="248"/>
      <c r="P655" s="252"/>
      <c r="Q655" s="248"/>
      <c r="R655" s="252"/>
      <c r="S655" s="248"/>
      <c r="T655" s="248"/>
      <c r="U655" s="248" t="s">
        <v>1253</v>
      </c>
      <c r="V655" s="254">
        <v>0.35</v>
      </c>
      <c r="W655" s="253" t="s">
        <v>1196</v>
      </c>
      <c r="X655" s="255"/>
      <c r="Y655" s="251">
        <f t="shared" si="70"/>
        <v>13</v>
      </c>
      <c r="Z655" s="256"/>
      <c r="AA655" s="251">
        <f t="array" ref="AA655">_xlfn.IFS(AND(Y655=1,O655&lt;&gt;0),25,AND(Y655=1,Q655&lt;&gt;0),21,AND(Y655=1,T655="ALTO"),16,AND(Y655=1,T655="BAJO"),11,AND(Y655=1,U655&lt;&gt;0),2,AND(Y655=2,O655&lt;&gt;0),25,AND(Y655=2,Q655&lt;&gt;0),21,AND(Y655=2,T655="ALTO"),16,AND(Y655=2,T655="BAJO"),11,AND(Y655=2,U655&lt;&gt;0),4,AND(Y655=3,O655&lt;&gt;0),25,AND(Y655=3,Q655&lt;&gt;0),21,AND(Y655=3,T655="ALTO"),16,AND(Y655=3,T655="BAJO"),12,AND(Y655=3,U655&lt;&gt;0),5,AND(Y655=4,O655&lt;&gt;0),25,AND(Y655=4,Q655&lt;&gt;0),13,AND(Y655=4,T655="ALTO"),16,AND(Y655=4,T655="BAJO"),14,AND(Y655=4,U655&lt;&gt;0),7,AND(Y655=5,O655&lt;&gt;0),25,AND(Y655=5,Q655&lt;&gt;0),21,AND(Y655=5,T655="ALTO"),16,AND(Y655=5,T655="BAJO"),12,AND(Y655=5,U655&lt;&gt;0),8,AND(Y655=6,O655&lt;&gt;0),25,AND(Y655=6,Q655&lt;&gt;0),21,AND(Y655=6,T655="ALTO"),20,AND(Y655=6,T655="BAJO"),17,AND(Y655=6,U655&lt;&gt;0),6,AND(Y655=7,O655&lt;&gt;0),25,AND(Y655=7,Q655&lt;&gt;0),23,AND(Y655=7,T655="ALTO"),16,AND(Y655=7,T655="BAJO"),11,AND(Y655=7,U655&lt;&gt;0),7,AND(Y655=8,O655&lt;&gt;0),25,AND(Y655=8,Q655&lt;&gt;0),21,AND(Y655=8,T655="ALTO"),16,AND(Y655=8,T655="BAJO"),12,AND(Y655=8,U655&lt;&gt;0),8,AND(Y655=9,O655&lt;&gt;0),25,AND(Y655=9,Q655&lt;&gt;0),21,AND(Y655=9,T655="ALTO"),20,AND(Y655=9,T655="BAJO"),17,AND(Y655=9,U655&lt;&gt;0),13,AND(Y655=10,O655&lt;&gt;0),25,AND(Y655=10,Q655&lt;&gt;0),22,AND(Y655=10,T655="ALTO"),21,AND(Y655=10,T655="BAJO"),18,AND(Y655=10,U655&lt;&gt;0),18,AND(Y655=11,O655&lt;&gt;0),25,AND(Y655=11,Q655&lt;&gt;0),23,AND(Y655=11,T655="ALTO"),20,AND(Y655=11,T655="BAJO"),16,AND(Y655=11,U655&lt;&gt;0),11,AND(Y655=12,O655&lt;&gt;0),25,AND(Y655=12,Q655&lt;&gt;0),23,AND(Y655=12,T655="ALTO"),20,AND(Y655=12,T655="BAJO"),16,AND(Y655=12,U655&lt;&gt;0),12,AND(Y655=13,O655&lt;&gt;0),25,AND(Y655=13,Q655&lt;&gt;0),21,AND(Y655=13,T655="ALTO"),20,AND(Y655=13,T655="BAJO"),17,AND(Y655=13,U655&lt;&gt;0),17,AND(Y655=14,O655&lt;&gt;0),25,AND(Y655=14,Q655&lt;&gt;0),24,AND(Y655=14,T655="ALTO"),23,AND(Y655=14,T655="BAJO"),21,AND(Y655=14,U655&lt;&gt;0),18,AND(Y655=15,O655&lt;&gt;0),25,AND(Y655=15,Q655&lt;&gt;0),24,AND(Y655=15,T655="ALTO"),22,AND(Y655=15,T655="BAJO"),19,AND(Y655=15,U655&lt;&gt;0),19,AND(Y655=16,O655&lt;&gt;0),25,AND(Y655=16,Q655&lt;&gt;0),23,AND(Y655=16,T655="ALTO"),23,AND(Y655=16,T655="BAJO"),23,AND(Y655=16,U655&lt;&gt;0),20,AND(Y655=17,O655&lt;&gt;0),25,AND(Y655=17,Q655&lt;&gt;0),24,AND(Y655=17,T655="ALTO"),23,AND(Y655=17,T655="BAJO"),21,AND(Y655=17,U655&lt;&gt;0),20,AND(Y655=18,O655&lt;&gt;0),25,AND(Y655=18,Q655&lt;&gt;0),24,AND(Y655=18,T655="ALTO"),23,AND(Y655=18,T655="BAJO"),22,AND(Y655=18,U655&lt;&gt;0),21,AND(Y655=19,O655&lt;&gt;0),25,AND(Y655=19,Q655&lt;&gt;0),25,AND(Y655=19,T655="ALTO"),24,AND(Y655=19,T655="BAJO"),22,AND(Y655=19,U655&lt;&gt;0),22,AND(Y655&lt;&gt;0,W655&lt;&gt;0),Y655,TRUE,"FALSO")</f>
        <v>17</v>
      </c>
      <c r="AB655" s="248"/>
      <c r="AC655" s="248"/>
      <c r="AD655" s="430"/>
      <c r="AE655" s="431"/>
      <c r="AF655" s="431"/>
      <c r="AG655" s="223"/>
      <c r="AH655" s="223"/>
      <c r="AI655" s="223"/>
      <c r="AJ655" s="223"/>
      <c r="AK655" s="223"/>
      <c r="AL655" s="223"/>
      <c r="AM655" s="223"/>
      <c r="AN655" s="259"/>
      <c r="AO655" s="223"/>
      <c r="AP655" s="259"/>
      <c r="AR655" s="260"/>
      <c r="AT655" s="260"/>
      <c r="AV655" s="260"/>
    </row>
    <row r="656" spans="1:48" s="225" customFormat="1" ht="57" customHeight="1">
      <c r="A656" s="656"/>
      <c r="B656" s="562"/>
      <c r="C656" s="586"/>
      <c r="D656" s="252" t="s">
        <v>812</v>
      </c>
      <c r="E656" s="252" t="s">
        <v>865</v>
      </c>
      <c r="F656" s="185" t="s">
        <v>1</v>
      </c>
      <c r="G656" s="246" t="s">
        <v>51</v>
      </c>
      <c r="H656" s="247" t="s">
        <v>92</v>
      </c>
      <c r="I656" s="248" t="s">
        <v>134</v>
      </c>
      <c r="J656" s="248" t="str">
        <f>IF(OR(F656="SE",F656="SA"),VLOOKUP(I656,'Tabla de Peligros y Riesgo'!$C$2:$E$227,2,FALSE),VLOOKUP(I656,'LISTA DE ASPECTOS - IMPACTOS'!$D$3:$F$72,2,FALSE))</f>
        <v>Atrapamiento</v>
      </c>
      <c r="K656" s="249" t="str">
        <f>IF(OR(F656="SE",F656="SA"),VLOOKUP(I656,'Tabla de Peligros y Riesgo'!$C$2:$E$227,3,FALSE),VLOOKUP(I656,'LISTA DE ASPECTOS - IMPACTOS'!$D$3:$F$72,3,FALSE))</f>
        <v>Heridas/Amputación/Contusión/Fractura/Muerte</v>
      </c>
      <c r="L656" s="250" t="s">
        <v>65</v>
      </c>
      <c r="M656" s="248">
        <v>2</v>
      </c>
      <c r="N656" s="251">
        <f t="shared" si="72"/>
        <v>12</v>
      </c>
      <c r="O656" s="248"/>
      <c r="P656" s="252"/>
      <c r="Q656" s="248"/>
      <c r="R656" s="252"/>
      <c r="S656" s="248" t="s">
        <v>1353</v>
      </c>
      <c r="T656" s="248" t="s">
        <v>53</v>
      </c>
      <c r="U656" s="253" t="s">
        <v>1356</v>
      </c>
      <c r="V656" s="254"/>
      <c r="W656" s="253" t="s">
        <v>1196</v>
      </c>
      <c r="X656" s="255"/>
      <c r="Y656" s="251">
        <f t="shared" si="70"/>
        <v>12</v>
      </c>
      <c r="Z656" s="256"/>
      <c r="AA656" s="251">
        <f t="array" ref="AA656">_xlfn.IFS(AND(Y656=1,O656&lt;&gt;0),25,AND(Y656=1,Q656&lt;&gt;0),21,AND(Y656=1,T656="ALTO"),16,AND(Y656=1,T656="BAJO"),11,AND(Y656=1,U656&lt;&gt;0),2,AND(Y656=2,O656&lt;&gt;0),25,AND(Y656=2,Q656&lt;&gt;0),21,AND(Y656=2,T656="ALTO"),16,AND(Y656=2,T656="BAJO"),11,AND(Y656=2,U656&lt;&gt;0),4,AND(Y656=3,O656&lt;&gt;0),25,AND(Y656=3,Q656&lt;&gt;0),21,AND(Y656=3,T656="ALTO"),16,AND(Y656=3,T656="BAJO"),12,AND(Y656=3,U656&lt;&gt;0),5,AND(Y656=4,O656&lt;&gt;0),25,AND(Y656=4,Q656&lt;&gt;0),13,AND(Y656=4,T656="ALTO"),16,AND(Y656=4,T656="BAJO"),14,AND(Y656=4,U656&lt;&gt;0),7,AND(Y656=5,O656&lt;&gt;0),25,AND(Y656=5,Q656&lt;&gt;0),21,AND(Y656=5,T656="ALTO"),16,AND(Y656=5,T656="BAJO"),12,AND(Y656=5,U656&lt;&gt;0),8,AND(Y656=6,O656&lt;&gt;0),25,AND(Y656=6,Q656&lt;&gt;0),21,AND(Y656=6,T656="ALTO"),20,AND(Y656=6,T656="BAJO"),17,AND(Y656=6,U656&lt;&gt;0),6,AND(Y656=7,O656&lt;&gt;0),25,AND(Y656=7,Q656&lt;&gt;0),23,AND(Y656=7,T656="ALTO"),16,AND(Y656=7,T656="BAJO"),11,AND(Y656=7,U656&lt;&gt;0),7,AND(Y656=8,O656&lt;&gt;0),25,AND(Y656=8,Q656&lt;&gt;0),21,AND(Y656=8,T656="ALTO"),16,AND(Y656=8,T656="BAJO"),12,AND(Y656=8,U656&lt;&gt;0),8,AND(Y656=9,O656&lt;&gt;0),25,AND(Y656=9,Q656&lt;&gt;0),21,AND(Y656=9,T656="ALTO"),20,AND(Y656=9,T656="BAJO"),17,AND(Y656=9,U656&lt;&gt;0),13,AND(Y656=10,O656&lt;&gt;0),25,AND(Y656=10,Q656&lt;&gt;0),22,AND(Y656=10,T656="ALTO"),21,AND(Y656=10,T656="BAJO"),18,AND(Y656=10,U656&lt;&gt;0),18,AND(Y656=11,O656&lt;&gt;0),25,AND(Y656=11,Q656&lt;&gt;0),23,AND(Y656=11,T656="ALTO"),20,AND(Y656=11,T656="BAJO"),16,AND(Y656=11,U656&lt;&gt;0),11,AND(Y656=12,O656&lt;&gt;0),25,AND(Y656=12,Q656&lt;&gt;0),23,AND(Y656=12,T656="ALTO"),20,AND(Y656=12,T656="BAJO"),16,AND(Y656=12,U656&lt;&gt;0),12,AND(Y656=13,O656&lt;&gt;0),25,AND(Y656=13,Q656&lt;&gt;0),21,AND(Y656=13,T656="ALTO"),20,AND(Y656=13,T656="BAJO"),17,AND(Y656=13,U656&lt;&gt;0),17,AND(Y656=14,O656&lt;&gt;0),25,AND(Y656=14,Q656&lt;&gt;0),24,AND(Y656=14,T656="ALTO"),23,AND(Y656=14,T656="BAJO"),21,AND(Y656=14,U656&lt;&gt;0),18,AND(Y656=15,O656&lt;&gt;0),25,AND(Y656=15,Q656&lt;&gt;0),24,AND(Y656=15,T656="ALTO"),22,AND(Y656=15,T656="BAJO"),19,AND(Y656=15,U656&lt;&gt;0),19,AND(Y656=16,O656&lt;&gt;0),25,AND(Y656=16,Q656&lt;&gt;0),23,AND(Y656=16,T656="ALTO"),23,AND(Y656=16,T656="BAJO"),23,AND(Y656=16,U656&lt;&gt;0),20,AND(Y656=17,O656&lt;&gt;0),25,AND(Y656=17,Q656&lt;&gt;0),24,AND(Y656=17,T656="ALTO"),23,AND(Y656=17,T656="BAJO"),21,AND(Y656=17,U656&lt;&gt;0),20,AND(Y656=18,O656&lt;&gt;0),25,AND(Y656=18,Q656&lt;&gt;0),24,AND(Y656=18,T656="ALTO"),23,AND(Y656=18,T656="BAJO"),22,AND(Y656=18,U656&lt;&gt;0),21,AND(Y656=19,O656&lt;&gt;0),25,AND(Y656=19,Q656&lt;&gt;0),25,AND(Y656=19,T656="ALTO"),24,AND(Y656=19,T656="BAJO"),22,AND(Y656=19,U656&lt;&gt;0),22,AND(Y656&lt;&gt;0,W656&lt;&gt;0),Y656,TRUE,"FALSO")</f>
        <v>20</v>
      </c>
      <c r="AB656" s="248"/>
      <c r="AC656" s="248"/>
      <c r="AD656" s="430"/>
      <c r="AE656" s="431"/>
      <c r="AF656" s="431"/>
      <c r="AG656" s="223"/>
      <c r="AH656" s="223"/>
      <c r="AI656" s="223"/>
      <c r="AJ656" s="223"/>
      <c r="AK656" s="223"/>
      <c r="AL656" s="223"/>
      <c r="AM656" s="223"/>
      <c r="AN656" s="259"/>
      <c r="AO656" s="223"/>
      <c r="AP656" s="259"/>
      <c r="AR656" s="260"/>
      <c r="AT656" s="260"/>
      <c r="AV656" s="260"/>
    </row>
    <row r="657" spans="1:48" s="225" customFormat="1" ht="47.25" customHeight="1">
      <c r="A657" s="656"/>
      <c r="B657" s="562"/>
      <c r="C657" s="586"/>
      <c r="D657" s="268" t="s">
        <v>819</v>
      </c>
      <c r="E657" s="252" t="s">
        <v>865</v>
      </c>
      <c r="F657" s="185" t="s">
        <v>0</v>
      </c>
      <c r="G657" s="246" t="s">
        <v>51</v>
      </c>
      <c r="H657" s="247" t="s">
        <v>135</v>
      </c>
      <c r="I657" s="248" t="s">
        <v>148</v>
      </c>
      <c r="J657" s="248" t="str">
        <f>IF(OR(F657="SE",F657="SA"),VLOOKUP(I657,'Tabla de Peligros y Riesgo'!$C$2:$E$227,2,FALSE),VLOOKUP(I657,'LISTA DE ASPECTOS - IMPACTOS'!$D$3:$F$72,2,FALSE))</f>
        <v>Riesgos Disergonómico</v>
      </c>
      <c r="K657" s="249" t="str">
        <f>IF(OR(F657="SE",F657="SA"),VLOOKUP(I657,'Tabla de Peligros y Riesgo'!$C$2:$E$227,3,FALSE),VLOOKUP(I657,'LISTA DE ASPECTOS - IMPACTOS'!$D$3:$F$72,3,FALSE))</f>
        <v>Lumbalgia</v>
      </c>
      <c r="L657" s="250" t="s">
        <v>56</v>
      </c>
      <c r="M657" s="248">
        <v>3</v>
      </c>
      <c r="N657" s="251">
        <f t="shared" si="72"/>
        <v>13</v>
      </c>
      <c r="O657" s="248"/>
      <c r="P657" s="252"/>
      <c r="Q657" s="248"/>
      <c r="R657" s="252"/>
      <c r="S657" s="248"/>
      <c r="T657" s="248"/>
      <c r="U657" s="248" t="s">
        <v>1253</v>
      </c>
      <c r="V657" s="254"/>
      <c r="W657" s="253" t="s">
        <v>1196</v>
      </c>
      <c r="X657" s="255"/>
      <c r="Y657" s="251">
        <f t="shared" si="70"/>
        <v>13</v>
      </c>
      <c r="Z657" s="256"/>
      <c r="AA657" s="251">
        <f t="array" ref="AA657">_xlfn.IFS(AND(Y657=1,O657&lt;&gt;0),25,AND(Y657=1,Q657&lt;&gt;0),21,AND(Y657=1,T657="ALTO"),16,AND(Y657=1,T657="BAJO"),11,AND(Y657=1,U657&lt;&gt;0),2,AND(Y657=2,O657&lt;&gt;0),25,AND(Y657=2,Q657&lt;&gt;0),21,AND(Y657=2,T657="ALTO"),16,AND(Y657=2,T657="BAJO"),11,AND(Y657=2,U657&lt;&gt;0),4,AND(Y657=3,O657&lt;&gt;0),25,AND(Y657=3,Q657&lt;&gt;0),21,AND(Y657=3,T657="ALTO"),16,AND(Y657=3,T657="BAJO"),12,AND(Y657=3,U657&lt;&gt;0),5,AND(Y657=4,O657&lt;&gt;0),25,AND(Y657=4,Q657&lt;&gt;0),13,AND(Y657=4,T657="ALTO"),16,AND(Y657=4,T657="BAJO"),14,AND(Y657=4,U657&lt;&gt;0),7,AND(Y657=5,O657&lt;&gt;0),25,AND(Y657=5,Q657&lt;&gt;0),21,AND(Y657=5,T657="ALTO"),16,AND(Y657=5,T657="BAJO"),12,AND(Y657=5,U657&lt;&gt;0),8,AND(Y657=6,O657&lt;&gt;0),25,AND(Y657=6,Q657&lt;&gt;0),21,AND(Y657=6,T657="ALTO"),20,AND(Y657=6,T657="BAJO"),17,AND(Y657=6,U657&lt;&gt;0),6,AND(Y657=7,O657&lt;&gt;0),25,AND(Y657=7,Q657&lt;&gt;0),23,AND(Y657=7,T657="ALTO"),16,AND(Y657=7,T657="BAJO"),11,AND(Y657=7,U657&lt;&gt;0),7,AND(Y657=8,O657&lt;&gt;0),25,AND(Y657=8,Q657&lt;&gt;0),21,AND(Y657=8,T657="ALTO"),16,AND(Y657=8,T657="BAJO"),12,AND(Y657=8,U657&lt;&gt;0),8,AND(Y657=9,O657&lt;&gt;0),25,AND(Y657=9,Q657&lt;&gt;0),21,AND(Y657=9,T657="ALTO"),20,AND(Y657=9,T657="BAJO"),17,AND(Y657=9,U657&lt;&gt;0),13,AND(Y657=10,O657&lt;&gt;0),25,AND(Y657=10,Q657&lt;&gt;0),22,AND(Y657=10,T657="ALTO"),21,AND(Y657=10,T657="BAJO"),18,AND(Y657=10,U657&lt;&gt;0),18,AND(Y657=11,O657&lt;&gt;0),25,AND(Y657=11,Q657&lt;&gt;0),23,AND(Y657=11,T657="ALTO"),20,AND(Y657=11,T657="BAJO"),16,AND(Y657=11,U657&lt;&gt;0),11,AND(Y657=12,O657&lt;&gt;0),25,AND(Y657=12,Q657&lt;&gt;0),23,AND(Y657=12,T657="ALTO"),20,AND(Y657=12,T657="BAJO"),16,AND(Y657=12,U657&lt;&gt;0),12,AND(Y657=13,O657&lt;&gt;0),25,AND(Y657=13,Q657&lt;&gt;0),21,AND(Y657=13,T657="ALTO"),20,AND(Y657=13,T657="BAJO"),17,AND(Y657=13,U657&lt;&gt;0),17,AND(Y657=14,O657&lt;&gt;0),25,AND(Y657=14,Q657&lt;&gt;0),24,AND(Y657=14,T657="ALTO"),23,AND(Y657=14,T657="BAJO"),21,AND(Y657=14,U657&lt;&gt;0),18,AND(Y657=15,O657&lt;&gt;0),25,AND(Y657=15,Q657&lt;&gt;0),24,AND(Y657=15,T657="ALTO"),22,AND(Y657=15,T657="BAJO"),19,AND(Y657=15,U657&lt;&gt;0),19,AND(Y657=16,O657&lt;&gt;0),25,AND(Y657=16,Q657&lt;&gt;0),23,AND(Y657=16,T657="ALTO"),23,AND(Y657=16,T657="BAJO"),23,AND(Y657=16,U657&lt;&gt;0),20,AND(Y657=17,O657&lt;&gt;0),25,AND(Y657=17,Q657&lt;&gt;0),24,AND(Y657=17,T657="ALTO"),23,AND(Y657=17,T657="BAJO"),21,AND(Y657=17,U657&lt;&gt;0),20,AND(Y657=18,O657&lt;&gt;0),25,AND(Y657=18,Q657&lt;&gt;0),24,AND(Y657=18,T657="ALTO"),23,AND(Y657=18,T657="BAJO"),22,AND(Y657=18,U657&lt;&gt;0),21,AND(Y657=19,O657&lt;&gt;0),25,AND(Y657=19,Q657&lt;&gt;0),25,AND(Y657=19,T657="ALTO"),24,AND(Y657=19,T657="BAJO"),22,AND(Y657=19,U657&lt;&gt;0),22,AND(Y657&lt;&gt;0,W657&lt;&gt;0),Y657,TRUE,"FALSO")</f>
        <v>17</v>
      </c>
      <c r="AB657" s="248"/>
      <c r="AC657" s="248"/>
      <c r="AD657" s="430"/>
      <c r="AE657" s="431"/>
      <c r="AF657" s="431"/>
      <c r="AG657" s="223"/>
      <c r="AH657" s="223"/>
      <c r="AI657" s="223"/>
      <c r="AJ657" s="223"/>
      <c r="AK657" s="223"/>
      <c r="AL657" s="223"/>
      <c r="AM657" s="223"/>
      <c r="AN657" s="259"/>
      <c r="AO657" s="223"/>
      <c r="AP657" s="259"/>
      <c r="AR657" s="260"/>
      <c r="AT657" s="260"/>
      <c r="AV657" s="260"/>
    </row>
    <row r="658" spans="1:48" ht="57" customHeight="1">
      <c r="A658" s="656"/>
      <c r="B658" s="563"/>
      <c r="C658" s="587"/>
      <c r="D658" s="270" t="s">
        <v>819</v>
      </c>
      <c r="E658" s="252" t="s">
        <v>865</v>
      </c>
      <c r="F658" s="185" t="s">
        <v>2</v>
      </c>
      <c r="G658" s="246" t="s">
        <v>52</v>
      </c>
      <c r="H658" s="247" t="s">
        <v>128</v>
      </c>
      <c r="I658" s="248" t="s">
        <v>150</v>
      </c>
      <c r="J658" s="248" t="str">
        <f>IF(OR(F658="SE",F658="SA"),VLOOKUP(I658,'Tabla de Peligros y Riesgo'!$C$2:$E$227,2,FALSE),VLOOKUP(I658,'LISTA DE ASPECTOS - IMPACTOS'!$D$3:$F$72,2,FALSE))</f>
        <v>Alteración de la calidad de suelo/agua</v>
      </c>
      <c r="K658" s="249" t="str">
        <f>IF(OR(F658="SE",F658="SA"),VLOOKUP(I658,'Tabla de Peligros y Riesgo'!$C$2:$E$227,3,FALSE),VLOOKUP(I658,'LISTA DE ASPECTOS - IMPACTOS'!$D$3:$F$72,3,FALSE))</f>
        <v>Potencial afectación a la calidad ambiental del suelo, agua, aire, flora y fauna</v>
      </c>
      <c r="L658" s="250" t="s">
        <v>56</v>
      </c>
      <c r="M658" s="248">
        <v>3</v>
      </c>
      <c r="N658" s="251">
        <f t="shared" si="72"/>
        <v>13</v>
      </c>
      <c r="O658" s="248"/>
      <c r="P658" s="252"/>
      <c r="Q658" s="248"/>
      <c r="R658" s="252"/>
      <c r="S658" s="248"/>
      <c r="T658" s="248"/>
      <c r="U658" s="248" t="s">
        <v>1253</v>
      </c>
      <c r="V658" s="252"/>
      <c r="W658" s="253"/>
      <c r="X658" s="255"/>
      <c r="Y658" s="251">
        <f t="shared" si="70"/>
        <v>13</v>
      </c>
      <c r="Z658" s="256"/>
      <c r="AA658" s="251">
        <f t="array" ref="AA658">_xlfn.IFS(AND(Y658=1,O658&lt;&gt;0),25,AND(Y658=1,Q658&lt;&gt;0),21,AND(Y658=1,T658="ALTO"),16,AND(Y658=1,T658="BAJO"),11,AND(Y658=1,U658&lt;&gt;0),2,AND(Y658=2,O658&lt;&gt;0),25,AND(Y658=2,Q658&lt;&gt;0),21,AND(Y658=2,T658="ALTO"),16,AND(Y658=2,T658="BAJO"),11,AND(Y658=2,U658&lt;&gt;0),4,AND(Y658=3,O658&lt;&gt;0),25,AND(Y658=3,Q658&lt;&gt;0),21,AND(Y658=3,T658="ALTO"),16,AND(Y658=3,T658="BAJO"),12,AND(Y658=3,U658&lt;&gt;0),5,AND(Y658=4,O658&lt;&gt;0),25,AND(Y658=4,Q658&lt;&gt;0),13,AND(Y658=4,T658="ALTO"),16,AND(Y658=4,T658="BAJO"),14,AND(Y658=4,U658&lt;&gt;0),7,AND(Y658=5,O658&lt;&gt;0),25,AND(Y658=5,Q658&lt;&gt;0),21,AND(Y658=5,T658="ALTO"),16,AND(Y658=5,T658="BAJO"),12,AND(Y658=5,U658&lt;&gt;0),8,AND(Y658=6,O658&lt;&gt;0),25,AND(Y658=6,Q658&lt;&gt;0),21,AND(Y658=6,T658="ALTO"),20,AND(Y658=6,T658="BAJO"),17,AND(Y658=6,U658&lt;&gt;0),6,AND(Y658=7,O658&lt;&gt;0),25,AND(Y658=7,Q658&lt;&gt;0),23,AND(Y658=7,T658="ALTO"),16,AND(Y658=7,T658="BAJO"),11,AND(Y658=7,U658&lt;&gt;0),7,AND(Y658=8,O658&lt;&gt;0),25,AND(Y658=8,Q658&lt;&gt;0),21,AND(Y658=8,T658="ALTO"),16,AND(Y658=8,T658="BAJO"),12,AND(Y658=8,U658&lt;&gt;0),8,AND(Y658=9,O658&lt;&gt;0),25,AND(Y658=9,Q658&lt;&gt;0),21,AND(Y658=9,T658="ALTO"),20,AND(Y658=9,T658="BAJO"),17,AND(Y658=9,U658&lt;&gt;0),13,AND(Y658=10,O658&lt;&gt;0),25,AND(Y658=10,Q658&lt;&gt;0),22,AND(Y658=10,T658="ALTO"),21,AND(Y658=10,T658="BAJO"),18,AND(Y658=10,U658&lt;&gt;0),18,AND(Y658=11,O658&lt;&gt;0),25,AND(Y658=11,Q658&lt;&gt;0),23,AND(Y658=11,T658="ALTO"),20,AND(Y658=11,T658="BAJO"),16,AND(Y658=11,U658&lt;&gt;0),11,AND(Y658=12,O658&lt;&gt;0),25,AND(Y658=12,Q658&lt;&gt;0),23,AND(Y658=12,T658="ALTO"),20,AND(Y658=12,T658="BAJO"),16,AND(Y658=12,U658&lt;&gt;0),12,AND(Y658=13,O658&lt;&gt;0),25,AND(Y658=13,Q658&lt;&gt;0),21,AND(Y658=13,T658="ALTO"),20,AND(Y658=13,T658="BAJO"),17,AND(Y658=13,U658&lt;&gt;0),17,AND(Y658=14,O658&lt;&gt;0),25,AND(Y658=14,Q658&lt;&gt;0),24,AND(Y658=14,T658="ALTO"),23,AND(Y658=14,T658="BAJO"),21,AND(Y658=14,U658&lt;&gt;0),18,AND(Y658=15,O658&lt;&gt;0),25,AND(Y658=15,Q658&lt;&gt;0),24,AND(Y658=15,T658="ALTO"),22,AND(Y658=15,T658="BAJO"),19,AND(Y658=15,U658&lt;&gt;0),19,AND(Y658=16,O658&lt;&gt;0),25,AND(Y658=16,Q658&lt;&gt;0),23,AND(Y658=16,T658="ALTO"),23,AND(Y658=16,T658="BAJO"),23,AND(Y658=16,U658&lt;&gt;0),20,AND(Y658=17,O658&lt;&gt;0),25,AND(Y658=17,Q658&lt;&gt;0),24,AND(Y658=17,T658="ALTO"),23,AND(Y658=17,T658="BAJO"),21,AND(Y658=17,U658&lt;&gt;0),20,AND(Y658=18,O658&lt;&gt;0),25,AND(Y658=18,Q658&lt;&gt;0),24,AND(Y658=18,T658="ALTO"),23,AND(Y658=18,T658="BAJO"),22,AND(Y658=18,U658&lt;&gt;0),21,AND(Y658=19,O658&lt;&gt;0),25,AND(Y658=19,Q658&lt;&gt;0),25,AND(Y658=19,T658="ALTO"),24,AND(Y658=19,T658="BAJO"),22,AND(Y658=19,U658&lt;&gt;0),22,AND(Y658&lt;&gt;0,W658&lt;&gt;0),Y658,TRUE,"FALSO")</f>
        <v>17</v>
      </c>
      <c r="AB658" s="50"/>
      <c r="AC658" s="50"/>
      <c r="AD658" s="432"/>
      <c r="AE658" s="433"/>
      <c r="AF658" s="433"/>
      <c r="AN658" s="265"/>
      <c r="AP658" s="265"/>
      <c r="AR658" s="266"/>
      <c r="AT658" s="266"/>
      <c r="AV658" s="266"/>
    </row>
    <row r="659" spans="1:48" s="225" customFormat="1" ht="57" customHeight="1">
      <c r="A659" s="656"/>
      <c r="B659" s="503">
        <v>44</v>
      </c>
      <c r="C659" s="506" t="s">
        <v>925</v>
      </c>
      <c r="D659" s="271" t="s">
        <v>814</v>
      </c>
      <c r="E659" s="272" t="s">
        <v>865</v>
      </c>
      <c r="F659" s="185" t="s">
        <v>0</v>
      </c>
      <c r="G659" s="246" t="s">
        <v>51</v>
      </c>
      <c r="H659" s="247" t="s">
        <v>71</v>
      </c>
      <c r="I659" s="248" t="s">
        <v>72</v>
      </c>
      <c r="J659" s="248" t="str">
        <f>IF(OR(F659="SE",F659="SA"),VLOOKUP(I659,'Tabla de Peligros y Riesgo'!$C$2:$E$227,2,FALSE),VLOOKUP(I659,'LISTA DE ASPECTOS - IMPACTOS'!$D$3:$F$72,2,FALSE))</f>
        <v>Contagio</v>
      </c>
      <c r="K659" s="249" t="str">
        <f>IF(OR(F659="SE",F659="SA"),VLOOKUP(I659,'Tabla de Peligros y Riesgo'!$C$2:$E$227,3,FALSE),VLOOKUP(I659,'LISTA DE ASPECTOS - IMPACTOS'!$D$3:$F$72,3,FALSE))</f>
        <v xml:space="preserve">Infección/Muerte </v>
      </c>
      <c r="L659" s="250" t="s">
        <v>90</v>
      </c>
      <c r="M659" s="248">
        <v>2</v>
      </c>
      <c r="N659" s="251">
        <f t="shared" si="72"/>
        <v>5</v>
      </c>
      <c r="O659" s="248"/>
      <c r="P659" s="252"/>
      <c r="Q659" s="248"/>
      <c r="R659" s="252"/>
      <c r="S659" s="248" t="s">
        <v>1190</v>
      </c>
      <c r="T659" s="248" t="s">
        <v>53</v>
      </c>
      <c r="U659" s="253" t="s">
        <v>1191</v>
      </c>
      <c r="V659" s="254">
        <v>0.35</v>
      </c>
      <c r="W659" s="253" t="s">
        <v>1192</v>
      </c>
      <c r="X659" s="255">
        <v>0.15</v>
      </c>
      <c r="Y659" s="251">
        <f t="shared" si="70"/>
        <v>5</v>
      </c>
      <c r="Z659" s="256"/>
      <c r="AA659" s="251">
        <f t="array" ref="AA659">_xlfn.IFS(AND(Y659=1,O659&lt;&gt;0),25,AND(Y659=1,Q659&lt;&gt;0),21,AND(Y659=1,T659="ALTO"),16,AND(Y659=1,T659="BAJO"),11,AND(Y659=1,U659&lt;&gt;0),2,AND(Y659=2,O659&lt;&gt;0),25,AND(Y659=2,Q659&lt;&gt;0),21,AND(Y659=2,T659="ALTO"),16,AND(Y659=2,T659="BAJO"),11,AND(Y659=2,U659&lt;&gt;0),4,AND(Y659=3,O659&lt;&gt;0),25,AND(Y659=3,Q659&lt;&gt;0),21,AND(Y659=3,T659="ALTO"),16,AND(Y659=3,T659="BAJO"),12,AND(Y659=3,U659&lt;&gt;0),5,AND(Y659=4,O659&lt;&gt;0),25,AND(Y659=4,Q659&lt;&gt;0),13,AND(Y659=4,T659="ALTO"),16,AND(Y659=4,T659="BAJO"),14,AND(Y659=4,U659&lt;&gt;0),7,AND(Y659=5,O659&lt;&gt;0),25,AND(Y659=5,Q659&lt;&gt;0),21,AND(Y659=5,T659="ALTO"),16,AND(Y659=5,T659="BAJO"),12,AND(Y659=5,U659&lt;&gt;0),8,AND(Y659=6,O659&lt;&gt;0),25,AND(Y659=6,Q659&lt;&gt;0),21,AND(Y659=6,T659="ALTO"),20,AND(Y659=6,T659="BAJO"),17,AND(Y659=6,U659&lt;&gt;0),6,AND(Y659=7,O659&lt;&gt;0),25,AND(Y659=7,Q659&lt;&gt;0),23,AND(Y659=7,T659="ALTO"),16,AND(Y659=7,T659="BAJO"),11,AND(Y659=7,U659&lt;&gt;0),7,AND(Y659=8,O659&lt;&gt;0),25,AND(Y659=8,Q659&lt;&gt;0),21,AND(Y659=8,T659="ALTO"),16,AND(Y659=8,T659="BAJO"),12,AND(Y659=8,U659&lt;&gt;0),8,AND(Y659=9,O659&lt;&gt;0),25,AND(Y659=9,Q659&lt;&gt;0),21,AND(Y659=9,T659="ALTO"),20,AND(Y659=9,T659="BAJO"),17,AND(Y659=9,U659&lt;&gt;0),13,AND(Y659=10,O659&lt;&gt;0),25,AND(Y659=10,Q659&lt;&gt;0),22,AND(Y659=10,T659="ALTO"),21,AND(Y659=10,T659="BAJO"),18,AND(Y659=10,U659&lt;&gt;0),18,AND(Y659=11,O659&lt;&gt;0),25,AND(Y659=11,Q659&lt;&gt;0),23,AND(Y659=11,T659="ALTO"),20,AND(Y659=11,T659="BAJO"),16,AND(Y659=11,U659&lt;&gt;0),11,AND(Y659=12,O659&lt;&gt;0),25,AND(Y659=12,Q659&lt;&gt;0),23,AND(Y659=12,T659="ALTO"),20,AND(Y659=12,T659="BAJO"),16,AND(Y659=12,U659&lt;&gt;0),12,AND(Y659=13,O659&lt;&gt;0),25,AND(Y659=13,Q659&lt;&gt;0),21,AND(Y659=13,T659="ALTO"),20,AND(Y659=13,T659="BAJO"),17,AND(Y659=13,U659&lt;&gt;0),17,AND(Y659=14,O659&lt;&gt;0),25,AND(Y659=14,Q659&lt;&gt;0),24,AND(Y659=14,T659="ALTO"),23,AND(Y659=14,T659="BAJO"),21,AND(Y659=14,U659&lt;&gt;0),18,AND(Y659=15,O659&lt;&gt;0),25,AND(Y659=15,Q659&lt;&gt;0),24,AND(Y659=15,T659="ALTO"),22,AND(Y659=15,T659="BAJO"),19,AND(Y659=15,U659&lt;&gt;0),19,AND(Y659=16,O659&lt;&gt;0),25,AND(Y659=16,Q659&lt;&gt;0),23,AND(Y659=16,T659="ALTO"),23,AND(Y659=16,T659="BAJO"),23,AND(Y659=16,U659&lt;&gt;0),20,AND(Y659=17,O659&lt;&gt;0),25,AND(Y659=17,Q659&lt;&gt;0),24,AND(Y659=17,T659="ALTO"),23,AND(Y659=17,T659="BAJO"),21,AND(Y659=17,U659&lt;&gt;0),20,AND(Y659=18,O659&lt;&gt;0),25,AND(Y659=18,Q659&lt;&gt;0),24,AND(Y659=18,T659="ALTO"),23,AND(Y659=18,T659="BAJO"),22,AND(Y659=18,U659&lt;&gt;0),21,AND(Y659=19,O659&lt;&gt;0),25,AND(Y659=19,Q659&lt;&gt;0),25,AND(Y659=19,T659="ALTO"),24,AND(Y659=19,T659="BAJO"),22,AND(Y659=19,U659&lt;&gt;0),22,AND(Y659&lt;&gt;0,W659&lt;&gt;0),Y659,TRUE,"FALSO")</f>
        <v>16</v>
      </c>
      <c r="AB659" s="248"/>
      <c r="AC659" s="248"/>
      <c r="AD659" s="257"/>
      <c r="AE659" s="258"/>
      <c r="AF659" s="258"/>
      <c r="AG659" s="223"/>
      <c r="AH659" s="223"/>
      <c r="AI659" s="223"/>
      <c r="AJ659" s="223"/>
      <c r="AK659" s="223"/>
      <c r="AL659" s="223"/>
      <c r="AM659" s="223"/>
      <c r="AN659" s="259"/>
      <c r="AO659" s="223"/>
      <c r="AP659" s="259"/>
      <c r="AR659" s="260"/>
      <c r="AT659" s="260"/>
      <c r="AV659" s="260"/>
    </row>
    <row r="660" spans="1:48" ht="57" customHeight="1">
      <c r="A660" s="656"/>
      <c r="B660" s="504"/>
      <c r="C660" s="507"/>
      <c r="D660" s="269" t="s">
        <v>814</v>
      </c>
      <c r="E660" s="272" t="s">
        <v>865</v>
      </c>
      <c r="F660" s="185" t="s">
        <v>2</v>
      </c>
      <c r="G660" s="246" t="s">
        <v>58</v>
      </c>
      <c r="H660" s="247" t="s">
        <v>531</v>
      </c>
      <c r="I660" s="248" t="s">
        <v>543</v>
      </c>
      <c r="J660" s="248" t="str">
        <f>IF(OR(F660="SE",F660="SA"),VLOOKUP(I660,'Tabla de Peligros y Riesgo'!$C$2:$E$227,2,FALSE),VLOOKUP(I660,'LISTA DE ASPECTOS - IMPACTOS'!$D$3:$F$72,2,FALSE))</f>
        <v>Alteración de la calidad de suelo/agua</v>
      </c>
      <c r="K660" s="249" t="str">
        <f>IF(OR(F660="SE",F660="SA"),VLOOKUP(I660,'Tabla de Peligros y Riesgo'!$C$2:$E$227,3,FALSE),VLOOKUP(I660,'LISTA DE ASPECTOS - IMPACTOS'!$D$3:$F$72,3,FALSE))</f>
        <v>Potencial afectación a la calidad ambiental del suelo, agua, aire, flora y fauna</v>
      </c>
      <c r="L660" s="250" t="s">
        <v>65</v>
      </c>
      <c r="M660" s="248">
        <v>2</v>
      </c>
      <c r="N660" s="251">
        <f t="shared" si="72"/>
        <v>12</v>
      </c>
      <c r="O660" s="248"/>
      <c r="P660" s="252"/>
      <c r="Q660" s="248"/>
      <c r="R660" s="252"/>
      <c r="S660" s="248" t="s">
        <v>1193</v>
      </c>
      <c r="T660" s="248" t="s">
        <v>59</v>
      </c>
      <c r="U660" s="262" t="s">
        <v>1194</v>
      </c>
      <c r="V660" s="252"/>
      <c r="W660" s="253"/>
      <c r="X660" s="255"/>
      <c r="Y660" s="251">
        <f t="shared" si="70"/>
        <v>12</v>
      </c>
      <c r="Z660" s="256">
        <f>IF(N660&gt;=16,MAX(O660:T660),IF(N660&lt;16,MAX(O660:X660)))</f>
        <v>0</v>
      </c>
      <c r="AA660" s="251">
        <f t="array" ref="AA660">_xlfn.IFS(AND(Y660=1,O660&lt;&gt;0),25,AND(Y660=1,Q660&lt;&gt;0),21,AND(Y660=1,T660="ALTO"),16,AND(Y660=1,T660="BAJO"),11,AND(Y660=1,U660&lt;&gt;0),2,AND(Y660=2,O660&lt;&gt;0),25,AND(Y660=2,Q660&lt;&gt;0),21,AND(Y660=2,T660="ALTO"),16,AND(Y660=2,T660="BAJO"),11,AND(Y660=2,U660&lt;&gt;0),4,AND(Y660=3,O660&lt;&gt;0),25,AND(Y660=3,Q660&lt;&gt;0),21,AND(Y660=3,T660="ALTO"),16,AND(Y660=3,T660="BAJO"),12,AND(Y660=3,U660&lt;&gt;0),5,AND(Y660=4,O660&lt;&gt;0),25,AND(Y660=4,Q660&lt;&gt;0),13,AND(Y660=4,T660="ALTO"),16,AND(Y660=4,T660="BAJO"),14,AND(Y660=4,U660&lt;&gt;0),7,AND(Y660=5,O660&lt;&gt;0),25,AND(Y660=5,Q660&lt;&gt;0),21,AND(Y660=5,T660="ALTO"),16,AND(Y660=5,T660="BAJO"),12,AND(Y660=5,U660&lt;&gt;0),8,AND(Y660=6,O660&lt;&gt;0),25,AND(Y660=6,Q660&lt;&gt;0),21,AND(Y660=6,T660="ALTO"),20,AND(Y660=6,T660="BAJO"),17,AND(Y660=6,U660&lt;&gt;0),6,AND(Y660=7,O660&lt;&gt;0),25,AND(Y660=7,Q660&lt;&gt;0),23,AND(Y660=7,T660="ALTO"),16,AND(Y660=7,T660="BAJO"),11,AND(Y660=7,U660&lt;&gt;0),7,AND(Y660=8,O660&lt;&gt;0),25,AND(Y660=8,Q660&lt;&gt;0),21,AND(Y660=8,T660="ALTO"),16,AND(Y660=8,T660="BAJO"),12,AND(Y660=8,U660&lt;&gt;0),8,AND(Y660=9,O660&lt;&gt;0),25,AND(Y660=9,Q660&lt;&gt;0),21,AND(Y660=9,T660="ALTO"),20,AND(Y660=9,T660="BAJO"),17,AND(Y660=9,U660&lt;&gt;0),13,AND(Y660=10,O660&lt;&gt;0),25,AND(Y660=10,Q660&lt;&gt;0),22,AND(Y660=10,T660="ALTO"),21,AND(Y660=10,T660="BAJO"),18,AND(Y660=10,U660&lt;&gt;0),18,AND(Y660=11,O660&lt;&gt;0),25,AND(Y660=11,Q660&lt;&gt;0),23,AND(Y660=11,T660="ALTO"),20,AND(Y660=11,T660="BAJO"),16,AND(Y660=11,U660&lt;&gt;0),11,AND(Y660=12,O660&lt;&gt;0),25,AND(Y660=12,Q660&lt;&gt;0),23,AND(Y660=12,T660="ALTO"),20,AND(Y660=12,T660="BAJO"),16,AND(Y660=12,U660&lt;&gt;0),12,AND(Y660=13,O660&lt;&gt;0),25,AND(Y660=13,Q660&lt;&gt;0),21,AND(Y660=13,T660="ALTO"),20,AND(Y660=13,T660="BAJO"),17,AND(Y660=13,U660&lt;&gt;0),17,AND(Y660=14,O660&lt;&gt;0),25,AND(Y660=14,Q660&lt;&gt;0),24,AND(Y660=14,T660="ALTO"),23,AND(Y660=14,T660="BAJO"),21,AND(Y660=14,U660&lt;&gt;0),18,AND(Y660=15,O660&lt;&gt;0),25,AND(Y660=15,Q660&lt;&gt;0),24,AND(Y660=15,T660="ALTO"),22,AND(Y660=15,T660="BAJO"),19,AND(Y660=15,U660&lt;&gt;0),19,AND(Y660=16,O660&lt;&gt;0),25,AND(Y660=16,Q660&lt;&gt;0),23,AND(Y660=16,T660="ALTO"),23,AND(Y660=16,T660="BAJO"),23,AND(Y660=16,U660&lt;&gt;0),20,AND(Y660=17,O660&lt;&gt;0),25,AND(Y660=17,Q660&lt;&gt;0),24,AND(Y660=17,T660="ALTO"),23,AND(Y660=17,T660="BAJO"),21,AND(Y660=17,U660&lt;&gt;0),20,AND(Y660=18,O660&lt;&gt;0),25,AND(Y660=18,Q660&lt;&gt;0),24,AND(Y660=18,T660="ALTO"),23,AND(Y660=18,T660="BAJO"),22,AND(Y660=18,U660&lt;&gt;0),21,AND(Y660=19,O660&lt;&gt;0),25,AND(Y660=19,Q660&lt;&gt;0),25,AND(Y660=19,T660="ALTO"),24,AND(Y660=19,T660="BAJO"),22,AND(Y660=19,U660&lt;&gt;0),22,AND(Y660&lt;&gt;0,W660&lt;&gt;0),Y660,TRUE,"FALSO")</f>
        <v>16</v>
      </c>
      <c r="AB660" s="50"/>
      <c r="AC660" s="50"/>
      <c r="AD660" s="432"/>
      <c r="AE660" s="433"/>
      <c r="AF660" s="433"/>
      <c r="AN660" s="265"/>
      <c r="AP660" s="265"/>
      <c r="AR660" s="266"/>
      <c r="AT660" s="266"/>
      <c r="AV660" s="266"/>
    </row>
    <row r="661" spans="1:48" ht="71.25" customHeight="1">
      <c r="A661" s="656"/>
      <c r="B661" s="504"/>
      <c r="C661" s="507"/>
      <c r="D661" s="270" t="s">
        <v>814</v>
      </c>
      <c r="E661" s="272" t="s">
        <v>865</v>
      </c>
      <c r="F661" s="185" t="s">
        <v>2</v>
      </c>
      <c r="G661" s="246" t="s">
        <v>52</v>
      </c>
      <c r="H661" s="247" t="s">
        <v>74</v>
      </c>
      <c r="I661" s="248" t="s">
        <v>75</v>
      </c>
      <c r="J661" s="248" t="str">
        <f>IF(OR(F661="SE",F661="SA"),VLOOKUP(I661,'Tabla de Peligros y Riesgo'!$C$2:$E$227,2,FALSE),VLOOKUP(I661,'LISTA DE ASPECTOS - IMPACTOS'!$D$3:$F$72,2,FALSE))</f>
        <v>Alteración de la calidad de suelo/agua</v>
      </c>
      <c r="K661" s="249" t="str">
        <f>IF(OR(F661="SE",F661="SA"),VLOOKUP(I661,'Tabla de Peligros y Riesgo'!$C$2:$E$227,3,FALSE),VLOOKUP(I661,'LISTA DE ASPECTOS - IMPACTOS'!$D$3:$F$72,3,FALSE))</f>
        <v>Potencial afectación a la calidad ambiental del suelo, agua, aire, flora y fauna</v>
      </c>
      <c r="L661" s="250" t="s">
        <v>65</v>
      </c>
      <c r="M661" s="248">
        <v>2</v>
      </c>
      <c r="N661" s="251">
        <f t="shared" si="72"/>
        <v>12</v>
      </c>
      <c r="O661" s="248"/>
      <c r="P661" s="252"/>
      <c r="Q661" s="248"/>
      <c r="R661" s="252"/>
      <c r="S661" s="248" t="s">
        <v>1249</v>
      </c>
      <c r="T661" s="248" t="s">
        <v>53</v>
      </c>
      <c r="U661" s="262" t="s">
        <v>1250</v>
      </c>
      <c r="V661" s="252"/>
      <c r="W661" s="253"/>
      <c r="X661" s="255"/>
      <c r="Y661" s="251">
        <f t="shared" si="70"/>
        <v>12</v>
      </c>
      <c r="Z661" s="256">
        <f>IF(N661&gt;=16,MAX(O661:T661),IF(N661&lt;16,MAX(O661:X661)))</f>
        <v>0</v>
      </c>
      <c r="AA661" s="251">
        <f t="array" ref="AA661">_xlfn.IFS(AND(Y661=1,O661&lt;&gt;0),25,AND(Y661=1,Q661&lt;&gt;0),21,AND(Y661=1,T661="ALTO"),16,AND(Y661=1,T661="BAJO"),11,AND(Y661=1,U661&lt;&gt;0),2,AND(Y661=2,O661&lt;&gt;0),25,AND(Y661=2,Q661&lt;&gt;0),21,AND(Y661=2,T661="ALTO"),16,AND(Y661=2,T661="BAJO"),11,AND(Y661=2,U661&lt;&gt;0),4,AND(Y661=3,O661&lt;&gt;0),25,AND(Y661=3,Q661&lt;&gt;0),21,AND(Y661=3,T661="ALTO"),16,AND(Y661=3,T661="BAJO"),12,AND(Y661=3,U661&lt;&gt;0),5,AND(Y661=4,O661&lt;&gt;0),25,AND(Y661=4,Q661&lt;&gt;0),13,AND(Y661=4,T661="ALTO"),16,AND(Y661=4,T661="BAJO"),14,AND(Y661=4,U661&lt;&gt;0),7,AND(Y661=5,O661&lt;&gt;0),25,AND(Y661=5,Q661&lt;&gt;0),21,AND(Y661=5,T661="ALTO"),16,AND(Y661=5,T661="BAJO"),12,AND(Y661=5,U661&lt;&gt;0),8,AND(Y661=6,O661&lt;&gt;0),25,AND(Y661=6,Q661&lt;&gt;0),21,AND(Y661=6,T661="ALTO"),20,AND(Y661=6,T661="BAJO"),17,AND(Y661=6,U661&lt;&gt;0),6,AND(Y661=7,O661&lt;&gt;0),25,AND(Y661=7,Q661&lt;&gt;0),23,AND(Y661=7,T661="ALTO"),16,AND(Y661=7,T661="BAJO"),11,AND(Y661=7,U661&lt;&gt;0),7,AND(Y661=8,O661&lt;&gt;0),25,AND(Y661=8,Q661&lt;&gt;0),21,AND(Y661=8,T661="ALTO"),16,AND(Y661=8,T661="BAJO"),12,AND(Y661=8,U661&lt;&gt;0),8,AND(Y661=9,O661&lt;&gt;0),25,AND(Y661=9,Q661&lt;&gt;0),21,AND(Y661=9,T661="ALTO"),20,AND(Y661=9,T661="BAJO"),17,AND(Y661=9,U661&lt;&gt;0),13,AND(Y661=10,O661&lt;&gt;0),25,AND(Y661=10,Q661&lt;&gt;0),22,AND(Y661=10,T661="ALTO"),21,AND(Y661=10,T661="BAJO"),18,AND(Y661=10,U661&lt;&gt;0),18,AND(Y661=11,O661&lt;&gt;0),25,AND(Y661=11,Q661&lt;&gt;0),23,AND(Y661=11,T661="ALTO"),20,AND(Y661=11,T661="BAJO"),16,AND(Y661=11,U661&lt;&gt;0),11,AND(Y661=12,O661&lt;&gt;0),25,AND(Y661=12,Q661&lt;&gt;0),23,AND(Y661=12,T661="ALTO"),20,AND(Y661=12,T661="BAJO"),16,AND(Y661=12,U661&lt;&gt;0),12,AND(Y661=13,O661&lt;&gt;0),25,AND(Y661=13,Q661&lt;&gt;0),21,AND(Y661=13,T661="ALTO"),20,AND(Y661=13,T661="BAJO"),17,AND(Y661=13,U661&lt;&gt;0),17,AND(Y661=14,O661&lt;&gt;0),25,AND(Y661=14,Q661&lt;&gt;0),24,AND(Y661=14,T661="ALTO"),23,AND(Y661=14,T661="BAJO"),21,AND(Y661=14,U661&lt;&gt;0),18,AND(Y661=15,O661&lt;&gt;0),25,AND(Y661=15,Q661&lt;&gt;0),24,AND(Y661=15,T661="ALTO"),22,AND(Y661=15,T661="BAJO"),19,AND(Y661=15,U661&lt;&gt;0),19,AND(Y661=16,O661&lt;&gt;0),25,AND(Y661=16,Q661&lt;&gt;0),23,AND(Y661=16,T661="ALTO"),23,AND(Y661=16,T661="BAJO"),23,AND(Y661=16,U661&lt;&gt;0),20,AND(Y661=17,O661&lt;&gt;0),25,AND(Y661=17,Q661&lt;&gt;0),24,AND(Y661=17,T661="ALTO"),23,AND(Y661=17,T661="BAJO"),21,AND(Y661=17,U661&lt;&gt;0),20,AND(Y661=18,O661&lt;&gt;0),25,AND(Y661=18,Q661&lt;&gt;0),24,AND(Y661=18,T661="ALTO"),23,AND(Y661=18,T661="BAJO"),22,AND(Y661=18,U661&lt;&gt;0),21,AND(Y661=19,O661&lt;&gt;0),25,AND(Y661=19,Q661&lt;&gt;0),25,AND(Y661=19,T661="ALTO"),24,AND(Y661=19,T661="BAJO"),22,AND(Y661=19,U661&lt;&gt;0),22,AND(Y661&lt;&gt;0,W661&lt;&gt;0),Y661,TRUE,"FALSO")</f>
        <v>20</v>
      </c>
      <c r="AB661" s="50"/>
      <c r="AC661" s="50"/>
      <c r="AD661" s="432"/>
      <c r="AE661" s="433"/>
      <c r="AF661" s="433"/>
      <c r="AN661" s="265"/>
      <c r="AP661" s="265"/>
      <c r="AR661" s="266"/>
      <c r="AT661" s="266"/>
      <c r="AV661" s="266"/>
    </row>
    <row r="662" spans="1:48" s="225" customFormat="1" ht="57" customHeight="1">
      <c r="A662" s="656"/>
      <c r="B662" s="504"/>
      <c r="C662" s="507"/>
      <c r="D662" s="252" t="s">
        <v>866</v>
      </c>
      <c r="E662" s="272" t="s">
        <v>865</v>
      </c>
      <c r="F662" s="185" t="s">
        <v>1</v>
      </c>
      <c r="G662" s="246" t="s">
        <v>51</v>
      </c>
      <c r="H662" s="247" t="s">
        <v>54</v>
      </c>
      <c r="I662" s="248" t="s">
        <v>142</v>
      </c>
      <c r="J662" s="248" t="str">
        <f>IF(OR(F662="SE",F662="SA"),VLOOKUP(I662,'Tabla de Peligros y Riesgo'!$C$2:$E$227,2,FALSE),VLOOKUP(I662,'LISTA DE ASPECTOS - IMPACTOS'!$D$3:$F$72,2,FALSE))</f>
        <v>Colisión/atropello</v>
      </c>
      <c r="K662" s="249" t="str">
        <f>IF(OR(F662="SE",F662="SA"),VLOOKUP(I662,'Tabla de Peligros y Riesgo'!$C$2:$E$227,3,FALSE),VLOOKUP(I662,'LISTA DE ASPECTOS - IMPACTOS'!$D$3:$F$72,3,FALSE))</f>
        <v>Contusión/Fractura/Muerte</v>
      </c>
      <c r="L662" s="250" t="s">
        <v>56</v>
      </c>
      <c r="M662" s="248">
        <v>3</v>
      </c>
      <c r="N662" s="251">
        <f t="shared" si="72"/>
        <v>13</v>
      </c>
      <c r="O662" s="248"/>
      <c r="P662" s="252"/>
      <c r="Q662" s="248"/>
      <c r="R662" s="252"/>
      <c r="S662" s="248" t="s">
        <v>1348</v>
      </c>
      <c r="T662" s="248" t="s">
        <v>53</v>
      </c>
      <c r="U662" s="253" t="s">
        <v>1357</v>
      </c>
      <c r="V662" s="254">
        <v>0.35</v>
      </c>
      <c r="W662" s="253" t="s">
        <v>1196</v>
      </c>
      <c r="X662" s="255"/>
      <c r="Y662" s="251">
        <f t="shared" si="70"/>
        <v>13</v>
      </c>
      <c r="Z662" s="256"/>
      <c r="AA662" s="251">
        <f t="array" ref="AA662">_xlfn.IFS(AND(Y662=1,O662&lt;&gt;0),25,AND(Y662=1,Q662&lt;&gt;0),21,AND(Y662=1,T662="ALTO"),16,AND(Y662=1,T662="BAJO"),11,AND(Y662=1,U662&lt;&gt;0),2,AND(Y662=2,O662&lt;&gt;0),25,AND(Y662=2,Q662&lt;&gt;0),21,AND(Y662=2,T662="ALTO"),16,AND(Y662=2,T662="BAJO"),11,AND(Y662=2,U662&lt;&gt;0),4,AND(Y662=3,O662&lt;&gt;0),25,AND(Y662=3,Q662&lt;&gt;0),21,AND(Y662=3,T662="ALTO"),16,AND(Y662=3,T662="BAJO"),12,AND(Y662=3,U662&lt;&gt;0),5,AND(Y662=4,O662&lt;&gt;0),25,AND(Y662=4,Q662&lt;&gt;0),13,AND(Y662=4,T662="ALTO"),16,AND(Y662=4,T662="BAJO"),14,AND(Y662=4,U662&lt;&gt;0),7,AND(Y662=5,O662&lt;&gt;0),25,AND(Y662=5,Q662&lt;&gt;0),21,AND(Y662=5,T662="ALTO"),16,AND(Y662=5,T662="BAJO"),12,AND(Y662=5,U662&lt;&gt;0),8,AND(Y662=6,O662&lt;&gt;0),25,AND(Y662=6,Q662&lt;&gt;0),21,AND(Y662=6,T662="ALTO"),20,AND(Y662=6,T662="BAJO"),17,AND(Y662=6,U662&lt;&gt;0),6,AND(Y662=7,O662&lt;&gt;0),25,AND(Y662=7,Q662&lt;&gt;0),23,AND(Y662=7,T662="ALTO"),16,AND(Y662=7,T662="BAJO"),11,AND(Y662=7,U662&lt;&gt;0),7,AND(Y662=8,O662&lt;&gt;0),25,AND(Y662=8,Q662&lt;&gt;0),21,AND(Y662=8,T662="ALTO"),16,AND(Y662=8,T662="BAJO"),12,AND(Y662=8,U662&lt;&gt;0),8,AND(Y662=9,O662&lt;&gt;0),25,AND(Y662=9,Q662&lt;&gt;0),21,AND(Y662=9,T662="ALTO"),20,AND(Y662=9,T662="BAJO"),17,AND(Y662=9,U662&lt;&gt;0),13,AND(Y662=10,O662&lt;&gt;0),25,AND(Y662=10,Q662&lt;&gt;0),22,AND(Y662=10,T662="ALTO"),21,AND(Y662=10,T662="BAJO"),18,AND(Y662=10,U662&lt;&gt;0),18,AND(Y662=11,O662&lt;&gt;0),25,AND(Y662=11,Q662&lt;&gt;0),23,AND(Y662=11,T662="ALTO"),20,AND(Y662=11,T662="BAJO"),16,AND(Y662=11,U662&lt;&gt;0),11,AND(Y662=12,O662&lt;&gt;0),25,AND(Y662=12,Q662&lt;&gt;0),23,AND(Y662=12,T662="ALTO"),20,AND(Y662=12,T662="BAJO"),16,AND(Y662=12,U662&lt;&gt;0),12,AND(Y662=13,O662&lt;&gt;0),25,AND(Y662=13,Q662&lt;&gt;0),21,AND(Y662=13,T662="ALTO"),20,AND(Y662=13,T662="BAJO"),17,AND(Y662=13,U662&lt;&gt;0),17,AND(Y662=14,O662&lt;&gt;0),25,AND(Y662=14,Q662&lt;&gt;0),24,AND(Y662=14,T662="ALTO"),23,AND(Y662=14,T662="BAJO"),21,AND(Y662=14,U662&lt;&gt;0),18,AND(Y662=15,O662&lt;&gt;0),25,AND(Y662=15,Q662&lt;&gt;0),24,AND(Y662=15,T662="ALTO"),22,AND(Y662=15,T662="BAJO"),19,AND(Y662=15,U662&lt;&gt;0),19,AND(Y662=16,O662&lt;&gt;0),25,AND(Y662=16,Q662&lt;&gt;0),23,AND(Y662=16,T662="ALTO"),23,AND(Y662=16,T662="BAJO"),23,AND(Y662=16,U662&lt;&gt;0),20,AND(Y662=17,O662&lt;&gt;0),25,AND(Y662=17,Q662&lt;&gt;0),24,AND(Y662=17,T662="ALTO"),23,AND(Y662=17,T662="BAJO"),21,AND(Y662=17,U662&lt;&gt;0),20,AND(Y662=18,O662&lt;&gt;0),25,AND(Y662=18,Q662&lt;&gt;0),24,AND(Y662=18,T662="ALTO"),23,AND(Y662=18,T662="BAJO"),22,AND(Y662=18,U662&lt;&gt;0),21,AND(Y662=19,O662&lt;&gt;0),25,AND(Y662=19,Q662&lt;&gt;0),25,AND(Y662=19,T662="ALTO"),24,AND(Y662=19,T662="BAJO"),22,AND(Y662=19,U662&lt;&gt;0),22,AND(Y662&lt;&gt;0,W662&lt;&gt;0),Y662,TRUE,"FALSO")</f>
        <v>20</v>
      </c>
      <c r="AB662" s="248"/>
      <c r="AC662" s="248"/>
      <c r="AD662" s="430"/>
      <c r="AE662" s="431"/>
      <c r="AF662" s="431"/>
      <c r="AG662" s="223"/>
      <c r="AH662" s="223"/>
      <c r="AI662" s="223"/>
      <c r="AJ662" s="223"/>
      <c r="AK662" s="223"/>
      <c r="AL662" s="223"/>
      <c r="AM662" s="223"/>
      <c r="AN662" s="259"/>
      <c r="AO662" s="223"/>
      <c r="AP662" s="259"/>
      <c r="AR662" s="260"/>
      <c r="AT662" s="260"/>
      <c r="AV662" s="260"/>
    </row>
    <row r="663" spans="1:48" s="225" customFormat="1" ht="57" customHeight="1">
      <c r="A663" s="656"/>
      <c r="B663" s="504"/>
      <c r="C663" s="507"/>
      <c r="D663" s="252" t="s">
        <v>866</v>
      </c>
      <c r="E663" s="272" t="s">
        <v>865</v>
      </c>
      <c r="F663" s="185" t="s">
        <v>1</v>
      </c>
      <c r="G663" s="246" t="s">
        <v>51</v>
      </c>
      <c r="H663" s="247" t="s">
        <v>111</v>
      </c>
      <c r="I663" s="248" t="s">
        <v>112</v>
      </c>
      <c r="J663" s="248" t="str">
        <f>IF(OR(F663="SE",F663="SA"),VLOOKUP(I663,'Tabla de Peligros y Riesgo'!$C$2:$E$227,2,FALSE),VLOOKUP(I663,'LISTA DE ASPECTOS - IMPACTOS'!$D$3:$F$72,2,FALSE))</f>
        <v xml:space="preserve">Electrocución </v>
      </c>
      <c r="K663" s="249" t="str">
        <f>IF(OR(F663="SE",F663="SA"),VLOOKUP(I663,'Tabla de Peligros y Riesgo'!$C$2:$E$227,3,FALSE),VLOOKUP(I663,'LISTA DE ASPECTOS - IMPACTOS'!$D$3:$F$72,3,FALSE))</f>
        <v xml:space="preserve">Muerte </v>
      </c>
      <c r="L663" s="250" t="s">
        <v>56</v>
      </c>
      <c r="M663" s="248">
        <v>3</v>
      </c>
      <c r="N663" s="251">
        <f t="shared" si="72"/>
        <v>13</v>
      </c>
      <c r="O663" s="248"/>
      <c r="P663" s="252"/>
      <c r="Q663" s="248"/>
      <c r="R663" s="252"/>
      <c r="S663" s="248" t="s">
        <v>1198</v>
      </c>
      <c r="T663" s="248" t="s">
        <v>53</v>
      </c>
      <c r="U663" s="253" t="s">
        <v>1225</v>
      </c>
      <c r="V663" s="254"/>
      <c r="W663" s="253" t="s">
        <v>1196</v>
      </c>
      <c r="X663" s="255">
        <v>0.2</v>
      </c>
      <c r="Y663" s="251">
        <f t="shared" si="70"/>
        <v>13</v>
      </c>
      <c r="Z663" s="256">
        <f>IF(N663&gt;=16,MAX(O663:T663),IF(N663&lt;16,MAX(O663:X663)))</f>
        <v>0.2</v>
      </c>
      <c r="AA663" s="251">
        <f t="array" ref="AA663">_xlfn.IFS(AND(Y663=1,O663&lt;&gt;0),25,AND(Y663=1,Q663&lt;&gt;0),21,AND(Y663=1,T663="ALTO"),16,AND(Y663=1,T663="BAJO"),11,AND(Y663=1,U663&lt;&gt;0),2,AND(Y663=2,O663&lt;&gt;0),25,AND(Y663=2,Q663&lt;&gt;0),21,AND(Y663=2,T663="ALTO"),16,AND(Y663=2,T663="BAJO"),11,AND(Y663=2,U663&lt;&gt;0),4,AND(Y663=3,O663&lt;&gt;0),25,AND(Y663=3,Q663&lt;&gt;0),21,AND(Y663=3,T663="ALTO"),16,AND(Y663=3,T663="BAJO"),12,AND(Y663=3,U663&lt;&gt;0),5,AND(Y663=4,O663&lt;&gt;0),25,AND(Y663=4,Q663&lt;&gt;0),13,AND(Y663=4,T663="ALTO"),16,AND(Y663=4,T663="BAJO"),14,AND(Y663=4,U663&lt;&gt;0),7,AND(Y663=5,O663&lt;&gt;0),25,AND(Y663=5,Q663&lt;&gt;0),21,AND(Y663=5,T663="ALTO"),16,AND(Y663=5,T663="BAJO"),12,AND(Y663=5,U663&lt;&gt;0),8,AND(Y663=6,O663&lt;&gt;0),25,AND(Y663=6,Q663&lt;&gt;0),21,AND(Y663=6,T663="ALTO"),20,AND(Y663=6,T663="BAJO"),17,AND(Y663=6,U663&lt;&gt;0),6,AND(Y663=7,O663&lt;&gt;0),25,AND(Y663=7,Q663&lt;&gt;0),23,AND(Y663=7,T663="ALTO"),16,AND(Y663=7,T663="BAJO"),11,AND(Y663=7,U663&lt;&gt;0),7,AND(Y663=8,O663&lt;&gt;0),25,AND(Y663=8,Q663&lt;&gt;0),21,AND(Y663=8,T663="ALTO"),16,AND(Y663=8,T663="BAJO"),12,AND(Y663=8,U663&lt;&gt;0),8,AND(Y663=9,O663&lt;&gt;0),25,AND(Y663=9,Q663&lt;&gt;0),21,AND(Y663=9,T663="ALTO"),20,AND(Y663=9,T663="BAJO"),17,AND(Y663=9,U663&lt;&gt;0),13,AND(Y663=10,O663&lt;&gt;0),25,AND(Y663=10,Q663&lt;&gt;0),22,AND(Y663=10,T663="ALTO"),21,AND(Y663=10,T663="BAJO"),18,AND(Y663=10,U663&lt;&gt;0),18,AND(Y663=11,O663&lt;&gt;0),25,AND(Y663=11,Q663&lt;&gt;0),23,AND(Y663=11,T663="ALTO"),20,AND(Y663=11,T663="BAJO"),16,AND(Y663=11,U663&lt;&gt;0),11,AND(Y663=12,O663&lt;&gt;0),25,AND(Y663=12,Q663&lt;&gt;0),23,AND(Y663=12,T663="ALTO"),20,AND(Y663=12,T663="BAJO"),16,AND(Y663=12,U663&lt;&gt;0),12,AND(Y663=13,O663&lt;&gt;0),25,AND(Y663=13,Q663&lt;&gt;0),21,AND(Y663=13,T663="ALTO"),20,AND(Y663=13,T663="BAJO"),17,AND(Y663=13,U663&lt;&gt;0),17,AND(Y663=14,O663&lt;&gt;0),25,AND(Y663=14,Q663&lt;&gt;0),24,AND(Y663=14,T663="ALTO"),23,AND(Y663=14,T663="BAJO"),21,AND(Y663=14,U663&lt;&gt;0),18,AND(Y663=15,O663&lt;&gt;0),25,AND(Y663=15,Q663&lt;&gt;0),24,AND(Y663=15,T663="ALTO"),22,AND(Y663=15,T663="BAJO"),19,AND(Y663=15,U663&lt;&gt;0),19,AND(Y663=16,O663&lt;&gt;0),25,AND(Y663=16,Q663&lt;&gt;0),23,AND(Y663=16,T663="ALTO"),23,AND(Y663=16,T663="BAJO"),23,AND(Y663=16,U663&lt;&gt;0),20,AND(Y663=17,O663&lt;&gt;0),25,AND(Y663=17,Q663&lt;&gt;0),24,AND(Y663=17,T663="ALTO"),23,AND(Y663=17,T663="BAJO"),21,AND(Y663=17,U663&lt;&gt;0),20,AND(Y663=18,O663&lt;&gt;0),25,AND(Y663=18,Q663&lt;&gt;0),24,AND(Y663=18,T663="ALTO"),23,AND(Y663=18,T663="BAJO"),22,AND(Y663=18,U663&lt;&gt;0),21,AND(Y663=19,O663&lt;&gt;0),25,AND(Y663=19,Q663&lt;&gt;0),25,AND(Y663=19,T663="ALTO"),24,AND(Y663=19,T663="BAJO"),22,AND(Y663=19,U663&lt;&gt;0),22,AND(Y663&lt;&gt;0,W663&lt;&gt;0),Y663,TRUE,"FALSO")</f>
        <v>20</v>
      </c>
      <c r="AB663" s="248" t="s">
        <v>1200</v>
      </c>
      <c r="AC663" s="248" t="s">
        <v>1201</v>
      </c>
      <c r="AD663" s="257"/>
      <c r="AE663" s="258"/>
      <c r="AF663" s="258"/>
      <c r="AG663" s="223"/>
      <c r="AH663" s="223"/>
      <c r="AI663" s="223"/>
      <c r="AJ663" s="223"/>
      <c r="AK663" s="223"/>
      <c r="AL663" s="223"/>
      <c r="AM663" s="223"/>
      <c r="AN663" s="259"/>
      <c r="AO663" s="223"/>
      <c r="AP663" s="259"/>
      <c r="AR663" s="260"/>
      <c r="AT663" s="260"/>
      <c r="AV663" s="260"/>
    </row>
    <row r="664" spans="1:48" s="225" customFormat="1" ht="57" customHeight="1">
      <c r="A664" s="656"/>
      <c r="B664" s="504"/>
      <c r="C664" s="507"/>
      <c r="D664" s="252" t="s">
        <v>926</v>
      </c>
      <c r="E664" s="272" t="s">
        <v>865</v>
      </c>
      <c r="F664" s="185" t="s">
        <v>1</v>
      </c>
      <c r="G664" s="246" t="s">
        <v>51</v>
      </c>
      <c r="H664" s="247" t="s">
        <v>66</v>
      </c>
      <c r="I664" s="248" t="s">
        <v>73</v>
      </c>
      <c r="J664" s="248" t="str">
        <f>IF(OR(F664="SE",F664="SA"),VLOOKUP(I664,'Tabla de Peligros y Riesgo'!$C$2:$E$227,2,FALSE),VLOOKUP(I664,'LISTA DE ASPECTOS - IMPACTOS'!$D$3:$F$72,2,FALSE))</f>
        <v>Caída al mismo nivel</v>
      </c>
      <c r="K664" s="249" t="str">
        <f>IF(OR(F664="SE",F664="SA"),VLOOKUP(I664,'Tabla de Peligros y Riesgo'!$C$2:$E$227,3,FALSE),VLOOKUP(I664,'LISTA DE ASPECTOS - IMPACTOS'!$D$3:$F$72,3,FALSE))</f>
        <v>Contusión/Fractura/Muerte</v>
      </c>
      <c r="L664" s="250" t="s">
        <v>56</v>
      </c>
      <c r="M664" s="248">
        <v>3</v>
      </c>
      <c r="N664" s="251">
        <f t="shared" si="72"/>
        <v>13</v>
      </c>
      <c r="O664" s="248"/>
      <c r="P664" s="252"/>
      <c r="Q664" s="248"/>
      <c r="R664" s="252"/>
      <c r="S664" s="248"/>
      <c r="T664" s="248"/>
      <c r="U664" s="253" t="s">
        <v>1358</v>
      </c>
      <c r="V664" s="254"/>
      <c r="W664" s="253" t="s">
        <v>1196</v>
      </c>
      <c r="X664" s="255"/>
      <c r="Y664" s="251">
        <f t="shared" si="70"/>
        <v>13</v>
      </c>
      <c r="Z664" s="256">
        <f>IF(N664&gt;=16,MAX(O664:T664),IF(N664&lt;16,MAX(O664:X664)))</f>
        <v>0</v>
      </c>
      <c r="AA664" s="251">
        <f t="array" ref="AA664">_xlfn.IFS(AND(Y664=1,O664&lt;&gt;0),25,AND(Y664=1,Q664&lt;&gt;0),21,AND(Y664=1,T664="ALTO"),16,AND(Y664=1,T664="BAJO"),11,AND(Y664=1,U664&lt;&gt;0),2,AND(Y664=2,O664&lt;&gt;0),25,AND(Y664=2,Q664&lt;&gt;0),21,AND(Y664=2,T664="ALTO"),16,AND(Y664=2,T664="BAJO"),11,AND(Y664=2,U664&lt;&gt;0),4,AND(Y664=3,O664&lt;&gt;0),25,AND(Y664=3,Q664&lt;&gt;0),21,AND(Y664=3,T664="ALTO"),16,AND(Y664=3,T664="BAJO"),12,AND(Y664=3,U664&lt;&gt;0),5,AND(Y664=4,O664&lt;&gt;0),25,AND(Y664=4,Q664&lt;&gt;0),13,AND(Y664=4,T664="ALTO"),16,AND(Y664=4,T664="BAJO"),14,AND(Y664=4,U664&lt;&gt;0),7,AND(Y664=5,O664&lt;&gt;0),25,AND(Y664=5,Q664&lt;&gt;0),21,AND(Y664=5,T664="ALTO"),16,AND(Y664=5,T664="BAJO"),12,AND(Y664=5,U664&lt;&gt;0),8,AND(Y664=6,O664&lt;&gt;0),25,AND(Y664=6,Q664&lt;&gt;0),21,AND(Y664=6,T664="ALTO"),20,AND(Y664=6,T664="BAJO"),17,AND(Y664=6,U664&lt;&gt;0),6,AND(Y664=7,O664&lt;&gt;0),25,AND(Y664=7,Q664&lt;&gt;0),23,AND(Y664=7,T664="ALTO"),16,AND(Y664=7,T664="BAJO"),11,AND(Y664=7,U664&lt;&gt;0),7,AND(Y664=8,O664&lt;&gt;0),25,AND(Y664=8,Q664&lt;&gt;0),21,AND(Y664=8,T664="ALTO"),16,AND(Y664=8,T664="BAJO"),12,AND(Y664=8,U664&lt;&gt;0),8,AND(Y664=9,O664&lt;&gt;0),25,AND(Y664=9,Q664&lt;&gt;0),21,AND(Y664=9,T664="ALTO"),20,AND(Y664=9,T664="BAJO"),17,AND(Y664=9,U664&lt;&gt;0),13,AND(Y664=10,O664&lt;&gt;0),25,AND(Y664=10,Q664&lt;&gt;0),22,AND(Y664=10,T664="ALTO"),21,AND(Y664=10,T664="BAJO"),18,AND(Y664=10,U664&lt;&gt;0),18,AND(Y664=11,O664&lt;&gt;0),25,AND(Y664=11,Q664&lt;&gt;0),23,AND(Y664=11,T664="ALTO"),20,AND(Y664=11,T664="BAJO"),16,AND(Y664=11,U664&lt;&gt;0),11,AND(Y664=12,O664&lt;&gt;0),25,AND(Y664=12,Q664&lt;&gt;0),23,AND(Y664=12,T664="ALTO"),20,AND(Y664=12,T664="BAJO"),16,AND(Y664=12,U664&lt;&gt;0),12,AND(Y664=13,O664&lt;&gt;0),25,AND(Y664=13,Q664&lt;&gt;0),21,AND(Y664=13,T664="ALTO"),20,AND(Y664=13,T664="BAJO"),17,AND(Y664=13,U664&lt;&gt;0),17,AND(Y664=14,O664&lt;&gt;0),25,AND(Y664=14,Q664&lt;&gt;0),24,AND(Y664=14,T664="ALTO"),23,AND(Y664=14,T664="BAJO"),21,AND(Y664=14,U664&lt;&gt;0),18,AND(Y664=15,O664&lt;&gt;0),25,AND(Y664=15,Q664&lt;&gt;0),24,AND(Y664=15,T664="ALTO"),22,AND(Y664=15,T664="BAJO"),19,AND(Y664=15,U664&lt;&gt;0),19,AND(Y664=16,O664&lt;&gt;0),25,AND(Y664=16,Q664&lt;&gt;0),23,AND(Y664=16,T664="ALTO"),23,AND(Y664=16,T664="BAJO"),23,AND(Y664=16,U664&lt;&gt;0),20,AND(Y664=17,O664&lt;&gt;0),25,AND(Y664=17,Q664&lt;&gt;0),24,AND(Y664=17,T664="ALTO"),23,AND(Y664=17,T664="BAJO"),21,AND(Y664=17,U664&lt;&gt;0),20,AND(Y664=18,O664&lt;&gt;0),25,AND(Y664=18,Q664&lt;&gt;0),24,AND(Y664=18,T664="ALTO"),23,AND(Y664=18,T664="BAJO"),22,AND(Y664=18,U664&lt;&gt;0),21,AND(Y664=19,O664&lt;&gt;0),25,AND(Y664=19,Q664&lt;&gt;0),25,AND(Y664=19,T664="ALTO"),24,AND(Y664=19,T664="BAJO"),22,AND(Y664=19,U664&lt;&gt;0),22,AND(Y664&lt;&gt;0,W664&lt;&gt;0),Y664,TRUE,"FALSO")</f>
        <v>17</v>
      </c>
      <c r="AB664" s="248"/>
      <c r="AC664" s="248"/>
      <c r="AD664" s="430"/>
      <c r="AE664" s="431"/>
      <c r="AF664" s="431"/>
      <c r="AG664" s="223"/>
      <c r="AH664" s="223"/>
      <c r="AI664" s="223"/>
      <c r="AJ664" s="223"/>
      <c r="AK664" s="223"/>
      <c r="AL664" s="223"/>
      <c r="AM664" s="223"/>
      <c r="AN664" s="259"/>
      <c r="AO664" s="223"/>
      <c r="AP664" s="259"/>
      <c r="AR664" s="260"/>
      <c r="AT664" s="260"/>
      <c r="AV664" s="260"/>
    </row>
    <row r="665" spans="1:48" s="225" customFormat="1" ht="57" customHeight="1">
      <c r="A665" s="656"/>
      <c r="B665" s="504"/>
      <c r="C665" s="507"/>
      <c r="D665" s="252" t="s">
        <v>927</v>
      </c>
      <c r="E665" s="272" t="s">
        <v>865</v>
      </c>
      <c r="F665" s="185" t="s">
        <v>0</v>
      </c>
      <c r="G665" s="246" t="s">
        <v>51</v>
      </c>
      <c r="H665" s="247" t="s">
        <v>63</v>
      </c>
      <c r="I665" s="248" t="s">
        <v>64</v>
      </c>
      <c r="J665" s="248" t="str">
        <f>IF(OR(F665="SE",F665="SA"),VLOOKUP(I665,'Tabla de Peligros y Riesgo'!$C$2:$E$227,2,FALSE),VLOOKUP(I665,'LISTA DE ASPECTOS - IMPACTOS'!$D$3:$F$72,2,FALSE))</f>
        <v>Riesgo Psicosocial</v>
      </c>
      <c r="K665" s="249" t="str">
        <f>IF(OR(F665="SE",F665="SA"),VLOOKUP(I665,'Tabla de Peligros y Riesgo'!$C$2:$E$227,3,FALSE),VLOOKUP(I665,'LISTA DE ASPECTOS - IMPACTOS'!$D$3:$F$72,3,FALSE))</f>
        <v>Estrés / Depresión</v>
      </c>
      <c r="L665" s="250" t="s">
        <v>56</v>
      </c>
      <c r="M665" s="248">
        <v>3</v>
      </c>
      <c r="N665" s="251">
        <f t="shared" si="72"/>
        <v>13</v>
      </c>
      <c r="O665" s="248"/>
      <c r="P665" s="252"/>
      <c r="Q665" s="248"/>
      <c r="R665" s="252"/>
      <c r="S665" s="248"/>
      <c r="T665" s="248"/>
      <c r="U665" s="253" t="s">
        <v>1195</v>
      </c>
      <c r="V665" s="254"/>
      <c r="W665" s="253" t="s">
        <v>1196</v>
      </c>
      <c r="X665" s="255"/>
      <c r="Y665" s="251">
        <f t="shared" si="70"/>
        <v>13</v>
      </c>
      <c r="Z665" s="256">
        <f>IF(N665&gt;=16,MAX(O665:T665),IF(N665&lt;16,MAX(O665:X665)))</f>
        <v>0</v>
      </c>
      <c r="AA665" s="251">
        <f t="array" ref="AA665">_xlfn.IFS(AND(Y665=1,O665&lt;&gt;0),25,AND(Y665=1,Q665&lt;&gt;0),21,AND(Y665=1,T665="ALTO"),16,AND(Y665=1,T665="BAJO"),11,AND(Y665=1,U665&lt;&gt;0),2,AND(Y665=2,O665&lt;&gt;0),25,AND(Y665=2,Q665&lt;&gt;0),21,AND(Y665=2,T665="ALTO"),16,AND(Y665=2,T665="BAJO"),11,AND(Y665=2,U665&lt;&gt;0),4,AND(Y665=3,O665&lt;&gt;0),25,AND(Y665=3,Q665&lt;&gt;0),21,AND(Y665=3,T665="ALTO"),16,AND(Y665=3,T665="BAJO"),12,AND(Y665=3,U665&lt;&gt;0),5,AND(Y665=4,O665&lt;&gt;0),25,AND(Y665=4,Q665&lt;&gt;0),13,AND(Y665=4,T665="ALTO"),16,AND(Y665=4,T665="BAJO"),14,AND(Y665=4,U665&lt;&gt;0),7,AND(Y665=5,O665&lt;&gt;0),25,AND(Y665=5,Q665&lt;&gt;0),21,AND(Y665=5,T665="ALTO"),16,AND(Y665=5,T665="BAJO"),12,AND(Y665=5,U665&lt;&gt;0),8,AND(Y665=6,O665&lt;&gt;0),25,AND(Y665=6,Q665&lt;&gt;0),21,AND(Y665=6,T665="ALTO"),20,AND(Y665=6,T665="BAJO"),17,AND(Y665=6,U665&lt;&gt;0),6,AND(Y665=7,O665&lt;&gt;0),25,AND(Y665=7,Q665&lt;&gt;0),23,AND(Y665=7,T665="ALTO"),16,AND(Y665=7,T665="BAJO"),11,AND(Y665=7,U665&lt;&gt;0),7,AND(Y665=8,O665&lt;&gt;0),25,AND(Y665=8,Q665&lt;&gt;0),21,AND(Y665=8,T665="ALTO"),16,AND(Y665=8,T665="BAJO"),12,AND(Y665=8,U665&lt;&gt;0),8,AND(Y665=9,O665&lt;&gt;0),25,AND(Y665=9,Q665&lt;&gt;0),21,AND(Y665=9,T665="ALTO"),20,AND(Y665=9,T665="BAJO"),17,AND(Y665=9,U665&lt;&gt;0),13,AND(Y665=10,O665&lt;&gt;0),25,AND(Y665=10,Q665&lt;&gt;0),22,AND(Y665=10,T665="ALTO"),21,AND(Y665=10,T665="BAJO"),18,AND(Y665=10,U665&lt;&gt;0),18,AND(Y665=11,O665&lt;&gt;0),25,AND(Y665=11,Q665&lt;&gt;0),23,AND(Y665=11,T665="ALTO"),20,AND(Y665=11,T665="BAJO"),16,AND(Y665=11,U665&lt;&gt;0),11,AND(Y665=12,O665&lt;&gt;0),25,AND(Y665=12,Q665&lt;&gt;0),23,AND(Y665=12,T665="ALTO"),20,AND(Y665=12,T665="BAJO"),16,AND(Y665=12,U665&lt;&gt;0),12,AND(Y665=13,O665&lt;&gt;0),25,AND(Y665=13,Q665&lt;&gt;0),21,AND(Y665=13,T665="ALTO"),20,AND(Y665=13,T665="BAJO"),17,AND(Y665=13,U665&lt;&gt;0),17,AND(Y665=14,O665&lt;&gt;0),25,AND(Y665=14,Q665&lt;&gt;0),24,AND(Y665=14,T665="ALTO"),23,AND(Y665=14,T665="BAJO"),21,AND(Y665=14,U665&lt;&gt;0),18,AND(Y665=15,O665&lt;&gt;0),25,AND(Y665=15,Q665&lt;&gt;0),24,AND(Y665=15,T665="ALTO"),22,AND(Y665=15,T665="BAJO"),19,AND(Y665=15,U665&lt;&gt;0),19,AND(Y665=16,O665&lt;&gt;0),25,AND(Y665=16,Q665&lt;&gt;0),23,AND(Y665=16,T665="ALTO"),23,AND(Y665=16,T665="BAJO"),23,AND(Y665=16,U665&lt;&gt;0),20,AND(Y665=17,O665&lt;&gt;0),25,AND(Y665=17,Q665&lt;&gt;0),24,AND(Y665=17,T665="ALTO"),23,AND(Y665=17,T665="BAJO"),21,AND(Y665=17,U665&lt;&gt;0),20,AND(Y665=18,O665&lt;&gt;0),25,AND(Y665=18,Q665&lt;&gt;0),24,AND(Y665=18,T665="ALTO"),23,AND(Y665=18,T665="BAJO"),22,AND(Y665=18,U665&lt;&gt;0),21,AND(Y665=19,O665&lt;&gt;0),25,AND(Y665=19,Q665&lt;&gt;0),25,AND(Y665=19,T665="ALTO"),24,AND(Y665=19,T665="BAJO"),22,AND(Y665=19,U665&lt;&gt;0),22,AND(Y665&lt;&gt;0,W665&lt;&gt;0),Y665,TRUE,"FALSO")</f>
        <v>17</v>
      </c>
      <c r="AB665" s="248"/>
      <c r="AC665" s="248"/>
      <c r="AD665" s="257"/>
      <c r="AE665" s="258"/>
      <c r="AF665" s="258"/>
      <c r="AG665" s="223"/>
      <c r="AH665" s="223"/>
      <c r="AI665" s="223"/>
      <c r="AJ665" s="223"/>
      <c r="AK665" s="223"/>
      <c r="AL665" s="223"/>
      <c r="AM665" s="223"/>
      <c r="AN665" s="259"/>
      <c r="AO665" s="223"/>
      <c r="AP665" s="259"/>
      <c r="AR665" s="260"/>
      <c r="AT665" s="260"/>
      <c r="AV665" s="260"/>
    </row>
    <row r="666" spans="1:48" s="225" customFormat="1" ht="57" customHeight="1">
      <c r="A666" s="656"/>
      <c r="B666" s="504"/>
      <c r="C666" s="507"/>
      <c r="D666" s="252" t="s">
        <v>927</v>
      </c>
      <c r="E666" s="272" t="s">
        <v>865</v>
      </c>
      <c r="F666" s="185" t="s">
        <v>1</v>
      </c>
      <c r="G666" s="246" t="s">
        <v>51</v>
      </c>
      <c r="H666" s="247" t="s">
        <v>66</v>
      </c>
      <c r="I666" s="248" t="s">
        <v>386</v>
      </c>
      <c r="J666" s="248" t="str">
        <f>IF(OR(F666="SE",F666="SA"),VLOOKUP(I666,'Tabla de Peligros y Riesgo'!$C$2:$E$227,2,FALSE),VLOOKUP(I666,'LISTA DE ASPECTOS - IMPACTOS'!$D$3:$F$72,2,FALSE))</f>
        <v>Caída al mismo nivel</v>
      </c>
      <c r="K666" s="249" t="str">
        <f>IF(OR(F666="SE",F666="SA"),VLOOKUP(I666,'Tabla de Peligros y Riesgo'!$C$2:$E$227,3,FALSE),VLOOKUP(I666,'LISTA DE ASPECTOS - IMPACTOS'!$D$3:$F$72,3,FALSE))</f>
        <v>Contusión/Fractura/Muerte</v>
      </c>
      <c r="L666" s="250" t="s">
        <v>56</v>
      </c>
      <c r="M666" s="248">
        <v>3</v>
      </c>
      <c r="N666" s="251">
        <f t="shared" si="72"/>
        <v>13</v>
      </c>
      <c r="O666" s="248"/>
      <c r="P666" s="252"/>
      <c r="Q666" s="248"/>
      <c r="R666" s="252"/>
      <c r="S666" s="248" t="s">
        <v>1314</v>
      </c>
      <c r="T666" s="248" t="s">
        <v>59</v>
      </c>
      <c r="U666" s="248" t="s">
        <v>1253</v>
      </c>
      <c r="V666" s="254"/>
      <c r="W666" s="253" t="s">
        <v>1196</v>
      </c>
      <c r="X666" s="255"/>
      <c r="Y666" s="251">
        <f t="shared" si="70"/>
        <v>13</v>
      </c>
      <c r="Z666" s="256"/>
      <c r="AA666" s="251">
        <f t="array" ref="AA666">_xlfn.IFS(AND(Y666=1,O666&lt;&gt;0),25,AND(Y666=1,Q666&lt;&gt;0),21,AND(Y666=1,T666="ALTO"),16,AND(Y666=1,T666="BAJO"),11,AND(Y666=1,U666&lt;&gt;0),2,AND(Y666=2,O666&lt;&gt;0),25,AND(Y666=2,Q666&lt;&gt;0),21,AND(Y666=2,T666="ALTO"),16,AND(Y666=2,T666="BAJO"),11,AND(Y666=2,U666&lt;&gt;0),4,AND(Y666=3,O666&lt;&gt;0),25,AND(Y666=3,Q666&lt;&gt;0),21,AND(Y666=3,T666="ALTO"),16,AND(Y666=3,T666="BAJO"),12,AND(Y666=3,U666&lt;&gt;0),5,AND(Y666=4,O666&lt;&gt;0),25,AND(Y666=4,Q666&lt;&gt;0),13,AND(Y666=4,T666="ALTO"),16,AND(Y666=4,T666="BAJO"),14,AND(Y666=4,U666&lt;&gt;0),7,AND(Y666=5,O666&lt;&gt;0),25,AND(Y666=5,Q666&lt;&gt;0),21,AND(Y666=5,T666="ALTO"),16,AND(Y666=5,T666="BAJO"),12,AND(Y666=5,U666&lt;&gt;0),8,AND(Y666=6,O666&lt;&gt;0),25,AND(Y666=6,Q666&lt;&gt;0),21,AND(Y666=6,T666="ALTO"),20,AND(Y666=6,T666="BAJO"),17,AND(Y666=6,U666&lt;&gt;0),6,AND(Y666=7,O666&lt;&gt;0),25,AND(Y666=7,Q666&lt;&gt;0),23,AND(Y666=7,T666="ALTO"),16,AND(Y666=7,T666="BAJO"),11,AND(Y666=7,U666&lt;&gt;0),7,AND(Y666=8,O666&lt;&gt;0),25,AND(Y666=8,Q666&lt;&gt;0),21,AND(Y666=8,T666="ALTO"),16,AND(Y666=8,T666="BAJO"),12,AND(Y666=8,U666&lt;&gt;0),8,AND(Y666=9,O666&lt;&gt;0),25,AND(Y666=9,Q666&lt;&gt;0),21,AND(Y666=9,T666="ALTO"),20,AND(Y666=9,T666="BAJO"),17,AND(Y666=9,U666&lt;&gt;0),13,AND(Y666=10,O666&lt;&gt;0),25,AND(Y666=10,Q666&lt;&gt;0),22,AND(Y666=10,T666="ALTO"),21,AND(Y666=10,T666="BAJO"),18,AND(Y666=10,U666&lt;&gt;0),18,AND(Y666=11,O666&lt;&gt;0),25,AND(Y666=11,Q666&lt;&gt;0),23,AND(Y666=11,T666="ALTO"),20,AND(Y666=11,T666="BAJO"),16,AND(Y666=11,U666&lt;&gt;0),11,AND(Y666=12,O666&lt;&gt;0),25,AND(Y666=12,Q666&lt;&gt;0),23,AND(Y666=12,T666="ALTO"),20,AND(Y666=12,T666="BAJO"),16,AND(Y666=12,U666&lt;&gt;0),12,AND(Y666=13,O666&lt;&gt;0),25,AND(Y666=13,Q666&lt;&gt;0),21,AND(Y666=13,T666="ALTO"),20,AND(Y666=13,T666="BAJO"),17,AND(Y666=13,U666&lt;&gt;0),17,AND(Y666=14,O666&lt;&gt;0),25,AND(Y666=14,Q666&lt;&gt;0),24,AND(Y666=14,T666="ALTO"),23,AND(Y666=14,T666="BAJO"),21,AND(Y666=14,U666&lt;&gt;0),18,AND(Y666=15,O666&lt;&gt;0),25,AND(Y666=15,Q666&lt;&gt;0),24,AND(Y666=15,T666="ALTO"),22,AND(Y666=15,T666="BAJO"),19,AND(Y666=15,U666&lt;&gt;0),19,AND(Y666=16,O666&lt;&gt;0),25,AND(Y666=16,Q666&lt;&gt;0),23,AND(Y666=16,T666="ALTO"),23,AND(Y666=16,T666="BAJO"),23,AND(Y666=16,U666&lt;&gt;0),20,AND(Y666=17,O666&lt;&gt;0),25,AND(Y666=17,Q666&lt;&gt;0),24,AND(Y666=17,T666="ALTO"),23,AND(Y666=17,T666="BAJO"),21,AND(Y666=17,U666&lt;&gt;0),20,AND(Y666=18,O666&lt;&gt;0),25,AND(Y666=18,Q666&lt;&gt;0),24,AND(Y666=18,T666="ALTO"),23,AND(Y666=18,T666="BAJO"),22,AND(Y666=18,U666&lt;&gt;0),21,AND(Y666=19,O666&lt;&gt;0),25,AND(Y666=19,Q666&lt;&gt;0),25,AND(Y666=19,T666="ALTO"),24,AND(Y666=19,T666="BAJO"),22,AND(Y666=19,U666&lt;&gt;0),22,AND(Y666&lt;&gt;0,W666&lt;&gt;0),Y666,TRUE,"FALSO")</f>
        <v>17</v>
      </c>
      <c r="AB666" s="248"/>
      <c r="AC666" s="248"/>
      <c r="AD666" s="430"/>
      <c r="AE666" s="431"/>
      <c r="AF666" s="431"/>
      <c r="AG666" s="223"/>
      <c r="AH666" s="223"/>
      <c r="AI666" s="223"/>
      <c r="AJ666" s="223"/>
      <c r="AK666" s="223"/>
      <c r="AL666" s="223"/>
      <c r="AM666" s="223"/>
      <c r="AN666" s="259"/>
      <c r="AO666" s="223"/>
      <c r="AP666" s="259"/>
      <c r="AR666" s="260"/>
      <c r="AT666" s="260"/>
      <c r="AV666" s="260"/>
    </row>
    <row r="667" spans="1:48" s="225" customFormat="1" ht="52.5" customHeight="1">
      <c r="A667" s="656"/>
      <c r="B667" s="504"/>
      <c r="C667" s="507"/>
      <c r="D667" s="281" t="s">
        <v>927</v>
      </c>
      <c r="E667" s="272" t="s">
        <v>865</v>
      </c>
      <c r="F667" s="185" t="s">
        <v>2</v>
      </c>
      <c r="G667" s="246" t="s">
        <v>52</v>
      </c>
      <c r="H667" s="247" t="s">
        <v>1214</v>
      </c>
      <c r="I667" s="248" t="s">
        <v>598</v>
      </c>
      <c r="J667" s="248" t="str">
        <f>IF(OR(F667="SE",F667="SA"),VLOOKUP(I667,'Tabla de Peligros y Riesgo'!$C$2:$E$227,2,FALSE),VLOOKUP(I667,'LISTA DE ASPECTOS - IMPACTOS'!$D$3:$F$72,2,FALSE))</f>
        <v>Alteración de la calidad de suelo/agua</v>
      </c>
      <c r="K667" s="249" t="str">
        <f>IF(OR(F667="SE",F667="SA"),VLOOKUP(I667,'Tabla de Peligros y Riesgo'!$C$2:$E$227,3,FALSE),VLOOKUP(I667,'LISTA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667" s="250" t="s">
        <v>90</v>
      </c>
      <c r="M667" s="248">
        <v>4</v>
      </c>
      <c r="N667" s="251">
        <f t="shared" si="72"/>
        <v>14</v>
      </c>
      <c r="O667" s="248"/>
      <c r="P667" s="252"/>
      <c r="Q667" s="248"/>
      <c r="R667" s="252"/>
      <c r="S667" s="248" t="s">
        <v>1318</v>
      </c>
      <c r="T667" s="248"/>
      <c r="U667" s="253" t="s">
        <v>1247</v>
      </c>
      <c r="V667" s="254"/>
      <c r="W667" s="253"/>
      <c r="X667" s="255">
        <v>0.15</v>
      </c>
      <c r="Y667" s="251">
        <f>N667</f>
        <v>14</v>
      </c>
      <c r="Z667" s="256"/>
      <c r="AA667" s="251">
        <f t="array" ref="AA667">_xlfn.IFS(AND(Y667=1,O667&lt;&gt;0),25,AND(Y667=1,Q667&lt;&gt;0),21,AND(Y667=1,T667="ALTO"),16,AND(Y667=1,T667="BAJO"),11,AND(Y667=1,U667&lt;&gt;0),2,AND(Y667=2,O667&lt;&gt;0),25,AND(Y667=2,Q667&lt;&gt;0),21,AND(Y667=2,T667="ALTO"),16,AND(Y667=2,T667="BAJO"),11,AND(Y667=2,U667&lt;&gt;0),4,AND(Y667=3,O667&lt;&gt;0),25,AND(Y667=3,Q667&lt;&gt;0),21,AND(Y667=3,T667="ALTO"),16,AND(Y667=3,T667="BAJO"),12,AND(Y667=3,U667&lt;&gt;0),5,AND(Y667=4,O667&lt;&gt;0),25,AND(Y667=4,Q667&lt;&gt;0),13,AND(Y667=4,T667="ALTO"),16,AND(Y667=4,T667="BAJO"),14,AND(Y667=4,U667&lt;&gt;0),7,AND(Y667=5,O667&lt;&gt;0),25,AND(Y667=5,Q667&lt;&gt;0),21,AND(Y667=5,T667="ALTO"),16,AND(Y667=5,T667="BAJO"),12,AND(Y667=5,U667&lt;&gt;0),8,AND(Y667=6,O667&lt;&gt;0),25,AND(Y667=6,Q667&lt;&gt;0),21,AND(Y667=6,T667="ALTO"),20,AND(Y667=6,T667="BAJO"),17,AND(Y667=6,U667&lt;&gt;0),6,AND(Y667=7,O667&lt;&gt;0),25,AND(Y667=7,Q667&lt;&gt;0),23,AND(Y667=7,T667="ALTO"),16,AND(Y667=7,T667="BAJO"),11,AND(Y667=7,U667&lt;&gt;0),7,AND(Y667=8,O667&lt;&gt;0),25,AND(Y667=8,Q667&lt;&gt;0),21,AND(Y667=8,T667="ALTO"),16,AND(Y667=8,T667="BAJO"),12,AND(Y667=8,U667&lt;&gt;0),8,AND(Y667=9,O667&lt;&gt;0),25,AND(Y667=9,Q667&lt;&gt;0),21,AND(Y667=9,T667="ALTO"),20,AND(Y667=9,T667="BAJO"),17,AND(Y667=9,U667&lt;&gt;0),13,AND(Y667=10,O667&lt;&gt;0),25,AND(Y667=10,Q667&lt;&gt;0),22,AND(Y667=10,T667="ALTO"),21,AND(Y667=10,T667="BAJO"),18,AND(Y667=10,U667&lt;&gt;0),18,AND(Y667=11,O667&lt;&gt;0),25,AND(Y667=11,Q667&lt;&gt;0),23,AND(Y667=11,T667="ALTO"),20,AND(Y667=11,T667="BAJO"),16,AND(Y667=11,U667&lt;&gt;0),11,AND(Y667=12,O667&lt;&gt;0),25,AND(Y667=12,Q667&lt;&gt;0),23,AND(Y667=12,T667="ALTO"),20,AND(Y667=12,T667="BAJO"),16,AND(Y667=12,U667&lt;&gt;0),12,AND(Y667=13,O667&lt;&gt;0),25,AND(Y667=13,Q667&lt;&gt;0),21,AND(Y667=13,T667="ALTO"),20,AND(Y667=13,T667="BAJO"),17,AND(Y667=13,U667&lt;&gt;0),17,AND(Y667=14,O667&lt;&gt;0),25,AND(Y667=14,Q667&lt;&gt;0),24,AND(Y667=14,T667="ALTO"),23,AND(Y667=14,T667="BAJO"),21,AND(Y667=14,U667&lt;&gt;0),18,AND(Y667=15,O667&lt;&gt;0),25,AND(Y667=15,Q667&lt;&gt;0),24,AND(Y667=15,T667="ALTO"),22,AND(Y667=15,T667="BAJO"),19,AND(Y667=15,U667&lt;&gt;0),19,AND(Y667=16,O667&lt;&gt;0),25,AND(Y667=16,Q667&lt;&gt;0),23,AND(Y667=16,T667="ALTO"),23,AND(Y667=16,T667="BAJO"),23,AND(Y667=16,U667&lt;&gt;0),20,AND(Y667=17,O667&lt;&gt;0),25,AND(Y667=17,Q667&lt;&gt;0),24,AND(Y667=17,T667="ALTO"),23,AND(Y667=17,T667="BAJO"),21,AND(Y667=17,U667&lt;&gt;0),20,AND(Y667=18,O667&lt;&gt;0),25,AND(Y667=18,Q667&lt;&gt;0),24,AND(Y667=18,T667="ALTO"),23,AND(Y667=18,T667="BAJO"),22,AND(Y667=18,U667&lt;&gt;0),21,AND(Y667=19,O667&lt;&gt;0),25,AND(Y667=19,Q667&lt;&gt;0),25,AND(Y667=19,T667="ALTO"),24,AND(Y667=19,T667="BAJO"),22,AND(Y667=19,U667&lt;&gt;0),22,AND(Y667&lt;&gt;0,W667&lt;&gt;0),Y667,TRUE,"FALSO")</f>
        <v>18</v>
      </c>
      <c r="AB667" s="248"/>
      <c r="AC667" s="248"/>
      <c r="AD667" s="430"/>
      <c r="AE667" s="431"/>
      <c r="AF667" s="431"/>
      <c r="AG667" s="223"/>
      <c r="AH667" s="223"/>
      <c r="AI667" s="223"/>
      <c r="AJ667" s="223"/>
      <c r="AK667" s="223"/>
      <c r="AL667" s="223"/>
      <c r="AM667" s="223"/>
      <c r="AN667" s="259"/>
      <c r="AO667" s="223"/>
      <c r="AP667" s="259"/>
      <c r="AR667" s="260"/>
      <c r="AT667" s="260"/>
      <c r="AV667" s="260"/>
    </row>
    <row r="668" spans="1:48" s="225" customFormat="1" ht="57" customHeight="1">
      <c r="A668" s="656"/>
      <c r="B668" s="504"/>
      <c r="C668" s="507"/>
      <c r="D668" s="281" t="s">
        <v>927</v>
      </c>
      <c r="E668" s="272" t="s">
        <v>865</v>
      </c>
      <c r="F668" s="185" t="s">
        <v>2</v>
      </c>
      <c r="G668" s="246" t="s">
        <v>52</v>
      </c>
      <c r="H668" s="247" t="s">
        <v>528</v>
      </c>
      <c r="I668" s="248" t="s">
        <v>535</v>
      </c>
      <c r="J668" s="248" t="str">
        <f>IF(OR(F668="SE",F668="SA"),VLOOKUP(I668,'Tabla de Peligros y Riesgo'!$C$2:$E$227,2,FALSE),VLOOKUP(I668,'LISTA DE ASPECTOS - IMPACTOS'!$D$3:$F$72,2,FALSE))</f>
        <v>Alteración de la calidad de suelo/agua</v>
      </c>
      <c r="K668" s="249" t="str">
        <f>IF(OR(F668="SE",F668="SA"),VLOOKUP(I668,'Tabla de Peligros y Riesgo'!$C$2:$E$227,3,FALSE),VLOOKUP(I668,'LISTA DE ASPECTOS - IMPACTOS'!$D$3:$F$72,3,FALSE))</f>
        <v>Potencial afectación a la calidad ambiental del suelo, agua, aire, flora y fauna</v>
      </c>
      <c r="L668" s="250" t="s">
        <v>56</v>
      </c>
      <c r="M668" s="248">
        <v>3</v>
      </c>
      <c r="N668" s="251">
        <f t="shared" si="72"/>
        <v>13</v>
      </c>
      <c r="O668" s="248"/>
      <c r="P668" s="252"/>
      <c r="Q668" s="248"/>
      <c r="R668" s="252"/>
      <c r="S668" s="248"/>
      <c r="T668" s="248"/>
      <c r="U668" s="253" t="s">
        <v>1279</v>
      </c>
      <c r="V668" s="254">
        <v>0.35</v>
      </c>
      <c r="W668" s="253"/>
      <c r="X668" s="255">
        <v>0.15</v>
      </c>
      <c r="Y668" s="251">
        <f>N668</f>
        <v>13</v>
      </c>
      <c r="Z668" s="256"/>
      <c r="AA668" s="251">
        <f t="array" ref="AA668">_xlfn.IFS(AND(Y668=1,O668&lt;&gt;0),25,AND(Y668=1,Q668&lt;&gt;0),21,AND(Y668=1,T668="ALTO"),16,AND(Y668=1,T668="BAJO"),11,AND(Y668=1,U668&lt;&gt;0),2,AND(Y668=2,O668&lt;&gt;0),25,AND(Y668=2,Q668&lt;&gt;0),21,AND(Y668=2,T668="ALTO"),16,AND(Y668=2,T668="BAJO"),11,AND(Y668=2,U668&lt;&gt;0),4,AND(Y668=3,O668&lt;&gt;0),25,AND(Y668=3,Q668&lt;&gt;0),21,AND(Y668=3,T668="ALTO"),16,AND(Y668=3,T668="BAJO"),12,AND(Y668=3,U668&lt;&gt;0),5,AND(Y668=4,O668&lt;&gt;0),25,AND(Y668=4,Q668&lt;&gt;0),13,AND(Y668=4,T668="ALTO"),16,AND(Y668=4,T668="BAJO"),14,AND(Y668=4,U668&lt;&gt;0),7,AND(Y668=5,O668&lt;&gt;0),25,AND(Y668=5,Q668&lt;&gt;0),21,AND(Y668=5,T668="ALTO"),16,AND(Y668=5,T668="BAJO"),12,AND(Y668=5,U668&lt;&gt;0),8,AND(Y668=6,O668&lt;&gt;0),25,AND(Y668=6,Q668&lt;&gt;0),21,AND(Y668=6,T668="ALTO"),20,AND(Y668=6,T668="BAJO"),17,AND(Y668=6,U668&lt;&gt;0),6,AND(Y668=7,O668&lt;&gt;0),25,AND(Y668=7,Q668&lt;&gt;0),23,AND(Y668=7,T668="ALTO"),16,AND(Y668=7,T668="BAJO"),11,AND(Y668=7,U668&lt;&gt;0),7,AND(Y668=8,O668&lt;&gt;0),25,AND(Y668=8,Q668&lt;&gt;0),21,AND(Y668=8,T668="ALTO"),16,AND(Y668=8,T668="BAJO"),12,AND(Y668=8,U668&lt;&gt;0),8,AND(Y668=9,O668&lt;&gt;0),25,AND(Y668=9,Q668&lt;&gt;0),21,AND(Y668=9,T668="ALTO"),20,AND(Y668=9,T668="BAJO"),17,AND(Y668=9,U668&lt;&gt;0),13,AND(Y668=10,O668&lt;&gt;0),25,AND(Y668=10,Q668&lt;&gt;0),22,AND(Y668=10,T668="ALTO"),21,AND(Y668=10,T668="BAJO"),18,AND(Y668=10,U668&lt;&gt;0),18,AND(Y668=11,O668&lt;&gt;0),25,AND(Y668=11,Q668&lt;&gt;0),23,AND(Y668=11,T668="ALTO"),20,AND(Y668=11,T668="BAJO"),16,AND(Y668=11,U668&lt;&gt;0),11,AND(Y668=12,O668&lt;&gt;0),25,AND(Y668=12,Q668&lt;&gt;0),23,AND(Y668=12,T668="ALTO"),20,AND(Y668=12,T668="BAJO"),16,AND(Y668=12,U668&lt;&gt;0),12,AND(Y668=13,O668&lt;&gt;0),25,AND(Y668=13,Q668&lt;&gt;0),21,AND(Y668=13,T668="ALTO"),20,AND(Y668=13,T668="BAJO"),17,AND(Y668=13,U668&lt;&gt;0),17,AND(Y668=14,O668&lt;&gt;0),25,AND(Y668=14,Q668&lt;&gt;0),24,AND(Y668=14,T668="ALTO"),23,AND(Y668=14,T668="BAJO"),21,AND(Y668=14,U668&lt;&gt;0),18,AND(Y668=15,O668&lt;&gt;0),25,AND(Y668=15,Q668&lt;&gt;0),24,AND(Y668=15,T668="ALTO"),22,AND(Y668=15,T668="BAJO"),19,AND(Y668=15,U668&lt;&gt;0),19,AND(Y668=16,O668&lt;&gt;0),25,AND(Y668=16,Q668&lt;&gt;0),23,AND(Y668=16,T668="ALTO"),23,AND(Y668=16,T668="BAJO"),23,AND(Y668=16,U668&lt;&gt;0),20,AND(Y668=17,O668&lt;&gt;0),25,AND(Y668=17,Q668&lt;&gt;0),24,AND(Y668=17,T668="ALTO"),23,AND(Y668=17,T668="BAJO"),21,AND(Y668=17,U668&lt;&gt;0),20,AND(Y668=18,O668&lt;&gt;0),25,AND(Y668=18,Q668&lt;&gt;0),24,AND(Y668=18,T668="ALTO"),23,AND(Y668=18,T668="BAJO"),22,AND(Y668=18,U668&lt;&gt;0),21,AND(Y668=19,O668&lt;&gt;0),25,AND(Y668=19,Q668&lt;&gt;0),25,AND(Y668=19,T668="ALTO"),24,AND(Y668=19,T668="BAJO"),22,AND(Y668=19,U668&lt;&gt;0),22,AND(Y668&lt;&gt;0,W668&lt;&gt;0),Y668,TRUE,"FALSO")</f>
        <v>17</v>
      </c>
      <c r="AB668" s="248"/>
      <c r="AC668" s="248"/>
      <c r="AD668" s="430"/>
      <c r="AE668" s="431"/>
      <c r="AF668" s="431"/>
      <c r="AG668" s="223"/>
      <c r="AH668" s="223"/>
      <c r="AI668" s="223"/>
      <c r="AJ668" s="223"/>
      <c r="AK668" s="223"/>
      <c r="AL668" s="223"/>
      <c r="AM668" s="223"/>
      <c r="AN668" s="259"/>
      <c r="AO668" s="223"/>
      <c r="AP668" s="259"/>
      <c r="AR668" s="260"/>
      <c r="AT668" s="260"/>
      <c r="AV668" s="260"/>
    </row>
    <row r="669" spans="1:48" s="225" customFormat="1" ht="71.25" customHeight="1">
      <c r="A669" s="656"/>
      <c r="B669" s="504"/>
      <c r="C669" s="507"/>
      <c r="D669" s="281" t="s">
        <v>927</v>
      </c>
      <c r="E669" s="252" t="s">
        <v>865</v>
      </c>
      <c r="F669" s="185" t="s">
        <v>2</v>
      </c>
      <c r="G669" s="246" t="s">
        <v>52</v>
      </c>
      <c r="H669" s="247" t="s">
        <v>131</v>
      </c>
      <c r="I669" s="248" t="s">
        <v>544</v>
      </c>
      <c r="J669" s="248" t="str">
        <f>IF(OR(F669="SE",F669="SA"),VLOOKUP(I669,'Tabla de Peligros y Riesgo'!$C$2:$E$227,2,FALSE),VLOOKUP(I669,'LISTA DE ASPECTOS - IMPACTOS'!$D$3:$F$72,2,FALSE))</f>
        <v>Alteración de la calidad de suelo/agua</v>
      </c>
      <c r="K669" s="249" t="str">
        <f>IF(OR(F669="SE",F669="SA"),VLOOKUP(I669,'Tabla de Peligros y Riesgo'!$C$2:$E$227,3,FALSE),VLOOKUP(I669,'LISTA DE ASPECTOS - IMPACTOS'!$D$3:$F$72,3,FALSE))</f>
        <v>Potencial incumplimiento de Estándares de Calidad Ambiental (ECA) para aire.
Potencial afectación a la vida y salud humana.</v>
      </c>
      <c r="L669" s="250" t="s">
        <v>56</v>
      </c>
      <c r="M669" s="248">
        <v>3</v>
      </c>
      <c r="N669" s="251">
        <f t="shared" si="72"/>
        <v>13</v>
      </c>
      <c r="O669" s="248"/>
      <c r="P669" s="252"/>
      <c r="Q669" s="248"/>
      <c r="R669" s="252"/>
      <c r="S669" s="248" t="s">
        <v>1318</v>
      </c>
      <c r="T669" s="248"/>
      <c r="U669" s="253" t="s">
        <v>1352</v>
      </c>
      <c r="V669" s="254">
        <v>0.35</v>
      </c>
      <c r="W669" s="253"/>
      <c r="X669" s="255">
        <v>0.15</v>
      </c>
      <c r="Y669" s="251">
        <f>N669</f>
        <v>13</v>
      </c>
      <c r="Z669" s="256"/>
      <c r="AA669" s="251">
        <f t="array" ref="AA669">_xlfn.IFS(AND(Y669=1,O669&lt;&gt;0),25,AND(Y669=1,Q669&lt;&gt;0),21,AND(Y669=1,T669="ALTO"),16,AND(Y669=1,T669="BAJO"),11,AND(Y669=1,U669&lt;&gt;0),2,AND(Y669=2,O669&lt;&gt;0),25,AND(Y669=2,Q669&lt;&gt;0),21,AND(Y669=2,T669="ALTO"),16,AND(Y669=2,T669="BAJO"),11,AND(Y669=2,U669&lt;&gt;0),4,AND(Y669=3,O669&lt;&gt;0),25,AND(Y669=3,Q669&lt;&gt;0),21,AND(Y669=3,T669="ALTO"),16,AND(Y669=3,T669="BAJO"),12,AND(Y669=3,U669&lt;&gt;0),5,AND(Y669=4,O669&lt;&gt;0),25,AND(Y669=4,Q669&lt;&gt;0),13,AND(Y669=4,T669="ALTO"),16,AND(Y669=4,T669="BAJO"),14,AND(Y669=4,U669&lt;&gt;0),7,AND(Y669=5,O669&lt;&gt;0),25,AND(Y669=5,Q669&lt;&gt;0),21,AND(Y669=5,T669="ALTO"),16,AND(Y669=5,T669="BAJO"),12,AND(Y669=5,U669&lt;&gt;0),8,AND(Y669=6,O669&lt;&gt;0),25,AND(Y669=6,Q669&lt;&gt;0),21,AND(Y669=6,T669="ALTO"),20,AND(Y669=6,T669="BAJO"),17,AND(Y669=6,U669&lt;&gt;0),6,AND(Y669=7,O669&lt;&gt;0),25,AND(Y669=7,Q669&lt;&gt;0),23,AND(Y669=7,T669="ALTO"),16,AND(Y669=7,T669="BAJO"),11,AND(Y669=7,U669&lt;&gt;0),7,AND(Y669=8,O669&lt;&gt;0),25,AND(Y669=8,Q669&lt;&gt;0),21,AND(Y669=8,T669="ALTO"),16,AND(Y669=8,T669="BAJO"),12,AND(Y669=8,U669&lt;&gt;0),8,AND(Y669=9,O669&lt;&gt;0),25,AND(Y669=9,Q669&lt;&gt;0),21,AND(Y669=9,T669="ALTO"),20,AND(Y669=9,T669="BAJO"),17,AND(Y669=9,U669&lt;&gt;0),13,AND(Y669=10,O669&lt;&gt;0),25,AND(Y669=10,Q669&lt;&gt;0),22,AND(Y669=10,T669="ALTO"),21,AND(Y669=10,T669="BAJO"),18,AND(Y669=10,U669&lt;&gt;0),18,AND(Y669=11,O669&lt;&gt;0),25,AND(Y669=11,Q669&lt;&gt;0),23,AND(Y669=11,T669="ALTO"),20,AND(Y669=11,T669="BAJO"),16,AND(Y669=11,U669&lt;&gt;0),11,AND(Y669=12,O669&lt;&gt;0),25,AND(Y669=12,Q669&lt;&gt;0),23,AND(Y669=12,T669="ALTO"),20,AND(Y669=12,T669="BAJO"),16,AND(Y669=12,U669&lt;&gt;0),12,AND(Y669=13,O669&lt;&gt;0),25,AND(Y669=13,Q669&lt;&gt;0),21,AND(Y669=13,T669="ALTO"),20,AND(Y669=13,T669="BAJO"),17,AND(Y669=13,U669&lt;&gt;0),17,AND(Y669=14,O669&lt;&gt;0),25,AND(Y669=14,Q669&lt;&gt;0),24,AND(Y669=14,T669="ALTO"),23,AND(Y669=14,T669="BAJO"),21,AND(Y669=14,U669&lt;&gt;0),18,AND(Y669=15,O669&lt;&gt;0),25,AND(Y669=15,Q669&lt;&gt;0),24,AND(Y669=15,T669="ALTO"),22,AND(Y669=15,T669="BAJO"),19,AND(Y669=15,U669&lt;&gt;0),19,AND(Y669=16,O669&lt;&gt;0),25,AND(Y669=16,Q669&lt;&gt;0),23,AND(Y669=16,T669="ALTO"),23,AND(Y669=16,T669="BAJO"),23,AND(Y669=16,U669&lt;&gt;0),20,AND(Y669=17,O669&lt;&gt;0),25,AND(Y669=17,Q669&lt;&gt;0),24,AND(Y669=17,T669="ALTO"),23,AND(Y669=17,T669="BAJO"),21,AND(Y669=17,U669&lt;&gt;0),20,AND(Y669=18,O669&lt;&gt;0),25,AND(Y669=18,Q669&lt;&gt;0),24,AND(Y669=18,T669="ALTO"),23,AND(Y669=18,T669="BAJO"),22,AND(Y669=18,U669&lt;&gt;0),21,AND(Y669=19,O669&lt;&gt;0),25,AND(Y669=19,Q669&lt;&gt;0),25,AND(Y669=19,T669="ALTO"),24,AND(Y669=19,T669="BAJO"),22,AND(Y669=19,U669&lt;&gt;0),22,AND(Y669&lt;&gt;0,W669&lt;&gt;0),Y669,TRUE,"FALSO")</f>
        <v>17</v>
      </c>
      <c r="AB669" s="248"/>
      <c r="AC669" s="248"/>
      <c r="AD669" s="430"/>
      <c r="AE669" s="431"/>
      <c r="AF669" s="431"/>
      <c r="AG669" s="223"/>
      <c r="AH669" s="223"/>
      <c r="AI669" s="223"/>
      <c r="AJ669" s="223"/>
      <c r="AK669" s="223"/>
      <c r="AL669" s="223"/>
      <c r="AM669" s="223"/>
      <c r="AN669" s="259"/>
      <c r="AO669" s="223"/>
      <c r="AP669" s="259"/>
      <c r="AR669" s="260"/>
      <c r="AT669" s="260"/>
      <c r="AV669" s="260"/>
    </row>
    <row r="670" spans="1:48" s="225" customFormat="1" ht="57" customHeight="1">
      <c r="A670" s="656"/>
      <c r="B670" s="504"/>
      <c r="C670" s="507"/>
      <c r="D670" s="252" t="s">
        <v>928</v>
      </c>
      <c r="E670" s="272" t="s">
        <v>865</v>
      </c>
      <c r="F670" s="185" t="s">
        <v>0</v>
      </c>
      <c r="G670" s="246" t="s">
        <v>51</v>
      </c>
      <c r="H670" s="247" t="s">
        <v>106</v>
      </c>
      <c r="I670" s="248" t="s">
        <v>152</v>
      </c>
      <c r="J670" s="248" t="str">
        <f>IF(OR(F670="SE",F670="SA"),VLOOKUP(I670,'Tabla de Peligros y Riesgo'!$C$2:$E$227,2,FALSE),VLOOKUP(I670,'LISTA DE ASPECTOS - IMPACTOS'!$D$3:$F$72,2,FALSE))</f>
        <v>Riesgos Disergonómico</v>
      </c>
      <c r="K670" s="249" t="str">
        <f>IF(OR(F670="SE",F670="SA"),VLOOKUP(I670,'Tabla de Peligros y Riesgo'!$C$2:$E$227,3,FALSE),VLOOKUP(I670,'LISTA DE ASPECTOS - IMPACTOS'!$D$3:$F$72,3,FALSE))</f>
        <v>Fatiga Muscular/ Dolor / Lesión</v>
      </c>
      <c r="L670" s="250" t="s">
        <v>56</v>
      </c>
      <c r="M670" s="248">
        <v>3</v>
      </c>
      <c r="N670" s="251">
        <f t="shared" si="72"/>
        <v>13</v>
      </c>
      <c r="O670" s="248"/>
      <c r="P670" s="252"/>
      <c r="Q670" s="248"/>
      <c r="R670" s="252"/>
      <c r="S670" s="248"/>
      <c r="T670" s="248"/>
      <c r="U670" s="253" t="s">
        <v>1359</v>
      </c>
      <c r="V670" s="254"/>
      <c r="W670" s="253" t="s">
        <v>1196</v>
      </c>
      <c r="X670" s="255"/>
      <c r="Y670" s="251">
        <f t="shared" ref="Y670:Y684" si="73">N670</f>
        <v>13</v>
      </c>
      <c r="Z670" s="256"/>
      <c r="AA670" s="251">
        <f t="array" ref="AA670">_xlfn.IFS(AND(Y670=1,O670&lt;&gt;0),25,AND(Y670=1,Q670&lt;&gt;0),21,AND(Y670=1,T670="ALTO"),16,AND(Y670=1,T670="BAJO"),11,AND(Y670=1,U670&lt;&gt;0),2,AND(Y670=2,O670&lt;&gt;0),25,AND(Y670=2,Q670&lt;&gt;0),21,AND(Y670=2,T670="ALTO"),16,AND(Y670=2,T670="BAJO"),11,AND(Y670=2,U670&lt;&gt;0),4,AND(Y670=3,O670&lt;&gt;0),25,AND(Y670=3,Q670&lt;&gt;0),21,AND(Y670=3,T670="ALTO"),16,AND(Y670=3,T670="BAJO"),12,AND(Y670=3,U670&lt;&gt;0),5,AND(Y670=4,O670&lt;&gt;0),25,AND(Y670=4,Q670&lt;&gt;0),13,AND(Y670=4,T670="ALTO"),16,AND(Y670=4,T670="BAJO"),14,AND(Y670=4,U670&lt;&gt;0),7,AND(Y670=5,O670&lt;&gt;0),25,AND(Y670=5,Q670&lt;&gt;0),21,AND(Y670=5,T670="ALTO"),16,AND(Y670=5,T670="BAJO"),12,AND(Y670=5,U670&lt;&gt;0),8,AND(Y670=6,O670&lt;&gt;0),25,AND(Y670=6,Q670&lt;&gt;0),21,AND(Y670=6,T670="ALTO"),20,AND(Y670=6,T670="BAJO"),17,AND(Y670=6,U670&lt;&gt;0),6,AND(Y670=7,O670&lt;&gt;0),25,AND(Y670=7,Q670&lt;&gt;0),23,AND(Y670=7,T670="ALTO"),16,AND(Y670=7,T670="BAJO"),11,AND(Y670=7,U670&lt;&gt;0),7,AND(Y670=8,O670&lt;&gt;0),25,AND(Y670=8,Q670&lt;&gt;0),21,AND(Y670=8,T670="ALTO"),16,AND(Y670=8,T670="BAJO"),12,AND(Y670=8,U670&lt;&gt;0),8,AND(Y670=9,O670&lt;&gt;0),25,AND(Y670=9,Q670&lt;&gt;0),21,AND(Y670=9,T670="ALTO"),20,AND(Y670=9,T670="BAJO"),17,AND(Y670=9,U670&lt;&gt;0),13,AND(Y670=10,O670&lt;&gt;0),25,AND(Y670=10,Q670&lt;&gt;0),22,AND(Y670=10,T670="ALTO"),21,AND(Y670=10,T670="BAJO"),18,AND(Y670=10,U670&lt;&gt;0),18,AND(Y670=11,O670&lt;&gt;0),25,AND(Y670=11,Q670&lt;&gt;0),23,AND(Y670=11,T670="ALTO"),20,AND(Y670=11,T670="BAJO"),16,AND(Y670=11,U670&lt;&gt;0),11,AND(Y670=12,O670&lt;&gt;0),25,AND(Y670=12,Q670&lt;&gt;0),23,AND(Y670=12,T670="ALTO"),20,AND(Y670=12,T670="BAJO"),16,AND(Y670=12,U670&lt;&gt;0),12,AND(Y670=13,O670&lt;&gt;0),25,AND(Y670=13,Q670&lt;&gt;0),21,AND(Y670=13,T670="ALTO"),20,AND(Y670=13,T670="BAJO"),17,AND(Y670=13,U670&lt;&gt;0),17,AND(Y670=14,O670&lt;&gt;0),25,AND(Y670=14,Q670&lt;&gt;0),24,AND(Y670=14,T670="ALTO"),23,AND(Y670=14,T670="BAJO"),21,AND(Y670=14,U670&lt;&gt;0),18,AND(Y670=15,O670&lt;&gt;0),25,AND(Y670=15,Q670&lt;&gt;0),24,AND(Y670=15,T670="ALTO"),22,AND(Y670=15,T670="BAJO"),19,AND(Y670=15,U670&lt;&gt;0),19,AND(Y670=16,O670&lt;&gt;0),25,AND(Y670=16,Q670&lt;&gt;0),23,AND(Y670=16,T670="ALTO"),23,AND(Y670=16,T670="BAJO"),23,AND(Y670=16,U670&lt;&gt;0),20,AND(Y670=17,O670&lt;&gt;0),25,AND(Y670=17,Q670&lt;&gt;0),24,AND(Y670=17,T670="ALTO"),23,AND(Y670=17,T670="BAJO"),21,AND(Y670=17,U670&lt;&gt;0),20,AND(Y670=18,O670&lt;&gt;0),25,AND(Y670=18,Q670&lt;&gt;0),24,AND(Y670=18,T670="ALTO"),23,AND(Y670=18,T670="BAJO"),22,AND(Y670=18,U670&lt;&gt;0),21,AND(Y670=19,O670&lt;&gt;0),25,AND(Y670=19,Q670&lt;&gt;0),25,AND(Y670=19,T670="ALTO"),24,AND(Y670=19,T670="BAJO"),22,AND(Y670=19,U670&lt;&gt;0),22,AND(Y670&lt;&gt;0,W670&lt;&gt;0),Y670,TRUE,"FALSO")</f>
        <v>17</v>
      </c>
      <c r="AB670" s="248"/>
      <c r="AC670" s="248"/>
      <c r="AD670" s="430"/>
      <c r="AE670" s="431"/>
      <c r="AF670" s="431"/>
      <c r="AG670" s="223"/>
      <c r="AH670" s="223"/>
      <c r="AI670" s="223"/>
      <c r="AJ670" s="223"/>
      <c r="AK670" s="223"/>
      <c r="AL670" s="223"/>
      <c r="AM670" s="223"/>
      <c r="AN670" s="259"/>
      <c r="AO670" s="223"/>
      <c r="AP670" s="259"/>
      <c r="AR670" s="260"/>
      <c r="AT670" s="260"/>
      <c r="AV670" s="260"/>
    </row>
    <row r="671" spans="1:48" s="225" customFormat="1" ht="57" customHeight="1">
      <c r="A671" s="656"/>
      <c r="B671" s="504"/>
      <c r="C671" s="507"/>
      <c r="D671" s="244" t="s">
        <v>795</v>
      </c>
      <c r="E671" s="272" t="s">
        <v>865</v>
      </c>
      <c r="F671" s="185" t="s">
        <v>1</v>
      </c>
      <c r="G671" s="246" t="s">
        <v>51</v>
      </c>
      <c r="H671" s="247" t="s">
        <v>66</v>
      </c>
      <c r="I671" s="248" t="s">
        <v>68</v>
      </c>
      <c r="J671" s="248" t="str">
        <f>IF(OR(F671="SE",F671="SA"),VLOOKUP(I671,'Tabla de Peligros y Riesgo'!$C$2:$E$227,2,FALSE),VLOOKUP(I671,'LISTA DE ASPECTOS - IMPACTOS'!$D$3:$F$72,2,FALSE))</f>
        <v>Caída al mismo nivel</v>
      </c>
      <c r="K671" s="249" t="str">
        <f>IF(OR(F671="SE",F671="SA"),VLOOKUP(I671,'Tabla de Peligros y Riesgo'!$C$2:$E$227,3,FALSE),VLOOKUP(I671,'LISTA DE ASPECTOS - IMPACTOS'!$D$3:$F$72,3,FALSE))</f>
        <v>Contusión/Fractura/Muerte</v>
      </c>
      <c r="L671" s="250" t="s">
        <v>56</v>
      </c>
      <c r="M671" s="248">
        <v>3</v>
      </c>
      <c r="N671" s="251">
        <f t="shared" si="72"/>
        <v>13</v>
      </c>
      <c r="O671" s="248"/>
      <c r="P671" s="252"/>
      <c r="Q671" s="248"/>
      <c r="R671" s="252"/>
      <c r="S671" s="248"/>
      <c r="T671" s="248"/>
      <c r="U671" s="248" t="s">
        <v>1253</v>
      </c>
      <c r="V671" s="254">
        <v>0.35</v>
      </c>
      <c r="W671" s="253" t="s">
        <v>1196</v>
      </c>
      <c r="X671" s="255"/>
      <c r="Y671" s="251">
        <f t="shared" si="73"/>
        <v>13</v>
      </c>
      <c r="Z671" s="256"/>
      <c r="AA671" s="251">
        <f t="array" ref="AA671">_xlfn.IFS(AND(Y671=1,O671&lt;&gt;0),25,AND(Y671=1,Q671&lt;&gt;0),21,AND(Y671=1,T671="ALTO"),16,AND(Y671=1,T671="BAJO"),11,AND(Y671=1,U671&lt;&gt;0),2,AND(Y671=2,O671&lt;&gt;0),25,AND(Y671=2,Q671&lt;&gt;0),21,AND(Y671=2,T671="ALTO"),16,AND(Y671=2,T671="BAJO"),11,AND(Y671=2,U671&lt;&gt;0),4,AND(Y671=3,O671&lt;&gt;0),25,AND(Y671=3,Q671&lt;&gt;0),21,AND(Y671=3,T671="ALTO"),16,AND(Y671=3,T671="BAJO"),12,AND(Y671=3,U671&lt;&gt;0),5,AND(Y671=4,O671&lt;&gt;0),25,AND(Y671=4,Q671&lt;&gt;0),13,AND(Y671=4,T671="ALTO"),16,AND(Y671=4,T671="BAJO"),14,AND(Y671=4,U671&lt;&gt;0),7,AND(Y671=5,O671&lt;&gt;0),25,AND(Y671=5,Q671&lt;&gt;0),21,AND(Y671=5,T671="ALTO"),16,AND(Y671=5,T671="BAJO"),12,AND(Y671=5,U671&lt;&gt;0),8,AND(Y671=6,O671&lt;&gt;0),25,AND(Y671=6,Q671&lt;&gt;0),21,AND(Y671=6,T671="ALTO"),20,AND(Y671=6,T671="BAJO"),17,AND(Y671=6,U671&lt;&gt;0),6,AND(Y671=7,O671&lt;&gt;0),25,AND(Y671=7,Q671&lt;&gt;0),23,AND(Y671=7,T671="ALTO"),16,AND(Y671=7,T671="BAJO"),11,AND(Y671=7,U671&lt;&gt;0),7,AND(Y671=8,O671&lt;&gt;0),25,AND(Y671=8,Q671&lt;&gt;0),21,AND(Y671=8,T671="ALTO"),16,AND(Y671=8,T671="BAJO"),12,AND(Y671=8,U671&lt;&gt;0),8,AND(Y671=9,O671&lt;&gt;0),25,AND(Y671=9,Q671&lt;&gt;0),21,AND(Y671=9,T671="ALTO"),20,AND(Y671=9,T671="BAJO"),17,AND(Y671=9,U671&lt;&gt;0),13,AND(Y671=10,O671&lt;&gt;0),25,AND(Y671=10,Q671&lt;&gt;0),22,AND(Y671=10,T671="ALTO"),21,AND(Y671=10,T671="BAJO"),18,AND(Y671=10,U671&lt;&gt;0),18,AND(Y671=11,O671&lt;&gt;0),25,AND(Y671=11,Q671&lt;&gt;0),23,AND(Y671=11,T671="ALTO"),20,AND(Y671=11,T671="BAJO"),16,AND(Y671=11,U671&lt;&gt;0),11,AND(Y671=12,O671&lt;&gt;0),25,AND(Y671=12,Q671&lt;&gt;0),23,AND(Y671=12,T671="ALTO"),20,AND(Y671=12,T671="BAJO"),16,AND(Y671=12,U671&lt;&gt;0),12,AND(Y671=13,O671&lt;&gt;0),25,AND(Y671=13,Q671&lt;&gt;0),21,AND(Y671=13,T671="ALTO"),20,AND(Y671=13,T671="BAJO"),17,AND(Y671=13,U671&lt;&gt;0),17,AND(Y671=14,O671&lt;&gt;0),25,AND(Y671=14,Q671&lt;&gt;0),24,AND(Y671=14,T671="ALTO"),23,AND(Y671=14,T671="BAJO"),21,AND(Y671=14,U671&lt;&gt;0),18,AND(Y671=15,O671&lt;&gt;0),25,AND(Y671=15,Q671&lt;&gt;0),24,AND(Y671=15,T671="ALTO"),22,AND(Y671=15,T671="BAJO"),19,AND(Y671=15,U671&lt;&gt;0),19,AND(Y671=16,O671&lt;&gt;0),25,AND(Y671=16,Q671&lt;&gt;0),23,AND(Y671=16,T671="ALTO"),23,AND(Y671=16,T671="BAJO"),23,AND(Y671=16,U671&lt;&gt;0),20,AND(Y671=17,O671&lt;&gt;0),25,AND(Y671=17,Q671&lt;&gt;0),24,AND(Y671=17,T671="ALTO"),23,AND(Y671=17,T671="BAJO"),21,AND(Y671=17,U671&lt;&gt;0),20,AND(Y671=18,O671&lt;&gt;0),25,AND(Y671=18,Q671&lt;&gt;0),24,AND(Y671=18,T671="ALTO"),23,AND(Y671=18,T671="BAJO"),22,AND(Y671=18,U671&lt;&gt;0),21,AND(Y671=19,O671&lt;&gt;0),25,AND(Y671=19,Q671&lt;&gt;0),25,AND(Y671=19,T671="ALTO"),24,AND(Y671=19,T671="BAJO"),22,AND(Y671=19,U671&lt;&gt;0),22,AND(Y671&lt;&gt;0,W671&lt;&gt;0),Y671,TRUE,"FALSO")</f>
        <v>17</v>
      </c>
      <c r="AB671" s="248"/>
      <c r="AC671" s="248"/>
      <c r="AD671" s="430"/>
      <c r="AE671" s="431"/>
      <c r="AF671" s="431"/>
      <c r="AG671" s="223"/>
      <c r="AH671" s="223"/>
      <c r="AI671" s="223"/>
      <c r="AJ671" s="223"/>
      <c r="AK671" s="223"/>
      <c r="AL671" s="223"/>
      <c r="AM671" s="223"/>
      <c r="AN671" s="259"/>
      <c r="AO671" s="223"/>
      <c r="AP671" s="259"/>
      <c r="AR671" s="260"/>
      <c r="AT671" s="260"/>
      <c r="AV671" s="260"/>
    </row>
    <row r="672" spans="1:48" s="225" customFormat="1" ht="57" customHeight="1">
      <c r="A672" s="656"/>
      <c r="B672" s="504"/>
      <c r="C672" s="507"/>
      <c r="D672" s="252" t="s">
        <v>812</v>
      </c>
      <c r="E672" s="272" t="s">
        <v>865</v>
      </c>
      <c r="F672" s="185" t="s">
        <v>1</v>
      </c>
      <c r="G672" s="246" t="s">
        <v>51</v>
      </c>
      <c r="H672" s="247" t="s">
        <v>92</v>
      </c>
      <c r="I672" s="248" t="s">
        <v>134</v>
      </c>
      <c r="J672" s="248" t="str">
        <f>IF(OR(F672="SE",F672="SA"),VLOOKUP(I672,'Tabla de Peligros y Riesgo'!$C$2:$E$227,2,FALSE),VLOOKUP(I672,'LISTA DE ASPECTOS - IMPACTOS'!$D$3:$F$72,2,FALSE))</f>
        <v>Atrapamiento</v>
      </c>
      <c r="K672" s="249" t="str">
        <f>IF(OR(F672="SE",F672="SA"),VLOOKUP(I672,'Tabla de Peligros y Riesgo'!$C$2:$E$227,3,FALSE),VLOOKUP(I672,'LISTA DE ASPECTOS - IMPACTOS'!$D$3:$F$72,3,FALSE))</f>
        <v>Heridas/Amputación/Contusión/Fractura/Muerte</v>
      </c>
      <c r="L672" s="250" t="s">
        <v>65</v>
      </c>
      <c r="M672" s="248">
        <v>2</v>
      </c>
      <c r="N672" s="251">
        <f t="shared" si="72"/>
        <v>12</v>
      </c>
      <c r="O672" s="248"/>
      <c r="P672" s="252"/>
      <c r="Q672" s="248"/>
      <c r="R672" s="252"/>
      <c r="S672" s="248" t="s">
        <v>1353</v>
      </c>
      <c r="T672" s="248" t="s">
        <v>53</v>
      </c>
      <c r="U672" s="253" t="s">
        <v>1360</v>
      </c>
      <c r="V672" s="254"/>
      <c r="W672" s="253" t="s">
        <v>1196</v>
      </c>
      <c r="X672" s="255"/>
      <c r="Y672" s="251">
        <f t="shared" si="73"/>
        <v>12</v>
      </c>
      <c r="Z672" s="256"/>
      <c r="AA672" s="251">
        <f t="array" ref="AA672">_xlfn.IFS(AND(Y672=1,O672&lt;&gt;0),25,AND(Y672=1,Q672&lt;&gt;0),21,AND(Y672=1,T672="ALTO"),16,AND(Y672=1,T672="BAJO"),11,AND(Y672=1,U672&lt;&gt;0),2,AND(Y672=2,O672&lt;&gt;0),25,AND(Y672=2,Q672&lt;&gt;0),21,AND(Y672=2,T672="ALTO"),16,AND(Y672=2,T672="BAJO"),11,AND(Y672=2,U672&lt;&gt;0),4,AND(Y672=3,O672&lt;&gt;0),25,AND(Y672=3,Q672&lt;&gt;0),21,AND(Y672=3,T672="ALTO"),16,AND(Y672=3,T672="BAJO"),12,AND(Y672=3,U672&lt;&gt;0),5,AND(Y672=4,O672&lt;&gt;0),25,AND(Y672=4,Q672&lt;&gt;0),13,AND(Y672=4,T672="ALTO"),16,AND(Y672=4,T672="BAJO"),14,AND(Y672=4,U672&lt;&gt;0),7,AND(Y672=5,O672&lt;&gt;0),25,AND(Y672=5,Q672&lt;&gt;0),21,AND(Y672=5,T672="ALTO"),16,AND(Y672=5,T672="BAJO"),12,AND(Y672=5,U672&lt;&gt;0),8,AND(Y672=6,O672&lt;&gt;0),25,AND(Y672=6,Q672&lt;&gt;0),21,AND(Y672=6,T672="ALTO"),20,AND(Y672=6,T672="BAJO"),17,AND(Y672=6,U672&lt;&gt;0),6,AND(Y672=7,O672&lt;&gt;0),25,AND(Y672=7,Q672&lt;&gt;0),23,AND(Y672=7,T672="ALTO"),16,AND(Y672=7,T672="BAJO"),11,AND(Y672=7,U672&lt;&gt;0),7,AND(Y672=8,O672&lt;&gt;0),25,AND(Y672=8,Q672&lt;&gt;0),21,AND(Y672=8,T672="ALTO"),16,AND(Y672=8,T672="BAJO"),12,AND(Y672=8,U672&lt;&gt;0),8,AND(Y672=9,O672&lt;&gt;0),25,AND(Y672=9,Q672&lt;&gt;0),21,AND(Y672=9,T672="ALTO"),20,AND(Y672=9,T672="BAJO"),17,AND(Y672=9,U672&lt;&gt;0),13,AND(Y672=10,O672&lt;&gt;0),25,AND(Y672=10,Q672&lt;&gt;0),22,AND(Y672=10,T672="ALTO"),21,AND(Y672=10,T672="BAJO"),18,AND(Y672=10,U672&lt;&gt;0),18,AND(Y672=11,O672&lt;&gt;0),25,AND(Y672=11,Q672&lt;&gt;0),23,AND(Y672=11,T672="ALTO"),20,AND(Y672=11,T672="BAJO"),16,AND(Y672=11,U672&lt;&gt;0),11,AND(Y672=12,O672&lt;&gt;0),25,AND(Y672=12,Q672&lt;&gt;0),23,AND(Y672=12,T672="ALTO"),20,AND(Y672=12,T672="BAJO"),16,AND(Y672=12,U672&lt;&gt;0),12,AND(Y672=13,O672&lt;&gt;0),25,AND(Y672=13,Q672&lt;&gt;0),21,AND(Y672=13,T672="ALTO"),20,AND(Y672=13,T672="BAJO"),17,AND(Y672=13,U672&lt;&gt;0),17,AND(Y672=14,O672&lt;&gt;0),25,AND(Y672=14,Q672&lt;&gt;0),24,AND(Y672=14,T672="ALTO"),23,AND(Y672=14,T672="BAJO"),21,AND(Y672=14,U672&lt;&gt;0),18,AND(Y672=15,O672&lt;&gt;0),25,AND(Y672=15,Q672&lt;&gt;0),24,AND(Y672=15,T672="ALTO"),22,AND(Y672=15,T672="BAJO"),19,AND(Y672=15,U672&lt;&gt;0),19,AND(Y672=16,O672&lt;&gt;0),25,AND(Y672=16,Q672&lt;&gt;0),23,AND(Y672=16,T672="ALTO"),23,AND(Y672=16,T672="BAJO"),23,AND(Y672=16,U672&lt;&gt;0),20,AND(Y672=17,O672&lt;&gt;0),25,AND(Y672=17,Q672&lt;&gt;0),24,AND(Y672=17,T672="ALTO"),23,AND(Y672=17,T672="BAJO"),21,AND(Y672=17,U672&lt;&gt;0),20,AND(Y672=18,O672&lt;&gt;0),25,AND(Y672=18,Q672&lt;&gt;0),24,AND(Y672=18,T672="ALTO"),23,AND(Y672=18,T672="BAJO"),22,AND(Y672=18,U672&lt;&gt;0),21,AND(Y672=19,O672&lt;&gt;0),25,AND(Y672=19,Q672&lt;&gt;0),25,AND(Y672=19,T672="ALTO"),24,AND(Y672=19,T672="BAJO"),22,AND(Y672=19,U672&lt;&gt;0),22,AND(Y672&lt;&gt;0,W672&lt;&gt;0),Y672,TRUE,"FALSO")</f>
        <v>20</v>
      </c>
      <c r="AB672" s="248"/>
      <c r="AC672" s="248"/>
      <c r="AD672" s="430"/>
      <c r="AE672" s="431"/>
      <c r="AF672" s="431"/>
      <c r="AG672" s="223"/>
      <c r="AH672" s="223"/>
      <c r="AI672" s="223"/>
      <c r="AJ672" s="223"/>
      <c r="AK672" s="223"/>
      <c r="AL672" s="223"/>
      <c r="AM672" s="223"/>
      <c r="AN672" s="259"/>
      <c r="AO672" s="223"/>
      <c r="AP672" s="259"/>
      <c r="AR672" s="260"/>
      <c r="AT672" s="260"/>
      <c r="AV672" s="260"/>
    </row>
    <row r="673" spans="1:48" s="225" customFormat="1" ht="47.25" customHeight="1">
      <c r="A673" s="656"/>
      <c r="B673" s="504"/>
      <c r="C673" s="507"/>
      <c r="D673" s="268" t="s">
        <v>819</v>
      </c>
      <c r="E673" s="272" t="s">
        <v>865</v>
      </c>
      <c r="F673" s="185" t="s">
        <v>0</v>
      </c>
      <c r="G673" s="246" t="s">
        <v>51</v>
      </c>
      <c r="H673" s="247" t="s">
        <v>135</v>
      </c>
      <c r="I673" s="248" t="s">
        <v>148</v>
      </c>
      <c r="J673" s="248" t="str">
        <f>IF(OR(F673="SE",F673="SA"),VLOOKUP(I673,'Tabla de Peligros y Riesgo'!$C$2:$E$227,2,FALSE),VLOOKUP(I673,'LISTA DE ASPECTOS - IMPACTOS'!$D$3:$F$72,2,FALSE))</f>
        <v>Riesgos Disergonómico</v>
      </c>
      <c r="K673" s="249" t="str">
        <f>IF(OR(F673="SE",F673="SA"),VLOOKUP(I673,'Tabla de Peligros y Riesgo'!$C$2:$E$227,3,FALSE),VLOOKUP(I673,'LISTA DE ASPECTOS - IMPACTOS'!$D$3:$F$72,3,FALSE))</f>
        <v>Lumbalgia</v>
      </c>
      <c r="L673" s="250" t="s">
        <v>56</v>
      </c>
      <c r="M673" s="248">
        <v>3</v>
      </c>
      <c r="N673" s="251">
        <f t="shared" si="72"/>
        <v>13</v>
      </c>
      <c r="O673" s="248"/>
      <c r="P673" s="252"/>
      <c r="Q673" s="248"/>
      <c r="R673" s="252"/>
      <c r="S673" s="248"/>
      <c r="T673" s="248"/>
      <c r="U673" s="248" t="s">
        <v>1253</v>
      </c>
      <c r="V673" s="254"/>
      <c r="W673" s="253" t="s">
        <v>1196</v>
      </c>
      <c r="X673" s="255"/>
      <c r="Y673" s="251">
        <f t="shared" si="73"/>
        <v>13</v>
      </c>
      <c r="Z673" s="256"/>
      <c r="AA673" s="251">
        <f t="array" ref="AA673">_xlfn.IFS(AND(Y673=1,O673&lt;&gt;0),25,AND(Y673=1,Q673&lt;&gt;0),21,AND(Y673=1,T673="ALTO"),16,AND(Y673=1,T673="BAJO"),11,AND(Y673=1,U673&lt;&gt;0),2,AND(Y673=2,O673&lt;&gt;0),25,AND(Y673=2,Q673&lt;&gt;0),21,AND(Y673=2,T673="ALTO"),16,AND(Y673=2,T673="BAJO"),11,AND(Y673=2,U673&lt;&gt;0),4,AND(Y673=3,O673&lt;&gt;0),25,AND(Y673=3,Q673&lt;&gt;0),21,AND(Y673=3,T673="ALTO"),16,AND(Y673=3,T673="BAJO"),12,AND(Y673=3,U673&lt;&gt;0),5,AND(Y673=4,O673&lt;&gt;0),25,AND(Y673=4,Q673&lt;&gt;0),13,AND(Y673=4,T673="ALTO"),16,AND(Y673=4,T673="BAJO"),14,AND(Y673=4,U673&lt;&gt;0),7,AND(Y673=5,O673&lt;&gt;0),25,AND(Y673=5,Q673&lt;&gt;0),21,AND(Y673=5,T673="ALTO"),16,AND(Y673=5,T673="BAJO"),12,AND(Y673=5,U673&lt;&gt;0),8,AND(Y673=6,O673&lt;&gt;0),25,AND(Y673=6,Q673&lt;&gt;0),21,AND(Y673=6,T673="ALTO"),20,AND(Y673=6,T673="BAJO"),17,AND(Y673=6,U673&lt;&gt;0),6,AND(Y673=7,O673&lt;&gt;0),25,AND(Y673=7,Q673&lt;&gt;0),23,AND(Y673=7,T673="ALTO"),16,AND(Y673=7,T673="BAJO"),11,AND(Y673=7,U673&lt;&gt;0),7,AND(Y673=8,O673&lt;&gt;0),25,AND(Y673=8,Q673&lt;&gt;0),21,AND(Y673=8,T673="ALTO"),16,AND(Y673=8,T673="BAJO"),12,AND(Y673=8,U673&lt;&gt;0),8,AND(Y673=9,O673&lt;&gt;0),25,AND(Y673=9,Q673&lt;&gt;0),21,AND(Y673=9,T673="ALTO"),20,AND(Y673=9,T673="BAJO"),17,AND(Y673=9,U673&lt;&gt;0),13,AND(Y673=10,O673&lt;&gt;0),25,AND(Y673=10,Q673&lt;&gt;0),22,AND(Y673=10,T673="ALTO"),21,AND(Y673=10,T673="BAJO"),18,AND(Y673=10,U673&lt;&gt;0),18,AND(Y673=11,O673&lt;&gt;0),25,AND(Y673=11,Q673&lt;&gt;0),23,AND(Y673=11,T673="ALTO"),20,AND(Y673=11,T673="BAJO"),16,AND(Y673=11,U673&lt;&gt;0),11,AND(Y673=12,O673&lt;&gt;0),25,AND(Y673=12,Q673&lt;&gt;0),23,AND(Y673=12,T673="ALTO"),20,AND(Y673=12,T673="BAJO"),16,AND(Y673=12,U673&lt;&gt;0),12,AND(Y673=13,O673&lt;&gt;0),25,AND(Y673=13,Q673&lt;&gt;0),21,AND(Y673=13,T673="ALTO"),20,AND(Y673=13,T673="BAJO"),17,AND(Y673=13,U673&lt;&gt;0),17,AND(Y673=14,O673&lt;&gt;0),25,AND(Y673=14,Q673&lt;&gt;0),24,AND(Y673=14,T673="ALTO"),23,AND(Y673=14,T673="BAJO"),21,AND(Y673=14,U673&lt;&gt;0),18,AND(Y673=15,O673&lt;&gt;0),25,AND(Y673=15,Q673&lt;&gt;0),24,AND(Y673=15,T673="ALTO"),22,AND(Y673=15,T673="BAJO"),19,AND(Y673=15,U673&lt;&gt;0),19,AND(Y673=16,O673&lt;&gt;0),25,AND(Y673=16,Q673&lt;&gt;0),23,AND(Y673=16,T673="ALTO"),23,AND(Y673=16,T673="BAJO"),23,AND(Y673=16,U673&lt;&gt;0),20,AND(Y673=17,O673&lt;&gt;0),25,AND(Y673=17,Q673&lt;&gt;0),24,AND(Y673=17,T673="ALTO"),23,AND(Y673=17,T673="BAJO"),21,AND(Y673=17,U673&lt;&gt;0),20,AND(Y673=18,O673&lt;&gt;0),25,AND(Y673=18,Q673&lt;&gt;0),24,AND(Y673=18,T673="ALTO"),23,AND(Y673=18,T673="BAJO"),22,AND(Y673=18,U673&lt;&gt;0),21,AND(Y673=19,O673&lt;&gt;0),25,AND(Y673=19,Q673&lt;&gt;0),25,AND(Y673=19,T673="ALTO"),24,AND(Y673=19,T673="BAJO"),22,AND(Y673=19,U673&lt;&gt;0),22,AND(Y673&lt;&gt;0,W673&lt;&gt;0),Y673,TRUE,"FALSO")</f>
        <v>17</v>
      </c>
      <c r="AB673" s="248"/>
      <c r="AC673" s="248"/>
      <c r="AD673" s="430"/>
      <c r="AE673" s="431"/>
      <c r="AF673" s="431"/>
      <c r="AG673" s="223"/>
      <c r="AH673" s="223"/>
      <c r="AI673" s="223"/>
      <c r="AJ673" s="223"/>
      <c r="AK673" s="223"/>
      <c r="AL673" s="223"/>
      <c r="AM673" s="223"/>
      <c r="AN673" s="259"/>
      <c r="AO673" s="223"/>
      <c r="AP673" s="259"/>
      <c r="AR673" s="260"/>
      <c r="AT673" s="260"/>
      <c r="AV673" s="260"/>
    </row>
    <row r="674" spans="1:48" ht="57" customHeight="1">
      <c r="A674" s="656"/>
      <c r="B674" s="505"/>
      <c r="C674" s="508"/>
      <c r="D674" s="270" t="s">
        <v>819</v>
      </c>
      <c r="E674" s="272" t="s">
        <v>865</v>
      </c>
      <c r="F674" s="185" t="s">
        <v>2</v>
      </c>
      <c r="G674" s="246" t="s">
        <v>52</v>
      </c>
      <c r="H674" s="247" t="s">
        <v>128</v>
      </c>
      <c r="I674" s="248" t="s">
        <v>150</v>
      </c>
      <c r="J674" s="248" t="str">
        <f>IF(OR(F674="SE",F674="SA"),VLOOKUP(I674,'Tabla de Peligros y Riesgo'!$C$2:$E$227,2,FALSE),VLOOKUP(I674,'LISTA DE ASPECTOS - IMPACTOS'!$D$3:$F$72,2,FALSE))</f>
        <v>Alteración de la calidad de suelo/agua</v>
      </c>
      <c r="K674" s="249" t="str">
        <f>IF(OR(F674="SE",F674="SA"),VLOOKUP(I674,'Tabla de Peligros y Riesgo'!$C$2:$E$227,3,FALSE),VLOOKUP(I674,'LISTA DE ASPECTOS - IMPACTOS'!$D$3:$F$72,3,FALSE))</f>
        <v>Potencial afectación a la calidad ambiental del suelo, agua, aire, flora y fauna</v>
      </c>
      <c r="L674" s="250" t="s">
        <v>56</v>
      </c>
      <c r="M674" s="248">
        <v>3</v>
      </c>
      <c r="N674" s="251">
        <f t="shared" si="72"/>
        <v>13</v>
      </c>
      <c r="O674" s="248"/>
      <c r="P674" s="252"/>
      <c r="Q674" s="248"/>
      <c r="R674" s="252"/>
      <c r="S674" s="248"/>
      <c r="T674" s="248"/>
      <c r="U674" s="248" t="s">
        <v>1253</v>
      </c>
      <c r="V674" s="252"/>
      <c r="W674" s="253"/>
      <c r="X674" s="255"/>
      <c r="Y674" s="251">
        <f t="shared" si="73"/>
        <v>13</v>
      </c>
      <c r="Z674" s="256"/>
      <c r="AA674" s="251">
        <f t="array" ref="AA674">_xlfn.IFS(AND(Y674=1,O674&lt;&gt;0),25,AND(Y674=1,Q674&lt;&gt;0),21,AND(Y674=1,T674="ALTO"),16,AND(Y674=1,T674="BAJO"),11,AND(Y674=1,U674&lt;&gt;0),2,AND(Y674=2,O674&lt;&gt;0),25,AND(Y674=2,Q674&lt;&gt;0),21,AND(Y674=2,T674="ALTO"),16,AND(Y674=2,T674="BAJO"),11,AND(Y674=2,U674&lt;&gt;0),4,AND(Y674=3,O674&lt;&gt;0),25,AND(Y674=3,Q674&lt;&gt;0),21,AND(Y674=3,T674="ALTO"),16,AND(Y674=3,T674="BAJO"),12,AND(Y674=3,U674&lt;&gt;0),5,AND(Y674=4,O674&lt;&gt;0),25,AND(Y674=4,Q674&lt;&gt;0),13,AND(Y674=4,T674="ALTO"),16,AND(Y674=4,T674="BAJO"),14,AND(Y674=4,U674&lt;&gt;0),7,AND(Y674=5,O674&lt;&gt;0),25,AND(Y674=5,Q674&lt;&gt;0),21,AND(Y674=5,T674="ALTO"),16,AND(Y674=5,T674="BAJO"),12,AND(Y674=5,U674&lt;&gt;0),8,AND(Y674=6,O674&lt;&gt;0),25,AND(Y674=6,Q674&lt;&gt;0),21,AND(Y674=6,T674="ALTO"),20,AND(Y674=6,T674="BAJO"),17,AND(Y674=6,U674&lt;&gt;0),6,AND(Y674=7,O674&lt;&gt;0),25,AND(Y674=7,Q674&lt;&gt;0),23,AND(Y674=7,T674="ALTO"),16,AND(Y674=7,T674="BAJO"),11,AND(Y674=7,U674&lt;&gt;0),7,AND(Y674=8,O674&lt;&gt;0),25,AND(Y674=8,Q674&lt;&gt;0),21,AND(Y674=8,T674="ALTO"),16,AND(Y674=8,T674="BAJO"),12,AND(Y674=8,U674&lt;&gt;0),8,AND(Y674=9,O674&lt;&gt;0),25,AND(Y674=9,Q674&lt;&gt;0),21,AND(Y674=9,T674="ALTO"),20,AND(Y674=9,T674="BAJO"),17,AND(Y674=9,U674&lt;&gt;0),13,AND(Y674=10,O674&lt;&gt;0),25,AND(Y674=10,Q674&lt;&gt;0),22,AND(Y674=10,T674="ALTO"),21,AND(Y674=10,T674="BAJO"),18,AND(Y674=10,U674&lt;&gt;0),18,AND(Y674=11,O674&lt;&gt;0),25,AND(Y674=11,Q674&lt;&gt;0),23,AND(Y674=11,T674="ALTO"),20,AND(Y674=11,T674="BAJO"),16,AND(Y674=11,U674&lt;&gt;0),11,AND(Y674=12,O674&lt;&gt;0),25,AND(Y674=12,Q674&lt;&gt;0),23,AND(Y674=12,T674="ALTO"),20,AND(Y674=12,T674="BAJO"),16,AND(Y674=12,U674&lt;&gt;0),12,AND(Y674=13,O674&lt;&gt;0),25,AND(Y674=13,Q674&lt;&gt;0),21,AND(Y674=13,T674="ALTO"),20,AND(Y674=13,T674="BAJO"),17,AND(Y674=13,U674&lt;&gt;0),17,AND(Y674=14,O674&lt;&gt;0),25,AND(Y674=14,Q674&lt;&gt;0),24,AND(Y674=14,T674="ALTO"),23,AND(Y674=14,T674="BAJO"),21,AND(Y674=14,U674&lt;&gt;0),18,AND(Y674=15,O674&lt;&gt;0),25,AND(Y674=15,Q674&lt;&gt;0),24,AND(Y674=15,T674="ALTO"),22,AND(Y674=15,T674="BAJO"),19,AND(Y674=15,U674&lt;&gt;0),19,AND(Y674=16,O674&lt;&gt;0),25,AND(Y674=16,Q674&lt;&gt;0),23,AND(Y674=16,T674="ALTO"),23,AND(Y674=16,T674="BAJO"),23,AND(Y674=16,U674&lt;&gt;0),20,AND(Y674=17,O674&lt;&gt;0),25,AND(Y674=17,Q674&lt;&gt;0),24,AND(Y674=17,T674="ALTO"),23,AND(Y674=17,T674="BAJO"),21,AND(Y674=17,U674&lt;&gt;0),20,AND(Y674=18,O674&lt;&gt;0),25,AND(Y674=18,Q674&lt;&gt;0),24,AND(Y674=18,T674="ALTO"),23,AND(Y674=18,T674="BAJO"),22,AND(Y674=18,U674&lt;&gt;0),21,AND(Y674=19,O674&lt;&gt;0),25,AND(Y674=19,Q674&lt;&gt;0),25,AND(Y674=19,T674="ALTO"),24,AND(Y674=19,T674="BAJO"),22,AND(Y674=19,U674&lt;&gt;0),22,AND(Y674&lt;&gt;0,W674&lt;&gt;0),Y674,TRUE,"FALSO")</f>
        <v>17</v>
      </c>
      <c r="AB674" s="50"/>
      <c r="AC674" s="50"/>
      <c r="AD674" s="432"/>
      <c r="AE674" s="433"/>
      <c r="AF674" s="433"/>
      <c r="AN674" s="265"/>
      <c r="AP674" s="265"/>
      <c r="AR674" s="266"/>
      <c r="AT674" s="266"/>
      <c r="AV674" s="266"/>
    </row>
    <row r="675" spans="1:48" s="225" customFormat="1" ht="57" customHeight="1">
      <c r="A675" s="656"/>
      <c r="B675" s="549">
        <v>45</v>
      </c>
      <c r="C675" s="603" t="s">
        <v>929</v>
      </c>
      <c r="D675" s="271" t="s">
        <v>814</v>
      </c>
      <c r="E675" s="252" t="s">
        <v>865</v>
      </c>
      <c r="F675" s="185" t="s">
        <v>0</v>
      </c>
      <c r="G675" s="246" t="s">
        <v>51</v>
      </c>
      <c r="H675" s="247" t="s">
        <v>71</v>
      </c>
      <c r="I675" s="248" t="s">
        <v>72</v>
      </c>
      <c r="J675" s="248" t="str">
        <f>IF(OR(F675="SE",F675="SA"),VLOOKUP(I675,'Tabla de Peligros y Riesgo'!$C$2:$E$227,2,FALSE),VLOOKUP(I675,'LISTA DE ASPECTOS - IMPACTOS'!$D$3:$F$72,2,FALSE))</f>
        <v>Contagio</v>
      </c>
      <c r="K675" s="249" t="str">
        <f>IF(OR(F675="SE",F675="SA"),VLOOKUP(I675,'Tabla de Peligros y Riesgo'!$C$2:$E$227,3,FALSE),VLOOKUP(I675,'LISTA DE ASPECTOS - IMPACTOS'!$D$3:$F$72,3,FALSE))</f>
        <v xml:space="preserve">Infección/Muerte </v>
      </c>
      <c r="L675" s="250" t="s">
        <v>90</v>
      </c>
      <c r="M675" s="248">
        <v>2</v>
      </c>
      <c r="N675" s="251">
        <f t="shared" si="72"/>
        <v>5</v>
      </c>
      <c r="O675" s="248"/>
      <c r="P675" s="252"/>
      <c r="Q675" s="248"/>
      <c r="R675" s="252"/>
      <c r="S675" s="248" t="s">
        <v>1190</v>
      </c>
      <c r="T675" s="248" t="s">
        <v>53</v>
      </c>
      <c r="U675" s="253" t="s">
        <v>1191</v>
      </c>
      <c r="V675" s="254">
        <v>0.35</v>
      </c>
      <c r="W675" s="253" t="s">
        <v>1192</v>
      </c>
      <c r="X675" s="255">
        <v>0.15</v>
      </c>
      <c r="Y675" s="251">
        <f t="shared" si="73"/>
        <v>5</v>
      </c>
      <c r="Z675" s="256"/>
      <c r="AA675" s="251">
        <f t="array" ref="AA675">_xlfn.IFS(AND(Y675=1,O675&lt;&gt;0),25,AND(Y675=1,Q675&lt;&gt;0),21,AND(Y675=1,T675="ALTO"),16,AND(Y675=1,T675="BAJO"),11,AND(Y675=1,U675&lt;&gt;0),2,AND(Y675=2,O675&lt;&gt;0),25,AND(Y675=2,Q675&lt;&gt;0),21,AND(Y675=2,T675="ALTO"),16,AND(Y675=2,T675="BAJO"),11,AND(Y675=2,U675&lt;&gt;0),4,AND(Y675=3,O675&lt;&gt;0),25,AND(Y675=3,Q675&lt;&gt;0),21,AND(Y675=3,T675="ALTO"),16,AND(Y675=3,T675="BAJO"),12,AND(Y675=3,U675&lt;&gt;0),5,AND(Y675=4,O675&lt;&gt;0),25,AND(Y675=4,Q675&lt;&gt;0),13,AND(Y675=4,T675="ALTO"),16,AND(Y675=4,T675="BAJO"),14,AND(Y675=4,U675&lt;&gt;0),7,AND(Y675=5,O675&lt;&gt;0),25,AND(Y675=5,Q675&lt;&gt;0),21,AND(Y675=5,T675="ALTO"),16,AND(Y675=5,T675="BAJO"),12,AND(Y675=5,U675&lt;&gt;0),8,AND(Y675=6,O675&lt;&gt;0),25,AND(Y675=6,Q675&lt;&gt;0),21,AND(Y675=6,T675="ALTO"),20,AND(Y675=6,T675="BAJO"),17,AND(Y675=6,U675&lt;&gt;0),6,AND(Y675=7,O675&lt;&gt;0),25,AND(Y675=7,Q675&lt;&gt;0),23,AND(Y675=7,T675="ALTO"),16,AND(Y675=7,T675="BAJO"),11,AND(Y675=7,U675&lt;&gt;0),7,AND(Y675=8,O675&lt;&gt;0),25,AND(Y675=8,Q675&lt;&gt;0),21,AND(Y675=8,T675="ALTO"),16,AND(Y675=8,T675="BAJO"),12,AND(Y675=8,U675&lt;&gt;0),8,AND(Y675=9,O675&lt;&gt;0),25,AND(Y675=9,Q675&lt;&gt;0),21,AND(Y675=9,T675="ALTO"),20,AND(Y675=9,T675="BAJO"),17,AND(Y675=9,U675&lt;&gt;0),13,AND(Y675=10,O675&lt;&gt;0),25,AND(Y675=10,Q675&lt;&gt;0),22,AND(Y675=10,T675="ALTO"),21,AND(Y675=10,T675="BAJO"),18,AND(Y675=10,U675&lt;&gt;0),18,AND(Y675=11,O675&lt;&gt;0),25,AND(Y675=11,Q675&lt;&gt;0),23,AND(Y675=11,T675="ALTO"),20,AND(Y675=11,T675="BAJO"),16,AND(Y675=11,U675&lt;&gt;0),11,AND(Y675=12,O675&lt;&gt;0),25,AND(Y675=12,Q675&lt;&gt;0),23,AND(Y675=12,T675="ALTO"),20,AND(Y675=12,T675="BAJO"),16,AND(Y675=12,U675&lt;&gt;0),12,AND(Y675=13,O675&lt;&gt;0),25,AND(Y675=13,Q675&lt;&gt;0),21,AND(Y675=13,T675="ALTO"),20,AND(Y675=13,T675="BAJO"),17,AND(Y675=13,U675&lt;&gt;0),17,AND(Y675=14,O675&lt;&gt;0),25,AND(Y675=14,Q675&lt;&gt;0),24,AND(Y675=14,T675="ALTO"),23,AND(Y675=14,T675="BAJO"),21,AND(Y675=14,U675&lt;&gt;0),18,AND(Y675=15,O675&lt;&gt;0),25,AND(Y675=15,Q675&lt;&gt;0),24,AND(Y675=15,T675="ALTO"),22,AND(Y675=15,T675="BAJO"),19,AND(Y675=15,U675&lt;&gt;0),19,AND(Y675=16,O675&lt;&gt;0),25,AND(Y675=16,Q675&lt;&gt;0),23,AND(Y675=16,T675="ALTO"),23,AND(Y675=16,T675="BAJO"),23,AND(Y675=16,U675&lt;&gt;0),20,AND(Y675=17,O675&lt;&gt;0),25,AND(Y675=17,Q675&lt;&gt;0),24,AND(Y675=17,T675="ALTO"),23,AND(Y675=17,T675="BAJO"),21,AND(Y675=17,U675&lt;&gt;0),20,AND(Y675=18,O675&lt;&gt;0),25,AND(Y675=18,Q675&lt;&gt;0),24,AND(Y675=18,T675="ALTO"),23,AND(Y675=18,T675="BAJO"),22,AND(Y675=18,U675&lt;&gt;0),21,AND(Y675=19,O675&lt;&gt;0),25,AND(Y675=19,Q675&lt;&gt;0),25,AND(Y675=19,T675="ALTO"),24,AND(Y675=19,T675="BAJO"),22,AND(Y675=19,U675&lt;&gt;0),22,AND(Y675&lt;&gt;0,W675&lt;&gt;0),Y675,TRUE,"FALSO")</f>
        <v>16</v>
      </c>
      <c r="AB675" s="248"/>
      <c r="AC675" s="248"/>
      <c r="AD675" s="257"/>
      <c r="AE675" s="258"/>
      <c r="AF675" s="258"/>
      <c r="AG675" s="223"/>
      <c r="AH675" s="223"/>
      <c r="AI675" s="223"/>
      <c r="AJ675" s="223"/>
      <c r="AK675" s="223"/>
      <c r="AL675" s="223"/>
      <c r="AM675" s="223"/>
      <c r="AN675" s="259"/>
      <c r="AO675" s="223"/>
      <c r="AP675" s="259"/>
      <c r="AR675" s="260"/>
      <c r="AT675" s="260"/>
      <c r="AV675" s="260"/>
    </row>
    <row r="676" spans="1:48" ht="57" customHeight="1">
      <c r="A676" s="656"/>
      <c r="B676" s="550"/>
      <c r="C676" s="604"/>
      <c r="D676" s="269" t="s">
        <v>814</v>
      </c>
      <c r="E676" s="252" t="s">
        <v>865</v>
      </c>
      <c r="F676" s="185" t="s">
        <v>2</v>
      </c>
      <c r="G676" s="246" t="s">
        <v>58</v>
      </c>
      <c r="H676" s="247" t="s">
        <v>531</v>
      </c>
      <c r="I676" s="248" t="s">
        <v>543</v>
      </c>
      <c r="J676" s="248" t="str">
        <f>IF(OR(F676="SE",F676="SA"),VLOOKUP(I676,'Tabla de Peligros y Riesgo'!$C$2:$E$227,2,FALSE),VLOOKUP(I676,'LISTA DE ASPECTOS - IMPACTOS'!$D$3:$F$72,2,FALSE))</f>
        <v>Alteración de la calidad de suelo/agua</v>
      </c>
      <c r="K676" s="249" t="str">
        <f>IF(OR(F676="SE",F676="SA"),VLOOKUP(I676,'Tabla de Peligros y Riesgo'!$C$2:$E$227,3,FALSE),VLOOKUP(I676,'LISTA DE ASPECTOS - IMPACTOS'!$D$3:$F$72,3,FALSE))</f>
        <v>Potencial afectación a la calidad ambiental del suelo, agua, aire, flora y fauna</v>
      </c>
      <c r="L676" s="250" t="s">
        <v>65</v>
      </c>
      <c r="M676" s="248">
        <v>2</v>
      </c>
      <c r="N676" s="251">
        <f t="shared" si="72"/>
        <v>12</v>
      </c>
      <c r="O676" s="248"/>
      <c r="P676" s="252"/>
      <c r="Q676" s="248"/>
      <c r="R676" s="252"/>
      <c r="S676" s="248" t="s">
        <v>1193</v>
      </c>
      <c r="T676" s="248" t="s">
        <v>59</v>
      </c>
      <c r="U676" s="262" t="s">
        <v>1194</v>
      </c>
      <c r="V676" s="252"/>
      <c r="W676" s="253"/>
      <c r="X676" s="255"/>
      <c r="Y676" s="251">
        <f t="shared" si="73"/>
        <v>12</v>
      </c>
      <c r="Z676" s="256">
        <f>IF(N676&gt;=16,MAX(O676:T676),IF(N676&lt;16,MAX(O676:X676)))</f>
        <v>0</v>
      </c>
      <c r="AA676" s="251">
        <f t="array" ref="AA676">_xlfn.IFS(AND(Y676=1,O676&lt;&gt;0),25,AND(Y676=1,Q676&lt;&gt;0),21,AND(Y676=1,T676="ALTO"),16,AND(Y676=1,T676="BAJO"),11,AND(Y676=1,U676&lt;&gt;0),2,AND(Y676=2,O676&lt;&gt;0),25,AND(Y676=2,Q676&lt;&gt;0),21,AND(Y676=2,T676="ALTO"),16,AND(Y676=2,T676="BAJO"),11,AND(Y676=2,U676&lt;&gt;0),4,AND(Y676=3,O676&lt;&gt;0),25,AND(Y676=3,Q676&lt;&gt;0),21,AND(Y676=3,T676="ALTO"),16,AND(Y676=3,T676="BAJO"),12,AND(Y676=3,U676&lt;&gt;0),5,AND(Y676=4,O676&lt;&gt;0),25,AND(Y676=4,Q676&lt;&gt;0),13,AND(Y676=4,T676="ALTO"),16,AND(Y676=4,T676="BAJO"),14,AND(Y676=4,U676&lt;&gt;0),7,AND(Y676=5,O676&lt;&gt;0),25,AND(Y676=5,Q676&lt;&gt;0),21,AND(Y676=5,T676="ALTO"),16,AND(Y676=5,T676="BAJO"),12,AND(Y676=5,U676&lt;&gt;0),8,AND(Y676=6,O676&lt;&gt;0),25,AND(Y676=6,Q676&lt;&gt;0),21,AND(Y676=6,T676="ALTO"),20,AND(Y676=6,T676="BAJO"),17,AND(Y676=6,U676&lt;&gt;0),6,AND(Y676=7,O676&lt;&gt;0),25,AND(Y676=7,Q676&lt;&gt;0),23,AND(Y676=7,T676="ALTO"),16,AND(Y676=7,T676="BAJO"),11,AND(Y676=7,U676&lt;&gt;0),7,AND(Y676=8,O676&lt;&gt;0),25,AND(Y676=8,Q676&lt;&gt;0),21,AND(Y676=8,T676="ALTO"),16,AND(Y676=8,T676="BAJO"),12,AND(Y676=8,U676&lt;&gt;0),8,AND(Y676=9,O676&lt;&gt;0),25,AND(Y676=9,Q676&lt;&gt;0),21,AND(Y676=9,T676="ALTO"),20,AND(Y676=9,T676="BAJO"),17,AND(Y676=9,U676&lt;&gt;0),13,AND(Y676=10,O676&lt;&gt;0),25,AND(Y676=10,Q676&lt;&gt;0),22,AND(Y676=10,T676="ALTO"),21,AND(Y676=10,T676="BAJO"),18,AND(Y676=10,U676&lt;&gt;0),18,AND(Y676=11,O676&lt;&gt;0),25,AND(Y676=11,Q676&lt;&gt;0),23,AND(Y676=11,T676="ALTO"),20,AND(Y676=11,T676="BAJO"),16,AND(Y676=11,U676&lt;&gt;0),11,AND(Y676=12,O676&lt;&gt;0),25,AND(Y676=12,Q676&lt;&gt;0),23,AND(Y676=12,T676="ALTO"),20,AND(Y676=12,T676="BAJO"),16,AND(Y676=12,U676&lt;&gt;0),12,AND(Y676=13,O676&lt;&gt;0),25,AND(Y676=13,Q676&lt;&gt;0),21,AND(Y676=13,T676="ALTO"),20,AND(Y676=13,T676="BAJO"),17,AND(Y676=13,U676&lt;&gt;0),17,AND(Y676=14,O676&lt;&gt;0),25,AND(Y676=14,Q676&lt;&gt;0),24,AND(Y676=14,T676="ALTO"),23,AND(Y676=14,T676="BAJO"),21,AND(Y676=14,U676&lt;&gt;0),18,AND(Y676=15,O676&lt;&gt;0),25,AND(Y676=15,Q676&lt;&gt;0),24,AND(Y676=15,T676="ALTO"),22,AND(Y676=15,T676="BAJO"),19,AND(Y676=15,U676&lt;&gt;0),19,AND(Y676=16,O676&lt;&gt;0),25,AND(Y676=16,Q676&lt;&gt;0),23,AND(Y676=16,T676="ALTO"),23,AND(Y676=16,T676="BAJO"),23,AND(Y676=16,U676&lt;&gt;0),20,AND(Y676=17,O676&lt;&gt;0),25,AND(Y676=17,Q676&lt;&gt;0),24,AND(Y676=17,T676="ALTO"),23,AND(Y676=17,T676="BAJO"),21,AND(Y676=17,U676&lt;&gt;0),20,AND(Y676=18,O676&lt;&gt;0),25,AND(Y676=18,Q676&lt;&gt;0),24,AND(Y676=18,T676="ALTO"),23,AND(Y676=18,T676="BAJO"),22,AND(Y676=18,U676&lt;&gt;0),21,AND(Y676=19,O676&lt;&gt;0),25,AND(Y676=19,Q676&lt;&gt;0),25,AND(Y676=19,T676="ALTO"),24,AND(Y676=19,T676="BAJO"),22,AND(Y676=19,U676&lt;&gt;0),22,AND(Y676&lt;&gt;0,W676&lt;&gt;0),Y676,TRUE,"FALSO")</f>
        <v>16</v>
      </c>
      <c r="AB676" s="50"/>
      <c r="AC676" s="50"/>
      <c r="AD676" s="432"/>
      <c r="AE676" s="433"/>
      <c r="AF676" s="433"/>
      <c r="AN676" s="265"/>
      <c r="AP676" s="265"/>
      <c r="AR676" s="266"/>
      <c r="AT676" s="266"/>
      <c r="AV676" s="266"/>
    </row>
    <row r="677" spans="1:48" ht="71.25" customHeight="1">
      <c r="A677" s="656"/>
      <c r="B677" s="550"/>
      <c r="C677" s="604"/>
      <c r="D677" s="270" t="s">
        <v>814</v>
      </c>
      <c r="E677" s="252" t="s">
        <v>865</v>
      </c>
      <c r="F677" s="185" t="s">
        <v>2</v>
      </c>
      <c r="G677" s="246" t="s">
        <v>52</v>
      </c>
      <c r="H677" s="247" t="s">
        <v>74</v>
      </c>
      <c r="I677" s="248" t="s">
        <v>75</v>
      </c>
      <c r="J677" s="248" t="str">
        <f>IF(OR(F677="SE",F677="SA"),VLOOKUP(I677,'Tabla de Peligros y Riesgo'!$C$2:$E$227,2,FALSE),VLOOKUP(I677,'LISTA DE ASPECTOS - IMPACTOS'!$D$3:$F$72,2,FALSE))</f>
        <v>Alteración de la calidad de suelo/agua</v>
      </c>
      <c r="K677" s="249" t="str">
        <f>IF(OR(F677="SE",F677="SA"),VLOOKUP(I677,'Tabla de Peligros y Riesgo'!$C$2:$E$227,3,FALSE),VLOOKUP(I677,'LISTA DE ASPECTOS - IMPACTOS'!$D$3:$F$72,3,FALSE))</f>
        <v>Potencial afectación a la calidad ambiental del suelo, agua, aire, flora y fauna</v>
      </c>
      <c r="L677" s="250" t="s">
        <v>65</v>
      </c>
      <c r="M677" s="248">
        <v>2</v>
      </c>
      <c r="N677" s="251">
        <f t="shared" si="72"/>
        <v>12</v>
      </c>
      <c r="O677" s="248"/>
      <c r="P677" s="252"/>
      <c r="Q677" s="248"/>
      <c r="R677" s="252"/>
      <c r="S677" s="248" t="s">
        <v>1249</v>
      </c>
      <c r="T677" s="248" t="s">
        <v>53</v>
      </c>
      <c r="U677" s="262" t="s">
        <v>1250</v>
      </c>
      <c r="V677" s="252"/>
      <c r="W677" s="253"/>
      <c r="X677" s="255"/>
      <c r="Y677" s="251">
        <f t="shared" si="73"/>
        <v>12</v>
      </c>
      <c r="Z677" s="256">
        <f>IF(N677&gt;=16,MAX(O677:T677),IF(N677&lt;16,MAX(O677:X677)))</f>
        <v>0</v>
      </c>
      <c r="AA677" s="251">
        <f t="array" ref="AA677">_xlfn.IFS(AND(Y677=1,O677&lt;&gt;0),25,AND(Y677=1,Q677&lt;&gt;0),21,AND(Y677=1,T677="ALTO"),16,AND(Y677=1,T677="BAJO"),11,AND(Y677=1,U677&lt;&gt;0),2,AND(Y677=2,O677&lt;&gt;0),25,AND(Y677=2,Q677&lt;&gt;0),21,AND(Y677=2,T677="ALTO"),16,AND(Y677=2,T677="BAJO"),11,AND(Y677=2,U677&lt;&gt;0),4,AND(Y677=3,O677&lt;&gt;0),25,AND(Y677=3,Q677&lt;&gt;0),21,AND(Y677=3,T677="ALTO"),16,AND(Y677=3,T677="BAJO"),12,AND(Y677=3,U677&lt;&gt;0),5,AND(Y677=4,O677&lt;&gt;0),25,AND(Y677=4,Q677&lt;&gt;0),13,AND(Y677=4,T677="ALTO"),16,AND(Y677=4,T677="BAJO"),14,AND(Y677=4,U677&lt;&gt;0),7,AND(Y677=5,O677&lt;&gt;0),25,AND(Y677=5,Q677&lt;&gt;0),21,AND(Y677=5,T677="ALTO"),16,AND(Y677=5,T677="BAJO"),12,AND(Y677=5,U677&lt;&gt;0),8,AND(Y677=6,O677&lt;&gt;0),25,AND(Y677=6,Q677&lt;&gt;0),21,AND(Y677=6,T677="ALTO"),20,AND(Y677=6,T677="BAJO"),17,AND(Y677=6,U677&lt;&gt;0),6,AND(Y677=7,O677&lt;&gt;0),25,AND(Y677=7,Q677&lt;&gt;0),23,AND(Y677=7,T677="ALTO"),16,AND(Y677=7,T677="BAJO"),11,AND(Y677=7,U677&lt;&gt;0),7,AND(Y677=8,O677&lt;&gt;0),25,AND(Y677=8,Q677&lt;&gt;0),21,AND(Y677=8,T677="ALTO"),16,AND(Y677=8,T677="BAJO"),12,AND(Y677=8,U677&lt;&gt;0),8,AND(Y677=9,O677&lt;&gt;0),25,AND(Y677=9,Q677&lt;&gt;0),21,AND(Y677=9,T677="ALTO"),20,AND(Y677=9,T677="BAJO"),17,AND(Y677=9,U677&lt;&gt;0),13,AND(Y677=10,O677&lt;&gt;0),25,AND(Y677=10,Q677&lt;&gt;0),22,AND(Y677=10,T677="ALTO"),21,AND(Y677=10,T677="BAJO"),18,AND(Y677=10,U677&lt;&gt;0),18,AND(Y677=11,O677&lt;&gt;0),25,AND(Y677=11,Q677&lt;&gt;0),23,AND(Y677=11,T677="ALTO"),20,AND(Y677=11,T677="BAJO"),16,AND(Y677=11,U677&lt;&gt;0),11,AND(Y677=12,O677&lt;&gt;0),25,AND(Y677=12,Q677&lt;&gt;0),23,AND(Y677=12,T677="ALTO"),20,AND(Y677=12,T677="BAJO"),16,AND(Y677=12,U677&lt;&gt;0),12,AND(Y677=13,O677&lt;&gt;0),25,AND(Y677=13,Q677&lt;&gt;0),21,AND(Y677=13,T677="ALTO"),20,AND(Y677=13,T677="BAJO"),17,AND(Y677=13,U677&lt;&gt;0),17,AND(Y677=14,O677&lt;&gt;0),25,AND(Y677=14,Q677&lt;&gt;0),24,AND(Y677=14,T677="ALTO"),23,AND(Y677=14,T677="BAJO"),21,AND(Y677=14,U677&lt;&gt;0),18,AND(Y677=15,O677&lt;&gt;0),25,AND(Y677=15,Q677&lt;&gt;0),24,AND(Y677=15,T677="ALTO"),22,AND(Y677=15,T677="BAJO"),19,AND(Y677=15,U677&lt;&gt;0),19,AND(Y677=16,O677&lt;&gt;0),25,AND(Y677=16,Q677&lt;&gt;0),23,AND(Y677=16,T677="ALTO"),23,AND(Y677=16,T677="BAJO"),23,AND(Y677=16,U677&lt;&gt;0),20,AND(Y677=17,O677&lt;&gt;0),25,AND(Y677=17,Q677&lt;&gt;0),24,AND(Y677=17,T677="ALTO"),23,AND(Y677=17,T677="BAJO"),21,AND(Y677=17,U677&lt;&gt;0),20,AND(Y677=18,O677&lt;&gt;0),25,AND(Y677=18,Q677&lt;&gt;0),24,AND(Y677=18,T677="ALTO"),23,AND(Y677=18,T677="BAJO"),22,AND(Y677=18,U677&lt;&gt;0),21,AND(Y677=19,O677&lt;&gt;0),25,AND(Y677=19,Q677&lt;&gt;0),25,AND(Y677=19,T677="ALTO"),24,AND(Y677=19,T677="BAJO"),22,AND(Y677=19,U677&lt;&gt;0),22,AND(Y677&lt;&gt;0,W677&lt;&gt;0),Y677,TRUE,"FALSO")</f>
        <v>20</v>
      </c>
      <c r="AB677" s="50"/>
      <c r="AC677" s="50"/>
      <c r="AD677" s="432"/>
      <c r="AE677" s="433"/>
      <c r="AF677" s="433"/>
      <c r="AN677" s="265"/>
      <c r="AP677" s="265"/>
      <c r="AR677" s="266"/>
      <c r="AT677" s="266"/>
      <c r="AV677" s="266"/>
    </row>
    <row r="678" spans="1:48" s="225" customFormat="1" ht="57" customHeight="1">
      <c r="A678" s="656"/>
      <c r="B678" s="550"/>
      <c r="C678" s="604"/>
      <c r="D678" s="252" t="s">
        <v>866</v>
      </c>
      <c r="E678" s="272" t="s">
        <v>865</v>
      </c>
      <c r="F678" s="185" t="s">
        <v>0</v>
      </c>
      <c r="G678" s="246" t="s">
        <v>51</v>
      </c>
      <c r="H678" s="247" t="s">
        <v>63</v>
      </c>
      <c r="I678" s="248" t="s">
        <v>64</v>
      </c>
      <c r="J678" s="248" t="str">
        <f>IF(OR(F678="SE",F678="SA"),VLOOKUP(I678,'Tabla de Peligros y Riesgo'!$C$2:$E$227,2,FALSE),VLOOKUP(I678,'LISTA DE ASPECTOS - IMPACTOS'!$D$3:$F$72,2,FALSE))</f>
        <v>Riesgo Psicosocial</v>
      </c>
      <c r="K678" s="249" t="str">
        <f>IF(OR(F678="SE",F678="SA"),VLOOKUP(I678,'Tabla de Peligros y Riesgo'!$C$2:$E$227,3,FALSE),VLOOKUP(I678,'LISTA DE ASPECTOS - IMPACTOS'!$D$3:$F$72,3,FALSE))</f>
        <v>Estrés / Depresión</v>
      </c>
      <c r="L678" s="250" t="s">
        <v>56</v>
      </c>
      <c r="M678" s="248">
        <v>3</v>
      </c>
      <c r="N678" s="251">
        <f t="shared" si="72"/>
        <v>13</v>
      </c>
      <c r="O678" s="248"/>
      <c r="P678" s="252"/>
      <c r="Q678" s="248"/>
      <c r="R678" s="252"/>
      <c r="S678" s="248"/>
      <c r="T678" s="248"/>
      <c r="U678" s="253" t="s">
        <v>1259</v>
      </c>
      <c r="V678" s="254"/>
      <c r="W678" s="253" t="s">
        <v>1196</v>
      </c>
      <c r="X678" s="255"/>
      <c r="Y678" s="251">
        <f t="shared" si="73"/>
        <v>13</v>
      </c>
      <c r="Z678" s="256">
        <f>IF(N678&gt;=16,MAX(O678:T678),IF(N678&lt;16,MAX(O678:X678)))</f>
        <v>0</v>
      </c>
      <c r="AA678" s="251">
        <f t="array" ref="AA678">_xlfn.IFS(AND(Y678=1,O678&lt;&gt;0),25,AND(Y678=1,Q678&lt;&gt;0),21,AND(Y678=1,T678="ALTO"),16,AND(Y678=1,T678="BAJO"),11,AND(Y678=1,U678&lt;&gt;0),2,AND(Y678=2,O678&lt;&gt;0),25,AND(Y678=2,Q678&lt;&gt;0),21,AND(Y678=2,T678="ALTO"),16,AND(Y678=2,T678="BAJO"),11,AND(Y678=2,U678&lt;&gt;0),4,AND(Y678=3,O678&lt;&gt;0),25,AND(Y678=3,Q678&lt;&gt;0),21,AND(Y678=3,T678="ALTO"),16,AND(Y678=3,T678="BAJO"),12,AND(Y678=3,U678&lt;&gt;0),5,AND(Y678=4,O678&lt;&gt;0),25,AND(Y678=4,Q678&lt;&gt;0),13,AND(Y678=4,T678="ALTO"),16,AND(Y678=4,T678="BAJO"),14,AND(Y678=4,U678&lt;&gt;0),7,AND(Y678=5,O678&lt;&gt;0),25,AND(Y678=5,Q678&lt;&gt;0),21,AND(Y678=5,T678="ALTO"),16,AND(Y678=5,T678="BAJO"),12,AND(Y678=5,U678&lt;&gt;0),8,AND(Y678=6,O678&lt;&gt;0),25,AND(Y678=6,Q678&lt;&gt;0),21,AND(Y678=6,T678="ALTO"),20,AND(Y678=6,T678="BAJO"),17,AND(Y678=6,U678&lt;&gt;0),6,AND(Y678=7,O678&lt;&gt;0),25,AND(Y678=7,Q678&lt;&gt;0),23,AND(Y678=7,T678="ALTO"),16,AND(Y678=7,T678="BAJO"),11,AND(Y678=7,U678&lt;&gt;0),7,AND(Y678=8,O678&lt;&gt;0),25,AND(Y678=8,Q678&lt;&gt;0),21,AND(Y678=8,T678="ALTO"),16,AND(Y678=8,T678="BAJO"),12,AND(Y678=8,U678&lt;&gt;0),8,AND(Y678=9,O678&lt;&gt;0),25,AND(Y678=9,Q678&lt;&gt;0),21,AND(Y678=9,T678="ALTO"),20,AND(Y678=9,T678="BAJO"),17,AND(Y678=9,U678&lt;&gt;0),13,AND(Y678=10,O678&lt;&gt;0),25,AND(Y678=10,Q678&lt;&gt;0),22,AND(Y678=10,T678="ALTO"),21,AND(Y678=10,T678="BAJO"),18,AND(Y678=10,U678&lt;&gt;0),18,AND(Y678=11,O678&lt;&gt;0),25,AND(Y678=11,Q678&lt;&gt;0),23,AND(Y678=11,T678="ALTO"),20,AND(Y678=11,T678="BAJO"),16,AND(Y678=11,U678&lt;&gt;0),11,AND(Y678=12,O678&lt;&gt;0),25,AND(Y678=12,Q678&lt;&gt;0),23,AND(Y678=12,T678="ALTO"),20,AND(Y678=12,T678="BAJO"),16,AND(Y678=12,U678&lt;&gt;0),12,AND(Y678=13,O678&lt;&gt;0),25,AND(Y678=13,Q678&lt;&gt;0),21,AND(Y678=13,T678="ALTO"),20,AND(Y678=13,T678="BAJO"),17,AND(Y678=13,U678&lt;&gt;0),17,AND(Y678=14,O678&lt;&gt;0),25,AND(Y678=14,Q678&lt;&gt;0),24,AND(Y678=14,T678="ALTO"),23,AND(Y678=14,T678="BAJO"),21,AND(Y678=14,U678&lt;&gt;0),18,AND(Y678=15,O678&lt;&gt;0),25,AND(Y678=15,Q678&lt;&gt;0),24,AND(Y678=15,T678="ALTO"),22,AND(Y678=15,T678="BAJO"),19,AND(Y678=15,U678&lt;&gt;0),19,AND(Y678=16,O678&lt;&gt;0),25,AND(Y678=16,Q678&lt;&gt;0),23,AND(Y678=16,T678="ALTO"),23,AND(Y678=16,T678="BAJO"),23,AND(Y678=16,U678&lt;&gt;0),20,AND(Y678=17,O678&lt;&gt;0),25,AND(Y678=17,Q678&lt;&gt;0),24,AND(Y678=17,T678="ALTO"),23,AND(Y678=17,T678="BAJO"),21,AND(Y678=17,U678&lt;&gt;0),20,AND(Y678=18,O678&lt;&gt;0),25,AND(Y678=18,Q678&lt;&gt;0),24,AND(Y678=18,T678="ALTO"),23,AND(Y678=18,T678="BAJO"),22,AND(Y678=18,U678&lt;&gt;0),21,AND(Y678=19,O678&lt;&gt;0),25,AND(Y678=19,Q678&lt;&gt;0),25,AND(Y678=19,T678="ALTO"),24,AND(Y678=19,T678="BAJO"),22,AND(Y678=19,U678&lt;&gt;0),22,AND(Y678&lt;&gt;0,W678&lt;&gt;0),Y678,TRUE,"FALSO")</f>
        <v>17</v>
      </c>
      <c r="AB678" s="248"/>
      <c r="AC678" s="248"/>
      <c r="AD678" s="257"/>
      <c r="AE678" s="258"/>
      <c r="AF678" s="258"/>
      <c r="AG678" s="223"/>
      <c r="AH678" s="223"/>
      <c r="AI678" s="223"/>
      <c r="AJ678" s="223"/>
      <c r="AK678" s="223"/>
      <c r="AL678" s="223"/>
      <c r="AM678" s="223"/>
      <c r="AN678" s="259"/>
      <c r="AO678" s="223"/>
      <c r="AP678" s="259"/>
      <c r="AR678" s="260"/>
      <c r="AT678" s="260"/>
      <c r="AV678" s="260"/>
    </row>
    <row r="679" spans="1:48" s="225" customFormat="1" ht="57" customHeight="1">
      <c r="A679" s="656"/>
      <c r="B679" s="550"/>
      <c r="C679" s="604"/>
      <c r="D679" s="252" t="s">
        <v>866</v>
      </c>
      <c r="E679" s="272" t="s">
        <v>865</v>
      </c>
      <c r="F679" s="185" t="s">
        <v>1</v>
      </c>
      <c r="G679" s="246" t="s">
        <v>51</v>
      </c>
      <c r="H679" s="247" t="s">
        <v>54</v>
      </c>
      <c r="I679" s="248" t="s">
        <v>142</v>
      </c>
      <c r="J679" s="248" t="str">
        <f>IF(OR(F679="SE",F679="SA"),VLOOKUP(I679,'Tabla de Peligros y Riesgo'!$C$2:$E$227,2,FALSE),VLOOKUP(I679,'LISTA DE ASPECTOS - IMPACTOS'!$D$3:$F$72,2,FALSE))</f>
        <v>Colisión/atropello</v>
      </c>
      <c r="K679" s="249" t="str">
        <f>IF(OR(F679="SE",F679="SA"),VLOOKUP(I679,'Tabla de Peligros y Riesgo'!$C$2:$E$227,3,FALSE),VLOOKUP(I679,'LISTA DE ASPECTOS - IMPACTOS'!$D$3:$F$72,3,FALSE))</f>
        <v>Contusión/Fractura/Muerte</v>
      </c>
      <c r="L679" s="250" t="s">
        <v>56</v>
      </c>
      <c r="M679" s="248">
        <v>3</v>
      </c>
      <c r="N679" s="251">
        <f t="shared" si="72"/>
        <v>13</v>
      </c>
      <c r="O679" s="248"/>
      <c r="P679" s="252"/>
      <c r="Q679" s="248"/>
      <c r="R679" s="252"/>
      <c r="S679" s="248"/>
      <c r="T679" s="248"/>
      <c r="U679" s="253" t="s">
        <v>1361</v>
      </c>
      <c r="V679" s="254">
        <v>0.35</v>
      </c>
      <c r="W679" s="253" t="s">
        <v>1196</v>
      </c>
      <c r="X679" s="255"/>
      <c r="Y679" s="251">
        <f t="shared" si="73"/>
        <v>13</v>
      </c>
      <c r="Z679" s="256"/>
      <c r="AA679" s="251">
        <f t="array" ref="AA679">_xlfn.IFS(AND(Y679=1,O679&lt;&gt;0),25,AND(Y679=1,Q679&lt;&gt;0),21,AND(Y679=1,T679="ALTO"),16,AND(Y679=1,T679="BAJO"),11,AND(Y679=1,U679&lt;&gt;0),2,AND(Y679=2,O679&lt;&gt;0),25,AND(Y679=2,Q679&lt;&gt;0),21,AND(Y679=2,T679="ALTO"),16,AND(Y679=2,T679="BAJO"),11,AND(Y679=2,U679&lt;&gt;0),4,AND(Y679=3,O679&lt;&gt;0),25,AND(Y679=3,Q679&lt;&gt;0),21,AND(Y679=3,T679="ALTO"),16,AND(Y679=3,T679="BAJO"),12,AND(Y679=3,U679&lt;&gt;0),5,AND(Y679=4,O679&lt;&gt;0),25,AND(Y679=4,Q679&lt;&gt;0),13,AND(Y679=4,T679="ALTO"),16,AND(Y679=4,T679="BAJO"),14,AND(Y679=4,U679&lt;&gt;0),7,AND(Y679=5,O679&lt;&gt;0),25,AND(Y679=5,Q679&lt;&gt;0),21,AND(Y679=5,T679="ALTO"),16,AND(Y679=5,T679="BAJO"),12,AND(Y679=5,U679&lt;&gt;0),8,AND(Y679=6,O679&lt;&gt;0),25,AND(Y679=6,Q679&lt;&gt;0),21,AND(Y679=6,T679="ALTO"),20,AND(Y679=6,T679="BAJO"),17,AND(Y679=6,U679&lt;&gt;0),6,AND(Y679=7,O679&lt;&gt;0),25,AND(Y679=7,Q679&lt;&gt;0),23,AND(Y679=7,T679="ALTO"),16,AND(Y679=7,T679="BAJO"),11,AND(Y679=7,U679&lt;&gt;0),7,AND(Y679=8,O679&lt;&gt;0),25,AND(Y679=8,Q679&lt;&gt;0),21,AND(Y679=8,T679="ALTO"),16,AND(Y679=8,T679="BAJO"),12,AND(Y679=8,U679&lt;&gt;0),8,AND(Y679=9,O679&lt;&gt;0),25,AND(Y679=9,Q679&lt;&gt;0),21,AND(Y679=9,T679="ALTO"),20,AND(Y679=9,T679="BAJO"),17,AND(Y679=9,U679&lt;&gt;0),13,AND(Y679=10,O679&lt;&gt;0),25,AND(Y679=10,Q679&lt;&gt;0),22,AND(Y679=10,T679="ALTO"),21,AND(Y679=10,T679="BAJO"),18,AND(Y679=10,U679&lt;&gt;0),18,AND(Y679=11,O679&lt;&gt;0),25,AND(Y679=11,Q679&lt;&gt;0),23,AND(Y679=11,T679="ALTO"),20,AND(Y679=11,T679="BAJO"),16,AND(Y679=11,U679&lt;&gt;0),11,AND(Y679=12,O679&lt;&gt;0),25,AND(Y679=12,Q679&lt;&gt;0),23,AND(Y679=12,T679="ALTO"),20,AND(Y679=12,T679="BAJO"),16,AND(Y679=12,U679&lt;&gt;0),12,AND(Y679=13,O679&lt;&gt;0),25,AND(Y679=13,Q679&lt;&gt;0),21,AND(Y679=13,T679="ALTO"),20,AND(Y679=13,T679="BAJO"),17,AND(Y679=13,U679&lt;&gt;0),17,AND(Y679=14,O679&lt;&gt;0),25,AND(Y679=14,Q679&lt;&gt;0),24,AND(Y679=14,T679="ALTO"),23,AND(Y679=14,T679="BAJO"),21,AND(Y679=14,U679&lt;&gt;0),18,AND(Y679=15,O679&lt;&gt;0),25,AND(Y679=15,Q679&lt;&gt;0),24,AND(Y679=15,T679="ALTO"),22,AND(Y679=15,T679="BAJO"),19,AND(Y679=15,U679&lt;&gt;0),19,AND(Y679=16,O679&lt;&gt;0),25,AND(Y679=16,Q679&lt;&gt;0),23,AND(Y679=16,T679="ALTO"),23,AND(Y679=16,T679="BAJO"),23,AND(Y679=16,U679&lt;&gt;0),20,AND(Y679=17,O679&lt;&gt;0),25,AND(Y679=17,Q679&lt;&gt;0),24,AND(Y679=17,T679="ALTO"),23,AND(Y679=17,T679="BAJO"),21,AND(Y679=17,U679&lt;&gt;0),20,AND(Y679=18,O679&lt;&gt;0),25,AND(Y679=18,Q679&lt;&gt;0),24,AND(Y679=18,T679="ALTO"),23,AND(Y679=18,T679="BAJO"),22,AND(Y679=18,U679&lt;&gt;0),21,AND(Y679=19,O679&lt;&gt;0),25,AND(Y679=19,Q679&lt;&gt;0),25,AND(Y679=19,T679="ALTO"),24,AND(Y679=19,T679="BAJO"),22,AND(Y679=19,U679&lt;&gt;0),22,AND(Y679&lt;&gt;0,W679&lt;&gt;0),Y679,TRUE,"FALSO")</f>
        <v>17</v>
      </c>
      <c r="AB679" s="248"/>
      <c r="AC679" s="248"/>
      <c r="AD679" s="430"/>
      <c r="AE679" s="431"/>
      <c r="AF679" s="431"/>
      <c r="AG679" s="223"/>
      <c r="AH679" s="223"/>
      <c r="AI679" s="223"/>
      <c r="AJ679" s="223"/>
      <c r="AK679" s="223"/>
      <c r="AL679" s="223"/>
      <c r="AM679" s="223"/>
      <c r="AN679" s="259"/>
      <c r="AO679" s="223"/>
      <c r="AP679" s="259"/>
      <c r="AR679" s="260"/>
      <c r="AT679" s="260"/>
      <c r="AV679" s="260"/>
    </row>
    <row r="680" spans="1:48" s="225" customFormat="1" ht="57" customHeight="1">
      <c r="A680" s="656"/>
      <c r="B680" s="550"/>
      <c r="C680" s="604"/>
      <c r="D680" s="252" t="s">
        <v>866</v>
      </c>
      <c r="E680" s="272" t="s">
        <v>865</v>
      </c>
      <c r="F680" s="185" t="s">
        <v>1</v>
      </c>
      <c r="G680" s="246" t="s">
        <v>51</v>
      </c>
      <c r="H680" s="247" t="s">
        <v>111</v>
      </c>
      <c r="I680" s="248" t="s">
        <v>112</v>
      </c>
      <c r="J680" s="248" t="str">
        <f>IF(OR(F680="SE",F680="SA"),VLOOKUP(I680,'Tabla de Peligros y Riesgo'!$C$2:$E$227,2,FALSE),VLOOKUP(I680,'LISTA DE ASPECTOS - IMPACTOS'!$D$3:$F$72,2,FALSE))</f>
        <v xml:space="preserve">Electrocución </v>
      </c>
      <c r="K680" s="249" t="str">
        <f>IF(OR(F680="SE",F680="SA"),VLOOKUP(I680,'Tabla de Peligros y Riesgo'!$C$2:$E$227,3,FALSE),VLOOKUP(I680,'LISTA DE ASPECTOS - IMPACTOS'!$D$3:$F$72,3,FALSE))</f>
        <v xml:space="preserve">Muerte </v>
      </c>
      <c r="L680" s="250" t="s">
        <v>56</v>
      </c>
      <c r="M680" s="248">
        <v>3</v>
      </c>
      <c r="N680" s="251">
        <f t="shared" si="72"/>
        <v>13</v>
      </c>
      <c r="O680" s="248"/>
      <c r="P680" s="252"/>
      <c r="Q680" s="248"/>
      <c r="R680" s="252"/>
      <c r="S680" s="248" t="s">
        <v>1198</v>
      </c>
      <c r="T680" s="248" t="s">
        <v>53</v>
      </c>
      <c r="U680" s="253" t="s">
        <v>1225</v>
      </c>
      <c r="V680" s="254"/>
      <c r="W680" s="253" t="s">
        <v>1196</v>
      </c>
      <c r="X680" s="255">
        <v>0.2</v>
      </c>
      <c r="Y680" s="251">
        <f t="shared" si="73"/>
        <v>13</v>
      </c>
      <c r="Z680" s="256">
        <f>IF(N680&gt;=16,MAX(O680:T680),IF(N680&lt;16,MAX(O680:X680)))</f>
        <v>0.2</v>
      </c>
      <c r="AA680" s="251">
        <f t="array" ref="AA680">_xlfn.IFS(AND(Y680=1,O680&lt;&gt;0),25,AND(Y680=1,Q680&lt;&gt;0),21,AND(Y680=1,T680="ALTO"),16,AND(Y680=1,T680="BAJO"),11,AND(Y680=1,U680&lt;&gt;0),2,AND(Y680=2,O680&lt;&gt;0),25,AND(Y680=2,Q680&lt;&gt;0),21,AND(Y680=2,T680="ALTO"),16,AND(Y680=2,T680="BAJO"),11,AND(Y680=2,U680&lt;&gt;0),4,AND(Y680=3,O680&lt;&gt;0),25,AND(Y680=3,Q680&lt;&gt;0),21,AND(Y680=3,T680="ALTO"),16,AND(Y680=3,T680="BAJO"),12,AND(Y680=3,U680&lt;&gt;0),5,AND(Y680=4,O680&lt;&gt;0),25,AND(Y680=4,Q680&lt;&gt;0),13,AND(Y680=4,T680="ALTO"),16,AND(Y680=4,T680="BAJO"),14,AND(Y680=4,U680&lt;&gt;0),7,AND(Y680=5,O680&lt;&gt;0),25,AND(Y680=5,Q680&lt;&gt;0),21,AND(Y680=5,T680="ALTO"),16,AND(Y680=5,T680="BAJO"),12,AND(Y680=5,U680&lt;&gt;0),8,AND(Y680=6,O680&lt;&gt;0),25,AND(Y680=6,Q680&lt;&gt;0),21,AND(Y680=6,T680="ALTO"),20,AND(Y680=6,T680="BAJO"),17,AND(Y680=6,U680&lt;&gt;0),6,AND(Y680=7,O680&lt;&gt;0),25,AND(Y680=7,Q680&lt;&gt;0),23,AND(Y680=7,T680="ALTO"),16,AND(Y680=7,T680="BAJO"),11,AND(Y680=7,U680&lt;&gt;0),7,AND(Y680=8,O680&lt;&gt;0),25,AND(Y680=8,Q680&lt;&gt;0),21,AND(Y680=8,T680="ALTO"),16,AND(Y680=8,T680="BAJO"),12,AND(Y680=8,U680&lt;&gt;0),8,AND(Y680=9,O680&lt;&gt;0),25,AND(Y680=9,Q680&lt;&gt;0),21,AND(Y680=9,T680="ALTO"),20,AND(Y680=9,T680="BAJO"),17,AND(Y680=9,U680&lt;&gt;0),13,AND(Y680=10,O680&lt;&gt;0),25,AND(Y680=10,Q680&lt;&gt;0),22,AND(Y680=10,T680="ALTO"),21,AND(Y680=10,T680="BAJO"),18,AND(Y680=10,U680&lt;&gt;0),18,AND(Y680=11,O680&lt;&gt;0),25,AND(Y680=11,Q680&lt;&gt;0),23,AND(Y680=11,T680="ALTO"),20,AND(Y680=11,T680="BAJO"),16,AND(Y680=11,U680&lt;&gt;0),11,AND(Y680=12,O680&lt;&gt;0),25,AND(Y680=12,Q680&lt;&gt;0),23,AND(Y680=12,T680="ALTO"),20,AND(Y680=12,T680="BAJO"),16,AND(Y680=12,U680&lt;&gt;0),12,AND(Y680=13,O680&lt;&gt;0),25,AND(Y680=13,Q680&lt;&gt;0),21,AND(Y680=13,T680="ALTO"),20,AND(Y680=13,T680="BAJO"),17,AND(Y680=13,U680&lt;&gt;0),17,AND(Y680=14,O680&lt;&gt;0),25,AND(Y680=14,Q680&lt;&gt;0),24,AND(Y680=14,T680="ALTO"),23,AND(Y680=14,T680="BAJO"),21,AND(Y680=14,U680&lt;&gt;0),18,AND(Y680=15,O680&lt;&gt;0),25,AND(Y680=15,Q680&lt;&gt;0),24,AND(Y680=15,T680="ALTO"),22,AND(Y680=15,T680="BAJO"),19,AND(Y680=15,U680&lt;&gt;0),19,AND(Y680=16,O680&lt;&gt;0),25,AND(Y680=16,Q680&lt;&gt;0),23,AND(Y680=16,T680="ALTO"),23,AND(Y680=16,T680="BAJO"),23,AND(Y680=16,U680&lt;&gt;0),20,AND(Y680=17,O680&lt;&gt;0),25,AND(Y680=17,Q680&lt;&gt;0),24,AND(Y680=17,T680="ALTO"),23,AND(Y680=17,T680="BAJO"),21,AND(Y680=17,U680&lt;&gt;0),20,AND(Y680=18,O680&lt;&gt;0),25,AND(Y680=18,Q680&lt;&gt;0),24,AND(Y680=18,T680="ALTO"),23,AND(Y680=18,T680="BAJO"),22,AND(Y680=18,U680&lt;&gt;0),21,AND(Y680=19,O680&lt;&gt;0),25,AND(Y680=19,Q680&lt;&gt;0),25,AND(Y680=19,T680="ALTO"),24,AND(Y680=19,T680="BAJO"),22,AND(Y680=19,U680&lt;&gt;0),22,AND(Y680&lt;&gt;0,W680&lt;&gt;0),Y680,TRUE,"FALSO")</f>
        <v>20</v>
      </c>
      <c r="AB680" s="248" t="s">
        <v>1200</v>
      </c>
      <c r="AC680" s="248" t="s">
        <v>1201</v>
      </c>
      <c r="AD680" s="257"/>
      <c r="AE680" s="258"/>
      <c r="AF680" s="258"/>
      <c r="AG680" s="223"/>
      <c r="AH680" s="223"/>
      <c r="AI680" s="223"/>
      <c r="AJ680" s="223"/>
      <c r="AK680" s="223"/>
      <c r="AL680" s="223"/>
      <c r="AM680" s="223"/>
      <c r="AN680" s="259"/>
      <c r="AO680" s="223"/>
      <c r="AP680" s="259"/>
      <c r="AR680" s="260"/>
      <c r="AT680" s="260"/>
      <c r="AV680" s="260"/>
    </row>
    <row r="681" spans="1:48" s="225" customFormat="1" ht="57" customHeight="1">
      <c r="A681" s="656"/>
      <c r="B681" s="550"/>
      <c r="C681" s="604"/>
      <c r="D681" s="252" t="s">
        <v>831</v>
      </c>
      <c r="E681" s="272" t="s">
        <v>865</v>
      </c>
      <c r="F681" s="185" t="s">
        <v>0</v>
      </c>
      <c r="G681" s="246" t="s">
        <v>51</v>
      </c>
      <c r="H681" s="247" t="s">
        <v>106</v>
      </c>
      <c r="I681" s="248" t="s">
        <v>152</v>
      </c>
      <c r="J681" s="248" t="str">
        <f>IF(OR(F681="SE",F681="SA"),VLOOKUP(I681,'Tabla de Peligros y Riesgo'!$C$2:$E$227,2,FALSE),VLOOKUP(I681,'LISTA DE ASPECTOS - IMPACTOS'!$D$3:$F$72,2,FALSE))</f>
        <v>Riesgos Disergonómico</v>
      </c>
      <c r="K681" s="249" t="str">
        <f>IF(OR(F681="SE",F681="SA"),VLOOKUP(I681,'Tabla de Peligros y Riesgo'!$C$2:$E$227,3,FALSE),VLOOKUP(I681,'LISTA DE ASPECTOS - IMPACTOS'!$D$3:$F$72,3,FALSE))</f>
        <v>Fatiga Muscular/ Dolor / Lesión</v>
      </c>
      <c r="L681" s="250" t="s">
        <v>56</v>
      </c>
      <c r="M681" s="248">
        <v>3</v>
      </c>
      <c r="N681" s="251">
        <f t="shared" si="72"/>
        <v>13</v>
      </c>
      <c r="O681" s="248"/>
      <c r="P681" s="252"/>
      <c r="Q681" s="248"/>
      <c r="R681" s="252"/>
      <c r="S681" s="248"/>
      <c r="T681" s="248"/>
      <c r="U681" s="253" t="s">
        <v>1359</v>
      </c>
      <c r="V681" s="254"/>
      <c r="W681" s="253" t="s">
        <v>1196</v>
      </c>
      <c r="X681" s="255"/>
      <c r="Y681" s="251">
        <f t="shared" si="73"/>
        <v>13</v>
      </c>
      <c r="Z681" s="256"/>
      <c r="AA681" s="251">
        <f t="array" ref="AA681">_xlfn.IFS(AND(Y681=1,O681&lt;&gt;0),25,AND(Y681=1,Q681&lt;&gt;0),21,AND(Y681=1,T681="ALTO"),16,AND(Y681=1,T681="BAJO"),11,AND(Y681=1,U681&lt;&gt;0),2,AND(Y681=2,O681&lt;&gt;0),25,AND(Y681=2,Q681&lt;&gt;0),21,AND(Y681=2,T681="ALTO"),16,AND(Y681=2,T681="BAJO"),11,AND(Y681=2,U681&lt;&gt;0),4,AND(Y681=3,O681&lt;&gt;0),25,AND(Y681=3,Q681&lt;&gt;0),21,AND(Y681=3,T681="ALTO"),16,AND(Y681=3,T681="BAJO"),12,AND(Y681=3,U681&lt;&gt;0),5,AND(Y681=4,O681&lt;&gt;0),25,AND(Y681=4,Q681&lt;&gt;0),13,AND(Y681=4,T681="ALTO"),16,AND(Y681=4,T681="BAJO"),14,AND(Y681=4,U681&lt;&gt;0),7,AND(Y681=5,O681&lt;&gt;0),25,AND(Y681=5,Q681&lt;&gt;0),21,AND(Y681=5,T681="ALTO"),16,AND(Y681=5,T681="BAJO"),12,AND(Y681=5,U681&lt;&gt;0),8,AND(Y681=6,O681&lt;&gt;0),25,AND(Y681=6,Q681&lt;&gt;0),21,AND(Y681=6,T681="ALTO"),20,AND(Y681=6,T681="BAJO"),17,AND(Y681=6,U681&lt;&gt;0),6,AND(Y681=7,O681&lt;&gt;0),25,AND(Y681=7,Q681&lt;&gt;0),23,AND(Y681=7,T681="ALTO"),16,AND(Y681=7,T681="BAJO"),11,AND(Y681=7,U681&lt;&gt;0),7,AND(Y681=8,O681&lt;&gt;0),25,AND(Y681=8,Q681&lt;&gt;0),21,AND(Y681=8,T681="ALTO"),16,AND(Y681=8,T681="BAJO"),12,AND(Y681=8,U681&lt;&gt;0),8,AND(Y681=9,O681&lt;&gt;0),25,AND(Y681=9,Q681&lt;&gt;0),21,AND(Y681=9,T681="ALTO"),20,AND(Y681=9,T681="BAJO"),17,AND(Y681=9,U681&lt;&gt;0),13,AND(Y681=10,O681&lt;&gt;0),25,AND(Y681=10,Q681&lt;&gt;0),22,AND(Y681=10,T681="ALTO"),21,AND(Y681=10,T681="BAJO"),18,AND(Y681=10,U681&lt;&gt;0),18,AND(Y681=11,O681&lt;&gt;0),25,AND(Y681=11,Q681&lt;&gt;0),23,AND(Y681=11,T681="ALTO"),20,AND(Y681=11,T681="BAJO"),16,AND(Y681=11,U681&lt;&gt;0),11,AND(Y681=12,O681&lt;&gt;0),25,AND(Y681=12,Q681&lt;&gt;0),23,AND(Y681=12,T681="ALTO"),20,AND(Y681=12,T681="BAJO"),16,AND(Y681=12,U681&lt;&gt;0),12,AND(Y681=13,O681&lt;&gt;0),25,AND(Y681=13,Q681&lt;&gt;0),21,AND(Y681=13,T681="ALTO"),20,AND(Y681=13,T681="BAJO"),17,AND(Y681=13,U681&lt;&gt;0),17,AND(Y681=14,O681&lt;&gt;0),25,AND(Y681=14,Q681&lt;&gt;0),24,AND(Y681=14,T681="ALTO"),23,AND(Y681=14,T681="BAJO"),21,AND(Y681=14,U681&lt;&gt;0),18,AND(Y681=15,O681&lt;&gt;0),25,AND(Y681=15,Q681&lt;&gt;0),24,AND(Y681=15,T681="ALTO"),22,AND(Y681=15,T681="BAJO"),19,AND(Y681=15,U681&lt;&gt;0),19,AND(Y681=16,O681&lt;&gt;0),25,AND(Y681=16,Q681&lt;&gt;0),23,AND(Y681=16,T681="ALTO"),23,AND(Y681=16,T681="BAJO"),23,AND(Y681=16,U681&lt;&gt;0),20,AND(Y681=17,O681&lt;&gt;0),25,AND(Y681=17,Q681&lt;&gt;0),24,AND(Y681=17,T681="ALTO"),23,AND(Y681=17,T681="BAJO"),21,AND(Y681=17,U681&lt;&gt;0),20,AND(Y681=18,O681&lt;&gt;0),25,AND(Y681=18,Q681&lt;&gt;0),24,AND(Y681=18,T681="ALTO"),23,AND(Y681=18,T681="BAJO"),22,AND(Y681=18,U681&lt;&gt;0),21,AND(Y681=19,O681&lt;&gt;0),25,AND(Y681=19,Q681&lt;&gt;0),25,AND(Y681=19,T681="ALTO"),24,AND(Y681=19,T681="BAJO"),22,AND(Y681=19,U681&lt;&gt;0),22,AND(Y681&lt;&gt;0,W681&lt;&gt;0),Y681,TRUE,"FALSO")</f>
        <v>17</v>
      </c>
      <c r="AB681" s="248"/>
      <c r="AC681" s="248"/>
      <c r="AD681" s="430"/>
      <c r="AE681" s="431"/>
      <c r="AF681" s="431"/>
      <c r="AG681" s="223"/>
      <c r="AH681" s="223"/>
      <c r="AI681" s="223"/>
      <c r="AJ681" s="223"/>
      <c r="AK681" s="223"/>
      <c r="AL681" s="223"/>
      <c r="AM681" s="223"/>
      <c r="AN681" s="259"/>
      <c r="AO681" s="223"/>
      <c r="AP681" s="259"/>
      <c r="AR681" s="260"/>
      <c r="AT681" s="260"/>
      <c r="AV681" s="260"/>
    </row>
    <row r="682" spans="1:48" s="225" customFormat="1" ht="57" customHeight="1">
      <c r="A682" s="656"/>
      <c r="B682" s="550"/>
      <c r="C682" s="604"/>
      <c r="D682" s="252" t="s">
        <v>831</v>
      </c>
      <c r="E682" s="272" t="s">
        <v>865</v>
      </c>
      <c r="F682" s="185" t="s">
        <v>1</v>
      </c>
      <c r="G682" s="246" t="s">
        <v>51</v>
      </c>
      <c r="H682" s="247" t="s">
        <v>66</v>
      </c>
      <c r="I682" s="248" t="s">
        <v>68</v>
      </c>
      <c r="J682" s="248" t="str">
        <f>IF(OR(F682="SE",F682="SA"),VLOOKUP(I682,'Tabla de Peligros y Riesgo'!$C$2:$E$227,2,FALSE),VLOOKUP(I682,'LISTA DE ASPECTOS - IMPACTOS'!$D$3:$F$72,2,FALSE))</f>
        <v>Caída al mismo nivel</v>
      </c>
      <c r="K682" s="249" t="str">
        <f>IF(OR(F682="SE",F682="SA"),VLOOKUP(I682,'Tabla de Peligros y Riesgo'!$C$2:$E$227,3,FALSE),VLOOKUP(I682,'LISTA DE ASPECTOS - IMPACTOS'!$D$3:$F$72,3,FALSE))</f>
        <v>Contusión/Fractura/Muerte</v>
      </c>
      <c r="L682" s="250" t="s">
        <v>56</v>
      </c>
      <c r="M682" s="248">
        <v>4</v>
      </c>
      <c r="N682" s="251">
        <f t="shared" si="72"/>
        <v>18</v>
      </c>
      <c r="O682" s="248"/>
      <c r="P682" s="252"/>
      <c r="Q682" s="248"/>
      <c r="R682" s="252"/>
      <c r="S682" s="248"/>
      <c r="T682" s="248"/>
      <c r="U682" s="248" t="s">
        <v>1253</v>
      </c>
      <c r="V682" s="254">
        <v>0.35</v>
      </c>
      <c r="W682" s="253" t="s">
        <v>1196</v>
      </c>
      <c r="X682" s="255">
        <v>0.15</v>
      </c>
      <c r="Y682" s="251">
        <f t="shared" si="73"/>
        <v>18</v>
      </c>
      <c r="Z682" s="256"/>
      <c r="AA682" s="251">
        <f t="array" ref="AA682">_xlfn.IFS(AND(Y682=1,O682&lt;&gt;0),25,AND(Y682=1,Q682&lt;&gt;0),21,AND(Y682=1,T682="ALTO"),16,AND(Y682=1,T682="BAJO"),11,AND(Y682=1,U682&lt;&gt;0),2,AND(Y682=2,O682&lt;&gt;0),25,AND(Y682=2,Q682&lt;&gt;0),21,AND(Y682=2,T682="ALTO"),16,AND(Y682=2,T682="BAJO"),11,AND(Y682=2,U682&lt;&gt;0),4,AND(Y682=3,O682&lt;&gt;0),25,AND(Y682=3,Q682&lt;&gt;0),21,AND(Y682=3,T682="ALTO"),16,AND(Y682=3,T682="BAJO"),12,AND(Y682=3,U682&lt;&gt;0),5,AND(Y682=4,O682&lt;&gt;0),25,AND(Y682=4,Q682&lt;&gt;0),13,AND(Y682=4,T682="ALTO"),16,AND(Y682=4,T682="BAJO"),14,AND(Y682=4,U682&lt;&gt;0),7,AND(Y682=5,O682&lt;&gt;0),25,AND(Y682=5,Q682&lt;&gt;0),21,AND(Y682=5,T682="ALTO"),16,AND(Y682=5,T682="BAJO"),12,AND(Y682=5,U682&lt;&gt;0),8,AND(Y682=6,O682&lt;&gt;0),25,AND(Y682=6,Q682&lt;&gt;0),21,AND(Y682=6,T682="ALTO"),20,AND(Y682=6,T682="BAJO"),17,AND(Y682=6,U682&lt;&gt;0),6,AND(Y682=7,O682&lt;&gt;0),25,AND(Y682=7,Q682&lt;&gt;0),23,AND(Y682=7,T682="ALTO"),16,AND(Y682=7,T682="BAJO"),11,AND(Y682=7,U682&lt;&gt;0),7,AND(Y682=8,O682&lt;&gt;0),25,AND(Y682=8,Q682&lt;&gt;0),21,AND(Y682=8,T682="ALTO"),16,AND(Y682=8,T682="BAJO"),12,AND(Y682=8,U682&lt;&gt;0),8,AND(Y682=9,O682&lt;&gt;0),25,AND(Y682=9,Q682&lt;&gt;0),21,AND(Y682=9,T682="ALTO"),20,AND(Y682=9,T682="BAJO"),17,AND(Y682=9,U682&lt;&gt;0),13,AND(Y682=10,O682&lt;&gt;0),25,AND(Y682=10,Q682&lt;&gt;0),22,AND(Y682=10,T682="ALTO"),21,AND(Y682=10,T682="BAJO"),18,AND(Y682=10,U682&lt;&gt;0),18,AND(Y682=11,O682&lt;&gt;0),25,AND(Y682=11,Q682&lt;&gt;0),23,AND(Y682=11,T682="ALTO"),20,AND(Y682=11,T682="BAJO"),16,AND(Y682=11,U682&lt;&gt;0),11,AND(Y682=12,O682&lt;&gt;0),25,AND(Y682=12,Q682&lt;&gt;0),23,AND(Y682=12,T682="ALTO"),20,AND(Y682=12,T682="BAJO"),16,AND(Y682=12,U682&lt;&gt;0),12,AND(Y682=13,O682&lt;&gt;0),25,AND(Y682=13,Q682&lt;&gt;0),21,AND(Y682=13,T682="ALTO"),20,AND(Y682=13,T682="BAJO"),17,AND(Y682=13,U682&lt;&gt;0),17,AND(Y682=14,O682&lt;&gt;0),25,AND(Y682=14,Q682&lt;&gt;0),24,AND(Y682=14,T682="ALTO"),23,AND(Y682=14,T682="BAJO"),21,AND(Y682=14,U682&lt;&gt;0),18,AND(Y682=15,O682&lt;&gt;0),25,AND(Y682=15,Q682&lt;&gt;0),24,AND(Y682=15,T682="ALTO"),22,AND(Y682=15,T682="BAJO"),19,AND(Y682=15,U682&lt;&gt;0),19,AND(Y682=16,O682&lt;&gt;0),25,AND(Y682=16,Q682&lt;&gt;0),23,AND(Y682=16,T682="ALTO"),23,AND(Y682=16,T682="BAJO"),23,AND(Y682=16,U682&lt;&gt;0),20,AND(Y682=17,O682&lt;&gt;0),25,AND(Y682=17,Q682&lt;&gt;0),24,AND(Y682=17,T682="ALTO"),23,AND(Y682=17,T682="BAJO"),21,AND(Y682=17,U682&lt;&gt;0),20,AND(Y682=18,O682&lt;&gt;0),25,AND(Y682=18,Q682&lt;&gt;0),24,AND(Y682=18,T682="ALTO"),23,AND(Y682=18,T682="BAJO"),22,AND(Y682=18,U682&lt;&gt;0),21,AND(Y682=19,O682&lt;&gt;0),25,AND(Y682=19,Q682&lt;&gt;0),25,AND(Y682=19,T682="ALTO"),24,AND(Y682=19,T682="BAJO"),22,AND(Y682=19,U682&lt;&gt;0),22,AND(Y682&lt;&gt;0,W682&lt;&gt;0),Y682,TRUE,"FALSO")</f>
        <v>21</v>
      </c>
      <c r="AB682" s="248"/>
      <c r="AC682" s="248"/>
      <c r="AD682" s="257"/>
      <c r="AE682" s="258"/>
      <c r="AF682" s="258"/>
      <c r="AG682" s="223"/>
      <c r="AH682" s="223"/>
      <c r="AI682" s="223"/>
      <c r="AJ682" s="223"/>
      <c r="AK682" s="223"/>
      <c r="AL682" s="223"/>
      <c r="AM682" s="223"/>
      <c r="AN682" s="259"/>
      <c r="AO682" s="223"/>
      <c r="AP682" s="259"/>
      <c r="AR682" s="260"/>
      <c r="AT682" s="260"/>
      <c r="AV682" s="260"/>
    </row>
    <row r="683" spans="1:48" s="225" customFormat="1" ht="71.25" customHeight="1">
      <c r="A683" s="656"/>
      <c r="B683" s="550"/>
      <c r="C683" s="604"/>
      <c r="D683" s="281" t="s">
        <v>831</v>
      </c>
      <c r="E683" s="272" t="s">
        <v>865</v>
      </c>
      <c r="F683" s="185" t="s">
        <v>2</v>
      </c>
      <c r="G683" s="246" t="s">
        <v>52</v>
      </c>
      <c r="H683" s="247" t="s">
        <v>131</v>
      </c>
      <c r="I683" s="248" t="s">
        <v>544</v>
      </c>
      <c r="J683" s="248" t="str">
        <f>IF(OR(F683="SE",F683="SA"),VLOOKUP(I683,'Tabla de Peligros y Riesgo'!$C$2:$E$227,2,FALSE),VLOOKUP(I683,'LISTA DE ASPECTOS - IMPACTOS'!$D$3:$F$72,2,FALSE))</f>
        <v>Alteración de la calidad de suelo/agua</v>
      </c>
      <c r="K683" s="249" t="str">
        <f>IF(OR(F683="SE",F683="SA"),VLOOKUP(I683,'Tabla de Peligros y Riesgo'!$C$2:$E$227,3,FALSE),VLOOKUP(I683,'LISTA DE ASPECTOS - IMPACTOS'!$D$3:$F$72,3,FALSE))</f>
        <v>Potencial incumplimiento de Estándares de Calidad Ambiental (ECA) para aire.
Potencial afectación a la vida y salud humana.</v>
      </c>
      <c r="L683" s="250" t="s">
        <v>56</v>
      </c>
      <c r="M683" s="248">
        <v>3</v>
      </c>
      <c r="N683" s="251">
        <f t="shared" si="72"/>
        <v>13</v>
      </c>
      <c r="O683" s="248"/>
      <c r="P683" s="252"/>
      <c r="Q683" s="248"/>
      <c r="R683" s="252"/>
      <c r="S683" s="248" t="s">
        <v>1318</v>
      </c>
      <c r="T683" s="248"/>
      <c r="U683" s="253" t="s">
        <v>1352</v>
      </c>
      <c r="V683" s="254">
        <v>0.35</v>
      </c>
      <c r="W683" s="253"/>
      <c r="X683" s="255">
        <v>0.15</v>
      </c>
      <c r="Y683" s="251">
        <f t="shared" si="73"/>
        <v>13</v>
      </c>
      <c r="Z683" s="256"/>
      <c r="AA683" s="251">
        <f t="array" ref="AA683">_xlfn.IFS(AND(Y683=1,O683&lt;&gt;0),25,AND(Y683=1,Q683&lt;&gt;0),21,AND(Y683=1,T683="ALTO"),16,AND(Y683=1,T683="BAJO"),11,AND(Y683=1,U683&lt;&gt;0),2,AND(Y683=2,O683&lt;&gt;0),25,AND(Y683=2,Q683&lt;&gt;0),21,AND(Y683=2,T683="ALTO"),16,AND(Y683=2,T683="BAJO"),11,AND(Y683=2,U683&lt;&gt;0),4,AND(Y683=3,O683&lt;&gt;0),25,AND(Y683=3,Q683&lt;&gt;0),21,AND(Y683=3,T683="ALTO"),16,AND(Y683=3,T683="BAJO"),12,AND(Y683=3,U683&lt;&gt;0),5,AND(Y683=4,O683&lt;&gt;0),25,AND(Y683=4,Q683&lt;&gt;0),13,AND(Y683=4,T683="ALTO"),16,AND(Y683=4,T683="BAJO"),14,AND(Y683=4,U683&lt;&gt;0),7,AND(Y683=5,O683&lt;&gt;0),25,AND(Y683=5,Q683&lt;&gt;0),21,AND(Y683=5,T683="ALTO"),16,AND(Y683=5,T683="BAJO"),12,AND(Y683=5,U683&lt;&gt;0),8,AND(Y683=6,O683&lt;&gt;0),25,AND(Y683=6,Q683&lt;&gt;0),21,AND(Y683=6,T683="ALTO"),20,AND(Y683=6,T683="BAJO"),17,AND(Y683=6,U683&lt;&gt;0),6,AND(Y683=7,O683&lt;&gt;0),25,AND(Y683=7,Q683&lt;&gt;0),23,AND(Y683=7,T683="ALTO"),16,AND(Y683=7,T683="BAJO"),11,AND(Y683=7,U683&lt;&gt;0),7,AND(Y683=8,O683&lt;&gt;0),25,AND(Y683=8,Q683&lt;&gt;0),21,AND(Y683=8,T683="ALTO"),16,AND(Y683=8,T683="BAJO"),12,AND(Y683=8,U683&lt;&gt;0),8,AND(Y683=9,O683&lt;&gt;0),25,AND(Y683=9,Q683&lt;&gt;0),21,AND(Y683=9,T683="ALTO"),20,AND(Y683=9,T683="BAJO"),17,AND(Y683=9,U683&lt;&gt;0),13,AND(Y683=10,O683&lt;&gt;0),25,AND(Y683=10,Q683&lt;&gt;0),22,AND(Y683=10,T683="ALTO"),21,AND(Y683=10,T683="BAJO"),18,AND(Y683=10,U683&lt;&gt;0),18,AND(Y683=11,O683&lt;&gt;0),25,AND(Y683=11,Q683&lt;&gt;0),23,AND(Y683=11,T683="ALTO"),20,AND(Y683=11,T683="BAJO"),16,AND(Y683=11,U683&lt;&gt;0),11,AND(Y683=12,O683&lt;&gt;0),25,AND(Y683=12,Q683&lt;&gt;0),23,AND(Y683=12,T683="ALTO"),20,AND(Y683=12,T683="BAJO"),16,AND(Y683=12,U683&lt;&gt;0),12,AND(Y683=13,O683&lt;&gt;0),25,AND(Y683=13,Q683&lt;&gt;0),21,AND(Y683=13,T683="ALTO"),20,AND(Y683=13,T683="BAJO"),17,AND(Y683=13,U683&lt;&gt;0),17,AND(Y683=14,O683&lt;&gt;0),25,AND(Y683=14,Q683&lt;&gt;0),24,AND(Y683=14,T683="ALTO"),23,AND(Y683=14,T683="BAJO"),21,AND(Y683=14,U683&lt;&gt;0),18,AND(Y683=15,O683&lt;&gt;0),25,AND(Y683=15,Q683&lt;&gt;0),24,AND(Y683=15,T683="ALTO"),22,AND(Y683=15,T683="BAJO"),19,AND(Y683=15,U683&lt;&gt;0),19,AND(Y683=16,O683&lt;&gt;0),25,AND(Y683=16,Q683&lt;&gt;0),23,AND(Y683=16,T683="ALTO"),23,AND(Y683=16,T683="BAJO"),23,AND(Y683=16,U683&lt;&gt;0),20,AND(Y683=17,O683&lt;&gt;0),25,AND(Y683=17,Q683&lt;&gt;0),24,AND(Y683=17,T683="ALTO"),23,AND(Y683=17,T683="BAJO"),21,AND(Y683=17,U683&lt;&gt;0),20,AND(Y683=18,O683&lt;&gt;0),25,AND(Y683=18,Q683&lt;&gt;0),24,AND(Y683=18,T683="ALTO"),23,AND(Y683=18,T683="BAJO"),22,AND(Y683=18,U683&lt;&gt;0),21,AND(Y683=19,O683&lt;&gt;0),25,AND(Y683=19,Q683&lt;&gt;0),25,AND(Y683=19,T683="ALTO"),24,AND(Y683=19,T683="BAJO"),22,AND(Y683=19,U683&lt;&gt;0),22,AND(Y683&lt;&gt;0,W683&lt;&gt;0),Y683,TRUE,"FALSO")</f>
        <v>17</v>
      </c>
      <c r="AB683" s="248"/>
      <c r="AC683" s="248"/>
      <c r="AD683" s="430"/>
      <c r="AE683" s="431"/>
      <c r="AF683" s="431"/>
      <c r="AG683" s="223"/>
      <c r="AH683" s="223"/>
      <c r="AI683" s="223"/>
      <c r="AJ683" s="223"/>
      <c r="AK683" s="223"/>
      <c r="AL683" s="223"/>
      <c r="AM683" s="223"/>
      <c r="AN683" s="259"/>
      <c r="AO683" s="223"/>
      <c r="AP683" s="259"/>
      <c r="AR683" s="260"/>
      <c r="AT683" s="260"/>
      <c r="AV683" s="260"/>
    </row>
    <row r="684" spans="1:48" s="225" customFormat="1" ht="57" customHeight="1">
      <c r="A684" s="656"/>
      <c r="B684" s="550"/>
      <c r="C684" s="604"/>
      <c r="D684" s="252" t="s">
        <v>1362</v>
      </c>
      <c r="E684" s="272" t="s">
        <v>865</v>
      </c>
      <c r="F684" s="185" t="s">
        <v>0</v>
      </c>
      <c r="G684" s="246" t="s">
        <v>51</v>
      </c>
      <c r="H684" s="247" t="s">
        <v>106</v>
      </c>
      <c r="I684" s="248" t="s">
        <v>152</v>
      </c>
      <c r="J684" s="248" t="str">
        <f>IF(OR(F684="SE",F684="SA"),VLOOKUP(I684,'Tabla de Peligros y Riesgo'!$C$2:$E$227,2,FALSE),VLOOKUP(I684,'LISTA DE ASPECTOS - IMPACTOS'!$D$3:$F$72,2,FALSE))</f>
        <v>Riesgos Disergonómico</v>
      </c>
      <c r="K684" s="249" t="str">
        <f>IF(OR(F684="SE",F684="SA"),VLOOKUP(I684,'Tabla de Peligros y Riesgo'!$C$2:$E$227,3,FALSE),VLOOKUP(I684,'LISTA DE ASPECTOS - IMPACTOS'!$D$3:$F$72,3,FALSE))</f>
        <v>Fatiga Muscular/ Dolor / Lesión</v>
      </c>
      <c r="L684" s="250" t="s">
        <v>56</v>
      </c>
      <c r="M684" s="248">
        <v>3</v>
      </c>
      <c r="N684" s="251">
        <f t="shared" si="72"/>
        <v>13</v>
      </c>
      <c r="O684" s="248"/>
      <c r="P684" s="252"/>
      <c r="Q684" s="248"/>
      <c r="R684" s="252"/>
      <c r="S684" s="248"/>
      <c r="T684" s="248"/>
      <c r="U684" s="253" t="s">
        <v>1359</v>
      </c>
      <c r="V684" s="254"/>
      <c r="W684" s="253" t="s">
        <v>1196</v>
      </c>
      <c r="X684" s="255"/>
      <c r="Y684" s="251">
        <f t="shared" si="73"/>
        <v>13</v>
      </c>
      <c r="Z684" s="256"/>
      <c r="AA684" s="251">
        <f t="array" ref="AA684">_xlfn.IFS(AND(Y684=1,O684&lt;&gt;0),25,AND(Y684=1,Q684&lt;&gt;0),21,AND(Y684=1,T684="ALTO"),16,AND(Y684=1,T684="BAJO"),11,AND(Y684=1,U684&lt;&gt;0),2,AND(Y684=2,O684&lt;&gt;0),25,AND(Y684=2,Q684&lt;&gt;0),21,AND(Y684=2,T684="ALTO"),16,AND(Y684=2,T684="BAJO"),11,AND(Y684=2,U684&lt;&gt;0),4,AND(Y684=3,O684&lt;&gt;0),25,AND(Y684=3,Q684&lt;&gt;0),21,AND(Y684=3,T684="ALTO"),16,AND(Y684=3,T684="BAJO"),12,AND(Y684=3,U684&lt;&gt;0),5,AND(Y684=4,O684&lt;&gt;0),25,AND(Y684=4,Q684&lt;&gt;0),13,AND(Y684=4,T684="ALTO"),16,AND(Y684=4,T684="BAJO"),14,AND(Y684=4,U684&lt;&gt;0),7,AND(Y684=5,O684&lt;&gt;0),25,AND(Y684=5,Q684&lt;&gt;0),21,AND(Y684=5,T684="ALTO"),16,AND(Y684=5,T684="BAJO"),12,AND(Y684=5,U684&lt;&gt;0),8,AND(Y684=6,O684&lt;&gt;0),25,AND(Y684=6,Q684&lt;&gt;0),21,AND(Y684=6,T684="ALTO"),20,AND(Y684=6,T684="BAJO"),17,AND(Y684=6,U684&lt;&gt;0),6,AND(Y684=7,O684&lt;&gt;0),25,AND(Y684=7,Q684&lt;&gt;0),23,AND(Y684=7,T684="ALTO"),16,AND(Y684=7,T684="BAJO"),11,AND(Y684=7,U684&lt;&gt;0),7,AND(Y684=8,O684&lt;&gt;0),25,AND(Y684=8,Q684&lt;&gt;0),21,AND(Y684=8,T684="ALTO"),16,AND(Y684=8,T684="BAJO"),12,AND(Y684=8,U684&lt;&gt;0),8,AND(Y684=9,O684&lt;&gt;0),25,AND(Y684=9,Q684&lt;&gt;0),21,AND(Y684=9,T684="ALTO"),20,AND(Y684=9,T684="BAJO"),17,AND(Y684=9,U684&lt;&gt;0),13,AND(Y684=10,O684&lt;&gt;0),25,AND(Y684=10,Q684&lt;&gt;0),22,AND(Y684=10,T684="ALTO"),21,AND(Y684=10,T684="BAJO"),18,AND(Y684=10,U684&lt;&gt;0),18,AND(Y684=11,O684&lt;&gt;0),25,AND(Y684=11,Q684&lt;&gt;0),23,AND(Y684=11,T684="ALTO"),20,AND(Y684=11,T684="BAJO"),16,AND(Y684=11,U684&lt;&gt;0),11,AND(Y684=12,O684&lt;&gt;0),25,AND(Y684=12,Q684&lt;&gt;0),23,AND(Y684=12,T684="ALTO"),20,AND(Y684=12,T684="BAJO"),16,AND(Y684=12,U684&lt;&gt;0),12,AND(Y684=13,O684&lt;&gt;0),25,AND(Y684=13,Q684&lt;&gt;0),21,AND(Y684=13,T684="ALTO"),20,AND(Y684=13,T684="BAJO"),17,AND(Y684=13,U684&lt;&gt;0),17,AND(Y684=14,O684&lt;&gt;0),25,AND(Y684=14,Q684&lt;&gt;0),24,AND(Y684=14,T684="ALTO"),23,AND(Y684=14,T684="BAJO"),21,AND(Y684=14,U684&lt;&gt;0),18,AND(Y684=15,O684&lt;&gt;0),25,AND(Y684=15,Q684&lt;&gt;0),24,AND(Y684=15,T684="ALTO"),22,AND(Y684=15,T684="BAJO"),19,AND(Y684=15,U684&lt;&gt;0),19,AND(Y684=16,O684&lt;&gt;0),25,AND(Y684=16,Q684&lt;&gt;0),23,AND(Y684=16,T684="ALTO"),23,AND(Y684=16,T684="BAJO"),23,AND(Y684=16,U684&lt;&gt;0),20,AND(Y684=17,O684&lt;&gt;0),25,AND(Y684=17,Q684&lt;&gt;0),24,AND(Y684=17,T684="ALTO"),23,AND(Y684=17,T684="BAJO"),21,AND(Y684=17,U684&lt;&gt;0),20,AND(Y684=18,O684&lt;&gt;0),25,AND(Y684=18,Q684&lt;&gt;0),24,AND(Y684=18,T684="ALTO"),23,AND(Y684=18,T684="BAJO"),22,AND(Y684=18,U684&lt;&gt;0),21,AND(Y684=19,O684&lt;&gt;0),25,AND(Y684=19,Q684&lt;&gt;0),25,AND(Y684=19,T684="ALTO"),24,AND(Y684=19,T684="BAJO"),22,AND(Y684=19,U684&lt;&gt;0),22,AND(Y684&lt;&gt;0,W684&lt;&gt;0),Y684,TRUE,"FALSO")</f>
        <v>17</v>
      </c>
      <c r="AB684" s="248"/>
      <c r="AC684" s="248"/>
      <c r="AD684" s="430"/>
      <c r="AE684" s="431"/>
      <c r="AF684" s="431"/>
      <c r="AG684" s="223"/>
      <c r="AH684" s="223"/>
      <c r="AI684" s="223"/>
      <c r="AJ684" s="223"/>
      <c r="AK684" s="223"/>
      <c r="AL684" s="223"/>
      <c r="AM684" s="223"/>
      <c r="AN684" s="259"/>
      <c r="AO684" s="223"/>
      <c r="AP684" s="259"/>
      <c r="AR684" s="260"/>
      <c r="AT684" s="260"/>
      <c r="AV684" s="260"/>
    </row>
    <row r="685" spans="1:48" s="225" customFormat="1" ht="57" customHeight="1">
      <c r="A685" s="656"/>
      <c r="B685" s="550"/>
      <c r="C685" s="604"/>
      <c r="D685" s="281" t="s">
        <v>1362</v>
      </c>
      <c r="E685" s="272" t="s">
        <v>865</v>
      </c>
      <c r="F685" s="185" t="s">
        <v>2</v>
      </c>
      <c r="G685" s="246" t="s">
        <v>52</v>
      </c>
      <c r="H685" s="247" t="s">
        <v>528</v>
      </c>
      <c r="I685" s="248" t="s">
        <v>535</v>
      </c>
      <c r="J685" s="248" t="str">
        <f>IF(OR(F685="SE",F685="SA"),VLOOKUP(I685,'Tabla de Peligros y Riesgo'!$C$2:$E$227,2,FALSE),VLOOKUP(I685,'LISTA DE ASPECTOS - IMPACTOS'!$D$3:$F$72,2,FALSE))</f>
        <v>Alteración de la calidad de suelo/agua</v>
      </c>
      <c r="K685" s="249" t="str">
        <f>IF(OR(F685="SE",F685="SA"),VLOOKUP(I685,'Tabla de Peligros y Riesgo'!$C$2:$E$227,3,FALSE),VLOOKUP(I685,'LISTA DE ASPECTOS - IMPACTOS'!$D$3:$F$72,3,FALSE))</f>
        <v>Potencial afectación a la calidad ambiental del suelo, agua, aire, flora y fauna</v>
      </c>
      <c r="L685" s="250" t="s">
        <v>56</v>
      </c>
      <c r="M685" s="248">
        <v>3</v>
      </c>
      <c r="N685" s="251">
        <f t="shared" si="72"/>
        <v>13</v>
      </c>
      <c r="O685" s="248"/>
      <c r="P685" s="252"/>
      <c r="Q685" s="248"/>
      <c r="R685" s="252"/>
      <c r="S685" s="248"/>
      <c r="T685" s="248"/>
      <c r="U685" s="253" t="s">
        <v>1279</v>
      </c>
      <c r="V685" s="254">
        <v>0.35</v>
      </c>
      <c r="W685" s="253"/>
      <c r="X685" s="255">
        <v>0.15</v>
      </c>
      <c r="Y685" s="251">
        <f>N685</f>
        <v>13</v>
      </c>
      <c r="Z685" s="256"/>
      <c r="AA685" s="251">
        <f t="array" ref="AA685">_xlfn.IFS(AND(Y685=1,O685&lt;&gt;0),25,AND(Y685=1,Q685&lt;&gt;0),21,AND(Y685=1,T685="ALTO"),16,AND(Y685=1,T685="BAJO"),11,AND(Y685=1,U685&lt;&gt;0),2,AND(Y685=2,O685&lt;&gt;0),25,AND(Y685=2,Q685&lt;&gt;0),21,AND(Y685=2,T685="ALTO"),16,AND(Y685=2,T685="BAJO"),11,AND(Y685=2,U685&lt;&gt;0),4,AND(Y685=3,O685&lt;&gt;0),25,AND(Y685=3,Q685&lt;&gt;0),21,AND(Y685=3,T685="ALTO"),16,AND(Y685=3,T685="BAJO"),12,AND(Y685=3,U685&lt;&gt;0),5,AND(Y685=4,O685&lt;&gt;0),25,AND(Y685=4,Q685&lt;&gt;0),13,AND(Y685=4,T685="ALTO"),16,AND(Y685=4,T685="BAJO"),14,AND(Y685=4,U685&lt;&gt;0),7,AND(Y685=5,O685&lt;&gt;0),25,AND(Y685=5,Q685&lt;&gt;0),21,AND(Y685=5,T685="ALTO"),16,AND(Y685=5,T685="BAJO"),12,AND(Y685=5,U685&lt;&gt;0),8,AND(Y685=6,O685&lt;&gt;0),25,AND(Y685=6,Q685&lt;&gt;0),21,AND(Y685=6,T685="ALTO"),20,AND(Y685=6,T685="BAJO"),17,AND(Y685=6,U685&lt;&gt;0),6,AND(Y685=7,O685&lt;&gt;0),25,AND(Y685=7,Q685&lt;&gt;0),23,AND(Y685=7,T685="ALTO"),16,AND(Y685=7,T685="BAJO"),11,AND(Y685=7,U685&lt;&gt;0),7,AND(Y685=8,O685&lt;&gt;0),25,AND(Y685=8,Q685&lt;&gt;0),21,AND(Y685=8,T685="ALTO"),16,AND(Y685=8,T685="BAJO"),12,AND(Y685=8,U685&lt;&gt;0),8,AND(Y685=9,O685&lt;&gt;0),25,AND(Y685=9,Q685&lt;&gt;0),21,AND(Y685=9,T685="ALTO"),20,AND(Y685=9,T685="BAJO"),17,AND(Y685=9,U685&lt;&gt;0),13,AND(Y685=10,O685&lt;&gt;0),25,AND(Y685=10,Q685&lt;&gt;0),22,AND(Y685=10,T685="ALTO"),21,AND(Y685=10,T685="BAJO"),18,AND(Y685=10,U685&lt;&gt;0),18,AND(Y685=11,O685&lt;&gt;0),25,AND(Y685=11,Q685&lt;&gt;0),23,AND(Y685=11,T685="ALTO"),20,AND(Y685=11,T685="BAJO"),16,AND(Y685=11,U685&lt;&gt;0),11,AND(Y685=12,O685&lt;&gt;0),25,AND(Y685=12,Q685&lt;&gt;0),23,AND(Y685=12,T685="ALTO"),20,AND(Y685=12,T685="BAJO"),16,AND(Y685=12,U685&lt;&gt;0),12,AND(Y685=13,O685&lt;&gt;0),25,AND(Y685=13,Q685&lt;&gt;0),21,AND(Y685=13,T685="ALTO"),20,AND(Y685=13,T685="BAJO"),17,AND(Y685=13,U685&lt;&gt;0),17,AND(Y685=14,O685&lt;&gt;0),25,AND(Y685=14,Q685&lt;&gt;0),24,AND(Y685=14,T685="ALTO"),23,AND(Y685=14,T685="BAJO"),21,AND(Y685=14,U685&lt;&gt;0),18,AND(Y685=15,O685&lt;&gt;0),25,AND(Y685=15,Q685&lt;&gt;0),24,AND(Y685=15,T685="ALTO"),22,AND(Y685=15,T685="BAJO"),19,AND(Y685=15,U685&lt;&gt;0),19,AND(Y685=16,O685&lt;&gt;0),25,AND(Y685=16,Q685&lt;&gt;0),23,AND(Y685=16,T685="ALTO"),23,AND(Y685=16,T685="BAJO"),23,AND(Y685=16,U685&lt;&gt;0),20,AND(Y685=17,O685&lt;&gt;0),25,AND(Y685=17,Q685&lt;&gt;0),24,AND(Y685=17,T685="ALTO"),23,AND(Y685=17,T685="BAJO"),21,AND(Y685=17,U685&lt;&gt;0),20,AND(Y685=18,O685&lt;&gt;0),25,AND(Y685=18,Q685&lt;&gt;0),24,AND(Y685=18,T685="ALTO"),23,AND(Y685=18,T685="BAJO"),22,AND(Y685=18,U685&lt;&gt;0),21,AND(Y685=19,O685&lt;&gt;0),25,AND(Y685=19,Q685&lt;&gt;0),25,AND(Y685=19,T685="ALTO"),24,AND(Y685=19,T685="BAJO"),22,AND(Y685=19,U685&lt;&gt;0),22,AND(Y685&lt;&gt;0,W685&lt;&gt;0),Y685,TRUE,"FALSO")</f>
        <v>17</v>
      </c>
      <c r="AB685" s="248"/>
      <c r="AC685" s="248"/>
      <c r="AD685" s="430"/>
      <c r="AE685" s="431"/>
      <c r="AF685" s="431"/>
      <c r="AG685" s="223"/>
      <c r="AH685" s="223"/>
      <c r="AI685" s="223"/>
      <c r="AJ685" s="223"/>
      <c r="AK685" s="223"/>
      <c r="AL685" s="223"/>
      <c r="AM685" s="223"/>
      <c r="AN685" s="259"/>
      <c r="AO685" s="223"/>
      <c r="AP685" s="259"/>
      <c r="AR685" s="260"/>
      <c r="AT685" s="260"/>
      <c r="AV685" s="260"/>
    </row>
    <row r="686" spans="1:48" s="225" customFormat="1" ht="57" customHeight="1">
      <c r="A686" s="656"/>
      <c r="B686" s="550"/>
      <c r="C686" s="604"/>
      <c r="D686" s="252" t="s">
        <v>833</v>
      </c>
      <c r="E686" s="272" t="s">
        <v>865</v>
      </c>
      <c r="F686" s="185" t="s">
        <v>1</v>
      </c>
      <c r="G686" s="246" t="s">
        <v>51</v>
      </c>
      <c r="H686" s="247" t="s">
        <v>106</v>
      </c>
      <c r="I686" s="248" t="s">
        <v>153</v>
      </c>
      <c r="J686" s="248" t="str">
        <f>IF(OR(F686="SE",F686="SA"),VLOOKUP(I686,'Tabla de Peligros y Riesgo'!$C$2:$E$227,2,FALSE),VLOOKUP(I686,'LISTA DE ASPECTOS - IMPACTOS'!$D$3:$F$72,2,FALSE))</f>
        <v>Riesgos Disergonómico</v>
      </c>
      <c r="K686" s="249" t="str">
        <f>IF(OR(F686="SE",F686="SA"),VLOOKUP(I686,'Tabla de Peligros y Riesgo'!$C$2:$E$227,3,FALSE),VLOOKUP(I686,'LISTA DE ASPECTOS - IMPACTOS'!$D$3:$F$72,3,FALSE))</f>
        <v>Fatiga Muscular/ Dolor / Lesión</v>
      </c>
      <c r="L686" s="250" t="s">
        <v>56</v>
      </c>
      <c r="M686" s="248">
        <v>4</v>
      </c>
      <c r="N686" s="251">
        <f t="shared" si="72"/>
        <v>18</v>
      </c>
      <c r="O686" s="248"/>
      <c r="P686" s="252"/>
      <c r="Q686" s="248"/>
      <c r="R686" s="252"/>
      <c r="S686" s="248"/>
      <c r="T686" s="248"/>
      <c r="U686" s="253" t="s">
        <v>1363</v>
      </c>
      <c r="V686" s="254">
        <v>0.35</v>
      </c>
      <c r="W686" s="253" t="s">
        <v>1196</v>
      </c>
      <c r="X686" s="255">
        <v>0.15</v>
      </c>
      <c r="Y686" s="251">
        <f t="shared" ref="Y686:Y748" si="74">N686</f>
        <v>18</v>
      </c>
      <c r="Z686" s="256"/>
      <c r="AA686" s="251">
        <f t="array" ref="AA686">_xlfn.IFS(AND(Y686=1,O686&lt;&gt;0),25,AND(Y686=1,Q686&lt;&gt;0),21,AND(Y686=1,T686="ALTO"),16,AND(Y686=1,T686="BAJO"),11,AND(Y686=1,U686&lt;&gt;0),2,AND(Y686=2,O686&lt;&gt;0),25,AND(Y686=2,Q686&lt;&gt;0),21,AND(Y686=2,T686="ALTO"),16,AND(Y686=2,T686="BAJO"),11,AND(Y686=2,U686&lt;&gt;0),4,AND(Y686=3,O686&lt;&gt;0),25,AND(Y686=3,Q686&lt;&gt;0),21,AND(Y686=3,T686="ALTO"),16,AND(Y686=3,T686="BAJO"),12,AND(Y686=3,U686&lt;&gt;0),5,AND(Y686=4,O686&lt;&gt;0),25,AND(Y686=4,Q686&lt;&gt;0),13,AND(Y686=4,T686="ALTO"),16,AND(Y686=4,T686="BAJO"),14,AND(Y686=4,U686&lt;&gt;0),7,AND(Y686=5,O686&lt;&gt;0),25,AND(Y686=5,Q686&lt;&gt;0),21,AND(Y686=5,T686="ALTO"),16,AND(Y686=5,T686="BAJO"),12,AND(Y686=5,U686&lt;&gt;0),8,AND(Y686=6,O686&lt;&gt;0),25,AND(Y686=6,Q686&lt;&gt;0),21,AND(Y686=6,T686="ALTO"),20,AND(Y686=6,T686="BAJO"),17,AND(Y686=6,U686&lt;&gt;0),6,AND(Y686=7,O686&lt;&gt;0),25,AND(Y686=7,Q686&lt;&gt;0),23,AND(Y686=7,T686="ALTO"),16,AND(Y686=7,T686="BAJO"),11,AND(Y686=7,U686&lt;&gt;0),7,AND(Y686=8,O686&lt;&gt;0),25,AND(Y686=8,Q686&lt;&gt;0),21,AND(Y686=8,T686="ALTO"),16,AND(Y686=8,T686="BAJO"),12,AND(Y686=8,U686&lt;&gt;0),8,AND(Y686=9,O686&lt;&gt;0),25,AND(Y686=9,Q686&lt;&gt;0),21,AND(Y686=9,T686="ALTO"),20,AND(Y686=9,T686="BAJO"),17,AND(Y686=9,U686&lt;&gt;0),13,AND(Y686=10,O686&lt;&gt;0),25,AND(Y686=10,Q686&lt;&gt;0),22,AND(Y686=10,T686="ALTO"),21,AND(Y686=10,T686="BAJO"),18,AND(Y686=10,U686&lt;&gt;0),18,AND(Y686=11,O686&lt;&gt;0),25,AND(Y686=11,Q686&lt;&gt;0),23,AND(Y686=11,T686="ALTO"),20,AND(Y686=11,T686="BAJO"),16,AND(Y686=11,U686&lt;&gt;0),11,AND(Y686=12,O686&lt;&gt;0),25,AND(Y686=12,Q686&lt;&gt;0),23,AND(Y686=12,T686="ALTO"),20,AND(Y686=12,T686="BAJO"),16,AND(Y686=12,U686&lt;&gt;0),12,AND(Y686=13,O686&lt;&gt;0),25,AND(Y686=13,Q686&lt;&gt;0),21,AND(Y686=13,T686="ALTO"),20,AND(Y686=13,T686="BAJO"),17,AND(Y686=13,U686&lt;&gt;0),17,AND(Y686=14,O686&lt;&gt;0),25,AND(Y686=14,Q686&lt;&gt;0),24,AND(Y686=14,T686="ALTO"),23,AND(Y686=14,T686="BAJO"),21,AND(Y686=14,U686&lt;&gt;0),18,AND(Y686=15,O686&lt;&gt;0),25,AND(Y686=15,Q686&lt;&gt;0),24,AND(Y686=15,T686="ALTO"),22,AND(Y686=15,T686="BAJO"),19,AND(Y686=15,U686&lt;&gt;0),19,AND(Y686=16,O686&lt;&gt;0),25,AND(Y686=16,Q686&lt;&gt;0),23,AND(Y686=16,T686="ALTO"),23,AND(Y686=16,T686="BAJO"),23,AND(Y686=16,U686&lt;&gt;0),20,AND(Y686=17,O686&lt;&gt;0),25,AND(Y686=17,Q686&lt;&gt;0),24,AND(Y686=17,T686="ALTO"),23,AND(Y686=17,T686="BAJO"),21,AND(Y686=17,U686&lt;&gt;0),20,AND(Y686=18,O686&lt;&gt;0),25,AND(Y686=18,Q686&lt;&gt;0),24,AND(Y686=18,T686="ALTO"),23,AND(Y686=18,T686="BAJO"),22,AND(Y686=18,U686&lt;&gt;0),21,AND(Y686=19,O686&lt;&gt;0),25,AND(Y686=19,Q686&lt;&gt;0),25,AND(Y686=19,T686="ALTO"),24,AND(Y686=19,T686="BAJO"),22,AND(Y686=19,U686&lt;&gt;0),22,AND(Y686&lt;&gt;0,W686&lt;&gt;0),Y686,TRUE,"FALSO")</f>
        <v>21</v>
      </c>
      <c r="AB686" s="248"/>
      <c r="AC686" s="248"/>
      <c r="AD686" s="430"/>
      <c r="AE686" s="431"/>
      <c r="AF686" s="431"/>
      <c r="AG686" s="223"/>
      <c r="AH686" s="223"/>
      <c r="AI686" s="223"/>
      <c r="AJ686" s="223"/>
      <c r="AK686" s="223"/>
      <c r="AL686" s="223"/>
      <c r="AM686" s="223"/>
      <c r="AN686" s="259"/>
      <c r="AO686" s="223"/>
      <c r="AP686" s="259"/>
      <c r="AR686" s="260"/>
      <c r="AT686" s="260"/>
      <c r="AV686" s="260"/>
    </row>
    <row r="687" spans="1:48" s="225" customFormat="1" ht="57" customHeight="1">
      <c r="A687" s="656"/>
      <c r="B687" s="550"/>
      <c r="C687" s="604"/>
      <c r="D687" s="244" t="s">
        <v>795</v>
      </c>
      <c r="E687" s="272" t="s">
        <v>865</v>
      </c>
      <c r="F687" s="185" t="s">
        <v>1</v>
      </c>
      <c r="G687" s="246" t="s">
        <v>51</v>
      </c>
      <c r="H687" s="247" t="s">
        <v>66</v>
      </c>
      <c r="I687" s="248" t="s">
        <v>67</v>
      </c>
      <c r="J687" s="248" t="str">
        <f>IF(OR(F687="SE",F687="SA"),VLOOKUP(I687,'Tabla de Peligros y Riesgo'!$C$2:$E$227,2,FALSE),VLOOKUP(I687,'LISTA DE ASPECTOS - IMPACTOS'!$D$3:$F$72,2,FALSE))</f>
        <v>Caída al mismo nivel</v>
      </c>
      <c r="K687" s="249" t="str">
        <f>IF(OR(F687="SE",F687="SA"),VLOOKUP(I687,'Tabla de Peligros y Riesgo'!$C$2:$E$227,3,FALSE),VLOOKUP(I687,'LISTA DE ASPECTOS - IMPACTOS'!$D$3:$F$72,3,FALSE))</f>
        <v>Contusión/Fractura/Muerte</v>
      </c>
      <c r="L687" s="250" t="s">
        <v>56</v>
      </c>
      <c r="M687" s="248">
        <v>3</v>
      </c>
      <c r="N687" s="251">
        <f t="shared" si="72"/>
        <v>13</v>
      </c>
      <c r="O687" s="248"/>
      <c r="P687" s="252"/>
      <c r="Q687" s="248"/>
      <c r="R687" s="252"/>
      <c r="S687" s="248" t="s">
        <v>1207</v>
      </c>
      <c r="T687" s="248" t="s">
        <v>59</v>
      </c>
      <c r="U687" s="253" t="s">
        <v>1361</v>
      </c>
      <c r="V687" s="254">
        <v>0.35</v>
      </c>
      <c r="W687" s="253" t="s">
        <v>1196</v>
      </c>
      <c r="X687" s="255"/>
      <c r="Y687" s="251">
        <f t="shared" si="74"/>
        <v>13</v>
      </c>
      <c r="Z687" s="256"/>
      <c r="AA687" s="251">
        <f t="array" ref="AA687">_xlfn.IFS(AND(Y687=1,O687&lt;&gt;0),25,AND(Y687=1,Q687&lt;&gt;0),21,AND(Y687=1,T687="ALTO"),16,AND(Y687=1,T687="BAJO"),11,AND(Y687=1,U687&lt;&gt;0),2,AND(Y687=2,O687&lt;&gt;0),25,AND(Y687=2,Q687&lt;&gt;0),21,AND(Y687=2,T687="ALTO"),16,AND(Y687=2,T687="BAJO"),11,AND(Y687=2,U687&lt;&gt;0),4,AND(Y687=3,O687&lt;&gt;0),25,AND(Y687=3,Q687&lt;&gt;0),21,AND(Y687=3,T687="ALTO"),16,AND(Y687=3,T687="BAJO"),12,AND(Y687=3,U687&lt;&gt;0),5,AND(Y687=4,O687&lt;&gt;0),25,AND(Y687=4,Q687&lt;&gt;0),13,AND(Y687=4,T687="ALTO"),16,AND(Y687=4,T687="BAJO"),14,AND(Y687=4,U687&lt;&gt;0),7,AND(Y687=5,O687&lt;&gt;0),25,AND(Y687=5,Q687&lt;&gt;0),21,AND(Y687=5,T687="ALTO"),16,AND(Y687=5,T687="BAJO"),12,AND(Y687=5,U687&lt;&gt;0),8,AND(Y687=6,O687&lt;&gt;0),25,AND(Y687=6,Q687&lt;&gt;0),21,AND(Y687=6,T687="ALTO"),20,AND(Y687=6,T687="BAJO"),17,AND(Y687=6,U687&lt;&gt;0),6,AND(Y687=7,O687&lt;&gt;0),25,AND(Y687=7,Q687&lt;&gt;0),23,AND(Y687=7,T687="ALTO"),16,AND(Y687=7,T687="BAJO"),11,AND(Y687=7,U687&lt;&gt;0),7,AND(Y687=8,O687&lt;&gt;0),25,AND(Y687=8,Q687&lt;&gt;0),21,AND(Y687=8,T687="ALTO"),16,AND(Y687=8,T687="BAJO"),12,AND(Y687=8,U687&lt;&gt;0),8,AND(Y687=9,O687&lt;&gt;0),25,AND(Y687=9,Q687&lt;&gt;0),21,AND(Y687=9,T687="ALTO"),20,AND(Y687=9,T687="BAJO"),17,AND(Y687=9,U687&lt;&gt;0),13,AND(Y687=10,O687&lt;&gt;0),25,AND(Y687=10,Q687&lt;&gt;0),22,AND(Y687=10,T687="ALTO"),21,AND(Y687=10,T687="BAJO"),18,AND(Y687=10,U687&lt;&gt;0),18,AND(Y687=11,O687&lt;&gt;0),25,AND(Y687=11,Q687&lt;&gt;0),23,AND(Y687=11,T687="ALTO"),20,AND(Y687=11,T687="BAJO"),16,AND(Y687=11,U687&lt;&gt;0),11,AND(Y687=12,O687&lt;&gt;0),25,AND(Y687=12,Q687&lt;&gt;0),23,AND(Y687=12,T687="ALTO"),20,AND(Y687=12,T687="BAJO"),16,AND(Y687=12,U687&lt;&gt;0),12,AND(Y687=13,O687&lt;&gt;0),25,AND(Y687=13,Q687&lt;&gt;0),21,AND(Y687=13,T687="ALTO"),20,AND(Y687=13,T687="BAJO"),17,AND(Y687=13,U687&lt;&gt;0),17,AND(Y687=14,O687&lt;&gt;0),25,AND(Y687=14,Q687&lt;&gt;0),24,AND(Y687=14,T687="ALTO"),23,AND(Y687=14,T687="BAJO"),21,AND(Y687=14,U687&lt;&gt;0),18,AND(Y687=15,O687&lt;&gt;0),25,AND(Y687=15,Q687&lt;&gt;0),24,AND(Y687=15,T687="ALTO"),22,AND(Y687=15,T687="BAJO"),19,AND(Y687=15,U687&lt;&gt;0),19,AND(Y687=16,O687&lt;&gt;0),25,AND(Y687=16,Q687&lt;&gt;0),23,AND(Y687=16,T687="ALTO"),23,AND(Y687=16,T687="BAJO"),23,AND(Y687=16,U687&lt;&gt;0),20,AND(Y687=17,O687&lt;&gt;0),25,AND(Y687=17,Q687&lt;&gt;0),24,AND(Y687=17,T687="ALTO"),23,AND(Y687=17,T687="BAJO"),21,AND(Y687=17,U687&lt;&gt;0),20,AND(Y687=18,O687&lt;&gt;0),25,AND(Y687=18,Q687&lt;&gt;0),24,AND(Y687=18,T687="ALTO"),23,AND(Y687=18,T687="BAJO"),22,AND(Y687=18,U687&lt;&gt;0),21,AND(Y687=19,O687&lt;&gt;0),25,AND(Y687=19,Q687&lt;&gt;0),25,AND(Y687=19,T687="ALTO"),24,AND(Y687=19,T687="BAJO"),22,AND(Y687=19,U687&lt;&gt;0),22,AND(Y687&lt;&gt;0,W687&lt;&gt;0),Y687,TRUE,"FALSO")</f>
        <v>17</v>
      </c>
      <c r="AB687" s="248"/>
      <c r="AC687" s="248"/>
      <c r="AD687" s="430"/>
      <c r="AE687" s="431"/>
      <c r="AF687" s="431"/>
      <c r="AG687" s="223"/>
      <c r="AH687" s="223"/>
      <c r="AI687" s="223"/>
      <c r="AJ687" s="223"/>
      <c r="AK687" s="223"/>
      <c r="AL687" s="223"/>
      <c r="AM687" s="223"/>
      <c r="AN687" s="259"/>
      <c r="AO687" s="223"/>
      <c r="AP687" s="259"/>
      <c r="AR687" s="260"/>
      <c r="AT687" s="260"/>
      <c r="AV687" s="260"/>
    </row>
    <row r="688" spans="1:48" s="225" customFormat="1" ht="57" customHeight="1">
      <c r="A688" s="656"/>
      <c r="B688" s="550"/>
      <c r="C688" s="604"/>
      <c r="D688" s="252" t="s">
        <v>812</v>
      </c>
      <c r="E688" s="272" t="s">
        <v>865</v>
      </c>
      <c r="F688" s="185" t="s">
        <v>1</v>
      </c>
      <c r="G688" s="246" t="s">
        <v>51</v>
      </c>
      <c r="H688" s="247" t="s">
        <v>92</v>
      </c>
      <c r="I688" s="248" t="s">
        <v>134</v>
      </c>
      <c r="J688" s="248" t="str">
        <f>IF(OR(F688="SE",F688="SA"),VLOOKUP(I688,'Tabla de Peligros y Riesgo'!$C$2:$E$227,2,FALSE),VLOOKUP(I688,'LISTA DE ASPECTOS - IMPACTOS'!$D$3:$F$72,2,FALSE))</f>
        <v>Atrapamiento</v>
      </c>
      <c r="K688" s="249" t="str">
        <f>IF(OR(F688="SE",F688="SA"),VLOOKUP(I688,'Tabla de Peligros y Riesgo'!$C$2:$E$227,3,FALSE),VLOOKUP(I688,'LISTA DE ASPECTOS - IMPACTOS'!$D$3:$F$72,3,FALSE))</f>
        <v>Heridas/Amputación/Contusión/Fractura/Muerte</v>
      </c>
      <c r="L688" s="250" t="s">
        <v>65</v>
      </c>
      <c r="M688" s="248">
        <v>2</v>
      </c>
      <c r="N688" s="251">
        <f t="shared" si="72"/>
        <v>12</v>
      </c>
      <c r="O688" s="248"/>
      <c r="P688" s="252"/>
      <c r="Q688" s="248"/>
      <c r="R688" s="252"/>
      <c r="S688" s="248" t="s">
        <v>1353</v>
      </c>
      <c r="T688" s="248" t="s">
        <v>59</v>
      </c>
      <c r="U688" s="253" t="s">
        <v>1364</v>
      </c>
      <c r="V688" s="254"/>
      <c r="W688" s="253" t="s">
        <v>1196</v>
      </c>
      <c r="X688" s="255"/>
      <c r="Y688" s="251">
        <f t="shared" si="74"/>
        <v>12</v>
      </c>
      <c r="Z688" s="256"/>
      <c r="AA688" s="251">
        <f t="array" ref="AA688">_xlfn.IFS(AND(Y688=1,O688&lt;&gt;0),25,AND(Y688=1,Q688&lt;&gt;0),21,AND(Y688=1,T688="ALTO"),16,AND(Y688=1,T688="BAJO"),11,AND(Y688=1,U688&lt;&gt;0),2,AND(Y688=2,O688&lt;&gt;0),25,AND(Y688=2,Q688&lt;&gt;0),21,AND(Y688=2,T688="ALTO"),16,AND(Y688=2,T688="BAJO"),11,AND(Y688=2,U688&lt;&gt;0),4,AND(Y688=3,O688&lt;&gt;0),25,AND(Y688=3,Q688&lt;&gt;0),21,AND(Y688=3,T688="ALTO"),16,AND(Y688=3,T688="BAJO"),12,AND(Y688=3,U688&lt;&gt;0),5,AND(Y688=4,O688&lt;&gt;0),25,AND(Y688=4,Q688&lt;&gt;0),13,AND(Y688=4,T688="ALTO"),16,AND(Y688=4,T688="BAJO"),14,AND(Y688=4,U688&lt;&gt;0),7,AND(Y688=5,O688&lt;&gt;0),25,AND(Y688=5,Q688&lt;&gt;0),21,AND(Y688=5,T688="ALTO"),16,AND(Y688=5,T688="BAJO"),12,AND(Y688=5,U688&lt;&gt;0),8,AND(Y688=6,O688&lt;&gt;0),25,AND(Y688=6,Q688&lt;&gt;0),21,AND(Y688=6,T688="ALTO"),20,AND(Y688=6,T688="BAJO"),17,AND(Y688=6,U688&lt;&gt;0),6,AND(Y688=7,O688&lt;&gt;0),25,AND(Y688=7,Q688&lt;&gt;0),23,AND(Y688=7,T688="ALTO"),16,AND(Y688=7,T688="BAJO"),11,AND(Y688=7,U688&lt;&gt;0),7,AND(Y688=8,O688&lt;&gt;0),25,AND(Y688=8,Q688&lt;&gt;0),21,AND(Y688=8,T688="ALTO"),16,AND(Y688=8,T688="BAJO"),12,AND(Y688=8,U688&lt;&gt;0),8,AND(Y688=9,O688&lt;&gt;0),25,AND(Y688=9,Q688&lt;&gt;0),21,AND(Y688=9,T688="ALTO"),20,AND(Y688=9,T688="BAJO"),17,AND(Y688=9,U688&lt;&gt;0),13,AND(Y688=10,O688&lt;&gt;0),25,AND(Y688=10,Q688&lt;&gt;0),22,AND(Y688=10,T688="ALTO"),21,AND(Y688=10,T688="BAJO"),18,AND(Y688=10,U688&lt;&gt;0),18,AND(Y688=11,O688&lt;&gt;0),25,AND(Y688=11,Q688&lt;&gt;0),23,AND(Y688=11,T688="ALTO"),20,AND(Y688=11,T688="BAJO"),16,AND(Y688=11,U688&lt;&gt;0),11,AND(Y688=12,O688&lt;&gt;0),25,AND(Y688=12,Q688&lt;&gt;0),23,AND(Y688=12,T688="ALTO"),20,AND(Y688=12,T688="BAJO"),16,AND(Y688=12,U688&lt;&gt;0),12,AND(Y688=13,O688&lt;&gt;0),25,AND(Y688=13,Q688&lt;&gt;0),21,AND(Y688=13,T688="ALTO"),20,AND(Y688=13,T688="BAJO"),17,AND(Y688=13,U688&lt;&gt;0),17,AND(Y688=14,O688&lt;&gt;0),25,AND(Y688=14,Q688&lt;&gt;0),24,AND(Y688=14,T688="ALTO"),23,AND(Y688=14,T688="BAJO"),21,AND(Y688=14,U688&lt;&gt;0),18,AND(Y688=15,O688&lt;&gt;0),25,AND(Y688=15,Q688&lt;&gt;0),24,AND(Y688=15,T688="ALTO"),22,AND(Y688=15,T688="BAJO"),19,AND(Y688=15,U688&lt;&gt;0),19,AND(Y688=16,O688&lt;&gt;0),25,AND(Y688=16,Q688&lt;&gt;0),23,AND(Y688=16,T688="ALTO"),23,AND(Y688=16,T688="BAJO"),23,AND(Y688=16,U688&lt;&gt;0),20,AND(Y688=17,O688&lt;&gt;0),25,AND(Y688=17,Q688&lt;&gt;0),24,AND(Y688=17,T688="ALTO"),23,AND(Y688=17,T688="BAJO"),21,AND(Y688=17,U688&lt;&gt;0),20,AND(Y688=18,O688&lt;&gt;0),25,AND(Y688=18,Q688&lt;&gt;0),24,AND(Y688=18,T688="ALTO"),23,AND(Y688=18,T688="BAJO"),22,AND(Y688=18,U688&lt;&gt;0),21,AND(Y688=19,O688&lt;&gt;0),25,AND(Y688=19,Q688&lt;&gt;0),25,AND(Y688=19,T688="ALTO"),24,AND(Y688=19,T688="BAJO"),22,AND(Y688=19,U688&lt;&gt;0),22,AND(Y688&lt;&gt;0,W688&lt;&gt;0),Y688,TRUE,"FALSO")</f>
        <v>16</v>
      </c>
      <c r="AB688" s="248"/>
      <c r="AC688" s="248"/>
      <c r="AD688" s="430"/>
      <c r="AE688" s="431"/>
      <c r="AF688" s="431"/>
      <c r="AG688" s="223"/>
      <c r="AH688" s="223"/>
      <c r="AI688" s="223"/>
      <c r="AJ688" s="223"/>
      <c r="AK688" s="223"/>
      <c r="AL688" s="223"/>
      <c r="AM688" s="223"/>
      <c r="AN688" s="259"/>
      <c r="AO688" s="223"/>
      <c r="AP688" s="259"/>
      <c r="AR688" s="260"/>
      <c r="AT688" s="260"/>
      <c r="AV688" s="260"/>
    </row>
    <row r="689" spans="1:48" s="225" customFormat="1" ht="47.25" customHeight="1">
      <c r="A689" s="656"/>
      <c r="B689" s="550"/>
      <c r="C689" s="604"/>
      <c r="D689" s="268" t="s">
        <v>819</v>
      </c>
      <c r="E689" s="272" t="s">
        <v>865</v>
      </c>
      <c r="F689" s="185" t="s">
        <v>0</v>
      </c>
      <c r="G689" s="246" t="s">
        <v>51</v>
      </c>
      <c r="H689" s="247" t="s">
        <v>135</v>
      </c>
      <c r="I689" s="248" t="s">
        <v>148</v>
      </c>
      <c r="J689" s="248" t="str">
        <f>IF(OR(F689="SE",F689="SA"),VLOOKUP(I689,'Tabla de Peligros y Riesgo'!$C$2:$E$227,2,FALSE),VLOOKUP(I689,'LISTA DE ASPECTOS - IMPACTOS'!$D$3:$F$72,2,FALSE))</f>
        <v>Riesgos Disergonómico</v>
      </c>
      <c r="K689" s="249" t="str">
        <f>IF(OR(F689="SE",F689="SA"),VLOOKUP(I689,'Tabla de Peligros y Riesgo'!$C$2:$E$227,3,FALSE),VLOOKUP(I689,'LISTA DE ASPECTOS - IMPACTOS'!$D$3:$F$72,3,FALSE))</f>
        <v>Lumbalgia</v>
      </c>
      <c r="L689" s="250" t="s">
        <v>56</v>
      </c>
      <c r="M689" s="248">
        <v>3</v>
      </c>
      <c r="N689" s="251">
        <f t="shared" si="72"/>
        <v>13</v>
      </c>
      <c r="O689" s="248"/>
      <c r="P689" s="252"/>
      <c r="Q689" s="248"/>
      <c r="R689" s="252"/>
      <c r="S689" s="248"/>
      <c r="T689" s="248"/>
      <c r="U689" s="248" t="s">
        <v>1253</v>
      </c>
      <c r="V689" s="254"/>
      <c r="W689" s="253" t="s">
        <v>1196</v>
      </c>
      <c r="X689" s="255"/>
      <c r="Y689" s="251">
        <f t="shared" si="74"/>
        <v>13</v>
      </c>
      <c r="Z689" s="256"/>
      <c r="AA689" s="251">
        <f t="array" ref="AA689">_xlfn.IFS(AND(Y689=1,O689&lt;&gt;0),25,AND(Y689=1,Q689&lt;&gt;0),21,AND(Y689=1,T689="ALTO"),16,AND(Y689=1,T689="BAJO"),11,AND(Y689=1,U689&lt;&gt;0),2,AND(Y689=2,O689&lt;&gt;0),25,AND(Y689=2,Q689&lt;&gt;0),21,AND(Y689=2,T689="ALTO"),16,AND(Y689=2,T689="BAJO"),11,AND(Y689=2,U689&lt;&gt;0),4,AND(Y689=3,O689&lt;&gt;0),25,AND(Y689=3,Q689&lt;&gt;0),21,AND(Y689=3,T689="ALTO"),16,AND(Y689=3,T689="BAJO"),12,AND(Y689=3,U689&lt;&gt;0),5,AND(Y689=4,O689&lt;&gt;0),25,AND(Y689=4,Q689&lt;&gt;0),13,AND(Y689=4,T689="ALTO"),16,AND(Y689=4,T689="BAJO"),14,AND(Y689=4,U689&lt;&gt;0),7,AND(Y689=5,O689&lt;&gt;0),25,AND(Y689=5,Q689&lt;&gt;0),21,AND(Y689=5,T689="ALTO"),16,AND(Y689=5,T689="BAJO"),12,AND(Y689=5,U689&lt;&gt;0),8,AND(Y689=6,O689&lt;&gt;0),25,AND(Y689=6,Q689&lt;&gt;0),21,AND(Y689=6,T689="ALTO"),20,AND(Y689=6,T689="BAJO"),17,AND(Y689=6,U689&lt;&gt;0),6,AND(Y689=7,O689&lt;&gt;0),25,AND(Y689=7,Q689&lt;&gt;0),23,AND(Y689=7,T689="ALTO"),16,AND(Y689=7,T689="BAJO"),11,AND(Y689=7,U689&lt;&gt;0),7,AND(Y689=8,O689&lt;&gt;0),25,AND(Y689=8,Q689&lt;&gt;0),21,AND(Y689=8,T689="ALTO"),16,AND(Y689=8,T689="BAJO"),12,AND(Y689=8,U689&lt;&gt;0),8,AND(Y689=9,O689&lt;&gt;0),25,AND(Y689=9,Q689&lt;&gt;0),21,AND(Y689=9,T689="ALTO"),20,AND(Y689=9,T689="BAJO"),17,AND(Y689=9,U689&lt;&gt;0),13,AND(Y689=10,O689&lt;&gt;0),25,AND(Y689=10,Q689&lt;&gt;0),22,AND(Y689=10,T689="ALTO"),21,AND(Y689=10,T689="BAJO"),18,AND(Y689=10,U689&lt;&gt;0),18,AND(Y689=11,O689&lt;&gt;0),25,AND(Y689=11,Q689&lt;&gt;0),23,AND(Y689=11,T689="ALTO"),20,AND(Y689=11,T689="BAJO"),16,AND(Y689=11,U689&lt;&gt;0),11,AND(Y689=12,O689&lt;&gt;0),25,AND(Y689=12,Q689&lt;&gt;0),23,AND(Y689=12,T689="ALTO"),20,AND(Y689=12,T689="BAJO"),16,AND(Y689=12,U689&lt;&gt;0),12,AND(Y689=13,O689&lt;&gt;0),25,AND(Y689=13,Q689&lt;&gt;0),21,AND(Y689=13,T689="ALTO"),20,AND(Y689=13,T689="BAJO"),17,AND(Y689=13,U689&lt;&gt;0),17,AND(Y689=14,O689&lt;&gt;0),25,AND(Y689=14,Q689&lt;&gt;0),24,AND(Y689=14,T689="ALTO"),23,AND(Y689=14,T689="BAJO"),21,AND(Y689=14,U689&lt;&gt;0),18,AND(Y689=15,O689&lt;&gt;0),25,AND(Y689=15,Q689&lt;&gt;0),24,AND(Y689=15,T689="ALTO"),22,AND(Y689=15,T689="BAJO"),19,AND(Y689=15,U689&lt;&gt;0),19,AND(Y689=16,O689&lt;&gt;0),25,AND(Y689=16,Q689&lt;&gt;0),23,AND(Y689=16,T689="ALTO"),23,AND(Y689=16,T689="BAJO"),23,AND(Y689=16,U689&lt;&gt;0),20,AND(Y689=17,O689&lt;&gt;0),25,AND(Y689=17,Q689&lt;&gt;0),24,AND(Y689=17,T689="ALTO"),23,AND(Y689=17,T689="BAJO"),21,AND(Y689=17,U689&lt;&gt;0),20,AND(Y689=18,O689&lt;&gt;0),25,AND(Y689=18,Q689&lt;&gt;0),24,AND(Y689=18,T689="ALTO"),23,AND(Y689=18,T689="BAJO"),22,AND(Y689=18,U689&lt;&gt;0),21,AND(Y689=19,O689&lt;&gt;0),25,AND(Y689=19,Q689&lt;&gt;0),25,AND(Y689=19,T689="ALTO"),24,AND(Y689=19,T689="BAJO"),22,AND(Y689=19,U689&lt;&gt;0),22,AND(Y689&lt;&gt;0,W689&lt;&gt;0),Y689,TRUE,"FALSO")</f>
        <v>17</v>
      </c>
      <c r="AB689" s="248"/>
      <c r="AC689" s="248"/>
      <c r="AD689" s="430"/>
      <c r="AE689" s="431"/>
      <c r="AF689" s="431"/>
      <c r="AG689" s="223"/>
      <c r="AH689" s="223"/>
      <c r="AI689" s="223"/>
      <c r="AJ689" s="223"/>
      <c r="AK689" s="223"/>
      <c r="AL689" s="223"/>
      <c r="AM689" s="223"/>
      <c r="AN689" s="259"/>
      <c r="AO689" s="223"/>
      <c r="AP689" s="259"/>
      <c r="AR689" s="260"/>
      <c r="AT689" s="260"/>
      <c r="AV689" s="260"/>
    </row>
    <row r="690" spans="1:48" ht="57" customHeight="1">
      <c r="A690" s="656"/>
      <c r="B690" s="551"/>
      <c r="C690" s="605"/>
      <c r="D690" s="270" t="s">
        <v>819</v>
      </c>
      <c r="E690" s="272" t="s">
        <v>865</v>
      </c>
      <c r="F690" s="185" t="s">
        <v>2</v>
      </c>
      <c r="G690" s="246" t="s">
        <v>52</v>
      </c>
      <c r="H690" s="247" t="s">
        <v>128</v>
      </c>
      <c r="I690" s="248" t="s">
        <v>150</v>
      </c>
      <c r="J690" s="248" t="str">
        <f>IF(OR(F690="SE",F690="SA"),VLOOKUP(I690,'Tabla de Peligros y Riesgo'!$C$2:$E$227,2,FALSE),VLOOKUP(I690,'LISTA DE ASPECTOS - IMPACTOS'!$D$3:$F$72,2,FALSE))</f>
        <v>Alteración de la calidad de suelo/agua</v>
      </c>
      <c r="K690" s="249" t="str">
        <f>IF(OR(F690="SE",F690="SA"),VLOOKUP(I690,'Tabla de Peligros y Riesgo'!$C$2:$E$227,3,FALSE),VLOOKUP(I690,'LISTA DE ASPECTOS - IMPACTOS'!$D$3:$F$72,3,FALSE))</f>
        <v>Potencial afectación a la calidad ambiental del suelo, agua, aire, flora y fauna</v>
      </c>
      <c r="L690" s="250" t="s">
        <v>56</v>
      </c>
      <c r="M690" s="248">
        <v>3</v>
      </c>
      <c r="N690" s="251">
        <f t="shared" si="72"/>
        <v>13</v>
      </c>
      <c r="O690" s="248"/>
      <c r="P690" s="252"/>
      <c r="Q690" s="248"/>
      <c r="R690" s="252"/>
      <c r="S690" s="248"/>
      <c r="T690" s="248"/>
      <c r="U690" s="248" t="s">
        <v>1253</v>
      </c>
      <c r="V690" s="252"/>
      <c r="W690" s="253"/>
      <c r="X690" s="255"/>
      <c r="Y690" s="251">
        <f t="shared" si="74"/>
        <v>13</v>
      </c>
      <c r="Z690" s="256"/>
      <c r="AA690" s="251">
        <f t="array" ref="AA690">_xlfn.IFS(AND(Y690=1,O690&lt;&gt;0),25,AND(Y690=1,Q690&lt;&gt;0),21,AND(Y690=1,T690="ALTO"),16,AND(Y690=1,T690="BAJO"),11,AND(Y690=1,U690&lt;&gt;0),2,AND(Y690=2,O690&lt;&gt;0),25,AND(Y690=2,Q690&lt;&gt;0),21,AND(Y690=2,T690="ALTO"),16,AND(Y690=2,T690="BAJO"),11,AND(Y690=2,U690&lt;&gt;0),4,AND(Y690=3,O690&lt;&gt;0),25,AND(Y690=3,Q690&lt;&gt;0),21,AND(Y690=3,T690="ALTO"),16,AND(Y690=3,T690="BAJO"),12,AND(Y690=3,U690&lt;&gt;0),5,AND(Y690=4,O690&lt;&gt;0),25,AND(Y690=4,Q690&lt;&gt;0),13,AND(Y690=4,T690="ALTO"),16,AND(Y690=4,T690="BAJO"),14,AND(Y690=4,U690&lt;&gt;0),7,AND(Y690=5,O690&lt;&gt;0),25,AND(Y690=5,Q690&lt;&gt;0),21,AND(Y690=5,T690="ALTO"),16,AND(Y690=5,T690="BAJO"),12,AND(Y690=5,U690&lt;&gt;0),8,AND(Y690=6,O690&lt;&gt;0),25,AND(Y690=6,Q690&lt;&gt;0),21,AND(Y690=6,T690="ALTO"),20,AND(Y690=6,T690="BAJO"),17,AND(Y690=6,U690&lt;&gt;0),6,AND(Y690=7,O690&lt;&gt;0),25,AND(Y690=7,Q690&lt;&gt;0),23,AND(Y690=7,T690="ALTO"),16,AND(Y690=7,T690="BAJO"),11,AND(Y690=7,U690&lt;&gt;0),7,AND(Y690=8,O690&lt;&gt;0),25,AND(Y690=8,Q690&lt;&gt;0),21,AND(Y690=8,T690="ALTO"),16,AND(Y690=8,T690="BAJO"),12,AND(Y690=8,U690&lt;&gt;0),8,AND(Y690=9,O690&lt;&gt;0),25,AND(Y690=9,Q690&lt;&gt;0),21,AND(Y690=9,T690="ALTO"),20,AND(Y690=9,T690="BAJO"),17,AND(Y690=9,U690&lt;&gt;0),13,AND(Y690=10,O690&lt;&gt;0),25,AND(Y690=10,Q690&lt;&gt;0),22,AND(Y690=10,T690="ALTO"),21,AND(Y690=10,T690="BAJO"),18,AND(Y690=10,U690&lt;&gt;0),18,AND(Y690=11,O690&lt;&gt;0),25,AND(Y690=11,Q690&lt;&gt;0),23,AND(Y690=11,T690="ALTO"),20,AND(Y690=11,T690="BAJO"),16,AND(Y690=11,U690&lt;&gt;0),11,AND(Y690=12,O690&lt;&gt;0),25,AND(Y690=12,Q690&lt;&gt;0),23,AND(Y690=12,T690="ALTO"),20,AND(Y690=12,T690="BAJO"),16,AND(Y690=12,U690&lt;&gt;0),12,AND(Y690=13,O690&lt;&gt;0),25,AND(Y690=13,Q690&lt;&gt;0),21,AND(Y690=13,T690="ALTO"),20,AND(Y690=13,T690="BAJO"),17,AND(Y690=13,U690&lt;&gt;0),17,AND(Y690=14,O690&lt;&gt;0),25,AND(Y690=14,Q690&lt;&gt;0),24,AND(Y690=14,T690="ALTO"),23,AND(Y690=14,T690="BAJO"),21,AND(Y690=14,U690&lt;&gt;0),18,AND(Y690=15,O690&lt;&gt;0),25,AND(Y690=15,Q690&lt;&gt;0),24,AND(Y690=15,T690="ALTO"),22,AND(Y690=15,T690="BAJO"),19,AND(Y690=15,U690&lt;&gt;0),19,AND(Y690=16,O690&lt;&gt;0),25,AND(Y690=16,Q690&lt;&gt;0),23,AND(Y690=16,T690="ALTO"),23,AND(Y690=16,T690="BAJO"),23,AND(Y690=16,U690&lt;&gt;0),20,AND(Y690=17,O690&lt;&gt;0),25,AND(Y690=17,Q690&lt;&gt;0),24,AND(Y690=17,T690="ALTO"),23,AND(Y690=17,T690="BAJO"),21,AND(Y690=17,U690&lt;&gt;0),20,AND(Y690=18,O690&lt;&gt;0),25,AND(Y690=18,Q690&lt;&gt;0),24,AND(Y690=18,T690="ALTO"),23,AND(Y690=18,T690="BAJO"),22,AND(Y690=18,U690&lt;&gt;0),21,AND(Y690=19,O690&lt;&gt;0),25,AND(Y690=19,Q690&lt;&gt;0),25,AND(Y690=19,T690="ALTO"),24,AND(Y690=19,T690="BAJO"),22,AND(Y690=19,U690&lt;&gt;0),22,AND(Y690&lt;&gt;0,W690&lt;&gt;0),Y690,TRUE,"FALSO")</f>
        <v>17</v>
      </c>
      <c r="AB690" s="50"/>
      <c r="AC690" s="50"/>
      <c r="AD690" s="432"/>
      <c r="AE690" s="433"/>
      <c r="AF690" s="433"/>
      <c r="AN690" s="265"/>
      <c r="AP690" s="265"/>
      <c r="AR690" s="266"/>
      <c r="AT690" s="266"/>
      <c r="AV690" s="266"/>
    </row>
    <row r="691" spans="1:48" s="225" customFormat="1" ht="57" customHeight="1">
      <c r="A691" s="656"/>
      <c r="B691" s="615">
        <v>46</v>
      </c>
      <c r="C691" s="618" t="s">
        <v>1365</v>
      </c>
      <c r="D691" s="271" t="s">
        <v>814</v>
      </c>
      <c r="E691" s="252" t="s">
        <v>865</v>
      </c>
      <c r="F691" s="185" t="s">
        <v>0</v>
      </c>
      <c r="G691" s="246" t="s">
        <v>51</v>
      </c>
      <c r="H691" s="247" t="s">
        <v>71</v>
      </c>
      <c r="I691" s="248" t="s">
        <v>72</v>
      </c>
      <c r="J691" s="248" t="str">
        <f>IF(OR(F691="SE",F691="SA"),VLOOKUP(I691,'Tabla de Peligros y Riesgo'!$C$2:$E$227,2,FALSE),VLOOKUP(I691,'LISTA DE ASPECTOS - IMPACTOS'!$D$3:$F$72,2,FALSE))</f>
        <v>Contagio</v>
      </c>
      <c r="K691" s="249" t="str">
        <f>IF(OR(F691="SE",F691="SA"),VLOOKUP(I691,'Tabla de Peligros y Riesgo'!$C$2:$E$227,3,FALSE),VLOOKUP(I691,'LISTA DE ASPECTOS - IMPACTOS'!$D$3:$F$72,3,FALSE))</f>
        <v xml:space="preserve">Infección/Muerte </v>
      </c>
      <c r="L691" s="250" t="s">
        <v>90</v>
      </c>
      <c r="M691" s="248">
        <v>2</v>
      </c>
      <c r="N691" s="251">
        <f t="shared" si="72"/>
        <v>5</v>
      </c>
      <c r="O691" s="248"/>
      <c r="P691" s="252"/>
      <c r="Q691" s="248"/>
      <c r="R691" s="252"/>
      <c r="S691" s="248" t="s">
        <v>1190</v>
      </c>
      <c r="T691" s="248" t="s">
        <v>53</v>
      </c>
      <c r="U691" s="253" t="s">
        <v>1191</v>
      </c>
      <c r="V691" s="254">
        <v>0.35</v>
      </c>
      <c r="W691" s="253" t="s">
        <v>1192</v>
      </c>
      <c r="X691" s="255">
        <v>0.15</v>
      </c>
      <c r="Y691" s="251">
        <f t="shared" si="74"/>
        <v>5</v>
      </c>
      <c r="Z691" s="256"/>
      <c r="AA691" s="251">
        <f t="array" ref="AA691">_xlfn.IFS(AND(Y691=1,O691&lt;&gt;0),25,AND(Y691=1,Q691&lt;&gt;0),21,AND(Y691=1,T691="ALTO"),16,AND(Y691=1,T691="BAJO"),11,AND(Y691=1,U691&lt;&gt;0),2,AND(Y691=2,O691&lt;&gt;0),25,AND(Y691=2,Q691&lt;&gt;0),21,AND(Y691=2,T691="ALTO"),16,AND(Y691=2,T691="BAJO"),11,AND(Y691=2,U691&lt;&gt;0),4,AND(Y691=3,O691&lt;&gt;0),25,AND(Y691=3,Q691&lt;&gt;0),21,AND(Y691=3,T691="ALTO"),16,AND(Y691=3,T691="BAJO"),12,AND(Y691=3,U691&lt;&gt;0),5,AND(Y691=4,O691&lt;&gt;0),25,AND(Y691=4,Q691&lt;&gt;0),13,AND(Y691=4,T691="ALTO"),16,AND(Y691=4,T691="BAJO"),14,AND(Y691=4,U691&lt;&gt;0),7,AND(Y691=5,O691&lt;&gt;0),25,AND(Y691=5,Q691&lt;&gt;0),21,AND(Y691=5,T691="ALTO"),16,AND(Y691=5,T691="BAJO"),12,AND(Y691=5,U691&lt;&gt;0),8,AND(Y691=6,O691&lt;&gt;0),25,AND(Y691=6,Q691&lt;&gt;0),21,AND(Y691=6,T691="ALTO"),20,AND(Y691=6,T691="BAJO"),17,AND(Y691=6,U691&lt;&gt;0),6,AND(Y691=7,O691&lt;&gt;0),25,AND(Y691=7,Q691&lt;&gt;0),23,AND(Y691=7,T691="ALTO"),16,AND(Y691=7,T691="BAJO"),11,AND(Y691=7,U691&lt;&gt;0),7,AND(Y691=8,O691&lt;&gt;0),25,AND(Y691=8,Q691&lt;&gt;0),21,AND(Y691=8,T691="ALTO"),16,AND(Y691=8,T691="BAJO"),12,AND(Y691=8,U691&lt;&gt;0),8,AND(Y691=9,O691&lt;&gt;0),25,AND(Y691=9,Q691&lt;&gt;0),21,AND(Y691=9,T691="ALTO"),20,AND(Y691=9,T691="BAJO"),17,AND(Y691=9,U691&lt;&gt;0),13,AND(Y691=10,O691&lt;&gt;0),25,AND(Y691=10,Q691&lt;&gt;0),22,AND(Y691=10,T691="ALTO"),21,AND(Y691=10,T691="BAJO"),18,AND(Y691=10,U691&lt;&gt;0),18,AND(Y691=11,O691&lt;&gt;0),25,AND(Y691=11,Q691&lt;&gt;0),23,AND(Y691=11,T691="ALTO"),20,AND(Y691=11,T691="BAJO"),16,AND(Y691=11,U691&lt;&gt;0),11,AND(Y691=12,O691&lt;&gt;0),25,AND(Y691=12,Q691&lt;&gt;0),23,AND(Y691=12,T691="ALTO"),20,AND(Y691=12,T691="BAJO"),16,AND(Y691=12,U691&lt;&gt;0),12,AND(Y691=13,O691&lt;&gt;0),25,AND(Y691=13,Q691&lt;&gt;0),21,AND(Y691=13,T691="ALTO"),20,AND(Y691=13,T691="BAJO"),17,AND(Y691=13,U691&lt;&gt;0),17,AND(Y691=14,O691&lt;&gt;0),25,AND(Y691=14,Q691&lt;&gt;0),24,AND(Y691=14,T691="ALTO"),23,AND(Y691=14,T691="BAJO"),21,AND(Y691=14,U691&lt;&gt;0),18,AND(Y691=15,O691&lt;&gt;0),25,AND(Y691=15,Q691&lt;&gt;0),24,AND(Y691=15,T691="ALTO"),22,AND(Y691=15,T691="BAJO"),19,AND(Y691=15,U691&lt;&gt;0),19,AND(Y691=16,O691&lt;&gt;0),25,AND(Y691=16,Q691&lt;&gt;0),23,AND(Y691=16,T691="ALTO"),23,AND(Y691=16,T691="BAJO"),23,AND(Y691=16,U691&lt;&gt;0),20,AND(Y691=17,O691&lt;&gt;0),25,AND(Y691=17,Q691&lt;&gt;0),24,AND(Y691=17,T691="ALTO"),23,AND(Y691=17,T691="BAJO"),21,AND(Y691=17,U691&lt;&gt;0),20,AND(Y691=18,O691&lt;&gt;0),25,AND(Y691=18,Q691&lt;&gt;0),24,AND(Y691=18,T691="ALTO"),23,AND(Y691=18,T691="BAJO"),22,AND(Y691=18,U691&lt;&gt;0),21,AND(Y691=19,O691&lt;&gt;0),25,AND(Y691=19,Q691&lt;&gt;0),25,AND(Y691=19,T691="ALTO"),24,AND(Y691=19,T691="BAJO"),22,AND(Y691=19,U691&lt;&gt;0),22,AND(Y691&lt;&gt;0,W691&lt;&gt;0),Y691,TRUE,"FALSO")</f>
        <v>16</v>
      </c>
      <c r="AB691" s="248"/>
      <c r="AC691" s="248"/>
      <c r="AD691" s="257"/>
      <c r="AE691" s="258"/>
      <c r="AF691" s="258"/>
      <c r="AG691" s="223"/>
      <c r="AH691" s="223"/>
      <c r="AI691" s="223"/>
      <c r="AJ691" s="223"/>
      <c r="AK691" s="223"/>
      <c r="AL691" s="223"/>
      <c r="AM691" s="223"/>
      <c r="AN691" s="259"/>
      <c r="AO691" s="223"/>
      <c r="AP691" s="259"/>
      <c r="AR691" s="260"/>
      <c r="AT691" s="260"/>
      <c r="AV691" s="260"/>
    </row>
    <row r="692" spans="1:48" ht="57" customHeight="1">
      <c r="A692" s="656"/>
      <c r="B692" s="616"/>
      <c r="C692" s="619"/>
      <c r="D692" s="269" t="s">
        <v>814</v>
      </c>
      <c r="E692" s="252" t="s">
        <v>865</v>
      </c>
      <c r="F692" s="185" t="s">
        <v>2</v>
      </c>
      <c r="G692" s="246" t="s">
        <v>58</v>
      </c>
      <c r="H692" s="247" t="s">
        <v>531</v>
      </c>
      <c r="I692" s="248" t="s">
        <v>543</v>
      </c>
      <c r="J692" s="248" t="str">
        <f>IF(OR(F692="SE",F692="SA"),VLOOKUP(I692,'Tabla de Peligros y Riesgo'!$C$2:$E$227,2,FALSE),VLOOKUP(I692,'LISTA DE ASPECTOS - IMPACTOS'!$D$3:$F$72,2,FALSE))</f>
        <v>Alteración de la calidad de suelo/agua</v>
      </c>
      <c r="K692" s="249" t="str">
        <f>IF(OR(F692="SE",F692="SA"),VLOOKUP(I692,'Tabla de Peligros y Riesgo'!$C$2:$E$227,3,FALSE),VLOOKUP(I692,'LISTA DE ASPECTOS - IMPACTOS'!$D$3:$F$72,3,FALSE))</f>
        <v>Potencial afectación a la calidad ambiental del suelo, agua, aire, flora y fauna</v>
      </c>
      <c r="L692" s="250" t="s">
        <v>65</v>
      </c>
      <c r="M692" s="248">
        <v>2</v>
      </c>
      <c r="N692" s="251">
        <f t="shared" si="72"/>
        <v>12</v>
      </c>
      <c r="O692" s="248"/>
      <c r="P692" s="252"/>
      <c r="Q692" s="248"/>
      <c r="R692" s="252"/>
      <c r="S692" s="248" t="s">
        <v>1193</v>
      </c>
      <c r="T692" s="248" t="s">
        <v>59</v>
      </c>
      <c r="U692" s="262" t="s">
        <v>1194</v>
      </c>
      <c r="V692" s="252"/>
      <c r="W692" s="253"/>
      <c r="X692" s="255"/>
      <c r="Y692" s="251">
        <f t="shared" si="74"/>
        <v>12</v>
      </c>
      <c r="Z692" s="256">
        <f>IF(N692&gt;=16,MAX(O692:T692),IF(N692&lt;16,MAX(O692:X692)))</f>
        <v>0</v>
      </c>
      <c r="AA692" s="251">
        <f t="array" ref="AA692">_xlfn.IFS(AND(Y692=1,O692&lt;&gt;0),25,AND(Y692=1,Q692&lt;&gt;0),21,AND(Y692=1,T692="ALTO"),16,AND(Y692=1,T692="BAJO"),11,AND(Y692=1,U692&lt;&gt;0),2,AND(Y692=2,O692&lt;&gt;0),25,AND(Y692=2,Q692&lt;&gt;0),21,AND(Y692=2,T692="ALTO"),16,AND(Y692=2,T692="BAJO"),11,AND(Y692=2,U692&lt;&gt;0),4,AND(Y692=3,O692&lt;&gt;0),25,AND(Y692=3,Q692&lt;&gt;0),21,AND(Y692=3,T692="ALTO"),16,AND(Y692=3,T692="BAJO"),12,AND(Y692=3,U692&lt;&gt;0),5,AND(Y692=4,O692&lt;&gt;0),25,AND(Y692=4,Q692&lt;&gt;0),13,AND(Y692=4,T692="ALTO"),16,AND(Y692=4,T692="BAJO"),14,AND(Y692=4,U692&lt;&gt;0),7,AND(Y692=5,O692&lt;&gt;0),25,AND(Y692=5,Q692&lt;&gt;0),21,AND(Y692=5,T692="ALTO"),16,AND(Y692=5,T692="BAJO"),12,AND(Y692=5,U692&lt;&gt;0),8,AND(Y692=6,O692&lt;&gt;0),25,AND(Y692=6,Q692&lt;&gt;0),21,AND(Y692=6,T692="ALTO"),20,AND(Y692=6,T692="BAJO"),17,AND(Y692=6,U692&lt;&gt;0),6,AND(Y692=7,O692&lt;&gt;0),25,AND(Y692=7,Q692&lt;&gt;0),23,AND(Y692=7,T692="ALTO"),16,AND(Y692=7,T692="BAJO"),11,AND(Y692=7,U692&lt;&gt;0),7,AND(Y692=8,O692&lt;&gt;0),25,AND(Y692=8,Q692&lt;&gt;0),21,AND(Y692=8,T692="ALTO"),16,AND(Y692=8,T692="BAJO"),12,AND(Y692=8,U692&lt;&gt;0),8,AND(Y692=9,O692&lt;&gt;0),25,AND(Y692=9,Q692&lt;&gt;0),21,AND(Y692=9,T692="ALTO"),20,AND(Y692=9,T692="BAJO"),17,AND(Y692=9,U692&lt;&gt;0),13,AND(Y692=10,O692&lt;&gt;0),25,AND(Y692=10,Q692&lt;&gt;0),22,AND(Y692=10,T692="ALTO"),21,AND(Y692=10,T692="BAJO"),18,AND(Y692=10,U692&lt;&gt;0),18,AND(Y692=11,O692&lt;&gt;0),25,AND(Y692=11,Q692&lt;&gt;0),23,AND(Y692=11,T692="ALTO"),20,AND(Y692=11,T692="BAJO"),16,AND(Y692=11,U692&lt;&gt;0),11,AND(Y692=12,O692&lt;&gt;0),25,AND(Y692=12,Q692&lt;&gt;0),23,AND(Y692=12,T692="ALTO"),20,AND(Y692=12,T692="BAJO"),16,AND(Y692=12,U692&lt;&gt;0),12,AND(Y692=13,O692&lt;&gt;0),25,AND(Y692=13,Q692&lt;&gt;0),21,AND(Y692=13,T692="ALTO"),20,AND(Y692=13,T692="BAJO"),17,AND(Y692=13,U692&lt;&gt;0),17,AND(Y692=14,O692&lt;&gt;0),25,AND(Y692=14,Q692&lt;&gt;0),24,AND(Y692=14,T692="ALTO"),23,AND(Y692=14,T692="BAJO"),21,AND(Y692=14,U692&lt;&gt;0),18,AND(Y692=15,O692&lt;&gt;0),25,AND(Y692=15,Q692&lt;&gt;0),24,AND(Y692=15,T692="ALTO"),22,AND(Y692=15,T692="BAJO"),19,AND(Y692=15,U692&lt;&gt;0),19,AND(Y692=16,O692&lt;&gt;0),25,AND(Y692=16,Q692&lt;&gt;0),23,AND(Y692=16,T692="ALTO"),23,AND(Y692=16,T692="BAJO"),23,AND(Y692=16,U692&lt;&gt;0),20,AND(Y692=17,O692&lt;&gt;0),25,AND(Y692=17,Q692&lt;&gt;0),24,AND(Y692=17,T692="ALTO"),23,AND(Y692=17,T692="BAJO"),21,AND(Y692=17,U692&lt;&gt;0),20,AND(Y692=18,O692&lt;&gt;0),25,AND(Y692=18,Q692&lt;&gt;0),24,AND(Y692=18,T692="ALTO"),23,AND(Y692=18,T692="BAJO"),22,AND(Y692=18,U692&lt;&gt;0),21,AND(Y692=19,O692&lt;&gt;0),25,AND(Y692=19,Q692&lt;&gt;0),25,AND(Y692=19,T692="ALTO"),24,AND(Y692=19,T692="BAJO"),22,AND(Y692=19,U692&lt;&gt;0),22,AND(Y692&lt;&gt;0,W692&lt;&gt;0),Y692,TRUE,"FALSO")</f>
        <v>16</v>
      </c>
      <c r="AB692" s="50"/>
      <c r="AC692" s="50"/>
      <c r="AD692" s="432"/>
      <c r="AE692" s="433"/>
      <c r="AF692" s="433"/>
      <c r="AN692" s="265"/>
      <c r="AP692" s="265"/>
      <c r="AR692" s="266"/>
      <c r="AT692" s="266"/>
      <c r="AV692" s="266"/>
    </row>
    <row r="693" spans="1:48" ht="71.25" customHeight="1">
      <c r="A693" s="656"/>
      <c r="B693" s="616"/>
      <c r="C693" s="619"/>
      <c r="D693" s="270" t="s">
        <v>814</v>
      </c>
      <c r="E693" s="252" t="s">
        <v>865</v>
      </c>
      <c r="F693" s="185" t="s">
        <v>2</v>
      </c>
      <c r="G693" s="246" t="s">
        <v>52</v>
      </c>
      <c r="H693" s="247" t="s">
        <v>74</v>
      </c>
      <c r="I693" s="248" t="s">
        <v>75</v>
      </c>
      <c r="J693" s="248" t="str">
        <f>IF(OR(F693="SE",F693="SA"),VLOOKUP(I693,'Tabla de Peligros y Riesgo'!$C$2:$E$227,2,FALSE),VLOOKUP(I693,'LISTA DE ASPECTOS - IMPACTOS'!$D$3:$F$72,2,FALSE))</f>
        <v>Alteración de la calidad de suelo/agua</v>
      </c>
      <c r="K693" s="249" t="str">
        <f>IF(OR(F693="SE",F693="SA"),VLOOKUP(I693,'Tabla de Peligros y Riesgo'!$C$2:$E$227,3,FALSE),VLOOKUP(I693,'LISTA DE ASPECTOS - IMPACTOS'!$D$3:$F$72,3,FALSE))</f>
        <v>Potencial afectación a la calidad ambiental del suelo, agua, aire, flora y fauna</v>
      </c>
      <c r="L693" s="250" t="s">
        <v>65</v>
      </c>
      <c r="M693" s="248">
        <v>2</v>
      </c>
      <c r="N693" s="251">
        <f t="shared" si="72"/>
        <v>12</v>
      </c>
      <c r="O693" s="248"/>
      <c r="P693" s="252"/>
      <c r="Q693" s="248"/>
      <c r="R693" s="252"/>
      <c r="S693" s="248" t="s">
        <v>1249</v>
      </c>
      <c r="T693" s="248" t="s">
        <v>53</v>
      </c>
      <c r="U693" s="262" t="s">
        <v>1250</v>
      </c>
      <c r="V693" s="252"/>
      <c r="W693" s="253"/>
      <c r="X693" s="255"/>
      <c r="Y693" s="251">
        <f t="shared" si="74"/>
        <v>12</v>
      </c>
      <c r="Z693" s="256">
        <f>IF(N693&gt;=16,MAX(O693:T693),IF(N693&lt;16,MAX(O693:X693)))</f>
        <v>0</v>
      </c>
      <c r="AA693" s="251">
        <f t="array" ref="AA693">_xlfn.IFS(AND(Y693=1,O693&lt;&gt;0),25,AND(Y693=1,Q693&lt;&gt;0),21,AND(Y693=1,T693="ALTO"),16,AND(Y693=1,T693="BAJO"),11,AND(Y693=1,U693&lt;&gt;0),2,AND(Y693=2,O693&lt;&gt;0),25,AND(Y693=2,Q693&lt;&gt;0),21,AND(Y693=2,T693="ALTO"),16,AND(Y693=2,T693="BAJO"),11,AND(Y693=2,U693&lt;&gt;0),4,AND(Y693=3,O693&lt;&gt;0),25,AND(Y693=3,Q693&lt;&gt;0),21,AND(Y693=3,T693="ALTO"),16,AND(Y693=3,T693="BAJO"),12,AND(Y693=3,U693&lt;&gt;0),5,AND(Y693=4,O693&lt;&gt;0),25,AND(Y693=4,Q693&lt;&gt;0),13,AND(Y693=4,T693="ALTO"),16,AND(Y693=4,T693="BAJO"),14,AND(Y693=4,U693&lt;&gt;0),7,AND(Y693=5,O693&lt;&gt;0),25,AND(Y693=5,Q693&lt;&gt;0),21,AND(Y693=5,T693="ALTO"),16,AND(Y693=5,T693="BAJO"),12,AND(Y693=5,U693&lt;&gt;0),8,AND(Y693=6,O693&lt;&gt;0),25,AND(Y693=6,Q693&lt;&gt;0),21,AND(Y693=6,T693="ALTO"),20,AND(Y693=6,T693="BAJO"),17,AND(Y693=6,U693&lt;&gt;0),6,AND(Y693=7,O693&lt;&gt;0),25,AND(Y693=7,Q693&lt;&gt;0),23,AND(Y693=7,T693="ALTO"),16,AND(Y693=7,T693="BAJO"),11,AND(Y693=7,U693&lt;&gt;0),7,AND(Y693=8,O693&lt;&gt;0),25,AND(Y693=8,Q693&lt;&gt;0),21,AND(Y693=8,T693="ALTO"),16,AND(Y693=8,T693="BAJO"),12,AND(Y693=8,U693&lt;&gt;0),8,AND(Y693=9,O693&lt;&gt;0),25,AND(Y693=9,Q693&lt;&gt;0),21,AND(Y693=9,T693="ALTO"),20,AND(Y693=9,T693="BAJO"),17,AND(Y693=9,U693&lt;&gt;0),13,AND(Y693=10,O693&lt;&gt;0),25,AND(Y693=10,Q693&lt;&gt;0),22,AND(Y693=10,T693="ALTO"),21,AND(Y693=10,T693="BAJO"),18,AND(Y693=10,U693&lt;&gt;0),18,AND(Y693=11,O693&lt;&gt;0),25,AND(Y693=11,Q693&lt;&gt;0),23,AND(Y693=11,T693="ALTO"),20,AND(Y693=11,T693="BAJO"),16,AND(Y693=11,U693&lt;&gt;0),11,AND(Y693=12,O693&lt;&gt;0),25,AND(Y693=12,Q693&lt;&gt;0),23,AND(Y693=12,T693="ALTO"),20,AND(Y693=12,T693="BAJO"),16,AND(Y693=12,U693&lt;&gt;0),12,AND(Y693=13,O693&lt;&gt;0),25,AND(Y693=13,Q693&lt;&gt;0),21,AND(Y693=13,T693="ALTO"),20,AND(Y693=13,T693="BAJO"),17,AND(Y693=13,U693&lt;&gt;0),17,AND(Y693=14,O693&lt;&gt;0),25,AND(Y693=14,Q693&lt;&gt;0),24,AND(Y693=14,T693="ALTO"),23,AND(Y693=14,T693="BAJO"),21,AND(Y693=14,U693&lt;&gt;0),18,AND(Y693=15,O693&lt;&gt;0),25,AND(Y693=15,Q693&lt;&gt;0),24,AND(Y693=15,T693="ALTO"),22,AND(Y693=15,T693="BAJO"),19,AND(Y693=15,U693&lt;&gt;0),19,AND(Y693=16,O693&lt;&gt;0),25,AND(Y693=16,Q693&lt;&gt;0),23,AND(Y693=16,T693="ALTO"),23,AND(Y693=16,T693="BAJO"),23,AND(Y693=16,U693&lt;&gt;0),20,AND(Y693=17,O693&lt;&gt;0),25,AND(Y693=17,Q693&lt;&gt;0),24,AND(Y693=17,T693="ALTO"),23,AND(Y693=17,T693="BAJO"),21,AND(Y693=17,U693&lt;&gt;0),20,AND(Y693=18,O693&lt;&gt;0),25,AND(Y693=18,Q693&lt;&gt;0),24,AND(Y693=18,T693="ALTO"),23,AND(Y693=18,T693="BAJO"),22,AND(Y693=18,U693&lt;&gt;0),21,AND(Y693=19,O693&lt;&gt;0),25,AND(Y693=19,Q693&lt;&gt;0),25,AND(Y693=19,T693="ALTO"),24,AND(Y693=19,T693="BAJO"),22,AND(Y693=19,U693&lt;&gt;0),22,AND(Y693&lt;&gt;0,W693&lt;&gt;0),Y693,TRUE,"FALSO")</f>
        <v>20</v>
      </c>
      <c r="AB693" s="50"/>
      <c r="AC693" s="50"/>
      <c r="AD693" s="432"/>
      <c r="AE693" s="433"/>
      <c r="AF693" s="433"/>
      <c r="AN693" s="265"/>
      <c r="AP693" s="265"/>
      <c r="AR693" s="266"/>
      <c r="AT693" s="266"/>
      <c r="AV693" s="266"/>
    </row>
    <row r="694" spans="1:48" s="225" customFormat="1" ht="57" customHeight="1">
      <c r="A694" s="656"/>
      <c r="B694" s="616"/>
      <c r="C694" s="619"/>
      <c r="D694" s="268" t="s">
        <v>814</v>
      </c>
      <c r="E694" s="252" t="s">
        <v>865</v>
      </c>
      <c r="F694" s="185" t="s">
        <v>0</v>
      </c>
      <c r="G694" s="246" t="s">
        <v>51</v>
      </c>
      <c r="H694" s="247" t="s">
        <v>63</v>
      </c>
      <c r="I694" s="248" t="s">
        <v>64</v>
      </c>
      <c r="J694" s="248" t="str">
        <f>IF(OR(F694="SE",F694="SA"),VLOOKUP(I694,'Tabla de Peligros y Riesgo'!$C$2:$E$227,2,FALSE),VLOOKUP(I694,'LISTA DE ASPECTOS - IMPACTOS'!$D$3:$F$72,2,FALSE))</f>
        <v>Riesgo Psicosocial</v>
      </c>
      <c r="K694" s="249" t="str">
        <f>IF(OR(F694="SE",F694="SA"),VLOOKUP(I694,'Tabla de Peligros y Riesgo'!$C$2:$E$227,3,FALSE),VLOOKUP(I694,'LISTA DE ASPECTOS - IMPACTOS'!$D$3:$F$72,3,FALSE))</f>
        <v>Estrés / Depresión</v>
      </c>
      <c r="L694" s="250" t="s">
        <v>56</v>
      </c>
      <c r="M694" s="248">
        <v>3</v>
      </c>
      <c r="N694" s="251">
        <f t="shared" si="72"/>
        <v>13</v>
      </c>
      <c r="O694" s="248"/>
      <c r="P694" s="252"/>
      <c r="Q694" s="248"/>
      <c r="R694" s="252"/>
      <c r="S694" s="248"/>
      <c r="T694" s="248"/>
      <c r="U694" s="253" t="s">
        <v>1195</v>
      </c>
      <c r="V694" s="254"/>
      <c r="W694" s="253" t="s">
        <v>1196</v>
      </c>
      <c r="X694" s="255"/>
      <c r="Y694" s="251">
        <f t="shared" si="74"/>
        <v>13</v>
      </c>
      <c r="Z694" s="256">
        <f>IF(N694&gt;=16,MAX(O694:T694),IF(N694&lt;16,MAX(O694:X694)))</f>
        <v>0</v>
      </c>
      <c r="AA694" s="251">
        <f t="array" ref="AA694">_xlfn.IFS(AND(Y694=1,O694&lt;&gt;0),25,AND(Y694=1,Q694&lt;&gt;0),21,AND(Y694=1,T694="ALTO"),16,AND(Y694=1,T694="BAJO"),11,AND(Y694=1,U694&lt;&gt;0),2,AND(Y694=2,O694&lt;&gt;0),25,AND(Y694=2,Q694&lt;&gt;0),21,AND(Y694=2,T694="ALTO"),16,AND(Y694=2,T694="BAJO"),11,AND(Y694=2,U694&lt;&gt;0),4,AND(Y694=3,O694&lt;&gt;0),25,AND(Y694=3,Q694&lt;&gt;0),21,AND(Y694=3,T694="ALTO"),16,AND(Y694=3,T694="BAJO"),12,AND(Y694=3,U694&lt;&gt;0),5,AND(Y694=4,O694&lt;&gt;0),25,AND(Y694=4,Q694&lt;&gt;0),13,AND(Y694=4,T694="ALTO"),16,AND(Y694=4,T694="BAJO"),14,AND(Y694=4,U694&lt;&gt;0),7,AND(Y694=5,O694&lt;&gt;0),25,AND(Y694=5,Q694&lt;&gt;0),21,AND(Y694=5,T694="ALTO"),16,AND(Y694=5,T694="BAJO"),12,AND(Y694=5,U694&lt;&gt;0),8,AND(Y694=6,O694&lt;&gt;0),25,AND(Y694=6,Q694&lt;&gt;0),21,AND(Y694=6,T694="ALTO"),20,AND(Y694=6,T694="BAJO"),17,AND(Y694=6,U694&lt;&gt;0),6,AND(Y694=7,O694&lt;&gt;0),25,AND(Y694=7,Q694&lt;&gt;0),23,AND(Y694=7,T694="ALTO"),16,AND(Y694=7,T694="BAJO"),11,AND(Y694=7,U694&lt;&gt;0),7,AND(Y694=8,O694&lt;&gt;0),25,AND(Y694=8,Q694&lt;&gt;0),21,AND(Y694=8,T694="ALTO"),16,AND(Y694=8,T694="BAJO"),12,AND(Y694=8,U694&lt;&gt;0),8,AND(Y694=9,O694&lt;&gt;0),25,AND(Y694=9,Q694&lt;&gt;0),21,AND(Y694=9,T694="ALTO"),20,AND(Y694=9,T694="BAJO"),17,AND(Y694=9,U694&lt;&gt;0),13,AND(Y694=10,O694&lt;&gt;0),25,AND(Y694=10,Q694&lt;&gt;0),22,AND(Y694=10,T694="ALTO"),21,AND(Y694=10,T694="BAJO"),18,AND(Y694=10,U694&lt;&gt;0),18,AND(Y694=11,O694&lt;&gt;0),25,AND(Y694=11,Q694&lt;&gt;0),23,AND(Y694=11,T694="ALTO"),20,AND(Y694=11,T694="BAJO"),16,AND(Y694=11,U694&lt;&gt;0),11,AND(Y694=12,O694&lt;&gt;0),25,AND(Y694=12,Q694&lt;&gt;0),23,AND(Y694=12,T694="ALTO"),20,AND(Y694=12,T694="BAJO"),16,AND(Y694=12,U694&lt;&gt;0),12,AND(Y694=13,O694&lt;&gt;0),25,AND(Y694=13,Q694&lt;&gt;0),21,AND(Y694=13,T694="ALTO"),20,AND(Y694=13,T694="BAJO"),17,AND(Y694=13,U694&lt;&gt;0),17,AND(Y694=14,O694&lt;&gt;0),25,AND(Y694=14,Q694&lt;&gt;0),24,AND(Y694=14,T694="ALTO"),23,AND(Y694=14,T694="BAJO"),21,AND(Y694=14,U694&lt;&gt;0),18,AND(Y694=15,O694&lt;&gt;0),25,AND(Y694=15,Q694&lt;&gt;0),24,AND(Y694=15,T694="ALTO"),22,AND(Y694=15,T694="BAJO"),19,AND(Y694=15,U694&lt;&gt;0),19,AND(Y694=16,O694&lt;&gt;0),25,AND(Y694=16,Q694&lt;&gt;0),23,AND(Y694=16,T694="ALTO"),23,AND(Y694=16,T694="BAJO"),23,AND(Y694=16,U694&lt;&gt;0),20,AND(Y694=17,O694&lt;&gt;0),25,AND(Y694=17,Q694&lt;&gt;0),24,AND(Y694=17,T694="ALTO"),23,AND(Y694=17,T694="BAJO"),21,AND(Y694=17,U694&lt;&gt;0),20,AND(Y694=18,O694&lt;&gt;0),25,AND(Y694=18,Q694&lt;&gt;0),24,AND(Y694=18,T694="ALTO"),23,AND(Y694=18,T694="BAJO"),22,AND(Y694=18,U694&lt;&gt;0),21,AND(Y694=19,O694&lt;&gt;0),25,AND(Y694=19,Q694&lt;&gt;0),25,AND(Y694=19,T694="ALTO"),24,AND(Y694=19,T694="BAJO"),22,AND(Y694=19,U694&lt;&gt;0),22,AND(Y694&lt;&gt;0,W694&lt;&gt;0),Y694,TRUE,"FALSO")</f>
        <v>17</v>
      </c>
      <c r="AB694" s="248"/>
      <c r="AC694" s="248"/>
      <c r="AD694" s="257"/>
      <c r="AE694" s="258"/>
      <c r="AF694" s="258"/>
      <c r="AG694" s="223"/>
      <c r="AH694" s="223"/>
      <c r="AI694" s="223"/>
      <c r="AJ694" s="223"/>
      <c r="AK694" s="223"/>
      <c r="AL694" s="223"/>
      <c r="AM694" s="223"/>
      <c r="AN694" s="259"/>
      <c r="AO694" s="223"/>
      <c r="AP694" s="259"/>
      <c r="AR694" s="260"/>
      <c r="AT694" s="260"/>
      <c r="AV694" s="260"/>
    </row>
    <row r="695" spans="1:48" s="225" customFormat="1" ht="57" customHeight="1">
      <c r="A695" s="656"/>
      <c r="B695" s="616"/>
      <c r="C695" s="619"/>
      <c r="D695" s="252" t="s">
        <v>866</v>
      </c>
      <c r="E695" s="272" t="s">
        <v>865</v>
      </c>
      <c r="F695" s="185" t="s">
        <v>1</v>
      </c>
      <c r="G695" s="246" t="s">
        <v>51</v>
      </c>
      <c r="H695" s="247" t="s">
        <v>66</v>
      </c>
      <c r="I695" s="248" t="s">
        <v>68</v>
      </c>
      <c r="J695" s="248" t="str">
        <f>IF(OR(F695="SE",F695="SA"),VLOOKUP(I695,'Tabla de Peligros y Riesgo'!$C$2:$E$227,2,FALSE),VLOOKUP(I695,'LISTA DE ASPECTOS - IMPACTOS'!$D$3:$F$72,2,FALSE))</f>
        <v>Caída al mismo nivel</v>
      </c>
      <c r="K695" s="249" t="str">
        <f>IF(OR(F695="SE",F695="SA"),VLOOKUP(I695,'Tabla de Peligros y Riesgo'!$C$2:$E$227,3,FALSE),VLOOKUP(I695,'LISTA DE ASPECTOS - IMPACTOS'!$D$3:$F$72,3,FALSE))</f>
        <v>Contusión/Fractura/Muerte</v>
      </c>
      <c r="L695" s="250" t="s">
        <v>56</v>
      </c>
      <c r="M695" s="248">
        <v>3</v>
      </c>
      <c r="N695" s="251">
        <f t="shared" si="72"/>
        <v>13</v>
      </c>
      <c r="O695" s="248"/>
      <c r="P695" s="252"/>
      <c r="Q695" s="248"/>
      <c r="R695" s="252"/>
      <c r="S695" s="248"/>
      <c r="T695" s="248"/>
      <c r="U695" s="248" t="s">
        <v>1253</v>
      </c>
      <c r="V695" s="254">
        <v>0.35</v>
      </c>
      <c r="W695" s="253" t="s">
        <v>1196</v>
      </c>
      <c r="X695" s="255"/>
      <c r="Y695" s="251">
        <f t="shared" si="74"/>
        <v>13</v>
      </c>
      <c r="Z695" s="256"/>
      <c r="AA695" s="251">
        <f t="array" ref="AA695">_xlfn.IFS(AND(Y695=1,O695&lt;&gt;0),25,AND(Y695=1,Q695&lt;&gt;0),21,AND(Y695=1,T695="ALTO"),16,AND(Y695=1,T695="BAJO"),11,AND(Y695=1,U695&lt;&gt;0),2,AND(Y695=2,O695&lt;&gt;0),25,AND(Y695=2,Q695&lt;&gt;0),21,AND(Y695=2,T695="ALTO"),16,AND(Y695=2,T695="BAJO"),11,AND(Y695=2,U695&lt;&gt;0),4,AND(Y695=3,O695&lt;&gt;0),25,AND(Y695=3,Q695&lt;&gt;0),21,AND(Y695=3,T695="ALTO"),16,AND(Y695=3,T695="BAJO"),12,AND(Y695=3,U695&lt;&gt;0),5,AND(Y695=4,O695&lt;&gt;0),25,AND(Y695=4,Q695&lt;&gt;0),13,AND(Y695=4,T695="ALTO"),16,AND(Y695=4,T695="BAJO"),14,AND(Y695=4,U695&lt;&gt;0),7,AND(Y695=5,O695&lt;&gt;0),25,AND(Y695=5,Q695&lt;&gt;0),21,AND(Y695=5,T695="ALTO"),16,AND(Y695=5,T695="BAJO"),12,AND(Y695=5,U695&lt;&gt;0),8,AND(Y695=6,O695&lt;&gt;0),25,AND(Y695=6,Q695&lt;&gt;0),21,AND(Y695=6,T695="ALTO"),20,AND(Y695=6,T695="BAJO"),17,AND(Y695=6,U695&lt;&gt;0),6,AND(Y695=7,O695&lt;&gt;0),25,AND(Y695=7,Q695&lt;&gt;0),23,AND(Y695=7,T695="ALTO"),16,AND(Y695=7,T695="BAJO"),11,AND(Y695=7,U695&lt;&gt;0),7,AND(Y695=8,O695&lt;&gt;0),25,AND(Y695=8,Q695&lt;&gt;0),21,AND(Y695=8,T695="ALTO"),16,AND(Y695=8,T695="BAJO"),12,AND(Y695=8,U695&lt;&gt;0),8,AND(Y695=9,O695&lt;&gt;0),25,AND(Y695=9,Q695&lt;&gt;0),21,AND(Y695=9,T695="ALTO"),20,AND(Y695=9,T695="BAJO"),17,AND(Y695=9,U695&lt;&gt;0),13,AND(Y695=10,O695&lt;&gt;0),25,AND(Y695=10,Q695&lt;&gt;0),22,AND(Y695=10,T695="ALTO"),21,AND(Y695=10,T695="BAJO"),18,AND(Y695=10,U695&lt;&gt;0),18,AND(Y695=11,O695&lt;&gt;0),25,AND(Y695=11,Q695&lt;&gt;0),23,AND(Y695=11,T695="ALTO"),20,AND(Y695=11,T695="BAJO"),16,AND(Y695=11,U695&lt;&gt;0),11,AND(Y695=12,O695&lt;&gt;0),25,AND(Y695=12,Q695&lt;&gt;0),23,AND(Y695=12,T695="ALTO"),20,AND(Y695=12,T695="BAJO"),16,AND(Y695=12,U695&lt;&gt;0),12,AND(Y695=13,O695&lt;&gt;0),25,AND(Y695=13,Q695&lt;&gt;0),21,AND(Y695=13,T695="ALTO"),20,AND(Y695=13,T695="BAJO"),17,AND(Y695=13,U695&lt;&gt;0),17,AND(Y695=14,O695&lt;&gt;0),25,AND(Y695=14,Q695&lt;&gt;0),24,AND(Y695=14,T695="ALTO"),23,AND(Y695=14,T695="BAJO"),21,AND(Y695=14,U695&lt;&gt;0),18,AND(Y695=15,O695&lt;&gt;0),25,AND(Y695=15,Q695&lt;&gt;0),24,AND(Y695=15,T695="ALTO"),22,AND(Y695=15,T695="BAJO"),19,AND(Y695=15,U695&lt;&gt;0),19,AND(Y695=16,O695&lt;&gt;0),25,AND(Y695=16,Q695&lt;&gt;0),23,AND(Y695=16,T695="ALTO"),23,AND(Y695=16,T695="BAJO"),23,AND(Y695=16,U695&lt;&gt;0),20,AND(Y695=17,O695&lt;&gt;0),25,AND(Y695=17,Q695&lt;&gt;0),24,AND(Y695=17,T695="ALTO"),23,AND(Y695=17,T695="BAJO"),21,AND(Y695=17,U695&lt;&gt;0),20,AND(Y695=18,O695&lt;&gt;0),25,AND(Y695=18,Q695&lt;&gt;0),24,AND(Y695=18,T695="ALTO"),23,AND(Y695=18,T695="BAJO"),22,AND(Y695=18,U695&lt;&gt;0),21,AND(Y695=19,O695&lt;&gt;0),25,AND(Y695=19,Q695&lt;&gt;0),25,AND(Y695=19,T695="ALTO"),24,AND(Y695=19,T695="BAJO"),22,AND(Y695=19,U695&lt;&gt;0),22,AND(Y695&lt;&gt;0,W695&lt;&gt;0),Y695,TRUE,"FALSO")</f>
        <v>17</v>
      </c>
      <c r="AB695" s="248"/>
      <c r="AC695" s="248"/>
      <c r="AD695" s="430"/>
      <c r="AE695" s="431"/>
      <c r="AF695" s="431"/>
      <c r="AG695" s="223"/>
      <c r="AH695" s="223"/>
      <c r="AI695" s="223"/>
      <c r="AJ695" s="223"/>
      <c r="AK695" s="223"/>
      <c r="AL695" s="223"/>
      <c r="AM695" s="223"/>
      <c r="AN695" s="259"/>
      <c r="AO695" s="223"/>
      <c r="AP695" s="259"/>
      <c r="AR695" s="260"/>
      <c r="AT695" s="260"/>
      <c r="AV695" s="260"/>
    </row>
    <row r="696" spans="1:48" s="225" customFormat="1" ht="57" customHeight="1">
      <c r="A696" s="656"/>
      <c r="B696" s="616"/>
      <c r="C696" s="619"/>
      <c r="D696" s="252" t="s">
        <v>866</v>
      </c>
      <c r="E696" s="272" t="s">
        <v>865</v>
      </c>
      <c r="F696" s="185" t="s">
        <v>1</v>
      </c>
      <c r="G696" s="246" t="s">
        <v>51</v>
      </c>
      <c r="H696" s="247" t="s">
        <v>111</v>
      </c>
      <c r="I696" s="248" t="s">
        <v>112</v>
      </c>
      <c r="J696" s="248" t="str">
        <f>IF(OR(F696="SE",F696="SA"),VLOOKUP(I696,'Tabla de Peligros y Riesgo'!$C$2:$E$227,2,FALSE),VLOOKUP(I696,'LISTA DE ASPECTOS - IMPACTOS'!$D$3:$F$72,2,FALSE))</f>
        <v xml:space="preserve">Electrocución </v>
      </c>
      <c r="K696" s="249" t="str">
        <f>IF(OR(F696="SE",F696="SA"),VLOOKUP(I696,'Tabla de Peligros y Riesgo'!$C$2:$E$227,3,FALSE),VLOOKUP(I696,'LISTA DE ASPECTOS - IMPACTOS'!$D$3:$F$72,3,FALSE))</f>
        <v xml:space="preserve">Muerte </v>
      </c>
      <c r="L696" s="250" t="s">
        <v>56</v>
      </c>
      <c r="M696" s="248">
        <v>3</v>
      </c>
      <c r="N696" s="251">
        <f t="shared" si="72"/>
        <v>13</v>
      </c>
      <c r="O696" s="248"/>
      <c r="P696" s="252"/>
      <c r="Q696" s="248"/>
      <c r="R696" s="252"/>
      <c r="S696" s="248" t="s">
        <v>1198</v>
      </c>
      <c r="T696" s="248" t="s">
        <v>53</v>
      </c>
      <c r="U696" s="253" t="s">
        <v>1225</v>
      </c>
      <c r="V696" s="254"/>
      <c r="W696" s="253" t="s">
        <v>1196</v>
      </c>
      <c r="X696" s="255">
        <v>0.2</v>
      </c>
      <c r="Y696" s="251">
        <f t="shared" si="74"/>
        <v>13</v>
      </c>
      <c r="Z696" s="256">
        <f>IF(N696&gt;=16,MAX(O696:T696),IF(N696&lt;16,MAX(O696:X696)))</f>
        <v>0.2</v>
      </c>
      <c r="AA696" s="251">
        <f t="array" ref="AA696">_xlfn.IFS(AND(Y696=1,O696&lt;&gt;0),25,AND(Y696=1,Q696&lt;&gt;0),21,AND(Y696=1,T696="ALTO"),16,AND(Y696=1,T696="BAJO"),11,AND(Y696=1,U696&lt;&gt;0),2,AND(Y696=2,O696&lt;&gt;0),25,AND(Y696=2,Q696&lt;&gt;0),21,AND(Y696=2,T696="ALTO"),16,AND(Y696=2,T696="BAJO"),11,AND(Y696=2,U696&lt;&gt;0),4,AND(Y696=3,O696&lt;&gt;0),25,AND(Y696=3,Q696&lt;&gt;0),21,AND(Y696=3,T696="ALTO"),16,AND(Y696=3,T696="BAJO"),12,AND(Y696=3,U696&lt;&gt;0),5,AND(Y696=4,O696&lt;&gt;0),25,AND(Y696=4,Q696&lt;&gt;0),13,AND(Y696=4,T696="ALTO"),16,AND(Y696=4,T696="BAJO"),14,AND(Y696=4,U696&lt;&gt;0),7,AND(Y696=5,O696&lt;&gt;0),25,AND(Y696=5,Q696&lt;&gt;0),21,AND(Y696=5,T696="ALTO"),16,AND(Y696=5,T696="BAJO"),12,AND(Y696=5,U696&lt;&gt;0),8,AND(Y696=6,O696&lt;&gt;0),25,AND(Y696=6,Q696&lt;&gt;0),21,AND(Y696=6,T696="ALTO"),20,AND(Y696=6,T696="BAJO"),17,AND(Y696=6,U696&lt;&gt;0),6,AND(Y696=7,O696&lt;&gt;0),25,AND(Y696=7,Q696&lt;&gt;0),23,AND(Y696=7,T696="ALTO"),16,AND(Y696=7,T696="BAJO"),11,AND(Y696=7,U696&lt;&gt;0),7,AND(Y696=8,O696&lt;&gt;0),25,AND(Y696=8,Q696&lt;&gt;0),21,AND(Y696=8,T696="ALTO"),16,AND(Y696=8,T696="BAJO"),12,AND(Y696=8,U696&lt;&gt;0),8,AND(Y696=9,O696&lt;&gt;0),25,AND(Y696=9,Q696&lt;&gt;0),21,AND(Y696=9,T696="ALTO"),20,AND(Y696=9,T696="BAJO"),17,AND(Y696=9,U696&lt;&gt;0),13,AND(Y696=10,O696&lt;&gt;0),25,AND(Y696=10,Q696&lt;&gt;0),22,AND(Y696=10,T696="ALTO"),21,AND(Y696=10,T696="BAJO"),18,AND(Y696=10,U696&lt;&gt;0),18,AND(Y696=11,O696&lt;&gt;0),25,AND(Y696=11,Q696&lt;&gt;0),23,AND(Y696=11,T696="ALTO"),20,AND(Y696=11,T696="BAJO"),16,AND(Y696=11,U696&lt;&gt;0),11,AND(Y696=12,O696&lt;&gt;0),25,AND(Y696=12,Q696&lt;&gt;0),23,AND(Y696=12,T696="ALTO"),20,AND(Y696=12,T696="BAJO"),16,AND(Y696=12,U696&lt;&gt;0),12,AND(Y696=13,O696&lt;&gt;0),25,AND(Y696=13,Q696&lt;&gt;0),21,AND(Y696=13,T696="ALTO"),20,AND(Y696=13,T696="BAJO"),17,AND(Y696=13,U696&lt;&gt;0),17,AND(Y696=14,O696&lt;&gt;0),25,AND(Y696=14,Q696&lt;&gt;0),24,AND(Y696=14,T696="ALTO"),23,AND(Y696=14,T696="BAJO"),21,AND(Y696=14,U696&lt;&gt;0),18,AND(Y696=15,O696&lt;&gt;0),25,AND(Y696=15,Q696&lt;&gt;0),24,AND(Y696=15,T696="ALTO"),22,AND(Y696=15,T696="BAJO"),19,AND(Y696=15,U696&lt;&gt;0),19,AND(Y696=16,O696&lt;&gt;0),25,AND(Y696=16,Q696&lt;&gt;0),23,AND(Y696=16,T696="ALTO"),23,AND(Y696=16,T696="BAJO"),23,AND(Y696=16,U696&lt;&gt;0),20,AND(Y696=17,O696&lt;&gt;0),25,AND(Y696=17,Q696&lt;&gt;0),24,AND(Y696=17,T696="ALTO"),23,AND(Y696=17,T696="BAJO"),21,AND(Y696=17,U696&lt;&gt;0),20,AND(Y696=18,O696&lt;&gt;0),25,AND(Y696=18,Q696&lt;&gt;0),24,AND(Y696=18,T696="ALTO"),23,AND(Y696=18,T696="BAJO"),22,AND(Y696=18,U696&lt;&gt;0),21,AND(Y696=19,O696&lt;&gt;0),25,AND(Y696=19,Q696&lt;&gt;0),25,AND(Y696=19,T696="ALTO"),24,AND(Y696=19,T696="BAJO"),22,AND(Y696=19,U696&lt;&gt;0),22,AND(Y696&lt;&gt;0,W696&lt;&gt;0),Y696,TRUE,"FALSO")</f>
        <v>20</v>
      </c>
      <c r="AB696" s="248" t="s">
        <v>1200</v>
      </c>
      <c r="AC696" s="248" t="s">
        <v>1201</v>
      </c>
      <c r="AD696" s="257"/>
      <c r="AE696" s="258"/>
      <c r="AF696" s="258"/>
      <c r="AG696" s="223"/>
      <c r="AH696" s="223"/>
      <c r="AI696" s="223"/>
      <c r="AJ696" s="223"/>
      <c r="AK696" s="223"/>
      <c r="AL696" s="223"/>
      <c r="AM696" s="223"/>
      <c r="AN696" s="259"/>
      <c r="AO696" s="223"/>
      <c r="AP696" s="259"/>
      <c r="AR696" s="260"/>
      <c r="AT696" s="260"/>
      <c r="AV696" s="260"/>
    </row>
    <row r="697" spans="1:48" s="225" customFormat="1" ht="57" customHeight="1">
      <c r="A697" s="656"/>
      <c r="B697" s="616"/>
      <c r="C697" s="619"/>
      <c r="D697" s="252" t="s">
        <v>866</v>
      </c>
      <c r="E697" s="272" t="s">
        <v>865</v>
      </c>
      <c r="F697" s="185" t="s">
        <v>0</v>
      </c>
      <c r="G697" s="246" t="s">
        <v>51</v>
      </c>
      <c r="H697" s="247" t="s">
        <v>63</v>
      </c>
      <c r="I697" s="248" t="s">
        <v>64</v>
      </c>
      <c r="J697" s="248" t="str">
        <f>IF(OR(F697="SE",F697="SA"),VLOOKUP(I697,'Tabla de Peligros y Riesgo'!$C$2:$E$227,2,FALSE),VLOOKUP(I697,'LISTA DE ASPECTOS - IMPACTOS'!$D$3:$F$72,2,FALSE))</f>
        <v>Riesgo Psicosocial</v>
      </c>
      <c r="K697" s="249" t="str">
        <f>IF(OR(F697="SE",F697="SA"),VLOOKUP(I697,'Tabla de Peligros y Riesgo'!$C$2:$E$227,3,FALSE),VLOOKUP(I697,'LISTA DE ASPECTOS - IMPACTOS'!$D$3:$F$72,3,FALSE))</f>
        <v>Estrés / Depresión</v>
      </c>
      <c r="L697" s="250" t="s">
        <v>56</v>
      </c>
      <c r="M697" s="248">
        <v>3</v>
      </c>
      <c r="N697" s="251">
        <f>IF(CONCATENATE(M697,L697)="1A",1,IF(CONCATENATE(M697,L697)="1B",2,IF(CONCATENATE(M697,L697)="2A",3,IF(CONCATENATE(M697,L697)="1C",4,IF(CONCATENATE(M697,L697)="2B",5,IF(CONCATENATE(M697,L697)="3A",6,IF(CONCATENATE(M697,L697)="1D",7,IF(CONCATENATE(M697,L697)="2C",8,IF(CONCATENATE(M697,L697)="3B",9,IF(CONCATENATE(M697,L697)="4A",10,IF(CONCATENATE(M697,L697)="1E",11,IF(CONCATENATE(M697,L697)="2D",12,IF(CONCATENATE(M697,L697)="3C",13,IF(CONCATENATE(M697,L697)="4B",14,IF(CONCATENATE(M697,L697)="5A",15,IF(CONCATENATE(M697,L697)="2E",16,IF(CONCATENATE(M697,L697)="3D",17,IF(CONCATENATE(M697,L697)="4C",18,IF(CONCATENATE(M697,L697)="5B",19,IF(CONCATENATE(M697,L697)="3E",20,IF(CONCATENATE(M697,L697)="4D",21,IF(CONCATENATE(M697,L697)="5C",22,IF(CONCATENATE(M697,L697)="4E",23,IF(CONCATENATE(M697,L697)="5D",24,IF(CONCATENATE(M697,L697)="5E",25,"")))))))))))))))))))))))))</f>
        <v>13</v>
      </c>
      <c r="O697" s="248"/>
      <c r="P697" s="252"/>
      <c r="Q697" s="248"/>
      <c r="R697" s="252"/>
      <c r="S697" s="248"/>
      <c r="T697" s="248"/>
      <c r="U697" s="253" t="s">
        <v>1195</v>
      </c>
      <c r="V697" s="254"/>
      <c r="W697" s="253" t="s">
        <v>1196</v>
      </c>
      <c r="X697" s="255"/>
      <c r="Y697" s="251">
        <f t="shared" si="74"/>
        <v>13</v>
      </c>
      <c r="Z697" s="256">
        <f>IF(N697&gt;=16,MAX(O697:T697),IF(N697&lt;16,MAX(O697:X697)))</f>
        <v>0</v>
      </c>
      <c r="AA697" s="251">
        <f t="array" ref="AA697">_xlfn.IFS(AND(Y697=1,O697&lt;&gt;0),25,AND(Y697=1,Q697&lt;&gt;0),21,AND(Y697=1,T697="ALTO"),16,AND(Y697=1,T697="BAJO"),11,AND(Y697=1,U697&lt;&gt;0),2,AND(Y697=2,O697&lt;&gt;0),25,AND(Y697=2,Q697&lt;&gt;0),21,AND(Y697=2,T697="ALTO"),16,AND(Y697=2,T697="BAJO"),11,AND(Y697=2,U697&lt;&gt;0),4,AND(Y697=3,O697&lt;&gt;0),25,AND(Y697=3,Q697&lt;&gt;0),21,AND(Y697=3,T697="ALTO"),16,AND(Y697=3,T697="BAJO"),12,AND(Y697=3,U697&lt;&gt;0),5,AND(Y697=4,O697&lt;&gt;0),25,AND(Y697=4,Q697&lt;&gt;0),13,AND(Y697=4,T697="ALTO"),16,AND(Y697=4,T697="BAJO"),14,AND(Y697=4,U697&lt;&gt;0),7,AND(Y697=5,O697&lt;&gt;0),25,AND(Y697=5,Q697&lt;&gt;0),21,AND(Y697=5,T697="ALTO"),16,AND(Y697=5,T697="BAJO"),12,AND(Y697=5,U697&lt;&gt;0),8,AND(Y697=6,O697&lt;&gt;0),25,AND(Y697=6,Q697&lt;&gt;0),21,AND(Y697=6,T697="ALTO"),20,AND(Y697=6,T697="BAJO"),17,AND(Y697=6,U697&lt;&gt;0),6,AND(Y697=7,O697&lt;&gt;0),25,AND(Y697=7,Q697&lt;&gt;0),23,AND(Y697=7,T697="ALTO"),16,AND(Y697=7,T697="BAJO"),11,AND(Y697=7,U697&lt;&gt;0),7,AND(Y697=8,O697&lt;&gt;0),25,AND(Y697=8,Q697&lt;&gt;0),21,AND(Y697=8,T697="ALTO"),16,AND(Y697=8,T697="BAJO"),12,AND(Y697=8,U697&lt;&gt;0),8,AND(Y697=9,O697&lt;&gt;0),25,AND(Y697=9,Q697&lt;&gt;0),21,AND(Y697=9,T697="ALTO"),20,AND(Y697=9,T697="BAJO"),17,AND(Y697=9,U697&lt;&gt;0),13,AND(Y697=10,O697&lt;&gt;0),25,AND(Y697=10,Q697&lt;&gt;0),22,AND(Y697=10,T697="ALTO"),21,AND(Y697=10,T697="BAJO"),18,AND(Y697=10,U697&lt;&gt;0),18,AND(Y697=11,O697&lt;&gt;0),25,AND(Y697=11,Q697&lt;&gt;0),23,AND(Y697=11,T697="ALTO"),20,AND(Y697=11,T697="BAJO"),16,AND(Y697=11,U697&lt;&gt;0),11,AND(Y697=12,O697&lt;&gt;0),25,AND(Y697=12,Q697&lt;&gt;0),23,AND(Y697=12,T697="ALTO"),20,AND(Y697=12,T697="BAJO"),16,AND(Y697=12,U697&lt;&gt;0),12,AND(Y697=13,O697&lt;&gt;0),25,AND(Y697=13,Q697&lt;&gt;0),21,AND(Y697=13,T697="ALTO"),20,AND(Y697=13,T697="BAJO"),17,AND(Y697=13,U697&lt;&gt;0),17,AND(Y697=14,O697&lt;&gt;0),25,AND(Y697=14,Q697&lt;&gt;0),24,AND(Y697=14,T697="ALTO"),23,AND(Y697=14,T697="BAJO"),21,AND(Y697=14,U697&lt;&gt;0),18,AND(Y697=15,O697&lt;&gt;0),25,AND(Y697=15,Q697&lt;&gt;0),24,AND(Y697=15,T697="ALTO"),22,AND(Y697=15,T697="BAJO"),19,AND(Y697=15,U697&lt;&gt;0),19,AND(Y697=16,O697&lt;&gt;0),25,AND(Y697=16,Q697&lt;&gt;0),23,AND(Y697=16,T697="ALTO"),23,AND(Y697=16,T697="BAJO"),23,AND(Y697=16,U697&lt;&gt;0),20,AND(Y697=17,O697&lt;&gt;0),25,AND(Y697=17,Q697&lt;&gt;0),24,AND(Y697=17,T697="ALTO"),23,AND(Y697=17,T697="BAJO"),21,AND(Y697=17,U697&lt;&gt;0),20,AND(Y697=18,O697&lt;&gt;0),25,AND(Y697=18,Q697&lt;&gt;0),24,AND(Y697=18,T697="ALTO"),23,AND(Y697=18,T697="BAJO"),22,AND(Y697=18,U697&lt;&gt;0),21,AND(Y697=19,O697&lt;&gt;0),25,AND(Y697=19,Q697&lt;&gt;0),25,AND(Y697=19,T697="ALTO"),24,AND(Y697=19,T697="BAJO"),22,AND(Y697=19,U697&lt;&gt;0),22,AND(Y697&lt;&gt;0,W697&lt;&gt;0),Y697,TRUE,"FALSO")</f>
        <v>17</v>
      </c>
      <c r="AB697" s="248"/>
      <c r="AC697" s="248"/>
      <c r="AD697" s="257"/>
      <c r="AE697" s="258"/>
      <c r="AF697" s="258"/>
      <c r="AG697" s="223"/>
      <c r="AH697" s="223"/>
      <c r="AI697" s="223"/>
      <c r="AJ697" s="223"/>
      <c r="AK697" s="223"/>
      <c r="AL697" s="223"/>
      <c r="AM697" s="223"/>
      <c r="AN697" s="259"/>
      <c r="AO697" s="223"/>
      <c r="AP697" s="259"/>
      <c r="AR697" s="260"/>
      <c r="AT697" s="260"/>
      <c r="AV697" s="260"/>
    </row>
    <row r="698" spans="1:48" s="225" customFormat="1" ht="71.25" customHeight="1">
      <c r="A698" s="656"/>
      <c r="B698" s="616"/>
      <c r="C698" s="619"/>
      <c r="D698" s="252" t="s">
        <v>932</v>
      </c>
      <c r="E698" s="272" t="s">
        <v>865</v>
      </c>
      <c r="F698" s="185" t="s">
        <v>1</v>
      </c>
      <c r="G698" s="246" t="s">
        <v>51</v>
      </c>
      <c r="H698" s="247" t="s">
        <v>92</v>
      </c>
      <c r="I698" s="248" t="s">
        <v>134</v>
      </c>
      <c r="J698" s="248" t="str">
        <f>IF(OR(F698="SE",F698="SA"),VLOOKUP(I698,'Tabla de Peligros y Riesgo'!$C$2:$E$227,2,FALSE),VLOOKUP(I698,'LISTA DE ASPECTOS - IMPACTOS'!$D$3:$F$72,2,FALSE))</f>
        <v>Atrapamiento</v>
      </c>
      <c r="K698" s="249" t="str">
        <f>IF(OR(F698="SE",F698="SA"),VLOOKUP(I698,'Tabla de Peligros y Riesgo'!$C$2:$E$227,3,FALSE),VLOOKUP(I698,'LISTA DE ASPECTOS - IMPACTOS'!$D$3:$F$72,3,FALSE))</f>
        <v>Heridas/Amputación/Contusión/Fractura/Muerte</v>
      </c>
      <c r="L698" s="250" t="s">
        <v>65</v>
      </c>
      <c r="M698" s="248">
        <v>3</v>
      </c>
      <c r="N698" s="251">
        <f t="shared" ref="N698:N761" si="75">IF(CONCATENATE(M698,L698)="1A",1,IF(CONCATENATE(M698,L698)="1B",2,IF(CONCATENATE(M698,L698)="2A",3,IF(CONCATENATE(M698,L698)="1C",4,IF(CONCATENATE(M698,L698)="2B",5,IF(CONCATENATE(M698,L698)="3A",6,IF(CONCATENATE(M698,L698)="1D",7,IF(CONCATENATE(M698,L698)="2C",8,IF(CONCATENATE(M698,L698)="3B",9,IF(CONCATENATE(M698,L698)="4A",10,IF(CONCATENATE(M698,L698)="1E",11,IF(CONCATENATE(M698,L698)="2D",12,IF(CONCATENATE(M698,L698)="3C",13,IF(CONCATENATE(M698,L698)="4B",14,IF(CONCATENATE(M698,L698)="5A",15,IF(CONCATENATE(M698,L698)="2E",16,IF(CONCATENATE(M698,L698)="3D",17,IF(CONCATENATE(M698,L698)="4C",18,IF(CONCATENATE(M698,L698)="5B",19,IF(CONCATENATE(M698,L698)="3E",20,IF(CONCATENATE(M698,L698)="4D",21,IF(CONCATENATE(M698,L698)="5C",22,IF(CONCATENATE(M698,L698)="4E",23,IF(CONCATENATE(M698,L698)="5D",24,IF(CONCATENATE(M698,L698)="5E",25,"")))))))))))))))))))))))))</f>
        <v>17</v>
      </c>
      <c r="O698" s="248"/>
      <c r="P698" s="252"/>
      <c r="Q698" s="248"/>
      <c r="R698" s="252"/>
      <c r="S698" s="248"/>
      <c r="T698" s="248"/>
      <c r="U698" s="253" t="s">
        <v>1366</v>
      </c>
      <c r="V698" s="254"/>
      <c r="W698" s="253" t="s">
        <v>1196</v>
      </c>
      <c r="X698" s="255"/>
      <c r="Y698" s="251">
        <f t="shared" si="74"/>
        <v>17</v>
      </c>
      <c r="Z698" s="256">
        <f>IF(N698&gt;=16,MAX(O698:T698),IF(N698&lt;16,MAX(O698:X698)))</f>
        <v>0</v>
      </c>
      <c r="AA698" s="251">
        <f t="array" ref="AA698">_xlfn.IFS(AND(Y698=1,O698&lt;&gt;0),25,AND(Y698=1,Q698&lt;&gt;0),21,AND(Y698=1,T698="ALTO"),16,AND(Y698=1,T698="BAJO"),11,AND(Y698=1,U698&lt;&gt;0),2,AND(Y698=2,O698&lt;&gt;0),25,AND(Y698=2,Q698&lt;&gt;0),21,AND(Y698=2,T698="ALTO"),16,AND(Y698=2,T698="BAJO"),11,AND(Y698=2,U698&lt;&gt;0),4,AND(Y698=3,O698&lt;&gt;0),25,AND(Y698=3,Q698&lt;&gt;0),21,AND(Y698=3,T698="ALTO"),16,AND(Y698=3,T698="BAJO"),12,AND(Y698=3,U698&lt;&gt;0),5,AND(Y698=4,O698&lt;&gt;0),25,AND(Y698=4,Q698&lt;&gt;0),13,AND(Y698=4,T698="ALTO"),16,AND(Y698=4,T698="BAJO"),14,AND(Y698=4,U698&lt;&gt;0),7,AND(Y698=5,O698&lt;&gt;0),25,AND(Y698=5,Q698&lt;&gt;0),21,AND(Y698=5,T698="ALTO"),16,AND(Y698=5,T698="BAJO"),12,AND(Y698=5,U698&lt;&gt;0),8,AND(Y698=6,O698&lt;&gt;0),25,AND(Y698=6,Q698&lt;&gt;0),21,AND(Y698=6,T698="ALTO"),20,AND(Y698=6,T698="BAJO"),17,AND(Y698=6,U698&lt;&gt;0),6,AND(Y698=7,O698&lt;&gt;0),25,AND(Y698=7,Q698&lt;&gt;0),23,AND(Y698=7,T698="ALTO"),16,AND(Y698=7,T698="BAJO"),11,AND(Y698=7,U698&lt;&gt;0),7,AND(Y698=8,O698&lt;&gt;0),25,AND(Y698=8,Q698&lt;&gt;0),21,AND(Y698=8,T698="ALTO"),16,AND(Y698=8,T698="BAJO"),12,AND(Y698=8,U698&lt;&gt;0),8,AND(Y698=9,O698&lt;&gt;0),25,AND(Y698=9,Q698&lt;&gt;0),21,AND(Y698=9,T698="ALTO"),20,AND(Y698=9,T698="BAJO"),17,AND(Y698=9,U698&lt;&gt;0),13,AND(Y698=10,O698&lt;&gt;0),25,AND(Y698=10,Q698&lt;&gt;0),22,AND(Y698=10,T698="ALTO"),21,AND(Y698=10,T698="BAJO"),18,AND(Y698=10,U698&lt;&gt;0),18,AND(Y698=11,O698&lt;&gt;0),25,AND(Y698=11,Q698&lt;&gt;0),23,AND(Y698=11,T698="ALTO"),20,AND(Y698=11,T698="BAJO"),16,AND(Y698=11,U698&lt;&gt;0),11,AND(Y698=12,O698&lt;&gt;0),25,AND(Y698=12,Q698&lt;&gt;0),23,AND(Y698=12,T698="ALTO"),20,AND(Y698=12,T698="BAJO"),16,AND(Y698=12,U698&lt;&gt;0),12,AND(Y698=13,O698&lt;&gt;0),25,AND(Y698=13,Q698&lt;&gt;0),21,AND(Y698=13,T698="ALTO"),20,AND(Y698=13,T698="BAJO"),17,AND(Y698=13,U698&lt;&gt;0),17,AND(Y698=14,O698&lt;&gt;0),25,AND(Y698=14,Q698&lt;&gt;0),24,AND(Y698=14,T698="ALTO"),23,AND(Y698=14,T698="BAJO"),21,AND(Y698=14,U698&lt;&gt;0),18,AND(Y698=15,O698&lt;&gt;0),25,AND(Y698=15,Q698&lt;&gt;0),24,AND(Y698=15,T698="ALTO"),22,AND(Y698=15,T698="BAJO"),19,AND(Y698=15,U698&lt;&gt;0),19,AND(Y698=16,O698&lt;&gt;0),25,AND(Y698=16,Q698&lt;&gt;0),23,AND(Y698=16,T698="ALTO"),23,AND(Y698=16,T698="BAJO"),23,AND(Y698=16,U698&lt;&gt;0),20,AND(Y698=17,O698&lt;&gt;0),25,AND(Y698=17,Q698&lt;&gt;0),24,AND(Y698=17,T698="ALTO"),23,AND(Y698=17,T698="BAJO"),21,AND(Y698=17,U698&lt;&gt;0),20,AND(Y698=18,O698&lt;&gt;0),25,AND(Y698=18,Q698&lt;&gt;0),24,AND(Y698=18,T698="ALTO"),23,AND(Y698=18,T698="BAJO"),22,AND(Y698=18,U698&lt;&gt;0),21,AND(Y698=19,O698&lt;&gt;0),25,AND(Y698=19,Q698&lt;&gt;0),25,AND(Y698=19,T698="ALTO"),24,AND(Y698=19,T698="BAJO"),22,AND(Y698=19,U698&lt;&gt;0),22,AND(Y698&lt;&gt;0,W698&lt;&gt;0),Y698,TRUE,"FALSO")</f>
        <v>20</v>
      </c>
      <c r="AB698" s="248"/>
      <c r="AC698" s="248"/>
      <c r="AD698" s="430"/>
      <c r="AE698" s="431"/>
      <c r="AF698" s="431"/>
      <c r="AG698" s="223"/>
      <c r="AH698" s="223"/>
      <c r="AI698" s="223"/>
      <c r="AJ698" s="223"/>
      <c r="AK698" s="223"/>
      <c r="AL698" s="223"/>
      <c r="AM698" s="223"/>
      <c r="AN698" s="259"/>
      <c r="AO698" s="223"/>
      <c r="AP698" s="259"/>
      <c r="AR698" s="260"/>
      <c r="AT698" s="260"/>
      <c r="AV698" s="260"/>
    </row>
    <row r="699" spans="1:48" s="225" customFormat="1" ht="57" customHeight="1">
      <c r="A699" s="656"/>
      <c r="B699" s="616"/>
      <c r="C699" s="619"/>
      <c r="D699" s="252" t="s">
        <v>933</v>
      </c>
      <c r="E699" s="272" t="s">
        <v>865</v>
      </c>
      <c r="F699" s="185" t="s">
        <v>1</v>
      </c>
      <c r="G699" s="246" t="s">
        <v>51</v>
      </c>
      <c r="H699" s="247" t="s">
        <v>54</v>
      </c>
      <c r="I699" s="248" t="s">
        <v>142</v>
      </c>
      <c r="J699" s="248" t="str">
        <f>IF(OR(F699="SE",F699="SA"),VLOOKUP(I699,'Tabla de Peligros y Riesgo'!$C$2:$E$227,2,FALSE),VLOOKUP(I699,'LISTA DE ASPECTOS - IMPACTOS'!$D$3:$F$72,2,FALSE))</f>
        <v>Colisión/atropello</v>
      </c>
      <c r="K699" s="249" t="str">
        <f>IF(OR(F699="SE",F699="SA"),VLOOKUP(I699,'Tabla de Peligros y Riesgo'!$C$2:$E$227,3,FALSE),VLOOKUP(I699,'LISTA DE ASPECTOS - IMPACTOS'!$D$3:$F$72,3,FALSE))</f>
        <v>Contusión/Fractura/Muerte</v>
      </c>
      <c r="L699" s="250" t="s">
        <v>56</v>
      </c>
      <c r="M699" s="248">
        <v>3</v>
      </c>
      <c r="N699" s="251">
        <f t="shared" si="75"/>
        <v>13</v>
      </c>
      <c r="O699" s="248"/>
      <c r="P699" s="252"/>
      <c r="Q699" s="248"/>
      <c r="R699" s="252"/>
      <c r="S699" s="248"/>
      <c r="T699" s="248"/>
      <c r="U699" s="253" t="s">
        <v>1367</v>
      </c>
      <c r="V699" s="254">
        <v>0.35</v>
      </c>
      <c r="W699" s="253" t="s">
        <v>1196</v>
      </c>
      <c r="X699" s="255"/>
      <c r="Y699" s="251">
        <f t="shared" si="74"/>
        <v>13</v>
      </c>
      <c r="Z699" s="256"/>
      <c r="AA699" s="251">
        <f t="array" ref="AA699">_xlfn.IFS(AND(Y699=1,O699&lt;&gt;0),25,AND(Y699=1,Q699&lt;&gt;0),21,AND(Y699=1,T699="ALTO"),16,AND(Y699=1,T699="BAJO"),11,AND(Y699=1,U699&lt;&gt;0),2,AND(Y699=2,O699&lt;&gt;0),25,AND(Y699=2,Q699&lt;&gt;0),21,AND(Y699=2,T699="ALTO"),16,AND(Y699=2,T699="BAJO"),11,AND(Y699=2,U699&lt;&gt;0),4,AND(Y699=3,O699&lt;&gt;0),25,AND(Y699=3,Q699&lt;&gt;0),21,AND(Y699=3,T699="ALTO"),16,AND(Y699=3,T699="BAJO"),12,AND(Y699=3,U699&lt;&gt;0),5,AND(Y699=4,O699&lt;&gt;0),25,AND(Y699=4,Q699&lt;&gt;0),13,AND(Y699=4,T699="ALTO"),16,AND(Y699=4,T699="BAJO"),14,AND(Y699=4,U699&lt;&gt;0),7,AND(Y699=5,O699&lt;&gt;0),25,AND(Y699=5,Q699&lt;&gt;0),21,AND(Y699=5,T699="ALTO"),16,AND(Y699=5,T699="BAJO"),12,AND(Y699=5,U699&lt;&gt;0),8,AND(Y699=6,O699&lt;&gt;0),25,AND(Y699=6,Q699&lt;&gt;0),21,AND(Y699=6,T699="ALTO"),20,AND(Y699=6,T699="BAJO"),17,AND(Y699=6,U699&lt;&gt;0),6,AND(Y699=7,O699&lt;&gt;0),25,AND(Y699=7,Q699&lt;&gt;0),23,AND(Y699=7,T699="ALTO"),16,AND(Y699=7,T699="BAJO"),11,AND(Y699=7,U699&lt;&gt;0),7,AND(Y699=8,O699&lt;&gt;0),25,AND(Y699=8,Q699&lt;&gt;0),21,AND(Y699=8,T699="ALTO"),16,AND(Y699=8,T699="BAJO"),12,AND(Y699=8,U699&lt;&gt;0),8,AND(Y699=9,O699&lt;&gt;0),25,AND(Y699=9,Q699&lt;&gt;0),21,AND(Y699=9,T699="ALTO"),20,AND(Y699=9,T699="BAJO"),17,AND(Y699=9,U699&lt;&gt;0),13,AND(Y699=10,O699&lt;&gt;0),25,AND(Y699=10,Q699&lt;&gt;0),22,AND(Y699=10,T699="ALTO"),21,AND(Y699=10,T699="BAJO"),18,AND(Y699=10,U699&lt;&gt;0),18,AND(Y699=11,O699&lt;&gt;0),25,AND(Y699=11,Q699&lt;&gt;0),23,AND(Y699=11,T699="ALTO"),20,AND(Y699=11,T699="BAJO"),16,AND(Y699=11,U699&lt;&gt;0),11,AND(Y699=12,O699&lt;&gt;0),25,AND(Y699=12,Q699&lt;&gt;0),23,AND(Y699=12,T699="ALTO"),20,AND(Y699=12,T699="BAJO"),16,AND(Y699=12,U699&lt;&gt;0),12,AND(Y699=13,O699&lt;&gt;0),25,AND(Y699=13,Q699&lt;&gt;0),21,AND(Y699=13,T699="ALTO"),20,AND(Y699=13,T699="BAJO"),17,AND(Y699=13,U699&lt;&gt;0),17,AND(Y699=14,O699&lt;&gt;0),25,AND(Y699=14,Q699&lt;&gt;0),24,AND(Y699=14,T699="ALTO"),23,AND(Y699=14,T699="BAJO"),21,AND(Y699=14,U699&lt;&gt;0),18,AND(Y699=15,O699&lt;&gt;0),25,AND(Y699=15,Q699&lt;&gt;0),24,AND(Y699=15,T699="ALTO"),22,AND(Y699=15,T699="BAJO"),19,AND(Y699=15,U699&lt;&gt;0),19,AND(Y699=16,O699&lt;&gt;0),25,AND(Y699=16,Q699&lt;&gt;0),23,AND(Y699=16,T699="ALTO"),23,AND(Y699=16,T699="BAJO"),23,AND(Y699=16,U699&lt;&gt;0),20,AND(Y699=17,O699&lt;&gt;0),25,AND(Y699=17,Q699&lt;&gt;0),24,AND(Y699=17,T699="ALTO"),23,AND(Y699=17,T699="BAJO"),21,AND(Y699=17,U699&lt;&gt;0),20,AND(Y699=18,O699&lt;&gt;0),25,AND(Y699=18,Q699&lt;&gt;0),24,AND(Y699=18,T699="ALTO"),23,AND(Y699=18,T699="BAJO"),22,AND(Y699=18,U699&lt;&gt;0),21,AND(Y699=19,O699&lt;&gt;0),25,AND(Y699=19,Q699&lt;&gt;0),25,AND(Y699=19,T699="ALTO"),24,AND(Y699=19,T699="BAJO"),22,AND(Y699=19,U699&lt;&gt;0),22,AND(Y699&lt;&gt;0,W699&lt;&gt;0),Y699,TRUE,"FALSO")</f>
        <v>17</v>
      </c>
      <c r="AB699" s="248"/>
      <c r="AC699" s="248"/>
      <c r="AD699" s="430"/>
      <c r="AE699" s="431"/>
      <c r="AF699" s="431"/>
      <c r="AG699" s="223"/>
      <c r="AH699" s="223"/>
      <c r="AI699" s="223"/>
      <c r="AJ699" s="223"/>
      <c r="AK699" s="223"/>
      <c r="AL699" s="223"/>
      <c r="AM699" s="223"/>
      <c r="AN699" s="259"/>
      <c r="AO699" s="223"/>
      <c r="AP699" s="259"/>
      <c r="AR699" s="260"/>
      <c r="AT699" s="260"/>
      <c r="AV699" s="260"/>
    </row>
    <row r="700" spans="1:48" s="225" customFormat="1" ht="52.5" customHeight="1">
      <c r="A700" s="656"/>
      <c r="B700" s="616"/>
      <c r="C700" s="619"/>
      <c r="D700" s="281" t="s">
        <v>933</v>
      </c>
      <c r="E700" s="272" t="s">
        <v>865</v>
      </c>
      <c r="F700" s="185" t="s">
        <v>2</v>
      </c>
      <c r="G700" s="246" t="s">
        <v>52</v>
      </c>
      <c r="H700" s="247" t="s">
        <v>1214</v>
      </c>
      <c r="I700" s="248" t="s">
        <v>598</v>
      </c>
      <c r="J700" s="248" t="str">
        <f>IF(OR(F700="SE",F700="SA"),VLOOKUP(I700,'Tabla de Peligros y Riesgo'!$C$2:$E$227,2,FALSE),VLOOKUP(I700,'LISTA DE ASPECTOS - IMPACTOS'!$D$3:$F$72,2,FALSE))</f>
        <v>Alteración de la calidad de suelo/agua</v>
      </c>
      <c r="K700" s="249" t="str">
        <f>IF(OR(F700="SE",F700="SA"),VLOOKUP(I700,'Tabla de Peligros y Riesgo'!$C$2:$E$227,3,FALSE),VLOOKUP(I700,'LISTA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00" s="250" t="s">
        <v>90</v>
      </c>
      <c r="M700" s="248">
        <v>4</v>
      </c>
      <c r="N700" s="251">
        <f t="shared" si="75"/>
        <v>14</v>
      </c>
      <c r="O700" s="248"/>
      <c r="P700" s="252"/>
      <c r="Q700" s="248"/>
      <c r="R700" s="252"/>
      <c r="S700" s="248" t="s">
        <v>1318</v>
      </c>
      <c r="T700" s="248"/>
      <c r="U700" s="253" t="s">
        <v>1247</v>
      </c>
      <c r="V700" s="254"/>
      <c r="W700" s="253"/>
      <c r="X700" s="255">
        <v>0.15</v>
      </c>
      <c r="Y700" s="251">
        <f t="shared" si="74"/>
        <v>14</v>
      </c>
      <c r="Z700" s="256"/>
      <c r="AA700" s="251">
        <f t="array" ref="AA700">_xlfn.IFS(AND(Y700=1,O700&lt;&gt;0),25,AND(Y700=1,Q700&lt;&gt;0),21,AND(Y700=1,T700="ALTO"),16,AND(Y700=1,T700="BAJO"),11,AND(Y700=1,U700&lt;&gt;0),2,AND(Y700=2,O700&lt;&gt;0),25,AND(Y700=2,Q700&lt;&gt;0),21,AND(Y700=2,T700="ALTO"),16,AND(Y700=2,T700="BAJO"),11,AND(Y700=2,U700&lt;&gt;0),4,AND(Y700=3,O700&lt;&gt;0),25,AND(Y700=3,Q700&lt;&gt;0),21,AND(Y700=3,T700="ALTO"),16,AND(Y700=3,T700="BAJO"),12,AND(Y700=3,U700&lt;&gt;0),5,AND(Y700=4,O700&lt;&gt;0),25,AND(Y700=4,Q700&lt;&gt;0),13,AND(Y700=4,T700="ALTO"),16,AND(Y700=4,T700="BAJO"),14,AND(Y700=4,U700&lt;&gt;0),7,AND(Y700=5,O700&lt;&gt;0),25,AND(Y700=5,Q700&lt;&gt;0),21,AND(Y700=5,T700="ALTO"),16,AND(Y700=5,T700="BAJO"),12,AND(Y700=5,U700&lt;&gt;0),8,AND(Y700=6,O700&lt;&gt;0),25,AND(Y700=6,Q700&lt;&gt;0),21,AND(Y700=6,T700="ALTO"),20,AND(Y700=6,T700="BAJO"),17,AND(Y700=6,U700&lt;&gt;0),6,AND(Y700=7,O700&lt;&gt;0),25,AND(Y700=7,Q700&lt;&gt;0),23,AND(Y700=7,T700="ALTO"),16,AND(Y700=7,T700="BAJO"),11,AND(Y700=7,U700&lt;&gt;0),7,AND(Y700=8,O700&lt;&gt;0),25,AND(Y700=8,Q700&lt;&gt;0),21,AND(Y700=8,T700="ALTO"),16,AND(Y700=8,T700="BAJO"),12,AND(Y700=8,U700&lt;&gt;0),8,AND(Y700=9,O700&lt;&gt;0),25,AND(Y700=9,Q700&lt;&gt;0),21,AND(Y700=9,T700="ALTO"),20,AND(Y700=9,T700="BAJO"),17,AND(Y700=9,U700&lt;&gt;0),13,AND(Y700=10,O700&lt;&gt;0),25,AND(Y700=10,Q700&lt;&gt;0),22,AND(Y700=10,T700="ALTO"),21,AND(Y700=10,T700="BAJO"),18,AND(Y700=10,U700&lt;&gt;0),18,AND(Y700=11,O700&lt;&gt;0),25,AND(Y700=11,Q700&lt;&gt;0),23,AND(Y700=11,T700="ALTO"),20,AND(Y700=11,T700="BAJO"),16,AND(Y700=11,U700&lt;&gt;0),11,AND(Y700=12,O700&lt;&gt;0),25,AND(Y700=12,Q700&lt;&gt;0),23,AND(Y700=12,T700="ALTO"),20,AND(Y700=12,T700="BAJO"),16,AND(Y700=12,U700&lt;&gt;0),12,AND(Y700=13,O700&lt;&gt;0),25,AND(Y700=13,Q700&lt;&gt;0),21,AND(Y700=13,T700="ALTO"),20,AND(Y700=13,T700="BAJO"),17,AND(Y700=13,U700&lt;&gt;0),17,AND(Y700=14,O700&lt;&gt;0),25,AND(Y700=14,Q700&lt;&gt;0),24,AND(Y700=14,T700="ALTO"),23,AND(Y700=14,T700="BAJO"),21,AND(Y700=14,U700&lt;&gt;0),18,AND(Y700=15,O700&lt;&gt;0),25,AND(Y700=15,Q700&lt;&gt;0),24,AND(Y700=15,T700="ALTO"),22,AND(Y700=15,T700="BAJO"),19,AND(Y700=15,U700&lt;&gt;0),19,AND(Y700=16,O700&lt;&gt;0),25,AND(Y700=16,Q700&lt;&gt;0),23,AND(Y700=16,T700="ALTO"),23,AND(Y700=16,T700="BAJO"),23,AND(Y700=16,U700&lt;&gt;0),20,AND(Y700=17,O700&lt;&gt;0),25,AND(Y700=17,Q700&lt;&gt;0),24,AND(Y700=17,T700="ALTO"),23,AND(Y700=17,T700="BAJO"),21,AND(Y700=17,U700&lt;&gt;0),20,AND(Y700=18,O700&lt;&gt;0),25,AND(Y700=18,Q700&lt;&gt;0),24,AND(Y700=18,T700="ALTO"),23,AND(Y700=18,T700="BAJO"),22,AND(Y700=18,U700&lt;&gt;0),21,AND(Y700=19,O700&lt;&gt;0),25,AND(Y700=19,Q700&lt;&gt;0),25,AND(Y700=19,T700="ALTO"),24,AND(Y700=19,T700="BAJO"),22,AND(Y700=19,U700&lt;&gt;0),22,AND(Y700&lt;&gt;0,W700&lt;&gt;0),Y700,TRUE,"FALSO")</f>
        <v>18</v>
      </c>
      <c r="AB700" s="248"/>
      <c r="AC700" s="248"/>
      <c r="AD700" s="430"/>
      <c r="AE700" s="431"/>
      <c r="AF700" s="431"/>
      <c r="AG700" s="223"/>
      <c r="AH700" s="223"/>
      <c r="AI700" s="223"/>
      <c r="AJ700" s="223"/>
      <c r="AK700" s="223"/>
      <c r="AL700" s="223"/>
      <c r="AM700" s="223"/>
      <c r="AN700" s="259"/>
      <c r="AO700" s="223"/>
      <c r="AP700" s="259"/>
      <c r="AR700" s="260"/>
      <c r="AT700" s="260"/>
      <c r="AV700" s="260"/>
    </row>
    <row r="701" spans="1:48" s="225" customFormat="1" ht="57" customHeight="1">
      <c r="A701" s="656"/>
      <c r="B701" s="616"/>
      <c r="C701" s="619"/>
      <c r="D701" s="281" t="s">
        <v>933</v>
      </c>
      <c r="E701" s="272" t="s">
        <v>865</v>
      </c>
      <c r="F701" s="185" t="s">
        <v>2</v>
      </c>
      <c r="G701" s="246" t="s">
        <v>52</v>
      </c>
      <c r="H701" s="247" t="s">
        <v>528</v>
      </c>
      <c r="I701" s="248" t="s">
        <v>535</v>
      </c>
      <c r="J701" s="248" t="str">
        <f>IF(OR(F701="SE",F701="SA"),VLOOKUP(I701,'Tabla de Peligros y Riesgo'!$C$2:$E$227,2,FALSE),VLOOKUP(I701,'LISTA DE ASPECTOS - IMPACTOS'!$D$3:$F$72,2,FALSE))</f>
        <v>Alteración de la calidad de suelo/agua</v>
      </c>
      <c r="K701" s="249" t="str">
        <f>IF(OR(F701="SE",F701="SA"),VLOOKUP(I701,'Tabla de Peligros y Riesgo'!$C$2:$E$227,3,FALSE),VLOOKUP(I701,'LISTA DE ASPECTOS - IMPACTOS'!$D$3:$F$72,3,FALSE))</f>
        <v>Potencial afectación a la calidad ambiental del suelo, agua, aire, flora y fauna</v>
      </c>
      <c r="L701" s="250" t="s">
        <v>56</v>
      </c>
      <c r="M701" s="248">
        <v>3</v>
      </c>
      <c r="N701" s="251">
        <f t="shared" si="75"/>
        <v>13</v>
      </c>
      <c r="O701" s="248"/>
      <c r="P701" s="252"/>
      <c r="Q701" s="248"/>
      <c r="R701" s="252"/>
      <c r="S701" s="248"/>
      <c r="T701" s="248"/>
      <c r="U701" s="253" t="s">
        <v>1279</v>
      </c>
      <c r="V701" s="254">
        <v>0.35</v>
      </c>
      <c r="W701" s="253"/>
      <c r="X701" s="255">
        <v>0.15</v>
      </c>
      <c r="Y701" s="251">
        <f t="shared" si="74"/>
        <v>13</v>
      </c>
      <c r="Z701" s="256"/>
      <c r="AA701" s="251">
        <f t="array" ref="AA701">_xlfn.IFS(AND(Y701=1,O701&lt;&gt;0),25,AND(Y701=1,Q701&lt;&gt;0),21,AND(Y701=1,T701="ALTO"),16,AND(Y701=1,T701="BAJO"),11,AND(Y701=1,U701&lt;&gt;0),2,AND(Y701=2,O701&lt;&gt;0),25,AND(Y701=2,Q701&lt;&gt;0),21,AND(Y701=2,T701="ALTO"),16,AND(Y701=2,T701="BAJO"),11,AND(Y701=2,U701&lt;&gt;0),4,AND(Y701=3,O701&lt;&gt;0),25,AND(Y701=3,Q701&lt;&gt;0),21,AND(Y701=3,T701="ALTO"),16,AND(Y701=3,T701="BAJO"),12,AND(Y701=3,U701&lt;&gt;0),5,AND(Y701=4,O701&lt;&gt;0),25,AND(Y701=4,Q701&lt;&gt;0),13,AND(Y701=4,T701="ALTO"),16,AND(Y701=4,T701="BAJO"),14,AND(Y701=4,U701&lt;&gt;0),7,AND(Y701=5,O701&lt;&gt;0),25,AND(Y701=5,Q701&lt;&gt;0),21,AND(Y701=5,T701="ALTO"),16,AND(Y701=5,T701="BAJO"),12,AND(Y701=5,U701&lt;&gt;0),8,AND(Y701=6,O701&lt;&gt;0),25,AND(Y701=6,Q701&lt;&gt;0),21,AND(Y701=6,T701="ALTO"),20,AND(Y701=6,T701="BAJO"),17,AND(Y701=6,U701&lt;&gt;0),6,AND(Y701=7,O701&lt;&gt;0),25,AND(Y701=7,Q701&lt;&gt;0),23,AND(Y701=7,T701="ALTO"),16,AND(Y701=7,T701="BAJO"),11,AND(Y701=7,U701&lt;&gt;0),7,AND(Y701=8,O701&lt;&gt;0),25,AND(Y701=8,Q701&lt;&gt;0),21,AND(Y701=8,T701="ALTO"),16,AND(Y701=8,T701="BAJO"),12,AND(Y701=8,U701&lt;&gt;0),8,AND(Y701=9,O701&lt;&gt;0),25,AND(Y701=9,Q701&lt;&gt;0),21,AND(Y701=9,T701="ALTO"),20,AND(Y701=9,T701="BAJO"),17,AND(Y701=9,U701&lt;&gt;0),13,AND(Y701=10,O701&lt;&gt;0),25,AND(Y701=10,Q701&lt;&gt;0),22,AND(Y701=10,T701="ALTO"),21,AND(Y701=10,T701="BAJO"),18,AND(Y701=10,U701&lt;&gt;0),18,AND(Y701=11,O701&lt;&gt;0),25,AND(Y701=11,Q701&lt;&gt;0),23,AND(Y701=11,T701="ALTO"),20,AND(Y701=11,T701="BAJO"),16,AND(Y701=11,U701&lt;&gt;0),11,AND(Y701=12,O701&lt;&gt;0),25,AND(Y701=12,Q701&lt;&gt;0),23,AND(Y701=12,T701="ALTO"),20,AND(Y701=12,T701="BAJO"),16,AND(Y701=12,U701&lt;&gt;0),12,AND(Y701=13,O701&lt;&gt;0),25,AND(Y701=13,Q701&lt;&gt;0),21,AND(Y701=13,T701="ALTO"),20,AND(Y701=13,T701="BAJO"),17,AND(Y701=13,U701&lt;&gt;0),17,AND(Y701=14,O701&lt;&gt;0),25,AND(Y701=14,Q701&lt;&gt;0),24,AND(Y701=14,T701="ALTO"),23,AND(Y701=14,T701="BAJO"),21,AND(Y701=14,U701&lt;&gt;0),18,AND(Y701=15,O701&lt;&gt;0),25,AND(Y701=15,Q701&lt;&gt;0),24,AND(Y701=15,T701="ALTO"),22,AND(Y701=15,T701="BAJO"),19,AND(Y701=15,U701&lt;&gt;0),19,AND(Y701=16,O701&lt;&gt;0),25,AND(Y701=16,Q701&lt;&gt;0),23,AND(Y701=16,T701="ALTO"),23,AND(Y701=16,T701="BAJO"),23,AND(Y701=16,U701&lt;&gt;0),20,AND(Y701=17,O701&lt;&gt;0),25,AND(Y701=17,Q701&lt;&gt;0),24,AND(Y701=17,T701="ALTO"),23,AND(Y701=17,T701="BAJO"),21,AND(Y701=17,U701&lt;&gt;0),20,AND(Y701=18,O701&lt;&gt;0),25,AND(Y701=18,Q701&lt;&gt;0),24,AND(Y701=18,T701="ALTO"),23,AND(Y701=18,T701="BAJO"),22,AND(Y701=18,U701&lt;&gt;0),21,AND(Y701=19,O701&lt;&gt;0),25,AND(Y701=19,Q701&lt;&gt;0),25,AND(Y701=19,T701="ALTO"),24,AND(Y701=19,T701="BAJO"),22,AND(Y701=19,U701&lt;&gt;0),22,AND(Y701&lt;&gt;0,W701&lt;&gt;0),Y701,TRUE,"FALSO")</f>
        <v>17</v>
      </c>
      <c r="AB701" s="248"/>
      <c r="AC701" s="248"/>
      <c r="AD701" s="430"/>
      <c r="AE701" s="431"/>
      <c r="AF701" s="431"/>
      <c r="AG701" s="223"/>
      <c r="AH701" s="223"/>
      <c r="AI701" s="223"/>
      <c r="AJ701" s="223"/>
      <c r="AK701" s="223"/>
      <c r="AL701" s="223"/>
      <c r="AM701" s="223"/>
      <c r="AN701" s="259"/>
      <c r="AO701" s="223"/>
      <c r="AP701" s="259"/>
      <c r="AR701" s="260"/>
      <c r="AT701" s="260"/>
      <c r="AV701" s="260"/>
    </row>
    <row r="702" spans="1:48" s="225" customFormat="1" ht="71.25" customHeight="1">
      <c r="A702" s="656"/>
      <c r="B702" s="616"/>
      <c r="C702" s="619"/>
      <c r="D702" s="281" t="s">
        <v>933</v>
      </c>
      <c r="E702" s="272" t="s">
        <v>865</v>
      </c>
      <c r="F702" s="185" t="s">
        <v>2</v>
      </c>
      <c r="G702" s="246" t="s">
        <v>52</v>
      </c>
      <c r="H702" s="247" t="s">
        <v>131</v>
      </c>
      <c r="I702" s="248" t="s">
        <v>544</v>
      </c>
      <c r="J702" s="248" t="str">
        <f>IF(OR(F702="SE",F702="SA"),VLOOKUP(I702,'Tabla de Peligros y Riesgo'!$C$2:$E$227,2,FALSE),VLOOKUP(I702,'LISTA DE ASPECTOS - IMPACTOS'!$D$3:$F$72,2,FALSE))</f>
        <v>Alteración de la calidad de suelo/agua</v>
      </c>
      <c r="K702" s="249" t="str">
        <f>IF(OR(F702="SE",F702="SA"),VLOOKUP(I702,'Tabla de Peligros y Riesgo'!$C$2:$E$227,3,FALSE),VLOOKUP(I702,'LISTA DE ASPECTOS - IMPACTOS'!$D$3:$F$72,3,FALSE))</f>
        <v>Potencial incumplimiento de Estándares de Calidad Ambiental (ECA) para aire.
Potencial afectación a la vida y salud humana.</v>
      </c>
      <c r="L702" s="250" t="s">
        <v>56</v>
      </c>
      <c r="M702" s="248">
        <v>3</v>
      </c>
      <c r="N702" s="251">
        <f t="shared" si="75"/>
        <v>13</v>
      </c>
      <c r="O702" s="248"/>
      <c r="P702" s="252"/>
      <c r="Q702" s="248"/>
      <c r="R702" s="252"/>
      <c r="S702" s="248" t="s">
        <v>1318</v>
      </c>
      <c r="T702" s="248"/>
      <c r="U702" s="253" t="s">
        <v>1352</v>
      </c>
      <c r="V702" s="254">
        <v>0.35</v>
      </c>
      <c r="W702" s="253"/>
      <c r="X702" s="255">
        <v>0.15</v>
      </c>
      <c r="Y702" s="251">
        <f t="shared" si="74"/>
        <v>13</v>
      </c>
      <c r="Z702" s="256"/>
      <c r="AA702" s="251">
        <f t="array" ref="AA702">_xlfn.IFS(AND(Y702=1,O702&lt;&gt;0),25,AND(Y702=1,Q702&lt;&gt;0),21,AND(Y702=1,T702="ALTO"),16,AND(Y702=1,T702="BAJO"),11,AND(Y702=1,U702&lt;&gt;0),2,AND(Y702=2,O702&lt;&gt;0),25,AND(Y702=2,Q702&lt;&gt;0),21,AND(Y702=2,T702="ALTO"),16,AND(Y702=2,T702="BAJO"),11,AND(Y702=2,U702&lt;&gt;0),4,AND(Y702=3,O702&lt;&gt;0),25,AND(Y702=3,Q702&lt;&gt;0),21,AND(Y702=3,T702="ALTO"),16,AND(Y702=3,T702="BAJO"),12,AND(Y702=3,U702&lt;&gt;0),5,AND(Y702=4,O702&lt;&gt;0),25,AND(Y702=4,Q702&lt;&gt;0),13,AND(Y702=4,T702="ALTO"),16,AND(Y702=4,T702="BAJO"),14,AND(Y702=4,U702&lt;&gt;0),7,AND(Y702=5,O702&lt;&gt;0),25,AND(Y702=5,Q702&lt;&gt;0),21,AND(Y702=5,T702="ALTO"),16,AND(Y702=5,T702="BAJO"),12,AND(Y702=5,U702&lt;&gt;0),8,AND(Y702=6,O702&lt;&gt;0),25,AND(Y702=6,Q702&lt;&gt;0),21,AND(Y702=6,T702="ALTO"),20,AND(Y702=6,T702="BAJO"),17,AND(Y702=6,U702&lt;&gt;0),6,AND(Y702=7,O702&lt;&gt;0),25,AND(Y702=7,Q702&lt;&gt;0),23,AND(Y702=7,T702="ALTO"),16,AND(Y702=7,T702="BAJO"),11,AND(Y702=7,U702&lt;&gt;0),7,AND(Y702=8,O702&lt;&gt;0),25,AND(Y702=8,Q702&lt;&gt;0),21,AND(Y702=8,T702="ALTO"),16,AND(Y702=8,T702="BAJO"),12,AND(Y702=8,U702&lt;&gt;0),8,AND(Y702=9,O702&lt;&gt;0),25,AND(Y702=9,Q702&lt;&gt;0),21,AND(Y702=9,T702="ALTO"),20,AND(Y702=9,T702="BAJO"),17,AND(Y702=9,U702&lt;&gt;0),13,AND(Y702=10,O702&lt;&gt;0),25,AND(Y702=10,Q702&lt;&gt;0),22,AND(Y702=10,T702="ALTO"),21,AND(Y702=10,T702="BAJO"),18,AND(Y702=10,U702&lt;&gt;0),18,AND(Y702=11,O702&lt;&gt;0),25,AND(Y702=11,Q702&lt;&gt;0),23,AND(Y702=11,T702="ALTO"),20,AND(Y702=11,T702="BAJO"),16,AND(Y702=11,U702&lt;&gt;0),11,AND(Y702=12,O702&lt;&gt;0),25,AND(Y702=12,Q702&lt;&gt;0),23,AND(Y702=12,T702="ALTO"),20,AND(Y702=12,T702="BAJO"),16,AND(Y702=12,U702&lt;&gt;0),12,AND(Y702=13,O702&lt;&gt;0),25,AND(Y702=13,Q702&lt;&gt;0),21,AND(Y702=13,T702="ALTO"),20,AND(Y702=13,T702="BAJO"),17,AND(Y702=13,U702&lt;&gt;0),17,AND(Y702=14,O702&lt;&gt;0),25,AND(Y702=14,Q702&lt;&gt;0),24,AND(Y702=14,T702="ALTO"),23,AND(Y702=14,T702="BAJO"),21,AND(Y702=14,U702&lt;&gt;0),18,AND(Y702=15,O702&lt;&gt;0),25,AND(Y702=15,Q702&lt;&gt;0),24,AND(Y702=15,T702="ALTO"),22,AND(Y702=15,T702="BAJO"),19,AND(Y702=15,U702&lt;&gt;0),19,AND(Y702=16,O702&lt;&gt;0),25,AND(Y702=16,Q702&lt;&gt;0),23,AND(Y702=16,T702="ALTO"),23,AND(Y702=16,T702="BAJO"),23,AND(Y702=16,U702&lt;&gt;0),20,AND(Y702=17,O702&lt;&gt;0),25,AND(Y702=17,Q702&lt;&gt;0),24,AND(Y702=17,T702="ALTO"),23,AND(Y702=17,T702="BAJO"),21,AND(Y702=17,U702&lt;&gt;0),20,AND(Y702=18,O702&lt;&gt;0),25,AND(Y702=18,Q702&lt;&gt;0),24,AND(Y702=18,T702="ALTO"),23,AND(Y702=18,T702="BAJO"),22,AND(Y702=18,U702&lt;&gt;0),21,AND(Y702=19,O702&lt;&gt;0),25,AND(Y702=19,Q702&lt;&gt;0),25,AND(Y702=19,T702="ALTO"),24,AND(Y702=19,T702="BAJO"),22,AND(Y702=19,U702&lt;&gt;0),22,AND(Y702&lt;&gt;0,W702&lt;&gt;0),Y702,TRUE,"FALSO")</f>
        <v>17</v>
      </c>
      <c r="AB702" s="248"/>
      <c r="AC702" s="248"/>
      <c r="AD702" s="430"/>
      <c r="AE702" s="431"/>
      <c r="AF702" s="431"/>
      <c r="AG702" s="223"/>
      <c r="AH702" s="223"/>
      <c r="AI702" s="223"/>
      <c r="AJ702" s="223"/>
      <c r="AK702" s="223"/>
      <c r="AL702" s="223"/>
      <c r="AM702" s="223"/>
      <c r="AN702" s="259"/>
      <c r="AO702" s="223"/>
      <c r="AP702" s="259"/>
      <c r="AR702" s="260"/>
      <c r="AT702" s="260"/>
      <c r="AV702" s="260"/>
    </row>
    <row r="703" spans="1:48" s="225" customFormat="1" ht="57" customHeight="1">
      <c r="A703" s="656"/>
      <c r="B703" s="616"/>
      <c r="C703" s="619"/>
      <c r="D703" s="252" t="s">
        <v>933</v>
      </c>
      <c r="E703" s="272" t="s">
        <v>865</v>
      </c>
      <c r="F703" s="185" t="s">
        <v>0</v>
      </c>
      <c r="G703" s="246" t="s">
        <v>51</v>
      </c>
      <c r="H703" s="247" t="s">
        <v>106</v>
      </c>
      <c r="I703" s="248" t="s">
        <v>152</v>
      </c>
      <c r="J703" s="248" t="str">
        <f>IF(OR(F703="SE",F703="SA"),VLOOKUP(I703,'Tabla de Peligros y Riesgo'!$C$2:$E$227,2,FALSE),VLOOKUP(I703,'LISTA DE ASPECTOS - IMPACTOS'!$D$3:$F$72,2,FALSE))</f>
        <v>Riesgos Disergonómico</v>
      </c>
      <c r="K703" s="249" t="str">
        <f>IF(OR(F703="SE",F703="SA"),VLOOKUP(I703,'Tabla de Peligros y Riesgo'!$C$2:$E$227,3,FALSE),VLOOKUP(I703,'LISTA DE ASPECTOS - IMPACTOS'!$D$3:$F$72,3,FALSE))</f>
        <v>Fatiga Muscular/ Dolor / Lesión</v>
      </c>
      <c r="L703" s="250" t="s">
        <v>56</v>
      </c>
      <c r="M703" s="248">
        <v>3</v>
      </c>
      <c r="N703" s="251">
        <f t="shared" si="75"/>
        <v>13</v>
      </c>
      <c r="O703" s="248"/>
      <c r="P703" s="252"/>
      <c r="Q703" s="248"/>
      <c r="R703" s="252"/>
      <c r="S703" s="248"/>
      <c r="T703" s="248"/>
      <c r="U703" s="253" t="s">
        <v>1359</v>
      </c>
      <c r="V703" s="254"/>
      <c r="W703" s="253" t="s">
        <v>1196</v>
      </c>
      <c r="X703" s="255"/>
      <c r="Y703" s="251">
        <f t="shared" si="74"/>
        <v>13</v>
      </c>
      <c r="Z703" s="256"/>
      <c r="AA703" s="251">
        <f t="array" ref="AA703">_xlfn.IFS(AND(Y703=1,O703&lt;&gt;0),25,AND(Y703=1,Q703&lt;&gt;0),21,AND(Y703=1,T703="ALTO"),16,AND(Y703=1,T703="BAJO"),11,AND(Y703=1,U703&lt;&gt;0),2,AND(Y703=2,O703&lt;&gt;0),25,AND(Y703=2,Q703&lt;&gt;0),21,AND(Y703=2,T703="ALTO"),16,AND(Y703=2,T703="BAJO"),11,AND(Y703=2,U703&lt;&gt;0),4,AND(Y703=3,O703&lt;&gt;0),25,AND(Y703=3,Q703&lt;&gt;0),21,AND(Y703=3,T703="ALTO"),16,AND(Y703=3,T703="BAJO"),12,AND(Y703=3,U703&lt;&gt;0),5,AND(Y703=4,O703&lt;&gt;0),25,AND(Y703=4,Q703&lt;&gt;0),13,AND(Y703=4,T703="ALTO"),16,AND(Y703=4,T703="BAJO"),14,AND(Y703=4,U703&lt;&gt;0),7,AND(Y703=5,O703&lt;&gt;0),25,AND(Y703=5,Q703&lt;&gt;0),21,AND(Y703=5,T703="ALTO"),16,AND(Y703=5,T703="BAJO"),12,AND(Y703=5,U703&lt;&gt;0),8,AND(Y703=6,O703&lt;&gt;0),25,AND(Y703=6,Q703&lt;&gt;0),21,AND(Y703=6,T703="ALTO"),20,AND(Y703=6,T703="BAJO"),17,AND(Y703=6,U703&lt;&gt;0),6,AND(Y703=7,O703&lt;&gt;0),25,AND(Y703=7,Q703&lt;&gt;0),23,AND(Y703=7,T703="ALTO"),16,AND(Y703=7,T703="BAJO"),11,AND(Y703=7,U703&lt;&gt;0),7,AND(Y703=8,O703&lt;&gt;0),25,AND(Y703=8,Q703&lt;&gt;0),21,AND(Y703=8,T703="ALTO"),16,AND(Y703=8,T703="BAJO"),12,AND(Y703=8,U703&lt;&gt;0),8,AND(Y703=9,O703&lt;&gt;0),25,AND(Y703=9,Q703&lt;&gt;0),21,AND(Y703=9,T703="ALTO"),20,AND(Y703=9,T703="BAJO"),17,AND(Y703=9,U703&lt;&gt;0),13,AND(Y703=10,O703&lt;&gt;0),25,AND(Y703=10,Q703&lt;&gt;0),22,AND(Y703=10,T703="ALTO"),21,AND(Y703=10,T703="BAJO"),18,AND(Y703=10,U703&lt;&gt;0),18,AND(Y703=11,O703&lt;&gt;0),25,AND(Y703=11,Q703&lt;&gt;0),23,AND(Y703=11,T703="ALTO"),20,AND(Y703=11,T703="BAJO"),16,AND(Y703=11,U703&lt;&gt;0),11,AND(Y703=12,O703&lt;&gt;0),25,AND(Y703=12,Q703&lt;&gt;0),23,AND(Y703=12,T703="ALTO"),20,AND(Y703=12,T703="BAJO"),16,AND(Y703=12,U703&lt;&gt;0),12,AND(Y703=13,O703&lt;&gt;0),25,AND(Y703=13,Q703&lt;&gt;0),21,AND(Y703=13,T703="ALTO"),20,AND(Y703=13,T703="BAJO"),17,AND(Y703=13,U703&lt;&gt;0),17,AND(Y703=14,O703&lt;&gt;0),25,AND(Y703=14,Q703&lt;&gt;0),24,AND(Y703=14,T703="ALTO"),23,AND(Y703=14,T703="BAJO"),21,AND(Y703=14,U703&lt;&gt;0),18,AND(Y703=15,O703&lt;&gt;0),25,AND(Y703=15,Q703&lt;&gt;0),24,AND(Y703=15,T703="ALTO"),22,AND(Y703=15,T703="BAJO"),19,AND(Y703=15,U703&lt;&gt;0),19,AND(Y703=16,O703&lt;&gt;0),25,AND(Y703=16,Q703&lt;&gt;0),23,AND(Y703=16,T703="ALTO"),23,AND(Y703=16,T703="BAJO"),23,AND(Y703=16,U703&lt;&gt;0),20,AND(Y703=17,O703&lt;&gt;0),25,AND(Y703=17,Q703&lt;&gt;0),24,AND(Y703=17,T703="ALTO"),23,AND(Y703=17,T703="BAJO"),21,AND(Y703=17,U703&lt;&gt;0),20,AND(Y703=18,O703&lt;&gt;0),25,AND(Y703=18,Q703&lt;&gt;0),24,AND(Y703=18,T703="ALTO"),23,AND(Y703=18,T703="BAJO"),22,AND(Y703=18,U703&lt;&gt;0),21,AND(Y703=19,O703&lt;&gt;0),25,AND(Y703=19,Q703&lt;&gt;0),25,AND(Y703=19,T703="ALTO"),24,AND(Y703=19,T703="BAJO"),22,AND(Y703=19,U703&lt;&gt;0),22,AND(Y703&lt;&gt;0,W703&lt;&gt;0),Y703,TRUE,"FALSO")</f>
        <v>17</v>
      </c>
      <c r="AB703" s="248"/>
      <c r="AC703" s="248"/>
      <c r="AD703" s="257"/>
      <c r="AE703" s="258"/>
      <c r="AF703" s="258"/>
      <c r="AG703" s="223"/>
      <c r="AH703" s="223"/>
      <c r="AI703" s="223"/>
      <c r="AJ703" s="223"/>
      <c r="AK703" s="223"/>
      <c r="AL703" s="223"/>
      <c r="AM703" s="223"/>
      <c r="AN703" s="259"/>
      <c r="AO703" s="223"/>
      <c r="AP703" s="259"/>
      <c r="AR703" s="260"/>
      <c r="AT703" s="260"/>
      <c r="AV703" s="260"/>
    </row>
    <row r="704" spans="1:48" s="225" customFormat="1" ht="57" customHeight="1">
      <c r="A704" s="656"/>
      <c r="B704" s="616"/>
      <c r="C704" s="619"/>
      <c r="D704" s="252" t="s">
        <v>934</v>
      </c>
      <c r="E704" s="272" t="s">
        <v>865</v>
      </c>
      <c r="F704" s="185" t="s">
        <v>1</v>
      </c>
      <c r="G704" s="246" t="s">
        <v>51</v>
      </c>
      <c r="H704" s="247" t="s">
        <v>54</v>
      </c>
      <c r="I704" s="248" t="s">
        <v>142</v>
      </c>
      <c r="J704" s="248" t="str">
        <f>IF(OR(F704="SE",F704="SA"),VLOOKUP(I704,'Tabla de Peligros y Riesgo'!$C$2:$E$227,2,FALSE),VLOOKUP(I704,'LISTA DE ASPECTOS - IMPACTOS'!$D$3:$F$72,2,FALSE))</f>
        <v>Colisión/atropello</v>
      </c>
      <c r="K704" s="249" t="str">
        <f>IF(OR(F704="SE",F704="SA"),VLOOKUP(I704,'Tabla de Peligros y Riesgo'!$C$2:$E$227,3,FALSE),VLOOKUP(I704,'LISTA DE ASPECTOS - IMPACTOS'!$D$3:$F$72,3,FALSE))</f>
        <v>Contusión/Fractura/Muerte</v>
      </c>
      <c r="L704" s="250" t="s">
        <v>56</v>
      </c>
      <c r="M704" s="248">
        <v>3</v>
      </c>
      <c r="N704" s="251">
        <f t="shared" si="75"/>
        <v>13</v>
      </c>
      <c r="O704" s="248"/>
      <c r="P704" s="252"/>
      <c r="Q704" s="248"/>
      <c r="R704" s="252"/>
      <c r="S704" s="248"/>
      <c r="T704" s="248"/>
      <c r="U704" s="253" t="s">
        <v>1368</v>
      </c>
      <c r="V704" s="254">
        <v>0.35</v>
      </c>
      <c r="W704" s="253" t="s">
        <v>1196</v>
      </c>
      <c r="X704" s="255"/>
      <c r="Y704" s="251">
        <f t="shared" si="74"/>
        <v>13</v>
      </c>
      <c r="Z704" s="256"/>
      <c r="AA704" s="251">
        <f t="array" ref="AA704">_xlfn.IFS(AND(Y704=1,O704&lt;&gt;0),25,AND(Y704=1,Q704&lt;&gt;0),21,AND(Y704=1,T704="ALTO"),16,AND(Y704=1,T704="BAJO"),11,AND(Y704=1,U704&lt;&gt;0),2,AND(Y704=2,O704&lt;&gt;0),25,AND(Y704=2,Q704&lt;&gt;0),21,AND(Y704=2,T704="ALTO"),16,AND(Y704=2,T704="BAJO"),11,AND(Y704=2,U704&lt;&gt;0),4,AND(Y704=3,O704&lt;&gt;0),25,AND(Y704=3,Q704&lt;&gt;0),21,AND(Y704=3,T704="ALTO"),16,AND(Y704=3,T704="BAJO"),12,AND(Y704=3,U704&lt;&gt;0),5,AND(Y704=4,O704&lt;&gt;0),25,AND(Y704=4,Q704&lt;&gt;0),13,AND(Y704=4,T704="ALTO"),16,AND(Y704=4,T704="BAJO"),14,AND(Y704=4,U704&lt;&gt;0),7,AND(Y704=5,O704&lt;&gt;0),25,AND(Y704=5,Q704&lt;&gt;0),21,AND(Y704=5,T704="ALTO"),16,AND(Y704=5,T704="BAJO"),12,AND(Y704=5,U704&lt;&gt;0),8,AND(Y704=6,O704&lt;&gt;0),25,AND(Y704=6,Q704&lt;&gt;0),21,AND(Y704=6,T704="ALTO"),20,AND(Y704=6,T704="BAJO"),17,AND(Y704=6,U704&lt;&gt;0),6,AND(Y704=7,O704&lt;&gt;0),25,AND(Y704=7,Q704&lt;&gt;0),23,AND(Y704=7,T704="ALTO"),16,AND(Y704=7,T704="BAJO"),11,AND(Y704=7,U704&lt;&gt;0),7,AND(Y704=8,O704&lt;&gt;0),25,AND(Y704=8,Q704&lt;&gt;0),21,AND(Y704=8,T704="ALTO"),16,AND(Y704=8,T704="BAJO"),12,AND(Y704=8,U704&lt;&gt;0),8,AND(Y704=9,O704&lt;&gt;0),25,AND(Y704=9,Q704&lt;&gt;0),21,AND(Y704=9,T704="ALTO"),20,AND(Y704=9,T704="BAJO"),17,AND(Y704=9,U704&lt;&gt;0),13,AND(Y704=10,O704&lt;&gt;0),25,AND(Y704=10,Q704&lt;&gt;0),22,AND(Y704=10,T704="ALTO"),21,AND(Y704=10,T704="BAJO"),18,AND(Y704=10,U704&lt;&gt;0),18,AND(Y704=11,O704&lt;&gt;0),25,AND(Y704=11,Q704&lt;&gt;0),23,AND(Y704=11,T704="ALTO"),20,AND(Y704=11,T704="BAJO"),16,AND(Y704=11,U704&lt;&gt;0),11,AND(Y704=12,O704&lt;&gt;0),25,AND(Y704=12,Q704&lt;&gt;0),23,AND(Y704=12,T704="ALTO"),20,AND(Y704=12,T704="BAJO"),16,AND(Y704=12,U704&lt;&gt;0),12,AND(Y704=13,O704&lt;&gt;0),25,AND(Y704=13,Q704&lt;&gt;0),21,AND(Y704=13,T704="ALTO"),20,AND(Y704=13,T704="BAJO"),17,AND(Y704=13,U704&lt;&gt;0),17,AND(Y704=14,O704&lt;&gt;0),25,AND(Y704=14,Q704&lt;&gt;0),24,AND(Y704=14,T704="ALTO"),23,AND(Y704=14,T704="BAJO"),21,AND(Y704=14,U704&lt;&gt;0),18,AND(Y704=15,O704&lt;&gt;0),25,AND(Y704=15,Q704&lt;&gt;0),24,AND(Y704=15,T704="ALTO"),22,AND(Y704=15,T704="BAJO"),19,AND(Y704=15,U704&lt;&gt;0),19,AND(Y704=16,O704&lt;&gt;0),25,AND(Y704=16,Q704&lt;&gt;0),23,AND(Y704=16,T704="ALTO"),23,AND(Y704=16,T704="BAJO"),23,AND(Y704=16,U704&lt;&gt;0),20,AND(Y704=17,O704&lt;&gt;0),25,AND(Y704=17,Q704&lt;&gt;0),24,AND(Y704=17,T704="ALTO"),23,AND(Y704=17,T704="BAJO"),21,AND(Y704=17,U704&lt;&gt;0),20,AND(Y704=18,O704&lt;&gt;0),25,AND(Y704=18,Q704&lt;&gt;0),24,AND(Y704=18,T704="ALTO"),23,AND(Y704=18,T704="BAJO"),22,AND(Y704=18,U704&lt;&gt;0),21,AND(Y704=19,O704&lt;&gt;0),25,AND(Y704=19,Q704&lt;&gt;0),25,AND(Y704=19,T704="ALTO"),24,AND(Y704=19,T704="BAJO"),22,AND(Y704=19,U704&lt;&gt;0),22,AND(Y704&lt;&gt;0,W704&lt;&gt;0),Y704,TRUE,"FALSO")</f>
        <v>17</v>
      </c>
      <c r="AB704" s="248"/>
      <c r="AC704" s="248"/>
      <c r="AD704" s="430"/>
      <c r="AE704" s="431"/>
      <c r="AF704" s="431"/>
      <c r="AG704" s="223"/>
      <c r="AH704" s="223"/>
      <c r="AI704" s="223"/>
      <c r="AJ704" s="223"/>
      <c r="AK704" s="223"/>
      <c r="AL704" s="223"/>
      <c r="AM704" s="223"/>
      <c r="AN704" s="259"/>
      <c r="AO704" s="223"/>
      <c r="AP704" s="259"/>
      <c r="AR704" s="260"/>
      <c r="AT704" s="260"/>
      <c r="AV704" s="260"/>
    </row>
    <row r="705" spans="1:48" s="225" customFormat="1" ht="71.25" customHeight="1">
      <c r="A705" s="656"/>
      <c r="B705" s="616"/>
      <c r="C705" s="619"/>
      <c r="D705" s="244" t="s">
        <v>795</v>
      </c>
      <c r="E705" s="272" t="s">
        <v>865</v>
      </c>
      <c r="F705" s="185" t="s">
        <v>1</v>
      </c>
      <c r="G705" s="246" t="s">
        <v>51</v>
      </c>
      <c r="H705" s="247" t="s">
        <v>66</v>
      </c>
      <c r="I705" s="248" t="s">
        <v>68</v>
      </c>
      <c r="J705" s="248" t="str">
        <f>IF(OR(F705="SE",F705="SA"),VLOOKUP(I705,'Tabla de Peligros y Riesgo'!$C$2:$E$227,2,FALSE),VLOOKUP(I705,'LISTA DE ASPECTOS - IMPACTOS'!$D$3:$F$72,2,FALSE))</f>
        <v>Caída al mismo nivel</v>
      </c>
      <c r="K705" s="249" t="str">
        <f>IF(OR(F705="SE",F705="SA"),VLOOKUP(I705,'Tabla de Peligros y Riesgo'!$C$2:$E$227,3,FALSE),VLOOKUP(I705,'LISTA DE ASPECTOS - IMPACTOS'!$D$3:$F$72,3,FALSE))</f>
        <v>Contusión/Fractura/Muerte</v>
      </c>
      <c r="L705" s="250" t="s">
        <v>56</v>
      </c>
      <c r="M705" s="248">
        <v>3</v>
      </c>
      <c r="N705" s="251">
        <f t="shared" si="75"/>
        <v>13</v>
      </c>
      <c r="O705" s="248"/>
      <c r="P705" s="252"/>
      <c r="Q705" s="248"/>
      <c r="R705" s="252"/>
      <c r="S705" s="248"/>
      <c r="T705" s="248"/>
      <c r="U705" s="253" t="s">
        <v>1366</v>
      </c>
      <c r="V705" s="254">
        <v>0.35</v>
      </c>
      <c r="W705" s="253" t="s">
        <v>1196</v>
      </c>
      <c r="X705" s="255"/>
      <c r="Y705" s="251">
        <f t="shared" si="74"/>
        <v>13</v>
      </c>
      <c r="Z705" s="256"/>
      <c r="AA705" s="251">
        <f t="array" ref="AA705">_xlfn.IFS(AND(Y705=1,O705&lt;&gt;0),25,AND(Y705=1,Q705&lt;&gt;0),21,AND(Y705=1,T705="ALTO"),16,AND(Y705=1,T705="BAJO"),11,AND(Y705=1,U705&lt;&gt;0),2,AND(Y705=2,O705&lt;&gt;0),25,AND(Y705=2,Q705&lt;&gt;0),21,AND(Y705=2,T705="ALTO"),16,AND(Y705=2,T705="BAJO"),11,AND(Y705=2,U705&lt;&gt;0),4,AND(Y705=3,O705&lt;&gt;0),25,AND(Y705=3,Q705&lt;&gt;0),21,AND(Y705=3,T705="ALTO"),16,AND(Y705=3,T705="BAJO"),12,AND(Y705=3,U705&lt;&gt;0),5,AND(Y705=4,O705&lt;&gt;0),25,AND(Y705=4,Q705&lt;&gt;0),13,AND(Y705=4,T705="ALTO"),16,AND(Y705=4,T705="BAJO"),14,AND(Y705=4,U705&lt;&gt;0),7,AND(Y705=5,O705&lt;&gt;0),25,AND(Y705=5,Q705&lt;&gt;0),21,AND(Y705=5,T705="ALTO"),16,AND(Y705=5,T705="BAJO"),12,AND(Y705=5,U705&lt;&gt;0),8,AND(Y705=6,O705&lt;&gt;0),25,AND(Y705=6,Q705&lt;&gt;0),21,AND(Y705=6,T705="ALTO"),20,AND(Y705=6,T705="BAJO"),17,AND(Y705=6,U705&lt;&gt;0),6,AND(Y705=7,O705&lt;&gt;0),25,AND(Y705=7,Q705&lt;&gt;0),23,AND(Y705=7,T705="ALTO"),16,AND(Y705=7,T705="BAJO"),11,AND(Y705=7,U705&lt;&gt;0),7,AND(Y705=8,O705&lt;&gt;0),25,AND(Y705=8,Q705&lt;&gt;0),21,AND(Y705=8,T705="ALTO"),16,AND(Y705=8,T705="BAJO"),12,AND(Y705=8,U705&lt;&gt;0),8,AND(Y705=9,O705&lt;&gt;0),25,AND(Y705=9,Q705&lt;&gt;0),21,AND(Y705=9,T705="ALTO"),20,AND(Y705=9,T705="BAJO"),17,AND(Y705=9,U705&lt;&gt;0),13,AND(Y705=10,O705&lt;&gt;0),25,AND(Y705=10,Q705&lt;&gt;0),22,AND(Y705=10,T705="ALTO"),21,AND(Y705=10,T705="BAJO"),18,AND(Y705=10,U705&lt;&gt;0),18,AND(Y705=11,O705&lt;&gt;0),25,AND(Y705=11,Q705&lt;&gt;0),23,AND(Y705=11,T705="ALTO"),20,AND(Y705=11,T705="BAJO"),16,AND(Y705=11,U705&lt;&gt;0),11,AND(Y705=12,O705&lt;&gt;0),25,AND(Y705=12,Q705&lt;&gt;0),23,AND(Y705=12,T705="ALTO"),20,AND(Y705=12,T705="BAJO"),16,AND(Y705=12,U705&lt;&gt;0),12,AND(Y705=13,O705&lt;&gt;0),25,AND(Y705=13,Q705&lt;&gt;0),21,AND(Y705=13,T705="ALTO"),20,AND(Y705=13,T705="BAJO"),17,AND(Y705=13,U705&lt;&gt;0),17,AND(Y705=14,O705&lt;&gt;0),25,AND(Y705=14,Q705&lt;&gt;0),24,AND(Y705=14,T705="ALTO"),23,AND(Y705=14,T705="BAJO"),21,AND(Y705=14,U705&lt;&gt;0),18,AND(Y705=15,O705&lt;&gt;0),25,AND(Y705=15,Q705&lt;&gt;0),24,AND(Y705=15,T705="ALTO"),22,AND(Y705=15,T705="BAJO"),19,AND(Y705=15,U705&lt;&gt;0),19,AND(Y705=16,O705&lt;&gt;0),25,AND(Y705=16,Q705&lt;&gt;0),23,AND(Y705=16,T705="ALTO"),23,AND(Y705=16,T705="BAJO"),23,AND(Y705=16,U705&lt;&gt;0),20,AND(Y705=17,O705&lt;&gt;0),25,AND(Y705=17,Q705&lt;&gt;0),24,AND(Y705=17,T705="ALTO"),23,AND(Y705=17,T705="BAJO"),21,AND(Y705=17,U705&lt;&gt;0),20,AND(Y705=18,O705&lt;&gt;0),25,AND(Y705=18,Q705&lt;&gt;0),24,AND(Y705=18,T705="ALTO"),23,AND(Y705=18,T705="BAJO"),22,AND(Y705=18,U705&lt;&gt;0),21,AND(Y705=19,O705&lt;&gt;0),25,AND(Y705=19,Q705&lt;&gt;0),25,AND(Y705=19,T705="ALTO"),24,AND(Y705=19,T705="BAJO"),22,AND(Y705=19,U705&lt;&gt;0),22,AND(Y705&lt;&gt;0,W705&lt;&gt;0),Y705,TRUE,"FALSO")</f>
        <v>17</v>
      </c>
      <c r="AB705" s="248"/>
      <c r="AC705" s="248"/>
      <c r="AD705" s="430"/>
      <c r="AE705" s="431"/>
      <c r="AF705" s="431"/>
      <c r="AG705" s="223"/>
      <c r="AH705" s="223"/>
      <c r="AI705" s="223"/>
      <c r="AJ705" s="223"/>
      <c r="AK705" s="223"/>
      <c r="AL705" s="223"/>
      <c r="AM705" s="223"/>
      <c r="AN705" s="259"/>
      <c r="AO705" s="223"/>
      <c r="AP705" s="259"/>
      <c r="AR705" s="260"/>
      <c r="AT705" s="260"/>
      <c r="AV705" s="260"/>
    </row>
    <row r="706" spans="1:48" s="225" customFormat="1" ht="57" customHeight="1">
      <c r="A706" s="656"/>
      <c r="B706" s="616"/>
      <c r="C706" s="619"/>
      <c r="D706" s="252" t="s">
        <v>812</v>
      </c>
      <c r="E706" s="272" t="s">
        <v>865</v>
      </c>
      <c r="F706" s="185" t="s">
        <v>1</v>
      </c>
      <c r="G706" s="246" t="s">
        <v>51</v>
      </c>
      <c r="H706" s="247" t="s">
        <v>92</v>
      </c>
      <c r="I706" s="248" t="s">
        <v>134</v>
      </c>
      <c r="J706" s="248" t="str">
        <f>IF(OR(F706="SE",F706="SA"),VLOOKUP(I706,'Tabla de Peligros y Riesgo'!$C$2:$E$227,2,FALSE),VLOOKUP(I706,'LISTA DE ASPECTOS - IMPACTOS'!$D$3:$F$72,2,FALSE))</f>
        <v>Atrapamiento</v>
      </c>
      <c r="K706" s="249" t="str">
        <f>IF(OR(F706="SE",F706="SA"),VLOOKUP(I706,'Tabla de Peligros y Riesgo'!$C$2:$E$227,3,FALSE),VLOOKUP(I706,'LISTA DE ASPECTOS - IMPACTOS'!$D$3:$F$72,3,FALSE))</f>
        <v>Heridas/Amputación/Contusión/Fractura/Muerte</v>
      </c>
      <c r="L706" s="250" t="s">
        <v>65</v>
      </c>
      <c r="M706" s="248">
        <v>2</v>
      </c>
      <c r="N706" s="251">
        <f t="shared" si="75"/>
        <v>12</v>
      </c>
      <c r="O706" s="248"/>
      <c r="P706" s="252"/>
      <c r="Q706" s="248"/>
      <c r="R706" s="252"/>
      <c r="S706" s="248" t="s">
        <v>1353</v>
      </c>
      <c r="T706" s="248" t="s">
        <v>53</v>
      </c>
      <c r="U706" s="253" t="s">
        <v>1369</v>
      </c>
      <c r="V706" s="254"/>
      <c r="W706" s="253" t="s">
        <v>1196</v>
      </c>
      <c r="X706" s="255"/>
      <c r="Y706" s="251">
        <f t="shared" si="74"/>
        <v>12</v>
      </c>
      <c r="Z706" s="256"/>
      <c r="AA706" s="251">
        <f t="array" ref="AA706">_xlfn.IFS(AND(Y706=1,O706&lt;&gt;0),25,AND(Y706=1,Q706&lt;&gt;0),21,AND(Y706=1,T706="ALTO"),16,AND(Y706=1,T706="BAJO"),11,AND(Y706=1,U706&lt;&gt;0),2,AND(Y706=2,O706&lt;&gt;0),25,AND(Y706=2,Q706&lt;&gt;0),21,AND(Y706=2,T706="ALTO"),16,AND(Y706=2,T706="BAJO"),11,AND(Y706=2,U706&lt;&gt;0),4,AND(Y706=3,O706&lt;&gt;0),25,AND(Y706=3,Q706&lt;&gt;0),21,AND(Y706=3,T706="ALTO"),16,AND(Y706=3,T706="BAJO"),12,AND(Y706=3,U706&lt;&gt;0),5,AND(Y706=4,O706&lt;&gt;0),25,AND(Y706=4,Q706&lt;&gt;0),13,AND(Y706=4,T706="ALTO"),16,AND(Y706=4,T706="BAJO"),14,AND(Y706=4,U706&lt;&gt;0),7,AND(Y706=5,O706&lt;&gt;0),25,AND(Y706=5,Q706&lt;&gt;0),21,AND(Y706=5,T706="ALTO"),16,AND(Y706=5,T706="BAJO"),12,AND(Y706=5,U706&lt;&gt;0),8,AND(Y706=6,O706&lt;&gt;0),25,AND(Y706=6,Q706&lt;&gt;0),21,AND(Y706=6,T706="ALTO"),20,AND(Y706=6,T706="BAJO"),17,AND(Y706=6,U706&lt;&gt;0),6,AND(Y706=7,O706&lt;&gt;0),25,AND(Y706=7,Q706&lt;&gt;0),23,AND(Y706=7,T706="ALTO"),16,AND(Y706=7,T706="BAJO"),11,AND(Y706=7,U706&lt;&gt;0),7,AND(Y706=8,O706&lt;&gt;0),25,AND(Y706=8,Q706&lt;&gt;0),21,AND(Y706=8,T706="ALTO"),16,AND(Y706=8,T706="BAJO"),12,AND(Y706=8,U706&lt;&gt;0),8,AND(Y706=9,O706&lt;&gt;0),25,AND(Y706=9,Q706&lt;&gt;0),21,AND(Y706=9,T706="ALTO"),20,AND(Y706=9,T706="BAJO"),17,AND(Y706=9,U706&lt;&gt;0),13,AND(Y706=10,O706&lt;&gt;0),25,AND(Y706=10,Q706&lt;&gt;0),22,AND(Y706=10,T706="ALTO"),21,AND(Y706=10,T706="BAJO"),18,AND(Y706=10,U706&lt;&gt;0),18,AND(Y706=11,O706&lt;&gt;0),25,AND(Y706=11,Q706&lt;&gt;0),23,AND(Y706=11,T706="ALTO"),20,AND(Y706=11,T706="BAJO"),16,AND(Y706=11,U706&lt;&gt;0),11,AND(Y706=12,O706&lt;&gt;0),25,AND(Y706=12,Q706&lt;&gt;0),23,AND(Y706=12,T706="ALTO"),20,AND(Y706=12,T706="BAJO"),16,AND(Y706=12,U706&lt;&gt;0),12,AND(Y706=13,O706&lt;&gt;0),25,AND(Y706=13,Q706&lt;&gt;0),21,AND(Y706=13,T706="ALTO"),20,AND(Y706=13,T706="BAJO"),17,AND(Y706=13,U706&lt;&gt;0),17,AND(Y706=14,O706&lt;&gt;0),25,AND(Y706=14,Q706&lt;&gt;0),24,AND(Y706=14,T706="ALTO"),23,AND(Y706=14,T706="BAJO"),21,AND(Y706=14,U706&lt;&gt;0),18,AND(Y706=15,O706&lt;&gt;0),25,AND(Y706=15,Q706&lt;&gt;0),24,AND(Y706=15,T706="ALTO"),22,AND(Y706=15,T706="BAJO"),19,AND(Y706=15,U706&lt;&gt;0),19,AND(Y706=16,O706&lt;&gt;0),25,AND(Y706=16,Q706&lt;&gt;0),23,AND(Y706=16,T706="ALTO"),23,AND(Y706=16,T706="BAJO"),23,AND(Y706=16,U706&lt;&gt;0),20,AND(Y706=17,O706&lt;&gt;0),25,AND(Y706=17,Q706&lt;&gt;0),24,AND(Y706=17,T706="ALTO"),23,AND(Y706=17,T706="BAJO"),21,AND(Y706=17,U706&lt;&gt;0),20,AND(Y706=18,O706&lt;&gt;0),25,AND(Y706=18,Q706&lt;&gt;0),24,AND(Y706=18,T706="ALTO"),23,AND(Y706=18,T706="BAJO"),22,AND(Y706=18,U706&lt;&gt;0),21,AND(Y706=19,O706&lt;&gt;0),25,AND(Y706=19,Q706&lt;&gt;0),25,AND(Y706=19,T706="ALTO"),24,AND(Y706=19,T706="BAJO"),22,AND(Y706=19,U706&lt;&gt;0),22,AND(Y706&lt;&gt;0,W706&lt;&gt;0),Y706,TRUE,"FALSO")</f>
        <v>20</v>
      </c>
      <c r="AB706" s="248"/>
      <c r="AC706" s="248"/>
      <c r="AD706" s="430"/>
      <c r="AE706" s="431"/>
      <c r="AF706" s="431"/>
      <c r="AG706" s="223"/>
      <c r="AH706" s="223"/>
      <c r="AI706" s="223"/>
      <c r="AJ706" s="223"/>
      <c r="AK706" s="223"/>
      <c r="AL706" s="223"/>
      <c r="AM706" s="223"/>
      <c r="AN706" s="259"/>
      <c r="AO706" s="223"/>
      <c r="AP706" s="259"/>
      <c r="AR706" s="260"/>
      <c r="AT706" s="260"/>
      <c r="AV706" s="260"/>
    </row>
    <row r="707" spans="1:48" s="225" customFormat="1" ht="47.25" customHeight="1">
      <c r="A707" s="656"/>
      <c r="B707" s="616"/>
      <c r="C707" s="619"/>
      <c r="D707" s="268" t="s">
        <v>819</v>
      </c>
      <c r="E707" s="272" t="s">
        <v>865</v>
      </c>
      <c r="F707" s="185" t="s">
        <v>0</v>
      </c>
      <c r="G707" s="246" t="s">
        <v>51</v>
      </c>
      <c r="H707" s="247" t="s">
        <v>135</v>
      </c>
      <c r="I707" s="248" t="s">
        <v>148</v>
      </c>
      <c r="J707" s="248" t="str">
        <f>IF(OR(F707="SE",F707="SA"),VLOOKUP(I707,'Tabla de Peligros y Riesgo'!$C$2:$E$227,2,FALSE),VLOOKUP(I707,'LISTA DE ASPECTOS - IMPACTOS'!$D$3:$F$72,2,FALSE))</f>
        <v>Riesgos Disergonómico</v>
      </c>
      <c r="K707" s="249" t="str">
        <f>IF(OR(F707="SE",F707="SA"),VLOOKUP(I707,'Tabla de Peligros y Riesgo'!$C$2:$E$227,3,FALSE),VLOOKUP(I707,'LISTA DE ASPECTOS - IMPACTOS'!$D$3:$F$72,3,FALSE))</f>
        <v>Lumbalgia</v>
      </c>
      <c r="L707" s="250" t="s">
        <v>56</v>
      </c>
      <c r="M707" s="248">
        <v>3</v>
      </c>
      <c r="N707" s="251">
        <f t="shared" si="75"/>
        <v>13</v>
      </c>
      <c r="O707" s="248"/>
      <c r="P707" s="252"/>
      <c r="Q707" s="248"/>
      <c r="R707" s="252"/>
      <c r="S707" s="248"/>
      <c r="T707" s="248"/>
      <c r="U707" s="248" t="s">
        <v>1253</v>
      </c>
      <c r="V707" s="254"/>
      <c r="W707" s="253" t="s">
        <v>1196</v>
      </c>
      <c r="X707" s="255"/>
      <c r="Y707" s="251">
        <f t="shared" si="74"/>
        <v>13</v>
      </c>
      <c r="Z707" s="256"/>
      <c r="AA707" s="251">
        <f t="array" ref="AA707">_xlfn.IFS(AND(Y707=1,O707&lt;&gt;0),25,AND(Y707=1,Q707&lt;&gt;0),21,AND(Y707=1,T707="ALTO"),16,AND(Y707=1,T707="BAJO"),11,AND(Y707=1,U707&lt;&gt;0),2,AND(Y707=2,O707&lt;&gt;0),25,AND(Y707=2,Q707&lt;&gt;0),21,AND(Y707=2,T707="ALTO"),16,AND(Y707=2,T707="BAJO"),11,AND(Y707=2,U707&lt;&gt;0),4,AND(Y707=3,O707&lt;&gt;0),25,AND(Y707=3,Q707&lt;&gt;0),21,AND(Y707=3,T707="ALTO"),16,AND(Y707=3,T707="BAJO"),12,AND(Y707=3,U707&lt;&gt;0),5,AND(Y707=4,O707&lt;&gt;0),25,AND(Y707=4,Q707&lt;&gt;0),13,AND(Y707=4,T707="ALTO"),16,AND(Y707=4,T707="BAJO"),14,AND(Y707=4,U707&lt;&gt;0),7,AND(Y707=5,O707&lt;&gt;0),25,AND(Y707=5,Q707&lt;&gt;0),21,AND(Y707=5,T707="ALTO"),16,AND(Y707=5,T707="BAJO"),12,AND(Y707=5,U707&lt;&gt;0),8,AND(Y707=6,O707&lt;&gt;0),25,AND(Y707=6,Q707&lt;&gt;0),21,AND(Y707=6,T707="ALTO"),20,AND(Y707=6,T707="BAJO"),17,AND(Y707=6,U707&lt;&gt;0),6,AND(Y707=7,O707&lt;&gt;0),25,AND(Y707=7,Q707&lt;&gt;0),23,AND(Y707=7,T707="ALTO"),16,AND(Y707=7,T707="BAJO"),11,AND(Y707=7,U707&lt;&gt;0),7,AND(Y707=8,O707&lt;&gt;0),25,AND(Y707=8,Q707&lt;&gt;0),21,AND(Y707=8,T707="ALTO"),16,AND(Y707=8,T707="BAJO"),12,AND(Y707=8,U707&lt;&gt;0),8,AND(Y707=9,O707&lt;&gt;0),25,AND(Y707=9,Q707&lt;&gt;0),21,AND(Y707=9,T707="ALTO"),20,AND(Y707=9,T707="BAJO"),17,AND(Y707=9,U707&lt;&gt;0),13,AND(Y707=10,O707&lt;&gt;0),25,AND(Y707=10,Q707&lt;&gt;0),22,AND(Y707=10,T707="ALTO"),21,AND(Y707=10,T707="BAJO"),18,AND(Y707=10,U707&lt;&gt;0),18,AND(Y707=11,O707&lt;&gt;0),25,AND(Y707=11,Q707&lt;&gt;0),23,AND(Y707=11,T707="ALTO"),20,AND(Y707=11,T707="BAJO"),16,AND(Y707=11,U707&lt;&gt;0),11,AND(Y707=12,O707&lt;&gt;0),25,AND(Y707=12,Q707&lt;&gt;0),23,AND(Y707=12,T707="ALTO"),20,AND(Y707=12,T707="BAJO"),16,AND(Y707=12,U707&lt;&gt;0),12,AND(Y707=13,O707&lt;&gt;0),25,AND(Y707=13,Q707&lt;&gt;0),21,AND(Y707=13,T707="ALTO"),20,AND(Y707=13,T707="BAJO"),17,AND(Y707=13,U707&lt;&gt;0),17,AND(Y707=14,O707&lt;&gt;0),25,AND(Y707=14,Q707&lt;&gt;0),24,AND(Y707=14,T707="ALTO"),23,AND(Y707=14,T707="BAJO"),21,AND(Y707=14,U707&lt;&gt;0),18,AND(Y707=15,O707&lt;&gt;0),25,AND(Y707=15,Q707&lt;&gt;0),24,AND(Y707=15,T707="ALTO"),22,AND(Y707=15,T707="BAJO"),19,AND(Y707=15,U707&lt;&gt;0),19,AND(Y707=16,O707&lt;&gt;0),25,AND(Y707=16,Q707&lt;&gt;0),23,AND(Y707=16,T707="ALTO"),23,AND(Y707=16,T707="BAJO"),23,AND(Y707=16,U707&lt;&gt;0),20,AND(Y707=17,O707&lt;&gt;0),25,AND(Y707=17,Q707&lt;&gt;0),24,AND(Y707=17,T707="ALTO"),23,AND(Y707=17,T707="BAJO"),21,AND(Y707=17,U707&lt;&gt;0),20,AND(Y707=18,O707&lt;&gt;0),25,AND(Y707=18,Q707&lt;&gt;0),24,AND(Y707=18,T707="ALTO"),23,AND(Y707=18,T707="BAJO"),22,AND(Y707=18,U707&lt;&gt;0),21,AND(Y707=19,O707&lt;&gt;0),25,AND(Y707=19,Q707&lt;&gt;0),25,AND(Y707=19,T707="ALTO"),24,AND(Y707=19,T707="BAJO"),22,AND(Y707=19,U707&lt;&gt;0),22,AND(Y707&lt;&gt;0,W707&lt;&gt;0),Y707,TRUE,"FALSO")</f>
        <v>17</v>
      </c>
      <c r="AB707" s="248"/>
      <c r="AC707" s="248"/>
      <c r="AD707" s="430"/>
      <c r="AE707" s="431"/>
      <c r="AF707" s="431"/>
      <c r="AG707" s="223"/>
      <c r="AH707" s="223"/>
      <c r="AI707" s="223"/>
      <c r="AJ707" s="223"/>
      <c r="AK707" s="223"/>
      <c r="AL707" s="223"/>
      <c r="AM707" s="223"/>
      <c r="AN707" s="259"/>
      <c r="AO707" s="223"/>
      <c r="AP707" s="259"/>
      <c r="AR707" s="260"/>
      <c r="AT707" s="260"/>
      <c r="AV707" s="260"/>
    </row>
    <row r="708" spans="1:48" ht="57" customHeight="1">
      <c r="A708" s="656"/>
      <c r="B708" s="617"/>
      <c r="C708" s="620"/>
      <c r="D708" s="270" t="s">
        <v>819</v>
      </c>
      <c r="E708" s="272" t="s">
        <v>865</v>
      </c>
      <c r="F708" s="185" t="s">
        <v>2</v>
      </c>
      <c r="G708" s="246" t="s">
        <v>52</v>
      </c>
      <c r="H708" s="247" t="s">
        <v>128</v>
      </c>
      <c r="I708" s="248" t="s">
        <v>150</v>
      </c>
      <c r="J708" s="248" t="str">
        <f>IF(OR(F708="SE",F708="SA"),VLOOKUP(I708,'Tabla de Peligros y Riesgo'!$C$2:$E$227,2,FALSE),VLOOKUP(I708,'LISTA DE ASPECTOS - IMPACTOS'!$D$3:$F$72,2,FALSE))</f>
        <v>Alteración de la calidad de suelo/agua</v>
      </c>
      <c r="K708" s="249" t="str">
        <f>IF(OR(F708="SE",F708="SA"),VLOOKUP(I708,'Tabla de Peligros y Riesgo'!$C$2:$E$227,3,FALSE),VLOOKUP(I708,'LISTA DE ASPECTOS - IMPACTOS'!$D$3:$F$72,3,FALSE))</f>
        <v>Potencial afectación a la calidad ambiental del suelo, agua, aire, flora y fauna</v>
      </c>
      <c r="L708" s="250" t="s">
        <v>56</v>
      </c>
      <c r="M708" s="248">
        <v>3</v>
      </c>
      <c r="N708" s="251">
        <f t="shared" si="75"/>
        <v>13</v>
      </c>
      <c r="O708" s="248"/>
      <c r="P708" s="252"/>
      <c r="Q708" s="248"/>
      <c r="R708" s="252"/>
      <c r="S708" s="248"/>
      <c r="T708" s="248"/>
      <c r="U708" s="248" t="s">
        <v>1253</v>
      </c>
      <c r="V708" s="252"/>
      <c r="W708" s="253"/>
      <c r="X708" s="255"/>
      <c r="Y708" s="251">
        <f t="shared" si="74"/>
        <v>13</v>
      </c>
      <c r="Z708" s="256"/>
      <c r="AA708" s="251">
        <f t="array" ref="AA708">_xlfn.IFS(AND(Y708=1,O708&lt;&gt;0),25,AND(Y708=1,Q708&lt;&gt;0),21,AND(Y708=1,T708="ALTO"),16,AND(Y708=1,T708="BAJO"),11,AND(Y708=1,U708&lt;&gt;0),2,AND(Y708=2,O708&lt;&gt;0),25,AND(Y708=2,Q708&lt;&gt;0),21,AND(Y708=2,T708="ALTO"),16,AND(Y708=2,T708="BAJO"),11,AND(Y708=2,U708&lt;&gt;0),4,AND(Y708=3,O708&lt;&gt;0),25,AND(Y708=3,Q708&lt;&gt;0),21,AND(Y708=3,T708="ALTO"),16,AND(Y708=3,T708="BAJO"),12,AND(Y708=3,U708&lt;&gt;0),5,AND(Y708=4,O708&lt;&gt;0),25,AND(Y708=4,Q708&lt;&gt;0),13,AND(Y708=4,T708="ALTO"),16,AND(Y708=4,T708="BAJO"),14,AND(Y708=4,U708&lt;&gt;0),7,AND(Y708=5,O708&lt;&gt;0),25,AND(Y708=5,Q708&lt;&gt;0),21,AND(Y708=5,T708="ALTO"),16,AND(Y708=5,T708="BAJO"),12,AND(Y708=5,U708&lt;&gt;0),8,AND(Y708=6,O708&lt;&gt;0),25,AND(Y708=6,Q708&lt;&gt;0),21,AND(Y708=6,T708="ALTO"),20,AND(Y708=6,T708="BAJO"),17,AND(Y708=6,U708&lt;&gt;0),6,AND(Y708=7,O708&lt;&gt;0),25,AND(Y708=7,Q708&lt;&gt;0),23,AND(Y708=7,T708="ALTO"),16,AND(Y708=7,T708="BAJO"),11,AND(Y708=7,U708&lt;&gt;0),7,AND(Y708=8,O708&lt;&gt;0),25,AND(Y708=8,Q708&lt;&gt;0),21,AND(Y708=8,T708="ALTO"),16,AND(Y708=8,T708="BAJO"),12,AND(Y708=8,U708&lt;&gt;0),8,AND(Y708=9,O708&lt;&gt;0),25,AND(Y708=9,Q708&lt;&gt;0),21,AND(Y708=9,T708="ALTO"),20,AND(Y708=9,T708="BAJO"),17,AND(Y708=9,U708&lt;&gt;0),13,AND(Y708=10,O708&lt;&gt;0),25,AND(Y708=10,Q708&lt;&gt;0),22,AND(Y708=10,T708="ALTO"),21,AND(Y708=10,T708="BAJO"),18,AND(Y708=10,U708&lt;&gt;0),18,AND(Y708=11,O708&lt;&gt;0),25,AND(Y708=11,Q708&lt;&gt;0),23,AND(Y708=11,T708="ALTO"),20,AND(Y708=11,T708="BAJO"),16,AND(Y708=11,U708&lt;&gt;0),11,AND(Y708=12,O708&lt;&gt;0),25,AND(Y708=12,Q708&lt;&gt;0),23,AND(Y708=12,T708="ALTO"),20,AND(Y708=12,T708="BAJO"),16,AND(Y708=12,U708&lt;&gt;0),12,AND(Y708=13,O708&lt;&gt;0),25,AND(Y708=13,Q708&lt;&gt;0),21,AND(Y708=13,T708="ALTO"),20,AND(Y708=13,T708="BAJO"),17,AND(Y708=13,U708&lt;&gt;0),17,AND(Y708=14,O708&lt;&gt;0),25,AND(Y708=14,Q708&lt;&gt;0),24,AND(Y708=14,T708="ALTO"),23,AND(Y708=14,T708="BAJO"),21,AND(Y708=14,U708&lt;&gt;0),18,AND(Y708=15,O708&lt;&gt;0),25,AND(Y708=15,Q708&lt;&gt;0),24,AND(Y708=15,T708="ALTO"),22,AND(Y708=15,T708="BAJO"),19,AND(Y708=15,U708&lt;&gt;0),19,AND(Y708=16,O708&lt;&gt;0),25,AND(Y708=16,Q708&lt;&gt;0),23,AND(Y708=16,T708="ALTO"),23,AND(Y708=16,T708="BAJO"),23,AND(Y708=16,U708&lt;&gt;0),20,AND(Y708=17,O708&lt;&gt;0),25,AND(Y708=17,Q708&lt;&gt;0),24,AND(Y708=17,T708="ALTO"),23,AND(Y708=17,T708="BAJO"),21,AND(Y708=17,U708&lt;&gt;0),20,AND(Y708=18,O708&lt;&gt;0),25,AND(Y708=18,Q708&lt;&gt;0),24,AND(Y708=18,T708="ALTO"),23,AND(Y708=18,T708="BAJO"),22,AND(Y708=18,U708&lt;&gt;0),21,AND(Y708=19,O708&lt;&gt;0),25,AND(Y708=19,Q708&lt;&gt;0),25,AND(Y708=19,T708="ALTO"),24,AND(Y708=19,T708="BAJO"),22,AND(Y708=19,U708&lt;&gt;0),22,AND(Y708&lt;&gt;0,W708&lt;&gt;0),Y708,TRUE,"FALSO")</f>
        <v>17</v>
      </c>
      <c r="AB708" s="50"/>
      <c r="AC708" s="50"/>
      <c r="AD708" s="432"/>
      <c r="AE708" s="433"/>
      <c r="AF708" s="433"/>
      <c r="AN708" s="265"/>
      <c r="AP708" s="265"/>
      <c r="AR708" s="266"/>
      <c r="AT708" s="266"/>
      <c r="AV708" s="266"/>
    </row>
    <row r="709" spans="1:48" s="225" customFormat="1" ht="57" customHeight="1">
      <c r="A709" s="656"/>
      <c r="B709" s="564">
        <v>47</v>
      </c>
      <c r="C709" s="612" t="s">
        <v>935</v>
      </c>
      <c r="D709" s="271" t="s">
        <v>814</v>
      </c>
      <c r="E709" s="252" t="s">
        <v>865</v>
      </c>
      <c r="F709" s="185" t="s">
        <v>0</v>
      </c>
      <c r="G709" s="246" t="s">
        <v>51</v>
      </c>
      <c r="H709" s="247" t="s">
        <v>71</v>
      </c>
      <c r="I709" s="248" t="s">
        <v>72</v>
      </c>
      <c r="J709" s="248" t="str">
        <f>IF(OR(F709="SE",F709="SA"),VLOOKUP(I709,'Tabla de Peligros y Riesgo'!$C$2:$E$227,2,FALSE),VLOOKUP(I709,'LISTA DE ASPECTOS - IMPACTOS'!$D$3:$F$72,2,FALSE))</f>
        <v>Contagio</v>
      </c>
      <c r="K709" s="249" t="str">
        <f>IF(OR(F709="SE",F709="SA"),VLOOKUP(I709,'Tabla de Peligros y Riesgo'!$C$2:$E$227,3,FALSE),VLOOKUP(I709,'LISTA DE ASPECTOS - IMPACTOS'!$D$3:$F$72,3,FALSE))</f>
        <v xml:space="preserve">Infección/Muerte </v>
      </c>
      <c r="L709" s="250" t="s">
        <v>90</v>
      </c>
      <c r="M709" s="248">
        <v>2</v>
      </c>
      <c r="N709" s="251">
        <f t="shared" si="75"/>
        <v>5</v>
      </c>
      <c r="O709" s="248"/>
      <c r="P709" s="252"/>
      <c r="Q709" s="248"/>
      <c r="R709" s="252"/>
      <c r="S709" s="248" t="s">
        <v>1190</v>
      </c>
      <c r="T709" s="248" t="s">
        <v>53</v>
      </c>
      <c r="U709" s="253" t="s">
        <v>1191</v>
      </c>
      <c r="V709" s="254">
        <v>0.35</v>
      </c>
      <c r="W709" s="253" t="s">
        <v>1192</v>
      </c>
      <c r="X709" s="255">
        <v>0.15</v>
      </c>
      <c r="Y709" s="251">
        <f t="shared" si="74"/>
        <v>5</v>
      </c>
      <c r="Z709" s="256"/>
      <c r="AA709" s="251">
        <f t="array" ref="AA709">_xlfn.IFS(AND(Y709=1,O709&lt;&gt;0),25,AND(Y709=1,Q709&lt;&gt;0),21,AND(Y709=1,T709="ALTO"),16,AND(Y709=1,T709="BAJO"),11,AND(Y709=1,U709&lt;&gt;0),2,AND(Y709=2,O709&lt;&gt;0),25,AND(Y709=2,Q709&lt;&gt;0),21,AND(Y709=2,T709="ALTO"),16,AND(Y709=2,T709="BAJO"),11,AND(Y709=2,U709&lt;&gt;0),4,AND(Y709=3,O709&lt;&gt;0),25,AND(Y709=3,Q709&lt;&gt;0),21,AND(Y709=3,T709="ALTO"),16,AND(Y709=3,T709="BAJO"),12,AND(Y709=3,U709&lt;&gt;0),5,AND(Y709=4,O709&lt;&gt;0),25,AND(Y709=4,Q709&lt;&gt;0),13,AND(Y709=4,T709="ALTO"),16,AND(Y709=4,T709="BAJO"),14,AND(Y709=4,U709&lt;&gt;0),7,AND(Y709=5,O709&lt;&gt;0),25,AND(Y709=5,Q709&lt;&gt;0),21,AND(Y709=5,T709="ALTO"),16,AND(Y709=5,T709="BAJO"),12,AND(Y709=5,U709&lt;&gt;0),8,AND(Y709=6,O709&lt;&gt;0),25,AND(Y709=6,Q709&lt;&gt;0),21,AND(Y709=6,T709="ALTO"),20,AND(Y709=6,T709="BAJO"),17,AND(Y709=6,U709&lt;&gt;0),6,AND(Y709=7,O709&lt;&gt;0),25,AND(Y709=7,Q709&lt;&gt;0),23,AND(Y709=7,T709="ALTO"),16,AND(Y709=7,T709="BAJO"),11,AND(Y709=7,U709&lt;&gt;0),7,AND(Y709=8,O709&lt;&gt;0),25,AND(Y709=8,Q709&lt;&gt;0),21,AND(Y709=8,T709="ALTO"),16,AND(Y709=8,T709="BAJO"),12,AND(Y709=8,U709&lt;&gt;0),8,AND(Y709=9,O709&lt;&gt;0),25,AND(Y709=9,Q709&lt;&gt;0),21,AND(Y709=9,T709="ALTO"),20,AND(Y709=9,T709="BAJO"),17,AND(Y709=9,U709&lt;&gt;0),13,AND(Y709=10,O709&lt;&gt;0),25,AND(Y709=10,Q709&lt;&gt;0),22,AND(Y709=10,T709="ALTO"),21,AND(Y709=10,T709="BAJO"),18,AND(Y709=10,U709&lt;&gt;0),18,AND(Y709=11,O709&lt;&gt;0),25,AND(Y709=11,Q709&lt;&gt;0),23,AND(Y709=11,T709="ALTO"),20,AND(Y709=11,T709="BAJO"),16,AND(Y709=11,U709&lt;&gt;0),11,AND(Y709=12,O709&lt;&gt;0),25,AND(Y709=12,Q709&lt;&gt;0),23,AND(Y709=12,T709="ALTO"),20,AND(Y709=12,T709="BAJO"),16,AND(Y709=12,U709&lt;&gt;0),12,AND(Y709=13,O709&lt;&gt;0),25,AND(Y709=13,Q709&lt;&gt;0),21,AND(Y709=13,T709="ALTO"),20,AND(Y709=13,T709="BAJO"),17,AND(Y709=13,U709&lt;&gt;0),17,AND(Y709=14,O709&lt;&gt;0),25,AND(Y709=14,Q709&lt;&gt;0),24,AND(Y709=14,T709="ALTO"),23,AND(Y709=14,T709="BAJO"),21,AND(Y709=14,U709&lt;&gt;0),18,AND(Y709=15,O709&lt;&gt;0),25,AND(Y709=15,Q709&lt;&gt;0),24,AND(Y709=15,T709="ALTO"),22,AND(Y709=15,T709="BAJO"),19,AND(Y709=15,U709&lt;&gt;0),19,AND(Y709=16,O709&lt;&gt;0),25,AND(Y709=16,Q709&lt;&gt;0),23,AND(Y709=16,T709="ALTO"),23,AND(Y709=16,T709="BAJO"),23,AND(Y709=16,U709&lt;&gt;0),20,AND(Y709=17,O709&lt;&gt;0),25,AND(Y709=17,Q709&lt;&gt;0),24,AND(Y709=17,T709="ALTO"),23,AND(Y709=17,T709="BAJO"),21,AND(Y709=17,U709&lt;&gt;0),20,AND(Y709=18,O709&lt;&gt;0),25,AND(Y709=18,Q709&lt;&gt;0),24,AND(Y709=18,T709="ALTO"),23,AND(Y709=18,T709="BAJO"),22,AND(Y709=18,U709&lt;&gt;0),21,AND(Y709=19,O709&lt;&gt;0),25,AND(Y709=19,Q709&lt;&gt;0),25,AND(Y709=19,T709="ALTO"),24,AND(Y709=19,T709="BAJO"),22,AND(Y709=19,U709&lt;&gt;0),22,AND(Y709&lt;&gt;0,W709&lt;&gt;0),Y709,TRUE,"FALSO")</f>
        <v>16</v>
      </c>
      <c r="AB709" s="248"/>
      <c r="AC709" s="248"/>
      <c r="AD709" s="257"/>
      <c r="AE709" s="258"/>
      <c r="AF709" s="258"/>
      <c r="AG709" s="223"/>
      <c r="AH709" s="223"/>
      <c r="AI709" s="223"/>
      <c r="AJ709" s="223"/>
      <c r="AK709" s="223"/>
      <c r="AL709" s="223"/>
      <c r="AM709" s="223"/>
      <c r="AN709" s="259"/>
      <c r="AO709" s="223"/>
      <c r="AP709" s="259"/>
      <c r="AR709" s="260"/>
      <c r="AT709" s="260"/>
      <c r="AV709" s="260"/>
    </row>
    <row r="710" spans="1:48" ht="57" customHeight="1">
      <c r="A710" s="656"/>
      <c r="B710" s="565"/>
      <c r="C710" s="613"/>
      <c r="D710" s="269" t="s">
        <v>814</v>
      </c>
      <c r="E710" s="252" t="s">
        <v>865</v>
      </c>
      <c r="F710" s="185" t="s">
        <v>2</v>
      </c>
      <c r="G710" s="246" t="s">
        <v>58</v>
      </c>
      <c r="H710" s="247" t="s">
        <v>531</v>
      </c>
      <c r="I710" s="248" t="s">
        <v>543</v>
      </c>
      <c r="J710" s="248" t="str">
        <f>IF(OR(F710="SE",F710="SA"),VLOOKUP(I710,'Tabla de Peligros y Riesgo'!$C$2:$E$227,2,FALSE),VLOOKUP(I710,'LISTA DE ASPECTOS - IMPACTOS'!$D$3:$F$72,2,FALSE))</f>
        <v>Alteración de la calidad de suelo/agua</v>
      </c>
      <c r="K710" s="249" t="str">
        <f>IF(OR(F710="SE",F710="SA"),VLOOKUP(I710,'Tabla de Peligros y Riesgo'!$C$2:$E$227,3,FALSE),VLOOKUP(I710,'LISTA DE ASPECTOS - IMPACTOS'!$D$3:$F$72,3,FALSE))</f>
        <v>Potencial afectación a la calidad ambiental del suelo, agua, aire, flora y fauna</v>
      </c>
      <c r="L710" s="250" t="s">
        <v>65</v>
      </c>
      <c r="M710" s="248">
        <v>2</v>
      </c>
      <c r="N710" s="251">
        <f t="shared" si="75"/>
        <v>12</v>
      </c>
      <c r="O710" s="248"/>
      <c r="P710" s="252"/>
      <c r="Q710" s="248"/>
      <c r="R710" s="252"/>
      <c r="S710" s="248" t="s">
        <v>1193</v>
      </c>
      <c r="T710" s="248" t="s">
        <v>59</v>
      </c>
      <c r="U710" s="262" t="s">
        <v>1194</v>
      </c>
      <c r="V710" s="252"/>
      <c r="W710" s="253"/>
      <c r="X710" s="255"/>
      <c r="Y710" s="251">
        <f t="shared" si="74"/>
        <v>12</v>
      </c>
      <c r="Z710" s="256">
        <f>IF(N710&gt;=16,MAX(O710:T710),IF(N710&lt;16,MAX(O710:X710)))</f>
        <v>0</v>
      </c>
      <c r="AA710" s="251">
        <f t="array" ref="AA710">_xlfn.IFS(AND(Y710=1,O710&lt;&gt;0),25,AND(Y710=1,Q710&lt;&gt;0),21,AND(Y710=1,T710="ALTO"),16,AND(Y710=1,T710="BAJO"),11,AND(Y710=1,U710&lt;&gt;0),2,AND(Y710=2,O710&lt;&gt;0),25,AND(Y710=2,Q710&lt;&gt;0),21,AND(Y710=2,T710="ALTO"),16,AND(Y710=2,T710="BAJO"),11,AND(Y710=2,U710&lt;&gt;0),4,AND(Y710=3,O710&lt;&gt;0),25,AND(Y710=3,Q710&lt;&gt;0),21,AND(Y710=3,T710="ALTO"),16,AND(Y710=3,T710="BAJO"),12,AND(Y710=3,U710&lt;&gt;0),5,AND(Y710=4,O710&lt;&gt;0),25,AND(Y710=4,Q710&lt;&gt;0),13,AND(Y710=4,T710="ALTO"),16,AND(Y710=4,T710="BAJO"),14,AND(Y710=4,U710&lt;&gt;0),7,AND(Y710=5,O710&lt;&gt;0),25,AND(Y710=5,Q710&lt;&gt;0),21,AND(Y710=5,T710="ALTO"),16,AND(Y710=5,T710="BAJO"),12,AND(Y710=5,U710&lt;&gt;0),8,AND(Y710=6,O710&lt;&gt;0),25,AND(Y710=6,Q710&lt;&gt;0),21,AND(Y710=6,T710="ALTO"),20,AND(Y710=6,T710="BAJO"),17,AND(Y710=6,U710&lt;&gt;0),6,AND(Y710=7,O710&lt;&gt;0),25,AND(Y710=7,Q710&lt;&gt;0),23,AND(Y710=7,T710="ALTO"),16,AND(Y710=7,T710="BAJO"),11,AND(Y710=7,U710&lt;&gt;0),7,AND(Y710=8,O710&lt;&gt;0),25,AND(Y710=8,Q710&lt;&gt;0),21,AND(Y710=8,T710="ALTO"),16,AND(Y710=8,T710="BAJO"),12,AND(Y710=8,U710&lt;&gt;0),8,AND(Y710=9,O710&lt;&gt;0),25,AND(Y710=9,Q710&lt;&gt;0),21,AND(Y710=9,T710="ALTO"),20,AND(Y710=9,T710="BAJO"),17,AND(Y710=9,U710&lt;&gt;0),13,AND(Y710=10,O710&lt;&gt;0),25,AND(Y710=10,Q710&lt;&gt;0),22,AND(Y710=10,T710="ALTO"),21,AND(Y710=10,T710="BAJO"),18,AND(Y710=10,U710&lt;&gt;0),18,AND(Y710=11,O710&lt;&gt;0),25,AND(Y710=11,Q710&lt;&gt;0),23,AND(Y710=11,T710="ALTO"),20,AND(Y710=11,T710="BAJO"),16,AND(Y710=11,U710&lt;&gt;0),11,AND(Y710=12,O710&lt;&gt;0),25,AND(Y710=12,Q710&lt;&gt;0),23,AND(Y710=12,T710="ALTO"),20,AND(Y710=12,T710="BAJO"),16,AND(Y710=12,U710&lt;&gt;0),12,AND(Y710=13,O710&lt;&gt;0),25,AND(Y710=13,Q710&lt;&gt;0),21,AND(Y710=13,T710="ALTO"),20,AND(Y710=13,T710="BAJO"),17,AND(Y710=13,U710&lt;&gt;0),17,AND(Y710=14,O710&lt;&gt;0),25,AND(Y710=14,Q710&lt;&gt;0),24,AND(Y710=14,T710="ALTO"),23,AND(Y710=14,T710="BAJO"),21,AND(Y710=14,U710&lt;&gt;0),18,AND(Y710=15,O710&lt;&gt;0),25,AND(Y710=15,Q710&lt;&gt;0),24,AND(Y710=15,T710="ALTO"),22,AND(Y710=15,T710="BAJO"),19,AND(Y710=15,U710&lt;&gt;0),19,AND(Y710=16,O710&lt;&gt;0),25,AND(Y710=16,Q710&lt;&gt;0),23,AND(Y710=16,T710="ALTO"),23,AND(Y710=16,T710="BAJO"),23,AND(Y710=16,U710&lt;&gt;0),20,AND(Y710=17,O710&lt;&gt;0),25,AND(Y710=17,Q710&lt;&gt;0),24,AND(Y710=17,T710="ALTO"),23,AND(Y710=17,T710="BAJO"),21,AND(Y710=17,U710&lt;&gt;0),20,AND(Y710=18,O710&lt;&gt;0),25,AND(Y710=18,Q710&lt;&gt;0),24,AND(Y710=18,T710="ALTO"),23,AND(Y710=18,T710="BAJO"),22,AND(Y710=18,U710&lt;&gt;0),21,AND(Y710=19,O710&lt;&gt;0),25,AND(Y710=19,Q710&lt;&gt;0),25,AND(Y710=19,T710="ALTO"),24,AND(Y710=19,T710="BAJO"),22,AND(Y710=19,U710&lt;&gt;0),22,AND(Y710&lt;&gt;0,W710&lt;&gt;0),Y710,TRUE,"FALSO")</f>
        <v>16</v>
      </c>
      <c r="AB710" s="50"/>
      <c r="AC710" s="50"/>
      <c r="AD710" s="432"/>
      <c r="AE710" s="433"/>
      <c r="AF710" s="433"/>
      <c r="AN710" s="265"/>
      <c r="AP710" s="265"/>
      <c r="AR710" s="266"/>
      <c r="AT710" s="266"/>
      <c r="AV710" s="266"/>
    </row>
    <row r="711" spans="1:48" ht="71.25" customHeight="1">
      <c r="A711" s="656"/>
      <c r="B711" s="565"/>
      <c r="C711" s="613"/>
      <c r="D711" s="270" t="s">
        <v>814</v>
      </c>
      <c r="E711" s="252" t="s">
        <v>865</v>
      </c>
      <c r="F711" s="185" t="s">
        <v>2</v>
      </c>
      <c r="G711" s="246" t="s">
        <v>52</v>
      </c>
      <c r="H711" s="247" t="s">
        <v>74</v>
      </c>
      <c r="I711" s="248" t="s">
        <v>75</v>
      </c>
      <c r="J711" s="248" t="str">
        <f>IF(OR(F711="SE",F711="SA"),VLOOKUP(I711,'Tabla de Peligros y Riesgo'!$C$2:$E$227,2,FALSE),VLOOKUP(I711,'LISTA DE ASPECTOS - IMPACTOS'!$D$3:$F$72,2,FALSE))</f>
        <v>Alteración de la calidad de suelo/agua</v>
      </c>
      <c r="K711" s="249" t="str">
        <f>IF(OR(F711="SE",F711="SA"),VLOOKUP(I711,'Tabla de Peligros y Riesgo'!$C$2:$E$227,3,FALSE),VLOOKUP(I711,'LISTA DE ASPECTOS - IMPACTOS'!$D$3:$F$72,3,FALSE))</f>
        <v>Potencial afectación a la calidad ambiental del suelo, agua, aire, flora y fauna</v>
      </c>
      <c r="L711" s="250" t="s">
        <v>65</v>
      </c>
      <c r="M711" s="248">
        <v>2</v>
      </c>
      <c r="N711" s="251">
        <f t="shared" si="75"/>
        <v>12</v>
      </c>
      <c r="O711" s="248"/>
      <c r="P711" s="252"/>
      <c r="Q711" s="248"/>
      <c r="R711" s="252"/>
      <c r="S711" s="248" t="s">
        <v>1249</v>
      </c>
      <c r="T711" s="248" t="s">
        <v>53</v>
      </c>
      <c r="U711" s="262" t="s">
        <v>1250</v>
      </c>
      <c r="V711" s="252"/>
      <c r="W711" s="253"/>
      <c r="X711" s="255"/>
      <c r="Y711" s="251">
        <f t="shared" si="74"/>
        <v>12</v>
      </c>
      <c r="Z711" s="256">
        <f>IF(N711&gt;=16,MAX(O711:T711),IF(N711&lt;16,MAX(O711:X711)))</f>
        <v>0</v>
      </c>
      <c r="AA711" s="251">
        <f t="array" ref="AA711">_xlfn.IFS(AND(Y711=1,O711&lt;&gt;0),25,AND(Y711=1,Q711&lt;&gt;0),21,AND(Y711=1,T711="ALTO"),16,AND(Y711=1,T711="BAJO"),11,AND(Y711=1,U711&lt;&gt;0),2,AND(Y711=2,O711&lt;&gt;0),25,AND(Y711=2,Q711&lt;&gt;0),21,AND(Y711=2,T711="ALTO"),16,AND(Y711=2,T711="BAJO"),11,AND(Y711=2,U711&lt;&gt;0),4,AND(Y711=3,O711&lt;&gt;0),25,AND(Y711=3,Q711&lt;&gt;0),21,AND(Y711=3,T711="ALTO"),16,AND(Y711=3,T711="BAJO"),12,AND(Y711=3,U711&lt;&gt;0),5,AND(Y711=4,O711&lt;&gt;0),25,AND(Y711=4,Q711&lt;&gt;0),13,AND(Y711=4,T711="ALTO"),16,AND(Y711=4,T711="BAJO"),14,AND(Y711=4,U711&lt;&gt;0),7,AND(Y711=5,O711&lt;&gt;0),25,AND(Y711=5,Q711&lt;&gt;0),21,AND(Y711=5,T711="ALTO"),16,AND(Y711=5,T711="BAJO"),12,AND(Y711=5,U711&lt;&gt;0),8,AND(Y711=6,O711&lt;&gt;0),25,AND(Y711=6,Q711&lt;&gt;0),21,AND(Y711=6,T711="ALTO"),20,AND(Y711=6,T711="BAJO"),17,AND(Y711=6,U711&lt;&gt;0),6,AND(Y711=7,O711&lt;&gt;0),25,AND(Y711=7,Q711&lt;&gt;0),23,AND(Y711=7,T711="ALTO"),16,AND(Y711=7,T711="BAJO"),11,AND(Y711=7,U711&lt;&gt;0),7,AND(Y711=8,O711&lt;&gt;0),25,AND(Y711=8,Q711&lt;&gt;0),21,AND(Y711=8,T711="ALTO"),16,AND(Y711=8,T711="BAJO"),12,AND(Y711=8,U711&lt;&gt;0),8,AND(Y711=9,O711&lt;&gt;0),25,AND(Y711=9,Q711&lt;&gt;0),21,AND(Y711=9,T711="ALTO"),20,AND(Y711=9,T711="BAJO"),17,AND(Y711=9,U711&lt;&gt;0),13,AND(Y711=10,O711&lt;&gt;0),25,AND(Y711=10,Q711&lt;&gt;0),22,AND(Y711=10,T711="ALTO"),21,AND(Y711=10,T711="BAJO"),18,AND(Y711=10,U711&lt;&gt;0),18,AND(Y711=11,O711&lt;&gt;0),25,AND(Y711=11,Q711&lt;&gt;0),23,AND(Y711=11,T711="ALTO"),20,AND(Y711=11,T711="BAJO"),16,AND(Y711=11,U711&lt;&gt;0),11,AND(Y711=12,O711&lt;&gt;0),25,AND(Y711=12,Q711&lt;&gt;0),23,AND(Y711=12,T711="ALTO"),20,AND(Y711=12,T711="BAJO"),16,AND(Y711=12,U711&lt;&gt;0),12,AND(Y711=13,O711&lt;&gt;0),25,AND(Y711=13,Q711&lt;&gt;0),21,AND(Y711=13,T711="ALTO"),20,AND(Y711=13,T711="BAJO"),17,AND(Y711=13,U711&lt;&gt;0),17,AND(Y711=14,O711&lt;&gt;0),25,AND(Y711=14,Q711&lt;&gt;0),24,AND(Y711=14,T711="ALTO"),23,AND(Y711=14,T711="BAJO"),21,AND(Y711=14,U711&lt;&gt;0),18,AND(Y711=15,O711&lt;&gt;0),25,AND(Y711=15,Q711&lt;&gt;0),24,AND(Y711=15,T711="ALTO"),22,AND(Y711=15,T711="BAJO"),19,AND(Y711=15,U711&lt;&gt;0),19,AND(Y711=16,O711&lt;&gt;0),25,AND(Y711=16,Q711&lt;&gt;0),23,AND(Y711=16,T711="ALTO"),23,AND(Y711=16,T711="BAJO"),23,AND(Y711=16,U711&lt;&gt;0),20,AND(Y711=17,O711&lt;&gt;0),25,AND(Y711=17,Q711&lt;&gt;0),24,AND(Y711=17,T711="ALTO"),23,AND(Y711=17,T711="BAJO"),21,AND(Y711=17,U711&lt;&gt;0),20,AND(Y711=18,O711&lt;&gt;0),25,AND(Y711=18,Q711&lt;&gt;0),24,AND(Y711=18,T711="ALTO"),23,AND(Y711=18,T711="BAJO"),22,AND(Y711=18,U711&lt;&gt;0),21,AND(Y711=19,O711&lt;&gt;0),25,AND(Y711=19,Q711&lt;&gt;0),25,AND(Y711=19,T711="ALTO"),24,AND(Y711=19,T711="BAJO"),22,AND(Y711=19,U711&lt;&gt;0),22,AND(Y711&lt;&gt;0,W711&lt;&gt;0),Y711,TRUE,"FALSO")</f>
        <v>20</v>
      </c>
      <c r="AB711" s="50"/>
      <c r="AC711" s="50"/>
      <c r="AD711" s="432"/>
      <c r="AE711" s="433"/>
      <c r="AF711" s="433"/>
      <c r="AN711" s="265"/>
      <c r="AP711" s="265"/>
      <c r="AR711" s="266"/>
      <c r="AT711" s="266"/>
      <c r="AV711" s="266"/>
    </row>
    <row r="712" spans="1:48" s="225" customFormat="1" ht="71.25" customHeight="1">
      <c r="A712" s="656"/>
      <c r="B712" s="565"/>
      <c r="C712" s="613"/>
      <c r="D712" s="252" t="s">
        <v>866</v>
      </c>
      <c r="E712" s="272" t="s">
        <v>865</v>
      </c>
      <c r="F712" s="185" t="s">
        <v>1</v>
      </c>
      <c r="G712" s="246" t="s">
        <v>51</v>
      </c>
      <c r="H712" s="247" t="s">
        <v>66</v>
      </c>
      <c r="I712" s="248" t="s">
        <v>68</v>
      </c>
      <c r="J712" s="248" t="str">
        <f>IF(OR(F712="SE",F712="SA"),VLOOKUP(I712,'Tabla de Peligros y Riesgo'!$C$2:$E$227,2,FALSE),VLOOKUP(I712,'LISTA DE ASPECTOS - IMPACTOS'!$D$3:$F$72,2,FALSE))</f>
        <v>Caída al mismo nivel</v>
      </c>
      <c r="K712" s="249" t="str">
        <f>IF(OR(F712="SE",F712="SA"),VLOOKUP(I712,'Tabla de Peligros y Riesgo'!$C$2:$E$227,3,FALSE),VLOOKUP(I712,'LISTA DE ASPECTOS - IMPACTOS'!$D$3:$F$72,3,FALSE))</f>
        <v>Contusión/Fractura/Muerte</v>
      </c>
      <c r="L712" s="250" t="s">
        <v>56</v>
      </c>
      <c r="M712" s="248">
        <v>3</v>
      </c>
      <c r="N712" s="251">
        <f t="shared" si="75"/>
        <v>13</v>
      </c>
      <c r="O712" s="248"/>
      <c r="P712" s="252"/>
      <c r="Q712" s="248"/>
      <c r="R712" s="252"/>
      <c r="S712" s="248"/>
      <c r="T712" s="248"/>
      <c r="U712" s="253" t="s">
        <v>1370</v>
      </c>
      <c r="V712" s="254">
        <v>0.35</v>
      </c>
      <c r="W712" s="253" t="s">
        <v>1196</v>
      </c>
      <c r="X712" s="255"/>
      <c r="Y712" s="251">
        <f t="shared" si="74"/>
        <v>13</v>
      </c>
      <c r="Z712" s="256"/>
      <c r="AA712" s="251">
        <f t="array" ref="AA712">_xlfn.IFS(AND(Y712=1,O712&lt;&gt;0),25,AND(Y712=1,Q712&lt;&gt;0),21,AND(Y712=1,T712="ALTO"),16,AND(Y712=1,T712="BAJO"),11,AND(Y712=1,U712&lt;&gt;0),2,AND(Y712=2,O712&lt;&gt;0),25,AND(Y712=2,Q712&lt;&gt;0),21,AND(Y712=2,T712="ALTO"),16,AND(Y712=2,T712="BAJO"),11,AND(Y712=2,U712&lt;&gt;0),4,AND(Y712=3,O712&lt;&gt;0),25,AND(Y712=3,Q712&lt;&gt;0),21,AND(Y712=3,T712="ALTO"),16,AND(Y712=3,T712="BAJO"),12,AND(Y712=3,U712&lt;&gt;0),5,AND(Y712=4,O712&lt;&gt;0),25,AND(Y712=4,Q712&lt;&gt;0),13,AND(Y712=4,T712="ALTO"),16,AND(Y712=4,T712="BAJO"),14,AND(Y712=4,U712&lt;&gt;0),7,AND(Y712=5,O712&lt;&gt;0),25,AND(Y712=5,Q712&lt;&gt;0),21,AND(Y712=5,T712="ALTO"),16,AND(Y712=5,T712="BAJO"),12,AND(Y712=5,U712&lt;&gt;0),8,AND(Y712=6,O712&lt;&gt;0),25,AND(Y712=6,Q712&lt;&gt;0),21,AND(Y712=6,T712="ALTO"),20,AND(Y712=6,T712="BAJO"),17,AND(Y712=6,U712&lt;&gt;0),6,AND(Y712=7,O712&lt;&gt;0),25,AND(Y712=7,Q712&lt;&gt;0),23,AND(Y712=7,T712="ALTO"),16,AND(Y712=7,T712="BAJO"),11,AND(Y712=7,U712&lt;&gt;0),7,AND(Y712=8,O712&lt;&gt;0),25,AND(Y712=8,Q712&lt;&gt;0),21,AND(Y712=8,T712="ALTO"),16,AND(Y712=8,T712="BAJO"),12,AND(Y712=8,U712&lt;&gt;0),8,AND(Y712=9,O712&lt;&gt;0),25,AND(Y712=9,Q712&lt;&gt;0),21,AND(Y712=9,T712="ALTO"),20,AND(Y712=9,T712="BAJO"),17,AND(Y712=9,U712&lt;&gt;0),13,AND(Y712=10,O712&lt;&gt;0),25,AND(Y712=10,Q712&lt;&gt;0),22,AND(Y712=10,T712="ALTO"),21,AND(Y712=10,T712="BAJO"),18,AND(Y712=10,U712&lt;&gt;0),18,AND(Y712=11,O712&lt;&gt;0),25,AND(Y712=11,Q712&lt;&gt;0),23,AND(Y712=11,T712="ALTO"),20,AND(Y712=11,T712="BAJO"),16,AND(Y712=11,U712&lt;&gt;0),11,AND(Y712=12,O712&lt;&gt;0),25,AND(Y712=12,Q712&lt;&gt;0),23,AND(Y712=12,T712="ALTO"),20,AND(Y712=12,T712="BAJO"),16,AND(Y712=12,U712&lt;&gt;0),12,AND(Y712=13,O712&lt;&gt;0),25,AND(Y712=13,Q712&lt;&gt;0),21,AND(Y712=13,T712="ALTO"),20,AND(Y712=13,T712="BAJO"),17,AND(Y712=13,U712&lt;&gt;0),17,AND(Y712=14,O712&lt;&gt;0),25,AND(Y712=14,Q712&lt;&gt;0),24,AND(Y712=14,T712="ALTO"),23,AND(Y712=14,T712="BAJO"),21,AND(Y712=14,U712&lt;&gt;0),18,AND(Y712=15,O712&lt;&gt;0),25,AND(Y712=15,Q712&lt;&gt;0),24,AND(Y712=15,T712="ALTO"),22,AND(Y712=15,T712="BAJO"),19,AND(Y712=15,U712&lt;&gt;0),19,AND(Y712=16,O712&lt;&gt;0),25,AND(Y712=16,Q712&lt;&gt;0),23,AND(Y712=16,T712="ALTO"),23,AND(Y712=16,T712="BAJO"),23,AND(Y712=16,U712&lt;&gt;0),20,AND(Y712=17,O712&lt;&gt;0),25,AND(Y712=17,Q712&lt;&gt;0),24,AND(Y712=17,T712="ALTO"),23,AND(Y712=17,T712="BAJO"),21,AND(Y712=17,U712&lt;&gt;0),20,AND(Y712=18,O712&lt;&gt;0),25,AND(Y712=18,Q712&lt;&gt;0),24,AND(Y712=18,T712="ALTO"),23,AND(Y712=18,T712="BAJO"),22,AND(Y712=18,U712&lt;&gt;0),21,AND(Y712=19,O712&lt;&gt;0),25,AND(Y712=19,Q712&lt;&gt;0),25,AND(Y712=19,T712="ALTO"),24,AND(Y712=19,T712="BAJO"),22,AND(Y712=19,U712&lt;&gt;0),22,AND(Y712&lt;&gt;0,W712&lt;&gt;0),Y712,TRUE,"FALSO")</f>
        <v>17</v>
      </c>
      <c r="AB712" s="248"/>
      <c r="AC712" s="248"/>
      <c r="AD712" s="430"/>
      <c r="AE712" s="431"/>
      <c r="AF712" s="431"/>
      <c r="AG712" s="223"/>
      <c r="AH712" s="223"/>
      <c r="AI712" s="223"/>
      <c r="AJ712" s="223"/>
      <c r="AK712" s="223"/>
      <c r="AL712" s="223"/>
      <c r="AM712" s="223"/>
      <c r="AN712" s="259"/>
      <c r="AO712" s="223"/>
      <c r="AP712" s="259"/>
      <c r="AR712" s="260"/>
      <c r="AT712" s="260"/>
      <c r="AV712" s="260"/>
    </row>
    <row r="713" spans="1:48" s="225" customFormat="1" ht="57" customHeight="1">
      <c r="A713" s="656"/>
      <c r="B713" s="565"/>
      <c r="C713" s="613"/>
      <c r="D713" s="252" t="s">
        <v>866</v>
      </c>
      <c r="E713" s="272" t="s">
        <v>865</v>
      </c>
      <c r="F713" s="185" t="s">
        <v>1</v>
      </c>
      <c r="G713" s="246" t="s">
        <v>51</v>
      </c>
      <c r="H713" s="247" t="s">
        <v>111</v>
      </c>
      <c r="I713" s="248" t="s">
        <v>112</v>
      </c>
      <c r="J713" s="248" t="str">
        <f>IF(OR(F713="SE",F713="SA"),VLOOKUP(I713,'Tabla de Peligros y Riesgo'!$C$2:$E$227,2,FALSE),VLOOKUP(I713,'LISTA DE ASPECTOS - IMPACTOS'!$D$3:$F$72,2,FALSE))</f>
        <v xml:space="preserve">Electrocución </v>
      </c>
      <c r="K713" s="249" t="str">
        <f>IF(OR(F713="SE",F713="SA"),VLOOKUP(I713,'Tabla de Peligros y Riesgo'!$C$2:$E$227,3,FALSE),VLOOKUP(I713,'LISTA DE ASPECTOS - IMPACTOS'!$D$3:$F$72,3,FALSE))</f>
        <v xml:space="preserve">Muerte </v>
      </c>
      <c r="L713" s="250" t="s">
        <v>56</v>
      </c>
      <c r="M713" s="248">
        <v>3</v>
      </c>
      <c r="N713" s="251">
        <f t="shared" si="75"/>
        <v>13</v>
      </c>
      <c r="O713" s="248"/>
      <c r="P713" s="252"/>
      <c r="Q713" s="248"/>
      <c r="R713" s="252"/>
      <c r="S713" s="248" t="s">
        <v>1198</v>
      </c>
      <c r="T713" s="248" t="s">
        <v>53</v>
      </c>
      <c r="U713" s="253" t="s">
        <v>1225</v>
      </c>
      <c r="V713" s="254"/>
      <c r="W713" s="253" t="s">
        <v>1196</v>
      </c>
      <c r="X713" s="255">
        <v>0.2</v>
      </c>
      <c r="Y713" s="251">
        <f t="shared" si="74"/>
        <v>13</v>
      </c>
      <c r="Z713" s="256">
        <f>IF(N713&gt;=16,MAX(O713:T713),IF(N713&lt;16,MAX(O713:X713)))</f>
        <v>0.2</v>
      </c>
      <c r="AA713" s="251">
        <f t="array" ref="AA713">_xlfn.IFS(AND(Y713=1,O713&lt;&gt;0),25,AND(Y713=1,Q713&lt;&gt;0),21,AND(Y713=1,T713="ALTO"),16,AND(Y713=1,T713="BAJO"),11,AND(Y713=1,U713&lt;&gt;0),2,AND(Y713=2,O713&lt;&gt;0),25,AND(Y713=2,Q713&lt;&gt;0),21,AND(Y713=2,T713="ALTO"),16,AND(Y713=2,T713="BAJO"),11,AND(Y713=2,U713&lt;&gt;0),4,AND(Y713=3,O713&lt;&gt;0),25,AND(Y713=3,Q713&lt;&gt;0),21,AND(Y713=3,T713="ALTO"),16,AND(Y713=3,T713="BAJO"),12,AND(Y713=3,U713&lt;&gt;0),5,AND(Y713=4,O713&lt;&gt;0),25,AND(Y713=4,Q713&lt;&gt;0),13,AND(Y713=4,T713="ALTO"),16,AND(Y713=4,T713="BAJO"),14,AND(Y713=4,U713&lt;&gt;0),7,AND(Y713=5,O713&lt;&gt;0),25,AND(Y713=5,Q713&lt;&gt;0),21,AND(Y713=5,T713="ALTO"),16,AND(Y713=5,T713="BAJO"),12,AND(Y713=5,U713&lt;&gt;0),8,AND(Y713=6,O713&lt;&gt;0),25,AND(Y713=6,Q713&lt;&gt;0),21,AND(Y713=6,T713="ALTO"),20,AND(Y713=6,T713="BAJO"),17,AND(Y713=6,U713&lt;&gt;0),6,AND(Y713=7,O713&lt;&gt;0),25,AND(Y713=7,Q713&lt;&gt;0),23,AND(Y713=7,T713="ALTO"),16,AND(Y713=7,T713="BAJO"),11,AND(Y713=7,U713&lt;&gt;0),7,AND(Y713=8,O713&lt;&gt;0),25,AND(Y713=8,Q713&lt;&gt;0),21,AND(Y713=8,T713="ALTO"),16,AND(Y713=8,T713="BAJO"),12,AND(Y713=8,U713&lt;&gt;0),8,AND(Y713=9,O713&lt;&gt;0),25,AND(Y713=9,Q713&lt;&gt;0),21,AND(Y713=9,T713="ALTO"),20,AND(Y713=9,T713="BAJO"),17,AND(Y713=9,U713&lt;&gt;0),13,AND(Y713=10,O713&lt;&gt;0),25,AND(Y713=10,Q713&lt;&gt;0),22,AND(Y713=10,T713="ALTO"),21,AND(Y713=10,T713="BAJO"),18,AND(Y713=10,U713&lt;&gt;0),18,AND(Y713=11,O713&lt;&gt;0),25,AND(Y713=11,Q713&lt;&gt;0),23,AND(Y713=11,T713="ALTO"),20,AND(Y713=11,T713="BAJO"),16,AND(Y713=11,U713&lt;&gt;0),11,AND(Y713=12,O713&lt;&gt;0),25,AND(Y713=12,Q713&lt;&gt;0),23,AND(Y713=12,T713="ALTO"),20,AND(Y713=12,T713="BAJO"),16,AND(Y713=12,U713&lt;&gt;0),12,AND(Y713=13,O713&lt;&gt;0),25,AND(Y713=13,Q713&lt;&gt;0),21,AND(Y713=13,T713="ALTO"),20,AND(Y713=13,T713="BAJO"),17,AND(Y713=13,U713&lt;&gt;0),17,AND(Y713=14,O713&lt;&gt;0),25,AND(Y713=14,Q713&lt;&gt;0),24,AND(Y713=14,T713="ALTO"),23,AND(Y713=14,T713="BAJO"),21,AND(Y713=14,U713&lt;&gt;0),18,AND(Y713=15,O713&lt;&gt;0),25,AND(Y713=15,Q713&lt;&gt;0),24,AND(Y713=15,T713="ALTO"),22,AND(Y713=15,T713="BAJO"),19,AND(Y713=15,U713&lt;&gt;0),19,AND(Y713=16,O713&lt;&gt;0),25,AND(Y713=16,Q713&lt;&gt;0),23,AND(Y713=16,T713="ALTO"),23,AND(Y713=16,T713="BAJO"),23,AND(Y713=16,U713&lt;&gt;0),20,AND(Y713=17,O713&lt;&gt;0),25,AND(Y713=17,Q713&lt;&gt;0),24,AND(Y713=17,T713="ALTO"),23,AND(Y713=17,T713="BAJO"),21,AND(Y713=17,U713&lt;&gt;0),20,AND(Y713=18,O713&lt;&gt;0),25,AND(Y713=18,Q713&lt;&gt;0),24,AND(Y713=18,T713="ALTO"),23,AND(Y713=18,T713="BAJO"),22,AND(Y713=18,U713&lt;&gt;0),21,AND(Y713=19,O713&lt;&gt;0),25,AND(Y713=19,Q713&lt;&gt;0),25,AND(Y713=19,T713="ALTO"),24,AND(Y713=19,T713="BAJO"),22,AND(Y713=19,U713&lt;&gt;0),22,AND(Y713&lt;&gt;0,W713&lt;&gt;0),Y713,TRUE,"FALSO")</f>
        <v>20</v>
      </c>
      <c r="AB713" s="248" t="s">
        <v>1200</v>
      </c>
      <c r="AC713" s="248" t="s">
        <v>1201</v>
      </c>
      <c r="AD713" s="257"/>
      <c r="AE713" s="258"/>
      <c r="AF713" s="258"/>
      <c r="AG713" s="223"/>
      <c r="AH713" s="223"/>
      <c r="AI713" s="223"/>
      <c r="AJ713" s="223"/>
      <c r="AK713" s="223"/>
      <c r="AL713" s="223"/>
      <c r="AM713" s="223"/>
      <c r="AN713" s="259"/>
      <c r="AO713" s="223"/>
      <c r="AP713" s="259"/>
      <c r="AR713" s="260"/>
      <c r="AT713" s="260"/>
      <c r="AV713" s="260"/>
    </row>
    <row r="714" spans="1:48" s="225" customFormat="1" ht="57" customHeight="1">
      <c r="A714" s="656"/>
      <c r="B714" s="565"/>
      <c r="C714" s="613"/>
      <c r="D714" s="252" t="s">
        <v>866</v>
      </c>
      <c r="E714" s="245" t="s">
        <v>1241</v>
      </c>
      <c r="F714" s="185" t="s">
        <v>0</v>
      </c>
      <c r="G714" s="246" t="s">
        <v>51</v>
      </c>
      <c r="H714" s="247" t="s">
        <v>63</v>
      </c>
      <c r="I714" s="248" t="s">
        <v>64</v>
      </c>
      <c r="J714" s="248" t="str">
        <f>IF(OR(F714="SE",F714="SA"),VLOOKUP(I714,'Tabla de Peligros y Riesgo'!$C$2:$E$227,2,FALSE),VLOOKUP(I714,'LISTA DE ASPECTOS - IMPACTOS'!$D$3:$F$72,2,FALSE))</f>
        <v>Riesgo Psicosocial</v>
      </c>
      <c r="K714" s="249" t="str">
        <f>IF(OR(F714="SE",F714="SA"),VLOOKUP(I714,'Tabla de Peligros y Riesgo'!$C$2:$E$227,3,FALSE),VLOOKUP(I714,'LISTA DE ASPECTOS - IMPACTOS'!$D$3:$F$72,3,FALSE))</f>
        <v>Estrés / Depresión</v>
      </c>
      <c r="L714" s="250" t="s">
        <v>56</v>
      </c>
      <c r="M714" s="248">
        <v>3</v>
      </c>
      <c r="N714" s="251">
        <f t="shared" si="75"/>
        <v>13</v>
      </c>
      <c r="O714" s="248"/>
      <c r="P714" s="252"/>
      <c r="Q714" s="248"/>
      <c r="R714" s="252"/>
      <c r="S714" s="248"/>
      <c r="T714" s="248"/>
      <c r="U714" s="253" t="s">
        <v>1195</v>
      </c>
      <c r="V714" s="254"/>
      <c r="W714" s="253" t="s">
        <v>1196</v>
      </c>
      <c r="X714" s="255"/>
      <c r="Y714" s="251">
        <f t="shared" si="74"/>
        <v>13</v>
      </c>
      <c r="Z714" s="256">
        <f>IF(N714&gt;=16,MAX(O714:T714),IF(N714&lt;16,MAX(O714:X714)))</f>
        <v>0</v>
      </c>
      <c r="AA714" s="251">
        <f t="array" ref="AA714">_xlfn.IFS(AND(Y714=1,O714&lt;&gt;0),25,AND(Y714=1,Q714&lt;&gt;0),21,AND(Y714=1,T714="ALTO"),16,AND(Y714=1,T714="BAJO"),11,AND(Y714=1,U714&lt;&gt;0),2,AND(Y714=2,O714&lt;&gt;0),25,AND(Y714=2,Q714&lt;&gt;0),21,AND(Y714=2,T714="ALTO"),16,AND(Y714=2,T714="BAJO"),11,AND(Y714=2,U714&lt;&gt;0),4,AND(Y714=3,O714&lt;&gt;0),25,AND(Y714=3,Q714&lt;&gt;0),21,AND(Y714=3,T714="ALTO"),16,AND(Y714=3,T714="BAJO"),12,AND(Y714=3,U714&lt;&gt;0),5,AND(Y714=4,O714&lt;&gt;0),25,AND(Y714=4,Q714&lt;&gt;0),13,AND(Y714=4,T714="ALTO"),16,AND(Y714=4,T714="BAJO"),14,AND(Y714=4,U714&lt;&gt;0),7,AND(Y714=5,O714&lt;&gt;0),25,AND(Y714=5,Q714&lt;&gt;0),21,AND(Y714=5,T714="ALTO"),16,AND(Y714=5,T714="BAJO"),12,AND(Y714=5,U714&lt;&gt;0),8,AND(Y714=6,O714&lt;&gt;0),25,AND(Y714=6,Q714&lt;&gt;0),21,AND(Y714=6,T714="ALTO"),20,AND(Y714=6,T714="BAJO"),17,AND(Y714=6,U714&lt;&gt;0),6,AND(Y714=7,O714&lt;&gt;0),25,AND(Y714=7,Q714&lt;&gt;0),23,AND(Y714=7,T714="ALTO"),16,AND(Y714=7,T714="BAJO"),11,AND(Y714=7,U714&lt;&gt;0),7,AND(Y714=8,O714&lt;&gt;0),25,AND(Y714=8,Q714&lt;&gt;0),21,AND(Y714=8,T714="ALTO"),16,AND(Y714=8,T714="BAJO"),12,AND(Y714=8,U714&lt;&gt;0),8,AND(Y714=9,O714&lt;&gt;0),25,AND(Y714=9,Q714&lt;&gt;0),21,AND(Y714=9,T714="ALTO"),20,AND(Y714=9,T714="BAJO"),17,AND(Y714=9,U714&lt;&gt;0),13,AND(Y714=10,O714&lt;&gt;0),25,AND(Y714=10,Q714&lt;&gt;0),22,AND(Y714=10,T714="ALTO"),21,AND(Y714=10,T714="BAJO"),18,AND(Y714=10,U714&lt;&gt;0),18,AND(Y714=11,O714&lt;&gt;0),25,AND(Y714=11,Q714&lt;&gt;0),23,AND(Y714=11,T714="ALTO"),20,AND(Y714=11,T714="BAJO"),16,AND(Y714=11,U714&lt;&gt;0),11,AND(Y714=12,O714&lt;&gt;0),25,AND(Y714=12,Q714&lt;&gt;0),23,AND(Y714=12,T714="ALTO"),20,AND(Y714=12,T714="BAJO"),16,AND(Y714=12,U714&lt;&gt;0),12,AND(Y714=13,O714&lt;&gt;0),25,AND(Y714=13,Q714&lt;&gt;0),21,AND(Y714=13,T714="ALTO"),20,AND(Y714=13,T714="BAJO"),17,AND(Y714=13,U714&lt;&gt;0),17,AND(Y714=14,O714&lt;&gt;0),25,AND(Y714=14,Q714&lt;&gt;0),24,AND(Y714=14,T714="ALTO"),23,AND(Y714=14,T714="BAJO"),21,AND(Y714=14,U714&lt;&gt;0),18,AND(Y714=15,O714&lt;&gt;0),25,AND(Y714=15,Q714&lt;&gt;0),24,AND(Y714=15,T714="ALTO"),22,AND(Y714=15,T714="BAJO"),19,AND(Y714=15,U714&lt;&gt;0),19,AND(Y714=16,O714&lt;&gt;0),25,AND(Y714=16,Q714&lt;&gt;0),23,AND(Y714=16,T714="ALTO"),23,AND(Y714=16,T714="BAJO"),23,AND(Y714=16,U714&lt;&gt;0),20,AND(Y714=17,O714&lt;&gt;0),25,AND(Y714=17,Q714&lt;&gt;0),24,AND(Y714=17,T714="ALTO"),23,AND(Y714=17,T714="BAJO"),21,AND(Y714=17,U714&lt;&gt;0),20,AND(Y714=18,O714&lt;&gt;0),25,AND(Y714=18,Q714&lt;&gt;0),24,AND(Y714=18,T714="ALTO"),23,AND(Y714=18,T714="BAJO"),22,AND(Y714=18,U714&lt;&gt;0),21,AND(Y714=19,O714&lt;&gt;0),25,AND(Y714=19,Q714&lt;&gt;0),25,AND(Y714=19,T714="ALTO"),24,AND(Y714=19,T714="BAJO"),22,AND(Y714=19,U714&lt;&gt;0),22,AND(Y714&lt;&gt;0,W714&lt;&gt;0),Y714,TRUE,"FALSO")</f>
        <v>17</v>
      </c>
      <c r="AB714" s="248"/>
      <c r="AC714" s="248"/>
      <c r="AD714" s="257"/>
      <c r="AE714" s="258"/>
      <c r="AF714" s="258"/>
      <c r="AG714" s="223"/>
      <c r="AH714" s="223"/>
      <c r="AI714" s="223"/>
      <c r="AJ714" s="223"/>
      <c r="AK714" s="223"/>
      <c r="AL714" s="223"/>
      <c r="AM714" s="223"/>
      <c r="AN714" s="259"/>
      <c r="AO714" s="223"/>
      <c r="AP714" s="259"/>
      <c r="AR714" s="260"/>
      <c r="AT714" s="260"/>
      <c r="AV714" s="260"/>
    </row>
    <row r="715" spans="1:48" s="225" customFormat="1" ht="71.25" customHeight="1">
      <c r="A715" s="656"/>
      <c r="B715" s="565"/>
      <c r="C715" s="613"/>
      <c r="D715" s="252" t="s">
        <v>937</v>
      </c>
      <c r="E715" s="272" t="s">
        <v>865</v>
      </c>
      <c r="F715" s="185" t="s">
        <v>1</v>
      </c>
      <c r="G715" s="246" t="s">
        <v>51</v>
      </c>
      <c r="H715" s="247" t="s">
        <v>92</v>
      </c>
      <c r="I715" s="248" t="s">
        <v>134</v>
      </c>
      <c r="J715" s="248" t="str">
        <f>IF(OR(F715="SE",F715="SA"),VLOOKUP(I715,'Tabla de Peligros y Riesgo'!$C$2:$E$227,2,FALSE),VLOOKUP(I715,'LISTA DE ASPECTOS - IMPACTOS'!$D$3:$F$72,2,FALSE))</f>
        <v>Atrapamiento</v>
      </c>
      <c r="K715" s="249" t="str">
        <f>IF(OR(F715="SE",F715="SA"),VLOOKUP(I715,'Tabla de Peligros y Riesgo'!$C$2:$E$227,3,FALSE),VLOOKUP(I715,'LISTA DE ASPECTOS - IMPACTOS'!$D$3:$F$72,3,FALSE))</f>
        <v>Heridas/Amputación/Contusión/Fractura/Muerte</v>
      </c>
      <c r="L715" s="250" t="s">
        <v>56</v>
      </c>
      <c r="M715" s="248">
        <v>2</v>
      </c>
      <c r="N715" s="251">
        <f t="shared" si="75"/>
        <v>8</v>
      </c>
      <c r="O715" s="248"/>
      <c r="P715" s="252"/>
      <c r="Q715" s="248"/>
      <c r="R715" s="252"/>
      <c r="S715" s="248" t="s">
        <v>1371</v>
      </c>
      <c r="T715" s="248" t="s">
        <v>53</v>
      </c>
      <c r="U715" s="253" t="s">
        <v>1372</v>
      </c>
      <c r="V715" s="254"/>
      <c r="W715" s="253" t="s">
        <v>1196</v>
      </c>
      <c r="X715" s="255"/>
      <c r="Y715" s="251">
        <f t="shared" si="74"/>
        <v>8</v>
      </c>
      <c r="Z715" s="256"/>
      <c r="AA715" s="251">
        <f t="array" ref="AA715">_xlfn.IFS(AND(Y715=1,O715&lt;&gt;0),25,AND(Y715=1,Q715&lt;&gt;0),21,AND(Y715=1,T715="ALTO"),16,AND(Y715=1,T715="BAJO"),11,AND(Y715=1,U715&lt;&gt;0),2,AND(Y715=2,O715&lt;&gt;0),25,AND(Y715=2,Q715&lt;&gt;0),21,AND(Y715=2,T715="ALTO"),16,AND(Y715=2,T715="BAJO"),11,AND(Y715=2,U715&lt;&gt;0),4,AND(Y715=3,O715&lt;&gt;0),25,AND(Y715=3,Q715&lt;&gt;0),21,AND(Y715=3,T715="ALTO"),16,AND(Y715=3,T715="BAJO"),12,AND(Y715=3,U715&lt;&gt;0),5,AND(Y715=4,O715&lt;&gt;0),25,AND(Y715=4,Q715&lt;&gt;0),13,AND(Y715=4,T715="ALTO"),16,AND(Y715=4,T715="BAJO"),14,AND(Y715=4,U715&lt;&gt;0),7,AND(Y715=5,O715&lt;&gt;0),25,AND(Y715=5,Q715&lt;&gt;0),21,AND(Y715=5,T715="ALTO"),16,AND(Y715=5,T715="BAJO"),12,AND(Y715=5,U715&lt;&gt;0),8,AND(Y715=6,O715&lt;&gt;0),25,AND(Y715=6,Q715&lt;&gt;0),21,AND(Y715=6,T715="ALTO"),20,AND(Y715=6,T715="BAJO"),17,AND(Y715=6,U715&lt;&gt;0),6,AND(Y715=7,O715&lt;&gt;0),25,AND(Y715=7,Q715&lt;&gt;0),23,AND(Y715=7,T715="ALTO"),16,AND(Y715=7,T715="BAJO"),11,AND(Y715=7,U715&lt;&gt;0),7,AND(Y715=8,O715&lt;&gt;0),25,AND(Y715=8,Q715&lt;&gt;0),21,AND(Y715=8,T715="ALTO"),16,AND(Y715=8,T715="BAJO"),12,AND(Y715=8,U715&lt;&gt;0),8,AND(Y715=9,O715&lt;&gt;0),25,AND(Y715=9,Q715&lt;&gt;0),21,AND(Y715=9,T715="ALTO"),20,AND(Y715=9,T715="BAJO"),17,AND(Y715=9,U715&lt;&gt;0),13,AND(Y715=10,O715&lt;&gt;0),25,AND(Y715=10,Q715&lt;&gt;0),22,AND(Y715=10,T715="ALTO"),21,AND(Y715=10,T715="BAJO"),18,AND(Y715=10,U715&lt;&gt;0),18,AND(Y715=11,O715&lt;&gt;0),25,AND(Y715=11,Q715&lt;&gt;0),23,AND(Y715=11,T715="ALTO"),20,AND(Y715=11,T715="BAJO"),16,AND(Y715=11,U715&lt;&gt;0),11,AND(Y715=12,O715&lt;&gt;0),25,AND(Y715=12,Q715&lt;&gt;0),23,AND(Y715=12,T715="ALTO"),20,AND(Y715=12,T715="BAJO"),16,AND(Y715=12,U715&lt;&gt;0),12,AND(Y715=13,O715&lt;&gt;0),25,AND(Y715=13,Q715&lt;&gt;0),21,AND(Y715=13,T715="ALTO"),20,AND(Y715=13,T715="BAJO"),17,AND(Y715=13,U715&lt;&gt;0),17,AND(Y715=14,O715&lt;&gt;0),25,AND(Y715=14,Q715&lt;&gt;0),24,AND(Y715=14,T715="ALTO"),23,AND(Y715=14,T715="BAJO"),21,AND(Y715=14,U715&lt;&gt;0),18,AND(Y715=15,O715&lt;&gt;0),25,AND(Y715=15,Q715&lt;&gt;0),24,AND(Y715=15,T715="ALTO"),22,AND(Y715=15,T715="BAJO"),19,AND(Y715=15,U715&lt;&gt;0),19,AND(Y715=16,O715&lt;&gt;0),25,AND(Y715=16,Q715&lt;&gt;0),23,AND(Y715=16,T715="ALTO"),23,AND(Y715=16,T715="BAJO"),23,AND(Y715=16,U715&lt;&gt;0),20,AND(Y715=17,O715&lt;&gt;0),25,AND(Y715=17,Q715&lt;&gt;0),24,AND(Y715=17,T715="ALTO"),23,AND(Y715=17,T715="BAJO"),21,AND(Y715=17,U715&lt;&gt;0),20,AND(Y715=18,O715&lt;&gt;0),25,AND(Y715=18,Q715&lt;&gt;0),24,AND(Y715=18,T715="ALTO"),23,AND(Y715=18,T715="BAJO"),22,AND(Y715=18,U715&lt;&gt;0),21,AND(Y715=19,O715&lt;&gt;0),25,AND(Y715=19,Q715&lt;&gt;0),25,AND(Y715=19,T715="ALTO"),24,AND(Y715=19,T715="BAJO"),22,AND(Y715=19,U715&lt;&gt;0),22,AND(Y715&lt;&gt;0,W715&lt;&gt;0),Y715,TRUE,"FALSO")</f>
        <v>16</v>
      </c>
      <c r="AB715" s="248"/>
      <c r="AC715" s="248"/>
      <c r="AD715" s="257"/>
      <c r="AE715" s="258"/>
      <c r="AF715" s="258"/>
      <c r="AG715" s="223"/>
      <c r="AH715" s="223"/>
      <c r="AI715" s="223"/>
      <c r="AJ715" s="223"/>
      <c r="AK715" s="223"/>
      <c r="AL715" s="223"/>
      <c r="AM715" s="223"/>
      <c r="AN715" s="259"/>
      <c r="AO715" s="223"/>
      <c r="AP715" s="259"/>
      <c r="AR715" s="260"/>
      <c r="AT715" s="260"/>
      <c r="AV715" s="260"/>
    </row>
    <row r="716" spans="1:48" s="225" customFormat="1" ht="57" customHeight="1">
      <c r="A716" s="656"/>
      <c r="B716" s="565"/>
      <c r="C716" s="613"/>
      <c r="D716" s="281" t="s">
        <v>933</v>
      </c>
      <c r="E716" s="272" t="s">
        <v>865</v>
      </c>
      <c r="F716" s="185" t="s">
        <v>2</v>
      </c>
      <c r="G716" s="246" t="s">
        <v>52</v>
      </c>
      <c r="H716" s="247" t="s">
        <v>528</v>
      </c>
      <c r="I716" s="248" t="s">
        <v>535</v>
      </c>
      <c r="J716" s="248" t="str">
        <f>IF(OR(F716="SE",F716="SA"),VLOOKUP(I716,'Tabla de Peligros y Riesgo'!$C$2:$E$227,2,FALSE),VLOOKUP(I716,'LISTA DE ASPECTOS - IMPACTOS'!$D$3:$F$72,2,FALSE))</f>
        <v>Alteración de la calidad de suelo/agua</v>
      </c>
      <c r="K716" s="249" t="str">
        <f>IF(OR(F716="SE",F716="SA"),VLOOKUP(I716,'Tabla de Peligros y Riesgo'!$C$2:$E$227,3,FALSE),VLOOKUP(I716,'LISTA DE ASPECTOS - IMPACTOS'!$D$3:$F$72,3,FALSE))</f>
        <v>Potencial afectación a la calidad ambiental del suelo, agua, aire, flora y fauna</v>
      </c>
      <c r="L716" s="250" t="s">
        <v>56</v>
      </c>
      <c r="M716" s="248">
        <v>3</v>
      </c>
      <c r="N716" s="251">
        <f t="shared" si="75"/>
        <v>13</v>
      </c>
      <c r="O716" s="248"/>
      <c r="P716" s="252"/>
      <c r="Q716" s="248"/>
      <c r="R716" s="252"/>
      <c r="S716" s="248"/>
      <c r="T716" s="248"/>
      <c r="U716" s="253" t="s">
        <v>1279</v>
      </c>
      <c r="V716" s="254">
        <v>0.35</v>
      </c>
      <c r="W716" s="253"/>
      <c r="X716" s="255">
        <v>0.15</v>
      </c>
      <c r="Y716" s="251">
        <f t="shared" si="74"/>
        <v>13</v>
      </c>
      <c r="Z716" s="256"/>
      <c r="AA716" s="251">
        <f t="array" ref="AA716">_xlfn.IFS(AND(Y716=1,O716&lt;&gt;0),25,AND(Y716=1,Q716&lt;&gt;0),21,AND(Y716=1,T716="ALTO"),16,AND(Y716=1,T716="BAJO"),11,AND(Y716=1,U716&lt;&gt;0),2,AND(Y716=2,O716&lt;&gt;0),25,AND(Y716=2,Q716&lt;&gt;0),21,AND(Y716=2,T716="ALTO"),16,AND(Y716=2,T716="BAJO"),11,AND(Y716=2,U716&lt;&gt;0),4,AND(Y716=3,O716&lt;&gt;0),25,AND(Y716=3,Q716&lt;&gt;0),21,AND(Y716=3,T716="ALTO"),16,AND(Y716=3,T716="BAJO"),12,AND(Y716=3,U716&lt;&gt;0),5,AND(Y716=4,O716&lt;&gt;0),25,AND(Y716=4,Q716&lt;&gt;0),13,AND(Y716=4,T716="ALTO"),16,AND(Y716=4,T716="BAJO"),14,AND(Y716=4,U716&lt;&gt;0),7,AND(Y716=5,O716&lt;&gt;0),25,AND(Y716=5,Q716&lt;&gt;0),21,AND(Y716=5,T716="ALTO"),16,AND(Y716=5,T716="BAJO"),12,AND(Y716=5,U716&lt;&gt;0),8,AND(Y716=6,O716&lt;&gt;0),25,AND(Y716=6,Q716&lt;&gt;0),21,AND(Y716=6,T716="ALTO"),20,AND(Y716=6,T716="BAJO"),17,AND(Y716=6,U716&lt;&gt;0),6,AND(Y716=7,O716&lt;&gt;0),25,AND(Y716=7,Q716&lt;&gt;0),23,AND(Y716=7,T716="ALTO"),16,AND(Y716=7,T716="BAJO"),11,AND(Y716=7,U716&lt;&gt;0),7,AND(Y716=8,O716&lt;&gt;0),25,AND(Y716=8,Q716&lt;&gt;0),21,AND(Y716=8,T716="ALTO"),16,AND(Y716=8,T716="BAJO"),12,AND(Y716=8,U716&lt;&gt;0),8,AND(Y716=9,O716&lt;&gt;0),25,AND(Y716=9,Q716&lt;&gt;0),21,AND(Y716=9,T716="ALTO"),20,AND(Y716=9,T716="BAJO"),17,AND(Y716=9,U716&lt;&gt;0),13,AND(Y716=10,O716&lt;&gt;0),25,AND(Y716=10,Q716&lt;&gt;0),22,AND(Y716=10,T716="ALTO"),21,AND(Y716=10,T716="BAJO"),18,AND(Y716=10,U716&lt;&gt;0),18,AND(Y716=11,O716&lt;&gt;0),25,AND(Y716=11,Q716&lt;&gt;0),23,AND(Y716=11,T716="ALTO"),20,AND(Y716=11,T716="BAJO"),16,AND(Y716=11,U716&lt;&gt;0),11,AND(Y716=12,O716&lt;&gt;0),25,AND(Y716=12,Q716&lt;&gt;0),23,AND(Y716=12,T716="ALTO"),20,AND(Y716=12,T716="BAJO"),16,AND(Y716=12,U716&lt;&gt;0),12,AND(Y716=13,O716&lt;&gt;0),25,AND(Y716=13,Q716&lt;&gt;0),21,AND(Y716=13,T716="ALTO"),20,AND(Y716=13,T716="BAJO"),17,AND(Y716=13,U716&lt;&gt;0),17,AND(Y716=14,O716&lt;&gt;0),25,AND(Y716=14,Q716&lt;&gt;0),24,AND(Y716=14,T716="ALTO"),23,AND(Y716=14,T716="BAJO"),21,AND(Y716=14,U716&lt;&gt;0),18,AND(Y716=15,O716&lt;&gt;0),25,AND(Y716=15,Q716&lt;&gt;0),24,AND(Y716=15,T716="ALTO"),22,AND(Y716=15,T716="BAJO"),19,AND(Y716=15,U716&lt;&gt;0),19,AND(Y716=16,O716&lt;&gt;0),25,AND(Y716=16,Q716&lt;&gt;0),23,AND(Y716=16,T716="ALTO"),23,AND(Y716=16,T716="BAJO"),23,AND(Y716=16,U716&lt;&gt;0),20,AND(Y716=17,O716&lt;&gt;0),25,AND(Y716=17,Q716&lt;&gt;0),24,AND(Y716=17,T716="ALTO"),23,AND(Y716=17,T716="BAJO"),21,AND(Y716=17,U716&lt;&gt;0),20,AND(Y716=18,O716&lt;&gt;0),25,AND(Y716=18,Q716&lt;&gt;0),24,AND(Y716=18,T716="ALTO"),23,AND(Y716=18,T716="BAJO"),22,AND(Y716=18,U716&lt;&gt;0),21,AND(Y716=19,O716&lt;&gt;0),25,AND(Y716=19,Q716&lt;&gt;0),25,AND(Y716=19,T716="ALTO"),24,AND(Y716=19,T716="BAJO"),22,AND(Y716=19,U716&lt;&gt;0),22,AND(Y716&lt;&gt;0,W716&lt;&gt;0),Y716,TRUE,"FALSO")</f>
        <v>17</v>
      </c>
      <c r="AB716" s="248"/>
      <c r="AC716" s="248"/>
      <c r="AD716" s="430"/>
      <c r="AE716" s="431"/>
      <c r="AF716" s="431"/>
      <c r="AG716" s="223"/>
      <c r="AH716" s="223"/>
      <c r="AI716" s="223"/>
      <c r="AJ716" s="223"/>
      <c r="AK716" s="223"/>
      <c r="AL716" s="223"/>
      <c r="AM716" s="223"/>
      <c r="AN716" s="259"/>
      <c r="AO716" s="223"/>
      <c r="AP716" s="259"/>
      <c r="AR716" s="260"/>
      <c r="AT716" s="260"/>
      <c r="AV716" s="260"/>
    </row>
    <row r="717" spans="1:48" s="225" customFormat="1" ht="71.25" customHeight="1">
      <c r="A717" s="656"/>
      <c r="B717" s="565"/>
      <c r="C717" s="613"/>
      <c r="D717" s="252" t="s">
        <v>938</v>
      </c>
      <c r="E717" s="272" t="s">
        <v>865</v>
      </c>
      <c r="F717" s="185" t="s">
        <v>1</v>
      </c>
      <c r="G717" s="246" t="s">
        <v>51</v>
      </c>
      <c r="H717" s="247" t="s">
        <v>66</v>
      </c>
      <c r="I717" s="248" t="s">
        <v>386</v>
      </c>
      <c r="J717" s="248" t="str">
        <f>IF(OR(F717="SE",F717="SA"),VLOOKUP(I717,'Tabla de Peligros y Riesgo'!$C$2:$E$227,2,FALSE),VLOOKUP(I717,'LISTA DE ASPECTOS - IMPACTOS'!$D$3:$F$72,2,FALSE))</f>
        <v>Caída al mismo nivel</v>
      </c>
      <c r="K717" s="249" t="str">
        <f>IF(OR(F717="SE",F717="SA"),VLOOKUP(I717,'Tabla de Peligros y Riesgo'!$C$2:$E$227,3,FALSE),VLOOKUP(I717,'LISTA DE ASPECTOS - IMPACTOS'!$D$3:$F$72,3,FALSE))</f>
        <v>Contusión/Fractura/Muerte</v>
      </c>
      <c r="L717" s="250" t="s">
        <v>56</v>
      </c>
      <c r="M717" s="248">
        <v>3</v>
      </c>
      <c r="N717" s="251">
        <f t="shared" si="75"/>
        <v>13</v>
      </c>
      <c r="O717" s="248"/>
      <c r="P717" s="252"/>
      <c r="Q717" s="248"/>
      <c r="R717" s="252"/>
      <c r="S717" s="248" t="s">
        <v>1314</v>
      </c>
      <c r="T717" s="248" t="s">
        <v>59</v>
      </c>
      <c r="U717" s="253" t="s">
        <v>1373</v>
      </c>
      <c r="V717" s="254"/>
      <c r="W717" s="253" t="s">
        <v>1196</v>
      </c>
      <c r="X717" s="255"/>
      <c r="Y717" s="251">
        <f t="shared" si="74"/>
        <v>13</v>
      </c>
      <c r="Z717" s="256"/>
      <c r="AA717" s="251">
        <f t="array" ref="AA717">_xlfn.IFS(AND(Y717=1,O717&lt;&gt;0),25,AND(Y717=1,Q717&lt;&gt;0),21,AND(Y717=1,T717="ALTO"),16,AND(Y717=1,T717="BAJO"),11,AND(Y717=1,U717&lt;&gt;0),2,AND(Y717=2,O717&lt;&gt;0),25,AND(Y717=2,Q717&lt;&gt;0),21,AND(Y717=2,T717="ALTO"),16,AND(Y717=2,T717="BAJO"),11,AND(Y717=2,U717&lt;&gt;0),4,AND(Y717=3,O717&lt;&gt;0),25,AND(Y717=3,Q717&lt;&gt;0),21,AND(Y717=3,T717="ALTO"),16,AND(Y717=3,T717="BAJO"),12,AND(Y717=3,U717&lt;&gt;0),5,AND(Y717=4,O717&lt;&gt;0),25,AND(Y717=4,Q717&lt;&gt;0),13,AND(Y717=4,T717="ALTO"),16,AND(Y717=4,T717="BAJO"),14,AND(Y717=4,U717&lt;&gt;0),7,AND(Y717=5,O717&lt;&gt;0),25,AND(Y717=5,Q717&lt;&gt;0),21,AND(Y717=5,T717="ALTO"),16,AND(Y717=5,T717="BAJO"),12,AND(Y717=5,U717&lt;&gt;0),8,AND(Y717=6,O717&lt;&gt;0),25,AND(Y717=6,Q717&lt;&gt;0),21,AND(Y717=6,T717="ALTO"),20,AND(Y717=6,T717="BAJO"),17,AND(Y717=6,U717&lt;&gt;0),6,AND(Y717=7,O717&lt;&gt;0),25,AND(Y717=7,Q717&lt;&gt;0),23,AND(Y717=7,T717="ALTO"),16,AND(Y717=7,T717="BAJO"),11,AND(Y717=7,U717&lt;&gt;0),7,AND(Y717=8,O717&lt;&gt;0),25,AND(Y717=8,Q717&lt;&gt;0),21,AND(Y717=8,T717="ALTO"),16,AND(Y717=8,T717="BAJO"),12,AND(Y717=8,U717&lt;&gt;0),8,AND(Y717=9,O717&lt;&gt;0),25,AND(Y717=9,Q717&lt;&gt;0),21,AND(Y717=9,T717="ALTO"),20,AND(Y717=9,T717="BAJO"),17,AND(Y717=9,U717&lt;&gt;0),13,AND(Y717=10,O717&lt;&gt;0),25,AND(Y717=10,Q717&lt;&gt;0),22,AND(Y717=10,T717="ALTO"),21,AND(Y717=10,T717="BAJO"),18,AND(Y717=10,U717&lt;&gt;0),18,AND(Y717=11,O717&lt;&gt;0),25,AND(Y717=11,Q717&lt;&gt;0),23,AND(Y717=11,T717="ALTO"),20,AND(Y717=11,T717="BAJO"),16,AND(Y717=11,U717&lt;&gt;0),11,AND(Y717=12,O717&lt;&gt;0),25,AND(Y717=12,Q717&lt;&gt;0),23,AND(Y717=12,T717="ALTO"),20,AND(Y717=12,T717="BAJO"),16,AND(Y717=12,U717&lt;&gt;0),12,AND(Y717=13,O717&lt;&gt;0),25,AND(Y717=13,Q717&lt;&gt;0),21,AND(Y717=13,T717="ALTO"),20,AND(Y717=13,T717="BAJO"),17,AND(Y717=13,U717&lt;&gt;0),17,AND(Y717=14,O717&lt;&gt;0),25,AND(Y717=14,Q717&lt;&gt;0),24,AND(Y717=14,T717="ALTO"),23,AND(Y717=14,T717="BAJO"),21,AND(Y717=14,U717&lt;&gt;0),18,AND(Y717=15,O717&lt;&gt;0),25,AND(Y717=15,Q717&lt;&gt;0),24,AND(Y717=15,T717="ALTO"),22,AND(Y717=15,T717="BAJO"),19,AND(Y717=15,U717&lt;&gt;0),19,AND(Y717=16,O717&lt;&gt;0),25,AND(Y717=16,Q717&lt;&gt;0),23,AND(Y717=16,T717="ALTO"),23,AND(Y717=16,T717="BAJO"),23,AND(Y717=16,U717&lt;&gt;0),20,AND(Y717=17,O717&lt;&gt;0),25,AND(Y717=17,Q717&lt;&gt;0),24,AND(Y717=17,T717="ALTO"),23,AND(Y717=17,T717="BAJO"),21,AND(Y717=17,U717&lt;&gt;0),20,AND(Y717=18,O717&lt;&gt;0),25,AND(Y717=18,Q717&lt;&gt;0),24,AND(Y717=18,T717="ALTO"),23,AND(Y717=18,T717="BAJO"),22,AND(Y717=18,U717&lt;&gt;0),21,AND(Y717=19,O717&lt;&gt;0),25,AND(Y717=19,Q717&lt;&gt;0),25,AND(Y717=19,T717="ALTO"),24,AND(Y717=19,T717="BAJO"),22,AND(Y717=19,U717&lt;&gt;0),22,AND(Y717&lt;&gt;0,W717&lt;&gt;0),Y717,TRUE,"FALSO")</f>
        <v>17</v>
      </c>
      <c r="AB717" s="248"/>
      <c r="AC717" s="248"/>
      <c r="AD717" s="430"/>
      <c r="AE717" s="431"/>
      <c r="AF717" s="431"/>
      <c r="AG717" s="223"/>
      <c r="AH717" s="223"/>
      <c r="AI717" s="223"/>
      <c r="AJ717" s="223"/>
      <c r="AK717" s="223"/>
      <c r="AL717" s="223"/>
      <c r="AM717" s="223"/>
      <c r="AN717" s="259"/>
      <c r="AO717" s="223"/>
      <c r="AP717" s="259"/>
      <c r="AR717" s="260"/>
      <c r="AT717" s="260"/>
      <c r="AV717" s="260"/>
    </row>
    <row r="718" spans="1:48" s="225" customFormat="1" ht="57" customHeight="1">
      <c r="A718" s="656"/>
      <c r="B718" s="565"/>
      <c r="C718" s="613"/>
      <c r="D718" s="244" t="s">
        <v>795</v>
      </c>
      <c r="E718" s="272" t="s">
        <v>865</v>
      </c>
      <c r="F718" s="185" t="s">
        <v>1</v>
      </c>
      <c r="G718" s="246" t="s">
        <v>51</v>
      </c>
      <c r="H718" s="247" t="s">
        <v>66</v>
      </c>
      <c r="I718" s="248" t="s">
        <v>68</v>
      </c>
      <c r="J718" s="248" t="str">
        <f>IF(OR(F718="SE",F718="SA"),VLOOKUP(I718,'Tabla de Peligros y Riesgo'!$C$2:$E$227,2,FALSE),VLOOKUP(I718,'LISTA DE ASPECTOS - IMPACTOS'!$D$3:$F$72,2,FALSE))</f>
        <v>Caída al mismo nivel</v>
      </c>
      <c r="K718" s="249" t="str">
        <f>IF(OR(F718="SE",F718="SA"),VLOOKUP(I718,'Tabla de Peligros y Riesgo'!$C$2:$E$227,3,FALSE),VLOOKUP(I718,'LISTA DE ASPECTOS - IMPACTOS'!$D$3:$F$72,3,FALSE))</f>
        <v>Contusión/Fractura/Muerte</v>
      </c>
      <c r="L718" s="250" t="s">
        <v>56</v>
      </c>
      <c r="M718" s="248">
        <v>4</v>
      </c>
      <c r="N718" s="251">
        <f t="shared" si="75"/>
        <v>18</v>
      </c>
      <c r="O718" s="248"/>
      <c r="P718" s="252"/>
      <c r="Q718" s="248"/>
      <c r="R718" s="252"/>
      <c r="S718" s="248"/>
      <c r="T718" s="248"/>
      <c r="U718" s="248" t="s">
        <v>1253</v>
      </c>
      <c r="V718" s="254">
        <v>0.35</v>
      </c>
      <c r="W718" s="253" t="s">
        <v>1196</v>
      </c>
      <c r="X718" s="255"/>
      <c r="Y718" s="251">
        <f t="shared" si="74"/>
        <v>18</v>
      </c>
      <c r="Z718" s="256"/>
      <c r="AA718" s="251">
        <f t="array" ref="AA718">_xlfn.IFS(AND(Y718=1,O718&lt;&gt;0),25,AND(Y718=1,Q718&lt;&gt;0),21,AND(Y718=1,T718="ALTO"),16,AND(Y718=1,T718="BAJO"),11,AND(Y718=1,U718&lt;&gt;0),2,AND(Y718=2,O718&lt;&gt;0),25,AND(Y718=2,Q718&lt;&gt;0),21,AND(Y718=2,T718="ALTO"),16,AND(Y718=2,T718="BAJO"),11,AND(Y718=2,U718&lt;&gt;0),4,AND(Y718=3,O718&lt;&gt;0),25,AND(Y718=3,Q718&lt;&gt;0),21,AND(Y718=3,T718="ALTO"),16,AND(Y718=3,T718="BAJO"),12,AND(Y718=3,U718&lt;&gt;0),5,AND(Y718=4,O718&lt;&gt;0),25,AND(Y718=4,Q718&lt;&gt;0),13,AND(Y718=4,T718="ALTO"),16,AND(Y718=4,T718="BAJO"),14,AND(Y718=4,U718&lt;&gt;0),7,AND(Y718=5,O718&lt;&gt;0),25,AND(Y718=5,Q718&lt;&gt;0),21,AND(Y718=5,T718="ALTO"),16,AND(Y718=5,T718="BAJO"),12,AND(Y718=5,U718&lt;&gt;0),8,AND(Y718=6,O718&lt;&gt;0),25,AND(Y718=6,Q718&lt;&gt;0),21,AND(Y718=6,T718="ALTO"),20,AND(Y718=6,T718="BAJO"),17,AND(Y718=6,U718&lt;&gt;0),6,AND(Y718=7,O718&lt;&gt;0),25,AND(Y718=7,Q718&lt;&gt;0),23,AND(Y718=7,T718="ALTO"),16,AND(Y718=7,T718="BAJO"),11,AND(Y718=7,U718&lt;&gt;0),7,AND(Y718=8,O718&lt;&gt;0),25,AND(Y718=8,Q718&lt;&gt;0),21,AND(Y718=8,T718="ALTO"),16,AND(Y718=8,T718="BAJO"),12,AND(Y718=8,U718&lt;&gt;0),8,AND(Y718=9,O718&lt;&gt;0),25,AND(Y718=9,Q718&lt;&gt;0),21,AND(Y718=9,T718="ALTO"),20,AND(Y718=9,T718="BAJO"),17,AND(Y718=9,U718&lt;&gt;0),13,AND(Y718=10,O718&lt;&gt;0),25,AND(Y718=10,Q718&lt;&gt;0),22,AND(Y718=10,T718="ALTO"),21,AND(Y718=10,T718="BAJO"),18,AND(Y718=10,U718&lt;&gt;0),18,AND(Y718=11,O718&lt;&gt;0),25,AND(Y718=11,Q718&lt;&gt;0),23,AND(Y718=11,T718="ALTO"),20,AND(Y718=11,T718="BAJO"),16,AND(Y718=11,U718&lt;&gt;0),11,AND(Y718=12,O718&lt;&gt;0),25,AND(Y718=12,Q718&lt;&gt;0),23,AND(Y718=12,T718="ALTO"),20,AND(Y718=12,T718="BAJO"),16,AND(Y718=12,U718&lt;&gt;0),12,AND(Y718=13,O718&lt;&gt;0),25,AND(Y718=13,Q718&lt;&gt;0),21,AND(Y718=13,T718="ALTO"),20,AND(Y718=13,T718="BAJO"),17,AND(Y718=13,U718&lt;&gt;0),17,AND(Y718=14,O718&lt;&gt;0),25,AND(Y718=14,Q718&lt;&gt;0),24,AND(Y718=14,T718="ALTO"),23,AND(Y718=14,T718="BAJO"),21,AND(Y718=14,U718&lt;&gt;0),18,AND(Y718=15,O718&lt;&gt;0),25,AND(Y718=15,Q718&lt;&gt;0),24,AND(Y718=15,T718="ALTO"),22,AND(Y718=15,T718="BAJO"),19,AND(Y718=15,U718&lt;&gt;0),19,AND(Y718=16,O718&lt;&gt;0),25,AND(Y718=16,Q718&lt;&gt;0),23,AND(Y718=16,T718="ALTO"),23,AND(Y718=16,T718="BAJO"),23,AND(Y718=16,U718&lt;&gt;0),20,AND(Y718=17,O718&lt;&gt;0),25,AND(Y718=17,Q718&lt;&gt;0),24,AND(Y718=17,T718="ALTO"),23,AND(Y718=17,T718="BAJO"),21,AND(Y718=17,U718&lt;&gt;0),20,AND(Y718=18,O718&lt;&gt;0),25,AND(Y718=18,Q718&lt;&gt;0),24,AND(Y718=18,T718="ALTO"),23,AND(Y718=18,T718="BAJO"),22,AND(Y718=18,U718&lt;&gt;0),21,AND(Y718=19,O718&lt;&gt;0),25,AND(Y718=19,Q718&lt;&gt;0),25,AND(Y718=19,T718="ALTO"),24,AND(Y718=19,T718="BAJO"),22,AND(Y718=19,U718&lt;&gt;0),22,AND(Y718&lt;&gt;0,W718&lt;&gt;0),Y718,TRUE,"FALSO")</f>
        <v>21</v>
      </c>
      <c r="AB718" s="248"/>
      <c r="AC718" s="248"/>
      <c r="AD718" s="430"/>
      <c r="AE718" s="431"/>
      <c r="AF718" s="431"/>
      <c r="AG718" s="223"/>
      <c r="AH718" s="223"/>
      <c r="AI718" s="223"/>
      <c r="AJ718" s="223"/>
      <c r="AK718" s="223"/>
      <c r="AL718" s="223"/>
      <c r="AM718" s="223"/>
      <c r="AN718" s="259"/>
      <c r="AO718" s="223"/>
      <c r="AP718" s="259"/>
      <c r="AR718" s="260"/>
      <c r="AT718" s="260"/>
      <c r="AV718" s="260"/>
    </row>
    <row r="719" spans="1:48" s="225" customFormat="1" ht="57" customHeight="1">
      <c r="A719" s="656"/>
      <c r="B719" s="565"/>
      <c r="C719" s="613"/>
      <c r="D719" s="252" t="s">
        <v>812</v>
      </c>
      <c r="E719" s="272" t="s">
        <v>865</v>
      </c>
      <c r="F719" s="185" t="s">
        <v>1</v>
      </c>
      <c r="G719" s="246" t="s">
        <v>51</v>
      </c>
      <c r="H719" s="247" t="s">
        <v>92</v>
      </c>
      <c r="I719" s="248" t="s">
        <v>134</v>
      </c>
      <c r="J719" s="248" t="str">
        <f>IF(OR(F719="SE",F719="SA"),VLOOKUP(I719,'Tabla de Peligros y Riesgo'!$C$2:$E$227,2,FALSE),VLOOKUP(I719,'LISTA DE ASPECTOS - IMPACTOS'!$D$3:$F$72,2,FALSE))</f>
        <v>Atrapamiento</v>
      </c>
      <c r="K719" s="249" t="str">
        <f>IF(OR(F719="SE",F719="SA"),VLOOKUP(I719,'Tabla de Peligros y Riesgo'!$C$2:$E$227,3,FALSE),VLOOKUP(I719,'LISTA DE ASPECTOS - IMPACTOS'!$D$3:$F$72,3,FALSE))</f>
        <v>Heridas/Amputación/Contusión/Fractura/Muerte</v>
      </c>
      <c r="L719" s="250" t="s">
        <v>65</v>
      </c>
      <c r="M719" s="248">
        <v>3</v>
      </c>
      <c r="N719" s="251">
        <f t="shared" si="75"/>
        <v>17</v>
      </c>
      <c r="O719" s="248"/>
      <c r="P719" s="252"/>
      <c r="Q719" s="248"/>
      <c r="R719" s="252"/>
      <c r="S719" s="248"/>
      <c r="T719" s="248"/>
      <c r="U719" s="253" t="s">
        <v>1374</v>
      </c>
      <c r="V719" s="254"/>
      <c r="W719" s="253" t="s">
        <v>1196</v>
      </c>
      <c r="X719" s="255"/>
      <c r="Y719" s="251">
        <f t="shared" si="74"/>
        <v>17</v>
      </c>
      <c r="Z719" s="256"/>
      <c r="AA719" s="251">
        <f t="array" ref="AA719">_xlfn.IFS(AND(Y719=1,O719&lt;&gt;0),25,AND(Y719=1,Q719&lt;&gt;0),21,AND(Y719=1,T719="ALTO"),16,AND(Y719=1,T719="BAJO"),11,AND(Y719=1,U719&lt;&gt;0),2,AND(Y719=2,O719&lt;&gt;0),25,AND(Y719=2,Q719&lt;&gt;0),21,AND(Y719=2,T719="ALTO"),16,AND(Y719=2,T719="BAJO"),11,AND(Y719=2,U719&lt;&gt;0),4,AND(Y719=3,O719&lt;&gt;0),25,AND(Y719=3,Q719&lt;&gt;0),21,AND(Y719=3,T719="ALTO"),16,AND(Y719=3,T719="BAJO"),12,AND(Y719=3,U719&lt;&gt;0),5,AND(Y719=4,O719&lt;&gt;0),25,AND(Y719=4,Q719&lt;&gt;0),13,AND(Y719=4,T719="ALTO"),16,AND(Y719=4,T719="BAJO"),14,AND(Y719=4,U719&lt;&gt;0),7,AND(Y719=5,O719&lt;&gt;0),25,AND(Y719=5,Q719&lt;&gt;0),21,AND(Y719=5,T719="ALTO"),16,AND(Y719=5,T719="BAJO"),12,AND(Y719=5,U719&lt;&gt;0),8,AND(Y719=6,O719&lt;&gt;0),25,AND(Y719=6,Q719&lt;&gt;0),21,AND(Y719=6,T719="ALTO"),20,AND(Y719=6,T719="BAJO"),17,AND(Y719=6,U719&lt;&gt;0),6,AND(Y719=7,O719&lt;&gt;0),25,AND(Y719=7,Q719&lt;&gt;0),23,AND(Y719=7,T719="ALTO"),16,AND(Y719=7,T719="BAJO"),11,AND(Y719=7,U719&lt;&gt;0),7,AND(Y719=8,O719&lt;&gt;0),25,AND(Y719=8,Q719&lt;&gt;0),21,AND(Y719=8,T719="ALTO"),16,AND(Y719=8,T719="BAJO"),12,AND(Y719=8,U719&lt;&gt;0),8,AND(Y719=9,O719&lt;&gt;0),25,AND(Y719=9,Q719&lt;&gt;0),21,AND(Y719=9,T719="ALTO"),20,AND(Y719=9,T719="BAJO"),17,AND(Y719=9,U719&lt;&gt;0),13,AND(Y719=10,O719&lt;&gt;0),25,AND(Y719=10,Q719&lt;&gt;0),22,AND(Y719=10,T719="ALTO"),21,AND(Y719=10,T719="BAJO"),18,AND(Y719=10,U719&lt;&gt;0),18,AND(Y719=11,O719&lt;&gt;0),25,AND(Y719=11,Q719&lt;&gt;0),23,AND(Y719=11,T719="ALTO"),20,AND(Y719=11,T719="BAJO"),16,AND(Y719=11,U719&lt;&gt;0),11,AND(Y719=12,O719&lt;&gt;0),25,AND(Y719=12,Q719&lt;&gt;0),23,AND(Y719=12,T719="ALTO"),20,AND(Y719=12,T719="BAJO"),16,AND(Y719=12,U719&lt;&gt;0),12,AND(Y719=13,O719&lt;&gt;0),25,AND(Y719=13,Q719&lt;&gt;0),21,AND(Y719=13,T719="ALTO"),20,AND(Y719=13,T719="BAJO"),17,AND(Y719=13,U719&lt;&gt;0),17,AND(Y719=14,O719&lt;&gt;0),25,AND(Y719=14,Q719&lt;&gt;0),24,AND(Y719=14,T719="ALTO"),23,AND(Y719=14,T719="BAJO"),21,AND(Y719=14,U719&lt;&gt;0),18,AND(Y719=15,O719&lt;&gt;0),25,AND(Y719=15,Q719&lt;&gt;0),24,AND(Y719=15,T719="ALTO"),22,AND(Y719=15,T719="BAJO"),19,AND(Y719=15,U719&lt;&gt;0),19,AND(Y719=16,O719&lt;&gt;0),25,AND(Y719=16,Q719&lt;&gt;0),23,AND(Y719=16,T719="ALTO"),23,AND(Y719=16,T719="BAJO"),23,AND(Y719=16,U719&lt;&gt;0),20,AND(Y719=17,O719&lt;&gt;0),25,AND(Y719=17,Q719&lt;&gt;0),24,AND(Y719=17,T719="ALTO"),23,AND(Y719=17,T719="BAJO"),21,AND(Y719=17,U719&lt;&gt;0),20,AND(Y719=18,O719&lt;&gt;0),25,AND(Y719=18,Q719&lt;&gt;0),24,AND(Y719=18,T719="ALTO"),23,AND(Y719=18,T719="BAJO"),22,AND(Y719=18,U719&lt;&gt;0),21,AND(Y719=19,O719&lt;&gt;0),25,AND(Y719=19,Q719&lt;&gt;0),25,AND(Y719=19,T719="ALTO"),24,AND(Y719=19,T719="BAJO"),22,AND(Y719=19,U719&lt;&gt;0),22,AND(Y719&lt;&gt;0,W719&lt;&gt;0),Y719,TRUE,"FALSO")</f>
        <v>20</v>
      </c>
      <c r="AB719" s="248"/>
      <c r="AC719" s="248"/>
      <c r="AD719" s="430"/>
      <c r="AE719" s="431"/>
      <c r="AF719" s="431"/>
      <c r="AG719" s="223"/>
      <c r="AH719" s="223"/>
      <c r="AI719" s="223"/>
      <c r="AJ719" s="223"/>
      <c r="AK719" s="223"/>
      <c r="AL719" s="223"/>
      <c r="AM719" s="223"/>
      <c r="AN719" s="259"/>
      <c r="AO719" s="223"/>
      <c r="AP719" s="259"/>
      <c r="AR719" s="260"/>
      <c r="AT719" s="260"/>
      <c r="AV719" s="260"/>
    </row>
    <row r="720" spans="1:48" s="225" customFormat="1" ht="47.25" customHeight="1">
      <c r="A720" s="656"/>
      <c r="B720" s="565"/>
      <c r="C720" s="613"/>
      <c r="D720" s="268" t="s">
        <v>819</v>
      </c>
      <c r="E720" s="272" t="s">
        <v>865</v>
      </c>
      <c r="F720" s="185" t="s">
        <v>0</v>
      </c>
      <c r="G720" s="246" t="s">
        <v>51</v>
      </c>
      <c r="H720" s="247" t="s">
        <v>135</v>
      </c>
      <c r="I720" s="248" t="s">
        <v>148</v>
      </c>
      <c r="J720" s="248" t="str">
        <f>IF(OR(F720="SE",F720="SA"),VLOOKUP(I720,'Tabla de Peligros y Riesgo'!$C$2:$E$227,2,FALSE),VLOOKUP(I720,'LISTA DE ASPECTOS - IMPACTOS'!$D$3:$F$72,2,FALSE))</f>
        <v>Riesgos Disergonómico</v>
      </c>
      <c r="K720" s="249" t="str">
        <f>IF(OR(F720="SE",F720="SA"),VLOOKUP(I720,'Tabla de Peligros y Riesgo'!$C$2:$E$227,3,FALSE),VLOOKUP(I720,'LISTA DE ASPECTOS - IMPACTOS'!$D$3:$F$72,3,FALSE))</f>
        <v>Lumbalgia</v>
      </c>
      <c r="L720" s="250" t="s">
        <v>56</v>
      </c>
      <c r="M720" s="248">
        <v>3</v>
      </c>
      <c r="N720" s="251">
        <f t="shared" si="75"/>
        <v>13</v>
      </c>
      <c r="O720" s="248"/>
      <c r="P720" s="252"/>
      <c r="Q720" s="248"/>
      <c r="R720" s="252"/>
      <c r="S720" s="248"/>
      <c r="T720" s="248"/>
      <c r="U720" s="248" t="s">
        <v>1253</v>
      </c>
      <c r="V720" s="254"/>
      <c r="W720" s="253" t="s">
        <v>1196</v>
      </c>
      <c r="X720" s="255"/>
      <c r="Y720" s="251">
        <f t="shared" si="74"/>
        <v>13</v>
      </c>
      <c r="Z720" s="256"/>
      <c r="AA720" s="251">
        <f t="array" ref="AA720">_xlfn.IFS(AND(Y720=1,O720&lt;&gt;0),25,AND(Y720=1,Q720&lt;&gt;0),21,AND(Y720=1,T720="ALTO"),16,AND(Y720=1,T720="BAJO"),11,AND(Y720=1,U720&lt;&gt;0),2,AND(Y720=2,O720&lt;&gt;0),25,AND(Y720=2,Q720&lt;&gt;0),21,AND(Y720=2,T720="ALTO"),16,AND(Y720=2,T720="BAJO"),11,AND(Y720=2,U720&lt;&gt;0),4,AND(Y720=3,O720&lt;&gt;0),25,AND(Y720=3,Q720&lt;&gt;0),21,AND(Y720=3,T720="ALTO"),16,AND(Y720=3,T720="BAJO"),12,AND(Y720=3,U720&lt;&gt;0),5,AND(Y720=4,O720&lt;&gt;0),25,AND(Y720=4,Q720&lt;&gt;0),13,AND(Y720=4,T720="ALTO"),16,AND(Y720=4,T720="BAJO"),14,AND(Y720=4,U720&lt;&gt;0),7,AND(Y720=5,O720&lt;&gt;0),25,AND(Y720=5,Q720&lt;&gt;0),21,AND(Y720=5,T720="ALTO"),16,AND(Y720=5,T720="BAJO"),12,AND(Y720=5,U720&lt;&gt;0),8,AND(Y720=6,O720&lt;&gt;0),25,AND(Y720=6,Q720&lt;&gt;0),21,AND(Y720=6,T720="ALTO"),20,AND(Y720=6,T720="BAJO"),17,AND(Y720=6,U720&lt;&gt;0),6,AND(Y720=7,O720&lt;&gt;0),25,AND(Y720=7,Q720&lt;&gt;0),23,AND(Y720=7,T720="ALTO"),16,AND(Y720=7,T720="BAJO"),11,AND(Y720=7,U720&lt;&gt;0),7,AND(Y720=8,O720&lt;&gt;0),25,AND(Y720=8,Q720&lt;&gt;0),21,AND(Y720=8,T720="ALTO"),16,AND(Y720=8,T720="BAJO"),12,AND(Y720=8,U720&lt;&gt;0),8,AND(Y720=9,O720&lt;&gt;0),25,AND(Y720=9,Q720&lt;&gt;0),21,AND(Y720=9,T720="ALTO"),20,AND(Y720=9,T720="BAJO"),17,AND(Y720=9,U720&lt;&gt;0),13,AND(Y720=10,O720&lt;&gt;0),25,AND(Y720=10,Q720&lt;&gt;0),22,AND(Y720=10,T720="ALTO"),21,AND(Y720=10,T720="BAJO"),18,AND(Y720=10,U720&lt;&gt;0),18,AND(Y720=11,O720&lt;&gt;0),25,AND(Y720=11,Q720&lt;&gt;0),23,AND(Y720=11,T720="ALTO"),20,AND(Y720=11,T720="BAJO"),16,AND(Y720=11,U720&lt;&gt;0),11,AND(Y720=12,O720&lt;&gt;0),25,AND(Y720=12,Q720&lt;&gt;0),23,AND(Y720=12,T720="ALTO"),20,AND(Y720=12,T720="BAJO"),16,AND(Y720=12,U720&lt;&gt;0),12,AND(Y720=13,O720&lt;&gt;0),25,AND(Y720=13,Q720&lt;&gt;0),21,AND(Y720=13,T720="ALTO"),20,AND(Y720=13,T720="BAJO"),17,AND(Y720=13,U720&lt;&gt;0),17,AND(Y720=14,O720&lt;&gt;0),25,AND(Y720=14,Q720&lt;&gt;0),24,AND(Y720=14,T720="ALTO"),23,AND(Y720=14,T720="BAJO"),21,AND(Y720=14,U720&lt;&gt;0),18,AND(Y720=15,O720&lt;&gt;0),25,AND(Y720=15,Q720&lt;&gt;0),24,AND(Y720=15,T720="ALTO"),22,AND(Y720=15,T720="BAJO"),19,AND(Y720=15,U720&lt;&gt;0),19,AND(Y720=16,O720&lt;&gt;0),25,AND(Y720=16,Q720&lt;&gt;0),23,AND(Y720=16,T720="ALTO"),23,AND(Y720=16,T720="BAJO"),23,AND(Y720=16,U720&lt;&gt;0),20,AND(Y720=17,O720&lt;&gt;0),25,AND(Y720=17,Q720&lt;&gt;0),24,AND(Y720=17,T720="ALTO"),23,AND(Y720=17,T720="BAJO"),21,AND(Y720=17,U720&lt;&gt;0),20,AND(Y720=18,O720&lt;&gt;0),25,AND(Y720=18,Q720&lt;&gt;0),24,AND(Y720=18,T720="ALTO"),23,AND(Y720=18,T720="BAJO"),22,AND(Y720=18,U720&lt;&gt;0),21,AND(Y720=19,O720&lt;&gt;0),25,AND(Y720=19,Q720&lt;&gt;0),25,AND(Y720=19,T720="ALTO"),24,AND(Y720=19,T720="BAJO"),22,AND(Y720=19,U720&lt;&gt;0),22,AND(Y720&lt;&gt;0,W720&lt;&gt;0),Y720,TRUE,"FALSO")</f>
        <v>17</v>
      </c>
      <c r="AB720" s="248"/>
      <c r="AC720" s="248"/>
      <c r="AD720" s="430"/>
      <c r="AE720" s="431"/>
      <c r="AF720" s="431"/>
      <c r="AG720" s="223"/>
      <c r="AH720" s="223"/>
      <c r="AI720" s="223"/>
      <c r="AJ720" s="223"/>
      <c r="AK720" s="223"/>
      <c r="AL720" s="223"/>
      <c r="AM720" s="223"/>
      <c r="AN720" s="259"/>
      <c r="AO720" s="223"/>
      <c r="AP720" s="259"/>
      <c r="AR720" s="260"/>
      <c r="AT720" s="260"/>
      <c r="AV720" s="260"/>
    </row>
    <row r="721" spans="1:48" ht="57" customHeight="1">
      <c r="A721" s="656"/>
      <c r="B721" s="566"/>
      <c r="C721" s="614"/>
      <c r="D721" s="270" t="s">
        <v>819</v>
      </c>
      <c r="E721" s="272" t="s">
        <v>865</v>
      </c>
      <c r="F721" s="185" t="s">
        <v>2</v>
      </c>
      <c r="G721" s="246" t="s">
        <v>52</v>
      </c>
      <c r="H721" s="247" t="s">
        <v>128</v>
      </c>
      <c r="I721" s="248" t="s">
        <v>150</v>
      </c>
      <c r="J721" s="248" t="str">
        <f>IF(OR(F721="SE",F721="SA"),VLOOKUP(I721,'Tabla de Peligros y Riesgo'!$C$2:$E$227,2,FALSE),VLOOKUP(I721,'LISTA DE ASPECTOS - IMPACTOS'!$D$3:$F$72,2,FALSE))</f>
        <v>Alteración de la calidad de suelo/agua</v>
      </c>
      <c r="K721" s="249" t="str">
        <f>IF(OR(F721="SE",F721="SA"),VLOOKUP(I721,'Tabla de Peligros y Riesgo'!$C$2:$E$227,3,FALSE),VLOOKUP(I721,'LISTA DE ASPECTOS - IMPACTOS'!$D$3:$F$72,3,FALSE))</f>
        <v>Potencial afectación a la calidad ambiental del suelo, agua, aire, flora y fauna</v>
      </c>
      <c r="L721" s="250" t="s">
        <v>56</v>
      </c>
      <c r="M721" s="248">
        <v>3</v>
      </c>
      <c r="N721" s="251">
        <f t="shared" si="75"/>
        <v>13</v>
      </c>
      <c r="O721" s="248"/>
      <c r="P721" s="252"/>
      <c r="Q721" s="248"/>
      <c r="R721" s="252"/>
      <c r="S721" s="248"/>
      <c r="T721" s="248"/>
      <c r="U721" s="248" t="s">
        <v>1253</v>
      </c>
      <c r="V721" s="252"/>
      <c r="W721" s="253"/>
      <c r="X721" s="255"/>
      <c r="Y721" s="251">
        <f t="shared" si="74"/>
        <v>13</v>
      </c>
      <c r="Z721" s="256"/>
      <c r="AA721" s="251">
        <f t="array" ref="AA721">_xlfn.IFS(AND(Y721=1,O721&lt;&gt;0),25,AND(Y721=1,Q721&lt;&gt;0),21,AND(Y721=1,T721="ALTO"),16,AND(Y721=1,T721="BAJO"),11,AND(Y721=1,U721&lt;&gt;0),2,AND(Y721=2,O721&lt;&gt;0),25,AND(Y721=2,Q721&lt;&gt;0),21,AND(Y721=2,T721="ALTO"),16,AND(Y721=2,T721="BAJO"),11,AND(Y721=2,U721&lt;&gt;0),4,AND(Y721=3,O721&lt;&gt;0),25,AND(Y721=3,Q721&lt;&gt;0),21,AND(Y721=3,T721="ALTO"),16,AND(Y721=3,T721="BAJO"),12,AND(Y721=3,U721&lt;&gt;0),5,AND(Y721=4,O721&lt;&gt;0),25,AND(Y721=4,Q721&lt;&gt;0),13,AND(Y721=4,T721="ALTO"),16,AND(Y721=4,T721="BAJO"),14,AND(Y721=4,U721&lt;&gt;0),7,AND(Y721=5,O721&lt;&gt;0),25,AND(Y721=5,Q721&lt;&gt;0),21,AND(Y721=5,T721="ALTO"),16,AND(Y721=5,T721="BAJO"),12,AND(Y721=5,U721&lt;&gt;0),8,AND(Y721=6,O721&lt;&gt;0),25,AND(Y721=6,Q721&lt;&gt;0),21,AND(Y721=6,T721="ALTO"),20,AND(Y721=6,T721="BAJO"),17,AND(Y721=6,U721&lt;&gt;0),6,AND(Y721=7,O721&lt;&gt;0),25,AND(Y721=7,Q721&lt;&gt;0),23,AND(Y721=7,T721="ALTO"),16,AND(Y721=7,T721="BAJO"),11,AND(Y721=7,U721&lt;&gt;0),7,AND(Y721=8,O721&lt;&gt;0),25,AND(Y721=8,Q721&lt;&gt;0),21,AND(Y721=8,T721="ALTO"),16,AND(Y721=8,T721="BAJO"),12,AND(Y721=8,U721&lt;&gt;0),8,AND(Y721=9,O721&lt;&gt;0),25,AND(Y721=9,Q721&lt;&gt;0),21,AND(Y721=9,T721="ALTO"),20,AND(Y721=9,T721="BAJO"),17,AND(Y721=9,U721&lt;&gt;0),13,AND(Y721=10,O721&lt;&gt;0),25,AND(Y721=10,Q721&lt;&gt;0),22,AND(Y721=10,T721="ALTO"),21,AND(Y721=10,T721="BAJO"),18,AND(Y721=10,U721&lt;&gt;0),18,AND(Y721=11,O721&lt;&gt;0),25,AND(Y721=11,Q721&lt;&gt;0),23,AND(Y721=11,T721="ALTO"),20,AND(Y721=11,T721="BAJO"),16,AND(Y721=11,U721&lt;&gt;0),11,AND(Y721=12,O721&lt;&gt;0),25,AND(Y721=12,Q721&lt;&gt;0),23,AND(Y721=12,T721="ALTO"),20,AND(Y721=12,T721="BAJO"),16,AND(Y721=12,U721&lt;&gt;0),12,AND(Y721=13,O721&lt;&gt;0),25,AND(Y721=13,Q721&lt;&gt;0),21,AND(Y721=13,T721="ALTO"),20,AND(Y721=13,T721="BAJO"),17,AND(Y721=13,U721&lt;&gt;0),17,AND(Y721=14,O721&lt;&gt;0),25,AND(Y721=14,Q721&lt;&gt;0),24,AND(Y721=14,T721="ALTO"),23,AND(Y721=14,T721="BAJO"),21,AND(Y721=14,U721&lt;&gt;0),18,AND(Y721=15,O721&lt;&gt;0),25,AND(Y721=15,Q721&lt;&gt;0),24,AND(Y721=15,T721="ALTO"),22,AND(Y721=15,T721="BAJO"),19,AND(Y721=15,U721&lt;&gt;0),19,AND(Y721=16,O721&lt;&gt;0),25,AND(Y721=16,Q721&lt;&gt;0),23,AND(Y721=16,T721="ALTO"),23,AND(Y721=16,T721="BAJO"),23,AND(Y721=16,U721&lt;&gt;0),20,AND(Y721=17,O721&lt;&gt;0),25,AND(Y721=17,Q721&lt;&gt;0),24,AND(Y721=17,T721="ALTO"),23,AND(Y721=17,T721="BAJO"),21,AND(Y721=17,U721&lt;&gt;0),20,AND(Y721=18,O721&lt;&gt;0),25,AND(Y721=18,Q721&lt;&gt;0),24,AND(Y721=18,T721="ALTO"),23,AND(Y721=18,T721="BAJO"),22,AND(Y721=18,U721&lt;&gt;0),21,AND(Y721=19,O721&lt;&gt;0),25,AND(Y721=19,Q721&lt;&gt;0),25,AND(Y721=19,T721="ALTO"),24,AND(Y721=19,T721="BAJO"),22,AND(Y721=19,U721&lt;&gt;0),22,AND(Y721&lt;&gt;0,W721&lt;&gt;0),Y721,TRUE,"FALSO")</f>
        <v>17</v>
      </c>
      <c r="AB721" s="50"/>
      <c r="AC721" s="50"/>
      <c r="AD721" s="432"/>
      <c r="AE721" s="433"/>
      <c r="AF721" s="433"/>
      <c r="AN721" s="265"/>
      <c r="AP721" s="265"/>
      <c r="AR721" s="266"/>
      <c r="AT721" s="266"/>
      <c r="AV721" s="266"/>
    </row>
    <row r="722" spans="1:48" s="225" customFormat="1" ht="57" customHeight="1">
      <c r="A722" s="656"/>
      <c r="B722" s="446">
        <v>48</v>
      </c>
      <c r="C722" s="621" t="s">
        <v>939</v>
      </c>
      <c r="D722" s="271" t="s">
        <v>814</v>
      </c>
      <c r="E722" s="252" t="s">
        <v>865</v>
      </c>
      <c r="F722" s="185" t="s">
        <v>0</v>
      </c>
      <c r="G722" s="246" t="s">
        <v>51</v>
      </c>
      <c r="H722" s="247" t="s">
        <v>71</v>
      </c>
      <c r="I722" s="248" t="s">
        <v>72</v>
      </c>
      <c r="J722" s="248" t="str">
        <f>IF(OR(F722="SE",F722="SA"),VLOOKUP(I722,'Tabla de Peligros y Riesgo'!$C$2:$E$227,2,FALSE),VLOOKUP(I722,'LISTA DE ASPECTOS - IMPACTOS'!$D$3:$F$72,2,FALSE))</f>
        <v>Contagio</v>
      </c>
      <c r="K722" s="249" t="str">
        <f>IF(OR(F722="SE",F722="SA"),VLOOKUP(I722,'Tabla de Peligros y Riesgo'!$C$2:$E$227,3,FALSE),VLOOKUP(I722,'LISTA DE ASPECTOS - IMPACTOS'!$D$3:$F$72,3,FALSE))</f>
        <v xml:space="preserve">Infección/Muerte </v>
      </c>
      <c r="L722" s="250" t="s">
        <v>90</v>
      </c>
      <c r="M722" s="248">
        <v>2</v>
      </c>
      <c r="N722" s="251">
        <f t="shared" si="75"/>
        <v>5</v>
      </c>
      <c r="O722" s="248"/>
      <c r="P722" s="252"/>
      <c r="Q722" s="248"/>
      <c r="R722" s="252"/>
      <c r="S722" s="248" t="s">
        <v>1190</v>
      </c>
      <c r="T722" s="248" t="s">
        <v>53</v>
      </c>
      <c r="U722" s="253" t="s">
        <v>1191</v>
      </c>
      <c r="V722" s="254">
        <v>0.35</v>
      </c>
      <c r="W722" s="253" t="s">
        <v>1192</v>
      </c>
      <c r="X722" s="255">
        <v>0.15</v>
      </c>
      <c r="Y722" s="251">
        <f t="shared" si="74"/>
        <v>5</v>
      </c>
      <c r="Z722" s="256"/>
      <c r="AA722" s="251">
        <f t="array" ref="AA722">_xlfn.IFS(AND(Y722=1,O722&lt;&gt;0),25,AND(Y722=1,Q722&lt;&gt;0),21,AND(Y722=1,T722="ALTO"),16,AND(Y722=1,T722="BAJO"),11,AND(Y722=1,U722&lt;&gt;0),2,AND(Y722=2,O722&lt;&gt;0),25,AND(Y722=2,Q722&lt;&gt;0),21,AND(Y722=2,T722="ALTO"),16,AND(Y722=2,T722="BAJO"),11,AND(Y722=2,U722&lt;&gt;0),4,AND(Y722=3,O722&lt;&gt;0),25,AND(Y722=3,Q722&lt;&gt;0),21,AND(Y722=3,T722="ALTO"),16,AND(Y722=3,T722="BAJO"),12,AND(Y722=3,U722&lt;&gt;0),5,AND(Y722=4,O722&lt;&gt;0),25,AND(Y722=4,Q722&lt;&gt;0),13,AND(Y722=4,T722="ALTO"),16,AND(Y722=4,T722="BAJO"),14,AND(Y722=4,U722&lt;&gt;0),7,AND(Y722=5,O722&lt;&gt;0),25,AND(Y722=5,Q722&lt;&gt;0),21,AND(Y722=5,T722="ALTO"),16,AND(Y722=5,T722="BAJO"),12,AND(Y722=5,U722&lt;&gt;0),8,AND(Y722=6,O722&lt;&gt;0),25,AND(Y722=6,Q722&lt;&gt;0),21,AND(Y722=6,T722="ALTO"),20,AND(Y722=6,T722="BAJO"),17,AND(Y722=6,U722&lt;&gt;0),6,AND(Y722=7,O722&lt;&gt;0),25,AND(Y722=7,Q722&lt;&gt;0),23,AND(Y722=7,T722="ALTO"),16,AND(Y722=7,T722="BAJO"),11,AND(Y722=7,U722&lt;&gt;0),7,AND(Y722=8,O722&lt;&gt;0),25,AND(Y722=8,Q722&lt;&gt;0),21,AND(Y722=8,T722="ALTO"),16,AND(Y722=8,T722="BAJO"),12,AND(Y722=8,U722&lt;&gt;0),8,AND(Y722=9,O722&lt;&gt;0),25,AND(Y722=9,Q722&lt;&gt;0),21,AND(Y722=9,T722="ALTO"),20,AND(Y722=9,T722="BAJO"),17,AND(Y722=9,U722&lt;&gt;0),13,AND(Y722=10,O722&lt;&gt;0),25,AND(Y722=10,Q722&lt;&gt;0),22,AND(Y722=10,T722="ALTO"),21,AND(Y722=10,T722="BAJO"),18,AND(Y722=10,U722&lt;&gt;0),18,AND(Y722=11,O722&lt;&gt;0),25,AND(Y722=11,Q722&lt;&gt;0),23,AND(Y722=11,T722="ALTO"),20,AND(Y722=11,T722="BAJO"),16,AND(Y722=11,U722&lt;&gt;0),11,AND(Y722=12,O722&lt;&gt;0),25,AND(Y722=12,Q722&lt;&gt;0),23,AND(Y722=12,T722="ALTO"),20,AND(Y722=12,T722="BAJO"),16,AND(Y722=12,U722&lt;&gt;0),12,AND(Y722=13,O722&lt;&gt;0),25,AND(Y722=13,Q722&lt;&gt;0),21,AND(Y722=13,T722="ALTO"),20,AND(Y722=13,T722="BAJO"),17,AND(Y722=13,U722&lt;&gt;0),17,AND(Y722=14,O722&lt;&gt;0),25,AND(Y722=14,Q722&lt;&gt;0),24,AND(Y722=14,T722="ALTO"),23,AND(Y722=14,T722="BAJO"),21,AND(Y722=14,U722&lt;&gt;0),18,AND(Y722=15,O722&lt;&gt;0),25,AND(Y722=15,Q722&lt;&gt;0),24,AND(Y722=15,T722="ALTO"),22,AND(Y722=15,T722="BAJO"),19,AND(Y722=15,U722&lt;&gt;0),19,AND(Y722=16,O722&lt;&gt;0),25,AND(Y722=16,Q722&lt;&gt;0),23,AND(Y722=16,T722="ALTO"),23,AND(Y722=16,T722="BAJO"),23,AND(Y722=16,U722&lt;&gt;0),20,AND(Y722=17,O722&lt;&gt;0),25,AND(Y722=17,Q722&lt;&gt;0),24,AND(Y722=17,T722="ALTO"),23,AND(Y722=17,T722="BAJO"),21,AND(Y722=17,U722&lt;&gt;0),20,AND(Y722=18,O722&lt;&gt;0),25,AND(Y722=18,Q722&lt;&gt;0),24,AND(Y722=18,T722="ALTO"),23,AND(Y722=18,T722="BAJO"),22,AND(Y722=18,U722&lt;&gt;0),21,AND(Y722=19,O722&lt;&gt;0),25,AND(Y722=19,Q722&lt;&gt;0),25,AND(Y722=19,T722="ALTO"),24,AND(Y722=19,T722="BAJO"),22,AND(Y722=19,U722&lt;&gt;0),22,AND(Y722&lt;&gt;0,W722&lt;&gt;0),Y722,TRUE,"FALSO")</f>
        <v>16</v>
      </c>
      <c r="AB722" s="248"/>
      <c r="AC722" s="248"/>
      <c r="AD722" s="257"/>
      <c r="AE722" s="258"/>
      <c r="AF722" s="258"/>
      <c r="AG722" s="223"/>
      <c r="AH722" s="223"/>
      <c r="AI722" s="223"/>
      <c r="AJ722" s="223"/>
      <c r="AK722" s="223"/>
      <c r="AL722" s="223"/>
      <c r="AM722" s="223"/>
      <c r="AN722" s="259"/>
      <c r="AO722" s="223"/>
      <c r="AP722" s="259"/>
      <c r="AR722" s="260"/>
      <c r="AT722" s="260"/>
      <c r="AV722" s="260"/>
    </row>
    <row r="723" spans="1:48" ht="57" customHeight="1">
      <c r="A723" s="656"/>
      <c r="B723" s="447"/>
      <c r="C723" s="622"/>
      <c r="D723" s="269" t="s">
        <v>814</v>
      </c>
      <c r="E723" s="252" t="s">
        <v>865</v>
      </c>
      <c r="F723" s="185" t="s">
        <v>2</v>
      </c>
      <c r="G723" s="246" t="s">
        <v>58</v>
      </c>
      <c r="H723" s="247" t="s">
        <v>531</v>
      </c>
      <c r="I723" s="248" t="s">
        <v>543</v>
      </c>
      <c r="J723" s="248" t="str">
        <f>IF(OR(F723="SE",F723="SA"),VLOOKUP(I723,'Tabla de Peligros y Riesgo'!$C$2:$E$227,2,FALSE),VLOOKUP(I723,'LISTA DE ASPECTOS - IMPACTOS'!$D$3:$F$72,2,FALSE))</f>
        <v>Alteración de la calidad de suelo/agua</v>
      </c>
      <c r="K723" s="249" t="str">
        <f>IF(OR(F723="SE",F723="SA"),VLOOKUP(I723,'Tabla de Peligros y Riesgo'!$C$2:$E$227,3,FALSE),VLOOKUP(I723,'LISTA DE ASPECTOS - IMPACTOS'!$D$3:$F$72,3,FALSE))</f>
        <v>Potencial afectación a la calidad ambiental del suelo, agua, aire, flora y fauna</v>
      </c>
      <c r="L723" s="250" t="s">
        <v>65</v>
      </c>
      <c r="M723" s="248">
        <v>2</v>
      </c>
      <c r="N723" s="251">
        <f t="shared" si="75"/>
        <v>12</v>
      </c>
      <c r="O723" s="248"/>
      <c r="P723" s="252"/>
      <c r="Q723" s="248"/>
      <c r="R723" s="252"/>
      <c r="S723" s="248" t="s">
        <v>1193</v>
      </c>
      <c r="T723" s="248" t="s">
        <v>59</v>
      </c>
      <c r="U723" s="262" t="s">
        <v>1194</v>
      </c>
      <c r="V723" s="252"/>
      <c r="W723" s="253"/>
      <c r="X723" s="255"/>
      <c r="Y723" s="251">
        <f t="shared" si="74"/>
        <v>12</v>
      </c>
      <c r="Z723" s="256">
        <f>IF(N723&gt;=16,MAX(O723:T723),IF(N723&lt;16,MAX(O723:X723)))</f>
        <v>0</v>
      </c>
      <c r="AA723" s="251">
        <f t="array" ref="AA723">_xlfn.IFS(AND(Y723=1,O723&lt;&gt;0),25,AND(Y723=1,Q723&lt;&gt;0),21,AND(Y723=1,T723="ALTO"),16,AND(Y723=1,T723="BAJO"),11,AND(Y723=1,U723&lt;&gt;0),2,AND(Y723=2,O723&lt;&gt;0),25,AND(Y723=2,Q723&lt;&gt;0),21,AND(Y723=2,T723="ALTO"),16,AND(Y723=2,T723="BAJO"),11,AND(Y723=2,U723&lt;&gt;0),4,AND(Y723=3,O723&lt;&gt;0),25,AND(Y723=3,Q723&lt;&gt;0),21,AND(Y723=3,T723="ALTO"),16,AND(Y723=3,T723="BAJO"),12,AND(Y723=3,U723&lt;&gt;0),5,AND(Y723=4,O723&lt;&gt;0),25,AND(Y723=4,Q723&lt;&gt;0),13,AND(Y723=4,T723="ALTO"),16,AND(Y723=4,T723="BAJO"),14,AND(Y723=4,U723&lt;&gt;0),7,AND(Y723=5,O723&lt;&gt;0),25,AND(Y723=5,Q723&lt;&gt;0),21,AND(Y723=5,T723="ALTO"),16,AND(Y723=5,T723="BAJO"),12,AND(Y723=5,U723&lt;&gt;0),8,AND(Y723=6,O723&lt;&gt;0),25,AND(Y723=6,Q723&lt;&gt;0),21,AND(Y723=6,T723="ALTO"),20,AND(Y723=6,T723="BAJO"),17,AND(Y723=6,U723&lt;&gt;0),6,AND(Y723=7,O723&lt;&gt;0),25,AND(Y723=7,Q723&lt;&gt;0),23,AND(Y723=7,T723="ALTO"),16,AND(Y723=7,T723="BAJO"),11,AND(Y723=7,U723&lt;&gt;0),7,AND(Y723=8,O723&lt;&gt;0),25,AND(Y723=8,Q723&lt;&gt;0),21,AND(Y723=8,T723="ALTO"),16,AND(Y723=8,T723="BAJO"),12,AND(Y723=8,U723&lt;&gt;0),8,AND(Y723=9,O723&lt;&gt;0),25,AND(Y723=9,Q723&lt;&gt;0),21,AND(Y723=9,T723="ALTO"),20,AND(Y723=9,T723="BAJO"),17,AND(Y723=9,U723&lt;&gt;0),13,AND(Y723=10,O723&lt;&gt;0),25,AND(Y723=10,Q723&lt;&gt;0),22,AND(Y723=10,T723="ALTO"),21,AND(Y723=10,T723="BAJO"),18,AND(Y723=10,U723&lt;&gt;0),18,AND(Y723=11,O723&lt;&gt;0),25,AND(Y723=11,Q723&lt;&gt;0),23,AND(Y723=11,T723="ALTO"),20,AND(Y723=11,T723="BAJO"),16,AND(Y723=11,U723&lt;&gt;0),11,AND(Y723=12,O723&lt;&gt;0),25,AND(Y723=12,Q723&lt;&gt;0),23,AND(Y723=12,T723="ALTO"),20,AND(Y723=12,T723="BAJO"),16,AND(Y723=12,U723&lt;&gt;0),12,AND(Y723=13,O723&lt;&gt;0),25,AND(Y723=13,Q723&lt;&gt;0),21,AND(Y723=13,T723="ALTO"),20,AND(Y723=13,T723="BAJO"),17,AND(Y723=13,U723&lt;&gt;0),17,AND(Y723=14,O723&lt;&gt;0),25,AND(Y723=14,Q723&lt;&gt;0),24,AND(Y723=14,T723="ALTO"),23,AND(Y723=14,T723="BAJO"),21,AND(Y723=14,U723&lt;&gt;0),18,AND(Y723=15,O723&lt;&gt;0),25,AND(Y723=15,Q723&lt;&gt;0),24,AND(Y723=15,T723="ALTO"),22,AND(Y723=15,T723="BAJO"),19,AND(Y723=15,U723&lt;&gt;0),19,AND(Y723=16,O723&lt;&gt;0),25,AND(Y723=16,Q723&lt;&gt;0),23,AND(Y723=16,T723="ALTO"),23,AND(Y723=16,T723="BAJO"),23,AND(Y723=16,U723&lt;&gt;0),20,AND(Y723=17,O723&lt;&gt;0),25,AND(Y723=17,Q723&lt;&gt;0),24,AND(Y723=17,T723="ALTO"),23,AND(Y723=17,T723="BAJO"),21,AND(Y723=17,U723&lt;&gt;0),20,AND(Y723=18,O723&lt;&gt;0),25,AND(Y723=18,Q723&lt;&gt;0),24,AND(Y723=18,T723="ALTO"),23,AND(Y723=18,T723="BAJO"),22,AND(Y723=18,U723&lt;&gt;0),21,AND(Y723=19,O723&lt;&gt;0),25,AND(Y723=19,Q723&lt;&gt;0),25,AND(Y723=19,T723="ALTO"),24,AND(Y723=19,T723="BAJO"),22,AND(Y723=19,U723&lt;&gt;0),22,AND(Y723&lt;&gt;0,W723&lt;&gt;0),Y723,TRUE,"FALSO")</f>
        <v>16</v>
      </c>
      <c r="AB723" s="50"/>
      <c r="AC723" s="50"/>
      <c r="AD723" s="432"/>
      <c r="AE723" s="433"/>
      <c r="AF723" s="433"/>
      <c r="AN723" s="265"/>
      <c r="AP723" s="265"/>
      <c r="AR723" s="266"/>
      <c r="AT723" s="266"/>
      <c r="AV723" s="266"/>
    </row>
    <row r="724" spans="1:48" ht="71.25" customHeight="1">
      <c r="A724" s="656"/>
      <c r="B724" s="447"/>
      <c r="C724" s="622"/>
      <c r="D724" s="270" t="s">
        <v>814</v>
      </c>
      <c r="E724" s="252" t="s">
        <v>865</v>
      </c>
      <c r="F724" s="185" t="s">
        <v>2</v>
      </c>
      <c r="G724" s="246" t="s">
        <v>52</v>
      </c>
      <c r="H724" s="247" t="s">
        <v>74</v>
      </c>
      <c r="I724" s="248" t="s">
        <v>75</v>
      </c>
      <c r="J724" s="248" t="str">
        <f>IF(OR(F724="SE",F724="SA"),VLOOKUP(I724,'Tabla de Peligros y Riesgo'!$C$2:$E$227,2,FALSE),VLOOKUP(I724,'LISTA DE ASPECTOS - IMPACTOS'!$D$3:$F$72,2,FALSE))</f>
        <v>Alteración de la calidad de suelo/agua</v>
      </c>
      <c r="K724" s="249" t="str">
        <f>IF(OR(F724="SE",F724="SA"),VLOOKUP(I724,'Tabla de Peligros y Riesgo'!$C$2:$E$227,3,FALSE),VLOOKUP(I724,'LISTA DE ASPECTOS - IMPACTOS'!$D$3:$F$72,3,FALSE))</f>
        <v>Potencial afectación a la calidad ambiental del suelo, agua, aire, flora y fauna</v>
      </c>
      <c r="L724" s="250" t="s">
        <v>65</v>
      </c>
      <c r="M724" s="248">
        <v>2</v>
      </c>
      <c r="N724" s="251">
        <f t="shared" si="75"/>
        <v>12</v>
      </c>
      <c r="O724" s="248"/>
      <c r="P724" s="252"/>
      <c r="Q724" s="248"/>
      <c r="R724" s="252"/>
      <c r="S724" s="248" t="s">
        <v>1249</v>
      </c>
      <c r="T724" s="248" t="s">
        <v>53</v>
      </c>
      <c r="U724" s="262" t="s">
        <v>1250</v>
      </c>
      <c r="V724" s="252"/>
      <c r="W724" s="253"/>
      <c r="X724" s="255"/>
      <c r="Y724" s="251">
        <f t="shared" si="74"/>
        <v>12</v>
      </c>
      <c r="Z724" s="256">
        <f>IF(N724&gt;=16,MAX(O724:T724),IF(N724&lt;16,MAX(O724:X724)))</f>
        <v>0</v>
      </c>
      <c r="AA724" s="251">
        <f t="array" ref="AA724">_xlfn.IFS(AND(Y724=1,O724&lt;&gt;0),25,AND(Y724=1,Q724&lt;&gt;0),21,AND(Y724=1,T724="ALTO"),16,AND(Y724=1,T724="BAJO"),11,AND(Y724=1,U724&lt;&gt;0),2,AND(Y724=2,O724&lt;&gt;0),25,AND(Y724=2,Q724&lt;&gt;0),21,AND(Y724=2,T724="ALTO"),16,AND(Y724=2,T724="BAJO"),11,AND(Y724=2,U724&lt;&gt;0),4,AND(Y724=3,O724&lt;&gt;0),25,AND(Y724=3,Q724&lt;&gt;0),21,AND(Y724=3,T724="ALTO"),16,AND(Y724=3,T724="BAJO"),12,AND(Y724=3,U724&lt;&gt;0),5,AND(Y724=4,O724&lt;&gt;0),25,AND(Y724=4,Q724&lt;&gt;0),13,AND(Y724=4,T724="ALTO"),16,AND(Y724=4,T724="BAJO"),14,AND(Y724=4,U724&lt;&gt;0),7,AND(Y724=5,O724&lt;&gt;0),25,AND(Y724=5,Q724&lt;&gt;0),21,AND(Y724=5,T724="ALTO"),16,AND(Y724=5,T724="BAJO"),12,AND(Y724=5,U724&lt;&gt;0),8,AND(Y724=6,O724&lt;&gt;0),25,AND(Y724=6,Q724&lt;&gt;0),21,AND(Y724=6,T724="ALTO"),20,AND(Y724=6,T724="BAJO"),17,AND(Y724=6,U724&lt;&gt;0),6,AND(Y724=7,O724&lt;&gt;0),25,AND(Y724=7,Q724&lt;&gt;0),23,AND(Y724=7,T724="ALTO"),16,AND(Y724=7,T724="BAJO"),11,AND(Y724=7,U724&lt;&gt;0),7,AND(Y724=8,O724&lt;&gt;0),25,AND(Y724=8,Q724&lt;&gt;0),21,AND(Y724=8,T724="ALTO"),16,AND(Y724=8,T724="BAJO"),12,AND(Y724=8,U724&lt;&gt;0),8,AND(Y724=9,O724&lt;&gt;0),25,AND(Y724=9,Q724&lt;&gt;0),21,AND(Y724=9,T724="ALTO"),20,AND(Y724=9,T724="BAJO"),17,AND(Y724=9,U724&lt;&gt;0),13,AND(Y724=10,O724&lt;&gt;0),25,AND(Y724=10,Q724&lt;&gt;0),22,AND(Y724=10,T724="ALTO"),21,AND(Y724=10,T724="BAJO"),18,AND(Y724=10,U724&lt;&gt;0),18,AND(Y724=11,O724&lt;&gt;0),25,AND(Y724=11,Q724&lt;&gt;0),23,AND(Y724=11,T724="ALTO"),20,AND(Y724=11,T724="BAJO"),16,AND(Y724=11,U724&lt;&gt;0),11,AND(Y724=12,O724&lt;&gt;0),25,AND(Y724=12,Q724&lt;&gt;0),23,AND(Y724=12,T724="ALTO"),20,AND(Y724=12,T724="BAJO"),16,AND(Y724=12,U724&lt;&gt;0),12,AND(Y724=13,O724&lt;&gt;0),25,AND(Y724=13,Q724&lt;&gt;0),21,AND(Y724=13,T724="ALTO"),20,AND(Y724=13,T724="BAJO"),17,AND(Y724=13,U724&lt;&gt;0),17,AND(Y724=14,O724&lt;&gt;0),25,AND(Y724=14,Q724&lt;&gt;0),24,AND(Y724=14,T724="ALTO"),23,AND(Y724=14,T724="BAJO"),21,AND(Y724=14,U724&lt;&gt;0),18,AND(Y724=15,O724&lt;&gt;0),25,AND(Y724=15,Q724&lt;&gt;0),24,AND(Y724=15,T724="ALTO"),22,AND(Y724=15,T724="BAJO"),19,AND(Y724=15,U724&lt;&gt;0),19,AND(Y724=16,O724&lt;&gt;0),25,AND(Y724=16,Q724&lt;&gt;0),23,AND(Y724=16,T724="ALTO"),23,AND(Y724=16,T724="BAJO"),23,AND(Y724=16,U724&lt;&gt;0),20,AND(Y724=17,O724&lt;&gt;0),25,AND(Y724=17,Q724&lt;&gt;0),24,AND(Y724=17,T724="ALTO"),23,AND(Y724=17,T724="BAJO"),21,AND(Y724=17,U724&lt;&gt;0),20,AND(Y724=18,O724&lt;&gt;0),25,AND(Y724=18,Q724&lt;&gt;0),24,AND(Y724=18,T724="ALTO"),23,AND(Y724=18,T724="BAJO"),22,AND(Y724=18,U724&lt;&gt;0),21,AND(Y724=19,O724&lt;&gt;0),25,AND(Y724=19,Q724&lt;&gt;0),25,AND(Y724=19,T724="ALTO"),24,AND(Y724=19,T724="BAJO"),22,AND(Y724=19,U724&lt;&gt;0),22,AND(Y724&lt;&gt;0,W724&lt;&gt;0),Y724,TRUE,"FALSO")</f>
        <v>20</v>
      </c>
      <c r="AB724" s="50"/>
      <c r="AC724" s="50"/>
      <c r="AD724" s="432"/>
      <c r="AE724" s="433"/>
      <c r="AF724" s="433"/>
      <c r="AN724" s="265"/>
      <c r="AP724" s="265"/>
      <c r="AR724" s="266"/>
      <c r="AT724" s="266"/>
      <c r="AV724" s="266"/>
    </row>
    <row r="725" spans="1:48" s="225" customFormat="1" ht="57" customHeight="1">
      <c r="A725" s="656"/>
      <c r="B725" s="447"/>
      <c r="C725" s="622"/>
      <c r="D725" s="252" t="s">
        <v>866</v>
      </c>
      <c r="E725" s="252" t="s">
        <v>865</v>
      </c>
      <c r="F725" s="185" t="s">
        <v>1</v>
      </c>
      <c r="G725" s="246" t="s">
        <v>57</v>
      </c>
      <c r="H725" s="247" t="s">
        <v>66</v>
      </c>
      <c r="I725" s="248" t="s">
        <v>82</v>
      </c>
      <c r="J725" s="248" t="str">
        <f>IF(OR(F725="SE",F725="SA"),VLOOKUP(I725,'Tabla de Peligros y Riesgo'!$C$2:$E$227,2,FALSE),VLOOKUP(I725,'LISTA DE ASPECTOS - IMPACTOS'!$D$3:$F$72,2,FALSE))</f>
        <v>Caída al mismo nivel</v>
      </c>
      <c r="K725" s="249" t="str">
        <f>IF(OR(F725="SE",F725="SA"),VLOOKUP(I725,'Tabla de Peligros y Riesgo'!$C$2:$E$227,3,FALSE),VLOOKUP(I725,'LISTA DE ASPECTOS - IMPACTOS'!$D$3:$F$72,3,FALSE))</f>
        <v>Contusión/Fractura/Muerte</v>
      </c>
      <c r="L725" s="250" t="s">
        <v>56</v>
      </c>
      <c r="M725" s="248">
        <v>3</v>
      </c>
      <c r="N725" s="251">
        <f t="shared" si="75"/>
        <v>13</v>
      </c>
      <c r="O725" s="248"/>
      <c r="P725" s="252"/>
      <c r="Q725" s="248"/>
      <c r="R725" s="252"/>
      <c r="S725" s="248" t="s">
        <v>1375</v>
      </c>
      <c r="T725" s="248" t="s">
        <v>53</v>
      </c>
      <c r="U725" s="253" t="s">
        <v>1376</v>
      </c>
      <c r="V725" s="254">
        <v>0.35</v>
      </c>
      <c r="W725" s="253" t="s">
        <v>1196</v>
      </c>
      <c r="X725" s="255"/>
      <c r="Y725" s="251">
        <f t="shared" si="74"/>
        <v>13</v>
      </c>
      <c r="Z725" s="256"/>
      <c r="AA725" s="251">
        <f t="array" ref="AA725">_xlfn.IFS(AND(Y725=1,O725&lt;&gt;0),25,AND(Y725=1,Q725&lt;&gt;0),21,AND(Y725=1,T725="ALTO"),16,AND(Y725=1,T725="BAJO"),11,AND(Y725=1,U725&lt;&gt;0),2,AND(Y725=2,O725&lt;&gt;0),25,AND(Y725=2,Q725&lt;&gt;0),21,AND(Y725=2,T725="ALTO"),16,AND(Y725=2,T725="BAJO"),11,AND(Y725=2,U725&lt;&gt;0),4,AND(Y725=3,O725&lt;&gt;0),25,AND(Y725=3,Q725&lt;&gt;0),21,AND(Y725=3,T725="ALTO"),16,AND(Y725=3,T725="BAJO"),12,AND(Y725=3,U725&lt;&gt;0),5,AND(Y725=4,O725&lt;&gt;0),25,AND(Y725=4,Q725&lt;&gt;0),13,AND(Y725=4,T725="ALTO"),16,AND(Y725=4,T725="BAJO"),14,AND(Y725=4,U725&lt;&gt;0),7,AND(Y725=5,O725&lt;&gt;0),25,AND(Y725=5,Q725&lt;&gt;0),21,AND(Y725=5,T725="ALTO"),16,AND(Y725=5,T725="BAJO"),12,AND(Y725=5,U725&lt;&gt;0),8,AND(Y725=6,O725&lt;&gt;0),25,AND(Y725=6,Q725&lt;&gt;0),21,AND(Y725=6,T725="ALTO"),20,AND(Y725=6,T725="BAJO"),17,AND(Y725=6,U725&lt;&gt;0),6,AND(Y725=7,O725&lt;&gt;0),25,AND(Y725=7,Q725&lt;&gt;0),23,AND(Y725=7,T725="ALTO"),16,AND(Y725=7,T725="BAJO"),11,AND(Y725=7,U725&lt;&gt;0),7,AND(Y725=8,O725&lt;&gt;0),25,AND(Y725=8,Q725&lt;&gt;0),21,AND(Y725=8,T725="ALTO"),16,AND(Y725=8,T725="BAJO"),12,AND(Y725=8,U725&lt;&gt;0),8,AND(Y725=9,O725&lt;&gt;0),25,AND(Y725=9,Q725&lt;&gt;0),21,AND(Y725=9,T725="ALTO"),20,AND(Y725=9,T725="BAJO"),17,AND(Y725=9,U725&lt;&gt;0),13,AND(Y725=10,O725&lt;&gt;0),25,AND(Y725=10,Q725&lt;&gt;0),22,AND(Y725=10,T725="ALTO"),21,AND(Y725=10,T725="BAJO"),18,AND(Y725=10,U725&lt;&gt;0),18,AND(Y725=11,O725&lt;&gt;0),25,AND(Y725=11,Q725&lt;&gt;0),23,AND(Y725=11,T725="ALTO"),20,AND(Y725=11,T725="BAJO"),16,AND(Y725=11,U725&lt;&gt;0),11,AND(Y725=12,O725&lt;&gt;0),25,AND(Y725=12,Q725&lt;&gt;0),23,AND(Y725=12,T725="ALTO"),20,AND(Y725=12,T725="BAJO"),16,AND(Y725=12,U725&lt;&gt;0),12,AND(Y725=13,O725&lt;&gt;0),25,AND(Y725=13,Q725&lt;&gt;0),21,AND(Y725=13,T725="ALTO"),20,AND(Y725=13,T725="BAJO"),17,AND(Y725=13,U725&lt;&gt;0),17,AND(Y725=14,O725&lt;&gt;0),25,AND(Y725=14,Q725&lt;&gt;0),24,AND(Y725=14,T725="ALTO"),23,AND(Y725=14,T725="BAJO"),21,AND(Y725=14,U725&lt;&gt;0),18,AND(Y725=15,O725&lt;&gt;0),25,AND(Y725=15,Q725&lt;&gt;0),24,AND(Y725=15,T725="ALTO"),22,AND(Y725=15,T725="BAJO"),19,AND(Y725=15,U725&lt;&gt;0),19,AND(Y725=16,O725&lt;&gt;0),25,AND(Y725=16,Q725&lt;&gt;0),23,AND(Y725=16,T725="ALTO"),23,AND(Y725=16,T725="BAJO"),23,AND(Y725=16,U725&lt;&gt;0),20,AND(Y725=17,O725&lt;&gt;0),25,AND(Y725=17,Q725&lt;&gt;0),24,AND(Y725=17,T725="ALTO"),23,AND(Y725=17,T725="BAJO"),21,AND(Y725=17,U725&lt;&gt;0),20,AND(Y725=18,O725&lt;&gt;0),25,AND(Y725=18,Q725&lt;&gt;0),24,AND(Y725=18,T725="ALTO"),23,AND(Y725=18,T725="BAJO"),22,AND(Y725=18,U725&lt;&gt;0),21,AND(Y725=19,O725&lt;&gt;0),25,AND(Y725=19,Q725&lt;&gt;0),25,AND(Y725=19,T725="ALTO"),24,AND(Y725=19,T725="BAJO"),22,AND(Y725=19,U725&lt;&gt;0),22,AND(Y725&lt;&gt;0,W725&lt;&gt;0),Y725,TRUE,"FALSO")</f>
        <v>20</v>
      </c>
      <c r="AB725" s="248"/>
      <c r="AC725" s="248"/>
      <c r="AD725" s="430"/>
      <c r="AE725" s="431"/>
      <c r="AF725" s="431"/>
      <c r="AG725" s="223"/>
      <c r="AH725" s="223"/>
      <c r="AI725" s="223"/>
      <c r="AJ725" s="223"/>
      <c r="AK725" s="223"/>
      <c r="AL725" s="223"/>
      <c r="AM725" s="223"/>
      <c r="AN725" s="259"/>
      <c r="AO725" s="223"/>
      <c r="AP725" s="259"/>
      <c r="AR725" s="260"/>
      <c r="AT725" s="260"/>
      <c r="AV725" s="260"/>
    </row>
    <row r="726" spans="1:48" s="225" customFormat="1" ht="57" customHeight="1">
      <c r="A726" s="656"/>
      <c r="B726" s="447"/>
      <c r="C726" s="622"/>
      <c r="D726" s="252" t="s">
        <v>866</v>
      </c>
      <c r="E726" s="252" t="s">
        <v>865</v>
      </c>
      <c r="F726" s="185" t="s">
        <v>1</v>
      </c>
      <c r="G726" s="246" t="s">
        <v>57</v>
      </c>
      <c r="H726" s="247" t="s">
        <v>111</v>
      </c>
      <c r="I726" s="248" t="s">
        <v>112</v>
      </c>
      <c r="J726" s="248" t="str">
        <f>IF(OR(F726="SE",F726="SA"),VLOOKUP(I726,'Tabla de Peligros y Riesgo'!$C$2:$E$227,2,FALSE),VLOOKUP(I726,'LISTA DE ASPECTOS - IMPACTOS'!$D$3:$F$72,2,FALSE))</f>
        <v xml:space="preserve">Electrocución </v>
      </c>
      <c r="K726" s="249" t="str">
        <f>IF(OR(F726="SE",F726="SA"),VLOOKUP(I726,'Tabla de Peligros y Riesgo'!$C$2:$E$227,3,FALSE),VLOOKUP(I726,'LISTA DE ASPECTOS - IMPACTOS'!$D$3:$F$72,3,FALSE))</f>
        <v xml:space="preserve">Muerte </v>
      </c>
      <c r="L726" s="250" t="s">
        <v>56</v>
      </c>
      <c r="M726" s="248">
        <v>3</v>
      </c>
      <c r="N726" s="251">
        <f t="shared" si="75"/>
        <v>13</v>
      </c>
      <c r="O726" s="248"/>
      <c r="P726" s="252"/>
      <c r="Q726" s="248"/>
      <c r="R726" s="252"/>
      <c r="S726" s="248" t="s">
        <v>1198</v>
      </c>
      <c r="T726" s="248" t="s">
        <v>53</v>
      </c>
      <c r="U726" s="253" t="s">
        <v>1225</v>
      </c>
      <c r="V726" s="254"/>
      <c r="W726" s="253" t="s">
        <v>1196</v>
      </c>
      <c r="X726" s="255">
        <v>0.2</v>
      </c>
      <c r="Y726" s="251">
        <f t="shared" si="74"/>
        <v>13</v>
      </c>
      <c r="Z726" s="256">
        <f>IF(N726&gt;=16,MAX(O726:T726),IF(N726&lt;16,MAX(O726:X726)))</f>
        <v>0.2</v>
      </c>
      <c r="AA726" s="251">
        <f t="array" ref="AA726">_xlfn.IFS(AND(Y726=1,O726&lt;&gt;0),25,AND(Y726=1,Q726&lt;&gt;0),21,AND(Y726=1,T726="ALTO"),16,AND(Y726=1,T726="BAJO"),11,AND(Y726=1,U726&lt;&gt;0),2,AND(Y726=2,O726&lt;&gt;0),25,AND(Y726=2,Q726&lt;&gt;0),21,AND(Y726=2,T726="ALTO"),16,AND(Y726=2,T726="BAJO"),11,AND(Y726=2,U726&lt;&gt;0),4,AND(Y726=3,O726&lt;&gt;0),25,AND(Y726=3,Q726&lt;&gt;0),21,AND(Y726=3,T726="ALTO"),16,AND(Y726=3,T726="BAJO"),12,AND(Y726=3,U726&lt;&gt;0),5,AND(Y726=4,O726&lt;&gt;0),25,AND(Y726=4,Q726&lt;&gt;0),13,AND(Y726=4,T726="ALTO"),16,AND(Y726=4,T726="BAJO"),14,AND(Y726=4,U726&lt;&gt;0),7,AND(Y726=5,O726&lt;&gt;0),25,AND(Y726=5,Q726&lt;&gt;0),21,AND(Y726=5,T726="ALTO"),16,AND(Y726=5,T726="BAJO"),12,AND(Y726=5,U726&lt;&gt;0),8,AND(Y726=6,O726&lt;&gt;0),25,AND(Y726=6,Q726&lt;&gt;0),21,AND(Y726=6,T726="ALTO"),20,AND(Y726=6,T726="BAJO"),17,AND(Y726=6,U726&lt;&gt;0),6,AND(Y726=7,O726&lt;&gt;0),25,AND(Y726=7,Q726&lt;&gt;0),23,AND(Y726=7,T726="ALTO"),16,AND(Y726=7,T726="BAJO"),11,AND(Y726=7,U726&lt;&gt;0),7,AND(Y726=8,O726&lt;&gt;0),25,AND(Y726=8,Q726&lt;&gt;0),21,AND(Y726=8,T726="ALTO"),16,AND(Y726=8,T726="BAJO"),12,AND(Y726=8,U726&lt;&gt;0),8,AND(Y726=9,O726&lt;&gt;0),25,AND(Y726=9,Q726&lt;&gt;0),21,AND(Y726=9,T726="ALTO"),20,AND(Y726=9,T726="BAJO"),17,AND(Y726=9,U726&lt;&gt;0),13,AND(Y726=10,O726&lt;&gt;0),25,AND(Y726=10,Q726&lt;&gt;0),22,AND(Y726=10,T726="ALTO"),21,AND(Y726=10,T726="BAJO"),18,AND(Y726=10,U726&lt;&gt;0),18,AND(Y726=11,O726&lt;&gt;0),25,AND(Y726=11,Q726&lt;&gt;0),23,AND(Y726=11,T726="ALTO"),20,AND(Y726=11,T726="BAJO"),16,AND(Y726=11,U726&lt;&gt;0),11,AND(Y726=12,O726&lt;&gt;0),25,AND(Y726=12,Q726&lt;&gt;0),23,AND(Y726=12,T726="ALTO"),20,AND(Y726=12,T726="BAJO"),16,AND(Y726=12,U726&lt;&gt;0),12,AND(Y726=13,O726&lt;&gt;0),25,AND(Y726=13,Q726&lt;&gt;0),21,AND(Y726=13,T726="ALTO"),20,AND(Y726=13,T726="BAJO"),17,AND(Y726=13,U726&lt;&gt;0),17,AND(Y726=14,O726&lt;&gt;0),25,AND(Y726=14,Q726&lt;&gt;0),24,AND(Y726=14,T726="ALTO"),23,AND(Y726=14,T726="BAJO"),21,AND(Y726=14,U726&lt;&gt;0),18,AND(Y726=15,O726&lt;&gt;0),25,AND(Y726=15,Q726&lt;&gt;0),24,AND(Y726=15,T726="ALTO"),22,AND(Y726=15,T726="BAJO"),19,AND(Y726=15,U726&lt;&gt;0),19,AND(Y726=16,O726&lt;&gt;0),25,AND(Y726=16,Q726&lt;&gt;0),23,AND(Y726=16,T726="ALTO"),23,AND(Y726=16,T726="BAJO"),23,AND(Y726=16,U726&lt;&gt;0),20,AND(Y726=17,O726&lt;&gt;0),25,AND(Y726=17,Q726&lt;&gt;0),24,AND(Y726=17,T726="ALTO"),23,AND(Y726=17,T726="BAJO"),21,AND(Y726=17,U726&lt;&gt;0),20,AND(Y726=18,O726&lt;&gt;0),25,AND(Y726=18,Q726&lt;&gt;0),24,AND(Y726=18,T726="ALTO"),23,AND(Y726=18,T726="BAJO"),22,AND(Y726=18,U726&lt;&gt;0),21,AND(Y726=19,O726&lt;&gt;0),25,AND(Y726=19,Q726&lt;&gt;0),25,AND(Y726=19,T726="ALTO"),24,AND(Y726=19,T726="BAJO"),22,AND(Y726=19,U726&lt;&gt;0),22,AND(Y726&lt;&gt;0,W726&lt;&gt;0),Y726,TRUE,"FALSO")</f>
        <v>20</v>
      </c>
      <c r="AB726" s="248" t="s">
        <v>1200</v>
      </c>
      <c r="AC726" s="248" t="s">
        <v>1201</v>
      </c>
      <c r="AD726" s="257"/>
      <c r="AE726" s="258"/>
      <c r="AF726" s="258"/>
      <c r="AG726" s="223"/>
      <c r="AH726" s="223"/>
      <c r="AI726" s="223"/>
      <c r="AJ726" s="223"/>
      <c r="AK726" s="223"/>
      <c r="AL726" s="223"/>
      <c r="AM726" s="223"/>
      <c r="AN726" s="259"/>
      <c r="AO726" s="223"/>
      <c r="AP726" s="259"/>
      <c r="AR726" s="260"/>
      <c r="AT726" s="260"/>
      <c r="AV726" s="260"/>
    </row>
    <row r="727" spans="1:48" s="225" customFormat="1" ht="57" customHeight="1">
      <c r="A727" s="656"/>
      <c r="B727" s="447"/>
      <c r="C727" s="622"/>
      <c r="D727" s="268" t="s">
        <v>814</v>
      </c>
      <c r="E727" s="252" t="s">
        <v>865</v>
      </c>
      <c r="F727" s="185" t="s">
        <v>0</v>
      </c>
      <c r="G727" s="246" t="s">
        <v>57</v>
      </c>
      <c r="H727" s="247" t="s">
        <v>63</v>
      </c>
      <c r="I727" s="248" t="s">
        <v>64</v>
      </c>
      <c r="J727" s="248" t="str">
        <f>IF(OR(F727="SE",F727="SA"),VLOOKUP(I727,'Tabla de Peligros y Riesgo'!$C$2:$E$227,2,FALSE),VLOOKUP(I727,'LISTA DE ASPECTOS - IMPACTOS'!$D$3:$F$72,2,FALSE))</f>
        <v>Riesgo Psicosocial</v>
      </c>
      <c r="K727" s="249" t="str">
        <f>IF(OR(F727="SE",F727="SA"),VLOOKUP(I727,'Tabla de Peligros y Riesgo'!$C$2:$E$227,3,FALSE),VLOOKUP(I727,'LISTA DE ASPECTOS - IMPACTOS'!$D$3:$F$72,3,FALSE))</f>
        <v>Estrés / Depresión</v>
      </c>
      <c r="L727" s="250" t="s">
        <v>56</v>
      </c>
      <c r="M727" s="248">
        <v>3</v>
      </c>
      <c r="N727" s="251">
        <f t="shared" si="75"/>
        <v>13</v>
      </c>
      <c r="O727" s="248"/>
      <c r="P727" s="252"/>
      <c r="Q727" s="248"/>
      <c r="R727" s="252"/>
      <c r="S727" s="248"/>
      <c r="T727" s="248"/>
      <c r="U727" s="253" t="s">
        <v>1195</v>
      </c>
      <c r="V727" s="254"/>
      <c r="W727" s="253" t="s">
        <v>1196</v>
      </c>
      <c r="X727" s="255"/>
      <c r="Y727" s="251">
        <f t="shared" si="74"/>
        <v>13</v>
      </c>
      <c r="Z727" s="256">
        <f>IF(N727&gt;=16,MAX(O727:T727),IF(N727&lt;16,MAX(O727:X727)))</f>
        <v>0</v>
      </c>
      <c r="AA727" s="251">
        <f t="array" ref="AA727">_xlfn.IFS(AND(Y727=1,O727&lt;&gt;0),25,AND(Y727=1,Q727&lt;&gt;0),21,AND(Y727=1,T727="ALTO"),16,AND(Y727=1,T727="BAJO"),11,AND(Y727=1,U727&lt;&gt;0),2,AND(Y727=2,O727&lt;&gt;0),25,AND(Y727=2,Q727&lt;&gt;0),21,AND(Y727=2,T727="ALTO"),16,AND(Y727=2,T727="BAJO"),11,AND(Y727=2,U727&lt;&gt;0),4,AND(Y727=3,O727&lt;&gt;0),25,AND(Y727=3,Q727&lt;&gt;0),21,AND(Y727=3,T727="ALTO"),16,AND(Y727=3,T727="BAJO"),12,AND(Y727=3,U727&lt;&gt;0),5,AND(Y727=4,O727&lt;&gt;0),25,AND(Y727=4,Q727&lt;&gt;0),13,AND(Y727=4,T727="ALTO"),16,AND(Y727=4,T727="BAJO"),14,AND(Y727=4,U727&lt;&gt;0),7,AND(Y727=5,O727&lt;&gt;0),25,AND(Y727=5,Q727&lt;&gt;0),21,AND(Y727=5,T727="ALTO"),16,AND(Y727=5,T727="BAJO"),12,AND(Y727=5,U727&lt;&gt;0),8,AND(Y727=6,O727&lt;&gt;0),25,AND(Y727=6,Q727&lt;&gt;0),21,AND(Y727=6,T727="ALTO"),20,AND(Y727=6,T727="BAJO"),17,AND(Y727=6,U727&lt;&gt;0),6,AND(Y727=7,O727&lt;&gt;0),25,AND(Y727=7,Q727&lt;&gt;0),23,AND(Y727=7,T727="ALTO"),16,AND(Y727=7,T727="BAJO"),11,AND(Y727=7,U727&lt;&gt;0),7,AND(Y727=8,O727&lt;&gt;0),25,AND(Y727=8,Q727&lt;&gt;0),21,AND(Y727=8,T727="ALTO"),16,AND(Y727=8,T727="BAJO"),12,AND(Y727=8,U727&lt;&gt;0),8,AND(Y727=9,O727&lt;&gt;0),25,AND(Y727=9,Q727&lt;&gt;0),21,AND(Y727=9,T727="ALTO"),20,AND(Y727=9,T727="BAJO"),17,AND(Y727=9,U727&lt;&gt;0),13,AND(Y727=10,O727&lt;&gt;0),25,AND(Y727=10,Q727&lt;&gt;0),22,AND(Y727=10,T727="ALTO"),21,AND(Y727=10,T727="BAJO"),18,AND(Y727=10,U727&lt;&gt;0),18,AND(Y727=11,O727&lt;&gt;0),25,AND(Y727=11,Q727&lt;&gt;0),23,AND(Y727=11,T727="ALTO"),20,AND(Y727=11,T727="BAJO"),16,AND(Y727=11,U727&lt;&gt;0),11,AND(Y727=12,O727&lt;&gt;0),25,AND(Y727=12,Q727&lt;&gt;0),23,AND(Y727=12,T727="ALTO"),20,AND(Y727=12,T727="BAJO"),16,AND(Y727=12,U727&lt;&gt;0),12,AND(Y727=13,O727&lt;&gt;0),25,AND(Y727=13,Q727&lt;&gt;0),21,AND(Y727=13,T727="ALTO"),20,AND(Y727=13,T727="BAJO"),17,AND(Y727=13,U727&lt;&gt;0),17,AND(Y727=14,O727&lt;&gt;0),25,AND(Y727=14,Q727&lt;&gt;0),24,AND(Y727=14,T727="ALTO"),23,AND(Y727=14,T727="BAJO"),21,AND(Y727=14,U727&lt;&gt;0),18,AND(Y727=15,O727&lt;&gt;0),25,AND(Y727=15,Q727&lt;&gt;0),24,AND(Y727=15,T727="ALTO"),22,AND(Y727=15,T727="BAJO"),19,AND(Y727=15,U727&lt;&gt;0),19,AND(Y727=16,O727&lt;&gt;0),25,AND(Y727=16,Q727&lt;&gt;0),23,AND(Y727=16,T727="ALTO"),23,AND(Y727=16,T727="BAJO"),23,AND(Y727=16,U727&lt;&gt;0),20,AND(Y727=17,O727&lt;&gt;0),25,AND(Y727=17,Q727&lt;&gt;0),24,AND(Y727=17,T727="ALTO"),23,AND(Y727=17,T727="BAJO"),21,AND(Y727=17,U727&lt;&gt;0),20,AND(Y727=18,O727&lt;&gt;0),25,AND(Y727=18,Q727&lt;&gt;0),24,AND(Y727=18,T727="ALTO"),23,AND(Y727=18,T727="BAJO"),22,AND(Y727=18,U727&lt;&gt;0),21,AND(Y727=19,O727&lt;&gt;0),25,AND(Y727=19,Q727&lt;&gt;0),25,AND(Y727=19,T727="ALTO"),24,AND(Y727=19,T727="BAJO"),22,AND(Y727=19,U727&lt;&gt;0),22,AND(Y727&lt;&gt;0,W727&lt;&gt;0),Y727,TRUE,"FALSO")</f>
        <v>17</v>
      </c>
      <c r="AB727" s="248"/>
      <c r="AC727" s="248"/>
      <c r="AD727" s="257"/>
      <c r="AE727" s="258"/>
      <c r="AF727" s="258"/>
      <c r="AG727" s="223"/>
      <c r="AH727" s="223"/>
      <c r="AI727" s="223"/>
      <c r="AJ727" s="223"/>
      <c r="AK727" s="223"/>
      <c r="AL727" s="223"/>
      <c r="AM727" s="223"/>
      <c r="AN727" s="259"/>
      <c r="AO727" s="223"/>
      <c r="AP727" s="259"/>
      <c r="AR727" s="260"/>
      <c r="AT727" s="260"/>
      <c r="AV727" s="260"/>
    </row>
    <row r="728" spans="1:48" s="225" customFormat="1" ht="57" customHeight="1">
      <c r="A728" s="656"/>
      <c r="B728" s="447"/>
      <c r="C728" s="622"/>
      <c r="D728" s="252" t="s">
        <v>940</v>
      </c>
      <c r="E728" s="252" t="s">
        <v>865</v>
      </c>
      <c r="F728" s="185" t="s">
        <v>1</v>
      </c>
      <c r="G728" s="246" t="s">
        <v>57</v>
      </c>
      <c r="H728" s="247" t="s">
        <v>92</v>
      </c>
      <c r="I728" s="248" t="s">
        <v>134</v>
      </c>
      <c r="J728" s="248" t="str">
        <f>IF(OR(F728="SE",F728="SA"),VLOOKUP(I728,'Tabla de Peligros y Riesgo'!$C$2:$E$227,2,FALSE),VLOOKUP(I728,'LISTA DE ASPECTOS - IMPACTOS'!$D$3:$F$72,2,FALSE))</f>
        <v>Atrapamiento</v>
      </c>
      <c r="K728" s="249" t="str">
        <f>IF(OR(F728="SE",F728="SA"),VLOOKUP(I728,'Tabla de Peligros y Riesgo'!$C$2:$E$227,3,FALSE),VLOOKUP(I728,'LISTA DE ASPECTOS - IMPACTOS'!$D$3:$F$72,3,FALSE))</f>
        <v>Heridas/Amputación/Contusión/Fractura/Muerte</v>
      </c>
      <c r="L728" s="250" t="s">
        <v>56</v>
      </c>
      <c r="M728" s="248">
        <v>2</v>
      </c>
      <c r="N728" s="251">
        <f t="shared" si="75"/>
        <v>8</v>
      </c>
      <c r="O728" s="248"/>
      <c r="P728" s="252"/>
      <c r="Q728" s="248"/>
      <c r="R728" s="252"/>
      <c r="S728" s="248" t="s">
        <v>1377</v>
      </c>
      <c r="T728" s="248" t="s">
        <v>53</v>
      </c>
      <c r="U728" s="253" t="s">
        <v>1378</v>
      </c>
      <c r="V728" s="254"/>
      <c r="W728" s="253" t="s">
        <v>1196</v>
      </c>
      <c r="X728" s="255"/>
      <c r="Y728" s="251">
        <f t="shared" si="74"/>
        <v>8</v>
      </c>
      <c r="Z728" s="256"/>
      <c r="AA728" s="251">
        <f t="array" ref="AA728">_xlfn.IFS(AND(Y728=1,O728&lt;&gt;0),25,AND(Y728=1,Q728&lt;&gt;0),21,AND(Y728=1,T728="ALTO"),16,AND(Y728=1,T728="BAJO"),11,AND(Y728=1,U728&lt;&gt;0),2,AND(Y728=2,O728&lt;&gt;0),25,AND(Y728=2,Q728&lt;&gt;0),21,AND(Y728=2,T728="ALTO"),16,AND(Y728=2,T728="BAJO"),11,AND(Y728=2,U728&lt;&gt;0),4,AND(Y728=3,O728&lt;&gt;0),25,AND(Y728=3,Q728&lt;&gt;0),21,AND(Y728=3,T728="ALTO"),16,AND(Y728=3,T728="BAJO"),12,AND(Y728=3,U728&lt;&gt;0),5,AND(Y728=4,O728&lt;&gt;0),25,AND(Y728=4,Q728&lt;&gt;0),13,AND(Y728=4,T728="ALTO"),16,AND(Y728=4,T728="BAJO"),14,AND(Y728=4,U728&lt;&gt;0),7,AND(Y728=5,O728&lt;&gt;0),25,AND(Y728=5,Q728&lt;&gt;0),21,AND(Y728=5,T728="ALTO"),16,AND(Y728=5,T728="BAJO"),12,AND(Y728=5,U728&lt;&gt;0),8,AND(Y728=6,O728&lt;&gt;0),25,AND(Y728=6,Q728&lt;&gt;0),21,AND(Y728=6,T728="ALTO"),20,AND(Y728=6,T728="BAJO"),17,AND(Y728=6,U728&lt;&gt;0),6,AND(Y728=7,O728&lt;&gt;0),25,AND(Y728=7,Q728&lt;&gt;0),23,AND(Y728=7,T728="ALTO"),16,AND(Y728=7,T728="BAJO"),11,AND(Y728=7,U728&lt;&gt;0),7,AND(Y728=8,O728&lt;&gt;0),25,AND(Y728=8,Q728&lt;&gt;0),21,AND(Y728=8,T728="ALTO"),16,AND(Y728=8,T728="BAJO"),12,AND(Y728=8,U728&lt;&gt;0),8,AND(Y728=9,O728&lt;&gt;0),25,AND(Y728=9,Q728&lt;&gt;0),21,AND(Y728=9,T728="ALTO"),20,AND(Y728=9,T728="BAJO"),17,AND(Y728=9,U728&lt;&gt;0),13,AND(Y728=10,O728&lt;&gt;0),25,AND(Y728=10,Q728&lt;&gt;0),22,AND(Y728=10,T728="ALTO"),21,AND(Y728=10,T728="BAJO"),18,AND(Y728=10,U728&lt;&gt;0),18,AND(Y728=11,O728&lt;&gt;0),25,AND(Y728=11,Q728&lt;&gt;0),23,AND(Y728=11,T728="ALTO"),20,AND(Y728=11,T728="BAJO"),16,AND(Y728=11,U728&lt;&gt;0),11,AND(Y728=12,O728&lt;&gt;0),25,AND(Y728=12,Q728&lt;&gt;0),23,AND(Y728=12,T728="ALTO"),20,AND(Y728=12,T728="BAJO"),16,AND(Y728=12,U728&lt;&gt;0),12,AND(Y728=13,O728&lt;&gt;0),25,AND(Y728=13,Q728&lt;&gt;0),21,AND(Y728=13,T728="ALTO"),20,AND(Y728=13,T728="BAJO"),17,AND(Y728=13,U728&lt;&gt;0),17,AND(Y728=14,O728&lt;&gt;0),25,AND(Y728=14,Q728&lt;&gt;0),24,AND(Y728=14,T728="ALTO"),23,AND(Y728=14,T728="BAJO"),21,AND(Y728=14,U728&lt;&gt;0),18,AND(Y728=15,O728&lt;&gt;0),25,AND(Y728=15,Q728&lt;&gt;0),24,AND(Y728=15,T728="ALTO"),22,AND(Y728=15,T728="BAJO"),19,AND(Y728=15,U728&lt;&gt;0),19,AND(Y728=16,O728&lt;&gt;0),25,AND(Y728=16,Q728&lt;&gt;0),23,AND(Y728=16,T728="ALTO"),23,AND(Y728=16,T728="BAJO"),23,AND(Y728=16,U728&lt;&gt;0),20,AND(Y728=17,O728&lt;&gt;0),25,AND(Y728=17,Q728&lt;&gt;0),24,AND(Y728=17,T728="ALTO"),23,AND(Y728=17,T728="BAJO"),21,AND(Y728=17,U728&lt;&gt;0),20,AND(Y728=18,O728&lt;&gt;0),25,AND(Y728=18,Q728&lt;&gt;0),24,AND(Y728=18,T728="ALTO"),23,AND(Y728=18,T728="BAJO"),22,AND(Y728=18,U728&lt;&gt;0),21,AND(Y728=19,O728&lt;&gt;0),25,AND(Y728=19,Q728&lt;&gt;0),25,AND(Y728=19,T728="ALTO"),24,AND(Y728=19,T728="BAJO"),22,AND(Y728=19,U728&lt;&gt;0),22,AND(Y728&lt;&gt;0,W728&lt;&gt;0),Y728,TRUE,"FALSO")</f>
        <v>16</v>
      </c>
      <c r="AB728" s="248"/>
      <c r="AC728" s="248"/>
      <c r="AD728" s="257"/>
      <c r="AE728" s="258"/>
      <c r="AF728" s="258"/>
      <c r="AG728" s="223"/>
      <c r="AH728" s="223"/>
      <c r="AI728" s="223"/>
      <c r="AJ728" s="223"/>
      <c r="AK728" s="223"/>
      <c r="AL728" s="223"/>
      <c r="AM728" s="223"/>
      <c r="AN728" s="259"/>
      <c r="AO728" s="223"/>
      <c r="AP728" s="259"/>
      <c r="AR728" s="260"/>
      <c r="AT728" s="260"/>
      <c r="AV728" s="260"/>
    </row>
    <row r="729" spans="1:48" s="225" customFormat="1" ht="57" customHeight="1">
      <c r="A729" s="656"/>
      <c r="B729" s="447"/>
      <c r="C729" s="622"/>
      <c r="D729" s="252" t="s">
        <v>1379</v>
      </c>
      <c r="E729" s="252" t="s">
        <v>865</v>
      </c>
      <c r="F729" s="185" t="s">
        <v>1</v>
      </c>
      <c r="G729" s="246" t="s">
        <v>57</v>
      </c>
      <c r="H729" s="247" t="s">
        <v>54</v>
      </c>
      <c r="I729" s="248" t="s">
        <v>95</v>
      </c>
      <c r="J729" s="248" t="str">
        <f>IF(OR(F729="SE",F729="SA"),VLOOKUP(I729,'Tabla de Peligros y Riesgo'!$C$2:$E$227,2,FALSE),VLOOKUP(I729,'LISTA DE ASPECTOS - IMPACTOS'!$D$3:$F$72,2,FALSE))</f>
        <v>Colisión/atropello</v>
      </c>
      <c r="K729" s="249" t="str">
        <f>IF(OR(F729="SE",F729="SA"),VLOOKUP(I729,'Tabla de Peligros y Riesgo'!$C$2:$E$227,3,FALSE),VLOOKUP(I729,'LISTA DE ASPECTOS - IMPACTOS'!$D$3:$F$72,3,FALSE))</f>
        <v>Contusión/Fractura/Muerte</v>
      </c>
      <c r="L729" s="250" t="s">
        <v>56</v>
      </c>
      <c r="M729" s="248">
        <v>2</v>
      </c>
      <c r="N729" s="251">
        <f t="shared" si="75"/>
        <v>8</v>
      </c>
      <c r="O729" s="248"/>
      <c r="P729" s="252"/>
      <c r="Q729" s="248"/>
      <c r="R729" s="252"/>
      <c r="S729" s="248" t="s">
        <v>1380</v>
      </c>
      <c r="T729" s="248" t="s">
        <v>53</v>
      </c>
      <c r="U729" s="253" t="s">
        <v>1381</v>
      </c>
      <c r="V729" s="254"/>
      <c r="W729" s="253" t="s">
        <v>1196</v>
      </c>
      <c r="X729" s="255"/>
      <c r="Y729" s="251">
        <f t="shared" si="74"/>
        <v>8</v>
      </c>
      <c r="Z729" s="256"/>
      <c r="AA729" s="251">
        <f t="array" ref="AA729">_xlfn.IFS(AND(Y729=1,O729&lt;&gt;0),25,AND(Y729=1,Q729&lt;&gt;0),21,AND(Y729=1,T729="ALTO"),16,AND(Y729=1,T729="BAJO"),11,AND(Y729=1,U729&lt;&gt;0),2,AND(Y729=2,O729&lt;&gt;0),25,AND(Y729=2,Q729&lt;&gt;0),21,AND(Y729=2,T729="ALTO"),16,AND(Y729=2,T729="BAJO"),11,AND(Y729=2,U729&lt;&gt;0),4,AND(Y729=3,O729&lt;&gt;0),25,AND(Y729=3,Q729&lt;&gt;0),21,AND(Y729=3,T729="ALTO"),16,AND(Y729=3,T729="BAJO"),12,AND(Y729=3,U729&lt;&gt;0),5,AND(Y729=4,O729&lt;&gt;0),25,AND(Y729=4,Q729&lt;&gt;0),13,AND(Y729=4,T729="ALTO"),16,AND(Y729=4,T729="BAJO"),14,AND(Y729=4,U729&lt;&gt;0),7,AND(Y729=5,O729&lt;&gt;0),25,AND(Y729=5,Q729&lt;&gt;0),21,AND(Y729=5,T729="ALTO"),16,AND(Y729=5,T729="BAJO"),12,AND(Y729=5,U729&lt;&gt;0),8,AND(Y729=6,O729&lt;&gt;0),25,AND(Y729=6,Q729&lt;&gt;0),21,AND(Y729=6,T729="ALTO"),20,AND(Y729=6,T729="BAJO"),17,AND(Y729=6,U729&lt;&gt;0),6,AND(Y729=7,O729&lt;&gt;0),25,AND(Y729=7,Q729&lt;&gt;0),23,AND(Y729=7,T729="ALTO"),16,AND(Y729=7,T729="BAJO"),11,AND(Y729=7,U729&lt;&gt;0),7,AND(Y729=8,O729&lt;&gt;0),25,AND(Y729=8,Q729&lt;&gt;0),21,AND(Y729=8,T729="ALTO"),16,AND(Y729=8,T729="BAJO"),12,AND(Y729=8,U729&lt;&gt;0),8,AND(Y729=9,O729&lt;&gt;0),25,AND(Y729=9,Q729&lt;&gt;0),21,AND(Y729=9,T729="ALTO"),20,AND(Y729=9,T729="BAJO"),17,AND(Y729=9,U729&lt;&gt;0),13,AND(Y729=10,O729&lt;&gt;0),25,AND(Y729=10,Q729&lt;&gt;0),22,AND(Y729=10,T729="ALTO"),21,AND(Y729=10,T729="BAJO"),18,AND(Y729=10,U729&lt;&gt;0),18,AND(Y729=11,O729&lt;&gt;0),25,AND(Y729=11,Q729&lt;&gt;0),23,AND(Y729=11,T729="ALTO"),20,AND(Y729=11,T729="BAJO"),16,AND(Y729=11,U729&lt;&gt;0),11,AND(Y729=12,O729&lt;&gt;0),25,AND(Y729=12,Q729&lt;&gt;0),23,AND(Y729=12,T729="ALTO"),20,AND(Y729=12,T729="BAJO"),16,AND(Y729=12,U729&lt;&gt;0),12,AND(Y729=13,O729&lt;&gt;0),25,AND(Y729=13,Q729&lt;&gt;0),21,AND(Y729=13,T729="ALTO"),20,AND(Y729=13,T729="BAJO"),17,AND(Y729=13,U729&lt;&gt;0),17,AND(Y729=14,O729&lt;&gt;0),25,AND(Y729=14,Q729&lt;&gt;0),24,AND(Y729=14,T729="ALTO"),23,AND(Y729=14,T729="BAJO"),21,AND(Y729=14,U729&lt;&gt;0),18,AND(Y729=15,O729&lt;&gt;0),25,AND(Y729=15,Q729&lt;&gt;0),24,AND(Y729=15,T729="ALTO"),22,AND(Y729=15,T729="BAJO"),19,AND(Y729=15,U729&lt;&gt;0),19,AND(Y729=16,O729&lt;&gt;0),25,AND(Y729=16,Q729&lt;&gt;0),23,AND(Y729=16,T729="ALTO"),23,AND(Y729=16,T729="BAJO"),23,AND(Y729=16,U729&lt;&gt;0),20,AND(Y729=17,O729&lt;&gt;0),25,AND(Y729=17,Q729&lt;&gt;0),24,AND(Y729=17,T729="ALTO"),23,AND(Y729=17,T729="BAJO"),21,AND(Y729=17,U729&lt;&gt;0),20,AND(Y729=18,O729&lt;&gt;0),25,AND(Y729=18,Q729&lt;&gt;0),24,AND(Y729=18,T729="ALTO"),23,AND(Y729=18,T729="BAJO"),22,AND(Y729=18,U729&lt;&gt;0),21,AND(Y729=19,O729&lt;&gt;0),25,AND(Y729=19,Q729&lt;&gt;0),25,AND(Y729=19,T729="ALTO"),24,AND(Y729=19,T729="BAJO"),22,AND(Y729=19,U729&lt;&gt;0),22,AND(Y729&lt;&gt;0,W729&lt;&gt;0),Y729,TRUE,"FALSO")</f>
        <v>16</v>
      </c>
      <c r="AB729" s="248"/>
      <c r="AC729" s="248"/>
      <c r="AD729" s="430"/>
      <c r="AE729" s="431"/>
      <c r="AF729" s="431"/>
      <c r="AG729" s="223"/>
      <c r="AH729" s="223"/>
      <c r="AI729" s="223"/>
      <c r="AJ729" s="223"/>
      <c r="AK729" s="223"/>
      <c r="AL729" s="223"/>
      <c r="AM729" s="223"/>
      <c r="AN729" s="259"/>
      <c r="AO729" s="223"/>
      <c r="AP729" s="259"/>
      <c r="AR729" s="260"/>
      <c r="AT729" s="260"/>
      <c r="AV729" s="260"/>
    </row>
    <row r="730" spans="1:48" s="225" customFormat="1" ht="57" customHeight="1">
      <c r="A730" s="656"/>
      <c r="B730" s="447"/>
      <c r="C730" s="622"/>
      <c r="D730" s="252" t="s">
        <v>1379</v>
      </c>
      <c r="E730" s="252" t="s">
        <v>865</v>
      </c>
      <c r="F730" s="185" t="s">
        <v>1</v>
      </c>
      <c r="G730" s="246" t="s">
        <v>57</v>
      </c>
      <c r="H730" s="247" t="s">
        <v>92</v>
      </c>
      <c r="I730" s="248" t="s">
        <v>93</v>
      </c>
      <c r="J730" s="248" t="str">
        <f>IF(OR(F730="SE",F730="SA"),VLOOKUP(I730,'Tabla de Peligros y Riesgo'!$C$2:$E$227,2,FALSE),VLOOKUP(I730,'LISTA DE ASPECTOS - IMPACTOS'!$D$3:$F$72,2,FALSE))</f>
        <v xml:space="preserve">Golpes </v>
      </c>
      <c r="K730" s="249" t="str">
        <f>IF(OR(F730="SE",F730="SA"),VLOOKUP(I730,'Tabla de Peligros y Riesgo'!$C$2:$E$227,3,FALSE),VLOOKUP(I730,'LISTA DE ASPECTOS - IMPACTOS'!$D$3:$F$72,3,FALSE))</f>
        <v>Heridas/Amputación/Contusión/Fractura/Muerte</v>
      </c>
      <c r="L730" s="250" t="s">
        <v>56</v>
      </c>
      <c r="M730" s="248">
        <v>3</v>
      </c>
      <c r="N730" s="251">
        <f t="shared" si="75"/>
        <v>13</v>
      </c>
      <c r="O730" s="248"/>
      <c r="P730" s="252"/>
      <c r="Q730" s="248"/>
      <c r="R730" s="252"/>
      <c r="S730" s="248"/>
      <c r="T730" s="248"/>
      <c r="U730" s="253" t="s">
        <v>1382</v>
      </c>
      <c r="V730" s="254"/>
      <c r="W730" s="253" t="s">
        <v>1196</v>
      </c>
      <c r="X730" s="255"/>
      <c r="Y730" s="251">
        <f t="shared" si="74"/>
        <v>13</v>
      </c>
      <c r="Z730" s="256"/>
      <c r="AA730" s="251">
        <f t="array" ref="AA730">_xlfn.IFS(AND(Y730=1,O730&lt;&gt;0),25,AND(Y730=1,Q730&lt;&gt;0),21,AND(Y730=1,T730="ALTO"),16,AND(Y730=1,T730="BAJO"),11,AND(Y730=1,U730&lt;&gt;0),2,AND(Y730=2,O730&lt;&gt;0),25,AND(Y730=2,Q730&lt;&gt;0),21,AND(Y730=2,T730="ALTO"),16,AND(Y730=2,T730="BAJO"),11,AND(Y730=2,U730&lt;&gt;0),4,AND(Y730=3,O730&lt;&gt;0),25,AND(Y730=3,Q730&lt;&gt;0),21,AND(Y730=3,T730="ALTO"),16,AND(Y730=3,T730="BAJO"),12,AND(Y730=3,U730&lt;&gt;0),5,AND(Y730=4,O730&lt;&gt;0),25,AND(Y730=4,Q730&lt;&gt;0),13,AND(Y730=4,T730="ALTO"),16,AND(Y730=4,T730="BAJO"),14,AND(Y730=4,U730&lt;&gt;0),7,AND(Y730=5,O730&lt;&gt;0),25,AND(Y730=5,Q730&lt;&gt;0),21,AND(Y730=5,T730="ALTO"),16,AND(Y730=5,T730="BAJO"),12,AND(Y730=5,U730&lt;&gt;0),8,AND(Y730=6,O730&lt;&gt;0),25,AND(Y730=6,Q730&lt;&gt;0),21,AND(Y730=6,T730="ALTO"),20,AND(Y730=6,T730="BAJO"),17,AND(Y730=6,U730&lt;&gt;0),6,AND(Y730=7,O730&lt;&gt;0),25,AND(Y730=7,Q730&lt;&gt;0),23,AND(Y730=7,T730="ALTO"),16,AND(Y730=7,T730="BAJO"),11,AND(Y730=7,U730&lt;&gt;0),7,AND(Y730=8,O730&lt;&gt;0),25,AND(Y730=8,Q730&lt;&gt;0),21,AND(Y730=8,T730="ALTO"),16,AND(Y730=8,T730="BAJO"),12,AND(Y730=8,U730&lt;&gt;0),8,AND(Y730=9,O730&lt;&gt;0),25,AND(Y730=9,Q730&lt;&gt;0),21,AND(Y730=9,T730="ALTO"),20,AND(Y730=9,T730="BAJO"),17,AND(Y730=9,U730&lt;&gt;0),13,AND(Y730=10,O730&lt;&gt;0),25,AND(Y730=10,Q730&lt;&gt;0),22,AND(Y730=10,T730="ALTO"),21,AND(Y730=10,T730="BAJO"),18,AND(Y730=10,U730&lt;&gt;0),18,AND(Y730=11,O730&lt;&gt;0),25,AND(Y730=11,Q730&lt;&gt;0),23,AND(Y730=11,T730="ALTO"),20,AND(Y730=11,T730="BAJO"),16,AND(Y730=11,U730&lt;&gt;0),11,AND(Y730=12,O730&lt;&gt;0),25,AND(Y730=12,Q730&lt;&gt;0),23,AND(Y730=12,T730="ALTO"),20,AND(Y730=12,T730="BAJO"),16,AND(Y730=12,U730&lt;&gt;0),12,AND(Y730=13,O730&lt;&gt;0),25,AND(Y730=13,Q730&lt;&gt;0),21,AND(Y730=13,T730="ALTO"),20,AND(Y730=13,T730="BAJO"),17,AND(Y730=13,U730&lt;&gt;0),17,AND(Y730=14,O730&lt;&gt;0),25,AND(Y730=14,Q730&lt;&gt;0),24,AND(Y730=14,T730="ALTO"),23,AND(Y730=14,T730="BAJO"),21,AND(Y730=14,U730&lt;&gt;0),18,AND(Y730=15,O730&lt;&gt;0),25,AND(Y730=15,Q730&lt;&gt;0),24,AND(Y730=15,T730="ALTO"),22,AND(Y730=15,T730="BAJO"),19,AND(Y730=15,U730&lt;&gt;0),19,AND(Y730=16,O730&lt;&gt;0),25,AND(Y730=16,Q730&lt;&gt;0),23,AND(Y730=16,T730="ALTO"),23,AND(Y730=16,T730="BAJO"),23,AND(Y730=16,U730&lt;&gt;0),20,AND(Y730=17,O730&lt;&gt;0),25,AND(Y730=17,Q730&lt;&gt;0),24,AND(Y730=17,T730="ALTO"),23,AND(Y730=17,T730="BAJO"),21,AND(Y730=17,U730&lt;&gt;0),20,AND(Y730=18,O730&lt;&gt;0),25,AND(Y730=18,Q730&lt;&gt;0),24,AND(Y730=18,T730="ALTO"),23,AND(Y730=18,T730="BAJO"),22,AND(Y730=18,U730&lt;&gt;0),21,AND(Y730=19,O730&lt;&gt;0),25,AND(Y730=19,Q730&lt;&gt;0),25,AND(Y730=19,T730="ALTO"),24,AND(Y730=19,T730="BAJO"),22,AND(Y730=19,U730&lt;&gt;0),22,AND(Y730&lt;&gt;0,W730&lt;&gt;0),Y730,TRUE,"FALSO")</f>
        <v>17</v>
      </c>
      <c r="AB730" s="248"/>
      <c r="AC730" s="248"/>
      <c r="AD730" s="257"/>
      <c r="AE730" s="258"/>
      <c r="AF730" s="258"/>
      <c r="AG730" s="223"/>
      <c r="AH730" s="223"/>
      <c r="AI730" s="223"/>
      <c r="AJ730" s="223"/>
      <c r="AK730" s="223"/>
      <c r="AL730" s="223"/>
      <c r="AM730" s="223"/>
      <c r="AN730" s="259"/>
      <c r="AO730" s="223"/>
      <c r="AP730" s="259"/>
      <c r="AR730" s="260"/>
      <c r="AT730" s="260"/>
      <c r="AV730" s="260"/>
    </row>
    <row r="731" spans="1:48" s="225" customFormat="1" ht="52.5" customHeight="1">
      <c r="A731" s="656"/>
      <c r="B731" s="447"/>
      <c r="C731" s="622"/>
      <c r="D731" s="281" t="s">
        <v>1379</v>
      </c>
      <c r="E731" s="272" t="s">
        <v>865</v>
      </c>
      <c r="F731" s="185" t="s">
        <v>2</v>
      </c>
      <c r="G731" s="246" t="s">
        <v>52</v>
      </c>
      <c r="H731" s="247" t="s">
        <v>1214</v>
      </c>
      <c r="I731" s="248" t="s">
        <v>598</v>
      </c>
      <c r="J731" s="248" t="str">
        <f>IF(OR(F731="SE",F731="SA"),VLOOKUP(I731,'Tabla de Peligros y Riesgo'!$C$2:$E$227,2,FALSE),VLOOKUP(I731,'LISTA DE ASPECTOS - IMPACTOS'!$D$3:$F$72,2,FALSE))</f>
        <v>Alteración de la calidad de suelo/agua</v>
      </c>
      <c r="K731" s="249" t="str">
        <f>IF(OR(F731="SE",F731="SA"),VLOOKUP(I731,'Tabla de Peligros y Riesgo'!$C$2:$E$227,3,FALSE),VLOOKUP(I731,'LISTA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31" s="250" t="s">
        <v>90</v>
      </c>
      <c r="M731" s="248">
        <v>4</v>
      </c>
      <c r="N731" s="251">
        <f t="shared" si="75"/>
        <v>14</v>
      </c>
      <c r="O731" s="248"/>
      <c r="P731" s="252"/>
      <c r="Q731" s="248"/>
      <c r="R731" s="252"/>
      <c r="S731" s="248" t="s">
        <v>1318</v>
      </c>
      <c r="T731" s="248"/>
      <c r="U731" s="253" t="s">
        <v>1383</v>
      </c>
      <c r="V731" s="254"/>
      <c r="W731" s="253"/>
      <c r="X731" s="255">
        <v>0.15</v>
      </c>
      <c r="Y731" s="251">
        <f t="shared" si="74"/>
        <v>14</v>
      </c>
      <c r="Z731" s="256"/>
      <c r="AA731" s="251">
        <f t="array" ref="AA731">_xlfn.IFS(AND(Y731=1,O731&lt;&gt;0),25,AND(Y731=1,Q731&lt;&gt;0),21,AND(Y731=1,T731="ALTO"),16,AND(Y731=1,T731="BAJO"),11,AND(Y731=1,U731&lt;&gt;0),2,AND(Y731=2,O731&lt;&gt;0),25,AND(Y731=2,Q731&lt;&gt;0),21,AND(Y731=2,T731="ALTO"),16,AND(Y731=2,T731="BAJO"),11,AND(Y731=2,U731&lt;&gt;0),4,AND(Y731=3,O731&lt;&gt;0),25,AND(Y731=3,Q731&lt;&gt;0),21,AND(Y731=3,T731="ALTO"),16,AND(Y731=3,T731="BAJO"),12,AND(Y731=3,U731&lt;&gt;0),5,AND(Y731=4,O731&lt;&gt;0),25,AND(Y731=4,Q731&lt;&gt;0),13,AND(Y731=4,T731="ALTO"),16,AND(Y731=4,T731="BAJO"),14,AND(Y731=4,U731&lt;&gt;0),7,AND(Y731=5,O731&lt;&gt;0),25,AND(Y731=5,Q731&lt;&gt;0),21,AND(Y731=5,T731="ALTO"),16,AND(Y731=5,T731="BAJO"),12,AND(Y731=5,U731&lt;&gt;0),8,AND(Y731=6,O731&lt;&gt;0),25,AND(Y731=6,Q731&lt;&gt;0),21,AND(Y731=6,T731="ALTO"),20,AND(Y731=6,T731="BAJO"),17,AND(Y731=6,U731&lt;&gt;0),6,AND(Y731=7,O731&lt;&gt;0),25,AND(Y731=7,Q731&lt;&gt;0),23,AND(Y731=7,T731="ALTO"),16,AND(Y731=7,T731="BAJO"),11,AND(Y731=7,U731&lt;&gt;0),7,AND(Y731=8,O731&lt;&gt;0),25,AND(Y731=8,Q731&lt;&gt;0),21,AND(Y731=8,T731="ALTO"),16,AND(Y731=8,T731="BAJO"),12,AND(Y731=8,U731&lt;&gt;0),8,AND(Y731=9,O731&lt;&gt;0),25,AND(Y731=9,Q731&lt;&gt;0),21,AND(Y731=9,T731="ALTO"),20,AND(Y731=9,T731="BAJO"),17,AND(Y731=9,U731&lt;&gt;0),13,AND(Y731=10,O731&lt;&gt;0),25,AND(Y731=10,Q731&lt;&gt;0),22,AND(Y731=10,T731="ALTO"),21,AND(Y731=10,T731="BAJO"),18,AND(Y731=10,U731&lt;&gt;0),18,AND(Y731=11,O731&lt;&gt;0),25,AND(Y731=11,Q731&lt;&gt;0),23,AND(Y731=11,T731="ALTO"),20,AND(Y731=11,T731="BAJO"),16,AND(Y731=11,U731&lt;&gt;0),11,AND(Y731=12,O731&lt;&gt;0),25,AND(Y731=12,Q731&lt;&gt;0),23,AND(Y731=12,T731="ALTO"),20,AND(Y731=12,T731="BAJO"),16,AND(Y731=12,U731&lt;&gt;0),12,AND(Y731=13,O731&lt;&gt;0),25,AND(Y731=13,Q731&lt;&gt;0),21,AND(Y731=13,T731="ALTO"),20,AND(Y731=13,T731="BAJO"),17,AND(Y731=13,U731&lt;&gt;0),17,AND(Y731=14,O731&lt;&gt;0),25,AND(Y731=14,Q731&lt;&gt;0),24,AND(Y731=14,T731="ALTO"),23,AND(Y731=14,T731="BAJO"),21,AND(Y731=14,U731&lt;&gt;0),18,AND(Y731=15,O731&lt;&gt;0),25,AND(Y731=15,Q731&lt;&gt;0),24,AND(Y731=15,T731="ALTO"),22,AND(Y731=15,T731="BAJO"),19,AND(Y731=15,U731&lt;&gt;0),19,AND(Y731=16,O731&lt;&gt;0),25,AND(Y731=16,Q731&lt;&gt;0),23,AND(Y731=16,T731="ALTO"),23,AND(Y731=16,T731="BAJO"),23,AND(Y731=16,U731&lt;&gt;0),20,AND(Y731=17,O731&lt;&gt;0),25,AND(Y731=17,Q731&lt;&gt;0),24,AND(Y731=17,T731="ALTO"),23,AND(Y731=17,T731="BAJO"),21,AND(Y731=17,U731&lt;&gt;0),20,AND(Y731=18,O731&lt;&gt;0),25,AND(Y731=18,Q731&lt;&gt;0),24,AND(Y731=18,T731="ALTO"),23,AND(Y731=18,T731="BAJO"),22,AND(Y731=18,U731&lt;&gt;0),21,AND(Y731=19,O731&lt;&gt;0),25,AND(Y731=19,Q731&lt;&gt;0),25,AND(Y731=19,T731="ALTO"),24,AND(Y731=19,T731="BAJO"),22,AND(Y731=19,U731&lt;&gt;0),22,AND(Y731&lt;&gt;0,W731&lt;&gt;0),Y731,TRUE,"FALSO")</f>
        <v>18</v>
      </c>
      <c r="AB731" s="248"/>
      <c r="AC731" s="248"/>
      <c r="AD731" s="430"/>
      <c r="AE731" s="431"/>
      <c r="AF731" s="431"/>
      <c r="AG731" s="223"/>
      <c r="AH731" s="223"/>
      <c r="AI731" s="223"/>
      <c r="AJ731" s="223"/>
      <c r="AK731" s="223"/>
      <c r="AL731" s="223"/>
      <c r="AM731" s="223"/>
      <c r="AN731" s="259"/>
      <c r="AO731" s="223"/>
      <c r="AP731" s="259"/>
      <c r="AR731" s="260"/>
      <c r="AT731" s="260"/>
      <c r="AV731" s="260"/>
    </row>
    <row r="732" spans="1:48" s="225" customFormat="1" ht="57" customHeight="1">
      <c r="A732" s="656"/>
      <c r="B732" s="447"/>
      <c r="C732" s="622"/>
      <c r="D732" s="281" t="s">
        <v>1379</v>
      </c>
      <c r="E732" s="272" t="s">
        <v>865</v>
      </c>
      <c r="F732" s="185" t="s">
        <v>2</v>
      </c>
      <c r="G732" s="246" t="s">
        <v>52</v>
      </c>
      <c r="H732" s="247" t="s">
        <v>528</v>
      </c>
      <c r="I732" s="248" t="s">
        <v>535</v>
      </c>
      <c r="J732" s="248" t="str">
        <f>IF(OR(F732="SE",F732="SA"),VLOOKUP(I732,'Tabla de Peligros y Riesgo'!$C$2:$E$227,2,FALSE),VLOOKUP(I732,'LISTA DE ASPECTOS - IMPACTOS'!$D$3:$F$72,2,FALSE))</f>
        <v>Alteración de la calidad de suelo/agua</v>
      </c>
      <c r="K732" s="249" t="str">
        <f>IF(OR(F732="SE",F732="SA"),VLOOKUP(I732,'Tabla de Peligros y Riesgo'!$C$2:$E$227,3,FALSE),VLOOKUP(I732,'LISTA DE ASPECTOS - IMPACTOS'!$D$3:$F$72,3,FALSE))</f>
        <v>Potencial afectación a la calidad ambiental del suelo, agua, aire, flora y fauna</v>
      </c>
      <c r="L732" s="250" t="s">
        <v>56</v>
      </c>
      <c r="M732" s="248">
        <v>3</v>
      </c>
      <c r="N732" s="251">
        <f t="shared" si="75"/>
        <v>13</v>
      </c>
      <c r="O732" s="248"/>
      <c r="P732" s="252"/>
      <c r="Q732" s="248"/>
      <c r="R732" s="252"/>
      <c r="S732" s="248"/>
      <c r="T732" s="248"/>
      <c r="U732" s="253" t="s">
        <v>1279</v>
      </c>
      <c r="V732" s="254">
        <v>0.35</v>
      </c>
      <c r="W732" s="253"/>
      <c r="X732" s="255">
        <v>0.15</v>
      </c>
      <c r="Y732" s="251">
        <f t="shared" si="74"/>
        <v>13</v>
      </c>
      <c r="Z732" s="256"/>
      <c r="AA732" s="251">
        <f t="array" ref="AA732">_xlfn.IFS(AND(Y732=1,O732&lt;&gt;0),25,AND(Y732=1,Q732&lt;&gt;0),21,AND(Y732=1,T732="ALTO"),16,AND(Y732=1,T732="BAJO"),11,AND(Y732=1,U732&lt;&gt;0),2,AND(Y732=2,O732&lt;&gt;0),25,AND(Y732=2,Q732&lt;&gt;0),21,AND(Y732=2,T732="ALTO"),16,AND(Y732=2,T732="BAJO"),11,AND(Y732=2,U732&lt;&gt;0),4,AND(Y732=3,O732&lt;&gt;0),25,AND(Y732=3,Q732&lt;&gt;0),21,AND(Y732=3,T732="ALTO"),16,AND(Y732=3,T732="BAJO"),12,AND(Y732=3,U732&lt;&gt;0),5,AND(Y732=4,O732&lt;&gt;0),25,AND(Y732=4,Q732&lt;&gt;0),13,AND(Y732=4,T732="ALTO"),16,AND(Y732=4,T732="BAJO"),14,AND(Y732=4,U732&lt;&gt;0),7,AND(Y732=5,O732&lt;&gt;0),25,AND(Y732=5,Q732&lt;&gt;0),21,AND(Y732=5,T732="ALTO"),16,AND(Y732=5,T732="BAJO"),12,AND(Y732=5,U732&lt;&gt;0),8,AND(Y732=6,O732&lt;&gt;0),25,AND(Y732=6,Q732&lt;&gt;0),21,AND(Y732=6,T732="ALTO"),20,AND(Y732=6,T732="BAJO"),17,AND(Y732=6,U732&lt;&gt;0),6,AND(Y732=7,O732&lt;&gt;0),25,AND(Y732=7,Q732&lt;&gt;0),23,AND(Y732=7,T732="ALTO"),16,AND(Y732=7,T732="BAJO"),11,AND(Y732=7,U732&lt;&gt;0),7,AND(Y732=8,O732&lt;&gt;0),25,AND(Y732=8,Q732&lt;&gt;0),21,AND(Y732=8,T732="ALTO"),16,AND(Y732=8,T732="BAJO"),12,AND(Y732=8,U732&lt;&gt;0),8,AND(Y732=9,O732&lt;&gt;0),25,AND(Y732=9,Q732&lt;&gt;0),21,AND(Y732=9,T732="ALTO"),20,AND(Y732=9,T732="BAJO"),17,AND(Y732=9,U732&lt;&gt;0),13,AND(Y732=10,O732&lt;&gt;0),25,AND(Y732=10,Q732&lt;&gt;0),22,AND(Y732=10,T732="ALTO"),21,AND(Y732=10,T732="BAJO"),18,AND(Y732=10,U732&lt;&gt;0),18,AND(Y732=11,O732&lt;&gt;0),25,AND(Y732=11,Q732&lt;&gt;0),23,AND(Y732=11,T732="ALTO"),20,AND(Y732=11,T732="BAJO"),16,AND(Y732=11,U732&lt;&gt;0),11,AND(Y732=12,O732&lt;&gt;0),25,AND(Y732=12,Q732&lt;&gt;0),23,AND(Y732=12,T732="ALTO"),20,AND(Y732=12,T732="BAJO"),16,AND(Y732=12,U732&lt;&gt;0),12,AND(Y732=13,O732&lt;&gt;0),25,AND(Y732=13,Q732&lt;&gt;0),21,AND(Y732=13,T732="ALTO"),20,AND(Y732=13,T732="BAJO"),17,AND(Y732=13,U732&lt;&gt;0),17,AND(Y732=14,O732&lt;&gt;0),25,AND(Y732=14,Q732&lt;&gt;0),24,AND(Y732=14,T732="ALTO"),23,AND(Y732=14,T732="BAJO"),21,AND(Y732=14,U732&lt;&gt;0),18,AND(Y732=15,O732&lt;&gt;0),25,AND(Y732=15,Q732&lt;&gt;0),24,AND(Y732=15,T732="ALTO"),22,AND(Y732=15,T732="BAJO"),19,AND(Y732=15,U732&lt;&gt;0),19,AND(Y732=16,O732&lt;&gt;0),25,AND(Y732=16,Q732&lt;&gt;0),23,AND(Y732=16,T732="ALTO"),23,AND(Y732=16,T732="BAJO"),23,AND(Y732=16,U732&lt;&gt;0),20,AND(Y732=17,O732&lt;&gt;0),25,AND(Y732=17,Q732&lt;&gt;0),24,AND(Y732=17,T732="ALTO"),23,AND(Y732=17,T732="BAJO"),21,AND(Y732=17,U732&lt;&gt;0),20,AND(Y732=18,O732&lt;&gt;0),25,AND(Y732=18,Q732&lt;&gt;0),24,AND(Y732=18,T732="ALTO"),23,AND(Y732=18,T732="BAJO"),22,AND(Y732=18,U732&lt;&gt;0),21,AND(Y732=19,O732&lt;&gt;0),25,AND(Y732=19,Q732&lt;&gt;0),25,AND(Y732=19,T732="ALTO"),24,AND(Y732=19,T732="BAJO"),22,AND(Y732=19,U732&lt;&gt;0),22,AND(Y732&lt;&gt;0,W732&lt;&gt;0),Y732,TRUE,"FALSO")</f>
        <v>17</v>
      </c>
      <c r="AB732" s="248"/>
      <c r="AC732" s="248"/>
      <c r="AD732" s="430"/>
      <c r="AE732" s="431"/>
      <c r="AF732" s="431"/>
      <c r="AG732" s="223"/>
      <c r="AH732" s="223"/>
      <c r="AI732" s="223"/>
      <c r="AJ732" s="223"/>
      <c r="AK732" s="223"/>
      <c r="AL732" s="223"/>
      <c r="AM732" s="223"/>
      <c r="AN732" s="259"/>
      <c r="AO732" s="223"/>
      <c r="AP732" s="259"/>
      <c r="AR732" s="260"/>
      <c r="AT732" s="260"/>
      <c r="AV732" s="260"/>
    </row>
    <row r="733" spans="1:48" s="225" customFormat="1" ht="71.25" customHeight="1">
      <c r="A733" s="656"/>
      <c r="B733" s="447"/>
      <c r="C733" s="622"/>
      <c r="D733" s="281" t="s">
        <v>1379</v>
      </c>
      <c r="E733" s="272" t="s">
        <v>865</v>
      </c>
      <c r="F733" s="185" t="s">
        <v>2</v>
      </c>
      <c r="G733" s="246" t="s">
        <v>52</v>
      </c>
      <c r="H733" s="247" t="s">
        <v>131</v>
      </c>
      <c r="I733" s="248" t="s">
        <v>544</v>
      </c>
      <c r="J733" s="248" t="str">
        <f>IF(OR(F733="SE",F733="SA"),VLOOKUP(I733,'Tabla de Peligros y Riesgo'!$C$2:$E$227,2,FALSE),VLOOKUP(I733,'LISTA DE ASPECTOS - IMPACTOS'!$D$3:$F$72,2,FALSE))</f>
        <v>Alteración de la calidad de suelo/agua</v>
      </c>
      <c r="K733" s="249" t="str">
        <f>IF(OR(F733="SE",F733="SA"),VLOOKUP(I733,'Tabla de Peligros y Riesgo'!$C$2:$E$227,3,FALSE),VLOOKUP(I733,'LISTA DE ASPECTOS - IMPACTOS'!$D$3:$F$72,3,FALSE))</f>
        <v>Potencial incumplimiento de Estándares de Calidad Ambiental (ECA) para aire.
Potencial afectación a la vida y salud humana.</v>
      </c>
      <c r="L733" s="250" t="s">
        <v>56</v>
      </c>
      <c r="M733" s="248">
        <v>3</v>
      </c>
      <c r="N733" s="251">
        <f t="shared" si="75"/>
        <v>13</v>
      </c>
      <c r="O733" s="248"/>
      <c r="P733" s="252"/>
      <c r="Q733" s="248"/>
      <c r="R733" s="252"/>
      <c r="S733" s="248" t="s">
        <v>1318</v>
      </c>
      <c r="T733" s="248"/>
      <c r="U733" s="253" t="s">
        <v>1352</v>
      </c>
      <c r="V733" s="254">
        <v>0.35</v>
      </c>
      <c r="W733" s="253"/>
      <c r="X733" s="255">
        <v>0.15</v>
      </c>
      <c r="Y733" s="251">
        <f t="shared" si="74"/>
        <v>13</v>
      </c>
      <c r="Z733" s="256"/>
      <c r="AA733" s="251">
        <f t="array" ref="AA733">_xlfn.IFS(AND(Y733=1,O733&lt;&gt;0),25,AND(Y733=1,Q733&lt;&gt;0),21,AND(Y733=1,T733="ALTO"),16,AND(Y733=1,T733="BAJO"),11,AND(Y733=1,U733&lt;&gt;0),2,AND(Y733=2,O733&lt;&gt;0),25,AND(Y733=2,Q733&lt;&gt;0),21,AND(Y733=2,T733="ALTO"),16,AND(Y733=2,T733="BAJO"),11,AND(Y733=2,U733&lt;&gt;0),4,AND(Y733=3,O733&lt;&gt;0),25,AND(Y733=3,Q733&lt;&gt;0),21,AND(Y733=3,T733="ALTO"),16,AND(Y733=3,T733="BAJO"),12,AND(Y733=3,U733&lt;&gt;0),5,AND(Y733=4,O733&lt;&gt;0),25,AND(Y733=4,Q733&lt;&gt;0),13,AND(Y733=4,T733="ALTO"),16,AND(Y733=4,T733="BAJO"),14,AND(Y733=4,U733&lt;&gt;0),7,AND(Y733=5,O733&lt;&gt;0),25,AND(Y733=5,Q733&lt;&gt;0),21,AND(Y733=5,T733="ALTO"),16,AND(Y733=5,T733="BAJO"),12,AND(Y733=5,U733&lt;&gt;0),8,AND(Y733=6,O733&lt;&gt;0),25,AND(Y733=6,Q733&lt;&gt;0),21,AND(Y733=6,T733="ALTO"),20,AND(Y733=6,T733="BAJO"),17,AND(Y733=6,U733&lt;&gt;0),6,AND(Y733=7,O733&lt;&gt;0),25,AND(Y733=7,Q733&lt;&gt;0),23,AND(Y733=7,T733="ALTO"),16,AND(Y733=7,T733="BAJO"),11,AND(Y733=7,U733&lt;&gt;0),7,AND(Y733=8,O733&lt;&gt;0),25,AND(Y733=8,Q733&lt;&gt;0),21,AND(Y733=8,T733="ALTO"),16,AND(Y733=8,T733="BAJO"),12,AND(Y733=8,U733&lt;&gt;0),8,AND(Y733=9,O733&lt;&gt;0),25,AND(Y733=9,Q733&lt;&gt;0),21,AND(Y733=9,T733="ALTO"),20,AND(Y733=9,T733="BAJO"),17,AND(Y733=9,U733&lt;&gt;0),13,AND(Y733=10,O733&lt;&gt;0),25,AND(Y733=10,Q733&lt;&gt;0),22,AND(Y733=10,T733="ALTO"),21,AND(Y733=10,T733="BAJO"),18,AND(Y733=10,U733&lt;&gt;0),18,AND(Y733=11,O733&lt;&gt;0),25,AND(Y733=11,Q733&lt;&gt;0),23,AND(Y733=11,T733="ALTO"),20,AND(Y733=11,T733="BAJO"),16,AND(Y733=11,U733&lt;&gt;0),11,AND(Y733=12,O733&lt;&gt;0),25,AND(Y733=12,Q733&lt;&gt;0),23,AND(Y733=12,T733="ALTO"),20,AND(Y733=12,T733="BAJO"),16,AND(Y733=12,U733&lt;&gt;0),12,AND(Y733=13,O733&lt;&gt;0),25,AND(Y733=13,Q733&lt;&gt;0),21,AND(Y733=13,T733="ALTO"),20,AND(Y733=13,T733="BAJO"),17,AND(Y733=13,U733&lt;&gt;0),17,AND(Y733=14,O733&lt;&gt;0),25,AND(Y733=14,Q733&lt;&gt;0),24,AND(Y733=14,T733="ALTO"),23,AND(Y733=14,T733="BAJO"),21,AND(Y733=14,U733&lt;&gt;0),18,AND(Y733=15,O733&lt;&gt;0),25,AND(Y733=15,Q733&lt;&gt;0),24,AND(Y733=15,T733="ALTO"),22,AND(Y733=15,T733="BAJO"),19,AND(Y733=15,U733&lt;&gt;0),19,AND(Y733=16,O733&lt;&gt;0),25,AND(Y733=16,Q733&lt;&gt;0),23,AND(Y733=16,T733="ALTO"),23,AND(Y733=16,T733="BAJO"),23,AND(Y733=16,U733&lt;&gt;0),20,AND(Y733=17,O733&lt;&gt;0),25,AND(Y733=17,Q733&lt;&gt;0),24,AND(Y733=17,T733="ALTO"),23,AND(Y733=17,T733="BAJO"),21,AND(Y733=17,U733&lt;&gt;0),20,AND(Y733=18,O733&lt;&gt;0),25,AND(Y733=18,Q733&lt;&gt;0),24,AND(Y733=18,T733="ALTO"),23,AND(Y733=18,T733="BAJO"),22,AND(Y733=18,U733&lt;&gt;0),21,AND(Y733=19,O733&lt;&gt;0),25,AND(Y733=19,Q733&lt;&gt;0),25,AND(Y733=19,T733="ALTO"),24,AND(Y733=19,T733="BAJO"),22,AND(Y733=19,U733&lt;&gt;0),22,AND(Y733&lt;&gt;0,W733&lt;&gt;0),Y733,TRUE,"FALSO")</f>
        <v>17</v>
      </c>
      <c r="AB733" s="248"/>
      <c r="AC733" s="248"/>
      <c r="AD733" s="430"/>
      <c r="AE733" s="431"/>
      <c r="AF733" s="431"/>
      <c r="AG733" s="223"/>
      <c r="AH733" s="223"/>
      <c r="AI733" s="223"/>
      <c r="AJ733" s="223"/>
      <c r="AK733" s="223"/>
      <c r="AL733" s="223"/>
      <c r="AM733" s="223"/>
      <c r="AN733" s="259"/>
      <c r="AO733" s="223"/>
      <c r="AP733" s="259"/>
      <c r="AR733" s="260"/>
      <c r="AT733" s="260"/>
      <c r="AV733" s="260"/>
    </row>
    <row r="734" spans="1:48" s="225" customFormat="1" ht="57" customHeight="1">
      <c r="A734" s="656"/>
      <c r="B734" s="447"/>
      <c r="C734" s="622"/>
      <c r="D734" s="252" t="s">
        <v>1384</v>
      </c>
      <c r="E734" s="252" t="s">
        <v>865</v>
      </c>
      <c r="F734" s="185" t="s">
        <v>1</v>
      </c>
      <c r="G734" s="246" t="s">
        <v>57</v>
      </c>
      <c r="H734" s="247" t="s">
        <v>92</v>
      </c>
      <c r="I734" s="248" t="s">
        <v>134</v>
      </c>
      <c r="J734" s="248" t="str">
        <f>IF(OR(F734="SE",F734="SA"),VLOOKUP(I734,'Tabla de Peligros y Riesgo'!$C$2:$E$227,2,FALSE),VLOOKUP(I734,'LISTA DE ASPECTOS - IMPACTOS'!$D$3:$F$72,2,FALSE))</f>
        <v>Atrapamiento</v>
      </c>
      <c r="K734" s="249" t="str">
        <f>IF(OR(F734="SE",F734="SA"),VLOOKUP(I734,'Tabla de Peligros y Riesgo'!$C$2:$E$227,3,FALSE),VLOOKUP(I734,'LISTA DE ASPECTOS - IMPACTOS'!$D$3:$F$72,3,FALSE))</f>
        <v>Heridas/Amputación/Contusión/Fractura/Muerte</v>
      </c>
      <c r="L734" s="250" t="s">
        <v>56</v>
      </c>
      <c r="M734" s="248">
        <v>2</v>
      </c>
      <c r="N734" s="251">
        <f t="shared" si="75"/>
        <v>8</v>
      </c>
      <c r="O734" s="248"/>
      <c r="P734" s="252"/>
      <c r="Q734" s="248"/>
      <c r="R734" s="252"/>
      <c r="S734" s="248" t="s">
        <v>1385</v>
      </c>
      <c r="T734" s="248" t="s">
        <v>53</v>
      </c>
      <c r="U734" s="253" t="s">
        <v>1386</v>
      </c>
      <c r="V734" s="254"/>
      <c r="W734" s="253" t="s">
        <v>1196</v>
      </c>
      <c r="X734" s="255"/>
      <c r="Y734" s="251">
        <f t="shared" si="74"/>
        <v>8</v>
      </c>
      <c r="Z734" s="256"/>
      <c r="AA734" s="251">
        <f t="array" ref="AA734">_xlfn.IFS(AND(Y734=1,O734&lt;&gt;0),25,AND(Y734=1,Q734&lt;&gt;0),21,AND(Y734=1,T734="ALTO"),16,AND(Y734=1,T734="BAJO"),11,AND(Y734=1,U734&lt;&gt;0),2,AND(Y734=2,O734&lt;&gt;0),25,AND(Y734=2,Q734&lt;&gt;0),21,AND(Y734=2,T734="ALTO"),16,AND(Y734=2,T734="BAJO"),11,AND(Y734=2,U734&lt;&gt;0),4,AND(Y734=3,O734&lt;&gt;0),25,AND(Y734=3,Q734&lt;&gt;0),21,AND(Y734=3,T734="ALTO"),16,AND(Y734=3,T734="BAJO"),12,AND(Y734=3,U734&lt;&gt;0),5,AND(Y734=4,O734&lt;&gt;0),25,AND(Y734=4,Q734&lt;&gt;0),13,AND(Y734=4,T734="ALTO"),16,AND(Y734=4,T734="BAJO"),14,AND(Y734=4,U734&lt;&gt;0),7,AND(Y734=5,O734&lt;&gt;0),25,AND(Y734=5,Q734&lt;&gt;0),21,AND(Y734=5,T734="ALTO"),16,AND(Y734=5,T734="BAJO"),12,AND(Y734=5,U734&lt;&gt;0),8,AND(Y734=6,O734&lt;&gt;0),25,AND(Y734=6,Q734&lt;&gt;0),21,AND(Y734=6,T734="ALTO"),20,AND(Y734=6,T734="BAJO"),17,AND(Y734=6,U734&lt;&gt;0),6,AND(Y734=7,O734&lt;&gt;0),25,AND(Y734=7,Q734&lt;&gt;0),23,AND(Y734=7,T734="ALTO"),16,AND(Y734=7,T734="BAJO"),11,AND(Y734=7,U734&lt;&gt;0),7,AND(Y734=8,O734&lt;&gt;0),25,AND(Y734=8,Q734&lt;&gt;0),21,AND(Y734=8,T734="ALTO"),16,AND(Y734=8,T734="BAJO"),12,AND(Y734=8,U734&lt;&gt;0),8,AND(Y734=9,O734&lt;&gt;0),25,AND(Y734=9,Q734&lt;&gt;0),21,AND(Y734=9,T734="ALTO"),20,AND(Y734=9,T734="BAJO"),17,AND(Y734=9,U734&lt;&gt;0),13,AND(Y734=10,O734&lt;&gt;0),25,AND(Y734=10,Q734&lt;&gt;0),22,AND(Y734=10,T734="ALTO"),21,AND(Y734=10,T734="BAJO"),18,AND(Y734=10,U734&lt;&gt;0),18,AND(Y734=11,O734&lt;&gt;0),25,AND(Y734=11,Q734&lt;&gt;0),23,AND(Y734=11,T734="ALTO"),20,AND(Y734=11,T734="BAJO"),16,AND(Y734=11,U734&lt;&gt;0),11,AND(Y734=12,O734&lt;&gt;0),25,AND(Y734=12,Q734&lt;&gt;0),23,AND(Y734=12,T734="ALTO"),20,AND(Y734=12,T734="BAJO"),16,AND(Y734=12,U734&lt;&gt;0),12,AND(Y734=13,O734&lt;&gt;0),25,AND(Y734=13,Q734&lt;&gt;0),21,AND(Y734=13,T734="ALTO"),20,AND(Y734=13,T734="BAJO"),17,AND(Y734=13,U734&lt;&gt;0),17,AND(Y734=14,O734&lt;&gt;0),25,AND(Y734=14,Q734&lt;&gt;0),24,AND(Y734=14,T734="ALTO"),23,AND(Y734=14,T734="BAJO"),21,AND(Y734=14,U734&lt;&gt;0),18,AND(Y734=15,O734&lt;&gt;0),25,AND(Y734=15,Q734&lt;&gt;0),24,AND(Y734=15,T734="ALTO"),22,AND(Y734=15,T734="BAJO"),19,AND(Y734=15,U734&lt;&gt;0),19,AND(Y734=16,O734&lt;&gt;0),25,AND(Y734=16,Q734&lt;&gt;0),23,AND(Y734=16,T734="ALTO"),23,AND(Y734=16,T734="BAJO"),23,AND(Y734=16,U734&lt;&gt;0),20,AND(Y734=17,O734&lt;&gt;0),25,AND(Y734=17,Q734&lt;&gt;0),24,AND(Y734=17,T734="ALTO"),23,AND(Y734=17,T734="BAJO"),21,AND(Y734=17,U734&lt;&gt;0),20,AND(Y734=18,O734&lt;&gt;0),25,AND(Y734=18,Q734&lt;&gt;0),24,AND(Y734=18,T734="ALTO"),23,AND(Y734=18,T734="BAJO"),22,AND(Y734=18,U734&lt;&gt;0),21,AND(Y734=19,O734&lt;&gt;0),25,AND(Y734=19,Q734&lt;&gt;0),25,AND(Y734=19,T734="ALTO"),24,AND(Y734=19,T734="BAJO"),22,AND(Y734=19,U734&lt;&gt;0),22,AND(Y734&lt;&gt;0,W734&lt;&gt;0),Y734,TRUE,"FALSO")</f>
        <v>16</v>
      </c>
      <c r="AB734" s="248"/>
      <c r="AC734" s="248"/>
      <c r="AD734" s="430"/>
      <c r="AE734" s="431"/>
      <c r="AF734" s="431"/>
      <c r="AG734" s="223"/>
      <c r="AH734" s="223"/>
      <c r="AI734" s="223"/>
      <c r="AJ734" s="223"/>
      <c r="AK734" s="223"/>
      <c r="AL734" s="223"/>
      <c r="AM734" s="223"/>
      <c r="AN734" s="259"/>
      <c r="AO734" s="223"/>
      <c r="AP734" s="259"/>
      <c r="AR734" s="260"/>
      <c r="AT734" s="260"/>
      <c r="AV734" s="260"/>
    </row>
    <row r="735" spans="1:48" s="225" customFormat="1" ht="57" customHeight="1">
      <c r="A735" s="656"/>
      <c r="B735" s="447"/>
      <c r="C735" s="622"/>
      <c r="D735" s="252" t="s">
        <v>1387</v>
      </c>
      <c r="E735" s="252" t="s">
        <v>865</v>
      </c>
      <c r="F735" s="185" t="s">
        <v>0</v>
      </c>
      <c r="G735" s="246" t="s">
        <v>57</v>
      </c>
      <c r="H735" s="247" t="s">
        <v>106</v>
      </c>
      <c r="I735" s="248" t="s">
        <v>134</v>
      </c>
      <c r="J735" s="248" t="str">
        <f>IF(OR(F735="SE",F735="SA"),VLOOKUP(I735,'Tabla de Peligros y Riesgo'!$C$2:$E$227,2,FALSE),VLOOKUP(I735,'LISTA DE ASPECTOS - IMPACTOS'!$D$3:$F$72,2,FALSE))</f>
        <v>Atrapamiento</v>
      </c>
      <c r="K735" s="249" t="str">
        <f>IF(OR(F735="SE",F735="SA"),VLOOKUP(I735,'Tabla de Peligros y Riesgo'!$C$2:$E$227,3,FALSE),VLOOKUP(I735,'LISTA DE ASPECTOS - IMPACTOS'!$D$3:$F$72,3,FALSE))</f>
        <v>Heridas/Amputación/Contusión/Fractura/Muerte</v>
      </c>
      <c r="L735" s="250" t="s">
        <v>56</v>
      </c>
      <c r="M735" s="248">
        <v>3</v>
      </c>
      <c r="N735" s="251">
        <f t="shared" si="75"/>
        <v>13</v>
      </c>
      <c r="O735" s="248"/>
      <c r="P735" s="252"/>
      <c r="Q735" s="248"/>
      <c r="R735" s="252"/>
      <c r="S735" s="248"/>
      <c r="T735" s="248"/>
      <c r="U735" s="253" t="s">
        <v>1359</v>
      </c>
      <c r="V735" s="254"/>
      <c r="W735" s="253" t="s">
        <v>1196</v>
      </c>
      <c r="X735" s="255"/>
      <c r="Y735" s="251">
        <f t="shared" si="74"/>
        <v>13</v>
      </c>
      <c r="Z735" s="256"/>
      <c r="AA735" s="251">
        <f t="array" ref="AA735">_xlfn.IFS(AND(Y735=1,O735&lt;&gt;0),25,AND(Y735=1,Q735&lt;&gt;0),21,AND(Y735=1,T735="ALTO"),16,AND(Y735=1,T735="BAJO"),11,AND(Y735=1,U735&lt;&gt;0),2,AND(Y735=2,O735&lt;&gt;0),25,AND(Y735=2,Q735&lt;&gt;0),21,AND(Y735=2,T735="ALTO"),16,AND(Y735=2,T735="BAJO"),11,AND(Y735=2,U735&lt;&gt;0),4,AND(Y735=3,O735&lt;&gt;0),25,AND(Y735=3,Q735&lt;&gt;0),21,AND(Y735=3,T735="ALTO"),16,AND(Y735=3,T735="BAJO"),12,AND(Y735=3,U735&lt;&gt;0),5,AND(Y735=4,O735&lt;&gt;0),25,AND(Y735=4,Q735&lt;&gt;0),13,AND(Y735=4,T735="ALTO"),16,AND(Y735=4,T735="BAJO"),14,AND(Y735=4,U735&lt;&gt;0),7,AND(Y735=5,O735&lt;&gt;0),25,AND(Y735=5,Q735&lt;&gt;0),21,AND(Y735=5,T735="ALTO"),16,AND(Y735=5,T735="BAJO"),12,AND(Y735=5,U735&lt;&gt;0),8,AND(Y735=6,O735&lt;&gt;0),25,AND(Y735=6,Q735&lt;&gt;0),21,AND(Y735=6,T735="ALTO"),20,AND(Y735=6,T735="BAJO"),17,AND(Y735=6,U735&lt;&gt;0),6,AND(Y735=7,O735&lt;&gt;0),25,AND(Y735=7,Q735&lt;&gt;0),23,AND(Y735=7,T735="ALTO"),16,AND(Y735=7,T735="BAJO"),11,AND(Y735=7,U735&lt;&gt;0),7,AND(Y735=8,O735&lt;&gt;0),25,AND(Y735=8,Q735&lt;&gt;0),21,AND(Y735=8,T735="ALTO"),16,AND(Y735=8,T735="BAJO"),12,AND(Y735=8,U735&lt;&gt;0),8,AND(Y735=9,O735&lt;&gt;0),25,AND(Y735=9,Q735&lt;&gt;0),21,AND(Y735=9,T735="ALTO"),20,AND(Y735=9,T735="BAJO"),17,AND(Y735=9,U735&lt;&gt;0),13,AND(Y735=10,O735&lt;&gt;0),25,AND(Y735=10,Q735&lt;&gt;0),22,AND(Y735=10,T735="ALTO"),21,AND(Y735=10,T735="BAJO"),18,AND(Y735=10,U735&lt;&gt;0),18,AND(Y735=11,O735&lt;&gt;0),25,AND(Y735=11,Q735&lt;&gt;0),23,AND(Y735=11,T735="ALTO"),20,AND(Y735=11,T735="BAJO"),16,AND(Y735=11,U735&lt;&gt;0),11,AND(Y735=12,O735&lt;&gt;0),25,AND(Y735=12,Q735&lt;&gt;0),23,AND(Y735=12,T735="ALTO"),20,AND(Y735=12,T735="BAJO"),16,AND(Y735=12,U735&lt;&gt;0),12,AND(Y735=13,O735&lt;&gt;0),25,AND(Y735=13,Q735&lt;&gt;0),21,AND(Y735=13,T735="ALTO"),20,AND(Y735=13,T735="BAJO"),17,AND(Y735=13,U735&lt;&gt;0),17,AND(Y735=14,O735&lt;&gt;0),25,AND(Y735=14,Q735&lt;&gt;0),24,AND(Y735=14,T735="ALTO"),23,AND(Y735=14,T735="BAJO"),21,AND(Y735=14,U735&lt;&gt;0),18,AND(Y735=15,O735&lt;&gt;0),25,AND(Y735=15,Q735&lt;&gt;0),24,AND(Y735=15,T735="ALTO"),22,AND(Y735=15,T735="BAJO"),19,AND(Y735=15,U735&lt;&gt;0),19,AND(Y735=16,O735&lt;&gt;0),25,AND(Y735=16,Q735&lt;&gt;0),23,AND(Y735=16,T735="ALTO"),23,AND(Y735=16,T735="BAJO"),23,AND(Y735=16,U735&lt;&gt;0),20,AND(Y735=17,O735&lt;&gt;0),25,AND(Y735=17,Q735&lt;&gt;0),24,AND(Y735=17,T735="ALTO"),23,AND(Y735=17,T735="BAJO"),21,AND(Y735=17,U735&lt;&gt;0),20,AND(Y735=18,O735&lt;&gt;0),25,AND(Y735=18,Q735&lt;&gt;0),24,AND(Y735=18,T735="ALTO"),23,AND(Y735=18,T735="BAJO"),22,AND(Y735=18,U735&lt;&gt;0),21,AND(Y735=19,O735&lt;&gt;0),25,AND(Y735=19,Q735&lt;&gt;0),25,AND(Y735=19,T735="ALTO"),24,AND(Y735=19,T735="BAJO"),22,AND(Y735=19,U735&lt;&gt;0),22,AND(Y735&lt;&gt;0,W735&lt;&gt;0),Y735,TRUE,"FALSO")</f>
        <v>17</v>
      </c>
      <c r="AB735" s="248"/>
      <c r="AC735" s="248"/>
      <c r="AD735" s="430"/>
      <c r="AE735" s="431"/>
      <c r="AF735" s="431"/>
      <c r="AG735" s="223"/>
      <c r="AH735" s="223"/>
      <c r="AI735" s="223"/>
      <c r="AJ735" s="223"/>
      <c r="AK735" s="223"/>
      <c r="AL735" s="223"/>
      <c r="AM735" s="223"/>
      <c r="AN735" s="259"/>
      <c r="AO735" s="223"/>
      <c r="AP735" s="259"/>
      <c r="AR735" s="260"/>
      <c r="AT735" s="260"/>
      <c r="AV735" s="260"/>
    </row>
    <row r="736" spans="1:48" s="225" customFormat="1" ht="57" customHeight="1">
      <c r="A736" s="656"/>
      <c r="B736" s="447"/>
      <c r="C736" s="622"/>
      <c r="D736" s="252" t="s">
        <v>1388</v>
      </c>
      <c r="E736" s="252" t="s">
        <v>865</v>
      </c>
      <c r="F736" s="185" t="s">
        <v>1</v>
      </c>
      <c r="G736" s="246" t="s">
        <v>57</v>
      </c>
      <c r="H736" s="247" t="s">
        <v>92</v>
      </c>
      <c r="I736" s="248" t="s">
        <v>134</v>
      </c>
      <c r="J736" s="248" t="str">
        <f>IF(OR(F736="SE",F736="SA"),VLOOKUP(I736,'Tabla de Peligros y Riesgo'!$C$2:$E$227,2,FALSE),VLOOKUP(I736,'LISTA DE ASPECTOS - IMPACTOS'!$D$3:$F$72,2,FALSE))</f>
        <v>Atrapamiento</v>
      </c>
      <c r="K736" s="249" t="str">
        <f>IF(OR(F736="SE",F736="SA"),VLOOKUP(I736,'Tabla de Peligros y Riesgo'!$C$2:$E$227,3,FALSE),VLOOKUP(I736,'LISTA DE ASPECTOS - IMPACTOS'!$D$3:$F$72,3,FALSE))</f>
        <v>Heridas/Amputación/Contusión/Fractura/Muerte</v>
      </c>
      <c r="L736" s="250" t="s">
        <v>56</v>
      </c>
      <c r="M736" s="248">
        <v>3</v>
      </c>
      <c r="N736" s="251">
        <f t="shared" si="75"/>
        <v>13</v>
      </c>
      <c r="O736" s="248"/>
      <c r="P736" s="252"/>
      <c r="Q736" s="248"/>
      <c r="R736" s="252"/>
      <c r="S736" s="248"/>
      <c r="T736" s="248"/>
      <c r="U736" s="253" t="s">
        <v>1389</v>
      </c>
      <c r="V736" s="254"/>
      <c r="W736" s="253" t="s">
        <v>1196</v>
      </c>
      <c r="X736" s="255"/>
      <c r="Y736" s="251">
        <f t="shared" si="74"/>
        <v>13</v>
      </c>
      <c r="Z736" s="256"/>
      <c r="AA736" s="251">
        <f t="array" ref="AA736">_xlfn.IFS(AND(Y736=1,O736&lt;&gt;0),25,AND(Y736=1,Q736&lt;&gt;0),21,AND(Y736=1,T736="ALTO"),16,AND(Y736=1,T736="BAJO"),11,AND(Y736=1,U736&lt;&gt;0),2,AND(Y736=2,O736&lt;&gt;0),25,AND(Y736=2,Q736&lt;&gt;0),21,AND(Y736=2,T736="ALTO"),16,AND(Y736=2,T736="BAJO"),11,AND(Y736=2,U736&lt;&gt;0),4,AND(Y736=3,O736&lt;&gt;0),25,AND(Y736=3,Q736&lt;&gt;0),21,AND(Y736=3,T736="ALTO"),16,AND(Y736=3,T736="BAJO"),12,AND(Y736=3,U736&lt;&gt;0),5,AND(Y736=4,O736&lt;&gt;0),25,AND(Y736=4,Q736&lt;&gt;0),13,AND(Y736=4,T736="ALTO"),16,AND(Y736=4,T736="BAJO"),14,AND(Y736=4,U736&lt;&gt;0),7,AND(Y736=5,O736&lt;&gt;0),25,AND(Y736=5,Q736&lt;&gt;0),21,AND(Y736=5,T736="ALTO"),16,AND(Y736=5,T736="BAJO"),12,AND(Y736=5,U736&lt;&gt;0),8,AND(Y736=6,O736&lt;&gt;0),25,AND(Y736=6,Q736&lt;&gt;0),21,AND(Y736=6,T736="ALTO"),20,AND(Y736=6,T736="BAJO"),17,AND(Y736=6,U736&lt;&gt;0),6,AND(Y736=7,O736&lt;&gt;0),25,AND(Y736=7,Q736&lt;&gt;0),23,AND(Y736=7,T736="ALTO"),16,AND(Y736=7,T736="BAJO"),11,AND(Y736=7,U736&lt;&gt;0),7,AND(Y736=8,O736&lt;&gt;0),25,AND(Y736=8,Q736&lt;&gt;0),21,AND(Y736=8,T736="ALTO"),16,AND(Y736=8,T736="BAJO"),12,AND(Y736=8,U736&lt;&gt;0),8,AND(Y736=9,O736&lt;&gt;0),25,AND(Y736=9,Q736&lt;&gt;0),21,AND(Y736=9,T736="ALTO"),20,AND(Y736=9,T736="BAJO"),17,AND(Y736=9,U736&lt;&gt;0),13,AND(Y736=10,O736&lt;&gt;0),25,AND(Y736=10,Q736&lt;&gt;0),22,AND(Y736=10,T736="ALTO"),21,AND(Y736=10,T736="BAJO"),18,AND(Y736=10,U736&lt;&gt;0),18,AND(Y736=11,O736&lt;&gt;0),25,AND(Y736=11,Q736&lt;&gt;0),23,AND(Y736=11,T736="ALTO"),20,AND(Y736=11,T736="BAJO"),16,AND(Y736=11,U736&lt;&gt;0),11,AND(Y736=12,O736&lt;&gt;0),25,AND(Y736=12,Q736&lt;&gt;0),23,AND(Y736=12,T736="ALTO"),20,AND(Y736=12,T736="BAJO"),16,AND(Y736=12,U736&lt;&gt;0),12,AND(Y736=13,O736&lt;&gt;0),25,AND(Y736=13,Q736&lt;&gt;0),21,AND(Y736=13,T736="ALTO"),20,AND(Y736=13,T736="BAJO"),17,AND(Y736=13,U736&lt;&gt;0),17,AND(Y736=14,O736&lt;&gt;0),25,AND(Y736=14,Q736&lt;&gt;0),24,AND(Y736=14,T736="ALTO"),23,AND(Y736=14,T736="BAJO"),21,AND(Y736=14,U736&lt;&gt;0),18,AND(Y736=15,O736&lt;&gt;0),25,AND(Y736=15,Q736&lt;&gt;0),24,AND(Y736=15,T736="ALTO"),22,AND(Y736=15,T736="BAJO"),19,AND(Y736=15,U736&lt;&gt;0),19,AND(Y736=16,O736&lt;&gt;0),25,AND(Y736=16,Q736&lt;&gt;0),23,AND(Y736=16,T736="ALTO"),23,AND(Y736=16,T736="BAJO"),23,AND(Y736=16,U736&lt;&gt;0),20,AND(Y736=17,O736&lt;&gt;0),25,AND(Y736=17,Q736&lt;&gt;0),24,AND(Y736=17,T736="ALTO"),23,AND(Y736=17,T736="BAJO"),21,AND(Y736=17,U736&lt;&gt;0),20,AND(Y736=18,O736&lt;&gt;0),25,AND(Y736=18,Q736&lt;&gt;0),24,AND(Y736=18,T736="ALTO"),23,AND(Y736=18,T736="BAJO"),22,AND(Y736=18,U736&lt;&gt;0),21,AND(Y736=19,O736&lt;&gt;0),25,AND(Y736=19,Q736&lt;&gt;0),25,AND(Y736=19,T736="ALTO"),24,AND(Y736=19,T736="BAJO"),22,AND(Y736=19,U736&lt;&gt;0),22,AND(Y736&lt;&gt;0,W736&lt;&gt;0),Y736,TRUE,"FALSO")</f>
        <v>17</v>
      </c>
      <c r="AB736" s="248"/>
      <c r="AC736" s="248"/>
      <c r="AD736" s="257"/>
      <c r="AE736" s="258"/>
      <c r="AF736" s="258"/>
      <c r="AG736" s="223"/>
      <c r="AH736" s="223"/>
      <c r="AI736" s="223"/>
      <c r="AJ736" s="223"/>
      <c r="AK736" s="223"/>
      <c r="AL736" s="223"/>
      <c r="AM736" s="223"/>
      <c r="AN736" s="259"/>
      <c r="AO736" s="223"/>
      <c r="AP736" s="259"/>
      <c r="AR736" s="260"/>
      <c r="AT736" s="260"/>
      <c r="AV736" s="260"/>
    </row>
    <row r="737" spans="1:48" s="225" customFormat="1" ht="57" customHeight="1">
      <c r="A737" s="656"/>
      <c r="B737" s="447"/>
      <c r="C737" s="622"/>
      <c r="D737" s="252" t="s">
        <v>944</v>
      </c>
      <c r="E737" s="252" t="s">
        <v>865</v>
      </c>
      <c r="F737" s="185" t="s">
        <v>1</v>
      </c>
      <c r="G737" s="246" t="s">
        <v>57</v>
      </c>
      <c r="H737" s="247" t="s">
        <v>92</v>
      </c>
      <c r="I737" s="248" t="s">
        <v>93</v>
      </c>
      <c r="J737" s="248" t="str">
        <f>IF(OR(F737="SE",F737="SA"),VLOOKUP(I737,'Tabla de Peligros y Riesgo'!$C$2:$E$227,2,FALSE),VLOOKUP(I737,'LISTA DE ASPECTOS - IMPACTOS'!$D$3:$F$72,2,FALSE))</f>
        <v xml:space="preserve">Golpes </v>
      </c>
      <c r="K737" s="249" t="str">
        <f>IF(OR(F737="SE",F737="SA"),VLOOKUP(I737,'Tabla de Peligros y Riesgo'!$C$2:$E$227,3,FALSE),VLOOKUP(I737,'LISTA DE ASPECTOS - IMPACTOS'!$D$3:$F$72,3,FALSE))</f>
        <v>Heridas/Amputación/Contusión/Fractura/Muerte</v>
      </c>
      <c r="L737" s="250" t="s">
        <v>56</v>
      </c>
      <c r="M737" s="248">
        <v>3</v>
      </c>
      <c r="N737" s="251">
        <f t="shared" si="75"/>
        <v>13</v>
      </c>
      <c r="O737" s="248"/>
      <c r="P737" s="252"/>
      <c r="Q737" s="248"/>
      <c r="R737" s="252"/>
      <c r="S737" s="248"/>
      <c r="T737" s="248"/>
      <c r="U737" s="253" t="s">
        <v>1390</v>
      </c>
      <c r="V737" s="254"/>
      <c r="W737" s="253" t="s">
        <v>1196</v>
      </c>
      <c r="X737" s="255"/>
      <c r="Y737" s="251">
        <f t="shared" si="74"/>
        <v>13</v>
      </c>
      <c r="Z737" s="256"/>
      <c r="AA737" s="251">
        <f t="array" ref="AA737">_xlfn.IFS(AND(Y737=1,O737&lt;&gt;0),25,AND(Y737=1,Q737&lt;&gt;0),21,AND(Y737=1,T737="ALTO"),16,AND(Y737=1,T737="BAJO"),11,AND(Y737=1,U737&lt;&gt;0),2,AND(Y737=2,O737&lt;&gt;0),25,AND(Y737=2,Q737&lt;&gt;0),21,AND(Y737=2,T737="ALTO"),16,AND(Y737=2,T737="BAJO"),11,AND(Y737=2,U737&lt;&gt;0),4,AND(Y737=3,O737&lt;&gt;0),25,AND(Y737=3,Q737&lt;&gt;0),21,AND(Y737=3,T737="ALTO"),16,AND(Y737=3,T737="BAJO"),12,AND(Y737=3,U737&lt;&gt;0),5,AND(Y737=4,O737&lt;&gt;0),25,AND(Y737=4,Q737&lt;&gt;0),13,AND(Y737=4,T737="ALTO"),16,AND(Y737=4,T737="BAJO"),14,AND(Y737=4,U737&lt;&gt;0),7,AND(Y737=5,O737&lt;&gt;0),25,AND(Y737=5,Q737&lt;&gt;0),21,AND(Y737=5,T737="ALTO"),16,AND(Y737=5,T737="BAJO"),12,AND(Y737=5,U737&lt;&gt;0),8,AND(Y737=6,O737&lt;&gt;0),25,AND(Y737=6,Q737&lt;&gt;0),21,AND(Y737=6,T737="ALTO"),20,AND(Y737=6,T737="BAJO"),17,AND(Y737=6,U737&lt;&gt;0),6,AND(Y737=7,O737&lt;&gt;0),25,AND(Y737=7,Q737&lt;&gt;0),23,AND(Y737=7,T737="ALTO"),16,AND(Y737=7,T737="BAJO"),11,AND(Y737=7,U737&lt;&gt;0),7,AND(Y737=8,O737&lt;&gt;0),25,AND(Y737=8,Q737&lt;&gt;0),21,AND(Y737=8,T737="ALTO"),16,AND(Y737=8,T737="BAJO"),12,AND(Y737=8,U737&lt;&gt;0),8,AND(Y737=9,O737&lt;&gt;0),25,AND(Y737=9,Q737&lt;&gt;0),21,AND(Y737=9,T737="ALTO"),20,AND(Y737=9,T737="BAJO"),17,AND(Y737=9,U737&lt;&gt;0),13,AND(Y737=10,O737&lt;&gt;0),25,AND(Y737=10,Q737&lt;&gt;0),22,AND(Y737=10,T737="ALTO"),21,AND(Y737=10,T737="BAJO"),18,AND(Y737=10,U737&lt;&gt;0),18,AND(Y737=11,O737&lt;&gt;0),25,AND(Y737=11,Q737&lt;&gt;0),23,AND(Y737=11,T737="ALTO"),20,AND(Y737=11,T737="BAJO"),16,AND(Y737=11,U737&lt;&gt;0),11,AND(Y737=12,O737&lt;&gt;0),25,AND(Y737=12,Q737&lt;&gt;0),23,AND(Y737=12,T737="ALTO"),20,AND(Y737=12,T737="BAJO"),16,AND(Y737=12,U737&lt;&gt;0),12,AND(Y737=13,O737&lt;&gt;0),25,AND(Y737=13,Q737&lt;&gt;0),21,AND(Y737=13,T737="ALTO"),20,AND(Y737=13,T737="BAJO"),17,AND(Y737=13,U737&lt;&gt;0),17,AND(Y737=14,O737&lt;&gt;0),25,AND(Y737=14,Q737&lt;&gt;0),24,AND(Y737=14,T737="ALTO"),23,AND(Y737=14,T737="BAJO"),21,AND(Y737=14,U737&lt;&gt;0),18,AND(Y737=15,O737&lt;&gt;0),25,AND(Y737=15,Q737&lt;&gt;0),24,AND(Y737=15,T737="ALTO"),22,AND(Y737=15,T737="BAJO"),19,AND(Y737=15,U737&lt;&gt;0),19,AND(Y737=16,O737&lt;&gt;0),25,AND(Y737=16,Q737&lt;&gt;0),23,AND(Y737=16,T737="ALTO"),23,AND(Y737=16,T737="BAJO"),23,AND(Y737=16,U737&lt;&gt;0),20,AND(Y737=17,O737&lt;&gt;0),25,AND(Y737=17,Q737&lt;&gt;0),24,AND(Y737=17,T737="ALTO"),23,AND(Y737=17,T737="BAJO"),21,AND(Y737=17,U737&lt;&gt;0),20,AND(Y737=18,O737&lt;&gt;0),25,AND(Y737=18,Q737&lt;&gt;0),24,AND(Y737=18,T737="ALTO"),23,AND(Y737=18,T737="BAJO"),22,AND(Y737=18,U737&lt;&gt;0),21,AND(Y737=19,O737&lt;&gt;0),25,AND(Y737=19,Q737&lt;&gt;0),25,AND(Y737=19,T737="ALTO"),24,AND(Y737=19,T737="BAJO"),22,AND(Y737=19,U737&lt;&gt;0),22,AND(Y737&lt;&gt;0,W737&lt;&gt;0),Y737,TRUE,"FALSO")</f>
        <v>17</v>
      </c>
      <c r="AB737" s="248"/>
      <c r="AC737" s="248"/>
      <c r="AD737" s="430"/>
      <c r="AE737" s="431"/>
      <c r="AF737" s="431"/>
      <c r="AG737" s="223"/>
      <c r="AH737" s="223"/>
      <c r="AI737" s="223"/>
      <c r="AJ737" s="223"/>
      <c r="AK737" s="223"/>
      <c r="AL737" s="223"/>
      <c r="AM737" s="223"/>
      <c r="AN737" s="259"/>
      <c r="AO737" s="223"/>
      <c r="AP737" s="259"/>
      <c r="AR737" s="260"/>
      <c r="AT737" s="260"/>
      <c r="AV737" s="260"/>
    </row>
    <row r="738" spans="1:48" s="225" customFormat="1" ht="85.5" customHeight="1">
      <c r="A738" s="656"/>
      <c r="B738" s="447"/>
      <c r="C738" s="622"/>
      <c r="D738" s="281" t="s">
        <v>944</v>
      </c>
      <c r="E738" s="252" t="s">
        <v>865</v>
      </c>
      <c r="F738" s="185" t="s">
        <v>2</v>
      </c>
      <c r="G738" s="246" t="s">
        <v>52</v>
      </c>
      <c r="H738" s="247" t="s">
        <v>124</v>
      </c>
      <c r="I738" s="248" t="s">
        <v>125</v>
      </c>
      <c r="J738" s="248" t="str">
        <f>IF(OR(F738="SE",F738="SA"),VLOOKUP(I738,'Tabla de Peligros y Riesgo'!$C$2:$E$227,2,FALSE),VLOOKUP(I738,'LISTA DE ASPECTOS - IMPACTOS'!$D$3:$F$72,2,FALSE))</f>
        <v>Alteración de la calidad de suelo/agua</v>
      </c>
      <c r="K738" s="249" t="str">
        <f>IF(OR(F738="SE",F738="SA"),VLOOKUP(I738,'Tabla de Peligros y Riesgo'!$C$2:$E$227,3,FALSE),VLOOKUP(I738,'LISTA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38" s="250" t="s">
        <v>56</v>
      </c>
      <c r="M738" s="248">
        <v>4</v>
      </c>
      <c r="N738" s="251">
        <f t="shared" si="75"/>
        <v>18</v>
      </c>
      <c r="O738" s="248"/>
      <c r="P738" s="252"/>
      <c r="Q738" s="248"/>
      <c r="R738" s="252"/>
      <c r="S738" s="248" t="s">
        <v>1391</v>
      </c>
      <c r="T738" s="248" t="s">
        <v>53</v>
      </c>
      <c r="U738" s="253" t="s">
        <v>1383</v>
      </c>
      <c r="V738" s="254">
        <v>0.35</v>
      </c>
      <c r="W738" s="253"/>
      <c r="X738" s="255">
        <v>0.15</v>
      </c>
      <c r="Y738" s="251">
        <f t="shared" si="74"/>
        <v>18</v>
      </c>
      <c r="Z738" s="256"/>
      <c r="AA738" s="251">
        <f t="array" ref="AA738">_xlfn.IFS(AND(Y738=1,O738&lt;&gt;0),25,AND(Y738=1,Q738&lt;&gt;0),21,AND(Y738=1,T738="ALTO"),16,AND(Y738=1,T738="BAJO"),11,AND(Y738=1,U738&lt;&gt;0),2,AND(Y738=2,O738&lt;&gt;0),25,AND(Y738=2,Q738&lt;&gt;0),21,AND(Y738=2,T738="ALTO"),16,AND(Y738=2,T738="BAJO"),11,AND(Y738=2,U738&lt;&gt;0),4,AND(Y738=3,O738&lt;&gt;0),25,AND(Y738=3,Q738&lt;&gt;0),21,AND(Y738=3,T738="ALTO"),16,AND(Y738=3,T738="BAJO"),12,AND(Y738=3,U738&lt;&gt;0),5,AND(Y738=4,O738&lt;&gt;0),25,AND(Y738=4,Q738&lt;&gt;0),13,AND(Y738=4,T738="ALTO"),16,AND(Y738=4,T738="BAJO"),14,AND(Y738=4,U738&lt;&gt;0),7,AND(Y738=5,O738&lt;&gt;0),25,AND(Y738=5,Q738&lt;&gt;0),21,AND(Y738=5,T738="ALTO"),16,AND(Y738=5,T738="BAJO"),12,AND(Y738=5,U738&lt;&gt;0),8,AND(Y738=6,O738&lt;&gt;0),25,AND(Y738=6,Q738&lt;&gt;0),21,AND(Y738=6,T738="ALTO"),20,AND(Y738=6,T738="BAJO"),17,AND(Y738=6,U738&lt;&gt;0),6,AND(Y738=7,O738&lt;&gt;0),25,AND(Y738=7,Q738&lt;&gt;0),23,AND(Y738=7,T738="ALTO"),16,AND(Y738=7,T738="BAJO"),11,AND(Y738=7,U738&lt;&gt;0),7,AND(Y738=8,O738&lt;&gt;0),25,AND(Y738=8,Q738&lt;&gt;0),21,AND(Y738=8,T738="ALTO"),16,AND(Y738=8,T738="BAJO"),12,AND(Y738=8,U738&lt;&gt;0),8,AND(Y738=9,O738&lt;&gt;0),25,AND(Y738=9,Q738&lt;&gt;0),21,AND(Y738=9,T738="ALTO"),20,AND(Y738=9,T738="BAJO"),17,AND(Y738=9,U738&lt;&gt;0),13,AND(Y738=10,O738&lt;&gt;0),25,AND(Y738=10,Q738&lt;&gt;0),22,AND(Y738=10,T738="ALTO"),21,AND(Y738=10,T738="BAJO"),18,AND(Y738=10,U738&lt;&gt;0),18,AND(Y738=11,O738&lt;&gt;0),25,AND(Y738=11,Q738&lt;&gt;0),23,AND(Y738=11,T738="ALTO"),20,AND(Y738=11,T738="BAJO"),16,AND(Y738=11,U738&lt;&gt;0),11,AND(Y738=12,O738&lt;&gt;0),25,AND(Y738=12,Q738&lt;&gt;0),23,AND(Y738=12,T738="ALTO"),20,AND(Y738=12,T738="BAJO"),16,AND(Y738=12,U738&lt;&gt;0),12,AND(Y738=13,O738&lt;&gt;0),25,AND(Y738=13,Q738&lt;&gt;0),21,AND(Y738=13,T738="ALTO"),20,AND(Y738=13,T738="BAJO"),17,AND(Y738=13,U738&lt;&gt;0),17,AND(Y738=14,O738&lt;&gt;0),25,AND(Y738=14,Q738&lt;&gt;0),24,AND(Y738=14,T738="ALTO"),23,AND(Y738=14,T738="BAJO"),21,AND(Y738=14,U738&lt;&gt;0),18,AND(Y738=15,O738&lt;&gt;0),25,AND(Y738=15,Q738&lt;&gt;0),24,AND(Y738=15,T738="ALTO"),22,AND(Y738=15,T738="BAJO"),19,AND(Y738=15,U738&lt;&gt;0),19,AND(Y738=16,O738&lt;&gt;0),25,AND(Y738=16,Q738&lt;&gt;0),23,AND(Y738=16,T738="ALTO"),23,AND(Y738=16,T738="BAJO"),23,AND(Y738=16,U738&lt;&gt;0),20,AND(Y738=17,O738&lt;&gt;0),25,AND(Y738=17,Q738&lt;&gt;0),24,AND(Y738=17,T738="ALTO"),23,AND(Y738=17,T738="BAJO"),21,AND(Y738=17,U738&lt;&gt;0),20,AND(Y738=18,O738&lt;&gt;0),25,AND(Y738=18,Q738&lt;&gt;0),24,AND(Y738=18,T738="ALTO"),23,AND(Y738=18,T738="BAJO"),22,AND(Y738=18,U738&lt;&gt;0),21,AND(Y738=19,O738&lt;&gt;0),25,AND(Y738=19,Q738&lt;&gt;0),25,AND(Y738=19,T738="ALTO"),24,AND(Y738=19,T738="BAJO"),22,AND(Y738=19,U738&lt;&gt;0),22,AND(Y738&lt;&gt;0,W738&lt;&gt;0),Y738,TRUE,"FALSO")</f>
        <v>23</v>
      </c>
      <c r="AB738" s="248"/>
      <c r="AC738" s="248"/>
      <c r="AD738" s="257"/>
      <c r="AE738" s="258"/>
      <c r="AF738" s="258"/>
      <c r="AG738" s="223"/>
      <c r="AH738" s="223"/>
      <c r="AI738" s="223"/>
      <c r="AJ738" s="223"/>
      <c r="AK738" s="223"/>
      <c r="AL738" s="223"/>
      <c r="AM738" s="223"/>
      <c r="AN738" s="259"/>
      <c r="AO738" s="223"/>
      <c r="AP738" s="259"/>
      <c r="AR738" s="260"/>
      <c r="AT738" s="260"/>
      <c r="AV738" s="260"/>
    </row>
    <row r="739" spans="1:48" s="225" customFormat="1" ht="57" customHeight="1">
      <c r="A739" s="656"/>
      <c r="B739" s="447"/>
      <c r="C739" s="622"/>
      <c r="D739" s="244" t="s">
        <v>795</v>
      </c>
      <c r="E739" s="272" t="s">
        <v>865</v>
      </c>
      <c r="F739" s="185" t="s">
        <v>1</v>
      </c>
      <c r="G739" s="246" t="s">
        <v>51</v>
      </c>
      <c r="H739" s="247" t="s">
        <v>66</v>
      </c>
      <c r="I739" s="248" t="s">
        <v>68</v>
      </c>
      <c r="J739" s="248" t="str">
        <f>IF(OR(F739="SE",F739="SA"),VLOOKUP(I739,'Tabla de Peligros y Riesgo'!$C$2:$E$227,2,FALSE),VLOOKUP(I739,'LISTA DE ASPECTOS - IMPACTOS'!$D$3:$F$72,2,FALSE))</f>
        <v>Caída al mismo nivel</v>
      </c>
      <c r="K739" s="249" t="str">
        <f>IF(OR(F739="SE",F739="SA"),VLOOKUP(I739,'Tabla de Peligros y Riesgo'!$C$2:$E$227,3,FALSE),VLOOKUP(I739,'LISTA DE ASPECTOS - IMPACTOS'!$D$3:$F$72,3,FALSE))</f>
        <v>Contusión/Fractura/Muerte</v>
      </c>
      <c r="L739" s="250" t="s">
        <v>56</v>
      </c>
      <c r="M739" s="248">
        <v>3</v>
      </c>
      <c r="N739" s="251">
        <f t="shared" si="75"/>
        <v>13</v>
      </c>
      <c r="O739" s="248"/>
      <c r="P739" s="252"/>
      <c r="Q739" s="248"/>
      <c r="R739" s="252"/>
      <c r="S739" s="248"/>
      <c r="T739" s="248"/>
      <c r="U739" s="248" t="s">
        <v>1253</v>
      </c>
      <c r="V739" s="254">
        <v>0.35</v>
      </c>
      <c r="W739" s="253" t="s">
        <v>1196</v>
      </c>
      <c r="X739" s="255"/>
      <c r="Y739" s="251">
        <f t="shared" si="74"/>
        <v>13</v>
      </c>
      <c r="Z739" s="256"/>
      <c r="AA739" s="251">
        <f t="array" ref="AA739">_xlfn.IFS(AND(Y739=1,O739&lt;&gt;0),25,AND(Y739=1,Q739&lt;&gt;0),21,AND(Y739=1,T739="ALTO"),16,AND(Y739=1,T739="BAJO"),11,AND(Y739=1,U739&lt;&gt;0),2,AND(Y739=2,O739&lt;&gt;0),25,AND(Y739=2,Q739&lt;&gt;0),21,AND(Y739=2,T739="ALTO"),16,AND(Y739=2,T739="BAJO"),11,AND(Y739=2,U739&lt;&gt;0),4,AND(Y739=3,O739&lt;&gt;0),25,AND(Y739=3,Q739&lt;&gt;0),21,AND(Y739=3,T739="ALTO"),16,AND(Y739=3,T739="BAJO"),12,AND(Y739=3,U739&lt;&gt;0),5,AND(Y739=4,O739&lt;&gt;0),25,AND(Y739=4,Q739&lt;&gt;0),13,AND(Y739=4,T739="ALTO"),16,AND(Y739=4,T739="BAJO"),14,AND(Y739=4,U739&lt;&gt;0),7,AND(Y739=5,O739&lt;&gt;0),25,AND(Y739=5,Q739&lt;&gt;0),21,AND(Y739=5,T739="ALTO"),16,AND(Y739=5,T739="BAJO"),12,AND(Y739=5,U739&lt;&gt;0),8,AND(Y739=6,O739&lt;&gt;0),25,AND(Y739=6,Q739&lt;&gt;0),21,AND(Y739=6,T739="ALTO"),20,AND(Y739=6,T739="BAJO"),17,AND(Y739=6,U739&lt;&gt;0),6,AND(Y739=7,O739&lt;&gt;0),25,AND(Y739=7,Q739&lt;&gt;0),23,AND(Y739=7,T739="ALTO"),16,AND(Y739=7,T739="BAJO"),11,AND(Y739=7,U739&lt;&gt;0),7,AND(Y739=8,O739&lt;&gt;0),25,AND(Y739=8,Q739&lt;&gt;0),21,AND(Y739=8,T739="ALTO"),16,AND(Y739=8,T739="BAJO"),12,AND(Y739=8,U739&lt;&gt;0),8,AND(Y739=9,O739&lt;&gt;0),25,AND(Y739=9,Q739&lt;&gt;0),21,AND(Y739=9,T739="ALTO"),20,AND(Y739=9,T739="BAJO"),17,AND(Y739=9,U739&lt;&gt;0),13,AND(Y739=10,O739&lt;&gt;0),25,AND(Y739=10,Q739&lt;&gt;0),22,AND(Y739=10,T739="ALTO"),21,AND(Y739=10,T739="BAJO"),18,AND(Y739=10,U739&lt;&gt;0),18,AND(Y739=11,O739&lt;&gt;0),25,AND(Y739=11,Q739&lt;&gt;0),23,AND(Y739=11,T739="ALTO"),20,AND(Y739=11,T739="BAJO"),16,AND(Y739=11,U739&lt;&gt;0),11,AND(Y739=12,O739&lt;&gt;0),25,AND(Y739=12,Q739&lt;&gt;0),23,AND(Y739=12,T739="ALTO"),20,AND(Y739=12,T739="BAJO"),16,AND(Y739=12,U739&lt;&gt;0),12,AND(Y739=13,O739&lt;&gt;0),25,AND(Y739=13,Q739&lt;&gt;0),21,AND(Y739=13,T739="ALTO"),20,AND(Y739=13,T739="BAJO"),17,AND(Y739=13,U739&lt;&gt;0),17,AND(Y739=14,O739&lt;&gt;0),25,AND(Y739=14,Q739&lt;&gt;0),24,AND(Y739=14,T739="ALTO"),23,AND(Y739=14,T739="BAJO"),21,AND(Y739=14,U739&lt;&gt;0),18,AND(Y739=15,O739&lt;&gt;0),25,AND(Y739=15,Q739&lt;&gt;0),24,AND(Y739=15,T739="ALTO"),22,AND(Y739=15,T739="BAJO"),19,AND(Y739=15,U739&lt;&gt;0),19,AND(Y739=16,O739&lt;&gt;0),25,AND(Y739=16,Q739&lt;&gt;0),23,AND(Y739=16,T739="ALTO"),23,AND(Y739=16,T739="BAJO"),23,AND(Y739=16,U739&lt;&gt;0),20,AND(Y739=17,O739&lt;&gt;0),25,AND(Y739=17,Q739&lt;&gt;0),24,AND(Y739=17,T739="ALTO"),23,AND(Y739=17,T739="BAJO"),21,AND(Y739=17,U739&lt;&gt;0),20,AND(Y739=18,O739&lt;&gt;0),25,AND(Y739=18,Q739&lt;&gt;0),24,AND(Y739=18,T739="ALTO"),23,AND(Y739=18,T739="BAJO"),22,AND(Y739=18,U739&lt;&gt;0),21,AND(Y739=19,O739&lt;&gt;0),25,AND(Y739=19,Q739&lt;&gt;0),25,AND(Y739=19,T739="ALTO"),24,AND(Y739=19,T739="BAJO"),22,AND(Y739=19,U739&lt;&gt;0),22,AND(Y739&lt;&gt;0,W739&lt;&gt;0),Y739,TRUE,"FALSO")</f>
        <v>17</v>
      </c>
      <c r="AB739" s="248"/>
      <c r="AC739" s="248"/>
      <c r="AD739" s="430"/>
      <c r="AE739" s="431"/>
      <c r="AF739" s="431"/>
      <c r="AG739" s="223"/>
      <c r="AH739" s="223"/>
      <c r="AI739" s="223"/>
      <c r="AJ739" s="223"/>
      <c r="AK739" s="223"/>
      <c r="AL739" s="223"/>
      <c r="AM739" s="223"/>
      <c r="AN739" s="259"/>
      <c r="AO739" s="223"/>
      <c r="AP739" s="259"/>
      <c r="AR739" s="260"/>
      <c r="AT739" s="260"/>
      <c r="AV739" s="260"/>
    </row>
    <row r="740" spans="1:48" s="225" customFormat="1" ht="57" customHeight="1">
      <c r="A740" s="656"/>
      <c r="B740" s="447"/>
      <c r="C740" s="622"/>
      <c r="D740" s="252" t="s">
        <v>812</v>
      </c>
      <c r="E740" s="252" t="s">
        <v>865</v>
      </c>
      <c r="F740" s="185" t="s">
        <v>1</v>
      </c>
      <c r="G740" s="246" t="s">
        <v>57</v>
      </c>
      <c r="H740" s="247" t="s">
        <v>92</v>
      </c>
      <c r="I740" s="248" t="s">
        <v>134</v>
      </c>
      <c r="J740" s="248" t="str">
        <f>IF(OR(F740="SE",F740="SA"),VLOOKUP(I740,'Tabla de Peligros y Riesgo'!$C$2:$E$227,2,FALSE),VLOOKUP(I740,'LISTA DE ASPECTOS - IMPACTOS'!$D$3:$F$72,2,FALSE))</f>
        <v>Atrapamiento</v>
      </c>
      <c r="K740" s="249" t="str">
        <f>IF(OR(F740="SE",F740="SA"),VLOOKUP(I740,'Tabla de Peligros y Riesgo'!$C$2:$E$227,3,FALSE),VLOOKUP(I740,'LISTA DE ASPECTOS - IMPACTOS'!$D$3:$F$72,3,FALSE))</f>
        <v>Heridas/Amputación/Contusión/Fractura/Muerte</v>
      </c>
      <c r="L740" s="250" t="s">
        <v>65</v>
      </c>
      <c r="M740" s="248">
        <v>2</v>
      </c>
      <c r="N740" s="251">
        <f t="shared" si="75"/>
        <v>12</v>
      </c>
      <c r="O740" s="248"/>
      <c r="P740" s="252"/>
      <c r="Q740" s="248"/>
      <c r="R740" s="252"/>
      <c r="S740" s="248" t="s">
        <v>1353</v>
      </c>
      <c r="T740" s="248" t="s">
        <v>53</v>
      </c>
      <c r="U740" s="253" t="s">
        <v>1392</v>
      </c>
      <c r="V740" s="254"/>
      <c r="W740" s="253" t="s">
        <v>1196</v>
      </c>
      <c r="X740" s="255"/>
      <c r="Y740" s="251">
        <f t="shared" si="74"/>
        <v>12</v>
      </c>
      <c r="Z740" s="256"/>
      <c r="AA740" s="251">
        <f t="array" ref="AA740">_xlfn.IFS(AND(Y740=1,O740&lt;&gt;0),25,AND(Y740=1,Q740&lt;&gt;0),21,AND(Y740=1,T740="ALTO"),16,AND(Y740=1,T740="BAJO"),11,AND(Y740=1,U740&lt;&gt;0),2,AND(Y740=2,O740&lt;&gt;0),25,AND(Y740=2,Q740&lt;&gt;0),21,AND(Y740=2,T740="ALTO"),16,AND(Y740=2,T740="BAJO"),11,AND(Y740=2,U740&lt;&gt;0),4,AND(Y740=3,O740&lt;&gt;0),25,AND(Y740=3,Q740&lt;&gt;0),21,AND(Y740=3,T740="ALTO"),16,AND(Y740=3,T740="BAJO"),12,AND(Y740=3,U740&lt;&gt;0),5,AND(Y740=4,O740&lt;&gt;0),25,AND(Y740=4,Q740&lt;&gt;0),13,AND(Y740=4,T740="ALTO"),16,AND(Y740=4,T740="BAJO"),14,AND(Y740=4,U740&lt;&gt;0),7,AND(Y740=5,O740&lt;&gt;0),25,AND(Y740=5,Q740&lt;&gt;0),21,AND(Y740=5,T740="ALTO"),16,AND(Y740=5,T740="BAJO"),12,AND(Y740=5,U740&lt;&gt;0),8,AND(Y740=6,O740&lt;&gt;0),25,AND(Y740=6,Q740&lt;&gt;0),21,AND(Y740=6,T740="ALTO"),20,AND(Y740=6,T740="BAJO"),17,AND(Y740=6,U740&lt;&gt;0),6,AND(Y740=7,O740&lt;&gt;0),25,AND(Y740=7,Q740&lt;&gt;0),23,AND(Y740=7,T740="ALTO"),16,AND(Y740=7,T740="BAJO"),11,AND(Y740=7,U740&lt;&gt;0),7,AND(Y740=8,O740&lt;&gt;0),25,AND(Y740=8,Q740&lt;&gt;0),21,AND(Y740=8,T740="ALTO"),16,AND(Y740=8,T740="BAJO"),12,AND(Y740=8,U740&lt;&gt;0),8,AND(Y740=9,O740&lt;&gt;0),25,AND(Y740=9,Q740&lt;&gt;0),21,AND(Y740=9,T740="ALTO"),20,AND(Y740=9,T740="BAJO"),17,AND(Y740=9,U740&lt;&gt;0),13,AND(Y740=10,O740&lt;&gt;0),25,AND(Y740=10,Q740&lt;&gt;0),22,AND(Y740=10,T740="ALTO"),21,AND(Y740=10,T740="BAJO"),18,AND(Y740=10,U740&lt;&gt;0),18,AND(Y740=11,O740&lt;&gt;0),25,AND(Y740=11,Q740&lt;&gt;0),23,AND(Y740=11,T740="ALTO"),20,AND(Y740=11,T740="BAJO"),16,AND(Y740=11,U740&lt;&gt;0),11,AND(Y740=12,O740&lt;&gt;0),25,AND(Y740=12,Q740&lt;&gt;0),23,AND(Y740=12,T740="ALTO"),20,AND(Y740=12,T740="BAJO"),16,AND(Y740=12,U740&lt;&gt;0),12,AND(Y740=13,O740&lt;&gt;0),25,AND(Y740=13,Q740&lt;&gt;0),21,AND(Y740=13,T740="ALTO"),20,AND(Y740=13,T740="BAJO"),17,AND(Y740=13,U740&lt;&gt;0),17,AND(Y740=14,O740&lt;&gt;0),25,AND(Y740=14,Q740&lt;&gt;0),24,AND(Y740=14,T740="ALTO"),23,AND(Y740=14,T740="BAJO"),21,AND(Y740=14,U740&lt;&gt;0),18,AND(Y740=15,O740&lt;&gt;0),25,AND(Y740=15,Q740&lt;&gt;0),24,AND(Y740=15,T740="ALTO"),22,AND(Y740=15,T740="BAJO"),19,AND(Y740=15,U740&lt;&gt;0),19,AND(Y740=16,O740&lt;&gt;0),25,AND(Y740=16,Q740&lt;&gt;0),23,AND(Y740=16,T740="ALTO"),23,AND(Y740=16,T740="BAJO"),23,AND(Y740=16,U740&lt;&gt;0),20,AND(Y740=17,O740&lt;&gt;0),25,AND(Y740=17,Q740&lt;&gt;0),24,AND(Y740=17,T740="ALTO"),23,AND(Y740=17,T740="BAJO"),21,AND(Y740=17,U740&lt;&gt;0),20,AND(Y740=18,O740&lt;&gt;0),25,AND(Y740=18,Q740&lt;&gt;0),24,AND(Y740=18,T740="ALTO"),23,AND(Y740=18,T740="BAJO"),22,AND(Y740=18,U740&lt;&gt;0),21,AND(Y740=19,O740&lt;&gt;0),25,AND(Y740=19,Q740&lt;&gt;0),25,AND(Y740=19,T740="ALTO"),24,AND(Y740=19,T740="BAJO"),22,AND(Y740=19,U740&lt;&gt;0),22,AND(Y740&lt;&gt;0,W740&lt;&gt;0),Y740,TRUE,"FALSO")</f>
        <v>20</v>
      </c>
      <c r="AB740" s="248"/>
      <c r="AC740" s="248"/>
      <c r="AD740" s="430"/>
      <c r="AE740" s="431"/>
      <c r="AF740" s="431"/>
      <c r="AG740" s="223"/>
      <c r="AH740" s="223"/>
      <c r="AI740" s="223"/>
      <c r="AJ740" s="223"/>
      <c r="AK740" s="223"/>
      <c r="AL740" s="223"/>
      <c r="AM740" s="223"/>
      <c r="AN740" s="259"/>
      <c r="AO740" s="223"/>
      <c r="AP740" s="259"/>
      <c r="AR740" s="260"/>
      <c r="AT740" s="260"/>
      <c r="AV740" s="260"/>
    </row>
    <row r="741" spans="1:48" s="225" customFormat="1" ht="47.25" customHeight="1">
      <c r="A741" s="656"/>
      <c r="B741" s="447"/>
      <c r="C741" s="622"/>
      <c r="D741" s="268" t="s">
        <v>819</v>
      </c>
      <c r="E741" s="272" t="s">
        <v>865</v>
      </c>
      <c r="F741" s="185" t="s">
        <v>0</v>
      </c>
      <c r="G741" s="246" t="s">
        <v>51</v>
      </c>
      <c r="H741" s="247" t="s">
        <v>135</v>
      </c>
      <c r="I741" s="248" t="s">
        <v>148</v>
      </c>
      <c r="J741" s="248" t="str">
        <f>IF(OR(F741="SE",F741="SA"),VLOOKUP(I741,'Tabla de Peligros y Riesgo'!$C$2:$E$227,2,FALSE),VLOOKUP(I741,'LISTA DE ASPECTOS - IMPACTOS'!$D$3:$F$72,2,FALSE))</f>
        <v>Riesgos Disergonómico</v>
      </c>
      <c r="K741" s="249" t="str">
        <f>IF(OR(F741="SE",F741="SA"),VLOOKUP(I741,'Tabla de Peligros y Riesgo'!$C$2:$E$227,3,FALSE),VLOOKUP(I741,'LISTA DE ASPECTOS - IMPACTOS'!$D$3:$F$72,3,FALSE))</f>
        <v>Lumbalgia</v>
      </c>
      <c r="L741" s="250" t="s">
        <v>56</v>
      </c>
      <c r="M741" s="248">
        <v>3</v>
      </c>
      <c r="N741" s="251">
        <f t="shared" si="75"/>
        <v>13</v>
      </c>
      <c r="O741" s="248"/>
      <c r="P741" s="252"/>
      <c r="Q741" s="248"/>
      <c r="R741" s="252"/>
      <c r="S741" s="248"/>
      <c r="T741" s="248"/>
      <c r="U741" s="248" t="s">
        <v>1253</v>
      </c>
      <c r="V741" s="254"/>
      <c r="W741" s="253" t="s">
        <v>1196</v>
      </c>
      <c r="X741" s="255"/>
      <c r="Y741" s="251">
        <f t="shared" si="74"/>
        <v>13</v>
      </c>
      <c r="Z741" s="256"/>
      <c r="AA741" s="251">
        <f t="array" ref="AA741">_xlfn.IFS(AND(Y741=1,O741&lt;&gt;0),25,AND(Y741=1,Q741&lt;&gt;0),21,AND(Y741=1,T741="ALTO"),16,AND(Y741=1,T741="BAJO"),11,AND(Y741=1,U741&lt;&gt;0),2,AND(Y741=2,O741&lt;&gt;0),25,AND(Y741=2,Q741&lt;&gt;0),21,AND(Y741=2,T741="ALTO"),16,AND(Y741=2,T741="BAJO"),11,AND(Y741=2,U741&lt;&gt;0),4,AND(Y741=3,O741&lt;&gt;0),25,AND(Y741=3,Q741&lt;&gt;0),21,AND(Y741=3,T741="ALTO"),16,AND(Y741=3,T741="BAJO"),12,AND(Y741=3,U741&lt;&gt;0),5,AND(Y741=4,O741&lt;&gt;0),25,AND(Y741=4,Q741&lt;&gt;0),13,AND(Y741=4,T741="ALTO"),16,AND(Y741=4,T741="BAJO"),14,AND(Y741=4,U741&lt;&gt;0),7,AND(Y741=5,O741&lt;&gt;0),25,AND(Y741=5,Q741&lt;&gt;0),21,AND(Y741=5,T741="ALTO"),16,AND(Y741=5,T741="BAJO"),12,AND(Y741=5,U741&lt;&gt;0),8,AND(Y741=6,O741&lt;&gt;0),25,AND(Y741=6,Q741&lt;&gt;0),21,AND(Y741=6,T741="ALTO"),20,AND(Y741=6,T741="BAJO"),17,AND(Y741=6,U741&lt;&gt;0),6,AND(Y741=7,O741&lt;&gt;0),25,AND(Y741=7,Q741&lt;&gt;0),23,AND(Y741=7,T741="ALTO"),16,AND(Y741=7,T741="BAJO"),11,AND(Y741=7,U741&lt;&gt;0),7,AND(Y741=8,O741&lt;&gt;0),25,AND(Y741=8,Q741&lt;&gt;0),21,AND(Y741=8,T741="ALTO"),16,AND(Y741=8,T741="BAJO"),12,AND(Y741=8,U741&lt;&gt;0),8,AND(Y741=9,O741&lt;&gt;0),25,AND(Y741=9,Q741&lt;&gt;0),21,AND(Y741=9,T741="ALTO"),20,AND(Y741=9,T741="BAJO"),17,AND(Y741=9,U741&lt;&gt;0),13,AND(Y741=10,O741&lt;&gt;0),25,AND(Y741=10,Q741&lt;&gt;0),22,AND(Y741=10,T741="ALTO"),21,AND(Y741=10,T741="BAJO"),18,AND(Y741=10,U741&lt;&gt;0),18,AND(Y741=11,O741&lt;&gt;0),25,AND(Y741=11,Q741&lt;&gt;0),23,AND(Y741=11,T741="ALTO"),20,AND(Y741=11,T741="BAJO"),16,AND(Y741=11,U741&lt;&gt;0),11,AND(Y741=12,O741&lt;&gt;0),25,AND(Y741=12,Q741&lt;&gt;0),23,AND(Y741=12,T741="ALTO"),20,AND(Y741=12,T741="BAJO"),16,AND(Y741=12,U741&lt;&gt;0),12,AND(Y741=13,O741&lt;&gt;0),25,AND(Y741=13,Q741&lt;&gt;0),21,AND(Y741=13,T741="ALTO"),20,AND(Y741=13,T741="BAJO"),17,AND(Y741=13,U741&lt;&gt;0),17,AND(Y741=14,O741&lt;&gt;0),25,AND(Y741=14,Q741&lt;&gt;0),24,AND(Y741=14,T741="ALTO"),23,AND(Y741=14,T741="BAJO"),21,AND(Y741=14,U741&lt;&gt;0),18,AND(Y741=15,O741&lt;&gt;0),25,AND(Y741=15,Q741&lt;&gt;0),24,AND(Y741=15,T741="ALTO"),22,AND(Y741=15,T741="BAJO"),19,AND(Y741=15,U741&lt;&gt;0),19,AND(Y741=16,O741&lt;&gt;0),25,AND(Y741=16,Q741&lt;&gt;0),23,AND(Y741=16,T741="ALTO"),23,AND(Y741=16,T741="BAJO"),23,AND(Y741=16,U741&lt;&gt;0),20,AND(Y741=17,O741&lt;&gt;0),25,AND(Y741=17,Q741&lt;&gt;0),24,AND(Y741=17,T741="ALTO"),23,AND(Y741=17,T741="BAJO"),21,AND(Y741=17,U741&lt;&gt;0),20,AND(Y741=18,O741&lt;&gt;0),25,AND(Y741=18,Q741&lt;&gt;0),24,AND(Y741=18,T741="ALTO"),23,AND(Y741=18,T741="BAJO"),22,AND(Y741=18,U741&lt;&gt;0),21,AND(Y741=19,O741&lt;&gt;0),25,AND(Y741=19,Q741&lt;&gt;0),25,AND(Y741=19,T741="ALTO"),24,AND(Y741=19,T741="BAJO"),22,AND(Y741=19,U741&lt;&gt;0),22,AND(Y741&lt;&gt;0,W741&lt;&gt;0),Y741,TRUE,"FALSO")</f>
        <v>17</v>
      </c>
      <c r="AB741" s="248"/>
      <c r="AC741" s="248"/>
      <c r="AD741" s="430"/>
      <c r="AE741" s="431"/>
      <c r="AF741" s="431"/>
      <c r="AG741" s="223"/>
      <c r="AH741" s="223"/>
      <c r="AI741" s="223"/>
      <c r="AJ741" s="223"/>
      <c r="AK741" s="223"/>
      <c r="AL741" s="223"/>
      <c r="AM741" s="223"/>
      <c r="AN741" s="259"/>
      <c r="AO741" s="223"/>
      <c r="AP741" s="259"/>
      <c r="AR741" s="260"/>
      <c r="AT741" s="260"/>
      <c r="AV741" s="260"/>
    </row>
    <row r="742" spans="1:48" ht="57" customHeight="1">
      <c r="A742" s="656"/>
      <c r="B742" s="448"/>
      <c r="C742" s="623"/>
      <c r="D742" s="270" t="s">
        <v>819</v>
      </c>
      <c r="E742" s="272" t="s">
        <v>865</v>
      </c>
      <c r="F742" s="185" t="s">
        <v>2</v>
      </c>
      <c r="G742" s="246" t="s">
        <v>52</v>
      </c>
      <c r="H742" s="247" t="s">
        <v>128</v>
      </c>
      <c r="I742" s="248" t="s">
        <v>150</v>
      </c>
      <c r="J742" s="248" t="str">
        <f>IF(OR(F742="SE",F742="SA"),VLOOKUP(I742,'Tabla de Peligros y Riesgo'!$C$2:$E$227,2,FALSE),VLOOKUP(I742,'LISTA DE ASPECTOS - IMPACTOS'!$D$3:$F$72,2,FALSE))</f>
        <v>Alteración de la calidad de suelo/agua</v>
      </c>
      <c r="K742" s="249" t="str">
        <f>IF(OR(F742="SE",F742="SA"),VLOOKUP(I742,'Tabla de Peligros y Riesgo'!$C$2:$E$227,3,FALSE),VLOOKUP(I742,'LISTA DE ASPECTOS - IMPACTOS'!$D$3:$F$72,3,FALSE))</f>
        <v>Potencial afectación a la calidad ambiental del suelo, agua, aire, flora y fauna</v>
      </c>
      <c r="L742" s="250" t="s">
        <v>56</v>
      </c>
      <c r="M742" s="248">
        <v>3</v>
      </c>
      <c r="N742" s="251">
        <f t="shared" si="75"/>
        <v>13</v>
      </c>
      <c r="O742" s="248"/>
      <c r="P742" s="252"/>
      <c r="Q742" s="248"/>
      <c r="R742" s="252"/>
      <c r="S742" s="248"/>
      <c r="T742" s="248"/>
      <c r="U742" s="248" t="s">
        <v>1253</v>
      </c>
      <c r="V742" s="252"/>
      <c r="W742" s="253"/>
      <c r="X742" s="255"/>
      <c r="Y742" s="251">
        <f t="shared" si="74"/>
        <v>13</v>
      </c>
      <c r="Z742" s="256"/>
      <c r="AA742" s="251">
        <f t="array" ref="AA742">_xlfn.IFS(AND(Y742=1,O742&lt;&gt;0),25,AND(Y742=1,Q742&lt;&gt;0),21,AND(Y742=1,T742="ALTO"),16,AND(Y742=1,T742="BAJO"),11,AND(Y742=1,U742&lt;&gt;0),2,AND(Y742=2,O742&lt;&gt;0),25,AND(Y742=2,Q742&lt;&gt;0),21,AND(Y742=2,T742="ALTO"),16,AND(Y742=2,T742="BAJO"),11,AND(Y742=2,U742&lt;&gt;0),4,AND(Y742=3,O742&lt;&gt;0),25,AND(Y742=3,Q742&lt;&gt;0),21,AND(Y742=3,T742="ALTO"),16,AND(Y742=3,T742="BAJO"),12,AND(Y742=3,U742&lt;&gt;0),5,AND(Y742=4,O742&lt;&gt;0),25,AND(Y742=4,Q742&lt;&gt;0),13,AND(Y742=4,T742="ALTO"),16,AND(Y742=4,T742="BAJO"),14,AND(Y742=4,U742&lt;&gt;0),7,AND(Y742=5,O742&lt;&gt;0),25,AND(Y742=5,Q742&lt;&gt;0),21,AND(Y742=5,T742="ALTO"),16,AND(Y742=5,T742="BAJO"),12,AND(Y742=5,U742&lt;&gt;0),8,AND(Y742=6,O742&lt;&gt;0),25,AND(Y742=6,Q742&lt;&gt;0),21,AND(Y742=6,T742="ALTO"),20,AND(Y742=6,T742="BAJO"),17,AND(Y742=6,U742&lt;&gt;0),6,AND(Y742=7,O742&lt;&gt;0),25,AND(Y742=7,Q742&lt;&gt;0),23,AND(Y742=7,T742="ALTO"),16,AND(Y742=7,T742="BAJO"),11,AND(Y742=7,U742&lt;&gt;0),7,AND(Y742=8,O742&lt;&gt;0),25,AND(Y742=8,Q742&lt;&gt;0),21,AND(Y742=8,T742="ALTO"),16,AND(Y742=8,T742="BAJO"),12,AND(Y742=8,U742&lt;&gt;0),8,AND(Y742=9,O742&lt;&gt;0),25,AND(Y742=9,Q742&lt;&gt;0),21,AND(Y742=9,T742="ALTO"),20,AND(Y742=9,T742="BAJO"),17,AND(Y742=9,U742&lt;&gt;0),13,AND(Y742=10,O742&lt;&gt;0),25,AND(Y742=10,Q742&lt;&gt;0),22,AND(Y742=10,T742="ALTO"),21,AND(Y742=10,T742="BAJO"),18,AND(Y742=10,U742&lt;&gt;0),18,AND(Y742=11,O742&lt;&gt;0),25,AND(Y742=11,Q742&lt;&gt;0),23,AND(Y742=11,T742="ALTO"),20,AND(Y742=11,T742="BAJO"),16,AND(Y742=11,U742&lt;&gt;0),11,AND(Y742=12,O742&lt;&gt;0),25,AND(Y742=12,Q742&lt;&gt;0),23,AND(Y742=12,T742="ALTO"),20,AND(Y742=12,T742="BAJO"),16,AND(Y742=12,U742&lt;&gt;0),12,AND(Y742=13,O742&lt;&gt;0),25,AND(Y742=13,Q742&lt;&gt;0),21,AND(Y742=13,T742="ALTO"),20,AND(Y742=13,T742="BAJO"),17,AND(Y742=13,U742&lt;&gt;0),17,AND(Y742=14,O742&lt;&gt;0),25,AND(Y742=14,Q742&lt;&gt;0),24,AND(Y742=14,T742="ALTO"),23,AND(Y742=14,T742="BAJO"),21,AND(Y742=14,U742&lt;&gt;0),18,AND(Y742=15,O742&lt;&gt;0),25,AND(Y742=15,Q742&lt;&gt;0),24,AND(Y742=15,T742="ALTO"),22,AND(Y742=15,T742="BAJO"),19,AND(Y742=15,U742&lt;&gt;0),19,AND(Y742=16,O742&lt;&gt;0),25,AND(Y742=16,Q742&lt;&gt;0),23,AND(Y742=16,T742="ALTO"),23,AND(Y742=16,T742="BAJO"),23,AND(Y742=16,U742&lt;&gt;0),20,AND(Y742=17,O742&lt;&gt;0),25,AND(Y742=17,Q742&lt;&gt;0),24,AND(Y742=17,T742="ALTO"),23,AND(Y742=17,T742="BAJO"),21,AND(Y742=17,U742&lt;&gt;0),20,AND(Y742=18,O742&lt;&gt;0),25,AND(Y742=18,Q742&lt;&gt;0),24,AND(Y742=18,T742="ALTO"),23,AND(Y742=18,T742="BAJO"),22,AND(Y742=18,U742&lt;&gt;0),21,AND(Y742=19,O742&lt;&gt;0),25,AND(Y742=19,Q742&lt;&gt;0),25,AND(Y742=19,T742="ALTO"),24,AND(Y742=19,T742="BAJO"),22,AND(Y742=19,U742&lt;&gt;0),22,AND(Y742&lt;&gt;0,W742&lt;&gt;0),Y742,TRUE,"FALSO")</f>
        <v>17</v>
      </c>
      <c r="AB742" s="50"/>
      <c r="AC742" s="50"/>
      <c r="AD742" s="432"/>
      <c r="AE742" s="433"/>
      <c r="AF742" s="433"/>
      <c r="AN742" s="265"/>
      <c r="AP742" s="265"/>
      <c r="AR742" s="266"/>
      <c r="AT742" s="266"/>
      <c r="AV742" s="266"/>
    </row>
    <row r="743" spans="1:48" s="225" customFormat="1" ht="57" customHeight="1">
      <c r="A743" s="656"/>
      <c r="B743" s="630">
        <v>49</v>
      </c>
      <c r="C743" s="633" t="s">
        <v>945</v>
      </c>
      <c r="D743" s="271" t="s">
        <v>814</v>
      </c>
      <c r="E743" s="252" t="s">
        <v>865</v>
      </c>
      <c r="F743" s="185" t="s">
        <v>0</v>
      </c>
      <c r="G743" s="246" t="s">
        <v>51</v>
      </c>
      <c r="H743" s="247" t="s">
        <v>71</v>
      </c>
      <c r="I743" s="248" t="s">
        <v>72</v>
      </c>
      <c r="J743" s="248" t="str">
        <f>IF(OR(F743="SE",F743="SA"),VLOOKUP(I743,'Tabla de Peligros y Riesgo'!$C$2:$E$227,2,FALSE),VLOOKUP(I743,'LISTA DE ASPECTOS - IMPACTOS'!$D$3:$F$72,2,FALSE))</f>
        <v>Contagio</v>
      </c>
      <c r="K743" s="249" t="str">
        <f>IF(OR(F743="SE",F743="SA"),VLOOKUP(I743,'Tabla de Peligros y Riesgo'!$C$2:$E$227,3,FALSE),VLOOKUP(I743,'LISTA DE ASPECTOS - IMPACTOS'!$D$3:$F$72,3,FALSE))</f>
        <v xml:space="preserve">Infección/Muerte </v>
      </c>
      <c r="L743" s="250" t="s">
        <v>90</v>
      </c>
      <c r="M743" s="248">
        <v>2</v>
      </c>
      <c r="N743" s="251">
        <f t="shared" si="75"/>
        <v>5</v>
      </c>
      <c r="O743" s="248"/>
      <c r="P743" s="252"/>
      <c r="Q743" s="248"/>
      <c r="R743" s="252"/>
      <c r="S743" s="248" t="s">
        <v>1190</v>
      </c>
      <c r="T743" s="248" t="s">
        <v>53</v>
      </c>
      <c r="U743" s="253" t="s">
        <v>1191</v>
      </c>
      <c r="V743" s="254">
        <v>0.35</v>
      </c>
      <c r="W743" s="253" t="s">
        <v>1192</v>
      </c>
      <c r="X743" s="255">
        <v>0.15</v>
      </c>
      <c r="Y743" s="251">
        <f t="shared" si="74"/>
        <v>5</v>
      </c>
      <c r="Z743" s="256"/>
      <c r="AA743" s="251">
        <f t="array" ref="AA743">_xlfn.IFS(AND(Y743=1,O743&lt;&gt;0),25,AND(Y743=1,Q743&lt;&gt;0),21,AND(Y743=1,T743="ALTO"),16,AND(Y743=1,T743="BAJO"),11,AND(Y743=1,U743&lt;&gt;0),2,AND(Y743=2,O743&lt;&gt;0),25,AND(Y743=2,Q743&lt;&gt;0),21,AND(Y743=2,T743="ALTO"),16,AND(Y743=2,T743="BAJO"),11,AND(Y743=2,U743&lt;&gt;0),4,AND(Y743=3,O743&lt;&gt;0),25,AND(Y743=3,Q743&lt;&gt;0),21,AND(Y743=3,T743="ALTO"),16,AND(Y743=3,T743="BAJO"),12,AND(Y743=3,U743&lt;&gt;0),5,AND(Y743=4,O743&lt;&gt;0),25,AND(Y743=4,Q743&lt;&gt;0),13,AND(Y743=4,T743="ALTO"),16,AND(Y743=4,T743="BAJO"),14,AND(Y743=4,U743&lt;&gt;0),7,AND(Y743=5,O743&lt;&gt;0),25,AND(Y743=5,Q743&lt;&gt;0),21,AND(Y743=5,T743="ALTO"),16,AND(Y743=5,T743="BAJO"),12,AND(Y743=5,U743&lt;&gt;0),8,AND(Y743=6,O743&lt;&gt;0),25,AND(Y743=6,Q743&lt;&gt;0),21,AND(Y743=6,T743="ALTO"),20,AND(Y743=6,T743="BAJO"),17,AND(Y743=6,U743&lt;&gt;0),6,AND(Y743=7,O743&lt;&gt;0),25,AND(Y743=7,Q743&lt;&gt;0),23,AND(Y743=7,T743="ALTO"),16,AND(Y743=7,T743="BAJO"),11,AND(Y743=7,U743&lt;&gt;0),7,AND(Y743=8,O743&lt;&gt;0),25,AND(Y743=8,Q743&lt;&gt;0),21,AND(Y743=8,T743="ALTO"),16,AND(Y743=8,T743="BAJO"),12,AND(Y743=8,U743&lt;&gt;0),8,AND(Y743=9,O743&lt;&gt;0),25,AND(Y743=9,Q743&lt;&gt;0),21,AND(Y743=9,T743="ALTO"),20,AND(Y743=9,T743="BAJO"),17,AND(Y743=9,U743&lt;&gt;0),13,AND(Y743=10,O743&lt;&gt;0),25,AND(Y743=10,Q743&lt;&gt;0),22,AND(Y743=10,T743="ALTO"),21,AND(Y743=10,T743="BAJO"),18,AND(Y743=10,U743&lt;&gt;0),18,AND(Y743=11,O743&lt;&gt;0),25,AND(Y743=11,Q743&lt;&gt;0),23,AND(Y743=11,T743="ALTO"),20,AND(Y743=11,T743="BAJO"),16,AND(Y743=11,U743&lt;&gt;0),11,AND(Y743=12,O743&lt;&gt;0),25,AND(Y743=12,Q743&lt;&gt;0),23,AND(Y743=12,T743="ALTO"),20,AND(Y743=12,T743="BAJO"),16,AND(Y743=12,U743&lt;&gt;0),12,AND(Y743=13,O743&lt;&gt;0),25,AND(Y743=13,Q743&lt;&gt;0),21,AND(Y743=13,T743="ALTO"),20,AND(Y743=13,T743="BAJO"),17,AND(Y743=13,U743&lt;&gt;0),17,AND(Y743=14,O743&lt;&gt;0),25,AND(Y743=14,Q743&lt;&gt;0),24,AND(Y743=14,T743="ALTO"),23,AND(Y743=14,T743="BAJO"),21,AND(Y743=14,U743&lt;&gt;0),18,AND(Y743=15,O743&lt;&gt;0),25,AND(Y743=15,Q743&lt;&gt;0),24,AND(Y743=15,T743="ALTO"),22,AND(Y743=15,T743="BAJO"),19,AND(Y743=15,U743&lt;&gt;0),19,AND(Y743=16,O743&lt;&gt;0),25,AND(Y743=16,Q743&lt;&gt;0),23,AND(Y743=16,T743="ALTO"),23,AND(Y743=16,T743="BAJO"),23,AND(Y743=16,U743&lt;&gt;0),20,AND(Y743=17,O743&lt;&gt;0),25,AND(Y743=17,Q743&lt;&gt;0),24,AND(Y743=17,T743="ALTO"),23,AND(Y743=17,T743="BAJO"),21,AND(Y743=17,U743&lt;&gt;0),20,AND(Y743=18,O743&lt;&gt;0),25,AND(Y743=18,Q743&lt;&gt;0),24,AND(Y743=18,T743="ALTO"),23,AND(Y743=18,T743="BAJO"),22,AND(Y743=18,U743&lt;&gt;0),21,AND(Y743=19,O743&lt;&gt;0),25,AND(Y743=19,Q743&lt;&gt;0),25,AND(Y743=19,T743="ALTO"),24,AND(Y743=19,T743="BAJO"),22,AND(Y743=19,U743&lt;&gt;0),22,AND(Y743&lt;&gt;0,W743&lt;&gt;0),Y743,TRUE,"FALSO")</f>
        <v>16</v>
      </c>
      <c r="AB743" s="248"/>
      <c r="AC743" s="248"/>
      <c r="AD743" s="257"/>
      <c r="AE743" s="258"/>
      <c r="AF743" s="258"/>
      <c r="AG743" s="223"/>
      <c r="AH743" s="223"/>
      <c r="AI743" s="223"/>
      <c r="AJ743" s="223"/>
      <c r="AK743" s="223"/>
      <c r="AL743" s="223"/>
      <c r="AM743" s="223"/>
      <c r="AN743" s="259"/>
      <c r="AO743" s="223"/>
      <c r="AP743" s="259"/>
      <c r="AR743" s="260"/>
      <c r="AT743" s="260"/>
      <c r="AV743" s="260"/>
    </row>
    <row r="744" spans="1:48" ht="57" customHeight="1">
      <c r="A744" s="656"/>
      <c r="B744" s="631"/>
      <c r="C744" s="634"/>
      <c r="D744" s="269" t="s">
        <v>814</v>
      </c>
      <c r="E744" s="252" t="s">
        <v>865</v>
      </c>
      <c r="F744" s="185" t="s">
        <v>2</v>
      </c>
      <c r="G744" s="246" t="s">
        <v>58</v>
      </c>
      <c r="H744" s="247" t="s">
        <v>531</v>
      </c>
      <c r="I744" s="248" t="s">
        <v>543</v>
      </c>
      <c r="J744" s="248" t="str">
        <f>IF(OR(F744="SE",F744="SA"),VLOOKUP(I744,'Tabla de Peligros y Riesgo'!$C$2:$E$227,2,FALSE),VLOOKUP(I744,'LISTA DE ASPECTOS - IMPACTOS'!$D$3:$F$72,2,FALSE))</f>
        <v>Alteración de la calidad de suelo/agua</v>
      </c>
      <c r="K744" s="249" t="str">
        <f>IF(OR(F744="SE",F744="SA"),VLOOKUP(I744,'Tabla de Peligros y Riesgo'!$C$2:$E$227,3,FALSE),VLOOKUP(I744,'LISTA DE ASPECTOS - IMPACTOS'!$D$3:$F$72,3,FALSE))</f>
        <v>Potencial afectación a la calidad ambiental del suelo, agua, aire, flora y fauna</v>
      </c>
      <c r="L744" s="250" t="s">
        <v>65</v>
      </c>
      <c r="M744" s="248">
        <v>2</v>
      </c>
      <c r="N744" s="251">
        <f t="shared" si="75"/>
        <v>12</v>
      </c>
      <c r="O744" s="248"/>
      <c r="P744" s="252"/>
      <c r="Q744" s="248"/>
      <c r="R744" s="252"/>
      <c r="S744" s="248" t="s">
        <v>1193</v>
      </c>
      <c r="T744" s="248" t="s">
        <v>59</v>
      </c>
      <c r="U744" s="262" t="s">
        <v>1194</v>
      </c>
      <c r="V744" s="252"/>
      <c r="W744" s="253"/>
      <c r="X744" s="255"/>
      <c r="Y744" s="251">
        <f t="shared" si="74"/>
        <v>12</v>
      </c>
      <c r="Z744" s="256">
        <f>IF(N744&gt;=16,MAX(O744:T744),IF(N744&lt;16,MAX(O744:X744)))</f>
        <v>0</v>
      </c>
      <c r="AA744" s="251">
        <f t="array" ref="AA744">_xlfn.IFS(AND(Y744=1,O744&lt;&gt;0),25,AND(Y744=1,Q744&lt;&gt;0),21,AND(Y744=1,T744="ALTO"),16,AND(Y744=1,T744="BAJO"),11,AND(Y744=1,U744&lt;&gt;0),2,AND(Y744=2,O744&lt;&gt;0),25,AND(Y744=2,Q744&lt;&gt;0),21,AND(Y744=2,T744="ALTO"),16,AND(Y744=2,T744="BAJO"),11,AND(Y744=2,U744&lt;&gt;0),4,AND(Y744=3,O744&lt;&gt;0),25,AND(Y744=3,Q744&lt;&gt;0),21,AND(Y744=3,T744="ALTO"),16,AND(Y744=3,T744="BAJO"),12,AND(Y744=3,U744&lt;&gt;0),5,AND(Y744=4,O744&lt;&gt;0),25,AND(Y744=4,Q744&lt;&gt;0),13,AND(Y744=4,T744="ALTO"),16,AND(Y744=4,T744="BAJO"),14,AND(Y744=4,U744&lt;&gt;0),7,AND(Y744=5,O744&lt;&gt;0),25,AND(Y744=5,Q744&lt;&gt;0),21,AND(Y744=5,T744="ALTO"),16,AND(Y744=5,T744="BAJO"),12,AND(Y744=5,U744&lt;&gt;0),8,AND(Y744=6,O744&lt;&gt;0),25,AND(Y744=6,Q744&lt;&gt;0),21,AND(Y744=6,T744="ALTO"),20,AND(Y744=6,T744="BAJO"),17,AND(Y744=6,U744&lt;&gt;0),6,AND(Y744=7,O744&lt;&gt;0),25,AND(Y744=7,Q744&lt;&gt;0),23,AND(Y744=7,T744="ALTO"),16,AND(Y744=7,T744="BAJO"),11,AND(Y744=7,U744&lt;&gt;0),7,AND(Y744=8,O744&lt;&gt;0),25,AND(Y744=8,Q744&lt;&gt;0),21,AND(Y744=8,T744="ALTO"),16,AND(Y744=8,T744="BAJO"),12,AND(Y744=8,U744&lt;&gt;0),8,AND(Y744=9,O744&lt;&gt;0),25,AND(Y744=9,Q744&lt;&gt;0),21,AND(Y744=9,T744="ALTO"),20,AND(Y744=9,T744="BAJO"),17,AND(Y744=9,U744&lt;&gt;0),13,AND(Y744=10,O744&lt;&gt;0),25,AND(Y744=10,Q744&lt;&gt;0),22,AND(Y744=10,T744="ALTO"),21,AND(Y744=10,T744="BAJO"),18,AND(Y744=10,U744&lt;&gt;0),18,AND(Y744=11,O744&lt;&gt;0),25,AND(Y744=11,Q744&lt;&gt;0),23,AND(Y744=11,T744="ALTO"),20,AND(Y744=11,T744="BAJO"),16,AND(Y744=11,U744&lt;&gt;0),11,AND(Y744=12,O744&lt;&gt;0),25,AND(Y744=12,Q744&lt;&gt;0),23,AND(Y744=12,T744="ALTO"),20,AND(Y744=12,T744="BAJO"),16,AND(Y744=12,U744&lt;&gt;0),12,AND(Y744=13,O744&lt;&gt;0),25,AND(Y744=13,Q744&lt;&gt;0),21,AND(Y744=13,T744="ALTO"),20,AND(Y744=13,T744="BAJO"),17,AND(Y744=13,U744&lt;&gt;0),17,AND(Y744=14,O744&lt;&gt;0),25,AND(Y744=14,Q744&lt;&gt;0),24,AND(Y744=14,T744="ALTO"),23,AND(Y744=14,T744="BAJO"),21,AND(Y744=14,U744&lt;&gt;0),18,AND(Y744=15,O744&lt;&gt;0),25,AND(Y744=15,Q744&lt;&gt;0),24,AND(Y744=15,T744="ALTO"),22,AND(Y744=15,T744="BAJO"),19,AND(Y744=15,U744&lt;&gt;0),19,AND(Y744=16,O744&lt;&gt;0),25,AND(Y744=16,Q744&lt;&gt;0),23,AND(Y744=16,T744="ALTO"),23,AND(Y744=16,T744="BAJO"),23,AND(Y744=16,U744&lt;&gt;0),20,AND(Y744=17,O744&lt;&gt;0),25,AND(Y744=17,Q744&lt;&gt;0),24,AND(Y744=17,T744="ALTO"),23,AND(Y744=17,T744="BAJO"),21,AND(Y744=17,U744&lt;&gt;0),20,AND(Y744=18,O744&lt;&gt;0),25,AND(Y744=18,Q744&lt;&gt;0),24,AND(Y744=18,T744="ALTO"),23,AND(Y744=18,T744="BAJO"),22,AND(Y744=18,U744&lt;&gt;0),21,AND(Y744=19,O744&lt;&gt;0),25,AND(Y744=19,Q744&lt;&gt;0),25,AND(Y744=19,T744="ALTO"),24,AND(Y744=19,T744="BAJO"),22,AND(Y744=19,U744&lt;&gt;0),22,AND(Y744&lt;&gt;0,W744&lt;&gt;0),Y744,TRUE,"FALSO")</f>
        <v>16</v>
      </c>
      <c r="AB744" s="50"/>
      <c r="AC744" s="50"/>
      <c r="AD744" s="432"/>
      <c r="AE744" s="433"/>
      <c r="AF744" s="433"/>
      <c r="AN744" s="265"/>
      <c r="AP744" s="265"/>
      <c r="AR744" s="266"/>
      <c r="AT744" s="266"/>
      <c r="AV744" s="266"/>
    </row>
    <row r="745" spans="1:48" ht="71.25" customHeight="1">
      <c r="A745" s="656"/>
      <c r="B745" s="631"/>
      <c r="C745" s="634"/>
      <c r="D745" s="270" t="s">
        <v>814</v>
      </c>
      <c r="E745" s="252" t="s">
        <v>865</v>
      </c>
      <c r="F745" s="185" t="s">
        <v>2</v>
      </c>
      <c r="G745" s="246" t="s">
        <v>52</v>
      </c>
      <c r="H745" s="247" t="s">
        <v>74</v>
      </c>
      <c r="I745" s="248" t="s">
        <v>75</v>
      </c>
      <c r="J745" s="248" t="str">
        <f>IF(OR(F745="SE",F745="SA"),VLOOKUP(I745,'Tabla de Peligros y Riesgo'!$C$2:$E$227,2,FALSE),VLOOKUP(I745,'LISTA DE ASPECTOS - IMPACTOS'!$D$3:$F$72,2,FALSE))</f>
        <v>Alteración de la calidad de suelo/agua</v>
      </c>
      <c r="K745" s="249" t="str">
        <f>IF(OR(F745="SE",F745="SA"),VLOOKUP(I745,'Tabla de Peligros y Riesgo'!$C$2:$E$227,3,FALSE),VLOOKUP(I745,'LISTA DE ASPECTOS - IMPACTOS'!$D$3:$F$72,3,FALSE))</f>
        <v>Potencial afectación a la calidad ambiental del suelo, agua, aire, flora y fauna</v>
      </c>
      <c r="L745" s="250" t="s">
        <v>65</v>
      </c>
      <c r="M745" s="248">
        <v>2</v>
      </c>
      <c r="N745" s="251">
        <f t="shared" si="75"/>
        <v>12</v>
      </c>
      <c r="O745" s="248"/>
      <c r="P745" s="252"/>
      <c r="Q745" s="248"/>
      <c r="R745" s="252"/>
      <c r="S745" s="248" t="s">
        <v>1249</v>
      </c>
      <c r="T745" s="248" t="s">
        <v>53</v>
      </c>
      <c r="U745" s="262" t="s">
        <v>1250</v>
      </c>
      <c r="V745" s="252"/>
      <c r="W745" s="253"/>
      <c r="X745" s="255"/>
      <c r="Y745" s="251">
        <f t="shared" si="74"/>
        <v>12</v>
      </c>
      <c r="Z745" s="256">
        <f>IF(N745&gt;=16,MAX(O745:T745),IF(N745&lt;16,MAX(O745:X745)))</f>
        <v>0</v>
      </c>
      <c r="AA745" s="251">
        <f t="array" ref="AA745">_xlfn.IFS(AND(Y745=1,O745&lt;&gt;0),25,AND(Y745=1,Q745&lt;&gt;0),21,AND(Y745=1,T745="ALTO"),16,AND(Y745=1,T745="BAJO"),11,AND(Y745=1,U745&lt;&gt;0),2,AND(Y745=2,O745&lt;&gt;0),25,AND(Y745=2,Q745&lt;&gt;0),21,AND(Y745=2,T745="ALTO"),16,AND(Y745=2,T745="BAJO"),11,AND(Y745=2,U745&lt;&gt;0),4,AND(Y745=3,O745&lt;&gt;0),25,AND(Y745=3,Q745&lt;&gt;0),21,AND(Y745=3,T745="ALTO"),16,AND(Y745=3,T745="BAJO"),12,AND(Y745=3,U745&lt;&gt;0),5,AND(Y745=4,O745&lt;&gt;0),25,AND(Y745=4,Q745&lt;&gt;0),13,AND(Y745=4,T745="ALTO"),16,AND(Y745=4,T745="BAJO"),14,AND(Y745=4,U745&lt;&gt;0),7,AND(Y745=5,O745&lt;&gt;0),25,AND(Y745=5,Q745&lt;&gt;0),21,AND(Y745=5,T745="ALTO"),16,AND(Y745=5,T745="BAJO"),12,AND(Y745=5,U745&lt;&gt;0),8,AND(Y745=6,O745&lt;&gt;0),25,AND(Y745=6,Q745&lt;&gt;0),21,AND(Y745=6,T745="ALTO"),20,AND(Y745=6,T745="BAJO"),17,AND(Y745=6,U745&lt;&gt;0),6,AND(Y745=7,O745&lt;&gt;0),25,AND(Y745=7,Q745&lt;&gt;0),23,AND(Y745=7,T745="ALTO"),16,AND(Y745=7,T745="BAJO"),11,AND(Y745=7,U745&lt;&gt;0),7,AND(Y745=8,O745&lt;&gt;0),25,AND(Y745=8,Q745&lt;&gt;0),21,AND(Y745=8,T745="ALTO"),16,AND(Y745=8,T745="BAJO"),12,AND(Y745=8,U745&lt;&gt;0),8,AND(Y745=9,O745&lt;&gt;0),25,AND(Y745=9,Q745&lt;&gt;0),21,AND(Y745=9,T745="ALTO"),20,AND(Y745=9,T745="BAJO"),17,AND(Y745=9,U745&lt;&gt;0),13,AND(Y745=10,O745&lt;&gt;0),25,AND(Y745=10,Q745&lt;&gt;0),22,AND(Y745=10,T745="ALTO"),21,AND(Y745=10,T745="BAJO"),18,AND(Y745=10,U745&lt;&gt;0),18,AND(Y745=11,O745&lt;&gt;0),25,AND(Y745=11,Q745&lt;&gt;0),23,AND(Y745=11,T745="ALTO"),20,AND(Y745=11,T745="BAJO"),16,AND(Y745=11,U745&lt;&gt;0),11,AND(Y745=12,O745&lt;&gt;0),25,AND(Y745=12,Q745&lt;&gt;0),23,AND(Y745=12,T745="ALTO"),20,AND(Y745=12,T745="BAJO"),16,AND(Y745=12,U745&lt;&gt;0),12,AND(Y745=13,O745&lt;&gt;0),25,AND(Y745=13,Q745&lt;&gt;0),21,AND(Y745=13,T745="ALTO"),20,AND(Y745=13,T745="BAJO"),17,AND(Y745=13,U745&lt;&gt;0),17,AND(Y745=14,O745&lt;&gt;0),25,AND(Y745=14,Q745&lt;&gt;0),24,AND(Y745=14,T745="ALTO"),23,AND(Y745=14,T745="BAJO"),21,AND(Y745=14,U745&lt;&gt;0),18,AND(Y745=15,O745&lt;&gt;0),25,AND(Y745=15,Q745&lt;&gt;0),24,AND(Y745=15,T745="ALTO"),22,AND(Y745=15,T745="BAJO"),19,AND(Y745=15,U745&lt;&gt;0),19,AND(Y745=16,O745&lt;&gt;0),25,AND(Y745=16,Q745&lt;&gt;0),23,AND(Y745=16,T745="ALTO"),23,AND(Y745=16,T745="BAJO"),23,AND(Y745=16,U745&lt;&gt;0),20,AND(Y745=17,O745&lt;&gt;0),25,AND(Y745=17,Q745&lt;&gt;0),24,AND(Y745=17,T745="ALTO"),23,AND(Y745=17,T745="BAJO"),21,AND(Y745=17,U745&lt;&gt;0),20,AND(Y745=18,O745&lt;&gt;0),25,AND(Y745=18,Q745&lt;&gt;0),24,AND(Y745=18,T745="ALTO"),23,AND(Y745=18,T745="BAJO"),22,AND(Y745=18,U745&lt;&gt;0),21,AND(Y745=19,O745&lt;&gt;0),25,AND(Y745=19,Q745&lt;&gt;0),25,AND(Y745=19,T745="ALTO"),24,AND(Y745=19,T745="BAJO"),22,AND(Y745=19,U745&lt;&gt;0),22,AND(Y745&lt;&gt;0,W745&lt;&gt;0),Y745,TRUE,"FALSO")</f>
        <v>20</v>
      </c>
      <c r="AB745" s="50"/>
      <c r="AC745" s="50"/>
      <c r="AD745" s="432"/>
      <c r="AE745" s="433"/>
      <c r="AF745" s="433"/>
      <c r="AN745" s="265"/>
      <c r="AP745" s="265"/>
      <c r="AR745" s="266"/>
      <c r="AT745" s="266"/>
      <c r="AV745" s="266"/>
    </row>
    <row r="746" spans="1:48" s="225" customFormat="1" ht="57" customHeight="1">
      <c r="A746" s="656"/>
      <c r="B746" s="631"/>
      <c r="C746" s="634"/>
      <c r="D746" s="252" t="s">
        <v>839</v>
      </c>
      <c r="E746" s="252" t="s">
        <v>865</v>
      </c>
      <c r="F746" s="185" t="s">
        <v>0</v>
      </c>
      <c r="G746" s="246" t="s">
        <v>51</v>
      </c>
      <c r="H746" s="247" t="s">
        <v>63</v>
      </c>
      <c r="I746" s="248" t="s">
        <v>64</v>
      </c>
      <c r="J746" s="248" t="str">
        <f>IF(OR(F746="SE",F746="SA"),VLOOKUP(I746,'Tabla de Peligros y Riesgo'!$C$2:$E$227,2,FALSE),VLOOKUP(I746,'LISTA DE ASPECTOS - IMPACTOS'!$D$3:$F$72,2,FALSE))</f>
        <v>Riesgo Psicosocial</v>
      </c>
      <c r="K746" s="249" t="str">
        <f>IF(OR(F746="SE",F746="SA"),VLOOKUP(I746,'Tabla de Peligros y Riesgo'!$C$2:$E$227,3,FALSE),VLOOKUP(I746,'LISTA DE ASPECTOS - IMPACTOS'!$D$3:$F$72,3,FALSE))</f>
        <v>Estrés / Depresión</v>
      </c>
      <c r="L746" s="250" t="s">
        <v>56</v>
      </c>
      <c r="M746" s="248">
        <v>3</v>
      </c>
      <c r="N746" s="251">
        <f t="shared" si="75"/>
        <v>13</v>
      </c>
      <c r="O746" s="248"/>
      <c r="P746" s="252"/>
      <c r="Q746" s="248"/>
      <c r="R746" s="252"/>
      <c r="S746" s="248"/>
      <c r="T746" s="248"/>
      <c r="U746" s="253" t="s">
        <v>1195</v>
      </c>
      <c r="V746" s="254"/>
      <c r="W746" s="253" t="s">
        <v>1196</v>
      </c>
      <c r="X746" s="255"/>
      <c r="Y746" s="251">
        <f t="shared" si="74"/>
        <v>13</v>
      </c>
      <c r="Z746" s="256">
        <f>IF(N746&gt;=16,MAX(O746:T746),IF(N746&lt;16,MAX(O746:X746)))</f>
        <v>0</v>
      </c>
      <c r="AA746" s="251">
        <f t="array" ref="AA746">_xlfn.IFS(AND(Y746=1,O746&lt;&gt;0),25,AND(Y746=1,Q746&lt;&gt;0),21,AND(Y746=1,T746="ALTO"),16,AND(Y746=1,T746="BAJO"),11,AND(Y746=1,U746&lt;&gt;0),2,AND(Y746=2,O746&lt;&gt;0),25,AND(Y746=2,Q746&lt;&gt;0),21,AND(Y746=2,T746="ALTO"),16,AND(Y746=2,T746="BAJO"),11,AND(Y746=2,U746&lt;&gt;0),4,AND(Y746=3,O746&lt;&gt;0),25,AND(Y746=3,Q746&lt;&gt;0),21,AND(Y746=3,T746="ALTO"),16,AND(Y746=3,T746="BAJO"),12,AND(Y746=3,U746&lt;&gt;0),5,AND(Y746=4,O746&lt;&gt;0),25,AND(Y746=4,Q746&lt;&gt;0),13,AND(Y746=4,T746="ALTO"),16,AND(Y746=4,T746="BAJO"),14,AND(Y746=4,U746&lt;&gt;0),7,AND(Y746=5,O746&lt;&gt;0),25,AND(Y746=5,Q746&lt;&gt;0),21,AND(Y746=5,T746="ALTO"),16,AND(Y746=5,T746="BAJO"),12,AND(Y746=5,U746&lt;&gt;0),8,AND(Y746=6,O746&lt;&gt;0),25,AND(Y746=6,Q746&lt;&gt;0),21,AND(Y746=6,T746="ALTO"),20,AND(Y746=6,T746="BAJO"),17,AND(Y746=6,U746&lt;&gt;0),6,AND(Y746=7,O746&lt;&gt;0),25,AND(Y746=7,Q746&lt;&gt;0),23,AND(Y746=7,T746="ALTO"),16,AND(Y746=7,T746="BAJO"),11,AND(Y746=7,U746&lt;&gt;0),7,AND(Y746=8,O746&lt;&gt;0),25,AND(Y746=8,Q746&lt;&gt;0),21,AND(Y746=8,T746="ALTO"),16,AND(Y746=8,T746="BAJO"),12,AND(Y746=8,U746&lt;&gt;0),8,AND(Y746=9,O746&lt;&gt;0),25,AND(Y746=9,Q746&lt;&gt;0),21,AND(Y746=9,T746="ALTO"),20,AND(Y746=9,T746="BAJO"),17,AND(Y746=9,U746&lt;&gt;0),13,AND(Y746=10,O746&lt;&gt;0),25,AND(Y746=10,Q746&lt;&gt;0),22,AND(Y746=10,T746="ALTO"),21,AND(Y746=10,T746="BAJO"),18,AND(Y746=10,U746&lt;&gt;0),18,AND(Y746=11,O746&lt;&gt;0),25,AND(Y746=11,Q746&lt;&gt;0),23,AND(Y746=11,T746="ALTO"),20,AND(Y746=11,T746="BAJO"),16,AND(Y746=11,U746&lt;&gt;0),11,AND(Y746=12,O746&lt;&gt;0),25,AND(Y746=12,Q746&lt;&gt;0),23,AND(Y746=12,T746="ALTO"),20,AND(Y746=12,T746="BAJO"),16,AND(Y746=12,U746&lt;&gt;0),12,AND(Y746=13,O746&lt;&gt;0),25,AND(Y746=13,Q746&lt;&gt;0),21,AND(Y746=13,T746="ALTO"),20,AND(Y746=13,T746="BAJO"),17,AND(Y746=13,U746&lt;&gt;0),17,AND(Y746=14,O746&lt;&gt;0),25,AND(Y746=14,Q746&lt;&gt;0),24,AND(Y746=14,T746="ALTO"),23,AND(Y746=14,T746="BAJO"),21,AND(Y746=14,U746&lt;&gt;0),18,AND(Y746=15,O746&lt;&gt;0),25,AND(Y746=15,Q746&lt;&gt;0),24,AND(Y746=15,T746="ALTO"),22,AND(Y746=15,T746="BAJO"),19,AND(Y746=15,U746&lt;&gt;0),19,AND(Y746=16,O746&lt;&gt;0),25,AND(Y746=16,Q746&lt;&gt;0),23,AND(Y746=16,T746="ALTO"),23,AND(Y746=16,T746="BAJO"),23,AND(Y746=16,U746&lt;&gt;0),20,AND(Y746=17,O746&lt;&gt;0),25,AND(Y746=17,Q746&lt;&gt;0),24,AND(Y746=17,T746="ALTO"),23,AND(Y746=17,T746="BAJO"),21,AND(Y746=17,U746&lt;&gt;0),20,AND(Y746=18,O746&lt;&gt;0),25,AND(Y746=18,Q746&lt;&gt;0),24,AND(Y746=18,T746="ALTO"),23,AND(Y746=18,T746="BAJO"),22,AND(Y746=18,U746&lt;&gt;0),21,AND(Y746=19,O746&lt;&gt;0),25,AND(Y746=19,Q746&lt;&gt;0),25,AND(Y746=19,T746="ALTO"),24,AND(Y746=19,T746="BAJO"),22,AND(Y746=19,U746&lt;&gt;0),22,AND(Y746&lt;&gt;0,W746&lt;&gt;0),Y746,TRUE,"FALSO")</f>
        <v>17</v>
      </c>
      <c r="AB746" s="248"/>
      <c r="AC746" s="248"/>
      <c r="AD746" s="257"/>
      <c r="AE746" s="258"/>
      <c r="AF746" s="258"/>
      <c r="AG746" s="223"/>
      <c r="AH746" s="223"/>
      <c r="AI746" s="223"/>
      <c r="AJ746" s="223"/>
      <c r="AK746" s="223"/>
      <c r="AL746" s="223"/>
      <c r="AM746" s="223"/>
      <c r="AN746" s="259"/>
      <c r="AO746" s="223"/>
      <c r="AP746" s="259"/>
      <c r="AR746" s="260"/>
      <c r="AT746" s="260"/>
      <c r="AV746" s="260"/>
    </row>
    <row r="747" spans="1:48" s="225" customFormat="1" ht="57" customHeight="1">
      <c r="A747" s="656"/>
      <c r="B747" s="631"/>
      <c r="C747" s="634"/>
      <c r="D747" s="252" t="s">
        <v>839</v>
      </c>
      <c r="E747" s="252" t="s">
        <v>865</v>
      </c>
      <c r="F747" s="185" t="s">
        <v>1</v>
      </c>
      <c r="G747" s="246" t="s">
        <v>51</v>
      </c>
      <c r="H747" s="247" t="s">
        <v>111</v>
      </c>
      <c r="I747" s="248" t="s">
        <v>112</v>
      </c>
      <c r="J747" s="248" t="str">
        <f>IF(OR(F747="SE",F747="SA"),VLOOKUP(I747,'Tabla de Peligros y Riesgo'!$C$2:$E$227,2,FALSE),VLOOKUP(I747,'LISTA DE ASPECTOS - IMPACTOS'!$D$3:$F$72,2,FALSE))</f>
        <v xml:space="preserve">Electrocución </v>
      </c>
      <c r="K747" s="249" t="str">
        <f>IF(OR(F747="SE",F747="SA"),VLOOKUP(I747,'Tabla de Peligros y Riesgo'!$C$2:$E$227,3,FALSE),VLOOKUP(I747,'LISTA DE ASPECTOS - IMPACTOS'!$D$3:$F$72,3,FALSE))</f>
        <v xml:space="preserve">Muerte </v>
      </c>
      <c r="L747" s="250" t="s">
        <v>56</v>
      </c>
      <c r="M747" s="248">
        <v>3</v>
      </c>
      <c r="N747" s="251">
        <f t="shared" si="75"/>
        <v>13</v>
      </c>
      <c r="O747" s="248"/>
      <c r="P747" s="252"/>
      <c r="Q747" s="248"/>
      <c r="R747" s="252"/>
      <c r="S747" s="248" t="s">
        <v>1198</v>
      </c>
      <c r="T747" s="248" t="s">
        <v>53</v>
      </c>
      <c r="U747" s="253" t="s">
        <v>1225</v>
      </c>
      <c r="V747" s="254"/>
      <c r="W747" s="253" t="s">
        <v>1196</v>
      </c>
      <c r="X747" s="255">
        <v>0.2</v>
      </c>
      <c r="Y747" s="251">
        <f t="shared" si="74"/>
        <v>13</v>
      </c>
      <c r="Z747" s="256">
        <f>IF(N747&gt;=16,MAX(O747:T747),IF(N747&lt;16,MAX(O747:X747)))</f>
        <v>0.2</v>
      </c>
      <c r="AA747" s="251">
        <f t="array" ref="AA747">_xlfn.IFS(AND(Y747=1,O747&lt;&gt;0),25,AND(Y747=1,Q747&lt;&gt;0),21,AND(Y747=1,T747="ALTO"),16,AND(Y747=1,T747="BAJO"),11,AND(Y747=1,U747&lt;&gt;0),2,AND(Y747=2,O747&lt;&gt;0),25,AND(Y747=2,Q747&lt;&gt;0),21,AND(Y747=2,T747="ALTO"),16,AND(Y747=2,T747="BAJO"),11,AND(Y747=2,U747&lt;&gt;0),4,AND(Y747=3,O747&lt;&gt;0),25,AND(Y747=3,Q747&lt;&gt;0),21,AND(Y747=3,T747="ALTO"),16,AND(Y747=3,T747="BAJO"),12,AND(Y747=3,U747&lt;&gt;0),5,AND(Y747=4,O747&lt;&gt;0),25,AND(Y747=4,Q747&lt;&gt;0),13,AND(Y747=4,T747="ALTO"),16,AND(Y747=4,T747="BAJO"),14,AND(Y747=4,U747&lt;&gt;0),7,AND(Y747=5,O747&lt;&gt;0),25,AND(Y747=5,Q747&lt;&gt;0),21,AND(Y747=5,T747="ALTO"),16,AND(Y747=5,T747="BAJO"),12,AND(Y747=5,U747&lt;&gt;0),8,AND(Y747=6,O747&lt;&gt;0),25,AND(Y747=6,Q747&lt;&gt;0),21,AND(Y747=6,T747="ALTO"),20,AND(Y747=6,T747="BAJO"),17,AND(Y747=6,U747&lt;&gt;0),6,AND(Y747=7,O747&lt;&gt;0),25,AND(Y747=7,Q747&lt;&gt;0),23,AND(Y747=7,T747="ALTO"),16,AND(Y747=7,T747="BAJO"),11,AND(Y747=7,U747&lt;&gt;0),7,AND(Y747=8,O747&lt;&gt;0),25,AND(Y747=8,Q747&lt;&gt;0),21,AND(Y747=8,T747="ALTO"),16,AND(Y747=8,T747="BAJO"),12,AND(Y747=8,U747&lt;&gt;0),8,AND(Y747=9,O747&lt;&gt;0),25,AND(Y747=9,Q747&lt;&gt;0),21,AND(Y747=9,T747="ALTO"),20,AND(Y747=9,T747="BAJO"),17,AND(Y747=9,U747&lt;&gt;0),13,AND(Y747=10,O747&lt;&gt;0),25,AND(Y747=10,Q747&lt;&gt;0),22,AND(Y747=10,T747="ALTO"),21,AND(Y747=10,T747="BAJO"),18,AND(Y747=10,U747&lt;&gt;0),18,AND(Y747=11,O747&lt;&gt;0),25,AND(Y747=11,Q747&lt;&gt;0),23,AND(Y747=11,T747="ALTO"),20,AND(Y747=11,T747="BAJO"),16,AND(Y747=11,U747&lt;&gt;0),11,AND(Y747=12,O747&lt;&gt;0),25,AND(Y747=12,Q747&lt;&gt;0),23,AND(Y747=12,T747="ALTO"),20,AND(Y747=12,T747="BAJO"),16,AND(Y747=12,U747&lt;&gt;0),12,AND(Y747=13,O747&lt;&gt;0),25,AND(Y747=13,Q747&lt;&gt;0),21,AND(Y747=13,T747="ALTO"),20,AND(Y747=13,T747="BAJO"),17,AND(Y747=13,U747&lt;&gt;0),17,AND(Y747=14,O747&lt;&gt;0),25,AND(Y747=14,Q747&lt;&gt;0),24,AND(Y747=14,T747="ALTO"),23,AND(Y747=14,T747="BAJO"),21,AND(Y747=14,U747&lt;&gt;0),18,AND(Y747=15,O747&lt;&gt;0),25,AND(Y747=15,Q747&lt;&gt;0),24,AND(Y747=15,T747="ALTO"),22,AND(Y747=15,T747="BAJO"),19,AND(Y747=15,U747&lt;&gt;0),19,AND(Y747=16,O747&lt;&gt;0),25,AND(Y747=16,Q747&lt;&gt;0),23,AND(Y747=16,T747="ALTO"),23,AND(Y747=16,T747="BAJO"),23,AND(Y747=16,U747&lt;&gt;0),20,AND(Y747=17,O747&lt;&gt;0),25,AND(Y747=17,Q747&lt;&gt;0),24,AND(Y747=17,T747="ALTO"),23,AND(Y747=17,T747="BAJO"),21,AND(Y747=17,U747&lt;&gt;0),20,AND(Y747=18,O747&lt;&gt;0),25,AND(Y747=18,Q747&lt;&gt;0),24,AND(Y747=18,T747="ALTO"),23,AND(Y747=18,T747="BAJO"),22,AND(Y747=18,U747&lt;&gt;0),21,AND(Y747=19,O747&lt;&gt;0),25,AND(Y747=19,Q747&lt;&gt;0),25,AND(Y747=19,T747="ALTO"),24,AND(Y747=19,T747="BAJO"),22,AND(Y747=19,U747&lt;&gt;0),22,AND(Y747&lt;&gt;0,W747&lt;&gt;0),Y747,TRUE,"FALSO")</f>
        <v>20</v>
      </c>
      <c r="AB747" s="248" t="s">
        <v>1200</v>
      </c>
      <c r="AC747" s="248" t="s">
        <v>1201</v>
      </c>
      <c r="AD747" s="257"/>
      <c r="AE747" s="258"/>
      <c r="AF747" s="258"/>
      <c r="AG747" s="223"/>
      <c r="AH747" s="223"/>
      <c r="AI747" s="223"/>
      <c r="AJ747" s="223"/>
      <c r="AK747" s="223"/>
      <c r="AL747" s="223"/>
      <c r="AM747" s="223"/>
      <c r="AN747" s="259"/>
      <c r="AO747" s="223"/>
      <c r="AP747" s="259"/>
      <c r="AR747" s="260"/>
      <c r="AT747" s="260"/>
      <c r="AV747" s="260"/>
    </row>
    <row r="748" spans="1:48" s="225" customFormat="1" ht="57" customHeight="1">
      <c r="A748" s="656"/>
      <c r="B748" s="631"/>
      <c r="C748" s="634"/>
      <c r="D748" s="252" t="s">
        <v>946</v>
      </c>
      <c r="E748" s="252" t="s">
        <v>865</v>
      </c>
      <c r="F748" s="185" t="s">
        <v>1</v>
      </c>
      <c r="G748" s="246" t="s">
        <v>51</v>
      </c>
      <c r="H748" s="247" t="s">
        <v>113</v>
      </c>
      <c r="I748" s="248" t="s">
        <v>114</v>
      </c>
      <c r="J748" s="248" t="str">
        <f>IF(OR(F748="SE",F748="SA"),VLOOKUP(I748,'Tabla de Peligros y Riesgo'!$C$2:$E$227,2,FALSE),VLOOKUP(I748,'LISTA DE ASPECTOS - IMPACTOS'!$D$3:$F$72,2,FALSE))</f>
        <v>Cortes</v>
      </c>
      <c r="K748" s="249" t="str">
        <f>IF(OR(F748="SE",F748="SA"),VLOOKUP(I748,'Tabla de Peligros y Riesgo'!$C$2:$E$227,3,FALSE),VLOOKUP(I748,'LISTA DE ASPECTOS - IMPACTOS'!$D$3:$F$72,3,FALSE))</f>
        <v>Herida punzocortante</v>
      </c>
      <c r="L748" s="250" t="s">
        <v>56</v>
      </c>
      <c r="M748" s="248">
        <v>3</v>
      </c>
      <c r="N748" s="251">
        <f t="shared" si="75"/>
        <v>13</v>
      </c>
      <c r="O748" s="248"/>
      <c r="P748" s="252"/>
      <c r="Q748" s="248"/>
      <c r="R748" s="252"/>
      <c r="S748" s="248"/>
      <c r="T748" s="248"/>
      <c r="U748" s="253" t="s">
        <v>1310</v>
      </c>
      <c r="V748" s="254"/>
      <c r="W748" s="253" t="s">
        <v>1196</v>
      </c>
      <c r="X748" s="255"/>
      <c r="Y748" s="251">
        <f t="shared" si="74"/>
        <v>13</v>
      </c>
      <c r="Z748" s="256"/>
      <c r="AA748" s="251">
        <f t="array" ref="AA748">_xlfn.IFS(AND(Y748=1,O748&lt;&gt;0),25,AND(Y748=1,Q748&lt;&gt;0),21,AND(Y748=1,T748="ALTO"),16,AND(Y748=1,T748="BAJO"),11,AND(Y748=1,U748&lt;&gt;0),2,AND(Y748=2,O748&lt;&gt;0),25,AND(Y748=2,Q748&lt;&gt;0),21,AND(Y748=2,T748="ALTO"),16,AND(Y748=2,T748="BAJO"),11,AND(Y748=2,U748&lt;&gt;0),4,AND(Y748=3,O748&lt;&gt;0),25,AND(Y748=3,Q748&lt;&gt;0),21,AND(Y748=3,T748="ALTO"),16,AND(Y748=3,T748="BAJO"),12,AND(Y748=3,U748&lt;&gt;0),5,AND(Y748=4,O748&lt;&gt;0),25,AND(Y748=4,Q748&lt;&gt;0),13,AND(Y748=4,T748="ALTO"),16,AND(Y748=4,T748="BAJO"),14,AND(Y748=4,U748&lt;&gt;0),7,AND(Y748=5,O748&lt;&gt;0),25,AND(Y748=5,Q748&lt;&gt;0),21,AND(Y748=5,T748="ALTO"),16,AND(Y748=5,T748="BAJO"),12,AND(Y748=5,U748&lt;&gt;0),8,AND(Y748=6,O748&lt;&gt;0),25,AND(Y748=6,Q748&lt;&gt;0),21,AND(Y748=6,T748="ALTO"),20,AND(Y748=6,T748="BAJO"),17,AND(Y748=6,U748&lt;&gt;0),6,AND(Y748=7,O748&lt;&gt;0),25,AND(Y748=7,Q748&lt;&gt;0),23,AND(Y748=7,T748="ALTO"),16,AND(Y748=7,T748="BAJO"),11,AND(Y748=7,U748&lt;&gt;0),7,AND(Y748=8,O748&lt;&gt;0),25,AND(Y748=8,Q748&lt;&gt;0),21,AND(Y748=8,T748="ALTO"),16,AND(Y748=8,T748="BAJO"),12,AND(Y748=8,U748&lt;&gt;0),8,AND(Y748=9,O748&lt;&gt;0),25,AND(Y748=9,Q748&lt;&gt;0),21,AND(Y748=9,T748="ALTO"),20,AND(Y748=9,T748="BAJO"),17,AND(Y748=9,U748&lt;&gt;0),13,AND(Y748=10,O748&lt;&gt;0),25,AND(Y748=10,Q748&lt;&gt;0),22,AND(Y748=10,T748="ALTO"),21,AND(Y748=10,T748="BAJO"),18,AND(Y748=10,U748&lt;&gt;0),18,AND(Y748=11,O748&lt;&gt;0),25,AND(Y748=11,Q748&lt;&gt;0),23,AND(Y748=11,T748="ALTO"),20,AND(Y748=11,T748="BAJO"),16,AND(Y748=11,U748&lt;&gt;0),11,AND(Y748=12,O748&lt;&gt;0),25,AND(Y748=12,Q748&lt;&gt;0),23,AND(Y748=12,T748="ALTO"),20,AND(Y748=12,T748="BAJO"),16,AND(Y748=12,U748&lt;&gt;0),12,AND(Y748=13,O748&lt;&gt;0),25,AND(Y748=13,Q748&lt;&gt;0),21,AND(Y748=13,T748="ALTO"),20,AND(Y748=13,T748="BAJO"),17,AND(Y748=13,U748&lt;&gt;0),17,AND(Y748=14,O748&lt;&gt;0),25,AND(Y748=14,Q748&lt;&gt;0),24,AND(Y748=14,T748="ALTO"),23,AND(Y748=14,T748="BAJO"),21,AND(Y748=14,U748&lt;&gt;0),18,AND(Y748=15,O748&lt;&gt;0),25,AND(Y748=15,Q748&lt;&gt;0),24,AND(Y748=15,T748="ALTO"),22,AND(Y748=15,T748="BAJO"),19,AND(Y748=15,U748&lt;&gt;0),19,AND(Y748=16,O748&lt;&gt;0),25,AND(Y748=16,Q748&lt;&gt;0),23,AND(Y748=16,T748="ALTO"),23,AND(Y748=16,T748="BAJO"),23,AND(Y748=16,U748&lt;&gt;0),20,AND(Y748=17,O748&lt;&gt;0),25,AND(Y748=17,Q748&lt;&gt;0),24,AND(Y748=17,T748="ALTO"),23,AND(Y748=17,T748="BAJO"),21,AND(Y748=17,U748&lt;&gt;0),20,AND(Y748=18,O748&lt;&gt;0),25,AND(Y748=18,Q748&lt;&gt;0),24,AND(Y748=18,T748="ALTO"),23,AND(Y748=18,T748="BAJO"),22,AND(Y748=18,U748&lt;&gt;0),21,AND(Y748=19,O748&lt;&gt;0),25,AND(Y748=19,Q748&lt;&gt;0),25,AND(Y748=19,T748="ALTO"),24,AND(Y748=19,T748="BAJO"),22,AND(Y748=19,U748&lt;&gt;0),22,AND(Y748&lt;&gt;0,W748&lt;&gt;0),Y748,TRUE,"FALSO")</f>
        <v>17</v>
      </c>
      <c r="AB748" s="248"/>
      <c r="AC748" s="248"/>
      <c r="AD748" s="430"/>
      <c r="AE748" s="431"/>
      <c r="AF748" s="431"/>
      <c r="AG748" s="223"/>
      <c r="AH748" s="223"/>
      <c r="AI748" s="223"/>
      <c r="AJ748" s="223"/>
      <c r="AK748" s="223"/>
      <c r="AL748" s="223"/>
      <c r="AM748" s="223"/>
      <c r="AN748" s="259"/>
      <c r="AO748" s="223"/>
      <c r="AP748" s="259"/>
      <c r="AR748" s="260"/>
      <c r="AT748" s="260"/>
      <c r="AV748" s="260"/>
    </row>
    <row r="749" spans="1:48" s="225" customFormat="1" ht="71.25" customHeight="1">
      <c r="A749" s="656"/>
      <c r="B749" s="631"/>
      <c r="C749" s="634"/>
      <c r="D749" s="281" t="s">
        <v>946</v>
      </c>
      <c r="E749" s="272" t="s">
        <v>865</v>
      </c>
      <c r="F749" s="185" t="s">
        <v>2</v>
      </c>
      <c r="G749" s="246" t="s">
        <v>52</v>
      </c>
      <c r="H749" s="247" t="s">
        <v>131</v>
      </c>
      <c r="I749" s="248" t="s">
        <v>544</v>
      </c>
      <c r="J749" s="248" t="str">
        <f>IF(OR(F749="SE",F749="SA"),VLOOKUP(I749,'Tabla de Peligros y Riesgo'!$C$2:$E$227,2,FALSE),VLOOKUP(I749,'LISTA DE ASPECTOS - IMPACTOS'!$D$3:$F$72,2,FALSE))</f>
        <v>Alteración de la calidad de suelo/agua</v>
      </c>
      <c r="K749" s="249" t="str">
        <f>IF(OR(F749="SE",F749="SA"),VLOOKUP(I749,'Tabla de Peligros y Riesgo'!$C$2:$E$227,3,FALSE),VLOOKUP(I749,'LISTA DE ASPECTOS - IMPACTOS'!$D$3:$F$72,3,FALSE))</f>
        <v>Potencial incumplimiento de Estándares de Calidad Ambiental (ECA) para aire.
Potencial afectación a la vida y salud humana.</v>
      </c>
      <c r="L749" s="250" t="s">
        <v>56</v>
      </c>
      <c r="M749" s="248">
        <v>3</v>
      </c>
      <c r="N749" s="251">
        <f t="shared" si="75"/>
        <v>13</v>
      </c>
      <c r="O749" s="248"/>
      <c r="P749" s="252"/>
      <c r="Q749" s="248"/>
      <c r="R749" s="252"/>
      <c r="S749" s="248" t="s">
        <v>1318</v>
      </c>
      <c r="T749" s="248"/>
      <c r="U749" s="253" t="s">
        <v>1352</v>
      </c>
      <c r="V749" s="254">
        <v>0.35</v>
      </c>
      <c r="W749" s="253"/>
      <c r="X749" s="255">
        <v>0.15</v>
      </c>
      <c r="Y749" s="251">
        <f>N749</f>
        <v>13</v>
      </c>
      <c r="Z749" s="256"/>
      <c r="AA749" s="251">
        <f t="array" ref="AA749">_xlfn.IFS(AND(Y749=1,O749&lt;&gt;0),25,AND(Y749=1,Q749&lt;&gt;0),21,AND(Y749=1,T749="ALTO"),16,AND(Y749=1,T749="BAJO"),11,AND(Y749=1,U749&lt;&gt;0),2,AND(Y749=2,O749&lt;&gt;0),25,AND(Y749=2,Q749&lt;&gt;0),21,AND(Y749=2,T749="ALTO"),16,AND(Y749=2,T749="BAJO"),11,AND(Y749=2,U749&lt;&gt;0),4,AND(Y749=3,O749&lt;&gt;0),25,AND(Y749=3,Q749&lt;&gt;0),21,AND(Y749=3,T749="ALTO"),16,AND(Y749=3,T749="BAJO"),12,AND(Y749=3,U749&lt;&gt;0),5,AND(Y749=4,O749&lt;&gt;0),25,AND(Y749=4,Q749&lt;&gt;0),13,AND(Y749=4,T749="ALTO"),16,AND(Y749=4,T749="BAJO"),14,AND(Y749=4,U749&lt;&gt;0),7,AND(Y749=5,O749&lt;&gt;0),25,AND(Y749=5,Q749&lt;&gt;0),21,AND(Y749=5,T749="ALTO"),16,AND(Y749=5,T749="BAJO"),12,AND(Y749=5,U749&lt;&gt;0),8,AND(Y749=6,O749&lt;&gt;0),25,AND(Y749=6,Q749&lt;&gt;0),21,AND(Y749=6,T749="ALTO"),20,AND(Y749=6,T749="BAJO"),17,AND(Y749=6,U749&lt;&gt;0),6,AND(Y749=7,O749&lt;&gt;0),25,AND(Y749=7,Q749&lt;&gt;0),23,AND(Y749=7,T749="ALTO"),16,AND(Y749=7,T749="BAJO"),11,AND(Y749=7,U749&lt;&gt;0),7,AND(Y749=8,O749&lt;&gt;0),25,AND(Y749=8,Q749&lt;&gt;0),21,AND(Y749=8,T749="ALTO"),16,AND(Y749=8,T749="BAJO"),12,AND(Y749=8,U749&lt;&gt;0),8,AND(Y749=9,O749&lt;&gt;0),25,AND(Y749=9,Q749&lt;&gt;0),21,AND(Y749=9,T749="ALTO"),20,AND(Y749=9,T749="BAJO"),17,AND(Y749=9,U749&lt;&gt;0),13,AND(Y749=10,O749&lt;&gt;0),25,AND(Y749=10,Q749&lt;&gt;0),22,AND(Y749=10,T749="ALTO"),21,AND(Y749=10,T749="BAJO"),18,AND(Y749=10,U749&lt;&gt;0),18,AND(Y749=11,O749&lt;&gt;0),25,AND(Y749=11,Q749&lt;&gt;0),23,AND(Y749=11,T749="ALTO"),20,AND(Y749=11,T749="BAJO"),16,AND(Y749=11,U749&lt;&gt;0),11,AND(Y749=12,O749&lt;&gt;0),25,AND(Y749=12,Q749&lt;&gt;0),23,AND(Y749=12,T749="ALTO"),20,AND(Y749=12,T749="BAJO"),16,AND(Y749=12,U749&lt;&gt;0),12,AND(Y749=13,O749&lt;&gt;0),25,AND(Y749=13,Q749&lt;&gt;0),21,AND(Y749=13,T749="ALTO"),20,AND(Y749=13,T749="BAJO"),17,AND(Y749=13,U749&lt;&gt;0),17,AND(Y749=14,O749&lt;&gt;0),25,AND(Y749=14,Q749&lt;&gt;0),24,AND(Y749=14,T749="ALTO"),23,AND(Y749=14,T749="BAJO"),21,AND(Y749=14,U749&lt;&gt;0),18,AND(Y749=15,O749&lt;&gt;0),25,AND(Y749=15,Q749&lt;&gt;0),24,AND(Y749=15,T749="ALTO"),22,AND(Y749=15,T749="BAJO"),19,AND(Y749=15,U749&lt;&gt;0),19,AND(Y749=16,O749&lt;&gt;0),25,AND(Y749=16,Q749&lt;&gt;0),23,AND(Y749=16,T749="ALTO"),23,AND(Y749=16,T749="BAJO"),23,AND(Y749=16,U749&lt;&gt;0),20,AND(Y749=17,O749&lt;&gt;0),25,AND(Y749=17,Q749&lt;&gt;0),24,AND(Y749=17,T749="ALTO"),23,AND(Y749=17,T749="BAJO"),21,AND(Y749=17,U749&lt;&gt;0),20,AND(Y749=18,O749&lt;&gt;0),25,AND(Y749=18,Q749&lt;&gt;0),24,AND(Y749=18,T749="ALTO"),23,AND(Y749=18,T749="BAJO"),22,AND(Y749=18,U749&lt;&gt;0),21,AND(Y749=19,O749&lt;&gt;0),25,AND(Y749=19,Q749&lt;&gt;0),25,AND(Y749=19,T749="ALTO"),24,AND(Y749=19,T749="BAJO"),22,AND(Y749=19,U749&lt;&gt;0),22,AND(Y749&lt;&gt;0,W749&lt;&gt;0),Y749,TRUE,"FALSO")</f>
        <v>17</v>
      </c>
      <c r="AB749" s="248"/>
      <c r="AC749" s="248"/>
      <c r="AD749" s="430"/>
      <c r="AE749" s="431"/>
      <c r="AF749" s="431"/>
      <c r="AG749" s="223"/>
      <c r="AH749" s="223"/>
      <c r="AI749" s="223"/>
      <c r="AJ749" s="223"/>
      <c r="AK749" s="223"/>
      <c r="AL749" s="223"/>
      <c r="AM749" s="223"/>
      <c r="AN749" s="259"/>
      <c r="AO749" s="223"/>
      <c r="AP749" s="259"/>
      <c r="AR749" s="260"/>
      <c r="AT749" s="260"/>
      <c r="AV749" s="260"/>
    </row>
    <row r="750" spans="1:48" s="225" customFormat="1" ht="57" customHeight="1">
      <c r="A750" s="656"/>
      <c r="B750" s="631"/>
      <c r="C750" s="634"/>
      <c r="D750" s="252" t="s">
        <v>946</v>
      </c>
      <c r="E750" s="252" t="s">
        <v>865</v>
      </c>
      <c r="F750" s="185" t="s">
        <v>1</v>
      </c>
      <c r="G750" s="246" t="s">
        <v>51</v>
      </c>
      <c r="H750" s="247" t="s">
        <v>66</v>
      </c>
      <c r="I750" s="248" t="s">
        <v>68</v>
      </c>
      <c r="J750" s="248" t="str">
        <f>IF(OR(F750="SE",F750="SA"),VLOOKUP(I750,'Tabla de Peligros y Riesgo'!$C$2:$E$227,2,FALSE),VLOOKUP(I750,'LISTA DE ASPECTOS - IMPACTOS'!$D$3:$F$72,2,FALSE))</f>
        <v>Caída al mismo nivel</v>
      </c>
      <c r="K750" s="249" t="str">
        <f>IF(OR(F750="SE",F750="SA"),VLOOKUP(I750,'Tabla de Peligros y Riesgo'!$C$2:$E$227,3,FALSE),VLOOKUP(I750,'LISTA DE ASPECTOS - IMPACTOS'!$D$3:$F$72,3,FALSE))</f>
        <v>Contusión/Fractura/Muerte</v>
      </c>
      <c r="L750" s="250" t="s">
        <v>56</v>
      </c>
      <c r="M750" s="248">
        <v>3</v>
      </c>
      <c r="N750" s="251">
        <f t="shared" si="75"/>
        <v>13</v>
      </c>
      <c r="O750" s="248"/>
      <c r="P750" s="252"/>
      <c r="Q750" s="248"/>
      <c r="R750" s="252"/>
      <c r="S750" s="248"/>
      <c r="T750" s="248"/>
      <c r="U750" s="248" t="s">
        <v>1253</v>
      </c>
      <c r="V750" s="254"/>
      <c r="W750" s="253" t="s">
        <v>1196</v>
      </c>
      <c r="X750" s="255"/>
      <c r="Y750" s="251">
        <f t="shared" ref="Y750:Y795" si="76">N750</f>
        <v>13</v>
      </c>
      <c r="Z750" s="256"/>
      <c r="AA750" s="251">
        <f t="array" ref="AA750">_xlfn.IFS(AND(Y750=1,O750&lt;&gt;0),25,AND(Y750=1,Q750&lt;&gt;0),21,AND(Y750=1,T750="ALTO"),16,AND(Y750=1,T750="BAJO"),11,AND(Y750=1,U750&lt;&gt;0),2,AND(Y750=2,O750&lt;&gt;0),25,AND(Y750=2,Q750&lt;&gt;0),21,AND(Y750=2,T750="ALTO"),16,AND(Y750=2,T750="BAJO"),11,AND(Y750=2,U750&lt;&gt;0),4,AND(Y750=3,O750&lt;&gt;0),25,AND(Y750=3,Q750&lt;&gt;0),21,AND(Y750=3,T750="ALTO"),16,AND(Y750=3,T750="BAJO"),12,AND(Y750=3,U750&lt;&gt;0),5,AND(Y750=4,O750&lt;&gt;0),25,AND(Y750=4,Q750&lt;&gt;0),13,AND(Y750=4,T750="ALTO"),16,AND(Y750=4,T750="BAJO"),14,AND(Y750=4,U750&lt;&gt;0),7,AND(Y750=5,O750&lt;&gt;0),25,AND(Y750=5,Q750&lt;&gt;0),21,AND(Y750=5,T750="ALTO"),16,AND(Y750=5,T750="BAJO"),12,AND(Y750=5,U750&lt;&gt;0),8,AND(Y750=6,O750&lt;&gt;0),25,AND(Y750=6,Q750&lt;&gt;0),21,AND(Y750=6,T750="ALTO"),20,AND(Y750=6,T750="BAJO"),17,AND(Y750=6,U750&lt;&gt;0),6,AND(Y750=7,O750&lt;&gt;0),25,AND(Y750=7,Q750&lt;&gt;0),23,AND(Y750=7,T750="ALTO"),16,AND(Y750=7,T750="BAJO"),11,AND(Y750=7,U750&lt;&gt;0),7,AND(Y750=8,O750&lt;&gt;0),25,AND(Y750=8,Q750&lt;&gt;0),21,AND(Y750=8,T750="ALTO"),16,AND(Y750=8,T750="BAJO"),12,AND(Y750=8,U750&lt;&gt;0),8,AND(Y750=9,O750&lt;&gt;0),25,AND(Y750=9,Q750&lt;&gt;0),21,AND(Y750=9,T750="ALTO"),20,AND(Y750=9,T750="BAJO"),17,AND(Y750=9,U750&lt;&gt;0),13,AND(Y750=10,O750&lt;&gt;0),25,AND(Y750=10,Q750&lt;&gt;0),22,AND(Y750=10,T750="ALTO"),21,AND(Y750=10,T750="BAJO"),18,AND(Y750=10,U750&lt;&gt;0),18,AND(Y750=11,O750&lt;&gt;0),25,AND(Y750=11,Q750&lt;&gt;0),23,AND(Y750=11,T750="ALTO"),20,AND(Y750=11,T750="BAJO"),16,AND(Y750=11,U750&lt;&gt;0),11,AND(Y750=12,O750&lt;&gt;0),25,AND(Y750=12,Q750&lt;&gt;0),23,AND(Y750=12,T750="ALTO"),20,AND(Y750=12,T750="BAJO"),16,AND(Y750=12,U750&lt;&gt;0),12,AND(Y750=13,O750&lt;&gt;0),25,AND(Y750=13,Q750&lt;&gt;0),21,AND(Y750=13,T750="ALTO"),20,AND(Y750=13,T750="BAJO"),17,AND(Y750=13,U750&lt;&gt;0),17,AND(Y750=14,O750&lt;&gt;0),25,AND(Y750=14,Q750&lt;&gt;0),24,AND(Y750=14,T750="ALTO"),23,AND(Y750=14,T750="BAJO"),21,AND(Y750=14,U750&lt;&gt;0),18,AND(Y750=15,O750&lt;&gt;0),25,AND(Y750=15,Q750&lt;&gt;0),24,AND(Y750=15,T750="ALTO"),22,AND(Y750=15,T750="BAJO"),19,AND(Y750=15,U750&lt;&gt;0),19,AND(Y750=16,O750&lt;&gt;0),25,AND(Y750=16,Q750&lt;&gt;0),23,AND(Y750=16,T750="ALTO"),23,AND(Y750=16,T750="BAJO"),23,AND(Y750=16,U750&lt;&gt;0),20,AND(Y750=17,O750&lt;&gt;0),25,AND(Y750=17,Q750&lt;&gt;0),24,AND(Y750=17,T750="ALTO"),23,AND(Y750=17,T750="BAJO"),21,AND(Y750=17,U750&lt;&gt;0),20,AND(Y750=18,O750&lt;&gt;0),25,AND(Y750=18,Q750&lt;&gt;0),24,AND(Y750=18,T750="ALTO"),23,AND(Y750=18,T750="BAJO"),22,AND(Y750=18,U750&lt;&gt;0),21,AND(Y750=19,O750&lt;&gt;0),25,AND(Y750=19,Q750&lt;&gt;0),25,AND(Y750=19,T750="ALTO"),24,AND(Y750=19,T750="BAJO"),22,AND(Y750=19,U750&lt;&gt;0),22,AND(Y750&lt;&gt;0,W750&lt;&gt;0),Y750,TRUE,"FALSO")</f>
        <v>17</v>
      </c>
      <c r="AB750" s="248"/>
      <c r="AC750" s="248"/>
      <c r="AD750" s="257"/>
      <c r="AE750" s="258"/>
      <c r="AF750" s="258"/>
      <c r="AG750" s="223"/>
      <c r="AH750" s="223"/>
      <c r="AI750" s="223"/>
      <c r="AJ750" s="223"/>
      <c r="AK750" s="223"/>
      <c r="AL750" s="223"/>
      <c r="AM750" s="223"/>
      <c r="AN750" s="259"/>
      <c r="AO750" s="223"/>
      <c r="AP750" s="259"/>
      <c r="AR750" s="260"/>
      <c r="AT750" s="260"/>
      <c r="AV750" s="260"/>
    </row>
    <row r="751" spans="1:48" s="225" customFormat="1" ht="57" customHeight="1">
      <c r="A751" s="656"/>
      <c r="B751" s="631"/>
      <c r="C751" s="634"/>
      <c r="D751" s="252" t="s">
        <v>946</v>
      </c>
      <c r="E751" s="252" t="s">
        <v>865</v>
      </c>
      <c r="F751" s="185" t="s">
        <v>0</v>
      </c>
      <c r="G751" s="246" t="s">
        <v>51</v>
      </c>
      <c r="H751" s="247" t="s">
        <v>106</v>
      </c>
      <c r="I751" s="248" t="s">
        <v>153</v>
      </c>
      <c r="J751" s="248" t="str">
        <f>IF(OR(F751="SE",F751="SA"),VLOOKUP(I751,'Tabla de Peligros y Riesgo'!$C$2:$E$227,2,FALSE),VLOOKUP(I751,'LISTA DE ASPECTOS - IMPACTOS'!$D$3:$F$72,2,FALSE))</f>
        <v>Riesgos Disergonómico</v>
      </c>
      <c r="K751" s="249" t="str">
        <f>IF(OR(F751="SE",F751="SA"),VLOOKUP(I751,'Tabla de Peligros y Riesgo'!$C$2:$E$227,3,FALSE),VLOOKUP(I751,'LISTA DE ASPECTOS - IMPACTOS'!$D$3:$F$72,3,FALSE))</f>
        <v>Fatiga Muscular/ Dolor / Lesión</v>
      </c>
      <c r="L751" s="250" t="s">
        <v>56</v>
      </c>
      <c r="M751" s="248">
        <v>4</v>
      </c>
      <c r="N751" s="251">
        <f t="shared" si="75"/>
        <v>18</v>
      </c>
      <c r="O751" s="248"/>
      <c r="P751" s="248"/>
      <c r="Q751" s="248"/>
      <c r="R751" s="248"/>
      <c r="S751" s="248"/>
      <c r="T751" s="248"/>
      <c r="U751" s="253" t="s">
        <v>1363</v>
      </c>
      <c r="V751" s="251">
        <v>17</v>
      </c>
      <c r="W751" s="253" t="s">
        <v>1196</v>
      </c>
      <c r="X751" s="248"/>
      <c r="Y751" s="251">
        <f t="shared" si="76"/>
        <v>18</v>
      </c>
      <c r="Z751" s="256">
        <f>IF(N751&gt;=16,MAX(O751:T751),IF(N751&lt;16,MAX(O751:X751)))</f>
        <v>0</v>
      </c>
      <c r="AA751" s="251">
        <f t="array" ref="AA751">_xlfn.IFS(AND(Y751=1,O751&lt;&gt;0),25,AND(Y751=1,Q751&lt;&gt;0),21,AND(Y751=1,T751="ALTO"),16,AND(Y751=1,T751="BAJO"),11,AND(Y751=1,U751&lt;&gt;0),2,AND(Y751=2,O751&lt;&gt;0),25,AND(Y751=2,Q751&lt;&gt;0),21,AND(Y751=2,T751="ALTO"),16,AND(Y751=2,T751="BAJO"),11,AND(Y751=2,U751&lt;&gt;0),4,AND(Y751=3,O751&lt;&gt;0),25,AND(Y751=3,Q751&lt;&gt;0),21,AND(Y751=3,T751="ALTO"),16,AND(Y751=3,T751="BAJO"),12,AND(Y751=3,U751&lt;&gt;0),5,AND(Y751=4,O751&lt;&gt;0),25,AND(Y751=4,Q751&lt;&gt;0),13,AND(Y751=4,T751="ALTO"),16,AND(Y751=4,T751="BAJO"),14,AND(Y751=4,U751&lt;&gt;0),7,AND(Y751=5,O751&lt;&gt;0),25,AND(Y751=5,Q751&lt;&gt;0),21,AND(Y751=5,T751="ALTO"),16,AND(Y751=5,T751="BAJO"),12,AND(Y751=5,U751&lt;&gt;0),8,AND(Y751=6,O751&lt;&gt;0),25,AND(Y751=6,Q751&lt;&gt;0),21,AND(Y751=6,T751="ALTO"),20,AND(Y751=6,T751="BAJO"),17,AND(Y751=6,U751&lt;&gt;0),6,AND(Y751=7,O751&lt;&gt;0),25,AND(Y751=7,Q751&lt;&gt;0),23,AND(Y751=7,T751="ALTO"),16,AND(Y751=7,T751="BAJO"),11,AND(Y751=7,U751&lt;&gt;0),7,AND(Y751=8,O751&lt;&gt;0),25,AND(Y751=8,Q751&lt;&gt;0),21,AND(Y751=8,T751="ALTO"),16,AND(Y751=8,T751="BAJO"),12,AND(Y751=8,U751&lt;&gt;0),8,AND(Y751=9,O751&lt;&gt;0),25,AND(Y751=9,Q751&lt;&gt;0),21,AND(Y751=9,T751="ALTO"),20,AND(Y751=9,T751="BAJO"),17,AND(Y751=9,U751&lt;&gt;0),13,AND(Y751=10,O751&lt;&gt;0),25,AND(Y751=10,Q751&lt;&gt;0),22,AND(Y751=10,T751="ALTO"),21,AND(Y751=10,T751="BAJO"),18,AND(Y751=10,U751&lt;&gt;0),18,AND(Y751=11,O751&lt;&gt;0),25,AND(Y751=11,Q751&lt;&gt;0),23,AND(Y751=11,T751="ALTO"),20,AND(Y751=11,T751="BAJO"),16,AND(Y751=11,U751&lt;&gt;0),11,AND(Y751=12,O751&lt;&gt;0),25,AND(Y751=12,Q751&lt;&gt;0),23,AND(Y751=12,T751="ALTO"),20,AND(Y751=12,T751="BAJO"),16,AND(Y751=12,U751&lt;&gt;0),12,AND(Y751=13,O751&lt;&gt;0),25,AND(Y751=13,Q751&lt;&gt;0),21,AND(Y751=13,T751="ALTO"),20,AND(Y751=13,T751="BAJO"),17,AND(Y751=13,U751&lt;&gt;0),17,AND(Y751=14,O751&lt;&gt;0),25,AND(Y751=14,Q751&lt;&gt;0),24,AND(Y751=14,T751="ALTO"),23,AND(Y751=14,T751="BAJO"),21,AND(Y751=14,U751&lt;&gt;0),18,AND(Y751=15,O751&lt;&gt;0),25,AND(Y751=15,Q751&lt;&gt;0),24,AND(Y751=15,T751="ALTO"),22,AND(Y751=15,T751="BAJO"),19,AND(Y751=15,U751&lt;&gt;0),19,AND(Y751=16,O751&lt;&gt;0),25,AND(Y751=16,Q751&lt;&gt;0),23,AND(Y751=16,T751="ALTO"),23,AND(Y751=16,T751="BAJO"),23,AND(Y751=16,U751&lt;&gt;0),20,AND(Y751=17,O751&lt;&gt;0),25,AND(Y751=17,Q751&lt;&gt;0),24,AND(Y751=17,T751="ALTO"),23,AND(Y751=17,T751="BAJO"),21,AND(Y751=17,U751&lt;&gt;0),20,AND(Y751=18,O751&lt;&gt;0),25,AND(Y751=18,Q751&lt;&gt;0),24,AND(Y751=18,T751="ALTO"),23,AND(Y751=18,T751="BAJO"),22,AND(Y751=18,U751&lt;&gt;0),21,AND(Y751=19,O751&lt;&gt;0),25,AND(Y751=19,Q751&lt;&gt;0),25,AND(Y751=19,T751="ALTO"),24,AND(Y751=19,T751="BAJO"),22,AND(Y751=19,U751&lt;&gt;0),22,AND(Y751&lt;&gt;0,W751&lt;&gt;0),Y751,TRUE,"FALSO")</f>
        <v>21</v>
      </c>
      <c r="AB751" s="248"/>
      <c r="AC751" s="248"/>
      <c r="AD751" s="430"/>
      <c r="AE751" s="431"/>
      <c r="AF751" s="431"/>
      <c r="AG751" s="223"/>
      <c r="AH751" s="223"/>
      <c r="AI751" s="223"/>
      <c r="AJ751" s="223"/>
      <c r="AK751" s="223"/>
      <c r="AL751" s="223"/>
      <c r="AM751" s="223"/>
      <c r="AN751" s="259"/>
      <c r="AO751" s="223"/>
      <c r="AP751" s="259"/>
      <c r="AR751" s="260"/>
      <c r="AT751" s="260"/>
      <c r="AV751" s="260"/>
    </row>
    <row r="752" spans="1:48" s="225" customFormat="1" ht="57" customHeight="1">
      <c r="A752" s="656"/>
      <c r="B752" s="631"/>
      <c r="C752" s="634"/>
      <c r="D752" s="244" t="s">
        <v>795</v>
      </c>
      <c r="E752" s="252" t="s">
        <v>865</v>
      </c>
      <c r="F752" s="185" t="s">
        <v>1</v>
      </c>
      <c r="G752" s="246" t="s">
        <v>51</v>
      </c>
      <c r="H752" s="247" t="s">
        <v>66</v>
      </c>
      <c r="I752" s="248" t="s">
        <v>67</v>
      </c>
      <c r="J752" s="248" t="str">
        <f>IF(OR(F752="SE",F752="SA"),VLOOKUP(I752,'Tabla de Peligros y Riesgo'!$C$2:$E$227,2,FALSE),VLOOKUP(I752,'LISTA DE ASPECTOS - IMPACTOS'!$D$3:$F$72,2,FALSE))</f>
        <v>Caída al mismo nivel</v>
      </c>
      <c r="K752" s="249" t="str">
        <f>IF(OR(F752="SE",F752="SA"),VLOOKUP(I752,'Tabla de Peligros y Riesgo'!$C$2:$E$227,3,FALSE),VLOOKUP(I752,'LISTA DE ASPECTOS - IMPACTOS'!$D$3:$F$72,3,FALSE))</f>
        <v>Contusión/Fractura/Muerte</v>
      </c>
      <c r="L752" s="250" t="s">
        <v>56</v>
      </c>
      <c r="M752" s="248">
        <v>3</v>
      </c>
      <c r="N752" s="251">
        <f t="shared" si="75"/>
        <v>13</v>
      </c>
      <c r="O752" s="248"/>
      <c r="P752" s="252"/>
      <c r="Q752" s="248"/>
      <c r="R752" s="252"/>
      <c r="S752" s="248"/>
      <c r="T752" s="248"/>
      <c r="U752" s="248" t="s">
        <v>1253</v>
      </c>
      <c r="V752" s="254">
        <v>0.35</v>
      </c>
      <c r="W752" s="253" t="s">
        <v>1196</v>
      </c>
      <c r="X752" s="255"/>
      <c r="Y752" s="251">
        <f t="shared" si="76"/>
        <v>13</v>
      </c>
      <c r="Z752" s="256"/>
      <c r="AA752" s="251">
        <f t="array" ref="AA752">_xlfn.IFS(AND(Y752=1,O752&lt;&gt;0),25,AND(Y752=1,Q752&lt;&gt;0),21,AND(Y752=1,T752="ALTO"),16,AND(Y752=1,T752="BAJO"),11,AND(Y752=1,U752&lt;&gt;0),2,AND(Y752=2,O752&lt;&gt;0),25,AND(Y752=2,Q752&lt;&gt;0),21,AND(Y752=2,T752="ALTO"),16,AND(Y752=2,T752="BAJO"),11,AND(Y752=2,U752&lt;&gt;0),4,AND(Y752=3,O752&lt;&gt;0),25,AND(Y752=3,Q752&lt;&gt;0),21,AND(Y752=3,T752="ALTO"),16,AND(Y752=3,T752="BAJO"),12,AND(Y752=3,U752&lt;&gt;0),5,AND(Y752=4,O752&lt;&gt;0),25,AND(Y752=4,Q752&lt;&gt;0),13,AND(Y752=4,T752="ALTO"),16,AND(Y752=4,T752="BAJO"),14,AND(Y752=4,U752&lt;&gt;0),7,AND(Y752=5,O752&lt;&gt;0),25,AND(Y752=5,Q752&lt;&gt;0),21,AND(Y752=5,T752="ALTO"),16,AND(Y752=5,T752="BAJO"),12,AND(Y752=5,U752&lt;&gt;0),8,AND(Y752=6,O752&lt;&gt;0),25,AND(Y752=6,Q752&lt;&gt;0),21,AND(Y752=6,T752="ALTO"),20,AND(Y752=6,T752="BAJO"),17,AND(Y752=6,U752&lt;&gt;0),6,AND(Y752=7,O752&lt;&gt;0),25,AND(Y752=7,Q752&lt;&gt;0),23,AND(Y752=7,T752="ALTO"),16,AND(Y752=7,T752="BAJO"),11,AND(Y752=7,U752&lt;&gt;0),7,AND(Y752=8,O752&lt;&gt;0),25,AND(Y752=8,Q752&lt;&gt;0),21,AND(Y752=8,T752="ALTO"),16,AND(Y752=8,T752="BAJO"),12,AND(Y752=8,U752&lt;&gt;0),8,AND(Y752=9,O752&lt;&gt;0),25,AND(Y752=9,Q752&lt;&gt;0),21,AND(Y752=9,T752="ALTO"),20,AND(Y752=9,T752="BAJO"),17,AND(Y752=9,U752&lt;&gt;0),13,AND(Y752=10,O752&lt;&gt;0),25,AND(Y752=10,Q752&lt;&gt;0),22,AND(Y752=10,T752="ALTO"),21,AND(Y752=10,T752="BAJO"),18,AND(Y752=10,U752&lt;&gt;0),18,AND(Y752=11,O752&lt;&gt;0),25,AND(Y752=11,Q752&lt;&gt;0),23,AND(Y752=11,T752="ALTO"),20,AND(Y752=11,T752="BAJO"),16,AND(Y752=11,U752&lt;&gt;0),11,AND(Y752=12,O752&lt;&gt;0),25,AND(Y752=12,Q752&lt;&gt;0),23,AND(Y752=12,T752="ALTO"),20,AND(Y752=12,T752="BAJO"),16,AND(Y752=12,U752&lt;&gt;0),12,AND(Y752=13,O752&lt;&gt;0),25,AND(Y752=13,Q752&lt;&gt;0),21,AND(Y752=13,T752="ALTO"),20,AND(Y752=13,T752="BAJO"),17,AND(Y752=13,U752&lt;&gt;0),17,AND(Y752=14,O752&lt;&gt;0),25,AND(Y752=14,Q752&lt;&gt;0),24,AND(Y752=14,T752="ALTO"),23,AND(Y752=14,T752="BAJO"),21,AND(Y752=14,U752&lt;&gt;0),18,AND(Y752=15,O752&lt;&gt;0),25,AND(Y752=15,Q752&lt;&gt;0),24,AND(Y752=15,T752="ALTO"),22,AND(Y752=15,T752="BAJO"),19,AND(Y752=15,U752&lt;&gt;0),19,AND(Y752=16,O752&lt;&gt;0),25,AND(Y752=16,Q752&lt;&gt;0),23,AND(Y752=16,T752="ALTO"),23,AND(Y752=16,T752="BAJO"),23,AND(Y752=16,U752&lt;&gt;0),20,AND(Y752=17,O752&lt;&gt;0),25,AND(Y752=17,Q752&lt;&gt;0),24,AND(Y752=17,T752="ALTO"),23,AND(Y752=17,T752="BAJO"),21,AND(Y752=17,U752&lt;&gt;0),20,AND(Y752=18,O752&lt;&gt;0),25,AND(Y752=18,Q752&lt;&gt;0),24,AND(Y752=18,T752="ALTO"),23,AND(Y752=18,T752="BAJO"),22,AND(Y752=18,U752&lt;&gt;0),21,AND(Y752=19,O752&lt;&gt;0),25,AND(Y752=19,Q752&lt;&gt;0),25,AND(Y752=19,T752="ALTO"),24,AND(Y752=19,T752="BAJO"),22,AND(Y752=19,U752&lt;&gt;0),22,AND(Y752&lt;&gt;0,W752&lt;&gt;0),Y752,TRUE,"FALSO")</f>
        <v>17</v>
      </c>
      <c r="AB752" s="248"/>
      <c r="AC752" s="248"/>
      <c r="AD752" s="430"/>
      <c r="AE752" s="431"/>
      <c r="AF752" s="431"/>
      <c r="AG752" s="223"/>
      <c r="AH752" s="223"/>
      <c r="AI752" s="223"/>
      <c r="AJ752" s="223"/>
      <c r="AK752" s="223"/>
      <c r="AL752" s="223"/>
      <c r="AM752" s="223"/>
      <c r="AN752" s="259"/>
      <c r="AO752" s="223"/>
      <c r="AP752" s="259"/>
      <c r="AR752" s="260"/>
      <c r="AT752" s="260"/>
      <c r="AV752" s="260"/>
    </row>
    <row r="753" spans="1:48" s="225" customFormat="1" ht="57" customHeight="1">
      <c r="A753" s="656"/>
      <c r="B753" s="631"/>
      <c r="C753" s="634"/>
      <c r="D753" s="252" t="s">
        <v>812</v>
      </c>
      <c r="E753" s="252" t="s">
        <v>865</v>
      </c>
      <c r="F753" s="185" t="s">
        <v>1</v>
      </c>
      <c r="G753" s="246" t="s">
        <v>51</v>
      </c>
      <c r="H753" s="247" t="s">
        <v>92</v>
      </c>
      <c r="I753" s="248" t="s">
        <v>134</v>
      </c>
      <c r="J753" s="248" t="str">
        <f>IF(OR(F753="SE",F753="SA"),VLOOKUP(I753,'Tabla de Peligros y Riesgo'!$C$2:$E$227,2,FALSE),VLOOKUP(I753,'LISTA DE ASPECTOS - IMPACTOS'!$D$3:$F$72,2,FALSE))</f>
        <v>Atrapamiento</v>
      </c>
      <c r="K753" s="249" t="str">
        <f>IF(OR(F753="SE",F753="SA"),VLOOKUP(I753,'Tabla de Peligros y Riesgo'!$C$2:$E$227,3,FALSE),VLOOKUP(I753,'LISTA DE ASPECTOS - IMPACTOS'!$D$3:$F$72,3,FALSE))</f>
        <v>Heridas/Amputación/Contusión/Fractura/Muerte</v>
      </c>
      <c r="L753" s="250" t="s">
        <v>65</v>
      </c>
      <c r="M753" s="248">
        <v>2</v>
      </c>
      <c r="N753" s="251">
        <f t="shared" si="75"/>
        <v>12</v>
      </c>
      <c r="O753" s="248"/>
      <c r="P753" s="252"/>
      <c r="Q753" s="248"/>
      <c r="R753" s="252"/>
      <c r="S753" s="248" t="s">
        <v>1353</v>
      </c>
      <c r="T753" s="248" t="s">
        <v>53</v>
      </c>
      <c r="U753" s="253" t="s">
        <v>1393</v>
      </c>
      <c r="V753" s="254"/>
      <c r="W753" s="253" t="s">
        <v>1196</v>
      </c>
      <c r="X753" s="255"/>
      <c r="Y753" s="251">
        <f t="shared" si="76"/>
        <v>12</v>
      </c>
      <c r="Z753" s="256"/>
      <c r="AA753" s="251">
        <f t="array" ref="AA753">_xlfn.IFS(AND(Y753=1,O753&lt;&gt;0),25,AND(Y753=1,Q753&lt;&gt;0),21,AND(Y753=1,T753="ALTO"),16,AND(Y753=1,T753="BAJO"),11,AND(Y753=1,U753&lt;&gt;0),2,AND(Y753=2,O753&lt;&gt;0),25,AND(Y753=2,Q753&lt;&gt;0),21,AND(Y753=2,T753="ALTO"),16,AND(Y753=2,T753="BAJO"),11,AND(Y753=2,U753&lt;&gt;0),4,AND(Y753=3,O753&lt;&gt;0),25,AND(Y753=3,Q753&lt;&gt;0),21,AND(Y753=3,T753="ALTO"),16,AND(Y753=3,T753="BAJO"),12,AND(Y753=3,U753&lt;&gt;0),5,AND(Y753=4,O753&lt;&gt;0),25,AND(Y753=4,Q753&lt;&gt;0),13,AND(Y753=4,T753="ALTO"),16,AND(Y753=4,T753="BAJO"),14,AND(Y753=4,U753&lt;&gt;0),7,AND(Y753=5,O753&lt;&gt;0),25,AND(Y753=5,Q753&lt;&gt;0),21,AND(Y753=5,T753="ALTO"),16,AND(Y753=5,T753="BAJO"),12,AND(Y753=5,U753&lt;&gt;0),8,AND(Y753=6,O753&lt;&gt;0),25,AND(Y753=6,Q753&lt;&gt;0),21,AND(Y753=6,T753="ALTO"),20,AND(Y753=6,T753="BAJO"),17,AND(Y753=6,U753&lt;&gt;0),6,AND(Y753=7,O753&lt;&gt;0),25,AND(Y753=7,Q753&lt;&gt;0),23,AND(Y753=7,T753="ALTO"),16,AND(Y753=7,T753="BAJO"),11,AND(Y753=7,U753&lt;&gt;0),7,AND(Y753=8,O753&lt;&gt;0),25,AND(Y753=8,Q753&lt;&gt;0),21,AND(Y753=8,T753="ALTO"),16,AND(Y753=8,T753="BAJO"),12,AND(Y753=8,U753&lt;&gt;0),8,AND(Y753=9,O753&lt;&gt;0),25,AND(Y753=9,Q753&lt;&gt;0),21,AND(Y753=9,T753="ALTO"),20,AND(Y753=9,T753="BAJO"),17,AND(Y753=9,U753&lt;&gt;0),13,AND(Y753=10,O753&lt;&gt;0),25,AND(Y753=10,Q753&lt;&gt;0),22,AND(Y753=10,T753="ALTO"),21,AND(Y753=10,T753="BAJO"),18,AND(Y753=10,U753&lt;&gt;0),18,AND(Y753=11,O753&lt;&gt;0),25,AND(Y753=11,Q753&lt;&gt;0),23,AND(Y753=11,T753="ALTO"),20,AND(Y753=11,T753="BAJO"),16,AND(Y753=11,U753&lt;&gt;0),11,AND(Y753=12,O753&lt;&gt;0),25,AND(Y753=12,Q753&lt;&gt;0),23,AND(Y753=12,T753="ALTO"),20,AND(Y753=12,T753="BAJO"),16,AND(Y753=12,U753&lt;&gt;0),12,AND(Y753=13,O753&lt;&gt;0),25,AND(Y753=13,Q753&lt;&gt;0),21,AND(Y753=13,T753="ALTO"),20,AND(Y753=13,T753="BAJO"),17,AND(Y753=13,U753&lt;&gt;0),17,AND(Y753=14,O753&lt;&gt;0),25,AND(Y753=14,Q753&lt;&gt;0),24,AND(Y753=14,T753="ALTO"),23,AND(Y753=14,T753="BAJO"),21,AND(Y753=14,U753&lt;&gt;0),18,AND(Y753=15,O753&lt;&gt;0),25,AND(Y753=15,Q753&lt;&gt;0),24,AND(Y753=15,T753="ALTO"),22,AND(Y753=15,T753="BAJO"),19,AND(Y753=15,U753&lt;&gt;0),19,AND(Y753=16,O753&lt;&gt;0),25,AND(Y753=16,Q753&lt;&gt;0),23,AND(Y753=16,T753="ALTO"),23,AND(Y753=16,T753="BAJO"),23,AND(Y753=16,U753&lt;&gt;0),20,AND(Y753=17,O753&lt;&gt;0),25,AND(Y753=17,Q753&lt;&gt;0),24,AND(Y753=17,T753="ALTO"),23,AND(Y753=17,T753="BAJO"),21,AND(Y753=17,U753&lt;&gt;0),20,AND(Y753=18,O753&lt;&gt;0),25,AND(Y753=18,Q753&lt;&gt;0),24,AND(Y753=18,T753="ALTO"),23,AND(Y753=18,T753="BAJO"),22,AND(Y753=18,U753&lt;&gt;0),21,AND(Y753=19,O753&lt;&gt;0),25,AND(Y753=19,Q753&lt;&gt;0),25,AND(Y753=19,T753="ALTO"),24,AND(Y753=19,T753="BAJO"),22,AND(Y753=19,U753&lt;&gt;0),22,AND(Y753&lt;&gt;0,W753&lt;&gt;0),Y753,TRUE,"FALSO")</f>
        <v>20</v>
      </c>
      <c r="AB753" s="248"/>
      <c r="AC753" s="248"/>
      <c r="AD753" s="430"/>
      <c r="AE753" s="431"/>
      <c r="AF753" s="431"/>
      <c r="AG753" s="223"/>
      <c r="AH753" s="223"/>
      <c r="AI753" s="223"/>
      <c r="AJ753" s="223"/>
      <c r="AK753" s="223"/>
      <c r="AL753" s="223"/>
      <c r="AM753" s="223"/>
      <c r="AN753" s="259"/>
      <c r="AO753" s="223"/>
      <c r="AP753" s="259"/>
      <c r="AR753" s="260"/>
      <c r="AT753" s="260"/>
      <c r="AV753" s="260"/>
    </row>
    <row r="754" spans="1:48" s="225" customFormat="1" ht="47.25" customHeight="1">
      <c r="A754" s="656"/>
      <c r="B754" s="631"/>
      <c r="C754" s="634"/>
      <c r="D754" s="268" t="s">
        <v>819</v>
      </c>
      <c r="E754" s="252" t="s">
        <v>865</v>
      </c>
      <c r="F754" s="185" t="s">
        <v>0</v>
      </c>
      <c r="G754" s="246" t="s">
        <v>51</v>
      </c>
      <c r="H754" s="247" t="s">
        <v>135</v>
      </c>
      <c r="I754" s="248" t="s">
        <v>148</v>
      </c>
      <c r="J754" s="248" t="str">
        <f>IF(OR(F754="SE",F754="SA"),VLOOKUP(I754,'Tabla de Peligros y Riesgo'!$C$2:$E$227,2,FALSE),VLOOKUP(I754,'LISTA DE ASPECTOS - IMPACTOS'!$D$3:$F$72,2,FALSE))</f>
        <v>Riesgos Disergonómico</v>
      </c>
      <c r="K754" s="249" t="str">
        <f>IF(OR(F754="SE",F754="SA"),VLOOKUP(I754,'Tabla de Peligros y Riesgo'!$C$2:$E$227,3,FALSE),VLOOKUP(I754,'LISTA DE ASPECTOS - IMPACTOS'!$D$3:$F$72,3,FALSE))</f>
        <v>Lumbalgia</v>
      </c>
      <c r="L754" s="250" t="s">
        <v>56</v>
      </c>
      <c r="M754" s="248">
        <v>3</v>
      </c>
      <c r="N754" s="251">
        <f t="shared" si="75"/>
        <v>13</v>
      </c>
      <c r="O754" s="248"/>
      <c r="P754" s="252"/>
      <c r="Q754" s="248"/>
      <c r="R754" s="252"/>
      <c r="S754" s="248"/>
      <c r="T754" s="248"/>
      <c r="U754" s="248" t="s">
        <v>1253</v>
      </c>
      <c r="V754" s="254"/>
      <c r="W754" s="253" t="s">
        <v>1196</v>
      </c>
      <c r="X754" s="255"/>
      <c r="Y754" s="251">
        <f t="shared" si="76"/>
        <v>13</v>
      </c>
      <c r="Z754" s="256"/>
      <c r="AA754" s="251">
        <f t="array" ref="AA754">_xlfn.IFS(AND(Y754=1,O754&lt;&gt;0),25,AND(Y754=1,Q754&lt;&gt;0),21,AND(Y754=1,T754="ALTO"),16,AND(Y754=1,T754="BAJO"),11,AND(Y754=1,U754&lt;&gt;0),2,AND(Y754=2,O754&lt;&gt;0),25,AND(Y754=2,Q754&lt;&gt;0),21,AND(Y754=2,T754="ALTO"),16,AND(Y754=2,T754="BAJO"),11,AND(Y754=2,U754&lt;&gt;0),4,AND(Y754=3,O754&lt;&gt;0),25,AND(Y754=3,Q754&lt;&gt;0),21,AND(Y754=3,T754="ALTO"),16,AND(Y754=3,T754="BAJO"),12,AND(Y754=3,U754&lt;&gt;0),5,AND(Y754=4,O754&lt;&gt;0),25,AND(Y754=4,Q754&lt;&gt;0),13,AND(Y754=4,T754="ALTO"),16,AND(Y754=4,T754="BAJO"),14,AND(Y754=4,U754&lt;&gt;0),7,AND(Y754=5,O754&lt;&gt;0),25,AND(Y754=5,Q754&lt;&gt;0),21,AND(Y754=5,T754="ALTO"),16,AND(Y754=5,T754="BAJO"),12,AND(Y754=5,U754&lt;&gt;0),8,AND(Y754=6,O754&lt;&gt;0),25,AND(Y754=6,Q754&lt;&gt;0),21,AND(Y754=6,T754="ALTO"),20,AND(Y754=6,T754="BAJO"),17,AND(Y754=6,U754&lt;&gt;0),6,AND(Y754=7,O754&lt;&gt;0),25,AND(Y754=7,Q754&lt;&gt;0),23,AND(Y754=7,T754="ALTO"),16,AND(Y754=7,T754="BAJO"),11,AND(Y754=7,U754&lt;&gt;0),7,AND(Y754=8,O754&lt;&gt;0),25,AND(Y754=8,Q754&lt;&gt;0),21,AND(Y754=8,T754="ALTO"),16,AND(Y754=8,T754="BAJO"),12,AND(Y754=8,U754&lt;&gt;0),8,AND(Y754=9,O754&lt;&gt;0),25,AND(Y754=9,Q754&lt;&gt;0),21,AND(Y754=9,T754="ALTO"),20,AND(Y754=9,T754="BAJO"),17,AND(Y754=9,U754&lt;&gt;0),13,AND(Y754=10,O754&lt;&gt;0),25,AND(Y754=10,Q754&lt;&gt;0),22,AND(Y754=10,T754="ALTO"),21,AND(Y754=10,T754="BAJO"),18,AND(Y754=10,U754&lt;&gt;0),18,AND(Y754=11,O754&lt;&gt;0),25,AND(Y754=11,Q754&lt;&gt;0),23,AND(Y754=11,T754="ALTO"),20,AND(Y754=11,T754="BAJO"),16,AND(Y754=11,U754&lt;&gt;0),11,AND(Y754=12,O754&lt;&gt;0),25,AND(Y754=12,Q754&lt;&gt;0),23,AND(Y754=12,T754="ALTO"),20,AND(Y754=12,T754="BAJO"),16,AND(Y754=12,U754&lt;&gt;0),12,AND(Y754=13,O754&lt;&gt;0),25,AND(Y754=13,Q754&lt;&gt;0),21,AND(Y754=13,T754="ALTO"),20,AND(Y754=13,T754="BAJO"),17,AND(Y754=13,U754&lt;&gt;0),17,AND(Y754=14,O754&lt;&gt;0),25,AND(Y754=14,Q754&lt;&gt;0),24,AND(Y754=14,T754="ALTO"),23,AND(Y754=14,T754="BAJO"),21,AND(Y754=14,U754&lt;&gt;0),18,AND(Y754=15,O754&lt;&gt;0),25,AND(Y754=15,Q754&lt;&gt;0),24,AND(Y754=15,T754="ALTO"),22,AND(Y754=15,T754="BAJO"),19,AND(Y754=15,U754&lt;&gt;0),19,AND(Y754=16,O754&lt;&gt;0),25,AND(Y754=16,Q754&lt;&gt;0),23,AND(Y754=16,T754="ALTO"),23,AND(Y754=16,T754="BAJO"),23,AND(Y754=16,U754&lt;&gt;0),20,AND(Y754=17,O754&lt;&gt;0),25,AND(Y754=17,Q754&lt;&gt;0),24,AND(Y754=17,T754="ALTO"),23,AND(Y754=17,T754="BAJO"),21,AND(Y754=17,U754&lt;&gt;0),20,AND(Y754=18,O754&lt;&gt;0),25,AND(Y754=18,Q754&lt;&gt;0),24,AND(Y754=18,T754="ALTO"),23,AND(Y754=18,T754="BAJO"),22,AND(Y754=18,U754&lt;&gt;0),21,AND(Y754=19,O754&lt;&gt;0),25,AND(Y754=19,Q754&lt;&gt;0),25,AND(Y754=19,T754="ALTO"),24,AND(Y754=19,T754="BAJO"),22,AND(Y754=19,U754&lt;&gt;0),22,AND(Y754&lt;&gt;0,W754&lt;&gt;0),Y754,TRUE,"FALSO")</f>
        <v>17</v>
      </c>
      <c r="AB754" s="248"/>
      <c r="AC754" s="248"/>
      <c r="AD754" s="430"/>
      <c r="AE754" s="431"/>
      <c r="AF754" s="431"/>
      <c r="AG754" s="223"/>
      <c r="AH754" s="223"/>
      <c r="AI754" s="223"/>
      <c r="AJ754" s="223"/>
      <c r="AK754" s="223"/>
      <c r="AL754" s="223"/>
      <c r="AM754" s="223"/>
      <c r="AN754" s="259"/>
      <c r="AO754" s="223"/>
      <c r="AP754" s="259"/>
      <c r="AR754" s="260"/>
      <c r="AT754" s="260"/>
      <c r="AV754" s="260"/>
    </row>
    <row r="755" spans="1:48" ht="57" customHeight="1">
      <c r="A755" s="656"/>
      <c r="B755" s="632"/>
      <c r="C755" s="635"/>
      <c r="D755" s="270" t="s">
        <v>819</v>
      </c>
      <c r="E755" s="252" t="s">
        <v>865</v>
      </c>
      <c r="F755" s="185" t="s">
        <v>2</v>
      </c>
      <c r="G755" s="246" t="s">
        <v>52</v>
      </c>
      <c r="H755" s="247" t="s">
        <v>128</v>
      </c>
      <c r="I755" s="248" t="s">
        <v>150</v>
      </c>
      <c r="J755" s="248" t="str">
        <f>IF(OR(F755="SE",F755="SA"),VLOOKUP(I755,'Tabla de Peligros y Riesgo'!$C$2:$E$227,2,FALSE),VLOOKUP(I755,'LISTA DE ASPECTOS - IMPACTOS'!$D$3:$F$72,2,FALSE))</f>
        <v>Alteración de la calidad de suelo/agua</v>
      </c>
      <c r="K755" s="249" t="str">
        <f>IF(OR(F755="SE",F755="SA"),VLOOKUP(I755,'Tabla de Peligros y Riesgo'!$C$2:$E$227,3,FALSE),VLOOKUP(I755,'LISTA DE ASPECTOS - IMPACTOS'!$D$3:$F$72,3,FALSE))</f>
        <v>Potencial afectación a la calidad ambiental del suelo, agua, aire, flora y fauna</v>
      </c>
      <c r="L755" s="250" t="s">
        <v>56</v>
      </c>
      <c r="M755" s="248">
        <v>3</v>
      </c>
      <c r="N755" s="251">
        <f t="shared" si="75"/>
        <v>13</v>
      </c>
      <c r="O755" s="248"/>
      <c r="P755" s="252"/>
      <c r="Q755" s="248"/>
      <c r="R755" s="252"/>
      <c r="S755" s="248"/>
      <c r="T755" s="248"/>
      <c r="U755" s="248" t="s">
        <v>1253</v>
      </c>
      <c r="V755" s="252"/>
      <c r="W755" s="253"/>
      <c r="X755" s="255"/>
      <c r="Y755" s="251">
        <f t="shared" si="76"/>
        <v>13</v>
      </c>
      <c r="Z755" s="256"/>
      <c r="AA755" s="251">
        <f t="array" ref="AA755">_xlfn.IFS(AND(Y755=1,O755&lt;&gt;0),25,AND(Y755=1,Q755&lt;&gt;0),21,AND(Y755=1,T755="ALTO"),16,AND(Y755=1,T755="BAJO"),11,AND(Y755=1,U755&lt;&gt;0),2,AND(Y755=2,O755&lt;&gt;0),25,AND(Y755=2,Q755&lt;&gt;0),21,AND(Y755=2,T755="ALTO"),16,AND(Y755=2,T755="BAJO"),11,AND(Y755=2,U755&lt;&gt;0),4,AND(Y755=3,O755&lt;&gt;0),25,AND(Y755=3,Q755&lt;&gt;0),21,AND(Y755=3,T755="ALTO"),16,AND(Y755=3,T755="BAJO"),12,AND(Y755=3,U755&lt;&gt;0),5,AND(Y755=4,O755&lt;&gt;0),25,AND(Y755=4,Q755&lt;&gt;0),13,AND(Y755=4,T755="ALTO"),16,AND(Y755=4,T755="BAJO"),14,AND(Y755=4,U755&lt;&gt;0),7,AND(Y755=5,O755&lt;&gt;0),25,AND(Y755=5,Q755&lt;&gt;0),21,AND(Y755=5,T755="ALTO"),16,AND(Y755=5,T755="BAJO"),12,AND(Y755=5,U755&lt;&gt;0),8,AND(Y755=6,O755&lt;&gt;0),25,AND(Y755=6,Q755&lt;&gt;0),21,AND(Y755=6,T755="ALTO"),20,AND(Y755=6,T755="BAJO"),17,AND(Y755=6,U755&lt;&gt;0),6,AND(Y755=7,O755&lt;&gt;0),25,AND(Y755=7,Q755&lt;&gt;0),23,AND(Y755=7,T755="ALTO"),16,AND(Y755=7,T755="BAJO"),11,AND(Y755=7,U755&lt;&gt;0),7,AND(Y755=8,O755&lt;&gt;0),25,AND(Y755=8,Q755&lt;&gt;0),21,AND(Y755=8,T755="ALTO"),16,AND(Y755=8,T755="BAJO"),12,AND(Y755=8,U755&lt;&gt;0),8,AND(Y755=9,O755&lt;&gt;0),25,AND(Y755=9,Q755&lt;&gt;0),21,AND(Y755=9,T755="ALTO"),20,AND(Y755=9,T755="BAJO"),17,AND(Y755=9,U755&lt;&gt;0),13,AND(Y755=10,O755&lt;&gt;0),25,AND(Y755=10,Q755&lt;&gt;0),22,AND(Y755=10,T755="ALTO"),21,AND(Y755=10,T755="BAJO"),18,AND(Y755=10,U755&lt;&gt;0),18,AND(Y755=11,O755&lt;&gt;0),25,AND(Y755=11,Q755&lt;&gt;0),23,AND(Y755=11,T755="ALTO"),20,AND(Y755=11,T755="BAJO"),16,AND(Y755=11,U755&lt;&gt;0),11,AND(Y755=12,O755&lt;&gt;0),25,AND(Y755=12,Q755&lt;&gt;0),23,AND(Y755=12,T755="ALTO"),20,AND(Y755=12,T755="BAJO"),16,AND(Y755=12,U755&lt;&gt;0),12,AND(Y755=13,O755&lt;&gt;0),25,AND(Y755=13,Q755&lt;&gt;0),21,AND(Y755=13,T755="ALTO"),20,AND(Y755=13,T755="BAJO"),17,AND(Y755=13,U755&lt;&gt;0),17,AND(Y755=14,O755&lt;&gt;0),25,AND(Y755=14,Q755&lt;&gt;0),24,AND(Y755=14,T755="ALTO"),23,AND(Y755=14,T755="BAJO"),21,AND(Y755=14,U755&lt;&gt;0),18,AND(Y755=15,O755&lt;&gt;0),25,AND(Y755=15,Q755&lt;&gt;0),24,AND(Y755=15,T755="ALTO"),22,AND(Y755=15,T755="BAJO"),19,AND(Y755=15,U755&lt;&gt;0),19,AND(Y755=16,O755&lt;&gt;0),25,AND(Y755=16,Q755&lt;&gt;0),23,AND(Y755=16,T755="ALTO"),23,AND(Y755=16,T755="BAJO"),23,AND(Y755=16,U755&lt;&gt;0),20,AND(Y755=17,O755&lt;&gt;0),25,AND(Y755=17,Q755&lt;&gt;0),24,AND(Y755=17,T755="ALTO"),23,AND(Y755=17,T755="BAJO"),21,AND(Y755=17,U755&lt;&gt;0),20,AND(Y755=18,O755&lt;&gt;0),25,AND(Y755=18,Q755&lt;&gt;0),24,AND(Y755=18,T755="ALTO"),23,AND(Y755=18,T755="BAJO"),22,AND(Y755=18,U755&lt;&gt;0),21,AND(Y755=19,O755&lt;&gt;0),25,AND(Y755=19,Q755&lt;&gt;0),25,AND(Y755=19,T755="ALTO"),24,AND(Y755=19,T755="BAJO"),22,AND(Y755=19,U755&lt;&gt;0),22,AND(Y755&lt;&gt;0,W755&lt;&gt;0),Y755,TRUE,"FALSO")</f>
        <v>17</v>
      </c>
      <c r="AB755" s="50"/>
      <c r="AC755" s="50"/>
      <c r="AD755" s="432"/>
      <c r="AE755" s="433"/>
      <c r="AF755" s="433"/>
      <c r="AN755" s="265"/>
      <c r="AP755" s="265"/>
      <c r="AR755" s="266"/>
      <c r="AT755" s="266"/>
      <c r="AV755" s="266"/>
    </row>
    <row r="756" spans="1:48" s="225" customFormat="1" ht="57" customHeight="1">
      <c r="A756" s="656"/>
      <c r="B756" s="579">
        <v>50</v>
      </c>
      <c r="C756" s="627" t="s">
        <v>947</v>
      </c>
      <c r="D756" s="271" t="s">
        <v>814</v>
      </c>
      <c r="E756" s="272" t="s">
        <v>865</v>
      </c>
      <c r="F756" s="185" t="s">
        <v>0</v>
      </c>
      <c r="G756" s="246" t="s">
        <v>51</v>
      </c>
      <c r="H756" s="247" t="s">
        <v>71</v>
      </c>
      <c r="I756" s="248" t="s">
        <v>72</v>
      </c>
      <c r="J756" s="248" t="str">
        <f>IF(OR(F756="SE",F756="SA"),VLOOKUP(I756,'Tabla de Peligros y Riesgo'!$C$2:$E$227,2,FALSE),VLOOKUP(I756,'LISTA DE ASPECTOS - IMPACTOS'!$D$3:$F$72,2,FALSE))</f>
        <v>Contagio</v>
      </c>
      <c r="K756" s="249" t="str">
        <f>IF(OR(F756="SE",F756="SA"),VLOOKUP(I756,'Tabla de Peligros y Riesgo'!$C$2:$E$227,3,FALSE),VLOOKUP(I756,'LISTA DE ASPECTOS - IMPACTOS'!$D$3:$F$72,3,FALSE))</f>
        <v xml:space="preserve">Infección/Muerte </v>
      </c>
      <c r="L756" s="250" t="s">
        <v>90</v>
      </c>
      <c r="M756" s="248">
        <v>2</v>
      </c>
      <c r="N756" s="251">
        <f t="shared" si="75"/>
        <v>5</v>
      </c>
      <c r="O756" s="248"/>
      <c r="P756" s="252"/>
      <c r="Q756" s="248"/>
      <c r="R756" s="252"/>
      <c r="S756" s="248" t="s">
        <v>1190</v>
      </c>
      <c r="T756" s="248" t="s">
        <v>53</v>
      </c>
      <c r="U756" s="253" t="s">
        <v>1191</v>
      </c>
      <c r="V756" s="254">
        <v>0.35</v>
      </c>
      <c r="W756" s="253" t="s">
        <v>1192</v>
      </c>
      <c r="X756" s="255">
        <v>0.15</v>
      </c>
      <c r="Y756" s="251">
        <f t="shared" si="76"/>
        <v>5</v>
      </c>
      <c r="Z756" s="256"/>
      <c r="AA756" s="251">
        <f t="array" ref="AA756">_xlfn.IFS(AND(Y756=1,O756&lt;&gt;0),25,AND(Y756=1,Q756&lt;&gt;0),21,AND(Y756=1,T756="ALTO"),16,AND(Y756=1,T756="BAJO"),11,AND(Y756=1,U756&lt;&gt;0),2,AND(Y756=2,O756&lt;&gt;0),25,AND(Y756=2,Q756&lt;&gt;0),21,AND(Y756=2,T756="ALTO"),16,AND(Y756=2,T756="BAJO"),11,AND(Y756=2,U756&lt;&gt;0),4,AND(Y756=3,O756&lt;&gt;0),25,AND(Y756=3,Q756&lt;&gt;0),21,AND(Y756=3,T756="ALTO"),16,AND(Y756=3,T756="BAJO"),12,AND(Y756=3,U756&lt;&gt;0),5,AND(Y756=4,O756&lt;&gt;0),25,AND(Y756=4,Q756&lt;&gt;0),13,AND(Y756=4,T756="ALTO"),16,AND(Y756=4,T756="BAJO"),14,AND(Y756=4,U756&lt;&gt;0),7,AND(Y756=5,O756&lt;&gt;0),25,AND(Y756=5,Q756&lt;&gt;0),21,AND(Y756=5,T756="ALTO"),16,AND(Y756=5,T756="BAJO"),12,AND(Y756=5,U756&lt;&gt;0),8,AND(Y756=6,O756&lt;&gt;0),25,AND(Y756=6,Q756&lt;&gt;0),21,AND(Y756=6,T756="ALTO"),20,AND(Y756=6,T756="BAJO"),17,AND(Y756=6,U756&lt;&gt;0),6,AND(Y756=7,O756&lt;&gt;0),25,AND(Y756=7,Q756&lt;&gt;0),23,AND(Y756=7,T756="ALTO"),16,AND(Y756=7,T756="BAJO"),11,AND(Y756=7,U756&lt;&gt;0),7,AND(Y756=8,O756&lt;&gt;0),25,AND(Y756=8,Q756&lt;&gt;0),21,AND(Y756=8,T756="ALTO"),16,AND(Y756=8,T756="BAJO"),12,AND(Y756=8,U756&lt;&gt;0),8,AND(Y756=9,O756&lt;&gt;0),25,AND(Y756=9,Q756&lt;&gt;0),21,AND(Y756=9,T756="ALTO"),20,AND(Y756=9,T756="BAJO"),17,AND(Y756=9,U756&lt;&gt;0),13,AND(Y756=10,O756&lt;&gt;0),25,AND(Y756=10,Q756&lt;&gt;0),22,AND(Y756=10,T756="ALTO"),21,AND(Y756=10,T756="BAJO"),18,AND(Y756=10,U756&lt;&gt;0),18,AND(Y756=11,O756&lt;&gt;0),25,AND(Y756=11,Q756&lt;&gt;0),23,AND(Y756=11,T756="ALTO"),20,AND(Y756=11,T756="BAJO"),16,AND(Y756=11,U756&lt;&gt;0),11,AND(Y756=12,O756&lt;&gt;0),25,AND(Y756=12,Q756&lt;&gt;0),23,AND(Y756=12,T756="ALTO"),20,AND(Y756=12,T756="BAJO"),16,AND(Y756=12,U756&lt;&gt;0),12,AND(Y756=13,O756&lt;&gt;0),25,AND(Y756=13,Q756&lt;&gt;0),21,AND(Y756=13,T756="ALTO"),20,AND(Y756=13,T756="BAJO"),17,AND(Y756=13,U756&lt;&gt;0),17,AND(Y756=14,O756&lt;&gt;0),25,AND(Y756=14,Q756&lt;&gt;0),24,AND(Y756=14,T756="ALTO"),23,AND(Y756=14,T756="BAJO"),21,AND(Y756=14,U756&lt;&gt;0),18,AND(Y756=15,O756&lt;&gt;0),25,AND(Y756=15,Q756&lt;&gt;0),24,AND(Y756=15,T756="ALTO"),22,AND(Y756=15,T756="BAJO"),19,AND(Y756=15,U756&lt;&gt;0),19,AND(Y756=16,O756&lt;&gt;0),25,AND(Y756=16,Q756&lt;&gt;0),23,AND(Y756=16,T756="ALTO"),23,AND(Y756=16,T756="BAJO"),23,AND(Y756=16,U756&lt;&gt;0),20,AND(Y756=17,O756&lt;&gt;0),25,AND(Y756=17,Q756&lt;&gt;0),24,AND(Y756=17,T756="ALTO"),23,AND(Y756=17,T756="BAJO"),21,AND(Y756=17,U756&lt;&gt;0),20,AND(Y756=18,O756&lt;&gt;0),25,AND(Y756=18,Q756&lt;&gt;0),24,AND(Y756=18,T756="ALTO"),23,AND(Y756=18,T756="BAJO"),22,AND(Y756=18,U756&lt;&gt;0),21,AND(Y756=19,O756&lt;&gt;0),25,AND(Y756=19,Q756&lt;&gt;0),25,AND(Y756=19,T756="ALTO"),24,AND(Y756=19,T756="BAJO"),22,AND(Y756=19,U756&lt;&gt;0),22,AND(Y756&lt;&gt;0,W756&lt;&gt;0),Y756,TRUE,"FALSO")</f>
        <v>16</v>
      </c>
      <c r="AB756" s="248"/>
      <c r="AC756" s="248"/>
      <c r="AD756" s="257"/>
      <c r="AE756" s="258"/>
      <c r="AF756" s="258"/>
      <c r="AG756" s="223"/>
      <c r="AH756" s="223"/>
      <c r="AI756" s="223"/>
      <c r="AJ756" s="223"/>
      <c r="AK756" s="223"/>
      <c r="AL756" s="223"/>
      <c r="AM756" s="223"/>
      <c r="AN756" s="259"/>
      <c r="AO756" s="223"/>
      <c r="AP756" s="259"/>
      <c r="AR756" s="260"/>
      <c r="AT756" s="260"/>
      <c r="AV756" s="260"/>
    </row>
    <row r="757" spans="1:48" ht="57" customHeight="1">
      <c r="A757" s="656"/>
      <c r="B757" s="580"/>
      <c r="C757" s="628"/>
      <c r="D757" s="269" t="s">
        <v>814</v>
      </c>
      <c r="E757" s="272" t="s">
        <v>865</v>
      </c>
      <c r="F757" s="185" t="s">
        <v>2</v>
      </c>
      <c r="G757" s="246" t="s">
        <v>58</v>
      </c>
      <c r="H757" s="247" t="s">
        <v>531</v>
      </c>
      <c r="I757" s="248" t="s">
        <v>543</v>
      </c>
      <c r="J757" s="248" t="str">
        <f>IF(OR(F757="SE",F757="SA"),VLOOKUP(I757,'Tabla de Peligros y Riesgo'!$C$2:$E$227,2,FALSE),VLOOKUP(I757,'LISTA DE ASPECTOS - IMPACTOS'!$D$3:$F$72,2,FALSE))</f>
        <v>Alteración de la calidad de suelo/agua</v>
      </c>
      <c r="K757" s="249" t="str">
        <f>IF(OR(F757="SE",F757="SA"),VLOOKUP(I757,'Tabla de Peligros y Riesgo'!$C$2:$E$227,3,FALSE),VLOOKUP(I757,'LISTA DE ASPECTOS - IMPACTOS'!$D$3:$F$72,3,FALSE))</f>
        <v>Potencial afectación a la calidad ambiental del suelo, agua, aire, flora y fauna</v>
      </c>
      <c r="L757" s="250" t="s">
        <v>65</v>
      </c>
      <c r="M757" s="248">
        <v>2</v>
      </c>
      <c r="N757" s="251">
        <f t="shared" si="75"/>
        <v>12</v>
      </c>
      <c r="O757" s="248"/>
      <c r="P757" s="252"/>
      <c r="Q757" s="248"/>
      <c r="R757" s="252"/>
      <c r="S757" s="248" t="s">
        <v>1193</v>
      </c>
      <c r="T757" s="248" t="s">
        <v>59</v>
      </c>
      <c r="U757" s="262" t="s">
        <v>1194</v>
      </c>
      <c r="V757" s="252"/>
      <c r="W757" s="253"/>
      <c r="X757" s="255"/>
      <c r="Y757" s="251">
        <f t="shared" si="76"/>
        <v>12</v>
      </c>
      <c r="Z757" s="256">
        <f>IF(N757&gt;=16,MAX(O757:T757),IF(N757&lt;16,MAX(O757:X757)))</f>
        <v>0</v>
      </c>
      <c r="AA757" s="251">
        <f t="array" ref="AA757">_xlfn.IFS(AND(Y757=1,O757&lt;&gt;0),25,AND(Y757=1,Q757&lt;&gt;0),21,AND(Y757=1,T757="ALTO"),16,AND(Y757=1,T757="BAJO"),11,AND(Y757=1,U757&lt;&gt;0),2,AND(Y757=2,O757&lt;&gt;0),25,AND(Y757=2,Q757&lt;&gt;0),21,AND(Y757=2,T757="ALTO"),16,AND(Y757=2,T757="BAJO"),11,AND(Y757=2,U757&lt;&gt;0),4,AND(Y757=3,O757&lt;&gt;0),25,AND(Y757=3,Q757&lt;&gt;0),21,AND(Y757=3,T757="ALTO"),16,AND(Y757=3,T757="BAJO"),12,AND(Y757=3,U757&lt;&gt;0),5,AND(Y757=4,O757&lt;&gt;0),25,AND(Y757=4,Q757&lt;&gt;0),13,AND(Y757=4,T757="ALTO"),16,AND(Y757=4,T757="BAJO"),14,AND(Y757=4,U757&lt;&gt;0),7,AND(Y757=5,O757&lt;&gt;0),25,AND(Y757=5,Q757&lt;&gt;0),21,AND(Y757=5,T757="ALTO"),16,AND(Y757=5,T757="BAJO"),12,AND(Y757=5,U757&lt;&gt;0),8,AND(Y757=6,O757&lt;&gt;0),25,AND(Y757=6,Q757&lt;&gt;0),21,AND(Y757=6,T757="ALTO"),20,AND(Y757=6,T757="BAJO"),17,AND(Y757=6,U757&lt;&gt;0),6,AND(Y757=7,O757&lt;&gt;0),25,AND(Y757=7,Q757&lt;&gt;0),23,AND(Y757=7,T757="ALTO"),16,AND(Y757=7,T757="BAJO"),11,AND(Y757=7,U757&lt;&gt;0),7,AND(Y757=8,O757&lt;&gt;0),25,AND(Y757=8,Q757&lt;&gt;0),21,AND(Y757=8,T757="ALTO"),16,AND(Y757=8,T757="BAJO"),12,AND(Y757=8,U757&lt;&gt;0),8,AND(Y757=9,O757&lt;&gt;0),25,AND(Y757=9,Q757&lt;&gt;0),21,AND(Y757=9,T757="ALTO"),20,AND(Y757=9,T757="BAJO"),17,AND(Y757=9,U757&lt;&gt;0),13,AND(Y757=10,O757&lt;&gt;0),25,AND(Y757=10,Q757&lt;&gt;0),22,AND(Y757=10,T757="ALTO"),21,AND(Y757=10,T757="BAJO"),18,AND(Y757=10,U757&lt;&gt;0),18,AND(Y757=11,O757&lt;&gt;0),25,AND(Y757=11,Q757&lt;&gt;0),23,AND(Y757=11,T757="ALTO"),20,AND(Y757=11,T757="BAJO"),16,AND(Y757=11,U757&lt;&gt;0),11,AND(Y757=12,O757&lt;&gt;0),25,AND(Y757=12,Q757&lt;&gt;0),23,AND(Y757=12,T757="ALTO"),20,AND(Y757=12,T757="BAJO"),16,AND(Y757=12,U757&lt;&gt;0),12,AND(Y757=13,O757&lt;&gt;0),25,AND(Y757=13,Q757&lt;&gt;0),21,AND(Y757=13,T757="ALTO"),20,AND(Y757=13,T757="BAJO"),17,AND(Y757=13,U757&lt;&gt;0),17,AND(Y757=14,O757&lt;&gt;0),25,AND(Y757=14,Q757&lt;&gt;0),24,AND(Y757=14,T757="ALTO"),23,AND(Y757=14,T757="BAJO"),21,AND(Y757=14,U757&lt;&gt;0),18,AND(Y757=15,O757&lt;&gt;0),25,AND(Y757=15,Q757&lt;&gt;0),24,AND(Y757=15,T757="ALTO"),22,AND(Y757=15,T757="BAJO"),19,AND(Y757=15,U757&lt;&gt;0),19,AND(Y757=16,O757&lt;&gt;0),25,AND(Y757=16,Q757&lt;&gt;0),23,AND(Y757=16,T757="ALTO"),23,AND(Y757=16,T757="BAJO"),23,AND(Y757=16,U757&lt;&gt;0),20,AND(Y757=17,O757&lt;&gt;0),25,AND(Y757=17,Q757&lt;&gt;0),24,AND(Y757=17,T757="ALTO"),23,AND(Y757=17,T757="BAJO"),21,AND(Y757=17,U757&lt;&gt;0),20,AND(Y757=18,O757&lt;&gt;0),25,AND(Y757=18,Q757&lt;&gt;0),24,AND(Y757=18,T757="ALTO"),23,AND(Y757=18,T757="BAJO"),22,AND(Y757=18,U757&lt;&gt;0),21,AND(Y757=19,O757&lt;&gt;0),25,AND(Y757=19,Q757&lt;&gt;0),25,AND(Y757=19,T757="ALTO"),24,AND(Y757=19,T757="BAJO"),22,AND(Y757=19,U757&lt;&gt;0),22,AND(Y757&lt;&gt;0,W757&lt;&gt;0),Y757,TRUE,"FALSO")</f>
        <v>16</v>
      </c>
      <c r="AB757" s="50"/>
      <c r="AC757" s="50"/>
      <c r="AD757" s="432"/>
      <c r="AE757" s="433"/>
      <c r="AF757" s="433"/>
      <c r="AN757" s="265"/>
      <c r="AP757" s="265"/>
      <c r="AR757" s="266"/>
      <c r="AT757" s="266"/>
      <c r="AV757" s="266"/>
    </row>
    <row r="758" spans="1:48" ht="71.25" customHeight="1">
      <c r="A758" s="656"/>
      <c r="B758" s="580"/>
      <c r="C758" s="628"/>
      <c r="D758" s="270" t="s">
        <v>814</v>
      </c>
      <c r="E758" s="272" t="s">
        <v>865</v>
      </c>
      <c r="F758" s="185" t="s">
        <v>2</v>
      </c>
      <c r="G758" s="246" t="s">
        <v>52</v>
      </c>
      <c r="H758" s="247" t="s">
        <v>74</v>
      </c>
      <c r="I758" s="248" t="s">
        <v>75</v>
      </c>
      <c r="J758" s="248" t="str">
        <f>IF(OR(F758="SE",F758="SA"),VLOOKUP(I758,'Tabla de Peligros y Riesgo'!$C$2:$E$227,2,FALSE),VLOOKUP(I758,'LISTA DE ASPECTOS - IMPACTOS'!$D$3:$F$72,2,FALSE))</f>
        <v>Alteración de la calidad de suelo/agua</v>
      </c>
      <c r="K758" s="249" t="str">
        <f>IF(OR(F758="SE",F758="SA"),VLOOKUP(I758,'Tabla de Peligros y Riesgo'!$C$2:$E$227,3,FALSE),VLOOKUP(I758,'LISTA DE ASPECTOS - IMPACTOS'!$D$3:$F$72,3,FALSE))</f>
        <v>Potencial afectación a la calidad ambiental del suelo, agua, aire, flora y fauna</v>
      </c>
      <c r="L758" s="250" t="s">
        <v>65</v>
      </c>
      <c r="M758" s="248">
        <v>2</v>
      </c>
      <c r="N758" s="251">
        <f t="shared" si="75"/>
        <v>12</v>
      </c>
      <c r="O758" s="248"/>
      <c r="P758" s="252"/>
      <c r="Q758" s="248"/>
      <c r="R758" s="252"/>
      <c r="S758" s="248" t="s">
        <v>1249</v>
      </c>
      <c r="T758" s="248" t="s">
        <v>53</v>
      </c>
      <c r="U758" s="262" t="s">
        <v>1250</v>
      </c>
      <c r="V758" s="252"/>
      <c r="W758" s="253"/>
      <c r="X758" s="255"/>
      <c r="Y758" s="251">
        <f t="shared" si="76"/>
        <v>12</v>
      </c>
      <c r="Z758" s="256">
        <f>IF(N758&gt;=16,MAX(O758:T758),IF(N758&lt;16,MAX(O758:X758)))</f>
        <v>0</v>
      </c>
      <c r="AA758" s="251">
        <f t="array" ref="AA758">_xlfn.IFS(AND(Y758=1,O758&lt;&gt;0),25,AND(Y758=1,Q758&lt;&gt;0),21,AND(Y758=1,T758="ALTO"),16,AND(Y758=1,T758="BAJO"),11,AND(Y758=1,U758&lt;&gt;0),2,AND(Y758=2,O758&lt;&gt;0),25,AND(Y758=2,Q758&lt;&gt;0),21,AND(Y758=2,T758="ALTO"),16,AND(Y758=2,T758="BAJO"),11,AND(Y758=2,U758&lt;&gt;0),4,AND(Y758=3,O758&lt;&gt;0),25,AND(Y758=3,Q758&lt;&gt;0),21,AND(Y758=3,T758="ALTO"),16,AND(Y758=3,T758="BAJO"),12,AND(Y758=3,U758&lt;&gt;0),5,AND(Y758=4,O758&lt;&gt;0),25,AND(Y758=4,Q758&lt;&gt;0),13,AND(Y758=4,T758="ALTO"),16,AND(Y758=4,T758="BAJO"),14,AND(Y758=4,U758&lt;&gt;0),7,AND(Y758=5,O758&lt;&gt;0),25,AND(Y758=5,Q758&lt;&gt;0),21,AND(Y758=5,T758="ALTO"),16,AND(Y758=5,T758="BAJO"),12,AND(Y758=5,U758&lt;&gt;0),8,AND(Y758=6,O758&lt;&gt;0),25,AND(Y758=6,Q758&lt;&gt;0),21,AND(Y758=6,T758="ALTO"),20,AND(Y758=6,T758="BAJO"),17,AND(Y758=6,U758&lt;&gt;0),6,AND(Y758=7,O758&lt;&gt;0),25,AND(Y758=7,Q758&lt;&gt;0),23,AND(Y758=7,T758="ALTO"),16,AND(Y758=7,T758="BAJO"),11,AND(Y758=7,U758&lt;&gt;0),7,AND(Y758=8,O758&lt;&gt;0),25,AND(Y758=8,Q758&lt;&gt;0),21,AND(Y758=8,T758="ALTO"),16,AND(Y758=8,T758="BAJO"),12,AND(Y758=8,U758&lt;&gt;0),8,AND(Y758=9,O758&lt;&gt;0),25,AND(Y758=9,Q758&lt;&gt;0),21,AND(Y758=9,T758="ALTO"),20,AND(Y758=9,T758="BAJO"),17,AND(Y758=9,U758&lt;&gt;0),13,AND(Y758=10,O758&lt;&gt;0),25,AND(Y758=10,Q758&lt;&gt;0),22,AND(Y758=10,T758="ALTO"),21,AND(Y758=10,T758="BAJO"),18,AND(Y758=10,U758&lt;&gt;0),18,AND(Y758=11,O758&lt;&gt;0),25,AND(Y758=11,Q758&lt;&gt;0),23,AND(Y758=11,T758="ALTO"),20,AND(Y758=11,T758="BAJO"),16,AND(Y758=11,U758&lt;&gt;0),11,AND(Y758=12,O758&lt;&gt;0),25,AND(Y758=12,Q758&lt;&gt;0),23,AND(Y758=12,T758="ALTO"),20,AND(Y758=12,T758="BAJO"),16,AND(Y758=12,U758&lt;&gt;0),12,AND(Y758=13,O758&lt;&gt;0),25,AND(Y758=13,Q758&lt;&gt;0),21,AND(Y758=13,T758="ALTO"),20,AND(Y758=13,T758="BAJO"),17,AND(Y758=13,U758&lt;&gt;0),17,AND(Y758=14,O758&lt;&gt;0),25,AND(Y758=14,Q758&lt;&gt;0),24,AND(Y758=14,T758="ALTO"),23,AND(Y758=14,T758="BAJO"),21,AND(Y758=14,U758&lt;&gt;0),18,AND(Y758=15,O758&lt;&gt;0),25,AND(Y758=15,Q758&lt;&gt;0),24,AND(Y758=15,T758="ALTO"),22,AND(Y758=15,T758="BAJO"),19,AND(Y758=15,U758&lt;&gt;0),19,AND(Y758=16,O758&lt;&gt;0),25,AND(Y758=16,Q758&lt;&gt;0),23,AND(Y758=16,T758="ALTO"),23,AND(Y758=16,T758="BAJO"),23,AND(Y758=16,U758&lt;&gt;0),20,AND(Y758=17,O758&lt;&gt;0),25,AND(Y758=17,Q758&lt;&gt;0),24,AND(Y758=17,T758="ALTO"),23,AND(Y758=17,T758="BAJO"),21,AND(Y758=17,U758&lt;&gt;0),20,AND(Y758=18,O758&lt;&gt;0),25,AND(Y758=18,Q758&lt;&gt;0),24,AND(Y758=18,T758="ALTO"),23,AND(Y758=18,T758="BAJO"),22,AND(Y758=18,U758&lt;&gt;0),21,AND(Y758=19,O758&lt;&gt;0),25,AND(Y758=19,Q758&lt;&gt;0),25,AND(Y758=19,T758="ALTO"),24,AND(Y758=19,T758="BAJO"),22,AND(Y758=19,U758&lt;&gt;0),22,AND(Y758&lt;&gt;0,W758&lt;&gt;0),Y758,TRUE,"FALSO")</f>
        <v>20</v>
      </c>
      <c r="AB758" s="50"/>
      <c r="AC758" s="50"/>
      <c r="AD758" s="432"/>
      <c r="AE758" s="433"/>
      <c r="AF758" s="433"/>
      <c r="AN758" s="265"/>
      <c r="AP758" s="265"/>
      <c r="AR758" s="266"/>
      <c r="AT758" s="266"/>
      <c r="AV758" s="266"/>
    </row>
    <row r="759" spans="1:48" s="225" customFormat="1" ht="57" customHeight="1">
      <c r="A759" s="656"/>
      <c r="B759" s="580"/>
      <c r="C759" s="628"/>
      <c r="D759" s="252" t="s">
        <v>866</v>
      </c>
      <c r="E759" s="272" t="s">
        <v>865</v>
      </c>
      <c r="F759" s="185" t="s">
        <v>1</v>
      </c>
      <c r="G759" s="246" t="s">
        <v>51</v>
      </c>
      <c r="H759" s="247" t="s">
        <v>66</v>
      </c>
      <c r="I759" s="248" t="s">
        <v>68</v>
      </c>
      <c r="J759" s="248" t="str">
        <f>IF(OR(F759="SE",F759="SA"),VLOOKUP(I759,'Tabla de Peligros y Riesgo'!$C$2:$E$227,2,FALSE),VLOOKUP(I759,'LISTA DE ASPECTOS - IMPACTOS'!$D$3:$F$72,2,FALSE))</f>
        <v>Caída al mismo nivel</v>
      </c>
      <c r="K759" s="249" t="str">
        <f>IF(OR(F759="SE",F759="SA"),VLOOKUP(I759,'Tabla de Peligros y Riesgo'!$C$2:$E$227,3,FALSE),VLOOKUP(I759,'LISTA DE ASPECTOS - IMPACTOS'!$D$3:$F$72,3,FALSE))</f>
        <v>Contusión/Fractura/Muerte</v>
      </c>
      <c r="L759" s="250" t="s">
        <v>56</v>
      </c>
      <c r="M759" s="248">
        <v>3</v>
      </c>
      <c r="N759" s="251">
        <f t="shared" si="75"/>
        <v>13</v>
      </c>
      <c r="O759" s="248"/>
      <c r="P759" s="252"/>
      <c r="Q759" s="248"/>
      <c r="R759" s="252"/>
      <c r="S759" s="248"/>
      <c r="T759" s="248"/>
      <c r="U759" s="253" t="s">
        <v>1394</v>
      </c>
      <c r="V759" s="254">
        <v>0.35</v>
      </c>
      <c r="W759" s="253" t="s">
        <v>1196</v>
      </c>
      <c r="X759" s="255"/>
      <c r="Y759" s="251">
        <f t="shared" si="76"/>
        <v>13</v>
      </c>
      <c r="Z759" s="256"/>
      <c r="AA759" s="251">
        <f t="array" ref="AA759">_xlfn.IFS(AND(Y759=1,O759&lt;&gt;0),25,AND(Y759=1,Q759&lt;&gt;0),21,AND(Y759=1,T759="ALTO"),16,AND(Y759=1,T759="BAJO"),11,AND(Y759=1,U759&lt;&gt;0),2,AND(Y759=2,O759&lt;&gt;0),25,AND(Y759=2,Q759&lt;&gt;0),21,AND(Y759=2,T759="ALTO"),16,AND(Y759=2,T759="BAJO"),11,AND(Y759=2,U759&lt;&gt;0),4,AND(Y759=3,O759&lt;&gt;0),25,AND(Y759=3,Q759&lt;&gt;0),21,AND(Y759=3,T759="ALTO"),16,AND(Y759=3,T759="BAJO"),12,AND(Y759=3,U759&lt;&gt;0),5,AND(Y759=4,O759&lt;&gt;0),25,AND(Y759=4,Q759&lt;&gt;0),13,AND(Y759=4,T759="ALTO"),16,AND(Y759=4,T759="BAJO"),14,AND(Y759=4,U759&lt;&gt;0),7,AND(Y759=5,O759&lt;&gt;0),25,AND(Y759=5,Q759&lt;&gt;0),21,AND(Y759=5,T759="ALTO"),16,AND(Y759=5,T759="BAJO"),12,AND(Y759=5,U759&lt;&gt;0),8,AND(Y759=6,O759&lt;&gt;0),25,AND(Y759=6,Q759&lt;&gt;0),21,AND(Y759=6,T759="ALTO"),20,AND(Y759=6,T759="BAJO"),17,AND(Y759=6,U759&lt;&gt;0),6,AND(Y759=7,O759&lt;&gt;0),25,AND(Y759=7,Q759&lt;&gt;0),23,AND(Y759=7,T759="ALTO"),16,AND(Y759=7,T759="BAJO"),11,AND(Y759=7,U759&lt;&gt;0),7,AND(Y759=8,O759&lt;&gt;0),25,AND(Y759=8,Q759&lt;&gt;0),21,AND(Y759=8,T759="ALTO"),16,AND(Y759=8,T759="BAJO"),12,AND(Y759=8,U759&lt;&gt;0),8,AND(Y759=9,O759&lt;&gt;0),25,AND(Y759=9,Q759&lt;&gt;0),21,AND(Y759=9,T759="ALTO"),20,AND(Y759=9,T759="BAJO"),17,AND(Y759=9,U759&lt;&gt;0),13,AND(Y759=10,O759&lt;&gt;0),25,AND(Y759=10,Q759&lt;&gt;0),22,AND(Y759=10,T759="ALTO"),21,AND(Y759=10,T759="BAJO"),18,AND(Y759=10,U759&lt;&gt;0),18,AND(Y759=11,O759&lt;&gt;0),25,AND(Y759=11,Q759&lt;&gt;0),23,AND(Y759=11,T759="ALTO"),20,AND(Y759=11,T759="BAJO"),16,AND(Y759=11,U759&lt;&gt;0),11,AND(Y759=12,O759&lt;&gt;0),25,AND(Y759=12,Q759&lt;&gt;0),23,AND(Y759=12,T759="ALTO"),20,AND(Y759=12,T759="BAJO"),16,AND(Y759=12,U759&lt;&gt;0),12,AND(Y759=13,O759&lt;&gt;0),25,AND(Y759=13,Q759&lt;&gt;0),21,AND(Y759=13,T759="ALTO"),20,AND(Y759=13,T759="BAJO"),17,AND(Y759=13,U759&lt;&gt;0),17,AND(Y759=14,O759&lt;&gt;0),25,AND(Y759=14,Q759&lt;&gt;0),24,AND(Y759=14,T759="ALTO"),23,AND(Y759=14,T759="BAJO"),21,AND(Y759=14,U759&lt;&gt;0),18,AND(Y759=15,O759&lt;&gt;0),25,AND(Y759=15,Q759&lt;&gt;0),24,AND(Y759=15,T759="ALTO"),22,AND(Y759=15,T759="BAJO"),19,AND(Y759=15,U759&lt;&gt;0),19,AND(Y759=16,O759&lt;&gt;0),25,AND(Y759=16,Q759&lt;&gt;0),23,AND(Y759=16,T759="ALTO"),23,AND(Y759=16,T759="BAJO"),23,AND(Y759=16,U759&lt;&gt;0),20,AND(Y759=17,O759&lt;&gt;0),25,AND(Y759=17,Q759&lt;&gt;0),24,AND(Y759=17,T759="ALTO"),23,AND(Y759=17,T759="BAJO"),21,AND(Y759=17,U759&lt;&gt;0),20,AND(Y759=18,O759&lt;&gt;0),25,AND(Y759=18,Q759&lt;&gt;0),24,AND(Y759=18,T759="ALTO"),23,AND(Y759=18,T759="BAJO"),22,AND(Y759=18,U759&lt;&gt;0),21,AND(Y759=19,O759&lt;&gt;0),25,AND(Y759=19,Q759&lt;&gt;0),25,AND(Y759=19,T759="ALTO"),24,AND(Y759=19,T759="BAJO"),22,AND(Y759=19,U759&lt;&gt;0),22,AND(Y759&lt;&gt;0,W759&lt;&gt;0),Y759,TRUE,"FALSO")</f>
        <v>17</v>
      </c>
      <c r="AB759" s="248"/>
      <c r="AC759" s="248"/>
      <c r="AD759" s="430"/>
      <c r="AE759" s="431"/>
      <c r="AF759" s="431"/>
      <c r="AG759" s="223"/>
      <c r="AH759" s="223"/>
      <c r="AI759" s="223"/>
      <c r="AJ759" s="223"/>
      <c r="AK759" s="223"/>
      <c r="AL759" s="223"/>
      <c r="AM759" s="223"/>
      <c r="AN759" s="259"/>
      <c r="AO759" s="223"/>
      <c r="AP759" s="259"/>
      <c r="AR759" s="260"/>
      <c r="AT759" s="260"/>
      <c r="AV759" s="260"/>
    </row>
    <row r="760" spans="1:48" s="225" customFormat="1" ht="57" customHeight="1">
      <c r="A760" s="656"/>
      <c r="B760" s="580"/>
      <c r="C760" s="628"/>
      <c r="D760" s="252" t="s">
        <v>866</v>
      </c>
      <c r="E760" s="272" t="s">
        <v>865</v>
      </c>
      <c r="F760" s="185" t="s">
        <v>1</v>
      </c>
      <c r="G760" s="246" t="s">
        <v>51</v>
      </c>
      <c r="H760" s="247" t="s">
        <v>111</v>
      </c>
      <c r="I760" s="248" t="s">
        <v>112</v>
      </c>
      <c r="J760" s="248" t="str">
        <f>IF(OR(F760="SE",F760="SA"),VLOOKUP(I760,'Tabla de Peligros y Riesgo'!$C$2:$E$227,2,FALSE),VLOOKUP(I760,'LISTA DE ASPECTOS - IMPACTOS'!$D$3:$F$72,2,FALSE))</f>
        <v xml:space="preserve">Electrocución </v>
      </c>
      <c r="K760" s="249" t="str">
        <f>IF(OR(F760="SE",F760="SA"),VLOOKUP(I760,'Tabla de Peligros y Riesgo'!$C$2:$E$227,3,FALSE),VLOOKUP(I760,'LISTA DE ASPECTOS - IMPACTOS'!$D$3:$F$72,3,FALSE))</f>
        <v xml:space="preserve">Muerte </v>
      </c>
      <c r="L760" s="250" t="s">
        <v>56</v>
      </c>
      <c r="M760" s="248">
        <v>3</v>
      </c>
      <c r="N760" s="251">
        <f t="shared" si="75"/>
        <v>13</v>
      </c>
      <c r="O760" s="248"/>
      <c r="P760" s="252"/>
      <c r="Q760" s="248"/>
      <c r="R760" s="252"/>
      <c r="S760" s="248" t="s">
        <v>1198</v>
      </c>
      <c r="T760" s="248" t="s">
        <v>53</v>
      </c>
      <c r="U760" s="253" t="s">
        <v>1225</v>
      </c>
      <c r="V760" s="254"/>
      <c r="W760" s="253" t="s">
        <v>1196</v>
      </c>
      <c r="X760" s="255">
        <v>0.2</v>
      </c>
      <c r="Y760" s="251">
        <f t="shared" si="76"/>
        <v>13</v>
      </c>
      <c r="Z760" s="256">
        <f>IF(N760&gt;=16,MAX(O760:T760),IF(N760&lt;16,MAX(O760:X760)))</f>
        <v>0.2</v>
      </c>
      <c r="AA760" s="251">
        <f t="array" ref="AA760">_xlfn.IFS(AND(Y760=1,O760&lt;&gt;0),25,AND(Y760=1,Q760&lt;&gt;0),21,AND(Y760=1,T760="ALTO"),16,AND(Y760=1,T760="BAJO"),11,AND(Y760=1,U760&lt;&gt;0),2,AND(Y760=2,O760&lt;&gt;0),25,AND(Y760=2,Q760&lt;&gt;0),21,AND(Y760=2,T760="ALTO"),16,AND(Y760=2,T760="BAJO"),11,AND(Y760=2,U760&lt;&gt;0),4,AND(Y760=3,O760&lt;&gt;0),25,AND(Y760=3,Q760&lt;&gt;0),21,AND(Y760=3,T760="ALTO"),16,AND(Y760=3,T760="BAJO"),12,AND(Y760=3,U760&lt;&gt;0),5,AND(Y760=4,O760&lt;&gt;0),25,AND(Y760=4,Q760&lt;&gt;0),13,AND(Y760=4,T760="ALTO"),16,AND(Y760=4,T760="BAJO"),14,AND(Y760=4,U760&lt;&gt;0),7,AND(Y760=5,O760&lt;&gt;0),25,AND(Y760=5,Q760&lt;&gt;0),21,AND(Y760=5,T760="ALTO"),16,AND(Y760=5,T760="BAJO"),12,AND(Y760=5,U760&lt;&gt;0),8,AND(Y760=6,O760&lt;&gt;0),25,AND(Y760=6,Q760&lt;&gt;0),21,AND(Y760=6,T760="ALTO"),20,AND(Y760=6,T760="BAJO"),17,AND(Y760=6,U760&lt;&gt;0),6,AND(Y760=7,O760&lt;&gt;0),25,AND(Y760=7,Q760&lt;&gt;0),23,AND(Y760=7,T760="ALTO"),16,AND(Y760=7,T760="BAJO"),11,AND(Y760=7,U760&lt;&gt;0),7,AND(Y760=8,O760&lt;&gt;0),25,AND(Y760=8,Q760&lt;&gt;0),21,AND(Y760=8,T760="ALTO"),16,AND(Y760=8,T760="BAJO"),12,AND(Y760=8,U760&lt;&gt;0),8,AND(Y760=9,O760&lt;&gt;0),25,AND(Y760=9,Q760&lt;&gt;0),21,AND(Y760=9,T760="ALTO"),20,AND(Y760=9,T760="BAJO"),17,AND(Y760=9,U760&lt;&gt;0),13,AND(Y760=10,O760&lt;&gt;0),25,AND(Y760=10,Q760&lt;&gt;0),22,AND(Y760=10,T760="ALTO"),21,AND(Y760=10,T760="BAJO"),18,AND(Y760=10,U760&lt;&gt;0),18,AND(Y760=11,O760&lt;&gt;0),25,AND(Y760=11,Q760&lt;&gt;0),23,AND(Y760=11,T760="ALTO"),20,AND(Y760=11,T760="BAJO"),16,AND(Y760=11,U760&lt;&gt;0),11,AND(Y760=12,O760&lt;&gt;0),25,AND(Y760=12,Q760&lt;&gt;0),23,AND(Y760=12,T760="ALTO"),20,AND(Y760=12,T760="BAJO"),16,AND(Y760=12,U760&lt;&gt;0),12,AND(Y760=13,O760&lt;&gt;0),25,AND(Y760=13,Q760&lt;&gt;0),21,AND(Y760=13,T760="ALTO"),20,AND(Y760=13,T760="BAJO"),17,AND(Y760=13,U760&lt;&gt;0),17,AND(Y760=14,O760&lt;&gt;0),25,AND(Y760=14,Q760&lt;&gt;0),24,AND(Y760=14,T760="ALTO"),23,AND(Y760=14,T760="BAJO"),21,AND(Y760=14,U760&lt;&gt;0),18,AND(Y760=15,O760&lt;&gt;0),25,AND(Y760=15,Q760&lt;&gt;0),24,AND(Y760=15,T760="ALTO"),22,AND(Y760=15,T760="BAJO"),19,AND(Y760=15,U760&lt;&gt;0),19,AND(Y760=16,O760&lt;&gt;0),25,AND(Y760=16,Q760&lt;&gt;0),23,AND(Y760=16,T760="ALTO"),23,AND(Y760=16,T760="BAJO"),23,AND(Y760=16,U760&lt;&gt;0),20,AND(Y760=17,O760&lt;&gt;0),25,AND(Y760=17,Q760&lt;&gt;0),24,AND(Y760=17,T760="ALTO"),23,AND(Y760=17,T760="BAJO"),21,AND(Y760=17,U760&lt;&gt;0),20,AND(Y760=18,O760&lt;&gt;0),25,AND(Y760=18,Q760&lt;&gt;0),24,AND(Y760=18,T760="ALTO"),23,AND(Y760=18,T760="BAJO"),22,AND(Y760=18,U760&lt;&gt;0),21,AND(Y760=19,O760&lt;&gt;0),25,AND(Y760=19,Q760&lt;&gt;0),25,AND(Y760=19,T760="ALTO"),24,AND(Y760=19,T760="BAJO"),22,AND(Y760=19,U760&lt;&gt;0),22,AND(Y760&lt;&gt;0,W760&lt;&gt;0),Y760,TRUE,"FALSO")</f>
        <v>20</v>
      </c>
      <c r="AB760" s="248" t="s">
        <v>1200</v>
      </c>
      <c r="AC760" s="248" t="s">
        <v>1201</v>
      </c>
      <c r="AD760" s="257"/>
      <c r="AE760" s="258"/>
      <c r="AF760" s="258"/>
      <c r="AG760" s="223"/>
      <c r="AH760" s="223"/>
      <c r="AI760" s="223"/>
      <c r="AJ760" s="223"/>
      <c r="AK760" s="223"/>
      <c r="AL760" s="223"/>
      <c r="AM760" s="223"/>
      <c r="AN760" s="259"/>
      <c r="AO760" s="223"/>
      <c r="AP760" s="259"/>
      <c r="AR760" s="260"/>
      <c r="AT760" s="260"/>
      <c r="AV760" s="260"/>
    </row>
    <row r="761" spans="1:48" s="225" customFormat="1" ht="57" customHeight="1">
      <c r="A761" s="656"/>
      <c r="B761" s="580"/>
      <c r="C761" s="628"/>
      <c r="D761" s="252" t="s">
        <v>866</v>
      </c>
      <c r="E761" s="272" t="s">
        <v>865</v>
      </c>
      <c r="F761" s="185" t="s">
        <v>0</v>
      </c>
      <c r="G761" s="246" t="s">
        <v>51</v>
      </c>
      <c r="H761" s="247" t="s">
        <v>63</v>
      </c>
      <c r="I761" s="248" t="s">
        <v>64</v>
      </c>
      <c r="J761" s="248" t="str">
        <f>IF(OR(F761="SE",F761="SA"),VLOOKUP(I761,'Tabla de Peligros y Riesgo'!$C$2:$E$227,2,FALSE),VLOOKUP(I761,'LISTA DE ASPECTOS - IMPACTOS'!$D$3:$F$72,2,FALSE))</f>
        <v>Riesgo Psicosocial</v>
      </c>
      <c r="K761" s="249" t="str">
        <f>IF(OR(F761="SE",F761="SA"),VLOOKUP(I761,'Tabla de Peligros y Riesgo'!$C$2:$E$227,3,FALSE),VLOOKUP(I761,'LISTA DE ASPECTOS - IMPACTOS'!$D$3:$F$72,3,FALSE))</f>
        <v>Estrés / Depresión</v>
      </c>
      <c r="L761" s="250" t="s">
        <v>56</v>
      </c>
      <c r="M761" s="248">
        <v>3</v>
      </c>
      <c r="N761" s="251">
        <f t="shared" si="75"/>
        <v>13</v>
      </c>
      <c r="O761" s="248"/>
      <c r="P761" s="252"/>
      <c r="Q761" s="248"/>
      <c r="R761" s="252"/>
      <c r="S761" s="248"/>
      <c r="T761" s="248"/>
      <c r="U761" s="253" t="s">
        <v>1195</v>
      </c>
      <c r="V761" s="254"/>
      <c r="W761" s="253" t="s">
        <v>1196</v>
      </c>
      <c r="X761" s="255"/>
      <c r="Y761" s="251">
        <f t="shared" si="76"/>
        <v>13</v>
      </c>
      <c r="Z761" s="256">
        <f>IF(N761&gt;=16,MAX(O761:T761),IF(N761&lt;16,MAX(O761:X761)))</f>
        <v>0</v>
      </c>
      <c r="AA761" s="251">
        <f t="array" ref="AA761">_xlfn.IFS(AND(Y761=1,O761&lt;&gt;0),25,AND(Y761=1,Q761&lt;&gt;0),21,AND(Y761=1,T761="ALTO"),16,AND(Y761=1,T761="BAJO"),11,AND(Y761=1,U761&lt;&gt;0),2,AND(Y761=2,O761&lt;&gt;0),25,AND(Y761=2,Q761&lt;&gt;0),21,AND(Y761=2,T761="ALTO"),16,AND(Y761=2,T761="BAJO"),11,AND(Y761=2,U761&lt;&gt;0),4,AND(Y761=3,O761&lt;&gt;0),25,AND(Y761=3,Q761&lt;&gt;0),21,AND(Y761=3,T761="ALTO"),16,AND(Y761=3,T761="BAJO"),12,AND(Y761=3,U761&lt;&gt;0),5,AND(Y761=4,O761&lt;&gt;0),25,AND(Y761=4,Q761&lt;&gt;0),13,AND(Y761=4,T761="ALTO"),16,AND(Y761=4,T761="BAJO"),14,AND(Y761=4,U761&lt;&gt;0),7,AND(Y761=5,O761&lt;&gt;0),25,AND(Y761=5,Q761&lt;&gt;0),21,AND(Y761=5,T761="ALTO"),16,AND(Y761=5,T761="BAJO"),12,AND(Y761=5,U761&lt;&gt;0),8,AND(Y761=6,O761&lt;&gt;0),25,AND(Y761=6,Q761&lt;&gt;0),21,AND(Y761=6,T761="ALTO"),20,AND(Y761=6,T761="BAJO"),17,AND(Y761=6,U761&lt;&gt;0),6,AND(Y761=7,O761&lt;&gt;0),25,AND(Y761=7,Q761&lt;&gt;0),23,AND(Y761=7,T761="ALTO"),16,AND(Y761=7,T761="BAJO"),11,AND(Y761=7,U761&lt;&gt;0),7,AND(Y761=8,O761&lt;&gt;0),25,AND(Y761=8,Q761&lt;&gt;0),21,AND(Y761=8,T761="ALTO"),16,AND(Y761=8,T761="BAJO"),12,AND(Y761=8,U761&lt;&gt;0),8,AND(Y761=9,O761&lt;&gt;0),25,AND(Y761=9,Q761&lt;&gt;0),21,AND(Y761=9,T761="ALTO"),20,AND(Y761=9,T761="BAJO"),17,AND(Y761=9,U761&lt;&gt;0),13,AND(Y761=10,O761&lt;&gt;0),25,AND(Y761=10,Q761&lt;&gt;0),22,AND(Y761=10,T761="ALTO"),21,AND(Y761=10,T761="BAJO"),18,AND(Y761=10,U761&lt;&gt;0),18,AND(Y761=11,O761&lt;&gt;0),25,AND(Y761=11,Q761&lt;&gt;0),23,AND(Y761=11,T761="ALTO"),20,AND(Y761=11,T761="BAJO"),16,AND(Y761=11,U761&lt;&gt;0),11,AND(Y761=12,O761&lt;&gt;0),25,AND(Y761=12,Q761&lt;&gt;0),23,AND(Y761=12,T761="ALTO"),20,AND(Y761=12,T761="BAJO"),16,AND(Y761=12,U761&lt;&gt;0),12,AND(Y761=13,O761&lt;&gt;0),25,AND(Y761=13,Q761&lt;&gt;0),21,AND(Y761=13,T761="ALTO"),20,AND(Y761=13,T761="BAJO"),17,AND(Y761=13,U761&lt;&gt;0),17,AND(Y761=14,O761&lt;&gt;0),25,AND(Y761=14,Q761&lt;&gt;0),24,AND(Y761=14,T761="ALTO"),23,AND(Y761=14,T761="BAJO"),21,AND(Y761=14,U761&lt;&gt;0),18,AND(Y761=15,O761&lt;&gt;0),25,AND(Y761=15,Q761&lt;&gt;0),24,AND(Y761=15,T761="ALTO"),22,AND(Y761=15,T761="BAJO"),19,AND(Y761=15,U761&lt;&gt;0),19,AND(Y761=16,O761&lt;&gt;0),25,AND(Y761=16,Q761&lt;&gt;0),23,AND(Y761=16,T761="ALTO"),23,AND(Y761=16,T761="BAJO"),23,AND(Y761=16,U761&lt;&gt;0),20,AND(Y761=17,O761&lt;&gt;0),25,AND(Y761=17,Q761&lt;&gt;0),24,AND(Y761=17,T761="ALTO"),23,AND(Y761=17,T761="BAJO"),21,AND(Y761=17,U761&lt;&gt;0),20,AND(Y761=18,O761&lt;&gt;0),25,AND(Y761=18,Q761&lt;&gt;0),24,AND(Y761=18,T761="ALTO"),23,AND(Y761=18,T761="BAJO"),22,AND(Y761=18,U761&lt;&gt;0),21,AND(Y761=19,O761&lt;&gt;0),25,AND(Y761=19,Q761&lt;&gt;0),25,AND(Y761=19,T761="ALTO"),24,AND(Y761=19,T761="BAJO"),22,AND(Y761=19,U761&lt;&gt;0),22,AND(Y761&lt;&gt;0,W761&lt;&gt;0),Y761,TRUE,"FALSO")</f>
        <v>17</v>
      </c>
      <c r="AB761" s="248"/>
      <c r="AC761" s="248"/>
      <c r="AD761" s="257"/>
      <c r="AE761" s="258"/>
      <c r="AF761" s="258"/>
      <c r="AG761" s="223"/>
      <c r="AH761" s="223"/>
      <c r="AI761" s="223"/>
      <c r="AJ761" s="223"/>
      <c r="AK761" s="223"/>
      <c r="AL761" s="223"/>
      <c r="AM761" s="223"/>
      <c r="AN761" s="259"/>
      <c r="AO761" s="223"/>
      <c r="AP761" s="259"/>
      <c r="AR761" s="260"/>
      <c r="AT761" s="260"/>
      <c r="AV761" s="260"/>
    </row>
    <row r="762" spans="1:48" s="225" customFormat="1" ht="57" customHeight="1">
      <c r="A762" s="656"/>
      <c r="B762" s="580"/>
      <c r="C762" s="628"/>
      <c r="D762" s="252" t="s">
        <v>948</v>
      </c>
      <c r="E762" s="272" t="s">
        <v>865</v>
      </c>
      <c r="F762" s="185" t="s">
        <v>0</v>
      </c>
      <c r="G762" s="246" t="s">
        <v>51</v>
      </c>
      <c r="H762" s="247" t="s">
        <v>106</v>
      </c>
      <c r="I762" s="248" t="s">
        <v>134</v>
      </c>
      <c r="J762" s="248" t="str">
        <f>IF(OR(F762="SE",F762="SA"),VLOOKUP(I762,'Tabla de Peligros y Riesgo'!$C$2:$E$227,2,FALSE),VLOOKUP(I762,'LISTA DE ASPECTOS - IMPACTOS'!$D$3:$F$72,2,FALSE))</f>
        <v>Atrapamiento</v>
      </c>
      <c r="K762" s="249" t="str">
        <f>IF(OR(F762="SE",F762="SA"),VLOOKUP(I762,'Tabla de Peligros y Riesgo'!$C$2:$E$227,3,FALSE),VLOOKUP(I762,'LISTA DE ASPECTOS - IMPACTOS'!$D$3:$F$72,3,FALSE))</f>
        <v>Heridas/Amputación/Contusión/Fractura/Muerte</v>
      </c>
      <c r="L762" s="250" t="s">
        <v>56</v>
      </c>
      <c r="M762" s="248">
        <v>3</v>
      </c>
      <c r="N762" s="251">
        <f t="shared" ref="N762:N763" si="77">IF(CONCATENATE(M762,L762)="1A",1,IF(CONCATENATE(M762,L762)="1B",2,IF(CONCATENATE(M762,L762)="2A",3,IF(CONCATENATE(M762,L762)="1C",4,IF(CONCATENATE(M762,L762)="2B",5,IF(CONCATENATE(M762,L762)="3A",6,IF(CONCATENATE(M762,L762)="1D",7,IF(CONCATENATE(M762,L762)="2C",8,IF(CONCATENATE(M762,L762)="3B",9,IF(CONCATENATE(M762,L762)="4A",10,IF(CONCATENATE(M762,L762)="1E",11,IF(CONCATENATE(M762,L762)="2D",12,IF(CONCATENATE(M762,L762)="3C",13,IF(CONCATENATE(M762,L762)="4B",14,IF(CONCATENATE(M762,L762)="5A",15,IF(CONCATENATE(M762,L762)="2E",16,IF(CONCATENATE(M762,L762)="3D",17,IF(CONCATENATE(M762,L762)="4C",18,IF(CONCATENATE(M762,L762)="5B",19,IF(CONCATENATE(M762,L762)="3E",20,IF(CONCATENATE(M762,L762)="4D",21,IF(CONCATENATE(M762,L762)="5C",22,IF(CONCATENATE(M762,L762)="4E",23,IF(CONCATENATE(M762,L762)="5D",24,IF(CONCATENATE(M762,L762)="5E",25,"")))))))))))))))))))))))))</f>
        <v>13</v>
      </c>
      <c r="O762" s="248"/>
      <c r="P762" s="252"/>
      <c r="Q762" s="248"/>
      <c r="R762" s="252"/>
      <c r="S762" s="248"/>
      <c r="T762" s="248"/>
      <c r="U762" s="253" t="s">
        <v>1359</v>
      </c>
      <c r="V762" s="254"/>
      <c r="W762" s="253" t="s">
        <v>1196</v>
      </c>
      <c r="X762" s="255"/>
      <c r="Y762" s="251">
        <f t="shared" si="76"/>
        <v>13</v>
      </c>
      <c r="Z762" s="256"/>
      <c r="AA762" s="251">
        <f t="array" ref="AA762">_xlfn.IFS(AND(Y762=1,O762&lt;&gt;0),25,AND(Y762=1,Q762&lt;&gt;0),21,AND(Y762=1,T762="ALTO"),16,AND(Y762=1,T762="BAJO"),11,AND(Y762=1,U762&lt;&gt;0),2,AND(Y762=2,O762&lt;&gt;0),25,AND(Y762=2,Q762&lt;&gt;0),21,AND(Y762=2,T762="ALTO"),16,AND(Y762=2,T762="BAJO"),11,AND(Y762=2,U762&lt;&gt;0),4,AND(Y762=3,O762&lt;&gt;0),25,AND(Y762=3,Q762&lt;&gt;0),21,AND(Y762=3,T762="ALTO"),16,AND(Y762=3,T762="BAJO"),12,AND(Y762=3,U762&lt;&gt;0),5,AND(Y762=4,O762&lt;&gt;0),25,AND(Y762=4,Q762&lt;&gt;0),13,AND(Y762=4,T762="ALTO"),16,AND(Y762=4,T762="BAJO"),14,AND(Y762=4,U762&lt;&gt;0),7,AND(Y762=5,O762&lt;&gt;0),25,AND(Y762=5,Q762&lt;&gt;0),21,AND(Y762=5,T762="ALTO"),16,AND(Y762=5,T762="BAJO"),12,AND(Y762=5,U762&lt;&gt;0),8,AND(Y762=6,O762&lt;&gt;0),25,AND(Y762=6,Q762&lt;&gt;0),21,AND(Y762=6,T762="ALTO"),20,AND(Y762=6,T762="BAJO"),17,AND(Y762=6,U762&lt;&gt;0),6,AND(Y762=7,O762&lt;&gt;0),25,AND(Y762=7,Q762&lt;&gt;0),23,AND(Y762=7,T762="ALTO"),16,AND(Y762=7,T762="BAJO"),11,AND(Y762=7,U762&lt;&gt;0),7,AND(Y762=8,O762&lt;&gt;0),25,AND(Y762=8,Q762&lt;&gt;0),21,AND(Y762=8,T762="ALTO"),16,AND(Y762=8,T762="BAJO"),12,AND(Y762=8,U762&lt;&gt;0),8,AND(Y762=9,O762&lt;&gt;0),25,AND(Y762=9,Q762&lt;&gt;0),21,AND(Y762=9,T762="ALTO"),20,AND(Y762=9,T762="BAJO"),17,AND(Y762=9,U762&lt;&gt;0),13,AND(Y762=10,O762&lt;&gt;0),25,AND(Y762=10,Q762&lt;&gt;0),22,AND(Y762=10,T762="ALTO"),21,AND(Y762=10,T762="BAJO"),18,AND(Y762=10,U762&lt;&gt;0),18,AND(Y762=11,O762&lt;&gt;0),25,AND(Y762=11,Q762&lt;&gt;0),23,AND(Y762=11,T762="ALTO"),20,AND(Y762=11,T762="BAJO"),16,AND(Y762=11,U762&lt;&gt;0),11,AND(Y762=12,O762&lt;&gt;0),25,AND(Y762=12,Q762&lt;&gt;0),23,AND(Y762=12,T762="ALTO"),20,AND(Y762=12,T762="BAJO"),16,AND(Y762=12,U762&lt;&gt;0),12,AND(Y762=13,O762&lt;&gt;0),25,AND(Y762=13,Q762&lt;&gt;0),21,AND(Y762=13,T762="ALTO"),20,AND(Y762=13,T762="BAJO"),17,AND(Y762=13,U762&lt;&gt;0),17,AND(Y762=14,O762&lt;&gt;0),25,AND(Y762=14,Q762&lt;&gt;0),24,AND(Y762=14,T762="ALTO"),23,AND(Y762=14,T762="BAJO"),21,AND(Y762=14,U762&lt;&gt;0),18,AND(Y762=15,O762&lt;&gt;0),25,AND(Y762=15,Q762&lt;&gt;0),24,AND(Y762=15,T762="ALTO"),22,AND(Y762=15,T762="BAJO"),19,AND(Y762=15,U762&lt;&gt;0),19,AND(Y762=16,O762&lt;&gt;0),25,AND(Y762=16,Q762&lt;&gt;0),23,AND(Y762=16,T762="ALTO"),23,AND(Y762=16,T762="BAJO"),23,AND(Y762=16,U762&lt;&gt;0),20,AND(Y762=17,O762&lt;&gt;0),25,AND(Y762=17,Q762&lt;&gt;0),24,AND(Y762=17,T762="ALTO"),23,AND(Y762=17,T762="BAJO"),21,AND(Y762=17,U762&lt;&gt;0),20,AND(Y762=18,O762&lt;&gt;0),25,AND(Y762=18,Q762&lt;&gt;0),24,AND(Y762=18,T762="ALTO"),23,AND(Y762=18,T762="BAJO"),22,AND(Y762=18,U762&lt;&gt;0),21,AND(Y762=19,O762&lt;&gt;0),25,AND(Y762=19,Q762&lt;&gt;0),25,AND(Y762=19,T762="ALTO"),24,AND(Y762=19,T762="BAJO"),22,AND(Y762=19,U762&lt;&gt;0),22,AND(Y762&lt;&gt;0,W762&lt;&gt;0),Y762,TRUE,"FALSO")</f>
        <v>17</v>
      </c>
      <c r="AB762" s="248"/>
      <c r="AC762" s="248"/>
      <c r="AD762" s="430"/>
      <c r="AE762" s="431"/>
      <c r="AF762" s="431"/>
      <c r="AG762" s="223"/>
      <c r="AH762" s="223"/>
      <c r="AI762" s="223"/>
      <c r="AJ762" s="223"/>
      <c r="AK762" s="223"/>
      <c r="AL762" s="223"/>
      <c r="AM762" s="223"/>
      <c r="AN762" s="259"/>
      <c r="AO762" s="223"/>
      <c r="AP762" s="259"/>
      <c r="AR762" s="260"/>
      <c r="AT762" s="260"/>
      <c r="AV762" s="260"/>
    </row>
    <row r="763" spans="1:48" s="225" customFormat="1" ht="57" customHeight="1">
      <c r="A763" s="656"/>
      <c r="B763" s="580"/>
      <c r="C763" s="628"/>
      <c r="D763" s="252" t="s">
        <v>948</v>
      </c>
      <c r="E763" s="272" t="s">
        <v>865</v>
      </c>
      <c r="F763" s="185" t="s">
        <v>1</v>
      </c>
      <c r="G763" s="246" t="s">
        <v>51</v>
      </c>
      <c r="H763" s="247" t="s">
        <v>113</v>
      </c>
      <c r="I763" s="248" t="s">
        <v>114</v>
      </c>
      <c r="J763" s="248" t="str">
        <f>IF(OR(F763="SE",F763="SA"),VLOOKUP(I763,'Tabla de Peligros y Riesgo'!$C$2:$E$227,2,FALSE),VLOOKUP(I763,'LISTA DE ASPECTOS - IMPACTOS'!$D$3:$F$72,2,FALSE))</f>
        <v>Cortes</v>
      </c>
      <c r="K763" s="249" t="str">
        <f>IF(OR(F763="SE",F763="SA"),VLOOKUP(I763,'Tabla de Peligros y Riesgo'!$C$2:$E$227,3,FALSE),VLOOKUP(I763,'LISTA DE ASPECTOS - IMPACTOS'!$D$3:$F$72,3,FALSE))</f>
        <v>Herida punzocortante</v>
      </c>
      <c r="L763" s="250" t="s">
        <v>56</v>
      </c>
      <c r="M763" s="248">
        <v>3</v>
      </c>
      <c r="N763" s="251">
        <f t="shared" si="77"/>
        <v>13</v>
      </c>
      <c r="O763" s="248"/>
      <c r="P763" s="252"/>
      <c r="Q763" s="248"/>
      <c r="R763" s="252"/>
      <c r="S763" s="248"/>
      <c r="T763" s="248"/>
      <c r="U763" s="253" t="s">
        <v>1310</v>
      </c>
      <c r="V763" s="254"/>
      <c r="W763" s="253" t="s">
        <v>1196</v>
      </c>
      <c r="X763" s="255"/>
      <c r="Y763" s="251">
        <f t="shared" si="76"/>
        <v>13</v>
      </c>
      <c r="Z763" s="256"/>
      <c r="AA763" s="251">
        <f t="array" ref="AA763">_xlfn.IFS(AND(Y763=1,O763&lt;&gt;0),25,AND(Y763=1,Q763&lt;&gt;0),21,AND(Y763=1,T763="ALTO"),16,AND(Y763=1,T763="BAJO"),11,AND(Y763=1,U763&lt;&gt;0),2,AND(Y763=2,O763&lt;&gt;0),25,AND(Y763=2,Q763&lt;&gt;0),21,AND(Y763=2,T763="ALTO"),16,AND(Y763=2,T763="BAJO"),11,AND(Y763=2,U763&lt;&gt;0),4,AND(Y763=3,O763&lt;&gt;0),25,AND(Y763=3,Q763&lt;&gt;0),21,AND(Y763=3,T763="ALTO"),16,AND(Y763=3,T763="BAJO"),12,AND(Y763=3,U763&lt;&gt;0),5,AND(Y763=4,O763&lt;&gt;0),25,AND(Y763=4,Q763&lt;&gt;0),13,AND(Y763=4,T763="ALTO"),16,AND(Y763=4,T763="BAJO"),14,AND(Y763=4,U763&lt;&gt;0),7,AND(Y763=5,O763&lt;&gt;0),25,AND(Y763=5,Q763&lt;&gt;0),21,AND(Y763=5,T763="ALTO"),16,AND(Y763=5,T763="BAJO"),12,AND(Y763=5,U763&lt;&gt;0),8,AND(Y763=6,O763&lt;&gt;0),25,AND(Y763=6,Q763&lt;&gt;0),21,AND(Y763=6,T763="ALTO"),20,AND(Y763=6,T763="BAJO"),17,AND(Y763=6,U763&lt;&gt;0),6,AND(Y763=7,O763&lt;&gt;0),25,AND(Y763=7,Q763&lt;&gt;0),23,AND(Y763=7,T763="ALTO"),16,AND(Y763=7,T763="BAJO"),11,AND(Y763=7,U763&lt;&gt;0),7,AND(Y763=8,O763&lt;&gt;0),25,AND(Y763=8,Q763&lt;&gt;0),21,AND(Y763=8,T763="ALTO"),16,AND(Y763=8,T763="BAJO"),12,AND(Y763=8,U763&lt;&gt;0),8,AND(Y763=9,O763&lt;&gt;0),25,AND(Y763=9,Q763&lt;&gt;0),21,AND(Y763=9,T763="ALTO"),20,AND(Y763=9,T763="BAJO"),17,AND(Y763=9,U763&lt;&gt;0),13,AND(Y763=10,O763&lt;&gt;0),25,AND(Y763=10,Q763&lt;&gt;0),22,AND(Y763=10,T763="ALTO"),21,AND(Y763=10,T763="BAJO"),18,AND(Y763=10,U763&lt;&gt;0),18,AND(Y763=11,O763&lt;&gt;0),25,AND(Y763=11,Q763&lt;&gt;0),23,AND(Y763=11,T763="ALTO"),20,AND(Y763=11,T763="BAJO"),16,AND(Y763=11,U763&lt;&gt;0),11,AND(Y763=12,O763&lt;&gt;0),25,AND(Y763=12,Q763&lt;&gt;0),23,AND(Y763=12,T763="ALTO"),20,AND(Y763=12,T763="BAJO"),16,AND(Y763=12,U763&lt;&gt;0),12,AND(Y763=13,O763&lt;&gt;0),25,AND(Y763=13,Q763&lt;&gt;0),21,AND(Y763=13,T763="ALTO"),20,AND(Y763=13,T763="BAJO"),17,AND(Y763=13,U763&lt;&gt;0),17,AND(Y763=14,O763&lt;&gt;0),25,AND(Y763=14,Q763&lt;&gt;0),24,AND(Y763=14,T763="ALTO"),23,AND(Y763=14,T763="BAJO"),21,AND(Y763=14,U763&lt;&gt;0),18,AND(Y763=15,O763&lt;&gt;0),25,AND(Y763=15,Q763&lt;&gt;0),24,AND(Y763=15,T763="ALTO"),22,AND(Y763=15,T763="BAJO"),19,AND(Y763=15,U763&lt;&gt;0),19,AND(Y763=16,O763&lt;&gt;0),25,AND(Y763=16,Q763&lt;&gt;0),23,AND(Y763=16,T763="ALTO"),23,AND(Y763=16,T763="BAJO"),23,AND(Y763=16,U763&lt;&gt;0),20,AND(Y763=17,O763&lt;&gt;0),25,AND(Y763=17,Q763&lt;&gt;0),24,AND(Y763=17,T763="ALTO"),23,AND(Y763=17,T763="BAJO"),21,AND(Y763=17,U763&lt;&gt;0),20,AND(Y763=18,O763&lt;&gt;0),25,AND(Y763=18,Q763&lt;&gt;0),24,AND(Y763=18,T763="ALTO"),23,AND(Y763=18,T763="BAJO"),22,AND(Y763=18,U763&lt;&gt;0),21,AND(Y763=19,O763&lt;&gt;0),25,AND(Y763=19,Q763&lt;&gt;0),25,AND(Y763=19,T763="ALTO"),24,AND(Y763=19,T763="BAJO"),22,AND(Y763=19,U763&lt;&gt;0),22,AND(Y763&lt;&gt;0,W763&lt;&gt;0),Y763,TRUE,"FALSO")</f>
        <v>17</v>
      </c>
      <c r="AB763" s="248"/>
      <c r="AC763" s="248"/>
      <c r="AD763" s="257"/>
      <c r="AE763" s="258"/>
      <c r="AF763" s="258"/>
      <c r="AG763" s="223"/>
      <c r="AH763" s="223"/>
      <c r="AI763" s="223"/>
      <c r="AJ763" s="223"/>
      <c r="AK763" s="223"/>
      <c r="AL763" s="223"/>
      <c r="AM763" s="223"/>
      <c r="AN763" s="259"/>
      <c r="AO763" s="223"/>
      <c r="AP763" s="259"/>
      <c r="AR763" s="260"/>
      <c r="AT763" s="260"/>
      <c r="AV763" s="260"/>
    </row>
    <row r="764" spans="1:48" s="225" customFormat="1" ht="57" customHeight="1">
      <c r="A764" s="656"/>
      <c r="B764" s="580"/>
      <c r="C764" s="628"/>
      <c r="D764" s="252" t="s">
        <v>948</v>
      </c>
      <c r="E764" s="272" t="s">
        <v>865</v>
      </c>
      <c r="F764" s="185" t="s">
        <v>0</v>
      </c>
      <c r="G764" s="246" t="s">
        <v>51</v>
      </c>
      <c r="H764" s="247" t="s">
        <v>69</v>
      </c>
      <c r="I764" s="248" t="s">
        <v>70</v>
      </c>
      <c r="J764" s="248" t="str">
        <f>IF(OR(F764="SE",F764="SA"),VLOOKUP(I764,'Tabla de Peligros y Riesgo'!$C$2:$E$227,2,FALSE),VLOOKUP(I764,'LISTA DE ASPECTOS - IMPACTOS'!$D$3:$F$72,2,FALSE))</f>
        <v>Perdida de la audición</v>
      </c>
      <c r="K764" s="249" t="str">
        <f>IF(OR(F764="SE",F764="SA"),VLOOKUP(I764,'Tabla de Peligros y Riesgo'!$C$2:$E$227,3,FALSE),VLOOKUP(I764,'LISTA DE ASPECTOS - IMPACTOS'!$D$3:$F$72,3,FALSE))</f>
        <v>Hipoacusia</v>
      </c>
      <c r="L764" s="250" t="s">
        <v>56</v>
      </c>
      <c r="M764" s="248">
        <v>3</v>
      </c>
      <c r="N764" s="251">
        <v>13</v>
      </c>
      <c r="O764" s="248"/>
      <c r="P764" s="248"/>
      <c r="Q764" s="248"/>
      <c r="R764" s="248"/>
      <c r="S764" s="248"/>
      <c r="T764" s="248"/>
      <c r="U764" s="253" t="s">
        <v>1395</v>
      </c>
      <c r="V764" s="251">
        <v>17</v>
      </c>
      <c r="W764" s="253" t="s">
        <v>1196</v>
      </c>
      <c r="X764" s="248"/>
      <c r="Y764" s="251">
        <f t="shared" si="76"/>
        <v>13</v>
      </c>
      <c r="Z764" s="256">
        <f>IF(N764&gt;=16,MAX(O764:T764),IF(N764&lt;16,MAX(O764:X764)))</f>
        <v>17</v>
      </c>
      <c r="AA764" s="251">
        <f t="array" ref="AA764">_xlfn.IFS(AND(Y764=1,O764&lt;&gt;0),25,AND(Y764=1,Q764&lt;&gt;0),21,AND(Y764=1,T764="ALTO"),16,AND(Y764=1,T764="BAJO"),11,AND(Y764=1,U764&lt;&gt;0),2,AND(Y764=2,O764&lt;&gt;0),25,AND(Y764=2,Q764&lt;&gt;0),21,AND(Y764=2,T764="ALTO"),16,AND(Y764=2,T764="BAJO"),11,AND(Y764=2,U764&lt;&gt;0),4,AND(Y764=3,O764&lt;&gt;0),25,AND(Y764=3,Q764&lt;&gt;0),21,AND(Y764=3,T764="ALTO"),16,AND(Y764=3,T764="BAJO"),12,AND(Y764=3,U764&lt;&gt;0),5,AND(Y764=4,O764&lt;&gt;0),25,AND(Y764=4,Q764&lt;&gt;0),13,AND(Y764=4,T764="ALTO"),16,AND(Y764=4,T764="BAJO"),14,AND(Y764=4,U764&lt;&gt;0),7,AND(Y764=5,O764&lt;&gt;0),25,AND(Y764=5,Q764&lt;&gt;0),21,AND(Y764=5,T764="ALTO"),16,AND(Y764=5,T764="BAJO"),12,AND(Y764=5,U764&lt;&gt;0),8,AND(Y764=6,O764&lt;&gt;0),25,AND(Y764=6,Q764&lt;&gt;0),21,AND(Y764=6,T764="ALTO"),20,AND(Y764=6,T764="BAJO"),17,AND(Y764=6,U764&lt;&gt;0),6,AND(Y764=7,O764&lt;&gt;0),25,AND(Y764=7,Q764&lt;&gt;0),23,AND(Y764=7,T764="ALTO"),16,AND(Y764=7,T764="BAJO"),11,AND(Y764=7,U764&lt;&gt;0),7,AND(Y764=8,O764&lt;&gt;0),25,AND(Y764=8,Q764&lt;&gt;0),21,AND(Y764=8,T764="ALTO"),16,AND(Y764=8,T764="BAJO"),12,AND(Y764=8,U764&lt;&gt;0),8,AND(Y764=9,O764&lt;&gt;0),25,AND(Y764=9,Q764&lt;&gt;0),21,AND(Y764=9,T764="ALTO"),20,AND(Y764=9,T764="BAJO"),17,AND(Y764=9,U764&lt;&gt;0),13,AND(Y764=10,O764&lt;&gt;0),25,AND(Y764=10,Q764&lt;&gt;0),22,AND(Y764=10,T764="ALTO"),21,AND(Y764=10,T764="BAJO"),18,AND(Y764=10,U764&lt;&gt;0),18,AND(Y764=11,O764&lt;&gt;0),25,AND(Y764=11,Q764&lt;&gt;0),23,AND(Y764=11,T764="ALTO"),20,AND(Y764=11,T764="BAJO"),16,AND(Y764=11,U764&lt;&gt;0),11,AND(Y764=12,O764&lt;&gt;0),25,AND(Y764=12,Q764&lt;&gt;0),23,AND(Y764=12,T764="ALTO"),20,AND(Y764=12,T764="BAJO"),16,AND(Y764=12,U764&lt;&gt;0),12,AND(Y764=13,O764&lt;&gt;0),25,AND(Y764=13,Q764&lt;&gt;0),21,AND(Y764=13,T764="ALTO"),20,AND(Y764=13,T764="BAJO"),17,AND(Y764=13,U764&lt;&gt;0),17,AND(Y764=14,O764&lt;&gt;0),25,AND(Y764=14,Q764&lt;&gt;0),24,AND(Y764=14,T764="ALTO"),23,AND(Y764=14,T764="BAJO"),21,AND(Y764=14,U764&lt;&gt;0),18,AND(Y764=15,O764&lt;&gt;0),25,AND(Y764=15,Q764&lt;&gt;0),24,AND(Y764=15,T764="ALTO"),22,AND(Y764=15,T764="BAJO"),19,AND(Y764=15,U764&lt;&gt;0),19,AND(Y764=16,O764&lt;&gt;0),25,AND(Y764=16,Q764&lt;&gt;0),23,AND(Y764=16,T764="ALTO"),23,AND(Y764=16,T764="BAJO"),23,AND(Y764=16,U764&lt;&gt;0),20,AND(Y764=17,O764&lt;&gt;0),25,AND(Y764=17,Q764&lt;&gt;0),24,AND(Y764=17,T764="ALTO"),23,AND(Y764=17,T764="BAJO"),21,AND(Y764=17,U764&lt;&gt;0),20,AND(Y764=18,O764&lt;&gt;0),25,AND(Y764=18,Q764&lt;&gt;0),24,AND(Y764=18,T764="ALTO"),23,AND(Y764=18,T764="BAJO"),22,AND(Y764=18,U764&lt;&gt;0),21,AND(Y764=19,O764&lt;&gt;0),25,AND(Y764=19,Q764&lt;&gt;0),25,AND(Y764=19,T764="ALTO"),24,AND(Y764=19,T764="BAJO"),22,AND(Y764=19,U764&lt;&gt;0),22,AND(Y764&lt;&gt;0,W764&lt;&gt;0),Y764,TRUE,"FALSO")</f>
        <v>17</v>
      </c>
      <c r="AB764" s="248"/>
      <c r="AC764" s="248"/>
      <c r="AD764" s="430"/>
      <c r="AE764" s="431"/>
      <c r="AF764" s="431"/>
      <c r="AG764" s="223"/>
      <c r="AH764" s="223"/>
      <c r="AI764" s="223"/>
      <c r="AJ764" s="223"/>
      <c r="AK764" s="223"/>
      <c r="AL764" s="223"/>
      <c r="AM764" s="223"/>
      <c r="AN764" s="259"/>
      <c r="AO764" s="223"/>
      <c r="AP764" s="259"/>
      <c r="AR764" s="260"/>
      <c r="AT764" s="260"/>
      <c r="AV764" s="260"/>
    </row>
    <row r="765" spans="1:48" s="225" customFormat="1" ht="52.5" customHeight="1">
      <c r="A765" s="656"/>
      <c r="B765" s="580"/>
      <c r="C765" s="628"/>
      <c r="D765" s="281" t="s">
        <v>948</v>
      </c>
      <c r="E765" s="272" t="s">
        <v>865</v>
      </c>
      <c r="F765" s="185" t="s">
        <v>2</v>
      </c>
      <c r="G765" s="246" t="s">
        <v>52</v>
      </c>
      <c r="H765" s="247" t="s">
        <v>1214</v>
      </c>
      <c r="I765" s="248" t="s">
        <v>598</v>
      </c>
      <c r="J765" s="248" t="str">
        <f>IF(OR(F765="SE",F765="SA"),VLOOKUP(I765,'Tabla de Peligros y Riesgo'!$C$2:$E$227,2,FALSE),VLOOKUP(I765,'LISTA DE ASPECTOS - IMPACTOS'!$D$3:$F$72,2,FALSE))</f>
        <v>Alteración de la calidad de suelo/agua</v>
      </c>
      <c r="K765" s="249" t="str">
        <f>IF(OR(F765="SE",F765="SA"),VLOOKUP(I765,'Tabla de Peligros y Riesgo'!$C$2:$E$227,3,FALSE),VLOOKUP(I765,'LISTA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65" s="250" t="s">
        <v>90</v>
      </c>
      <c r="M765" s="248">
        <v>4</v>
      </c>
      <c r="N765" s="251">
        <f t="shared" ref="N765:N793" si="78">IF(CONCATENATE(M765,L765)="1A",1,IF(CONCATENATE(M765,L765)="1B",2,IF(CONCATENATE(M765,L765)="2A",3,IF(CONCATENATE(M765,L765)="1C",4,IF(CONCATENATE(M765,L765)="2B",5,IF(CONCATENATE(M765,L765)="3A",6,IF(CONCATENATE(M765,L765)="1D",7,IF(CONCATENATE(M765,L765)="2C",8,IF(CONCATENATE(M765,L765)="3B",9,IF(CONCATENATE(M765,L765)="4A",10,IF(CONCATENATE(M765,L765)="1E",11,IF(CONCATENATE(M765,L765)="2D",12,IF(CONCATENATE(M765,L765)="3C",13,IF(CONCATENATE(M765,L765)="4B",14,IF(CONCATENATE(M765,L765)="5A",15,IF(CONCATENATE(M765,L765)="2E",16,IF(CONCATENATE(M765,L765)="3D",17,IF(CONCATENATE(M765,L765)="4C",18,IF(CONCATENATE(M765,L765)="5B",19,IF(CONCATENATE(M765,L765)="3E",20,IF(CONCATENATE(M765,L765)="4D",21,IF(CONCATENATE(M765,L765)="5C",22,IF(CONCATENATE(M765,L765)="4E",23,IF(CONCATENATE(M765,L765)="5D",24,IF(CONCATENATE(M765,L765)="5E",25,"")))))))))))))))))))))))))</f>
        <v>14</v>
      </c>
      <c r="O765" s="248"/>
      <c r="P765" s="252"/>
      <c r="Q765" s="248"/>
      <c r="R765" s="252"/>
      <c r="S765" s="248" t="s">
        <v>1318</v>
      </c>
      <c r="T765" s="248"/>
      <c r="U765" s="253" t="s">
        <v>1383</v>
      </c>
      <c r="V765" s="254"/>
      <c r="W765" s="253"/>
      <c r="X765" s="255">
        <v>0.15</v>
      </c>
      <c r="Y765" s="251">
        <f t="shared" si="76"/>
        <v>14</v>
      </c>
      <c r="Z765" s="256"/>
      <c r="AA765" s="251">
        <f t="array" ref="AA765">_xlfn.IFS(AND(Y765=1,O765&lt;&gt;0),25,AND(Y765=1,Q765&lt;&gt;0),21,AND(Y765=1,T765="ALTO"),16,AND(Y765=1,T765="BAJO"),11,AND(Y765=1,U765&lt;&gt;0),2,AND(Y765=2,O765&lt;&gt;0),25,AND(Y765=2,Q765&lt;&gt;0),21,AND(Y765=2,T765="ALTO"),16,AND(Y765=2,T765="BAJO"),11,AND(Y765=2,U765&lt;&gt;0),4,AND(Y765=3,O765&lt;&gt;0),25,AND(Y765=3,Q765&lt;&gt;0),21,AND(Y765=3,T765="ALTO"),16,AND(Y765=3,T765="BAJO"),12,AND(Y765=3,U765&lt;&gt;0),5,AND(Y765=4,O765&lt;&gt;0),25,AND(Y765=4,Q765&lt;&gt;0),13,AND(Y765=4,T765="ALTO"),16,AND(Y765=4,T765="BAJO"),14,AND(Y765=4,U765&lt;&gt;0),7,AND(Y765=5,O765&lt;&gt;0),25,AND(Y765=5,Q765&lt;&gt;0),21,AND(Y765=5,T765="ALTO"),16,AND(Y765=5,T765="BAJO"),12,AND(Y765=5,U765&lt;&gt;0),8,AND(Y765=6,O765&lt;&gt;0),25,AND(Y765=6,Q765&lt;&gt;0),21,AND(Y765=6,T765="ALTO"),20,AND(Y765=6,T765="BAJO"),17,AND(Y765=6,U765&lt;&gt;0),6,AND(Y765=7,O765&lt;&gt;0),25,AND(Y765=7,Q765&lt;&gt;0),23,AND(Y765=7,T765="ALTO"),16,AND(Y765=7,T765="BAJO"),11,AND(Y765=7,U765&lt;&gt;0),7,AND(Y765=8,O765&lt;&gt;0),25,AND(Y765=8,Q765&lt;&gt;0),21,AND(Y765=8,T765="ALTO"),16,AND(Y765=8,T765="BAJO"),12,AND(Y765=8,U765&lt;&gt;0),8,AND(Y765=9,O765&lt;&gt;0),25,AND(Y765=9,Q765&lt;&gt;0),21,AND(Y765=9,T765="ALTO"),20,AND(Y765=9,T765="BAJO"),17,AND(Y765=9,U765&lt;&gt;0),13,AND(Y765=10,O765&lt;&gt;0),25,AND(Y765=10,Q765&lt;&gt;0),22,AND(Y765=10,T765="ALTO"),21,AND(Y765=10,T765="BAJO"),18,AND(Y765=10,U765&lt;&gt;0),18,AND(Y765=11,O765&lt;&gt;0),25,AND(Y765=11,Q765&lt;&gt;0),23,AND(Y765=11,T765="ALTO"),20,AND(Y765=11,T765="BAJO"),16,AND(Y765=11,U765&lt;&gt;0),11,AND(Y765=12,O765&lt;&gt;0),25,AND(Y765=12,Q765&lt;&gt;0),23,AND(Y765=12,T765="ALTO"),20,AND(Y765=12,T765="BAJO"),16,AND(Y765=12,U765&lt;&gt;0),12,AND(Y765=13,O765&lt;&gt;0),25,AND(Y765=13,Q765&lt;&gt;0),21,AND(Y765=13,T765="ALTO"),20,AND(Y765=13,T765="BAJO"),17,AND(Y765=13,U765&lt;&gt;0),17,AND(Y765=14,O765&lt;&gt;0),25,AND(Y765=14,Q765&lt;&gt;0),24,AND(Y765=14,T765="ALTO"),23,AND(Y765=14,T765="BAJO"),21,AND(Y765=14,U765&lt;&gt;0),18,AND(Y765=15,O765&lt;&gt;0),25,AND(Y765=15,Q765&lt;&gt;0),24,AND(Y765=15,T765="ALTO"),22,AND(Y765=15,T765="BAJO"),19,AND(Y765=15,U765&lt;&gt;0),19,AND(Y765=16,O765&lt;&gt;0),25,AND(Y765=16,Q765&lt;&gt;0),23,AND(Y765=16,T765="ALTO"),23,AND(Y765=16,T765="BAJO"),23,AND(Y765=16,U765&lt;&gt;0),20,AND(Y765=17,O765&lt;&gt;0),25,AND(Y765=17,Q765&lt;&gt;0),24,AND(Y765=17,T765="ALTO"),23,AND(Y765=17,T765="BAJO"),21,AND(Y765=17,U765&lt;&gt;0),20,AND(Y765=18,O765&lt;&gt;0),25,AND(Y765=18,Q765&lt;&gt;0),24,AND(Y765=18,T765="ALTO"),23,AND(Y765=18,T765="BAJO"),22,AND(Y765=18,U765&lt;&gt;0),21,AND(Y765=19,O765&lt;&gt;0),25,AND(Y765=19,Q765&lt;&gt;0),25,AND(Y765=19,T765="ALTO"),24,AND(Y765=19,T765="BAJO"),22,AND(Y765=19,U765&lt;&gt;0),22,AND(Y765&lt;&gt;0,W765&lt;&gt;0),Y765,TRUE,"FALSO")</f>
        <v>18</v>
      </c>
      <c r="AB765" s="248"/>
      <c r="AC765" s="248"/>
      <c r="AD765" s="430"/>
      <c r="AE765" s="431"/>
      <c r="AF765" s="431"/>
      <c r="AG765" s="223"/>
      <c r="AH765" s="223"/>
      <c r="AI765" s="223"/>
      <c r="AJ765" s="223"/>
      <c r="AK765" s="223"/>
      <c r="AL765" s="223"/>
      <c r="AM765" s="223"/>
      <c r="AN765" s="259"/>
      <c r="AO765" s="223"/>
      <c r="AP765" s="259"/>
      <c r="AR765" s="260"/>
      <c r="AT765" s="260"/>
      <c r="AV765" s="260"/>
    </row>
    <row r="766" spans="1:48" s="225" customFormat="1" ht="57" customHeight="1">
      <c r="A766" s="656"/>
      <c r="B766" s="580"/>
      <c r="C766" s="628"/>
      <c r="D766" s="281" t="s">
        <v>948</v>
      </c>
      <c r="E766" s="272" t="s">
        <v>865</v>
      </c>
      <c r="F766" s="185" t="s">
        <v>2</v>
      </c>
      <c r="G766" s="246" t="s">
        <v>52</v>
      </c>
      <c r="H766" s="247" t="s">
        <v>528</v>
      </c>
      <c r="I766" s="248" t="s">
        <v>535</v>
      </c>
      <c r="J766" s="248" t="str">
        <f>IF(OR(F766="SE",F766="SA"),VLOOKUP(I766,'Tabla de Peligros y Riesgo'!$C$2:$E$227,2,FALSE),VLOOKUP(I766,'LISTA DE ASPECTOS - IMPACTOS'!$D$3:$F$72,2,FALSE))</f>
        <v>Alteración de la calidad de suelo/agua</v>
      </c>
      <c r="K766" s="249" t="str">
        <f>IF(OR(F766="SE",F766="SA"),VLOOKUP(I766,'Tabla de Peligros y Riesgo'!$C$2:$E$227,3,FALSE),VLOOKUP(I766,'LISTA DE ASPECTOS - IMPACTOS'!$D$3:$F$72,3,FALSE))</f>
        <v>Potencial afectación a la calidad ambiental del suelo, agua, aire, flora y fauna</v>
      </c>
      <c r="L766" s="250" t="s">
        <v>56</v>
      </c>
      <c r="M766" s="248">
        <v>3</v>
      </c>
      <c r="N766" s="251">
        <f t="shared" si="78"/>
        <v>13</v>
      </c>
      <c r="O766" s="248"/>
      <c r="P766" s="252"/>
      <c r="Q766" s="248"/>
      <c r="R766" s="252"/>
      <c r="S766" s="248"/>
      <c r="T766" s="248"/>
      <c r="U766" s="253" t="s">
        <v>1279</v>
      </c>
      <c r="V766" s="254">
        <v>0.35</v>
      </c>
      <c r="W766" s="253"/>
      <c r="X766" s="255">
        <v>0.15</v>
      </c>
      <c r="Y766" s="251">
        <f t="shared" si="76"/>
        <v>13</v>
      </c>
      <c r="Z766" s="256"/>
      <c r="AA766" s="251">
        <f t="array" ref="AA766">_xlfn.IFS(AND(Y766=1,O766&lt;&gt;0),25,AND(Y766=1,Q766&lt;&gt;0),21,AND(Y766=1,T766="ALTO"),16,AND(Y766=1,T766="BAJO"),11,AND(Y766=1,U766&lt;&gt;0),2,AND(Y766=2,O766&lt;&gt;0),25,AND(Y766=2,Q766&lt;&gt;0),21,AND(Y766=2,T766="ALTO"),16,AND(Y766=2,T766="BAJO"),11,AND(Y766=2,U766&lt;&gt;0),4,AND(Y766=3,O766&lt;&gt;0),25,AND(Y766=3,Q766&lt;&gt;0),21,AND(Y766=3,T766="ALTO"),16,AND(Y766=3,T766="BAJO"),12,AND(Y766=3,U766&lt;&gt;0),5,AND(Y766=4,O766&lt;&gt;0),25,AND(Y766=4,Q766&lt;&gt;0),13,AND(Y766=4,T766="ALTO"),16,AND(Y766=4,T766="BAJO"),14,AND(Y766=4,U766&lt;&gt;0),7,AND(Y766=5,O766&lt;&gt;0),25,AND(Y766=5,Q766&lt;&gt;0),21,AND(Y766=5,T766="ALTO"),16,AND(Y766=5,T766="BAJO"),12,AND(Y766=5,U766&lt;&gt;0),8,AND(Y766=6,O766&lt;&gt;0),25,AND(Y766=6,Q766&lt;&gt;0),21,AND(Y766=6,T766="ALTO"),20,AND(Y766=6,T766="BAJO"),17,AND(Y766=6,U766&lt;&gt;0),6,AND(Y766=7,O766&lt;&gt;0),25,AND(Y766=7,Q766&lt;&gt;0),23,AND(Y766=7,T766="ALTO"),16,AND(Y766=7,T766="BAJO"),11,AND(Y766=7,U766&lt;&gt;0),7,AND(Y766=8,O766&lt;&gt;0),25,AND(Y766=8,Q766&lt;&gt;0),21,AND(Y766=8,T766="ALTO"),16,AND(Y766=8,T766="BAJO"),12,AND(Y766=8,U766&lt;&gt;0),8,AND(Y766=9,O766&lt;&gt;0),25,AND(Y766=9,Q766&lt;&gt;0),21,AND(Y766=9,T766="ALTO"),20,AND(Y766=9,T766="BAJO"),17,AND(Y766=9,U766&lt;&gt;0),13,AND(Y766=10,O766&lt;&gt;0),25,AND(Y766=10,Q766&lt;&gt;0),22,AND(Y766=10,T766="ALTO"),21,AND(Y766=10,T766="BAJO"),18,AND(Y766=10,U766&lt;&gt;0),18,AND(Y766=11,O766&lt;&gt;0),25,AND(Y766=11,Q766&lt;&gt;0),23,AND(Y766=11,T766="ALTO"),20,AND(Y766=11,T766="BAJO"),16,AND(Y766=11,U766&lt;&gt;0),11,AND(Y766=12,O766&lt;&gt;0),25,AND(Y766=12,Q766&lt;&gt;0),23,AND(Y766=12,T766="ALTO"),20,AND(Y766=12,T766="BAJO"),16,AND(Y766=12,U766&lt;&gt;0),12,AND(Y766=13,O766&lt;&gt;0),25,AND(Y766=13,Q766&lt;&gt;0),21,AND(Y766=13,T766="ALTO"),20,AND(Y766=13,T766="BAJO"),17,AND(Y766=13,U766&lt;&gt;0),17,AND(Y766=14,O766&lt;&gt;0),25,AND(Y766=14,Q766&lt;&gt;0),24,AND(Y766=14,T766="ALTO"),23,AND(Y766=14,T766="BAJO"),21,AND(Y766=14,U766&lt;&gt;0),18,AND(Y766=15,O766&lt;&gt;0),25,AND(Y766=15,Q766&lt;&gt;0),24,AND(Y766=15,T766="ALTO"),22,AND(Y766=15,T766="BAJO"),19,AND(Y766=15,U766&lt;&gt;0),19,AND(Y766=16,O766&lt;&gt;0),25,AND(Y766=16,Q766&lt;&gt;0),23,AND(Y766=16,T766="ALTO"),23,AND(Y766=16,T766="BAJO"),23,AND(Y766=16,U766&lt;&gt;0),20,AND(Y766=17,O766&lt;&gt;0),25,AND(Y766=17,Q766&lt;&gt;0),24,AND(Y766=17,T766="ALTO"),23,AND(Y766=17,T766="BAJO"),21,AND(Y766=17,U766&lt;&gt;0),20,AND(Y766=18,O766&lt;&gt;0),25,AND(Y766=18,Q766&lt;&gt;0),24,AND(Y766=18,T766="ALTO"),23,AND(Y766=18,T766="BAJO"),22,AND(Y766=18,U766&lt;&gt;0),21,AND(Y766=19,O766&lt;&gt;0),25,AND(Y766=19,Q766&lt;&gt;0),25,AND(Y766=19,T766="ALTO"),24,AND(Y766=19,T766="BAJO"),22,AND(Y766=19,U766&lt;&gt;0),22,AND(Y766&lt;&gt;0,W766&lt;&gt;0),Y766,TRUE,"FALSO")</f>
        <v>17</v>
      </c>
      <c r="AB766" s="248"/>
      <c r="AC766" s="248"/>
      <c r="AD766" s="430"/>
      <c r="AE766" s="431"/>
      <c r="AF766" s="431"/>
      <c r="AG766" s="223"/>
      <c r="AH766" s="223"/>
      <c r="AI766" s="223"/>
      <c r="AJ766" s="223"/>
      <c r="AK766" s="223"/>
      <c r="AL766" s="223"/>
      <c r="AM766" s="223"/>
      <c r="AN766" s="259"/>
      <c r="AO766" s="223"/>
      <c r="AP766" s="259"/>
      <c r="AR766" s="260"/>
      <c r="AT766" s="260"/>
      <c r="AV766" s="260"/>
    </row>
    <row r="767" spans="1:48" s="225" customFormat="1" ht="71.25" customHeight="1">
      <c r="A767" s="656"/>
      <c r="B767" s="580"/>
      <c r="C767" s="628"/>
      <c r="D767" s="281" t="s">
        <v>948</v>
      </c>
      <c r="E767" s="272" t="s">
        <v>865</v>
      </c>
      <c r="F767" s="185" t="s">
        <v>2</v>
      </c>
      <c r="G767" s="246" t="s">
        <v>52</v>
      </c>
      <c r="H767" s="247" t="s">
        <v>131</v>
      </c>
      <c r="I767" s="248" t="s">
        <v>544</v>
      </c>
      <c r="J767" s="248" t="str">
        <f>IF(OR(F767="SE",F767="SA"),VLOOKUP(I767,'Tabla de Peligros y Riesgo'!$C$2:$E$227,2,FALSE),VLOOKUP(I767,'LISTA DE ASPECTOS - IMPACTOS'!$D$3:$F$72,2,FALSE))</f>
        <v>Alteración de la calidad de suelo/agua</v>
      </c>
      <c r="K767" s="249" t="str">
        <f>IF(OR(F767="SE",F767="SA"),VLOOKUP(I767,'Tabla de Peligros y Riesgo'!$C$2:$E$227,3,FALSE),VLOOKUP(I767,'LISTA DE ASPECTOS - IMPACTOS'!$D$3:$F$72,3,FALSE))</f>
        <v>Potencial incumplimiento de Estándares de Calidad Ambiental (ECA) para aire.
Potencial afectación a la vida y salud humana.</v>
      </c>
      <c r="L767" s="250" t="s">
        <v>56</v>
      </c>
      <c r="M767" s="248">
        <v>3</v>
      </c>
      <c r="N767" s="251">
        <f t="shared" si="78"/>
        <v>13</v>
      </c>
      <c r="O767" s="248"/>
      <c r="P767" s="252"/>
      <c r="Q767" s="248"/>
      <c r="R767" s="252"/>
      <c r="S767" s="248" t="s">
        <v>1318</v>
      </c>
      <c r="T767" s="248"/>
      <c r="U767" s="253" t="s">
        <v>1352</v>
      </c>
      <c r="V767" s="254">
        <v>0.35</v>
      </c>
      <c r="W767" s="253"/>
      <c r="X767" s="255">
        <v>0.15</v>
      </c>
      <c r="Y767" s="251">
        <f t="shared" si="76"/>
        <v>13</v>
      </c>
      <c r="Z767" s="256"/>
      <c r="AA767" s="251">
        <f t="array" ref="AA767">_xlfn.IFS(AND(Y767=1,O767&lt;&gt;0),25,AND(Y767=1,Q767&lt;&gt;0),21,AND(Y767=1,T767="ALTO"),16,AND(Y767=1,T767="BAJO"),11,AND(Y767=1,U767&lt;&gt;0),2,AND(Y767=2,O767&lt;&gt;0),25,AND(Y767=2,Q767&lt;&gt;0),21,AND(Y767=2,T767="ALTO"),16,AND(Y767=2,T767="BAJO"),11,AND(Y767=2,U767&lt;&gt;0),4,AND(Y767=3,O767&lt;&gt;0),25,AND(Y767=3,Q767&lt;&gt;0),21,AND(Y767=3,T767="ALTO"),16,AND(Y767=3,T767="BAJO"),12,AND(Y767=3,U767&lt;&gt;0),5,AND(Y767=4,O767&lt;&gt;0),25,AND(Y767=4,Q767&lt;&gt;0),13,AND(Y767=4,T767="ALTO"),16,AND(Y767=4,T767="BAJO"),14,AND(Y767=4,U767&lt;&gt;0),7,AND(Y767=5,O767&lt;&gt;0),25,AND(Y767=5,Q767&lt;&gt;0),21,AND(Y767=5,T767="ALTO"),16,AND(Y767=5,T767="BAJO"),12,AND(Y767=5,U767&lt;&gt;0),8,AND(Y767=6,O767&lt;&gt;0),25,AND(Y767=6,Q767&lt;&gt;0),21,AND(Y767=6,T767="ALTO"),20,AND(Y767=6,T767="BAJO"),17,AND(Y767=6,U767&lt;&gt;0),6,AND(Y767=7,O767&lt;&gt;0),25,AND(Y767=7,Q767&lt;&gt;0),23,AND(Y767=7,T767="ALTO"),16,AND(Y767=7,T767="BAJO"),11,AND(Y767=7,U767&lt;&gt;0),7,AND(Y767=8,O767&lt;&gt;0),25,AND(Y767=8,Q767&lt;&gt;0),21,AND(Y767=8,T767="ALTO"),16,AND(Y767=8,T767="BAJO"),12,AND(Y767=8,U767&lt;&gt;0),8,AND(Y767=9,O767&lt;&gt;0),25,AND(Y767=9,Q767&lt;&gt;0),21,AND(Y767=9,T767="ALTO"),20,AND(Y767=9,T767="BAJO"),17,AND(Y767=9,U767&lt;&gt;0),13,AND(Y767=10,O767&lt;&gt;0),25,AND(Y767=10,Q767&lt;&gt;0),22,AND(Y767=10,T767="ALTO"),21,AND(Y767=10,T767="BAJO"),18,AND(Y767=10,U767&lt;&gt;0),18,AND(Y767=11,O767&lt;&gt;0),25,AND(Y767=11,Q767&lt;&gt;0),23,AND(Y767=11,T767="ALTO"),20,AND(Y767=11,T767="BAJO"),16,AND(Y767=11,U767&lt;&gt;0),11,AND(Y767=12,O767&lt;&gt;0),25,AND(Y767=12,Q767&lt;&gt;0),23,AND(Y767=12,T767="ALTO"),20,AND(Y767=12,T767="BAJO"),16,AND(Y767=12,U767&lt;&gt;0),12,AND(Y767=13,O767&lt;&gt;0),25,AND(Y767=13,Q767&lt;&gt;0),21,AND(Y767=13,T767="ALTO"),20,AND(Y767=13,T767="BAJO"),17,AND(Y767=13,U767&lt;&gt;0),17,AND(Y767=14,O767&lt;&gt;0),25,AND(Y767=14,Q767&lt;&gt;0),24,AND(Y767=14,T767="ALTO"),23,AND(Y767=14,T767="BAJO"),21,AND(Y767=14,U767&lt;&gt;0),18,AND(Y767=15,O767&lt;&gt;0),25,AND(Y767=15,Q767&lt;&gt;0),24,AND(Y767=15,T767="ALTO"),22,AND(Y767=15,T767="BAJO"),19,AND(Y767=15,U767&lt;&gt;0),19,AND(Y767=16,O767&lt;&gt;0),25,AND(Y767=16,Q767&lt;&gt;0),23,AND(Y767=16,T767="ALTO"),23,AND(Y767=16,T767="BAJO"),23,AND(Y767=16,U767&lt;&gt;0),20,AND(Y767=17,O767&lt;&gt;0),25,AND(Y767=17,Q767&lt;&gt;0),24,AND(Y767=17,T767="ALTO"),23,AND(Y767=17,T767="BAJO"),21,AND(Y767=17,U767&lt;&gt;0),20,AND(Y767=18,O767&lt;&gt;0),25,AND(Y767=18,Q767&lt;&gt;0),24,AND(Y767=18,T767="ALTO"),23,AND(Y767=18,T767="BAJO"),22,AND(Y767=18,U767&lt;&gt;0),21,AND(Y767=19,O767&lt;&gt;0),25,AND(Y767=19,Q767&lt;&gt;0),25,AND(Y767=19,T767="ALTO"),24,AND(Y767=19,T767="BAJO"),22,AND(Y767=19,U767&lt;&gt;0),22,AND(Y767&lt;&gt;0,W767&lt;&gt;0),Y767,TRUE,"FALSO")</f>
        <v>17</v>
      </c>
      <c r="AB767" s="248"/>
      <c r="AC767" s="248"/>
      <c r="AD767" s="430"/>
      <c r="AE767" s="431"/>
      <c r="AF767" s="431"/>
      <c r="AG767" s="223"/>
      <c r="AH767" s="223"/>
      <c r="AI767" s="223"/>
      <c r="AJ767" s="223"/>
      <c r="AK767" s="223"/>
      <c r="AL767" s="223"/>
      <c r="AM767" s="223"/>
      <c r="AN767" s="259"/>
      <c r="AO767" s="223"/>
      <c r="AP767" s="259"/>
      <c r="AR767" s="260"/>
      <c r="AT767" s="260"/>
      <c r="AV767" s="260"/>
    </row>
    <row r="768" spans="1:48" s="225" customFormat="1" ht="57" customHeight="1">
      <c r="A768" s="656"/>
      <c r="B768" s="580"/>
      <c r="C768" s="628"/>
      <c r="D768" s="252" t="s">
        <v>949</v>
      </c>
      <c r="E768" s="272" t="s">
        <v>865</v>
      </c>
      <c r="F768" s="185" t="s">
        <v>1</v>
      </c>
      <c r="G768" s="246" t="s">
        <v>51</v>
      </c>
      <c r="H768" s="247" t="s">
        <v>66</v>
      </c>
      <c r="I768" s="248" t="s">
        <v>68</v>
      </c>
      <c r="J768" s="248" t="str">
        <f>IF(OR(F768="SE",F768="SA"),VLOOKUP(I768,'Tabla de Peligros y Riesgo'!$C$2:$E$227,2,FALSE),VLOOKUP(I768,'LISTA DE ASPECTOS - IMPACTOS'!$D$3:$F$72,2,FALSE))</f>
        <v>Caída al mismo nivel</v>
      </c>
      <c r="K768" s="249" t="str">
        <f>IF(OR(F768="SE",F768="SA"),VLOOKUP(I768,'Tabla de Peligros y Riesgo'!$C$2:$E$227,3,FALSE),VLOOKUP(I768,'LISTA DE ASPECTOS - IMPACTOS'!$D$3:$F$72,3,FALSE))</f>
        <v>Contusión/Fractura/Muerte</v>
      </c>
      <c r="L768" s="250" t="s">
        <v>56</v>
      </c>
      <c r="M768" s="248">
        <v>4</v>
      </c>
      <c r="N768" s="251">
        <f t="shared" si="78"/>
        <v>18</v>
      </c>
      <c r="O768" s="248"/>
      <c r="P768" s="252"/>
      <c r="Q768" s="248"/>
      <c r="R768" s="252"/>
      <c r="S768" s="248"/>
      <c r="T768" s="248"/>
      <c r="U768" s="248" t="s">
        <v>1253</v>
      </c>
      <c r="V768" s="254">
        <v>0.35</v>
      </c>
      <c r="W768" s="253" t="s">
        <v>1196</v>
      </c>
      <c r="X768" s="255">
        <v>0.15</v>
      </c>
      <c r="Y768" s="251">
        <f t="shared" si="76"/>
        <v>18</v>
      </c>
      <c r="Z768" s="256"/>
      <c r="AA768" s="251">
        <f t="array" ref="AA768">_xlfn.IFS(AND(Y768=1,O768&lt;&gt;0),25,AND(Y768=1,Q768&lt;&gt;0),21,AND(Y768=1,T768="ALTO"),16,AND(Y768=1,T768="BAJO"),11,AND(Y768=1,U768&lt;&gt;0),2,AND(Y768=2,O768&lt;&gt;0),25,AND(Y768=2,Q768&lt;&gt;0),21,AND(Y768=2,T768="ALTO"),16,AND(Y768=2,T768="BAJO"),11,AND(Y768=2,U768&lt;&gt;0),4,AND(Y768=3,O768&lt;&gt;0),25,AND(Y768=3,Q768&lt;&gt;0),21,AND(Y768=3,T768="ALTO"),16,AND(Y768=3,T768="BAJO"),12,AND(Y768=3,U768&lt;&gt;0),5,AND(Y768=4,O768&lt;&gt;0),25,AND(Y768=4,Q768&lt;&gt;0),13,AND(Y768=4,T768="ALTO"),16,AND(Y768=4,T768="BAJO"),14,AND(Y768=4,U768&lt;&gt;0),7,AND(Y768=5,O768&lt;&gt;0),25,AND(Y768=5,Q768&lt;&gt;0),21,AND(Y768=5,T768="ALTO"),16,AND(Y768=5,T768="BAJO"),12,AND(Y768=5,U768&lt;&gt;0),8,AND(Y768=6,O768&lt;&gt;0),25,AND(Y768=6,Q768&lt;&gt;0),21,AND(Y768=6,T768="ALTO"),20,AND(Y768=6,T768="BAJO"),17,AND(Y768=6,U768&lt;&gt;0),6,AND(Y768=7,O768&lt;&gt;0),25,AND(Y768=7,Q768&lt;&gt;0),23,AND(Y768=7,T768="ALTO"),16,AND(Y768=7,T768="BAJO"),11,AND(Y768=7,U768&lt;&gt;0),7,AND(Y768=8,O768&lt;&gt;0),25,AND(Y768=8,Q768&lt;&gt;0),21,AND(Y768=8,T768="ALTO"),16,AND(Y768=8,T768="BAJO"),12,AND(Y768=8,U768&lt;&gt;0),8,AND(Y768=9,O768&lt;&gt;0),25,AND(Y768=9,Q768&lt;&gt;0),21,AND(Y768=9,T768="ALTO"),20,AND(Y768=9,T768="BAJO"),17,AND(Y768=9,U768&lt;&gt;0),13,AND(Y768=10,O768&lt;&gt;0),25,AND(Y768=10,Q768&lt;&gt;0),22,AND(Y768=10,T768="ALTO"),21,AND(Y768=10,T768="BAJO"),18,AND(Y768=10,U768&lt;&gt;0),18,AND(Y768=11,O768&lt;&gt;0),25,AND(Y768=11,Q768&lt;&gt;0),23,AND(Y768=11,T768="ALTO"),20,AND(Y768=11,T768="BAJO"),16,AND(Y768=11,U768&lt;&gt;0),11,AND(Y768=12,O768&lt;&gt;0),25,AND(Y768=12,Q768&lt;&gt;0),23,AND(Y768=12,T768="ALTO"),20,AND(Y768=12,T768="BAJO"),16,AND(Y768=12,U768&lt;&gt;0),12,AND(Y768=13,O768&lt;&gt;0),25,AND(Y768=13,Q768&lt;&gt;0),21,AND(Y768=13,T768="ALTO"),20,AND(Y768=13,T768="BAJO"),17,AND(Y768=13,U768&lt;&gt;0),17,AND(Y768=14,O768&lt;&gt;0),25,AND(Y768=14,Q768&lt;&gt;0),24,AND(Y768=14,T768="ALTO"),23,AND(Y768=14,T768="BAJO"),21,AND(Y768=14,U768&lt;&gt;0),18,AND(Y768=15,O768&lt;&gt;0),25,AND(Y768=15,Q768&lt;&gt;0),24,AND(Y768=15,T768="ALTO"),22,AND(Y768=15,T768="BAJO"),19,AND(Y768=15,U768&lt;&gt;0),19,AND(Y768=16,O768&lt;&gt;0),25,AND(Y768=16,Q768&lt;&gt;0),23,AND(Y768=16,T768="ALTO"),23,AND(Y768=16,T768="BAJO"),23,AND(Y768=16,U768&lt;&gt;0),20,AND(Y768=17,O768&lt;&gt;0),25,AND(Y768=17,Q768&lt;&gt;0),24,AND(Y768=17,T768="ALTO"),23,AND(Y768=17,T768="BAJO"),21,AND(Y768=17,U768&lt;&gt;0),20,AND(Y768=18,O768&lt;&gt;0),25,AND(Y768=18,Q768&lt;&gt;0),24,AND(Y768=18,T768="ALTO"),23,AND(Y768=18,T768="BAJO"),22,AND(Y768=18,U768&lt;&gt;0),21,AND(Y768=19,O768&lt;&gt;0),25,AND(Y768=19,Q768&lt;&gt;0),25,AND(Y768=19,T768="ALTO"),24,AND(Y768=19,T768="BAJO"),22,AND(Y768=19,U768&lt;&gt;0),22,AND(Y768&lt;&gt;0,W768&lt;&gt;0),Y768,TRUE,"FALSO")</f>
        <v>21</v>
      </c>
      <c r="AB768" s="248"/>
      <c r="AC768" s="248"/>
      <c r="AD768" s="257"/>
      <c r="AE768" s="258"/>
      <c r="AF768" s="258"/>
      <c r="AG768" s="223"/>
      <c r="AH768" s="223"/>
      <c r="AI768" s="223"/>
      <c r="AJ768" s="223"/>
      <c r="AK768" s="223"/>
      <c r="AL768" s="223"/>
      <c r="AM768" s="223"/>
      <c r="AN768" s="259"/>
      <c r="AO768" s="223"/>
      <c r="AP768" s="259"/>
      <c r="AR768" s="260"/>
      <c r="AT768" s="260"/>
      <c r="AV768" s="260"/>
    </row>
    <row r="769" spans="1:48" s="225" customFormat="1" ht="57" customHeight="1">
      <c r="A769" s="656"/>
      <c r="B769" s="580"/>
      <c r="C769" s="628"/>
      <c r="D769" s="244" t="s">
        <v>795</v>
      </c>
      <c r="E769" s="272" t="s">
        <v>865</v>
      </c>
      <c r="F769" s="185" t="s">
        <v>1</v>
      </c>
      <c r="G769" s="246" t="s">
        <v>51</v>
      </c>
      <c r="H769" s="247" t="s">
        <v>66</v>
      </c>
      <c r="I769" s="248" t="s">
        <v>386</v>
      </c>
      <c r="J769" s="248" t="str">
        <f>IF(OR(F769="SE",F769="SA"),VLOOKUP(I769,'Tabla de Peligros y Riesgo'!$C$2:$E$227,2,FALSE),VLOOKUP(I769,'LISTA DE ASPECTOS - IMPACTOS'!$D$3:$F$72,2,FALSE))</f>
        <v>Caída al mismo nivel</v>
      </c>
      <c r="K769" s="249" t="str">
        <f>IF(OR(F769="SE",F769="SA"),VLOOKUP(I769,'Tabla de Peligros y Riesgo'!$C$2:$E$227,3,FALSE),VLOOKUP(I769,'LISTA DE ASPECTOS - IMPACTOS'!$D$3:$F$72,3,FALSE))</f>
        <v>Contusión/Fractura/Muerte</v>
      </c>
      <c r="L769" s="250" t="s">
        <v>56</v>
      </c>
      <c r="M769" s="248">
        <v>4</v>
      </c>
      <c r="N769" s="251">
        <f t="shared" si="78"/>
        <v>18</v>
      </c>
      <c r="O769" s="248"/>
      <c r="P769" s="252"/>
      <c r="Q769" s="248"/>
      <c r="R769" s="252"/>
      <c r="S769" s="248" t="s">
        <v>1314</v>
      </c>
      <c r="T769" s="248" t="s">
        <v>59</v>
      </c>
      <c r="U769" s="248" t="s">
        <v>1253</v>
      </c>
      <c r="V769" s="254">
        <v>0.35</v>
      </c>
      <c r="W769" s="253" t="s">
        <v>1196</v>
      </c>
      <c r="X769" s="255"/>
      <c r="Y769" s="251">
        <f t="shared" si="76"/>
        <v>18</v>
      </c>
      <c r="Z769" s="256"/>
      <c r="AA769" s="251">
        <f t="array" ref="AA769">_xlfn.IFS(AND(Y769=1,O769&lt;&gt;0),25,AND(Y769=1,Q769&lt;&gt;0),21,AND(Y769=1,T769="ALTO"),16,AND(Y769=1,T769="BAJO"),11,AND(Y769=1,U769&lt;&gt;0),2,AND(Y769=2,O769&lt;&gt;0),25,AND(Y769=2,Q769&lt;&gt;0),21,AND(Y769=2,T769="ALTO"),16,AND(Y769=2,T769="BAJO"),11,AND(Y769=2,U769&lt;&gt;0),4,AND(Y769=3,O769&lt;&gt;0),25,AND(Y769=3,Q769&lt;&gt;0),21,AND(Y769=3,T769="ALTO"),16,AND(Y769=3,T769="BAJO"),12,AND(Y769=3,U769&lt;&gt;0),5,AND(Y769=4,O769&lt;&gt;0),25,AND(Y769=4,Q769&lt;&gt;0),13,AND(Y769=4,T769="ALTO"),16,AND(Y769=4,T769="BAJO"),14,AND(Y769=4,U769&lt;&gt;0),7,AND(Y769=5,O769&lt;&gt;0),25,AND(Y769=5,Q769&lt;&gt;0),21,AND(Y769=5,T769="ALTO"),16,AND(Y769=5,T769="BAJO"),12,AND(Y769=5,U769&lt;&gt;0),8,AND(Y769=6,O769&lt;&gt;0),25,AND(Y769=6,Q769&lt;&gt;0),21,AND(Y769=6,T769="ALTO"),20,AND(Y769=6,T769="BAJO"),17,AND(Y769=6,U769&lt;&gt;0),6,AND(Y769=7,O769&lt;&gt;0),25,AND(Y769=7,Q769&lt;&gt;0),23,AND(Y769=7,T769="ALTO"),16,AND(Y769=7,T769="BAJO"),11,AND(Y769=7,U769&lt;&gt;0),7,AND(Y769=8,O769&lt;&gt;0),25,AND(Y769=8,Q769&lt;&gt;0),21,AND(Y769=8,T769="ALTO"),16,AND(Y769=8,T769="BAJO"),12,AND(Y769=8,U769&lt;&gt;0),8,AND(Y769=9,O769&lt;&gt;0),25,AND(Y769=9,Q769&lt;&gt;0),21,AND(Y769=9,T769="ALTO"),20,AND(Y769=9,T769="BAJO"),17,AND(Y769=9,U769&lt;&gt;0),13,AND(Y769=10,O769&lt;&gt;0),25,AND(Y769=10,Q769&lt;&gt;0),22,AND(Y769=10,T769="ALTO"),21,AND(Y769=10,T769="BAJO"),18,AND(Y769=10,U769&lt;&gt;0),18,AND(Y769=11,O769&lt;&gt;0),25,AND(Y769=11,Q769&lt;&gt;0),23,AND(Y769=11,T769="ALTO"),20,AND(Y769=11,T769="BAJO"),16,AND(Y769=11,U769&lt;&gt;0),11,AND(Y769=12,O769&lt;&gt;0),25,AND(Y769=12,Q769&lt;&gt;0),23,AND(Y769=12,T769="ALTO"),20,AND(Y769=12,T769="BAJO"),16,AND(Y769=12,U769&lt;&gt;0),12,AND(Y769=13,O769&lt;&gt;0),25,AND(Y769=13,Q769&lt;&gt;0),21,AND(Y769=13,T769="ALTO"),20,AND(Y769=13,T769="BAJO"),17,AND(Y769=13,U769&lt;&gt;0),17,AND(Y769=14,O769&lt;&gt;0),25,AND(Y769=14,Q769&lt;&gt;0),24,AND(Y769=14,T769="ALTO"),23,AND(Y769=14,T769="BAJO"),21,AND(Y769=14,U769&lt;&gt;0),18,AND(Y769=15,O769&lt;&gt;0),25,AND(Y769=15,Q769&lt;&gt;0),24,AND(Y769=15,T769="ALTO"),22,AND(Y769=15,T769="BAJO"),19,AND(Y769=15,U769&lt;&gt;0),19,AND(Y769=16,O769&lt;&gt;0),25,AND(Y769=16,Q769&lt;&gt;0),23,AND(Y769=16,T769="ALTO"),23,AND(Y769=16,T769="BAJO"),23,AND(Y769=16,U769&lt;&gt;0),20,AND(Y769=17,O769&lt;&gt;0),25,AND(Y769=17,Q769&lt;&gt;0),24,AND(Y769=17,T769="ALTO"),23,AND(Y769=17,T769="BAJO"),21,AND(Y769=17,U769&lt;&gt;0),20,AND(Y769=18,O769&lt;&gt;0),25,AND(Y769=18,Q769&lt;&gt;0),24,AND(Y769=18,T769="ALTO"),23,AND(Y769=18,T769="BAJO"),22,AND(Y769=18,U769&lt;&gt;0),21,AND(Y769=19,O769&lt;&gt;0),25,AND(Y769=19,Q769&lt;&gt;0),25,AND(Y769=19,T769="ALTO"),24,AND(Y769=19,T769="BAJO"),22,AND(Y769=19,U769&lt;&gt;0),22,AND(Y769&lt;&gt;0,W769&lt;&gt;0),Y769,TRUE,"FALSO")</f>
        <v>22</v>
      </c>
      <c r="AB769" s="248"/>
      <c r="AC769" s="248"/>
      <c r="AD769" s="430"/>
      <c r="AE769" s="431"/>
      <c r="AF769" s="431"/>
      <c r="AG769" s="223"/>
      <c r="AH769" s="223"/>
      <c r="AI769" s="223"/>
      <c r="AJ769" s="223"/>
      <c r="AK769" s="223"/>
      <c r="AL769" s="223"/>
      <c r="AM769" s="223"/>
      <c r="AN769" s="259"/>
      <c r="AO769" s="223"/>
      <c r="AP769" s="259"/>
      <c r="AR769" s="260"/>
      <c r="AT769" s="260"/>
      <c r="AV769" s="260"/>
    </row>
    <row r="770" spans="1:48" s="225" customFormat="1" ht="57" customHeight="1">
      <c r="A770" s="656"/>
      <c r="B770" s="580"/>
      <c r="C770" s="628"/>
      <c r="D770" s="252" t="s">
        <v>951</v>
      </c>
      <c r="E770" s="272" t="s">
        <v>865</v>
      </c>
      <c r="F770" s="185" t="s">
        <v>1</v>
      </c>
      <c r="G770" s="246" t="s">
        <v>51</v>
      </c>
      <c r="H770" s="247" t="s">
        <v>92</v>
      </c>
      <c r="I770" s="248" t="s">
        <v>134</v>
      </c>
      <c r="J770" s="248" t="str">
        <f>IF(OR(F770="SE",F770="SA"),VLOOKUP(I770,'Tabla de Peligros y Riesgo'!$C$2:$E$227,2,FALSE),VLOOKUP(I770,'LISTA DE ASPECTOS - IMPACTOS'!$D$3:$F$72,2,FALSE))</f>
        <v>Atrapamiento</v>
      </c>
      <c r="K770" s="249" t="str">
        <f>IF(OR(F770="SE",F770="SA"),VLOOKUP(I770,'Tabla de Peligros y Riesgo'!$C$2:$E$227,3,FALSE),VLOOKUP(I770,'LISTA DE ASPECTOS - IMPACTOS'!$D$3:$F$72,3,FALSE))</f>
        <v>Heridas/Amputación/Contusión/Fractura/Muerte</v>
      </c>
      <c r="L770" s="250" t="s">
        <v>56</v>
      </c>
      <c r="M770" s="248">
        <v>3</v>
      </c>
      <c r="N770" s="251">
        <f t="shared" si="78"/>
        <v>13</v>
      </c>
      <c r="O770" s="248"/>
      <c r="P770" s="248"/>
      <c r="Q770" s="248"/>
      <c r="R770" s="248"/>
      <c r="S770" s="248"/>
      <c r="T770" s="248"/>
      <c r="U770" s="253" t="s">
        <v>1396</v>
      </c>
      <c r="V770" s="251">
        <v>17</v>
      </c>
      <c r="W770" s="253" t="s">
        <v>1196</v>
      </c>
      <c r="X770" s="248"/>
      <c r="Y770" s="251">
        <f t="shared" si="76"/>
        <v>13</v>
      </c>
      <c r="Z770" s="256">
        <f>IF(N770&gt;=16,MAX(O770:T770),IF(N770&lt;16,MAX(O770:X770)))</f>
        <v>17</v>
      </c>
      <c r="AA770" s="251">
        <f t="array" ref="AA770">_xlfn.IFS(AND(Y770=1,O770&lt;&gt;0),25,AND(Y770=1,Q770&lt;&gt;0),21,AND(Y770=1,T770="ALTO"),16,AND(Y770=1,T770="BAJO"),11,AND(Y770=1,U770&lt;&gt;0),2,AND(Y770=2,O770&lt;&gt;0),25,AND(Y770=2,Q770&lt;&gt;0),21,AND(Y770=2,T770="ALTO"),16,AND(Y770=2,T770="BAJO"),11,AND(Y770=2,U770&lt;&gt;0),4,AND(Y770=3,O770&lt;&gt;0),25,AND(Y770=3,Q770&lt;&gt;0),21,AND(Y770=3,T770="ALTO"),16,AND(Y770=3,T770="BAJO"),12,AND(Y770=3,U770&lt;&gt;0),5,AND(Y770=4,O770&lt;&gt;0),25,AND(Y770=4,Q770&lt;&gt;0),13,AND(Y770=4,T770="ALTO"),16,AND(Y770=4,T770="BAJO"),14,AND(Y770=4,U770&lt;&gt;0),7,AND(Y770=5,O770&lt;&gt;0),25,AND(Y770=5,Q770&lt;&gt;0),21,AND(Y770=5,T770="ALTO"),16,AND(Y770=5,T770="BAJO"),12,AND(Y770=5,U770&lt;&gt;0),8,AND(Y770=6,O770&lt;&gt;0),25,AND(Y770=6,Q770&lt;&gt;0),21,AND(Y770=6,T770="ALTO"),20,AND(Y770=6,T770="BAJO"),17,AND(Y770=6,U770&lt;&gt;0),6,AND(Y770=7,O770&lt;&gt;0),25,AND(Y770=7,Q770&lt;&gt;0),23,AND(Y770=7,T770="ALTO"),16,AND(Y770=7,T770="BAJO"),11,AND(Y770=7,U770&lt;&gt;0),7,AND(Y770=8,O770&lt;&gt;0),25,AND(Y770=8,Q770&lt;&gt;0),21,AND(Y770=8,T770="ALTO"),16,AND(Y770=8,T770="BAJO"),12,AND(Y770=8,U770&lt;&gt;0),8,AND(Y770=9,O770&lt;&gt;0),25,AND(Y770=9,Q770&lt;&gt;0),21,AND(Y770=9,T770="ALTO"),20,AND(Y770=9,T770="BAJO"),17,AND(Y770=9,U770&lt;&gt;0),13,AND(Y770=10,O770&lt;&gt;0),25,AND(Y770=10,Q770&lt;&gt;0),22,AND(Y770=10,T770="ALTO"),21,AND(Y770=10,T770="BAJO"),18,AND(Y770=10,U770&lt;&gt;0),18,AND(Y770=11,O770&lt;&gt;0),25,AND(Y770=11,Q770&lt;&gt;0),23,AND(Y770=11,T770="ALTO"),20,AND(Y770=11,T770="BAJO"),16,AND(Y770=11,U770&lt;&gt;0),11,AND(Y770=12,O770&lt;&gt;0),25,AND(Y770=12,Q770&lt;&gt;0),23,AND(Y770=12,T770="ALTO"),20,AND(Y770=12,T770="BAJO"),16,AND(Y770=12,U770&lt;&gt;0),12,AND(Y770=13,O770&lt;&gt;0),25,AND(Y770=13,Q770&lt;&gt;0),21,AND(Y770=13,T770="ALTO"),20,AND(Y770=13,T770="BAJO"),17,AND(Y770=13,U770&lt;&gt;0),17,AND(Y770=14,O770&lt;&gt;0),25,AND(Y770=14,Q770&lt;&gt;0),24,AND(Y770=14,T770="ALTO"),23,AND(Y770=14,T770="BAJO"),21,AND(Y770=14,U770&lt;&gt;0),18,AND(Y770=15,O770&lt;&gt;0),25,AND(Y770=15,Q770&lt;&gt;0),24,AND(Y770=15,T770="ALTO"),22,AND(Y770=15,T770="BAJO"),19,AND(Y770=15,U770&lt;&gt;0),19,AND(Y770=16,O770&lt;&gt;0),25,AND(Y770=16,Q770&lt;&gt;0),23,AND(Y770=16,T770="ALTO"),23,AND(Y770=16,T770="BAJO"),23,AND(Y770=16,U770&lt;&gt;0),20,AND(Y770=17,O770&lt;&gt;0),25,AND(Y770=17,Q770&lt;&gt;0),24,AND(Y770=17,T770="ALTO"),23,AND(Y770=17,T770="BAJO"),21,AND(Y770=17,U770&lt;&gt;0),20,AND(Y770=18,O770&lt;&gt;0),25,AND(Y770=18,Q770&lt;&gt;0),24,AND(Y770=18,T770="ALTO"),23,AND(Y770=18,T770="BAJO"),22,AND(Y770=18,U770&lt;&gt;0),21,AND(Y770=19,O770&lt;&gt;0),25,AND(Y770=19,Q770&lt;&gt;0),25,AND(Y770=19,T770="ALTO"),24,AND(Y770=19,T770="BAJO"),22,AND(Y770=19,U770&lt;&gt;0),22,AND(Y770&lt;&gt;0,W770&lt;&gt;0),Y770,TRUE,"FALSO")</f>
        <v>17</v>
      </c>
      <c r="AB770" s="248"/>
      <c r="AC770" s="248"/>
      <c r="AD770" s="430"/>
      <c r="AE770" s="431"/>
      <c r="AF770" s="431"/>
      <c r="AG770" s="223"/>
      <c r="AH770" s="223"/>
      <c r="AI770" s="223"/>
      <c r="AJ770" s="223"/>
      <c r="AK770" s="223"/>
      <c r="AL770" s="223"/>
      <c r="AM770" s="223"/>
      <c r="AN770" s="259"/>
      <c r="AO770" s="223"/>
      <c r="AP770" s="259"/>
      <c r="AR770" s="260"/>
      <c r="AT770" s="260"/>
      <c r="AV770" s="260"/>
    </row>
    <row r="771" spans="1:48" s="225" customFormat="1" ht="47.25" customHeight="1">
      <c r="A771" s="656"/>
      <c r="B771" s="580"/>
      <c r="C771" s="628"/>
      <c r="D771" s="268" t="s">
        <v>819</v>
      </c>
      <c r="E771" s="272" t="s">
        <v>865</v>
      </c>
      <c r="F771" s="185" t="s">
        <v>0</v>
      </c>
      <c r="G771" s="246" t="s">
        <v>51</v>
      </c>
      <c r="H771" s="247" t="s">
        <v>135</v>
      </c>
      <c r="I771" s="248" t="s">
        <v>148</v>
      </c>
      <c r="J771" s="248" t="str">
        <f>IF(OR(F771="SE",F771="SA"),VLOOKUP(I771,'Tabla de Peligros y Riesgo'!$C$2:$E$227,2,FALSE),VLOOKUP(I771,'LISTA DE ASPECTOS - IMPACTOS'!$D$3:$F$72,2,FALSE))</f>
        <v>Riesgos Disergonómico</v>
      </c>
      <c r="K771" s="249" t="str">
        <f>IF(OR(F771="SE",F771="SA"),VLOOKUP(I771,'Tabla de Peligros y Riesgo'!$C$2:$E$227,3,FALSE),VLOOKUP(I771,'LISTA DE ASPECTOS - IMPACTOS'!$D$3:$F$72,3,FALSE))</f>
        <v>Lumbalgia</v>
      </c>
      <c r="L771" s="250" t="s">
        <v>56</v>
      </c>
      <c r="M771" s="248">
        <v>3</v>
      </c>
      <c r="N771" s="251">
        <f t="shared" si="78"/>
        <v>13</v>
      </c>
      <c r="O771" s="248"/>
      <c r="P771" s="252"/>
      <c r="Q771" s="248"/>
      <c r="R771" s="252"/>
      <c r="S771" s="248"/>
      <c r="T771" s="248"/>
      <c r="U771" s="248" t="s">
        <v>1253</v>
      </c>
      <c r="V771" s="254"/>
      <c r="W771" s="253" t="s">
        <v>1196</v>
      </c>
      <c r="X771" s="255"/>
      <c r="Y771" s="251">
        <f t="shared" si="76"/>
        <v>13</v>
      </c>
      <c r="Z771" s="256"/>
      <c r="AA771" s="251">
        <f t="array" ref="AA771">_xlfn.IFS(AND(Y771=1,O771&lt;&gt;0),25,AND(Y771=1,Q771&lt;&gt;0),21,AND(Y771=1,T771="ALTO"),16,AND(Y771=1,T771="BAJO"),11,AND(Y771=1,U771&lt;&gt;0),2,AND(Y771=2,O771&lt;&gt;0),25,AND(Y771=2,Q771&lt;&gt;0),21,AND(Y771=2,T771="ALTO"),16,AND(Y771=2,T771="BAJO"),11,AND(Y771=2,U771&lt;&gt;0),4,AND(Y771=3,O771&lt;&gt;0),25,AND(Y771=3,Q771&lt;&gt;0),21,AND(Y771=3,T771="ALTO"),16,AND(Y771=3,T771="BAJO"),12,AND(Y771=3,U771&lt;&gt;0),5,AND(Y771=4,O771&lt;&gt;0),25,AND(Y771=4,Q771&lt;&gt;0),13,AND(Y771=4,T771="ALTO"),16,AND(Y771=4,T771="BAJO"),14,AND(Y771=4,U771&lt;&gt;0),7,AND(Y771=5,O771&lt;&gt;0),25,AND(Y771=5,Q771&lt;&gt;0),21,AND(Y771=5,T771="ALTO"),16,AND(Y771=5,T771="BAJO"),12,AND(Y771=5,U771&lt;&gt;0),8,AND(Y771=6,O771&lt;&gt;0),25,AND(Y771=6,Q771&lt;&gt;0),21,AND(Y771=6,T771="ALTO"),20,AND(Y771=6,T771="BAJO"),17,AND(Y771=6,U771&lt;&gt;0),6,AND(Y771=7,O771&lt;&gt;0),25,AND(Y771=7,Q771&lt;&gt;0),23,AND(Y771=7,T771="ALTO"),16,AND(Y771=7,T771="BAJO"),11,AND(Y771=7,U771&lt;&gt;0),7,AND(Y771=8,O771&lt;&gt;0),25,AND(Y771=8,Q771&lt;&gt;0),21,AND(Y771=8,T771="ALTO"),16,AND(Y771=8,T771="BAJO"),12,AND(Y771=8,U771&lt;&gt;0),8,AND(Y771=9,O771&lt;&gt;0),25,AND(Y771=9,Q771&lt;&gt;0),21,AND(Y771=9,T771="ALTO"),20,AND(Y771=9,T771="BAJO"),17,AND(Y771=9,U771&lt;&gt;0),13,AND(Y771=10,O771&lt;&gt;0),25,AND(Y771=10,Q771&lt;&gt;0),22,AND(Y771=10,T771="ALTO"),21,AND(Y771=10,T771="BAJO"),18,AND(Y771=10,U771&lt;&gt;0),18,AND(Y771=11,O771&lt;&gt;0),25,AND(Y771=11,Q771&lt;&gt;0),23,AND(Y771=11,T771="ALTO"),20,AND(Y771=11,T771="BAJO"),16,AND(Y771=11,U771&lt;&gt;0),11,AND(Y771=12,O771&lt;&gt;0),25,AND(Y771=12,Q771&lt;&gt;0),23,AND(Y771=12,T771="ALTO"),20,AND(Y771=12,T771="BAJO"),16,AND(Y771=12,U771&lt;&gt;0),12,AND(Y771=13,O771&lt;&gt;0),25,AND(Y771=13,Q771&lt;&gt;0),21,AND(Y771=13,T771="ALTO"),20,AND(Y771=13,T771="BAJO"),17,AND(Y771=13,U771&lt;&gt;0),17,AND(Y771=14,O771&lt;&gt;0),25,AND(Y771=14,Q771&lt;&gt;0),24,AND(Y771=14,T771="ALTO"),23,AND(Y771=14,T771="BAJO"),21,AND(Y771=14,U771&lt;&gt;0),18,AND(Y771=15,O771&lt;&gt;0),25,AND(Y771=15,Q771&lt;&gt;0),24,AND(Y771=15,T771="ALTO"),22,AND(Y771=15,T771="BAJO"),19,AND(Y771=15,U771&lt;&gt;0),19,AND(Y771=16,O771&lt;&gt;0),25,AND(Y771=16,Q771&lt;&gt;0),23,AND(Y771=16,T771="ALTO"),23,AND(Y771=16,T771="BAJO"),23,AND(Y771=16,U771&lt;&gt;0),20,AND(Y771=17,O771&lt;&gt;0),25,AND(Y771=17,Q771&lt;&gt;0),24,AND(Y771=17,T771="ALTO"),23,AND(Y771=17,T771="BAJO"),21,AND(Y771=17,U771&lt;&gt;0),20,AND(Y771=18,O771&lt;&gt;0),25,AND(Y771=18,Q771&lt;&gt;0),24,AND(Y771=18,T771="ALTO"),23,AND(Y771=18,T771="BAJO"),22,AND(Y771=18,U771&lt;&gt;0),21,AND(Y771=19,O771&lt;&gt;0),25,AND(Y771=19,Q771&lt;&gt;0),25,AND(Y771=19,T771="ALTO"),24,AND(Y771=19,T771="BAJO"),22,AND(Y771=19,U771&lt;&gt;0),22,AND(Y771&lt;&gt;0,W771&lt;&gt;0),Y771,TRUE,"FALSO")</f>
        <v>17</v>
      </c>
      <c r="AB771" s="248"/>
      <c r="AC771" s="248"/>
      <c r="AD771" s="430"/>
      <c r="AE771" s="431"/>
      <c r="AF771" s="431"/>
      <c r="AG771" s="223"/>
      <c r="AH771" s="223"/>
      <c r="AI771" s="223"/>
      <c r="AJ771" s="223"/>
      <c r="AK771" s="223"/>
      <c r="AL771" s="223"/>
      <c r="AM771" s="223"/>
      <c r="AN771" s="259"/>
      <c r="AO771" s="223"/>
      <c r="AP771" s="259"/>
      <c r="AR771" s="260"/>
      <c r="AT771" s="260"/>
      <c r="AV771" s="260"/>
    </row>
    <row r="772" spans="1:48" ht="57" customHeight="1">
      <c r="A772" s="656"/>
      <c r="B772" s="581"/>
      <c r="C772" s="629"/>
      <c r="D772" s="270" t="s">
        <v>819</v>
      </c>
      <c r="E772" s="272" t="s">
        <v>865</v>
      </c>
      <c r="F772" s="185" t="s">
        <v>2</v>
      </c>
      <c r="G772" s="246" t="s">
        <v>52</v>
      </c>
      <c r="H772" s="247" t="s">
        <v>128</v>
      </c>
      <c r="I772" s="248" t="s">
        <v>150</v>
      </c>
      <c r="J772" s="248" t="str">
        <f>IF(OR(F772="SE",F772="SA"),VLOOKUP(I772,'Tabla de Peligros y Riesgo'!$C$2:$E$227,2,FALSE),VLOOKUP(I772,'LISTA DE ASPECTOS - IMPACTOS'!$D$3:$F$72,2,FALSE))</f>
        <v>Alteración de la calidad de suelo/agua</v>
      </c>
      <c r="K772" s="249" t="str">
        <f>IF(OR(F772="SE",F772="SA"),VLOOKUP(I772,'Tabla de Peligros y Riesgo'!$C$2:$E$227,3,FALSE),VLOOKUP(I772,'LISTA DE ASPECTOS - IMPACTOS'!$D$3:$F$72,3,FALSE))</f>
        <v>Potencial afectación a la calidad ambiental del suelo, agua, aire, flora y fauna</v>
      </c>
      <c r="L772" s="250" t="s">
        <v>56</v>
      </c>
      <c r="M772" s="248">
        <v>3</v>
      </c>
      <c r="N772" s="251">
        <f t="shared" si="78"/>
        <v>13</v>
      </c>
      <c r="O772" s="248"/>
      <c r="P772" s="252"/>
      <c r="Q772" s="248"/>
      <c r="R772" s="252"/>
      <c r="S772" s="248"/>
      <c r="T772" s="248"/>
      <c r="U772" s="248" t="s">
        <v>1253</v>
      </c>
      <c r="V772" s="252"/>
      <c r="W772" s="253"/>
      <c r="X772" s="255"/>
      <c r="Y772" s="251">
        <f t="shared" si="76"/>
        <v>13</v>
      </c>
      <c r="Z772" s="256"/>
      <c r="AA772" s="251">
        <f t="array" ref="AA772">_xlfn.IFS(AND(Y772=1,O772&lt;&gt;0),25,AND(Y772=1,Q772&lt;&gt;0),21,AND(Y772=1,T772="ALTO"),16,AND(Y772=1,T772="BAJO"),11,AND(Y772=1,U772&lt;&gt;0),2,AND(Y772=2,O772&lt;&gt;0),25,AND(Y772=2,Q772&lt;&gt;0),21,AND(Y772=2,T772="ALTO"),16,AND(Y772=2,T772="BAJO"),11,AND(Y772=2,U772&lt;&gt;0),4,AND(Y772=3,O772&lt;&gt;0),25,AND(Y772=3,Q772&lt;&gt;0),21,AND(Y772=3,T772="ALTO"),16,AND(Y772=3,T772="BAJO"),12,AND(Y772=3,U772&lt;&gt;0),5,AND(Y772=4,O772&lt;&gt;0),25,AND(Y772=4,Q772&lt;&gt;0),13,AND(Y772=4,T772="ALTO"),16,AND(Y772=4,T772="BAJO"),14,AND(Y772=4,U772&lt;&gt;0),7,AND(Y772=5,O772&lt;&gt;0),25,AND(Y772=5,Q772&lt;&gt;0),21,AND(Y772=5,T772="ALTO"),16,AND(Y772=5,T772="BAJO"),12,AND(Y772=5,U772&lt;&gt;0),8,AND(Y772=6,O772&lt;&gt;0),25,AND(Y772=6,Q772&lt;&gt;0),21,AND(Y772=6,T772="ALTO"),20,AND(Y772=6,T772="BAJO"),17,AND(Y772=6,U772&lt;&gt;0),6,AND(Y772=7,O772&lt;&gt;0),25,AND(Y772=7,Q772&lt;&gt;0),23,AND(Y772=7,T772="ALTO"),16,AND(Y772=7,T772="BAJO"),11,AND(Y772=7,U772&lt;&gt;0),7,AND(Y772=8,O772&lt;&gt;0),25,AND(Y772=8,Q772&lt;&gt;0),21,AND(Y772=8,T772="ALTO"),16,AND(Y772=8,T772="BAJO"),12,AND(Y772=8,U772&lt;&gt;0),8,AND(Y772=9,O772&lt;&gt;0),25,AND(Y772=9,Q772&lt;&gt;0),21,AND(Y772=9,T772="ALTO"),20,AND(Y772=9,T772="BAJO"),17,AND(Y772=9,U772&lt;&gt;0),13,AND(Y772=10,O772&lt;&gt;0),25,AND(Y772=10,Q772&lt;&gt;0),22,AND(Y772=10,T772="ALTO"),21,AND(Y772=10,T772="BAJO"),18,AND(Y772=10,U772&lt;&gt;0),18,AND(Y772=11,O772&lt;&gt;0),25,AND(Y772=11,Q772&lt;&gt;0),23,AND(Y772=11,T772="ALTO"),20,AND(Y772=11,T772="BAJO"),16,AND(Y772=11,U772&lt;&gt;0),11,AND(Y772=12,O772&lt;&gt;0),25,AND(Y772=12,Q772&lt;&gt;0),23,AND(Y772=12,T772="ALTO"),20,AND(Y772=12,T772="BAJO"),16,AND(Y772=12,U772&lt;&gt;0),12,AND(Y772=13,O772&lt;&gt;0),25,AND(Y772=13,Q772&lt;&gt;0),21,AND(Y772=13,T772="ALTO"),20,AND(Y772=13,T772="BAJO"),17,AND(Y772=13,U772&lt;&gt;0),17,AND(Y772=14,O772&lt;&gt;0),25,AND(Y772=14,Q772&lt;&gt;0),24,AND(Y772=14,T772="ALTO"),23,AND(Y772=14,T772="BAJO"),21,AND(Y772=14,U772&lt;&gt;0),18,AND(Y772=15,O772&lt;&gt;0),25,AND(Y772=15,Q772&lt;&gt;0),24,AND(Y772=15,T772="ALTO"),22,AND(Y772=15,T772="BAJO"),19,AND(Y772=15,U772&lt;&gt;0),19,AND(Y772=16,O772&lt;&gt;0),25,AND(Y772=16,Q772&lt;&gt;0),23,AND(Y772=16,T772="ALTO"),23,AND(Y772=16,T772="BAJO"),23,AND(Y772=16,U772&lt;&gt;0),20,AND(Y772=17,O772&lt;&gt;0),25,AND(Y772=17,Q772&lt;&gt;0),24,AND(Y772=17,T772="ALTO"),23,AND(Y772=17,T772="BAJO"),21,AND(Y772=17,U772&lt;&gt;0),20,AND(Y772=18,O772&lt;&gt;0),25,AND(Y772=18,Q772&lt;&gt;0),24,AND(Y772=18,T772="ALTO"),23,AND(Y772=18,T772="BAJO"),22,AND(Y772=18,U772&lt;&gt;0),21,AND(Y772=19,O772&lt;&gt;0),25,AND(Y772=19,Q772&lt;&gt;0),25,AND(Y772=19,T772="ALTO"),24,AND(Y772=19,T772="BAJO"),22,AND(Y772=19,U772&lt;&gt;0),22,AND(Y772&lt;&gt;0,W772&lt;&gt;0),Y772,TRUE,"FALSO")</f>
        <v>17</v>
      </c>
      <c r="AB772" s="50"/>
      <c r="AC772" s="50"/>
      <c r="AD772" s="432"/>
      <c r="AE772" s="433"/>
      <c r="AF772" s="433"/>
      <c r="AN772" s="265"/>
      <c r="AP772" s="265"/>
      <c r="AR772" s="266"/>
      <c r="AT772" s="266"/>
      <c r="AV772" s="266"/>
    </row>
    <row r="773" spans="1:48" s="225" customFormat="1" ht="57" customHeight="1">
      <c r="A773" s="656"/>
      <c r="B773" s="624">
        <v>51</v>
      </c>
      <c r="C773" s="625" t="s">
        <v>952</v>
      </c>
      <c r="D773" s="270" t="s">
        <v>814</v>
      </c>
      <c r="E773" s="272" t="s">
        <v>865</v>
      </c>
      <c r="F773" s="185" t="s">
        <v>0</v>
      </c>
      <c r="G773" s="246" t="s">
        <v>51</v>
      </c>
      <c r="H773" s="247" t="s">
        <v>71</v>
      </c>
      <c r="I773" s="248" t="s">
        <v>72</v>
      </c>
      <c r="J773" s="248" t="str">
        <f>IF(OR(F773="SE",F773="SA"),VLOOKUP(I773,'Tabla de Peligros y Riesgo'!$C$2:$E$227,2,FALSE),VLOOKUP(I773,'LISTA DE ASPECTOS - IMPACTOS'!$D$3:$F$72,2,FALSE))</f>
        <v>Contagio</v>
      </c>
      <c r="K773" s="249" t="str">
        <f>IF(OR(F773="SE",F773="SA"),VLOOKUP(I773,'Tabla de Peligros y Riesgo'!$C$2:$E$227,3,FALSE),VLOOKUP(I773,'LISTA DE ASPECTOS - IMPACTOS'!$D$3:$F$72,3,FALSE))</f>
        <v xml:space="preserve">Infección/Muerte </v>
      </c>
      <c r="L773" s="250" t="s">
        <v>90</v>
      </c>
      <c r="M773" s="248">
        <v>2</v>
      </c>
      <c r="N773" s="251">
        <f t="shared" si="78"/>
        <v>5</v>
      </c>
      <c r="O773" s="248"/>
      <c r="P773" s="252"/>
      <c r="Q773" s="248"/>
      <c r="R773" s="252"/>
      <c r="S773" s="248" t="s">
        <v>1190</v>
      </c>
      <c r="T773" s="248" t="s">
        <v>53</v>
      </c>
      <c r="U773" s="253" t="s">
        <v>1191</v>
      </c>
      <c r="V773" s="254">
        <v>0.35</v>
      </c>
      <c r="W773" s="253" t="s">
        <v>1192</v>
      </c>
      <c r="X773" s="255">
        <v>0.15</v>
      </c>
      <c r="Y773" s="251">
        <f t="shared" si="76"/>
        <v>5</v>
      </c>
      <c r="Z773" s="256"/>
      <c r="AA773" s="251">
        <f t="array" ref="AA773">_xlfn.IFS(AND(Y773=1,O773&lt;&gt;0),25,AND(Y773=1,Q773&lt;&gt;0),21,AND(Y773=1,T773="ALTO"),16,AND(Y773=1,T773="BAJO"),11,AND(Y773=1,U773&lt;&gt;0),2,AND(Y773=2,O773&lt;&gt;0),25,AND(Y773=2,Q773&lt;&gt;0),21,AND(Y773=2,T773="ALTO"),16,AND(Y773=2,T773="BAJO"),11,AND(Y773=2,U773&lt;&gt;0),4,AND(Y773=3,O773&lt;&gt;0),25,AND(Y773=3,Q773&lt;&gt;0),21,AND(Y773=3,T773="ALTO"),16,AND(Y773=3,T773="BAJO"),12,AND(Y773=3,U773&lt;&gt;0),5,AND(Y773=4,O773&lt;&gt;0),25,AND(Y773=4,Q773&lt;&gt;0),13,AND(Y773=4,T773="ALTO"),16,AND(Y773=4,T773="BAJO"),14,AND(Y773=4,U773&lt;&gt;0),7,AND(Y773=5,O773&lt;&gt;0),25,AND(Y773=5,Q773&lt;&gt;0),21,AND(Y773=5,T773="ALTO"),16,AND(Y773=5,T773="BAJO"),12,AND(Y773=5,U773&lt;&gt;0),8,AND(Y773=6,O773&lt;&gt;0),25,AND(Y773=6,Q773&lt;&gt;0),21,AND(Y773=6,T773="ALTO"),20,AND(Y773=6,T773="BAJO"),17,AND(Y773=6,U773&lt;&gt;0),6,AND(Y773=7,O773&lt;&gt;0),25,AND(Y773=7,Q773&lt;&gt;0),23,AND(Y773=7,T773="ALTO"),16,AND(Y773=7,T773="BAJO"),11,AND(Y773=7,U773&lt;&gt;0),7,AND(Y773=8,O773&lt;&gt;0),25,AND(Y773=8,Q773&lt;&gt;0),21,AND(Y773=8,T773="ALTO"),16,AND(Y773=8,T773="BAJO"),12,AND(Y773=8,U773&lt;&gt;0),8,AND(Y773=9,O773&lt;&gt;0),25,AND(Y773=9,Q773&lt;&gt;0),21,AND(Y773=9,T773="ALTO"),20,AND(Y773=9,T773="BAJO"),17,AND(Y773=9,U773&lt;&gt;0),13,AND(Y773=10,O773&lt;&gt;0),25,AND(Y773=10,Q773&lt;&gt;0),22,AND(Y773=10,T773="ALTO"),21,AND(Y773=10,T773="BAJO"),18,AND(Y773=10,U773&lt;&gt;0),18,AND(Y773=11,O773&lt;&gt;0),25,AND(Y773=11,Q773&lt;&gt;0),23,AND(Y773=11,T773="ALTO"),20,AND(Y773=11,T773="BAJO"),16,AND(Y773=11,U773&lt;&gt;0),11,AND(Y773=12,O773&lt;&gt;0),25,AND(Y773=12,Q773&lt;&gt;0),23,AND(Y773=12,T773="ALTO"),20,AND(Y773=12,T773="BAJO"),16,AND(Y773=12,U773&lt;&gt;0),12,AND(Y773=13,O773&lt;&gt;0),25,AND(Y773=13,Q773&lt;&gt;0),21,AND(Y773=13,T773="ALTO"),20,AND(Y773=13,T773="BAJO"),17,AND(Y773=13,U773&lt;&gt;0),17,AND(Y773=14,O773&lt;&gt;0),25,AND(Y773=14,Q773&lt;&gt;0),24,AND(Y773=14,T773="ALTO"),23,AND(Y773=14,T773="BAJO"),21,AND(Y773=14,U773&lt;&gt;0),18,AND(Y773=15,O773&lt;&gt;0),25,AND(Y773=15,Q773&lt;&gt;0),24,AND(Y773=15,T773="ALTO"),22,AND(Y773=15,T773="BAJO"),19,AND(Y773=15,U773&lt;&gt;0),19,AND(Y773=16,O773&lt;&gt;0),25,AND(Y773=16,Q773&lt;&gt;0),23,AND(Y773=16,T773="ALTO"),23,AND(Y773=16,T773="BAJO"),23,AND(Y773=16,U773&lt;&gt;0),20,AND(Y773=17,O773&lt;&gt;0),25,AND(Y773=17,Q773&lt;&gt;0),24,AND(Y773=17,T773="ALTO"),23,AND(Y773=17,T773="BAJO"),21,AND(Y773=17,U773&lt;&gt;0),20,AND(Y773=18,O773&lt;&gt;0),25,AND(Y773=18,Q773&lt;&gt;0),24,AND(Y773=18,T773="ALTO"),23,AND(Y773=18,T773="BAJO"),22,AND(Y773=18,U773&lt;&gt;0),21,AND(Y773=19,O773&lt;&gt;0),25,AND(Y773=19,Q773&lt;&gt;0),25,AND(Y773=19,T773="ALTO"),24,AND(Y773=19,T773="BAJO"),22,AND(Y773=19,U773&lt;&gt;0),22,AND(Y773&lt;&gt;0,W773&lt;&gt;0),Y773,TRUE,"FALSO")</f>
        <v>16</v>
      </c>
      <c r="AB773" s="248"/>
      <c r="AC773" s="248"/>
      <c r="AD773" s="257"/>
      <c r="AE773" s="258"/>
      <c r="AF773" s="258"/>
      <c r="AG773" s="223"/>
      <c r="AH773" s="223"/>
      <c r="AI773" s="223"/>
      <c r="AJ773" s="223"/>
      <c r="AK773" s="223"/>
      <c r="AL773" s="223"/>
      <c r="AM773" s="223"/>
      <c r="AN773" s="259"/>
      <c r="AO773" s="223"/>
      <c r="AP773" s="259"/>
      <c r="AR773" s="260"/>
      <c r="AT773" s="260"/>
      <c r="AV773" s="260"/>
    </row>
    <row r="774" spans="1:48" ht="57" customHeight="1">
      <c r="A774" s="656"/>
      <c r="B774" s="624"/>
      <c r="C774" s="626"/>
      <c r="D774" s="269" t="s">
        <v>814</v>
      </c>
      <c r="E774" s="272" t="s">
        <v>865</v>
      </c>
      <c r="F774" s="185" t="s">
        <v>2</v>
      </c>
      <c r="G774" s="246" t="s">
        <v>58</v>
      </c>
      <c r="H774" s="247" t="s">
        <v>531</v>
      </c>
      <c r="I774" s="248" t="s">
        <v>543</v>
      </c>
      <c r="J774" s="248" t="str">
        <f>IF(OR(F774="SE",F774="SA"),VLOOKUP(I774,'Tabla de Peligros y Riesgo'!$C$2:$E$227,2,FALSE),VLOOKUP(I774,'LISTA DE ASPECTOS - IMPACTOS'!$D$3:$F$72,2,FALSE))</f>
        <v>Alteración de la calidad de suelo/agua</v>
      </c>
      <c r="K774" s="249" t="str">
        <f>IF(OR(F774="SE",F774="SA"),VLOOKUP(I774,'Tabla de Peligros y Riesgo'!$C$2:$E$227,3,FALSE),VLOOKUP(I774,'LISTA DE ASPECTOS - IMPACTOS'!$D$3:$F$72,3,FALSE))</f>
        <v>Potencial afectación a la calidad ambiental del suelo, agua, aire, flora y fauna</v>
      </c>
      <c r="L774" s="250" t="s">
        <v>65</v>
      </c>
      <c r="M774" s="248">
        <v>2</v>
      </c>
      <c r="N774" s="251">
        <f t="shared" si="78"/>
        <v>12</v>
      </c>
      <c r="O774" s="248"/>
      <c r="P774" s="252"/>
      <c r="Q774" s="248"/>
      <c r="R774" s="252"/>
      <c r="S774" s="248" t="s">
        <v>1193</v>
      </c>
      <c r="T774" s="248" t="s">
        <v>59</v>
      </c>
      <c r="U774" s="262" t="s">
        <v>1194</v>
      </c>
      <c r="V774" s="252"/>
      <c r="W774" s="253"/>
      <c r="X774" s="255"/>
      <c r="Y774" s="251">
        <f t="shared" si="76"/>
        <v>12</v>
      </c>
      <c r="Z774" s="256">
        <f>IF(N774&gt;=16,MAX(O774:T774),IF(N774&lt;16,MAX(O774:X774)))</f>
        <v>0</v>
      </c>
      <c r="AA774" s="251">
        <f t="array" ref="AA774">_xlfn.IFS(AND(Y774=1,O774&lt;&gt;0),25,AND(Y774=1,Q774&lt;&gt;0),21,AND(Y774=1,T774="ALTO"),16,AND(Y774=1,T774="BAJO"),11,AND(Y774=1,U774&lt;&gt;0),2,AND(Y774=2,O774&lt;&gt;0),25,AND(Y774=2,Q774&lt;&gt;0),21,AND(Y774=2,T774="ALTO"),16,AND(Y774=2,T774="BAJO"),11,AND(Y774=2,U774&lt;&gt;0),4,AND(Y774=3,O774&lt;&gt;0),25,AND(Y774=3,Q774&lt;&gt;0),21,AND(Y774=3,T774="ALTO"),16,AND(Y774=3,T774="BAJO"),12,AND(Y774=3,U774&lt;&gt;0),5,AND(Y774=4,O774&lt;&gt;0),25,AND(Y774=4,Q774&lt;&gt;0),13,AND(Y774=4,T774="ALTO"),16,AND(Y774=4,T774="BAJO"),14,AND(Y774=4,U774&lt;&gt;0),7,AND(Y774=5,O774&lt;&gt;0),25,AND(Y774=5,Q774&lt;&gt;0),21,AND(Y774=5,T774="ALTO"),16,AND(Y774=5,T774="BAJO"),12,AND(Y774=5,U774&lt;&gt;0),8,AND(Y774=6,O774&lt;&gt;0),25,AND(Y774=6,Q774&lt;&gt;0),21,AND(Y774=6,T774="ALTO"),20,AND(Y774=6,T774="BAJO"),17,AND(Y774=6,U774&lt;&gt;0),6,AND(Y774=7,O774&lt;&gt;0),25,AND(Y774=7,Q774&lt;&gt;0),23,AND(Y774=7,T774="ALTO"),16,AND(Y774=7,T774="BAJO"),11,AND(Y774=7,U774&lt;&gt;0),7,AND(Y774=8,O774&lt;&gt;0),25,AND(Y774=8,Q774&lt;&gt;0),21,AND(Y774=8,T774="ALTO"),16,AND(Y774=8,T774="BAJO"),12,AND(Y774=8,U774&lt;&gt;0),8,AND(Y774=9,O774&lt;&gt;0),25,AND(Y774=9,Q774&lt;&gt;0),21,AND(Y774=9,T774="ALTO"),20,AND(Y774=9,T774="BAJO"),17,AND(Y774=9,U774&lt;&gt;0),13,AND(Y774=10,O774&lt;&gt;0),25,AND(Y774=10,Q774&lt;&gt;0),22,AND(Y774=10,T774="ALTO"),21,AND(Y774=10,T774="BAJO"),18,AND(Y774=10,U774&lt;&gt;0),18,AND(Y774=11,O774&lt;&gt;0),25,AND(Y774=11,Q774&lt;&gt;0),23,AND(Y774=11,T774="ALTO"),20,AND(Y774=11,T774="BAJO"),16,AND(Y774=11,U774&lt;&gt;0),11,AND(Y774=12,O774&lt;&gt;0),25,AND(Y774=12,Q774&lt;&gt;0),23,AND(Y774=12,T774="ALTO"),20,AND(Y774=12,T774="BAJO"),16,AND(Y774=12,U774&lt;&gt;0),12,AND(Y774=13,O774&lt;&gt;0),25,AND(Y774=13,Q774&lt;&gt;0),21,AND(Y774=13,T774="ALTO"),20,AND(Y774=13,T774="BAJO"),17,AND(Y774=13,U774&lt;&gt;0),17,AND(Y774=14,O774&lt;&gt;0),25,AND(Y774=14,Q774&lt;&gt;0),24,AND(Y774=14,T774="ALTO"),23,AND(Y774=14,T774="BAJO"),21,AND(Y774=14,U774&lt;&gt;0),18,AND(Y774=15,O774&lt;&gt;0),25,AND(Y774=15,Q774&lt;&gt;0),24,AND(Y774=15,T774="ALTO"),22,AND(Y774=15,T774="BAJO"),19,AND(Y774=15,U774&lt;&gt;0),19,AND(Y774=16,O774&lt;&gt;0),25,AND(Y774=16,Q774&lt;&gt;0),23,AND(Y774=16,T774="ALTO"),23,AND(Y774=16,T774="BAJO"),23,AND(Y774=16,U774&lt;&gt;0),20,AND(Y774=17,O774&lt;&gt;0),25,AND(Y774=17,Q774&lt;&gt;0),24,AND(Y774=17,T774="ALTO"),23,AND(Y774=17,T774="BAJO"),21,AND(Y774=17,U774&lt;&gt;0),20,AND(Y774=18,O774&lt;&gt;0),25,AND(Y774=18,Q774&lt;&gt;0),24,AND(Y774=18,T774="ALTO"),23,AND(Y774=18,T774="BAJO"),22,AND(Y774=18,U774&lt;&gt;0),21,AND(Y774=19,O774&lt;&gt;0),25,AND(Y774=19,Q774&lt;&gt;0),25,AND(Y774=19,T774="ALTO"),24,AND(Y774=19,T774="BAJO"),22,AND(Y774=19,U774&lt;&gt;0),22,AND(Y774&lt;&gt;0,W774&lt;&gt;0),Y774,TRUE,"FALSO")</f>
        <v>16</v>
      </c>
      <c r="AB774" s="50"/>
      <c r="AC774" s="50"/>
      <c r="AD774" s="432"/>
      <c r="AE774" s="433"/>
      <c r="AF774" s="433"/>
      <c r="AN774" s="265"/>
      <c r="AP774" s="265"/>
      <c r="AR774" s="266"/>
      <c r="AT774" s="266"/>
      <c r="AV774" s="266"/>
    </row>
    <row r="775" spans="1:48" ht="71.25" customHeight="1">
      <c r="A775" s="656"/>
      <c r="B775" s="624"/>
      <c r="C775" s="626"/>
      <c r="D775" s="270" t="s">
        <v>814</v>
      </c>
      <c r="E775" s="272" t="s">
        <v>865</v>
      </c>
      <c r="F775" s="185" t="s">
        <v>2</v>
      </c>
      <c r="G775" s="246" t="s">
        <v>52</v>
      </c>
      <c r="H775" s="247" t="s">
        <v>74</v>
      </c>
      <c r="I775" s="248" t="s">
        <v>75</v>
      </c>
      <c r="J775" s="248" t="str">
        <f>IF(OR(F775="SE",F775="SA"),VLOOKUP(I775,'Tabla de Peligros y Riesgo'!$C$2:$E$227,2,FALSE),VLOOKUP(I775,'LISTA DE ASPECTOS - IMPACTOS'!$D$3:$F$72,2,FALSE))</f>
        <v>Alteración de la calidad de suelo/agua</v>
      </c>
      <c r="K775" s="249" t="str">
        <f>IF(OR(F775="SE",F775="SA"),VLOOKUP(I775,'Tabla de Peligros y Riesgo'!$C$2:$E$227,3,FALSE),VLOOKUP(I775,'LISTA DE ASPECTOS - IMPACTOS'!$D$3:$F$72,3,FALSE))</f>
        <v>Potencial afectación a la calidad ambiental del suelo, agua, aire, flora y fauna</v>
      </c>
      <c r="L775" s="250" t="s">
        <v>65</v>
      </c>
      <c r="M775" s="248">
        <v>2</v>
      </c>
      <c r="N775" s="251">
        <f t="shared" si="78"/>
        <v>12</v>
      </c>
      <c r="O775" s="248"/>
      <c r="P775" s="252"/>
      <c r="Q775" s="248"/>
      <c r="R775" s="252"/>
      <c r="S775" s="248" t="s">
        <v>1249</v>
      </c>
      <c r="T775" s="248" t="s">
        <v>53</v>
      </c>
      <c r="U775" s="262" t="s">
        <v>1250</v>
      </c>
      <c r="V775" s="252"/>
      <c r="W775" s="253"/>
      <c r="X775" s="255"/>
      <c r="Y775" s="251">
        <f t="shared" si="76"/>
        <v>12</v>
      </c>
      <c r="Z775" s="256">
        <f>IF(N775&gt;=16,MAX(O775:T775),IF(N775&lt;16,MAX(O775:X775)))</f>
        <v>0</v>
      </c>
      <c r="AA775" s="251">
        <f t="array" ref="AA775">_xlfn.IFS(AND(Y775=1,O775&lt;&gt;0),25,AND(Y775=1,Q775&lt;&gt;0),21,AND(Y775=1,T775="ALTO"),16,AND(Y775=1,T775="BAJO"),11,AND(Y775=1,U775&lt;&gt;0),2,AND(Y775=2,O775&lt;&gt;0),25,AND(Y775=2,Q775&lt;&gt;0),21,AND(Y775=2,T775="ALTO"),16,AND(Y775=2,T775="BAJO"),11,AND(Y775=2,U775&lt;&gt;0),4,AND(Y775=3,O775&lt;&gt;0),25,AND(Y775=3,Q775&lt;&gt;0),21,AND(Y775=3,T775="ALTO"),16,AND(Y775=3,T775="BAJO"),12,AND(Y775=3,U775&lt;&gt;0),5,AND(Y775=4,O775&lt;&gt;0),25,AND(Y775=4,Q775&lt;&gt;0),13,AND(Y775=4,T775="ALTO"),16,AND(Y775=4,T775="BAJO"),14,AND(Y775=4,U775&lt;&gt;0),7,AND(Y775=5,O775&lt;&gt;0),25,AND(Y775=5,Q775&lt;&gt;0),21,AND(Y775=5,T775="ALTO"),16,AND(Y775=5,T775="BAJO"),12,AND(Y775=5,U775&lt;&gt;0),8,AND(Y775=6,O775&lt;&gt;0),25,AND(Y775=6,Q775&lt;&gt;0),21,AND(Y775=6,T775="ALTO"),20,AND(Y775=6,T775="BAJO"),17,AND(Y775=6,U775&lt;&gt;0),6,AND(Y775=7,O775&lt;&gt;0),25,AND(Y775=7,Q775&lt;&gt;0),23,AND(Y775=7,T775="ALTO"),16,AND(Y775=7,T775="BAJO"),11,AND(Y775=7,U775&lt;&gt;0),7,AND(Y775=8,O775&lt;&gt;0),25,AND(Y775=8,Q775&lt;&gt;0),21,AND(Y775=8,T775="ALTO"),16,AND(Y775=8,T775="BAJO"),12,AND(Y775=8,U775&lt;&gt;0),8,AND(Y775=9,O775&lt;&gt;0),25,AND(Y775=9,Q775&lt;&gt;0),21,AND(Y775=9,T775="ALTO"),20,AND(Y775=9,T775="BAJO"),17,AND(Y775=9,U775&lt;&gt;0),13,AND(Y775=10,O775&lt;&gt;0),25,AND(Y775=10,Q775&lt;&gt;0),22,AND(Y775=10,T775="ALTO"),21,AND(Y775=10,T775="BAJO"),18,AND(Y775=10,U775&lt;&gt;0),18,AND(Y775=11,O775&lt;&gt;0),25,AND(Y775=11,Q775&lt;&gt;0),23,AND(Y775=11,T775="ALTO"),20,AND(Y775=11,T775="BAJO"),16,AND(Y775=11,U775&lt;&gt;0),11,AND(Y775=12,O775&lt;&gt;0),25,AND(Y775=12,Q775&lt;&gt;0),23,AND(Y775=12,T775="ALTO"),20,AND(Y775=12,T775="BAJO"),16,AND(Y775=12,U775&lt;&gt;0),12,AND(Y775=13,O775&lt;&gt;0),25,AND(Y775=13,Q775&lt;&gt;0),21,AND(Y775=13,T775="ALTO"),20,AND(Y775=13,T775="BAJO"),17,AND(Y775=13,U775&lt;&gt;0),17,AND(Y775=14,O775&lt;&gt;0),25,AND(Y775=14,Q775&lt;&gt;0),24,AND(Y775=14,T775="ALTO"),23,AND(Y775=14,T775="BAJO"),21,AND(Y775=14,U775&lt;&gt;0),18,AND(Y775=15,O775&lt;&gt;0),25,AND(Y775=15,Q775&lt;&gt;0),24,AND(Y775=15,T775="ALTO"),22,AND(Y775=15,T775="BAJO"),19,AND(Y775=15,U775&lt;&gt;0),19,AND(Y775=16,O775&lt;&gt;0),25,AND(Y775=16,Q775&lt;&gt;0),23,AND(Y775=16,T775="ALTO"),23,AND(Y775=16,T775="BAJO"),23,AND(Y775=16,U775&lt;&gt;0),20,AND(Y775=17,O775&lt;&gt;0),25,AND(Y775=17,Q775&lt;&gt;0),24,AND(Y775=17,T775="ALTO"),23,AND(Y775=17,T775="BAJO"),21,AND(Y775=17,U775&lt;&gt;0),20,AND(Y775=18,O775&lt;&gt;0),25,AND(Y775=18,Q775&lt;&gt;0),24,AND(Y775=18,T775="ALTO"),23,AND(Y775=18,T775="BAJO"),22,AND(Y775=18,U775&lt;&gt;0),21,AND(Y775=19,O775&lt;&gt;0),25,AND(Y775=19,Q775&lt;&gt;0),25,AND(Y775=19,T775="ALTO"),24,AND(Y775=19,T775="BAJO"),22,AND(Y775=19,U775&lt;&gt;0),22,AND(Y775&lt;&gt;0,W775&lt;&gt;0),Y775,TRUE,"FALSO")</f>
        <v>20</v>
      </c>
      <c r="AB775" s="50"/>
      <c r="AC775" s="50"/>
      <c r="AD775" s="432"/>
      <c r="AE775" s="433"/>
      <c r="AF775" s="433"/>
      <c r="AN775" s="265"/>
      <c r="AP775" s="265"/>
      <c r="AR775" s="266"/>
      <c r="AT775" s="266"/>
      <c r="AV775" s="266"/>
    </row>
    <row r="776" spans="1:48" s="225" customFormat="1" ht="75">
      <c r="A776" s="656"/>
      <c r="B776" s="624"/>
      <c r="C776" s="626"/>
      <c r="D776" s="252" t="s">
        <v>866</v>
      </c>
      <c r="E776" s="272" t="s">
        <v>865</v>
      </c>
      <c r="F776" s="185" t="s">
        <v>1</v>
      </c>
      <c r="G776" s="246" t="s">
        <v>51</v>
      </c>
      <c r="H776" s="247" t="s">
        <v>66</v>
      </c>
      <c r="I776" s="248" t="s">
        <v>68</v>
      </c>
      <c r="J776" s="248" t="str">
        <f>IF(OR(F776="SE",F776="SA"),VLOOKUP(I776,'Tabla de Peligros y Riesgo'!$C$2:$E$227,2,FALSE),VLOOKUP(I776,'LISTA DE ASPECTOS - IMPACTOS'!$D$3:$F$72,2,FALSE))</f>
        <v>Caída al mismo nivel</v>
      </c>
      <c r="K776" s="249" t="str">
        <f>IF(OR(F776="SE",F776="SA"),VLOOKUP(I776,'Tabla de Peligros y Riesgo'!$C$2:$E$227,3,FALSE),VLOOKUP(I776,'LISTA DE ASPECTOS - IMPACTOS'!$D$3:$F$72,3,FALSE))</f>
        <v>Contusión/Fractura/Muerte</v>
      </c>
      <c r="L776" s="250" t="s">
        <v>56</v>
      </c>
      <c r="M776" s="248">
        <v>3</v>
      </c>
      <c r="N776" s="251">
        <f t="shared" si="78"/>
        <v>13</v>
      </c>
      <c r="O776" s="248"/>
      <c r="P776" s="252"/>
      <c r="Q776" s="248"/>
      <c r="R776" s="252"/>
      <c r="S776" s="248"/>
      <c r="T776" s="248"/>
      <c r="U776" s="253" t="s">
        <v>1397</v>
      </c>
      <c r="V776" s="254">
        <v>0.35</v>
      </c>
      <c r="W776" s="253" t="s">
        <v>1196</v>
      </c>
      <c r="X776" s="255"/>
      <c r="Y776" s="251">
        <f t="shared" si="76"/>
        <v>13</v>
      </c>
      <c r="Z776" s="256"/>
      <c r="AA776" s="251">
        <f t="array" ref="AA776">_xlfn.IFS(AND(Y776=1,O776&lt;&gt;0),25,AND(Y776=1,Q776&lt;&gt;0),21,AND(Y776=1,T776="ALTO"),16,AND(Y776=1,T776="BAJO"),11,AND(Y776=1,U776&lt;&gt;0),2,AND(Y776=2,O776&lt;&gt;0),25,AND(Y776=2,Q776&lt;&gt;0),21,AND(Y776=2,T776="ALTO"),16,AND(Y776=2,T776="BAJO"),11,AND(Y776=2,U776&lt;&gt;0),4,AND(Y776=3,O776&lt;&gt;0),25,AND(Y776=3,Q776&lt;&gt;0),21,AND(Y776=3,T776="ALTO"),16,AND(Y776=3,T776="BAJO"),12,AND(Y776=3,U776&lt;&gt;0),5,AND(Y776=4,O776&lt;&gt;0),25,AND(Y776=4,Q776&lt;&gt;0),13,AND(Y776=4,T776="ALTO"),16,AND(Y776=4,T776="BAJO"),14,AND(Y776=4,U776&lt;&gt;0),7,AND(Y776=5,O776&lt;&gt;0),25,AND(Y776=5,Q776&lt;&gt;0),21,AND(Y776=5,T776="ALTO"),16,AND(Y776=5,T776="BAJO"),12,AND(Y776=5,U776&lt;&gt;0),8,AND(Y776=6,O776&lt;&gt;0),25,AND(Y776=6,Q776&lt;&gt;0),21,AND(Y776=6,T776="ALTO"),20,AND(Y776=6,T776="BAJO"),17,AND(Y776=6,U776&lt;&gt;0),6,AND(Y776=7,O776&lt;&gt;0),25,AND(Y776=7,Q776&lt;&gt;0),23,AND(Y776=7,T776="ALTO"),16,AND(Y776=7,T776="BAJO"),11,AND(Y776=7,U776&lt;&gt;0),7,AND(Y776=8,O776&lt;&gt;0),25,AND(Y776=8,Q776&lt;&gt;0),21,AND(Y776=8,T776="ALTO"),16,AND(Y776=8,T776="BAJO"),12,AND(Y776=8,U776&lt;&gt;0),8,AND(Y776=9,O776&lt;&gt;0),25,AND(Y776=9,Q776&lt;&gt;0),21,AND(Y776=9,T776="ALTO"),20,AND(Y776=9,T776="BAJO"),17,AND(Y776=9,U776&lt;&gt;0),13,AND(Y776=10,O776&lt;&gt;0),25,AND(Y776=10,Q776&lt;&gt;0),22,AND(Y776=10,T776="ALTO"),21,AND(Y776=10,T776="BAJO"),18,AND(Y776=10,U776&lt;&gt;0),18,AND(Y776=11,O776&lt;&gt;0),25,AND(Y776=11,Q776&lt;&gt;0),23,AND(Y776=11,T776="ALTO"),20,AND(Y776=11,T776="BAJO"),16,AND(Y776=11,U776&lt;&gt;0),11,AND(Y776=12,O776&lt;&gt;0),25,AND(Y776=12,Q776&lt;&gt;0),23,AND(Y776=12,T776="ALTO"),20,AND(Y776=12,T776="BAJO"),16,AND(Y776=12,U776&lt;&gt;0),12,AND(Y776=13,O776&lt;&gt;0),25,AND(Y776=13,Q776&lt;&gt;0),21,AND(Y776=13,T776="ALTO"),20,AND(Y776=13,T776="BAJO"),17,AND(Y776=13,U776&lt;&gt;0),17,AND(Y776=14,O776&lt;&gt;0),25,AND(Y776=14,Q776&lt;&gt;0),24,AND(Y776=14,T776="ALTO"),23,AND(Y776=14,T776="BAJO"),21,AND(Y776=14,U776&lt;&gt;0),18,AND(Y776=15,O776&lt;&gt;0),25,AND(Y776=15,Q776&lt;&gt;0),24,AND(Y776=15,T776="ALTO"),22,AND(Y776=15,T776="BAJO"),19,AND(Y776=15,U776&lt;&gt;0),19,AND(Y776=16,O776&lt;&gt;0),25,AND(Y776=16,Q776&lt;&gt;0),23,AND(Y776=16,T776="ALTO"),23,AND(Y776=16,T776="BAJO"),23,AND(Y776=16,U776&lt;&gt;0),20,AND(Y776=17,O776&lt;&gt;0),25,AND(Y776=17,Q776&lt;&gt;0),24,AND(Y776=17,T776="ALTO"),23,AND(Y776=17,T776="BAJO"),21,AND(Y776=17,U776&lt;&gt;0),20,AND(Y776=18,O776&lt;&gt;0),25,AND(Y776=18,Q776&lt;&gt;0),24,AND(Y776=18,T776="ALTO"),23,AND(Y776=18,T776="BAJO"),22,AND(Y776=18,U776&lt;&gt;0),21,AND(Y776=19,O776&lt;&gt;0),25,AND(Y776=19,Q776&lt;&gt;0),25,AND(Y776=19,T776="ALTO"),24,AND(Y776=19,T776="BAJO"),22,AND(Y776=19,U776&lt;&gt;0),22,AND(Y776&lt;&gt;0,W776&lt;&gt;0),Y776,TRUE,"FALSO")</f>
        <v>17</v>
      </c>
      <c r="AB776" s="248"/>
      <c r="AC776" s="248"/>
      <c r="AD776" s="430"/>
      <c r="AE776" s="431"/>
      <c r="AF776" s="431"/>
      <c r="AG776" s="223"/>
      <c r="AH776" s="223"/>
      <c r="AI776" s="223"/>
      <c r="AJ776" s="223"/>
      <c r="AK776" s="223"/>
      <c r="AL776" s="223"/>
      <c r="AM776" s="223"/>
      <c r="AN776" s="259"/>
      <c r="AO776" s="223"/>
      <c r="AP776" s="259"/>
      <c r="AR776" s="260"/>
      <c r="AT776" s="260"/>
      <c r="AV776" s="260"/>
    </row>
    <row r="777" spans="1:48" s="225" customFormat="1" ht="60">
      <c r="A777" s="656"/>
      <c r="B777" s="624"/>
      <c r="C777" s="626"/>
      <c r="D777" s="252" t="s">
        <v>866</v>
      </c>
      <c r="E777" s="272" t="s">
        <v>865</v>
      </c>
      <c r="F777" s="185" t="s">
        <v>1</v>
      </c>
      <c r="G777" s="246" t="s">
        <v>51</v>
      </c>
      <c r="H777" s="247" t="s">
        <v>111</v>
      </c>
      <c r="I777" s="248" t="s">
        <v>112</v>
      </c>
      <c r="J777" s="248" t="str">
        <f>IF(OR(F777="SE",F777="SA"),VLOOKUP(I777,'Tabla de Peligros y Riesgo'!$C$2:$E$227,2,FALSE),VLOOKUP(I777,'LISTA DE ASPECTOS - IMPACTOS'!$D$3:$F$72,2,FALSE))</f>
        <v xml:space="preserve">Electrocución </v>
      </c>
      <c r="K777" s="249" t="str">
        <f>IF(OR(F777="SE",F777="SA"),VLOOKUP(I777,'Tabla de Peligros y Riesgo'!$C$2:$E$227,3,FALSE),VLOOKUP(I777,'LISTA DE ASPECTOS - IMPACTOS'!$D$3:$F$72,3,FALSE))</f>
        <v xml:space="preserve">Muerte </v>
      </c>
      <c r="L777" s="250" t="s">
        <v>56</v>
      </c>
      <c r="M777" s="248">
        <v>3</v>
      </c>
      <c r="N777" s="251">
        <f t="shared" si="78"/>
        <v>13</v>
      </c>
      <c r="O777" s="248"/>
      <c r="P777" s="252"/>
      <c r="Q777" s="248"/>
      <c r="R777" s="252"/>
      <c r="S777" s="248" t="s">
        <v>1198</v>
      </c>
      <c r="T777" s="248" t="s">
        <v>53</v>
      </c>
      <c r="U777" s="253" t="s">
        <v>1225</v>
      </c>
      <c r="V777" s="254"/>
      <c r="W777" s="253" t="s">
        <v>1196</v>
      </c>
      <c r="X777" s="255">
        <v>0.2</v>
      </c>
      <c r="Y777" s="251">
        <f t="shared" si="76"/>
        <v>13</v>
      </c>
      <c r="Z777" s="256">
        <f>IF(N777&gt;=16,MAX(O777:T777),IF(N777&lt;16,MAX(O777:X777)))</f>
        <v>0.2</v>
      </c>
      <c r="AA777" s="251">
        <f t="array" ref="AA777">_xlfn.IFS(AND(Y777=1,O777&lt;&gt;0),25,AND(Y777=1,Q777&lt;&gt;0),21,AND(Y777=1,T777="ALTO"),16,AND(Y777=1,T777="BAJO"),11,AND(Y777=1,U777&lt;&gt;0),2,AND(Y777=2,O777&lt;&gt;0),25,AND(Y777=2,Q777&lt;&gt;0),21,AND(Y777=2,T777="ALTO"),16,AND(Y777=2,T777="BAJO"),11,AND(Y777=2,U777&lt;&gt;0),4,AND(Y777=3,O777&lt;&gt;0),25,AND(Y777=3,Q777&lt;&gt;0),21,AND(Y777=3,T777="ALTO"),16,AND(Y777=3,T777="BAJO"),12,AND(Y777=3,U777&lt;&gt;0),5,AND(Y777=4,O777&lt;&gt;0),25,AND(Y777=4,Q777&lt;&gt;0),13,AND(Y777=4,T777="ALTO"),16,AND(Y777=4,T777="BAJO"),14,AND(Y777=4,U777&lt;&gt;0),7,AND(Y777=5,O777&lt;&gt;0),25,AND(Y777=5,Q777&lt;&gt;0),21,AND(Y777=5,T777="ALTO"),16,AND(Y777=5,T777="BAJO"),12,AND(Y777=5,U777&lt;&gt;0),8,AND(Y777=6,O777&lt;&gt;0),25,AND(Y777=6,Q777&lt;&gt;0),21,AND(Y777=6,T777="ALTO"),20,AND(Y777=6,T777="BAJO"),17,AND(Y777=6,U777&lt;&gt;0),6,AND(Y777=7,O777&lt;&gt;0),25,AND(Y777=7,Q777&lt;&gt;0),23,AND(Y777=7,T777="ALTO"),16,AND(Y777=7,T777="BAJO"),11,AND(Y777=7,U777&lt;&gt;0),7,AND(Y777=8,O777&lt;&gt;0),25,AND(Y777=8,Q777&lt;&gt;0),21,AND(Y777=8,T777="ALTO"),16,AND(Y777=8,T777="BAJO"),12,AND(Y777=8,U777&lt;&gt;0),8,AND(Y777=9,O777&lt;&gt;0),25,AND(Y777=9,Q777&lt;&gt;0),21,AND(Y777=9,T777="ALTO"),20,AND(Y777=9,T777="BAJO"),17,AND(Y777=9,U777&lt;&gt;0),13,AND(Y777=10,O777&lt;&gt;0),25,AND(Y777=10,Q777&lt;&gt;0),22,AND(Y777=10,T777="ALTO"),21,AND(Y777=10,T777="BAJO"),18,AND(Y777=10,U777&lt;&gt;0),18,AND(Y777=11,O777&lt;&gt;0),25,AND(Y777=11,Q777&lt;&gt;0),23,AND(Y777=11,T777="ALTO"),20,AND(Y777=11,T777="BAJO"),16,AND(Y777=11,U777&lt;&gt;0),11,AND(Y777=12,O777&lt;&gt;0),25,AND(Y777=12,Q777&lt;&gt;0),23,AND(Y777=12,T777="ALTO"),20,AND(Y777=12,T777="BAJO"),16,AND(Y777=12,U777&lt;&gt;0),12,AND(Y777=13,O777&lt;&gt;0),25,AND(Y777=13,Q777&lt;&gt;0),21,AND(Y777=13,T777="ALTO"),20,AND(Y777=13,T777="BAJO"),17,AND(Y777=13,U777&lt;&gt;0),17,AND(Y777=14,O777&lt;&gt;0),25,AND(Y777=14,Q777&lt;&gt;0),24,AND(Y777=14,T777="ALTO"),23,AND(Y777=14,T777="BAJO"),21,AND(Y777=14,U777&lt;&gt;0),18,AND(Y777=15,O777&lt;&gt;0),25,AND(Y777=15,Q777&lt;&gt;0),24,AND(Y777=15,T777="ALTO"),22,AND(Y777=15,T777="BAJO"),19,AND(Y777=15,U777&lt;&gt;0),19,AND(Y777=16,O777&lt;&gt;0),25,AND(Y777=16,Q777&lt;&gt;0),23,AND(Y777=16,T777="ALTO"),23,AND(Y777=16,T777="BAJO"),23,AND(Y777=16,U777&lt;&gt;0),20,AND(Y777=17,O777&lt;&gt;0),25,AND(Y777=17,Q777&lt;&gt;0),24,AND(Y777=17,T777="ALTO"),23,AND(Y777=17,T777="BAJO"),21,AND(Y777=17,U777&lt;&gt;0),20,AND(Y777=18,O777&lt;&gt;0),25,AND(Y777=18,Q777&lt;&gt;0),24,AND(Y777=18,T777="ALTO"),23,AND(Y777=18,T777="BAJO"),22,AND(Y777=18,U777&lt;&gt;0),21,AND(Y777=19,O777&lt;&gt;0),25,AND(Y777=19,Q777&lt;&gt;0),25,AND(Y777=19,T777="ALTO"),24,AND(Y777=19,T777="BAJO"),22,AND(Y777=19,U777&lt;&gt;0),22,AND(Y777&lt;&gt;0,W777&lt;&gt;0),Y777,TRUE,"FALSO")</f>
        <v>20</v>
      </c>
      <c r="AB777" s="248" t="s">
        <v>1200</v>
      </c>
      <c r="AC777" s="248" t="s">
        <v>1201</v>
      </c>
      <c r="AD777" s="257"/>
      <c r="AE777" s="258"/>
      <c r="AF777" s="258"/>
      <c r="AG777" s="223"/>
      <c r="AH777" s="223"/>
      <c r="AI777" s="223"/>
      <c r="AJ777" s="223"/>
      <c r="AK777" s="223"/>
      <c r="AL777" s="223"/>
      <c r="AM777" s="223"/>
      <c r="AN777" s="259"/>
      <c r="AO777" s="223"/>
      <c r="AP777" s="259"/>
      <c r="AR777" s="260"/>
      <c r="AT777" s="260"/>
      <c r="AV777" s="260"/>
    </row>
    <row r="778" spans="1:48" s="225" customFormat="1" ht="60">
      <c r="A778" s="656"/>
      <c r="B778" s="624"/>
      <c r="C778" s="626"/>
      <c r="D778" s="252" t="s">
        <v>866</v>
      </c>
      <c r="E778" s="245" t="s">
        <v>1241</v>
      </c>
      <c r="F778" s="185" t="s">
        <v>0</v>
      </c>
      <c r="G778" s="246" t="s">
        <v>51</v>
      </c>
      <c r="H778" s="247" t="s">
        <v>63</v>
      </c>
      <c r="I778" s="248" t="s">
        <v>64</v>
      </c>
      <c r="J778" s="248" t="str">
        <f>IF(OR(F778="SE",F778="SA"),VLOOKUP(I778,'Tabla de Peligros y Riesgo'!$C$2:$E$227,2,FALSE),VLOOKUP(I778,'LISTA DE ASPECTOS - IMPACTOS'!$D$3:$F$72,2,FALSE))</f>
        <v>Riesgo Psicosocial</v>
      </c>
      <c r="K778" s="249" t="str">
        <f>IF(OR(F778="SE",F778="SA"),VLOOKUP(I778,'Tabla de Peligros y Riesgo'!$C$2:$E$227,3,FALSE),VLOOKUP(I778,'LISTA DE ASPECTOS - IMPACTOS'!$D$3:$F$72,3,FALSE))</f>
        <v>Estrés / Depresión</v>
      </c>
      <c r="L778" s="250" t="s">
        <v>56</v>
      </c>
      <c r="M778" s="248">
        <v>3</v>
      </c>
      <c r="N778" s="251">
        <f t="shared" si="78"/>
        <v>13</v>
      </c>
      <c r="O778" s="248"/>
      <c r="P778" s="252"/>
      <c r="Q778" s="248"/>
      <c r="R778" s="252"/>
      <c r="S778" s="248"/>
      <c r="T778" s="248"/>
      <c r="U778" s="253" t="s">
        <v>1195</v>
      </c>
      <c r="V778" s="254"/>
      <c r="W778" s="253" t="s">
        <v>1196</v>
      </c>
      <c r="X778" s="255"/>
      <c r="Y778" s="251">
        <f t="shared" si="76"/>
        <v>13</v>
      </c>
      <c r="Z778" s="256">
        <f>IF(N778&gt;=16,MAX(O778:T778),IF(N778&lt;16,MAX(O778:X778)))</f>
        <v>0</v>
      </c>
      <c r="AA778" s="251">
        <f t="array" ref="AA778">_xlfn.IFS(AND(Y778=1,O778&lt;&gt;0),25,AND(Y778=1,Q778&lt;&gt;0),21,AND(Y778=1,T778="ALTO"),16,AND(Y778=1,T778="BAJO"),11,AND(Y778=1,U778&lt;&gt;0),2,AND(Y778=2,O778&lt;&gt;0),25,AND(Y778=2,Q778&lt;&gt;0),21,AND(Y778=2,T778="ALTO"),16,AND(Y778=2,T778="BAJO"),11,AND(Y778=2,U778&lt;&gt;0),4,AND(Y778=3,O778&lt;&gt;0),25,AND(Y778=3,Q778&lt;&gt;0),21,AND(Y778=3,T778="ALTO"),16,AND(Y778=3,T778="BAJO"),12,AND(Y778=3,U778&lt;&gt;0),5,AND(Y778=4,O778&lt;&gt;0),25,AND(Y778=4,Q778&lt;&gt;0),13,AND(Y778=4,T778="ALTO"),16,AND(Y778=4,T778="BAJO"),14,AND(Y778=4,U778&lt;&gt;0),7,AND(Y778=5,O778&lt;&gt;0),25,AND(Y778=5,Q778&lt;&gt;0),21,AND(Y778=5,T778="ALTO"),16,AND(Y778=5,T778="BAJO"),12,AND(Y778=5,U778&lt;&gt;0),8,AND(Y778=6,O778&lt;&gt;0),25,AND(Y778=6,Q778&lt;&gt;0),21,AND(Y778=6,T778="ALTO"),20,AND(Y778=6,T778="BAJO"),17,AND(Y778=6,U778&lt;&gt;0),6,AND(Y778=7,O778&lt;&gt;0),25,AND(Y778=7,Q778&lt;&gt;0),23,AND(Y778=7,T778="ALTO"),16,AND(Y778=7,T778="BAJO"),11,AND(Y778=7,U778&lt;&gt;0),7,AND(Y778=8,O778&lt;&gt;0),25,AND(Y778=8,Q778&lt;&gt;0),21,AND(Y778=8,T778="ALTO"),16,AND(Y778=8,T778="BAJO"),12,AND(Y778=8,U778&lt;&gt;0),8,AND(Y778=9,O778&lt;&gt;0),25,AND(Y778=9,Q778&lt;&gt;0),21,AND(Y778=9,T778="ALTO"),20,AND(Y778=9,T778="BAJO"),17,AND(Y778=9,U778&lt;&gt;0),13,AND(Y778=10,O778&lt;&gt;0),25,AND(Y778=10,Q778&lt;&gt;0),22,AND(Y778=10,T778="ALTO"),21,AND(Y778=10,T778="BAJO"),18,AND(Y778=10,U778&lt;&gt;0),18,AND(Y778=11,O778&lt;&gt;0),25,AND(Y778=11,Q778&lt;&gt;0),23,AND(Y778=11,T778="ALTO"),20,AND(Y778=11,T778="BAJO"),16,AND(Y778=11,U778&lt;&gt;0),11,AND(Y778=12,O778&lt;&gt;0),25,AND(Y778=12,Q778&lt;&gt;0),23,AND(Y778=12,T778="ALTO"),20,AND(Y778=12,T778="BAJO"),16,AND(Y778=12,U778&lt;&gt;0),12,AND(Y778=13,O778&lt;&gt;0),25,AND(Y778=13,Q778&lt;&gt;0),21,AND(Y778=13,T778="ALTO"),20,AND(Y778=13,T778="BAJO"),17,AND(Y778=13,U778&lt;&gt;0),17,AND(Y778=14,O778&lt;&gt;0),25,AND(Y778=14,Q778&lt;&gt;0),24,AND(Y778=14,T778="ALTO"),23,AND(Y778=14,T778="BAJO"),21,AND(Y778=14,U778&lt;&gt;0),18,AND(Y778=15,O778&lt;&gt;0),25,AND(Y778=15,Q778&lt;&gt;0),24,AND(Y778=15,T778="ALTO"),22,AND(Y778=15,T778="BAJO"),19,AND(Y778=15,U778&lt;&gt;0),19,AND(Y778=16,O778&lt;&gt;0),25,AND(Y778=16,Q778&lt;&gt;0),23,AND(Y778=16,T778="ALTO"),23,AND(Y778=16,T778="BAJO"),23,AND(Y778=16,U778&lt;&gt;0),20,AND(Y778=17,O778&lt;&gt;0),25,AND(Y778=17,Q778&lt;&gt;0),24,AND(Y778=17,T778="ALTO"),23,AND(Y778=17,T778="BAJO"),21,AND(Y778=17,U778&lt;&gt;0),20,AND(Y778=18,O778&lt;&gt;0),25,AND(Y778=18,Q778&lt;&gt;0),24,AND(Y778=18,T778="ALTO"),23,AND(Y778=18,T778="BAJO"),22,AND(Y778=18,U778&lt;&gt;0),21,AND(Y778=19,O778&lt;&gt;0),25,AND(Y778=19,Q778&lt;&gt;0),25,AND(Y778=19,T778="ALTO"),24,AND(Y778=19,T778="BAJO"),22,AND(Y778=19,U778&lt;&gt;0),22,AND(Y778&lt;&gt;0,W778&lt;&gt;0),Y778,TRUE,"FALSO")</f>
        <v>17</v>
      </c>
      <c r="AB778" s="248"/>
      <c r="AC778" s="248"/>
      <c r="AD778" s="257"/>
      <c r="AE778" s="258"/>
      <c r="AF778" s="258"/>
      <c r="AG778" s="223"/>
      <c r="AH778" s="223"/>
      <c r="AI778" s="223"/>
      <c r="AJ778" s="223"/>
      <c r="AK778" s="223"/>
      <c r="AL778" s="223"/>
      <c r="AM778" s="223"/>
      <c r="AN778" s="259"/>
      <c r="AO778" s="223"/>
      <c r="AP778" s="259"/>
      <c r="AR778" s="260"/>
      <c r="AT778" s="260"/>
      <c r="AV778" s="260"/>
    </row>
    <row r="779" spans="1:48" s="225" customFormat="1" ht="60">
      <c r="A779" s="656"/>
      <c r="B779" s="624"/>
      <c r="C779" s="626"/>
      <c r="D779" s="252" t="s">
        <v>953</v>
      </c>
      <c r="E779" s="272" t="s">
        <v>865</v>
      </c>
      <c r="F779" s="185" t="s">
        <v>0</v>
      </c>
      <c r="G779" s="246" t="s">
        <v>51</v>
      </c>
      <c r="H779" s="247" t="s">
        <v>106</v>
      </c>
      <c r="I779" s="248" t="s">
        <v>152</v>
      </c>
      <c r="J779" s="248" t="str">
        <f>IF(OR(F779="SE",F779="SA"),VLOOKUP(I779,'Tabla de Peligros y Riesgo'!$C$2:$E$227,2,FALSE),VLOOKUP(I779,'LISTA DE ASPECTOS - IMPACTOS'!$D$3:$F$72,2,FALSE))</f>
        <v>Riesgos Disergonómico</v>
      </c>
      <c r="K779" s="249" t="str">
        <f>IF(OR(F779="SE",F779="SA"),VLOOKUP(I779,'Tabla de Peligros y Riesgo'!$C$2:$E$227,3,FALSE),VLOOKUP(I779,'LISTA DE ASPECTOS - IMPACTOS'!$D$3:$F$72,3,FALSE))</f>
        <v>Fatiga Muscular/ Dolor / Lesión</v>
      </c>
      <c r="L779" s="250" t="s">
        <v>56</v>
      </c>
      <c r="M779" s="248">
        <v>3</v>
      </c>
      <c r="N779" s="251">
        <f t="shared" si="78"/>
        <v>13</v>
      </c>
      <c r="O779" s="248"/>
      <c r="P779" s="252"/>
      <c r="Q779" s="248"/>
      <c r="R779" s="252"/>
      <c r="S779" s="248"/>
      <c r="T779" s="248"/>
      <c r="U779" s="253" t="s">
        <v>1359</v>
      </c>
      <c r="V779" s="254"/>
      <c r="W779" s="253" t="s">
        <v>1196</v>
      </c>
      <c r="X779" s="255"/>
      <c r="Y779" s="251">
        <f t="shared" si="76"/>
        <v>13</v>
      </c>
      <c r="Z779" s="256"/>
      <c r="AA779" s="251">
        <f t="array" ref="AA779">_xlfn.IFS(AND(Y779=1,O779&lt;&gt;0),25,AND(Y779=1,Q779&lt;&gt;0),21,AND(Y779=1,T779="ALTO"),16,AND(Y779=1,T779="BAJO"),11,AND(Y779=1,U779&lt;&gt;0),2,AND(Y779=2,O779&lt;&gt;0),25,AND(Y779=2,Q779&lt;&gt;0),21,AND(Y779=2,T779="ALTO"),16,AND(Y779=2,T779="BAJO"),11,AND(Y779=2,U779&lt;&gt;0),4,AND(Y779=3,O779&lt;&gt;0),25,AND(Y779=3,Q779&lt;&gt;0),21,AND(Y779=3,T779="ALTO"),16,AND(Y779=3,T779="BAJO"),12,AND(Y779=3,U779&lt;&gt;0),5,AND(Y779=4,O779&lt;&gt;0),25,AND(Y779=4,Q779&lt;&gt;0),13,AND(Y779=4,T779="ALTO"),16,AND(Y779=4,T779="BAJO"),14,AND(Y779=4,U779&lt;&gt;0),7,AND(Y779=5,O779&lt;&gt;0),25,AND(Y779=5,Q779&lt;&gt;0),21,AND(Y779=5,T779="ALTO"),16,AND(Y779=5,T779="BAJO"),12,AND(Y779=5,U779&lt;&gt;0),8,AND(Y779=6,O779&lt;&gt;0),25,AND(Y779=6,Q779&lt;&gt;0),21,AND(Y779=6,T779="ALTO"),20,AND(Y779=6,T779="BAJO"),17,AND(Y779=6,U779&lt;&gt;0),6,AND(Y779=7,O779&lt;&gt;0),25,AND(Y779=7,Q779&lt;&gt;0),23,AND(Y779=7,T779="ALTO"),16,AND(Y779=7,T779="BAJO"),11,AND(Y779=7,U779&lt;&gt;0),7,AND(Y779=8,O779&lt;&gt;0),25,AND(Y779=8,Q779&lt;&gt;0),21,AND(Y779=8,T779="ALTO"),16,AND(Y779=8,T779="BAJO"),12,AND(Y779=8,U779&lt;&gt;0),8,AND(Y779=9,O779&lt;&gt;0),25,AND(Y779=9,Q779&lt;&gt;0),21,AND(Y779=9,T779="ALTO"),20,AND(Y779=9,T779="BAJO"),17,AND(Y779=9,U779&lt;&gt;0),13,AND(Y779=10,O779&lt;&gt;0),25,AND(Y779=10,Q779&lt;&gt;0),22,AND(Y779=10,T779="ALTO"),21,AND(Y779=10,T779="BAJO"),18,AND(Y779=10,U779&lt;&gt;0),18,AND(Y779=11,O779&lt;&gt;0),25,AND(Y779=11,Q779&lt;&gt;0),23,AND(Y779=11,T779="ALTO"),20,AND(Y779=11,T779="BAJO"),16,AND(Y779=11,U779&lt;&gt;0),11,AND(Y779=12,O779&lt;&gt;0),25,AND(Y779=12,Q779&lt;&gt;0),23,AND(Y779=12,T779="ALTO"),20,AND(Y779=12,T779="BAJO"),16,AND(Y779=12,U779&lt;&gt;0),12,AND(Y779=13,O779&lt;&gt;0),25,AND(Y779=13,Q779&lt;&gt;0),21,AND(Y779=13,T779="ALTO"),20,AND(Y779=13,T779="BAJO"),17,AND(Y779=13,U779&lt;&gt;0),17,AND(Y779=14,O779&lt;&gt;0),25,AND(Y779=14,Q779&lt;&gt;0),24,AND(Y779=14,T779="ALTO"),23,AND(Y779=14,T779="BAJO"),21,AND(Y779=14,U779&lt;&gt;0),18,AND(Y779=15,O779&lt;&gt;0),25,AND(Y779=15,Q779&lt;&gt;0),24,AND(Y779=15,T779="ALTO"),22,AND(Y779=15,T779="BAJO"),19,AND(Y779=15,U779&lt;&gt;0),19,AND(Y779=16,O779&lt;&gt;0),25,AND(Y779=16,Q779&lt;&gt;0),23,AND(Y779=16,T779="ALTO"),23,AND(Y779=16,T779="BAJO"),23,AND(Y779=16,U779&lt;&gt;0),20,AND(Y779=17,O779&lt;&gt;0),25,AND(Y779=17,Q779&lt;&gt;0),24,AND(Y779=17,T779="ALTO"),23,AND(Y779=17,T779="BAJO"),21,AND(Y779=17,U779&lt;&gt;0),20,AND(Y779=18,O779&lt;&gt;0),25,AND(Y779=18,Q779&lt;&gt;0),24,AND(Y779=18,T779="ALTO"),23,AND(Y779=18,T779="BAJO"),22,AND(Y779=18,U779&lt;&gt;0),21,AND(Y779=19,O779&lt;&gt;0),25,AND(Y779=19,Q779&lt;&gt;0),25,AND(Y779=19,T779="ALTO"),24,AND(Y779=19,T779="BAJO"),22,AND(Y779=19,U779&lt;&gt;0),22,AND(Y779&lt;&gt;0,W779&lt;&gt;0),Y779,TRUE,"FALSO")</f>
        <v>17</v>
      </c>
      <c r="AB779" s="248"/>
      <c r="AC779" s="248"/>
      <c r="AD779" s="430"/>
      <c r="AE779" s="431"/>
      <c r="AF779" s="431"/>
      <c r="AG779" s="223"/>
      <c r="AH779" s="223"/>
      <c r="AI779" s="223"/>
      <c r="AJ779" s="223"/>
      <c r="AK779" s="223"/>
      <c r="AL779" s="223"/>
      <c r="AM779" s="223"/>
      <c r="AN779" s="259"/>
      <c r="AO779" s="223"/>
      <c r="AP779" s="259"/>
      <c r="AR779" s="260"/>
      <c r="AT779" s="260"/>
      <c r="AV779" s="260"/>
    </row>
    <row r="780" spans="1:48" s="225" customFormat="1" ht="52.5" customHeight="1">
      <c r="A780" s="656"/>
      <c r="B780" s="624"/>
      <c r="C780" s="626"/>
      <c r="D780" s="281" t="s">
        <v>953</v>
      </c>
      <c r="E780" s="272" t="s">
        <v>865</v>
      </c>
      <c r="F780" s="185" t="s">
        <v>2</v>
      </c>
      <c r="G780" s="246" t="s">
        <v>52</v>
      </c>
      <c r="H780" s="247" t="s">
        <v>1214</v>
      </c>
      <c r="I780" s="248" t="s">
        <v>598</v>
      </c>
      <c r="J780" s="248" t="str">
        <f>IF(OR(F780="SE",F780="SA"),VLOOKUP(I780,'Tabla de Peligros y Riesgo'!$C$2:$E$227,2,FALSE),VLOOKUP(I780,'LISTA DE ASPECTOS - IMPACTOS'!$D$3:$F$72,2,FALSE))</f>
        <v>Alteración de la calidad de suelo/agua</v>
      </c>
      <c r="K780" s="249" t="str">
        <f>IF(OR(F780="SE",F780="SA"),VLOOKUP(I780,'Tabla de Peligros y Riesgo'!$C$2:$E$227,3,FALSE),VLOOKUP(I780,'LISTA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80" s="250" t="s">
        <v>90</v>
      </c>
      <c r="M780" s="248">
        <v>4</v>
      </c>
      <c r="N780" s="251">
        <f t="shared" si="78"/>
        <v>14</v>
      </c>
      <c r="O780" s="248"/>
      <c r="P780" s="252"/>
      <c r="Q780" s="248"/>
      <c r="R780" s="252"/>
      <c r="S780" s="248" t="s">
        <v>1318</v>
      </c>
      <c r="T780" s="248"/>
      <c r="U780" s="253" t="s">
        <v>1383</v>
      </c>
      <c r="V780" s="254"/>
      <c r="W780" s="253"/>
      <c r="X780" s="255">
        <v>0.15</v>
      </c>
      <c r="Y780" s="251">
        <f t="shared" si="76"/>
        <v>14</v>
      </c>
      <c r="Z780" s="256"/>
      <c r="AA780" s="251">
        <f t="array" ref="AA780">_xlfn.IFS(AND(Y780=1,O780&lt;&gt;0),25,AND(Y780=1,Q780&lt;&gt;0),21,AND(Y780=1,T780="ALTO"),16,AND(Y780=1,T780="BAJO"),11,AND(Y780=1,U780&lt;&gt;0),2,AND(Y780=2,O780&lt;&gt;0),25,AND(Y780=2,Q780&lt;&gt;0),21,AND(Y780=2,T780="ALTO"),16,AND(Y780=2,T780="BAJO"),11,AND(Y780=2,U780&lt;&gt;0),4,AND(Y780=3,O780&lt;&gt;0),25,AND(Y780=3,Q780&lt;&gt;0),21,AND(Y780=3,T780="ALTO"),16,AND(Y780=3,T780="BAJO"),12,AND(Y780=3,U780&lt;&gt;0),5,AND(Y780=4,O780&lt;&gt;0),25,AND(Y780=4,Q780&lt;&gt;0),13,AND(Y780=4,T780="ALTO"),16,AND(Y780=4,T780="BAJO"),14,AND(Y780=4,U780&lt;&gt;0),7,AND(Y780=5,O780&lt;&gt;0),25,AND(Y780=5,Q780&lt;&gt;0),21,AND(Y780=5,T780="ALTO"),16,AND(Y780=5,T780="BAJO"),12,AND(Y780=5,U780&lt;&gt;0),8,AND(Y780=6,O780&lt;&gt;0),25,AND(Y780=6,Q780&lt;&gt;0),21,AND(Y780=6,T780="ALTO"),20,AND(Y780=6,T780="BAJO"),17,AND(Y780=6,U780&lt;&gt;0),6,AND(Y780=7,O780&lt;&gt;0),25,AND(Y780=7,Q780&lt;&gt;0),23,AND(Y780=7,T780="ALTO"),16,AND(Y780=7,T780="BAJO"),11,AND(Y780=7,U780&lt;&gt;0),7,AND(Y780=8,O780&lt;&gt;0),25,AND(Y780=8,Q780&lt;&gt;0),21,AND(Y780=8,T780="ALTO"),16,AND(Y780=8,T780="BAJO"),12,AND(Y780=8,U780&lt;&gt;0),8,AND(Y780=9,O780&lt;&gt;0),25,AND(Y780=9,Q780&lt;&gt;0),21,AND(Y780=9,T780="ALTO"),20,AND(Y780=9,T780="BAJO"),17,AND(Y780=9,U780&lt;&gt;0),13,AND(Y780=10,O780&lt;&gt;0),25,AND(Y780=10,Q780&lt;&gt;0),22,AND(Y780=10,T780="ALTO"),21,AND(Y780=10,T780="BAJO"),18,AND(Y780=10,U780&lt;&gt;0),18,AND(Y780=11,O780&lt;&gt;0),25,AND(Y780=11,Q780&lt;&gt;0),23,AND(Y780=11,T780="ALTO"),20,AND(Y780=11,T780="BAJO"),16,AND(Y780=11,U780&lt;&gt;0),11,AND(Y780=12,O780&lt;&gt;0),25,AND(Y780=12,Q780&lt;&gt;0),23,AND(Y780=12,T780="ALTO"),20,AND(Y780=12,T780="BAJO"),16,AND(Y780=12,U780&lt;&gt;0),12,AND(Y780=13,O780&lt;&gt;0),25,AND(Y780=13,Q780&lt;&gt;0),21,AND(Y780=13,T780="ALTO"),20,AND(Y780=13,T780="BAJO"),17,AND(Y780=13,U780&lt;&gt;0),17,AND(Y780=14,O780&lt;&gt;0),25,AND(Y780=14,Q780&lt;&gt;0),24,AND(Y780=14,T780="ALTO"),23,AND(Y780=14,T780="BAJO"),21,AND(Y780=14,U780&lt;&gt;0),18,AND(Y780=15,O780&lt;&gt;0),25,AND(Y780=15,Q780&lt;&gt;0),24,AND(Y780=15,T780="ALTO"),22,AND(Y780=15,T780="BAJO"),19,AND(Y780=15,U780&lt;&gt;0),19,AND(Y780=16,O780&lt;&gt;0),25,AND(Y780=16,Q780&lt;&gt;0),23,AND(Y780=16,T780="ALTO"),23,AND(Y780=16,T780="BAJO"),23,AND(Y780=16,U780&lt;&gt;0),20,AND(Y780=17,O780&lt;&gt;0),25,AND(Y780=17,Q780&lt;&gt;0),24,AND(Y780=17,T780="ALTO"),23,AND(Y780=17,T780="BAJO"),21,AND(Y780=17,U780&lt;&gt;0),20,AND(Y780=18,O780&lt;&gt;0),25,AND(Y780=18,Q780&lt;&gt;0),24,AND(Y780=18,T780="ALTO"),23,AND(Y780=18,T780="BAJO"),22,AND(Y780=18,U780&lt;&gt;0),21,AND(Y780=19,O780&lt;&gt;0),25,AND(Y780=19,Q780&lt;&gt;0),25,AND(Y780=19,T780="ALTO"),24,AND(Y780=19,T780="BAJO"),22,AND(Y780=19,U780&lt;&gt;0),22,AND(Y780&lt;&gt;0,W780&lt;&gt;0),Y780,TRUE,"FALSO")</f>
        <v>18</v>
      </c>
      <c r="AB780" s="248"/>
      <c r="AC780" s="248"/>
      <c r="AD780" s="430"/>
      <c r="AE780" s="431"/>
      <c r="AF780" s="431"/>
      <c r="AG780" s="223"/>
      <c r="AH780" s="223"/>
      <c r="AI780" s="223"/>
      <c r="AJ780" s="223"/>
      <c r="AK780" s="223"/>
      <c r="AL780" s="223"/>
      <c r="AM780" s="223"/>
      <c r="AN780" s="259"/>
      <c r="AO780" s="223"/>
      <c r="AP780" s="259"/>
      <c r="AR780" s="260"/>
      <c r="AT780" s="260"/>
      <c r="AV780" s="260"/>
    </row>
    <row r="781" spans="1:48" s="225" customFormat="1" ht="60">
      <c r="A781" s="656"/>
      <c r="B781" s="624"/>
      <c r="C781" s="626"/>
      <c r="D781" s="252" t="s">
        <v>954</v>
      </c>
      <c r="E781" s="272" t="s">
        <v>865</v>
      </c>
      <c r="F781" s="185" t="s">
        <v>1</v>
      </c>
      <c r="G781" s="246" t="s">
        <v>51</v>
      </c>
      <c r="H781" s="247" t="s">
        <v>113</v>
      </c>
      <c r="I781" s="248" t="s">
        <v>114</v>
      </c>
      <c r="J781" s="248" t="str">
        <f>IF(OR(F781="SE",F781="SA"),VLOOKUP(I781,'Tabla de Peligros y Riesgo'!$C$2:$E$227,2,FALSE),VLOOKUP(I781,'LISTA DE ASPECTOS - IMPACTOS'!$D$3:$F$72,2,FALSE))</f>
        <v>Cortes</v>
      </c>
      <c r="K781" s="249" t="str">
        <f>IF(OR(F781="SE",F781="SA"),VLOOKUP(I781,'Tabla de Peligros y Riesgo'!$C$2:$E$227,3,FALSE),VLOOKUP(I781,'LISTA DE ASPECTOS - IMPACTOS'!$D$3:$F$72,3,FALSE))</f>
        <v>Herida punzocortante</v>
      </c>
      <c r="L781" s="250" t="s">
        <v>56</v>
      </c>
      <c r="M781" s="248">
        <v>3</v>
      </c>
      <c r="N781" s="251">
        <f t="shared" si="78"/>
        <v>13</v>
      </c>
      <c r="O781" s="248"/>
      <c r="P781" s="252"/>
      <c r="Q781" s="248"/>
      <c r="R781" s="252"/>
      <c r="S781" s="248"/>
      <c r="T781" s="248"/>
      <c r="U781" s="248" t="s">
        <v>1253</v>
      </c>
      <c r="V781" s="254">
        <v>0.35</v>
      </c>
      <c r="W781" s="253" t="s">
        <v>1196</v>
      </c>
      <c r="X781" s="255"/>
      <c r="Y781" s="251">
        <f t="shared" si="76"/>
        <v>13</v>
      </c>
      <c r="Z781" s="256"/>
      <c r="AA781" s="251">
        <f t="array" ref="AA781">_xlfn.IFS(AND(Y781=1,O781&lt;&gt;0),25,AND(Y781=1,Q781&lt;&gt;0),21,AND(Y781=1,T781="ALTO"),16,AND(Y781=1,T781="BAJO"),11,AND(Y781=1,U781&lt;&gt;0),2,AND(Y781=2,O781&lt;&gt;0),25,AND(Y781=2,Q781&lt;&gt;0),21,AND(Y781=2,T781="ALTO"),16,AND(Y781=2,T781="BAJO"),11,AND(Y781=2,U781&lt;&gt;0),4,AND(Y781=3,O781&lt;&gt;0),25,AND(Y781=3,Q781&lt;&gt;0),21,AND(Y781=3,T781="ALTO"),16,AND(Y781=3,T781="BAJO"),12,AND(Y781=3,U781&lt;&gt;0),5,AND(Y781=4,O781&lt;&gt;0),25,AND(Y781=4,Q781&lt;&gt;0),13,AND(Y781=4,T781="ALTO"),16,AND(Y781=4,T781="BAJO"),14,AND(Y781=4,U781&lt;&gt;0),7,AND(Y781=5,O781&lt;&gt;0),25,AND(Y781=5,Q781&lt;&gt;0),21,AND(Y781=5,T781="ALTO"),16,AND(Y781=5,T781="BAJO"),12,AND(Y781=5,U781&lt;&gt;0),8,AND(Y781=6,O781&lt;&gt;0),25,AND(Y781=6,Q781&lt;&gt;0),21,AND(Y781=6,T781="ALTO"),20,AND(Y781=6,T781="BAJO"),17,AND(Y781=6,U781&lt;&gt;0),6,AND(Y781=7,O781&lt;&gt;0),25,AND(Y781=7,Q781&lt;&gt;0),23,AND(Y781=7,T781="ALTO"),16,AND(Y781=7,T781="BAJO"),11,AND(Y781=7,U781&lt;&gt;0),7,AND(Y781=8,O781&lt;&gt;0),25,AND(Y781=8,Q781&lt;&gt;0),21,AND(Y781=8,T781="ALTO"),16,AND(Y781=8,T781="BAJO"),12,AND(Y781=8,U781&lt;&gt;0),8,AND(Y781=9,O781&lt;&gt;0),25,AND(Y781=9,Q781&lt;&gt;0),21,AND(Y781=9,T781="ALTO"),20,AND(Y781=9,T781="BAJO"),17,AND(Y781=9,U781&lt;&gt;0),13,AND(Y781=10,O781&lt;&gt;0),25,AND(Y781=10,Q781&lt;&gt;0),22,AND(Y781=10,T781="ALTO"),21,AND(Y781=10,T781="BAJO"),18,AND(Y781=10,U781&lt;&gt;0),18,AND(Y781=11,O781&lt;&gt;0),25,AND(Y781=11,Q781&lt;&gt;0),23,AND(Y781=11,T781="ALTO"),20,AND(Y781=11,T781="BAJO"),16,AND(Y781=11,U781&lt;&gt;0),11,AND(Y781=12,O781&lt;&gt;0),25,AND(Y781=12,Q781&lt;&gt;0),23,AND(Y781=12,T781="ALTO"),20,AND(Y781=12,T781="BAJO"),16,AND(Y781=12,U781&lt;&gt;0),12,AND(Y781=13,O781&lt;&gt;0),25,AND(Y781=13,Q781&lt;&gt;0),21,AND(Y781=13,T781="ALTO"),20,AND(Y781=13,T781="BAJO"),17,AND(Y781=13,U781&lt;&gt;0),17,AND(Y781=14,O781&lt;&gt;0),25,AND(Y781=14,Q781&lt;&gt;0),24,AND(Y781=14,T781="ALTO"),23,AND(Y781=14,T781="BAJO"),21,AND(Y781=14,U781&lt;&gt;0),18,AND(Y781=15,O781&lt;&gt;0),25,AND(Y781=15,Q781&lt;&gt;0),24,AND(Y781=15,T781="ALTO"),22,AND(Y781=15,T781="BAJO"),19,AND(Y781=15,U781&lt;&gt;0),19,AND(Y781=16,O781&lt;&gt;0),25,AND(Y781=16,Q781&lt;&gt;0),23,AND(Y781=16,T781="ALTO"),23,AND(Y781=16,T781="BAJO"),23,AND(Y781=16,U781&lt;&gt;0),20,AND(Y781=17,O781&lt;&gt;0),25,AND(Y781=17,Q781&lt;&gt;0),24,AND(Y781=17,T781="ALTO"),23,AND(Y781=17,T781="BAJO"),21,AND(Y781=17,U781&lt;&gt;0),20,AND(Y781=18,O781&lt;&gt;0),25,AND(Y781=18,Q781&lt;&gt;0),24,AND(Y781=18,T781="ALTO"),23,AND(Y781=18,T781="BAJO"),22,AND(Y781=18,U781&lt;&gt;0),21,AND(Y781=19,O781&lt;&gt;0),25,AND(Y781=19,Q781&lt;&gt;0),25,AND(Y781=19,T781="ALTO"),24,AND(Y781=19,T781="BAJO"),22,AND(Y781=19,U781&lt;&gt;0),22,AND(Y781&lt;&gt;0,W781&lt;&gt;0),Y781,TRUE,"FALSO")</f>
        <v>17</v>
      </c>
      <c r="AB781" s="248"/>
      <c r="AC781" s="248"/>
      <c r="AD781" s="430"/>
      <c r="AE781" s="431"/>
      <c r="AF781" s="431"/>
      <c r="AG781" s="223"/>
      <c r="AH781" s="223"/>
      <c r="AI781" s="223"/>
      <c r="AJ781" s="223"/>
      <c r="AK781" s="223"/>
      <c r="AL781" s="223"/>
      <c r="AM781" s="223"/>
      <c r="AN781" s="259"/>
      <c r="AO781" s="223"/>
      <c r="AP781" s="259"/>
      <c r="AR781" s="260"/>
      <c r="AT781" s="260"/>
      <c r="AV781" s="260"/>
    </row>
    <row r="782" spans="1:48" s="225" customFormat="1" ht="57" customHeight="1">
      <c r="A782" s="656"/>
      <c r="B782" s="624"/>
      <c r="C782" s="626"/>
      <c r="D782" s="281" t="s">
        <v>954</v>
      </c>
      <c r="E782" s="272" t="s">
        <v>865</v>
      </c>
      <c r="F782" s="185" t="s">
        <v>2</v>
      </c>
      <c r="G782" s="246" t="s">
        <v>52</v>
      </c>
      <c r="H782" s="247" t="s">
        <v>528</v>
      </c>
      <c r="I782" s="248" t="s">
        <v>535</v>
      </c>
      <c r="J782" s="248" t="str">
        <f>IF(OR(F782="SE",F782="SA"),VLOOKUP(I782,'Tabla de Peligros y Riesgo'!$C$2:$E$227,2,FALSE),VLOOKUP(I782,'LISTA DE ASPECTOS - IMPACTOS'!$D$3:$F$72,2,FALSE))</f>
        <v>Alteración de la calidad de suelo/agua</v>
      </c>
      <c r="K782" s="249" t="str">
        <f>IF(OR(F782="SE",F782="SA"),VLOOKUP(I782,'Tabla de Peligros y Riesgo'!$C$2:$E$227,3,FALSE),VLOOKUP(I782,'LISTA DE ASPECTOS - IMPACTOS'!$D$3:$F$72,3,FALSE))</f>
        <v>Potencial afectación a la calidad ambiental del suelo, agua, aire, flora y fauna</v>
      </c>
      <c r="L782" s="250" t="s">
        <v>56</v>
      </c>
      <c r="M782" s="248">
        <v>3</v>
      </c>
      <c r="N782" s="251">
        <f t="shared" si="78"/>
        <v>13</v>
      </c>
      <c r="O782" s="248"/>
      <c r="P782" s="252"/>
      <c r="Q782" s="248"/>
      <c r="R782" s="252"/>
      <c r="S782" s="248"/>
      <c r="T782" s="248"/>
      <c r="U782" s="253" t="s">
        <v>1279</v>
      </c>
      <c r="V782" s="254">
        <v>0.35</v>
      </c>
      <c r="W782" s="253"/>
      <c r="X782" s="255">
        <v>0.15</v>
      </c>
      <c r="Y782" s="251">
        <f t="shared" si="76"/>
        <v>13</v>
      </c>
      <c r="Z782" s="256"/>
      <c r="AA782" s="251">
        <f t="array" ref="AA782">_xlfn.IFS(AND(Y782=1,O782&lt;&gt;0),25,AND(Y782=1,Q782&lt;&gt;0),21,AND(Y782=1,T782="ALTO"),16,AND(Y782=1,T782="BAJO"),11,AND(Y782=1,U782&lt;&gt;0),2,AND(Y782=2,O782&lt;&gt;0),25,AND(Y782=2,Q782&lt;&gt;0),21,AND(Y782=2,T782="ALTO"),16,AND(Y782=2,T782="BAJO"),11,AND(Y782=2,U782&lt;&gt;0),4,AND(Y782=3,O782&lt;&gt;0),25,AND(Y782=3,Q782&lt;&gt;0),21,AND(Y782=3,T782="ALTO"),16,AND(Y782=3,T782="BAJO"),12,AND(Y782=3,U782&lt;&gt;0),5,AND(Y782=4,O782&lt;&gt;0),25,AND(Y782=4,Q782&lt;&gt;0),13,AND(Y782=4,T782="ALTO"),16,AND(Y782=4,T782="BAJO"),14,AND(Y782=4,U782&lt;&gt;0),7,AND(Y782=5,O782&lt;&gt;0),25,AND(Y782=5,Q782&lt;&gt;0),21,AND(Y782=5,T782="ALTO"),16,AND(Y782=5,T782="BAJO"),12,AND(Y782=5,U782&lt;&gt;0),8,AND(Y782=6,O782&lt;&gt;0),25,AND(Y782=6,Q782&lt;&gt;0),21,AND(Y782=6,T782="ALTO"),20,AND(Y782=6,T782="BAJO"),17,AND(Y782=6,U782&lt;&gt;0),6,AND(Y782=7,O782&lt;&gt;0),25,AND(Y782=7,Q782&lt;&gt;0),23,AND(Y782=7,T782="ALTO"),16,AND(Y782=7,T782="BAJO"),11,AND(Y782=7,U782&lt;&gt;0),7,AND(Y782=8,O782&lt;&gt;0),25,AND(Y782=8,Q782&lt;&gt;0),21,AND(Y782=8,T782="ALTO"),16,AND(Y782=8,T782="BAJO"),12,AND(Y782=8,U782&lt;&gt;0),8,AND(Y782=9,O782&lt;&gt;0),25,AND(Y782=9,Q782&lt;&gt;0),21,AND(Y782=9,T782="ALTO"),20,AND(Y782=9,T782="BAJO"),17,AND(Y782=9,U782&lt;&gt;0),13,AND(Y782=10,O782&lt;&gt;0),25,AND(Y782=10,Q782&lt;&gt;0),22,AND(Y782=10,T782="ALTO"),21,AND(Y782=10,T782="BAJO"),18,AND(Y782=10,U782&lt;&gt;0),18,AND(Y782=11,O782&lt;&gt;0),25,AND(Y782=11,Q782&lt;&gt;0),23,AND(Y782=11,T782="ALTO"),20,AND(Y782=11,T782="BAJO"),16,AND(Y782=11,U782&lt;&gt;0),11,AND(Y782=12,O782&lt;&gt;0),25,AND(Y782=12,Q782&lt;&gt;0),23,AND(Y782=12,T782="ALTO"),20,AND(Y782=12,T782="BAJO"),16,AND(Y782=12,U782&lt;&gt;0),12,AND(Y782=13,O782&lt;&gt;0),25,AND(Y782=13,Q782&lt;&gt;0),21,AND(Y782=13,T782="ALTO"),20,AND(Y782=13,T782="BAJO"),17,AND(Y782=13,U782&lt;&gt;0),17,AND(Y782=14,O782&lt;&gt;0),25,AND(Y782=14,Q782&lt;&gt;0),24,AND(Y782=14,T782="ALTO"),23,AND(Y782=14,T782="BAJO"),21,AND(Y782=14,U782&lt;&gt;0),18,AND(Y782=15,O782&lt;&gt;0),25,AND(Y782=15,Q782&lt;&gt;0),24,AND(Y782=15,T782="ALTO"),22,AND(Y782=15,T782="BAJO"),19,AND(Y782=15,U782&lt;&gt;0),19,AND(Y782=16,O782&lt;&gt;0),25,AND(Y782=16,Q782&lt;&gt;0),23,AND(Y782=16,T782="ALTO"),23,AND(Y782=16,T782="BAJO"),23,AND(Y782=16,U782&lt;&gt;0),20,AND(Y782=17,O782&lt;&gt;0),25,AND(Y782=17,Q782&lt;&gt;0),24,AND(Y782=17,T782="ALTO"),23,AND(Y782=17,T782="BAJO"),21,AND(Y782=17,U782&lt;&gt;0),20,AND(Y782=18,O782&lt;&gt;0),25,AND(Y782=18,Q782&lt;&gt;0),24,AND(Y782=18,T782="ALTO"),23,AND(Y782=18,T782="BAJO"),22,AND(Y782=18,U782&lt;&gt;0),21,AND(Y782=19,O782&lt;&gt;0),25,AND(Y782=19,Q782&lt;&gt;0),25,AND(Y782=19,T782="ALTO"),24,AND(Y782=19,T782="BAJO"),22,AND(Y782=19,U782&lt;&gt;0),22,AND(Y782&lt;&gt;0,W782&lt;&gt;0),Y782,TRUE,"FALSO")</f>
        <v>17</v>
      </c>
      <c r="AB782" s="248"/>
      <c r="AC782" s="248"/>
      <c r="AD782" s="430"/>
      <c r="AE782" s="431"/>
      <c r="AF782" s="431"/>
      <c r="AG782" s="223"/>
      <c r="AH782" s="223"/>
      <c r="AI782" s="223"/>
      <c r="AJ782" s="223"/>
      <c r="AK782" s="223"/>
      <c r="AL782" s="223"/>
      <c r="AM782" s="223"/>
      <c r="AN782" s="259"/>
      <c r="AO782" s="223"/>
      <c r="AP782" s="259"/>
      <c r="AR782" s="260"/>
      <c r="AT782" s="260"/>
      <c r="AV782" s="260"/>
    </row>
    <row r="783" spans="1:48" s="225" customFormat="1" ht="71.25" customHeight="1">
      <c r="A783" s="656"/>
      <c r="B783" s="624"/>
      <c r="C783" s="626"/>
      <c r="D783" s="281" t="s">
        <v>954</v>
      </c>
      <c r="E783" s="272" t="s">
        <v>865</v>
      </c>
      <c r="F783" s="185" t="s">
        <v>2</v>
      </c>
      <c r="G783" s="246" t="s">
        <v>52</v>
      </c>
      <c r="H783" s="247" t="s">
        <v>131</v>
      </c>
      <c r="I783" s="248" t="s">
        <v>544</v>
      </c>
      <c r="J783" s="248" t="str">
        <f>IF(OR(F783="SE",F783="SA"),VLOOKUP(I783,'Tabla de Peligros y Riesgo'!$C$2:$E$227,2,FALSE),VLOOKUP(I783,'LISTA DE ASPECTOS - IMPACTOS'!$D$3:$F$72,2,FALSE))</f>
        <v>Alteración de la calidad de suelo/agua</v>
      </c>
      <c r="K783" s="249" t="str">
        <f>IF(OR(F783="SE",F783="SA"),VLOOKUP(I783,'Tabla de Peligros y Riesgo'!$C$2:$E$227,3,FALSE),VLOOKUP(I783,'LISTA DE ASPECTOS - IMPACTOS'!$D$3:$F$72,3,FALSE))</f>
        <v>Potencial incumplimiento de Estándares de Calidad Ambiental (ECA) para aire.
Potencial afectación a la vida y salud humana.</v>
      </c>
      <c r="L783" s="250" t="s">
        <v>56</v>
      </c>
      <c r="M783" s="248">
        <v>3</v>
      </c>
      <c r="N783" s="251">
        <f t="shared" si="78"/>
        <v>13</v>
      </c>
      <c r="O783" s="248"/>
      <c r="P783" s="252"/>
      <c r="Q783" s="248"/>
      <c r="R783" s="252"/>
      <c r="S783" s="248" t="s">
        <v>1318</v>
      </c>
      <c r="T783" s="248"/>
      <c r="U783" s="253" t="s">
        <v>1352</v>
      </c>
      <c r="V783" s="254">
        <v>0.35</v>
      </c>
      <c r="W783" s="253"/>
      <c r="X783" s="255">
        <v>0.15</v>
      </c>
      <c r="Y783" s="251">
        <f t="shared" si="76"/>
        <v>13</v>
      </c>
      <c r="Z783" s="256"/>
      <c r="AA783" s="251">
        <f t="array" ref="AA783">_xlfn.IFS(AND(Y783=1,O783&lt;&gt;0),25,AND(Y783=1,Q783&lt;&gt;0),21,AND(Y783=1,T783="ALTO"),16,AND(Y783=1,T783="BAJO"),11,AND(Y783=1,U783&lt;&gt;0),2,AND(Y783=2,O783&lt;&gt;0),25,AND(Y783=2,Q783&lt;&gt;0),21,AND(Y783=2,T783="ALTO"),16,AND(Y783=2,T783="BAJO"),11,AND(Y783=2,U783&lt;&gt;0),4,AND(Y783=3,O783&lt;&gt;0),25,AND(Y783=3,Q783&lt;&gt;0),21,AND(Y783=3,T783="ALTO"),16,AND(Y783=3,T783="BAJO"),12,AND(Y783=3,U783&lt;&gt;0),5,AND(Y783=4,O783&lt;&gt;0),25,AND(Y783=4,Q783&lt;&gt;0),13,AND(Y783=4,T783="ALTO"),16,AND(Y783=4,T783="BAJO"),14,AND(Y783=4,U783&lt;&gt;0),7,AND(Y783=5,O783&lt;&gt;0),25,AND(Y783=5,Q783&lt;&gt;0),21,AND(Y783=5,T783="ALTO"),16,AND(Y783=5,T783="BAJO"),12,AND(Y783=5,U783&lt;&gt;0),8,AND(Y783=6,O783&lt;&gt;0),25,AND(Y783=6,Q783&lt;&gt;0),21,AND(Y783=6,T783="ALTO"),20,AND(Y783=6,T783="BAJO"),17,AND(Y783=6,U783&lt;&gt;0),6,AND(Y783=7,O783&lt;&gt;0),25,AND(Y783=7,Q783&lt;&gt;0),23,AND(Y783=7,T783="ALTO"),16,AND(Y783=7,T783="BAJO"),11,AND(Y783=7,U783&lt;&gt;0),7,AND(Y783=8,O783&lt;&gt;0),25,AND(Y783=8,Q783&lt;&gt;0),21,AND(Y783=8,T783="ALTO"),16,AND(Y783=8,T783="BAJO"),12,AND(Y783=8,U783&lt;&gt;0),8,AND(Y783=9,O783&lt;&gt;0),25,AND(Y783=9,Q783&lt;&gt;0),21,AND(Y783=9,T783="ALTO"),20,AND(Y783=9,T783="BAJO"),17,AND(Y783=9,U783&lt;&gt;0),13,AND(Y783=10,O783&lt;&gt;0),25,AND(Y783=10,Q783&lt;&gt;0),22,AND(Y783=10,T783="ALTO"),21,AND(Y783=10,T783="BAJO"),18,AND(Y783=10,U783&lt;&gt;0),18,AND(Y783=11,O783&lt;&gt;0),25,AND(Y783=11,Q783&lt;&gt;0),23,AND(Y783=11,T783="ALTO"),20,AND(Y783=11,T783="BAJO"),16,AND(Y783=11,U783&lt;&gt;0),11,AND(Y783=12,O783&lt;&gt;0),25,AND(Y783=12,Q783&lt;&gt;0),23,AND(Y783=12,T783="ALTO"),20,AND(Y783=12,T783="BAJO"),16,AND(Y783=12,U783&lt;&gt;0),12,AND(Y783=13,O783&lt;&gt;0),25,AND(Y783=13,Q783&lt;&gt;0),21,AND(Y783=13,T783="ALTO"),20,AND(Y783=13,T783="BAJO"),17,AND(Y783=13,U783&lt;&gt;0),17,AND(Y783=14,O783&lt;&gt;0),25,AND(Y783=14,Q783&lt;&gt;0),24,AND(Y783=14,T783="ALTO"),23,AND(Y783=14,T783="BAJO"),21,AND(Y783=14,U783&lt;&gt;0),18,AND(Y783=15,O783&lt;&gt;0),25,AND(Y783=15,Q783&lt;&gt;0),24,AND(Y783=15,T783="ALTO"),22,AND(Y783=15,T783="BAJO"),19,AND(Y783=15,U783&lt;&gt;0),19,AND(Y783=16,O783&lt;&gt;0),25,AND(Y783=16,Q783&lt;&gt;0),23,AND(Y783=16,T783="ALTO"),23,AND(Y783=16,T783="BAJO"),23,AND(Y783=16,U783&lt;&gt;0),20,AND(Y783=17,O783&lt;&gt;0),25,AND(Y783=17,Q783&lt;&gt;0),24,AND(Y783=17,T783="ALTO"),23,AND(Y783=17,T783="BAJO"),21,AND(Y783=17,U783&lt;&gt;0),20,AND(Y783=18,O783&lt;&gt;0),25,AND(Y783=18,Q783&lt;&gt;0),24,AND(Y783=18,T783="ALTO"),23,AND(Y783=18,T783="BAJO"),22,AND(Y783=18,U783&lt;&gt;0),21,AND(Y783=19,O783&lt;&gt;0),25,AND(Y783=19,Q783&lt;&gt;0),25,AND(Y783=19,T783="ALTO"),24,AND(Y783=19,T783="BAJO"),22,AND(Y783=19,U783&lt;&gt;0),22,AND(Y783&lt;&gt;0,W783&lt;&gt;0),Y783,TRUE,"FALSO")</f>
        <v>17</v>
      </c>
      <c r="AB783" s="248"/>
      <c r="AC783" s="248"/>
      <c r="AD783" s="430"/>
      <c r="AE783" s="431"/>
      <c r="AF783" s="431"/>
      <c r="AG783" s="223"/>
      <c r="AH783" s="223"/>
      <c r="AI783" s="223"/>
      <c r="AJ783" s="223"/>
      <c r="AK783" s="223"/>
      <c r="AL783" s="223"/>
      <c r="AM783" s="223"/>
      <c r="AN783" s="259"/>
      <c r="AO783" s="223"/>
      <c r="AP783" s="259"/>
      <c r="AR783" s="260"/>
      <c r="AT783" s="260"/>
      <c r="AV783" s="260"/>
    </row>
    <row r="784" spans="1:48" s="225" customFormat="1" ht="60">
      <c r="A784" s="656"/>
      <c r="B784" s="624"/>
      <c r="C784" s="626"/>
      <c r="D784" s="252" t="s">
        <v>955</v>
      </c>
      <c r="E784" s="272" t="s">
        <v>865</v>
      </c>
      <c r="F784" s="185" t="s">
        <v>1</v>
      </c>
      <c r="G784" s="246" t="s">
        <v>51</v>
      </c>
      <c r="H784" s="247" t="s">
        <v>66</v>
      </c>
      <c r="I784" s="248" t="s">
        <v>68</v>
      </c>
      <c r="J784" s="248" t="str">
        <f>IF(OR(F784="SE",F784="SA"),VLOOKUP(I784,'Tabla de Peligros y Riesgo'!$C$2:$E$227,2,FALSE),VLOOKUP(I784,'LISTA DE ASPECTOS - IMPACTOS'!$D$3:$F$72,2,FALSE))</f>
        <v>Caída al mismo nivel</v>
      </c>
      <c r="K784" s="249" t="str">
        <f>IF(OR(F784="SE",F784="SA"),VLOOKUP(I784,'Tabla de Peligros y Riesgo'!$C$2:$E$227,3,FALSE),VLOOKUP(I784,'LISTA DE ASPECTOS - IMPACTOS'!$D$3:$F$72,3,FALSE))</f>
        <v>Contusión/Fractura/Muerte</v>
      </c>
      <c r="L784" s="250" t="s">
        <v>56</v>
      </c>
      <c r="M784" s="248">
        <v>3</v>
      </c>
      <c r="N784" s="251">
        <f t="shared" si="78"/>
        <v>13</v>
      </c>
      <c r="O784" s="248"/>
      <c r="P784" s="252"/>
      <c r="Q784" s="248"/>
      <c r="R784" s="252"/>
      <c r="S784" s="248"/>
      <c r="T784" s="248"/>
      <c r="U784" s="248" t="s">
        <v>1253</v>
      </c>
      <c r="V784" s="254">
        <v>0.35</v>
      </c>
      <c r="W784" s="253" t="s">
        <v>1196</v>
      </c>
      <c r="X784" s="255"/>
      <c r="Y784" s="251">
        <f t="shared" si="76"/>
        <v>13</v>
      </c>
      <c r="Z784" s="256"/>
      <c r="AA784" s="251">
        <f t="array" ref="AA784">_xlfn.IFS(AND(Y784=1,O784&lt;&gt;0),25,AND(Y784=1,Q784&lt;&gt;0),21,AND(Y784=1,T784="ALTO"),16,AND(Y784=1,T784="BAJO"),11,AND(Y784=1,U784&lt;&gt;0),2,AND(Y784=2,O784&lt;&gt;0),25,AND(Y784=2,Q784&lt;&gt;0),21,AND(Y784=2,T784="ALTO"),16,AND(Y784=2,T784="BAJO"),11,AND(Y784=2,U784&lt;&gt;0),4,AND(Y784=3,O784&lt;&gt;0),25,AND(Y784=3,Q784&lt;&gt;0),21,AND(Y784=3,T784="ALTO"),16,AND(Y784=3,T784="BAJO"),12,AND(Y784=3,U784&lt;&gt;0),5,AND(Y784=4,O784&lt;&gt;0),25,AND(Y784=4,Q784&lt;&gt;0),13,AND(Y784=4,T784="ALTO"),16,AND(Y784=4,T784="BAJO"),14,AND(Y784=4,U784&lt;&gt;0),7,AND(Y784=5,O784&lt;&gt;0),25,AND(Y784=5,Q784&lt;&gt;0),21,AND(Y784=5,T784="ALTO"),16,AND(Y784=5,T784="BAJO"),12,AND(Y784=5,U784&lt;&gt;0),8,AND(Y784=6,O784&lt;&gt;0),25,AND(Y784=6,Q784&lt;&gt;0),21,AND(Y784=6,T784="ALTO"),20,AND(Y784=6,T784="BAJO"),17,AND(Y784=6,U784&lt;&gt;0),6,AND(Y784=7,O784&lt;&gt;0),25,AND(Y784=7,Q784&lt;&gt;0),23,AND(Y784=7,T784="ALTO"),16,AND(Y784=7,T784="BAJO"),11,AND(Y784=7,U784&lt;&gt;0),7,AND(Y784=8,O784&lt;&gt;0),25,AND(Y784=8,Q784&lt;&gt;0),21,AND(Y784=8,T784="ALTO"),16,AND(Y784=8,T784="BAJO"),12,AND(Y784=8,U784&lt;&gt;0),8,AND(Y784=9,O784&lt;&gt;0),25,AND(Y784=9,Q784&lt;&gt;0),21,AND(Y784=9,T784="ALTO"),20,AND(Y784=9,T784="BAJO"),17,AND(Y784=9,U784&lt;&gt;0),13,AND(Y784=10,O784&lt;&gt;0),25,AND(Y784=10,Q784&lt;&gt;0),22,AND(Y784=10,T784="ALTO"),21,AND(Y784=10,T784="BAJO"),18,AND(Y784=10,U784&lt;&gt;0),18,AND(Y784=11,O784&lt;&gt;0),25,AND(Y784=11,Q784&lt;&gt;0),23,AND(Y784=11,T784="ALTO"),20,AND(Y784=11,T784="BAJO"),16,AND(Y784=11,U784&lt;&gt;0),11,AND(Y784=12,O784&lt;&gt;0),25,AND(Y784=12,Q784&lt;&gt;0),23,AND(Y784=12,T784="ALTO"),20,AND(Y784=12,T784="BAJO"),16,AND(Y784=12,U784&lt;&gt;0),12,AND(Y784=13,O784&lt;&gt;0),25,AND(Y784=13,Q784&lt;&gt;0),21,AND(Y784=13,T784="ALTO"),20,AND(Y784=13,T784="BAJO"),17,AND(Y784=13,U784&lt;&gt;0),17,AND(Y784=14,O784&lt;&gt;0),25,AND(Y784=14,Q784&lt;&gt;0),24,AND(Y784=14,T784="ALTO"),23,AND(Y784=14,T784="BAJO"),21,AND(Y784=14,U784&lt;&gt;0),18,AND(Y784=15,O784&lt;&gt;0),25,AND(Y784=15,Q784&lt;&gt;0),24,AND(Y784=15,T784="ALTO"),22,AND(Y784=15,T784="BAJO"),19,AND(Y784=15,U784&lt;&gt;0),19,AND(Y784=16,O784&lt;&gt;0),25,AND(Y784=16,Q784&lt;&gt;0),23,AND(Y784=16,T784="ALTO"),23,AND(Y784=16,T784="BAJO"),23,AND(Y784=16,U784&lt;&gt;0),20,AND(Y784=17,O784&lt;&gt;0),25,AND(Y784=17,Q784&lt;&gt;0),24,AND(Y784=17,T784="ALTO"),23,AND(Y784=17,T784="BAJO"),21,AND(Y784=17,U784&lt;&gt;0),20,AND(Y784=18,O784&lt;&gt;0),25,AND(Y784=18,Q784&lt;&gt;0),24,AND(Y784=18,T784="ALTO"),23,AND(Y784=18,T784="BAJO"),22,AND(Y784=18,U784&lt;&gt;0),21,AND(Y784=19,O784&lt;&gt;0),25,AND(Y784=19,Q784&lt;&gt;0),25,AND(Y784=19,T784="ALTO"),24,AND(Y784=19,T784="BAJO"),22,AND(Y784=19,U784&lt;&gt;0),22,AND(Y784&lt;&gt;0,W784&lt;&gt;0),Y784,TRUE,"FALSO")</f>
        <v>17</v>
      </c>
      <c r="AB784" s="248"/>
      <c r="AC784" s="248"/>
      <c r="AD784" s="430"/>
      <c r="AE784" s="431"/>
      <c r="AF784" s="431"/>
      <c r="AG784" s="223"/>
      <c r="AH784" s="223"/>
      <c r="AI784" s="223"/>
      <c r="AJ784" s="223"/>
      <c r="AK784" s="223"/>
      <c r="AL784" s="223"/>
      <c r="AM784" s="223"/>
      <c r="AN784" s="259"/>
      <c r="AO784" s="223"/>
      <c r="AP784" s="259"/>
      <c r="AR784" s="260"/>
      <c r="AT784" s="260"/>
      <c r="AV784" s="260"/>
    </row>
    <row r="785" spans="1:141" s="225" customFormat="1" ht="60">
      <c r="A785" s="656"/>
      <c r="B785" s="624"/>
      <c r="C785" s="626"/>
      <c r="D785" s="252" t="s">
        <v>956</v>
      </c>
      <c r="E785" s="272" t="s">
        <v>865</v>
      </c>
      <c r="F785" s="185" t="s">
        <v>0</v>
      </c>
      <c r="G785" s="246" t="s">
        <v>51</v>
      </c>
      <c r="H785" s="247" t="s">
        <v>106</v>
      </c>
      <c r="I785" s="248" t="s">
        <v>152</v>
      </c>
      <c r="J785" s="248" t="str">
        <f>IF(OR(F785="SE",F785="SA"),VLOOKUP(I785,'Tabla de Peligros y Riesgo'!$C$2:$E$227,2,FALSE),VLOOKUP(I785,'LISTA DE ASPECTOS - IMPACTOS'!$D$3:$F$72,2,FALSE))</f>
        <v>Riesgos Disergonómico</v>
      </c>
      <c r="K785" s="249" t="str">
        <f>IF(OR(F785="SE",F785="SA"),VLOOKUP(I785,'Tabla de Peligros y Riesgo'!$C$2:$E$227,3,FALSE),VLOOKUP(I785,'LISTA DE ASPECTOS - IMPACTOS'!$D$3:$F$72,3,FALSE))</f>
        <v>Fatiga Muscular/ Dolor / Lesión</v>
      </c>
      <c r="L785" s="250" t="s">
        <v>56</v>
      </c>
      <c r="M785" s="248">
        <v>4</v>
      </c>
      <c r="N785" s="251">
        <f t="shared" si="78"/>
        <v>18</v>
      </c>
      <c r="O785" s="248"/>
      <c r="P785" s="252"/>
      <c r="Q785" s="248"/>
      <c r="R785" s="252"/>
      <c r="S785" s="248"/>
      <c r="T785" s="248"/>
      <c r="U785" s="253" t="s">
        <v>1359</v>
      </c>
      <c r="V785" s="254"/>
      <c r="W785" s="253" t="s">
        <v>1196</v>
      </c>
      <c r="X785" s="255"/>
      <c r="Y785" s="251">
        <f t="shared" si="76"/>
        <v>18</v>
      </c>
      <c r="Z785" s="256"/>
      <c r="AA785" s="251">
        <f t="array" ref="AA785">_xlfn.IFS(AND(Y785=1,O785&lt;&gt;0),25,AND(Y785=1,Q785&lt;&gt;0),21,AND(Y785=1,T785="ALTO"),16,AND(Y785=1,T785="BAJO"),11,AND(Y785=1,U785&lt;&gt;0),2,AND(Y785=2,O785&lt;&gt;0),25,AND(Y785=2,Q785&lt;&gt;0),21,AND(Y785=2,T785="ALTO"),16,AND(Y785=2,T785="BAJO"),11,AND(Y785=2,U785&lt;&gt;0),4,AND(Y785=3,O785&lt;&gt;0),25,AND(Y785=3,Q785&lt;&gt;0),21,AND(Y785=3,T785="ALTO"),16,AND(Y785=3,T785="BAJO"),12,AND(Y785=3,U785&lt;&gt;0),5,AND(Y785=4,O785&lt;&gt;0),25,AND(Y785=4,Q785&lt;&gt;0),13,AND(Y785=4,T785="ALTO"),16,AND(Y785=4,T785="BAJO"),14,AND(Y785=4,U785&lt;&gt;0),7,AND(Y785=5,O785&lt;&gt;0),25,AND(Y785=5,Q785&lt;&gt;0),21,AND(Y785=5,T785="ALTO"),16,AND(Y785=5,T785="BAJO"),12,AND(Y785=5,U785&lt;&gt;0),8,AND(Y785=6,O785&lt;&gt;0),25,AND(Y785=6,Q785&lt;&gt;0),21,AND(Y785=6,T785="ALTO"),20,AND(Y785=6,T785="BAJO"),17,AND(Y785=6,U785&lt;&gt;0),6,AND(Y785=7,O785&lt;&gt;0),25,AND(Y785=7,Q785&lt;&gt;0),23,AND(Y785=7,T785="ALTO"),16,AND(Y785=7,T785="BAJO"),11,AND(Y785=7,U785&lt;&gt;0),7,AND(Y785=8,O785&lt;&gt;0),25,AND(Y785=8,Q785&lt;&gt;0),21,AND(Y785=8,T785="ALTO"),16,AND(Y785=8,T785="BAJO"),12,AND(Y785=8,U785&lt;&gt;0),8,AND(Y785=9,O785&lt;&gt;0),25,AND(Y785=9,Q785&lt;&gt;0),21,AND(Y785=9,T785="ALTO"),20,AND(Y785=9,T785="BAJO"),17,AND(Y785=9,U785&lt;&gt;0),13,AND(Y785=10,O785&lt;&gt;0),25,AND(Y785=10,Q785&lt;&gt;0),22,AND(Y785=10,T785="ALTO"),21,AND(Y785=10,T785="BAJO"),18,AND(Y785=10,U785&lt;&gt;0),18,AND(Y785=11,O785&lt;&gt;0),25,AND(Y785=11,Q785&lt;&gt;0),23,AND(Y785=11,T785="ALTO"),20,AND(Y785=11,T785="BAJO"),16,AND(Y785=11,U785&lt;&gt;0),11,AND(Y785=12,O785&lt;&gt;0),25,AND(Y785=12,Q785&lt;&gt;0),23,AND(Y785=12,T785="ALTO"),20,AND(Y785=12,T785="BAJO"),16,AND(Y785=12,U785&lt;&gt;0),12,AND(Y785=13,O785&lt;&gt;0),25,AND(Y785=13,Q785&lt;&gt;0),21,AND(Y785=13,T785="ALTO"),20,AND(Y785=13,T785="BAJO"),17,AND(Y785=13,U785&lt;&gt;0),17,AND(Y785=14,O785&lt;&gt;0),25,AND(Y785=14,Q785&lt;&gt;0),24,AND(Y785=14,T785="ALTO"),23,AND(Y785=14,T785="BAJO"),21,AND(Y785=14,U785&lt;&gt;0),18,AND(Y785=15,O785&lt;&gt;0),25,AND(Y785=15,Q785&lt;&gt;0),24,AND(Y785=15,T785="ALTO"),22,AND(Y785=15,T785="BAJO"),19,AND(Y785=15,U785&lt;&gt;0),19,AND(Y785=16,O785&lt;&gt;0),25,AND(Y785=16,Q785&lt;&gt;0),23,AND(Y785=16,T785="ALTO"),23,AND(Y785=16,T785="BAJO"),23,AND(Y785=16,U785&lt;&gt;0),20,AND(Y785=17,O785&lt;&gt;0),25,AND(Y785=17,Q785&lt;&gt;0),24,AND(Y785=17,T785="ALTO"),23,AND(Y785=17,T785="BAJO"),21,AND(Y785=17,U785&lt;&gt;0),20,AND(Y785=18,O785&lt;&gt;0),25,AND(Y785=18,Q785&lt;&gt;0),24,AND(Y785=18,T785="ALTO"),23,AND(Y785=18,T785="BAJO"),22,AND(Y785=18,U785&lt;&gt;0),21,AND(Y785=19,O785&lt;&gt;0),25,AND(Y785=19,Q785&lt;&gt;0),25,AND(Y785=19,T785="ALTO"),24,AND(Y785=19,T785="BAJO"),22,AND(Y785=19,U785&lt;&gt;0),22,AND(Y785&lt;&gt;0,W785&lt;&gt;0),Y785,TRUE,"FALSO")</f>
        <v>21</v>
      </c>
      <c r="AB785" s="248"/>
      <c r="AC785" s="248"/>
      <c r="AD785" s="430"/>
      <c r="AE785" s="431"/>
      <c r="AF785" s="431"/>
      <c r="AG785" s="223"/>
      <c r="AH785" s="223"/>
      <c r="AI785" s="223"/>
      <c r="AJ785" s="223"/>
      <c r="AK785" s="223"/>
      <c r="AL785" s="223"/>
      <c r="AM785" s="223"/>
      <c r="AN785" s="259"/>
      <c r="AO785" s="223"/>
      <c r="AP785" s="259"/>
      <c r="AR785" s="260"/>
      <c r="AT785" s="260"/>
      <c r="AV785" s="260"/>
    </row>
    <row r="786" spans="1:141" s="225" customFormat="1" ht="60">
      <c r="A786" s="656"/>
      <c r="B786" s="624"/>
      <c r="C786" s="626"/>
      <c r="D786" s="261" t="s">
        <v>795</v>
      </c>
      <c r="E786" s="272" t="s">
        <v>865</v>
      </c>
      <c r="F786" s="185" t="s">
        <v>1</v>
      </c>
      <c r="G786" s="246" t="s">
        <v>51</v>
      </c>
      <c r="H786" s="247" t="s">
        <v>66</v>
      </c>
      <c r="I786" s="248" t="s">
        <v>386</v>
      </c>
      <c r="J786" s="248" t="str">
        <f>IF(OR(F786="SE",F786="SA"),VLOOKUP(I786,'Tabla de Peligros y Riesgo'!$C$2:$E$227,2,FALSE),VLOOKUP(I786,'LISTA DE ASPECTOS - IMPACTOS'!$D$3:$F$72,2,FALSE))</f>
        <v>Caída al mismo nivel</v>
      </c>
      <c r="K786" s="249" t="str">
        <f>IF(OR(F786="SE",F786="SA"),VLOOKUP(I786,'Tabla de Peligros y Riesgo'!$C$2:$E$227,3,FALSE),VLOOKUP(I786,'LISTA DE ASPECTOS - IMPACTOS'!$D$3:$F$72,3,FALSE))</f>
        <v>Contusión/Fractura/Muerte</v>
      </c>
      <c r="L786" s="250" t="s">
        <v>56</v>
      </c>
      <c r="M786" s="248">
        <v>3</v>
      </c>
      <c r="N786" s="251">
        <f t="shared" si="78"/>
        <v>13</v>
      </c>
      <c r="O786" s="248"/>
      <c r="P786" s="252"/>
      <c r="Q786" s="248"/>
      <c r="R786" s="252"/>
      <c r="S786" s="248" t="s">
        <v>1314</v>
      </c>
      <c r="T786" s="248" t="s">
        <v>59</v>
      </c>
      <c r="U786" s="248" t="s">
        <v>1253</v>
      </c>
      <c r="V786" s="254">
        <v>0.35</v>
      </c>
      <c r="W786" s="253" t="s">
        <v>1196</v>
      </c>
      <c r="X786" s="255"/>
      <c r="Y786" s="251">
        <f t="shared" si="76"/>
        <v>13</v>
      </c>
      <c r="Z786" s="256"/>
      <c r="AA786" s="251">
        <f t="array" ref="AA786">_xlfn.IFS(AND(Y786=1,O786&lt;&gt;0),25,AND(Y786=1,Q786&lt;&gt;0),21,AND(Y786=1,T786="ALTO"),16,AND(Y786=1,T786="BAJO"),11,AND(Y786=1,U786&lt;&gt;0),2,AND(Y786=2,O786&lt;&gt;0),25,AND(Y786=2,Q786&lt;&gt;0),21,AND(Y786=2,T786="ALTO"),16,AND(Y786=2,T786="BAJO"),11,AND(Y786=2,U786&lt;&gt;0),4,AND(Y786=3,O786&lt;&gt;0),25,AND(Y786=3,Q786&lt;&gt;0),21,AND(Y786=3,T786="ALTO"),16,AND(Y786=3,T786="BAJO"),12,AND(Y786=3,U786&lt;&gt;0),5,AND(Y786=4,O786&lt;&gt;0),25,AND(Y786=4,Q786&lt;&gt;0),13,AND(Y786=4,T786="ALTO"),16,AND(Y786=4,T786="BAJO"),14,AND(Y786=4,U786&lt;&gt;0),7,AND(Y786=5,O786&lt;&gt;0),25,AND(Y786=5,Q786&lt;&gt;0),21,AND(Y786=5,T786="ALTO"),16,AND(Y786=5,T786="BAJO"),12,AND(Y786=5,U786&lt;&gt;0),8,AND(Y786=6,O786&lt;&gt;0),25,AND(Y786=6,Q786&lt;&gt;0),21,AND(Y786=6,T786="ALTO"),20,AND(Y786=6,T786="BAJO"),17,AND(Y786=6,U786&lt;&gt;0),6,AND(Y786=7,O786&lt;&gt;0),25,AND(Y786=7,Q786&lt;&gt;0),23,AND(Y786=7,T786="ALTO"),16,AND(Y786=7,T786="BAJO"),11,AND(Y786=7,U786&lt;&gt;0),7,AND(Y786=8,O786&lt;&gt;0),25,AND(Y786=8,Q786&lt;&gt;0),21,AND(Y786=8,T786="ALTO"),16,AND(Y786=8,T786="BAJO"),12,AND(Y786=8,U786&lt;&gt;0),8,AND(Y786=9,O786&lt;&gt;0),25,AND(Y786=9,Q786&lt;&gt;0),21,AND(Y786=9,T786="ALTO"),20,AND(Y786=9,T786="BAJO"),17,AND(Y786=9,U786&lt;&gt;0),13,AND(Y786=10,O786&lt;&gt;0),25,AND(Y786=10,Q786&lt;&gt;0),22,AND(Y786=10,T786="ALTO"),21,AND(Y786=10,T786="BAJO"),18,AND(Y786=10,U786&lt;&gt;0),18,AND(Y786=11,O786&lt;&gt;0),25,AND(Y786=11,Q786&lt;&gt;0),23,AND(Y786=11,T786="ALTO"),20,AND(Y786=11,T786="BAJO"),16,AND(Y786=11,U786&lt;&gt;0),11,AND(Y786=12,O786&lt;&gt;0),25,AND(Y786=12,Q786&lt;&gt;0),23,AND(Y786=12,T786="ALTO"),20,AND(Y786=12,T786="BAJO"),16,AND(Y786=12,U786&lt;&gt;0),12,AND(Y786=13,O786&lt;&gt;0),25,AND(Y786=13,Q786&lt;&gt;0),21,AND(Y786=13,T786="ALTO"),20,AND(Y786=13,T786="BAJO"),17,AND(Y786=13,U786&lt;&gt;0),17,AND(Y786=14,O786&lt;&gt;0),25,AND(Y786=14,Q786&lt;&gt;0),24,AND(Y786=14,T786="ALTO"),23,AND(Y786=14,T786="BAJO"),21,AND(Y786=14,U786&lt;&gt;0),18,AND(Y786=15,O786&lt;&gt;0),25,AND(Y786=15,Q786&lt;&gt;0),24,AND(Y786=15,T786="ALTO"),22,AND(Y786=15,T786="BAJO"),19,AND(Y786=15,U786&lt;&gt;0),19,AND(Y786=16,O786&lt;&gt;0),25,AND(Y786=16,Q786&lt;&gt;0),23,AND(Y786=16,T786="ALTO"),23,AND(Y786=16,T786="BAJO"),23,AND(Y786=16,U786&lt;&gt;0),20,AND(Y786=17,O786&lt;&gt;0),25,AND(Y786=17,Q786&lt;&gt;0),24,AND(Y786=17,T786="ALTO"),23,AND(Y786=17,T786="BAJO"),21,AND(Y786=17,U786&lt;&gt;0),20,AND(Y786=18,O786&lt;&gt;0),25,AND(Y786=18,Q786&lt;&gt;0),24,AND(Y786=18,T786="ALTO"),23,AND(Y786=18,T786="BAJO"),22,AND(Y786=18,U786&lt;&gt;0),21,AND(Y786=19,O786&lt;&gt;0),25,AND(Y786=19,Q786&lt;&gt;0),25,AND(Y786=19,T786="ALTO"),24,AND(Y786=19,T786="BAJO"),22,AND(Y786=19,U786&lt;&gt;0),22,AND(Y786&lt;&gt;0,W786&lt;&gt;0),Y786,TRUE,"FALSO")</f>
        <v>17</v>
      </c>
      <c r="AB786" s="248"/>
      <c r="AC786" s="248"/>
      <c r="AD786" s="430"/>
      <c r="AE786" s="431"/>
      <c r="AF786" s="431"/>
      <c r="AG786" s="223"/>
      <c r="AH786" s="223"/>
      <c r="AI786" s="223"/>
      <c r="AJ786" s="223"/>
      <c r="AK786" s="223"/>
      <c r="AL786" s="223"/>
      <c r="AM786" s="223"/>
      <c r="AN786" s="259"/>
      <c r="AO786" s="223"/>
      <c r="AP786" s="259"/>
      <c r="AR786" s="260"/>
      <c r="AT786" s="260"/>
      <c r="AV786" s="260"/>
    </row>
    <row r="787" spans="1:141" s="225" customFormat="1" ht="47.25" customHeight="1">
      <c r="A787" s="656"/>
      <c r="B787" s="624"/>
      <c r="C787" s="626"/>
      <c r="D787" s="269" t="s">
        <v>819</v>
      </c>
      <c r="E787" s="272" t="s">
        <v>865</v>
      </c>
      <c r="F787" s="185" t="s">
        <v>0</v>
      </c>
      <c r="G787" s="246" t="s">
        <v>51</v>
      </c>
      <c r="H787" s="247" t="s">
        <v>135</v>
      </c>
      <c r="I787" s="248" t="s">
        <v>148</v>
      </c>
      <c r="J787" s="248" t="str">
        <f>IF(OR(F787="SE",F787="SA"),VLOOKUP(I787,'Tabla de Peligros y Riesgo'!$C$2:$E$227,2,FALSE),VLOOKUP(I787,'LISTA DE ASPECTOS - IMPACTOS'!$D$3:$F$72,2,FALSE))</f>
        <v>Riesgos Disergonómico</v>
      </c>
      <c r="K787" s="249" t="str">
        <f>IF(OR(F787="SE",F787="SA"),VLOOKUP(I787,'Tabla de Peligros y Riesgo'!$C$2:$E$227,3,FALSE),VLOOKUP(I787,'LISTA DE ASPECTOS - IMPACTOS'!$D$3:$F$72,3,FALSE))</f>
        <v>Lumbalgia</v>
      </c>
      <c r="L787" s="250" t="s">
        <v>56</v>
      </c>
      <c r="M787" s="248">
        <v>3</v>
      </c>
      <c r="N787" s="251">
        <f t="shared" si="78"/>
        <v>13</v>
      </c>
      <c r="O787" s="248"/>
      <c r="P787" s="252"/>
      <c r="Q787" s="248"/>
      <c r="R787" s="252"/>
      <c r="S787" s="248"/>
      <c r="T787" s="248"/>
      <c r="U787" s="248" t="s">
        <v>1253</v>
      </c>
      <c r="V787" s="254"/>
      <c r="W787" s="253" t="s">
        <v>1196</v>
      </c>
      <c r="X787" s="255"/>
      <c r="Y787" s="251">
        <f t="shared" si="76"/>
        <v>13</v>
      </c>
      <c r="Z787" s="256"/>
      <c r="AA787" s="251">
        <f t="array" ref="AA787">_xlfn.IFS(AND(Y787=1,O787&lt;&gt;0),25,AND(Y787=1,Q787&lt;&gt;0),21,AND(Y787=1,T787="ALTO"),16,AND(Y787=1,T787="BAJO"),11,AND(Y787=1,U787&lt;&gt;0),2,AND(Y787=2,O787&lt;&gt;0),25,AND(Y787=2,Q787&lt;&gt;0),21,AND(Y787=2,T787="ALTO"),16,AND(Y787=2,T787="BAJO"),11,AND(Y787=2,U787&lt;&gt;0),4,AND(Y787=3,O787&lt;&gt;0),25,AND(Y787=3,Q787&lt;&gt;0),21,AND(Y787=3,T787="ALTO"),16,AND(Y787=3,T787="BAJO"),12,AND(Y787=3,U787&lt;&gt;0),5,AND(Y787=4,O787&lt;&gt;0),25,AND(Y787=4,Q787&lt;&gt;0),13,AND(Y787=4,T787="ALTO"),16,AND(Y787=4,T787="BAJO"),14,AND(Y787=4,U787&lt;&gt;0),7,AND(Y787=5,O787&lt;&gt;0),25,AND(Y787=5,Q787&lt;&gt;0),21,AND(Y787=5,T787="ALTO"),16,AND(Y787=5,T787="BAJO"),12,AND(Y787=5,U787&lt;&gt;0),8,AND(Y787=6,O787&lt;&gt;0),25,AND(Y787=6,Q787&lt;&gt;0),21,AND(Y787=6,T787="ALTO"),20,AND(Y787=6,T787="BAJO"),17,AND(Y787=6,U787&lt;&gt;0),6,AND(Y787=7,O787&lt;&gt;0),25,AND(Y787=7,Q787&lt;&gt;0),23,AND(Y787=7,T787="ALTO"),16,AND(Y787=7,T787="BAJO"),11,AND(Y787=7,U787&lt;&gt;0),7,AND(Y787=8,O787&lt;&gt;0),25,AND(Y787=8,Q787&lt;&gt;0),21,AND(Y787=8,T787="ALTO"),16,AND(Y787=8,T787="BAJO"),12,AND(Y787=8,U787&lt;&gt;0),8,AND(Y787=9,O787&lt;&gt;0),25,AND(Y787=9,Q787&lt;&gt;0),21,AND(Y787=9,T787="ALTO"),20,AND(Y787=9,T787="BAJO"),17,AND(Y787=9,U787&lt;&gt;0),13,AND(Y787=10,O787&lt;&gt;0),25,AND(Y787=10,Q787&lt;&gt;0),22,AND(Y787=10,T787="ALTO"),21,AND(Y787=10,T787="BAJO"),18,AND(Y787=10,U787&lt;&gt;0),18,AND(Y787=11,O787&lt;&gt;0),25,AND(Y787=11,Q787&lt;&gt;0),23,AND(Y787=11,T787="ALTO"),20,AND(Y787=11,T787="BAJO"),16,AND(Y787=11,U787&lt;&gt;0),11,AND(Y787=12,O787&lt;&gt;0),25,AND(Y787=12,Q787&lt;&gt;0),23,AND(Y787=12,T787="ALTO"),20,AND(Y787=12,T787="BAJO"),16,AND(Y787=12,U787&lt;&gt;0),12,AND(Y787=13,O787&lt;&gt;0),25,AND(Y787=13,Q787&lt;&gt;0),21,AND(Y787=13,T787="ALTO"),20,AND(Y787=13,T787="BAJO"),17,AND(Y787=13,U787&lt;&gt;0),17,AND(Y787=14,O787&lt;&gt;0),25,AND(Y787=14,Q787&lt;&gt;0),24,AND(Y787=14,T787="ALTO"),23,AND(Y787=14,T787="BAJO"),21,AND(Y787=14,U787&lt;&gt;0),18,AND(Y787=15,O787&lt;&gt;0),25,AND(Y787=15,Q787&lt;&gt;0),24,AND(Y787=15,T787="ALTO"),22,AND(Y787=15,T787="BAJO"),19,AND(Y787=15,U787&lt;&gt;0),19,AND(Y787=16,O787&lt;&gt;0),25,AND(Y787=16,Q787&lt;&gt;0),23,AND(Y787=16,T787="ALTO"),23,AND(Y787=16,T787="BAJO"),23,AND(Y787=16,U787&lt;&gt;0),20,AND(Y787=17,O787&lt;&gt;0),25,AND(Y787=17,Q787&lt;&gt;0),24,AND(Y787=17,T787="ALTO"),23,AND(Y787=17,T787="BAJO"),21,AND(Y787=17,U787&lt;&gt;0),20,AND(Y787=18,O787&lt;&gt;0),25,AND(Y787=18,Q787&lt;&gt;0),24,AND(Y787=18,T787="ALTO"),23,AND(Y787=18,T787="BAJO"),22,AND(Y787=18,U787&lt;&gt;0),21,AND(Y787=19,O787&lt;&gt;0),25,AND(Y787=19,Q787&lt;&gt;0),25,AND(Y787=19,T787="ALTO"),24,AND(Y787=19,T787="BAJO"),22,AND(Y787=19,U787&lt;&gt;0),22,AND(Y787&lt;&gt;0,W787&lt;&gt;0),Y787,TRUE,"FALSO")</f>
        <v>17</v>
      </c>
      <c r="AB787" s="248"/>
      <c r="AC787" s="248"/>
      <c r="AD787" s="430"/>
      <c r="AE787" s="431"/>
      <c r="AF787" s="431"/>
      <c r="AG787" s="223"/>
      <c r="AH787" s="223"/>
      <c r="AI787" s="223"/>
      <c r="AJ787" s="223"/>
      <c r="AK787" s="223"/>
      <c r="AL787" s="223"/>
      <c r="AM787" s="223"/>
      <c r="AN787" s="259"/>
      <c r="AO787" s="223"/>
      <c r="AP787" s="259"/>
      <c r="AR787" s="260"/>
      <c r="AT787" s="260"/>
      <c r="AV787" s="260"/>
    </row>
    <row r="788" spans="1:141" ht="57" customHeight="1">
      <c r="A788" s="656"/>
      <c r="B788" s="624"/>
      <c r="C788" s="626"/>
      <c r="D788" s="270" t="s">
        <v>819</v>
      </c>
      <c r="E788" s="272" t="s">
        <v>865</v>
      </c>
      <c r="F788" s="185" t="s">
        <v>2</v>
      </c>
      <c r="G788" s="246" t="s">
        <v>52</v>
      </c>
      <c r="H788" s="247" t="s">
        <v>128</v>
      </c>
      <c r="I788" s="248" t="s">
        <v>150</v>
      </c>
      <c r="J788" s="248" t="str">
        <f>IF(OR(F788="SE",F788="SA"),VLOOKUP(I788,'Tabla de Peligros y Riesgo'!$C$2:$E$227,2,FALSE),VLOOKUP(I788,'LISTA DE ASPECTOS - IMPACTOS'!$D$3:$F$72,2,FALSE))</f>
        <v>Alteración de la calidad de suelo/agua</v>
      </c>
      <c r="K788" s="249" t="str">
        <f>IF(OR(F788="SE",F788="SA"),VLOOKUP(I788,'Tabla de Peligros y Riesgo'!$C$2:$E$227,3,FALSE),VLOOKUP(I788,'LISTA DE ASPECTOS - IMPACTOS'!$D$3:$F$72,3,FALSE))</f>
        <v>Potencial afectación a la calidad ambiental del suelo, agua, aire, flora y fauna</v>
      </c>
      <c r="L788" s="250" t="s">
        <v>56</v>
      </c>
      <c r="M788" s="248">
        <v>3</v>
      </c>
      <c r="N788" s="251">
        <f t="shared" si="78"/>
        <v>13</v>
      </c>
      <c r="O788" s="248"/>
      <c r="P788" s="252"/>
      <c r="Q788" s="248"/>
      <c r="R788" s="252"/>
      <c r="S788" s="248"/>
      <c r="T788" s="248"/>
      <c r="U788" s="248" t="s">
        <v>1253</v>
      </c>
      <c r="V788" s="252"/>
      <c r="W788" s="253"/>
      <c r="X788" s="255"/>
      <c r="Y788" s="251">
        <f t="shared" si="76"/>
        <v>13</v>
      </c>
      <c r="Z788" s="256"/>
      <c r="AA788" s="251">
        <f t="array" ref="AA788">_xlfn.IFS(AND(Y788=1,O788&lt;&gt;0),25,AND(Y788=1,Q788&lt;&gt;0),21,AND(Y788=1,T788="ALTO"),16,AND(Y788=1,T788="BAJO"),11,AND(Y788=1,U788&lt;&gt;0),2,AND(Y788=2,O788&lt;&gt;0),25,AND(Y788=2,Q788&lt;&gt;0),21,AND(Y788=2,T788="ALTO"),16,AND(Y788=2,T788="BAJO"),11,AND(Y788=2,U788&lt;&gt;0),4,AND(Y788=3,O788&lt;&gt;0),25,AND(Y788=3,Q788&lt;&gt;0),21,AND(Y788=3,T788="ALTO"),16,AND(Y788=3,T788="BAJO"),12,AND(Y788=3,U788&lt;&gt;0),5,AND(Y788=4,O788&lt;&gt;0),25,AND(Y788=4,Q788&lt;&gt;0),13,AND(Y788=4,T788="ALTO"),16,AND(Y788=4,T788="BAJO"),14,AND(Y788=4,U788&lt;&gt;0),7,AND(Y788=5,O788&lt;&gt;0),25,AND(Y788=5,Q788&lt;&gt;0),21,AND(Y788=5,T788="ALTO"),16,AND(Y788=5,T788="BAJO"),12,AND(Y788=5,U788&lt;&gt;0),8,AND(Y788=6,O788&lt;&gt;0),25,AND(Y788=6,Q788&lt;&gt;0),21,AND(Y788=6,T788="ALTO"),20,AND(Y788=6,T788="BAJO"),17,AND(Y788=6,U788&lt;&gt;0),6,AND(Y788=7,O788&lt;&gt;0),25,AND(Y788=7,Q788&lt;&gt;0),23,AND(Y788=7,T788="ALTO"),16,AND(Y788=7,T788="BAJO"),11,AND(Y788=7,U788&lt;&gt;0),7,AND(Y788=8,O788&lt;&gt;0),25,AND(Y788=8,Q788&lt;&gt;0),21,AND(Y788=8,T788="ALTO"),16,AND(Y788=8,T788="BAJO"),12,AND(Y788=8,U788&lt;&gt;0),8,AND(Y788=9,O788&lt;&gt;0),25,AND(Y788=9,Q788&lt;&gt;0),21,AND(Y788=9,T788="ALTO"),20,AND(Y788=9,T788="BAJO"),17,AND(Y788=9,U788&lt;&gt;0),13,AND(Y788=10,O788&lt;&gt;0),25,AND(Y788=10,Q788&lt;&gt;0),22,AND(Y788=10,T788="ALTO"),21,AND(Y788=10,T788="BAJO"),18,AND(Y788=10,U788&lt;&gt;0),18,AND(Y788=11,O788&lt;&gt;0),25,AND(Y788=11,Q788&lt;&gt;0),23,AND(Y788=11,T788="ALTO"),20,AND(Y788=11,T788="BAJO"),16,AND(Y788=11,U788&lt;&gt;0),11,AND(Y788=12,O788&lt;&gt;0),25,AND(Y788=12,Q788&lt;&gt;0),23,AND(Y788=12,T788="ALTO"),20,AND(Y788=12,T788="BAJO"),16,AND(Y788=12,U788&lt;&gt;0),12,AND(Y788=13,O788&lt;&gt;0),25,AND(Y788=13,Q788&lt;&gt;0),21,AND(Y788=13,T788="ALTO"),20,AND(Y788=13,T788="BAJO"),17,AND(Y788=13,U788&lt;&gt;0),17,AND(Y788=14,O788&lt;&gt;0),25,AND(Y788=14,Q788&lt;&gt;0),24,AND(Y788=14,T788="ALTO"),23,AND(Y788=14,T788="BAJO"),21,AND(Y788=14,U788&lt;&gt;0),18,AND(Y788=15,O788&lt;&gt;0),25,AND(Y788=15,Q788&lt;&gt;0),24,AND(Y788=15,T788="ALTO"),22,AND(Y788=15,T788="BAJO"),19,AND(Y788=15,U788&lt;&gt;0),19,AND(Y788=16,O788&lt;&gt;0),25,AND(Y788=16,Q788&lt;&gt;0),23,AND(Y788=16,T788="ALTO"),23,AND(Y788=16,T788="BAJO"),23,AND(Y788=16,U788&lt;&gt;0),20,AND(Y788=17,O788&lt;&gt;0),25,AND(Y788=17,Q788&lt;&gt;0),24,AND(Y788=17,T788="ALTO"),23,AND(Y788=17,T788="BAJO"),21,AND(Y788=17,U788&lt;&gt;0),20,AND(Y788=18,O788&lt;&gt;0),25,AND(Y788=18,Q788&lt;&gt;0),24,AND(Y788=18,T788="ALTO"),23,AND(Y788=18,T788="BAJO"),22,AND(Y788=18,U788&lt;&gt;0),21,AND(Y788=19,O788&lt;&gt;0),25,AND(Y788=19,Q788&lt;&gt;0),25,AND(Y788=19,T788="ALTO"),24,AND(Y788=19,T788="BAJO"),22,AND(Y788=19,U788&lt;&gt;0),22,AND(Y788&lt;&gt;0,W788&lt;&gt;0),Y788,TRUE,"FALSO")</f>
        <v>17</v>
      </c>
      <c r="AB788" s="50"/>
      <c r="AC788" s="50"/>
      <c r="AD788" s="432"/>
      <c r="AE788" s="433"/>
      <c r="AF788" s="433"/>
      <c r="AN788" s="265"/>
      <c r="AP788" s="265"/>
      <c r="AR788" s="266"/>
      <c r="AT788" s="266"/>
      <c r="AV788" s="266"/>
    </row>
    <row r="789" spans="1:141" s="225" customFormat="1" ht="57" customHeight="1">
      <c r="A789" s="656"/>
      <c r="B789" s="636">
        <v>52</v>
      </c>
      <c r="C789" s="637" t="s">
        <v>958</v>
      </c>
      <c r="D789" s="271" t="s">
        <v>814</v>
      </c>
      <c r="E789" s="272" t="s">
        <v>865</v>
      </c>
      <c r="F789" s="185" t="s">
        <v>0</v>
      </c>
      <c r="G789" s="246" t="s">
        <v>51</v>
      </c>
      <c r="H789" s="247" t="s">
        <v>71</v>
      </c>
      <c r="I789" s="248" t="s">
        <v>72</v>
      </c>
      <c r="J789" s="248" t="str">
        <f>IF(OR(F789="SE",F789="SA"),VLOOKUP(I789,'Tabla de Peligros y Riesgo'!$C$2:$E$227,2,FALSE),VLOOKUP(I789,'LISTA DE ASPECTOS - IMPACTOS'!$D$3:$F$72,2,FALSE))</f>
        <v>Contagio</v>
      </c>
      <c r="K789" s="249" t="str">
        <f>IF(OR(F789="SE",F789="SA"),VLOOKUP(I789,'Tabla de Peligros y Riesgo'!$C$2:$E$227,3,FALSE),VLOOKUP(I789,'LISTA DE ASPECTOS - IMPACTOS'!$D$3:$F$72,3,FALSE))</f>
        <v xml:space="preserve">Infección/Muerte </v>
      </c>
      <c r="L789" s="250" t="s">
        <v>90</v>
      </c>
      <c r="M789" s="248">
        <v>2</v>
      </c>
      <c r="N789" s="251">
        <f t="shared" si="78"/>
        <v>5</v>
      </c>
      <c r="O789" s="248"/>
      <c r="P789" s="252"/>
      <c r="Q789" s="248"/>
      <c r="R789" s="252"/>
      <c r="S789" s="248" t="s">
        <v>1190</v>
      </c>
      <c r="T789" s="248" t="s">
        <v>53</v>
      </c>
      <c r="U789" s="253" t="s">
        <v>1191</v>
      </c>
      <c r="V789" s="254">
        <v>0.35</v>
      </c>
      <c r="W789" s="253" t="s">
        <v>1192</v>
      </c>
      <c r="X789" s="255">
        <v>0.15</v>
      </c>
      <c r="Y789" s="251">
        <f t="shared" si="76"/>
        <v>5</v>
      </c>
      <c r="Z789" s="256"/>
      <c r="AA789" s="251">
        <f t="array" ref="AA789">_xlfn.IFS(AND(Y789=1,O789&lt;&gt;0),25,AND(Y789=1,Q789&lt;&gt;0),21,AND(Y789=1,T789="ALTO"),16,AND(Y789=1,T789="BAJO"),11,AND(Y789=1,U789&lt;&gt;0),2,AND(Y789=2,O789&lt;&gt;0),25,AND(Y789=2,Q789&lt;&gt;0),21,AND(Y789=2,T789="ALTO"),16,AND(Y789=2,T789="BAJO"),11,AND(Y789=2,U789&lt;&gt;0),4,AND(Y789=3,O789&lt;&gt;0),25,AND(Y789=3,Q789&lt;&gt;0),21,AND(Y789=3,T789="ALTO"),16,AND(Y789=3,T789="BAJO"),12,AND(Y789=3,U789&lt;&gt;0),5,AND(Y789=4,O789&lt;&gt;0),25,AND(Y789=4,Q789&lt;&gt;0),13,AND(Y789=4,T789="ALTO"),16,AND(Y789=4,T789="BAJO"),14,AND(Y789=4,U789&lt;&gt;0),7,AND(Y789=5,O789&lt;&gt;0),25,AND(Y789=5,Q789&lt;&gt;0),21,AND(Y789=5,T789="ALTO"),16,AND(Y789=5,T789="BAJO"),12,AND(Y789=5,U789&lt;&gt;0),8,AND(Y789=6,O789&lt;&gt;0),25,AND(Y789=6,Q789&lt;&gt;0),21,AND(Y789=6,T789="ALTO"),20,AND(Y789=6,T789="BAJO"),17,AND(Y789=6,U789&lt;&gt;0),6,AND(Y789=7,O789&lt;&gt;0),25,AND(Y789=7,Q789&lt;&gt;0),23,AND(Y789=7,T789="ALTO"),16,AND(Y789=7,T789="BAJO"),11,AND(Y789=7,U789&lt;&gt;0),7,AND(Y789=8,O789&lt;&gt;0),25,AND(Y789=8,Q789&lt;&gt;0),21,AND(Y789=8,T789="ALTO"),16,AND(Y789=8,T789="BAJO"),12,AND(Y789=8,U789&lt;&gt;0),8,AND(Y789=9,O789&lt;&gt;0),25,AND(Y789=9,Q789&lt;&gt;0),21,AND(Y789=9,T789="ALTO"),20,AND(Y789=9,T789="BAJO"),17,AND(Y789=9,U789&lt;&gt;0),13,AND(Y789=10,O789&lt;&gt;0),25,AND(Y789=10,Q789&lt;&gt;0),22,AND(Y789=10,T789="ALTO"),21,AND(Y789=10,T789="BAJO"),18,AND(Y789=10,U789&lt;&gt;0),18,AND(Y789=11,O789&lt;&gt;0),25,AND(Y789=11,Q789&lt;&gt;0),23,AND(Y789=11,T789="ALTO"),20,AND(Y789=11,T789="BAJO"),16,AND(Y789=11,U789&lt;&gt;0),11,AND(Y789=12,O789&lt;&gt;0),25,AND(Y789=12,Q789&lt;&gt;0),23,AND(Y789=12,T789="ALTO"),20,AND(Y789=12,T789="BAJO"),16,AND(Y789=12,U789&lt;&gt;0),12,AND(Y789=13,O789&lt;&gt;0),25,AND(Y789=13,Q789&lt;&gt;0),21,AND(Y789=13,T789="ALTO"),20,AND(Y789=13,T789="BAJO"),17,AND(Y789=13,U789&lt;&gt;0),17,AND(Y789=14,O789&lt;&gt;0),25,AND(Y789=14,Q789&lt;&gt;0),24,AND(Y789=14,T789="ALTO"),23,AND(Y789=14,T789="BAJO"),21,AND(Y789=14,U789&lt;&gt;0),18,AND(Y789=15,O789&lt;&gt;0),25,AND(Y789=15,Q789&lt;&gt;0),24,AND(Y789=15,T789="ALTO"),22,AND(Y789=15,T789="BAJO"),19,AND(Y789=15,U789&lt;&gt;0),19,AND(Y789=16,O789&lt;&gt;0),25,AND(Y789=16,Q789&lt;&gt;0),23,AND(Y789=16,T789="ALTO"),23,AND(Y789=16,T789="BAJO"),23,AND(Y789=16,U789&lt;&gt;0),20,AND(Y789=17,O789&lt;&gt;0),25,AND(Y789=17,Q789&lt;&gt;0),24,AND(Y789=17,T789="ALTO"),23,AND(Y789=17,T789="BAJO"),21,AND(Y789=17,U789&lt;&gt;0),20,AND(Y789=18,O789&lt;&gt;0),25,AND(Y789=18,Q789&lt;&gt;0),24,AND(Y789=18,T789="ALTO"),23,AND(Y789=18,T789="BAJO"),22,AND(Y789=18,U789&lt;&gt;0),21,AND(Y789=19,O789&lt;&gt;0),25,AND(Y789=19,Q789&lt;&gt;0),25,AND(Y789=19,T789="ALTO"),24,AND(Y789=19,T789="BAJO"),22,AND(Y789=19,U789&lt;&gt;0),22,AND(Y789&lt;&gt;0,W789&lt;&gt;0),Y789,TRUE,"FALSO")</f>
        <v>16</v>
      </c>
      <c r="AB789" s="248"/>
      <c r="AC789" s="248"/>
      <c r="AD789" s="257"/>
      <c r="AE789" s="258"/>
      <c r="AF789" s="258"/>
      <c r="AG789" s="223"/>
      <c r="AH789" s="223"/>
      <c r="AI789" s="223"/>
      <c r="AJ789" s="223"/>
      <c r="AK789" s="223"/>
      <c r="AL789" s="223"/>
      <c r="AM789" s="223"/>
      <c r="AN789" s="259"/>
      <c r="AO789" s="223"/>
      <c r="AP789" s="259"/>
      <c r="AR789" s="260"/>
      <c r="AT789" s="260"/>
      <c r="AV789" s="260"/>
    </row>
    <row r="790" spans="1:141" ht="57" customHeight="1">
      <c r="A790" s="656"/>
      <c r="B790" s="636"/>
      <c r="C790" s="637"/>
      <c r="D790" s="269" t="s">
        <v>814</v>
      </c>
      <c r="E790" s="272" t="s">
        <v>865</v>
      </c>
      <c r="F790" s="185" t="s">
        <v>2</v>
      </c>
      <c r="G790" s="246" t="s">
        <v>58</v>
      </c>
      <c r="H790" s="247" t="s">
        <v>531</v>
      </c>
      <c r="I790" s="248" t="s">
        <v>543</v>
      </c>
      <c r="J790" s="248" t="str">
        <f>IF(OR(F790="SE",F790="SA"),VLOOKUP(I790,'Tabla de Peligros y Riesgo'!$C$2:$E$227,2,FALSE),VLOOKUP(I790,'LISTA DE ASPECTOS - IMPACTOS'!$D$3:$F$72,2,FALSE))</f>
        <v>Alteración de la calidad de suelo/agua</v>
      </c>
      <c r="K790" s="249" t="str">
        <f>IF(OR(F790="SE",F790="SA"),VLOOKUP(I790,'Tabla de Peligros y Riesgo'!$C$2:$E$227,3,FALSE),VLOOKUP(I790,'LISTA DE ASPECTOS - IMPACTOS'!$D$3:$F$72,3,FALSE))</f>
        <v>Potencial afectación a la calidad ambiental del suelo, agua, aire, flora y fauna</v>
      </c>
      <c r="L790" s="250" t="s">
        <v>65</v>
      </c>
      <c r="M790" s="248">
        <v>2</v>
      </c>
      <c r="N790" s="251">
        <f t="shared" si="78"/>
        <v>12</v>
      </c>
      <c r="O790" s="248"/>
      <c r="P790" s="252"/>
      <c r="Q790" s="248"/>
      <c r="R790" s="252"/>
      <c r="S790" s="248" t="s">
        <v>1193</v>
      </c>
      <c r="T790" s="248" t="s">
        <v>59</v>
      </c>
      <c r="U790" s="262" t="s">
        <v>1194</v>
      </c>
      <c r="V790" s="252"/>
      <c r="W790" s="253"/>
      <c r="X790" s="255"/>
      <c r="Y790" s="251">
        <f t="shared" si="76"/>
        <v>12</v>
      </c>
      <c r="Z790" s="256">
        <f>IF(N790&gt;=16,MAX(O790:T790),IF(N790&lt;16,MAX(O790:X790)))</f>
        <v>0</v>
      </c>
      <c r="AA790" s="251">
        <f t="array" ref="AA790">_xlfn.IFS(AND(Y790=1,O790&lt;&gt;0),25,AND(Y790=1,Q790&lt;&gt;0),21,AND(Y790=1,T790="ALTO"),16,AND(Y790=1,T790="BAJO"),11,AND(Y790=1,U790&lt;&gt;0),2,AND(Y790=2,O790&lt;&gt;0),25,AND(Y790=2,Q790&lt;&gt;0),21,AND(Y790=2,T790="ALTO"),16,AND(Y790=2,T790="BAJO"),11,AND(Y790=2,U790&lt;&gt;0),4,AND(Y790=3,O790&lt;&gt;0),25,AND(Y790=3,Q790&lt;&gt;0),21,AND(Y790=3,T790="ALTO"),16,AND(Y790=3,T790="BAJO"),12,AND(Y790=3,U790&lt;&gt;0),5,AND(Y790=4,O790&lt;&gt;0),25,AND(Y790=4,Q790&lt;&gt;0),13,AND(Y790=4,T790="ALTO"),16,AND(Y790=4,T790="BAJO"),14,AND(Y790=4,U790&lt;&gt;0),7,AND(Y790=5,O790&lt;&gt;0),25,AND(Y790=5,Q790&lt;&gt;0),21,AND(Y790=5,T790="ALTO"),16,AND(Y790=5,T790="BAJO"),12,AND(Y790=5,U790&lt;&gt;0),8,AND(Y790=6,O790&lt;&gt;0),25,AND(Y790=6,Q790&lt;&gt;0),21,AND(Y790=6,T790="ALTO"),20,AND(Y790=6,T790="BAJO"),17,AND(Y790=6,U790&lt;&gt;0),6,AND(Y790=7,O790&lt;&gt;0),25,AND(Y790=7,Q790&lt;&gt;0),23,AND(Y790=7,T790="ALTO"),16,AND(Y790=7,T790="BAJO"),11,AND(Y790=7,U790&lt;&gt;0),7,AND(Y790=8,O790&lt;&gt;0),25,AND(Y790=8,Q790&lt;&gt;0),21,AND(Y790=8,T790="ALTO"),16,AND(Y790=8,T790="BAJO"),12,AND(Y790=8,U790&lt;&gt;0),8,AND(Y790=9,O790&lt;&gt;0),25,AND(Y790=9,Q790&lt;&gt;0),21,AND(Y790=9,T790="ALTO"),20,AND(Y790=9,T790="BAJO"),17,AND(Y790=9,U790&lt;&gt;0),13,AND(Y790=10,O790&lt;&gt;0),25,AND(Y790=10,Q790&lt;&gt;0),22,AND(Y790=10,T790="ALTO"),21,AND(Y790=10,T790="BAJO"),18,AND(Y790=10,U790&lt;&gt;0),18,AND(Y790=11,O790&lt;&gt;0),25,AND(Y790=11,Q790&lt;&gt;0),23,AND(Y790=11,T790="ALTO"),20,AND(Y790=11,T790="BAJO"),16,AND(Y790=11,U790&lt;&gt;0),11,AND(Y790=12,O790&lt;&gt;0),25,AND(Y790=12,Q790&lt;&gt;0),23,AND(Y790=12,T790="ALTO"),20,AND(Y790=12,T790="BAJO"),16,AND(Y790=12,U790&lt;&gt;0),12,AND(Y790=13,O790&lt;&gt;0),25,AND(Y790=13,Q790&lt;&gt;0),21,AND(Y790=13,T790="ALTO"),20,AND(Y790=13,T790="BAJO"),17,AND(Y790=13,U790&lt;&gt;0),17,AND(Y790=14,O790&lt;&gt;0),25,AND(Y790=14,Q790&lt;&gt;0),24,AND(Y790=14,T790="ALTO"),23,AND(Y790=14,T790="BAJO"),21,AND(Y790=14,U790&lt;&gt;0),18,AND(Y790=15,O790&lt;&gt;0),25,AND(Y790=15,Q790&lt;&gt;0),24,AND(Y790=15,T790="ALTO"),22,AND(Y790=15,T790="BAJO"),19,AND(Y790=15,U790&lt;&gt;0),19,AND(Y790=16,O790&lt;&gt;0),25,AND(Y790=16,Q790&lt;&gt;0),23,AND(Y790=16,T790="ALTO"),23,AND(Y790=16,T790="BAJO"),23,AND(Y790=16,U790&lt;&gt;0),20,AND(Y790=17,O790&lt;&gt;0),25,AND(Y790=17,Q790&lt;&gt;0),24,AND(Y790=17,T790="ALTO"),23,AND(Y790=17,T790="BAJO"),21,AND(Y790=17,U790&lt;&gt;0),20,AND(Y790=18,O790&lt;&gt;0),25,AND(Y790=18,Q790&lt;&gt;0),24,AND(Y790=18,T790="ALTO"),23,AND(Y790=18,T790="BAJO"),22,AND(Y790=18,U790&lt;&gt;0),21,AND(Y790=19,O790&lt;&gt;0),25,AND(Y790=19,Q790&lt;&gt;0),25,AND(Y790=19,T790="ALTO"),24,AND(Y790=19,T790="BAJO"),22,AND(Y790=19,U790&lt;&gt;0),22,AND(Y790&lt;&gt;0,W790&lt;&gt;0),Y790,TRUE,"FALSO")</f>
        <v>16</v>
      </c>
      <c r="AB790" s="50"/>
      <c r="AC790" s="50"/>
      <c r="AD790" s="432"/>
      <c r="AE790" s="433"/>
      <c r="AF790" s="433"/>
      <c r="AN790" s="265"/>
      <c r="AP790" s="265"/>
      <c r="AR790" s="266"/>
      <c r="AT790" s="266"/>
      <c r="AV790" s="266"/>
    </row>
    <row r="791" spans="1:141" ht="71.25" customHeight="1">
      <c r="A791" s="656"/>
      <c r="B791" s="636"/>
      <c r="C791" s="637"/>
      <c r="D791" s="270" t="s">
        <v>814</v>
      </c>
      <c r="E791" s="272" t="s">
        <v>865</v>
      </c>
      <c r="F791" s="185" t="s">
        <v>2</v>
      </c>
      <c r="G791" s="246" t="s">
        <v>52</v>
      </c>
      <c r="H791" s="247" t="s">
        <v>74</v>
      </c>
      <c r="I791" s="248" t="s">
        <v>75</v>
      </c>
      <c r="J791" s="248" t="str">
        <f>IF(OR(F791="SE",F791="SA"),VLOOKUP(I791,'Tabla de Peligros y Riesgo'!$C$2:$E$227,2,FALSE),VLOOKUP(I791,'LISTA DE ASPECTOS - IMPACTOS'!$D$3:$F$72,2,FALSE))</f>
        <v>Alteración de la calidad de suelo/agua</v>
      </c>
      <c r="K791" s="249" t="str">
        <f>IF(OR(F791="SE",F791="SA"),VLOOKUP(I791,'Tabla de Peligros y Riesgo'!$C$2:$E$227,3,FALSE),VLOOKUP(I791,'LISTA DE ASPECTOS - IMPACTOS'!$D$3:$F$72,3,FALSE))</f>
        <v>Potencial afectación a la calidad ambiental del suelo, agua, aire, flora y fauna</v>
      </c>
      <c r="L791" s="250" t="s">
        <v>65</v>
      </c>
      <c r="M791" s="248">
        <v>2</v>
      </c>
      <c r="N791" s="251">
        <f t="shared" si="78"/>
        <v>12</v>
      </c>
      <c r="O791" s="248"/>
      <c r="P791" s="252"/>
      <c r="Q791" s="248"/>
      <c r="R791" s="252"/>
      <c r="S791" s="248" t="s">
        <v>1249</v>
      </c>
      <c r="T791" s="248" t="s">
        <v>53</v>
      </c>
      <c r="U791" s="262" t="s">
        <v>1250</v>
      </c>
      <c r="V791" s="252"/>
      <c r="W791" s="253"/>
      <c r="X791" s="255"/>
      <c r="Y791" s="251">
        <f t="shared" si="76"/>
        <v>12</v>
      </c>
      <c r="Z791" s="256">
        <f>IF(N791&gt;=16,MAX(O791:T791),IF(N791&lt;16,MAX(O791:X791)))</f>
        <v>0</v>
      </c>
      <c r="AA791" s="251">
        <f t="array" ref="AA791">_xlfn.IFS(AND(Y791=1,O791&lt;&gt;0),25,AND(Y791=1,Q791&lt;&gt;0),21,AND(Y791=1,T791="ALTO"),16,AND(Y791=1,T791="BAJO"),11,AND(Y791=1,U791&lt;&gt;0),2,AND(Y791=2,O791&lt;&gt;0),25,AND(Y791=2,Q791&lt;&gt;0),21,AND(Y791=2,T791="ALTO"),16,AND(Y791=2,T791="BAJO"),11,AND(Y791=2,U791&lt;&gt;0),4,AND(Y791=3,O791&lt;&gt;0),25,AND(Y791=3,Q791&lt;&gt;0),21,AND(Y791=3,T791="ALTO"),16,AND(Y791=3,T791="BAJO"),12,AND(Y791=3,U791&lt;&gt;0),5,AND(Y791=4,O791&lt;&gt;0),25,AND(Y791=4,Q791&lt;&gt;0),13,AND(Y791=4,T791="ALTO"),16,AND(Y791=4,T791="BAJO"),14,AND(Y791=4,U791&lt;&gt;0),7,AND(Y791=5,O791&lt;&gt;0),25,AND(Y791=5,Q791&lt;&gt;0),21,AND(Y791=5,T791="ALTO"),16,AND(Y791=5,T791="BAJO"),12,AND(Y791=5,U791&lt;&gt;0),8,AND(Y791=6,O791&lt;&gt;0),25,AND(Y791=6,Q791&lt;&gt;0),21,AND(Y791=6,T791="ALTO"),20,AND(Y791=6,T791="BAJO"),17,AND(Y791=6,U791&lt;&gt;0),6,AND(Y791=7,O791&lt;&gt;0),25,AND(Y791=7,Q791&lt;&gt;0),23,AND(Y791=7,T791="ALTO"),16,AND(Y791=7,T791="BAJO"),11,AND(Y791=7,U791&lt;&gt;0),7,AND(Y791=8,O791&lt;&gt;0),25,AND(Y791=8,Q791&lt;&gt;0),21,AND(Y791=8,T791="ALTO"),16,AND(Y791=8,T791="BAJO"),12,AND(Y791=8,U791&lt;&gt;0),8,AND(Y791=9,O791&lt;&gt;0),25,AND(Y791=9,Q791&lt;&gt;0),21,AND(Y791=9,T791="ALTO"),20,AND(Y791=9,T791="BAJO"),17,AND(Y791=9,U791&lt;&gt;0),13,AND(Y791=10,O791&lt;&gt;0),25,AND(Y791=10,Q791&lt;&gt;0),22,AND(Y791=10,T791="ALTO"),21,AND(Y791=10,T791="BAJO"),18,AND(Y791=10,U791&lt;&gt;0),18,AND(Y791=11,O791&lt;&gt;0),25,AND(Y791=11,Q791&lt;&gt;0),23,AND(Y791=11,T791="ALTO"),20,AND(Y791=11,T791="BAJO"),16,AND(Y791=11,U791&lt;&gt;0),11,AND(Y791=12,O791&lt;&gt;0),25,AND(Y791=12,Q791&lt;&gt;0),23,AND(Y791=12,T791="ALTO"),20,AND(Y791=12,T791="BAJO"),16,AND(Y791=12,U791&lt;&gt;0),12,AND(Y791=13,O791&lt;&gt;0),25,AND(Y791=13,Q791&lt;&gt;0),21,AND(Y791=13,T791="ALTO"),20,AND(Y791=13,T791="BAJO"),17,AND(Y791=13,U791&lt;&gt;0),17,AND(Y791=14,O791&lt;&gt;0),25,AND(Y791=14,Q791&lt;&gt;0),24,AND(Y791=14,T791="ALTO"),23,AND(Y791=14,T791="BAJO"),21,AND(Y791=14,U791&lt;&gt;0),18,AND(Y791=15,O791&lt;&gt;0),25,AND(Y791=15,Q791&lt;&gt;0),24,AND(Y791=15,T791="ALTO"),22,AND(Y791=15,T791="BAJO"),19,AND(Y791=15,U791&lt;&gt;0),19,AND(Y791=16,O791&lt;&gt;0),25,AND(Y791=16,Q791&lt;&gt;0),23,AND(Y791=16,T791="ALTO"),23,AND(Y791=16,T791="BAJO"),23,AND(Y791=16,U791&lt;&gt;0),20,AND(Y791=17,O791&lt;&gt;0),25,AND(Y791=17,Q791&lt;&gt;0),24,AND(Y791=17,T791="ALTO"),23,AND(Y791=17,T791="BAJO"),21,AND(Y791=17,U791&lt;&gt;0),20,AND(Y791=18,O791&lt;&gt;0),25,AND(Y791=18,Q791&lt;&gt;0),24,AND(Y791=18,T791="ALTO"),23,AND(Y791=18,T791="BAJO"),22,AND(Y791=18,U791&lt;&gt;0),21,AND(Y791=19,O791&lt;&gt;0),25,AND(Y791=19,Q791&lt;&gt;0),25,AND(Y791=19,T791="ALTO"),24,AND(Y791=19,T791="BAJO"),22,AND(Y791=19,U791&lt;&gt;0),22,AND(Y791&lt;&gt;0,W791&lt;&gt;0),Y791,TRUE,"FALSO")</f>
        <v>20</v>
      </c>
      <c r="AB791" s="50"/>
      <c r="AC791" s="50"/>
      <c r="AD791" s="432"/>
      <c r="AE791" s="433"/>
      <c r="AF791" s="433"/>
      <c r="AN791" s="265"/>
      <c r="AP791" s="265"/>
      <c r="AR791" s="266"/>
      <c r="AT791" s="266"/>
      <c r="AV791" s="266"/>
    </row>
    <row r="792" spans="1:141" s="225" customFormat="1" ht="60">
      <c r="A792" s="656"/>
      <c r="B792" s="636"/>
      <c r="C792" s="637"/>
      <c r="D792" s="252" t="s">
        <v>866</v>
      </c>
      <c r="E792" s="272" t="s">
        <v>865</v>
      </c>
      <c r="F792" s="185" t="s">
        <v>1</v>
      </c>
      <c r="G792" s="246" t="s">
        <v>51</v>
      </c>
      <c r="H792" s="247" t="s">
        <v>66</v>
      </c>
      <c r="I792" s="248" t="s">
        <v>386</v>
      </c>
      <c r="J792" s="248" t="str">
        <f>IF(OR(F792="SE",F792="SA"),VLOOKUP(I792,'Tabla de Peligros y Riesgo'!$C$2:$E$227,2,FALSE),VLOOKUP(I792,'LISTA DE ASPECTOS - IMPACTOS'!$D$3:$F$72,2,FALSE))</f>
        <v>Caída al mismo nivel</v>
      </c>
      <c r="K792" s="249" t="str">
        <f>IF(OR(F792="SE",F792="SA"),VLOOKUP(I792,'Tabla de Peligros y Riesgo'!$C$2:$E$227,3,FALSE),VLOOKUP(I792,'LISTA DE ASPECTOS - IMPACTOS'!$D$3:$F$72,3,FALSE))</f>
        <v>Contusión/Fractura/Muerte</v>
      </c>
      <c r="L792" s="250" t="s">
        <v>56</v>
      </c>
      <c r="M792" s="248">
        <v>3</v>
      </c>
      <c r="N792" s="251">
        <f t="shared" si="78"/>
        <v>13</v>
      </c>
      <c r="O792" s="248"/>
      <c r="P792" s="252"/>
      <c r="Q792" s="248"/>
      <c r="R792" s="252"/>
      <c r="S792" s="248" t="s">
        <v>1318</v>
      </c>
      <c r="T792" s="248" t="s">
        <v>59</v>
      </c>
      <c r="U792" s="253" t="s">
        <v>1398</v>
      </c>
      <c r="V792" s="254">
        <v>0.35</v>
      </c>
      <c r="W792" s="253" t="s">
        <v>1196</v>
      </c>
      <c r="X792" s="255"/>
      <c r="Y792" s="251">
        <f t="shared" si="76"/>
        <v>13</v>
      </c>
      <c r="Z792" s="256"/>
      <c r="AA792" s="251">
        <f t="array" ref="AA792">_xlfn.IFS(AND(Y792=1,O792&lt;&gt;0),25,AND(Y792=1,Q792&lt;&gt;0),21,AND(Y792=1,T792="ALTO"),16,AND(Y792=1,T792="BAJO"),11,AND(Y792=1,U792&lt;&gt;0),2,AND(Y792=2,O792&lt;&gt;0),25,AND(Y792=2,Q792&lt;&gt;0),21,AND(Y792=2,T792="ALTO"),16,AND(Y792=2,T792="BAJO"),11,AND(Y792=2,U792&lt;&gt;0),4,AND(Y792=3,O792&lt;&gt;0),25,AND(Y792=3,Q792&lt;&gt;0),21,AND(Y792=3,T792="ALTO"),16,AND(Y792=3,T792="BAJO"),12,AND(Y792=3,U792&lt;&gt;0),5,AND(Y792=4,O792&lt;&gt;0),25,AND(Y792=4,Q792&lt;&gt;0),13,AND(Y792=4,T792="ALTO"),16,AND(Y792=4,T792="BAJO"),14,AND(Y792=4,U792&lt;&gt;0),7,AND(Y792=5,O792&lt;&gt;0),25,AND(Y792=5,Q792&lt;&gt;0),21,AND(Y792=5,T792="ALTO"),16,AND(Y792=5,T792="BAJO"),12,AND(Y792=5,U792&lt;&gt;0),8,AND(Y792=6,O792&lt;&gt;0),25,AND(Y792=6,Q792&lt;&gt;0),21,AND(Y792=6,T792="ALTO"),20,AND(Y792=6,T792="BAJO"),17,AND(Y792=6,U792&lt;&gt;0),6,AND(Y792=7,O792&lt;&gt;0),25,AND(Y792=7,Q792&lt;&gt;0),23,AND(Y792=7,T792="ALTO"),16,AND(Y792=7,T792="BAJO"),11,AND(Y792=7,U792&lt;&gt;0),7,AND(Y792=8,O792&lt;&gt;0),25,AND(Y792=8,Q792&lt;&gt;0),21,AND(Y792=8,T792="ALTO"),16,AND(Y792=8,T792="BAJO"),12,AND(Y792=8,U792&lt;&gt;0),8,AND(Y792=9,O792&lt;&gt;0),25,AND(Y792=9,Q792&lt;&gt;0),21,AND(Y792=9,T792="ALTO"),20,AND(Y792=9,T792="BAJO"),17,AND(Y792=9,U792&lt;&gt;0),13,AND(Y792=10,O792&lt;&gt;0),25,AND(Y792=10,Q792&lt;&gt;0),22,AND(Y792=10,T792="ALTO"),21,AND(Y792=10,T792="BAJO"),18,AND(Y792=10,U792&lt;&gt;0),18,AND(Y792=11,O792&lt;&gt;0),25,AND(Y792=11,Q792&lt;&gt;0),23,AND(Y792=11,T792="ALTO"),20,AND(Y792=11,T792="BAJO"),16,AND(Y792=11,U792&lt;&gt;0),11,AND(Y792=12,O792&lt;&gt;0),25,AND(Y792=12,Q792&lt;&gt;0),23,AND(Y792=12,T792="ALTO"),20,AND(Y792=12,T792="BAJO"),16,AND(Y792=12,U792&lt;&gt;0),12,AND(Y792=13,O792&lt;&gt;0),25,AND(Y792=13,Q792&lt;&gt;0),21,AND(Y792=13,T792="ALTO"),20,AND(Y792=13,T792="BAJO"),17,AND(Y792=13,U792&lt;&gt;0),17,AND(Y792=14,O792&lt;&gt;0),25,AND(Y792=14,Q792&lt;&gt;0),24,AND(Y792=14,T792="ALTO"),23,AND(Y792=14,T792="BAJO"),21,AND(Y792=14,U792&lt;&gt;0),18,AND(Y792=15,O792&lt;&gt;0),25,AND(Y792=15,Q792&lt;&gt;0),24,AND(Y792=15,T792="ALTO"),22,AND(Y792=15,T792="BAJO"),19,AND(Y792=15,U792&lt;&gt;0),19,AND(Y792=16,O792&lt;&gt;0),25,AND(Y792=16,Q792&lt;&gt;0),23,AND(Y792=16,T792="ALTO"),23,AND(Y792=16,T792="BAJO"),23,AND(Y792=16,U792&lt;&gt;0),20,AND(Y792=17,O792&lt;&gt;0),25,AND(Y792=17,Q792&lt;&gt;0),24,AND(Y792=17,T792="ALTO"),23,AND(Y792=17,T792="BAJO"),21,AND(Y792=17,U792&lt;&gt;0),20,AND(Y792=18,O792&lt;&gt;0),25,AND(Y792=18,Q792&lt;&gt;0),24,AND(Y792=18,T792="ALTO"),23,AND(Y792=18,T792="BAJO"),22,AND(Y792=18,U792&lt;&gt;0),21,AND(Y792=19,O792&lt;&gt;0),25,AND(Y792=19,Q792&lt;&gt;0),25,AND(Y792=19,T792="ALTO"),24,AND(Y792=19,T792="BAJO"),22,AND(Y792=19,U792&lt;&gt;0),22,AND(Y792&lt;&gt;0,W792&lt;&gt;0),Y792,TRUE,"FALSO")</f>
        <v>17</v>
      </c>
      <c r="AB792" s="248"/>
      <c r="AC792" s="248"/>
      <c r="AD792" s="430"/>
      <c r="AE792" s="431"/>
      <c r="AF792" s="431"/>
      <c r="AG792" s="223"/>
      <c r="AH792" s="223"/>
      <c r="AI792" s="223"/>
      <c r="AJ792" s="223"/>
      <c r="AK792" s="223"/>
      <c r="AL792" s="223"/>
      <c r="AM792" s="223"/>
      <c r="AN792" s="259"/>
      <c r="AO792" s="223"/>
      <c r="AP792" s="259"/>
      <c r="AR792" s="260"/>
      <c r="AT792" s="260"/>
      <c r="AV792" s="260"/>
    </row>
    <row r="793" spans="1:141" s="225" customFormat="1" ht="60">
      <c r="A793" s="656"/>
      <c r="B793" s="636"/>
      <c r="C793" s="637"/>
      <c r="D793" s="252" t="s">
        <v>866</v>
      </c>
      <c r="E793" s="272" t="s">
        <v>865</v>
      </c>
      <c r="F793" s="185" t="s">
        <v>1</v>
      </c>
      <c r="G793" s="246" t="s">
        <v>51</v>
      </c>
      <c r="H793" s="247" t="s">
        <v>111</v>
      </c>
      <c r="I793" s="248" t="s">
        <v>112</v>
      </c>
      <c r="J793" s="248" t="str">
        <f>IF(OR(F793="SE",F793="SA"),VLOOKUP(I793,'Tabla de Peligros y Riesgo'!$C$2:$E$227,2,FALSE),VLOOKUP(I793,'LISTA DE ASPECTOS - IMPACTOS'!$D$3:$F$72,2,FALSE))</f>
        <v xml:space="preserve">Electrocución </v>
      </c>
      <c r="K793" s="249" t="str">
        <f>IF(OR(F793="SE",F793="SA"),VLOOKUP(I793,'Tabla de Peligros y Riesgo'!$C$2:$E$227,3,FALSE),VLOOKUP(I793,'LISTA DE ASPECTOS - IMPACTOS'!$D$3:$F$72,3,FALSE))</f>
        <v xml:space="preserve">Muerte </v>
      </c>
      <c r="L793" s="250" t="s">
        <v>56</v>
      </c>
      <c r="M793" s="248">
        <v>3</v>
      </c>
      <c r="N793" s="251">
        <f t="shared" si="78"/>
        <v>13</v>
      </c>
      <c r="O793" s="248"/>
      <c r="P793" s="252"/>
      <c r="Q793" s="248"/>
      <c r="R793" s="252"/>
      <c r="S793" s="248" t="s">
        <v>1198</v>
      </c>
      <c r="T793" s="248" t="s">
        <v>53</v>
      </c>
      <c r="U793" s="253" t="s">
        <v>1225</v>
      </c>
      <c r="V793" s="254"/>
      <c r="W793" s="253" t="s">
        <v>1196</v>
      </c>
      <c r="X793" s="255">
        <v>0.2</v>
      </c>
      <c r="Y793" s="251">
        <f t="shared" si="76"/>
        <v>13</v>
      </c>
      <c r="Z793" s="256">
        <f>IF(N793&gt;=16,MAX(O793:T793),IF(N793&lt;16,MAX(O793:X793)))</f>
        <v>0.2</v>
      </c>
      <c r="AA793" s="251">
        <f t="array" ref="AA793">_xlfn.IFS(AND(Y793=1,O793&lt;&gt;0),25,AND(Y793=1,Q793&lt;&gt;0),21,AND(Y793=1,T793="ALTO"),16,AND(Y793=1,T793="BAJO"),11,AND(Y793=1,U793&lt;&gt;0),2,AND(Y793=2,O793&lt;&gt;0),25,AND(Y793=2,Q793&lt;&gt;0),21,AND(Y793=2,T793="ALTO"),16,AND(Y793=2,T793="BAJO"),11,AND(Y793=2,U793&lt;&gt;0),4,AND(Y793=3,O793&lt;&gt;0),25,AND(Y793=3,Q793&lt;&gt;0),21,AND(Y793=3,T793="ALTO"),16,AND(Y793=3,T793="BAJO"),12,AND(Y793=3,U793&lt;&gt;0),5,AND(Y793=4,O793&lt;&gt;0),25,AND(Y793=4,Q793&lt;&gt;0),13,AND(Y793=4,T793="ALTO"),16,AND(Y793=4,T793="BAJO"),14,AND(Y793=4,U793&lt;&gt;0),7,AND(Y793=5,O793&lt;&gt;0),25,AND(Y793=5,Q793&lt;&gt;0),21,AND(Y793=5,T793="ALTO"),16,AND(Y793=5,T793="BAJO"),12,AND(Y793=5,U793&lt;&gt;0),8,AND(Y793=6,O793&lt;&gt;0),25,AND(Y793=6,Q793&lt;&gt;0),21,AND(Y793=6,T793="ALTO"),20,AND(Y793=6,T793="BAJO"),17,AND(Y793=6,U793&lt;&gt;0),6,AND(Y793=7,O793&lt;&gt;0),25,AND(Y793=7,Q793&lt;&gt;0),23,AND(Y793=7,T793="ALTO"),16,AND(Y793=7,T793="BAJO"),11,AND(Y793=7,U793&lt;&gt;0),7,AND(Y793=8,O793&lt;&gt;0),25,AND(Y793=8,Q793&lt;&gt;0),21,AND(Y793=8,T793="ALTO"),16,AND(Y793=8,T793="BAJO"),12,AND(Y793=8,U793&lt;&gt;0),8,AND(Y793=9,O793&lt;&gt;0),25,AND(Y793=9,Q793&lt;&gt;0),21,AND(Y793=9,T793="ALTO"),20,AND(Y793=9,T793="BAJO"),17,AND(Y793=9,U793&lt;&gt;0),13,AND(Y793=10,O793&lt;&gt;0),25,AND(Y793=10,Q793&lt;&gt;0),22,AND(Y793=10,T793="ALTO"),21,AND(Y793=10,T793="BAJO"),18,AND(Y793=10,U793&lt;&gt;0),18,AND(Y793=11,O793&lt;&gt;0),25,AND(Y793=11,Q793&lt;&gt;0),23,AND(Y793=11,T793="ALTO"),20,AND(Y793=11,T793="BAJO"),16,AND(Y793=11,U793&lt;&gt;0),11,AND(Y793=12,O793&lt;&gt;0),25,AND(Y793=12,Q793&lt;&gt;0),23,AND(Y793=12,T793="ALTO"),20,AND(Y793=12,T793="BAJO"),16,AND(Y793=12,U793&lt;&gt;0),12,AND(Y793=13,O793&lt;&gt;0),25,AND(Y793=13,Q793&lt;&gt;0),21,AND(Y793=13,T793="ALTO"),20,AND(Y793=13,T793="BAJO"),17,AND(Y793=13,U793&lt;&gt;0),17,AND(Y793=14,O793&lt;&gt;0),25,AND(Y793=14,Q793&lt;&gt;0),24,AND(Y793=14,T793="ALTO"),23,AND(Y793=14,T793="BAJO"),21,AND(Y793=14,U793&lt;&gt;0),18,AND(Y793=15,O793&lt;&gt;0),25,AND(Y793=15,Q793&lt;&gt;0),24,AND(Y793=15,T793="ALTO"),22,AND(Y793=15,T793="BAJO"),19,AND(Y793=15,U793&lt;&gt;0),19,AND(Y793=16,O793&lt;&gt;0),25,AND(Y793=16,Q793&lt;&gt;0),23,AND(Y793=16,T793="ALTO"),23,AND(Y793=16,T793="BAJO"),23,AND(Y793=16,U793&lt;&gt;0),20,AND(Y793=17,O793&lt;&gt;0),25,AND(Y793=17,Q793&lt;&gt;0),24,AND(Y793=17,T793="ALTO"),23,AND(Y793=17,T793="BAJO"),21,AND(Y793=17,U793&lt;&gt;0),20,AND(Y793=18,O793&lt;&gt;0),25,AND(Y793=18,Q793&lt;&gt;0),24,AND(Y793=18,T793="ALTO"),23,AND(Y793=18,T793="BAJO"),22,AND(Y793=18,U793&lt;&gt;0),21,AND(Y793=19,O793&lt;&gt;0),25,AND(Y793=19,Q793&lt;&gt;0),25,AND(Y793=19,T793="ALTO"),24,AND(Y793=19,T793="BAJO"),22,AND(Y793=19,U793&lt;&gt;0),22,AND(Y793&lt;&gt;0,W793&lt;&gt;0),Y793,TRUE,"FALSO")</f>
        <v>20</v>
      </c>
      <c r="AB793" s="248" t="s">
        <v>1200</v>
      </c>
      <c r="AC793" s="248" t="s">
        <v>1201</v>
      </c>
      <c r="AD793" s="257"/>
      <c r="AE793" s="258"/>
      <c r="AF793" s="258"/>
      <c r="AG793" s="223"/>
      <c r="AH793" s="223"/>
      <c r="AI793" s="223"/>
      <c r="AJ793" s="223"/>
      <c r="AK793" s="223"/>
      <c r="AL793" s="223"/>
      <c r="AM793" s="223"/>
      <c r="AN793" s="259"/>
      <c r="AO793" s="223"/>
      <c r="AP793" s="259"/>
      <c r="AR793" s="260"/>
      <c r="AT793" s="260"/>
      <c r="AV793" s="260"/>
    </row>
    <row r="794" spans="1:141" s="225" customFormat="1" ht="60">
      <c r="A794" s="656"/>
      <c r="B794" s="636"/>
      <c r="C794" s="637"/>
      <c r="D794" s="252" t="s">
        <v>866</v>
      </c>
      <c r="E794" s="272" t="s">
        <v>865</v>
      </c>
      <c r="F794" s="185" t="s">
        <v>0</v>
      </c>
      <c r="G794" s="246" t="s">
        <v>51</v>
      </c>
      <c r="H794" s="247" t="s">
        <v>63</v>
      </c>
      <c r="I794" s="248" t="s">
        <v>64</v>
      </c>
      <c r="J794" s="248" t="str">
        <f>IF(OR(F794="SE",F794="SA"),VLOOKUP(I794,'Tabla de Peligros y Riesgo'!$C$2:$E$227,2,FALSE),VLOOKUP(I794,'LISTA DE ASPECTOS - IMPACTOS'!$D$3:$F$72,2,FALSE))</f>
        <v>Riesgo Psicosocial</v>
      </c>
      <c r="K794" s="249" t="str">
        <f>IF(OR(F794="SE",F794="SA"),VLOOKUP(I794,'Tabla de Peligros y Riesgo'!$C$2:$E$227,3,FALSE),VLOOKUP(I794,'LISTA DE ASPECTOS - IMPACTOS'!$D$3:$F$72,3,FALSE))</f>
        <v>Estrés / Depresión</v>
      </c>
      <c r="L794" s="250" t="s">
        <v>56</v>
      </c>
      <c r="M794" s="248">
        <v>3</v>
      </c>
      <c r="N794" s="251">
        <f>IF(CONCATENATE(M794,L794)="1A",1,IF(CONCATENATE(M794,L794)="1B",2,IF(CONCATENATE(M794,L794)="2A",3,IF(CONCATENATE(M794,L794)="1C",4,IF(CONCATENATE(M794,L794)="2B",5,IF(CONCATENATE(M794,L794)="3A",6,IF(CONCATENATE(M794,L794)="1D",7,IF(CONCATENATE(M794,L794)="2C",8,IF(CONCATENATE(M794,L794)="3B",9,IF(CONCATENATE(M794,L794)="4A",10,IF(CONCATENATE(M794,L794)="1E",11,IF(CONCATENATE(M794,L794)="2D",12,IF(CONCATENATE(M794,L794)="3C",13,IF(CONCATENATE(M794,L794)="4B",14,IF(CONCATENATE(M794,L794)="5A",15,IF(CONCATENATE(M794,L794)="2E",16,IF(CONCATENATE(M794,L794)="3D",17,IF(CONCATENATE(M794,L794)="4C",18,IF(CONCATENATE(M794,L794)="5B",19,IF(CONCATENATE(M794,L794)="3E",20,IF(CONCATENATE(M794,L794)="4D",21,IF(CONCATENATE(M794,L794)="5C",22,IF(CONCATENATE(M794,L794)="4E",23,IF(CONCATENATE(M794,L794)="5D",24,IF(CONCATENATE(M794,L794)="5E",25,"")))))))))))))))))))))))))</f>
        <v>13</v>
      </c>
      <c r="O794" s="248"/>
      <c r="P794" s="252"/>
      <c r="Q794" s="248"/>
      <c r="R794" s="252"/>
      <c r="S794" s="248"/>
      <c r="T794" s="248"/>
      <c r="U794" s="253" t="s">
        <v>1195</v>
      </c>
      <c r="V794" s="254"/>
      <c r="W794" s="253" t="s">
        <v>1196</v>
      </c>
      <c r="X794" s="255"/>
      <c r="Y794" s="251">
        <f t="shared" si="76"/>
        <v>13</v>
      </c>
      <c r="Z794" s="256">
        <f>IF(N794&gt;=16,MAX(O794:T794),IF(N794&lt;16,MAX(O794:X794)))</f>
        <v>0</v>
      </c>
      <c r="AA794" s="251">
        <f t="array" ref="AA794">_xlfn.IFS(AND(Y794=1,O794&lt;&gt;0),25,AND(Y794=1,Q794&lt;&gt;0),21,AND(Y794=1,T794="ALTO"),16,AND(Y794=1,T794="BAJO"),11,AND(Y794=1,U794&lt;&gt;0),2,AND(Y794=2,O794&lt;&gt;0),25,AND(Y794=2,Q794&lt;&gt;0),21,AND(Y794=2,T794="ALTO"),16,AND(Y794=2,T794="BAJO"),11,AND(Y794=2,U794&lt;&gt;0),4,AND(Y794=3,O794&lt;&gt;0),25,AND(Y794=3,Q794&lt;&gt;0),21,AND(Y794=3,T794="ALTO"),16,AND(Y794=3,T794="BAJO"),12,AND(Y794=3,U794&lt;&gt;0),5,AND(Y794=4,O794&lt;&gt;0),25,AND(Y794=4,Q794&lt;&gt;0),13,AND(Y794=4,T794="ALTO"),16,AND(Y794=4,T794="BAJO"),14,AND(Y794=4,U794&lt;&gt;0),7,AND(Y794=5,O794&lt;&gt;0),25,AND(Y794=5,Q794&lt;&gt;0),21,AND(Y794=5,T794="ALTO"),16,AND(Y794=5,T794="BAJO"),12,AND(Y794=5,U794&lt;&gt;0),8,AND(Y794=6,O794&lt;&gt;0),25,AND(Y794=6,Q794&lt;&gt;0),21,AND(Y794=6,T794="ALTO"),20,AND(Y794=6,T794="BAJO"),17,AND(Y794=6,U794&lt;&gt;0),6,AND(Y794=7,O794&lt;&gt;0),25,AND(Y794=7,Q794&lt;&gt;0),23,AND(Y794=7,T794="ALTO"),16,AND(Y794=7,T794="BAJO"),11,AND(Y794=7,U794&lt;&gt;0),7,AND(Y794=8,O794&lt;&gt;0),25,AND(Y794=8,Q794&lt;&gt;0),21,AND(Y794=8,T794="ALTO"),16,AND(Y794=8,T794="BAJO"),12,AND(Y794=8,U794&lt;&gt;0),8,AND(Y794=9,O794&lt;&gt;0),25,AND(Y794=9,Q794&lt;&gt;0),21,AND(Y794=9,T794="ALTO"),20,AND(Y794=9,T794="BAJO"),17,AND(Y794=9,U794&lt;&gt;0),13,AND(Y794=10,O794&lt;&gt;0),25,AND(Y794=10,Q794&lt;&gt;0),22,AND(Y794=10,T794="ALTO"),21,AND(Y794=10,T794="BAJO"),18,AND(Y794=10,U794&lt;&gt;0),18,AND(Y794=11,O794&lt;&gt;0),25,AND(Y794=11,Q794&lt;&gt;0),23,AND(Y794=11,T794="ALTO"),20,AND(Y794=11,T794="BAJO"),16,AND(Y794=11,U794&lt;&gt;0),11,AND(Y794=12,O794&lt;&gt;0),25,AND(Y794=12,Q794&lt;&gt;0),23,AND(Y794=12,T794="ALTO"),20,AND(Y794=12,T794="BAJO"),16,AND(Y794=12,U794&lt;&gt;0),12,AND(Y794=13,O794&lt;&gt;0),25,AND(Y794=13,Q794&lt;&gt;0),21,AND(Y794=13,T794="ALTO"),20,AND(Y794=13,T794="BAJO"),17,AND(Y794=13,U794&lt;&gt;0),17,AND(Y794=14,O794&lt;&gt;0),25,AND(Y794=14,Q794&lt;&gt;0),24,AND(Y794=14,T794="ALTO"),23,AND(Y794=14,T794="BAJO"),21,AND(Y794=14,U794&lt;&gt;0),18,AND(Y794=15,O794&lt;&gt;0),25,AND(Y794=15,Q794&lt;&gt;0),24,AND(Y794=15,T794="ALTO"),22,AND(Y794=15,T794="BAJO"),19,AND(Y794=15,U794&lt;&gt;0),19,AND(Y794=16,O794&lt;&gt;0),25,AND(Y794=16,Q794&lt;&gt;0),23,AND(Y794=16,T794="ALTO"),23,AND(Y794=16,T794="BAJO"),23,AND(Y794=16,U794&lt;&gt;0),20,AND(Y794=17,O794&lt;&gt;0),25,AND(Y794=17,Q794&lt;&gt;0),24,AND(Y794=17,T794="ALTO"),23,AND(Y794=17,T794="BAJO"),21,AND(Y794=17,U794&lt;&gt;0),20,AND(Y794=18,O794&lt;&gt;0),25,AND(Y794=18,Q794&lt;&gt;0),24,AND(Y794=18,T794="ALTO"),23,AND(Y794=18,T794="BAJO"),22,AND(Y794=18,U794&lt;&gt;0),21,AND(Y794=19,O794&lt;&gt;0),25,AND(Y794=19,Q794&lt;&gt;0),25,AND(Y794=19,T794="ALTO"),24,AND(Y794=19,T794="BAJO"),22,AND(Y794=19,U794&lt;&gt;0),22,AND(Y794&lt;&gt;0,W794&lt;&gt;0),Y794,TRUE,"FALSO")</f>
        <v>17</v>
      </c>
      <c r="AB794" s="248"/>
      <c r="AC794" s="248"/>
      <c r="AD794" s="257"/>
      <c r="AE794" s="258"/>
      <c r="AF794" s="258"/>
      <c r="AG794" s="223"/>
      <c r="AH794" s="223"/>
      <c r="AI794" s="223"/>
      <c r="AJ794" s="223"/>
      <c r="AK794" s="223"/>
      <c r="AL794" s="223"/>
      <c r="AM794" s="223"/>
      <c r="AN794" s="259"/>
      <c r="AO794" s="223"/>
      <c r="AP794" s="259"/>
      <c r="AR794" s="260"/>
      <c r="AT794" s="260"/>
      <c r="AV794" s="260"/>
    </row>
    <row r="795" spans="1:141" s="225" customFormat="1" ht="60">
      <c r="A795" s="656"/>
      <c r="B795" s="636"/>
      <c r="C795" s="637"/>
      <c r="D795" s="252" t="s">
        <v>959</v>
      </c>
      <c r="E795" s="272" t="s">
        <v>865</v>
      </c>
      <c r="F795" s="185" t="s">
        <v>1</v>
      </c>
      <c r="G795" s="246" t="s">
        <v>51</v>
      </c>
      <c r="H795" s="247" t="s">
        <v>113</v>
      </c>
      <c r="I795" s="248" t="s">
        <v>114</v>
      </c>
      <c r="J795" s="248" t="str">
        <f>IF(OR(F795="SE",F795="SA"),VLOOKUP(I795,'Tabla de Peligros y Riesgo'!$C$2:$E$227,2,FALSE),VLOOKUP(I795,'LISTA DE ASPECTOS - IMPACTOS'!$D$3:$F$72,2,FALSE))</f>
        <v>Cortes</v>
      </c>
      <c r="K795" s="249" t="str">
        <f>IF(OR(F795="SE",F795="SA"),VLOOKUP(I795,'Tabla de Peligros y Riesgo'!$C$2:$E$227,3,FALSE),VLOOKUP(I795,'LISTA DE ASPECTOS - IMPACTOS'!$D$3:$F$72,3,FALSE))</f>
        <v>Herida punzocortante</v>
      </c>
      <c r="L795" s="250" t="s">
        <v>56</v>
      </c>
      <c r="M795" s="248">
        <v>3</v>
      </c>
      <c r="N795" s="251">
        <f t="shared" ref="N795:N809" si="79">IF(CONCATENATE(M795,L795)="1A",1,IF(CONCATENATE(M795,L795)="1B",2,IF(CONCATENATE(M795,L795)="2A",3,IF(CONCATENATE(M795,L795)="1C",4,IF(CONCATENATE(M795,L795)="2B",5,IF(CONCATENATE(M795,L795)="3A",6,IF(CONCATENATE(M795,L795)="1D",7,IF(CONCATENATE(M795,L795)="2C",8,IF(CONCATENATE(M795,L795)="3B",9,IF(CONCATENATE(M795,L795)="4A",10,IF(CONCATENATE(M795,L795)="1E",11,IF(CONCATENATE(M795,L795)="2D",12,IF(CONCATENATE(M795,L795)="3C",13,IF(CONCATENATE(M795,L795)="4B",14,IF(CONCATENATE(M795,L795)="5A",15,IF(CONCATENATE(M795,L795)="2E",16,IF(CONCATENATE(M795,L795)="3D",17,IF(CONCATENATE(M795,L795)="4C",18,IF(CONCATENATE(M795,L795)="5B",19,IF(CONCATENATE(M795,L795)="3E",20,IF(CONCATENATE(M795,L795)="4D",21,IF(CONCATENATE(M795,L795)="5C",22,IF(CONCATENATE(M795,L795)="4E",23,IF(CONCATENATE(M795,L795)="5D",24,IF(CONCATENATE(M795,L795)="5E",25,"")))))))))))))))))))))))))</f>
        <v>13</v>
      </c>
      <c r="O795" s="248"/>
      <c r="P795" s="252"/>
      <c r="Q795" s="248"/>
      <c r="R795" s="252"/>
      <c r="S795" s="248"/>
      <c r="T795" s="248"/>
      <c r="U795" s="253" t="s">
        <v>1310</v>
      </c>
      <c r="V795" s="254"/>
      <c r="W795" s="253" t="s">
        <v>1196</v>
      </c>
      <c r="X795" s="255"/>
      <c r="Y795" s="251">
        <f t="shared" si="76"/>
        <v>13</v>
      </c>
      <c r="Z795" s="256"/>
      <c r="AA795" s="251">
        <f t="array" ref="AA795">_xlfn.IFS(AND(Y795=1,O795&lt;&gt;0),25,AND(Y795=1,Q795&lt;&gt;0),21,AND(Y795=1,T795="ALTO"),16,AND(Y795=1,T795="BAJO"),11,AND(Y795=1,U795&lt;&gt;0),2,AND(Y795=2,O795&lt;&gt;0),25,AND(Y795=2,Q795&lt;&gt;0),21,AND(Y795=2,T795="ALTO"),16,AND(Y795=2,T795="BAJO"),11,AND(Y795=2,U795&lt;&gt;0),4,AND(Y795=3,O795&lt;&gt;0),25,AND(Y795=3,Q795&lt;&gt;0),21,AND(Y795=3,T795="ALTO"),16,AND(Y795=3,T795="BAJO"),12,AND(Y795=3,U795&lt;&gt;0),5,AND(Y795=4,O795&lt;&gt;0),25,AND(Y795=4,Q795&lt;&gt;0),13,AND(Y795=4,T795="ALTO"),16,AND(Y795=4,T795="BAJO"),14,AND(Y795=4,U795&lt;&gt;0),7,AND(Y795=5,O795&lt;&gt;0),25,AND(Y795=5,Q795&lt;&gt;0),21,AND(Y795=5,T795="ALTO"),16,AND(Y795=5,T795="BAJO"),12,AND(Y795=5,U795&lt;&gt;0),8,AND(Y795=6,O795&lt;&gt;0),25,AND(Y795=6,Q795&lt;&gt;0),21,AND(Y795=6,T795="ALTO"),20,AND(Y795=6,T795="BAJO"),17,AND(Y795=6,U795&lt;&gt;0),6,AND(Y795=7,O795&lt;&gt;0),25,AND(Y795=7,Q795&lt;&gt;0),23,AND(Y795=7,T795="ALTO"),16,AND(Y795=7,T795="BAJO"),11,AND(Y795=7,U795&lt;&gt;0),7,AND(Y795=8,O795&lt;&gt;0),25,AND(Y795=8,Q795&lt;&gt;0),21,AND(Y795=8,T795="ALTO"),16,AND(Y795=8,T795="BAJO"),12,AND(Y795=8,U795&lt;&gt;0),8,AND(Y795=9,O795&lt;&gt;0),25,AND(Y795=9,Q795&lt;&gt;0),21,AND(Y795=9,T795="ALTO"),20,AND(Y795=9,T795="BAJO"),17,AND(Y795=9,U795&lt;&gt;0),13,AND(Y795=10,O795&lt;&gt;0),25,AND(Y795=10,Q795&lt;&gt;0),22,AND(Y795=10,T795="ALTO"),21,AND(Y795=10,T795="BAJO"),18,AND(Y795=10,U795&lt;&gt;0),18,AND(Y795=11,O795&lt;&gt;0),25,AND(Y795=11,Q795&lt;&gt;0),23,AND(Y795=11,T795="ALTO"),20,AND(Y795=11,T795="BAJO"),16,AND(Y795=11,U795&lt;&gt;0),11,AND(Y795=12,O795&lt;&gt;0),25,AND(Y795=12,Q795&lt;&gt;0),23,AND(Y795=12,T795="ALTO"),20,AND(Y795=12,T795="BAJO"),16,AND(Y795=12,U795&lt;&gt;0),12,AND(Y795=13,O795&lt;&gt;0),25,AND(Y795=13,Q795&lt;&gt;0),21,AND(Y795=13,T795="ALTO"),20,AND(Y795=13,T795="BAJO"),17,AND(Y795=13,U795&lt;&gt;0),17,AND(Y795=14,O795&lt;&gt;0),25,AND(Y795=14,Q795&lt;&gt;0),24,AND(Y795=14,T795="ALTO"),23,AND(Y795=14,T795="BAJO"),21,AND(Y795=14,U795&lt;&gt;0),18,AND(Y795=15,O795&lt;&gt;0),25,AND(Y795=15,Q795&lt;&gt;0),24,AND(Y795=15,T795="ALTO"),22,AND(Y795=15,T795="BAJO"),19,AND(Y795=15,U795&lt;&gt;0),19,AND(Y795=16,O795&lt;&gt;0),25,AND(Y795=16,Q795&lt;&gt;0),23,AND(Y795=16,T795="ALTO"),23,AND(Y795=16,T795="BAJO"),23,AND(Y795=16,U795&lt;&gt;0),20,AND(Y795=17,O795&lt;&gt;0),25,AND(Y795=17,Q795&lt;&gt;0),24,AND(Y795=17,T795="ALTO"),23,AND(Y795=17,T795="BAJO"),21,AND(Y795=17,U795&lt;&gt;0),20,AND(Y795=18,O795&lt;&gt;0),25,AND(Y795=18,Q795&lt;&gt;0),24,AND(Y795=18,T795="ALTO"),23,AND(Y795=18,T795="BAJO"),22,AND(Y795=18,U795&lt;&gt;0),21,AND(Y795=19,O795&lt;&gt;0),25,AND(Y795=19,Q795&lt;&gt;0),25,AND(Y795=19,T795="ALTO"),24,AND(Y795=19,T795="BAJO"),22,AND(Y795=19,U795&lt;&gt;0),22,AND(Y795&lt;&gt;0,W795&lt;&gt;0),Y795,TRUE,"FALSO")</f>
        <v>17</v>
      </c>
      <c r="AB795" s="248"/>
      <c r="AC795" s="248"/>
      <c r="AD795" s="430"/>
      <c r="AE795" s="431"/>
      <c r="AF795" s="431"/>
      <c r="AG795" s="223"/>
      <c r="AH795" s="223"/>
      <c r="AI795" s="223"/>
      <c r="AJ795" s="223"/>
      <c r="AK795" s="223"/>
      <c r="AL795" s="223"/>
      <c r="AM795" s="223"/>
      <c r="AN795" s="259"/>
      <c r="AO795" s="223"/>
      <c r="AP795" s="259"/>
      <c r="AR795" s="260"/>
      <c r="AT795" s="260"/>
      <c r="AV795" s="260"/>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211"/>
      <c r="CP795" s="211"/>
      <c r="CQ795" s="211"/>
      <c r="CR795" s="211"/>
      <c r="CS795" s="211"/>
      <c r="CT795" s="211"/>
      <c r="CU795" s="211"/>
      <c r="CV795" s="211"/>
      <c r="CW795" s="211"/>
      <c r="CX795" s="211"/>
      <c r="CY795" s="211"/>
      <c r="CZ795" s="211"/>
      <c r="DA795" s="211"/>
      <c r="DB795" s="211"/>
      <c r="DC795" s="211"/>
      <c r="DD795" s="211"/>
      <c r="DE795" s="211"/>
      <c r="DF795" s="211"/>
      <c r="DG795" s="211"/>
      <c r="DH795" s="211"/>
      <c r="DI795" s="211"/>
      <c r="DJ795" s="211"/>
      <c r="DK795" s="211"/>
      <c r="DL795" s="211"/>
      <c r="DM795" s="211"/>
      <c r="DN795" s="211"/>
      <c r="DO795" s="211"/>
      <c r="DP795" s="211"/>
      <c r="DQ795" s="211"/>
      <c r="DR795" s="211"/>
      <c r="DS795" s="211"/>
      <c r="DT795" s="211"/>
      <c r="DU795" s="211"/>
      <c r="DV795" s="211"/>
      <c r="DW795" s="211"/>
      <c r="DX795" s="211"/>
      <c r="DY795" s="211"/>
      <c r="DZ795" s="211"/>
      <c r="EA795" s="211"/>
      <c r="EB795" s="211"/>
      <c r="EC795" s="211"/>
      <c r="ED795" s="211"/>
      <c r="EE795" s="211"/>
      <c r="EF795" s="211"/>
      <c r="EG795" s="211"/>
      <c r="EH795" s="211"/>
      <c r="EI795" s="211"/>
      <c r="EJ795" s="211"/>
      <c r="EK795" s="211"/>
    </row>
    <row r="796" spans="1:141" s="225" customFormat="1" ht="52.5" customHeight="1">
      <c r="A796" s="656"/>
      <c r="B796" s="636"/>
      <c r="C796" s="637"/>
      <c r="D796" s="281" t="s">
        <v>959</v>
      </c>
      <c r="E796" s="272" t="s">
        <v>865</v>
      </c>
      <c r="F796" s="185" t="s">
        <v>2</v>
      </c>
      <c r="G796" s="246" t="s">
        <v>52</v>
      </c>
      <c r="H796" s="247" t="s">
        <v>1214</v>
      </c>
      <c r="I796" s="248" t="s">
        <v>598</v>
      </c>
      <c r="J796" s="248" t="str">
        <f>IF(OR(F796="SE",F796="SA"),VLOOKUP(I796,'Tabla de Peligros y Riesgo'!$C$2:$E$227,2,FALSE),VLOOKUP(I796,'LISTA DE ASPECTOS - IMPACTOS'!$D$3:$F$72,2,FALSE))</f>
        <v>Alteración de la calidad de suelo/agua</v>
      </c>
      <c r="K796" s="249" t="str">
        <f>IF(OR(F796="SE",F796="SA"),VLOOKUP(I796,'Tabla de Peligros y Riesgo'!$C$2:$E$227,3,FALSE),VLOOKUP(I796,'LISTA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796" s="250" t="s">
        <v>90</v>
      </c>
      <c r="M796" s="248">
        <v>4</v>
      </c>
      <c r="N796" s="251">
        <f t="shared" si="79"/>
        <v>14</v>
      </c>
      <c r="O796" s="248"/>
      <c r="P796" s="252"/>
      <c r="Q796" s="248"/>
      <c r="R796" s="252"/>
      <c r="S796" s="248" t="s">
        <v>1318</v>
      </c>
      <c r="T796" s="248"/>
      <c r="U796" s="253" t="s">
        <v>1383</v>
      </c>
      <c r="V796" s="254"/>
      <c r="W796" s="253"/>
      <c r="X796" s="255">
        <v>0.15</v>
      </c>
      <c r="Y796" s="251">
        <f>N796</f>
        <v>14</v>
      </c>
      <c r="Z796" s="256"/>
      <c r="AA796" s="251">
        <f t="array" ref="AA796">_xlfn.IFS(AND(Y796=1,O796&lt;&gt;0),25,AND(Y796=1,Q796&lt;&gt;0),21,AND(Y796=1,T796="ALTO"),16,AND(Y796=1,T796="BAJO"),11,AND(Y796=1,U796&lt;&gt;0),2,AND(Y796=2,O796&lt;&gt;0),25,AND(Y796=2,Q796&lt;&gt;0),21,AND(Y796=2,T796="ALTO"),16,AND(Y796=2,T796="BAJO"),11,AND(Y796=2,U796&lt;&gt;0),4,AND(Y796=3,O796&lt;&gt;0),25,AND(Y796=3,Q796&lt;&gt;0),21,AND(Y796=3,T796="ALTO"),16,AND(Y796=3,T796="BAJO"),12,AND(Y796=3,U796&lt;&gt;0),5,AND(Y796=4,O796&lt;&gt;0),25,AND(Y796=4,Q796&lt;&gt;0),13,AND(Y796=4,T796="ALTO"),16,AND(Y796=4,T796="BAJO"),14,AND(Y796=4,U796&lt;&gt;0),7,AND(Y796=5,O796&lt;&gt;0),25,AND(Y796=5,Q796&lt;&gt;0),21,AND(Y796=5,T796="ALTO"),16,AND(Y796=5,T796="BAJO"),12,AND(Y796=5,U796&lt;&gt;0),8,AND(Y796=6,O796&lt;&gt;0),25,AND(Y796=6,Q796&lt;&gt;0),21,AND(Y796=6,T796="ALTO"),20,AND(Y796=6,T796="BAJO"),17,AND(Y796=6,U796&lt;&gt;0),6,AND(Y796=7,O796&lt;&gt;0),25,AND(Y796=7,Q796&lt;&gt;0),23,AND(Y796=7,T796="ALTO"),16,AND(Y796=7,T796="BAJO"),11,AND(Y796=7,U796&lt;&gt;0),7,AND(Y796=8,O796&lt;&gt;0),25,AND(Y796=8,Q796&lt;&gt;0),21,AND(Y796=8,T796="ALTO"),16,AND(Y796=8,T796="BAJO"),12,AND(Y796=8,U796&lt;&gt;0),8,AND(Y796=9,O796&lt;&gt;0),25,AND(Y796=9,Q796&lt;&gt;0),21,AND(Y796=9,T796="ALTO"),20,AND(Y796=9,T796="BAJO"),17,AND(Y796=9,U796&lt;&gt;0),13,AND(Y796=10,O796&lt;&gt;0),25,AND(Y796=10,Q796&lt;&gt;0),22,AND(Y796=10,T796="ALTO"),21,AND(Y796=10,T796="BAJO"),18,AND(Y796=10,U796&lt;&gt;0),18,AND(Y796=11,O796&lt;&gt;0),25,AND(Y796=11,Q796&lt;&gt;0),23,AND(Y796=11,T796="ALTO"),20,AND(Y796=11,T796="BAJO"),16,AND(Y796=11,U796&lt;&gt;0),11,AND(Y796=12,O796&lt;&gt;0),25,AND(Y796=12,Q796&lt;&gt;0),23,AND(Y796=12,T796="ALTO"),20,AND(Y796=12,T796="BAJO"),16,AND(Y796=12,U796&lt;&gt;0),12,AND(Y796=13,O796&lt;&gt;0),25,AND(Y796=13,Q796&lt;&gt;0),21,AND(Y796=13,T796="ALTO"),20,AND(Y796=13,T796="BAJO"),17,AND(Y796=13,U796&lt;&gt;0),17,AND(Y796=14,O796&lt;&gt;0),25,AND(Y796=14,Q796&lt;&gt;0),24,AND(Y796=14,T796="ALTO"),23,AND(Y796=14,T796="BAJO"),21,AND(Y796=14,U796&lt;&gt;0),18,AND(Y796=15,O796&lt;&gt;0),25,AND(Y796=15,Q796&lt;&gt;0),24,AND(Y796=15,T796="ALTO"),22,AND(Y796=15,T796="BAJO"),19,AND(Y796=15,U796&lt;&gt;0),19,AND(Y796=16,O796&lt;&gt;0),25,AND(Y796=16,Q796&lt;&gt;0),23,AND(Y796=16,T796="ALTO"),23,AND(Y796=16,T796="BAJO"),23,AND(Y796=16,U796&lt;&gt;0),20,AND(Y796=17,O796&lt;&gt;0),25,AND(Y796=17,Q796&lt;&gt;0),24,AND(Y796=17,T796="ALTO"),23,AND(Y796=17,T796="BAJO"),21,AND(Y796=17,U796&lt;&gt;0),20,AND(Y796=18,O796&lt;&gt;0),25,AND(Y796=18,Q796&lt;&gt;0),24,AND(Y796=18,T796="ALTO"),23,AND(Y796=18,T796="BAJO"),22,AND(Y796=18,U796&lt;&gt;0),21,AND(Y796=19,O796&lt;&gt;0),25,AND(Y796=19,Q796&lt;&gt;0),25,AND(Y796=19,T796="ALTO"),24,AND(Y796=19,T796="BAJO"),22,AND(Y796=19,U796&lt;&gt;0),22,AND(Y796&lt;&gt;0,W796&lt;&gt;0),Y796,TRUE,"FALSO")</f>
        <v>18</v>
      </c>
      <c r="AB796" s="248"/>
      <c r="AC796" s="248"/>
      <c r="AD796" s="430"/>
      <c r="AE796" s="431"/>
      <c r="AF796" s="431"/>
      <c r="AG796" s="223"/>
      <c r="AH796" s="223"/>
      <c r="AI796" s="223"/>
      <c r="AJ796" s="223"/>
      <c r="AK796" s="223"/>
      <c r="AL796" s="223"/>
      <c r="AM796" s="223"/>
      <c r="AN796" s="259"/>
      <c r="AO796" s="223"/>
      <c r="AP796" s="259"/>
      <c r="AR796" s="260"/>
      <c r="AT796" s="260"/>
      <c r="AV796" s="260"/>
    </row>
    <row r="797" spans="1:141" s="225" customFormat="1" ht="57" customHeight="1">
      <c r="A797" s="656"/>
      <c r="B797" s="636"/>
      <c r="C797" s="637"/>
      <c r="D797" s="281" t="s">
        <v>959</v>
      </c>
      <c r="E797" s="272" t="s">
        <v>865</v>
      </c>
      <c r="F797" s="185" t="s">
        <v>2</v>
      </c>
      <c r="G797" s="246" t="s">
        <v>52</v>
      </c>
      <c r="H797" s="247" t="s">
        <v>528</v>
      </c>
      <c r="I797" s="248" t="s">
        <v>535</v>
      </c>
      <c r="J797" s="248" t="str">
        <f>IF(OR(F797="SE",F797="SA"),VLOOKUP(I797,'Tabla de Peligros y Riesgo'!$C$2:$E$227,2,FALSE),VLOOKUP(I797,'LISTA DE ASPECTOS - IMPACTOS'!$D$3:$F$72,2,FALSE))</f>
        <v>Alteración de la calidad de suelo/agua</v>
      </c>
      <c r="K797" s="249" t="str">
        <f>IF(OR(F797="SE",F797="SA"),VLOOKUP(I797,'Tabla de Peligros y Riesgo'!$C$2:$E$227,3,FALSE),VLOOKUP(I797,'LISTA DE ASPECTOS - IMPACTOS'!$D$3:$F$72,3,FALSE))</f>
        <v>Potencial afectación a la calidad ambiental del suelo, agua, aire, flora y fauna</v>
      </c>
      <c r="L797" s="250" t="s">
        <v>56</v>
      </c>
      <c r="M797" s="248">
        <v>3</v>
      </c>
      <c r="N797" s="251">
        <f t="shared" si="79"/>
        <v>13</v>
      </c>
      <c r="O797" s="248"/>
      <c r="P797" s="252"/>
      <c r="Q797" s="248"/>
      <c r="R797" s="252"/>
      <c r="S797" s="248"/>
      <c r="T797" s="248"/>
      <c r="U797" s="253" t="s">
        <v>1279</v>
      </c>
      <c r="V797" s="254">
        <v>0.35</v>
      </c>
      <c r="W797" s="253"/>
      <c r="X797" s="255">
        <v>0.15</v>
      </c>
      <c r="Y797" s="251">
        <f>N797</f>
        <v>13</v>
      </c>
      <c r="Z797" s="256"/>
      <c r="AA797" s="251">
        <f t="array" ref="AA797">_xlfn.IFS(AND(Y797=1,O797&lt;&gt;0),25,AND(Y797=1,Q797&lt;&gt;0),21,AND(Y797=1,T797="ALTO"),16,AND(Y797=1,T797="BAJO"),11,AND(Y797=1,U797&lt;&gt;0),2,AND(Y797=2,O797&lt;&gt;0),25,AND(Y797=2,Q797&lt;&gt;0),21,AND(Y797=2,T797="ALTO"),16,AND(Y797=2,T797="BAJO"),11,AND(Y797=2,U797&lt;&gt;0),4,AND(Y797=3,O797&lt;&gt;0),25,AND(Y797=3,Q797&lt;&gt;0),21,AND(Y797=3,T797="ALTO"),16,AND(Y797=3,T797="BAJO"),12,AND(Y797=3,U797&lt;&gt;0),5,AND(Y797=4,O797&lt;&gt;0),25,AND(Y797=4,Q797&lt;&gt;0),13,AND(Y797=4,T797="ALTO"),16,AND(Y797=4,T797="BAJO"),14,AND(Y797=4,U797&lt;&gt;0),7,AND(Y797=5,O797&lt;&gt;0),25,AND(Y797=5,Q797&lt;&gt;0),21,AND(Y797=5,T797="ALTO"),16,AND(Y797=5,T797="BAJO"),12,AND(Y797=5,U797&lt;&gt;0),8,AND(Y797=6,O797&lt;&gt;0),25,AND(Y797=6,Q797&lt;&gt;0),21,AND(Y797=6,T797="ALTO"),20,AND(Y797=6,T797="BAJO"),17,AND(Y797=6,U797&lt;&gt;0),6,AND(Y797=7,O797&lt;&gt;0),25,AND(Y797=7,Q797&lt;&gt;0),23,AND(Y797=7,T797="ALTO"),16,AND(Y797=7,T797="BAJO"),11,AND(Y797=7,U797&lt;&gt;0),7,AND(Y797=8,O797&lt;&gt;0),25,AND(Y797=8,Q797&lt;&gt;0),21,AND(Y797=8,T797="ALTO"),16,AND(Y797=8,T797="BAJO"),12,AND(Y797=8,U797&lt;&gt;0),8,AND(Y797=9,O797&lt;&gt;0),25,AND(Y797=9,Q797&lt;&gt;0),21,AND(Y797=9,T797="ALTO"),20,AND(Y797=9,T797="BAJO"),17,AND(Y797=9,U797&lt;&gt;0),13,AND(Y797=10,O797&lt;&gt;0),25,AND(Y797=10,Q797&lt;&gt;0),22,AND(Y797=10,T797="ALTO"),21,AND(Y797=10,T797="BAJO"),18,AND(Y797=10,U797&lt;&gt;0),18,AND(Y797=11,O797&lt;&gt;0),25,AND(Y797=11,Q797&lt;&gt;0),23,AND(Y797=11,T797="ALTO"),20,AND(Y797=11,T797="BAJO"),16,AND(Y797=11,U797&lt;&gt;0),11,AND(Y797=12,O797&lt;&gt;0),25,AND(Y797=12,Q797&lt;&gt;0),23,AND(Y797=12,T797="ALTO"),20,AND(Y797=12,T797="BAJO"),16,AND(Y797=12,U797&lt;&gt;0),12,AND(Y797=13,O797&lt;&gt;0),25,AND(Y797=13,Q797&lt;&gt;0),21,AND(Y797=13,T797="ALTO"),20,AND(Y797=13,T797="BAJO"),17,AND(Y797=13,U797&lt;&gt;0),17,AND(Y797=14,O797&lt;&gt;0),25,AND(Y797=14,Q797&lt;&gt;0),24,AND(Y797=14,T797="ALTO"),23,AND(Y797=14,T797="BAJO"),21,AND(Y797=14,U797&lt;&gt;0),18,AND(Y797=15,O797&lt;&gt;0),25,AND(Y797=15,Q797&lt;&gt;0),24,AND(Y797=15,T797="ALTO"),22,AND(Y797=15,T797="BAJO"),19,AND(Y797=15,U797&lt;&gt;0),19,AND(Y797=16,O797&lt;&gt;0),25,AND(Y797=16,Q797&lt;&gt;0),23,AND(Y797=16,T797="ALTO"),23,AND(Y797=16,T797="BAJO"),23,AND(Y797=16,U797&lt;&gt;0),20,AND(Y797=17,O797&lt;&gt;0),25,AND(Y797=17,Q797&lt;&gt;0),24,AND(Y797=17,T797="ALTO"),23,AND(Y797=17,T797="BAJO"),21,AND(Y797=17,U797&lt;&gt;0),20,AND(Y797=18,O797&lt;&gt;0),25,AND(Y797=18,Q797&lt;&gt;0),24,AND(Y797=18,T797="ALTO"),23,AND(Y797=18,T797="BAJO"),22,AND(Y797=18,U797&lt;&gt;0),21,AND(Y797=19,O797&lt;&gt;0),25,AND(Y797=19,Q797&lt;&gt;0),25,AND(Y797=19,T797="ALTO"),24,AND(Y797=19,T797="BAJO"),22,AND(Y797=19,U797&lt;&gt;0),22,AND(Y797&lt;&gt;0,W797&lt;&gt;0),Y797,TRUE,"FALSO")</f>
        <v>17</v>
      </c>
      <c r="AB797" s="248"/>
      <c r="AC797" s="248"/>
      <c r="AD797" s="430"/>
      <c r="AE797" s="431"/>
      <c r="AF797" s="431"/>
      <c r="AG797" s="223"/>
      <c r="AH797" s="223"/>
      <c r="AI797" s="223"/>
      <c r="AJ797" s="223"/>
      <c r="AK797" s="223"/>
      <c r="AL797" s="223"/>
      <c r="AM797" s="223"/>
      <c r="AN797" s="259"/>
      <c r="AO797" s="223"/>
      <c r="AP797" s="259"/>
      <c r="AR797" s="260"/>
      <c r="AT797" s="260"/>
      <c r="AV797" s="260"/>
    </row>
    <row r="798" spans="1:141" s="225" customFormat="1" ht="71.25" customHeight="1">
      <c r="A798" s="656"/>
      <c r="B798" s="636"/>
      <c r="C798" s="637"/>
      <c r="D798" s="281" t="s">
        <v>959</v>
      </c>
      <c r="E798" s="272" t="s">
        <v>865</v>
      </c>
      <c r="F798" s="185" t="s">
        <v>2</v>
      </c>
      <c r="G798" s="246" t="s">
        <v>52</v>
      </c>
      <c r="H798" s="247" t="s">
        <v>131</v>
      </c>
      <c r="I798" s="248" t="s">
        <v>544</v>
      </c>
      <c r="J798" s="248" t="str">
        <f>IF(OR(F798="SE",F798="SA"),VLOOKUP(I798,'Tabla de Peligros y Riesgo'!$C$2:$E$227,2,FALSE),VLOOKUP(I798,'LISTA DE ASPECTOS - IMPACTOS'!$D$3:$F$72,2,FALSE))</f>
        <v>Alteración de la calidad de suelo/agua</v>
      </c>
      <c r="K798" s="249" t="str">
        <f>IF(OR(F798="SE",F798="SA"),VLOOKUP(I798,'Tabla de Peligros y Riesgo'!$C$2:$E$227,3,FALSE),VLOOKUP(I798,'LISTA DE ASPECTOS - IMPACTOS'!$D$3:$F$72,3,FALSE))</f>
        <v>Potencial incumplimiento de Estándares de Calidad Ambiental (ECA) para aire.
Potencial afectación a la vida y salud humana.</v>
      </c>
      <c r="L798" s="250" t="s">
        <v>56</v>
      </c>
      <c r="M798" s="248">
        <v>3</v>
      </c>
      <c r="N798" s="251">
        <f t="shared" si="79"/>
        <v>13</v>
      </c>
      <c r="O798" s="248"/>
      <c r="P798" s="252"/>
      <c r="Q798" s="248"/>
      <c r="R798" s="252"/>
      <c r="S798" s="248" t="s">
        <v>1318</v>
      </c>
      <c r="T798" s="248"/>
      <c r="U798" s="253" t="s">
        <v>1352</v>
      </c>
      <c r="V798" s="254">
        <v>0.35</v>
      </c>
      <c r="W798" s="253"/>
      <c r="X798" s="255">
        <v>0.15</v>
      </c>
      <c r="Y798" s="251">
        <f>N798</f>
        <v>13</v>
      </c>
      <c r="Z798" s="256"/>
      <c r="AA798" s="251">
        <f t="array" ref="AA798">_xlfn.IFS(AND(Y798=1,O798&lt;&gt;0),25,AND(Y798=1,Q798&lt;&gt;0),21,AND(Y798=1,T798="ALTO"),16,AND(Y798=1,T798="BAJO"),11,AND(Y798=1,U798&lt;&gt;0),2,AND(Y798=2,O798&lt;&gt;0),25,AND(Y798=2,Q798&lt;&gt;0),21,AND(Y798=2,T798="ALTO"),16,AND(Y798=2,T798="BAJO"),11,AND(Y798=2,U798&lt;&gt;0),4,AND(Y798=3,O798&lt;&gt;0),25,AND(Y798=3,Q798&lt;&gt;0),21,AND(Y798=3,T798="ALTO"),16,AND(Y798=3,T798="BAJO"),12,AND(Y798=3,U798&lt;&gt;0),5,AND(Y798=4,O798&lt;&gt;0),25,AND(Y798=4,Q798&lt;&gt;0),13,AND(Y798=4,T798="ALTO"),16,AND(Y798=4,T798="BAJO"),14,AND(Y798=4,U798&lt;&gt;0),7,AND(Y798=5,O798&lt;&gt;0),25,AND(Y798=5,Q798&lt;&gt;0),21,AND(Y798=5,T798="ALTO"),16,AND(Y798=5,T798="BAJO"),12,AND(Y798=5,U798&lt;&gt;0),8,AND(Y798=6,O798&lt;&gt;0),25,AND(Y798=6,Q798&lt;&gt;0),21,AND(Y798=6,T798="ALTO"),20,AND(Y798=6,T798="BAJO"),17,AND(Y798=6,U798&lt;&gt;0),6,AND(Y798=7,O798&lt;&gt;0),25,AND(Y798=7,Q798&lt;&gt;0),23,AND(Y798=7,T798="ALTO"),16,AND(Y798=7,T798="BAJO"),11,AND(Y798=7,U798&lt;&gt;0),7,AND(Y798=8,O798&lt;&gt;0),25,AND(Y798=8,Q798&lt;&gt;0),21,AND(Y798=8,T798="ALTO"),16,AND(Y798=8,T798="BAJO"),12,AND(Y798=8,U798&lt;&gt;0),8,AND(Y798=9,O798&lt;&gt;0),25,AND(Y798=9,Q798&lt;&gt;0),21,AND(Y798=9,T798="ALTO"),20,AND(Y798=9,T798="BAJO"),17,AND(Y798=9,U798&lt;&gt;0),13,AND(Y798=10,O798&lt;&gt;0),25,AND(Y798=10,Q798&lt;&gt;0),22,AND(Y798=10,T798="ALTO"),21,AND(Y798=10,T798="BAJO"),18,AND(Y798=10,U798&lt;&gt;0),18,AND(Y798=11,O798&lt;&gt;0),25,AND(Y798=11,Q798&lt;&gt;0),23,AND(Y798=11,T798="ALTO"),20,AND(Y798=11,T798="BAJO"),16,AND(Y798=11,U798&lt;&gt;0),11,AND(Y798=12,O798&lt;&gt;0),25,AND(Y798=12,Q798&lt;&gt;0),23,AND(Y798=12,T798="ALTO"),20,AND(Y798=12,T798="BAJO"),16,AND(Y798=12,U798&lt;&gt;0),12,AND(Y798=13,O798&lt;&gt;0),25,AND(Y798=13,Q798&lt;&gt;0),21,AND(Y798=13,T798="ALTO"),20,AND(Y798=13,T798="BAJO"),17,AND(Y798=13,U798&lt;&gt;0),17,AND(Y798=14,O798&lt;&gt;0),25,AND(Y798=14,Q798&lt;&gt;0),24,AND(Y798=14,T798="ALTO"),23,AND(Y798=14,T798="BAJO"),21,AND(Y798=14,U798&lt;&gt;0),18,AND(Y798=15,O798&lt;&gt;0),25,AND(Y798=15,Q798&lt;&gt;0),24,AND(Y798=15,T798="ALTO"),22,AND(Y798=15,T798="BAJO"),19,AND(Y798=15,U798&lt;&gt;0),19,AND(Y798=16,O798&lt;&gt;0),25,AND(Y798=16,Q798&lt;&gt;0),23,AND(Y798=16,T798="ALTO"),23,AND(Y798=16,T798="BAJO"),23,AND(Y798=16,U798&lt;&gt;0),20,AND(Y798=17,O798&lt;&gt;0),25,AND(Y798=17,Q798&lt;&gt;0),24,AND(Y798=17,T798="ALTO"),23,AND(Y798=17,T798="BAJO"),21,AND(Y798=17,U798&lt;&gt;0),20,AND(Y798=18,O798&lt;&gt;0),25,AND(Y798=18,Q798&lt;&gt;0),24,AND(Y798=18,T798="ALTO"),23,AND(Y798=18,T798="BAJO"),22,AND(Y798=18,U798&lt;&gt;0),21,AND(Y798=19,O798&lt;&gt;0),25,AND(Y798=19,Q798&lt;&gt;0),25,AND(Y798=19,T798="ALTO"),24,AND(Y798=19,T798="BAJO"),22,AND(Y798=19,U798&lt;&gt;0),22,AND(Y798&lt;&gt;0,W798&lt;&gt;0),Y798,TRUE,"FALSO")</f>
        <v>17</v>
      </c>
      <c r="AB798" s="248"/>
      <c r="AC798" s="248"/>
      <c r="AD798" s="430"/>
      <c r="AE798" s="431"/>
      <c r="AF798" s="431"/>
      <c r="AG798" s="223"/>
      <c r="AH798" s="223"/>
      <c r="AI798" s="223"/>
      <c r="AJ798" s="223"/>
      <c r="AK798" s="223"/>
      <c r="AL798" s="223"/>
      <c r="AM798" s="223"/>
      <c r="AN798" s="259"/>
      <c r="AO798" s="223"/>
      <c r="AP798" s="259"/>
      <c r="AR798" s="260"/>
      <c r="AT798" s="260"/>
      <c r="AV798" s="260"/>
    </row>
    <row r="799" spans="1:141" s="225" customFormat="1" ht="60">
      <c r="A799" s="656"/>
      <c r="B799" s="636"/>
      <c r="C799" s="637"/>
      <c r="D799" s="252" t="s">
        <v>959</v>
      </c>
      <c r="E799" s="272" t="s">
        <v>865</v>
      </c>
      <c r="F799" s="185" t="s">
        <v>1</v>
      </c>
      <c r="G799" s="246" t="s">
        <v>51</v>
      </c>
      <c r="H799" s="247" t="s">
        <v>83</v>
      </c>
      <c r="I799" s="248" t="s">
        <v>105</v>
      </c>
      <c r="J799" s="248" t="str">
        <f>IF(OR(F799="SE",F799="SA"),VLOOKUP(I799,'Tabla de Peligros y Riesgo'!$C$2:$E$227,2,FALSE),VLOOKUP(I799,'LISTA DE ASPECTOS - IMPACTOS'!$D$3:$F$72,2,FALSE))</f>
        <v>Riesgos Disergonómico</v>
      </c>
      <c r="K799" s="249" t="str">
        <f>IF(OR(F799="SE",F799="SA"),VLOOKUP(I799,'Tabla de Peligros y Riesgo'!$C$2:$E$227,3,FALSE),VLOOKUP(I799,'LISTA DE ASPECTOS - IMPACTOS'!$D$3:$F$72,3,FALSE))</f>
        <v>Lumbalgia/Dorsalgia/ Hiperlordosis/ Tendinitis de Hombro</v>
      </c>
      <c r="L799" s="250" t="s">
        <v>56</v>
      </c>
      <c r="M799" s="248">
        <v>4</v>
      </c>
      <c r="N799" s="251">
        <f t="shared" si="79"/>
        <v>18</v>
      </c>
      <c r="O799" s="248"/>
      <c r="P799" s="252"/>
      <c r="Q799" s="248"/>
      <c r="R799" s="252"/>
      <c r="S799" s="248"/>
      <c r="T799" s="248"/>
      <c r="U799" s="253" t="s">
        <v>1399</v>
      </c>
      <c r="V799" s="254">
        <v>0.35</v>
      </c>
      <c r="W799" s="253" t="s">
        <v>1196</v>
      </c>
      <c r="X799" s="255"/>
      <c r="Y799" s="251">
        <f t="shared" ref="Y799:Y809" si="80">N799</f>
        <v>18</v>
      </c>
      <c r="Z799" s="256"/>
      <c r="AA799" s="251">
        <f t="array" ref="AA799">_xlfn.IFS(AND(Y799=1,O799&lt;&gt;0),25,AND(Y799=1,Q799&lt;&gt;0),21,AND(Y799=1,T799="ALTO"),16,AND(Y799=1,T799="BAJO"),11,AND(Y799=1,U799&lt;&gt;0),2,AND(Y799=2,O799&lt;&gt;0),25,AND(Y799=2,Q799&lt;&gt;0),21,AND(Y799=2,T799="ALTO"),16,AND(Y799=2,T799="BAJO"),11,AND(Y799=2,U799&lt;&gt;0),4,AND(Y799=3,O799&lt;&gt;0),25,AND(Y799=3,Q799&lt;&gt;0),21,AND(Y799=3,T799="ALTO"),16,AND(Y799=3,T799="BAJO"),12,AND(Y799=3,U799&lt;&gt;0),5,AND(Y799=4,O799&lt;&gt;0),25,AND(Y799=4,Q799&lt;&gt;0),13,AND(Y799=4,T799="ALTO"),16,AND(Y799=4,T799="BAJO"),14,AND(Y799=4,U799&lt;&gt;0),7,AND(Y799=5,O799&lt;&gt;0),25,AND(Y799=5,Q799&lt;&gt;0),21,AND(Y799=5,T799="ALTO"),16,AND(Y799=5,T799="BAJO"),12,AND(Y799=5,U799&lt;&gt;0),8,AND(Y799=6,O799&lt;&gt;0),25,AND(Y799=6,Q799&lt;&gt;0),21,AND(Y799=6,T799="ALTO"),20,AND(Y799=6,T799="BAJO"),17,AND(Y799=6,U799&lt;&gt;0),6,AND(Y799=7,O799&lt;&gt;0),25,AND(Y799=7,Q799&lt;&gt;0),23,AND(Y799=7,T799="ALTO"),16,AND(Y799=7,T799="BAJO"),11,AND(Y799=7,U799&lt;&gt;0),7,AND(Y799=8,O799&lt;&gt;0),25,AND(Y799=8,Q799&lt;&gt;0),21,AND(Y799=8,T799="ALTO"),16,AND(Y799=8,T799="BAJO"),12,AND(Y799=8,U799&lt;&gt;0),8,AND(Y799=9,O799&lt;&gt;0),25,AND(Y799=9,Q799&lt;&gt;0),21,AND(Y799=9,T799="ALTO"),20,AND(Y799=9,T799="BAJO"),17,AND(Y799=9,U799&lt;&gt;0),13,AND(Y799=10,O799&lt;&gt;0),25,AND(Y799=10,Q799&lt;&gt;0),22,AND(Y799=10,T799="ALTO"),21,AND(Y799=10,T799="BAJO"),18,AND(Y799=10,U799&lt;&gt;0),18,AND(Y799=11,O799&lt;&gt;0),25,AND(Y799=11,Q799&lt;&gt;0),23,AND(Y799=11,T799="ALTO"),20,AND(Y799=11,T799="BAJO"),16,AND(Y799=11,U799&lt;&gt;0),11,AND(Y799=12,O799&lt;&gt;0),25,AND(Y799=12,Q799&lt;&gt;0),23,AND(Y799=12,T799="ALTO"),20,AND(Y799=12,T799="BAJO"),16,AND(Y799=12,U799&lt;&gt;0),12,AND(Y799=13,O799&lt;&gt;0),25,AND(Y799=13,Q799&lt;&gt;0),21,AND(Y799=13,T799="ALTO"),20,AND(Y799=13,T799="BAJO"),17,AND(Y799=13,U799&lt;&gt;0),17,AND(Y799=14,O799&lt;&gt;0),25,AND(Y799=14,Q799&lt;&gt;0),24,AND(Y799=14,T799="ALTO"),23,AND(Y799=14,T799="BAJO"),21,AND(Y799=14,U799&lt;&gt;0),18,AND(Y799=15,O799&lt;&gt;0),25,AND(Y799=15,Q799&lt;&gt;0),24,AND(Y799=15,T799="ALTO"),22,AND(Y799=15,T799="BAJO"),19,AND(Y799=15,U799&lt;&gt;0),19,AND(Y799=16,O799&lt;&gt;0),25,AND(Y799=16,Q799&lt;&gt;0),23,AND(Y799=16,T799="ALTO"),23,AND(Y799=16,T799="BAJO"),23,AND(Y799=16,U799&lt;&gt;0),20,AND(Y799=17,O799&lt;&gt;0),25,AND(Y799=17,Q799&lt;&gt;0),24,AND(Y799=17,T799="ALTO"),23,AND(Y799=17,T799="BAJO"),21,AND(Y799=17,U799&lt;&gt;0),20,AND(Y799=18,O799&lt;&gt;0),25,AND(Y799=18,Q799&lt;&gt;0),24,AND(Y799=18,T799="ALTO"),23,AND(Y799=18,T799="BAJO"),22,AND(Y799=18,U799&lt;&gt;0),21,AND(Y799=19,O799&lt;&gt;0),25,AND(Y799=19,Q799&lt;&gt;0),25,AND(Y799=19,T799="ALTO"),24,AND(Y799=19,T799="BAJO"),22,AND(Y799=19,U799&lt;&gt;0),22,AND(Y799&lt;&gt;0,W799&lt;&gt;0),Y799,TRUE,"FALSO")</f>
        <v>21</v>
      </c>
      <c r="AB799" s="248"/>
      <c r="AC799" s="248"/>
      <c r="AD799" s="430"/>
      <c r="AE799" s="431"/>
      <c r="AF799" s="431"/>
      <c r="AG799" s="223"/>
      <c r="AH799" s="223"/>
      <c r="AI799" s="223"/>
      <c r="AJ799" s="223"/>
      <c r="AK799" s="223"/>
      <c r="AL799" s="223"/>
      <c r="AM799" s="223"/>
      <c r="AN799" s="259"/>
      <c r="AO799" s="223"/>
      <c r="AP799" s="259"/>
      <c r="AR799" s="260"/>
      <c r="AT799" s="260"/>
      <c r="AV799" s="260"/>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211"/>
      <c r="EI799" s="211"/>
      <c r="EJ799" s="211"/>
      <c r="EK799" s="211"/>
    </row>
    <row r="800" spans="1:141" s="225" customFormat="1" ht="60">
      <c r="A800" s="656"/>
      <c r="B800" s="636"/>
      <c r="C800" s="637"/>
      <c r="D800" s="252" t="s">
        <v>960</v>
      </c>
      <c r="E800" s="272" t="s">
        <v>865</v>
      </c>
      <c r="F800" s="185" t="s">
        <v>1</v>
      </c>
      <c r="G800" s="246" t="s">
        <v>51</v>
      </c>
      <c r="H800" s="247" t="s">
        <v>113</v>
      </c>
      <c r="I800" s="248" t="s">
        <v>114</v>
      </c>
      <c r="J800" s="248" t="str">
        <f>IF(OR(F800="SE",F800="SA"),VLOOKUP(I800,'Tabla de Peligros y Riesgo'!$C$2:$E$227,2,FALSE),VLOOKUP(I800,'LISTA DE ASPECTOS - IMPACTOS'!$D$3:$F$72,2,FALSE))</f>
        <v>Cortes</v>
      </c>
      <c r="K800" s="249" t="str">
        <f>IF(OR(F800="SE",F800="SA"),VLOOKUP(I800,'Tabla de Peligros y Riesgo'!$C$2:$E$227,3,FALSE),VLOOKUP(I800,'LISTA DE ASPECTOS - IMPACTOS'!$D$3:$F$72,3,FALSE))</f>
        <v>Herida punzocortante</v>
      </c>
      <c r="L800" s="250" t="s">
        <v>56</v>
      </c>
      <c r="M800" s="248">
        <v>3</v>
      </c>
      <c r="N800" s="251">
        <f t="shared" si="79"/>
        <v>13</v>
      </c>
      <c r="O800" s="248"/>
      <c r="P800" s="252"/>
      <c r="Q800" s="248"/>
      <c r="R800" s="252"/>
      <c r="S800" s="248"/>
      <c r="T800" s="248"/>
      <c r="U800" s="253" t="s">
        <v>1310</v>
      </c>
      <c r="V800" s="254"/>
      <c r="W800" s="253" t="s">
        <v>1196</v>
      </c>
      <c r="X800" s="255"/>
      <c r="Y800" s="251">
        <f t="shared" si="80"/>
        <v>13</v>
      </c>
      <c r="Z800" s="256"/>
      <c r="AA800" s="251">
        <f t="array" ref="AA800">_xlfn.IFS(AND(Y800=1,O800&lt;&gt;0),25,AND(Y800=1,Q800&lt;&gt;0),21,AND(Y800=1,T800="ALTO"),16,AND(Y800=1,T800="BAJO"),11,AND(Y800=1,U800&lt;&gt;0),2,AND(Y800=2,O800&lt;&gt;0),25,AND(Y800=2,Q800&lt;&gt;0),21,AND(Y800=2,T800="ALTO"),16,AND(Y800=2,T800="BAJO"),11,AND(Y800=2,U800&lt;&gt;0),4,AND(Y800=3,O800&lt;&gt;0),25,AND(Y800=3,Q800&lt;&gt;0),21,AND(Y800=3,T800="ALTO"),16,AND(Y800=3,T800="BAJO"),12,AND(Y800=3,U800&lt;&gt;0),5,AND(Y800=4,O800&lt;&gt;0),25,AND(Y800=4,Q800&lt;&gt;0),13,AND(Y800=4,T800="ALTO"),16,AND(Y800=4,T800="BAJO"),14,AND(Y800=4,U800&lt;&gt;0),7,AND(Y800=5,O800&lt;&gt;0),25,AND(Y800=5,Q800&lt;&gt;0),21,AND(Y800=5,T800="ALTO"),16,AND(Y800=5,T800="BAJO"),12,AND(Y800=5,U800&lt;&gt;0),8,AND(Y800=6,O800&lt;&gt;0),25,AND(Y800=6,Q800&lt;&gt;0),21,AND(Y800=6,T800="ALTO"),20,AND(Y800=6,T800="BAJO"),17,AND(Y800=6,U800&lt;&gt;0),6,AND(Y800=7,O800&lt;&gt;0),25,AND(Y800=7,Q800&lt;&gt;0),23,AND(Y800=7,T800="ALTO"),16,AND(Y800=7,T800="BAJO"),11,AND(Y800=7,U800&lt;&gt;0),7,AND(Y800=8,O800&lt;&gt;0),25,AND(Y800=8,Q800&lt;&gt;0),21,AND(Y800=8,T800="ALTO"),16,AND(Y800=8,T800="BAJO"),12,AND(Y800=8,U800&lt;&gt;0),8,AND(Y800=9,O800&lt;&gt;0),25,AND(Y800=9,Q800&lt;&gt;0),21,AND(Y800=9,T800="ALTO"),20,AND(Y800=9,T800="BAJO"),17,AND(Y800=9,U800&lt;&gt;0),13,AND(Y800=10,O800&lt;&gt;0),25,AND(Y800=10,Q800&lt;&gt;0),22,AND(Y800=10,T800="ALTO"),21,AND(Y800=10,T800="BAJO"),18,AND(Y800=10,U800&lt;&gt;0),18,AND(Y800=11,O800&lt;&gt;0),25,AND(Y800=11,Q800&lt;&gt;0),23,AND(Y800=11,T800="ALTO"),20,AND(Y800=11,T800="BAJO"),16,AND(Y800=11,U800&lt;&gt;0),11,AND(Y800=12,O800&lt;&gt;0),25,AND(Y800=12,Q800&lt;&gt;0),23,AND(Y800=12,T800="ALTO"),20,AND(Y800=12,T800="BAJO"),16,AND(Y800=12,U800&lt;&gt;0),12,AND(Y800=13,O800&lt;&gt;0),25,AND(Y800=13,Q800&lt;&gt;0),21,AND(Y800=13,T800="ALTO"),20,AND(Y800=13,T800="BAJO"),17,AND(Y800=13,U800&lt;&gt;0),17,AND(Y800=14,O800&lt;&gt;0),25,AND(Y800=14,Q800&lt;&gt;0),24,AND(Y800=14,T800="ALTO"),23,AND(Y800=14,T800="BAJO"),21,AND(Y800=14,U800&lt;&gt;0),18,AND(Y800=15,O800&lt;&gt;0),25,AND(Y800=15,Q800&lt;&gt;0),24,AND(Y800=15,T800="ALTO"),22,AND(Y800=15,T800="BAJO"),19,AND(Y800=15,U800&lt;&gt;0),19,AND(Y800=16,O800&lt;&gt;0),25,AND(Y800=16,Q800&lt;&gt;0),23,AND(Y800=16,T800="ALTO"),23,AND(Y800=16,T800="BAJO"),23,AND(Y800=16,U800&lt;&gt;0),20,AND(Y800=17,O800&lt;&gt;0),25,AND(Y800=17,Q800&lt;&gt;0),24,AND(Y800=17,T800="ALTO"),23,AND(Y800=17,T800="BAJO"),21,AND(Y800=17,U800&lt;&gt;0),20,AND(Y800=18,O800&lt;&gt;0),25,AND(Y800=18,Q800&lt;&gt;0),24,AND(Y800=18,T800="ALTO"),23,AND(Y800=18,T800="BAJO"),22,AND(Y800=18,U800&lt;&gt;0),21,AND(Y800=19,O800&lt;&gt;0),25,AND(Y800=19,Q800&lt;&gt;0),25,AND(Y800=19,T800="ALTO"),24,AND(Y800=19,T800="BAJO"),22,AND(Y800=19,U800&lt;&gt;0),22,AND(Y800&lt;&gt;0,W800&lt;&gt;0),Y800,TRUE,"FALSO")</f>
        <v>17</v>
      </c>
      <c r="AB800" s="248"/>
      <c r="AC800" s="248"/>
      <c r="AD800" s="430"/>
      <c r="AE800" s="431"/>
      <c r="AF800" s="431"/>
      <c r="AG800" s="223"/>
      <c r="AH800" s="223"/>
      <c r="AI800" s="223"/>
      <c r="AJ800" s="223"/>
      <c r="AK800" s="223"/>
      <c r="AL800" s="223"/>
      <c r="AM800" s="223"/>
      <c r="AN800" s="259"/>
      <c r="AO800" s="223"/>
      <c r="AP800" s="259"/>
      <c r="AR800" s="260"/>
      <c r="AT800" s="260"/>
      <c r="AV800" s="260"/>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211"/>
      <c r="EI800" s="211"/>
      <c r="EJ800" s="211"/>
      <c r="EK800" s="211"/>
    </row>
    <row r="801" spans="1:141" s="225" customFormat="1" ht="60">
      <c r="A801" s="656"/>
      <c r="B801" s="636"/>
      <c r="C801" s="637"/>
      <c r="D801" s="244" t="s">
        <v>795</v>
      </c>
      <c r="E801" s="272" t="s">
        <v>865</v>
      </c>
      <c r="F801" s="185" t="s">
        <v>1</v>
      </c>
      <c r="G801" s="246" t="s">
        <v>51</v>
      </c>
      <c r="H801" s="247" t="s">
        <v>66</v>
      </c>
      <c r="I801" s="248" t="s">
        <v>67</v>
      </c>
      <c r="J801" s="248" t="str">
        <f>IF(OR(F801="SE",F801="SA"),VLOOKUP(I801,'Tabla de Peligros y Riesgo'!$C$2:$E$227,2,FALSE),VLOOKUP(I801,'LISTA DE ASPECTOS - IMPACTOS'!$D$3:$F$72,2,FALSE))</f>
        <v>Caída al mismo nivel</v>
      </c>
      <c r="K801" s="249" t="str">
        <f>IF(OR(F801="SE",F801="SA"),VLOOKUP(I801,'Tabla de Peligros y Riesgo'!$C$2:$E$227,3,FALSE),VLOOKUP(I801,'LISTA DE ASPECTOS - IMPACTOS'!$D$3:$F$72,3,FALSE))</f>
        <v>Contusión/Fractura/Muerte</v>
      </c>
      <c r="L801" s="250" t="s">
        <v>56</v>
      </c>
      <c r="M801" s="248">
        <v>3</v>
      </c>
      <c r="N801" s="251">
        <f t="shared" si="79"/>
        <v>13</v>
      </c>
      <c r="O801" s="248"/>
      <c r="P801" s="252"/>
      <c r="Q801" s="248"/>
      <c r="R801" s="252"/>
      <c r="S801" s="248"/>
      <c r="T801" s="248"/>
      <c r="U801" s="248" t="s">
        <v>1253</v>
      </c>
      <c r="V801" s="254">
        <v>0.35</v>
      </c>
      <c r="W801" s="253" t="s">
        <v>1196</v>
      </c>
      <c r="X801" s="255"/>
      <c r="Y801" s="251">
        <f t="shared" si="80"/>
        <v>13</v>
      </c>
      <c r="Z801" s="256"/>
      <c r="AA801" s="251">
        <f t="array" ref="AA801">_xlfn.IFS(AND(Y801=1,O801&lt;&gt;0),25,AND(Y801=1,Q801&lt;&gt;0),21,AND(Y801=1,T801="ALTO"),16,AND(Y801=1,T801="BAJO"),11,AND(Y801=1,U801&lt;&gt;0),2,AND(Y801=2,O801&lt;&gt;0),25,AND(Y801=2,Q801&lt;&gt;0),21,AND(Y801=2,T801="ALTO"),16,AND(Y801=2,T801="BAJO"),11,AND(Y801=2,U801&lt;&gt;0),4,AND(Y801=3,O801&lt;&gt;0),25,AND(Y801=3,Q801&lt;&gt;0),21,AND(Y801=3,T801="ALTO"),16,AND(Y801=3,T801="BAJO"),12,AND(Y801=3,U801&lt;&gt;0),5,AND(Y801=4,O801&lt;&gt;0),25,AND(Y801=4,Q801&lt;&gt;0),13,AND(Y801=4,T801="ALTO"),16,AND(Y801=4,T801="BAJO"),14,AND(Y801=4,U801&lt;&gt;0),7,AND(Y801=5,O801&lt;&gt;0),25,AND(Y801=5,Q801&lt;&gt;0),21,AND(Y801=5,T801="ALTO"),16,AND(Y801=5,T801="BAJO"),12,AND(Y801=5,U801&lt;&gt;0),8,AND(Y801=6,O801&lt;&gt;0),25,AND(Y801=6,Q801&lt;&gt;0),21,AND(Y801=6,T801="ALTO"),20,AND(Y801=6,T801="BAJO"),17,AND(Y801=6,U801&lt;&gt;0),6,AND(Y801=7,O801&lt;&gt;0),25,AND(Y801=7,Q801&lt;&gt;0),23,AND(Y801=7,T801="ALTO"),16,AND(Y801=7,T801="BAJO"),11,AND(Y801=7,U801&lt;&gt;0),7,AND(Y801=8,O801&lt;&gt;0),25,AND(Y801=8,Q801&lt;&gt;0),21,AND(Y801=8,T801="ALTO"),16,AND(Y801=8,T801="BAJO"),12,AND(Y801=8,U801&lt;&gt;0),8,AND(Y801=9,O801&lt;&gt;0),25,AND(Y801=9,Q801&lt;&gt;0),21,AND(Y801=9,T801="ALTO"),20,AND(Y801=9,T801="BAJO"),17,AND(Y801=9,U801&lt;&gt;0),13,AND(Y801=10,O801&lt;&gt;0),25,AND(Y801=10,Q801&lt;&gt;0),22,AND(Y801=10,T801="ALTO"),21,AND(Y801=10,T801="BAJO"),18,AND(Y801=10,U801&lt;&gt;0),18,AND(Y801=11,O801&lt;&gt;0),25,AND(Y801=11,Q801&lt;&gt;0),23,AND(Y801=11,T801="ALTO"),20,AND(Y801=11,T801="BAJO"),16,AND(Y801=11,U801&lt;&gt;0),11,AND(Y801=12,O801&lt;&gt;0),25,AND(Y801=12,Q801&lt;&gt;0),23,AND(Y801=12,T801="ALTO"),20,AND(Y801=12,T801="BAJO"),16,AND(Y801=12,U801&lt;&gt;0),12,AND(Y801=13,O801&lt;&gt;0),25,AND(Y801=13,Q801&lt;&gt;0),21,AND(Y801=13,T801="ALTO"),20,AND(Y801=13,T801="BAJO"),17,AND(Y801=13,U801&lt;&gt;0),17,AND(Y801=14,O801&lt;&gt;0),25,AND(Y801=14,Q801&lt;&gt;0),24,AND(Y801=14,T801="ALTO"),23,AND(Y801=14,T801="BAJO"),21,AND(Y801=14,U801&lt;&gt;0),18,AND(Y801=15,O801&lt;&gt;0),25,AND(Y801=15,Q801&lt;&gt;0),24,AND(Y801=15,T801="ALTO"),22,AND(Y801=15,T801="BAJO"),19,AND(Y801=15,U801&lt;&gt;0),19,AND(Y801=16,O801&lt;&gt;0),25,AND(Y801=16,Q801&lt;&gt;0),23,AND(Y801=16,T801="ALTO"),23,AND(Y801=16,T801="BAJO"),23,AND(Y801=16,U801&lt;&gt;0),20,AND(Y801=17,O801&lt;&gt;0),25,AND(Y801=17,Q801&lt;&gt;0),24,AND(Y801=17,T801="ALTO"),23,AND(Y801=17,T801="BAJO"),21,AND(Y801=17,U801&lt;&gt;0),20,AND(Y801=18,O801&lt;&gt;0),25,AND(Y801=18,Q801&lt;&gt;0),24,AND(Y801=18,T801="ALTO"),23,AND(Y801=18,T801="BAJO"),22,AND(Y801=18,U801&lt;&gt;0),21,AND(Y801=19,O801&lt;&gt;0),25,AND(Y801=19,Q801&lt;&gt;0),25,AND(Y801=19,T801="ALTO"),24,AND(Y801=19,T801="BAJO"),22,AND(Y801=19,U801&lt;&gt;0),22,AND(Y801&lt;&gt;0,W801&lt;&gt;0),Y801,TRUE,"FALSO")</f>
        <v>17</v>
      </c>
      <c r="AB801" s="248"/>
      <c r="AC801" s="248"/>
      <c r="AD801" s="430"/>
      <c r="AE801" s="431"/>
      <c r="AF801" s="431"/>
      <c r="AG801" s="223"/>
      <c r="AH801" s="223"/>
      <c r="AI801" s="223"/>
      <c r="AJ801" s="223"/>
      <c r="AK801" s="223"/>
      <c r="AL801" s="223"/>
      <c r="AM801" s="223"/>
      <c r="AN801" s="259"/>
      <c r="AO801" s="223"/>
      <c r="AP801" s="259"/>
      <c r="AR801" s="260"/>
      <c r="AT801" s="260"/>
      <c r="AV801" s="260"/>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211"/>
      <c r="CP801" s="211"/>
      <c r="CQ801" s="211"/>
      <c r="CR801" s="211"/>
      <c r="CS801" s="211"/>
      <c r="CT801" s="211"/>
      <c r="CU801" s="211"/>
      <c r="CV801" s="211"/>
      <c r="CW801" s="211"/>
      <c r="CX801" s="211"/>
      <c r="CY801" s="211"/>
      <c r="CZ801" s="211"/>
      <c r="DA801" s="211"/>
      <c r="DB801" s="211"/>
      <c r="DC801" s="211"/>
      <c r="DD801" s="211"/>
      <c r="DE801" s="211"/>
      <c r="DF801" s="211"/>
      <c r="DG801" s="211"/>
      <c r="DH801" s="211"/>
      <c r="DI801" s="211"/>
      <c r="DJ801" s="211"/>
      <c r="DK801" s="211"/>
      <c r="DL801" s="211"/>
      <c r="DM801" s="211"/>
      <c r="DN801" s="211"/>
      <c r="DO801" s="211"/>
      <c r="DP801" s="211"/>
      <c r="DQ801" s="211"/>
      <c r="DR801" s="211"/>
      <c r="DS801" s="211"/>
      <c r="DT801" s="211"/>
      <c r="DU801" s="211"/>
      <c r="DV801" s="211"/>
      <c r="DW801" s="211"/>
      <c r="DX801" s="211"/>
      <c r="DY801" s="211"/>
      <c r="DZ801" s="211"/>
      <c r="EA801" s="211"/>
      <c r="EB801" s="211"/>
      <c r="EC801" s="211"/>
      <c r="ED801" s="211"/>
      <c r="EE801" s="211"/>
      <c r="EF801" s="211"/>
      <c r="EG801" s="211"/>
      <c r="EH801" s="211"/>
      <c r="EI801" s="211"/>
      <c r="EJ801" s="211"/>
      <c r="EK801" s="211"/>
    </row>
    <row r="802" spans="1:141" s="225" customFormat="1" ht="47.25" customHeight="1">
      <c r="A802" s="656"/>
      <c r="B802" s="636"/>
      <c r="C802" s="637"/>
      <c r="D802" s="268" t="s">
        <v>819</v>
      </c>
      <c r="E802" s="272" t="s">
        <v>865</v>
      </c>
      <c r="F802" s="185" t="s">
        <v>0</v>
      </c>
      <c r="G802" s="246" t="s">
        <v>51</v>
      </c>
      <c r="H802" s="247" t="s">
        <v>135</v>
      </c>
      <c r="I802" s="248" t="s">
        <v>148</v>
      </c>
      <c r="J802" s="248" t="str">
        <f>IF(OR(F802="SE",F802="SA"),VLOOKUP(I802,'Tabla de Peligros y Riesgo'!$C$2:$E$227,2,FALSE),VLOOKUP(I802,'LISTA DE ASPECTOS - IMPACTOS'!$D$3:$F$72,2,FALSE))</f>
        <v>Riesgos Disergonómico</v>
      </c>
      <c r="K802" s="249" t="str">
        <f>IF(OR(F802="SE",F802="SA"),VLOOKUP(I802,'Tabla de Peligros y Riesgo'!$C$2:$E$227,3,FALSE),VLOOKUP(I802,'LISTA DE ASPECTOS - IMPACTOS'!$D$3:$F$72,3,FALSE))</f>
        <v>Lumbalgia</v>
      </c>
      <c r="L802" s="250" t="s">
        <v>56</v>
      </c>
      <c r="M802" s="248">
        <v>3</v>
      </c>
      <c r="N802" s="251">
        <f t="shared" si="79"/>
        <v>13</v>
      </c>
      <c r="O802" s="248"/>
      <c r="P802" s="252"/>
      <c r="Q802" s="248"/>
      <c r="R802" s="252"/>
      <c r="S802" s="248"/>
      <c r="T802" s="248"/>
      <c r="U802" s="248" t="s">
        <v>1253</v>
      </c>
      <c r="V802" s="254"/>
      <c r="W802" s="253" t="s">
        <v>1196</v>
      </c>
      <c r="X802" s="255"/>
      <c r="Y802" s="251">
        <f t="shared" si="80"/>
        <v>13</v>
      </c>
      <c r="Z802" s="256"/>
      <c r="AA802" s="251">
        <f t="array" ref="AA802">_xlfn.IFS(AND(Y802=1,O802&lt;&gt;0),25,AND(Y802=1,Q802&lt;&gt;0),21,AND(Y802=1,T802="ALTO"),16,AND(Y802=1,T802="BAJO"),11,AND(Y802=1,U802&lt;&gt;0),2,AND(Y802=2,O802&lt;&gt;0),25,AND(Y802=2,Q802&lt;&gt;0),21,AND(Y802=2,T802="ALTO"),16,AND(Y802=2,T802="BAJO"),11,AND(Y802=2,U802&lt;&gt;0),4,AND(Y802=3,O802&lt;&gt;0),25,AND(Y802=3,Q802&lt;&gt;0),21,AND(Y802=3,T802="ALTO"),16,AND(Y802=3,T802="BAJO"),12,AND(Y802=3,U802&lt;&gt;0),5,AND(Y802=4,O802&lt;&gt;0),25,AND(Y802=4,Q802&lt;&gt;0),13,AND(Y802=4,T802="ALTO"),16,AND(Y802=4,T802="BAJO"),14,AND(Y802=4,U802&lt;&gt;0),7,AND(Y802=5,O802&lt;&gt;0),25,AND(Y802=5,Q802&lt;&gt;0),21,AND(Y802=5,T802="ALTO"),16,AND(Y802=5,T802="BAJO"),12,AND(Y802=5,U802&lt;&gt;0),8,AND(Y802=6,O802&lt;&gt;0),25,AND(Y802=6,Q802&lt;&gt;0),21,AND(Y802=6,T802="ALTO"),20,AND(Y802=6,T802="BAJO"),17,AND(Y802=6,U802&lt;&gt;0),6,AND(Y802=7,O802&lt;&gt;0),25,AND(Y802=7,Q802&lt;&gt;0),23,AND(Y802=7,T802="ALTO"),16,AND(Y802=7,T802="BAJO"),11,AND(Y802=7,U802&lt;&gt;0),7,AND(Y802=8,O802&lt;&gt;0),25,AND(Y802=8,Q802&lt;&gt;0),21,AND(Y802=8,T802="ALTO"),16,AND(Y802=8,T802="BAJO"),12,AND(Y802=8,U802&lt;&gt;0),8,AND(Y802=9,O802&lt;&gt;0),25,AND(Y802=9,Q802&lt;&gt;0),21,AND(Y802=9,T802="ALTO"),20,AND(Y802=9,T802="BAJO"),17,AND(Y802=9,U802&lt;&gt;0),13,AND(Y802=10,O802&lt;&gt;0),25,AND(Y802=10,Q802&lt;&gt;0),22,AND(Y802=10,T802="ALTO"),21,AND(Y802=10,T802="BAJO"),18,AND(Y802=10,U802&lt;&gt;0),18,AND(Y802=11,O802&lt;&gt;0),25,AND(Y802=11,Q802&lt;&gt;0),23,AND(Y802=11,T802="ALTO"),20,AND(Y802=11,T802="BAJO"),16,AND(Y802=11,U802&lt;&gt;0),11,AND(Y802=12,O802&lt;&gt;0),25,AND(Y802=12,Q802&lt;&gt;0),23,AND(Y802=12,T802="ALTO"),20,AND(Y802=12,T802="BAJO"),16,AND(Y802=12,U802&lt;&gt;0),12,AND(Y802=13,O802&lt;&gt;0),25,AND(Y802=13,Q802&lt;&gt;0),21,AND(Y802=13,T802="ALTO"),20,AND(Y802=13,T802="BAJO"),17,AND(Y802=13,U802&lt;&gt;0),17,AND(Y802=14,O802&lt;&gt;0),25,AND(Y802=14,Q802&lt;&gt;0),24,AND(Y802=14,T802="ALTO"),23,AND(Y802=14,T802="BAJO"),21,AND(Y802=14,U802&lt;&gt;0),18,AND(Y802=15,O802&lt;&gt;0),25,AND(Y802=15,Q802&lt;&gt;0),24,AND(Y802=15,T802="ALTO"),22,AND(Y802=15,T802="BAJO"),19,AND(Y802=15,U802&lt;&gt;0),19,AND(Y802=16,O802&lt;&gt;0),25,AND(Y802=16,Q802&lt;&gt;0),23,AND(Y802=16,T802="ALTO"),23,AND(Y802=16,T802="BAJO"),23,AND(Y802=16,U802&lt;&gt;0),20,AND(Y802=17,O802&lt;&gt;0),25,AND(Y802=17,Q802&lt;&gt;0),24,AND(Y802=17,T802="ALTO"),23,AND(Y802=17,T802="BAJO"),21,AND(Y802=17,U802&lt;&gt;0),20,AND(Y802=18,O802&lt;&gt;0),25,AND(Y802=18,Q802&lt;&gt;0),24,AND(Y802=18,T802="ALTO"),23,AND(Y802=18,T802="BAJO"),22,AND(Y802=18,U802&lt;&gt;0),21,AND(Y802=19,O802&lt;&gt;0),25,AND(Y802=19,Q802&lt;&gt;0),25,AND(Y802=19,T802="ALTO"),24,AND(Y802=19,T802="BAJO"),22,AND(Y802=19,U802&lt;&gt;0),22,AND(Y802&lt;&gt;0,W802&lt;&gt;0),Y802,TRUE,"FALSO")</f>
        <v>17</v>
      </c>
      <c r="AB802" s="248"/>
      <c r="AC802" s="248"/>
      <c r="AD802" s="430"/>
      <c r="AE802" s="431"/>
      <c r="AF802" s="431"/>
      <c r="AG802" s="223"/>
      <c r="AH802" s="223"/>
      <c r="AI802" s="223"/>
      <c r="AJ802" s="223"/>
      <c r="AK802" s="223"/>
      <c r="AL802" s="223"/>
      <c r="AM802" s="223"/>
      <c r="AN802" s="259"/>
      <c r="AO802" s="223"/>
      <c r="AP802" s="259"/>
      <c r="AR802" s="260"/>
      <c r="AT802" s="260"/>
      <c r="AV802" s="260"/>
    </row>
    <row r="803" spans="1:141" ht="57" customHeight="1">
      <c r="A803" s="656"/>
      <c r="B803" s="636"/>
      <c r="C803" s="637"/>
      <c r="D803" s="270" t="s">
        <v>819</v>
      </c>
      <c r="E803" s="272" t="s">
        <v>865</v>
      </c>
      <c r="F803" s="185" t="s">
        <v>2</v>
      </c>
      <c r="G803" s="246" t="s">
        <v>52</v>
      </c>
      <c r="H803" s="247" t="s">
        <v>128</v>
      </c>
      <c r="I803" s="248" t="s">
        <v>150</v>
      </c>
      <c r="J803" s="248" t="str">
        <f>IF(OR(F803="SE",F803="SA"),VLOOKUP(I803,'Tabla de Peligros y Riesgo'!$C$2:$E$227,2,FALSE),VLOOKUP(I803,'LISTA DE ASPECTOS - IMPACTOS'!$D$3:$F$72,2,FALSE))</f>
        <v>Alteración de la calidad de suelo/agua</v>
      </c>
      <c r="K803" s="249" t="str">
        <f>IF(OR(F803="SE",F803="SA"),VLOOKUP(I803,'Tabla de Peligros y Riesgo'!$C$2:$E$227,3,FALSE),VLOOKUP(I803,'LISTA DE ASPECTOS - IMPACTOS'!$D$3:$F$72,3,FALSE))</f>
        <v>Potencial afectación a la calidad ambiental del suelo, agua, aire, flora y fauna</v>
      </c>
      <c r="L803" s="250" t="s">
        <v>56</v>
      </c>
      <c r="M803" s="248">
        <v>3</v>
      </c>
      <c r="N803" s="251">
        <f t="shared" si="79"/>
        <v>13</v>
      </c>
      <c r="O803" s="248"/>
      <c r="P803" s="252"/>
      <c r="Q803" s="248"/>
      <c r="R803" s="252"/>
      <c r="S803" s="248"/>
      <c r="T803" s="248"/>
      <c r="U803" s="248" t="s">
        <v>1253</v>
      </c>
      <c r="V803" s="252"/>
      <c r="W803" s="253"/>
      <c r="X803" s="255"/>
      <c r="Y803" s="251">
        <f t="shared" si="80"/>
        <v>13</v>
      </c>
      <c r="Z803" s="256"/>
      <c r="AA803" s="251">
        <f t="array" ref="AA803">_xlfn.IFS(AND(Y803=1,O803&lt;&gt;0),25,AND(Y803=1,Q803&lt;&gt;0),21,AND(Y803=1,T803="ALTO"),16,AND(Y803=1,T803="BAJO"),11,AND(Y803=1,U803&lt;&gt;0),2,AND(Y803=2,O803&lt;&gt;0),25,AND(Y803=2,Q803&lt;&gt;0),21,AND(Y803=2,T803="ALTO"),16,AND(Y803=2,T803="BAJO"),11,AND(Y803=2,U803&lt;&gt;0),4,AND(Y803=3,O803&lt;&gt;0),25,AND(Y803=3,Q803&lt;&gt;0),21,AND(Y803=3,T803="ALTO"),16,AND(Y803=3,T803="BAJO"),12,AND(Y803=3,U803&lt;&gt;0),5,AND(Y803=4,O803&lt;&gt;0),25,AND(Y803=4,Q803&lt;&gt;0),13,AND(Y803=4,T803="ALTO"),16,AND(Y803=4,T803="BAJO"),14,AND(Y803=4,U803&lt;&gt;0),7,AND(Y803=5,O803&lt;&gt;0),25,AND(Y803=5,Q803&lt;&gt;0),21,AND(Y803=5,T803="ALTO"),16,AND(Y803=5,T803="BAJO"),12,AND(Y803=5,U803&lt;&gt;0),8,AND(Y803=6,O803&lt;&gt;0),25,AND(Y803=6,Q803&lt;&gt;0),21,AND(Y803=6,T803="ALTO"),20,AND(Y803=6,T803="BAJO"),17,AND(Y803=6,U803&lt;&gt;0),6,AND(Y803=7,O803&lt;&gt;0),25,AND(Y803=7,Q803&lt;&gt;0),23,AND(Y803=7,T803="ALTO"),16,AND(Y803=7,T803="BAJO"),11,AND(Y803=7,U803&lt;&gt;0),7,AND(Y803=8,O803&lt;&gt;0),25,AND(Y803=8,Q803&lt;&gt;0),21,AND(Y803=8,T803="ALTO"),16,AND(Y803=8,T803="BAJO"),12,AND(Y803=8,U803&lt;&gt;0),8,AND(Y803=9,O803&lt;&gt;0),25,AND(Y803=9,Q803&lt;&gt;0),21,AND(Y803=9,T803="ALTO"),20,AND(Y803=9,T803="BAJO"),17,AND(Y803=9,U803&lt;&gt;0),13,AND(Y803=10,O803&lt;&gt;0),25,AND(Y803=10,Q803&lt;&gt;0),22,AND(Y803=10,T803="ALTO"),21,AND(Y803=10,T803="BAJO"),18,AND(Y803=10,U803&lt;&gt;0),18,AND(Y803=11,O803&lt;&gt;0),25,AND(Y803=11,Q803&lt;&gt;0),23,AND(Y803=11,T803="ALTO"),20,AND(Y803=11,T803="BAJO"),16,AND(Y803=11,U803&lt;&gt;0),11,AND(Y803=12,O803&lt;&gt;0),25,AND(Y803=12,Q803&lt;&gt;0),23,AND(Y803=12,T803="ALTO"),20,AND(Y803=12,T803="BAJO"),16,AND(Y803=12,U803&lt;&gt;0),12,AND(Y803=13,O803&lt;&gt;0),25,AND(Y803=13,Q803&lt;&gt;0),21,AND(Y803=13,T803="ALTO"),20,AND(Y803=13,T803="BAJO"),17,AND(Y803=13,U803&lt;&gt;0),17,AND(Y803=14,O803&lt;&gt;0),25,AND(Y803=14,Q803&lt;&gt;0),24,AND(Y803=14,T803="ALTO"),23,AND(Y803=14,T803="BAJO"),21,AND(Y803=14,U803&lt;&gt;0),18,AND(Y803=15,O803&lt;&gt;0),25,AND(Y803=15,Q803&lt;&gt;0),24,AND(Y803=15,T803="ALTO"),22,AND(Y803=15,T803="BAJO"),19,AND(Y803=15,U803&lt;&gt;0),19,AND(Y803=16,O803&lt;&gt;0),25,AND(Y803=16,Q803&lt;&gt;0),23,AND(Y803=16,T803="ALTO"),23,AND(Y803=16,T803="BAJO"),23,AND(Y803=16,U803&lt;&gt;0),20,AND(Y803=17,O803&lt;&gt;0),25,AND(Y803=17,Q803&lt;&gt;0),24,AND(Y803=17,T803="ALTO"),23,AND(Y803=17,T803="BAJO"),21,AND(Y803=17,U803&lt;&gt;0),20,AND(Y803=18,O803&lt;&gt;0),25,AND(Y803=18,Q803&lt;&gt;0),24,AND(Y803=18,T803="ALTO"),23,AND(Y803=18,T803="BAJO"),22,AND(Y803=18,U803&lt;&gt;0),21,AND(Y803=19,O803&lt;&gt;0),25,AND(Y803=19,Q803&lt;&gt;0),25,AND(Y803=19,T803="ALTO"),24,AND(Y803=19,T803="BAJO"),22,AND(Y803=19,U803&lt;&gt;0),22,AND(Y803&lt;&gt;0,W803&lt;&gt;0),Y803,TRUE,"FALSO")</f>
        <v>17</v>
      </c>
      <c r="AB803" s="50"/>
      <c r="AC803" s="50"/>
      <c r="AD803" s="432"/>
      <c r="AE803" s="433"/>
      <c r="AF803" s="433"/>
      <c r="AN803" s="265"/>
      <c r="AP803" s="265"/>
      <c r="AR803" s="266"/>
      <c r="AT803" s="266"/>
      <c r="AV803" s="266"/>
    </row>
    <row r="804" spans="1:141" s="225" customFormat="1" ht="57" customHeight="1">
      <c r="A804" s="656"/>
      <c r="B804" s="574">
        <v>53</v>
      </c>
      <c r="C804" s="583" t="s">
        <v>962</v>
      </c>
      <c r="D804" s="271" t="s">
        <v>814</v>
      </c>
      <c r="E804" s="272" t="s">
        <v>865</v>
      </c>
      <c r="F804" s="185" t="s">
        <v>0</v>
      </c>
      <c r="G804" s="246" t="s">
        <v>51</v>
      </c>
      <c r="H804" s="247" t="s">
        <v>71</v>
      </c>
      <c r="I804" s="248" t="s">
        <v>72</v>
      </c>
      <c r="J804" s="248" t="str">
        <f>IF(OR(F804="SE",F804="SA"),VLOOKUP(I804,'Tabla de Peligros y Riesgo'!$C$2:$E$227,2,FALSE),VLOOKUP(I804,'LISTA DE ASPECTOS - IMPACTOS'!$D$3:$F$72,2,FALSE))</f>
        <v>Contagio</v>
      </c>
      <c r="K804" s="249" t="str">
        <f>IF(OR(F804="SE",F804="SA"),VLOOKUP(I804,'Tabla de Peligros y Riesgo'!$C$2:$E$227,3,FALSE),VLOOKUP(I804,'LISTA DE ASPECTOS - IMPACTOS'!$D$3:$F$72,3,FALSE))</f>
        <v xml:space="preserve">Infección/Muerte </v>
      </c>
      <c r="L804" s="250" t="s">
        <v>90</v>
      </c>
      <c r="M804" s="248">
        <v>2</v>
      </c>
      <c r="N804" s="251">
        <f t="shared" si="79"/>
        <v>5</v>
      </c>
      <c r="O804" s="248"/>
      <c r="P804" s="252"/>
      <c r="Q804" s="248"/>
      <c r="R804" s="252"/>
      <c r="S804" s="248" t="s">
        <v>1190</v>
      </c>
      <c r="T804" s="248" t="s">
        <v>53</v>
      </c>
      <c r="U804" s="253" t="s">
        <v>1191</v>
      </c>
      <c r="V804" s="254">
        <v>0.35</v>
      </c>
      <c r="W804" s="253" t="s">
        <v>1192</v>
      </c>
      <c r="X804" s="255">
        <v>0.15</v>
      </c>
      <c r="Y804" s="251">
        <f t="shared" si="80"/>
        <v>5</v>
      </c>
      <c r="Z804" s="256"/>
      <c r="AA804" s="251">
        <f t="array" ref="AA804">_xlfn.IFS(AND(Y804=1,O804&lt;&gt;0),25,AND(Y804=1,Q804&lt;&gt;0),21,AND(Y804=1,T804="ALTO"),16,AND(Y804=1,T804="BAJO"),11,AND(Y804=1,U804&lt;&gt;0),2,AND(Y804=2,O804&lt;&gt;0),25,AND(Y804=2,Q804&lt;&gt;0),21,AND(Y804=2,T804="ALTO"),16,AND(Y804=2,T804="BAJO"),11,AND(Y804=2,U804&lt;&gt;0),4,AND(Y804=3,O804&lt;&gt;0),25,AND(Y804=3,Q804&lt;&gt;0),21,AND(Y804=3,T804="ALTO"),16,AND(Y804=3,T804="BAJO"),12,AND(Y804=3,U804&lt;&gt;0),5,AND(Y804=4,O804&lt;&gt;0),25,AND(Y804=4,Q804&lt;&gt;0),13,AND(Y804=4,T804="ALTO"),16,AND(Y804=4,T804="BAJO"),14,AND(Y804=4,U804&lt;&gt;0),7,AND(Y804=5,O804&lt;&gt;0),25,AND(Y804=5,Q804&lt;&gt;0),21,AND(Y804=5,T804="ALTO"),16,AND(Y804=5,T804="BAJO"),12,AND(Y804=5,U804&lt;&gt;0),8,AND(Y804=6,O804&lt;&gt;0),25,AND(Y804=6,Q804&lt;&gt;0),21,AND(Y804=6,T804="ALTO"),20,AND(Y804=6,T804="BAJO"),17,AND(Y804=6,U804&lt;&gt;0),6,AND(Y804=7,O804&lt;&gt;0),25,AND(Y804=7,Q804&lt;&gt;0),23,AND(Y804=7,T804="ALTO"),16,AND(Y804=7,T804="BAJO"),11,AND(Y804=7,U804&lt;&gt;0),7,AND(Y804=8,O804&lt;&gt;0),25,AND(Y804=8,Q804&lt;&gt;0),21,AND(Y804=8,T804="ALTO"),16,AND(Y804=8,T804="BAJO"),12,AND(Y804=8,U804&lt;&gt;0),8,AND(Y804=9,O804&lt;&gt;0),25,AND(Y804=9,Q804&lt;&gt;0),21,AND(Y804=9,T804="ALTO"),20,AND(Y804=9,T804="BAJO"),17,AND(Y804=9,U804&lt;&gt;0),13,AND(Y804=10,O804&lt;&gt;0),25,AND(Y804=10,Q804&lt;&gt;0),22,AND(Y804=10,T804="ALTO"),21,AND(Y804=10,T804="BAJO"),18,AND(Y804=10,U804&lt;&gt;0),18,AND(Y804=11,O804&lt;&gt;0),25,AND(Y804=11,Q804&lt;&gt;0),23,AND(Y804=11,T804="ALTO"),20,AND(Y804=11,T804="BAJO"),16,AND(Y804=11,U804&lt;&gt;0),11,AND(Y804=12,O804&lt;&gt;0),25,AND(Y804=12,Q804&lt;&gt;0),23,AND(Y804=12,T804="ALTO"),20,AND(Y804=12,T804="BAJO"),16,AND(Y804=12,U804&lt;&gt;0),12,AND(Y804=13,O804&lt;&gt;0),25,AND(Y804=13,Q804&lt;&gt;0),21,AND(Y804=13,T804="ALTO"),20,AND(Y804=13,T804="BAJO"),17,AND(Y804=13,U804&lt;&gt;0),17,AND(Y804=14,O804&lt;&gt;0),25,AND(Y804=14,Q804&lt;&gt;0),24,AND(Y804=14,T804="ALTO"),23,AND(Y804=14,T804="BAJO"),21,AND(Y804=14,U804&lt;&gt;0),18,AND(Y804=15,O804&lt;&gt;0),25,AND(Y804=15,Q804&lt;&gt;0),24,AND(Y804=15,T804="ALTO"),22,AND(Y804=15,T804="BAJO"),19,AND(Y804=15,U804&lt;&gt;0),19,AND(Y804=16,O804&lt;&gt;0),25,AND(Y804=16,Q804&lt;&gt;0),23,AND(Y804=16,T804="ALTO"),23,AND(Y804=16,T804="BAJO"),23,AND(Y804=16,U804&lt;&gt;0),20,AND(Y804=17,O804&lt;&gt;0),25,AND(Y804=17,Q804&lt;&gt;0),24,AND(Y804=17,T804="ALTO"),23,AND(Y804=17,T804="BAJO"),21,AND(Y804=17,U804&lt;&gt;0),20,AND(Y804=18,O804&lt;&gt;0),25,AND(Y804=18,Q804&lt;&gt;0),24,AND(Y804=18,T804="ALTO"),23,AND(Y804=18,T804="BAJO"),22,AND(Y804=18,U804&lt;&gt;0),21,AND(Y804=19,O804&lt;&gt;0),25,AND(Y804=19,Q804&lt;&gt;0),25,AND(Y804=19,T804="ALTO"),24,AND(Y804=19,T804="BAJO"),22,AND(Y804=19,U804&lt;&gt;0),22,AND(Y804&lt;&gt;0,W804&lt;&gt;0),Y804,TRUE,"FALSO")</f>
        <v>16</v>
      </c>
      <c r="AB804" s="248"/>
      <c r="AC804" s="248"/>
      <c r="AD804" s="257"/>
      <c r="AE804" s="258"/>
      <c r="AF804" s="258"/>
      <c r="AG804" s="223"/>
      <c r="AH804" s="223"/>
      <c r="AI804" s="223"/>
      <c r="AJ804" s="223"/>
      <c r="AK804" s="223"/>
      <c r="AL804" s="223"/>
      <c r="AM804" s="223"/>
      <c r="AN804" s="259"/>
      <c r="AO804" s="223"/>
      <c r="AP804" s="259"/>
      <c r="AR804" s="260"/>
      <c r="AT804" s="260"/>
      <c r="AV804" s="260"/>
    </row>
    <row r="805" spans="1:141" ht="57" customHeight="1">
      <c r="A805" s="656"/>
      <c r="B805" s="574"/>
      <c r="C805" s="583"/>
      <c r="D805" s="269" t="s">
        <v>814</v>
      </c>
      <c r="E805" s="272" t="s">
        <v>865</v>
      </c>
      <c r="F805" s="185" t="s">
        <v>2</v>
      </c>
      <c r="G805" s="246" t="s">
        <v>58</v>
      </c>
      <c r="H805" s="247" t="s">
        <v>531</v>
      </c>
      <c r="I805" s="248" t="s">
        <v>543</v>
      </c>
      <c r="J805" s="248" t="str">
        <f>IF(OR(F805="SE",F805="SA"),VLOOKUP(I805,'Tabla de Peligros y Riesgo'!$C$2:$E$227,2,FALSE),VLOOKUP(I805,'LISTA DE ASPECTOS - IMPACTOS'!$D$3:$F$72,2,FALSE))</f>
        <v>Alteración de la calidad de suelo/agua</v>
      </c>
      <c r="K805" s="249" t="str">
        <f>IF(OR(F805="SE",F805="SA"),VLOOKUP(I805,'Tabla de Peligros y Riesgo'!$C$2:$E$227,3,FALSE),VLOOKUP(I805,'LISTA DE ASPECTOS - IMPACTOS'!$D$3:$F$72,3,FALSE))</f>
        <v>Potencial afectación a la calidad ambiental del suelo, agua, aire, flora y fauna</v>
      </c>
      <c r="L805" s="250" t="s">
        <v>65</v>
      </c>
      <c r="M805" s="248">
        <v>2</v>
      </c>
      <c r="N805" s="251">
        <f t="shared" si="79"/>
        <v>12</v>
      </c>
      <c r="O805" s="248"/>
      <c r="P805" s="252"/>
      <c r="Q805" s="248"/>
      <c r="R805" s="252"/>
      <c r="S805" s="248" t="s">
        <v>1193</v>
      </c>
      <c r="T805" s="248" t="s">
        <v>59</v>
      </c>
      <c r="U805" s="262" t="s">
        <v>1194</v>
      </c>
      <c r="V805" s="252"/>
      <c r="W805" s="253"/>
      <c r="X805" s="255"/>
      <c r="Y805" s="251">
        <f t="shared" si="80"/>
        <v>12</v>
      </c>
      <c r="Z805" s="256">
        <f>IF(N805&gt;=16,MAX(O805:T805),IF(N805&lt;16,MAX(O805:X805)))</f>
        <v>0</v>
      </c>
      <c r="AA805" s="251">
        <f t="array" ref="AA805">_xlfn.IFS(AND(Y805=1,O805&lt;&gt;0),25,AND(Y805=1,Q805&lt;&gt;0),21,AND(Y805=1,T805="ALTO"),16,AND(Y805=1,T805="BAJO"),11,AND(Y805=1,U805&lt;&gt;0),2,AND(Y805=2,O805&lt;&gt;0),25,AND(Y805=2,Q805&lt;&gt;0),21,AND(Y805=2,T805="ALTO"),16,AND(Y805=2,T805="BAJO"),11,AND(Y805=2,U805&lt;&gt;0),4,AND(Y805=3,O805&lt;&gt;0),25,AND(Y805=3,Q805&lt;&gt;0),21,AND(Y805=3,T805="ALTO"),16,AND(Y805=3,T805="BAJO"),12,AND(Y805=3,U805&lt;&gt;0),5,AND(Y805=4,O805&lt;&gt;0),25,AND(Y805=4,Q805&lt;&gt;0),13,AND(Y805=4,T805="ALTO"),16,AND(Y805=4,T805="BAJO"),14,AND(Y805=4,U805&lt;&gt;0),7,AND(Y805=5,O805&lt;&gt;0),25,AND(Y805=5,Q805&lt;&gt;0),21,AND(Y805=5,T805="ALTO"),16,AND(Y805=5,T805="BAJO"),12,AND(Y805=5,U805&lt;&gt;0),8,AND(Y805=6,O805&lt;&gt;0),25,AND(Y805=6,Q805&lt;&gt;0),21,AND(Y805=6,T805="ALTO"),20,AND(Y805=6,T805="BAJO"),17,AND(Y805=6,U805&lt;&gt;0),6,AND(Y805=7,O805&lt;&gt;0),25,AND(Y805=7,Q805&lt;&gt;0),23,AND(Y805=7,T805="ALTO"),16,AND(Y805=7,T805="BAJO"),11,AND(Y805=7,U805&lt;&gt;0),7,AND(Y805=8,O805&lt;&gt;0),25,AND(Y805=8,Q805&lt;&gt;0),21,AND(Y805=8,T805="ALTO"),16,AND(Y805=8,T805="BAJO"),12,AND(Y805=8,U805&lt;&gt;0),8,AND(Y805=9,O805&lt;&gt;0),25,AND(Y805=9,Q805&lt;&gt;0),21,AND(Y805=9,T805="ALTO"),20,AND(Y805=9,T805="BAJO"),17,AND(Y805=9,U805&lt;&gt;0),13,AND(Y805=10,O805&lt;&gt;0),25,AND(Y805=10,Q805&lt;&gt;0),22,AND(Y805=10,T805="ALTO"),21,AND(Y805=10,T805="BAJO"),18,AND(Y805=10,U805&lt;&gt;0),18,AND(Y805=11,O805&lt;&gt;0),25,AND(Y805=11,Q805&lt;&gt;0),23,AND(Y805=11,T805="ALTO"),20,AND(Y805=11,T805="BAJO"),16,AND(Y805=11,U805&lt;&gt;0),11,AND(Y805=12,O805&lt;&gt;0),25,AND(Y805=12,Q805&lt;&gt;0),23,AND(Y805=12,T805="ALTO"),20,AND(Y805=12,T805="BAJO"),16,AND(Y805=12,U805&lt;&gt;0),12,AND(Y805=13,O805&lt;&gt;0),25,AND(Y805=13,Q805&lt;&gt;0),21,AND(Y805=13,T805="ALTO"),20,AND(Y805=13,T805="BAJO"),17,AND(Y805=13,U805&lt;&gt;0),17,AND(Y805=14,O805&lt;&gt;0),25,AND(Y805=14,Q805&lt;&gt;0),24,AND(Y805=14,T805="ALTO"),23,AND(Y805=14,T805="BAJO"),21,AND(Y805=14,U805&lt;&gt;0),18,AND(Y805=15,O805&lt;&gt;0),25,AND(Y805=15,Q805&lt;&gt;0),24,AND(Y805=15,T805="ALTO"),22,AND(Y805=15,T805="BAJO"),19,AND(Y805=15,U805&lt;&gt;0),19,AND(Y805=16,O805&lt;&gt;0),25,AND(Y805=16,Q805&lt;&gt;0),23,AND(Y805=16,T805="ALTO"),23,AND(Y805=16,T805="BAJO"),23,AND(Y805=16,U805&lt;&gt;0),20,AND(Y805=17,O805&lt;&gt;0),25,AND(Y805=17,Q805&lt;&gt;0),24,AND(Y805=17,T805="ALTO"),23,AND(Y805=17,T805="BAJO"),21,AND(Y805=17,U805&lt;&gt;0),20,AND(Y805=18,O805&lt;&gt;0),25,AND(Y805=18,Q805&lt;&gt;0),24,AND(Y805=18,T805="ALTO"),23,AND(Y805=18,T805="BAJO"),22,AND(Y805=18,U805&lt;&gt;0),21,AND(Y805=19,O805&lt;&gt;0),25,AND(Y805=19,Q805&lt;&gt;0),25,AND(Y805=19,T805="ALTO"),24,AND(Y805=19,T805="BAJO"),22,AND(Y805=19,U805&lt;&gt;0),22,AND(Y805&lt;&gt;0,W805&lt;&gt;0),Y805,TRUE,"FALSO")</f>
        <v>16</v>
      </c>
      <c r="AB805" s="50"/>
      <c r="AC805" s="50"/>
      <c r="AD805" s="432"/>
      <c r="AE805" s="433"/>
      <c r="AF805" s="433"/>
      <c r="AN805" s="265"/>
      <c r="AP805" s="265"/>
      <c r="AR805" s="266"/>
      <c r="AT805" s="266"/>
      <c r="AV805" s="266"/>
    </row>
    <row r="806" spans="1:141" ht="71.25" customHeight="1">
      <c r="A806" s="656"/>
      <c r="B806" s="574"/>
      <c r="C806" s="583"/>
      <c r="D806" s="270" t="s">
        <v>814</v>
      </c>
      <c r="E806" s="272" t="s">
        <v>865</v>
      </c>
      <c r="F806" s="185" t="s">
        <v>2</v>
      </c>
      <c r="G806" s="246" t="s">
        <v>52</v>
      </c>
      <c r="H806" s="247" t="s">
        <v>74</v>
      </c>
      <c r="I806" s="248" t="s">
        <v>75</v>
      </c>
      <c r="J806" s="248" t="str">
        <f>IF(OR(F806="SE",F806="SA"),VLOOKUP(I806,'Tabla de Peligros y Riesgo'!$C$2:$E$227,2,FALSE),VLOOKUP(I806,'LISTA DE ASPECTOS - IMPACTOS'!$D$3:$F$72,2,FALSE))</f>
        <v>Alteración de la calidad de suelo/agua</v>
      </c>
      <c r="K806" s="249" t="str">
        <f>IF(OR(F806="SE",F806="SA"),VLOOKUP(I806,'Tabla de Peligros y Riesgo'!$C$2:$E$227,3,FALSE),VLOOKUP(I806,'LISTA DE ASPECTOS - IMPACTOS'!$D$3:$F$72,3,FALSE))</f>
        <v>Potencial afectación a la calidad ambiental del suelo, agua, aire, flora y fauna</v>
      </c>
      <c r="L806" s="250" t="s">
        <v>65</v>
      </c>
      <c r="M806" s="248">
        <v>2</v>
      </c>
      <c r="N806" s="251">
        <f t="shared" si="79"/>
        <v>12</v>
      </c>
      <c r="O806" s="248"/>
      <c r="P806" s="252"/>
      <c r="Q806" s="248"/>
      <c r="R806" s="252"/>
      <c r="S806" s="248" t="s">
        <v>1249</v>
      </c>
      <c r="T806" s="248" t="s">
        <v>53</v>
      </c>
      <c r="U806" s="262" t="s">
        <v>1250</v>
      </c>
      <c r="V806" s="252"/>
      <c r="W806" s="253"/>
      <c r="X806" s="255"/>
      <c r="Y806" s="251">
        <f t="shared" si="80"/>
        <v>12</v>
      </c>
      <c r="Z806" s="256">
        <f>IF(N806&gt;=16,MAX(O806:T806),IF(N806&lt;16,MAX(O806:X806)))</f>
        <v>0</v>
      </c>
      <c r="AA806" s="251">
        <f t="array" ref="AA806">_xlfn.IFS(AND(Y806=1,O806&lt;&gt;0),25,AND(Y806=1,Q806&lt;&gt;0),21,AND(Y806=1,T806="ALTO"),16,AND(Y806=1,T806="BAJO"),11,AND(Y806=1,U806&lt;&gt;0),2,AND(Y806=2,O806&lt;&gt;0),25,AND(Y806=2,Q806&lt;&gt;0),21,AND(Y806=2,T806="ALTO"),16,AND(Y806=2,T806="BAJO"),11,AND(Y806=2,U806&lt;&gt;0),4,AND(Y806=3,O806&lt;&gt;0),25,AND(Y806=3,Q806&lt;&gt;0),21,AND(Y806=3,T806="ALTO"),16,AND(Y806=3,T806="BAJO"),12,AND(Y806=3,U806&lt;&gt;0),5,AND(Y806=4,O806&lt;&gt;0),25,AND(Y806=4,Q806&lt;&gt;0),13,AND(Y806=4,T806="ALTO"),16,AND(Y806=4,T806="BAJO"),14,AND(Y806=4,U806&lt;&gt;0),7,AND(Y806=5,O806&lt;&gt;0),25,AND(Y806=5,Q806&lt;&gt;0),21,AND(Y806=5,T806="ALTO"),16,AND(Y806=5,T806="BAJO"),12,AND(Y806=5,U806&lt;&gt;0),8,AND(Y806=6,O806&lt;&gt;0),25,AND(Y806=6,Q806&lt;&gt;0),21,AND(Y806=6,T806="ALTO"),20,AND(Y806=6,T806="BAJO"),17,AND(Y806=6,U806&lt;&gt;0),6,AND(Y806=7,O806&lt;&gt;0),25,AND(Y806=7,Q806&lt;&gt;0),23,AND(Y806=7,T806="ALTO"),16,AND(Y806=7,T806="BAJO"),11,AND(Y806=7,U806&lt;&gt;0),7,AND(Y806=8,O806&lt;&gt;0),25,AND(Y806=8,Q806&lt;&gt;0),21,AND(Y806=8,T806="ALTO"),16,AND(Y806=8,T806="BAJO"),12,AND(Y806=8,U806&lt;&gt;0),8,AND(Y806=9,O806&lt;&gt;0),25,AND(Y806=9,Q806&lt;&gt;0),21,AND(Y806=9,T806="ALTO"),20,AND(Y806=9,T806="BAJO"),17,AND(Y806=9,U806&lt;&gt;0),13,AND(Y806=10,O806&lt;&gt;0),25,AND(Y806=10,Q806&lt;&gt;0),22,AND(Y806=10,T806="ALTO"),21,AND(Y806=10,T806="BAJO"),18,AND(Y806=10,U806&lt;&gt;0),18,AND(Y806=11,O806&lt;&gt;0),25,AND(Y806=11,Q806&lt;&gt;0),23,AND(Y806=11,T806="ALTO"),20,AND(Y806=11,T806="BAJO"),16,AND(Y806=11,U806&lt;&gt;0),11,AND(Y806=12,O806&lt;&gt;0),25,AND(Y806=12,Q806&lt;&gt;0),23,AND(Y806=12,T806="ALTO"),20,AND(Y806=12,T806="BAJO"),16,AND(Y806=12,U806&lt;&gt;0),12,AND(Y806=13,O806&lt;&gt;0),25,AND(Y806=13,Q806&lt;&gt;0),21,AND(Y806=13,T806="ALTO"),20,AND(Y806=13,T806="BAJO"),17,AND(Y806=13,U806&lt;&gt;0),17,AND(Y806=14,O806&lt;&gt;0),25,AND(Y806=14,Q806&lt;&gt;0),24,AND(Y806=14,T806="ALTO"),23,AND(Y806=14,T806="BAJO"),21,AND(Y806=14,U806&lt;&gt;0),18,AND(Y806=15,O806&lt;&gt;0),25,AND(Y806=15,Q806&lt;&gt;0),24,AND(Y806=15,T806="ALTO"),22,AND(Y806=15,T806="BAJO"),19,AND(Y806=15,U806&lt;&gt;0),19,AND(Y806=16,O806&lt;&gt;0),25,AND(Y806=16,Q806&lt;&gt;0),23,AND(Y806=16,T806="ALTO"),23,AND(Y806=16,T806="BAJO"),23,AND(Y806=16,U806&lt;&gt;0),20,AND(Y806=17,O806&lt;&gt;0),25,AND(Y806=17,Q806&lt;&gt;0),24,AND(Y806=17,T806="ALTO"),23,AND(Y806=17,T806="BAJO"),21,AND(Y806=17,U806&lt;&gt;0),20,AND(Y806=18,O806&lt;&gt;0),25,AND(Y806=18,Q806&lt;&gt;0),24,AND(Y806=18,T806="ALTO"),23,AND(Y806=18,T806="BAJO"),22,AND(Y806=18,U806&lt;&gt;0),21,AND(Y806=19,O806&lt;&gt;0),25,AND(Y806=19,Q806&lt;&gt;0),25,AND(Y806=19,T806="ALTO"),24,AND(Y806=19,T806="BAJO"),22,AND(Y806=19,U806&lt;&gt;0),22,AND(Y806&lt;&gt;0,W806&lt;&gt;0),Y806,TRUE,"FALSO")</f>
        <v>20</v>
      </c>
      <c r="AB806" s="50"/>
      <c r="AC806" s="50"/>
      <c r="AD806" s="432"/>
      <c r="AE806" s="433"/>
      <c r="AF806" s="433"/>
      <c r="AN806" s="265"/>
      <c r="AP806" s="265"/>
      <c r="AR806" s="266"/>
      <c r="AT806" s="266"/>
      <c r="AV806" s="266"/>
    </row>
    <row r="807" spans="1:141" s="225" customFormat="1" ht="60">
      <c r="A807" s="656"/>
      <c r="B807" s="574"/>
      <c r="C807" s="583"/>
      <c r="D807" s="268" t="s">
        <v>814</v>
      </c>
      <c r="E807" s="272" t="s">
        <v>865</v>
      </c>
      <c r="F807" s="185" t="s">
        <v>0</v>
      </c>
      <c r="G807" s="246" t="s">
        <v>51</v>
      </c>
      <c r="H807" s="247" t="s">
        <v>63</v>
      </c>
      <c r="I807" s="248" t="s">
        <v>64</v>
      </c>
      <c r="J807" s="248" t="str">
        <f>IF(OR(F807="SE",F807="SA"),VLOOKUP(I807,'Tabla de Peligros y Riesgo'!$C$2:$E$227,2,FALSE),VLOOKUP(I807,'LISTA DE ASPECTOS - IMPACTOS'!$D$3:$F$72,2,FALSE))</f>
        <v>Riesgo Psicosocial</v>
      </c>
      <c r="K807" s="249" t="str">
        <f>IF(OR(F807="SE",F807="SA"),VLOOKUP(I807,'Tabla de Peligros y Riesgo'!$C$2:$E$227,3,FALSE),VLOOKUP(I807,'LISTA DE ASPECTOS - IMPACTOS'!$D$3:$F$72,3,FALSE))</f>
        <v>Estrés / Depresión</v>
      </c>
      <c r="L807" s="250" t="s">
        <v>56</v>
      </c>
      <c r="M807" s="248">
        <v>3</v>
      </c>
      <c r="N807" s="251">
        <f t="shared" si="79"/>
        <v>13</v>
      </c>
      <c r="O807" s="248"/>
      <c r="P807" s="252"/>
      <c r="Q807" s="248"/>
      <c r="R807" s="252"/>
      <c r="S807" s="248"/>
      <c r="T807" s="248"/>
      <c r="U807" s="253" t="s">
        <v>1195</v>
      </c>
      <c r="V807" s="254"/>
      <c r="W807" s="253" t="s">
        <v>1196</v>
      </c>
      <c r="X807" s="255"/>
      <c r="Y807" s="251">
        <f t="shared" si="80"/>
        <v>13</v>
      </c>
      <c r="Z807" s="256">
        <f>IF(N807&gt;=16,MAX(O807:T807),IF(N807&lt;16,MAX(O807:X807)))</f>
        <v>0</v>
      </c>
      <c r="AA807" s="251">
        <f t="array" ref="AA807">_xlfn.IFS(AND(Y807=1,O807&lt;&gt;0),25,AND(Y807=1,Q807&lt;&gt;0),21,AND(Y807=1,T807="ALTO"),16,AND(Y807=1,T807="BAJO"),11,AND(Y807=1,U807&lt;&gt;0),2,AND(Y807=2,O807&lt;&gt;0),25,AND(Y807=2,Q807&lt;&gt;0),21,AND(Y807=2,T807="ALTO"),16,AND(Y807=2,T807="BAJO"),11,AND(Y807=2,U807&lt;&gt;0),4,AND(Y807=3,O807&lt;&gt;0),25,AND(Y807=3,Q807&lt;&gt;0),21,AND(Y807=3,T807="ALTO"),16,AND(Y807=3,T807="BAJO"),12,AND(Y807=3,U807&lt;&gt;0),5,AND(Y807=4,O807&lt;&gt;0),25,AND(Y807=4,Q807&lt;&gt;0),13,AND(Y807=4,T807="ALTO"),16,AND(Y807=4,T807="BAJO"),14,AND(Y807=4,U807&lt;&gt;0),7,AND(Y807=5,O807&lt;&gt;0),25,AND(Y807=5,Q807&lt;&gt;0),21,AND(Y807=5,T807="ALTO"),16,AND(Y807=5,T807="BAJO"),12,AND(Y807=5,U807&lt;&gt;0),8,AND(Y807=6,O807&lt;&gt;0),25,AND(Y807=6,Q807&lt;&gt;0),21,AND(Y807=6,T807="ALTO"),20,AND(Y807=6,T807="BAJO"),17,AND(Y807=6,U807&lt;&gt;0),6,AND(Y807=7,O807&lt;&gt;0),25,AND(Y807=7,Q807&lt;&gt;0),23,AND(Y807=7,T807="ALTO"),16,AND(Y807=7,T807="BAJO"),11,AND(Y807=7,U807&lt;&gt;0),7,AND(Y807=8,O807&lt;&gt;0),25,AND(Y807=8,Q807&lt;&gt;0),21,AND(Y807=8,T807="ALTO"),16,AND(Y807=8,T807="BAJO"),12,AND(Y807=8,U807&lt;&gt;0),8,AND(Y807=9,O807&lt;&gt;0),25,AND(Y807=9,Q807&lt;&gt;0),21,AND(Y807=9,T807="ALTO"),20,AND(Y807=9,T807="BAJO"),17,AND(Y807=9,U807&lt;&gt;0),13,AND(Y807=10,O807&lt;&gt;0),25,AND(Y807=10,Q807&lt;&gt;0),22,AND(Y807=10,T807="ALTO"),21,AND(Y807=10,T807="BAJO"),18,AND(Y807=10,U807&lt;&gt;0),18,AND(Y807=11,O807&lt;&gt;0),25,AND(Y807=11,Q807&lt;&gt;0),23,AND(Y807=11,T807="ALTO"),20,AND(Y807=11,T807="BAJO"),16,AND(Y807=11,U807&lt;&gt;0),11,AND(Y807=12,O807&lt;&gt;0),25,AND(Y807=12,Q807&lt;&gt;0),23,AND(Y807=12,T807="ALTO"),20,AND(Y807=12,T807="BAJO"),16,AND(Y807=12,U807&lt;&gt;0),12,AND(Y807=13,O807&lt;&gt;0),25,AND(Y807=13,Q807&lt;&gt;0),21,AND(Y807=13,T807="ALTO"),20,AND(Y807=13,T807="BAJO"),17,AND(Y807=13,U807&lt;&gt;0),17,AND(Y807=14,O807&lt;&gt;0),25,AND(Y807=14,Q807&lt;&gt;0),24,AND(Y807=14,T807="ALTO"),23,AND(Y807=14,T807="BAJO"),21,AND(Y807=14,U807&lt;&gt;0),18,AND(Y807=15,O807&lt;&gt;0),25,AND(Y807=15,Q807&lt;&gt;0),24,AND(Y807=15,T807="ALTO"),22,AND(Y807=15,T807="BAJO"),19,AND(Y807=15,U807&lt;&gt;0),19,AND(Y807=16,O807&lt;&gt;0),25,AND(Y807=16,Q807&lt;&gt;0),23,AND(Y807=16,T807="ALTO"),23,AND(Y807=16,T807="BAJO"),23,AND(Y807=16,U807&lt;&gt;0),20,AND(Y807=17,O807&lt;&gt;0),25,AND(Y807=17,Q807&lt;&gt;0),24,AND(Y807=17,T807="ALTO"),23,AND(Y807=17,T807="BAJO"),21,AND(Y807=17,U807&lt;&gt;0),20,AND(Y807=18,O807&lt;&gt;0),25,AND(Y807=18,Q807&lt;&gt;0),24,AND(Y807=18,T807="ALTO"),23,AND(Y807=18,T807="BAJO"),22,AND(Y807=18,U807&lt;&gt;0),21,AND(Y807=19,O807&lt;&gt;0),25,AND(Y807=19,Q807&lt;&gt;0),25,AND(Y807=19,T807="ALTO"),24,AND(Y807=19,T807="BAJO"),22,AND(Y807=19,U807&lt;&gt;0),22,AND(Y807&lt;&gt;0,W807&lt;&gt;0),Y807,TRUE,"FALSO")</f>
        <v>17</v>
      </c>
      <c r="AB807" s="248"/>
      <c r="AC807" s="248"/>
      <c r="AD807" s="257"/>
      <c r="AE807" s="258"/>
      <c r="AF807" s="258"/>
      <c r="AG807" s="223"/>
      <c r="AH807" s="223"/>
      <c r="AI807" s="223"/>
      <c r="AJ807" s="223"/>
      <c r="AK807" s="223"/>
      <c r="AL807" s="223"/>
      <c r="AM807" s="223"/>
      <c r="AN807" s="259"/>
      <c r="AO807" s="223"/>
      <c r="AP807" s="259"/>
      <c r="AR807" s="260"/>
      <c r="AT807" s="260"/>
      <c r="AV807" s="260"/>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211"/>
      <c r="CP807" s="211"/>
      <c r="CQ807" s="211"/>
      <c r="CR807" s="211"/>
      <c r="CS807" s="211"/>
      <c r="CT807" s="211"/>
      <c r="CU807" s="211"/>
      <c r="CV807" s="211"/>
      <c r="CW807" s="211"/>
      <c r="CX807" s="211"/>
      <c r="CY807" s="211"/>
      <c r="CZ807" s="211"/>
      <c r="DA807" s="211"/>
      <c r="DB807" s="211"/>
      <c r="DC807" s="211"/>
      <c r="DD807" s="211"/>
      <c r="DE807" s="211"/>
      <c r="DF807" s="211"/>
      <c r="DG807" s="211"/>
      <c r="DH807" s="211"/>
      <c r="DI807" s="211"/>
      <c r="DJ807" s="211"/>
      <c r="DK807" s="211"/>
      <c r="DL807" s="211"/>
      <c r="DM807" s="211"/>
      <c r="DN807" s="211"/>
      <c r="DO807" s="211"/>
      <c r="DP807" s="211"/>
      <c r="DQ807" s="211"/>
      <c r="DR807" s="211"/>
      <c r="DS807" s="211"/>
      <c r="DT807" s="211"/>
      <c r="DU807" s="211"/>
      <c r="DV807" s="211"/>
      <c r="DW807" s="211"/>
      <c r="DX807" s="211"/>
      <c r="DY807" s="211"/>
      <c r="DZ807" s="211"/>
      <c r="EA807" s="211"/>
      <c r="EB807" s="211"/>
      <c r="EC807" s="211"/>
      <c r="ED807" s="211"/>
      <c r="EE807" s="211"/>
      <c r="EF807" s="211"/>
      <c r="EG807" s="211"/>
      <c r="EH807" s="211"/>
      <c r="EI807" s="211"/>
      <c r="EJ807" s="211"/>
      <c r="EK807" s="211"/>
    </row>
    <row r="808" spans="1:141" s="225" customFormat="1" ht="75">
      <c r="A808" s="656"/>
      <c r="B808" s="574"/>
      <c r="C808" s="583"/>
      <c r="D808" s="252" t="s">
        <v>866</v>
      </c>
      <c r="E808" s="272" t="s">
        <v>865</v>
      </c>
      <c r="F808" s="185" t="s">
        <v>1</v>
      </c>
      <c r="G808" s="246" t="s">
        <v>51</v>
      </c>
      <c r="H808" s="247" t="s">
        <v>66</v>
      </c>
      <c r="I808" s="248" t="s">
        <v>68</v>
      </c>
      <c r="J808" s="248" t="str">
        <f>IF(OR(F808="SE",F808="SA"),VLOOKUP(I808,'Tabla de Peligros y Riesgo'!$C$2:$E$227,2,FALSE),VLOOKUP(I808,'LISTA DE ASPECTOS - IMPACTOS'!$D$3:$F$72,2,FALSE))</f>
        <v>Caída al mismo nivel</v>
      </c>
      <c r="K808" s="249" t="str">
        <f>IF(OR(F808="SE",F808="SA"),VLOOKUP(I808,'Tabla de Peligros y Riesgo'!$C$2:$E$227,3,FALSE),VLOOKUP(I808,'LISTA DE ASPECTOS - IMPACTOS'!$D$3:$F$72,3,FALSE))</f>
        <v>Contusión/Fractura/Muerte</v>
      </c>
      <c r="L808" s="250" t="s">
        <v>56</v>
      </c>
      <c r="M808" s="248">
        <v>3</v>
      </c>
      <c r="N808" s="251">
        <f t="shared" si="79"/>
        <v>13</v>
      </c>
      <c r="O808" s="248"/>
      <c r="P808" s="252"/>
      <c r="Q808" s="248"/>
      <c r="R808" s="252"/>
      <c r="S808" s="248"/>
      <c r="T808" s="248"/>
      <c r="U808" s="253" t="s">
        <v>1400</v>
      </c>
      <c r="V808" s="254">
        <v>0.35</v>
      </c>
      <c r="W808" s="253" t="s">
        <v>1196</v>
      </c>
      <c r="X808" s="255"/>
      <c r="Y808" s="251">
        <f t="shared" si="80"/>
        <v>13</v>
      </c>
      <c r="Z808" s="256"/>
      <c r="AA808" s="251">
        <f t="array" ref="AA808">_xlfn.IFS(AND(Y808=1,O808&lt;&gt;0),25,AND(Y808=1,Q808&lt;&gt;0),21,AND(Y808=1,T808="ALTO"),16,AND(Y808=1,T808="BAJO"),11,AND(Y808=1,U808&lt;&gt;0),2,AND(Y808=2,O808&lt;&gt;0),25,AND(Y808=2,Q808&lt;&gt;0),21,AND(Y808=2,T808="ALTO"),16,AND(Y808=2,T808="BAJO"),11,AND(Y808=2,U808&lt;&gt;0),4,AND(Y808=3,O808&lt;&gt;0),25,AND(Y808=3,Q808&lt;&gt;0),21,AND(Y808=3,T808="ALTO"),16,AND(Y808=3,T808="BAJO"),12,AND(Y808=3,U808&lt;&gt;0),5,AND(Y808=4,O808&lt;&gt;0),25,AND(Y808=4,Q808&lt;&gt;0),13,AND(Y808=4,T808="ALTO"),16,AND(Y808=4,T808="BAJO"),14,AND(Y808=4,U808&lt;&gt;0),7,AND(Y808=5,O808&lt;&gt;0),25,AND(Y808=5,Q808&lt;&gt;0),21,AND(Y808=5,T808="ALTO"),16,AND(Y808=5,T808="BAJO"),12,AND(Y808=5,U808&lt;&gt;0),8,AND(Y808=6,O808&lt;&gt;0),25,AND(Y808=6,Q808&lt;&gt;0),21,AND(Y808=6,T808="ALTO"),20,AND(Y808=6,T808="BAJO"),17,AND(Y808=6,U808&lt;&gt;0),6,AND(Y808=7,O808&lt;&gt;0),25,AND(Y808=7,Q808&lt;&gt;0),23,AND(Y808=7,T808="ALTO"),16,AND(Y808=7,T808="BAJO"),11,AND(Y808=7,U808&lt;&gt;0),7,AND(Y808=8,O808&lt;&gt;0),25,AND(Y808=8,Q808&lt;&gt;0),21,AND(Y808=8,T808="ALTO"),16,AND(Y808=8,T808="BAJO"),12,AND(Y808=8,U808&lt;&gt;0),8,AND(Y808=9,O808&lt;&gt;0),25,AND(Y808=9,Q808&lt;&gt;0),21,AND(Y808=9,T808="ALTO"),20,AND(Y808=9,T808="BAJO"),17,AND(Y808=9,U808&lt;&gt;0),13,AND(Y808=10,O808&lt;&gt;0),25,AND(Y808=10,Q808&lt;&gt;0),22,AND(Y808=10,T808="ALTO"),21,AND(Y808=10,T808="BAJO"),18,AND(Y808=10,U808&lt;&gt;0),18,AND(Y808=11,O808&lt;&gt;0),25,AND(Y808=11,Q808&lt;&gt;0),23,AND(Y808=11,T808="ALTO"),20,AND(Y808=11,T808="BAJO"),16,AND(Y808=11,U808&lt;&gt;0),11,AND(Y808=12,O808&lt;&gt;0),25,AND(Y808=12,Q808&lt;&gt;0),23,AND(Y808=12,T808="ALTO"),20,AND(Y808=12,T808="BAJO"),16,AND(Y808=12,U808&lt;&gt;0),12,AND(Y808=13,O808&lt;&gt;0),25,AND(Y808=13,Q808&lt;&gt;0),21,AND(Y808=13,T808="ALTO"),20,AND(Y808=13,T808="BAJO"),17,AND(Y808=13,U808&lt;&gt;0),17,AND(Y808=14,O808&lt;&gt;0),25,AND(Y808=14,Q808&lt;&gt;0),24,AND(Y808=14,T808="ALTO"),23,AND(Y808=14,T808="BAJO"),21,AND(Y808=14,U808&lt;&gt;0),18,AND(Y808=15,O808&lt;&gt;0),25,AND(Y808=15,Q808&lt;&gt;0),24,AND(Y808=15,T808="ALTO"),22,AND(Y808=15,T808="BAJO"),19,AND(Y808=15,U808&lt;&gt;0),19,AND(Y808=16,O808&lt;&gt;0),25,AND(Y808=16,Q808&lt;&gt;0),23,AND(Y808=16,T808="ALTO"),23,AND(Y808=16,T808="BAJO"),23,AND(Y808=16,U808&lt;&gt;0),20,AND(Y808=17,O808&lt;&gt;0),25,AND(Y808=17,Q808&lt;&gt;0),24,AND(Y808=17,T808="ALTO"),23,AND(Y808=17,T808="BAJO"),21,AND(Y808=17,U808&lt;&gt;0),20,AND(Y808=18,O808&lt;&gt;0),25,AND(Y808=18,Q808&lt;&gt;0),24,AND(Y808=18,T808="ALTO"),23,AND(Y808=18,T808="BAJO"),22,AND(Y808=18,U808&lt;&gt;0),21,AND(Y808=19,O808&lt;&gt;0),25,AND(Y808=19,Q808&lt;&gt;0),25,AND(Y808=19,T808="ALTO"),24,AND(Y808=19,T808="BAJO"),22,AND(Y808=19,U808&lt;&gt;0),22,AND(Y808&lt;&gt;0,W808&lt;&gt;0),Y808,TRUE,"FALSO")</f>
        <v>17</v>
      </c>
      <c r="AB808" s="248"/>
      <c r="AC808" s="248"/>
      <c r="AD808" s="430"/>
      <c r="AE808" s="431"/>
      <c r="AF808" s="431"/>
      <c r="AG808" s="223"/>
      <c r="AH808" s="223"/>
      <c r="AI808" s="223"/>
      <c r="AJ808" s="223"/>
      <c r="AK808" s="223"/>
      <c r="AL808" s="223"/>
      <c r="AM808" s="223"/>
      <c r="AN808" s="259"/>
      <c r="AO808" s="223"/>
      <c r="AP808" s="259"/>
      <c r="AR808" s="260"/>
      <c r="AT808" s="260"/>
      <c r="AV808" s="260"/>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211"/>
      <c r="CP808" s="211"/>
      <c r="CQ808" s="211"/>
      <c r="CR808" s="211"/>
      <c r="CS808" s="211"/>
      <c r="CT808" s="211"/>
      <c r="CU808" s="211"/>
      <c r="CV808" s="211"/>
      <c r="CW808" s="211"/>
      <c r="CX808" s="211"/>
      <c r="CY808" s="211"/>
      <c r="CZ808" s="211"/>
      <c r="DA808" s="211"/>
      <c r="DB808" s="211"/>
      <c r="DC808" s="211"/>
      <c r="DD808" s="211"/>
      <c r="DE808" s="211"/>
      <c r="DF808" s="211"/>
      <c r="DG808" s="211"/>
      <c r="DH808" s="211"/>
      <c r="DI808" s="211"/>
      <c r="DJ808" s="211"/>
      <c r="DK808" s="211"/>
      <c r="DL808" s="211"/>
      <c r="DM808" s="211"/>
      <c r="DN808" s="211"/>
      <c r="DO808" s="211"/>
      <c r="DP808" s="211"/>
      <c r="DQ808" s="211"/>
      <c r="DR808" s="211"/>
      <c r="DS808" s="211"/>
      <c r="DT808" s="211"/>
      <c r="DU808" s="211"/>
      <c r="DV808" s="211"/>
      <c r="DW808" s="211"/>
      <c r="DX808" s="211"/>
      <c r="DY808" s="211"/>
      <c r="DZ808" s="211"/>
      <c r="EA808" s="211"/>
      <c r="EB808" s="211"/>
      <c r="EC808" s="211"/>
      <c r="ED808" s="211"/>
      <c r="EE808" s="211"/>
      <c r="EF808" s="211"/>
      <c r="EG808" s="211"/>
      <c r="EH808" s="211"/>
      <c r="EI808" s="211"/>
      <c r="EJ808" s="211"/>
      <c r="EK808" s="211"/>
    </row>
    <row r="809" spans="1:141" s="225" customFormat="1" ht="60">
      <c r="A809" s="656"/>
      <c r="B809" s="574"/>
      <c r="C809" s="583"/>
      <c r="D809" s="252" t="s">
        <v>866</v>
      </c>
      <c r="E809" s="272" t="s">
        <v>865</v>
      </c>
      <c r="F809" s="185" t="s">
        <v>1</v>
      </c>
      <c r="G809" s="246" t="s">
        <v>51</v>
      </c>
      <c r="H809" s="247" t="s">
        <v>111</v>
      </c>
      <c r="I809" s="248" t="s">
        <v>112</v>
      </c>
      <c r="J809" s="248" t="str">
        <f>IF(OR(F809="SE",F809="SA"),VLOOKUP(I809,'Tabla de Peligros y Riesgo'!$C$2:$E$227,2,FALSE),VLOOKUP(I809,'LISTA DE ASPECTOS - IMPACTOS'!$D$3:$F$72,2,FALSE))</f>
        <v xml:space="preserve">Electrocución </v>
      </c>
      <c r="K809" s="249" t="str">
        <f>IF(OR(F809="SE",F809="SA"),VLOOKUP(I809,'Tabla de Peligros y Riesgo'!$C$2:$E$227,3,FALSE),VLOOKUP(I809,'LISTA DE ASPECTOS - IMPACTOS'!$D$3:$F$72,3,FALSE))</f>
        <v xml:space="preserve">Muerte </v>
      </c>
      <c r="L809" s="250" t="s">
        <v>56</v>
      </c>
      <c r="M809" s="248">
        <v>3</v>
      </c>
      <c r="N809" s="251">
        <f t="shared" si="79"/>
        <v>13</v>
      </c>
      <c r="O809" s="248"/>
      <c r="P809" s="252"/>
      <c r="Q809" s="248"/>
      <c r="R809" s="252"/>
      <c r="S809" s="248" t="s">
        <v>1198</v>
      </c>
      <c r="T809" s="248" t="s">
        <v>53</v>
      </c>
      <c r="U809" s="253" t="s">
        <v>1225</v>
      </c>
      <c r="V809" s="254"/>
      <c r="W809" s="253" t="s">
        <v>1196</v>
      </c>
      <c r="X809" s="255">
        <v>0.2</v>
      </c>
      <c r="Y809" s="251">
        <f t="shared" si="80"/>
        <v>13</v>
      </c>
      <c r="Z809" s="256">
        <f>IF(N809&gt;=16,MAX(O809:T809),IF(N809&lt;16,MAX(O809:X809)))</f>
        <v>0.2</v>
      </c>
      <c r="AA809" s="251">
        <f t="array" ref="AA809">_xlfn.IFS(AND(Y809=1,O809&lt;&gt;0),25,AND(Y809=1,Q809&lt;&gt;0),21,AND(Y809=1,T809="ALTO"),16,AND(Y809=1,T809="BAJO"),11,AND(Y809=1,U809&lt;&gt;0),2,AND(Y809=2,O809&lt;&gt;0),25,AND(Y809=2,Q809&lt;&gt;0),21,AND(Y809=2,T809="ALTO"),16,AND(Y809=2,T809="BAJO"),11,AND(Y809=2,U809&lt;&gt;0),4,AND(Y809=3,O809&lt;&gt;0),25,AND(Y809=3,Q809&lt;&gt;0),21,AND(Y809=3,T809="ALTO"),16,AND(Y809=3,T809="BAJO"),12,AND(Y809=3,U809&lt;&gt;0),5,AND(Y809=4,O809&lt;&gt;0),25,AND(Y809=4,Q809&lt;&gt;0),13,AND(Y809=4,T809="ALTO"),16,AND(Y809=4,T809="BAJO"),14,AND(Y809=4,U809&lt;&gt;0),7,AND(Y809=5,O809&lt;&gt;0),25,AND(Y809=5,Q809&lt;&gt;0),21,AND(Y809=5,T809="ALTO"),16,AND(Y809=5,T809="BAJO"),12,AND(Y809=5,U809&lt;&gt;0),8,AND(Y809=6,O809&lt;&gt;0),25,AND(Y809=6,Q809&lt;&gt;0),21,AND(Y809=6,T809="ALTO"),20,AND(Y809=6,T809="BAJO"),17,AND(Y809=6,U809&lt;&gt;0),6,AND(Y809=7,O809&lt;&gt;0),25,AND(Y809=7,Q809&lt;&gt;0),23,AND(Y809=7,T809="ALTO"),16,AND(Y809=7,T809="BAJO"),11,AND(Y809=7,U809&lt;&gt;0),7,AND(Y809=8,O809&lt;&gt;0),25,AND(Y809=8,Q809&lt;&gt;0),21,AND(Y809=8,T809="ALTO"),16,AND(Y809=8,T809="BAJO"),12,AND(Y809=8,U809&lt;&gt;0),8,AND(Y809=9,O809&lt;&gt;0),25,AND(Y809=9,Q809&lt;&gt;0),21,AND(Y809=9,T809="ALTO"),20,AND(Y809=9,T809="BAJO"),17,AND(Y809=9,U809&lt;&gt;0),13,AND(Y809=10,O809&lt;&gt;0),25,AND(Y809=10,Q809&lt;&gt;0),22,AND(Y809=10,T809="ALTO"),21,AND(Y809=10,T809="BAJO"),18,AND(Y809=10,U809&lt;&gt;0),18,AND(Y809=11,O809&lt;&gt;0),25,AND(Y809=11,Q809&lt;&gt;0),23,AND(Y809=11,T809="ALTO"),20,AND(Y809=11,T809="BAJO"),16,AND(Y809=11,U809&lt;&gt;0),11,AND(Y809=12,O809&lt;&gt;0),25,AND(Y809=12,Q809&lt;&gt;0),23,AND(Y809=12,T809="ALTO"),20,AND(Y809=12,T809="BAJO"),16,AND(Y809=12,U809&lt;&gt;0),12,AND(Y809=13,O809&lt;&gt;0),25,AND(Y809=13,Q809&lt;&gt;0),21,AND(Y809=13,T809="ALTO"),20,AND(Y809=13,T809="BAJO"),17,AND(Y809=13,U809&lt;&gt;0),17,AND(Y809=14,O809&lt;&gt;0),25,AND(Y809=14,Q809&lt;&gt;0),24,AND(Y809=14,T809="ALTO"),23,AND(Y809=14,T809="BAJO"),21,AND(Y809=14,U809&lt;&gt;0),18,AND(Y809=15,O809&lt;&gt;0),25,AND(Y809=15,Q809&lt;&gt;0),24,AND(Y809=15,T809="ALTO"),22,AND(Y809=15,T809="BAJO"),19,AND(Y809=15,U809&lt;&gt;0),19,AND(Y809=16,O809&lt;&gt;0),25,AND(Y809=16,Q809&lt;&gt;0),23,AND(Y809=16,T809="ALTO"),23,AND(Y809=16,T809="BAJO"),23,AND(Y809=16,U809&lt;&gt;0),20,AND(Y809=17,O809&lt;&gt;0),25,AND(Y809=17,Q809&lt;&gt;0),24,AND(Y809=17,T809="ALTO"),23,AND(Y809=17,T809="BAJO"),21,AND(Y809=17,U809&lt;&gt;0),20,AND(Y809=18,O809&lt;&gt;0),25,AND(Y809=18,Q809&lt;&gt;0),24,AND(Y809=18,T809="ALTO"),23,AND(Y809=18,T809="BAJO"),22,AND(Y809=18,U809&lt;&gt;0),21,AND(Y809=19,O809&lt;&gt;0),25,AND(Y809=19,Q809&lt;&gt;0),25,AND(Y809=19,T809="ALTO"),24,AND(Y809=19,T809="BAJO"),22,AND(Y809=19,U809&lt;&gt;0),22,AND(Y809&lt;&gt;0,W809&lt;&gt;0),Y809,TRUE,"FALSO")</f>
        <v>20</v>
      </c>
      <c r="AB809" s="248" t="s">
        <v>1200</v>
      </c>
      <c r="AC809" s="248" t="s">
        <v>1201</v>
      </c>
      <c r="AD809" s="257"/>
      <c r="AE809" s="258"/>
      <c r="AF809" s="258"/>
      <c r="AG809" s="223"/>
      <c r="AH809" s="223"/>
      <c r="AI809" s="223"/>
      <c r="AJ809" s="223"/>
      <c r="AK809" s="223"/>
      <c r="AL809" s="223"/>
      <c r="AM809" s="223"/>
      <c r="AN809" s="259"/>
      <c r="AO809" s="223"/>
      <c r="AP809" s="259"/>
      <c r="AR809" s="260"/>
      <c r="AT809" s="260"/>
      <c r="AV809" s="260"/>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211"/>
      <c r="CP809" s="211"/>
      <c r="CQ809" s="211"/>
      <c r="CR809" s="211"/>
      <c r="CS809" s="211"/>
      <c r="CT809" s="211"/>
      <c r="CU809" s="211"/>
      <c r="CV809" s="211"/>
      <c r="CW809" s="211"/>
      <c r="CX809" s="211"/>
      <c r="CY809" s="211"/>
      <c r="CZ809" s="211"/>
      <c r="DA809" s="211"/>
      <c r="DB809" s="211"/>
      <c r="DC809" s="211"/>
      <c r="DD809" s="211"/>
      <c r="DE809" s="211"/>
      <c r="DF809" s="211"/>
      <c r="DG809" s="211"/>
      <c r="DH809" s="211"/>
      <c r="DI809" s="211"/>
      <c r="DJ809" s="211"/>
      <c r="DK809" s="211"/>
      <c r="DL809" s="211"/>
      <c r="DM809" s="211"/>
      <c r="DN809" s="211"/>
      <c r="DO809" s="211"/>
      <c r="DP809" s="211"/>
      <c r="DQ809" s="211"/>
      <c r="DR809" s="211"/>
      <c r="DS809" s="211"/>
      <c r="DT809" s="211"/>
      <c r="DU809" s="211"/>
      <c r="DV809" s="211"/>
      <c r="DW809" s="211"/>
      <c r="DX809" s="211"/>
      <c r="DY809" s="211"/>
      <c r="DZ809" s="211"/>
      <c r="EA809" s="211"/>
      <c r="EB809" s="211"/>
      <c r="EC809" s="211"/>
      <c r="ED809" s="211"/>
      <c r="EE809" s="211"/>
      <c r="EF809" s="211"/>
      <c r="EG809" s="211"/>
      <c r="EH809" s="211"/>
      <c r="EI809" s="211"/>
      <c r="EJ809" s="211"/>
      <c r="EK809" s="211"/>
    </row>
    <row r="810" spans="1:141" s="225" customFormat="1" ht="60">
      <c r="A810" s="656"/>
      <c r="B810" s="574"/>
      <c r="C810" s="583"/>
      <c r="D810" s="252" t="s">
        <v>866</v>
      </c>
      <c r="E810" s="272" t="s">
        <v>865</v>
      </c>
      <c r="F810" s="185" t="s">
        <v>0</v>
      </c>
      <c r="G810" s="246" t="s">
        <v>51</v>
      </c>
      <c r="H810" s="247" t="s">
        <v>63</v>
      </c>
      <c r="I810" s="248" t="s">
        <v>64</v>
      </c>
      <c r="J810" s="248" t="str">
        <f>IF(OR(F810="SE",F810="SA"),VLOOKUP(I810,'Tabla de Peligros y Riesgo'!$C$2:$E$227,2,FALSE),VLOOKUP(I810,'LISTA DE ASPECTOS - IMPACTOS'!$D$3:$F$72,2,FALSE))</f>
        <v>Riesgo Psicosocial</v>
      </c>
      <c r="K810" s="249" t="str">
        <f>IF(OR(F810="SE",F810="SA"),VLOOKUP(I810,'Tabla de Peligros y Riesgo'!$C$2:$E$227,3,FALSE),VLOOKUP(I810,'LISTA DE ASPECTOS - IMPACTOS'!$D$3:$F$72,3,FALSE))</f>
        <v>Estrés / Depresión</v>
      </c>
      <c r="L810" s="250" t="s">
        <v>56</v>
      </c>
      <c r="M810" s="248">
        <v>4</v>
      </c>
      <c r="N810" s="251">
        <f>IF(CONCATENATE(M810,L810)="1A",1,IF(CONCATENATE(M810,L810)="1B",2,IF(CONCATENATE(M810,L810)="2A",3,IF(CONCATENATE(M810,L810)="1C",4,IF(CONCATENATE(M810,L810)="2B",5,IF(CONCATENATE(M810,L810)="3A",6,IF(CONCATENATE(M810,L810)="1D",7,IF(CONCATENATE(M810,L810)="2C",8,IF(CONCATENATE(M810,L810)="3B",9,IF(CONCATENATE(M810,L810)="4A",10,IF(CONCATENATE(M810,L810)="1E",11,IF(CONCATENATE(M810,L810)="2D",12,IF(CONCATENATE(M810,L810)="3C",13,IF(CONCATENATE(M810,L810)="4B",14,IF(CONCATENATE(M810,L810)="5A",15,IF(CONCATENATE(M810,L810)="2E",16,IF(CONCATENATE(M810,L810)="3D",17,IF(CONCATENATE(M810,L810)="4C",18,IF(CONCATENATE(M810,L810)="5B",19,IF(CONCATENATE(M810,L810)="3E",20,IF(CONCATENATE(M810,L810)="4D",21,IF(CONCATENATE(M810,L810)="5C",22,IF(CONCATENATE(M810,L810)="4E",23,IF(CONCATENATE(M810,L810)="5D",24,IF(CONCATENATE(M810,L810)="5E",25,"")))))))))))))))))))))))))</f>
        <v>18</v>
      </c>
      <c r="O810" s="248"/>
      <c r="P810" s="252"/>
      <c r="Q810" s="248"/>
      <c r="R810" s="252"/>
      <c r="S810" s="248"/>
      <c r="T810" s="248"/>
      <c r="U810" s="253" t="s">
        <v>1195</v>
      </c>
      <c r="V810" s="254"/>
      <c r="W810" s="253" t="s">
        <v>1196</v>
      </c>
      <c r="X810" s="255"/>
      <c r="Y810" s="251">
        <f>N810</f>
        <v>18</v>
      </c>
      <c r="Z810" s="256">
        <f>IF(N810&gt;=16,MAX(O810:T810),IF(N810&lt;16,MAX(O810:X810)))</f>
        <v>0</v>
      </c>
      <c r="AA810" s="251">
        <f t="array" ref="AA810">_xlfn.IFS(AND(Y810=1,O810&lt;&gt;0),25,AND(Y810=1,Q810&lt;&gt;0),21,AND(Y810=1,T810="ALTO"),16,AND(Y810=1,T810="BAJO"),11,AND(Y810=1,U810&lt;&gt;0),2,AND(Y810=2,O810&lt;&gt;0),25,AND(Y810=2,Q810&lt;&gt;0),21,AND(Y810=2,T810="ALTO"),16,AND(Y810=2,T810="BAJO"),11,AND(Y810=2,U810&lt;&gt;0),4,AND(Y810=3,O810&lt;&gt;0),25,AND(Y810=3,Q810&lt;&gt;0),21,AND(Y810=3,T810="ALTO"),16,AND(Y810=3,T810="BAJO"),12,AND(Y810=3,U810&lt;&gt;0),5,AND(Y810=4,O810&lt;&gt;0),25,AND(Y810=4,Q810&lt;&gt;0),13,AND(Y810=4,T810="ALTO"),16,AND(Y810=4,T810="BAJO"),14,AND(Y810=4,U810&lt;&gt;0),7,AND(Y810=5,O810&lt;&gt;0),25,AND(Y810=5,Q810&lt;&gt;0),21,AND(Y810=5,T810="ALTO"),16,AND(Y810=5,T810="BAJO"),12,AND(Y810=5,U810&lt;&gt;0),8,AND(Y810=6,O810&lt;&gt;0),25,AND(Y810=6,Q810&lt;&gt;0),21,AND(Y810=6,T810="ALTO"),20,AND(Y810=6,T810="BAJO"),17,AND(Y810=6,U810&lt;&gt;0),6,AND(Y810=7,O810&lt;&gt;0),25,AND(Y810=7,Q810&lt;&gt;0),23,AND(Y810=7,T810="ALTO"),16,AND(Y810=7,T810="BAJO"),11,AND(Y810=7,U810&lt;&gt;0),7,AND(Y810=8,O810&lt;&gt;0),25,AND(Y810=8,Q810&lt;&gt;0),21,AND(Y810=8,T810="ALTO"),16,AND(Y810=8,T810="BAJO"),12,AND(Y810=8,U810&lt;&gt;0),8,AND(Y810=9,O810&lt;&gt;0),25,AND(Y810=9,Q810&lt;&gt;0),21,AND(Y810=9,T810="ALTO"),20,AND(Y810=9,T810="BAJO"),17,AND(Y810=9,U810&lt;&gt;0),13,AND(Y810=10,O810&lt;&gt;0),25,AND(Y810=10,Q810&lt;&gt;0),22,AND(Y810=10,T810="ALTO"),21,AND(Y810=10,T810="BAJO"),18,AND(Y810=10,U810&lt;&gt;0),18,AND(Y810=11,O810&lt;&gt;0),25,AND(Y810=11,Q810&lt;&gt;0),23,AND(Y810=11,T810="ALTO"),20,AND(Y810=11,T810="BAJO"),16,AND(Y810=11,U810&lt;&gt;0),11,AND(Y810=12,O810&lt;&gt;0),25,AND(Y810=12,Q810&lt;&gt;0),23,AND(Y810=12,T810="ALTO"),20,AND(Y810=12,T810="BAJO"),16,AND(Y810=12,U810&lt;&gt;0),12,AND(Y810=13,O810&lt;&gt;0),25,AND(Y810=13,Q810&lt;&gt;0),21,AND(Y810=13,T810="ALTO"),20,AND(Y810=13,T810="BAJO"),17,AND(Y810=13,U810&lt;&gt;0),17,AND(Y810=14,O810&lt;&gt;0),25,AND(Y810=14,Q810&lt;&gt;0),24,AND(Y810=14,T810="ALTO"),23,AND(Y810=14,T810="BAJO"),21,AND(Y810=14,U810&lt;&gt;0),18,AND(Y810=15,O810&lt;&gt;0),25,AND(Y810=15,Q810&lt;&gt;0),24,AND(Y810=15,T810="ALTO"),22,AND(Y810=15,T810="BAJO"),19,AND(Y810=15,U810&lt;&gt;0),19,AND(Y810=16,O810&lt;&gt;0),25,AND(Y810=16,Q810&lt;&gt;0),23,AND(Y810=16,T810="ALTO"),23,AND(Y810=16,T810="BAJO"),23,AND(Y810=16,U810&lt;&gt;0),20,AND(Y810=17,O810&lt;&gt;0),25,AND(Y810=17,Q810&lt;&gt;0),24,AND(Y810=17,T810="ALTO"),23,AND(Y810=17,T810="BAJO"),21,AND(Y810=17,U810&lt;&gt;0),20,AND(Y810=18,O810&lt;&gt;0),25,AND(Y810=18,Q810&lt;&gt;0),24,AND(Y810=18,T810="ALTO"),23,AND(Y810=18,T810="BAJO"),22,AND(Y810=18,U810&lt;&gt;0),21,AND(Y810=19,O810&lt;&gt;0),25,AND(Y810=19,Q810&lt;&gt;0),25,AND(Y810=19,T810="ALTO"),24,AND(Y810=19,T810="BAJO"),22,AND(Y810=19,U810&lt;&gt;0),22,AND(Y810&lt;&gt;0,W810&lt;&gt;0),Y810,TRUE,"FALSO")</f>
        <v>21</v>
      </c>
      <c r="AB810" s="248"/>
      <c r="AC810" s="248"/>
      <c r="AD810" s="257"/>
      <c r="AE810" s="258"/>
      <c r="AF810" s="258"/>
      <c r="AG810" s="223"/>
      <c r="AH810" s="223"/>
      <c r="AI810" s="223"/>
      <c r="AJ810" s="223"/>
      <c r="AK810" s="223"/>
      <c r="AL810" s="223"/>
      <c r="AM810" s="223"/>
      <c r="AN810" s="259"/>
      <c r="AO810" s="223"/>
      <c r="AP810" s="259"/>
      <c r="AR810" s="260"/>
      <c r="AT810" s="260"/>
      <c r="AV810" s="260"/>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211"/>
      <c r="EI810" s="211"/>
      <c r="EJ810" s="211"/>
      <c r="EK810" s="211"/>
    </row>
    <row r="811" spans="1:141" s="225" customFormat="1" ht="60">
      <c r="A811" s="656"/>
      <c r="B811" s="574"/>
      <c r="C811" s="583"/>
      <c r="D811" s="252" t="s">
        <v>963</v>
      </c>
      <c r="E811" s="272" t="s">
        <v>865</v>
      </c>
      <c r="F811" s="185" t="s">
        <v>1</v>
      </c>
      <c r="G811" s="246" t="s">
        <v>51</v>
      </c>
      <c r="H811" s="247" t="s">
        <v>113</v>
      </c>
      <c r="I811" s="248" t="s">
        <v>114</v>
      </c>
      <c r="J811" s="248" t="str">
        <f>IF(OR(F811="SE",F811="SA"),VLOOKUP(I811,'Tabla de Peligros y Riesgo'!$C$2:$E$227,2,FALSE),VLOOKUP(I811,'LISTA DE ASPECTOS - IMPACTOS'!$D$3:$F$72,2,FALSE))</f>
        <v>Cortes</v>
      </c>
      <c r="K811" s="249" t="str">
        <f>IF(OR(F811="SE",F811="SA"),VLOOKUP(I811,'Tabla de Peligros y Riesgo'!$C$2:$E$227,3,FALSE),VLOOKUP(I811,'LISTA DE ASPECTOS - IMPACTOS'!$D$3:$F$72,3,FALSE))</f>
        <v>Herida punzocortante</v>
      </c>
      <c r="L811" s="250" t="s">
        <v>56</v>
      </c>
      <c r="M811" s="248">
        <v>3</v>
      </c>
      <c r="N811" s="251">
        <f t="shared" ref="N811:N874" si="81">IF(CONCATENATE(M811,L811)="1A",1,IF(CONCATENATE(M811,L811)="1B",2,IF(CONCATENATE(M811,L811)="2A",3,IF(CONCATENATE(M811,L811)="1C",4,IF(CONCATENATE(M811,L811)="2B",5,IF(CONCATENATE(M811,L811)="3A",6,IF(CONCATENATE(M811,L811)="1D",7,IF(CONCATENATE(M811,L811)="2C",8,IF(CONCATENATE(M811,L811)="3B",9,IF(CONCATENATE(M811,L811)="4A",10,IF(CONCATENATE(M811,L811)="1E",11,IF(CONCATENATE(M811,L811)="2D",12,IF(CONCATENATE(M811,L811)="3C",13,IF(CONCATENATE(M811,L811)="4B",14,IF(CONCATENATE(M811,L811)="5A",15,IF(CONCATENATE(M811,L811)="2E",16,IF(CONCATENATE(M811,L811)="3D",17,IF(CONCATENATE(M811,L811)="4C",18,IF(CONCATENATE(M811,L811)="5B",19,IF(CONCATENATE(M811,L811)="3E",20,IF(CONCATENATE(M811,L811)="4D",21,IF(CONCATENATE(M811,L811)="5C",22,IF(CONCATENATE(M811,L811)="4E",23,IF(CONCATENATE(M811,L811)="5D",24,IF(CONCATENATE(M811,L811)="5E",25,"")))))))))))))))))))))))))</f>
        <v>13</v>
      </c>
      <c r="O811" s="248"/>
      <c r="P811" s="252"/>
      <c r="Q811" s="248"/>
      <c r="R811" s="252"/>
      <c r="S811" s="248"/>
      <c r="T811" s="248"/>
      <c r="U811" s="253" t="s">
        <v>1310</v>
      </c>
      <c r="V811" s="254"/>
      <c r="W811" s="253" t="s">
        <v>1196</v>
      </c>
      <c r="X811" s="255"/>
      <c r="Y811" s="251">
        <f>N811</f>
        <v>13</v>
      </c>
      <c r="Z811" s="256"/>
      <c r="AA811" s="251">
        <f t="array" ref="AA811">_xlfn.IFS(AND(Y811=1,O811&lt;&gt;0),25,AND(Y811=1,Q811&lt;&gt;0),21,AND(Y811=1,T811="ALTO"),16,AND(Y811=1,T811="BAJO"),11,AND(Y811=1,U811&lt;&gt;0),2,AND(Y811=2,O811&lt;&gt;0),25,AND(Y811=2,Q811&lt;&gt;0),21,AND(Y811=2,T811="ALTO"),16,AND(Y811=2,T811="BAJO"),11,AND(Y811=2,U811&lt;&gt;0),4,AND(Y811=3,O811&lt;&gt;0),25,AND(Y811=3,Q811&lt;&gt;0),21,AND(Y811=3,T811="ALTO"),16,AND(Y811=3,T811="BAJO"),12,AND(Y811=3,U811&lt;&gt;0),5,AND(Y811=4,O811&lt;&gt;0),25,AND(Y811=4,Q811&lt;&gt;0),13,AND(Y811=4,T811="ALTO"),16,AND(Y811=4,T811="BAJO"),14,AND(Y811=4,U811&lt;&gt;0),7,AND(Y811=5,O811&lt;&gt;0),25,AND(Y811=5,Q811&lt;&gt;0),21,AND(Y811=5,T811="ALTO"),16,AND(Y811=5,T811="BAJO"),12,AND(Y811=5,U811&lt;&gt;0),8,AND(Y811=6,O811&lt;&gt;0),25,AND(Y811=6,Q811&lt;&gt;0),21,AND(Y811=6,T811="ALTO"),20,AND(Y811=6,T811="BAJO"),17,AND(Y811=6,U811&lt;&gt;0),6,AND(Y811=7,O811&lt;&gt;0),25,AND(Y811=7,Q811&lt;&gt;0),23,AND(Y811=7,T811="ALTO"),16,AND(Y811=7,T811="BAJO"),11,AND(Y811=7,U811&lt;&gt;0),7,AND(Y811=8,O811&lt;&gt;0),25,AND(Y811=8,Q811&lt;&gt;0),21,AND(Y811=8,T811="ALTO"),16,AND(Y811=8,T811="BAJO"),12,AND(Y811=8,U811&lt;&gt;0),8,AND(Y811=9,O811&lt;&gt;0),25,AND(Y811=9,Q811&lt;&gt;0),21,AND(Y811=9,T811="ALTO"),20,AND(Y811=9,T811="BAJO"),17,AND(Y811=9,U811&lt;&gt;0),13,AND(Y811=10,O811&lt;&gt;0),25,AND(Y811=10,Q811&lt;&gt;0),22,AND(Y811=10,T811="ALTO"),21,AND(Y811=10,T811="BAJO"),18,AND(Y811=10,U811&lt;&gt;0),18,AND(Y811=11,O811&lt;&gt;0),25,AND(Y811=11,Q811&lt;&gt;0),23,AND(Y811=11,T811="ALTO"),20,AND(Y811=11,T811="BAJO"),16,AND(Y811=11,U811&lt;&gt;0),11,AND(Y811=12,O811&lt;&gt;0),25,AND(Y811=12,Q811&lt;&gt;0),23,AND(Y811=12,T811="ALTO"),20,AND(Y811=12,T811="BAJO"),16,AND(Y811=12,U811&lt;&gt;0),12,AND(Y811=13,O811&lt;&gt;0),25,AND(Y811=13,Q811&lt;&gt;0),21,AND(Y811=13,T811="ALTO"),20,AND(Y811=13,T811="BAJO"),17,AND(Y811=13,U811&lt;&gt;0),17,AND(Y811=14,O811&lt;&gt;0),25,AND(Y811=14,Q811&lt;&gt;0),24,AND(Y811=14,T811="ALTO"),23,AND(Y811=14,T811="BAJO"),21,AND(Y811=14,U811&lt;&gt;0),18,AND(Y811=15,O811&lt;&gt;0),25,AND(Y811=15,Q811&lt;&gt;0),24,AND(Y811=15,T811="ALTO"),22,AND(Y811=15,T811="BAJO"),19,AND(Y811=15,U811&lt;&gt;0),19,AND(Y811=16,O811&lt;&gt;0),25,AND(Y811=16,Q811&lt;&gt;0),23,AND(Y811=16,T811="ALTO"),23,AND(Y811=16,T811="BAJO"),23,AND(Y811=16,U811&lt;&gt;0),20,AND(Y811=17,O811&lt;&gt;0),25,AND(Y811=17,Q811&lt;&gt;0),24,AND(Y811=17,T811="ALTO"),23,AND(Y811=17,T811="BAJO"),21,AND(Y811=17,U811&lt;&gt;0),20,AND(Y811=18,O811&lt;&gt;0),25,AND(Y811=18,Q811&lt;&gt;0),24,AND(Y811=18,T811="ALTO"),23,AND(Y811=18,T811="BAJO"),22,AND(Y811=18,U811&lt;&gt;0),21,AND(Y811=19,O811&lt;&gt;0),25,AND(Y811=19,Q811&lt;&gt;0),25,AND(Y811=19,T811="ALTO"),24,AND(Y811=19,T811="BAJO"),22,AND(Y811=19,U811&lt;&gt;0),22,AND(Y811&lt;&gt;0,W811&lt;&gt;0),Y811,TRUE,"FALSO")</f>
        <v>17</v>
      </c>
      <c r="AB811" s="248"/>
      <c r="AC811" s="248"/>
      <c r="AD811" s="430"/>
      <c r="AE811" s="431"/>
      <c r="AF811" s="431"/>
      <c r="AG811" s="223"/>
      <c r="AH811" s="223"/>
      <c r="AI811" s="223"/>
      <c r="AJ811" s="223"/>
      <c r="AK811" s="223"/>
      <c r="AL811" s="223"/>
      <c r="AM811" s="223"/>
      <c r="AN811" s="259"/>
      <c r="AO811" s="223"/>
      <c r="AP811" s="259"/>
      <c r="AR811" s="260"/>
      <c r="AT811" s="260"/>
      <c r="AV811" s="260"/>
    </row>
    <row r="812" spans="1:141" s="225" customFormat="1" ht="52.5" customHeight="1">
      <c r="A812" s="656"/>
      <c r="B812" s="574"/>
      <c r="C812" s="583"/>
      <c r="D812" s="281" t="s">
        <v>963</v>
      </c>
      <c r="E812" s="272" t="s">
        <v>865</v>
      </c>
      <c r="F812" s="185" t="s">
        <v>2</v>
      </c>
      <c r="G812" s="246" t="s">
        <v>52</v>
      </c>
      <c r="H812" s="247" t="s">
        <v>124</v>
      </c>
      <c r="I812" s="248" t="s">
        <v>716</v>
      </c>
      <c r="J812" s="248" t="str">
        <f>IF(OR(F812="SE",F812="SA"),VLOOKUP(I812,'Tabla de Peligros y Riesgo'!$C$2:$E$227,2,FALSE),VLOOKUP(I812,'LISTA DE ASPECTOS - IMPACTOS'!$D$3:$F$72,2,FALSE))</f>
        <v>Alteración de la calidad de suelo/agua</v>
      </c>
      <c r="K812" s="249" t="str">
        <f>IF(OR(F812="SE",F812="SA"),VLOOKUP(I812,'Tabla de Peligros y Riesgo'!$C$2:$E$227,3,FALSE),VLOOKUP(I812,'LISTA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12" s="250" t="s">
        <v>56</v>
      </c>
      <c r="M812" s="248">
        <v>4</v>
      </c>
      <c r="N812" s="251">
        <f t="shared" si="81"/>
        <v>18</v>
      </c>
      <c r="O812" s="248"/>
      <c r="P812" s="252"/>
      <c r="Q812" s="248"/>
      <c r="R812" s="252"/>
      <c r="S812" s="248" t="s">
        <v>1318</v>
      </c>
      <c r="T812" s="248"/>
      <c r="U812" s="253" t="s">
        <v>1383</v>
      </c>
      <c r="V812" s="254"/>
      <c r="W812" s="253"/>
      <c r="X812" s="255">
        <v>0.15</v>
      </c>
      <c r="Y812" s="251">
        <f>N812</f>
        <v>18</v>
      </c>
      <c r="Z812" s="256"/>
      <c r="AA812" s="251">
        <f t="array" ref="AA812">_xlfn.IFS(AND(Y812=1,O812&lt;&gt;0),25,AND(Y812=1,Q812&lt;&gt;0),21,AND(Y812=1,T812="ALTO"),16,AND(Y812=1,T812="BAJO"),11,AND(Y812=1,U812&lt;&gt;0),2,AND(Y812=2,O812&lt;&gt;0),25,AND(Y812=2,Q812&lt;&gt;0),21,AND(Y812=2,T812="ALTO"),16,AND(Y812=2,T812="BAJO"),11,AND(Y812=2,U812&lt;&gt;0),4,AND(Y812=3,O812&lt;&gt;0),25,AND(Y812=3,Q812&lt;&gt;0),21,AND(Y812=3,T812="ALTO"),16,AND(Y812=3,T812="BAJO"),12,AND(Y812=3,U812&lt;&gt;0),5,AND(Y812=4,O812&lt;&gt;0),25,AND(Y812=4,Q812&lt;&gt;0),13,AND(Y812=4,T812="ALTO"),16,AND(Y812=4,T812="BAJO"),14,AND(Y812=4,U812&lt;&gt;0),7,AND(Y812=5,O812&lt;&gt;0),25,AND(Y812=5,Q812&lt;&gt;0),21,AND(Y812=5,T812="ALTO"),16,AND(Y812=5,T812="BAJO"),12,AND(Y812=5,U812&lt;&gt;0),8,AND(Y812=6,O812&lt;&gt;0),25,AND(Y812=6,Q812&lt;&gt;0),21,AND(Y812=6,T812="ALTO"),20,AND(Y812=6,T812="BAJO"),17,AND(Y812=6,U812&lt;&gt;0),6,AND(Y812=7,O812&lt;&gt;0),25,AND(Y812=7,Q812&lt;&gt;0),23,AND(Y812=7,T812="ALTO"),16,AND(Y812=7,T812="BAJO"),11,AND(Y812=7,U812&lt;&gt;0),7,AND(Y812=8,O812&lt;&gt;0),25,AND(Y812=8,Q812&lt;&gt;0),21,AND(Y812=8,T812="ALTO"),16,AND(Y812=8,T812="BAJO"),12,AND(Y812=8,U812&lt;&gt;0),8,AND(Y812=9,O812&lt;&gt;0),25,AND(Y812=9,Q812&lt;&gt;0),21,AND(Y812=9,T812="ALTO"),20,AND(Y812=9,T812="BAJO"),17,AND(Y812=9,U812&lt;&gt;0),13,AND(Y812=10,O812&lt;&gt;0),25,AND(Y812=10,Q812&lt;&gt;0),22,AND(Y812=10,T812="ALTO"),21,AND(Y812=10,T812="BAJO"),18,AND(Y812=10,U812&lt;&gt;0),18,AND(Y812=11,O812&lt;&gt;0),25,AND(Y812=11,Q812&lt;&gt;0),23,AND(Y812=11,T812="ALTO"),20,AND(Y812=11,T812="BAJO"),16,AND(Y812=11,U812&lt;&gt;0),11,AND(Y812=12,O812&lt;&gt;0),25,AND(Y812=12,Q812&lt;&gt;0),23,AND(Y812=12,T812="ALTO"),20,AND(Y812=12,T812="BAJO"),16,AND(Y812=12,U812&lt;&gt;0),12,AND(Y812=13,O812&lt;&gt;0),25,AND(Y812=13,Q812&lt;&gt;0),21,AND(Y812=13,T812="ALTO"),20,AND(Y812=13,T812="BAJO"),17,AND(Y812=13,U812&lt;&gt;0),17,AND(Y812=14,O812&lt;&gt;0),25,AND(Y812=14,Q812&lt;&gt;0),24,AND(Y812=14,T812="ALTO"),23,AND(Y812=14,T812="BAJO"),21,AND(Y812=14,U812&lt;&gt;0),18,AND(Y812=15,O812&lt;&gt;0),25,AND(Y812=15,Q812&lt;&gt;0),24,AND(Y812=15,T812="ALTO"),22,AND(Y812=15,T812="BAJO"),19,AND(Y812=15,U812&lt;&gt;0),19,AND(Y812=16,O812&lt;&gt;0),25,AND(Y812=16,Q812&lt;&gt;0),23,AND(Y812=16,T812="ALTO"),23,AND(Y812=16,T812="BAJO"),23,AND(Y812=16,U812&lt;&gt;0),20,AND(Y812=17,O812&lt;&gt;0),25,AND(Y812=17,Q812&lt;&gt;0),24,AND(Y812=17,T812="ALTO"),23,AND(Y812=17,T812="BAJO"),21,AND(Y812=17,U812&lt;&gt;0),20,AND(Y812=18,O812&lt;&gt;0),25,AND(Y812=18,Q812&lt;&gt;0),24,AND(Y812=18,T812="ALTO"),23,AND(Y812=18,T812="BAJO"),22,AND(Y812=18,U812&lt;&gt;0),21,AND(Y812=19,O812&lt;&gt;0),25,AND(Y812=19,Q812&lt;&gt;0),25,AND(Y812=19,T812="ALTO"),24,AND(Y812=19,T812="BAJO"),22,AND(Y812=19,U812&lt;&gt;0),22,AND(Y812&lt;&gt;0,W812&lt;&gt;0),Y812,TRUE,"FALSO")</f>
        <v>21</v>
      </c>
      <c r="AB812" s="248"/>
      <c r="AC812" s="248"/>
      <c r="AD812" s="430"/>
      <c r="AE812" s="431"/>
      <c r="AF812" s="431"/>
      <c r="AG812" s="223"/>
      <c r="AH812" s="223"/>
      <c r="AI812" s="223"/>
      <c r="AJ812" s="223"/>
      <c r="AK812" s="223"/>
      <c r="AL812" s="223"/>
      <c r="AM812" s="223"/>
      <c r="AN812" s="259"/>
      <c r="AO812" s="223"/>
      <c r="AP812" s="259"/>
      <c r="AR812" s="260"/>
      <c r="AT812" s="260"/>
      <c r="AV812" s="260"/>
    </row>
    <row r="813" spans="1:141" s="225" customFormat="1" ht="57" customHeight="1">
      <c r="A813" s="656"/>
      <c r="B813" s="574"/>
      <c r="C813" s="583"/>
      <c r="D813" s="281" t="s">
        <v>963</v>
      </c>
      <c r="E813" s="272" t="s">
        <v>865</v>
      </c>
      <c r="F813" s="185" t="s">
        <v>2</v>
      </c>
      <c r="G813" s="246" t="s">
        <v>52</v>
      </c>
      <c r="H813" s="247" t="s">
        <v>528</v>
      </c>
      <c r="I813" s="248" t="s">
        <v>535</v>
      </c>
      <c r="J813" s="248" t="str">
        <f>IF(OR(F813="SE",F813="SA"),VLOOKUP(I813,'Tabla de Peligros y Riesgo'!$C$2:$E$227,2,FALSE),VLOOKUP(I813,'LISTA DE ASPECTOS - IMPACTOS'!$D$3:$F$72,2,FALSE))</f>
        <v>Alteración de la calidad de suelo/agua</v>
      </c>
      <c r="K813" s="249" t="str">
        <f>IF(OR(F813="SE",F813="SA"),VLOOKUP(I813,'Tabla de Peligros y Riesgo'!$C$2:$E$227,3,FALSE),VLOOKUP(I813,'LISTA DE ASPECTOS - IMPACTOS'!$D$3:$F$72,3,FALSE))</f>
        <v>Potencial afectación a la calidad ambiental del suelo, agua, aire, flora y fauna</v>
      </c>
      <c r="L813" s="250" t="s">
        <v>56</v>
      </c>
      <c r="M813" s="248">
        <v>3</v>
      </c>
      <c r="N813" s="251">
        <f t="shared" si="81"/>
        <v>13</v>
      </c>
      <c r="O813" s="248"/>
      <c r="P813" s="252"/>
      <c r="Q813" s="248"/>
      <c r="R813" s="252"/>
      <c r="S813" s="248"/>
      <c r="T813" s="248"/>
      <c r="U813" s="253" t="s">
        <v>1279</v>
      </c>
      <c r="V813" s="254">
        <v>0.35</v>
      </c>
      <c r="W813" s="253"/>
      <c r="X813" s="255">
        <v>0.15</v>
      </c>
      <c r="Y813" s="251">
        <f>N813</f>
        <v>13</v>
      </c>
      <c r="Z813" s="256"/>
      <c r="AA813" s="251">
        <f t="array" ref="AA813">_xlfn.IFS(AND(Y813=1,O813&lt;&gt;0),25,AND(Y813=1,Q813&lt;&gt;0),21,AND(Y813=1,T813="ALTO"),16,AND(Y813=1,T813="BAJO"),11,AND(Y813=1,U813&lt;&gt;0),2,AND(Y813=2,O813&lt;&gt;0),25,AND(Y813=2,Q813&lt;&gt;0),21,AND(Y813=2,T813="ALTO"),16,AND(Y813=2,T813="BAJO"),11,AND(Y813=2,U813&lt;&gt;0),4,AND(Y813=3,O813&lt;&gt;0),25,AND(Y813=3,Q813&lt;&gt;0),21,AND(Y813=3,T813="ALTO"),16,AND(Y813=3,T813="BAJO"),12,AND(Y813=3,U813&lt;&gt;0),5,AND(Y813=4,O813&lt;&gt;0),25,AND(Y813=4,Q813&lt;&gt;0),13,AND(Y813=4,T813="ALTO"),16,AND(Y813=4,T813="BAJO"),14,AND(Y813=4,U813&lt;&gt;0),7,AND(Y813=5,O813&lt;&gt;0),25,AND(Y813=5,Q813&lt;&gt;0),21,AND(Y813=5,T813="ALTO"),16,AND(Y813=5,T813="BAJO"),12,AND(Y813=5,U813&lt;&gt;0),8,AND(Y813=6,O813&lt;&gt;0),25,AND(Y813=6,Q813&lt;&gt;0),21,AND(Y813=6,T813="ALTO"),20,AND(Y813=6,T813="BAJO"),17,AND(Y813=6,U813&lt;&gt;0),6,AND(Y813=7,O813&lt;&gt;0),25,AND(Y813=7,Q813&lt;&gt;0),23,AND(Y813=7,T813="ALTO"),16,AND(Y813=7,T813="BAJO"),11,AND(Y813=7,U813&lt;&gt;0),7,AND(Y813=8,O813&lt;&gt;0),25,AND(Y813=8,Q813&lt;&gt;0),21,AND(Y813=8,T813="ALTO"),16,AND(Y813=8,T813="BAJO"),12,AND(Y813=8,U813&lt;&gt;0),8,AND(Y813=9,O813&lt;&gt;0),25,AND(Y813=9,Q813&lt;&gt;0),21,AND(Y813=9,T813="ALTO"),20,AND(Y813=9,T813="BAJO"),17,AND(Y813=9,U813&lt;&gt;0),13,AND(Y813=10,O813&lt;&gt;0),25,AND(Y813=10,Q813&lt;&gt;0),22,AND(Y813=10,T813="ALTO"),21,AND(Y813=10,T813="BAJO"),18,AND(Y813=10,U813&lt;&gt;0),18,AND(Y813=11,O813&lt;&gt;0),25,AND(Y813=11,Q813&lt;&gt;0),23,AND(Y813=11,T813="ALTO"),20,AND(Y813=11,T813="BAJO"),16,AND(Y813=11,U813&lt;&gt;0),11,AND(Y813=12,O813&lt;&gt;0),25,AND(Y813=12,Q813&lt;&gt;0),23,AND(Y813=12,T813="ALTO"),20,AND(Y813=12,T813="BAJO"),16,AND(Y813=12,U813&lt;&gt;0),12,AND(Y813=13,O813&lt;&gt;0),25,AND(Y813=13,Q813&lt;&gt;0),21,AND(Y813=13,T813="ALTO"),20,AND(Y813=13,T813="BAJO"),17,AND(Y813=13,U813&lt;&gt;0),17,AND(Y813=14,O813&lt;&gt;0),25,AND(Y813=14,Q813&lt;&gt;0),24,AND(Y813=14,T813="ALTO"),23,AND(Y813=14,T813="BAJO"),21,AND(Y813=14,U813&lt;&gt;0),18,AND(Y813=15,O813&lt;&gt;0),25,AND(Y813=15,Q813&lt;&gt;0),24,AND(Y813=15,T813="ALTO"),22,AND(Y813=15,T813="BAJO"),19,AND(Y813=15,U813&lt;&gt;0),19,AND(Y813=16,O813&lt;&gt;0),25,AND(Y813=16,Q813&lt;&gt;0),23,AND(Y813=16,T813="ALTO"),23,AND(Y813=16,T813="BAJO"),23,AND(Y813=16,U813&lt;&gt;0),20,AND(Y813=17,O813&lt;&gt;0),25,AND(Y813=17,Q813&lt;&gt;0),24,AND(Y813=17,T813="ALTO"),23,AND(Y813=17,T813="BAJO"),21,AND(Y813=17,U813&lt;&gt;0),20,AND(Y813=18,O813&lt;&gt;0),25,AND(Y813=18,Q813&lt;&gt;0),24,AND(Y813=18,T813="ALTO"),23,AND(Y813=18,T813="BAJO"),22,AND(Y813=18,U813&lt;&gt;0),21,AND(Y813=19,O813&lt;&gt;0),25,AND(Y813=19,Q813&lt;&gt;0),25,AND(Y813=19,T813="ALTO"),24,AND(Y813=19,T813="BAJO"),22,AND(Y813=19,U813&lt;&gt;0),22,AND(Y813&lt;&gt;0,W813&lt;&gt;0),Y813,TRUE,"FALSO")</f>
        <v>17</v>
      </c>
      <c r="AB813" s="248"/>
      <c r="AC813" s="248"/>
      <c r="AD813" s="430"/>
      <c r="AE813" s="431"/>
      <c r="AF813" s="431"/>
      <c r="AG813" s="223"/>
      <c r="AH813" s="223"/>
      <c r="AI813" s="223"/>
      <c r="AJ813" s="223"/>
      <c r="AK813" s="223"/>
      <c r="AL813" s="223"/>
      <c r="AM813" s="223"/>
      <c r="AN813" s="259"/>
      <c r="AO813" s="223"/>
      <c r="AP813" s="259"/>
      <c r="AR813" s="260"/>
      <c r="AT813" s="260"/>
      <c r="AV813" s="260"/>
    </row>
    <row r="814" spans="1:141" s="225" customFormat="1" ht="71.25" customHeight="1">
      <c r="A814" s="656"/>
      <c r="B814" s="574"/>
      <c r="C814" s="583"/>
      <c r="D814" s="281" t="s">
        <v>963</v>
      </c>
      <c r="E814" s="272" t="s">
        <v>865</v>
      </c>
      <c r="F814" s="185" t="s">
        <v>2</v>
      </c>
      <c r="G814" s="246" t="s">
        <v>52</v>
      </c>
      <c r="H814" s="247" t="s">
        <v>131</v>
      </c>
      <c r="I814" s="248" t="s">
        <v>544</v>
      </c>
      <c r="J814" s="248" t="str">
        <f>IF(OR(F814="SE",F814="SA"),VLOOKUP(I814,'Tabla de Peligros y Riesgo'!$C$2:$E$227,2,FALSE),VLOOKUP(I814,'LISTA DE ASPECTOS - IMPACTOS'!$D$3:$F$72,2,FALSE))</f>
        <v>Alteración de la calidad de suelo/agua</v>
      </c>
      <c r="K814" s="249" t="str">
        <f>IF(OR(F814="SE",F814="SA"),VLOOKUP(I814,'Tabla de Peligros y Riesgo'!$C$2:$E$227,3,FALSE),VLOOKUP(I814,'LISTA DE ASPECTOS - IMPACTOS'!$D$3:$F$72,3,FALSE))</f>
        <v>Potencial incumplimiento de Estándares de Calidad Ambiental (ECA) para aire.
Potencial afectación a la vida y salud humana.</v>
      </c>
      <c r="L814" s="250" t="s">
        <v>56</v>
      </c>
      <c r="M814" s="248">
        <v>3</v>
      </c>
      <c r="N814" s="251">
        <f t="shared" si="81"/>
        <v>13</v>
      </c>
      <c r="O814" s="248"/>
      <c r="P814" s="252"/>
      <c r="Q814" s="248"/>
      <c r="R814" s="252"/>
      <c r="S814" s="248" t="s">
        <v>1318</v>
      </c>
      <c r="T814" s="248"/>
      <c r="U814" s="253" t="s">
        <v>1352</v>
      </c>
      <c r="V814" s="254">
        <v>0.35</v>
      </c>
      <c r="W814" s="253"/>
      <c r="X814" s="255">
        <v>0.15</v>
      </c>
      <c r="Y814" s="251">
        <f>N814</f>
        <v>13</v>
      </c>
      <c r="Z814" s="256"/>
      <c r="AA814" s="251">
        <f t="array" ref="AA814">_xlfn.IFS(AND(Y814=1,O814&lt;&gt;0),25,AND(Y814=1,Q814&lt;&gt;0),21,AND(Y814=1,T814="ALTO"),16,AND(Y814=1,T814="BAJO"),11,AND(Y814=1,U814&lt;&gt;0),2,AND(Y814=2,O814&lt;&gt;0),25,AND(Y814=2,Q814&lt;&gt;0),21,AND(Y814=2,T814="ALTO"),16,AND(Y814=2,T814="BAJO"),11,AND(Y814=2,U814&lt;&gt;0),4,AND(Y814=3,O814&lt;&gt;0),25,AND(Y814=3,Q814&lt;&gt;0),21,AND(Y814=3,T814="ALTO"),16,AND(Y814=3,T814="BAJO"),12,AND(Y814=3,U814&lt;&gt;0),5,AND(Y814=4,O814&lt;&gt;0),25,AND(Y814=4,Q814&lt;&gt;0),13,AND(Y814=4,T814="ALTO"),16,AND(Y814=4,T814="BAJO"),14,AND(Y814=4,U814&lt;&gt;0),7,AND(Y814=5,O814&lt;&gt;0),25,AND(Y814=5,Q814&lt;&gt;0),21,AND(Y814=5,T814="ALTO"),16,AND(Y814=5,T814="BAJO"),12,AND(Y814=5,U814&lt;&gt;0),8,AND(Y814=6,O814&lt;&gt;0),25,AND(Y814=6,Q814&lt;&gt;0),21,AND(Y814=6,T814="ALTO"),20,AND(Y814=6,T814="BAJO"),17,AND(Y814=6,U814&lt;&gt;0),6,AND(Y814=7,O814&lt;&gt;0),25,AND(Y814=7,Q814&lt;&gt;0),23,AND(Y814=7,T814="ALTO"),16,AND(Y814=7,T814="BAJO"),11,AND(Y814=7,U814&lt;&gt;0),7,AND(Y814=8,O814&lt;&gt;0),25,AND(Y814=8,Q814&lt;&gt;0),21,AND(Y814=8,T814="ALTO"),16,AND(Y814=8,T814="BAJO"),12,AND(Y814=8,U814&lt;&gt;0),8,AND(Y814=9,O814&lt;&gt;0),25,AND(Y814=9,Q814&lt;&gt;0),21,AND(Y814=9,T814="ALTO"),20,AND(Y814=9,T814="BAJO"),17,AND(Y814=9,U814&lt;&gt;0),13,AND(Y814=10,O814&lt;&gt;0),25,AND(Y814=10,Q814&lt;&gt;0),22,AND(Y814=10,T814="ALTO"),21,AND(Y814=10,T814="BAJO"),18,AND(Y814=10,U814&lt;&gt;0),18,AND(Y814=11,O814&lt;&gt;0),25,AND(Y814=11,Q814&lt;&gt;0),23,AND(Y814=11,T814="ALTO"),20,AND(Y814=11,T814="BAJO"),16,AND(Y814=11,U814&lt;&gt;0),11,AND(Y814=12,O814&lt;&gt;0),25,AND(Y814=12,Q814&lt;&gt;0),23,AND(Y814=12,T814="ALTO"),20,AND(Y814=12,T814="BAJO"),16,AND(Y814=12,U814&lt;&gt;0),12,AND(Y814=13,O814&lt;&gt;0),25,AND(Y814=13,Q814&lt;&gt;0),21,AND(Y814=13,T814="ALTO"),20,AND(Y814=13,T814="BAJO"),17,AND(Y814=13,U814&lt;&gt;0),17,AND(Y814=14,O814&lt;&gt;0),25,AND(Y814=14,Q814&lt;&gt;0),24,AND(Y814=14,T814="ALTO"),23,AND(Y814=14,T814="BAJO"),21,AND(Y814=14,U814&lt;&gt;0),18,AND(Y814=15,O814&lt;&gt;0),25,AND(Y814=15,Q814&lt;&gt;0),24,AND(Y814=15,T814="ALTO"),22,AND(Y814=15,T814="BAJO"),19,AND(Y814=15,U814&lt;&gt;0),19,AND(Y814=16,O814&lt;&gt;0),25,AND(Y814=16,Q814&lt;&gt;0),23,AND(Y814=16,T814="ALTO"),23,AND(Y814=16,T814="BAJO"),23,AND(Y814=16,U814&lt;&gt;0),20,AND(Y814=17,O814&lt;&gt;0),25,AND(Y814=17,Q814&lt;&gt;0),24,AND(Y814=17,T814="ALTO"),23,AND(Y814=17,T814="BAJO"),21,AND(Y814=17,U814&lt;&gt;0),20,AND(Y814=18,O814&lt;&gt;0),25,AND(Y814=18,Q814&lt;&gt;0),24,AND(Y814=18,T814="ALTO"),23,AND(Y814=18,T814="BAJO"),22,AND(Y814=18,U814&lt;&gt;0),21,AND(Y814=19,O814&lt;&gt;0),25,AND(Y814=19,Q814&lt;&gt;0),25,AND(Y814=19,T814="ALTO"),24,AND(Y814=19,T814="BAJO"),22,AND(Y814=19,U814&lt;&gt;0),22,AND(Y814&lt;&gt;0,W814&lt;&gt;0),Y814,TRUE,"FALSO")</f>
        <v>17</v>
      </c>
      <c r="AB814" s="248"/>
      <c r="AC814" s="248"/>
      <c r="AD814" s="430"/>
      <c r="AE814" s="431"/>
      <c r="AF814" s="431"/>
      <c r="AG814" s="223"/>
      <c r="AH814" s="223"/>
      <c r="AI814" s="223"/>
      <c r="AJ814" s="223"/>
      <c r="AK814" s="223"/>
      <c r="AL814" s="223"/>
      <c r="AM814" s="223"/>
      <c r="AN814" s="259"/>
      <c r="AO814" s="223"/>
      <c r="AP814" s="259"/>
      <c r="AR814" s="260"/>
      <c r="AT814" s="260"/>
      <c r="AV814" s="260"/>
    </row>
    <row r="815" spans="1:141" s="225" customFormat="1" ht="60">
      <c r="A815" s="656"/>
      <c r="B815" s="574"/>
      <c r="C815" s="583"/>
      <c r="D815" s="252" t="s">
        <v>964</v>
      </c>
      <c r="E815" s="272" t="s">
        <v>865</v>
      </c>
      <c r="F815" s="185" t="s">
        <v>1</v>
      </c>
      <c r="G815" s="246" t="s">
        <v>51</v>
      </c>
      <c r="H815" s="247" t="s">
        <v>66</v>
      </c>
      <c r="I815" s="248" t="s">
        <v>386</v>
      </c>
      <c r="J815" s="248" t="str">
        <f>IF(OR(F815="SE",F815="SA"),VLOOKUP(I815,'Tabla de Peligros y Riesgo'!$C$2:$E$227,2,FALSE),VLOOKUP(I815,'LISTA DE ASPECTOS - IMPACTOS'!$D$3:$F$72,2,FALSE))</f>
        <v>Caída al mismo nivel</v>
      </c>
      <c r="K815" s="249" t="str">
        <f>IF(OR(F815="SE",F815="SA"),VLOOKUP(I815,'Tabla de Peligros y Riesgo'!$C$2:$E$227,3,FALSE),VLOOKUP(I815,'LISTA DE ASPECTOS - IMPACTOS'!$D$3:$F$72,3,FALSE))</f>
        <v>Contusión/Fractura/Muerte</v>
      </c>
      <c r="L815" s="250" t="s">
        <v>56</v>
      </c>
      <c r="M815" s="248">
        <v>4</v>
      </c>
      <c r="N815" s="251">
        <f t="shared" si="81"/>
        <v>18</v>
      </c>
      <c r="O815" s="248"/>
      <c r="P815" s="252"/>
      <c r="Q815" s="248"/>
      <c r="R815" s="252"/>
      <c r="S815" s="248" t="s">
        <v>1401</v>
      </c>
      <c r="T815" s="248"/>
      <c r="U815" s="253" t="s">
        <v>1402</v>
      </c>
      <c r="V815" s="254"/>
      <c r="W815" s="253" t="s">
        <v>1196</v>
      </c>
      <c r="X815" s="255"/>
      <c r="Y815" s="251">
        <f t="shared" ref="Y815:Y824" si="82">N815</f>
        <v>18</v>
      </c>
      <c r="Z815" s="256"/>
      <c r="AA815" s="251">
        <f t="array" ref="AA815">_xlfn.IFS(AND(Y815=1,O815&lt;&gt;0),25,AND(Y815=1,Q815&lt;&gt;0),21,AND(Y815=1,T815="ALTO"),16,AND(Y815=1,T815="BAJO"),11,AND(Y815=1,U815&lt;&gt;0),2,AND(Y815=2,O815&lt;&gt;0),25,AND(Y815=2,Q815&lt;&gt;0),21,AND(Y815=2,T815="ALTO"),16,AND(Y815=2,T815="BAJO"),11,AND(Y815=2,U815&lt;&gt;0),4,AND(Y815=3,O815&lt;&gt;0),25,AND(Y815=3,Q815&lt;&gt;0),21,AND(Y815=3,T815="ALTO"),16,AND(Y815=3,T815="BAJO"),12,AND(Y815=3,U815&lt;&gt;0),5,AND(Y815=4,O815&lt;&gt;0),25,AND(Y815=4,Q815&lt;&gt;0),13,AND(Y815=4,T815="ALTO"),16,AND(Y815=4,T815="BAJO"),14,AND(Y815=4,U815&lt;&gt;0),7,AND(Y815=5,O815&lt;&gt;0),25,AND(Y815=5,Q815&lt;&gt;0),21,AND(Y815=5,T815="ALTO"),16,AND(Y815=5,T815="BAJO"),12,AND(Y815=5,U815&lt;&gt;0),8,AND(Y815=6,O815&lt;&gt;0),25,AND(Y815=6,Q815&lt;&gt;0),21,AND(Y815=6,T815="ALTO"),20,AND(Y815=6,T815="BAJO"),17,AND(Y815=6,U815&lt;&gt;0),6,AND(Y815=7,O815&lt;&gt;0),25,AND(Y815=7,Q815&lt;&gt;0),23,AND(Y815=7,T815="ALTO"),16,AND(Y815=7,T815="BAJO"),11,AND(Y815=7,U815&lt;&gt;0),7,AND(Y815=8,O815&lt;&gt;0),25,AND(Y815=8,Q815&lt;&gt;0),21,AND(Y815=8,T815="ALTO"),16,AND(Y815=8,T815="BAJO"),12,AND(Y815=8,U815&lt;&gt;0),8,AND(Y815=9,O815&lt;&gt;0),25,AND(Y815=9,Q815&lt;&gt;0),21,AND(Y815=9,T815="ALTO"),20,AND(Y815=9,T815="BAJO"),17,AND(Y815=9,U815&lt;&gt;0),13,AND(Y815=10,O815&lt;&gt;0),25,AND(Y815=10,Q815&lt;&gt;0),22,AND(Y815=10,T815="ALTO"),21,AND(Y815=10,T815="BAJO"),18,AND(Y815=10,U815&lt;&gt;0),18,AND(Y815=11,O815&lt;&gt;0),25,AND(Y815=11,Q815&lt;&gt;0),23,AND(Y815=11,T815="ALTO"),20,AND(Y815=11,T815="BAJO"),16,AND(Y815=11,U815&lt;&gt;0),11,AND(Y815=12,O815&lt;&gt;0),25,AND(Y815=12,Q815&lt;&gt;0),23,AND(Y815=12,T815="ALTO"),20,AND(Y815=12,T815="BAJO"),16,AND(Y815=12,U815&lt;&gt;0),12,AND(Y815=13,O815&lt;&gt;0),25,AND(Y815=13,Q815&lt;&gt;0),21,AND(Y815=13,T815="ALTO"),20,AND(Y815=13,T815="BAJO"),17,AND(Y815=13,U815&lt;&gt;0),17,AND(Y815=14,O815&lt;&gt;0),25,AND(Y815=14,Q815&lt;&gt;0),24,AND(Y815=14,T815="ALTO"),23,AND(Y815=14,T815="BAJO"),21,AND(Y815=14,U815&lt;&gt;0),18,AND(Y815=15,O815&lt;&gt;0),25,AND(Y815=15,Q815&lt;&gt;0),24,AND(Y815=15,T815="ALTO"),22,AND(Y815=15,T815="BAJO"),19,AND(Y815=15,U815&lt;&gt;0),19,AND(Y815=16,O815&lt;&gt;0),25,AND(Y815=16,Q815&lt;&gt;0),23,AND(Y815=16,T815="ALTO"),23,AND(Y815=16,T815="BAJO"),23,AND(Y815=16,U815&lt;&gt;0),20,AND(Y815=17,O815&lt;&gt;0),25,AND(Y815=17,Q815&lt;&gt;0),24,AND(Y815=17,T815="ALTO"),23,AND(Y815=17,T815="BAJO"),21,AND(Y815=17,U815&lt;&gt;0),20,AND(Y815=18,O815&lt;&gt;0),25,AND(Y815=18,Q815&lt;&gt;0),24,AND(Y815=18,T815="ALTO"),23,AND(Y815=18,T815="BAJO"),22,AND(Y815=18,U815&lt;&gt;0),21,AND(Y815=19,O815&lt;&gt;0),25,AND(Y815=19,Q815&lt;&gt;0),25,AND(Y815=19,T815="ALTO"),24,AND(Y815=19,T815="BAJO"),22,AND(Y815=19,U815&lt;&gt;0),22,AND(Y815&lt;&gt;0,W815&lt;&gt;0),Y815,TRUE,"FALSO")</f>
        <v>21</v>
      </c>
      <c r="AB815" s="248"/>
      <c r="AC815" s="248"/>
      <c r="AD815" s="430"/>
      <c r="AE815" s="431"/>
      <c r="AF815" s="431"/>
      <c r="AG815" s="223"/>
      <c r="AH815" s="223"/>
      <c r="AI815" s="223"/>
      <c r="AJ815" s="223"/>
      <c r="AK815" s="223"/>
      <c r="AL815" s="223"/>
      <c r="AM815" s="223"/>
      <c r="AN815" s="259"/>
      <c r="AO815" s="223"/>
      <c r="AP815" s="259"/>
      <c r="AR815" s="260"/>
      <c r="AT815" s="260"/>
      <c r="AV815" s="260"/>
    </row>
    <row r="816" spans="1:141" s="225" customFormat="1" ht="60">
      <c r="A816" s="656"/>
      <c r="B816" s="574"/>
      <c r="C816" s="583"/>
      <c r="D816" s="244" t="s">
        <v>795</v>
      </c>
      <c r="E816" s="272" t="s">
        <v>865</v>
      </c>
      <c r="F816" s="185" t="s">
        <v>1</v>
      </c>
      <c r="G816" s="246" t="s">
        <v>51</v>
      </c>
      <c r="H816" s="247" t="s">
        <v>66</v>
      </c>
      <c r="I816" s="248" t="s">
        <v>68</v>
      </c>
      <c r="J816" s="248" t="str">
        <f>IF(OR(F816="SE",F816="SA"),VLOOKUP(I816,'Tabla de Peligros y Riesgo'!$C$2:$E$227,2,FALSE),VLOOKUP(I816,'LISTA DE ASPECTOS - IMPACTOS'!$D$3:$F$72,2,FALSE))</f>
        <v>Caída al mismo nivel</v>
      </c>
      <c r="K816" s="249" t="str">
        <f>IF(OR(F816="SE",F816="SA"),VLOOKUP(I816,'Tabla de Peligros y Riesgo'!$C$2:$E$227,3,FALSE),VLOOKUP(I816,'LISTA DE ASPECTOS - IMPACTOS'!$D$3:$F$72,3,FALSE))</f>
        <v>Contusión/Fractura/Muerte</v>
      </c>
      <c r="L816" s="250" t="s">
        <v>56</v>
      </c>
      <c r="M816" s="248">
        <v>3</v>
      </c>
      <c r="N816" s="251">
        <f t="shared" si="81"/>
        <v>13</v>
      </c>
      <c r="O816" s="248"/>
      <c r="P816" s="252"/>
      <c r="Q816" s="248"/>
      <c r="R816" s="252"/>
      <c r="S816" s="248"/>
      <c r="T816" s="248"/>
      <c r="U816" s="248" t="s">
        <v>1253</v>
      </c>
      <c r="V816" s="254">
        <v>0.35</v>
      </c>
      <c r="W816" s="253" t="s">
        <v>1196</v>
      </c>
      <c r="X816" s="255"/>
      <c r="Y816" s="251">
        <f t="shared" si="82"/>
        <v>13</v>
      </c>
      <c r="Z816" s="256"/>
      <c r="AA816" s="251">
        <f t="array" ref="AA816">_xlfn.IFS(AND(Y816=1,O816&lt;&gt;0),25,AND(Y816=1,Q816&lt;&gt;0),21,AND(Y816=1,T816="ALTO"),16,AND(Y816=1,T816="BAJO"),11,AND(Y816=1,U816&lt;&gt;0),2,AND(Y816=2,O816&lt;&gt;0),25,AND(Y816=2,Q816&lt;&gt;0),21,AND(Y816=2,T816="ALTO"),16,AND(Y816=2,T816="BAJO"),11,AND(Y816=2,U816&lt;&gt;0),4,AND(Y816=3,O816&lt;&gt;0),25,AND(Y816=3,Q816&lt;&gt;0),21,AND(Y816=3,T816="ALTO"),16,AND(Y816=3,T816="BAJO"),12,AND(Y816=3,U816&lt;&gt;0),5,AND(Y816=4,O816&lt;&gt;0),25,AND(Y816=4,Q816&lt;&gt;0),13,AND(Y816=4,T816="ALTO"),16,AND(Y816=4,T816="BAJO"),14,AND(Y816=4,U816&lt;&gt;0),7,AND(Y816=5,O816&lt;&gt;0),25,AND(Y816=5,Q816&lt;&gt;0),21,AND(Y816=5,T816="ALTO"),16,AND(Y816=5,T816="BAJO"),12,AND(Y816=5,U816&lt;&gt;0),8,AND(Y816=6,O816&lt;&gt;0),25,AND(Y816=6,Q816&lt;&gt;0),21,AND(Y816=6,T816="ALTO"),20,AND(Y816=6,T816="BAJO"),17,AND(Y816=6,U816&lt;&gt;0),6,AND(Y816=7,O816&lt;&gt;0),25,AND(Y816=7,Q816&lt;&gt;0),23,AND(Y816=7,T816="ALTO"),16,AND(Y816=7,T816="BAJO"),11,AND(Y816=7,U816&lt;&gt;0),7,AND(Y816=8,O816&lt;&gt;0),25,AND(Y816=8,Q816&lt;&gt;0),21,AND(Y816=8,T816="ALTO"),16,AND(Y816=8,T816="BAJO"),12,AND(Y816=8,U816&lt;&gt;0),8,AND(Y816=9,O816&lt;&gt;0),25,AND(Y816=9,Q816&lt;&gt;0),21,AND(Y816=9,T816="ALTO"),20,AND(Y816=9,T816="BAJO"),17,AND(Y816=9,U816&lt;&gt;0),13,AND(Y816=10,O816&lt;&gt;0),25,AND(Y816=10,Q816&lt;&gt;0),22,AND(Y816=10,T816="ALTO"),21,AND(Y816=10,T816="BAJO"),18,AND(Y816=10,U816&lt;&gt;0),18,AND(Y816=11,O816&lt;&gt;0),25,AND(Y816=11,Q816&lt;&gt;0),23,AND(Y816=11,T816="ALTO"),20,AND(Y816=11,T816="BAJO"),16,AND(Y816=11,U816&lt;&gt;0),11,AND(Y816=12,O816&lt;&gt;0),25,AND(Y816=12,Q816&lt;&gt;0),23,AND(Y816=12,T816="ALTO"),20,AND(Y816=12,T816="BAJO"),16,AND(Y816=12,U816&lt;&gt;0),12,AND(Y816=13,O816&lt;&gt;0),25,AND(Y816=13,Q816&lt;&gt;0),21,AND(Y816=13,T816="ALTO"),20,AND(Y816=13,T816="BAJO"),17,AND(Y816=13,U816&lt;&gt;0),17,AND(Y816=14,O816&lt;&gt;0),25,AND(Y816=14,Q816&lt;&gt;0),24,AND(Y816=14,T816="ALTO"),23,AND(Y816=14,T816="BAJO"),21,AND(Y816=14,U816&lt;&gt;0),18,AND(Y816=15,O816&lt;&gt;0),25,AND(Y816=15,Q816&lt;&gt;0),24,AND(Y816=15,T816="ALTO"),22,AND(Y816=15,T816="BAJO"),19,AND(Y816=15,U816&lt;&gt;0),19,AND(Y816=16,O816&lt;&gt;0),25,AND(Y816=16,Q816&lt;&gt;0),23,AND(Y816=16,T816="ALTO"),23,AND(Y816=16,T816="BAJO"),23,AND(Y816=16,U816&lt;&gt;0),20,AND(Y816=17,O816&lt;&gt;0),25,AND(Y816=17,Q816&lt;&gt;0),24,AND(Y816=17,T816="ALTO"),23,AND(Y816=17,T816="BAJO"),21,AND(Y816=17,U816&lt;&gt;0),20,AND(Y816=18,O816&lt;&gt;0),25,AND(Y816=18,Q816&lt;&gt;0),24,AND(Y816=18,T816="ALTO"),23,AND(Y816=18,T816="BAJO"),22,AND(Y816=18,U816&lt;&gt;0),21,AND(Y816=19,O816&lt;&gt;0),25,AND(Y816=19,Q816&lt;&gt;0),25,AND(Y816=19,T816="ALTO"),24,AND(Y816=19,T816="BAJO"),22,AND(Y816=19,U816&lt;&gt;0),22,AND(Y816&lt;&gt;0,W816&lt;&gt;0),Y816,TRUE,"FALSO")</f>
        <v>17</v>
      </c>
      <c r="AB816" s="248"/>
      <c r="AC816" s="248"/>
      <c r="AD816" s="430"/>
      <c r="AE816" s="431"/>
      <c r="AF816" s="431"/>
      <c r="AG816" s="223"/>
      <c r="AH816" s="223"/>
      <c r="AI816" s="223"/>
      <c r="AJ816" s="223"/>
      <c r="AK816" s="223"/>
      <c r="AL816" s="223"/>
      <c r="AM816" s="223"/>
      <c r="AN816" s="259"/>
      <c r="AO816" s="223"/>
      <c r="AP816" s="259"/>
      <c r="AR816" s="260"/>
      <c r="AT816" s="260"/>
      <c r="AV816" s="260"/>
    </row>
    <row r="817" spans="1:48" s="225" customFormat="1" ht="47.25" customHeight="1">
      <c r="A817" s="656"/>
      <c r="B817" s="574"/>
      <c r="C817" s="583"/>
      <c r="D817" s="268" t="s">
        <v>819</v>
      </c>
      <c r="E817" s="272" t="s">
        <v>865</v>
      </c>
      <c r="F817" s="185" t="s">
        <v>0</v>
      </c>
      <c r="G817" s="246" t="s">
        <v>51</v>
      </c>
      <c r="H817" s="247" t="s">
        <v>135</v>
      </c>
      <c r="I817" s="248" t="s">
        <v>148</v>
      </c>
      <c r="J817" s="248" t="str">
        <f>IF(OR(F817="SE",F817="SA"),VLOOKUP(I817,'Tabla de Peligros y Riesgo'!$C$2:$E$227,2,FALSE),VLOOKUP(I817,'LISTA DE ASPECTOS - IMPACTOS'!$D$3:$F$72,2,FALSE))</f>
        <v>Riesgos Disergonómico</v>
      </c>
      <c r="K817" s="249" t="str">
        <f>IF(OR(F817="SE",F817="SA"),VLOOKUP(I817,'Tabla de Peligros y Riesgo'!$C$2:$E$227,3,FALSE),VLOOKUP(I817,'LISTA DE ASPECTOS - IMPACTOS'!$D$3:$F$72,3,FALSE))</f>
        <v>Lumbalgia</v>
      </c>
      <c r="L817" s="250" t="s">
        <v>56</v>
      </c>
      <c r="M817" s="248">
        <v>3</v>
      </c>
      <c r="N817" s="251">
        <f t="shared" si="81"/>
        <v>13</v>
      </c>
      <c r="O817" s="248"/>
      <c r="P817" s="252"/>
      <c r="Q817" s="248"/>
      <c r="R817" s="252"/>
      <c r="S817" s="248"/>
      <c r="T817" s="248"/>
      <c r="U817" s="248" t="s">
        <v>1253</v>
      </c>
      <c r="V817" s="254"/>
      <c r="W817" s="253" t="s">
        <v>1196</v>
      </c>
      <c r="X817" s="255"/>
      <c r="Y817" s="251">
        <f t="shared" si="82"/>
        <v>13</v>
      </c>
      <c r="Z817" s="256"/>
      <c r="AA817" s="251">
        <f t="array" ref="AA817">_xlfn.IFS(AND(Y817=1,O817&lt;&gt;0),25,AND(Y817=1,Q817&lt;&gt;0),21,AND(Y817=1,T817="ALTO"),16,AND(Y817=1,T817="BAJO"),11,AND(Y817=1,U817&lt;&gt;0),2,AND(Y817=2,O817&lt;&gt;0),25,AND(Y817=2,Q817&lt;&gt;0),21,AND(Y817=2,T817="ALTO"),16,AND(Y817=2,T817="BAJO"),11,AND(Y817=2,U817&lt;&gt;0),4,AND(Y817=3,O817&lt;&gt;0),25,AND(Y817=3,Q817&lt;&gt;0),21,AND(Y817=3,T817="ALTO"),16,AND(Y817=3,T817="BAJO"),12,AND(Y817=3,U817&lt;&gt;0),5,AND(Y817=4,O817&lt;&gt;0),25,AND(Y817=4,Q817&lt;&gt;0),13,AND(Y817=4,T817="ALTO"),16,AND(Y817=4,T817="BAJO"),14,AND(Y817=4,U817&lt;&gt;0),7,AND(Y817=5,O817&lt;&gt;0),25,AND(Y817=5,Q817&lt;&gt;0),21,AND(Y817=5,T817="ALTO"),16,AND(Y817=5,T817="BAJO"),12,AND(Y817=5,U817&lt;&gt;0),8,AND(Y817=6,O817&lt;&gt;0),25,AND(Y817=6,Q817&lt;&gt;0),21,AND(Y817=6,T817="ALTO"),20,AND(Y817=6,T817="BAJO"),17,AND(Y817=6,U817&lt;&gt;0),6,AND(Y817=7,O817&lt;&gt;0),25,AND(Y817=7,Q817&lt;&gt;0),23,AND(Y817=7,T817="ALTO"),16,AND(Y817=7,T817="BAJO"),11,AND(Y817=7,U817&lt;&gt;0),7,AND(Y817=8,O817&lt;&gt;0),25,AND(Y817=8,Q817&lt;&gt;0),21,AND(Y817=8,T817="ALTO"),16,AND(Y817=8,T817="BAJO"),12,AND(Y817=8,U817&lt;&gt;0),8,AND(Y817=9,O817&lt;&gt;0),25,AND(Y817=9,Q817&lt;&gt;0),21,AND(Y817=9,T817="ALTO"),20,AND(Y817=9,T817="BAJO"),17,AND(Y817=9,U817&lt;&gt;0),13,AND(Y817=10,O817&lt;&gt;0),25,AND(Y817=10,Q817&lt;&gt;0),22,AND(Y817=10,T817="ALTO"),21,AND(Y817=10,T817="BAJO"),18,AND(Y817=10,U817&lt;&gt;0),18,AND(Y817=11,O817&lt;&gt;0),25,AND(Y817=11,Q817&lt;&gt;0),23,AND(Y817=11,T817="ALTO"),20,AND(Y817=11,T817="BAJO"),16,AND(Y817=11,U817&lt;&gt;0),11,AND(Y817=12,O817&lt;&gt;0),25,AND(Y817=12,Q817&lt;&gt;0),23,AND(Y817=12,T817="ALTO"),20,AND(Y817=12,T817="BAJO"),16,AND(Y817=12,U817&lt;&gt;0),12,AND(Y817=13,O817&lt;&gt;0),25,AND(Y817=13,Q817&lt;&gt;0),21,AND(Y817=13,T817="ALTO"),20,AND(Y817=13,T817="BAJO"),17,AND(Y817=13,U817&lt;&gt;0),17,AND(Y817=14,O817&lt;&gt;0),25,AND(Y817=14,Q817&lt;&gt;0),24,AND(Y817=14,T817="ALTO"),23,AND(Y817=14,T817="BAJO"),21,AND(Y817=14,U817&lt;&gt;0),18,AND(Y817=15,O817&lt;&gt;0),25,AND(Y817=15,Q817&lt;&gt;0),24,AND(Y817=15,T817="ALTO"),22,AND(Y817=15,T817="BAJO"),19,AND(Y817=15,U817&lt;&gt;0),19,AND(Y817=16,O817&lt;&gt;0),25,AND(Y817=16,Q817&lt;&gt;0),23,AND(Y817=16,T817="ALTO"),23,AND(Y817=16,T817="BAJO"),23,AND(Y817=16,U817&lt;&gt;0),20,AND(Y817=17,O817&lt;&gt;0),25,AND(Y817=17,Q817&lt;&gt;0),24,AND(Y817=17,T817="ALTO"),23,AND(Y817=17,T817="BAJO"),21,AND(Y817=17,U817&lt;&gt;0),20,AND(Y817=18,O817&lt;&gt;0),25,AND(Y817=18,Q817&lt;&gt;0),24,AND(Y817=18,T817="ALTO"),23,AND(Y817=18,T817="BAJO"),22,AND(Y817=18,U817&lt;&gt;0),21,AND(Y817=19,O817&lt;&gt;0),25,AND(Y817=19,Q817&lt;&gt;0),25,AND(Y817=19,T817="ALTO"),24,AND(Y817=19,T817="BAJO"),22,AND(Y817=19,U817&lt;&gt;0),22,AND(Y817&lt;&gt;0,W817&lt;&gt;0),Y817,TRUE,"FALSO")</f>
        <v>17</v>
      </c>
      <c r="AB817" s="248"/>
      <c r="AC817" s="248"/>
      <c r="AD817" s="430"/>
      <c r="AE817" s="431"/>
      <c r="AF817" s="431"/>
      <c r="AG817" s="223"/>
      <c r="AH817" s="223"/>
      <c r="AI817" s="223"/>
      <c r="AJ817" s="223"/>
      <c r="AK817" s="223"/>
      <c r="AL817" s="223"/>
      <c r="AM817" s="223"/>
      <c r="AN817" s="259"/>
      <c r="AO817" s="223"/>
      <c r="AP817" s="259"/>
      <c r="AR817" s="260"/>
      <c r="AT817" s="260"/>
      <c r="AV817" s="260"/>
    </row>
    <row r="818" spans="1:48" ht="57" customHeight="1">
      <c r="A818" s="656"/>
      <c r="B818" s="574"/>
      <c r="C818" s="583"/>
      <c r="D818" s="270" t="s">
        <v>819</v>
      </c>
      <c r="E818" s="272" t="s">
        <v>865</v>
      </c>
      <c r="F818" s="185" t="s">
        <v>2</v>
      </c>
      <c r="G818" s="246" t="s">
        <v>52</v>
      </c>
      <c r="H818" s="247" t="s">
        <v>128</v>
      </c>
      <c r="I818" s="248" t="s">
        <v>150</v>
      </c>
      <c r="J818" s="248" t="str">
        <f>IF(OR(F818="SE",F818="SA"),VLOOKUP(I818,'Tabla de Peligros y Riesgo'!$C$2:$E$227,2,FALSE),VLOOKUP(I818,'LISTA DE ASPECTOS - IMPACTOS'!$D$3:$F$72,2,FALSE))</f>
        <v>Alteración de la calidad de suelo/agua</v>
      </c>
      <c r="K818" s="249" t="str">
        <f>IF(OR(F818="SE",F818="SA"),VLOOKUP(I818,'Tabla de Peligros y Riesgo'!$C$2:$E$227,3,FALSE),VLOOKUP(I818,'LISTA DE ASPECTOS - IMPACTOS'!$D$3:$F$72,3,FALSE))</f>
        <v>Potencial afectación a la calidad ambiental del suelo, agua, aire, flora y fauna</v>
      </c>
      <c r="L818" s="250" t="s">
        <v>56</v>
      </c>
      <c r="M818" s="248">
        <v>3</v>
      </c>
      <c r="N818" s="251">
        <f t="shared" si="81"/>
        <v>13</v>
      </c>
      <c r="O818" s="248"/>
      <c r="P818" s="252"/>
      <c r="Q818" s="248"/>
      <c r="R818" s="252"/>
      <c r="S818" s="248"/>
      <c r="T818" s="248"/>
      <c r="U818" s="248" t="s">
        <v>1253</v>
      </c>
      <c r="V818" s="252"/>
      <c r="W818" s="253"/>
      <c r="X818" s="255"/>
      <c r="Y818" s="251">
        <f t="shared" si="82"/>
        <v>13</v>
      </c>
      <c r="Z818" s="256"/>
      <c r="AA818" s="251">
        <f t="array" ref="AA818">_xlfn.IFS(AND(Y818=1,O818&lt;&gt;0),25,AND(Y818=1,Q818&lt;&gt;0),21,AND(Y818=1,T818="ALTO"),16,AND(Y818=1,T818="BAJO"),11,AND(Y818=1,U818&lt;&gt;0),2,AND(Y818=2,O818&lt;&gt;0),25,AND(Y818=2,Q818&lt;&gt;0),21,AND(Y818=2,T818="ALTO"),16,AND(Y818=2,T818="BAJO"),11,AND(Y818=2,U818&lt;&gt;0),4,AND(Y818=3,O818&lt;&gt;0),25,AND(Y818=3,Q818&lt;&gt;0),21,AND(Y818=3,T818="ALTO"),16,AND(Y818=3,T818="BAJO"),12,AND(Y818=3,U818&lt;&gt;0),5,AND(Y818=4,O818&lt;&gt;0),25,AND(Y818=4,Q818&lt;&gt;0),13,AND(Y818=4,T818="ALTO"),16,AND(Y818=4,T818="BAJO"),14,AND(Y818=4,U818&lt;&gt;0),7,AND(Y818=5,O818&lt;&gt;0),25,AND(Y818=5,Q818&lt;&gt;0),21,AND(Y818=5,T818="ALTO"),16,AND(Y818=5,T818="BAJO"),12,AND(Y818=5,U818&lt;&gt;0),8,AND(Y818=6,O818&lt;&gt;0),25,AND(Y818=6,Q818&lt;&gt;0),21,AND(Y818=6,T818="ALTO"),20,AND(Y818=6,T818="BAJO"),17,AND(Y818=6,U818&lt;&gt;0),6,AND(Y818=7,O818&lt;&gt;0),25,AND(Y818=7,Q818&lt;&gt;0),23,AND(Y818=7,T818="ALTO"),16,AND(Y818=7,T818="BAJO"),11,AND(Y818=7,U818&lt;&gt;0),7,AND(Y818=8,O818&lt;&gt;0),25,AND(Y818=8,Q818&lt;&gt;0),21,AND(Y818=8,T818="ALTO"),16,AND(Y818=8,T818="BAJO"),12,AND(Y818=8,U818&lt;&gt;0),8,AND(Y818=9,O818&lt;&gt;0),25,AND(Y818=9,Q818&lt;&gt;0),21,AND(Y818=9,T818="ALTO"),20,AND(Y818=9,T818="BAJO"),17,AND(Y818=9,U818&lt;&gt;0),13,AND(Y818=10,O818&lt;&gt;0),25,AND(Y818=10,Q818&lt;&gt;0),22,AND(Y818=10,T818="ALTO"),21,AND(Y818=10,T818="BAJO"),18,AND(Y818=10,U818&lt;&gt;0),18,AND(Y818=11,O818&lt;&gt;0),25,AND(Y818=11,Q818&lt;&gt;0),23,AND(Y818=11,T818="ALTO"),20,AND(Y818=11,T818="BAJO"),16,AND(Y818=11,U818&lt;&gt;0),11,AND(Y818=12,O818&lt;&gt;0),25,AND(Y818=12,Q818&lt;&gt;0),23,AND(Y818=12,T818="ALTO"),20,AND(Y818=12,T818="BAJO"),16,AND(Y818=12,U818&lt;&gt;0),12,AND(Y818=13,O818&lt;&gt;0),25,AND(Y818=13,Q818&lt;&gt;0),21,AND(Y818=13,T818="ALTO"),20,AND(Y818=13,T818="BAJO"),17,AND(Y818=13,U818&lt;&gt;0),17,AND(Y818=14,O818&lt;&gt;0),25,AND(Y818=14,Q818&lt;&gt;0),24,AND(Y818=14,T818="ALTO"),23,AND(Y818=14,T818="BAJO"),21,AND(Y818=14,U818&lt;&gt;0),18,AND(Y818=15,O818&lt;&gt;0),25,AND(Y818=15,Q818&lt;&gt;0),24,AND(Y818=15,T818="ALTO"),22,AND(Y818=15,T818="BAJO"),19,AND(Y818=15,U818&lt;&gt;0),19,AND(Y818=16,O818&lt;&gt;0),25,AND(Y818=16,Q818&lt;&gt;0),23,AND(Y818=16,T818="ALTO"),23,AND(Y818=16,T818="BAJO"),23,AND(Y818=16,U818&lt;&gt;0),20,AND(Y818=17,O818&lt;&gt;0),25,AND(Y818=17,Q818&lt;&gt;0),24,AND(Y818=17,T818="ALTO"),23,AND(Y818=17,T818="BAJO"),21,AND(Y818=17,U818&lt;&gt;0),20,AND(Y818=18,O818&lt;&gt;0),25,AND(Y818=18,Q818&lt;&gt;0),24,AND(Y818=18,T818="ALTO"),23,AND(Y818=18,T818="BAJO"),22,AND(Y818=18,U818&lt;&gt;0),21,AND(Y818=19,O818&lt;&gt;0),25,AND(Y818=19,Q818&lt;&gt;0),25,AND(Y818=19,T818="ALTO"),24,AND(Y818=19,T818="BAJO"),22,AND(Y818=19,U818&lt;&gt;0),22,AND(Y818&lt;&gt;0,W818&lt;&gt;0),Y818,TRUE,"FALSO")</f>
        <v>17</v>
      </c>
      <c r="AB818" s="50"/>
      <c r="AC818" s="50"/>
      <c r="AD818" s="432"/>
      <c r="AE818" s="433"/>
      <c r="AF818" s="433"/>
      <c r="AN818" s="265"/>
      <c r="AP818" s="265"/>
      <c r="AR818" s="266"/>
      <c r="AT818" s="266"/>
      <c r="AV818" s="266"/>
    </row>
    <row r="819" spans="1:48" s="225" customFormat="1" ht="57" customHeight="1">
      <c r="A819" s="656"/>
      <c r="B819" s="562">
        <v>54</v>
      </c>
      <c r="C819" s="586" t="s">
        <v>965</v>
      </c>
      <c r="D819" s="271" t="s">
        <v>814</v>
      </c>
      <c r="E819" s="272" t="s">
        <v>865</v>
      </c>
      <c r="F819" s="185" t="s">
        <v>0</v>
      </c>
      <c r="G819" s="246" t="s">
        <v>51</v>
      </c>
      <c r="H819" s="247" t="s">
        <v>71</v>
      </c>
      <c r="I819" s="248" t="s">
        <v>72</v>
      </c>
      <c r="J819" s="248" t="str">
        <f>IF(OR(F819="SE",F819="SA"),VLOOKUP(I819,'Tabla de Peligros y Riesgo'!$C$2:$E$227,2,FALSE),VLOOKUP(I819,'LISTA DE ASPECTOS - IMPACTOS'!$D$3:$F$72,2,FALSE))</f>
        <v>Contagio</v>
      </c>
      <c r="K819" s="249" t="str">
        <f>IF(OR(F819="SE",F819="SA"),VLOOKUP(I819,'Tabla de Peligros y Riesgo'!$C$2:$E$227,3,FALSE),VLOOKUP(I819,'LISTA DE ASPECTOS - IMPACTOS'!$D$3:$F$72,3,FALSE))</f>
        <v xml:space="preserve">Infección/Muerte </v>
      </c>
      <c r="L819" s="250" t="s">
        <v>90</v>
      </c>
      <c r="M819" s="248">
        <v>2</v>
      </c>
      <c r="N819" s="251">
        <f t="shared" si="81"/>
        <v>5</v>
      </c>
      <c r="O819" s="248"/>
      <c r="P819" s="252"/>
      <c r="Q819" s="248"/>
      <c r="R819" s="252"/>
      <c r="S819" s="248" t="s">
        <v>1190</v>
      </c>
      <c r="T819" s="248" t="s">
        <v>53</v>
      </c>
      <c r="U819" s="253" t="s">
        <v>1191</v>
      </c>
      <c r="V819" s="254">
        <v>0.35</v>
      </c>
      <c r="W819" s="253" t="s">
        <v>1192</v>
      </c>
      <c r="X819" s="255">
        <v>0.15</v>
      </c>
      <c r="Y819" s="251">
        <f t="shared" si="82"/>
        <v>5</v>
      </c>
      <c r="Z819" s="256"/>
      <c r="AA819" s="251">
        <f t="array" ref="AA819">_xlfn.IFS(AND(Y819=1,O819&lt;&gt;0),25,AND(Y819=1,Q819&lt;&gt;0),21,AND(Y819=1,T819="ALTO"),16,AND(Y819=1,T819="BAJO"),11,AND(Y819=1,U819&lt;&gt;0),2,AND(Y819=2,O819&lt;&gt;0),25,AND(Y819=2,Q819&lt;&gt;0),21,AND(Y819=2,T819="ALTO"),16,AND(Y819=2,T819="BAJO"),11,AND(Y819=2,U819&lt;&gt;0),4,AND(Y819=3,O819&lt;&gt;0),25,AND(Y819=3,Q819&lt;&gt;0),21,AND(Y819=3,T819="ALTO"),16,AND(Y819=3,T819="BAJO"),12,AND(Y819=3,U819&lt;&gt;0),5,AND(Y819=4,O819&lt;&gt;0),25,AND(Y819=4,Q819&lt;&gt;0),13,AND(Y819=4,T819="ALTO"),16,AND(Y819=4,T819="BAJO"),14,AND(Y819=4,U819&lt;&gt;0),7,AND(Y819=5,O819&lt;&gt;0),25,AND(Y819=5,Q819&lt;&gt;0),21,AND(Y819=5,T819="ALTO"),16,AND(Y819=5,T819="BAJO"),12,AND(Y819=5,U819&lt;&gt;0),8,AND(Y819=6,O819&lt;&gt;0),25,AND(Y819=6,Q819&lt;&gt;0),21,AND(Y819=6,T819="ALTO"),20,AND(Y819=6,T819="BAJO"),17,AND(Y819=6,U819&lt;&gt;0),6,AND(Y819=7,O819&lt;&gt;0),25,AND(Y819=7,Q819&lt;&gt;0),23,AND(Y819=7,T819="ALTO"),16,AND(Y819=7,T819="BAJO"),11,AND(Y819=7,U819&lt;&gt;0),7,AND(Y819=8,O819&lt;&gt;0),25,AND(Y819=8,Q819&lt;&gt;0),21,AND(Y819=8,T819="ALTO"),16,AND(Y819=8,T819="BAJO"),12,AND(Y819=8,U819&lt;&gt;0),8,AND(Y819=9,O819&lt;&gt;0),25,AND(Y819=9,Q819&lt;&gt;0),21,AND(Y819=9,T819="ALTO"),20,AND(Y819=9,T819="BAJO"),17,AND(Y819=9,U819&lt;&gt;0),13,AND(Y819=10,O819&lt;&gt;0),25,AND(Y819=10,Q819&lt;&gt;0),22,AND(Y819=10,T819="ALTO"),21,AND(Y819=10,T819="BAJO"),18,AND(Y819=10,U819&lt;&gt;0),18,AND(Y819=11,O819&lt;&gt;0),25,AND(Y819=11,Q819&lt;&gt;0),23,AND(Y819=11,T819="ALTO"),20,AND(Y819=11,T819="BAJO"),16,AND(Y819=11,U819&lt;&gt;0),11,AND(Y819=12,O819&lt;&gt;0),25,AND(Y819=12,Q819&lt;&gt;0),23,AND(Y819=12,T819="ALTO"),20,AND(Y819=12,T819="BAJO"),16,AND(Y819=12,U819&lt;&gt;0),12,AND(Y819=13,O819&lt;&gt;0),25,AND(Y819=13,Q819&lt;&gt;0),21,AND(Y819=13,T819="ALTO"),20,AND(Y819=13,T819="BAJO"),17,AND(Y819=13,U819&lt;&gt;0),17,AND(Y819=14,O819&lt;&gt;0),25,AND(Y819=14,Q819&lt;&gt;0),24,AND(Y819=14,T819="ALTO"),23,AND(Y819=14,T819="BAJO"),21,AND(Y819=14,U819&lt;&gt;0),18,AND(Y819=15,O819&lt;&gt;0),25,AND(Y819=15,Q819&lt;&gt;0),24,AND(Y819=15,T819="ALTO"),22,AND(Y819=15,T819="BAJO"),19,AND(Y819=15,U819&lt;&gt;0),19,AND(Y819=16,O819&lt;&gt;0),25,AND(Y819=16,Q819&lt;&gt;0),23,AND(Y819=16,T819="ALTO"),23,AND(Y819=16,T819="BAJO"),23,AND(Y819=16,U819&lt;&gt;0),20,AND(Y819=17,O819&lt;&gt;0),25,AND(Y819=17,Q819&lt;&gt;0),24,AND(Y819=17,T819="ALTO"),23,AND(Y819=17,T819="BAJO"),21,AND(Y819=17,U819&lt;&gt;0),20,AND(Y819=18,O819&lt;&gt;0),25,AND(Y819=18,Q819&lt;&gt;0),24,AND(Y819=18,T819="ALTO"),23,AND(Y819=18,T819="BAJO"),22,AND(Y819=18,U819&lt;&gt;0),21,AND(Y819=19,O819&lt;&gt;0),25,AND(Y819=19,Q819&lt;&gt;0),25,AND(Y819=19,T819="ALTO"),24,AND(Y819=19,T819="BAJO"),22,AND(Y819=19,U819&lt;&gt;0),22,AND(Y819&lt;&gt;0,W819&lt;&gt;0),Y819,TRUE,"FALSO")</f>
        <v>16</v>
      </c>
      <c r="AB819" s="248"/>
      <c r="AC819" s="248"/>
      <c r="AD819" s="257"/>
      <c r="AE819" s="258"/>
      <c r="AF819" s="258"/>
      <c r="AG819" s="223"/>
      <c r="AH819" s="223"/>
      <c r="AI819" s="223"/>
      <c r="AJ819" s="223"/>
      <c r="AK819" s="223"/>
      <c r="AL819" s="223"/>
      <c r="AM819" s="223"/>
      <c r="AN819" s="259"/>
      <c r="AO819" s="223"/>
      <c r="AP819" s="259"/>
      <c r="AR819" s="260"/>
      <c r="AT819" s="260"/>
      <c r="AV819" s="260"/>
    </row>
    <row r="820" spans="1:48" ht="57" customHeight="1">
      <c r="A820" s="656"/>
      <c r="B820" s="562"/>
      <c r="C820" s="586"/>
      <c r="D820" s="269" t="s">
        <v>814</v>
      </c>
      <c r="E820" s="272" t="s">
        <v>865</v>
      </c>
      <c r="F820" s="185" t="s">
        <v>2</v>
      </c>
      <c r="G820" s="246" t="s">
        <v>58</v>
      </c>
      <c r="H820" s="247" t="s">
        <v>531</v>
      </c>
      <c r="I820" s="248" t="s">
        <v>543</v>
      </c>
      <c r="J820" s="248" t="str">
        <f>IF(OR(F820="SE",F820="SA"),VLOOKUP(I820,'Tabla de Peligros y Riesgo'!$C$2:$E$227,2,FALSE),VLOOKUP(I820,'LISTA DE ASPECTOS - IMPACTOS'!$D$3:$F$72,2,FALSE))</f>
        <v>Alteración de la calidad de suelo/agua</v>
      </c>
      <c r="K820" s="249" t="str">
        <f>IF(OR(F820="SE",F820="SA"),VLOOKUP(I820,'Tabla de Peligros y Riesgo'!$C$2:$E$227,3,FALSE),VLOOKUP(I820,'LISTA DE ASPECTOS - IMPACTOS'!$D$3:$F$72,3,FALSE))</f>
        <v>Potencial afectación a la calidad ambiental del suelo, agua, aire, flora y fauna</v>
      </c>
      <c r="L820" s="250" t="s">
        <v>65</v>
      </c>
      <c r="M820" s="248">
        <v>2</v>
      </c>
      <c r="N820" s="251">
        <f t="shared" si="81"/>
        <v>12</v>
      </c>
      <c r="O820" s="248"/>
      <c r="P820" s="252"/>
      <c r="Q820" s="248"/>
      <c r="R820" s="252"/>
      <c r="S820" s="248" t="s">
        <v>1193</v>
      </c>
      <c r="T820" s="248" t="s">
        <v>59</v>
      </c>
      <c r="U820" s="262" t="s">
        <v>1194</v>
      </c>
      <c r="V820" s="252"/>
      <c r="W820" s="253"/>
      <c r="X820" s="255"/>
      <c r="Y820" s="251">
        <f t="shared" si="82"/>
        <v>12</v>
      </c>
      <c r="Z820" s="256">
        <f>IF(N820&gt;=16,MAX(O820:T820),IF(N820&lt;16,MAX(O820:X820)))</f>
        <v>0</v>
      </c>
      <c r="AA820" s="251">
        <f t="array" ref="AA820">_xlfn.IFS(AND(Y820=1,O820&lt;&gt;0),25,AND(Y820=1,Q820&lt;&gt;0),21,AND(Y820=1,T820="ALTO"),16,AND(Y820=1,T820="BAJO"),11,AND(Y820=1,U820&lt;&gt;0),2,AND(Y820=2,O820&lt;&gt;0),25,AND(Y820=2,Q820&lt;&gt;0),21,AND(Y820=2,T820="ALTO"),16,AND(Y820=2,T820="BAJO"),11,AND(Y820=2,U820&lt;&gt;0),4,AND(Y820=3,O820&lt;&gt;0),25,AND(Y820=3,Q820&lt;&gt;0),21,AND(Y820=3,T820="ALTO"),16,AND(Y820=3,T820="BAJO"),12,AND(Y820=3,U820&lt;&gt;0),5,AND(Y820=4,O820&lt;&gt;0),25,AND(Y820=4,Q820&lt;&gt;0),13,AND(Y820=4,T820="ALTO"),16,AND(Y820=4,T820="BAJO"),14,AND(Y820=4,U820&lt;&gt;0),7,AND(Y820=5,O820&lt;&gt;0),25,AND(Y820=5,Q820&lt;&gt;0),21,AND(Y820=5,T820="ALTO"),16,AND(Y820=5,T820="BAJO"),12,AND(Y820=5,U820&lt;&gt;0),8,AND(Y820=6,O820&lt;&gt;0),25,AND(Y820=6,Q820&lt;&gt;0),21,AND(Y820=6,T820="ALTO"),20,AND(Y820=6,T820="BAJO"),17,AND(Y820=6,U820&lt;&gt;0),6,AND(Y820=7,O820&lt;&gt;0),25,AND(Y820=7,Q820&lt;&gt;0),23,AND(Y820=7,T820="ALTO"),16,AND(Y820=7,T820="BAJO"),11,AND(Y820=7,U820&lt;&gt;0),7,AND(Y820=8,O820&lt;&gt;0),25,AND(Y820=8,Q820&lt;&gt;0),21,AND(Y820=8,T820="ALTO"),16,AND(Y820=8,T820="BAJO"),12,AND(Y820=8,U820&lt;&gt;0),8,AND(Y820=9,O820&lt;&gt;0),25,AND(Y820=9,Q820&lt;&gt;0),21,AND(Y820=9,T820="ALTO"),20,AND(Y820=9,T820="BAJO"),17,AND(Y820=9,U820&lt;&gt;0),13,AND(Y820=10,O820&lt;&gt;0),25,AND(Y820=10,Q820&lt;&gt;0),22,AND(Y820=10,T820="ALTO"),21,AND(Y820=10,T820="BAJO"),18,AND(Y820=10,U820&lt;&gt;0),18,AND(Y820=11,O820&lt;&gt;0),25,AND(Y820=11,Q820&lt;&gt;0),23,AND(Y820=11,T820="ALTO"),20,AND(Y820=11,T820="BAJO"),16,AND(Y820=11,U820&lt;&gt;0),11,AND(Y820=12,O820&lt;&gt;0),25,AND(Y820=12,Q820&lt;&gt;0),23,AND(Y820=12,T820="ALTO"),20,AND(Y820=12,T820="BAJO"),16,AND(Y820=12,U820&lt;&gt;0),12,AND(Y820=13,O820&lt;&gt;0),25,AND(Y820=13,Q820&lt;&gt;0),21,AND(Y820=13,T820="ALTO"),20,AND(Y820=13,T820="BAJO"),17,AND(Y820=13,U820&lt;&gt;0),17,AND(Y820=14,O820&lt;&gt;0),25,AND(Y820=14,Q820&lt;&gt;0),24,AND(Y820=14,T820="ALTO"),23,AND(Y820=14,T820="BAJO"),21,AND(Y820=14,U820&lt;&gt;0),18,AND(Y820=15,O820&lt;&gt;0),25,AND(Y820=15,Q820&lt;&gt;0),24,AND(Y820=15,T820="ALTO"),22,AND(Y820=15,T820="BAJO"),19,AND(Y820=15,U820&lt;&gt;0),19,AND(Y820=16,O820&lt;&gt;0),25,AND(Y820=16,Q820&lt;&gt;0),23,AND(Y820=16,T820="ALTO"),23,AND(Y820=16,T820="BAJO"),23,AND(Y820=16,U820&lt;&gt;0),20,AND(Y820=17,O820&lt;&gt;0),25,AND(Y820=17,Q820&lt;&gt;0),24,AND(Y820=17,T820="ALTO"),23,AND(Y820=17,T820="BAJO"),21,AND(Y820=17,U820&lt;&gt;0),20,AND(Y820=18,O820&lt;&gt;0),25,AND(Y820=18,Q820&lt;&gt;0),24,AND(Y820=18,T820="ALTO"),23,AND(Y820=18,T820="BAJO"),22,AND(Y820=18,U820&lt;&gt;0),21,AND(Y820=19,O820&lt;&gt;0),25,AND(Y820=19,Q820&lt;&gt;0),25,AND(Y820=19,T820="ALTO"),24,AND(Y820=19,T820="BAJO"),22,AND(Y820=19,U820&lt;&gt;0),22,AND(Y820&lt;&gt;0,W820&lt;&gt;0),Y820,TRUE,"FALSO")</f>
        <v>16</v>
      </c>
      <c r="AB820" s="50"/>
      <c r="AC820" s="50"/>
      <c r="AD820" s="432"/>
      <c r="AE820" s="433"/>
      <c r="AF820" s="433"/>
      <c r="AN820" s="265"/>
      <c r="AP820" s="265"/>
      <c r="AR820" s="266"/>
      <c r="AT820" s="266"/>
      <c r="AV820" s="266"/>
    </row>
    <row r="821" spans="1:48" ht="71.25" customHeight="1">
      <c r="A821" s="656"/>
      <c r="B821" s="562"/>
      <c r="C821" s="586"/>
      <c r="D821" s="270" t="s">
        <v>814</v>
      </c>
      <c r="E821" s="272" t="s">
        <v>865</v>
      </c>
      <c r="F821" s="185" t="s">
        <v>2</v>
      </c>
      <c r="G821" s="246" t="s">
        <v>52</v>
      </c>
      <c r="H821" s="247" t="s">
        <v>74</v>
      </c>
      <c r="I821" s="248" t="s">
        <v>75</v>
      </c>
      <c r="J821" s="248" t="str">
        <f>IF(OR(F821="SE",F821="SA"),VLOOKUP(I821,'Tabla de Peligros y Riesgo'!$C$2:$E$227,2,FALSE),VLOOKUP(I821,'LISTA DE ASPECTOS - IMPACTOS'!$D$3:$F$72,2,FALSE))</f>
        <v>Alteración de la calidad de suelo/agua</v>
      </c>
      <c r="K821" s="249" t="str">
        <f>IF(OR(F821="SE",F821="SA"),VLOOKUP(I821,'Tabla de Peligros y Riesgo'!$C$2:$E$227,3,FALSE),VLOOKUP(I821,'LISTA DE ASPECTOS - IMPACTOS'!$D$3:$F$72,3,FALSE))</f>
        <v>Potencial afectación a la calidad ambiental del suelo, agua, aire, flora y fauna</v>
      </c>
      <c r="L821" s="250" t="s">
        <v>65</v>
      </c>
      <c r="M821" s="248">
        <v>2</v>
      </c>
      <c r="N821" s="251">
        <f t="shared" si="81"/>
        <v>12</v>
      </c>
      <c r="O821" s="248"/>
      <c r="P821" s="252"/>
      <c r="Q821" s="248"/>
      <c r="R821" s="252"/>
      <c r="S821" s="248" t="s">
        <v>1249</v>
      </c>
      <c r="T821" s="248" t="s">
        <v>53</v>
      </c>
      <c r="U821" s="262" t="s">
        <v>1250</v>
      </c>
      <c r="V821" s="252"/>
      <c r="W821" s="253"/>
      <c r="X821" s="255"/>
      <c r="Y821" s="251">
        <f t="shared" si="82"/>
        <v>12</v>
      </c>
      <c r="Z821" s="256">
        <f>IF(N821&gt;=16,MAX(O821:T821),IF(N821&lt;16,MAX(O821:X821)))</f>
        <v>0</v>
      </c>
      <c r="AA821" s="251">
        <f t="array" ref="AA821">_xlfn.IFS(AND(Y821=1,O821&lt;&gt;0),25,AND(Y821=1,Q821&lt;&gt;0),21,AND(Y821=1,T821="ALTO"),16,AND(Y821=1,T821="BAJO"),11,AND(Y821=1,U821&lt;&gt;0),2,AND(Y821=2,O821&lt;&gt;0),25,AND(Y821=2,Q821&lt;&gt;0),21,AND(Y821=2,T821="ALTO"),16,AND(Y821=2,T821="BAJO"),11,AND(Y821=2,U821&lt;&gt;0),4,AND(Y821=3,O821&lt;&gt;0),25,AND(Y821=3,Q821&lt;&gt;0),21,AND(Y821=3,T821="ALTO"),16,AND(Y821=3,T821="BAJO"),12,AND(Y821=3,U821&lt;&gt;0),5,AND(Y821=4,O821&lt;&gt;0),25,AND(Y821=4,Q821&lt;&gt;0),13,AND(Y821=4,T821="ALTO"),16,AND(Y821=4,T821="BAJO"),14,AND(Y821=4,U821&lt;&gt;0),7,AND(Y821=5,O821&lt;&gt;0),25,AND(Y821=5,Q821&lt;&gt;0),21,AND(Y821=5,T821="ALTO"),16,AND(Y821=5,T821="BAJO"),12,AND(Y821=5,U821&lt;&gt;0),8,AND(Y821=6,O821&lt;&gt;0),25,AND(Y821=6,Q821&lt;&gt;0),21,AND(Y821=6,T821="ALTO"),20,AND(Y821=6,T821="BAJO"),17,AND(Y821=6,U821&lt;&gt;0),6,AND(Y821=7,O821&lt;&gt;0),25,AND(Y821=7,Q821&lt;&gt;0),23,AND(Y821=7,T821="ALTO"),16,AND(Y821=7,T821="BAJO"),11,AND(Y821=7,U821&lt;&gt;0),7,AND(Y821=8,O821&lt;&gt;0),25,AND(Y821=8,Q821&lt;&gt;0),21,AND(Y821=8,T821="ALTO"),16,AND(Y821=8,T821="BAJO"),12,AND(Y821=8,U821&lt;&gt;0),8,AND(Y821=9,O821&lt;&gt;0),25,AND(Y821=9,Q821&lt;&gt;0),21,AND(Y821=9,T821="ALTO"),20,AND(Y821=9,T821="BAJO"),17,AND(Y821=9,U821&lt;&gt;0),13,AND(Y821=10,O821&lt;&gt;0),25,AND(Y821=10,Q821&lt;&gt;0),22,AND(Y821=10,T821="ALTO"),21,AND(Y821=10,T821="BAJO"),18,AND(Y821=10,U821&lt;&gt;0),18,AND(Y821=11,O821&lt;&gt;0),25,AND(Y821=11,Q821&lt;&gt;0),23,AND(Y821=11,T821="ALTO"),20,AND(Y821=11,T821="BAJO"),16,AND(Y821=11,U821&lt;&gt;0),11,AND(Y821=12,O821&lt;&gt;0),25,AND(Y821=12,Q821&lt;&gt;0),23,AND(Y821=12,T821="ALTO"),20,AND(Y821=12,T821="BAJO"),16,AND(Y821=12,U821&lt;&gt;0),12,AND(Y821=13,O821&lt;&gt;0),25,AND(Y821=13,Q821&lt;&gt;0),21,AND(Y821=13,T821="ALTO"),20,AND(Y821=13,T821="BAJO"),17,AND(Y821=13,U821&lt;&gt;0),17,AND(Y821=14,O821&lt;&gt;0),25,AND(Y821=14,Q821&lt;&gt;0),24,AND(Y821=14,T821="ALTO"),23,AND(Y821=14,T821="BAJO"),21,AND(Y821=14,U821&lt;&gt;0),18,AND(Y821=15,O821&lt;&gt;0),25,AND(Y821=15,Q821&lt;&gt;0),24,AND(Y821=15,T821="ALTO"),22,AND(Y821=15,T821="BAJO"),19,AND(Y821=15,U821&lt;&gt;0),19,AND(Y821=16,O821&lt;&gt;0),25,AND(Y821=16,Q821&lt;&gt;0),23,AND(Y821=16,T821="ALTO"),23,AND(Y821=16,T821="BAJO"),23,AND(Y821=16,U821&lt;&gt;0),20,AND(Y821=17,O821&lt;&gt;0),25,AND(Y821=17,Q821&lt;&gt;0),24,AND(Y821=17,T821="ALTO"),23,AND(Y821=17,T821="BAJO"),21,AND(Y821=17,U821&lt;&gt;0),20,AND(Y821=18,O821&lt;&gt;0),25,AND(Y821=18,Q821&lt;&gt;0),24,AND(Y821=18,T821="ALTO"),23,AND(Y821=18,T821="BAJO"),22,AND(Y821=18,U821&lt;&gt;0),21,AND(Y821=19,O821&lt;&gt;0),25,AND(Y821=19,Q821&lt;&gt;0),25,AND(Y821=19,T821="ALTO"),24,AND(Y821=19,T821="BAJO"),22,AND(Y821=19,U821&lt;&gt;0),22,AND(Y821&lt;&gt;0,W821&lt;&gt;0),Y821,TRUE,"FALSO")</f>
        <v>20</v>
      </c>
      <c r="AB821" s="50"/>
      <c r="AC821" s="50"/>
      <c r="AD821" s="432"/>
      <c r="AE821" s="433"/>
      <c r="AF821" s="433"/>
      <c r="AN821" s="265"/>
      <c r="AP821" s="265"/>
      <c r="AR821" s="266"/>
      <c r="AT821" s="266"/>
      <c r="AV821" s="266"/>
    </row>
    <row r="822" spans="1:48" s="225" customFormat="1" ht="60">
      <c r="A822" s="656"/>
      <c r="B822" s="562"/>
      <c r="C822" s="586"/>
      <c r="D822" s="252" t="s">
        <v>866</v>
      </c>
      <c r="E822" s="272" t="s">
        <v>865</v>
      </c>
      <c r="F822" s="185" t="s">
        <v>0</v>
      </c>
      <c r="G822" s="246" t="s">
        <v>51</v>
      </c>
      <c r="H822" s="247" t="s">
        <v>63</v>
      </c>
      <c r="I822" s="248" t="s">
        <v>64</v>
      </c>
      <c r="J822" s="248" t="str">
        <f>IF(OR(F822="SE",F822="SA"),VLOOKUP(I822,'Tabla de Peligros y Riesgo'!$C$2:$E$227,2,FALSE),VLOOKUP(I822,'LISTA DE ASPECTOS - IMPACTOS'!$D$3:$F$72,2,FALSE))</f>
        <v>Riesgo Psicosocial</v>
      </c>
      <c r="K822" s="249" t="str">
        <f>IF(OR(F822="SE",F822="SA"),VLOOKUP(I822,'Tabla de Peligros y Riesgo'!$C$2:$E$227,3,FALSE),VLOOKUP(I822,'LISTA DE ASPECTOS - IMPACTOS'!$D$3:$F$72,3,FALSE))</f>
        <v>Estrés / Depresión</v>
      </c>
      <c r="L822" s="250" t="s">
        <v>56</v>
      </c>
      <c r="M822" s="248">
        <v>3</v>
      </c>
      <c r="N822" s="251">
        <f t="shared" si="81"/>
        <v>13</v>
      </c>
      <c r="O822" s="248"/>
      <c r="P822" s="252"/>
      <c r="Q822" s="248"/>
      <c r="R822" s="252"/>
      <c r="S822" s="248"/>
      <c r="T822" s="248"/>
      <c r="U822" s="253" t="s">
        <v>1195</v>
      </c>
      <c r="V822" s="254"/>
      <c r="W822" s="253" t="s">
        <v>1196</v>
      </c>
      <c r="X822" s="255"/>
      <c r="Y822" s="251">
        <f t="shared" si="82"/>
        <v>13</v>
      </c>
      <c r="Z822" s="256">
        <f>IF(N822&gt;=16,MAX(O822:T822),IF(N822&lt;16,MAX(O822:X822)))</f>
        <v>0</v>
      </c>
      <c r="AA822" s="251">
        <f t="array" ref="AA822">_xlfn.IFS(AND(Y822=1,O822&lt;&gt;0),25,AND(Y822=1,Q822&lt;&gt;0),21,AND(Y822=1,T822="ALTO"),16,AND(Y822=1,T822="BAJO"),11,AND(Y822=1,U822&lt;&gt;0),2,AND(Y822=2,O822&lt;&gt;0),25,AND(Y822=2,Q822&lt;&gt;0),21,AND(Y822=2,T822="ALTO"),16,AND(Y822=2,T822="BAJO"),11,AND(Y822=2,U822&lt;&gt;0),4,AND(Y822=3,O822&lt;&gt;0),25,AND(Y822=3,Q822&lt;&gt;0),21,AND(Y822=3,T822="ALTO"),16,AND(Y822=3,T822="BAJO"),12,AND(Y822=3,U822&lt;&gt;0),5,AND(Y822=4,O822&lt;&gt;0),25,AND(Y822=4,Q822&lt;&gt;0),13,AND(Y822=4,T822="ALTO"),16,AND(Y822=4,T822="BAJO"),14,AND(Y822=4,U822&lt;&gt;0),7,AND(Y822=5,O822&lt;&gt;0),25,AND(Y822=5,Q822&lt;&gt;0),21,AND(Y822=5,T822="ALTO"),16,AND(Y822=5,T822="BAJO"),12,AND(Y822=5,U822&lt;&gt;0),8,AND(Y822=6,O822&lt;&gt;0),25,AND(Y822=6,Q822&lt;&gt;0),21,AND(Y822=6,T822="ALTO"),20,AND(Y822=6,T822="BAJO"),17,AND(Y822=6,U822&lt;&gt;0),6,AND(Y822=7,O822&lt;&gt;0),25,AND(Y822=7,Q822&lt;&gt;0),23,AND(Y822=7,T822="ALTO"),16,AND(Y822=7,T822="BAJO"),11,AND(Y822=7,U822&lt;&gt;0),7,AND(Y822=8,O822&lt;&gt;0),25,AND(Y822=8,Q822&lt;&gt;0),21,AND(Y822=8,T822="ALTO"),16,AND(Y822=8,T822="BAJO"),12,AND(Y822=8,U822&lt;&gt;0),8,AND(Y822=9,O822&lt;&gt;0),25,AND(Y822=9,Q822&lt;&gt;0),21,AND(Y822=9,T822="ALTO"),20,AND(Y822=9,T822="BAJO"),17,AND(Y822=9,U822&lt;&gt;0),13,AND(Y822=10,O822&lt;&gt;0),25,AND(Y822=10,Q822&lt;&gt;0),22,AND(Y822=10,T822="ALTO"),21,AND(Y822=10,T822="BAJO"),18,AND(Y822=10,U822&lt;&gt;0),18,AND(Y822=11,O822&lt;&gt;0),25,AND(Y822=11,Q822&lt;&gt;0),23,AND(Y822=11,T822="ALTO"),20,AND(Y822=11,T822="BAJO"),16,AND(Y822=11,U822&lt;&gt;0),11,AND(Y822=12,O822&lt;&gt;0),25,AND(Y822=12,Q822&lt;&gt;0),23,AND(Y822=12,T822="ALTO"),20,AND(Y822=12,T822="BAJO"),16,AND(Y822=12,U822&lt;&gt;0),12,AND(Y822=13,O822&lt;&gt;0),25,AND(Y822=13,Q822&lt;&gt;0),21,AND(Y822=13,T822="ALTO"),20,AND(Y822=13,T822="BAJO"),17,AND(Y822=13,U822&lt;&gt;0),17,AND(Y822=14,O822&lt;&gt;0),25,AND(Y822=14,Q822&lt;&gt;0),24,AND(Y822=14,T822="ALTO"),23,AND(Y822=14,T822="BAJO"),21,AND(Y822=14,U822&lt;&gt;0),18,AND(Y822=15,O822&lt;&gt;0),25,AND(Y822=15,Q822&lt;&gt;0),24,AND(Y822=15,T822="ALTO"),22,AND(Y822=15,T822="BAJO"),19,AND(Y822=15,U822&lt;&gt;0),19,AND(Y822=16,O822&lt;&gt;0),25,AND(Y822=16,Q822&lt;&gt;0),23,AND(Y822=16,T822="ALTO"),23,AND(Y822=16,T822="BAJO"),23,AND(Y822=16,U822&lt;&gt;0),20,AND(Y822=17,O822&lt;&gt;0),25,AND(Y822=17,Q822&lt;&gt;0),24,AND(Y822=17,T822="ALTO"),23,AND(Y822=17,T822="BAJO"),21,AND(Y822=17,U822&lt;&gt;0),20,AND(Y822=18,O822&lt;&gt;0),25,AND(Y822=18,Q822&lt;&gt;0),24,AND(Y822=18,T822="ALTO"),23,AND(Y822=18,T822="BAJO"),22,AND(Y822=18,U822&lt;&gt;0),21,AND(Y822=19,O822&lt;&gt;0),25,AND(Y822=19,Q822&lt;&gt;0),25,AND(Y822=19,T822="ALTO"),24,AND(Y822=19,T822="BAJO"),22,AND(Y822=19,U822&lt;&gt;0),22,AND(Y822&lt;&gt;0,W822&lt;&gt;0),Y822,TRUE,"FALSO")</f>
        <v>17</v>
      </c>
      <c r="AB822" s="248"/>
      <c r="AC822" s="248"/>
      <c r="AD822" s="257"/>
      <c r="AE822" s="258"/>
      <c r="AF822" s="258"/>
      <c r="AG822" s="223"/>
      <c r="AH822" s="223"/>
      <c r="AI822" s="223"/>
      <c r="AJ822" s="223"/>
      <c r="AK822" s="223"/>
      <c r="AL822" s="223"/>
      <c r="AM822" s="223"/>
      <c r="AN822" s="259"/>
      <c r="AO822" s="223"/>
      <c r="AP822" s="259"/>
      <c r="AR822" s="260"/>
      <c r="AT822" s="260"/>
      <c r="AV822" s="260"/>
    </row>
    <row r="823" spans="1:48" s="225" customFormat="1" ht="60">
      <c r="A823" s="656"/>
      <c r="B823" s="562"/>
      <c r="C823" s="586"/>
      <c r="D823" s="252" t="s">
        <v>866</v>
      </c>
      <c r="E823" s="272" t="s">
        <v>865</v>
      </c>
      <c r="F823" s="185" t="s">
        <v>1</v>
      </c>
      <c r="G823" s="246" t="s">
        <v>51</v>
      </c>
      <c r="H823" s="247" t="s">
        <v>111</v>
      </c>
      <c r="I823" s="248" t="s">
        <v>112</v>
      </c>
      <c r="J823" s="248" t="str">
        <f>IF(OR(F823="SE",F823="SA"),VLOOKUP(I823,'Tabla de Peligros y Riesgo'!$C$2:$E$227,2,FALSE),VLOOKUP(I823,'LISTA DE ASPECTOS - IMPACTOS'!$D$3:$F$72,2,FALSE))</f>
        <v xml:space="preserve">Electrocución </v>
      </c>
      <c r="K823" s="249" t="str">
        <f>IF(OR(F823="SE",F823="SA"),VLOOKUP(I823,'Tabla de Peligros y Riesgo'!$C$2:$E$227,3,FALSE),VLOOKUP(I823,'LISTA DE ASPECTOS - IMPACTOS'!$D$3:$F$72,3,FALSE))</f>
        <v xml:space="preserve">Muerte </v>
      </c>
      <c r="L823" s="250" t="s">
        <v>56</v>
      </c>
      <c r="M823" s="248">
        <v>3</v>
      </c>
      <c r="N823" s="251">
        <f t="shared" si="81"/>
        <v>13</v>
      </c>
      <c r="O823" s="248"/>
      <c r="P823" s="252"/>
      <c r="Q823" s="248"/>
      <c r="R823" s="252"/>
      <c r="S823" s="248" t="s">
        <v>1198</v>
      </c>
      <c r="T823" s="248" t="s">
        <v>53</v>
      </c>
      <c r="U823" s="253" t="s">
        <v>1225</v>
      </c>
      <c r="V823" s="254"/>
      <c r="W823" s="253" t="s">
        <v>1196</v>
      </c>
      <c r="X823" s="255">
        <v>0.2</v>
      </c>
      <c r="Y823" s="251">
        <f t="shared" si="82"/>
        <v>13</v>
      </c>
      <c r="Z823" s="256">
        <f>IF(N823&gt;=16,MAX(O823:T823),IF(N823&lt;16,MAX(O823:X823)))</f>
        <v>0.2</v>
      </c>
      <c r="AA823" s="251">
        <f t="array" ref="AA823">_xlfn.IFS(AND(Y823=1,O823&lt;&gt;0),25,AND(Y823=1,Q823&lt;&gt;0),21,AND(Y823=1,T823="ALTO"),16,AND(Y823=1,T823="BAJO"),11,AND(Y823=1,U823&lt;&gt;0),2,AND(Y823=2,O823&lt;&gt;0),25,AND(Y823=2,Q823&lt;&gt;0),21,AND(Y823=2,T823="ALTO"),16,AND(Y823=2,T823="BAJO"),11,AND(Y823=2,U823&lt;&gt;0),4,AND(Y823=3,O823&lt;&gt;0),25,AND(Y823=3,Q823&lt;&gt;0),21,AND(Y823=3,T823="ALTO"),16,AND(Y823=3,T823="BAJO"),12,AND(Y823=3,U823&lt;&gt;0),5,AND(Y823=4,O823&lt;&gt;0),25,AND(Y823=4,Q823&lt;&gt;0),13,AND(Y823=4,T823="ALTO"),16,AND(Y823=4,T823="BAJO"),14,AND(Y823=4,U823&lt;&gt;0),7,AND(Y823=5,O823&lt;&gt;0),25,AND(Y823=5,Q823&lt;&gt;0),21,AND(Y823=5,T823="ALTO"),16,AND(Y823=5,T823="BAJO"),12,AND(Y823=5,U823&lt;&gt;0),8,AND(Y823=6,O823&lt;&gt;0),25,AND(Y823=6,Q823&lt;&gt;0),21,AND(Y823=6,T823="ALTO"),20,AND(Y823=6,T823="BAJO"),17,AND(Y823=6,U823&lt;&gt;0),6,AND(Y823=7,O823&lt;&gt;0),25,AND(Y823=7,Q823&lt;&gt;0),23,AND(Y823=7,T823="ALTO"),16,AND(Y823=7,T823="BAJO"),11,AND(Y823=7,U823&lt;&gt;0),7,AND(Y823=8,O823&lt;&gt;0),25,AND(Y823=8,Q823&lt;&gt;0),21,AND(Y823=8,T823="ALTO"),16,AND(Y823=8,T823="BAJO"),12,AND(Y823=8,U823&lt;&gt;0),8,AND(Y823=9,O823&lt;&gt;0),25,AND(Y823=9,Q823&lt;&gt;0),21,AND(Y823=9,T823="ALTO"),20,AND(Y823=9,T823="BAJO"),17,AND(Y823=9,U823&lt;&gt;0),13,AND(Y823=10,O823&lt;&gt;0),25,AND(Y823=10,Q823&lt;&gt;0),22,AND(Y823=10,T823="ALTO"),21,AND(Y823=10,T823="BAJO"),18,AND(Y823=10,U823&lt;&gt;0),18,AND(Y823=11,O823&lt;&gt;0),25,AND(Y823=11,Q823&lt;&gt;0),23,AND(Y823=11,T823="ALTO"),20,AND(Y823=11,T823="BAJO"),16,AND(Y823=11,U823&lt;&gt;0),11,AND(Y823=12,O823&lt;&gt;0),25,AND(Y823=12,Q823&lt;&gt;0),23,AND(Y823=12,T823="ALTO"),20,AND(Y823=12,T823="BAJO"),16,AND(Y823=12,U823&lt;&gt;0),12,AND(Y823=13,O823&lt;&gt;0),25,AND(Y823=13,Q823&lt;&gt;0),21,AND(Y823=13,T823="ALTO"),20,AND(Y823=13,T823="BAJO"),17,AND(Y823=13,U823&lt;&gt;0),17,AND(Y823=14,O823&lt;&gt;0),25,AND(Y823=14,Q823&lt;&gt;0),24,AND(Y823=14,T823="ALTO"),23,AND(Y823=14,T823="BAJO"),21,AND(Y823=14,U823&lt;&gt;0),18,AND(Y823=15,O823&lt;&gt;0),25,AND(Y823=15,Q823&lt;&gt;0),24,AND(Y823=15,T823="ALTO"),22,AND(Y823=15,T823="BAJO"),19,AND(Y823=15,U823&lt;&gt;0),19,AND(Y823=16,O823&lt;&gt;0),25,AND(Y823=16,Q823&lt;&gt;0),23,AND(Y823=16,T823="ALTO"),23,AND(Y823=16,T823="BAJO"),23,AND(Y823=16,U823&lt;&gt;0),20,AND(Y823=17,O823&lt;&gt;0),25,AND(Y823=17,Q823&lt;&gt;0),24,AND(Y823=17,T823="ALTO"),23,AND(Y823=17,T823="BAJO"),21,AND(Y823=17,U823&lt;&gt;0),20,AND(Y823=18,O823&lt;&gt;0),25,AND(Y823=18,Q823&lt;&gt;0),24,AND(Y823=18,T823="ALTO"),23,AND(Y823=18,T823="BAJO"),22,AND(Y823=18,U823&lt;&gt;0),21,AND(Y823=19,O823&lt;&gt;0),25,AND(Y823=19,Q823&lt;&gt;0),25,AND(Y823=19,T823="ALTO"),24,AND(Y823=19,T823="BAJO"),22,AND(Y823=19,U823&lt;&gt;0),22,AND(Y823&lt;&gt;0,W823&lt;&gt;0),Y823,TRUE,"FALSO")</f>
        <v>20</v>
      </c>
      <c r="AB823" s="248" t="s">
        <v>1200</v>
      </c>
      <c r="AC823" s="248" t="s">
        <v>1201</v>
      </c>
      <c r="AD823" s="257"/>
      <c r="AE823" s="258"/>
      <c r="AF823" s="258"/>
      <c r="AG823" s="223"/>
      <c r="AH823" s="223"/>
      <c r="AI823" s="223"/>
      <c r="AJ823" s="223"/>
      <c r="AK823" s="223"/>
      <c r="AL823" s="223"/>
      <c r="AM823" s="223"/>
      <c r="AN823" s="259"/>
      <c r="AO823" s="223"/>
      <c r="AP823" s="259"/>
      <c r="AR823" s="260"/>
      <c r="AT823" s="260"/>
      <c r="AV823" s="260"/>
    </row>
    <row r="824" spans="1:48" s="225" customFormat="1" ht="60">
      <c r="A824" s="656"/>
      <c r="B824" s="562"/>
      <c r="C824" s="586"/>
      <c r="D824" s="252" t="s">
        <v>967</v>
      </c>
      <c r="E824" s="272" t="s">
        <v>865</v>
      </c>
      <c r="F824" s="185" t="s">
        <v>1</v>
      </c>
      <c r="G824" s="246" t="s">
        <v>51</v>
      </c>
      <c r="H824" s="247" t="s">
        <v>113</v>
      </c>
      <c r="I824" s="248" t="s">
        <v>152</v>
      </c>
      <c r="J824" s="248" t="str">
        <f>IF(OR(F824="SE",F824="SA"),VLOOKUP(I824,'Tabla de Peligros y Riesgo'!$C$2:$E$227,2,FALSE),VLOOKUP(I824,'LISTA DE ASPECTOS - IMPACTOS'!$D$3:$F$72,2,FALSE))</f>
        <v>Riesgos Disergonómico</v>
      </c>
      <c r="K824" s="249" t="str">
        <f>IF(OR(F824="SE",F824="SA"),VLOOKUP(I824,'Tabla de Peligros y Riesgo'!$C$2:$E$227,3,FALSE),VLOOKUP(I824,'LISTA DE ASPECTOS - IMPACTOS'!$D$3:$F$72,3,FALSE))</f>
        <v>Fatiga Muscular/ Dolor / Lesión</v>
      </c>
      <c r="L824" s="250" t="s">
        <v>56</v>
      </c>
      <c r="M824" s="248">
        <v>3</v>
      </c>
      <c r="N824" s="251">
        <f t="shared" si="81"/>
        <v>13</v>
      </c>
      <c r="O824" s="248"/>
      <c r="P824" s="252"/>
      <c r="Q824" s="248"/>
      <c r="R824" s="252"/>
      <c r="S824" s="248"/>
      <c r="T824" s="248"/>
      <c r="U824" s="253" t="s">
        <v>1310</v>
      </c>
      <c r="V824" s="254"/>
      <c r="W824" s="253" t="s">
        <v>1196</v>
      </c>
      <c r="X824" s="255"/>
      <c r="Y824" s="251">
        <f t="shared" si="82"/>
        <v>13</v>
      </c>
      <c r="Z824" s="256"/>
      <c r="AA824" s="251">
        <f t="array" ref="AA824">_xlfn.IFS(AND(Y824=1,O824&lt;&gt;0),25,AND(Y824=1,Q824&lt;&gt;0),21,AND(Y824=1,T824="ALTO"),16,AND(Y824=1,T824="BAJO"),11,AND(Y824=1,U824&lt;&gt;0),2,AND(Y824=2,O824&lt;&gt;0),25,AND(Y824=2,Q824&lt;&gt;0),21,AND(Y824=2,T824="ALTO"),16,AND(Y824=2,T824="BAJO"),11,AND(Y824=2,U824&lt;&gt;0),4,AND(Y824=3,O824&lt;&gt;0),25,AND(Y824=3,Q824&lt;&gt;0),21,AND(Y824=3,T824="ALTO"),16,AND(Y824=3,T824="BAJO"),12,AND(Y824=3,U824&lt;&gt;0),5,AND(Y824=4,O824&lt;&gt;0),25,AND(Y824=4,Q824&lt;&gt;0),13,AND(Y824=4,T824="ALTO"),16,AND(Y824=4,T824="BAJO"),14,AND(Y824=4,U824&lt;&gt;0),7,AND(Y824=5,O824&lt;&gt;0),25,AND(Y824=5,Q824&lt;&gt;0),21,AND(Y824=5,T824="ALTO"),16,AND(Y824=5,T824="BAJO"),12,AND(Y824=5,U824&lt;&gt;0),8,AND(Y824=6,O824&lt;&gt;0),25,AND(Y824=6,Q824&lt;&gt;0),21,AND(Y824=6,T824="ALTO"),20,AND(Y824=6,T824="BAJO"),17,AND(Y824=6,U824&lt;&gt;0),6,AND(Y824=7,O824&lt;&gt;0),25,AND(Y824=7,Q824&lt;&gt;0),23,AND(Y824=7,T824="ALTO"),16,AND(Y824=7,T824="BAJO"),11,AND(Y824=7,U824&lt;&gt;0),7,AND(Y824=8,O824&lt;&gt;0),25,AND(Y824=8,Q824&lt;&gt;0),21,AND(Y824=8,T824="ALTO"),16,AND(Y824=8,T824="BAJO"),12,AND(Y824=8,U824&lt;&gt;0),8,AND(Y824=9,O824&lt;&gt;0),25,AND(Y824=9,Q824&lt;&gt;0),21,AND(Y824=9,T824="ALTO"),20,AND(Y824=9,T824="BAJO"),17,AND(Y824=9,U824&lt;&gt;0),13,AND(Y824=10,O824&lt;&gt;0),25,AND(Y824=10,Q824&lt;&gt;0),22,AND(Y824=10,T824="ALTO"),21,AND(Y824=10,T824="BAJO"),18,AND(Y824=10,U824&lt;&gt;0),18,AND(Y824=11,O824&lt;&gt;0),25,AND(Y824=11,Q824&lt;&gt;0),23,AND(Y824=11,T824="ALTO"),20,AND(Y824=11,T824="BAJO"),16,AND(Y824=11,U824&lt;&gt;0),11,AND(Y824=12,O824&lt;&gt;0),25,AND(Y824=12,Q824&lt;&gt;0),23,AND(Y824=12,T824="ALTO"),20,AND(Y824=12,T824="BAJO"),16,AND(Y824=12,U824&lt;&gt;0),12,AND(Y824=13,O824&lt;&gt;0),25,AND(Y824=13,Q824&lt;&gt;0),21,AND(Y824=13,T824="ALTO"),20,AND(Y824=13,T824="BAJO"),17,AND(Y824=13,U824&lt;&gt;0),17,AND(Y824=14,O824&lt;&gt;0),25,AND(Y824=14,Q824&lt;&gt;0),24,AND(Y824=14,T824="ALTO"),23,AND(Y824=14,T824="BAJO"),21,AND(Y824=14,U824&lt;&gt;0),18,AND(Y824=15,O824&lt;&gt;0),25,AND(Y824=15,Q824&lt;&gt;0),24,AND(Y824=15,T824="ALTO"),22,AND(Y824=15,T824="BAJO"),19,AND(Y824=15,U824&lt;&gt;0),19,AND(Y824=16,O824&lt;&gt;0),25,AND(Y824=16,Q824&lt;&gt;0),23,AND(Y824=16,T824="ALTO"),23,AND(Y824=16,T824="BAJO"),23,AND(Y824=16,U824&lt;&gt;0),20,AND(Y824=17,O824&lt;&gt;0),25,AND(Y824=17,Q824&lt;&gt;0),24,AND(Y824=17,T824="ALTO"),23,AND(Y824=17,T824="BAJO"),21,AND(Y824=17,U824&lt;&gt;0),20,AND(Y824=18,O824&lt;&gt;0),25,AND(Y824=18,Q824&lt;&gt;0),24,AND(Y824=18,T824="ALTO"),23,AND(Y824=18,T824="BAJO"),22,AND(Y824=18,U824&lt;&gt;0),21,AND(Y824=19,O824&lt;&gt;0),25,AND(Y824=19,Q824&lt;&gt;0),25,AND(Y824=19,T824="ALTO"),24,AND(Y824=19,T824="BAJO"),22,AND(Y824=19,U824&lt;&gt;0),22,AND(Y824&lt;&gt;0,W824&lt;&gt;0),Y824,TRUE,"FALSO")</f>
        <v>17</v>
      </c>
      <c r="AB824" s="248"/>
      <c r="AC824" s="248"/>
      <c r="AD824" s="430"/>
      <c r="AE824" s="431"/>
      <c r="AF824" s="431"/>
      <c r="AG824" s="223"/>
      <c r="AH824" s="223"/>
      <c r="AI824" s="223"/>
      <c r="AJ824" s="223"/>
      <c r="AK824" s="223"/>
      <c r="AL824" s="223"/>
      <c r="AM824" s="223"/>
      <c r="AN824" s="259"/>
      <c r="AO824" s="223"/>
      <c r="AP824" s="259"/>
      <c r="AR824" s="260"/>
      <c r="AT824" s="260"/>
      <c r="AV824" s="260"/>
    </row>
    <row r="825" spans="1:48" s="225" customFormat="1" ht="52.5" customHeight="1">
      <c r="A825" s="656"/>
      <c r="B825" s="562"/>
      <c r="C825" s="586"/>
      <c r="D825" s="281" t="s">
        <v>967</v>
      </c>
      <c r="E825" s="272" t="s">
        <v>865</v>
      </c>
      <c r="F825" s="185" t="s">
        <v>2</v>
      </c>
      <c r="G825" s="246" t="s">
        <v>52</v>
      </c>
      <c r="H825" s="247" t="s">
        <v>1214</v>
      </c>
      <c r="I825" s="248" t="s">
        <v>598</v>
      </c>
      <c r="J825" s="248" t="str">
        <f>IF(OR(F825="SE",F825="SA"),VLOOKUP(I825,'Tabla de Peligros y Riesgo'!$C$2:$E$227,2,FALSE),VLOOKUP(I825,'LISTA DE ASPECTOS - IMPACTOS'!$D$3:$F$72,2,FALSE))</f>
        <v>Alteración de la calidad de suelo/agua</v>
      </c>
      <c r="K825" s="249" t="str">
        <f>IF(OR(F825="SE",F825="SA"),VLOOKUP(I825,'Tabla de Peligros y Riesgo'!$C$2:$E$227,3,FALSE),VLOOKUP(I825,'LISTA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25" s="250" t="s">
        <v>90</v>
      </c>
      <c r="M825" s="248">
        <v>4</v>
      </c>
      <c r="N825" s="251">
        <f t="shared" si="81"/>
        <v>14</v>
      </c>
      <c r="O825" s="248"/>
      <c r="P825" s="252"/>
      <c r="Q825" s="248"/>
      <c r="R825" s="252"/>
      <c r="S825" s="248" t="s">
        <v>1318</v>
      </c>
      <c r="T825" s="248"/>
      <c r="U825" s="253" t="s">
        <v>1383</v>
      </c>
      <c r="V825" s="254"/>
      <c r="W825" s="253"/>
      <c r="X825" s="255">
        <v>0.15</v>
      </c>
      <c r="Y825" s="251">
        <f>N825</f>
        <v>14</v>
      </c>
      <c r="Z825" s="256"/>
      <c r="AA825" s="251">
        <f t="array" ref="AA825">_xlfn.IFS(AND(Y825=1,O825&lt;&gt;0),25,AND(Y825=1,Q825&lt;&gt;0),21,AND(Y825=1,T825="ALTO"),16,AND(Y825=1,T825="BAJO"),11,AND(Y825=1,U825&lt;&gt;0),2,AND(Y825=2,O825&lt;&gt;0),25,AND(Y825=2,Q825&lt;&gt;0),21,AND(Y825=2,T825="ALTO"),16,AND(Y825=2,T825="BAJO"),11,AND(Y825=2,U825&lt;&gt;0),4,AND(Y825=3,O825&lt;&gt;0),25,AND(Y825=3,Q825&lt;&gt;0),21,AND(Y825=3,T825="ALTO"),16,AND(Y825=3,T825="BAJO"),12,AND(Y825=3,U825&lt;&gt;0),5,AND(Y825=4,O825&lt;&gt;0),25,AND(Y825=4,Q825&lt;&gt;0),13,AND(Y825=4,T825="ALTO"),16,AND(Y825=4,T825="BAJO"),14,AND(Y825=4,U825&lt;&gt;0),7,AND(Y825=5,O825&lt;&gt;0),25,AND(Y825=5,Q825&lt;&gt;0),21,AND(Y825=5,T825="ALTO"),16,AND(Y825=5,T825="BAJO"),12,AND(Y825=5,U825&lt;&gt;0),8,AND(Y825=6,O825&lt;&gt;0),25,AND(Y825=6,Q825&lt;&gt;0),21,AND(Y825=6,T825="ALTO"),20,AND(Y825=6,T825="BAJO"),17,AND(Y825=6,U825&lt;&gt;0),6,AND(Y825=7,O825&lt;&gt;0),25,AND(Y825=7,Q825&lt;&gt;0),23,AND(Y825=7,T825="ALTO"),16,AND(Y825=7,T825="BAJO"),11,AND(Y825=7,U825&lt;&gt;0),7,AND(Y825=8,O825&lt;&gt;0),25,AND(Y825=8,Q825&lt;&gt;0),21,AND(Y825=8,T825="ALTO"),16,AND(Y825=8,T825="BAJO"),12,AND(Y825=8,U825&lt;&gt;0),8,AND(Y825=9,O825&lt;&gt;0),25,AND(Y825=9,Q825&lt;&gt;0),21,AND(Y825=9,T825="ALTO"),20,AND(Y825=9,T825="BAJO"),17,AND(Y825=9,U825&lt;&gt;0),13,AND(Y825=10,O825&lt;&gt;0),25,AND(Y825=10,Q825&lt;&gt;0),22,AND(Y825=10,T825="ALTO"),21,AND(Y825=10,T825="BAJO"),18,AND(Y825=10,U825&lt;&gt;0),18,AND(Y825=11,O825&lt;&gt;0),25,AND(Y825=11,Q825&lt;&gt;0),23,AND(Y825=11,T825="ALTO"),20,AND(Y825=11,T825="BAJO"),16,AND(Y825=11,U825&lt;&gt;0),11,AND(Y825=12,O825&lt;&gt;0),25,AND(Y825=12,Q825&lt;&gt;0),23,AND(Y825=12,T825="ALTO"),20,AND(Y825=12,T825="BAJO"),16,AND(Y825=12,U825&lt;&gt;0),12,AND(Y825=13,O825&lt;&gt;0),25,AND(Y825=13,Q825&lt;&gt;0),21,AND(Y825=13,T825="ALTO"),20,AND(Y825=13,T825="BAJO"),17,AND(Y825=13,U825&lt;&gt;0),17,AND(Y825=14,O825&lt;&gt;0),25,AND(Y825=14,Q825&lt;&gt;0),24,AND(Y825=14,T825="ALTO"),23,AND(Y825=14,T825="BAJO"),21,AND(Y825=14,U825&lt;&gt;0),18,AND(Y825=15,O825&lt;&gt;0),25,AND(Y825=15,Q825&lt;&gt;0),24,AND(Y825=15,T825="ALTO"),22,AND(Y825=15,T825="BAJO"),19,AND(Y825=15,U825&lt;&gt;0),19,AND(Y825=16,O825&lt;&gt;0),25,AND(Y825=16,Q825&lt;&gt;0),23,AND(Y825=16,T825="ALTO"),23,AND(Y825=16,T825="BAJO"),23,AND(Y825=16,U825&lt;&gt;0),20,AND(Y825=17,O825&lt;&gt;0),25,AND(Y825=17,Q825&lt;&gt;0),24,AND(Y825=17,T825="ALTO"),23,AND(Y825=17,T825="BAJO"),21,AND(Y825=17,U825&lt;&gt;0),20,AND(Y825=18,O825&lt;&gt;0),25,AND(Y825=18,Q825&lt;&gt;0),24,AND(Y825=18,T825="ALTO"),23,AND(Y825=18,T825="BAJO"),22,AND(Y825=18,U825&lt;&gt;0),21,AND(Y825=19,O825&lt;&gt;0),25,AND(Y825=19,Q825&lt;&gt;0),25,AND(Y825=19,T825="ALTO"),24,AND(Y825=19,T825="BAJO"),22,AND(Y825=19,U825&lt;&gt;0),22,AND(Y825&lt;&gt;0,W825&lt;&gt;0),Y825,TRUE,"FALSO")</f>
        <v>18</v>
      </c>
      <c r="AB825" s="248"/>
      <c r="AC825" s="248"/>
      <c r="AD825" s="430"/>
      <c r="AE825" s="431"/>
      <c r="AF825" s="431"/>
      <c r="AG825" s="223"/>
      <c r="AH825" s="223"/>
      <c r="AI825" s="223"/>
      <c r="AJ825" s="223"/>
      <c r="AK825" s="223"/>
      <c r="AL825" s="223"/>
      <c r="AM825" s="223"/>
      <c r="AN825" s="259"/>
      <c r="AO825" s="223"/>
      <c r="AP825" s="259"/>
      <c r="AR825" s="260"/>
      <c r="AT825" s="260"/>
      <c r="AV825" s="260"/>
    </row>
    <row r="826" spans="1:48" s="225" customFormat="1" ht="57" customHeight="1">
      <c r="A826" s="656"/>
      <c r="B826" s="562"/>
      <c r="C826" s="586"/>
      <c r="D826" s="281" t="s">
        <v>967</v>
      </c>
      <c r="E826" s="272" t="s">
        <v>865</v>
      </c>
      <c r="F826" s="185" t="s">
        <v>2</v>
      </c>
      <c r="G826" s="246" t="s">
        <v>52</v>
      </c>
      <c r="H826" s="247" t="s">
        <v>528</v>
      </c>
      <c r="I826" s="248" t="s">
        <v>535</v>
      </c>
      <c r="J826" s="248" t="str">
        <f>IF(OR(F826="SE",F826="SA"),VLOOKUP(I826,'Tabla de Peligros y Riesgo'!$C$2:$E$227,2,FALSE),VLOOKUP(I826,'LISTA DE ASPECTOS - IMPACTOS'!$D$3:$F$72,2,FALSE))</f>
        <v>Alteración de la calidad de suelo/agua</v>
      </c>
      <c r="K826" s="249" t="str">
        <f>IF(OR(F826="SE",F826="SA"),VLOOKUP(I826,'Tabla de Peligros y Riesgo'!$C$2:$E$227,3,FALSE),VLOOKUP(I826,'LISTA DE ASPECTOS - IMPACTOS'!$D$3:$F$72,3,FALSE))</f>
        <v>Potencial afectación a la calidad ambiental del suelo, agua, aire, flora y fauna</v>
      </c>
      <c r="L826" s="250" t="s">
        <v>56</v>
      </c>
      <c r="M826" s="248">
        <v>3</v>
      </c>
      <c r="N826" s="251">
        <f t="shared" si="81"/>
        <v>13</v>
      </c>
      <c r="O826" s="248"/>
      <c r="P826" s="252"/>
      <c r="Q826" s="248"/>
      <c r="R826" s="252"/>
      <c r="S826" s="248"/>
      <c r="T826" s="248"/>
      <c r="U826" s="253" t="s">
        <v>1279</v>
      </c>
      <c r="V826" s="254">
        <v>0.35</v>
      </c>
      <c r="W826" s="253"/>
      <c r="X826" s="255">
        <v>0.15</v>
      </c>
      <c r="Y826" s="251">
        <f>N826</f>
        <v>13</v>
      </c>
      <c r="Z826" s="256"/>
      <c r="AA826" s="251">
        <f t="array" ref="AA826">_xlfn.IFS(AND(Y826=1,O826&lt;&gt;0),25,AND(Y826=1,Q826&lt;&gt;0),21,AND(Y826=1,T826="ALTO"),16,AND(Y826=1,T826="BAJO"),11,AND(Y826=1,U826&lt;&gt;0),2,AND(Y826=2,O826&lt;&gt;0),25,AND(Y826=2,Q826&lt;&gt;0),21,AND(Y826=2,T826="ALTO"),16,AND(Y826=2,T826="BAJO"),11,AND(Y826=2,U826&lt;&gt;0),4,AND(Y826=3,O826&lt;&gt;0),25,AND(Y826=3,Q826&lt;&gt;0),21,AND(Y826=3,T826="ALTO"),16,AND(Y826=3,T826="BAJO"),12,AND(Y826=3,U826&lt;&gt;0),5,AND(Y826=4,O826&lt;&gt;0),25,AND(Y826=4,Q826&lt;&gt;0),13,AND(Y826=4,T826="ALTO"),16,AND(Y826=4,T826="BAJO"),14,AND(Y826=4,U826&lt;&gt;0),7,AND(Y826=5,O826&lt;&gt;0),25,AND(Y826=5,Q826&lt;&gt;0),21,AND(Y826=5,T826="ALTO"),16,AND(Y826=5,T826="BAJO"),12,AND(Y826=5,U826&lt;&gt;0),8,AND(Y826=6,O826&lt;&gt;0),25,AND(Y826=6,Q826&lt;&gt;0),21,AND(Y826=6,T826="ALTO"),20,AND(Y826=6,T826="BAJO"),17,AND(Y826=6,U826&lt;&gt;0),6,AND(Y826=7,O826&lt;&gt;0),25,AND(Y826=7,Q826&lt;&gt;0),23,AND(Y826=7,T826="ALTO"),16,AND(Y826=7,T826="BAJO"),11,AND(Y826=7,U826&lt;&gt;0),7,AND(Y826=8,O826&lt;&gt;0),25,AND(Y826=8,Q826&lt;&gt;0),21,AND(Y826=8,T826="ALTO"),16,AND(Y826=8,T826="BAJO"),12,AND(Y826=8,U826&lt;&gt;0),8,AND(Y826=9,O826&lt;&gt;0),25,AND(Y826=9,Q826&lt;&gt;0),21,AND(Y826=9,T826="ALTO"),20,AND(Y826=9,T826="BAJO"),17,AND(Y826=9,U826&lt;&gt;0),13,AND(Y826=10,O826&lt;&gt;0),25,AND(Y826=10,Q826&lt;&gt;0),22,AND(Y826=10,T826="ALTO"),21,AND(Y826=10,T826="BAJO"),18,AND(Y826=10,U826&lt;&gt;0),18,AND(Y826=11,O826&lt;&gt;0),25,AND(Y826=11,Q826&lt;&gt;0),23,AND(Y826=11,T826="ALTO"),20,AND(Y826=11,T826="BAJO"),16,AND(Y826=11,U826&lt;&gt;0),11,AND(Y826=12,O826&lt;&gt;0),25,AND(Y826=12,Q826&lt;&gt;0),23,AND(Y826=12,T826="ALTO"),20,AND(Y826=12,T826="BAJO"),16,AND(Y826=12,U826&lt;&gt;0),12,AND(Y826=13,O826&lt;&gt;0),25,AND(Y826=13,Q826&lt;&gt;0),21,AND(Y826=13,T826="ALTO"),20,AND(Y826=13,T826="BAJO"),17,AND(Y826=13,U826&lt;&gt;0),17,AND(Y826=14,O826&lt;&gt;0),25,AND(Y826=14,Q826&lt;&gt;0),24,AND(Y826=14,T826="ALTO"),23,AND(Y826=14,T826="BAJO"),21,AND(Y826=14,U826&lt;&gt;0),18,AND(Y826=15,O826&lt;&gt;0),25,AND(Y826=15,Q826&lt;&gt;0),24,AND(Y826=15,T826="ALTO"),22,AND(Y826=15,T826="BAJO"),19,AND(Y826=15,U826&lt;&gt;0),19,AND(Y826=16,O826&lt;&gt;0),25,AND(Y826=16,Q826&lt;&gt;0),23,AND(Y826=16,T826="ALTO"),23,AND(Y826=16,T826="BAJO"),23,AND(Y826=16,U826&lt;&gt;0),20,AND(Y826=17,O826&lt;&gt;0),25,AND(Y826=17,Q826&lt;&gt;0),24,AND(Y826=17,T826="ALTO"),23,AND(Y826=17,T826="BAJO"),21,AND(Y826=17,U826&lt;&gt;0),20,AND(Y826=18,O826&lt;&gt;0),25,AND(Y826=18,Q826&lt;&gt;0),24,AND(Y826=18,T826="ALTO"),23,AND(Y826=18,T826="BAJO"),22,AND(Y826=18,U826&lt;&gt;0),21,AND(Y826=19,O826&lt;&gt;0),25,AND(Y826=19,Q826&lt;&gt;0),25,AND(Y826=19,T826="ALTO"),24,AND(Y826=19,T826="BAJO"),22,AND(Y826=19,U826&lt;&gt;0),22,AND(Y826&lt;&gt;0,W826&lt;&gt;0),Y826,TRUE,"FALSO")</f>
        <v>17</v>
      </c>
      <c r="AB826" s="248"/>
      <c r="AC826" s="248"/>
      <c r="AD826" s="430"/>
      <c r="AE826" s="431"/>
      <c r="AF826" s="431"/>
      <c r="AG826" s="223"/>
      <c r="AH826" s="223"/>
      <c r="AI826" s="223"/>
      <c r="AJ826" s="223"/>
      <c r="AK826" s="223"/>
      <c r="AL826" s="223"/>
      <c r="AM826" s="223"/>
      <c r="AN826" s="259"/>
      <c r="AO826" s="223"/>
      <c r="AP826" s="259"/>
      <c r="AR826" s="260"/>
      <c r="AT826" s="260"/>
      <c r="AV826" s="260"/>
    </row>
    <row r="827" spans="1:48" s="225" customFormat="1" ht="71.25" customHeight="1">
      <c r="A827" s="656"/>
      <c r="B827" s="562"/>
      <c r="C827" s="586"/>
      <c r="D827" s="281" t="s">
        <v>967</v>
      </c>
      <c r="E827" s="272" t="s">
        <v>865</v>
      </c>
      <c r="F827" s="185" t="s">
        <v>2</v>
      </c>
      <c r="G827" s="246" t="s">
        <v>52</v>
      </c>
      <c r="H827" s="247" t="s">
        <v>131</v>
      </c>
      <c r="I827" s="248" t="s">
        <v>544</v>
      </c>
      <c r="J827" s="248" t="str">
        <f>IF(OR(F827="SE",F827="SA"),VLOOKUP(I827,'Tabla de Peligros y Riesgo'!$C$2:$E$227,2,FALSE),VLOOKUP(I827,'LISTA DE ASPECTOS - IMPACTOS'!$D$3:$F$72,2,FALSE))</f>
        <v>Alteración de la calidad de suelo/agua</v>
      </c>
      <c r="K827" s="249" t="str">
        <f>IF(OR(F827="SE",F827="SA"),VLOOKUP(I827,'Tabla de Peligros y Riesgo'!$C$2:$E$227,3,FALSE),VLOOKUP(I827,'LISTA DE ASPECTOS - IMPACTOS'!$D$3:$F$72,3,FALSE))</f>
        <v>Potencial incumplimiento de Estándares de Calidad Ambiental (ECA) para aire.
Potencial afectación a la vida y salud humana.</v>
      </c>
      <c r="L827" s="250" t="s">
        <v>56</v>
      </c>
      <c r="M827" s="248">
        <v>3</v>
      </c>
      <c r="N827" s="251">
        <f t="shared" si="81"/>
        <v>13</v>
      </c>
      <c r="O827" s="248"/>
      <c r="P827" s="252"/>
      <c r="Q827" s="248"/>
      <c r="R827" s="252"/>
      <c r="S827" s="248" t="s">
        <v>1318</v>
      </c>
      <c r="T827" s="248"/>
      <c r="U827" s="253" t="s">
        <v>1352</v>
      </c>
      <c r="V827" s="254">
        <v>0.35</v>
      </c>
      <c r="W827" s="253"/>
      <c r="X827" s="255">
        <v>0.15</v>
      </c>
      <c r="Y827" s="251">
        <f>N827</f>
        <v>13</v>
      </c>
      <c r="Z827" s="256"/>
      <c r="AA827" s="251">
        <f t="array" ref="AA827">_xlfn.IFS(AND(Y827=1,O827&lt;&gt;0),25,AND(Y827=1,Q827&lt;&gt;0),21,AND(Y827=1,T827="ALTO"),16,AND(Y827=1,T827="BAJO"),11,AND(Y827=1,U827&lt;&gt;0),2,AND(Y827=2,O827&lt;&gt;0),25,AND(Y827=2,Q827&lt;&gt;0),21,AND(Y827=2,T827="ALTO"),16,AND(Y827=2,T827="BAJO"),11,AND(Y827=2,U827&lt;&gt;0),4,AND(Y827=3,O827&lt;&gt;0),25,AND(Y827=3,Q827&lt;&gt;0),21,AND(Y827=3,T827="ALTO"),16,AND(Y827=3,T827="BAJO"),12,AND(Y827=3,U827&lt;&gt;0),5,AND(Y827=4,O827&lt;&gt;0),25,AND(Y827=4,Q827&lt;&gt;0),13,AND(Y827=4,T827="ALTO"),16,AND(Y827=4,T827="BAJO"),14,AND(Y827=4,U827&lt;&gt;0),7,AND(Y827=5,O827&lt;&gt;0),25,AND(Y827=5,Q827&lt;&gt;0),21,AND(Y827=5,T827="ALTO"),16,AND(Y827=5,T827="BAJO"),12,AND(Y827=5,U827&lt;&gt;0),8,AND(Y827=6,O827&lt;&gt;0),25,AND(Y827=6,Q827&lt;&gt;0),21,AND(Y827=6,T827="ALTO"),20,AND(Y827=6,T827="BAJO"),17,AND(Y827=6,U827&lt;&gt;0),6,AND(Y827=7,O827&lt;&gt;0),25,AND(Y827=7,Q827&lt;&gt;0),23,AND(Y827=7,T827="ALTO"),16,AND(Y827=7,T827="BAJO"),11,AND(Y827=7,U827&lt;&gt;0),7,AND(Y827=8,O827&lt;&gt;0),25,AND(Y827=8,Q827&lt;&gt;0),21,AND(Y827=8,T827="ALTO"),16,AND(Y827=8,T827="BAJO"),12,AND(Y827=8,U827&lt;&gt;0),8,AND(Y827=9,O827&lt;&gt;0),25,AND(Y827=9,Q827&lt;&gt;0),21,AND(Y827=9,T827="ALTO"),20,AND(Y827=9,T827="BAJO"),17,AND(Y827=9,U827&lt;&gt;0),13,AND(Y827=10,O827&lt;&gt;0),25,AND(Y827=10,Q827&lt;&gt;0),22,AND(Y827=10,T827="ALTO"),21,AND(Y827=10,T827="BAJO"),18,AND(Y827=10,U827&lt;&gt;0),18,AND(Y827=11,O827&lt;&gt;0),25,AND(Y827=11,Q827&lt;&gt;0),23,AND(Y827=11,T827="ALTO"),20,AND(Y827=11,T827="BAJO"),16,AND(Y827=11,U827&lt;&gt;0),11,AND(Y827=12,O827&lt;&gt;0),25,AND(Y827=12,Q827&lt;&gt;0),23,AND(Y827=12,T827="ALTO"),20,AND(Y827=12,T827="BAJO"),16,AND(Y827=12,U827&lt;&gt;0),12,AND(Y827=13,O827&lt;&gt;0),25,AND(Y827=13,Q827&lt;&gt;0),21,AND(Y827=13,T827="ALTO"),20,AND(Y827=13,T827="BAJO"),17,AND(Y827=13,U827&lt;&gt;0),17,AND(Y827=14,O827&lt;&gt;0),25,AND(Y827=14,Q827&lt;&gt;0),24,AND(Y827=14,T827="ALTO"),23,AND(Y827=14,T827="BAJO"),21,AND(Y827=14,U827&lt;&gt;0),18,AND(Y827=15,O827&lt;&gt;0),25,AND(Y827=15,Q827&lt;&gt;0),24,AND(Y827=15,T827="ALTO"),22,AND(Y827=15,T827="BAJO"),19,AND(Y827=15,U827&lt;&gt;0),19,AND(Y827=16,O827&lt;&gt;0),25,AND(Y827=16,Q827&lt;&gt;0),23,AND(Y827=16,T827="ALTO"),23,AND(Y827=16,T827="BAJO"),23,AND(Y827=16,U827&lt;&gt;0),20,AND(Y827=17,O827&lt;&gt;0),25,AND(Y827=17,Q827&lt;&gt;0),24,AND(Y827=17,T827="ALTO"),23,AND(Y827=17,T827="BAJO"),21,AND(Y827=17,U827&lt;&gt;0),20,AND(Y827=18,O827&lt;&gt;0),25,AND(Y827=18,Q827&lt;&gt;0),24,AND(Y827=18,T827="ALTO"),23,AND(Y827=18,T827="BAJO"),22,AND(Y827=18,U827&lt;&gt;0),21,AND(Y827=19,O827&lt;&gt;0),25,AND(Y827=19,Q827&lt;&gt;0),25,AND(Y827=19,T827="ALTO"),24,AND(Y827=19,T827="BAJO"),22,AND(Y827=19,U827&lt;&gt;0),22,AND(Y827&lt;&gt;0,W827&lt;&gt;0),Y827,TRUE,"FALSO")</f>
        <v>17</v>
      </c>
      <c r="AB827" s="248"/>
      <c r="AC827" s="248"/>
      <c r="AD827" s="430"/>
      <c r="AE827" s="431"/>
      <c r="AF827" s="431"/>
      <c r="AG827" s="223"/>
      <c r="AH827" s="223"/>
      <c r="AI827" s="223"/>
      <c r="AJ827" s="223"/>
      <c r="AK827" s="223"/>
      <c r="AL827" s="223"/>
      <c r="AM827" s="223"/>
      <c r="AN827" s="259"/>
      <c r="AO827" s="223"/>
      <c r="AP827" s="259"/>
      <c r="AR827" s="260"/>
      <c r="AT827" s="260"/>
      <c r="AV827" s="260"/>
    </row>
    <row r="828" spans="1:48" s="225" customFormat="1" ht="60">
      <c r="A828" s="656"/>
      <c r="B828" s="562"/>
      <c r="C828" s="586"/>
      <c r="D828" s="252" t="s">
        <v>968</v>
      </c>
      <c r="E828" s="272" t="s">
        <v>865</v>
      </c>
      <c r="F828" s="185" t="s">
        <v>1</v>
      </c>
      <c r="G828" s="246" t="s">
        <v>51</v>
      </c>
      <c r="H828" s="247" t="s">
        <v>66</v>
      </c>
      <c r="I828" s="248" t="s">
        <v>68</v>
      </c>
      <c r="J828" s="248" t="str">
        <f>IF(OR(F828="SE",F828="SA"),VLOOKUP(I828,'Tabla de Peligros y Riesgo'!$C$2:$E$227,2,FALSE),VLOOKUP(I828,'LISTA DE ASPECTOS - IMPACTOS'!$D$3:$F$72,2,FALSE))</f>
        <v>Caída al mismo nivel</v>
      </c>
      <c r="K828" s="249" t="str">
        <f>IF(OR(F828="SE",F828="SA"),VLOOKUP(I828,'Tabla de Peligros y Riesgo'!$C$2:$E$227,3,FALSE),VLOOKUP(I828,'LISTA DE ASPECTOS - IMPACTOS'!$D$3:$F$72,3,FALSE))</f>
        <v>Contusión/Fractura/Muerte</v>
      </c>
      <c r="L828" s="250" t="s">
        <v>56</v>
      </c>
      <c r="M828" s="248">
        <v>3</v>
      </c>
      <c r="N828" s="251">
        <f t="shared" si="81"/>
        <v>13</v>
      </c>
      <c r="O828" s="248"/>
      <c r="P828" s="252"/>
      <c r="Q828" s="248"/>
      <c r="R828" s="252"/>
      <c r="S828" s="248"/>
      <c r="T828" s="248"/>
      <c r="U828" s="248" t="s">
        <v>1253</v>
      </c>
      <c r="V828" s="254"/>
      <c r="W828" s="253" t="s">
        <v>1196</v>
      </c>
      <c r="X828" s="255"/>
      <c r="Y828" s="251">
        <f t="shared" ref="Y828:Y836" si="83">N828</f>
        <v>13</v>
      </c>
      <c r="Z828" s="256"/>
      <c r="AA828" s="251">
        <f t="array" ref="AA828">_xlfn.IFS(AND(Y828=1,O828&lt;&gt;0),25,AND(Y828=1,Q828&lt;&gt;0),21,AND(Y828=1,T828="ALTO"),16,AND(Y828=1,T828="BAJO"),11,AND(Y828=1,U828&lt;&gt;0),2,AND(Y828=2,O828&lt;&gt;0),25,AND(Y828=2,Q828&lt;&gt;0),21,AND(Y828=2,T828="ALTO"),16,AND(Y828=2,T828="BAJO"),11,AND(Y828=2,U828&lt;&gt;0),4,AND(Y828=3,O828&lt;&gt;0),25,AND(Y828=3,Q828&lt;&gt;0),21,AND(Y828=3,T828="ALTO"),16,AND(Y828=3,T828="BAJO"),12,AND(Y828=3,U828&lt;&gt;0),5,AND(Y828=4,O828&lt;&gt;0),25,AND(Y828=4,Q828&lt;&gt;0),13,AND(Y828=4,T828="ALTO"),16,AND(Y828=4,T828="BAJO"),14,AND(Y828=4,U828&lt;&gt;0),7,AND(Y828=5,O828&lt;&gt;0),25,AND(Y828=5,Q828&lt;&gt;0),21,AND(Y828=5,T828="ALTO"),16,AND(Y828=5,T828="BAJO"),12,AND(Y828=5,U828&lt;&gt;0),8,AND(Y828=6,O828&lt;&gt;0),25,AND(Y828=6,Q828&lt;&gt;0),21,AND(Y828=6,T828="ALTO"),20,AND(Y828=6,T828="BAJO"),17,AND(Y828=6,U828&lt;&gt;0),6,AND(Y828=7,O828&lt;&gt;0),25,AND(Y828=7,Q828&lt;&gt;0),23,AND(Y828=7,T828="ALTO"),16,AND(Y828=7,T828="BAJO"),11,AND(Y828=7,U828&lt;&gt;0),7,AND(Y828=8,O828&lt;&gt;0),25,AND(Y828=8,Q828&lt;&gt;0),21,AND(Y828=8,T828="ALTO"),16,AND(Y828=8,T828="BAJO"),12,AND(Y828=8,U828&lt;&gt;0),8,AND(Y828=9,O828&lt;&gt;0),25,AND(Y828=9,Q828&lt;&gt;0),21,AND(Y828=9,T828="ALTO"),20,AND(Y828=9,T828="BAJO"),17,AND(Y828=9,U828&lt;&gt;0),13,AND(Y828=10,O828&lt;&gt;0),25,AND(Y828=10,Q828&lt;&gt;0),22,AND(Y828=10,T828="ALTO"),21,AND(Y828=10,T828="BAJO"),18,AND(Y828=10,U828&lt;&gt;0),18,AND(Y828=11,O828&lt;&gt;0),25,AND(Y828=11,Q828&lt;&gt;0),23,AND(Y828=11,T828="ALTO"),20,AND(Y828=11,T828="BAJO"),16,AND(Y828=11,U828&lt;&gt;0),11,AND(Y828=12,O828&lt;&gt;0),25,AND(Y828=12,Q828&lt;&gt;0),23,AND(Y828=12,T828="ALTO"),20,AND(Y828=12,T828="BAJO"),16,AND(Y828=12,U828&lt;&gt;0),12,AND(Y828=13,O828&lt;&gt;0),25,AND(Y828=13,Q828&lt;&gt;0),21,AND(Y828=13,T828="ALTO"),20,AND(Y828=13,T828="BAJO"),17,AND(Y828=13,U828&lt;&gt;0),17,AND(Y828=14,O828&lt;&gt;0),25,AND(Y828=14,Q828&lt;&gt;0),24,AND(Y828=14,T828="ALTO"),23,AND(Y828=14,T828="BAJO"),21,AND(Y828=14,U828&lt;&gt;0),18,AND(Y828=15,O828&lt;&gt;0),25,AND(Y828=15,Q828&lt;&gt;0),24,AND(Y828=15,T828="ALTO"),22,AND(Y828=15,T828="BAJO"),19,AND(Y828=15,U828&lt;&gt;0),19,AND(Y828=16,O828&lt;&gt;0),25,AND(Y828=16,Q828&lt;&gt;0),23,AND(Y828=16,T828="ALTO"),23,AND(Y828=16,T828="BAJO"),23,AND(Y828=16,U828&lt;&gt;0),20,AND(Y828=17,O828&lt;&gt;0),25,AND(Y828=17,Q828&lt;&gt;0),24,AND(Y828=17,T828="ALTO"),23,AND(Y828=17,T828="BAJO"),21,AND(Y828=17,U828&lt;&gt;0),20,AND(Y828=18,O828&lt;&gt;0),25,AND(Y828=18,Q828&lt;&gt;0),24,AND(Y828=18,T828="ALTO"),23,AND(Y828=18,T828="BAJO"),22,AND(Y828=18,U828&lt;&gt;0),21,AND(Y828=19,O828&lt;&gt;0),25,AND(Y828=19,Q828&lt;&gt;0),25,AND(Y828=19,T828="ALTO"),24,AND(Y828=19,T828="BAJO"),22,AND(Y828=19,U828&lt;&gt;0),22,AND(Y828&lt;&gt;0,W828&lt;&gt;0),Y828,TRUE,"FALSO")</f>
        <v>17</v>
      </c>
      <c r="AB828" s="248"/>
      <c r="AC828" s="248"/>
      <c r="AD828" s="430"/>
      <c r="AE828" s="431"/>
      <c r="AF828" s="431"/>
      <c r="AG828" s="223"/>
      <c r="AH828" s="223"/>
      <c r="AI828" s="223"/>
      <c r="AJ828" s="223"/>
      <c r="AK828" s="223"/>
      <c r="AL828" s="223"/>
      <c r="AM828" s="223"/>
      <c r="AN828" s="259"/>
      <c r="AO828" s="223"/>
      <c r="AP828" s="259"/>
      <c r="AR828" s="260"/>
      <c r="AT828" s="260"/>
      <c r="AV828" s="260"/>
    </row>
    <row r="829" spans="1:48" s="225" customFormat="1" ht="60">
      <c r="A829" s="656"/>
      <c r="B829" s="562"/>
      <c r="C829" s="586"/>
      <c r="D829" s="252" t="s">
        <v>968</v>
      </c>
      <c r="E829" s="272" t="s">
        <v>865</v>
      </c>
      <c r="F829" s="185" t="s">
        <v>0</v>
      </c>
      <c r="G829" s="246" t="s">
        <v>51</v>
      </c>
      <c r="H829" s="247" t="s">
        <v>106</v>
      </c>
      <c r="I829" s="248" t="s">
        <v>153</v>
      </c>
      <c r="J829" s="248" t="str">
        <f>IF(OR(F829="SE",F829="SA"),VLOOKUP(I829,'Tabla de Peligros y Riesgo'!$C$2:$E$227,2,FALSE),VLOOKUP(I829,'LISTA DE ASPECTOS - IMPACTOS'!$D$3:$F$72,2,FALSE))</f>
        <v>Riesgos Disergonómico</v>
      </c>
      <c r="K829" s="249" t="str">
        <f>IF(OR(F829="SE",F829="SA"),VLOOKUP(I829,'Tabla de Peligros y Riesgo'!$C$2:$E$227,3,FALSE),VLOOKUP(I829,'LISTA DE ASPECTOS - IMPACTOS'!$D$3:$F$72,3,FALSE))</f>
        <v>Fatiga Muscular/ Dolor / Lesión</v>
      </c>
      <c r="L829" s="250" t="s">
        <v>56</v>
      </c>
      <c r="M829" s="248">
        <v>4</v>
      </c>
      <c r="N829" s="251">
        <f t="shared" si="81"/>
        <v>18</v>
      </c>
      <c r="O829" s="248"/>
      <c r="P829" s="252"/>
      <c r="Q829" s="248"/>
      <c r="R829" s="252"/>
      <c r="S829" s="248"/>
      <c r="T829" s="248"/>
      <c r="U829" s="253" t="s">
        <v>1363</v>
      </c>
      <c r="V829" s="254">
        <v>0.35</v>
      </c>
      <c r="W829" s="253" t="s">
        <v>1196</v>
      </c>
      <c r="X829" s="255">
        <v>0.15</v>
      </c>
      <c r="Y829" s="251">
        <f t="shared" si="83"/>
        <v>18</v>
      </c>
      <c r="Z829" s="256"/>
      <c r="AA829" s="251">
        <f t="array" ref="AA829">_xlfn.IFS(AND(Y829=1,O829&lt;&gt;0),25,AND(Y829=1,Q829&lt;&gt;0),21,AND(Y829=1,T829="ALTO"),16,AND(Y829=1,T829="BAJO"),11,AND(Y829=1,U829&lt;&gt;0),2,AND(Y829=2,O829&lt;&gt;0),25,AND(Y829=2,Q829&lt;&gt;0),21,AND(Y829=2,T829="ALTO"),16,AND(Y829=2,T829="BAJO"),11,AND(Y829=2,U829&lt;&gt;0),4,AND(Y829=3,O829&lt;&gt;0),25,AND(Y829=3,Q829&lt;&gt;0),21,AND(Y829=3,T829="ALTO"),16,AND(Y829=3,T829="BAJO"),12,AND(Y829=3,U829&lt;&gt;0),5,AND(Y829=4,O829&lt;&gt;0),25,AND(Y829=4,Q829&lt;&gt;0),13,AND(Y829=4,T829="ALTO"),16,AND(Y829=4,T829="BAJO"),14,AND(Y829=4,U829&lt;&gt;0),7,AND(Y829=5,O829&lt;&gt;0),25,AND(Y829=5,Q829&lt;&gt;0),21,AND(Y829=5,T829="ALTO"),16,AND(Y829=5,T829="BAJO"),12,AND(Y829=5,U829&lt;&gt;0),8,AND(Y829=6,O829&lt;&gt;0),25,AND(Y829=6,Q829&lt;&gt;0),21,AND(Y829=6,T829="ALTO"),20,AND(Y829=6,T829="BAJO"),17,AND(Y829=6,U829&lt;&gt;0),6,AND(Y829=7,O829&lt;&gt;0),25,AND(Y829=7,Q829&lt;&gt;0),23,AND(Y829=7,T829="ALTO"),16,AND(Y829=7,T829="BAJO"),11,AND(Y829=7,U829&lt;&gt;0),7,AND(Y829=8,O829&lt;&gt;0),25,AND(Y829=8,Q829&lt;&gt;0),21,AND(Y829=8,T829="ALTO"),16,AND(Y829=8,T829="BAJO"),12,AND(Y829=8,U829&lt;&gt;0),8,AND(Y829=9,O829&lt;&gt;0),25,AND(Y829=9,Q829&lt;&gt;0),21,AND(Y829=9,T829="ALTO"),20,AND(Y829=9,T829="BAJO"),17,AND(Y829=9,U829&lt;&gt;0),13,AND(Y829=10,O829&lt;&gt;0),25,AND(Y829=10,Q829&lt;&gt;0),22,AND(Y829=10,T829="ALTO"),21,AND(Y829=10,T829="BAJO"),18,AND(Y829=10,U829&lt;&gt;0),18,AND(Y829=11,O829&lt;&gt;0),25,AND(Y829=11,Q829&lt;&gt;0),23,AND(Y829=11,T829="ALTO"),20,AND(Y829=11,T829="BAJO"),16,AND(Y829=11,U829&lt;&gt;0),11,AND(Y829=12,O829&lt;&gt;0),25,AND(Y829=12,Q829&lt;&gt;0),23,AND(Y829=12,T829="ALTO"),20,AND(Y829=12,T829="BAJO"),16,AND(Y829=12,U829&lt;&gt;0),12,AND(Y829=13,O829&lt;&gt;0),25,AND(Y829=13,Q829&lt;&gt;0),21,AND(Y829=13,T829="ALTO"),20,AND(Y829=13,T829="BAJO"),17,AND(Y829=13,U829&lt;&gt;0),17,AND(Y829=14,O829&lt;&gt;0),25,AND(Y829=14,Q829&lt;&gt;0),24,AND(Y829=14,T829="ALTO"),23,AND(Y829=14,T829="BAJO"),21,AND(Y829=14,U829&lt;&gt;0),18,AND(Y829=15,O829&lt;&gt;0),25,AND(Y829=15,Q829&lt;&gt;0),24,AND(Y829=15,T829="ALTO"),22,AND(Y829=15,T829="BAJO"),19,AND(Y829=15,U829&lt;&gt;0),19,AND(Y829=16,O829&lt;&gt;0),25,AND(Y829=16,Q829&lt;&gt;0),23,AND(Y829=16,T829="ALTO"),23,AND(Y829=16,T829="BAJO"),23,AND(Y829=16,U829&lt;&gt;0),20,AND(Y829=17,O829&lt;&gt;0),25,AND(Y829=17,Q829&lt;&gt;0),24,AND(Y829=17,T829="ALTO"),23,AND(Y829=17,T829="BAJO"),21,AND(Y829=17,U829&lt;&gt;0),20,AND(Y829=18,O829&lt;&gt;0),25,AND(Y829=18,Q829&lt;&gt;0),24,AND(Y829=18,T829="ALTO"),23,AND(Y829=18,T829="BAJO"),22,AND(Y829=18,U829&lt;&gt;0),21,AND(Y829=19,O829&lt;&gt;0),25,AND(Y829=19,Q829&lt;&gt;0),25,AND(Y829=19,T829="ALTO"),24,AND(Y829=19,T829="BAJO"),22,AND(Y829=19,U829&lt;&gt;0),22,AND(Y829&lt;&gt;0,W829&lt;&gt;0),Y829,TRUE,"FALSO")</f>
        <v>21</v>
      </c>
      <c r="AB829" s="248"/>
      <c r="AC829" s="248"/>
      <c r="AD829" s="257"/>
      <c r="AE829" s="258"/>
      <c r="AF829" s="258"/>
      <c r="AG829" s="223"/>
      <c r="AH829" s="223"/>
      <c r="AI829" s="223"/>
      <c r="AJ829" s="223"/>
      <c r="AK829" s="223"/>
      <c r="AL829" s="223"/>
      <c r="AM829" s="223"/>
      <c r="AN829" s="259"/>
      <c r="AO829" s="223"/>
      <c r="AP829" s="259"/>
      <c r="AR829" s="260"/>
      <c r="AT829" s="260"/>
      <c r="AV829" s="260"/>
    </row>
    <row r="830" spans="1:48" s="225" customFormat="1" ht="60">
      <c r="A830" s="656"/>
      <c r="B830" s="562"/>
      <c r="C830" s="586"/>
      <c r="D830" s="244" t="s">
        <v>795</v>
      </c>
      <c r="E830" s="272" t="s">
        <v>865</v>
      </c>
      <c r="F830" s="185" t="s">
        <v>1</v>
      </c>
      <c r="G830" s="246" t="s">
        <v>51</v>
      </c>
      <c r="H830" s="247" t="s">
        <v>66</v>
      </c>
      <c r="I830" s="248" t="s">
        <v>68</v>
      </c>
      <c r="J830" s="248" t="str">
        <f>IF(OR(F830="SE",F830="SA"),VLOOKUP(I830,'Tabla de Peligros y Riesgo'!$C$2:$E$227,2,FALSE),VLOOKUP(I830,'LISTA DE ASPECTOS - IMPACTOS'!$D$3:$F$72,2,FALSE))</f>
        <v>Caída al mismo nivel</v>
      </c>
      <c r="K830" s="249" t="str">
        <f>IF(OR(F830="SE",F830="SA"),VLOOKUP(I830,'Tabla de Peligros y Riesgo'!$C$2:$E$227,3,FALSE),VLOOKUP(I830,'LISTA DE ASPECTOS - IMPACTOS'!$D$3:$F$72,3,FALSE))</f>
        <v>Contusión/Fractura/Muerte</v>
      </c>
      <c r="L830" s="250" t="s">
        <v>56</v>
      </c>
      <c r="M830" s="248">
        <v>3</v>
      </c>
      <c r="N830" s="251">
        <f t="shared" si="81"/>
        <v>13</v>
      </c>
      <c r="O830" s="248"/>
      <c r="P830" s="252"/>
      <c r="Q830" s="248"/>
      <c r="R830" s="252"/>
      <c r="S830" s="248"/>
      <c r="T830" s="248"/>
      <c r="U830" s="248" t="s">
        <v>1253</v>
      </c>
      <c r="V830" s="254">
        <v>0.35</v>
      </c>
      <c r="W830" s="253" t="s">
        <v>1196</v>
      </c>
      <c r="X830" s="255"/>
      <c r="Y830" s="251">
        <f t="shared" si="83"/>
        <v>13</v>
      </c>
      <c r="Z830" s="256"/>
      <c r="AA830" s="251">
        <f t="array" ref="AA830">_xlfn.IFS(AND(Y830=1,O830&lt;&gt;0),25,AND(Y830=1,Q830&lt;&gt;0),21,AND(Y830=1,T830="ALTO"),16,AND(Y830=1,T830="BAJO"),11,AND(Y830=1,U830&lt;&gt;0),2,AND(Y830=2,O830&lt;&gt;0),25,AND(Y830=2,Q830&lt;&gt;0),21,AND(Y830=2,T830="ALTO"),16,AND(Y830=2,T830="BAJO"),11,AND(Y830=2,U830&lt;&gt;0),4,AND(Y830=3,O830&lt;&gt;0),25,AND(Y830=3,Q830&lt;&gt;0),21,AND(Y830=3,T830="ALTO"),16,AND(Y830=3,T830="BAJO"),12,AND(Y830=3,U830&lt;&gt;0),5,AND(Y830=4,O830&lt;&gt;0),25,AND(Y830=4,Q830&lt;&gt;0),13,AND(Y830=4,T830="ALTO"),16,AND(Y830=4,T830="BAJO"),14,AND(Y830=4,U830&lt;&gt;0),7,AND(Y830=5,O830&lt;&gt;0),25,AND(Y830=5,Q830&lt;&gt;0),21,AND(Y830=5,T830="ALTO"),16,AND(Y830=5,T830="BAJO"),12,AND(Y830=5,U830&lt;&gt;0),8,AND(Y830=6,O830&lt;&gt;0),25,AND(Y830=6,Q830&lt;&gt;0),21,AND(Y830=6,T830="ALTO"),20,AND(Y830=6,T830="BAJO"),17,AND(Y830=6,U830&lt;&gt;0),6,AND(Y830=7,O830&lt;&gt;0),25,AND(Y830=7,Q830&lt;&gt;0),23,AND(Y830=7,T830="ALTO"),16,AND(Y830=7,T830="BAJO"),11,AND(Y830=7,U830&lt;&gt;0),7,AND(Y830=8,O830&lt;&gt;0),25,AND(Y830=8,Q830&lt;&gt;0),21,AND(Y830=8,T830="ALTO"),16,AND(Y830=8,T830="BAJO"),12,AND(Y830=8,U830&lt;&gt;0),8,AND(Y830=9,O830&lt;&gt;0),25,AND(Y830=9,Q830&lt;&gt;0),21,AND(Y830=9,T830="ALTO"),20,AND(Y830=9,T830="BAJO"),17,AND(Y830=9,U830&lt;&gt;0),13,AND(Y830=10,O830&lt;&gt;0),25,AND(Y830=10,Q830&lt;&gt;0),22,AND(Y830=10,T830="ALTO"),21,AND(Y830=10,T830="BAJO"),18,AND(Y830=10,U830&lt;&gt;0),18,AND(Y830=11,O830&lt;&gt;0),25,AND(Y830=11,Q830&lt;&gt;0),23,AND(Y830=11,T830="ALTO"),20,AND(Y830=11,T830="BAJO"),16,AND(Y830=11,U830&lt;&gt;0),11,AND(Y830=12,O830&lt;&gt;0),25,AND(Y830=12,Q830&lt;&gt;0),23,AND(Y830=12,T830="ALTO"),20,AND(Y830=12,T830="BAJO"),16,AND(Y830=12,U830&lt;&gt;0),12,AND(Y830=13,O830&lt;&gt;0),25,AND(Y830=13,Q830&lt;&gt;0),21,AND(Y830=13,T830="ALTO"),20,AND(Y830=13,T830="BAJO"),17,AND(Y830=13,U830&lt;&gt;0),17,AND(Y830=14,O830&lt;&gt;0),25,AND(Y830=14,Q830&lt;&gt;0),24,AND(Y830=14,T830="ALTO"),23,AND(Y830=14,T830="BAJO"),21,AND(Y830=14,U830&lt;&gt;0),18,AND(Y830=15,O830&lt;&gt;0),25,AND(Y830=15,Q830&lt;&gt;0),24,AND(Y830=15,T830="ALTO"),22,AND(Y830=15,T830="BAJO"),19,AND(Y830=15,U830&lt;&gt;0),19,AND(Y830=16,O830&lt;&gt;0),25,AND(Y830=16,Q830&lt;&gt;0),23,AND(Y830=16,T830="ALTO"),23,AND(Y830=16,T830="BAJO"),23,AND(Y830=16,U830&lt;&gt;0),20,AND(Y830=17,O830&lt;&gt;0),25,AND(Y830=17,Q830&lt;&gt;0),24,AND(Y830=17,T830="ALTO"),23,AND(Y830=17,T830="BAJO"),21,AND(Y830=17,U830&lt;&gt;0),20,AND(Y830=18,O830&lt;&gt;0),25,AND(Y830=18,Q830&lt;&gt;0),24,AND(Y830=18,T830="ALTO"),23,AND(Y830=18,T830="BAJO"),22,AND(Y830=18,U830&lt;&gt;0),21,AND(Y830=19,O830&lt;&gt;0),25,AND(Y830=19,Q830&lt;&gt;0),25,AND(Y830=19,T830="ALTO"),24,AND(Y830=19,T830="BAJO"),22,AND(Y830=19,U830&lt;&gt;0),22,AND(Y830&lt;&gt;0,W830&lt;&gt;0),Y830,TRUE,"FALSO")</f>
        <v>17</v>
      </c>
      <c r="AB830" s="248"/>
      <c r="AC830" s="248"/>
      <c r="AD830" s="430"/>
      <c r="AE830" s="431"/>
      <c r="AF830" s="431"/>
      <c r="AG830" s="223"/>
      <c r="AH830" s="223"/>
      <c r="AI830" s="223"/>
      <c r="AJ830" s="223"/>
      <c r="AK830" s="223"/>
      <c r="AL830" s="223"/>
      <c r="AM830" s="223"/>
      <c r="AN830" s="259"/>
      <c r="AO830" s="223"/>
      <c r="AP830" s="259"/>
      <c r="AR830" s="260"/>
      <c r="AT830" s="260"/>
      <c r="AV830" s="260"/>
    </row>
    <row r="831" spans="1:48" s="225" customFormat="1" ht="47.25" customHeight="1">
      <c r="A831" s="656"/>
      <c r="B831" s="562"/>
      <c r="C831" s="586"/>
      <c r="D831" s="268" t="s">
        <v>819</v>
      </c>
      <c r="E831" s="272" t="s">
        <v>865</v>
      </c>
      <c r="F831" s="185" t="s">
        <v>0</v>
      </c>
      <c r="G831" s="246" t="s">
        <v>51</v>
      </c>
      <c r="H831" s="247" t="s">
        <v>135</v>
      </c>
      <c r="I831" s="248" t="s">
        <v>148</v>
      </c>
      <c r="J831" s="248" t="str">
        <f>IF(OR(F831="SE",F831="SA"),VLOOKUP(I831,'Tabla de Peligros y Riesgo'!$C$2:$E$227,2,FALSE),VLOOKUP(I831,'LISTA DE ASPECTOS - IMPACTOS'!$D$3:$F$72,2,FALSE))</f>
        <v>Riesgos Disergonómico</v>
      </c>
      <c r="K831" s="249" t="str">
        <f>IF(OR(F831="SE",F831="SA"),VLOOKUP(I831,'Tabla de Peligros y Riesgo'!$C$2:$E$227,3,FALSE),VLOOKUP(I831,'LISTA DE ASPECTOS - IMPACTOS'!$D$3:$F$72,3,FALSE))</f>
        <v>Lumbalgia</v>
      </c>
      <c r="L831" s="250" t="s">
        <v>56</v>
      </c>
      <c r="M831" s="248">
        <v>3</v>
      </c>
      <c r="N831" s="251">
        <f t="shared" si="81"/>
        <v>13</v>
      </c>
      <c r="O831" s="248"/>
      <c r="P831" s="252"/>
      <c r="Q831" s="248"/>
      <c r="R831" s="252"/>
      <c r="S831" s="248"/>
      <c r="T831" s="248"/>
      <c r="U831" s="248" t="s">
        <v>1253</v>
      </c>
      <c r="V831" s="254"/>
      <c r="W831" s="253" t="s">
        <v>1196</v>
      </c>
      <c r="X831" s="255"/>
      <c r="Y831" s="251">
        <f t="shared" si="83"/>
        <v>13</v>
      </c>
      <c r="Z831" s="256"/>
      <c r="AA831" s="251">
        <f t="array" ref="AA831">_xlfn.IFS(AND(Y831=1,O831&lt;&gt;0),25,AND(Y831=1,Q831&lt;&gt;0),21,AND(Y831=1,T831="ALTO"),16,AND(Y831=1,T831="BAJO"),11,AND(Y831=1,U831&lt;&gt;0),2,AND(Y831=2,O831&lt;&gt;0),25,AND(Y831=2,Q831&lt;&gt;0),21,AND(Y831=2,T831="ALTO"),16,AND(Y831=2,T831="BAJO"),11,AND(Y831=2,U831&lt;&gt;0),4,AND(Y831=3,O831&lt;&gt;0),25,AND(Y831=3,Q831&lt;&gt;0),21,AND(Y831=3,T831="ALTO"),16,AND(Y831=3,T831="BAJO"),12,AND(Y831=3,U831&lt;&gt;0),5,AND(Y831=4,O831&lt;&gt;0),25,AND(Y831=4,Q831&lt;&gt;0),13,AND(Y831=4,T831="ALTO"),16,AND(Y831=4,T831="BAJO"),14,AND(Y831=4,U831&lt;&gt;0),7,AND(Y831=5,O831&lt;&gt;0),25,AND(Y831=5,Q831&lt;&gt;0),21,AND(Y831=5,T831="ALTO"),16,AND(Y831=5,T831="BAJO"),12,AND(Y831=5,U831&lt;&gt;0),8,AND(Y831=6,O831&lt;&gt;0),25,AND(Y831=6,Q831&lt;&gt;0),21,AND(Y831=6,T831="ALTO"),20,AND(Y831=6,T831="BAJO"),17,AND(Y831=6,U831&lt;&gt;0),6,AND(Y831=7,O831&lt;&gt;0),25,AND(Y831=7,Q831&lt;&gt;0),23,AND(Y831=7,T831="ALTO"),16,AND(Y831=7,T831="BAJO"),11,AND(Y831=7,U831&lt;&gt;0),7,AND(Y831=8,O831&lt;&gt;0),25,AND(Y831=8,Q831&lt;&gt;0),21,AND(Y831=8,T831="ALTO"),16,AND(Y831=8,T831="BAJO"),12,AND(Y831=8,U831&lt;&gt;0),8,AND(Y831=9,O831&lt;&gt;0),25,AND(Y831=9,Q831&lt;&gt;0),21,AND(Y831=9,T831="ALTO"),20,AND(Y831=9,T831="BAJO"),17,AND(Y831=9,U831&lt;&gt;0),13,AND(Y831=10,O831&lt;&gt;0),25,AND(Y831=10,Q831&lt;&gt;0),22,AND(Y831=10,T831="ALTO"),21,AND(Y831=10,T831="BAJO"),18,AND(Y831=10,U831&lt;&gt;0),18,AND(Y831=11,O831&lt;&gt;0),25,AND(Y831=11,Q831&lt;&gt;0),23,AND(Y831=11,T831="ALTO"),20,AND(Y831=11,T831="BAJO"),16,AND(Y831=11,U831&lt;&gt;0),11,AND(Y831=12,O831&lt;&gt;0),25,AND(Y831=12,Q831&lt;&gt;0),23,AND(Y831=12,T831="ALTO"),20,AND(Y831=12,T831="BAJO"),16,AND(Y831=12,U831&lt;&gt;0),12,AND(Y831=13,O831&lt;&gt;0),25,AND(Y831=13,Q831&lt;&gt;0),21,AND(Y831=13,T831="ALTO"),20,AND(Y831=13,T831="BAJO"),17,AND(Y831=13,U831&lt;&gt;0),17,AND(Y831=14,O831&lt;&gt;0),25,AND(Y831=14,Q831&lt;&gt;0),24,AND(Y831=14,T831="ALTO"),23,AND(Y831=14,T831="BAJO"),21,AND(Y831=14,U831&lt;&gt;0),18,AND(Y831=15,O831&lt;&gt;0),25,AND(Y831=15,Q831&lt;&gt;0),24,AND(Y831=15,T831="ALTO"),22,AND(Y831=15,T831="BAJO"),19,AND(Y831=15,U831&lt;&gt;0),19,AND(Y831=16,O831&lt;&gt;0),25,AND(Y831=16,Q831&lt;&gt;0),23,AND(Y831=16,T831="ALTO"),23,AND(Y831=16,T831="BAJO"),23,AND(Y831=16,U831&lt;&gt;0),20,AND(Y831=17,O831&lt;&gt;0),25,AND(Y831=17,Q831&lt;&gt;0),24,AND(Y831=17,T831="ALTO"),23,AND(Y831=17,T831="BAJO"),21,AND(Y831=17,U831&lt;&gt;0),20,AND(Y831=18,O831&lt;&gt;0),25,AND(Y831=18,Q831&lt;&gt;0),24,AND(Y831=18,T831="ALTO"),23,AND(Y831=18,T831="BAJO"),22,AND(Y831=18,U831&lt;&gt;0),21,AND(Y831=19,O831&lt;&gt;0),25,AND(Y831=19,Q831&lt;&gt;0),25,AND(Y831=19,T831="ALTO"),24,AND(Y831=19,T831="BAJO"),22,AND(Y831=19,U831&lt;&gt;0),22,AND(Y831&lt;&gt;0,W831&lt;&gt;0),Y831,TRUE,"FALSO")</f>
        <v>17</v>
      </c>
      <c r="AB831" s="248"/>
      <c r="AC831" s="248"/>
      <c r="AD831" s="430"/>
      <c r="AE831" s="431"/>
      <c r="AF831" s="431"/>
      <c r="AG831" s="223"/>
      <c r="AH831" s="223"/>
      <c r="AI831" s="223"/>
      <c r="AJ831" s="223"/>
      <c r="AK831" s="223"/>
      <c r="AL831" s="223"/>
      <c r="AM831" s="223"/>
      <c r="AN831" s="259"/>
      <c r="AO831" s="223"/>
      <c r="AP831" s="259"/>
      <c r="AR831" s="260"/>
      <c r="AT831" s="260"/>
      <c r="AV831" s="260"/>
    </row>
    <row r="832" spans="1:48" ht="57" customHeight="1">
      <c r="A832" s="656"/>
      <c r="B832" s="562"/>
      <c r="C832" s="586"/>
      <c r="D832" s="270" t="s">
        <v>819</v>
      </c>
      <c r="E832" s="272" t="s">
        <v>865</v>
      </c>
      <c r="F832" s="185" t="s">
        <v>2</v>
      </c>
      <c r="G832" s="246" t="s">
        <v>52</v>
      </c>
      <c r="H832" s="247" t="s">
        <v>128</v>
      </c>
      <c r="I832" s="248" t="s">
        <v>150</v>
      </c>
      <c r="J832" s="248" t="str">
        <f>IF(OR(F832="SE",F832="SA"),VLOOKUP(I832,'Tabla de Peligros y Riesgo'!$C$2:$E$227,2,FALSE),VLOOKUP(I832,'LISTA DE ASPECTOS - IMPACTOS'!$D$3:$F$72,2,FALSE))</f>
        <v>Alteración de la calidad de suelo/agua</v>
      </c>
      <c r="K832" s="249" t="str">
        <f>IF(OR(F832="SE",F832="SA"),VLOOKUP(I832,'Tabla de Peligros y Riesgo'!$C$2:$E$227,3,FALSE),VLOOKUP(I832,'LISTA DE ASPECTOS - IMPACTOS'!$D$3:$F$72,3,FALSE))</f>
        <v>Potencial afectación a la calidad ambiental del suelo, agua, aire, flora y fauna</v>
      </c>
      <c r="L832" s="250" t="s">
        <v>56</v>
      </c>
      <c r="M832" s="248">
        <v>3</v>
      </c>
      <c r="N832" s="251">
        <f t="shared" si="81"/>
        <v>13</v>
      </c>
      <c r="O832" s="248"/>
      <c r="P832" s="252"/>
      <c r="Q832" s="248"/>
      <c r="R832" s="252"/>
      <c r="S832" s="248"/>
      <c r="T832" s="248"/>
      <c r="U832" s="248" t="s">
        <v>1253</v>
      </c>
      <c r="V832" s="252"/>
      <c r="W832" s="253"/>
      <c r="X832" s="255"/>
      <c r="Y832" s="251">
        <f t="shared" si="83"/>
        <v>13</v>
      </c>
      <c r="Z832" s="256"/>
      <c r="AA832" s="251">
        <f t="array" ref="AA832">_xlfn.IFS(AND(Y832=1,O832&lt;&gt;0),25,AND(Y832=1,Q832&lt;&gt;0),21,AND(Y832=1,T832="ALTO"),16,AND(Y832=1,T832="BAJO"),11,AND(Y832=1,U832&lt;&gt;0),2,AND(Y832=2,O832&lt;&gt;0),25,AND(Y832=2,Q832&lt;&gt;0),21,AND(Y832=2,T832="ALTO"),16,AND(Y832=2,T832="BAJO"),11,AND(Y832=2,U832&lt;&gt;0),4,AND(Y832=3,O832&lt;&gt;0),25,AND(Y832=3,Q832&lt;&gt;0),21,AND(Y832=3,T832="ALTO"),16,AND(Y832=3,T832="BAJO"),12,AND(Y832=3,U832&lt;&gt;0),5,AND(Y832=4,O832&lt;&gt;0),25,AND(Y832=4,Q832&lt;&gt;0),13,AND(Y832=4,T832="ALTO"),16,AND(Y832=4,T832="BAJO"),14,AND(Y832=4,U832&lt;&gt;0),7,AND(Y832=5,O832&lt;&gt;0),25,AND(Y832=5,Q832&lt;&gt;0),21,AND(Y832=5,T832="ALTO"),16,AND(Y832=5,T832="BAJO"),12,AND(Y832=5,U832&lt;&gt;0),8,AND(Y832=6,O832&lt;&gt;0),25,AND(Y832=6,Q832&lt;&gt;0),21,AND(Y832=6,T832="ALTO"),20,AND(Y832=6,T832="BAJO"),17,AND(Y832=6,U832&lt;&gt;0),6,AND(Y832=7,O832&lt;&gt;0),25,AND(Y832=7,Q832&lt;&gt;0),23,AND(Y832=7,T832="ALTO"),16,AND(Y832=7,T832="BAJO"),11,AND(Y832=7,U832&lt;&gt;0),7,AND(Y832=8,O832&lt;&gt;0),25,AND(Y832=8,Q832&lt;&gt;0),21,AND(Y832=8,T832="ALTO"),16,AND(Y832=8,T832="BAJO"),12,AND(Y832=8,U832&lt;&gt;0),8,AND(Y832=9,O832&lt;&gt;0),25,AND(Y832=9,Q832&lt;&gt;0),21,AND(Y832=9,T832="ALTO"),20,AND(Y832=9,T832="BAJO"),17,AND(Y832=9,U832&lt;&gt;0),13,AND(Y832=10,O832&lt;&gt;0),25,AND(Y832=10,Q832&lt;&gt;0),22,AND(Y832=10,T832="ALTO"),21,AND(Y832=10,T832="BAJO"),18,AND(Y832=10,U832&lt;&gt;0),18,AND(Y832=11,O832&lt;&gt;0),25,AND(Y832=11,Q832&lt;&gt;0),23,AND(Y832=11,T832="ALTO"),20,AND(Y832=11,T832="BAJO"),16,AND(Y832=11,U832&lt;&gt;0),11,AND(Y832=12,O832&lt;&gt;0),25,AND(Y832=12,Q832&lt;&gt;0),23,AND(Y832=12,T832="ALTO"),20,AND(Y832=12,T832="BAJO"),16,AND(Y832=12,U832&lt;&gt;0),12,AND(Y832=13,O832&lt;&gt;0),25,AND(Y832=13,Q832&lt;&gt;0),21,AND(Y832=13,T832="ALTO"),20,AND(Y832=13,T832="BAJO"),17,AND(Y832=13,U832&lt;&gt;0),17,AND(Y832=14,O832&lt;&gt;0),25,AND(Y832=14,Q832&lt;&gt;0),24,AND(Y832=14,T832="ALTO"),23,AND(Y832=14,T832="BAJO"),21,AND(Y832=14,U832&lt;&gt;0),18,AND(Y832=15,O832&lt;&gt;0),25,AND(Y832=15,Q832&lt;&gt;0),24,AND(Y832=15,T832="ALTO"),22,AND(Y832=15,T832="BAJO"),19,AND(Y832=15,U832&lt;&gt;0),19,AND(Y832=16,O832&lt;&gt;0),25,AND(Y832=16,Q832&lt;&gt;0),23,AND(Y832=16,T832="ALTO"),23,AND(Y832=16,T832="BAJO"),23,AND(Y832=16,U832&lt;&gt;0),20,AND(Y832=17,O832&lt;&gt;0),25,AND(Y832=17,Q832&lt;&gt;0),24,AND(Y832=17,T832="ALTO"),23,AND(Y832=17,T832="BAJO"),21,AND(Y832=17,U832&lt;&gt;0),20,AND(Y832=18,O832&lt;&gt;0),25,AND(Y832=18,Q832&lt;&gt;0),24,AND(Y832=18,T832="ALTO"),23,AND(Y832=18,T832="BAJO"),22,AND(Y832=18,U832&lt;&gt;0),21,AND(Y832=19,O832&lt;&gt;0),25,AND(Y832=19,Q832&lt;&gt;0),25,AND(Y832=19,T832="ALTO"),24,AND(Y832=19,T832="BAJO"),22,AND(Y832=19,U832&lt;&gt;0),22,AND(Y832&lt;&gt;0,W832&lt;&gt;0),Y832,TRUE,"FALSO")</f>
        <v>17</v>
      </c>
      <c r="AB832" s="50"/>
      <c r="AC832" s="50"/>
      <c r="AD832" s="432"/>
      <c r="AE832" s="433"/>
      <c r="AF832" s="433"/>
      <c r="AN832" s="265"/>
      <c r="AP832" s="265"/>
      <c r="AR832" s="266"/>
      <c r="AT832" s="266"/>
      <c r="AV832" s="266"/>
    </row>
    <row r="833" spans="1:48" s="225" customFormat="1" ht="57" customHeight="1">
      <c r="A833" s="656"/>
      <c r="B833" s="639">
        <v>55</v>
      </c>
      <c r="C833" s="640" t="s">
        <v>969</v>
      </c>
      <c r="D833" s="271" t="s">
        <v>814</v>
      </c>
      <c r="E833" s="272" t="s">
        <v>865</v>
      </c>
      <c r="F833" s="185" t="s">
        <v>0</v>
      </c>
      <c r="G833" s="246" t="s">
        <v>51</v>
      </c>
      <c r="H833" s="247" t="s">
        <v>71</v>
      </c>
      <c r="I833" s="248" t="s">
        <v>72</v>
      </c>
      <c r="J833" s="248" t="str">
        <f>IF(OR(F833="SE",F833="SA"),VLOOKUP(I833,'Tabla de Peligros y Riesgo'!$C$2:$E$227,2,FALSE),VLOOKUP(I833,'LISTA DE ASPECTOS - IMPACTOS'!$D$3:$F$72,2,FALSE))</f>
        <v>Contagio</v>
      </c>
      <c r="K833" s="249" t="str">
        <f>IF(OR(F833="SE",F833="SA"),VLOOKUP(I833,'Tabla de Peligros y Riesgo'!$C$2:$E$227,3,FALSE),VLOOKUP(I833,'LISTA DE ASPECTOS - IMPACTOS'!$D$3:$F$72,3,FALSE))</f>
        <v xml:space="preserve">Infección/Muerte </v>
      </c>
      <c r="L833" s="250" t="s">
        <v>90</v>
      </c>
      <c r="M833" s="248">
        <v>2</v>
      </c>
      <c r="N833" s="251">
        <f t="shared" si="81"/>
        <v>5</v>
      </c>
      <c r="O833" s="248"/>
      <c r="P833" s="252"/>
      <c r="Q833" s="248"/>
      <c r="R833" s="252"/>
      <c r="S833" s="248" t="s">
        <v>1190</v>
      </c>
      <c r="T833" s="248" t="s">
        <v>53</v>
      </c>
      <c r="U833" s="253" t="s">
        <v>1191</v>
      </c>
      <c r="V833" s="254">
        <v>0.35</v>
      </c>
      <c r="W833" s="253" t="s">
        <v>1192</v>
      </c>
      <c r="X833" s="255">
        <v>0.15</v>
      </c>
      <c r="Y833" s="251">
        <f t="shared" si="83"/>
        <v>5</v>
      </c>
      <c r="Z833" s="256"/>
      <c r="AA833" s="251">
        <f t="array" ref="AA833">_xlfn.IFS(AND(Y833=1,O833&lt;&gt;0),25,AND(Y833=1,Q833&lt;&gt;0),21,AND(Y833=1,T833="ALTO"),16,AND(Y833=1,T833="BAJO"),11,AND(Y833=1,U833&lt;&gt;0),2,AND(Y833=2,O833&lt;&gt;0),25,AND(Y833=2,Q833&lt;&gt;0),21,AND(Y833=2,T833="ALTO"),16,AND(Y833=2,T833="BAJO"),11,AND(Y833=2,U833&lt;&gt;0),4,AND(Y833=3,O833&lt;&gt;0),25,AND(Y833=3,Q833&lt;&gt;0),21,AND(Y833=3,T833="ALTO"),16,AND(Y833=3,T833="BAJO"),12,AND(Y833=3,U833&lt;&gt;0),5,AND(Y833=4,O833&lt;&gt;0),25,AND(Y833=4,Q833&lt;&gt;0),13,AND(Y833=4,T833="ALTO"),16,AND(Y833=4,T833="BAJO"),14,AND(Y833=4,U833&lt;&gt;0),7,AND(Y833=5,O833&lt;&gt;0),25,AND(Y833=5,Q833&lt;&gt;0),21,AND(Y833=5,T833="ALTO"),16,AND(Y833=5,T833="BAJO"),12,AND(Y833=5,U833&lt;&gt;0),8,AND(Y833=6,O833&lt;&gt;0),25,AND(Y833=6,Q833&lt;&gt;0),21,AND(Y833=6,T833="ALTO"),20,AND(Y833=6,T833="BAJO"),17,AND(Y833=6,U833&lt;&gt;0),6,AND(Y833=7,O833&lt;&gt;0),25,AND(Y833=7,Q833&lt;&gt;0),23,AND(Y833=7,T833="ALTO"),16,AND(Y833=7,T833="BAJO"),11,AND(Y833=7,U833&lt;&gt;0),7,AND(Y833=8,O833&lt;&gt;0),25,AND(Y833=8,Q833&lt;&gt;0),21,AND(Y833=8,T833="ALTO"),16,AND(Y833=8,T833="BAJO"),12,AND(Y833=8,U833&lt;&gt;0),8,AND(Y833=9,O833&lt;&gt;0),25,AND(Y833=9,Q833&lt;&gt;0),21,AND(Y833=9,T833="ALTO"),20,AND(Y833=9,T833="BAJO"),17,AND(Y833=9,U833&lt;&gt;0),13,AND(Y833=10,O833&lt;&gt;0),25,AND(Y833=10,Q833&lt;&gt;0),22,AND(Y833=10,T833="ALTO"),21,AND(Y833=10,T833="BAJO"),18,AND(Y833=10,U833&lt;&gt;0),18,AND(Y833=11,O833&lt;&gt;0),25,AND(Y833=11,Q833&lt;&gt;0),23,AND(Y833=11,T833="ALTO"),20,AND(Y833=11,T833="BAJO"),16,AND(Y833=11,U833&lt;&gt;0),11,AND(Y833=12,O833&lt;&gt;0),25,AND(Y833=12,Q833&lt;&gt;0),23,AND(Y833=12,T833="ALTO"),20,AND(Y833=12,T833="BAJO"),16,AND(Y833=12,U833&lt;&gt;0),12,AND(Y833=13,O833&lt;&gt;0),25,AND(Y833=13,Q833&lt;&gt;0),21,AND(Y833=13,T833="ALTO"),20,AND(Y833=13,T833="BAJO"),17,AND(Y833=13,U833&lt;&gt;0),17,AND(Y833=14,O833&lt;&gt;0),25,AND(Y833=14,Q833&lt;&gt;0),24,AND(Y833=14,T833="ALTO"),23,AND(Y833=14,T833="BAJO"),21,AND(Y833=14,U833&lt;&gt;0),18,AND(Y833=15,O833&lt;&gt;0),25,AND(Y833=15,Q833&lt;&gt;0),24,AND(Y833=15,T833="ALTO"),22,AND(Y833=15,T833="BAJO"),19,AND(Y833=15,U833&lt;&gt;0),19,AND(Y833=16,O833&lt;&gt;0),25,AND(Y833=16,Q833&lt;&gt;0),23,AND(Y833=16,T833="ALTO"),23,AND(Y833=16,T833="BAJO"),23,AND(Y833=16,U833&lt;&gt;0),20,AND(Y833=17,O833&lt;&gt;0),25,AND(Y833=17,Q833&lt;&gt;0),24,AND(Y833=17,T833="ALTO"),23,AND(Y833=17,T833="BAJO"),21,AND(Y833=17,U833&lt;&gt;0),20,AND(Y833=18,O833&lt;&gt;0),25,AND(Y833=18,Q833&lt;&gt;0),24,AND(Y833=18,T833="ALTO"),23,AND(Y833=18,T833="BAJO"),22,AND(Y833=18,U833&lt;&gt;0),21,AND(Y833=19,O833&lt;&gt;0),25,AND(Y833=19,Q833&lt;&gt;0),25,AND(Y833=19,T833="ALTO"),24,AND(Y833=19,T833="BAJO"),22,AND(Y833=19,U833&lt;&gt;0),22,AND(Y833&lt;&gt;0,W833&lt;&gt;0),Y833,TRUE,"FALSO")</f>
        <v>16</v>
      </c>
      <c r="AB833" s="248"/>
      <c r="AC833" s="248"/>
      <c r="AD833" s="257"/>
      <c r="AE833" s="258"/>
      <c r="AF833" s="258"/>
      <c r="AG833" s="223"/>
      <c r="AH833" s="223"/>
      <c r="AI833" s="223"/>
      <c r="AJ833" s="223"/>
      <c r="AK833" s="223"/>
      <c r="AL833" s="223"/>
      <c r="AM833" s="223"/>
      <c r="AN833" s="259"/>
      <c r="AO833" s="223"/>
      <c r="AP833" s="259"/>
      <c r="AR833" s="260"/>
      <c r="AT833" s="260"/>
      <c r="AV833" s="260"/>
    </row>
    <row r="834" spans="1:48" ht="57" customHeight="1">
      <c r="A834" s="656"/>
      <c r="B834" s="639"/>
      <c r="C834" s="640"/>
      <c r="D834" s="269" t="s">
        <v>814</v>
      </c>
      <c r="E834" s="272" t="s">
        <v>865</v>
      </c>
      <c r="F834" s="185" t="s">
        <v>2</v>
      </c>
      <c r="G834" s="246" t="s">
        <v>58</v>
      </c>
      <c r="H834" s="247" t="s">
        <v>531</v>
      </c>
      <c r="I834" s="248" t="s">
        <v>543</v>
      </c>
      <c r="J834" s="248" t="str">
        <f>IF(OR(F834="SE",F834="SA"),VLOOKUP(I834,'Tabla de Peligros y Riesgo'!$C$2:$E$227,2,FALSE),VLOOKUP(I834,'LISTA DE ASPECTOS - IMPACTOS'!$D$3:$F$72,2,FALSE))</f>
        <v>Alteración de la calidad de suelo/agua</v>
      </c>
      <c r="K834" s="249" t="str">
        <f>IF(OR(F834="SE",F834="SA"),VLOOKUP(I834,'Tabla de Peligros y Riesgo'!$C$2:$E$227,3,FALSE),VLOOKUP(I834,'LISTA DE ASPECTOS - IMPACTOS'!$D$3:$F$72,3,FALSE))</f>
        <v>Potencial afectación a la calidad ambiental del suelo, agua, aire, flora y fauna</v>
      </c>
      <c r="L834" s="250" t="s">
        <v>65</v>
      </c>
      <c r="M834" s="248">
        <v>2</v>
      </c>
      <c r="N834" s="251">
        <f t="shared" si="81"/>
        <v>12</v>
      </c>
      <c r="O834" s="248"/>
      <c r="P834" s="252"/>
      <c r="Q834" s="248"/>
      <c r="R834" s="252"/>
      <c r="S834" s="248" t="s">
        <v>1193</v>
      </c>
      <c r="T834" s="248" t="s">
        <v>59</v>
      </c>
      <c r="U834" s="262" t="s">
        <v>1194</v>
      </c>
      <c r="V834" s="252"/>
      <c r="W834" s="253"/>
      <c r="X834" s="255"/>
      <c r="Y834" s="251">
        <f t="shared" si="83"/>
        <v>12</v>
      </c>
      <c r="Z834" s="256">
        <f>IF(N834&gt;=16,MAX(O834:T834),IF(N834&lt;16,MAX(O834:X834)))</f>
        <v>0</v>
      </c>
      <c r="AA834" s="251">
        <f t="array" ref="AA834">_xlfn.IFS(AND(Y834=1,O834&lt;&gt;0),25,AND(Y834=1,Q834&lt;&gt;0),21,AND(Y834=1,T834="ALTO"),16,AND(Y834=1,T834="BAJO"),11,AND(Y834=1,U834&lt;&gt;0),2,AND(Y834=2,O834&lt;&gt;0),25,AND(Y834=2,Q834&lt;&gt;0),21,AND(Y834=2,T834="ALTO"),16,AND(Y834=2,T834="BAJO"),11,AND(Y834=2,U834&lt;&gt;0),4,AND(Y834=3,O834&lt;&gt;0),25,AND(Y834=3,Q834&lt;&gt;0),21,AND(Y834=3,T834="ALTO"),16,AND(Y834=3,T834="BAJO"),12,AND(Y834=3,U834&lt;&gt;0),5,AND(Y834=4,O834&lt;&gt;0),25,AND(Y834=4,Q834&lt;&gt;0),13,AND(Y834=4,T834="ALTO"),16,AND(Y834=4,T834="BAJO"),14,AND(Y834=4,U834&lt;&gt;0),7,AND(Y834=5,O834&lt;&gt;0),25,AND(Y834=5,Q834&lt;&gt;0),21,AND(Y834=5,T834="ALTO"),16,AND(Y834=5,T834="BAJO"),12,AND(Y834=5,U834&lt;&gt;0),8,AND(Y834=6,O834&lt;&gt;0),25,AND(Y834=6,Q834&lt;&gt;0),21,AND(Y834=6,T834="ALTO"),20,AND(Y834=6,T834="BAJO"),17,AND(Y834=6,U834&lt;&gt;0),6,AND(Y834=7,O834&lt;&gt;0),25,AND(Y834=7,Q834&lt;&gt;0),23,AND(Y834=7,T834="ALTO"),16,AND(Y834=7,T834="BAJO"),11,AND(Y834=7,U834&lt;&gt;0),7,AND(Y834=8,O834&lt;&gt;0),25,AND(Y834=8,Q834&lt;&gt;0),21,AND(Y834=8,T834="ALTO"),16,AND(Y834=8,T834="BAJO"),12,AND(Y834=8,U834&lt;&gt;0),8,AND(Y834=9,O834&lt;&gt;0),25,AND(Y834=9,Q834&lt;&gt;0),21,AND(Y834=9,T834="ALTO"),20,AND(Y834=9,T834="BAJO"),17,AND(Y834=9,U834&lt;&gt;0),13,AND(Y834=10,O834&lt;&gt;0),25,AND(Y834=10,Q834&lt;&gt;0),22,AND(Y834=10,T834="ALTO"),21,AND(Y834=10,T834="BAJO"),18,AND(Y834=10,U834&lt;&gt;0),18,AND(Y834=11,O834&lt;&gt;0),25,AND(Y834=11,Q834&lt;&gt;0),23,AND(Y834=11,T834="ALTO"),20,AND(Y834=11,T834="BAJO"),16,AND(Y834=11,U834&lt;&gt;0),11,AND(Y834=12,O834&lt;&gt;0),25,AND(Y834=12,Q834&lt;&gt;0),23,AND(Y834=12,T834="ALTO"),20,AND(Y834=12,T834="BAJO"),16,AND(Y834=12,U834&lt;&gt;0),12,AND(Y834=13,O834&lt;&gt;0),25,AND(Y834=13,Q834&lt;&gt;0),21,AND(Y834=13,T834="ALTO"),20,AND(Y834=13,T834="BAJO"),17,AND(Y834=13,U834&lt;&gt;0),17,AND(Y834=14,O834&lt;&gt;0),25,AND(Y834=14,Q834&lt;&gt;0),24,AND(Y834=14,T834="ALTO"),23,AND(Y834=14,T834="BAJO"),21,AND(Y834=14,U834&lt;&gt;0),18,AND(Y834=15,O834&lt;&gt;0),25,AND(Y834=15,Q834&lt;&gt;0),24,AND(Y834=15,T834="ALTO"),22,AND(Y834=15,T834="BAJO"),19,AND(Y834=15,U834&lt;&gt;0),19,AND(Y834=16,O834&lt;&gt;0),25,AND(Y834=16,Q834&lt;&gt;0),23,AND(Y834=16,T834="ALTO"),23,AND(Y834=16,T834="BAJO"),23,AND(Y834=16,U834&lt;&gt;0),20,AND(Y834=17,O834&lt;&gt;0),25,AND(Y834=17,Q834&lt;&gt;0),24,AND(Y834=17,T834="ALTO"),23,AND(Y834=17,T834="BAJO"),21,AND(Y834=17,U834&lt;&gt;0),20,AND(Y834=18,O834&lt;&gt;0),25,AND(Y834=18,Q834&lt;&gt;0),24,AND(Y834=18,T834="ALTO"),23,AND(Y834=18,T834="BAJO"),22,AND(Y834=18,U834&lt;&gt;0),21,AND(Y834=19,O834&lt;&gt;0),25,AND(Y834=19,Q834&lt;&gt;0),25,AND(Y834=19,T834="ALTO"),24,AND(Y834=19,T834="BAJO"),22,AND(Y834=19,U834&lt;&gt;0),22,AND(Y834&lt;&gt;0,W834&lt;&gt;0),Y834,TRUE,"FALSO")</f>
        <v>16</v>
      </c>
      <c r="AB834" s="50"/>
      <c r="AC834" s="50"/>
      <c r="AD834" s="432"/>
      <c r="AE834" s="433"/>
      <c r="AF834" s="433"/>
      <c r="AN834" s="265"/>
      <c r="AP834" s="265"/>
      <c r="AR834" s="266"/>
      <c r="AT834" s="266"/>
      <c r="AV834" s="266"/>
    </row>
    <row r="835" spans="1:48" ht="71.25" customHeight="1">
      <c r="A835" s="656"/>
      <c r="B835" s="639"/>
      <c r="C835" s="640"/>
      <c r="D835" s="270" t="s">
        <v>814</v>
      </c>
      <c r="E835" s="272" t="s">
        <v>865</v>
      </c>
      <c r="F835" s="185" t="s">
        <v>2</v>
      </c>
      <c r="G835" s="246" t="s">
        <v>52</v>
      </c>
      <c r="H835" s="247" t="s">
        <v>74</v>
      </c>
      <c r="I835" s="248" t="s">
        <v>75</v>
      </c>
      <c r="J835" s="248" t="str">
        <f>IF(OR(F835="SE",F835="SA"),VLOOKUP(I835,'Tabla de Peligros y Riesgo'!$C$2:$E$227,2,FALSE),VLOOKUP(I835,'LISTA DE ASPECTOS - IMPACTOS'!$D$3:$F$72,2,FALSE))</f>
        <v>Alteración de la calidad de suelo/agua</v>
      </c>
      <c r="K835" s="249" t="str">
        <f>IF(OR(F835="SE",F835="SA"),VLOOKUP(I835,'Tabla de Peligros y Riesgo'!$C$2:$E$227,3,FALSE),VLOOKUP(I835,'LISTA DE ASPECTOS - IMPACTOS'!$D$3:$F$72,3,FALSE))</f>
        <v>Potencial afectación a la calidad ambiental del suelo, agua, aire, flora y fauna</v>
      </c>
      <c r="L835" s="250" t="s">
        <v>65</v>
      </c>
      <c r="M835" s="248">
        <v>2</v>
      </c>
      <c r="N835" s="251">
        <f t="shared" si="81"/>
        <v>12</v>
      </c>
      <c r="O835" s="248"/>
      <c r="P835" s="252"/>
      <c r="Q835" s="248"/>
      <c r="R835" s="252"/>
      <c r="S835" s="248" t="s">
        <v>1249</v>
      </c>
      <c r="T835" s="248" t="s">
        <v>53</v>
      </c>
      <c r="U835" s="262" t="s">
        <v>1250</v>
      </c>
      <c r="V835" s="252"/>
      <c r="W835" s="253"/>
      <c r="X835" s="255"/>
      <c r="Y835" s="251">
        <f t="shared" si="83"/>
        <v>12</v>
      </c>
      <c r="Z835" s="256">
        <f>IF(N835&gt;=16,MAX(O835:T835),IF(N835&lt;16,MAX(O835:X835)))</f>
        <v>0</v>
      </c>
      <c r="AA835" s="251">
        <f t="array" ref="AA835">_xlfn.IFS(AND(Y835=1,O835&lt;&gt;0),25,AND(Y835=1,Q835&lt;&gt;0),21,AND(Y835=1,T835="ALTO"),16,AND(Y835=1,T835="BAJO"),11,AND(Y835=1,U835&lt;&gt;0),2,AND(Y835=2,O835&lt;&gt;0),25,AND(Y835=2,Q835&lt;&gt;0),21,AND(Y835=2,T835="ALTO"),16,AND(Y835=2,T835="BAJO"),11,AND(Y835=2,U835&lt;&gt;0),4,AND(Y835=3,O835&lt;&gt;0),25,AND(Y835=3,Q835&lt;&gt;0),21,AND(Y835=3,T835="ALTO"),16,AND(Y835=3,T835="BAJO"),12,AND(Y835=3,U835&lt;&gt;0),5,AND(Y835=4,O835&lt;&gt;0),25,AND(Y835=4,Q835&lt;&gt;0),13,AND(Y835=4,T835="ALTO"),16,AND(Y835=4,T835="BAJO"),14,AND(Y835=4,U835&lt;&gt;0),7,AND(Y835=5,O835&lt;&gt;0),25,AND(Y835=5,Q835&lt;&gt;0),21,AND(Y835=5,T835="ALTO"),16,AND(Y835=5,T835="BAJO"),12,AND(Y835=5,U835&lt;&gt;0),8,AND(Y835=6,O835&lt;&gt;0),25,AND(Y835=6,Q835&lt;&gt;0),21,AND(Y835=6,T835="ALTO"),20,AND(Y835=6,T835="BAJO"),17,AND(Y835=6,U835&lt;&gt;0),6,AND(Y835=7,O835&lt;&gt;0),25,AND(Y835=7,Q835&lt;&gt;0),23,AND(Y835=7,T835="ALTO"),16,AND(Y835=7,T835="BAJO"),11,AND(Y835=7,U835&lt;&gt;0),7,AND(Y835=8,O835&lt;&gt;0),25,AND(Y835=8,Q835&lt;&gt;0),21,AND(Y835=8,T835="ALTO"),16,AND(Y835=8,T835="BAJO"),12,AND(Y835=8,U835&lt;&gt;0),8,AND(Y835=9,O835&lt;&gt;0),25,AND(Y835=9,Q835&lt;&gt;0),21,AND(Y835=9,T835="ALTO"),20,AND(Y835=9,T835="BAJO"),17,AND(Y835=9,U835&lt;&gt;0),13,AND(Y835=10,O835&lt;&gt;0),25,AND(Y835=10,Q835&lt;&gt;0),22,AND(Y835=10,T835="ALTO"),21,AND(Y835=10,T835="BAJO"),18,AND(Y835=10,U835&lt;&gt;0),18,AND(Y835=11,O835&lt;&gt;0),25,AND(Y835=11,Q835&lt;&gt;0),23,AND(Y835=11,T835="ALTO"),20,AND(Y835=11,T835="BAJO"),16,AND(Y835=11,U835&lt;&gt;0),11,AND(Y835=12,O835&lt;&gt;0),25,AND(Y835=12,Q835&lt;&gt;0),23,AND(Y835=12,T835="ALTO"),20,AND(Y835=12,T835="BAJO"),16,AND(Y835=12,U835&lt;&gt;0),12,AND(Y835=13,O835&lt;&gt;0),25,AND(Y835=13,Q835&lt;&gt;0),21,AND(Y835=13,T835="ALTO"),20,AND(Y835=13,T835="BAJO"),17,AND(Y835=13,U835&lt;&gt;0),17,AND(Y835=14,O835&lt;&gt;0),25,AND(Y835=14,Q835&lt;&gt;0),24,AND(Y835=14,T835="ALTO"),23,AND(Y835=14,T835="BAJO"),21,AND(Y835=14,U835&lt;&gt;0),18,AND(Y835=15,O835&lt;&gt;0),25,AND(Y835=15,Q835&lt;&gt;0),24,AND(Y835=15,T835="ALTO"),22,AND(Y835=15,T835="BAJO"),19,AND(Y835=15,U835&lt;&gt;0),19,AND(Y835=16,O835&lt;&gt;0),25,AND(Y835=16,Q835&lt;&gt;0),23,AND(Y835=16,T835="ALTO"),23,AND(Y835=16,T835="BAJO"),23,AND(Y835=16,U835&lt;&gt;0),20,AND(Y835=17,O835&lt;&gt;0),25,AND(Y835=17,Q835&lt;&gt;0),24,AND(Y835=17,T835="ALTO"),23,AND(Y835=17,T835="BAJO"),21,AND(Y835=17,U835&lt;&gt;0),20,AND(Y835=18,O835&lt;&gt;0),25,AND(Y835=18,Q835&lt;&gt;0),24,AND(Y835=18,T835="ALTO"),23,AND(Y835=18,T835="BAJO"),22,AND(Y835=18,U835&lt;&gt;0),21,AND(Y835=19,O835&lt;&gt;0),25,AND(Y835=19,Q835&lt;&gt;0),25,AND(Y835=19,T835="ALTO"),24,AND(Y835=19,T835="BAJO"),22,AND(Y835=19,U835&lt;&gt;0),22,AND(Y835&lt;&gt;0,W835&lt;&gt;0),Y835,TRUE,"FALSO")</f>
        <v>20</v>
      </c>
      <c r="AB835" s="50"/>
      <c r="AC835" s="50"/>
      <c r="AD835" s="432"/>
      <c r="AE835" s="433"/>
      <c r="AF835" s="433"/>
      <c r="AN835" s="265"/>
      <c r="AP835" s="265"/>
      <c r="AR835" s="266"/>
      <c r="AT835" s="266"/>
      <c r="AV835" s="266"/>
    </row>
    <row r="836" spans="1:48" s="225" customFormat="1" ht="69.75" customHeight="1">
      <c r="A836" s="656"/>
      <c r="B836" s="639"/>
      <c r="C836" s="640"/>
      <c r="D836" s="252" t="s">
        <v>809</v>
      </c>
      <c r="E836" s="272" t="s">
        <v>865</v>
      </c>
      <c r="F836" s="185" t="s">
        <v>1</v>
      </c>
      <c r="G836" s="246" t="s">
        <v>57</v>
      </c>
      <c r="H836" s="247" t="s">
        <v>113</v>
      </c>
      <c r="I836" s="248" t="s">
        <v>114</v>
      </c>
      <c r="J836" s="248" t="str">
        <f>IF(OR(F836="SE",F836="SA"),VLOOKUP(I836,'Tabla de Peligros y Riesgo'!$C$2:$E$227,2,FALSE),VLOOKUP(I836,'LISTA DE ASPECTOS - IMPACTOS'!$D$3:$F$72,2,FALSE))</f>
        <v>Cortes</v>
      </c>
      <c r="K836" s="249" t="str">
        <f>IF(OR(F836="SE",F836="SA"),VLOOKUP(I836,'Tabla de Peligros y Riesgo'!$C$2:$E$227,3,FALSE),VLOOKUP(I836,'LISTA DE ASPECTOS - IMPACTOS'!$D$3:$F$72,3,FALSE))</f>
        <v>Herida punzocortante</v>
      </c>
      <c r="L836" s="250" t="s">
        <v>56</v>
      </c>
      <c r="M836" s="248">
        <v>3</v>
      </c>
      <c r="N836" s="251">
        <f t="shared" si="81"/>
        <v>13</v>
      </c>
      <c r="O836" s="248"/>
      <c r="P836" s="252"/>
      <c r="Q836" s="248"/>
      <c r="R836" s="252"/>
      <c r="S836" s="248"/>
      <c r="T836" s="248"/>
      <c r="U836" s="253" t="s">
        <v>1276</v>
      </c>
      <c r="V836" s="253" t="s">
        <v>1196</v>
      </c>
      <c r="W836" s="253" t="s">
        <v>1196</v>
      </c>
      <c r="X836" s="255">
        <v>0.15</v>
      </c>
      <c r="Y836" s="251">
        <f t="shared" si="83"/>
        <v>13</v>
      </c>
      <c r="Z836" s="251">
        <v>17</v>
      </c>
      <c r="AA836" s="251">
        <f t="array" ref="AA836">_xlfn.IFS(AND(Y836=1,O836&lt;&gt;0),25,AND(Y836=1,Q836&lt;&gt;0),21,AND(Y836=1,T836="ALTO"),16,AND(Y836=1,T836="BAJO"),11,AND(Y836=1,U836&lt;&gt;0),2,AND(Y836=2,O836&lt;&gt;0),25,AND(Y836=2,Q836&lt;&gt;0),21,AND(Y836=2,T836="ALTO"),16,AND(Y836=2,T836="BAJO"),11,AND(Y836=2,U836&lt;&gt;0),4,AND(Y836=3,O836&lt;&gt;0),25,AND(Y836=3,Q836&lt;&gt;0),21,AND(Y836=3,T836="ALTO"),16,AND(Y836=3,T836="BAJO"),12,AND(Y836=3,U836&lt;&gt;0),5,AND(Y836=4,O836&lt;&gt;0),25,AND(Y836=4,Q836&lt;&gt;0),13,AND(Y836=4,T836="ALTO"),16,AND(Y836=4,T836="BAJO"),14,AND(Y836=4,U836&lt;&gt;0),7,AND(Y836=5,O836&lt;&gt;0),25,AND(Y836=5,Q836&lt;&gt;0),21,AND(Y836=5,T836="ALTO"),16,AND(Y836=5,T836="BAJO"),12,AND(Y836=5,U836&lt;&gt;0),8,AND(Y836=6,O836&lt;&gt;0),25,AND(Y836=6,Q836&lt;&gt;0),21,AND(Y836=6,T836="ALTO"),20,AND(Y836=6,T836="BAJO"),17,AND(Y836=6,U836&lt;&gt;0),6,AND(Y836=7,O836&lt;&gt;0),25,AND(Y836=7,Q836&lt;&gt;0),23,AND(Y836=7,T836="ALTO"),16,AND(Y836=7,T836="BAJO"),11,AND(Y836=7,U836&lt;&gt;0),7,AND(Y836=8,O836&lt;&gt;0),25,AND(Y836=8,Q836&lt;&gt;0),21,AND(Y836=8,T836="ALTO"),16,AND(Y836=8,T836="BAJO"),12,AND(Y836=8,U836&lt;&gt;0),8,AND(Y836=9,O836&lt;&gt;0),25,AND(Y836=9,Q836&lt;&gt;0),21,AND(Y836=9,T836="ALTO"),20,AND(Y836=9,T836="BAJO"),17,AND(Y836=9,U836&lt;&gt;0),13,AND(Y836=10,O836&lt;&gt;0),25,AND(Y836=10,Q836&lt;&gt;0),22,AND(Y836=10,T836="ALTO"),21,AND(Y836=10,T836="BAJO"),18,AND(Y836=10,U836&lt;&gt;0),18,AND(Y836=11,O836&lt;&gt;0),25,AND(Y836=11,Q836&lt;&gt;0),23,AND(Y836=11,T836="ALTO"),20,AND(Y836=11,T836="BAJO"),16,AND(Y836=11,U836&lt;&gt;0),11,AND(Y836=12,O836&lt;&gt;0),25,AND(Y836=12,Q836&lt;&gt;0),23,AND(Y836=12,T836="ALTO"),20,AND(Y836=12,T836="BAJO"),16,AND(Y836=12,U836&lt;&gt;0),12,AND(Y836=13,O836&lt;&gt;0),25,AND(Y836=13,Q836&lt;&gt;0),21,AND(Y836=13,T836="ALTO"),20,AND(Y836=13,T836="BAJO"),17,AND(Y836=13,U836&lt;&gt;0),17,AND(Y836=14,O836&lt;&gt;0),25,AND(Y836=14,Q836&lt;&gt;0),24,AND(Y836=14,T836="ALTO"),23,AND(Y836=14,T836="BAJO"),21,AND(Y836=14,U836&lt;&gt;0),18,AND(Y836=15,O836&lt;&gt;0),25,AND(Y836=15,Q836&lt;&gt;0),24,AND(Y836=15,T836="ALTO"),22,AND(Y836=15,T836="BAJO"),19,AND(Y836=15,U836&lt;&gt;0),19,AND(Y836=16,O836&lt;&gt;0),25,AND(Y836=16,Q836&lt;&gt;0),23,AND(Y836=16,T836="ALTO"),23,AND(Y836=16,T836="BAJO"),23,AND(Y836=16,U836&lt;&gt;0),20,AND(Y836=17,O836&lt;&gt;0),25,AND(Y836=17,Q836&lt;&gt;0),24,AND(Y836=17,T836="ALTO"),23,AND(Y836=17,T836="BAJO"),21,AND(Y836=17,U836&lt;&gt;0),20,AND(Y836=18,O836&lt;&gt;0),25,AND(Y836=18,Q836&lt;&gt;0),24,AND(Y836=18,T836="ALTO"),23,AND(Y836=18,T836="BAJO"),22,AND(Y836=18,U836&lt;&gt;0),21,AND(Y836=19,O836&lt;&gt;0),25,AND(Y836=19,Q836&lt;&gt;0),25,AND(Y836=19,T836="ALTO"),24,AND(Y836=19,T836="BAJO"),22,AND(Y836=19,U836&lt;&gt;0),22,AND(Y836&lt;&gt;0,W836&lt;&gt;0),Y836,TRUE,"FALSO")</f>
        <v>17</v>
      </c>
      <c r="AB836" s="248"/>
      <c r="AC836" s="248"/>
      <c r="AD836" s="257"/>
      <c r="AE836" s="258"/>
      <c r="AF836" s="258"/>
      <c r="AG836" s="223"/>
      <c r="AH836" s="223"/>
      <c r="AI836" s="223"/>
      <c r="AJ836" s="223"/>
      <c r="AK836" s="223"/>
      <c r="AL836" s="223"/>
      <c r="AM836" s="223"/>
      <c r="AN836" s="259"/>
      <c r="AO836" s="223"/>
      <c r="AP836" s="259"/>
      <c r="AR836" s="260"/>
      <c r="AT836" s="260"/>
      <c r="AV836" s="260"/>
    </row>
    <row r="837" spans="1:48" s="225" customFormat="1" ht="60">
      <c r="A837" s="656"/>
      <c r="B837" s="639"/>
      <c r="C837" s="640"/>
      <c r="D837" s="252" t="s">
        <v>971</v>
      </c>
      <c r="E837" s="272" t="s">
        <v>865</v>
      </c>
      <c r="F837" s="185" t="s">
        <v>0</v>
      </c>
      <c r="G837" s="246" t="s">
        <v>57</v>
      </c>
      <c r="H837" s="247" t="s">
        <v>63</v>
      </c>
      <c r="I837" s="248" t="s">
        <v>64</v>
      </c>
      <c r="J837" s="248" t="str">
        <f>IF(OR(F837="SE",F837="SA"),VLOOKUP(I837,'Tabla de Peligros y Riesgo'!$C$2:$E$227,2,FALSE),VLOOKUP(I837,'LISTA DE ASPECTOS - IMPACTOS'!$D$3:$F$72,2,FALSE))</f>
        <v>Riesgo Psicosocial</v>
      </c>
      <c r="K837" s="249" t="str">
        <f>IF(OR(F837="SE",F837="SA"),VLOOKUP(I837,'Tabla de Peligros y Riesgo'!$C$2:$E$227,3,FALSE),VLOOKUP(I837,'LISTA DE ASPECTOS - IMPACTOS'!$D$3:$F$72,3,FALSE))</f>
        <v>Estrés / Depresión</v>
      </c>
      <c r="L837" s="250" t="s">
        <v>56</v>
      </c>
      <c r="M837" s="248">
        <v>3</v>
      </c>
      <c r="N837" s="251">
        <f t="shared" si="81"/>
        <v>13</v>
      </c>
      <c r="O837" s="248"/>
      <c r="P837" s="252"/>
      <c r="Q837" s="248"/>
      <c r="R837" s="252"/>
      <c r="S837" s="248"/>
      <c r="T837" s="248"/>
      <c r="U837" s="253" t="s">
        <v>1195</v>
      </c>
      <c r="V837" s="254"/>
      <c r="W837" s="253" t="s">
        <v>1196</v>
      </c>
      <c r="X837" s="251">
        <v>5</v>
      </c>
      <c r="Y837" s="251">
        <v>14</v>
      </c>
      <c r="Z837" s="256">
        <f>IF(N837&gt;=16,MAX(O837:T837),IF(N837&lt;16,MAX(O837:X837)))</f>
        <v>5</v>
      </c>
      <c r="AA837" s="251">
        <f t="array" ref="AA837">_xlfn.IFS(AND(Y837=1,O837&lt;&gt;0),25,AND(Y837=1,Q837&lt;&gt;0),21,AND(Y837=1,T837="ALTO"),16,AND(Y837=1,T837="BAJO"),11,AND(Y837=1,U837&lt;&gt;0),2,AND(Y837=2,O837&lt;&gt;0),25,AND(Y837=2,Q837&lt;&gt;0),21,AND(Y837=2,T837="ALTO"),16,AND(Y837=2,T837="BAJO"),11,AND(Y837=2,U837&lt;&gt;0),4,AND(Y837=3,O837&lt;&gt;0),25,AND(Y837=3,Q837&lt;&gt;0),21,AND(Y837=3,T837="ALTO"),16,AND(Y837=3,T837="BAJO"),12,AND(Y837=3,U837&lt;&gt;0),5,AND(Y837=4,O837&lt;&gt;0),25,AND(Y837=4,Q837&lt;&gt;0),13,AND(Y837=4,T837="ALTO"),16,AND(Y837=4,T837="BAJO"),14,AND(Y837=4,U837&lt;&gt;0),7,AND(Y837=5,O837&lt;&gt;0),25,AND(Y837=5,Q837&lt;&gt;0),21,AND(Y837=5,T837="ALTO"),16,AND(Y837=5,T837="BAJO"),12,AND(Y837=5,U837&lt;&gt;0),8,AND(Y837=6,O837&lt;&gt;0),25,AND(Y837=6,Q837&lt;&gt;0),21,AND(Y837=6,T837="ALTO"),20,AND(Y837=6,T837="BAJO"),17,AND(Y837=6,U837&lt;&gt;0),6,AND(Y837=7,O837&lt;&gt;0),25,AND(Y837=7,Q837&lt;&gt;0),23,AND(Y837=7,T837="ALTO"),16,AND(Y837=7,T837="BAJO"),11,AND(Y837=7,U837&lt;&gt;0),7,AND(Y837=8,O837&lt;&gt;0),25,AND(Y837=8,Q837&lt;&gt;0),21,AND(Y837=8,T837="ALTO"),16,AND(Y837=8,T837="BAJO"),12,AND(Y837=8,U837&lt;&gt;0),8,AND(Y837=9,O837&lt;&gt;0),25,AND(Y837=9,Q837&lt;&gt;0),21,AND(Y837=9,T837="ALTO"),20,AND(Y837=9,T837="BAJO"),17,AND(Y837=9,U837&lt;&gt;0),13,AND(Y837=10,O837&lt;&gt;0),25,AND(Y837=10,Q837&lt;&gt;0),22,AND(Y837=10,T837="ALTO"),21,AND(Y837=10,T837="BAJO"),18,AND(Y837=10,U837&lt;&gt;0),18,AND(Y837=11,O837&lt;&gt;0),25,AND(Y837=11,Q837&lt;&gt;0),23,AND(Y837=11,T837="ALTO"),20,AND(Y837=11,T837="BAJO"),16,AND(Y837=11,U837&lt;&gt;0),11,AND(Y837=12,O837&lt;&gt;0),25,AND(Y837=12,Q837&lt;&gt;0),23,AND(Y837=12,T837="ALTO"),20,AND(Y837=12,T837="BAJO"),16,AND(Y837=12,U837&lt;&gt;0),12,AND(Y837=13,O837&lt;&gt;0),25,AND(Y837=13,Q837&lt;&gt;0),21,AND(Y837=13,T837="ALTO"),20,AND(Y837=13,T837="BAJO"),17,AND(Y837=13,U837&lt;&gt;0),17,AND(Y837=14,O837&lt;&gt;0),25,AND(Y837=14,Q837&lt;&gt;0),24,AND(Y837=14,T837="ALTO"),23,AND(Y837=14,T837="BAJO"),21,AND(Y837=14,U837&lt;&gt;0),18,AND(Y837=15,O837&lt;&gt;0),25,AND(Y837=15,Q837&lt;&gt;0),24,AND(Y837=15,T837="ALTO"),22,AND(Y837=15,T837="BAJO"),19,AND(Y837=15,U837&lt;&gt;0),19,AND(Y837=16,O837&lt;&gt;0),25,AND(Y837=16,Q837&lt;&gt;0),23,AND(Y837=16,T837="ALTO"),23,AND(Y837=16,T837="BAJO"),23,AND(Y837=16,U837&lt;&gt;0),20,AND(Y837=17,O837&lt;&gt;0),25,AND(Y837=17,Q837&lt;&gt;0),24,AND(Y837=17,T837="ALTO"),23,AND(Y837=17,T837="BAJO"),21,AND(Y837=17,U837&lt;&gt;0),20,AND(Y837=18,O837&lt;&gt;0),25,AND(Y837=18,Q837&lt;&gt;0),24,AND(Y837=18,T837="ALTO"),23,AND(Y837=18,T837="BAJO"),22,AND(Y837=18,U837&lt;&gt;0),21,AND(Y837=19,O837&lt;&gt;0),25,AND(Y837=19,Q837&lt;&gt;0),25,AND(Y837=19,T837="ALTO"),24,AND(Y837=19,T837="BAJO"),22,AND(Y837=19,U837&lt;&gt;0),22,AND(Y837&lt;&gt;0,W837&lt;&gt;0),Y837,TRUE,"FALSO")</f>
        <v>18</v>
      </c>
      <c r="AB837" s="248"/>
      <c r="AC837" s="248"/>
      <c r="AD837" s="430"/>
      <c r="AE837" s="431"/>
      <c r="AF837" s="431"/>
      <c r="AG837" s="223"/>
      <c r="AH837" s="223"/>
      <c r="AI837" s="223"/>
      <c r="AJ837" s="223"/>
      <c r="AK837" s="223"/>
      <c r="AL837" s="223"/>
      <c r="AM837" s="223"/>
      <c r="AN837" s="259"/>
      <c r="AO837" s="223"/>
      <c r="AP837" s="259"/>
      <c r="AR837" s="260"/>
      <c r="AT837" s="260"/>
      <c r="AV837" s="260"/>
    </row>
    <row r="838" spans="1:48" s="225" customFormat="1" ht="52.5" customHeight="1">
      <c r="A838" s="656"/>
      <c r="B838" s="639"/>
      <c r="C838" s="640"/>
      <c r="D838" s="281" t="s">
        <v>971</v>
      </c>
      <c r="E838" s="272" t="s">
        <v>865</v>
      </c>
      <c r="F838" s="185" t="s">
        <v>2</v>
      </c>
      <c r="G838" s="246" t="s">
        <v>52</v>
      </c>
      <c r="H838" s="247" t="s">
        <v>124</v>
      </c>
      <c r="I838" s="248" t="s">
        <v>716</v>
      </c>
      <c r="J838" s="248" t="str">
        <f>IF(OR(F838="SE",F838="SA"),VLOOKUP(I838,'Tabla de Peligros y Riesgo'!$C$2:$E$227,2,FALSE),VLOOKUP(I838,'LISTA DE ASPECTOS - IMPACTOS'!$D$3:$F$72,2,FALSE))</f>
        <v>Alteración de la calidad de suelo/agua</v>
      </c>
      <c r="K838" s="249" t="str">
        <f>IF(OR(F838="SE",F838="SA"),VLOOKUP(I838,'Tabla de Peligros y Riesgo'!$C$2:$E$227,3,FALSE),VLOOKUP(I838,'LISTA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38" s="250" t="s">
        <v>56</v>
      </c>
      <c r="M838" s="248">
        <v>4</v>
      </c>
      <c r="N838" s="251">
        <f t="shared" si="81"/>
        <v>18</v>
      </c>
      <c r="O838" s="248"/>
      <c r="P838" s="252"/>
      <c r="Q838" s="248"/>
      <c r="R838" s="252"/>
      <c r="S838" s="248" t="s">
        <v>1318</v>
      </c>
      <c r="T838" s="248"/>
      <c r="U838" s="253" t="s">
        <v>1383</v>
      </c>
      <c r="V838" s="254"/>
      <c r="W838" s="253"/>
      <c r="X838" s="255">
        <v>0.15</v>
      </c>
      <c r="Y838" s="251">
        <f>N838</f>
        <v>18</v>
      </c>
      <c r="Z838" s="256"/>
      <c r="AA838" s="251">
        <f t="array" ref="AA838">_xlfn.IFS(AND(Y838=1,O838&lt;&gt;0),25,AND(Y838=1,Q838&lt;&gt;0),21,AND(Y838=1,T838="ALTO"),16,AND(Y838=1,T838="BAJO"),11,AND(Y838=1,U838&lt;&gt;0),2,AND(Y838=2,O838&lt;&gt;0),25,AND(Y838=2,Q838&lt;&gt;0),21,AND(Y838=2,T838="ALTO"),16,AND(Y838=2,T838="BAJO"),11,AND(Y838=2,U838&lt;&gt;0),4,AND(Y838=3,O838&lt;&gt;0),25,AND(Y838=3,Q838&lt;&gt;0),21,AND(Y838=3,T838="ALTO"),16,AND(Y838=3,T838="BAJO"),12,AND(Y838=3,U838&lt;&gt;0),5,AND(Y838=4,O838&lt;&gt;0),25,AND(Y838=4,Q838&lt;&gt;0),13,AND(Y838=4,T838="ALTO"),16,AND(Y838=4,T838="BAJO"),14,AND(Y838=4,U838&lt;&gt;0),7,AND(Y838=5,O838&lt;&gt;0),25,AND(Y838=5,Q838&lt;&gt;0),21,AND(Y838=5,T838="ALTO"),16,AND(Y838=5,T838="BAJO"),12,AND(Y838=5,U838&lt;&gt;0),8,AND(Y838=6,O838&lt;&gt;0),25,AND(Y838=6,Q838&lt;&gt;0),21,AND(Y838=6,T838="ALTO"),20,AND(Y838=6,T838="BAJO"),17,AND(Y838=6,U838&lt;&gt;0),6,AND(Y838=7,O838&lt;&gt;0),25,AND(Y838=7,Q838&lt;&gt;0),23,AND(Y838=7,T838="ALTO"),16,AND(Y838=7,T838="BAJO"),11,AND(Y838=7,U838&lt;&gt;0),7,AND(Y838=8,O838&lt;&gt;0),25,AND(Y838=8,Q838&lt;&gt;0),21,AND(Y838=8,T838="ALTO"),16,AND(Y838=8,T838="BAJO"),12,AND(Y838=8,U838&lt;&gt;0),8,AND(Y838=9,O838&lt;&gt;0),25,AND(Y838=9,Q838&lt;&gt;0),21,AND(Y838=9,T838="ALTO"),20,AND(Y838=9,T838="BAJO"),17,AND(Y838=9,U838&lt;&gt;0),13,AND(Y838=10,O838&lt;&gt;0),25,AND(Y838=10,Q838&lt;&gt;0),22,AND(Y838=10,T838="ALTO"),21,AND(Y838=10,T838="BAJO"),18,AND(Y838=10,U838&lt;&gt;0),18,AND(Y838=11,O838&lt;&gt;0),25,AND(Y838=11,Q838&lt;&gt;0),23,AND(Y838=11,T838="ALTO"),20,AND(Y838=11,T838="BAJO"),16,AND(Y838=11,U838&lt;&gt;0),11,AND(Y838=12,O838&lt;&gt;0),25,AND(Y838=12,Q838&lt;&gt;0),23,AND(Y838=12,T838="ALTO"),20,AND(Y838=12,T838="BAJO"),16,AND(Y838=12,U838&lt;&gt;0),12,AND(Y838=13,O838&lt;&gt;0),25,AND(Y838=13,Q838&lt;&gt;0),21,AND(Y838=13,T838="ALTO"),20,AND(Y838=13,T838="BAJO"),17,AND(Y838=13,U838&lt;&gt;0),17,AND(Y838=14,O838&lt;&gt;0),25,AND(Y838=14,Q838&lt;&gt;0),24,AND(Y838=14,T838="ALTO"),23,AND(Y838=14,T838="BAJO"),21,AND(Y838=14,U838&lt;&gt;0),18,AND(Y838=15,O838&lt;&gt;0),25,AND(Y838=15,Q838&lt;&gt;0),24,AND(Y838=15,T838="ALTO"),22,AND(Y838=15,T838="BAJO"),19,AND(Y838=15,U838&lt;&gt;0),19,AND(Y838=16,O838&lt;&gt;0),25,AND(Y838=16,Q838&lt;&gt;0),23,AND(Y838=16,T838="ALTO"),23,AND(Y838=16,T838="BAJO"),23,AND(Y838=16,U838&lt;&gt;0),20,AND(Y838=17,O838&lt;&gt;0),25,AND(Y838=17,Q838&lt;&gt;0),24,AND(Y838=17,T838="ALTO"),23,AND(Y838=17,T838="BAJO"),21,AND(Y838=17,U838&lt;&gt;0),20,AND(Y838=18,O838&lt;&gt;0),25,AND(Y838=18,Q838&lt;&gt;0),24,AND(Y838=18,T838="ALTO"),23,AND(Y838=18,T838="BAJO"),22,AND(Y838=18,U838&lt;&gt;0),21,AND(Y838=19,O838&lt;&gt;0),25,AND(Y838=19,Q838&lt;&gt;0),25,AND(Y838=19,T838="ALTO"),24,AND(Y838=19,T838="BAJO"),22,AND(Y838=19,U838&lt;&gt;0),22,AND(Y838&lt;&gt;0,W838&lt;&gt;0),Y838,TRUE,"FALSO")</f>
        <v>21</v>
      </c>
      <c r="AB838" s="248"/>
      <c r="AC838" s="248"/>
      <c r="AD838" s="430"/>
      <c r="AE838" s="431"/>
      <c r="AF838" s="431"/>
      <c r="AG838" s="223"/>
      <c r="AH838" s="223"/>
      <c r="AI838" s="223"/>
      <c r="AJ838" s="223"/>
      <c r="AK838" s="223"/>
      <c r="AL838" s="223"/>
      <c r="AM838" s="223"/>
      <c r="AN838" s="259"/>
      <c r="AO838" s="223"/>
      <c r="AP838" s="259"/>
      <c r="AR838" s="260"/>
      <c r="AT838" s="260"/>
      <c r="AV838" s="260"/>
    </row>
    <row r="839" spans="1:48" s="225" customFormat="1" ht="57" customHeight="1">
      <c r="A839" s="656"/>
      <c r="B839" s="639"/>
      <c r="C839" s="640"/>
      <c r="D839" s="281" t="s">
        <v>971</v>
      </c>
      <c r="E839" s="272" t="s">
        <v>865</v>
      </c>
      <c r="F839" s="185" t="s">
        <v>2</v>
      </c>
      <c r="G839" s="246" t="s">
        <v>52</v>
      </c>
      <c r="H839" s="247" t="s">
        <v>528</v>
      </c>
      <c r="I839" s="248" t="s">
        <v>535</v>
      </c>
      <c r="J839" s="248" t="str">
        <f>IF(OR(F839="SE",F839="SA"),VLOOKUP(I839,'Tabla de Peligros y Riesgo'!$C$2:$E$227,2,FALSE),VLOOKUP(I839,'LISTA DE ASPECTOS - IMPACTOS'!$D$3:$F$72,2,FALSE))</f>
        <v>Alteración de la calidad de suelo/agua</v>
      </c>
      <c r="K839" s="249" t="str">
        <f>IF(OR(F839="SE",F839="SA"),VLOOKUP(I839,'Tabla de Peligros y Riesgo'!$C$2:$E$227,3,FALSE),VLOOKUP(I839,'LISTA DE ASPECTOS - IMPACTOS'!$D$3:$F$72,3,FALSE))</f>
        <v>Potencial afectación a la calidad ambiental del suelo, agua, aire, flora y fauna</v>
      </c>
      <c r="L839" s="250" t="s">
        <v>56</v>
      </c>
      <c r="M839" s="248">
        <v>3</v>
      </c>
      <c r="N839" s="251">
        <f t="shared" si="81"/>
        <v>13</v>
      </c>
      <c r="O839" s="248"/>
      <c r="P839" s="252"/>
      <c r="Q839" s="248"/>
      <c r="R839" s="252"/>
      <c r="S839" s="248"/>
      <c r="T839" s="248"/>
      <c r="U839" s="253" t="s">
        <v>1279</v>
      </c>
      <c r="V839" s="254">
        <v>0.35</v>
      </c>
      <c r="W839" s="253"/>
      <c r="X839" s="255">
        <v>0.15</v>
      </c>
      <c r="Y839" s="251">
        <f>N839</f>
        <v>13</v>
      </c>
      <c r="Z839" s="256"/>
      <c r="AA839" s="251">
        <f t="array" ref="AA839">_xlfn.IFS(AND(Y839=1,O839&lt;&gt;0),25,AND(Y839=1,Q839&lt;&gt;0),21,AND(Y839=1,T839="ALTO"),16,AND(Y839=1,T839="BAJO"),11,AND(Y839=1,U839&lt;&gt;0),2,AND(Y839=2,O839&lt;&gt;0),25,AND(Y839=2,Q839&lt;&gt;0),21,AND(Y839=2,T839="ALTO"),16,AND(Y839=2,T839="BAJO"),11,AND(Y839=2,U839&lt;&gt;0),4,AND(Y839=3,O839&lt;&gt;0),25,AND(Y839=3,Q839&lt;&gt;0),21,AND(Y839=3,T839="ALTO"),16,AND(Y839=3,T839="BAJO"),12,AND(Y839=3,U839&lt;&gt;0),5,AND(Y839=4,O839&lt;&gt;0),25,AND(Y839=4,Q839&lt;&gt;0),13,AND(Y839=4,T839="ALTO"),16,AND(Y839=4,T839="BAJO"),14,AND(Y839=4,U839&lt;&gt;0),7,AND(Y839=5,O839&lt;&gt;0),25,AND(Y839=5,Q839&lt;&gt;0),21,AND(Y839=5,T839="ALTO"),16,AND(Y839=5,T839="BAJO"),12,AND(Y839=5,U839&lt;&gt;0),8,AND(Y839=6,O839&lt;&gt;0),25,AND(Y839=6,Q839&lt;&gt;0),21,AND(Y839=6,T839="ALTO"),20,AND(Y839=6,T839="BAJO"),17,AND(Y839=6,U839&lt;&gt;0),6,AND(Y839=7,O839&lt;&gt;0),25,AND(Y839=7,Q839&lt;&gt;0),23,AND(Y839=7,T839="ALTO"),16,AND(Y839=7,T839="BAJO"),11,AND(Y839=7,U839&lt;&gt;0),7,AND(Y839=8,O839&lt;&gt;0),25,AND(Y839=8,Q839&lt;&gt;0),21,AND(Y839=8,T839="ALTO"),16,AND(Y839=8,T839="BAJO"),12,AND(Y839=8,U839&lt;&gt;0),8,AND(Y839=9,O839&lt;&gt;0),25,AND(Y839=9,Q839&lt;&gt;0),21,AND(Y839=9,T839="ALTO"),20,AND(Y839=9,T839="BAJO"),17,AND(Y839=9,U839&lt;&gt;0),13,AND(Y839=10,O839&lt;&gt;0),25,AND(Y839=10,Q839&lt;&gt;0),22,AND(Y839=10,T839="ALTO"),21,AND(Y839=10,T839="BAJO"),18,AND(Y839=10,U839&lt;&gt;0),18,AND(Y839=11,O839&lt;&gt;0),25,AND(Y839=11,Q839&lt;&gt;0),23,AND(Y839=11,T839="ALTO"),20,AND(Y839=11,T839="BAJO"),16,AND(Y839=11,U839&lt;&gt;0),11,AND(Y839=12,O839&lt;&gt;0),25,AND(Y839=12,Q839&lt;&gt;0),23,AND(Y839=12,T839="ALTO"),20,AND(Y839=12,T839="BAJO"),16,AND(Y839=12,U839&lt;&gt;0),12,AND(Y839=13,O839&lt;&gt;0),25,AND(Y839=13,Q839&lt;&gt;0),21,AND(Y839=13,T839="ALTO"),20,AND(Y839=13,T839="BAJO"),17,AND(Y839=13,U839&lt;&gt;0),17,AND(Y839=14,O839&lt;&gt;0),25,AND(Y839=14,Q839&lt;&gt;0),24,AND(Y839=14,T839="ALTO"),23,AND(Y839=14,T839="BAJO"),21,AND(Y839=14,U839&lt;&gt;0),18,AND(Y839=15,O839&lt;&gt;0),25,AND(Y839=15,Q839&lt;&gt;0),24,AND(Y839=15,T839="ALTO"),22,AND(Y839=15,T839="BAJO"),19,AND(Y839=15,U839&lt;&gt;0),19,AND(Y839=16,O839&lt;&gt;0),25,AND(Y839=16,Q839&lt;&gt;0),23,AND(Y839=16,T839="ALTO"),23,AND(Y839=16,T839="BAJO"),23,AND(Y839=16,U839&lt;&gt;0),20,AND(Y839=17,O839&lt;&gt;0),25,AND(Y839=17,Q839&lt;&gt;0),24,AND(Y839=17,T839="ALTO"),23,AND(Y839=17,T839="BAJO"),21,AND(Y839=17,U839&lt;&gt;0),20,AND(Y839=18,O839&lt;&gt;0),25,AND(Y839=18,Q839&lt;&gt;0),24,AND(Y839=18,T839="ALTO"),23,AND(Y839=18,T839="BAJO"),22,AND(Y839=18,U839&lt;&gt;0),21,AND(Y839=19,O839&lt;&gt;0),25,AND(Y839=19,Q839&lt;&gt;0),25,AND(Y839=19,T839="ALTO"),24,AND(Y839=19,T839="BAJO"),22,AND(Y839=19,U839&lt;&gt;0),22,AND(Y839&lt;&gt;0,W839&lt;&gt;0),Y839,TRUE,"FALSO")</f>
        <v>17</v>
      </c>
      <c r="AB839" s="248"/>
      <c r="AC839" s="248"/>
      <c r="AD839" s="430"/>
      <c r="AE839" s="431"/>
      <c r="AF839" s="431"/>
      <c r="AG839" s="223"/>
      <c r="AH839" s="223"/>
      <c r="AI839" s="223"/>
      <c r="AJ839" s="223"/>
      <c r="AK839" s="223"/>
      <c r="AL839" s="223"/>
      <c r="AM839" s="223"/>
      <c r="AN839" s="259"/>
      <c r="AO839" s="223"/>
      <c r="AP839" s="259"/>
      <c r="AR839" s="260"/>
      <c r="AT839" s="260"/>
      <c r="AV839" s="260"/>
    </row>
    <row r="840" spans="1:48" s="225" customFormat="1" ht="71.25" customHeight="1">
      <c r="A840" s="656"/>
      <c r="B840" s="639"/>
      <c r="C840" s="640"/>
      <c r="D840" s="281" t="s">
        <v>971</v>
      </c>
      <c r="E840" s="272" t="s">
        <v>865</v>
      </c>
      <c r="F840" s="185" t="s">
        <v>2</v>
      </c>
      <c r="G840" s="246" t="s">
        <v>52</v>
      </c>
      <c r="H840" s="247" t="s">
        <v>131</v>
      </c>
      <c r="I840" s="248" t="s">
        <v>544</v>
      </c>
      <c r="J840" s="248" t="str">
        <f>IF(OR(F840="SE",F840="SA"),VLOOKUP(I840,'Tabla de Peligros y Riesgo'!$C$2:$E$227,2,FALSE),VLOOKUP(I840,'LISTA DE ASPECTOS - IMPACTOS'!$D$3:$F$72,2,FALSE))</f>
        <v>Alteración de la calidad de suelo/agua</v>
      </c>
      <c r="K840" s="249" t="str">
        <f>IF(OR(F840="SE",F840="SA"),VLOOKUP(I840,'Tabla de Peligros y Riesgo'!$C$2:$E$227,3,FALSE),VLOOKUP(I840,'LISTA DE ASPECTOS - IMPACTOS'!$D$3:$F$72,3,FALSE))</f>
        <v>Potencial incumplimiento de Estándares de Calidad Ambiental (ECA) para aire.
Potencial afectación a la vida y salud humana.</v>
      </c>
      <c r="L840" s="250" t="s">
        <v>56</v>
      </c>
      <c r="M840" s="248">
        <v>3</v>
      </c>
      <c r="N840" s="251">
        <f t="shared" si="81"/>
        <v>13</v>
      </c>
      <c r="O840" s="248"/>
      <c r="P840" s="252"/>
      <c r="Q840" s="248"/>
      <c r="R840" s="252"/>
      <c r="S840" s="248" t="s">
        <v>1318</v>
      </c>
      <c r="T840" s="248"/>
      <c r="U840" s="253" t="s">
        <v>1352</v>
      </c>
      <c r="V840" s="254">
        <v>0.35</v>
      </c>
      <c r="W840" s="253"/>
      <c r="X840" s="255">
        <v>0.15</v>
      </c>
      <c r="Y840" s="251">
        <f>N840</f>
        <v>13</v>
      </c>
      <c r="Z840" s="256"/>
      <c r="AA840" s="251">
        <f t="array" ref="AA840">_xlfn.IFS(AND(Y840=1,O840&lt;&gt;0),25,AND(Y840=1,Q840&lt;&gt;0),21,AND(Y840=1,T840="ALTO"),16,AND(Y840=1,T840="BAJO"),11,AND(Y840=1,U840&lt;&gt;0),2,AND(Y840=2,O840&lt;&gt;0),25,AND(Y840=2,Q840&lt;&gt;0),21,AND(Y840=2,T840="ALTO"),16,AND(Y840=2,T840="BAJO"),11,AND(Y840=2,U840&lt;&gt;0),4,AND(Y840=3,O840&lt;&gt;0),25,AND(Y840=3,Q840&lt;&gt;0),21,AND(Y840=3,T840="ALTO"),16,AND(Y840=3,T840="BAJO"),12,AND(Y840=3,U840&lt;&gt;0),5,AND(Y840=4,O840&lt;&gt;0),25,AND(Y840=4,Q840&lt;&gt;0),13,AND(Y840=4,T840="ALTO"),16,AND(Y840=4,T840="BAJO"),14,AND(Y840=4,U840&lt;&gt;0),7,AND(Y840=5,O840&lt;&gt;0),25,AND(Y840=5,Q840&lt;&gt;0),21,AND(Y840=5,T840="ALTO"),16,AND(Y840=5,T840="BAJO"),12,AND(Y840=5,U840&lt;&gt;0),8,AND(Y840=6,O840&lt;&gt;0),25,AND(Y840=6,Q840&lt;&gt;0),21,AND(Y840=6,T840="ALTO"),20,AND(Y840=6,T840="BAJO"),17,AND(Y840=6,U840&lt;&gt;0),6,AND(Y840=7,O840&lt;&gt;0),25,AND(Y840=7,Q840&lt;&gt;0),23,AND(Y840=7,T840="ALTO"),16,AND(Y840=7,T840="BAJO"),11,AND(Y840=7,U840&lt;&gt;0),7,AND(Y840=8,O840&lt;&gt;0),25,AND(Y840=8,Q840&lt;&gt;0),21,AND(Y840=8,T840="ALTO"),16,AND(Y840=8,T840="BAJO"),12,AND(Y840=8,U840&lt;&gt;0),8,AND(Y840=9,O840&lt;&gt;0),25,AND(Y840=9,Q840&lt;&gt;0),21,AND(Y840=9,T840="ALTO"),20,AND(Y840=9,T840="BAJO"),17,AND(Y840=9,U840&lt;&gt;0),13,AND(Y840=10,O840&lt;&gt;0),25,AND(Y840=10,Q840&lt;&gt;0),22,AND(Y840=10,T840="ALTO"),21,AND(Y840=10,T840="BAJO"),18,AND(Y840=10,U840&lt;&gt;0),18,AND(Y840=11,O840&lt;&gt;0),25,AND(Y840=11,Q840&lt;&gt;0),23,AND(Y840=11,T840="ALTO"),20,AND(Y840=11,T840="BAJO"),16,AND(Y840=11,U840&lt;&gt;0),11,AND(Y840=12,O840&lt;&gt;0),25,AND(Y840=12,Q840&lt;&gt;0),23,AND(Y840=12,T840="ALTO"),20,AND(Y840=12,T840="BAJO"),16,AND(Y840=12,U840&lt;&gt;0),12,AND(Y840=13,O840&lt;&gt;0),25,AND(Y840=13,Q840&lt;&gt;0),21,AND(Y840=13,T840="ALTO"),20,AND(Y840=13,T840="BAJO"),17,AND(Y840=13,U840&lt;&gt;0),17,AND(Y840=14,O840&lt;&gt;0),25,AND(Y840=14,Q840&lt;&gt;0),24,AND(Y840=14,T840="ALTO"),23,AND(Y840=14,T840="BAJO"),21,AND(Y840=14,U840&lt;&gt;0),18,AND(Y840=15,O840&lt;&gt;0),25,AND(Y840=15,Q840&lt;&gt;0),24,AND(Y840=15,T840="ALTO"),22,AND(Y840=15,T840="BAJO"),19,AND(Y840=15,U840&lt;&gt;0),19,AND(Y840=16,O840&lt;&gt;0),25,AND(Y840=16,Q840&lt;&gt;0),23,AND(Y840=16,T840="ALTO"),23,AND(Y840=16,T840="BAJO"),23,AND(Y840=16,U840&lt;&gt;0),20,AND(Y840=17,O840&lt;&gt;0),25,AND(Y840=17,Q840&lt;&gt;0),24,AND(Y840=17,T840="ALTO"),23,AND(Y840=17,T840="BAJO"),21,AND(Y840=17,U840&lt;&gt;0),20,AND(Y840=18,O840&lt;&gt;0),25,AND(Y840=18,Q840&lt;&gt;0),24,AND(Y840=18,T840="ALTO"),23,AND(Y840=18,T840="BAJO"),22,AND(Y840=18,U840&lt;&gt;0),21,AND(Y840=19,O840&lt;&gt;0),25,AND(Y840=19,Q840&lt;&gt;0),25,AND(Y840=19,T840="ALTO"),24,AND(Y840=19,T840="BAJO"),22,AND(Y840=19,U840&lt;&gt;0),22,AND(Y840&lt;&gt;0,W840&lt;&gt;0),Y840,TRUE,"FALSO")</f>
        <v>17</v>
      </c>
      <c r="AB840" s="248"/>
      <c r="AC840" s="248"/>
      <c r="AD840" s="430"/>
      <c r="AE840" s="431"/>
      <c r="AF840" s="431"/>
      <c r="AG840" s="223"/>
      <c r="AH840" s="223"/>
      <c r="AI840" s="223"/>
      <c r="AJ840" s="223"/>
      <c r="AK840" s="223"/>
      <c r="AL840" s="223"/>
      <c r="AM840" s="223"/>
      <c r="AN840" s="259"/>
      <c r="AO840" s="223"/>
      <c r="AP840" s="259"/>
      <c r="AR840" s="260"/>
      <c r="AT840" s="260"/>
      <c r="AV840" s="260"/>
    </row>
    <row r="841" spans="1:48" s="225" customFormat="1" ht="60">
      <c r="A841" s="656"/>
      <c r="B841" s="639"/>
      <c r="C841" s="640"/>
      <c r="D841" s="252" t="s">
        <v>972</v>
      </c>
      <c r="E841" s="272" t="s">
        <v>865</v>
      </c>
      <c r="F841" s="185" t="s">
        <v>1</v>
      </c>
      <c r="G841" s="246" t="s">
        <v>57</v>
      </c>
      <c r="H841" s="247" t="s">
        <v>66</v>
      </c>
      <c r="I841" s="248" t="s">
        <v>68</v>
      </c>
      <c r="J841" s="248" t="str">
        <f>IF(OR(F841="SE",F841="SA"),VLOOKUP(I841,'Tabla de Peligros y Riesgo'!$C$2:$E$227,2,FALSE),VLOOKUP(I841,'LISTA DE ASPECTOS - IMPACTOS'!$D$3:$F$72,2,FALSE))</f>
        <v>Caída al mismo nivel</v>
      </c>
      <c r="K841" s="249" t="str">
        <f>IF(OR(F841="SE",F841="SA"),VLOOKUP(I841,'Tabla de Peligros y Riesgo'!$C$2:$E$227,3,FALSE),VLOOKUP(I841,'LISTA DE ASPECTOS - IMPACTOS'!$D$3:$F$72,3,FALSE))</f>
        <v>Contusión/Fractura/Muerte</v>
      </c>
      <c r="L841" s="250" t="s">
        <v>56</v>
      </c>
      <c r="M841" s="248">
        <v>3</v>
      </c>
      <c r="N841" s="251">
        <f t="shared" si="81"/>
        <v>13</v>
      </c>
      <c r="O841" s="248"/>
      <c r="P841" s="252"/>
      <c r="Q841" s="248"/>
      <c r="R841" s="252"/>
      <c r="S841" s="248"/>
      <c r="T841" s="248"/>
      <c r="U841" s="248" t="s">
        <v>1253</v>
      </c>
      <c r="V841" s="254"/>
      <c r="W841" s="253" t="s">
        <v>1196</v>
      </c>
      <c r="X841" s="251">
        <v>5</v>
      </c>
      <c r="Y841" s="251">
        <v>14</v>
      </c>
      <c r="Z841" s="256">
        <f>IF(N841&gt;=16,MAX(O841:T841),IF(N841&lt;16,MAX(O841:X841)))</f>
        <v>5</v>
      </c>
      <c r="AA841" s="251">
        <f t="array" ref="AA841">_xlfn.IFS(AND(Y841=1,O841&lt;&gt;0),25,AND(Y841=1,Q841&lt;&gt;0),21,AND(Y841=1,T841="ALTO"),16,AND(Y841=1,T841="BAJO"),11,AND(Y841=1,U841&lt;&gt;0),2,AND(Y841=2,O841&lt;&gt;0),25,AND(Y841=2,Q841&lt;&gt;0),21,AND(Y841=2,T841="ALTO"),16,AND(Y841=2,T841="BAJO"),11,AND(Y841=2,U841&lt;&gt;0),4,AND(Y841=3,O841&lt;&gt;0),25,AND(Y841=3,Q841&lt;&gt;0),21,AND(Y841=3,T841="ALTO"),16,AND(Y841=3,T841="BAJO"),12,AND(Y841=3,U841&lt;&gt;0),5,AND(Y841=4,O841&lt;&gt;0),25,AND(Y841=4,Q841&lt;&gt;0),13,AND(Y841=4,T841="ALTO"),16,AND(Y841=4,T841="BAJO"),14,AND(Y841=4,U841&lt;&gt;0),7,AND(Y841=5,O841&lt;&gt;0),25,AND(Y841=5,Q841&lt;&gt;0),21,AND(Y841=5,T841="ALTO"),16,AND(Y841=5,T841="BAJO"),12,AND(Y841=5,U841&lt;&gt;0),8,AND(Y841=6,O841&lt;&gt;0),25,AND(Y841=6,Q841&lt;&gt;0),21,AND(Y841=6,T841="ALTO"),20,AND(Y841=6,T841="BAJO"),17,AND(Y841=6,U841&lt;&gt;0),6,AND(Y841=7,O841&lt;&gt;0),25,AND(Y841=7,Q841&lt;&gt;0),23,AND(Y841=7,T841="ALTO"),16,AND(Y841=7,T841="BAJO"),11,AND(Y841=7,U841&lt;&gt;0),7,AND(Y841=8,O841&lt;&gt;0),25,AND(Y841=8,Q841&lt;&gt;0),21,AND(Y841=8,T841="ALTO"),16,AND(Y841=8,T841="BAJO"),12,AND(Y841=8,U841&lt;&gt;0),8,AND(Y841=9,O841&lt;&gt;0),25,AND(Y841=9,Q841&lt;&gt;0),21,AND(Y841=9,T841="ALTO"),20,AND(Y841=9,T841="BAJO"),17,AND(Y841=9,U841&lt;&gt;0),13,AND(Y841=10,O841&lt;&gt;0),25,AND(Y841=10,Q841&lt;&gt;0),22,AND(Y841=10,T841="ALTO"),21,AND(Y841=10,T841="BAJO"),18,AND(Y841=10,U841&lt;&gt;0),18,AND(Y841=11,O841&lt;&gt;0),25,AND(Y841=11,Q841&lt;&gt;0),23,AND(Y841=11,T841="ALTO"),20,AND(Y841=11,T841="BAJO"),16,AND(Y841=11,U841&lt;&gt;0),11,AND(Y841=12,O841&lt;&gt;0),25,AND(Y841=12,Q841&lt;&gt;0),23,AND(Y841=12,T841="ALTO"),20,AND(Y841=12,T841="BAJO"),16,AND(Y841=12,U841&lt;&gt;0),12,AND(Y841=13,O841&lt;&gt;0),25,AND(Y841=13,Q841&lt;&gt;0),21,AND(Y841=13,T841="ALTO"),20,AND(Y841=13,T841="BAJO"),17,AND(Y841=13,U841&lt;&gt;0),17,AND(Y841=14,O841&lt;&gt;0),25,AND(Y841=14,Q841&lt;&gt;0),24,AND(Y841=14,T841="ALTO"),23,AND(Y841=14,T841="BAJO"),21,AND(Y841=14,U841&lt;&gt;0),18,AND(Y841=15,O841&lt;&gt;0),25,AND(Y841=15,Q841&lt;&gt;0),24,AND(Y841=15,T841="ALTO"),22,AND(Y841=15,T841="BAJO"),19,AND(Y841=15,U841&lt;&gt;0),19,AND(Y841=16,O841&lt;&gt;0),25,AND(Y841=16,Q841&lt;&gt;0),23,AND(Y841=16,T841="ALTO"),23,AND(Y841=16,T841="BAJO"),23,AND(Y841=16,U841&lt;&gt;0),20,AND(Y841=17,O841&lt;&gt;0),25,AND(Y841=17,Q841&lt;&gt;0),24,AND(Y841=17,T841="ALTO"),23,AND(Y841=17,T841="BAJO"),21,AND(Y841=17,U841&lt;&gt;0),20,AND(Y841=18,O841&lt;&gt;0),25,AND(Y841=18,Q841&lt;&gt;0),24,AND(Y841=18,T841="ALTO"),23,AND(Y841=18,T841="BAJO"),22,AND(Y841=18,U841&lt;&gt;0),21,AND(Y841=19,O841&lt;&gt;0),25,AND(Y841=19,Q841&lt;&gt;0),25,AND(Y841=19,T841="ALTO"),24,AND(Y841=19,T841="BAJO"),22,AND(Y841=19,U841&lt;&gt;0),22,AND(Y841&lt;&gt;0,W841&lt;&gt;0),Y841,TRUE,"FALSO")</f>
        <v>18</v>
      </c>
      <c r="AB841" s="248"/>
      <c r="AC841" s="248"/>
      <c r="AD841" s="430"/>
      <c r="AE841" s="431"/>
      <c r="AF841" s="431"/>
      <c r="AG841" s="223"/>
      <c r="AH841" s="223"/>
      <c r="AI841" s="223"/>
      <c r="AJ841" s="223"/>
      <c r="AK841" s="223"/>
      <c r="AL841" s="223"/>
      <c r="AM841" s="223"/>
      <c r="AN841" s="259"/>
      <c r="AO841" s="223"/>
      <c r="AP841" s="259"/>
      <c r="AR841" s="260"/>
      <c r="AT841" s="260"/>
      <c r="AV841" s="260"/>
    </row>
    <row r="842" spans="1:48" s="225" customFormat="1" ht="60">
      <c r="A842" s="656"/>
      <c r="B842" s="639"/>
      <c r="C842" s="640"/>
      <c r="D842" s="252" t="s">
        <v>973</v>
      </c>
      <c r="E842" s="272" t="s">
        <v>865</v>
      </c>
      <c r="F842" s="185" t="s">
        <v>1</v>
      </c>
      <c r="G842" s="246" t="s">
        <v>57</v>
      </c>
      <c r="H842" s="247" t="s">
        <v>111</v>
      </c>
      <c r="I842" s="248" t="s">
        <v>112</v>
      </c>
      <c r="J842" s="248" t="str">
        <f>IF(OR(F842="SE",F842="SA"),VLOOKUP(I842,'Tabla de Peligros y Riesgo'!$C$2:$E$227,2,FALSE),VLOOKUP(I842,'LISTA DE ASPECTOS - IMPACTOS'!$D$3:$F$72,2,FALSE))</f>
        <v xml:space="preserve">Electrocución </v>
      </c>
      <c r="K842" s="249" t="str">
        <f>IF(OR(F842="SE",F842="SA"),VLOOKUP(I842,'Tabla de Peligros y Riesgo'!$C$2:$E$227,3,FALSE),VLOOKUP(I842,'LISTA DE ASPECTOS - IMPACTOS'!$D$3:$F$72,3,FALSE))</f>
        <v xml:space="preserve">Muerte </v>
      </c>
      <c r="L842" s="250" t="s">
        <v>56</v>
      </c>
      <c r="M842" s="248">
        <v>3</v>
      </c>
      <c r="N842" s="251">
        <f t="shared" si="81"/>
        <v>13</v>
      </c>
      <c r="O842" s="248"/>
      <c r="P842" s="252"/>
      <c r="Q842" s="248"/>
      <c r="R842" s="252"/>
      <c r="S842" s="248" t="s">
        <v>1198</v>
      </c>
      <c r="T842" s="248" t="s">
        <v>53</v>
      </c>
      <c r="U842" s="253" t="s">
        <v>1225</v>
      </c>
      <c r="V842" s="254"/>
      <c r="W842" s="253" t="s">
        <v>1196</v>
      </c>
      <c r="X842" s="255">
        <v>0.2</v>
      </c>
      <c r="Y842" s="251">
        <f>N842</f>
        <v>13</v>
      </c>
      <c r="Z842" s="256">
        <f>IF(N842&gt;=16,MAX(O842:T842),IF(N842&lt;16,MAX(O842:X842)))</f>
        <v>0.2</v>
      </c>
      <c r="AA842" s="251">
        <f t="array" ref="AA842">_xlfn.IFS(AND(Y842=1,O842&lt;&gt;0),25,AND(Y842=1,Q842&lt;&gt;0),21,AND(Y842=1,T842="ALTO"),16,AND(Y842=1,T842="BAJO"),11,AND(Y842=1,U842&lt;&gt;0),2,AND(Y842=2,O842&lt;&gt;0),25,AND(Y842=2,Q842&lt;&gt;0),21,AND(Y842=2,T842="ALTO"),16,AND(Y842=2,T842="BAJO"),11,AND(Y842=2,U842&lt;&gt;0),4,AND(Y842=3,O842&lt;&gt;0),25,AND(Y842=3,Q842&lt;&gt;0),21,AND(Y842=3,T842="ALTO"),16,AND(Y842=3,T842="BAJO"),12,AND(Y842=3,U842&lt;&gt;0),5,AND(Y842=4,O842&lt;&gt;0),25,AND(Y842=4,Q842&lt;&gt;0),13,AND(Y842=4,T842="ALTO"),16,AND(Y842=4,T842="BAJO"),14,AND(Y842=4,U842&lt;&gt;0),7,AND(Y842=5,O842&lt;&gt;0),25,AND(Y842=5,Q842&lt;&gt;0),21,AND(Y842=5,T842="ALTO"),16,AND(Y842=5,T842="BAJO"),12,AND(Y842=5,U842&lt;&gt;0),8,AND(Y842=6,O842&lt;&gt;0),25,AND(Y842=6,Q842&lt;&gt;0),21,AND(Y842=6,T842="ALTO"),20,AND(Y842=6,T842="BAJO"),17,AND(Y842=6,U842&lt;&gt;0),6,AND(Y842=7,O842&lt;&gt;0),25,AND(Y842=7,Q842&lt;&gt;0),23,AND(Y842=7,T842="ALTO"),16,AND(Y842=7,T842="BAJO"),11,AND(Y842=7,U842&lt;&gt;0),7,AND(Y842=8,O842&lt;&gt;0),25,AND(Y842=8,Q842&lt;&gt;0),21,AND(Y842=8,T842="ALTO"),16,AND(Y842=8,T842="BAJO"),12,AND(Y842=8,U842&lt;&gt;0),8,AND(Y842=9,O842&lt;&gt;0),25,AND(Y842=9,Q842&lt;&gt;0),21,AND(Y842=9,T842="ALTO"),20,AND(Y842=9,T842="BAJO"),17,AND(Y842=9,U842&lt;&gt;0),13,AND(Y842=10,O842&lt;&gt;0),25,AND(Y842=10,Q842&lt;&gt;0),22,AND(Y842=10,T842="ALTO"),21,AND(Y842=10,T842="BAJO"),18,AND(Y842=10,U842&lt;&gt;0),18,AND(Y842=11,O842&lt;&gt;0),25,AND(Y842=11,Q842&lt;&gt;0),23,AND(Y842=11,T842="ALTO"),20,AND(Y842=11,T842="BAJO"),16,AND(Y842=11,U842&lt;&gt;0),11,AND(Y842=12,O842&lt;&gt;0),25,AND(Y842=12,Q842&lt;&gt;0),23,AND(Y842=12,T842="ALTO"),20,AND(Y842=12,T842="BAJO"),16,AND(Y842=12,U842&lt;&gt;0),12,AND(Y842=13,O842&lt;&gt;0),25,AND(Y842=13,Q842&lt;&gt;0),21,AND(Y842=13,T842="ALTO"),20,AND(Y842=13,T842="BAJO"),17,AND(Y842=13,U842&lt;&gt;0),17,AND(Y842=14,O842&lt;&gt;0),25,AND(Y842=14,Q842&lt;&gt;0),24,AND(Y842=14,T842="ALTO"),23,AND(Y842=14,T842="BAJO"),21,AND(Y842=14,U842&lt;&gt;0),18,AND(Y842=15,O842&lt;&gt;0),25,AND(Y842=15,Q842&lt;&gt;0),24,AND(Y842=15,T842="ALTO"),22,AND(Y842=15,T842="BAJO"),19,AND(Y842=15,U842&lt;&gt;0),19,AND(Y842=16,O842&lt;&gt;0),25,AND(Y842=16,Q842&lt;&gt;0),23,AND(Y842=16,T842="ALTO"),23,AND(Y842=16,T842="BAJO"),23,AND(Y842=16,U842&lt;&gt;0),20,AND(Y842=17,O842&lt;&gt;0),25,AND(Y842=17,Q842&lt;&gt;0),24,AND(Y842=17,T842="ALTO"),23,AND(Y842=17,T842="BAJO"),21,AND(Y842=17,U842&lt;&gt;0),20,AND(Y842=18,O842&lt;&gt;0),25,AND(Y842=18,Q842&lt;&gt;0),24,AND(Y842=18,T842="ALTO"),23,AND(Y842=18,T842="BAJO"),22,AND(Y842=18,U842&lt;&gt;0),21,AND(Y842=19,O842&lt;&gt;0),25,AND(Y842=19,Q842&lt;&gt;0),25,AND(Y842=19,T842="ALTO"),24,AND(Y842=19,T842="BAJO"),22,AND(Y842=19,U842&lt;&gt;0),22,AND(Y842&lt;&gt;0,W842&lt;&gt;0),Y842,TRUE,"FALSO")</f>
        <v>20</v>
      </c>
      <c r="AB842" s="248" t="s">
        <v>1200</v>
      </c>
      <c r="AC842" s="248" t="s">
        <v>1201</v>
      </c>
      <c r="AD842" s="257"/>
      <c r="AE842" s="258"/>
      <c r="AF842" s="258"/>
      <c r="AG842" s="223"/>
      <c r="AH842" s="223"/>
      <c r="AI842" s="223"/>
      <c r="AJ842" s="223"/>
      <c r="AK842" s="223"/>
      <c r="AL842" s="223"/>
      <c r="AM842" s="223"/>
      <c r="AN842" s="259"/>
      <c r="AO842" s="223"/>
      <c r="AP842" s="259"/>
      <c r="AR842" s="260"/>
      <c r="AT842" s="260"/>
      <c r="AV842" s="260"/>
    </row>
    <row r="843" spans="1:48" s="225" customFormat="1" ht="60">
      <c r="A843" s="656"/>
      <c r="B843" s="639"/>
      <c r="C843" s="640"/>
      <c r="D843" s="252" t="s">
        <v>974</v>
      </c>
      <c r="E843" s="272" t="s">
        <v>865</v>
      </c>
      <c r="F843" s="185" t="s">
        <v>1</v>
      </c>
      <c r="G843" s="246" t="s">
        <v>57</v>
      </c>
      <c r="H843" s="247" t="s">
        <v>83</v>
      </c>
      <c r="I843" s="248" t="s">
        <v>102</v>
      </c>
      <c r="J843" s="248" t="str">
        <f>IF(OR(F843="SE",F843="SA"),VLOOKUP(I843,'Tabla de Peligros y Riesgo'!$C$2:$E$227,2,FALSE),VLOOKUP(I843,'LISTA DE ASPECTOS - IMPACTOS'!$D$3:$F$72,2,FALSE))</f>
        <v>Riesgos Disergonómico</v>
      </c>
      <c r="K843" s="249" t="str">
        <f>IF(OR(F843="SE",F843="SA"),VLOOKUP(I843,'Tabla de Peligros y Riesgo'!$C$2:$E$227,3,FALSE),VLOOKUP(I843,'LISTA DE ASPECTOS - IMPACTOS'!$D$3:$F$72,3,FALSE))</f>
        <v>Lumbalgia/Dorsalgia.</v>
      </c>
      <c r="L843" s="250" t="s">
        <v>56</v>
      </c>
      <c r="M843" s="248">
        <v>3</v>
      </c>
      <c r="N843" s="251">
        <f t="shared" si="81"/>
        <v>13</v>
      </c>
      <c r="O843" s="248"/>
      <c r="P843" s="252"/>
      <c r="Q843" s="248"/>
      <c r="R843" s="252"/>
      <c r="S843" s="248"/>
      <c r="T843" s="248"/>
      <c r="U843" s="253" t="s">
        <v>1289</v>
      </c>
      <c r="V843" s="254"/>
      <c r="W843" s="253" t="s">
        <v>1196</v>
      </c>
      <c r="X843" s="251">
        <v>5</v>
      </c>
      <c r="Y843" s="251">
        <v>14</v>
      </c>
      <c r="Z843" s="256">
        <f>IF(N843&gt;=16,MAX(O843:T843),IF(N843&lt;16,MAX(O843:X843)))</f>
        <v>5</v>
      </c>
      <c r="AA843" s="251">
        <f t="array" ref="AA843">_xlfn.IFS(AND(Y843=1,O843&lt;&gt;0),25,AND(Y843=1,Q843&lt;&gt;0),21,AND(Y843=1,T843="ALTO"),16,AND(Y843=1,T843="BAJO"),11,AND(Y843=1,U843&lt;&gt;0),2,AND(Y843=2,O843&lt;&gt;0),25,AND(Y843=2,Q843&lt;&gt;0),21,AND(Y843=2,T843="ALTO"),16,AND(Y843=2,T843="BAJO"),11,AND(Y843=2,U843&lt;&gt;0),4,AND(Y843=3,O843&lt;&gt;0),25,AND(Y843=3,Q843&lt;&gt;0),21,AND(Y843=3,T843="ALTO"),16,AND(Y843=3,T843="BAJO"),12,AND(Y843=3,U843&lt;&gt;0),5,AND(Y843=4,O843&lt;&gt;0),25,AND(Y843=4,Q843&lt;&gt;0),13,AND(Y843=4,T843="ALTO"),16,AND(Y843=4,T843="BAJO"),14,AND(Y843=4,U843&lt;&gt;0),7,AND(Y843=5,O843&lt;&gt;0),25,AND(Y843=5,Q843&lt;&gt;0),21,AND(Y843=5,T843="ALTO"),16,AND(Y843=5,T843="BAJO"),12,AND(Y843=5,U843&lt;&gt;0),8,AND(Y843=6,O843&lt;&gt;0),25,AND(Y843=6,Q843&lt;&gt;0),21,AND(Y843=6,T843="ALTO"),20,AND(Y843=6,T843="BAJO"),17,AND(Y843=6,U843&lt;&gt;0),6,AND(Y843=7,O843&lt;&gt;0),25,AND(Y843=7,Q843&lt;&gt;0),23,AND(Y843=7,T843="ALTO"),16,AND(Y843=7,T843="BAJO"),11,AND(Y843=7,U843&lt;&gt;0),7,AND(Y843=8,O843&lt;&gt;0),25,AND(Y843=8,Q843&lt;&gt;0),21,AND(Y843=8,T843="ALTO"),16,AND(Y843=8,T843="BAJO"),12,AND(Y843=8,U843&lt;&gt;0),8,AND(Y843=9,O843&lt;&gt;0),25,AND(Y843=9,Q843&lt;&gt;0),21,AND(Y843=9,T843="ALTO"),20,AND(Y843=9,T843="BAJO"),17,AND(Y843=9,U843&lt;&gt;0),13,AND(Y843=10,O843&lt;&gt;0),25,AND(Y843=10,Q843&lt;&gt;0),22,AND(Y843=10,T843="ALTO"),21,AND(Y843=10,T843="BAJO"),18,AND(Y843=10,U843&lt;&gt;0),18,AND(Y843=11,O843&lt;&gt;0),25,AND(Y843=11,Q843&lt;&gt;0),23,AND(Y843=11,T843="ALTO"),20,AND(Y843=11,T843="BAJO"),16,AND(Y843=11,U843&lt;&gt;0),11,AND(Y843=12,O843&lt;&gt;0),25,AND(Y843=12,Q843&lt;&gt;0),23,AND(Y843=12,T843="ALTO"),20,AND(Y843=12,T843="BAJO"),16,AND(Y843=12,U843&lt;&gt;0),12,AND(Y843=13,O843&lt;&gt;0),25,AND(Y843=13,Q843&lt;&gt;0),21,AND(Y843=13,T843="ALTO"),20,AND(Y843=13,T843="BAJO"),17,AND(Y843=13,U843&lt;&gt;0),17,AND(Y843=14,O843&lt;&gt;0),25,AND(Y843=14,Q843&lt;&gt;0),24,AND(Y843=14,T843="ALTO"),23,AND(Y843=14,T843="BAJO"),21,AND(Y843=14,U843&lt;&gt;0),18,AND(Y843=15,O843&lt;&gt;0),25,AND(Y843=15,Q843&lt;&gt;0),24,AND(Y843=15,T843="ALTO"),22,AND(Y843=15,T843="BAJO"),19,AND(Y843=15,U843&lt;&gt;0),19,AND(Y843=16,O843&lt;&gt;0),25,AND(Y843=16,Q843&lt;&gt;0),23,AND(Y843=16,T843="ALTO"),23,AND(Y843=16,T843="BAJO"),23,AND(Y843=16,U843&lt;&gt;0),20,AND(Y843=17,O843&lt;&gt;0),25,AND(Y843=17,Q843&lt;&gt;0),24,AND(Y843=17,T843="ALTO"),23,AND(Y843=17,T843="BAJO"),21,AND(Y843=17,U843&lt;&gt;0),20,AND(Y843=18,O843&lt;&gt;0),25,AND(Y843=18,Q843&lt;&gt;0),24,AND(Y843=18,T843="ALTO"),23,AND(Y843=18,T843="BAJO"),22,AND(Y843=18,U843&lt;&gt;0),21,AND(Y843=19,O843&lt;&gt;0),25,AND(Y843=19,Q843&lt;&gt;0),25,AND(Y843=19,T843="ALTO"),24,AND(Y843=19,T843="BAJO"),22,AND(Y843=19,U843&lt;&gt;0),22,AND(Y843&lt;&gt;0,W843&lt;&gt;0),Y843,TRUE,"FALSO")</f>
        <v>18</v>
      </c>
      <c r="AB843" s="248"/>
      <c r="AC843" s="248"/>
      <c r="AD843" s="430"/>
      <c r="AE843" s="431"/>
      <c r="AF843" s="431"/>
      <c r="AG843" s="223"/>
      <c r="AH843" s="223"/>
      <c r="AI843" s="223"/>
      <c r="AJ843" s="223"/>
      <c r="AK843" s="223"/>
      <c r="AL843" s="223"/>
      <c r="AM843" s="223"/>
      <c r="AN843" s="259"/>
      <c r="AO843" s="223"/>
      <c r="AP843" s="259"/>
      <c r="AR843" s="260"/>
      <c r="AT843" s="260"/>
      <c r="AV843" s="260"/>
    </row>
    <row r="844" spans="1:48" s="225" customFormat="1" ht="60">
      <c r="A844" s="656"/>
      <c r="B844" s="639"/>
      <c r="C844" s="640"/>
      <c r="D844" s="244" t="s">
        <v>795</v>
      </c>
      <c r="E844" s="272" t="s">
        <v>865</v>
      </c>
      <c r="F844" s="185" t="s">
        <v>1</v>
      </c>
      <c r="G844" s="246" t="s">
        <v>51</v>
      </c>
      <c r="H844" s="247" t="s">
        <v>66</v>
      </c>
      <c r="I844" s="248" t="s">
        <v>67</v>
      </c>
      <c r="J844" s="248" t="str">
        <f>IF(OR(F844="SE",F844="SA"),VLOOKUP(I844,'Tabla de Peligros y Riesgo'!$C$2:$E$227,2,FALSE),VLOOKUP(I844,'LISTA DE ASPECTOS - IMPACTOS'!$D$3:$F$72,2,FALSE))</f>
        <v>Caída al mismo nivel</v>
      </c>
      <c r="K844" s="249" t="str">
        <f>IF(OR(F844="SE",F844="SA"),VLOOKUP(I844,'Tabla de Peligros y Riesgo'!$C$2:$E$227,3,FALSE),VLOOKUP(I844,'LISTA DE ASPECTOS - IMPACTOS'!$D$3:$F$72,3,FALSE))</f>
        <v>Contusión/Fractura/Muerte</v>
      </c>
      <c r="L844" s="250" t="s">
        <v>56</v>
      </c>
      <c r="M844" s="248">
        <v>3</v>
      </c>
      <c r="N844" s="251">
        <f t="shared" si="81"/>
        <v>13</v>
      </c>
      <c r="O844" s="248"/>
      <c r="P844" s="252"/>
      <c r="Q844" s="248"/>
      <c r="R844" s="252"/>
      <c r="S844" s="248"/>
      <c r="T844" s="248"/>
      <c r="U844" s="248" t="s">
        <v>1253</v>
      </c>
      <c r="V844" s="254">
        <v>0.35</v>
      </c>
      <c r="W844" s="253" t="s">
        <v>1196</v>
      </c>
      <c r="X844" s="255"/>
      <c r="Y844" s="251">
        <f t="shared" ref="Y844:Y850" si="84">N844</f>
        <v>13</v>
      </c>
      <c r="Z844" s="256"/>
      <c r="AA844" s="251">
        <f t="array" ref="AA844">_xlfn.IFS(AND(Y844=1,O844&lt;&gt;0),25,AND(Y844=1,Q844&lt;&gt;0),21,AND(Y844=1,T844="ALTO"),16,AND(Y844=1,T844="BAJO"),11,AND(Y844=1,U844&lt;&gt;0),2,AND(Y844=2,O844&lt;&gt;0),25,AND(Y844=2,Q844&lt;&gt;0),21,AND(Y844=2,T844="ALTO"),16,AND(Y844=2,T844="BAJO"),11,AND(Y844=2,U844&lt;&gt;0),4,AND(Y844=3,O844&lt;&gt;0),25,AND(Y844=3,Q844&lt;&gt;0),21,AND(Y844=3,T844="ALTO"),16,AND(Y844=3,T844="BAJO"),12,AND(Y844=3,U844&lt;&gt;0),5,AND(Y844=4,O844&lt;&gt;0),25,AND(Y844=4,Q844&lt;&gt;0),13,AND(Y844=4,T844="ALTO"),16,AND(Y844=4,T844="BAJO"),14,AND(Y844=4,U844&lt;&gt;0),7,AND(Y844=5,O844&lt;&gt;0),25,AND(Y844=5,Q844&lt;&gt;0),21,AND(Y844=5,T844="ALTO"),16,AND(Y844=5,T844="BAJO"),12,AND(Y844=5,U844&lt;&gt;0),8,AND(Y844=6,O844&lt;&gt;0),25,AND(Y844=6,Q844&lt;&gt;0),21,AND(Y844=6,T844="ALTO"),20,AND(Y844=6,T844="BAJO"),17,AND(Y844=6,U844&lt;&gt;0),6,AND(Y844=7,O844&lt;&gt;0),25,AND(Y844=7,Q844&lt;&gt;0),23,AND(Y844=7,T844="ALTO"),16,AND(Y844=7,T844="BAJO"),11,AND(Y844=7,U844&lt;&gt;0),7,AND(Y844=8,O844&lt;&gt;0),25,AND(Y844=8,Q844&lt;&gt;0),21,AND(Y844=8,T844="ALTO"),16,AND(Y844=8,T844="BAJO"),12,AND(Y844=8,U844&lt;&gt;0),8,AND(Y844=9,O844&lt;&gt;0),25,AND(Y844=9,Q844&lt;&gt;0),21,AND(Y844=9,T844="ALTO"),20,AND(Y844=9,T844="BAJO"),17,AND(Y844=9,U844&lt;&gt;0),13,AND(Y844=10,O844&lt;&gt;0),25,AND(Y844=10,Q844&lt;&gt;0),22,AND(Y844=10,T844="ALTO"),21,AND(Y844=10,T844="BAJO"),18,AND(Y844=10,U844&lt;&gt;0),18,AND(Y844=11,O844&lt;&gt;0),25,AND(Y844=11,Q844&lt;&gt;0),23,AND(Y844=11,T844="ALTO"),20,AND(Y844=11,T844="BAJO"),16,AND(Y844=11,U844&lt;&gt;0),11,AND(Y844=12,O844&lt;&gt;0),25,AND(Y844=12,Q844&lt;&gt;0),23,AND(Y844=12,T844="ALTO"),20,AND(Y844=12,T844="BAJO"),16,AND(Y844=12,U844&lt;&gt;0),12,AND(Y844=13,O844&lt;&gt;0),25,AND(Y844=13,Q844&lt;&gt;0),21,AND(Y844=13,T844="ALTO"),20,AND(Y844=13,T844="BAJO"),17,AND(Y844=13,U844&lt;&gt;0),17,AND(Y844=14,O844&lt;&gt;0),25,AND(Y844=14,Q844&lt;&gt;0),24,AND(Y844=14,T844="ALTO"),23,AND(Y844=14,T844="BAJO"),21,AND(Y844=14,U844&lt;&gt;0),18,AND(Y844=15,O844&lt;&gt;0),25,AND(Y844=15,Q844&lt;&gt;0),24,AND(Y844=15,T844="ALTO"),22,AND(Y844=15,T844="BAJO"),19,AND(Y844=15,U844&lt;&gt;0),19,AND(Y844=16,O844&lt;&gt;0),25,AND(Y844=16,Q844&lt;&gt;0),23,AND(Y844=16,T844="ALTO"),23,AND(Y844=16,T844="BAJO"),23,AND(Y844=16,U844&lt;&gt;0),20,AND(Y844=17,O844&lt;&gt;0),25,AND(Y844=17,Q844&lt;&gt;0),24,AND(Y844=17,T844="ALTO"),23,AND(Y844=17,T844="BAJO"),21,AND(Y844=17,U844&lt;&gt;0),20,AND(Y844=18,O844&lt;&gt;0),25,AND(Y844=18,Q844&lt;&gt;0),24,AND(Y844=18,T844="ALTO"),23,AND(Y844=18,T844="BAJO"),22,AND(Y844=18,U844&lt;&gt;0),21,AND(Y844=19,O844&lt;&gt;0),25,AND(Y844=19,Q844&lt;&gt;0),25,AND(Y844=19,T844="ALTO"),24,AND(Y844=19,T844="BAJO"),22,AND(Y844=19,U844&lt;&gt;0),22,AND(Y844&lt;&gt;0,W844&lt;&gt;0),Y844,TRUE,"FALSO")</f>
        <v>17</v>
      </c>
      <c r="AB844" s="248"/>
      <c r="AC844" s="248"/>
      <c r="AD844" s="430"/>
      <c r="AE844" s="431"/>
      <c r="AF844" s="431"/>
      <c r="AG844" s="223"/>
      <c r="AH844" s="223"/>
      <c r="AI844" s="223"/>
      <c r="AJ844" s="223"/>
      <c r="AK844" s="223"/>
      <c r="AL844" s="223"/>
      <c r="AM844" s="223"/>
      <c r="AN844" s="259"/>
      <c r="AO844" s="223"/>
      <c r="AP844" s="259"/>
      <c r="AR844" s="260"/>
      <c r="AT844" s="260"/>
      <c r="AV844" s="260"/>
    </row>
    <row r="845" spans="1:48" s="225" customFormat="1" ht="47.25" customHeight="1">
      <c r="A845" s="656"/>
      <c r="B845" s="639"/>
      <c r="C845" s="640"/>
      <c r="D845" s="268" t="s">
        <v>819</v>
      </c>
      <c r="E845" s="272" t="s">
        <v>865</v>
      </c>
      <c r="F845" s="185" t="s">
        <v>0</v>
      </c>
      <c r="G845" s="246" t="s">
        <v>51</v>
      </c>
      <c r="H845" s="247" t="s">
        <v>135</v>
      </c>
      <c r="I845" s="248" t="s">
        <v>148</v>
      </c>
      <c r="J845" s="248" t="str">
        <f>IF(OR(F845="SE",F845="SA"),VLOOKUP(I845,'Tabla de Peligros y Riesgo'!$C$2:$E$227,2,FALSE),VLOOKUP(I845,'LISTA DE ASPECTOS - IMPACTOS'!$D$3:$F$72,2,FALSE))</f>
        <v>Riesgos Disergonómico</v>
      </c>
      <c r="K845" s="249" t="str">
        <f>IF(OR(F845="SE",F845="SA"),VLOOKUP(I845,'Tabla de Peligros y Riesgo'!$C$2:$E$227,3,FALSE),VLOOKUP(I845,'LISTA DE ASPECTOS - IMPACTOS'!$D$3:$F$72,3,FALSE))</f>
        <v>Lumbalgia</v>
      </c>
      <c r="L845" s="250" t="s">
        <v>56</v>
      </c>
      <c r="M845" s="248">
        <v>3</v>
      </c>
      <c r="N845" s="251">
        <f t="shared" si="81"/>
        <v>13</v>
      </c>
      <c r="O845" s="248"/>
      <c r="P845" s="252"/>
      <c r="Q845" s="248"/>
      <c r="R845" s="252"/>
      <c r="S845" s="248"/>
      <c r="T845" s="248"/>
      <c r="U845" s="248" t="s">
        <v>1253</v>
      </c>
      <c r="V845" s="254"/>
      <c r="W845" s="253" t="s">
        <v>1196</v>
      </c>
      <c r="X845" s="255"/>
      <c r="Y845" s="251">
        <f t="shared" si="84"/>
        <v>13</v>
      </c>
      <c r="Z845" s="256"/>
      <c r="AA845" s="251">
        <f t="array" ref="AA845">_xlfn.IFS(AND(Y845=1,O845&lt;&gt;0),25,AND(Y845=1,Q845&lt;&gt;0),21,AND(Y845=1,T845="ALTO"),16,AND(Y845=1,T845="BAJO"),11,AND(Y845=1,U845&lt;&gt;0),2,AND(Y845=2,O845&lt;&gt;0),25,AND(Y845=2,Q845&lt;&gt;0),21,AND(Y845=2,T845="ALTO"),16,AND(Y845=2,T845="BAJO"),11,AND(Y845=2,U845&lt;&gt;0),4,AND(Y845=3,O845&lt;&gt;0),25,AND(Y845=3,Q845&lt;&gt;0),21,AND(Y845=3,T845="ALTO"),16,AND(Y845=3,T845="BAJO"),12,AND(Y845=3,U845&lt;&gt;0),5,AND(Y845=4,O845&lt;&gt;0),25,AND(Y845=4,Q845&lt;&gt;0),13,AND(Y845=4,T845="ALTO"),16,AND(Y845=4,T845="BAJO"),14,AND(Y845=4,U845&lt;&gt;0),7,AND(Y845=5,O845&lt;&gt;0),25,AND(Y845=5,Q845&lt;&gt;0),21,AND(Y845=5,T845="ALTO"),16,AND(Y845=5,T845="BAJO"),12,AND(Y845=5,U845&lt;&gt;0),8,AND(Y845=6,O845&lt;&gt;0),25,AND(Y845=6,Q845&lt;&gt;0),21,AND(Y845=6,T845="ALTO"),20,AND(Y845=6,T845="BAJO"),17,AND(Y845=6,U845&lt;&gt;0),6,AND(Y845=7,O845&lt;&gt;0),25,AND(Y845=7,Q845&lt;&gt;0),23,AND(Y845=7,T845="ALTO"),16,AND(Y845=7,T845="BAJO"),11,AND(Y845=7,U845&lt;&gt;0),7,AND(Y845=8,O845&lt;&gt;0),25,AND(Y845=8,Q845&lt;&gt;0),21,AND(Y845=8,T845="ALTO"),16,AND(Y845=8,T845="BAJO"),12,AND(Y845=8,U845&lt;&gt;0),8,AND(Y845=9,O845&lt;&gt;0),25,AND(Y845=9,Q845&lt;&gt;0),21,AND(Y845=9,T845="ALTO"),20,AND(Y845=9,T845="BAJO"),17,AND(Y845=9,U845&lt;&gt;0),13,AND(Y845=10,O845&lt;&gt;0),25,AND(Y845=10,Q845&lt;&gt;0),22,AND(Y845=10,T845="ALTO"),21,AND(Y845=10,T845="BAJO"),18,AND(Y845=10,U845&lt;&gt;0),18,AND(Y845=11,O845&lt;&gt;0),25,AND(Y845=11,Q845&lt;&gt;0),23,AND(Y845=11,T845="ALTO"),20,AND(Y845=11,T845="BAJO"),16,AND(Y845=11,U845&lt;&gt;0),11,AND(Y845=12,O845&lt;&gt;0),25,AND(Y845=12,Q845&lt;&gt;0),23,AND(Y845=12,T845="ALTO"),20,AND(Y845=12,T845="BAJO"),16,AND(Y845=12,U845&lt;&gt;0),12,AND(Y845=13,O845&lt;&gt;0),25,AND(Y845=13,Q845&lt;&gt;0),21,AND(Y845=13,T845="ALTO"),20,AND(Y845=13,T845="BAJO"),17,AND(Y845=13,U845&lt;&gt;0),17,AND(Y845=14,O845&lt;&gt;0),25,AND(Y845=14,Q845&lt;&gt;0),24,AND(Y845=14,T845="ALTO"),23,AND(Y845=14,T845="BAJO"),21,AND(Y845=14,U845&lt;&gt;0),18,AND(Y845=15,O845&lt;&gt;0),25,AND(Y845=15,Q845&lt;&gt;0),24,AND(Y845=15,T845="ALTO"),22,AND(Y845=15,T845="BAJO"),19,AND(Y845=15,U845&lt;&gt;0),19,AND(Y845=16,O845&lt;&gt;0),25,AND(Y845=16,Q845&lt;&gt;0),23,AND(Y845=16,T845="ALTO"),23,AND(Y845=16,T845="BAJO"),23,AND(Y845=16,U845&lt;&gt;0),20,AND(Y845=17,O845&lt;&gt;0),25,AND(Y845=17,Q845&lt;&gt;0),24,AND(Y845=17,T845="ALTO"),23,AND(Y845=17,T845="BAJO"),21,AND(Y845=17,U845&lt;&gt;0),20,AND(Y845=18,O845&lt;&gt;0),25,AND(Y845=18,Q845&lt;&gt;0),24,AND(Y845=18,T845="ALTO"),23,AND(Y845=18,T845="BAJO"),22,AND(Y845=18,U845&lt;&gt;0),21,AND(Y845=19,O845&lt;&gt;0),25,AND(Y845=19,Q845&lt;&gt;0),25,AND(Y845=19,T845="ALTO"),24,AND(Y845=19,T845="BAJO"),22,AND(Y845=19,U845&lt;&gt;0),22,AND(Y845&lt;&gt;0,W845&lt;&gt;0),Y845,TRUE,"FALSO")</f>
        <v>17</v>
      </c>
      <c r="AB845" s="248"/>
      <c r="AC845" s="248"/>
      <c r="AD845" s="430"/>
      <c r="AE845" s="431"/>
      <c r="AF845" s="431"/>
      <c r="AG845" s="223"/>
      <c r="AH845" s="223"/>
      <c r="AI845" s="223"/>
      <c r="AJ845" s="223"/>
      <c r="AK845" s="223"/>
      <c r="AL845" s="223"/>
      <c r="AM845" s="223"/>
      <c r="AN845" s="259"/>
      <c r="AO845" s="223"/>
      <c r="AP845" s="259"/>
      <c r="AR845" s="260"/>
      <c r="AT845" s="260"/>
      <c r="AV845" s="260"/>
    </row>
    <row r="846" spans="1:48" ht="57" customHeight="1">
      <c r="A846" s="656"/>
      <c r="B846" s="639"/>
      <c r="C846" s="640"/>
      <c r="D846" s="270" t="s">
        <v>819</v>
      </c>
      <c r="E846" s="272" t="s">
        <v>865</v>
      </c>
      <c r="F846" s="185" t="s">
        <v>2</v>
      </c>
      <c r="G846" s="246" t="s">
        <v>52</v>
      </c>
      <c r="H846" s="247" t="s">
        <v>128</v>
      </c>
      <c r="I846" s="248" t="s">
        <v>150</v>
      </c>
      <c r="J846" s="248" t="str">
        <f>IF(OR(F846="SE",F846="SA"),VLOOKUP(I846,'Tabla de Peligros y Riesgo'!$C$2:$E$227,2,FALSE),VLOOKUP(I846,'LISTA DE ASPECTOS - IMPACTOS'!$D$3:$F$72,2,FALSE))</f>
        <v>Alteración de la calidad de suelo/agua</v>
      </c>
      <c r="K846" s="249" t="str">
        <f>IF(OR(F846="SE",F846="SA"),VLOOKUP(I846,'Tabla de Peligros y Riesgo'!$C$2:$E$227,3,FALSE),VLOOKUP(I846,'LISTA DE ASPECTOS - IMPACTOS'!$D$3:$F$72,3,FALSE))</f>
        <v>Potencial afectación a la calidad ambiental del suelo, agua, aire, flora y fauna</v>
      </c>
      <c r="L846" s="250" t="s">
        <v>56</v>
      </c>
      <c r="M846" s="248">
        <v>3</v>
      </c>
      <c r="N846" s="251">
        <f t="shared" si="81"/>
        <v>13</v>
      </c>
      <c r="O846" s="248"/>
      <c r="P846" s="252"/>
      <c r="Q846" s="248"/>
      <c r="R846" s="252"/>
      <c r="S846" s="248"/>
      <c r="T846" s="248"/>
      <c r="U846" s="248" t="s">
        <v>1253</v>
      </c>
      <c r="V846" s="252"/>
      <c r="W846" s="253"/>
      <c r="X846" s="255"/>
      <c r="Y846" s="251">
        <f t="shared" si="84"/>
        <v>13</v>
      </c>
      <c r="Z846" s="256"/>
      <c r="AA846" s="251">
        <f t="array" ref="AA846">_xlfn.IFS(AND(Y846=1,O846&lt;&gt;0),25,AND(Y846=1,Q846&lt;&gt;0),21,AND(Y846=1,T846="ALTO"),16,AND(Y846=1,T846="BAJO"),11,AND(Y846=1,U846&lt;&gt;0),2,AND(Y846=2,O846&lt;&gt;0),25,AND(Y846=2,Q846&lt;&gt;0),21,AND(Y846=2,T846="ALTO"),16,AND(Y846=2,T846="BAJO"),11,AND(Y846=2,U846&lt;&gt;0),4,AND(Y846=3,O846&lt;&gt;0),25,AND(Y846=3,Q846&lt;&gt;0),21,AND(Y846=3,T846="ALTO"),16,AND(Y846=3,T846="BAJO"),12,AND(Y846=3,U846&lt;&gt;0),5,AND(Y846=4,O846&lt;&gt;0),25,AND(Y846=4,Q846&lt;&gt;0),13,AND(Y846=4,T846="ALTO"),16,AND(Y846=4,T846="BAJO"),14,AND(Y846=4,U846&lt;&gt;0),7,AND(Y846=5,O846&lt;&gt;0),25,AND(Y846=5,Q846&lt;&gt;0),21,AND(Y846=5,T846="ALTO"),16,AND(Y846=5,T846="BAJO"),12,AND(Y846=5,U846&lt;&gt;0),8,AND(Y846=6,O846&lt;&gt;0),25,AND(Y846=6,Q846&lt;&gt;0),21,AND(Y846=6,T846="ALTO"),20,AND(Y846=6,T846="BAJO"),17,AND(Y846=6,U846&lt;&gt;0),6,AND(Y846=7,O846&lt;&gt;0),25,AND(Y846=7,Q846&lt;&gt;0),23,AND(Y846=7,T846="ALTO"),16,AND(Y846=7,T846="BAJO"),11,AND(Y846=7,U846&lt;&gt;0),7,AND(Y846=8,O846&lt;&gt;0),25,AND(Y846=8,Q846&lt;&gt;0),21,AND(Y846=8,T846="ALTO"),16,AND(Y846=8,T846="BAJO"),12,AND(Y846=8,U846&lt;&gt;0),8,AND(Y846=9,O846&lt;&gt;0),25,AND(Y846=9,Q846&lt;&gt;0),21,AND(Y846=9,T846="ALTO"),20,AND(Y846=9,T846="BAJO"),17,AND(Y846=9,U846&lt;&gt;0),13,AND(Y846=10,O846&lt;&gt;0),25,AND(Y846=10,Q846&lt;&gt;0),22,AND(Y846=10,T846="ALTO"),21,AND(Y846=10,T846="BAJO"),18,AND(Y846=10,U846&lt;&gt;0),18,AND(Y846=11,O846&lt;&gt;0),25,AND(Y846=11,Q846&lt;&gt;0),23,AND(Y846=11,T846="ALTO"),20,AND(Y846=11,T846="BAJO"),16,AND(Y846=11,U846&lt;&gt;0),11,AND(Y846=12,O846&lt;&gt;0),25,AND(Y846=12,Q846&lt;&gt;0),23,AND(Y846=12,T846="ALTO"),20,AND(Y846=12,T846="BAJO"),16,AND(Y846=12,U846&lt;&gt;0),12,AND(Y846=13,O846&lt;&gt;0),25,AND(Y846=13,Q846&lt;&gt;0),21,AND(Y846=13,T846="ALTO"),20,AND(Y846=13,T846="BAJO"),17,AND(Y846=13,U846&lt;&gt;0),17,AND(Y846=14,O846&lt;&gt;0),25,AND(Y846=14,Q846&lt;&gt;0),24,AND(Y846=14,T846="ALTO"),23,AND(Y846=14,T846="BAJO"),21,AND(Y846=14,U846&lt;&gt;0),18,AND(Y846=15,O846&lt;&gt;0),25,AND(Y846=15,Q846&lt;&gt;0),24,AND(Y846=15,T846="ALTO"),22,AND(Y846=15,T846="BAJO"),19,AND(Y846=15,U846&lt;&gt;0),19,AND(Y846=16,O846&lt;&gt;0),25,AND(Y846=16,Q846&lt;&gt;0),23,AND(Y846=16,T846="ALTO"),23,AND(Y846=16,T846="BAJO"),23,AND(Y846=16,U846&lt;&gt;0),20,AND(Y846=17,O846&lt;&gt;0),25,AND(Y846=17,Q846&lt;&gt;0),24,AND(Y846=17,T846="ALTO"),23,AND(Y846=17,T846="BAJO"),21,AND(Y846=17,U846&lt;&gt;0),20,AND(Y846=18,O846&lt;&gt;0),25,AND(Y846=18,Q846&lt;&gt;0),24,AND(Y846=18,T846="ALTO"),23,AND(Y846=18,T846="BAJO"),22,AND(Y846=18,U846&lt;&gt;0),21,AND(Y846=19,O846&lt;&gt;0),25,AND(Y846=19,Q846&lt;&gt;0),25,AND(Y846=19,T846="ALTO"),24,AND(Y846=19,T846="BAJO"),22,AND(Y846=19,U846&lt;&gt;0),22,AND(Y846&lt;&gt;0,W846&lt;&gt;0),Y846,TRUE,"FALSO")</f>
        <v>17</v>
      </c>
      <c r="AB846" s="50"/>
      <c r="AC846" s="50"/>
      <c r="AD846" s="432"/>
      <c r="AE846" s="433"/>
      <c r="AF846" s="433"/>
      <c r="AN846" s="265"/>
      <c r="AP846" s="265"/>
      <c r="AR846" s="266"/>
      <c r="AT846" s="266"/>
      <c r="AV846" s="266"/>
    </row>
    <row r="847" spans="1:48" s="225" customFormat="1" ht="57" customHeight="1">
      <c r="A847" s="656"/>
      <c r="B847" s="592">
        <v>56</v>
      </c>
      <c r="C847" s="638" t="s">
        <v>975</v>
      </c>
      <c r="D847" s="271" t="s">
        <v>814</v>
      </c>
      <c r="E847" s="272" t="s">
        <v>865</v>
      </c>
      <c r="F847" s="185" t="s">
        <v>0</v>
      </c>
      <c r="G847" s="246" t="s">
        <v>51</v>
      </c>
      <c r="H847" s="247" t="s">
        <v>71</v>
      </c>
      <c r="I847" s="248" t="s">
        <v>72</v>
      </c>
      <c r="J847" s="248" t="str">
        <f>IF(OR(F847="SE",F847="SA"),VLOOKUP(I847,'Tabla de Peligros y Riesgo'!$C$2:$E$227,2,FALSE),VLOOKUP(I847,'LISTA DE ASPECTOS - IMPACTOS'!$D$3:$F$72,2,FALSE))</f>
        <v>Contagio</v>
      </c>
      <c r="K847" s="249" t="str">
        <f>IF(OR(F847="SE",F847="SA"),VLOOKUP(I847,'Tabla de Peligros y Riesgo'!$C$2:$E$227,3,FALSE),VLOOKUP(I847,'LISTA DE ASPECTOS - IMPACTOS'!$D$3:$F$72,3,FALSE))</f>
        <v xml:space="preserve">Infección/Muerte </v>
      </c>
      <c r="L847" s="250" t="s">
        <v>90</v>
      </c>
      <c r="M847" s="248">
        <v>2</v>
      </c>
      <c r="N847" s="251">
        <f t="shared" si="81"/>
        <v>5</v>
      </c>
      <c r="O847" s="248"/>
      <c r="P847" s="252"/>
      <c r="Q847" s="248"/>
      <c r="R847" s="252"/>
      <c r="S847" s="248" t="s">
        <v>1190</v>
      </c>
      <c r="T847" s="248" t="s">
        <v>53</v>
      </c>
      <c r="U847" s="253" t="s">
        <v>1191</v>
      </c>
      <c r="V847" s="254">
        <v>0.35</v>
      </c>
      <c r="W847" s="253" t="s">
        <v>1192</v>
      </c>
      <c r="X847" s="255">
        <v>0.15</v>
      </c>
      <c r="Y847" s="251">
        <f t="shared" si="84"/>
        <v>5</v>
      </c>
      <c r="Z847" s="256"/>
      <c r="AA847" s="251">
        <f t="array" ref="AA847">_xlfn.IFS(AND(Y847=1,O847&lt;&gt;0),25,AND(Y847=1,Q847&lt;&gt;0),21,AND(Y847=1,T847="ALTO"),16,AND(Y847=1,T847="BAJO"),11,AND(Y847=1,U847&lt;&gt;0),2,AND(Y847=2,O847&lt;&gt;0),25,AND(Y847=2,Q847&lt;&gt;0),21,AND(Y847=2,T847="ALTO"),16,AND(Y847=2,T847="BAJO"),11,AND(Y847=2,U847&lt;&gt;0),4,AND(Y847=3,O847&lt;&gt;0),25,AND(Y847=3,Q847&lt;&gt;0),21,AND(Y847=3,T847="ALTO"),16,AND(Y847=3,T847="BAJO"),12,AND(Y847=3,U847&lt;&gt;0),5,AND(Y847=4,O847&lt;&gt;0),25,AND(Y847=4,Q847&lt;&gt;0),13,AND(Y847=4,T847="ALTO"),16,AND(Y847=4,T847="BAJO"),14,AND(Y847=4,U847&lt;&gt;0),7,AND(Y847=5,O847&lt;&gt;0),25,AND(Y847=5,Q847&lt;&gt;0),21,AND(Y847=5,T847="ALTO"),16,AND(Y847=5,T847="BAJO"),12,AND(Y847=5,U847&lt;&gt;0),8,AND(Y847=6,O847&lt;&gt;0),25,AND(Y847=6,Q847&lt;&gt;0),21,AND(Y847=6,T847="ALTO"),20,AND(Y847=6,T847="BAJO"),17,AND(Y847=6,U847&lt;&gt;0),6,AND(Y847=7,O847&lt;&gt;0),25,AND(Y847=7,Q847&lt;&gt;0),23,AND(Y847=7,T847="ALTO"),16,AND(Y847=7,T847="BAJO"),11,AND(Y847=7,U847&lt;&gt;0),7,AND(Y847=8,O847&lt;&gt;0),25,AND(Y847=8,Q847&lt;&gt;0),21,AND(Y847=8,T847="ALTO"),16,AND(Y847=8,T847="BAJO"),12,AND(Y847=8,U847&lt;&gt;0),8,AND(Y847=9,O847&lt;&gt;0),25,AND(Y847=9,Q847&lt;&gt;0),21,AND(Y847=9,T847="ALTO"),20,AND(Y847=9,T847="BAJO"),17,AND(Y847=9,U847&lt;&gt;0),13,AND(Y847=10,O847&lt;&gt;0),25,AND(Y847=10,Q847&lt;&gt;0),22,AND(Y847=10,T847="ALTO"),21,AND(Y847=10,T847="BAJO"),18,AND(Y847=10,U847&lt;&gt;0),18,AND(Y847=11,O847&lt;&gt;0),25,AND(Y847=11,Q847&lt;&gt;0),23,AND(Y847=11,T847="ALTO"),20,AND(Y847=11,T847="BAJO"),16,AND(Y847=11,U847&lt;&gt;0),11,AND(Y847=12,O847&lt;&gt;0),25,AND(Y847=12,Q847&lt;&gt;0),23,AND(Y847=12,T847="ALTO"),20,AND(Y847=12,T847="BAJO"),16,AND(Y847=12,U847&lt;&gt;0),12,AND(Y847=13,O847&lt;&gt;0),25,AND(Y847=13,Q847&lt;&gt;0),21,AND(Y847=13,T847="ALTO"),20,AND(Y847=13,T847="BAJO"),17,AND(Y847=13,U847&lt;&gt;0),17,AND(Y847=14,O847&lt;&gt;0),25,AND(Y847=14,Q847&lt;&gt;0),24,AND(Y847=14,T847="ALTO"),23,AND(Y847=14,T847="BAJO"),21,AND(Y847=14,U847&lt;&gt;0),18,AND(Y847=15,O847&lt;&gt;0),25,AND(Y847=15,Q847&lt;&gt;0),24,AND(Y847=15,T847="ALTO"),22,AND(Y847=15,T847="BAJO"),19,AND(Y847=15,U847&lt;&gt;0),19,AND(Y847=16,O847&lt;&gt;0),25,AND(Y847=16,Q847&lt;&gt;0),23,AND(Y847=16,T847="ALTO"),23,AND(Y847=16,T847="BAJO"),23,AND(Y847=16,U847&lt;&gt;0),20,AND(Y847=17,O847&lt;&gt;0),25,AND(Y847=17,Q847&lt;&gt;0),24,AND(Y847=17,T847="ALTO"),23,AND(Y847=17,T847="BAJO"),21,AND(Y847=17,U847&lt;&gt;0),20,AND(Y847=18,O847&lt;&gt;0),25,AND(Y847=18,Q847&lt;&gt;0),24,AND(Y847=18,T847="ALTO"),23,AND(Y847=18,T847="BAJO"),22,AND(Y847=18,U847&lt;&gt;0),21,AND(Y847=19,O847&lt;&gt;0),25,AND(Y847=19,Q847&lt;&gt;0),25,AND(Y847=19,T847="ALTO"),24,AND(Y847=19,T847="BAJO"),22,AND(Y847=19,U847&lt;&gt;0),22,AND(Y847&lt;&gt;0,W847&lt;&gt;0),Y847,TRUE,"FALSO")</f>
        <v>16</v>
      </c>
      <c r="AB847" s="248"/>
      <c r="AC847" s="248"/>
      <c r="AD847" s="257"/>
      <c r="AE847" s="258"/>
      <c r="AF847" s="258"/>
      <c r="AG847" s="223"/>
      <c r="AH847" s="223"/>
      <c r="AI847" s="223"/>
      <c r="AJ847" s="223"/>
      <c r="AK847" s="223"/>
      <c r="AL847" s="223"/>
      <c r="AM847" s="223"/>
      <c r="AN847" s="259"/>
      <c r="AO847" s="223"/>
      <c r="AP847" s="259"/>
      <c r="AR847" s="260"/>
      <c r="AT847" s="260"/>
      <c r="AV847" s="260"/>
    </row>
    <row r="848" spans="1:48" ht="57" customHeight="1">
      <c r="A848" s="656"/>
      <c r="B848" s="592"/>
      <c r="C848" s="638"/>
      <c r="D848" s="269" t="s">
        <v>814</v>
      </c>
      <c r="E848" s="272" t="s">
        <v>865</v>
      </c>
      <c r="F848" s="185" t="s">
        <v>2</v>
      </c>
      <c r="G848" s="246" t="s">
        <v>58</v>
      </c>
      <c r="H848" s="247" t="s">
        <v>531</v>
      </c>
      <c r="I848" s="248" t="s">
        <v>543</v>
      </c>
      <c r="J848" s="248" t="str">
        <f>IF(OR(F848="SE",F848="SA"),VLOOKUP(I848,'Tabla de Peligros y Riesgo'!$C$2:$E$227,2,FALSE),VLOOKUP(I848,'LISTA DE ASPECTOS - IMPACTOS'!$D$3:$F$72,2,FALSE))</f>
        <v>Alteración de la calidad de suelo/agua</v>
      </c>
      <c r="K848" s="249" t="str">
        <f>IF(OR(F848="SE",F848="SA"),VLOOKUP(I848,'Tabla de Peligros y Riesgo'!$C$2:$E$227,3,FALSE),VLOOKUP(I848,'LISTA DE ASPECTOS - IMPACTOS'!$D$3:$F$72,3,FALSE))</f>
        <v>Potencial afectación a la calidad ambiental del suelo, agua, aire, flora y fauna</v>
      </c>
      <c r="L848" s="250" t="s">
        <v>65</v>
      </c>
      <c r="M848" s="248">
        <v>2</v>
      </c>
      <c r="N848" s="251">
        <f t="shared" si="81"/>
        <v>12</v>
      </c>
      <c r="O848" s="248"/>
      <c r="P848" s="252"/>
      <c r="Q848" s="248"/>
      <c r="R848" s="252"/>
      <c r="S848" s="248" t="s">
        <v>1193</v>
      </c>
      <c r="T848" s="248" t="s">
        <v>59</v>
      </c>
      <c r="U848" s="262" t="s">
        <v>1194</v>
      </c>
      <c r="V848" s="252"/>
      <c r="W848" s="253"/>
      <c r="X848" s="255"/>
      <c r="Y848" s="251">
        <f t="shared" si="84"/>
        <v>12</v>
      </c>
      <c r="Z848" s="256">
        <f t="shared" ref="Z848:Z854" si="85">IF(N848&gt;=16,MAX(O848:T848),IF(N848&lt;16,MAX(O848:X848)))</f>
        <v>0</v>
      </c>
      <c r="AA848" s="251">
        <f t="array" ref="AA848">_xlfn.IFS(AND(Y848=1,O848&lt;&gt;0),25,AND(Y848=1,Q848&lt;&gt;0),21,AND(Y848=1,T848="ALTO"),16,AND(Y848=1,T848="BAJO"),11,AND(Y848=1,U848&lt;&gt;0),2,AND(Y848=2,O848&lt;&gt;0),25,AND(Y848=2,Q848&lt;&gt;0),21,AND(Y848=2,T848="ALTO"),16,AND(Y848=2,T848="BAJO"),11,AND(Y848=2,U848&lt;&gt;0),4,AND(Y848=3,O848&lt;&gt;0),25,AND(Y848=3,Q848&lt;&gt;0),21,AND(Y848=3,T848="ALTO"),16,AND(Y848=3,T848="BAJO"),12,AND(Y848=3,U848&lt;&gt;0),5,AND(Y848=4,O848&lt;&gt;0),25,AND(Y848=4,Q848&lt;&gt;0),13,AND(Y848=4,T848="ALTO"),16,AND(Y848=4,T848="BAJO"),14,AND(Y848=4,U848&lt;&gt;0),7,AND(Y848=5,O848&lt;&gt;0),25,AND(Y848=5,Q848&lt;&gt;0),21,AND(Y848=5,T848="ALTO"),16,AND(Y848=5,T848="BAJO"),12,AND(Y848=5,U848&lt;&gt;0),8,AND(Y848=6,O848&lt;&gt;0),25,AND(Y848=6,Q848&lt;&gt;0),21,AND(Y848=6,T848="ALTO"),20,AND(Y848=6,T848="BAJO"),17,AND(Y848=6,U848&lt;&gt;0),6,AND(Y848=7,O848&lt;&gt;0),25,AND(Y848=7,Q848&lt;&gt;0),23,AND(Y848=7,T848="ALTO"),16,AND(Y848=7,T848="BAJO"),11,AND(Y848=7,U848&lt;&gt;0),7,AND(Y848=8,O848&lt;&gt;0),25,AND(Y848=8,Q848&lt;&gt;0),21,AND(Y848=8,T848="ALTO"),16,AND(Y848=8,T848="BAJO"),12,AND(Y848=8,U848&lt;&gt;0),8,AND(Y848=9,O848&lt;&gt;0),25,AND(Y848=9,Q848&lt;&gt;0),21,AND(Y848=9,T848="ALTO"),20,AND(Y848=9,T848="BAJO"),17,AND(Y848=9,U848&lt;&gt;0),13,AND(Y848=10,O848&lt;&gt;0),25,AND(Y848=10,Q848&lt;&gt;0),22,AND(Y848=10,T848="ALTO"),21,AND(Y848=10,T848="BAJO"),18,AND(Y848=10,U848&lt;&gt;0),18,AND(Y848=11,O848&lt;&gt;0),25,AND(Y848=11,Q848&lt;&gt;0),23,AND(Y848=11,T848="ALTO"),20,AND(Y848=11,T848="BAJO"),16,AND(Y848=11,U848&lt;&gt;0),11,AND(Y848=12,O848&lt;&gt;0),25,AND(Y848=12,Q848&lt;&gt;0),23,AND(Y848=12,T848="ALTO"),20,AND(Y848=12,T848="BAJO"),16,AND(Y848=12,U848&lt;&gt;0),12,AND(Y848=13,O848&lt;&gt;0),25,AND(Y848=13,Q848&lt;&gt;0),21,AND(Y848=13,T848="ALTO"),20,AND(Y848=13,T848="BAJO"),17,AND(Y848=13,U848&lt;&gt;0),17,AND(Y848=14,O848&lt;&gt;0),25,AND(Y848=14,Q848&lt;&gt;0),24,AND(Y848=14,T848="ALTO"),23,AND(Y848=14,T848="BAJO"),21,AND(Y848=14,U848&lt;&gt;0),18,AND(Y848=15,O848&lt;&gt;0),25,AND(Y848=15,Q848&lt;&gt;0),24,AND(Y848=15,T848="ALTO"),22,AND(Y848=15,T848="BAJO"),19,AND(Y848=15,U848&lt;&gt;0),19,AND(Y848=16,O848&lt;&gt;0),25,AND(Y848=16,Q848&lt;&gt;0),23,AND(Y848=16,T848="ALTO"),23,AND(Y848=16,T848="BAJO"),23,AND(Y848=16,U848&lt;&gt;0),20,AND(Y848=17,O848&lt;&gt;0),25,AND(Y848=17,Q848&lt;&gt;0),24,AND(Y848=17,T848="ALTO"),23,AND(Y848=17,T848="BAJO"),21,AND(Y848=17,U848&lt;&gt;0),20,AND(Y848=18,O848&lt;&gt;0),25,AND(Y848=18,Q848&lt;&gt;0),24,AND(Y848=18,T848="ALTO"),23,AND(Y848=18,T848="BAJO"),22,AND(Y848=18,U848&lt;&gt;0),21,AND(Y848=19,O848&lt;&gt;0),25,AND(Y848=19,Q848&lt;&gt;0),25,AND(Y848=19,T848="ALTO"),24,AND(Y848=19,T848="BAJO"),22,AND(Y848=19,U848&lt;&gt;0),22,AND(Y848&lt;&gt;0,W848&lt;&gt;0),Y848,TRUE,"FALSO")</f>
        <v>16</v>
      </c>
      <c r="AB848" s="50"/>
      <c r="AC848" s="50"/>
      <c r="AD848" s="432"/>
      <c r="AE848" s="433"/>
      <c r="AF848" s="433"/>
      <c r="AN848" s="265"/>
      <c r="AP848" s="265"/>
      <c r="AR848" s="266"/>
      <c r="AT848" s="266"/>
      <c r="AV848" s="266"/>
    </row>
    <row r="849" spans="1:48" ht="71.25" customHeight="1">
      <c r="A849" s="656"/>
      <c r="B849" s="592"/>
      <c r="C849" s="638"/>
      <c r="D849" s="270" t="s">
        <v>814</v>
      </c>
      <c r="E849" s="272" t="s">
        <v>865</v>
      </c>
      <c r="F849" s="185" t="s">
        <v>2</v>
      </c>
      <c r="G849" s="246" t="s">
        <v>52</v>
      </c>
      <c r="H849" s="247" t="s">
        <v>74</v>
      </c>
      <c r="I849" s="248" t="s">
        <v>75</v>
      </c>
      <c r="J849" s="248" t="str">
        <f>IF(OR(F849="SE",F849="SA"),VLOOKUP(I849,'Tabla de Peligros y Riesgo'!$C$2:$E$227,2,FALSE),VLOOKUP(I849,'LISTA DE ASPECTOS - IMPACTOS'!$D$3:$F$72,2,FALSE))</f>
        <v>Alteración de la calidad de suelo/agua</v>
      </c>
      <c r="K849" s="249" t="str">
        <f>IF(OR(F849="SE",F849="SA"),VLOOKUP(I849,'Tabla de Peligros y Riesgo'!$C$2:$E$227,3,FALSE),VLOOKUP(I849,'LISTA DE ASPECTOS - IMPACTOS'!$D$3:$F$72,3,FALSE))</f>
        <v>Potencial afectación a la calidad ambiental del suelo, agua, aire, flora y fauna</v>
      </c>
      <c r="L849" s="250" t="s">
        <v>65</v>
      </c>
      <c r="M849" s="248">
        <v>2</v>
      </c>
      <c r="N849" s="251">
        <f t="shared" si="81"/>
        <v>12</v>
      </c>
      <c r="O849" s="248"/>
      <c r="P849" s="252"/>
      <c r="Q849" s="248"/>
      <c r="R849" s="252"/>
      <c r="S849" s="248" t="s">
        <v>1249</v>
      </c>
      <c r="T849" s="248" t="s">
        <v>53</v>
      </c>
      <c r="U849" s="262" t="s">
        <v>1250</v>
      </c>
      <c r="V849" s="252"/>
      <c r="W849" s="253"/>
      <c r="X849" s="255"/>
      <c r="Y849" s="251">
        <f t="shared" si="84"/>
        <v>12</v>
      </c>
      <c r="Z849" s="256">
        <f t="shared" si="85"/>
        <v>0</v>
      </c>
      <c r="AA849" s="251">
        <f t="array" ref="AA849">_xlfn.IFS(AND(Y849=1,O849&lt;&gt;0),25,AND(Y849=1,Q849&lt;&gt;0),21,AND(Y849=1,T849="ALTO"),16,AND(Y849=1,T849="BAJO"),11,AND(Y849=1,U849&lt;&gt;0),2,AND(Y849=2,O849&lt;&gt;0),25,AND(Y849=2,Q849&lt;&gt;0),21,AND(Y849=2,T849="ALTO"),16,AND(Y849=2,T849="BAJO"),11,AND(Y849=2,U849&lt;&gt;0),4,AND(Y849=3,O849&lt;&gt;0),25,AND(Y849=3,Q849&lt;&gt;0),21,AND(Y849=3,T849="ALTO"),16,AND(Y849=3,T849="BAJO"),12,AND(Y849=3,U849&lt;&gt;0),5,AND(Y849=4,O849&lt;&gt;0),25,AND(Y849=4,Q849&lt;&gt;0),13,AND(Y849=4,T849="ALTO"),16,AND(Y849=4,T849="BAJO"),14,AND(Y849=4,U849&lt;&gt;0),7,AND(Y849=5,O849&lt;&gt;0),25,AND(Y849=5,Q849&lt;&gt;0),21,AND(Y849=5,T849="ALTO"),16,AND(Y849=5,T849="BAJO"),12,AND(Y849=5,U849&lt;&gt;0),8,AND(Y849=6,O849&lt;&gt;0),25,AND(Y849=6,Q849&lt;&gt;0),21,AND(Y849=6,T849="ALTO"),20,AND(Y849=6,T849="BAJO"),17,AND(Y849=6,U849&lt;&gt;0),6,AND(Y849=7,O849&lt;&gt;0),25,AND(Y849=7,Q849&lt;&gt;0),23,AND(Y849=7,T849="ALTO"),16,AND(Y849=7,T849="BAJO"),11,AND(Y849=7,U849&lt;&gt;0),7,AND(Y849=8,O849&lt;&gt;0),25,AND(Y849=8,Q849&lt;&gt;0),21,AND(Y849=8,T849="ALTO"),16,AND(Y849=8,T849="BAJO"),12,AND(Y849=8,U849&lt;&gt;0),8,AND(Y849=9,O849&lt;&gt;0),25,AND(Y849=9,Q849&lt;&gt;0),21,AND(Y849=9,T849="ALTO"),20,AND(Y849=9,T849="BAJO"),17,AND(Y849=9,U849&lt;&gt;0),13,AND(Y849=10,O849&lt;&gt;0),25,AND(Y849=10,Q849&lt;&gt;0),22,AND(Y849=10,T849="ALTO"),21,AND(Y849=10,T849="BAJO"),18,AND(Y849=10,U849&lt;&gt;0),18,AND(Y849=11,O849&lt;&gt;0),25,AND(Y849=11,Q849&lt;&gt;0),23,AND(Y849=11,T849="ALTO"),20,AND(Y849=11,T849="BAJO"),16,AND(Y849=11,U849&lt;&gt;0),11,AND(Y849=12,O849&lt;&gt;0),25,AND(Y849=12,Q849&lt;&gt;0),23,AND(Y849=12,T849="ALTO"),20,AND(Y849=12,T849="BAJO"),16,AND(Y849=12,U849&lt;&gt;0),12,AND(Y849=13,O849&lt;&gt;0),25,AND(Y849=13,Q849&lt;&gt;0),21,AND(Y849=13,T849="ALTO"),20,AND(Y849=13,T849="BAJO"),17,AND(Y849=13,U849&lt;&gt;0),17,AND(Y849=14,O849&lt;&gt;0),25,AND(Y849=14,Q849&lt;&gt;0),24,AND(Y849=14,T849="ALTO"),23,AND(Y849=14,T849="BAJO"),21,AND(Y849=14,U849&lt;&gt;0),18,AND(Y849=15,O849&lt;&gt;0),25,AND(Y849=15,Q849&lt;&gt;0),24,AND(Y849=15,T849="ALTO"),22,AND(Y849=15,T849="BAJO"),19,AND(Y849=15,U849&lt;&gt;0),19,AND(Y849=16,O849&lt;&gt;0),25,AND(Y849=16,Q849&lt;&gt;0),23,AND(Y849=16,T849="ALTO"),23,AND(Y849=16,T849="BAJO"),23,AND(Y849=16,U849&lt;&gt;0),20,AND(Y849=17,O849&lt;&gt;0),25,AND(Y849=17,Q849&lt;&gt;0),24,AND(Y849=17,T849="ALTO"),23,AND(Y849=17,T849="BAJO"),21,AND(Y849=17,U849&lt;&gt;0),20,AND(Y849=18,O849&lt;&gt;0),25,AND(Y849=18,Q849&lt;&gt;0),24,AND(Y849=18,T849="ALTO"),23,AND(Y849=18,T849="BAJO"),22,AND(Y849=18,U849&lt;&gt;0),21,AND(Y849=19,O849&lt;&gt;0),25,AND(Y849=19,Q849&lt;&gt;0),25,AND(Y849=19,T849="ALTO"),24,AND(Y849=19,T849="BAJO"),22,AND(Y849=19,U849&lt;&gt;0),22,AND(Y849&lt;&gt;0,W849&lt;&gt;0),Y849,TRUE,"FALSO")</f>
        <v>20</v>
      </c>
      <c r="AB849" s="50"/>
      <c r="AC849" s="50"/>
      <c r="AD849" s="432"/>
      <c r="AE849" s="433"/>
      <c r="AF849" s="433"/>
      <c r="AN849" s="265"/>
      <c r="AP849" s="265"/>
      <c r="AR849" s="266"/>
      <c r="AT849" s="266"/>
      <c r="AV849" s="266"/>
    </row>
    <row r="850" spans="1:48" s="225" customFormat="1" ht="60">
      <c r="A850" s="656"/>
      <c r="B850" s="592"/>
      <c r="C850" s="638"/>
      <c r="D850" s="252" t="s">
        <v>809</v>
      </c>
      <c r="E850" s="252" t="s">
        <v>865</v>
      </c>
      <c r="F850" s="185" t="s">
        <v>1</v>
      </c>
      <c r="G850" s="246" t="s">
        <v>51</v>
      </c>
      <c r="H850" s="247" t="s">
        <v>113</v>
      </c>
      <c r="I850" s="248" t="s">
        <v>114</v>
      </c>
      <c r="J850" s="248" t="str">
        <f>IF(OR(F850="SE",F850="SA"),VLOOKUP(I850,'Tabla de Peligros y Riesgo'!$C$2:$E$227,2,FALSE),VLOOKUP(I850,'LISTA DE ASPECTOS - IMPACTOS'!$D$3:$F$72,2,FALSE))</f>
        <v>Cortes</v>
      </c>
      <c r="K850" s="249" t="str">
        <f>IF(OR(F850="SE",F850="SA"),VLOOKUP(I850,'Tabla de Peligros y Riesgo'!$C$2:$E$227,3,FALSE),VLOOKUP(I850,'LISTA DE ASPECTOS - IMPACTOS'!$D$3:$F$72,3,FALSE))</f>
        <v>Herida punzocortante</v>
      </c>
      <c r="L850" s="250" t="s">
        <v>56</v>
      </c>
      <c r="M850" s="248">
        <v>3</v>
      </c>
      <c r="N850" s="251">
        <f t="shared" si="81"/>
        <v>13</v>
      </c>
      <c r="O850" s="248"/>
      <c r="P850" s="252"/>
      <c r="Q850" s="248"/>
      <c r="R850" s="252"/>
      <c r="S850" s="248"/>
      <c r="T850" s="248"/>
      <c r="U850" s="253" t="s">
        <v>1403</v>
      </c>
      <c r="V850" s="254"/>
      <c r="W850" s="253" t="s">
        <v>1196</v>
      </c>
      <c r="X850" s="255"/>
      <c r="Y850" s="251">
        <f t="shared" si="84"/>
        <v>13</v>
      </c>
      <c r="Z850" s="256">
        <f t="shared" si="85"/>
        <v>0</v>
      </c>
      <c r="AA850" s="251">
        <f t="array" ref="AA850">_xlfn.IFS(AND(Y850=1,O850&lt;&gt;0),25,AND(Y850=1,Q850&lt;&gt;0),21,AND(Y850=1,T850="ALTO"),16,AND(Y850=1,T850="BAJO"),11,AND(Y850=1,U850&lt;&gt;0),2,AND(Y850=2,O850&lt;&gt;0),25,AND(Y850=2,Q850&lt;&gt;0),21,AND(Y850=2,T850="ALTO"),16,AND(Y850=2,T850="BAJO"),11,AND(Y850=2,U850&lt;&gt;0),4,AND(Y850=3,O850&lt;&gt;0),25,AND(Y850=3,Q850&lt;&gt;0),21,AND(Y850=3,T850="ALTO"),16,AND(Y850=3,T850="BAJO"),12,AND(Y850=3,U850&lt;&gt;0),5,AND(Y850=4,O850&lt;&gt;0),25,AND(Y850=4,Q850&lt;&gt;0),13,AND(Y850=4,T850="ALTO"),16,AND(Y850=4,T850="BAJO"),14,AND(Y850=4,U850&lt;&gt;0),7,AND(Y850=5,O850&lt;&gt;0),25,AND(Y850=5,Q850&lt;&gt;0),21,AND(Y850=5,T850="ALTO"),16,AND(Y850=5,T850="BAJO"),12,AND(Y850=5,U850&lt;&gt;0),8,AND(Y850=6,O850&lt;&gt;0),25,AND(Y850=6,Q850&lt;&gt;0),21,AND(Y850=6,T850="ALTO"),20,AND(Y850=6,T850="BAJO"),17,AND(Y850=6,U850&lt;&gt;0),6,AND(Y850=7,O850&lt;&gt;0),25,AND(Y850=7,Q850&lt;&gt;0),23,AND(Y850=7,T850="ALTO"),16,AND(Y850=7,T850="BAJO"),11,AND(Y850=7,U850&lt;&gt;0),7,AND(Y850=8,O850&lt;&gt;0),25,AND(Y850=8,Q850&lt;&gt;0),21,AND(Y850=8,T850="ALTO"),16,AND(Y850=8,T850="BAJO"),12,AND(Y850=8,U850&lt;&gt;0),8,AND(Y850=9,O850&lt;&gt;0),25,AND(Y850=9,Q850&lt;&gt;0),21,AND(Y850=9,T850="ALTO"),20,AND(Y850=9,T850="BAJO"),17,AND(Y850=9,U850&lt;&gt;0),13,AND(Y850=10,O850&lt;&gt;0),25,AND(Y850=10,Q850&lt;&gt;0),22,AND(Y850=10,T850="ALTO"),21,AND(Y850=10,T850="BAJO"),18,AND(Y850=10,U850&lt;&gt;0),18,AND(Y850=11,O850&lt;&gt;0),25,AND(Y850=11,Q850&lt;&gt;0),23,AND(Y850=11,T850="ALTO"),20,AND(Y850=11,T850="BAJO"),16,AND(Y850=11,U850&lt;&gt;0),11,AND(Y850=12,O850&lt;&gt;0),25,AND(Y850=12,Q850&lt;&gt;0),23,AND(Y850=12,T850="ALTO"),20,AND(Y850=12,T850="BAJO"),16,AND(Y850=12,U850&lt;&gt;0),12,AND(Y850=13,O850&lt;&gt;0),25,AND(Y850=13,Q850&lt;&gt;0),21,AND(Y850=13,T850="ALTO"),20,AND(Y850=13,T850="BAJO"),17,AND(Y850=13,U850&lt;&gt;0),17,AND(Y850=14,O850&lt;&gt;0),25,AND(Y850=14,Q850&lt;&gt;0),24,AND(Y850=14,T850="ALTO"),23,AND(Y850=14,T850="BAJO"),21,AND(Y850=14,U850&lt;&gt;0),18,AND(Y850=15,O850&lt;&gt;0),25,AND(Y850=15,Q850&lt;&gt;0),24,AND(Y850=15,T850="ALTO"),22,AND(Y850=15,T850="BAJO"),19,AND(Y850=15,U850&lt;&gt;0),19,AND(Y850=16,O850&lt;&gt;0),25,AND(Y850=16,Q850&lt;&gt;0),23,AND(Y850=16,T850="ALTO"),23,AND(Y850=16,T850="BAJO"),23,AND(Y850=16,U850&lt;&gt;0),20,AND(Y850=17,O850&lt;&gt;0),25,AND(Y850=17,Q850&lt;&gt;0),24,AND(Y850=17,T850="ALTO"),23,AND(Y850=17,T850="BAJO"),21,AND(Y850=17,U850&lt;&gt;0),20,AND(Y850=18,O850&lt;&gt;0),25,AND(Y850=18,Q850&lt;&gt;0),24,AND(Y850=18,T850="ALTO"),23,AND(Y850=18,T850="BAJO"),22,AND(Y850=18,U850&lt;&gt;0),21,AND(Y850=19,O850&lt;&gt;0),25,AND(Y850=19,Q850&lt;&gt;0),25,AND(Y850=19,T850="ALTO"),24,AND(Y850=19,T850="BAJO"),22,AND(Y850=19,U850&lt;&gt;0),22,AND(Y850&lt;&gt;0,W850&lt;&gt;0),Y850,TRUE,"FALSO")</f>
        <v>17</v>
      </c>
      <c r="AB850" s="248"/>
      <c r="AC850" s="248"/>
      <c r="AD850" s="430"/>
      <c r="AE850" s="431"/>
      <c r="AF850" s="431"/>
      <c r="AG850" s="223"/>
      <c r="AH850" s="223"/>
      <c r="AI850" s="223"/>
      <c r="AJ850" s="223"/>
      <c r="AK850" s="223"/>
      <c r="AL850" s="223"/>
      <c r="AM850" s="223"/>
      <c r="AN850" s="259"/>
      <c r="AO850" s="223"/>
      <c r="AP850" s="259"/>
      <c r="AR850" s="260"/>
      <c r="AT850" s="260"/>
      <c r="AV850" s="260"/>
    </row>
    <row r="851" spans="1:48" s="225" customFormat="1" ht="60">
      <c r="A851" s="656"/>
      <c r="B851" s="592"/>
      <c r="C851" s="638"/>
      <c r="D851" s="252" t="s">
        <v>839</v>
      </c>
      <c r="E851" s="252" t="s">
        <v>865</v>
      </c>
      <c r="F851" s="185" t="s">
        <v>0</v>
      </c>
      <c r="G851" s="246" t="s">
        <v>51</v>
      </c>
      <c r="H851" s="247" t="s">
        <v>63</v>
      </c>
      <c r="I851" s="248" t="s">
        <v>64</v>
      </c>
      <c r="J851" s="248" t="str">
        <f>IF(OR(F851="SE",F851="SA"),VLOOKUP(I851,'Tabla de Peligros y Riesgo'!$C$2:$E$227,2,FALSE),VLOOKUP(I851,'LISTA DE ASPECTOS - IMPACTOS'!$D$3:$F$72,2,FALSE))</f>
        <v>Riesgo Psicosocial</v>
      </c>
      <c r="K851" s="249" t="str">
        <f>IF(OR(F851="SE",F851="SA"),VLOOKUP(I851,'Tabla de Peligros y Riesgo'!$C$2:$E$227,3,FALSE),VLOOKUP(I851,'LISTA DE ASPECTOS - IMPACTOS'!$D$3:$F$72,3,FALSE))</f>
        <v>Estrés / Depresión</v>
      </c>
      <c r="L851" s="250" t="s">
        <v>56</v>
      </c>
      <c r="M851" s="248">
        <v>3</v>
      </c>
      <c r="N851" s="251">
        <f t="shared" si="81"/>
        <v>13</v>
      </c>
      <c r="O851" s="248"/>
      <c r="P851" s="252"/>
      <c r="Q851" s="248"/>
      <c r="R851" s="252"/>
      <c r="S851" s="248"/>
      <c r="T851" s="248"/>
      <c r="U851" s="253" t="s">
        <v>1195</v>
      </c>
      <c r="V851" s="254"/>
      <c r="W851" s="253" t="s">
        <v>1196</v>
      </c>
      <c r="X851" s="251">
        <v>5</v>
      </c>
      <c r="Y851" s="251">
        <v>14</v>
      </c>
      <c r="Z851" s="256">
        <f t="shared" si="85"/>
        <v>5</v>
      </c>
      <c r="AA851" s="251">
        <f t="array" ref="AA851">_xlfn.IFS(AND(Y851=1,O851&lt;&gt;0),25,AND(Y851=1,Q851&lt;&gt;0),21,AND(Y851=1,T851="ALTO"),16,AND(Y851=1,T851="BAJO"),11,AND(Y851=1,U851&lt;&gt;0),2,AND(Y851=2,O851&lt;&gt;0),25,AND(Y851=2,Q851&lt;&gt;0),21,AND(Y851=2,T851="ALTO"),16,AND(Y851=2,T851="BAJO"),11,AND(Y851=2,U851&lt;&gt;0),4,AND(Y851=3,O851&lt;&gt;0),25,AND(Y851=3,Q851&lt;&gt;0),21,AND(Y851=3,T851="ALTO"),16,AND(Y851=3,T851="BAJO"),12,AND(Y851=3,U851&lt;&gt;0),5,AND(Y851=4,O851&lt;&gt;0),25,AND(Y851=4,Q851&lt;&gt;0),13,AND(Y851=4,T851="ALTO"),16,AND(Y851=4,T851="BAJO"),14,AND(Y851=4,U851&lt;&gt;0),7,AND(Y851=5,O851&lt;&gt;0),25,AND(Y851=5,Q851&lt;&gt;0),21,AND(Y851=5,T851="ALTO"),16,AND(Y851=5,T851="BAJO"),12,AND(Y851=5,U851&lt;&gt;0),8,AND(Y851=6,O851&lt;&gt;0),25,AND(Y851=6,Q851&lt;&gt;0),21,AND(Y851=6,T851="ALTO"),20,AND(Y851=6,T851="BAJO"),17,AND(Y851=6,U851&lt;&gt;0),6,AND(Y851=7,O851&lt;&gt;0),25,AND(Y851=7,Q851&lt;&gt;0),23,AND(Y851=7,T851="ALTO"),16,AND(Y851=7,T851="BAJO"),11,AND(Y851=7,U851&lt;&gt;0),7,AND(Y851=8,O851&lt;&gt;0),25,AND(Y851=8,Q851&lt;&gt;0),21,AND(Y851=8,T851="ALTO"),16,AND(Y851=8,T851="BAJO"),12,AND(Y851=8,U851&lt;&gt;0),8,AND(Y851=9,O851&lt;&gt;0),25,AND(Y851=9,Q851&lt;&gt;0),21,AND(Y851=9,T851="ALTO"),20,AND(Y851=9,T851="BAJO"),17,AND(Y851=9,U851&lt;&gt;0),13,AND(Y851=10,O851&lt;&gt;0),25,AND(Y851=10,Q851&lt;&gt;0),22,AND(Y851=10,T851="ALTO"),21,AND(Y851=10,T851="BAJO"),18,AND(Y851=10,U851&lt;&gt;0),18,AND(Y851=11,O851&lt;&gt;0),25,AND(Y851=11,Q851&lt;&gt;0),23,AND(Y851=11,T851="ALTO"),20,AND(Y851=11,T851="BAJO"),16,AND(Y851=11,U851&lt;&gt;0),11,AND(Y851=12,O851&lt;&gt;0),25,AND(Y851=12,Q851&lt;&gt;0),23,AND(Y851=12,T851="ALTO"),20,AND(Y851=12,T851="BAJO"),16,AND(Y851=12,U851&lt;&gt;0),12,AND(Y851=13,O851&lt;&gt;0),25,AND(Y851=13,Q851&lt;&gt;0),21,AND(Y851=13,T851="ALTO"),20,AND(Y851=13,T851="BAJO"),17,AND(Y851=13,U851&lt;&gt;0),17,AND(Y851=14,O851&lt;&gt;0),25,AND(Y851=14,Q851&lt;&gt;0),24,AND(Y851=14,T851="ALTO"),23,AND(Y851=14,T851="BAJO"),21,AND(Y851=14,U851&lt;&gt;0),18,AND(Y851=15,O851&lt;&gt;0),25,AND(Y851=15,Q851&lt;&gt;0),24,AND(Y851=15,T851="ALTO"),22,AND(Y851=15,T851="BAJO"),19,AND(Y851=15,U851&lt;&gt;0),19,AND(Y851=16,O851&lt;&gt;0),25,AND(Y851=16,Q851&lt;&gt;0),23,AND(Y851=16,T851="ALTO"),23,AND(Y851=16,T851="BAJO"),23,AND(Y851=16,U851&lt;&gt;0),20,AND(Y851=17,O851&lt;&gt;0),25,AND(Y851=17,Q851&lt;&gt;0),24,AND(Y851=17,T851="ALTO"),23,AND(Y851=17,T851="BAJO"),21,AND(Y851=17,U851&lt;&gt;0),20,AND(Y851=18,O851&lt;&gt;0),25,AND(Y851=18,Q851&lt;&gt;0),24,AND(Y851=18,T851="ALTO"),23,AND(Y851=18,T851="BAJO"),22,AND(Y851=18,U851&lt;&gt;0),21,AND(Y851=19,O851&lt;&gt;0),25,AND(Y851=19,Q851&lt;&gt;0),25,AND(Y851=19,T851="ALTO"),24,AND(Y851=19,T851="BAJO"),22,AND(Y851=19,U851&lt;&gt;0),22,AND(Y851&lt;&gt;0,W851&lt;&gt;0),Y851,TRUE,"FALSO")</f>
        <v>18</v>
      </c>
      <c r="AB851" s="248"/>
      <c r="AC851" s="248"/>
      <c r="AD851" s="430"/>
      <c r="AE851" s="431"/>
      <c r="AF851" s="431"/>
      <c r="AG851" s="223"/>
      <c r="AH851" s="223"/>
      <c r="AI851" s="223"/>
      <c r="AJ851" s="223"/>
      <c r="AK851" s="223"/>
      <c r="AL851" s="223"/>
      <c r="AM851" s="223"/>
      <c r="AN851" s="259"/>
      <c r="AO851" s="223"/>
      <c r="AP851" s="259"/>
      <c r="AR851" s="260"/>
      <c r="AT851" s="260"/>
      <c r="AV851" s="260"/>
    </row>
    <row r="852" spans="1:48" s="225" customFormat="1" ht="60">
      <c r="A852" s="656"/>
      <c r="B852" s="592"/>
      <c r="C852" s="638"/>
      <c r="D852" s="252" t="s">
        <v>839</v>
      </c>
      <c r="E852" s="252" t="s">
        <v>865</v>
      </c>
      <c r="F852" s="185" t="s">
        <v>1</v>
      </c>
      <c r="G852" s="246" t="s">
        <v>51</v>
      </c>
      <c r="H852" s="247" t="s">
        <v>66</v>
      </c>
      <c r="I852" s="248" t="s">
        <v>68</v>
      </c>
      <c r="J852" s="248" t="str">
        <f>IF(OR(F852="SE",F852="SA"),VLOOKUP(I852,'Tabla de Peligros y Riesgo'!$C$2:$E$227,2,FALSE),VLOOKUP(I852,'LISTA DE ASPECTOS - IMPACTOS'!$D$3:$F$72,2,FALSE))</f>
        <v>Caída al mismo nivel</v>
      </c>
      <c r="K852" s="249" t="str">
        <f>IF(OR(F852="SE",F852="SA"),VLOOKUP(I852,'Tabla de Peligros y Riesgo'!$C$2:$E$227,3,FALSE),VLOOKUP(I852,'LISTA DE ASPECTOS - IMPACTOS'!$D$3:$F$72,3,FALSE))</f>
        <v>Contusión/Fractura/Muerte</v>
      </c>
      <c r="L852" s="250" t="s">
        <v>90</v>
      </c>
      <c r="M852" s="248">
        <v>4</v>
      </c>
      <c r="N852" s="251">
        <f t="shared" si="81"/>
        <v>14</v>
      </c>
      <c r="O852" s="248"/>
      <c r="P852" s="252"/>
      <c r="Q852" s="248"/>
      <c r="R852" s="252"/>
      <c r="S852" s="248"/>
      <c r="T852" s="248"/>
      <c r="U852" s="248" t="s">
        <v>1253</v>
      </c>
      <c r="V852" s="254"/>
      <c r="W852" s="253" t="s">
        <v>1196</v>
      </c>
      <c r="X852" s="251">
        <v>5</v>
      </c>
      <c r="Y852" s="251">
        <v>14</v>
      </c>
      <c r="Z852" s="256">
        <f t="shared" si="85"/>
        <v>5</v>
      </c>
      <c r="AA852" s="251">
        <f t="array" ref="AA852">_xlfn.IFS(AND(Y852=1,O852&lt;&gt;0),25,AND(Y852=1,Q852&lt;&gt;0),21,AND(Y852=1,T852="ALTO"),16,AND(Y852=1,T852="BAJO"),11,AND(Y852=1,U852&lt;&gt;0),2,AND(Y852=2,O852&lt;&gt;0),25,AND(Y852=2,Q852&lt;&gt;0),21,AND(Y852=2,T852="ALTO"),16,AND(Y852=2,T852="BAJO"),11,AND(Y852=2,U852&lt;&gt;0),4,AND(Y852=3,O852&lt;&gt;0),25,AND(Y852=3,Q852&lt;&gt;0),21,AND(Y852=3,T852="ALTO"),16,AND(Y852=3,T852="BAJO"),12,AND(Y852=3,U852&lt;&gt;0),5,AND(Y852=4,O852&lt;&gt;0),25,AND(Y852=4,Q852&lt;&gt;0),13,AND(Y852=4,T852="ALTO"),16,AND(Y852=4,T852="BAJO"),14,AND(Y852=4,U852&lt;&gt;0),7,AND(Y852=5,O852&lt;&gt;0),25,AND(Y852=5,Q852&lt;&gt;0),21,AND(Y852=5,T852="ALTO"),16,AND(Y852=5,T852="BAJO"),12,AND(Y852=5,U852&lt;&gt;0),8,AND(Y852=6,O852&lt;&gt;0),25,AND(Y852=6,Q852&lt;&gt;0),21,AND(Y852=6,T852="ALTO"),20,AND(Y852=6,T852="BAJO"),17,AND(Y852=6,U852&lt;&gt;0),6,AND(Y852=7,O852&lt;&gt;0),25,AND(Y852=7,Q852&lt;&gt;0),23,AND(Y852=7,T852="ALTO"),16,AND(Y852=7,T852="BAJO"),11,AND(Y852=7,U852&lt;&gt;0),7,AND(Y852=8,O852&lt;&gt;0),25,AND(Y852=8,Q852&lt;&gt;0),21,AND(Y852=8,T852="ALTO"),16,AND(Y852=8,T852="BAJO"),12,AND(Y852=8,U852&lt;&gt;0),8,AND(Y852=9,O852&lt;&gt;0),25,AND(Y852=9,Q852&lt;&gt;0),21,AND(Y852=9,T852="ALTO"),20,AND(Y852=9,T852="BAJO"),17,AND(Y852=9,U852&lt;&gt;0),13,AND(Y852=10,O852&lt;&gt;0),25,AND(Y852=10,Q852&lt;&gt;0),22,AND(Y852=10,T852="ALTO"),21,AND(Y852=10,T852="BAJO"),18,AND(Y852=10,U852&lt;&gt;0),18,AND(Y852=11,O852&lt;&gt;0),25,AND(Y852=11,Q852&lt;&gt;0),23,AND(Y852=11,T852="ALTO"),20,AND(Y852=11,T852="BAJO"),16,AND(Y852=11,U852&lt;&gt;0),11,AND(Y852=12,O852&lt;&gt;0),25,AND(Y852=12,Q852&lt;&gt;0),23,AND(Y852=12,T852="ALTO"),20,AND(Y852=12,T852="BAJO"),16,AND(Y852=12,U852&lt;&gt;0),12,AND(Y852=13,O852&lt;&gt;0),25,AND(Y852=13,Q852&lt;&gt;0),21,AND(Y852=13,T852="ALTO"),20,AND(Y852=13,T852="BAJO"),17,AND(Y852=13,U852&lt;&gt;0),17,AND(Y852=14,O852&lt;&gt;0),25,AND(Y852=14,Q852&lt;&gt;0),24,AND(Y852=14,T852="ALTO"),23,AND(Y852=14,T852="BAJO"),21,AND(Y852=14,U852&lt;&gt;0),18,AND(Y852=15,O852&lt;&gt;0),25,AND(Y852=15,Q852&lt;&gt;0),24,AND(Y852=15,T852="ALTO"),22,AND(Y852=15,T852="BAJO"),19,AND(Y852=15,U852&lt;&gt;0),19,AND(Y852=16,O852&lt;&gt;0),25,AND(Y852=16,Q852&lt;&gt;0),23,AND(Y852=16,T852="ALTO"),23,AND(Y852=16,T852="BAJO"),23,AND(Y852=16,U852&lt;&gt;0),20,AND(Y852=17,O852&lt;&gt;0),25,AND(Y852=17,Q852&lt;&gt;0),24,AND(Y852=17,T852="ALTO"),23,AND(Y852=17,T852="BAJO"),21,AND(Y852=17,U852&lt;&gt;0),20,AND(Y852=18,O852&lt;&gt;0),25,AND(Y852=18,Q852&lt;&gt;0),24,AND(Y852=18,T852="ALTO"),23,AND(Y852=18,T852="BAJO"),22,AND(Y852=18,U852&lt;&gt;0),21,AND(Y852=19,O852&lt;&gt;0),25,AND(Y852=19,Q852&lt;&gt;0),25,AND(Y852=19,T852="ALTO"),24,AND(Y852=19,T852="BAJO"),22,AND(Y852=19,U852&lt;&gt;0),22,AND(Y852&lt;&gt;0,W852&lt;&gt;0),Y852,TRUE,"FALSO")</f>
        <v>18</v>
      </c>
      <c r="AB852" s="248"/>
      <c r="AC852" s="248"/>
      <c r="AD852" s="430"/>
      <c r="AE852" s="431"/>
      <c r="AF852" s="431"/>
      <c r="AG852" s="223"/>
      <c r="AH852" s="223"/>
      <c r="AI852" s="223"/>
      <c r="AJ852" s="223"/>
      <c r="AK852" s="223"/>
      <c r="AL852" s="223"/>
      <c r="AM852" s="223"/>
      <c r="AN852" s="259"/>
      <c r="AO852" s="223"/>
      <c r="AP852" s="259"/>
      <c r="AR852" s="260"/>
      <c r="AT852" s="260"/>
      <c r="AV852" s="260"/>
    </row>
    <row r="853" spans="1:48" s="225" customFormat="1" ht="60">
      <c r="A853" s="656"/>
      <c r="B853" s="592"/>
      <c r="C853" s="638"/>
      <c r="D853" s="252" t="s">
        <v>839</v>
      </c>
      <c r="E853" s="252" t="s">
        <v>865</v>
      </c>
      <c r="F853" s="185" t="s">
        <v>1</v>
      </c>
      <c r="G853" s="246" t="s">
        <v>51</v>
      </c>
      <c r="H853" s="247" t="s">
        <v>111</v>
      </c>
      <c r="I853" s="248" t="s">
        <v>112</v>
      </c>
      <c r="J853" s="248" t="str">
        <f>IF(OR(F853="SE",F853="SA"),VLOOKUP(I853,'Tabla de Peligros y Riesgo'!$C$2:$E$227,2,FALSE),VLOOKUP(I853,'LISTA DE ASPECTOS - IMPACTOS'!$D$3:$F$72,2,FALSE))</f>
        <v xml:space="preserve">Electrocución </v>
      </c>
      <c r="K853" s="249" t="str">
        <f>IF(OR(F853="SE",F853="SA"),VLOOKUP(I853,'Tabla de Peligros y Riesgo'!$C$2:$E$227,3,FALSE),VLOOKUP(I853,'LISTA DE ASPECTOS - IMPACTOS'!$D$3:$F$72,3,FALSE))</f>
        <v xml:space="preserve">Muerte </v>
      </c>
      <c r="L853" s="250" t="s">
        <v>56</v>
      </c>
      <c r="M853" s="248">
        <v>3</v>
      </c>
      <c r="N853" s="251">
        <f t="shared" si="81"/>
        <v>13</v>
      </c>
      <c r="O853" s="248"/>
      <c r="P853" s="252"/>
      <c r="Q853" s="248"/>
      <c r="R853" s="252"/>
      <c r="S853" s="248" t="s">
        <v>1198</v>
      </c>
      <c r="T853" s="248" t="s">
        <v>53</v>
      </c>
      <c r="U853" s="253" t="s">
        <v>1225</v>
      </c>
      <c r="V853" s="254"/>
      <c r="W853" s="253" t="s">
        <v>1196</v>
      </c>
      <c r="X853" s="255">
        <v>0.2</v>
      </c>
      <c r="Y853" s="251">
        <f t="shared" ref="Y853:Y863" si="86">N853</f>
        <v>13</v>
      </c>
      <c r="Z853" s="256">
        <f t="shared" si="85"/>
        <v>0.2</v>
      </c>
      <c r="AA853" s="251">
        <f t="array" ref="AA853">_xlfn.IFS(AND(Y853=1,O853&lt;&gt;0),25,AND(Y853=1,Q853&lt;&gt;0),21,AND(Y853=1,T853="ALTO"),16,AND(Y853=1,T853="BAJO"),11,AND(Y853=1,U853&lt;&gt;0),2,AND(Y853=2,O853&lt;&gt;0),25,AND(Y853=2,Q853&lt;&gt;0),21,AND(Y853=2,T853="ALTO"),16,AND(Y853=2,T853="BAJO"),11,AND(Y853=2,U853&lt;&gt;0),4,AND(Y853=3,O853&lt;&gt;0),25,AND(Y853=3,Q853&lt;&gt;0),21,AND(Y853=3,T853="ALTO"),16,AND(Y853=3,T853="BAJO"),12,AND(Y853=3,U853&lt;&gt;0),5,AND(Y853=4,O853&lt;&gt;0),25,AND(Y853=4,Q853&lt;&gt;0),13,AND(Y853=4,T853="ALTO"),16,AND(Y853=4,T853="BAJO"),14,AND(Y853=4,U853&lt;&gt;0),7,AND(Y853=5,O853&lt;&gt;0),25,AND(Y853=5,Q853&lt;&gt;0),21,AND(Y853=5,T853="ALTO"),16,AND(Y853=5,T853="BAJO"),12,AND(Y853=5,U853&lt;&gt;0),8,AND(Y853=6,O853&lt;&gt;0),25,AND(Y853=6,Q853&lt;&gt;0),21,AND(Y853=6,T853="ALTO"),20,AND(Y853=6,T853="BAJO"),17,AND(Y853=6,U853&lt;&gt;0),6,AND(Y853=7,O853&lt;&gt;0),25,AND(Y853=7,Q853&lt;&gt;0),23,AND(Y853=7,T853="ALTO"),16,AND(Y853=7,T853="BAJO"),11,AND(Y853=7,U853&lt;&gt;0),7,AND(Y853=8,O853&lt;&gt;0),25,AND(Y853=8,Q853&lt;&gt;0),21,AND(Y853=8,T853="ALTO"),16,AND(Y853=8,T853="BAJO"),12,AND(Y853=8,U853&lt;&gt;0),8,AND(Y853=9,O853&lt;&gt;0),25,AND(Y853=9,Q853&lt;&gt;0),21,AND(Y853=9,T853="ALTO"),20,AND(Y853=9,T853="BAJO"),17,AND(Y853=9,U853&lt;&gt;0),13,AND(Y853=10,O853&lt;&gt;0),25,AND(Y853=10,Q853&lt;&gt;0),22,AND(Y853=10,T853="ALTO"),21,AND(Y853=10,T853="BAJO"),18,AND(Y853=10,U853&lt;&gt;0),18,AND(Y853=11,O853&lt;&gt;0),25,AND(Y853=11,Q853&lt;&gt;0),23,AND(Y853=11,T853="ALTO"),20,AND(Y853=11,T853="BAJO"),16,AND(Y853=11,U853&lt;&gt;0),11,AND(Y853=12,O853&lt;&gt;0),25,AND(Y853=12,Q853&lt;&gt;0),23,AND(Y853=12,T853="ALTO"),20,AND(Y853=12,T853="BAJO"),16,AND(Y853=12,U853&lt;&gt;0),12,AND(Y853=13,O853&lt;&gt;0),25,AND(Y853=13,Q853&lt;&gt;0),21,AND(Y853=13,T853="ALTO"),20,AND(Y853=13,T853="BAJO"),17,AND(Y853=13,U853&lt;&gt;0),17,AND(Y853=14,O853&lt;&gt;0),25,AND(Y853=14,Q853&lt;&gt;0),24,AND(Y853=14,T853="ALTO"),23,AND(Y853=14,T853="BAJO"),21,AND(Y853=14,U853&lt;&gt;0),18,AND(Y853=15,O853&lt;&gt;0),25,AND(Y853=15,Q853&lt;&gt;0),24,AND(Y853=15,T853="ALTO"),22,AND(Y853=15,T853="BAJO"),19,AND(Y853=15,U853&lt;&gt;0),19,AND(Y853=16,O853&lt;&gt;0),25,AND(Y853=16,Q853&lt;&gt;0),23,AND(Y853=16,T853="ALTO"),23,AND(Y853=16,T853="BAJO"),23,AND(Y853=16,U853&lt;&gt;0),20,AND(Y853=17,O853&lt;&gt;0),25,AND(Y853=17,Q853&lt;&gt;0),24,AND(Y853=17,T853="ALTO"),23,AND(Y853=17,T853="BAJO"),21,AND(Y853=17,U853&lt;&gt;0),20,AND(Y853=18,O853&lt;&gt;0),25,AND(Y853=18,Q853&lt;&gt;0),24,AND(Y853=18,T853="ALTO"),23,AND(Y853=18,T853="BAJO"),22,AND(Y853=18,U853&lt;&gt;0),21,AND(Y853=19,O853&lt;&gt;0),25,AND(Y853=19,Q853&lt;&gt;0),25,AND(Y853=19,T853="ALTO"),24,AND(Y853=19,T853="BAJO"),22,AND(Y853=19,U853&lt;&gt;0),22,AND(Y853&lt;&gt;0,W853&lt;&gt;0),Y853,TRUE,"FALSO")</f>
        <v>20</v>
      </c>
      <c r="AB853" s="248" t="s">
        <v>1200</v>
      </c>
      <c r="AC853" s="248" t="s">
        <v>1201</v>
      </c>
      <c r="AD853" s="257"/>
      <c r="AE853" s="258"/>
      <c r="AF853" s="258"/>
      <c r="AG853" s="223"/>
      <c r="AH853" s="223"/>
      <c r="AI853" s="223"/>
      <c r="AJ853" s="223"/>
      <c r="AK853" s="223"/>
      <c r="AL853" s="223"/>
      <c r="AM853" s="223"/>
      <c r="AN853" s="259"/>
      <c r="AO853" s="223"/>
      <c r="AP853" s="259"/>
      <c r="AR853" s="260"/>
      <c r="AT853" s="260"/>
      <c r="AV853" s="260"/>
    </row>
    <row r="854" spans="1:48" s="225" customFormat="1" ht="60">
      <c r="A854" s="656"/>
      <c r="B854" s="592"/>
      <c r="C854" s="638"/>
      <c r="D854" s="252" t="s">
        <v>976</v>
      </c>
      <c r="E854" s="252" t="s">
        <v>865</v>
      </c>
      <c r="F854" s="185" t="s">
        <v>0</v>
      </c>
      <c r="G854" s="246" t="s">
        <v>51</v>
      </c>
      <c r="H854" s="247" t="s">
        <v>106</v>
      </c>
      <c r="I854" s="248" t="s">
        <v>153</v>
      </c>
      <c r="J854" s="248" t="str">
        <f>IF(OR(F854="SE",F854="SA"),VLOOKUP(I854,'Tabla de Peligros y Riesgo'!$C$2:$E$227,2,FALSE),VLOOKUP(I854,'LISTA DE ASPECTOS - IMPACTOS'!$D$3:$F$72,2,FALSE))</f>
        <v>Riesgos Disergonómico</v>
      </c>
      <c r="K854" s="249" t="str">
        <f>IF(OR(F854="SE",F854="SA"),VLOOKUP(I854,'Tabla de Peligros y Riesgo'!$C$2:$E$227,3,FALSE),VLOOKUP(I854,'LISTA DE ASPECTOS - IMPACTOS'!$D$3:$F$72,3,FALSE))</f>
        <v>Fatiga Muscular/ Dolor / Lesión</v>
      </c>
      <c r="L854" s="250" t="s">
        <v>56</v>
      </c>
      <c r="M854" s="248">
        <v>3</v>
      </c>
      <c r="N854" s="251">
        <f t="shared" si="81"/>
        <v>13</v>
      </c>
      <c r="O854" s="248"/>
      <c r="P854" s="252"/>
      <c r="Q854" s="248"/>
      <c r="R854" s="252"/>
      <c r="S854" s="248"/>
      <c r="T854" s="248"/>
      <c r="U854" s="253" t="s">
        <v>1359</v>
      </c>
      <c r="V854" s="254"/>
      <c r="W854" s="253" t="s">
        <v>1196</v>
      </c>
      <c r="X854" s="255">
        <v>1.2</v>
      </c>
      <c r="Y854" s="251">
        <f t="shared" si="86"/>
        <v>13</v>
      </c>
      <c r="Z854" s="256">
        <f t="shared" si="85"/>
        <v>1.2</v>
      </c>
      <c r="AA854" s="251">
        <f t="array" ref="AA854">_xlfn.IFS(AND(Y854=1,O854&lt;&gt;0),25,AND(Y854=1,Q854&lt;&gt;0),21,AND(Y854=1,T854="ALTO"),16,AND(Y854=1,T854="BAJO"),11,AND(Y854=1,U854&lt;&gt;0),2,AND(Y854=2,O854&lt;&gt;0),25,AND(Y854=2,Q854&lt;&gt;0),21,AND(Y854=2,T854="ALTO"),16,AND(Y854=2,T854="BAJO"),11,AND(Y854=2,U854&lt;&gt;0),4,AND(Y854=3,O854&lt;&gt;0),25,AND(Y854=3,Q854&lt;&gt;0),21,AND(Y854=3,T854="ALTO"),16,AND(Y854=3,T854="BAJO"),12,AND(Y854=3,U854&lt;&gt;0),5,AND(Y854=4,O854&lt;&gt;0),25,AND(Y854=4,Q854&lt;&gt;0),13,AND(Y854=4,T854="ALTO"),16,AND(Y854=4,T854="BAJO"),14,AND(Y854=4,U854&lt;&gt;0),7,AND(Y854=5,O854&lt;&gt;0),25,AND(Y854=5,Q854&lt;&gt;0),21,AND(Y854=5,T854="ALTO"),16,AND(Y854=5,T854="BAJO"),12,AND(Y854=5,U854&lt;&gt;0),8,AND(Y854=6,O854&lt;&gt;0),25,AND(Y854=6,Q854&lt;&gt;0),21,AND(Y854=6,T854="ALTO"),20,AND(Y854=6,T854="BAJO"),17,AND(Y854=6,U854&lt;&gt;0),6,AND(Y854=7,O854&lt;&gt;0),25,AND(Y854=7,Q854&lt;&gt;0),23,AND(Y854=7,T854="ALTO"),16,AND(Y854=7,T854="BAJO"),11,AND(Y854=7,U854&lt;&gt;0),7,AND(Y854=8,O854&lt;&gt;0),25,AND(Y854=8,Q854&lt;&gt;0),21,AND(Y854=8,T854="ALTO"),16,AND(Y854=8,T854="BAJO"),12,AND(Y854=8,U854&lt;&gt;0),8,AND(Y854=9,O854&lt;&gt;0),25,AND(Y854=9,Q854&lt;&gt;0),21,AND(Y854=9,T854="ALTO"),20,AND(Y854=9,T854="BAJO"),17,AND(Y854=9,U854&lt;&gt;0),13,AND(Y854=10,O854&lt;&gt;0),25,AND(Y854=10,Q854&lt;&gt;0),22,AND(Y854=10,T854="ALTO"),21,AND(Y854=10,T854="BAJO"),18,AND(Y854=10,U854&lt;&gt;0),18,AND(Y854=11,O854&lt;&gt;0),25,AND(Y854=11,Q854&lt;&gt;0),23,AND(Y854=11,T854="ALTO"),20,AND(Y854=11,T854="BAJO"),16,AND(Y854=11,U854&lt;&gt;0),11,AND(Y854=12,O854&lt;&gt;0),25,AND(Y854=12,Q854&lt;&gt;0),23,AND(Y854=12,T854="ALTO"),20,AND(Y854=12,T854="BAJO"),16,AND(Y854=12,U854&lt;&gt;0),12,AND(Y854=13,O854&lt;&gt;0),25,AND(Y854=13,Q854&lt;&gt;0),21,AND(Y854=13,T854="ALTO"),20,AND(Y854=13,T854="BAJO"),17,AND(Y854=13,U854&lt;&gt;0),17,AND(Y854=14,O854&lt;&gt;0),25,AND(Y854=14,Q854&lt;&gt;0),24,AND(Y854=14,T854="ALTO"),23,AND(Y854=14,T854="BAJO"),21,AND(Y854=14,U854&lt;&gt;0),18,AND(Y854=15,O854&lt;&gt;0),25,AND(Y854=15,Q854&lt;&gt;0),24,AND(Y854=15,T854="ALTO"),22,AND(Y854=15,T854="BAJO"),19,AND(Y854=15,U854&lt;&gt;0),19,AND(Y854=16,O854&lt;&gt;0),25,AND(Y854=16,Q854&lt;&gt;0),23,AND(Y854=16,T854="ALTO"),23,AND(Y854=16,T854="BAJO"),23,AND(Y854=16,U854&lt;&gt;0),20,AND(Y854=17,O854&lt;&gt;0),25,AND(Y854=17,Q854&lt;&gt;0),24,AND(Y854=17,T854="ALTO"),23,AND(Y854=17,T854="BAJO"),21,AND(Y854=17,U854&lt;&gt;0),20,AND(Y854=18,O854&lt;&gt;0),25,AND(Y854=18,Q854&lt;&gt;0),24,AND(Y854=18,T854="ALTO"),23,AND(Y854=18,T854="BAJO"),22,AND(Y854=18,U854&lt;&gt;0),21,AND(Y854=19,O854&lt;&gt;0),25,AND(Y854=19,Q854&lt;&gt;0),25,AND(Y854=19,T854="ALTO"),24,AND(Y854=19,T854="BAJO"),22,AND(Y854=19,U854&lt;&gt;0),22,AND(Y854&lt;&gt;0,W854&lt;&gt;0),Y854,TRUE,"FALSO")</f>
        <v>17</v>
      </c>
      <c r="AB854" s="248"/>
      <c r="AC854" s="248"/>
      <c r="AD854" s="430"/>
      <c r="AE854" s="431"/>
      <c r="AF854" s="431"/>
      <c r="AG854" s="223"/>
      <c r="AH854" s="223"/>
      <c r="AI854" s="223"/>
      <c r="AJ854" s="223"/>
      <c r="AK854" s="223"/>
      <c r="AL854" s="223"/>
      <c r="AM854" s="223"/>
      <c r="AN854" s="259"/>
      <c r="AO854" s="223"/>
      <c r="AP854" s="259"/>
      <c r="AR854" s="260"/>
      <c r="AT854" s="260"/>
      <c r="AV854" s="260"/>
    </row>
    <row r="855" spans="1:48" s="225" customFormat="1" ht="57" customHeight="1">
      <c r="A855" s="656"/>
      <c r="B855" s="592"/>
      <c r="C855" s="638"/>
      <c r="D855" s="281" t="s">
        <v>976</v>
      </c>
      <c r="E855" s="272" t="s">
        <v>865</v>
      </c>
      <c r="F855" s="185" t="s">
        <v>2</v>
      </c>
      <c r="G855" s="246" t="s">
        <v>52</v>
      </c>
      <c r="H855" s="247" t="s">
        <v>528</v>
      </c>
      <c r="I855" s="248" t="s">
        <v>535</v>
      </c>
      <c r="J855" s="248" t="str">
        <f>IF(OR(F855="SE",F855="SA"),VLOOKUP(I855,'Tabla de Peligros y Riesgo'!$C$2:$E$227,2,FALSE),VLOOKUP(I855,'LISTA DE ASPECTOS - IMPACTOS'!$D$3:$F$72,2,FALSE))</f>
        <v>Alteración de la calidad de suelo/agua</v>
      </c>
      <c r="K855" s="249" t="str">
        <f>IF(OR(F855="SE",F855="SA"),VLOOKUP(I855,'Tabla de Peligros y Riesgo'!$C$2:$E$227,3,FALSE),VLOOKUP(I855,'LISTA DE ASPECTOS - IMPACTOS'!$D$3:$F$72,3,FALSE))</f>
        <v>Potencial afectación a la calidad ambiental del suelo, agua, aire, flora y fauna</v>
      </c>
      <c r="L855" s="250" t="s">
        <v>56</v>
      </c>
      <c r="M855" s="248">
        <v>3</v>
      </c>
      <c r="N855" s="251">
        <f t="shared" si="81"/>
        <v>13</v>
      </c>
      <c r="O855" s="248"/>
      <c r="P855" s="252"/>
      <c r="Q855" s="248"/>
      <c r="R855" s="252"/>
      <c r="S855" s="248"/>
      <c r="T855" s="248"/>
      <c r="U855" s="253" t="s">
        <v>1279</v>
      </c>
      <c r="V855" s="254">
        <v>0.35</v>
      </c>
      <c r="W855" s="253"/>
      <c r="X855" s="255">
        <v>0.15</v>
      </c>
      <c r="Y855" s="251">
        <f t="shared" si="86"/>
        <v>13</v>
      </c>
      <c r="Z855" s="256"/>
      <c r="AA855" s="251">
        <f t="array" ref="AA855">_xlfn.IFS(AND(Y855=1,O855&lt;&gt;0),25,AND(Y855=1,Q855&lt;&gt;0),21,AND(Y855=1,T855="ALTO"),16,AND(Y855=1,T855="BAJO"),11,AND(Y855=1,U855&lt;&gt;0),2,AND(Y855=2,O855&lt;&gt;0),25,AND(Y855=2,Q855&lt;&gt;0),21,AND(Y855=2,T855="ALTO"),16,AND(Y855=2,T855="BAJO"),11,AND(Y855=2,U855&lt;&gt;0),4,AND(Y855=3,O855&lt;&gt;0),25,AND(Y855=3,Q855&lt;&gt;0),21,AND(Y855=3,T855="ALTO"),16,AND(Y855=3,T855="BAJO"),12,AND(Y855=3,U855&lt;&gt;0),5,AND(Y855=4,O855&lt;&gt;0),25,AND(Y855=4,Q855&lt;&gt;0),13,AND(Y855=4,T855="ALTO"),16,AND(Y855=4,T855="BAJO"),14,AND(Y855=4,U855&lt;&gt;0),7,AND(Y855=5,O855&lt;&gt;0),25,AND(Y855=5,Q855&lt;&gt;0),21,AND(Y855=5,T855="ALTO"),16,AND(Y855=5,T855="BAJO"),12,AND(Y855=5,U855&lt;&gt;0),8,AND(Y855=6,O855&lt;&gt;0),25,AND(Y855=6,Q855&lt;&gt;0),21,AND(Y855=6,T855="ALTO"),20,AND(Y855=6,T855="BAJO"),17,AND(Y855=6,U855&lt;&gt;0),6,AND(Y855=7,O855&lt;&gt;0),25,AND(Y855=7,Q855&lt;&gt;0),23,AND(Y855=7,T855="ALTO"),16,AND(Y855=7,T855="BAJO"),11,AND(Y855=7,U855&lt;&gt;0),7,AND(Y855=8,O855&lt;&gt;0),25,AND(Y855=8,Q855&lt;&gt;0),21,AND(Y855=8,T855="ALTO"),16,AND(Y855=8,T855="BAJO"),12,AND(Y855=8,U855&lt;&gt;0),8,AND(Y855=9,O855&lt;&gt;0),25,AND(Y855=9,Q855&lt;&gt;0),21,AND(Y855=9,T855="ALTO"),20,AND(Y855=9,T855="BAJO"),17,AND(Y855=9,U855&lt;&gt;0),13,AND(Y855=10,O855&lt;&gt;0),25,AND(Y855=10,Q855&lt;&gt;0),22,AND(Y855=10,T855="ALTO"),21,AND(Y855=10,T855="BAJO"),18,AND(Y855=10,U855&lt;&gt;0),18,AND(Y855=11,O855&lt;&gt;0),25,AND(Y855=11,Q855&lt;&gt;0),23,AND(Y855=11,T855="ALTO"),20,AND(Y855=11,T855="BAJO"),16,AND(Y855=11,U855&lt;&gt;0),11,AND(Y855=12,O855&lt;&gt;0),25,AND(Y855=12,Q855&lt;&gt;0),23,AND(Y855=12,T855="ALTO"),20,AND(Y855=12,T855="BAJO"),16,AND(Y855=12,U855&lt;&gt;0),12,AND(Y855=13,O855&lt;&gt;0),25,AND(Y855=13,Q855&lt;&gt;0),21,AND(Y855=13,T855="ALTO"),20,AND(Y855=13,T855="BAJO"),17,AND(Y855=13,U855&lt;&gt;0),17,AND(Y855=14,O855&lt;&gt;0),25,AND(Y855=14,Q855&lt;&gt;0),24,AND(Y855=14,T855="ALTO"),23,AND(Y855=14,T855="BAJO"),21,AND(Y855=14,U855&lt;&gt;0),18,AND(Y855=15,O855&lt;&gt;0),25,AND(Y855=15,Q855&lt;&gt;0),24,AND(Y855=15,T855="ALTO"),22,AND(Y855=15,T855="BAJO"),19,AND(Y855=15,U855&lt;&gt;0),19,AND(Y855=16,O855&lt;&gt;0),25,AND(Y855=16,Q855&lt;&gt;0),23,AND(Y855=16,T855="ALTO"),23,AND(Y855=16,T855="BAJO"),23,AND(Y855=16,U855&lt;&gt;0),20,AND(Y855=17,O855&lt;&gt;0),25,AND(Y855=17,Q855&lt;&gt;0),24,AND(Y855=17,T855="ALTO"),23,AND(Y855=17,T855="BAJO"),21,AND(Y855=17,U855&lt;&gt;0),20,AND(Y855=18,O855&lt;&gt;0),25,AND(Y855=18,Q855&lt;&gt;0),24,AND(Y855=18,T855="ALTO"),23,AND(Y855=18,T855="BAJO"),22,AND(Y855=18,U855&lt;&gt;0),21,AND(Y855=19,O855&lt;&gt;0),25,AND(Y855=19,Q855&lt;&gt;0),25,AND(Y855=19,T855="ALTO"),24,AND(Y855=19,T855="BAJO"),22,AND(Y855=19,U855&lt;&gt;0),22,AND(Y855&lt;&gt;0,W855&lt;&gt;0),Y855,TRUE,"FALSO")</f>
        <v>17</v>
      </c>
      <c r="AB855" s="248"/>
      <c r="AC855" s="248"/>
      <c r="AD855" s="430"/>
      <c r="AE855" s="431"/>
      <c r="AF855" s="431"/>
      <c r="AG855" s="223"/>
      <c r="AH855" s="223"/>
      <c r="AI855" s="223"/>
      <c r="AJ855" s="223"/>
      <c r="AK855" s="223"/>
      <c r="AL855" s="223"/>
      <c r="AM855" s="223"/>
      <c r="AN855" s="259"/>
      <c r="AO855" s="223"/>
      <c r="AP855" s="259"/>
      <c r="AR855" s="260"/>
      <c r="AT855" s="260"/>
      <c r="AV855" s="260"/>
    </row>
    <row r="856" spans="1:48" s="225" customFormat="1" ht="60">
      <c r="A856" s="656"/>
      <c r="B856" s="592"/>
      <c r="C856" s="638"/>
      <c r="D856" s="244" t="s">
        <v>795</v>
      </c>
      <c r="E856" s="272" t="s">
        <v>865</v>
      </c>
      <c r="F856" s="185" t="s">
        <v>1</v>
      </c>
      <c r="G856" s="246" t="s">
        <v>51</v>
      </c>
      <c r="H856" s="247" t="s">
        <v>66</v>
      </c>
      <c r="I856" s="248" t="s">
        <v>68</v>
      </c>
      <c r="J856" s="248" t="str">
        <f>IF(OR(F856="SE",F856="SA"),VLOOKUP(I856,'Tabla de Peligros y Riesgo'!$C$2:$E$227,2,FALSE),VLOOKUP(I856,'LISTA DE ASPECTOS - IMPACTOS'!$D$3:$F$72,2,FALSE))</f>
        <v>Caída al mismo nivel</v>
      </c>
      <c r="K856" s="249" t="str">
        <f>IF(OR(F856="SE",F856="SA"),VLOOKUP(I856,'Tabla de Peligros y Riesgo'!$C$2:$E$227,3,FALSE),VLOOKUP(I856,'LISTA DE ASPECTOS - IMPACTOS'!$D$3:$F$72,3,FALSE))</f>
        <v>Contusión/Fractura/Muerte</v>
      </c>
      <c r="L856" s="250" t="s">
        <v>56</v>
      </c>
      <c r="M856" s="248">
        <v>4</v>
      </c>
      <c r="N856" s="251">
        <f t="shared" si="81"/>
        <v>18</v>
      </c>
      <c r="O856" s="248"/>
      <c r="P856" s="252"/>
      <c r="Q856" s="248"/>
      <c r="R856" s="252"/>
      <c r="S856" s="248"/>
      <c r="T856" s="248"/>
      <c r="U856" s="248" t="s">
        <v>1253</v>
      </c>
      <c r="V856" s="254">
        <v>0.35</v>
      </c>
      <c r="W856" s="253" t="s">
        <v>1196</v>
      </c>
      <c r="X856" s="255"/>
      <c r="Y856" s="251">
        <f t="shared" si="86"/>
        <v>18</v>
      </c>
      <c r="Z856" s="256"/>
      <c r="AA856" s="251">
        <f t="array" ref="AA856">_xlfn.IFS(AND(Y856=1,O856&lt;&gt;0),25,AND(Y856=1,Q856&lt;&gt;0),21,AND(Y856=1,T856="ALTO"),16,AND(Y856=1,T856="BAJO"),11,AND(Y856=1,U856&lt;&gt;0),2,AND(Y856=2,O856&lt;&gt;0),25,AND(Y856=2,Q856&lt;&gt;0),21,AND(Y856=2,T856="ALTO"),16,AND(Y856=2,T856="BAJO"),11,AND(Y856=2,U856&lt;&gt;0),4,AND(Y856=3,O856&lt;&gt;0),25,AND(Y856=3,Q856&lt;&gt;0),21,AND(Y856=3,T856="ALTO"),16,AND(Y856=3,T856="BAJO"),12,AND(Y856=3,U856&lt;&gt;0),5,AND(Y856=4,O856&lt;&gt;0),25,AND(Y856=4,Q856&lt;&gt;0),13,AND(Y856=4,T856="ALTO"),16,AND(Y856=4,T856="BAJO"),14,AND(Y856=4,U856&lt;&gt;0),7,AND(Y856=5,O856&lt;&gt;0),25,AND(Y856=5,Q856&lt;&gt;0),21,AND(Y856=5,T856="ALTO"),16,AND(Y856=5,T856="BAJO"),12,AND(Y856=5,U856&lt;&gt;0),8,AND(Y856=6,O856&lt;&gt;0),25,AND(Y856=6,Q856&lt;&gt;0),21,AND(Y856=6,T856="ALTO"),20,AND(Y856=6,T856="BAJO"),17,AND(Y856=6,U856&lt;&gt;0),6,AND(Y856=7,O856&lt;&gt;0),25,AND(Y856=7,Q856&lt;&gt;0),23,AND(Y856=7,T856="ALTO"),16,AND(Y856=7,T856="BAJO"),11,AND(Y856=7,U856&lt;&gt;0),7,AND(Y856=8,O856&lt;&gt;0),25,AND(Y856=8,Q856&lt;&gt;0),21,AND(Y856=8,T856="ALTO"),16,AND(Y856=8,T856="BAJO"),12,AND(Y856=8,U856&lt;&gt;0),8,AND(Y856=9,O856&lt;&gt;0),25,AND(Y856=9,Q856&lt;&gt;0),21,AND(Y856=9,T856="ALTO"),20,AND(Y856=9,T856="BAJO"),17,AND(Y856=9,U856&lt;&gt;0),13,AND(Y856=10,O856&lt;&gt;0),25,AND(Y856=10,Q856&lt;&gt;0),22,AND(Y856=10,T856="ALTO"),21,AND(Y856=10,T856="BAJO"),18,AND(Y856=10,U856&lt;&gt;0),18,AND(Y856=11,O856&lt;&gt;0),25,AND(Y856=11,Q856&lt;&gt;0),23,AND(Y856=11,T856="ALTO"),20,AND(Y856=11,T856="BAJO"),16,AND(Y856=11,U856&lt;&gt;0),11,AND(Y856=12,O856&lt;&gt;0),25,AND(Y856=12,Q856&lt;&gt;0),23,AND(Y856=12,T856="ALTO"),20,AND(Y856=12,T856="BAJO"),16,AND(Y856=12,U856&lt;&gt;0),12,AND(Y856=13,O856&lt;&gt;0),25,AND(Y856=13,Q856&lt;&gt;0),21,AND(Y856=13,T856="ALTO"),20,AND(Y856=13,T856="BAJO"),17,AND(Y856=13,U856&lt;&gt;0),17,AND(Y856=14,O856&lt;&gt;0),25,AND(Y856=14,Q856&lt;&gt;0),24,AND(Y856=14,T856="ALTO"),23,AND(Y856=14,T856="BAJO"),21,AND(Y856=14,U856&lt;&gt;0),18,AND(Y856=15,O856&lt;&gt;0),25,AND(Y856=15,Q856&lt;&gt;0),24,AND(Y856=15,T856="ALTO"),22,AND(Y856=15,T856="BAJO"),19,AND(Y856=15,U856&lt;&gt;0),19,AND(Y856=16,O856&lt;&gt;0),25,AND(Y856=16,Q856&lt;&gt;0),23,AND(Y856=16,T856="ALTO"),23,AND(Y856=16,T856="BAJO"),23,AND(Y856=16,U856&lt;&gt;0),20,AND(Y856=17,O856&lt;&gt;0),25,AND(Y856=17,Q856&lt;&gt;0),24,AND(Y856=17,T856="ALTO"),23,AND(Y856=17,T856="BAJO"),21,AND(Y856=17,U856&lt;&gt;0),20,AND(Y856=18,O856&lt;&gt;0),25,AND(Y856=18,Q856&lt;&gt;0),24,AND(Y856=18,T856="ALTO"),23,AND(Y856=18,T856="BAJO"),22,AND(Y856=18,U856&lt;&gt;0),21,AND(Y856=19,O856&lt;&gt;0),25,AND(Y856=19,Q856&lt;&gt;0),25,AND(Y856=19,T856="ALTO"),24,AND(Y856=19,T856="BAJO"),22,AND(Y856=19,U856&lt;&gt;0),22,AND(Y856&lt;&gt;0,W856&lt;&gt;0),Y856,TRUE,"FALSO")</f>
        <v>21</v>
      </c>
      <c r="AB856" s="248"/>
      <c r="AC856" s="248"/>
      <c r="AD856" s="430"/>
      <c r="AE856" s="431"/>
      <c r="AF856" s="431"/>
      <c r="AG856" s="223"/>
      <c r="AH856" s="223"/>
      <c r="AI856" s="223"/>
      <c r="AJ856" s="223"/>
      <c r="AK856" s="223"/>
      <c r="AL856" s="223"/>
      <c r="AM856" s="223"/>
      <c r="AN856" s="259"/>
      <c r="AO856" s="223"/>
      <c r="AP856" s="259"/>
      <c r="AR856" s="260"/>
      <c r="AT856" s="260"/>
      <c r="AV856" s="260"/>
    </row>
    <row r="857" spans="1:48" s="225" customFormat="1" ht="60">
      <c r="A857" s="656"/>
      <c r="B857" s="592"/>
      <c r="C857" s="638"/>
      <c r="D857" s="252" t="s">
        <v>812</v>
      </c>
      <c r="E857" s="252" t="s">
        <v>865</v>
      </c>
      <c r="F857" s="185" t="s">
        <v>1</v>
      </c>
      <c r="G857" s="246" t="s">
        <v>51</v>
      </c>
      <c r="H857" s="247" t="s">
        <v>92</v>
      </c>
      <c r="I857" s="248" t="s">
        <v>134</v>
      </c>
      <c r="J857" s="248" t="str">
        <f>IF(OR(F857="SE",F857="SA"),VLOOKUP(I857,'Tabla de Peligros y Riesgo'!$C$2:$E$227,2,FALSE),VLOOKUP(I857,'LISTA DE ASPECTOS - IMPACTOS'!$D$3:$F$72,2,FALSE))</f>
        <v>Atrapamiento</v>
      </c>
      <c r="K857" s="249" t="str">
        <f>IF(OR(F857="SE",F857="SA"),VLOOKUP(I857,'Tabla de Peligros y Riesgo'!$C$2:$E$227,3,FALSE),VLOOKUP(I857,'LISTA DE ASPECTOS - IMPACTOS'!$D$3:$F$72,3,FALSE))</f>
        <v>Heridas/Amputación/Contusión/Fractura/Muerte</v>
      </c>
      <c r="L857" s="250" t="s">
        <v>90</v>
      </c>
      <c r="M857" s="248">
        <v>4</v>
      </c>
      <c r="N857" s="251">
        <f t="shared" si="81"/>
        <v>14</v>
      </c>
      <c r="O857" s="248"/>
      <c r="P857" s="252"/>
      <c r="Q857" s="248"/>
      <c r="R857" s="252"/>
      <c r="S857" s="248" t="s">
        <v>1353</v>
      </c>
      <c r="T857" s="248" t="s">
        <v>59</v>
      </c>
      <c r="U857" s="253" t="s">
        <v>1404</v>
      </c>
      <c r="V857" s="254"/>
      <c r="W857" s="253" t="s">
        <v>1196</v>
      </c>
      <c r="X857" s="255">
        <v>2.2000000000000002</v>
      </c>
      <c r="Y857" s="251">
        <f t="shared" si="86"/>
        <v>14</v>
      </c>
      <c r="Z857" s="256">
        <f>IF(N857&gt;=16,MAX(O857:T857),IF(N857&lt;16,MAX(O857:X857)))</f>
        <v>2.2000000000000002</v>
      </c>
      <c r="AA857" s="251">
        <f t="array" ref="AA857">_xlfn.IFS(AND(Y857=1,O857&lt;&gt;0),25,AND(Y857=1,Q857&lt;&gt;0),21,AND(Y857=1,T857="ALTO"),16,AND(Y857=1,T857="BAJO"),11,AND(Y857=1,U857&lt;&gt;0),2,AND(Y857=2,O857&lt;&gt;0),25,AND(Y857=2,Q857&lt;&gt;0),21,AND(Y857=2,T857="ALTO"),16,AND(Y857=2,T857="BAJO"),11,AND(Y857=2,U857&lt;&gt;0),4,AND(Y857=3,O857&lt;&gt;0),25,AND(Y857=3,Q857&lt;&gt;0),21,AND(Y857=3,T857="ALTO"),16,AND(Y857=3,T857="BAJO"),12,AND(Y857=3,U857&lt;&gt;0),5,AND(Y857=4,O857&lt;&gt;0),25,AND(Y857=4,Q857&lt;&gt;0),13,AND(Y857=4,T857="ALTO"),16,AND(Y857=4,T857="BAJO"),14,AND(Y857=4,U857&lt;&gt;0),7,AND(Y857=5,O857&lt;&gt;0),25,AND(Y857=5,Q857&lt;&gt;0),21,AND(Y857=5,T857="ALTO"),16,AND(Y857=5,T857="BAJO"),12,AND(Y857=5,U857&lt;&gt;0),8,AND(Y857=6,O857&lt;&gt;0),25,AND(Y857=6,Q857&lt;&gt;0),21,AND(Y857=6,T857="ALTO"),20,AND(Y857=6,T857="BAJO"),17,AND(Y857=6,U857&lt;&gt;0),6,AND(Y857=7,O857&lt;&gt;0),25,AND(Y857=7,Q857&lt;&gt;0),23,AND(Y857=7,T857="ALTO"),16,AND(Y857=7,T857="BAJO"),11,AND(Y857=7,U857&lt;&gt;0),7,AND(Y857=8,O857&lt;&gt;0),25,AND(Y857=8,Q857&lt;&gt;0),21,AND(Y857=8,T857="ALTO"),16,AND(Y857=8,T857="BAJO"),12,AND(Y857=8,U857&lt;&gt;0),8,AND(Y857=9,O857&lt;&gt;0),25,AND(Y857=9,Q857&lt;&gt;0),21,AND(Y857=9,T857="ALTO"),20,AND(Y857=9,T857="BAJO"),17,AND(Y857=9,U857&lt;&gt;0),13,AND(Y857=10,O857&lt;&gt;0),25,AND(Y857=10,Q857&lt;&gt;0),22,AND(Y857=10,T857="ALTO"),21,AND(Y857=10,T857="BAJO"),18,AND(Y857=10,U857&lt;&gt;0),18,AND(Y857=11,O857&lt;&gt;0),25,AND(Y857=11,Q857&lt;&gt;0),23,AND(Y857=11,T857="ALTO"),20,AND(Y857=11,T857="BAJO"),16,AND(Y857=11,U857&lt;&gt;0),11,AND(Y857=12,O857&lt;&gt;0),25,AND(Y857=12,Q857&lt;&gt;0),23,AND(Y857=12,T857="ALTO"),20,AND(Y857=12,T857="BAJO"),16,AND(Y857=12,U857&lt;&gt;0),12,AND(Y857=13,O857&lt;&gt;0),25,AND(Y857=13,Q857&lt;&gt;0),21,AND(Y857=13,T857="ALTO"),20,AND(Y857=13,T857="BAJO"),17,AND(Y857=13,U857&lt;&gt;0),17,AND(Y857=14,O857&lt;&gt;0),25,AND(Y857=14,Q857&lt;&gt;0),24,AND(Y857=14,T857="ALTO"),23,AND(Y857=14,T857="BAJO"),21,AND(Y857=14,U857&lt;&gt;0),18,AND(Y857=15,O857&lt;&gt;0),25,AND(Y857=15,Q857&lt;&gt;0),24,AND(Y857=15,T857="ALTO"),22,AND(Y857=15,T857="BAJO"),19,AND(Y857=15,U857&lt;&gt;0),19,AND(Y857=16,O857&lt;&gt;0),25,AND(Y857=16,Q857&lt;&gt;0),23,AND(Y857=16,T857="ALTO"),23,AND(Y857=16,T857="BAJO"),23,AND(Y857=16,U857&lt;&gt;0),20,AND(Y857=17,O857&lt;&gt;0),25,AND(Y857=17,Q857&lt;&gt;0),24,AND(Y857=17,T857="ALTO"),23,AND(Y857=17,T857="BAJO"),21,AND(Y857=17,U857&lt;&gt;0),20,AND(Y857=18,O857&lt;&gt;0),25,AND(Y857=18,Q857&lt;&gt;0),24,AND(Y857=18,T857="ALTO"),23,AND(Y857=18,T857="BAJO"),22,AND(Y857=18,U857&lt;&gt;0),21,AND(Y857=19,O857&lt;&gt;0),25,AND(Y857=19,Q857&lt;&gt;0),25,AND(Y857=19,T857="ALTO"),24,AND(Y857=19,T857="BAJO"),22,AND(Y857=19,U857&lt;&gt;0),22,AND(Y857&lt;&gt;0,W857&lt;&gt;0),Y857,TRUE,"FALSO")</f>
        <v>21</v>
      </c>
      <c r="AB857" s="248"/>
      <c r="AC857" s="248"/>
      <c r="AD857" s="430"/>
      <c r="AE857" s="431"/>
      <c r="AF857" s="431"/>
      <c r="AG857" s="223"/>
      <c r="AH857" s="223"/>
      <c r="AI857" s="223"/>
      <c r="AJ857" s="223"/>
      <c r="AK857" s="223"/>
      <c r="AL857" s="223"/>
      <c r="AM857" s="223"/>
      <c r="AN857" s="259"/>
      <c r="AO857" s="223"/>
      <c r="AP857" s="259"/>
      <c r="AR857" s="260"/>
      <c r="AT857" s="260"/>
      <c r="AV857" s="260"/>
    </row>
    <row r="858" spans="1:48" s="225" customFormat="1" ht="47.25" customHeight="1">
      <c r="A858" s="656"/>
      <c r="B858" s="592"/>
      <c r="C858" s="638"/>
      <c r="D858" s="268" t="s">
        <v>819</v>
      </c>
      <c r="E858" s="272" t="s">
        <v>865</v>
      </c>
      <c r="F858" s="185" t="s">
        <v>0</v>
      </c>
      <c r="G858" s="246" t="s">
        <v>51</v>
      </c>
      <c r="H858" s="247" t="s">
        <v>135</v>
      </c>
      <c r="I858" s="248" t="s">
        <v>148</v>
      </c>
      <c r="J858" s="248" t="str">
        <f>IF(OR(F858="SE",F858="SA"),VLOOKUP(I858,'Tabla de Peligros y Riesgo'!$C$2:$E$227,2,FALSE),VLOOKUP(I858,'LISTA DE ASPECTOS - IMPACTOS'!$D$3:$F$72,2,FALSE))</f>
        <v>Riesgos Disergonómico</v>
      </c>
      <c r="K858" s="249" t="str">
        <f>IF(OR(F858="SE",F858="SA"),VLOOKUP(I858,'Tabla de Peligros y Riesgo'!$C$2:$E$227,3,FALSE),VLOOKUP(I858,'LISTA DE ASPECTOS - IMPACTOS'!$D$3:$F$72,3,FALSE))</f>
        <v>Lumbalgia</v>
      </c>
      <c r="L858" s="250" t="s">
        <v>56</v>
      </c>
      <c r="M858" s="248">
        <v>3</v>
      </c>
      <c r="N858" s="251">
        <f t="shared" si="81"/>
        <v>13</v>
      </c>
      <c r="O858" s="248"/>
      <c r="P858" s="252"/>
      <c r="Q858" s="248"/>
      <c r="R858" s="252"/>
      <c r="S858" s="248"/>
      <c r="T858" s="248"/>
      <c r="U858" s="248" t="s">
        <v>1253</v>
      </c>
      <c r="V858" s="254"/>
      <c r="W858" s="253" t="s">
        <v>1196</v>
      </c>
      <c r="X858" s="255"/>
      <c r="Y858" s="251">
        <f t="shared" si="86"/>
        <v>13</v>
      </c>
      <c r="Z858" s="256"/>
      <c r="AA858" s="251">
        <f t="array" ref="AA858">_xlfn.IFS(AND(Y858=1,O858&lt;&gt;0),25,AND(Y858=1,Q858&lt;&gt;0),21,AND(Y858=1,T858="ALTO"),16,AND(Y858=1,T858="BAJO"),11,AND(Y858=1,U858&lt;&gt;0),2,AND(Y858=2,O858&lt;&gt;0),25,AND(Y858=2,Q858&lt;&gt;0),21,AND(Y858=2,T858="ALTO"),16,AND(Y858=2,T858="BAJO"),11,AND(Y858=2,U858&lt;&gt;0),4,AND(Y858=3,O858&lt;&gt;0),25,AND(Y858=3,Q858&lt;&gt;0),21,AND(Y858=3,T858="ALTO"),16,AND(Y858=3,T858="BAJO"),12,AND(Y858=3,U858&lt;&gt;0),5,AND(Y858=4,O858&lt;&gt;0),25,AND(Y858=4,Q858&lt;&gt;0),13,AND(Y858=4,T858="ALTO"),16,AND(Y858=4,T858="BAJO"),14,AND(Y858=4,U858&lt;&gt;0),7,AND(Y858=5,O858&lt;&gt;0),25,AND(Y858=5,Q858&lt;&gt;0),21,AND(Y858=5,T858="ALTO"),16,AND(Y858=5,T858="BAJO"),12,AND(Y858=5,U858&lt;&gt;0),8,AND(Y858=6,O858&lt;&gt;0),25,AND(Y858=6,Q858&lt;&gt;0),21,AND(Y858=6,T858="ALTO"),20,AND(Y858=6,T858="BAJO"),17,AND(Y858=6,U858&lt;&gt;0),6,AND(Y858=7,O858&lt;&gt;0),25,AND(Y858=7,Q858&lt;&gt;0),23,AND(Y858=7,T858="ALTO"),16,AND(Y858=7,T858="BAJO"),11,AND(Y858=7,U858&lt;&gt;0),7,AND(Y858=8,O858&lt;&gt;0),25,AND(Y858=8,Q858&lt;&gt;0),21,AND(Y858=8,T858="ALTO"),16,AND(Y858=8,T858="BAJO"),12,AND(Y858=8,U858&lt;&gt;0),8,AND(Y858=9,O858&lt;&gt;0),25,AND(Y858=9,Q858&lt;&gt;0),21,AND(Y858=9,T858="ALTO"),20,AND(Y858=9,T858="BAJO"),17,AND(Y858=9,U858&lt;&gt;0),13,AND(Y858=10,O858&lt;&gt;0),25,AND(Y858=10,Q858&lt;&gt;0),22,AND(Y858=10,T858="ALTO"),21,AND(Y858=10,T858="BAJO"),18,AND(Y858=10,U858&lt;&gt;0),18,AND(Y858=11,O858&lt;&gt;0),25,AND(Y858=11,Q858&lt;&gt;0),23,AND(Y858=11,T858="ALTO"),20,AND(Y858=11,T858="BAJO"),16,AND(Y858=11,U858&lt;&gt;0),11,AND(Y858=12,O858&lt;&gt;0),25,AND(Y858=12,Q858&lt;&gt;0),23,AND(Y858=12,T858="ALTO"),20,AND(Y858=12,T858="BAJO"),16,AND(Y858=12,U858&lt;&gt;0),12,AND(Y858=13,O858&lt;&gt;0),25,AND(Y858=13,Q858&lt;&gt;0),21,AND(Y858=13,T858="ALTO"),20,AND(Y858=13,T858="BAJO"),17,AND(Y858=13,U858&lt;&gt;0),17,AND(Y858=14,O858&lt;&gt;0),25,AND(Y858=14,Q858&lt;&gt;0),24,AND(Y858=14,T858="ALTO"),23,AND(Y858=14,T858="BAJO"),21,AND(Y858=14,U858&lt;&gt;0),18,AND(Y858=15,O858&lt;&gt;0),25,AND(Y858=15,Q858&lt;&gt;0),24,AND(Y858=15,T858="ALTO"),22,AND(Y858=15,T858="BAJO"),19,AND(Y858=15,U858&lt;&gt;0),19,AND(Y858=16,O858&lt;&gt;0),25,AND(Y858=16,Q858&lt;&gt;0),23,AND(Y858=16,T858="ALTO"),23,AND(Y858=16,T858="BAJO"),23,AND(Y858=16,U858&lt;&gt;0),20,AND(Y858=17,O858&lt;&gt;0),25,AND(Y858=17,Q858&lt;&gt;0),24,AND(Y858=17,T858="ALTO"),23,AND(Y858=17,T858="BAJO"),21,AND(Y858=17,U858&lt;&gt;0),20,AND(Y858=18,O858&lt;&gt;0),25,AND(Y858=18,Q858&lt;&gt;0),24,AND(Y858=18,T858="ALTO"),23,AND(Y858=18,T858="BAJO"),22,AND(Y858=18,U858&lt;&gt;0),21,AND(Y858=19,O858&lt;&gt;0),25,AND(Y858=19,Q858&lt;&gt;0),25,AND(Y858=19,T858="ALTO"),24,AND(Y858=19,T858="BAJO"),22,AND(Y858=19,U858&lt;&gt;0),22,AND(Y858&lt;&gt;0,W858&lt;&gt;0),Y858,TRUE,"FALSO")</f>
        <v>17</v>
      </c>
      <c r="AB858" s="248"/>
      <c r="AC858" s="248"/>
      <c r="AD858" s="430"/>
      <c r="AE858" s="431"/>
      <c r="AF858" s="431"/>
      <c r="AG858" s="223"/>
      <c r="AH858" s="223"/>
      <c r="AI858" s="223"/>
      <c r="AJ858" s="223"/>
      <c r="AK858" s="223"/>
      <c r="AL858" s="223"/>
      <c r="AM858" s="223"/>
      <c r="AN858" s="259"/>
      <c r="AO858" s="223"/>
      <c r="AP858" s="259"/>
      <c r="AR858" s="260"/>
      <c r="AT858" s="260"/>
      <c r="AV858" s="260"/>
    </row>
    <row r="859" spans="1:48" ht="57" customHeight="1">
      <c r="A859" s="656"/>
      <c r="B859" s="592"/>
      <c r="C859" s="638"/>
      <c r="D859" s="270" t="s">
        <v>819</v>
      </c>
      <c r="E859" s="272" t="s">
        <v>865</v>
      </c>
      <c r="F859" s="185" t="s">
        <v>2</v>
      </c>
      <c r="G859" s="246" t="s">
        <v>52</v>
      </c>
      <c r="H859" s="247" t="s">
        <v>128</v>
      </c>
      <c r="I859" s="248" t="s">
        <v>150</v>
      </c>
      <c r="J859" s="248" t="str">
        <f>IF(OR(F859="SE",F859="SA"),VLOOKUP(I859,'Tabla de Peligros y Riesgo'!$C$2:$E$227,2,FALSE),VLOOKUP(I859,'LISTA DE ASPECTOS - IMPACTOS'!$D$3:$F$72,2,FALSE))</f>
        <v>Alteración de la calidad de suelo/agua</v>
      </c>
      <c r="K859" s="249" t="str">
        <f>IF(OR(F859="SE",F859="SA"),VLOOKUP(I859,'Tabla de Peligros y Riesgo'!$C$2:$E$227,3,FALSE),VLOOKUP(I859,'LISTA DE ASPECTOS - IMPACTOS'!$D$3:$F$72,3,FALSE))</f>
        <v>Potencial afectación a la calidad ambiental del suelo, agua, aire, flora y fauna</v>
      </c>
      <c r="L859" s="250" t="s">
        <v>56</v>
      </c>
      <c r="M859" s="248">
        <v>3</v>
      </c>
      <c r="N859" s="251">
        <f t="shared" si="81"/>
        <v>13</v>
      </c>
      <c r="O859" s="248"/>
      <c r="P859" s="252"/>
      <c r="Q859" s="248"/>
      <c r="R859" s="252"/>
      <c r="S859" s="248"/>
      <c r="T859" s="248"/>
      <c r="U859" s="248" t="s">
        <v>1253</v>
      </c>
      <c r="V859" s="252"/>
      <c r="W859" s="253"/>
      <c r="X859" s="255"/>
      <c r="Y859" s="251">
        <f t="shared" si="86"/>
        <v>13</v>
      </c>
      <c r="Z859" s="256"/>
      <c r="AA859" s="251">
        <f t="array" ref="AA859">_xlfn.IFS(AND(Y859=1,O859&lt;&gt;0),25,AND(Y859=1,Q859&lt;&gt;0),21,AND(Y859=1,T859="ALTO"),16,AND(Y859=1,T859="BAJO"),11,AND(Y859=1,U859&lt;&gt;0),2,AND(Y859=2,O859&lt;&gt;0),25,AND(Y859=2,Q859&lt;&gt;0),21,AND(Y859=2,T859="ALTO"),16,AND(Y859=2,T859="BAJO"),11,AND(Y859=2,U859&lt;&gt;0),4,AND(Y859=3,O859&lt;&gt;0),25,AND(Y859=3,Q859&lt;&gt;0),21,AND(Y859=3,T859="ALTO"),16,AND(Y859=3,T859="BAJO"),12,AND(Y859=3,U859&lt;&gt;0),5,AND(Y859=4,O859&lt;&gt;0),25,AND(Y859=4,Q859&lt;&gt;0),13,AND(Y859=4,T859="ALTO"),16,AND(Y859=4,T859="BAJO"),14,AND(Y859=4,U859&lt;&gt;0),7,AND(Y859=5,O859&lt;&gt;0),25,AND(Y859=5,Q859&lt;&gt;0),21,AND(Y859=5,T859="ALTO"),16,AND(Y859=5,T859="BAJO"),12,AND(Y859=5,U859&lt;&gt;0),8,AND(Y859=6,O859&lt;&gt;0),25,AND(Y859=6,Q859&lt;&gt;0),21,AND(Y859=6,T859="ALTO"),20,AND(Y859=6,T859="BAJO"),17,AND(Y859=6,U859&lt;&gt;0),6,AND(Y859=7,O859&lt;&gt;0),25,AND(Y859=7,Q859&lt;&gt;0),23,AND(Y859=7,T859="ALTO"),16,AND(Y859=7,T859="BAJO"),11,AND(Y859=7,U859&lt;&gt;0),7,AND(Y859=8,O859&lt;&gt;0),25,AND(Y859=8,Q859&lt;&gt;0),21,AND(Y859=8,T859="ALTO"),16,AND(Y859=8,T859="BAJO"),12,AND(Y859=8,U859&lt;&gt;0),8,AND(Y859=9,O859&lt;&gt;0),25,AND(Y859=9,Q859&lt;&gt;0),21,AND(Y859=9,T859="ALTO"),20,AND(Y859=9,T859="BAJO"),17,AND(Y859=9,U859&lt;&gt;0),13,AND(Y859=10,O859&lt;&gt;0),25,AND(Y859=10,Q859&lt;&gt;0),22,AND(Y859=10,T859="ALTO"),21,AND(Y859=10,T859="BAJO"),18,AND(Y859=10,U859&lt;&gt;0),18,AND(Y859=11,O859&lt;&gt;0),25,AND(Y859=11,Q859&lt;&gt;0),23,AND(Y859=11,T859="ALTO"),20,AND(Y859=11,T859="BAJO"),16,AND(Y859=11,U859&lt;&gt;0),11,AND(Y859=12,O859&lt;&gt;0),25,AND(Y859=12,Q859&lt;&gt;0),23,AND(Y859=12,T859="ALTO"),20,AND(Y859=12,T859="BAJO"),16,AND(Y859=12,U859&lt;&gt;0),12,AND(Y859=13,O859&lt;&gt;0),25,AND(Y859=13,Q859&lt;&gt;0),21,AND(Y859=13,T859="ALTO"),20,AND(Y859=13,T859="BAJO"),17,AND(Y859=13,U859&lt;&gt;0),17,AND(Y859=14,O859&lt;&gt;0),25,AND(Y859=14,Q859&lt;&gt;0),24,AND(Y859=14,T859="ALTO"),23,AND(Y859=14,T859="BAJO"),21,AND(Y859=14,U859&lt;&gt;0),18,AND(Y859=15,O859&lt;&gt;0),25,AND(Y859=15,Q859&lt;&gt;0),24,AND(Y859=15,T859="ALTO"),22,AND(Y859=15,T859="BAJO"),19,AND(Y859=15,U859&lt;&gt;0),19,AND(Y859=16,O859&lt;&gt;0),25,AND(Y859=16,Q859&lt;&gt;0),23,AND(Y859=16,T859="ALTO"),23,AND(Y859=16,T859="BAJO"),23,AND(Y859=16,U859&lt;&gt;0),20,AND(Y859=17,O859&lt;&gt;0),25,AND(Y859=17,Q859&lt;&gt;0),24,AND(Y859=17,T859="ALTO"),23,AND(Y859=17,T859="BAJO"),21,AND(Y859=17,U859&lt;&gt;0),20,AND(Y859=18,O859&lt;&gt;0),25,AND(Y859=18,Q859&lt;&gt;0),24,AND(Y859=18,T859="ALTO"),23,AND(Y859=18,T859="BAJO"),22,AND(Y859=18,U859&lt;&gt;0),21,AND(Y859=19,O859&lt;&gt;0),25,AND(Y859=19,Q859&lt;&gt;0),25,AND(Y859=19,T859="ALTO"),24,AND(Y859=19,T859="BAJO"),22,AND(Y859=19,U859&lt;&gt;0),22,AND(Y859&lt;&gt;0,W859&lt;&gt;0),Y859,TRUE,"FALSO")</f>
        <v>17</v>
      </c>
      <c r="AB859" s="50"/>
      <c r="AC859" s="50"/>
      <c r="AD859" s="432"/>
      <c r="AE859" s="433"/>
      <c r="AF859" s="433"/>
      <c r="AN859" s="265"/>
      <c r="AP859" s="265"/>
      <c r="AR859" s="266"/>
      <c r="AT859" s="266"/>
      <c r="AV859" s="266"/>
    </row>
    <row r="860" spans="1:48" s="225" customFormat="1" ht="57" customHeight="1">
      <c r="A860" s="656"/>
      <c r="B860" s="641">
        <v>57</v>
      </c>
      <c r="C860" s="642" t="s">
        <v>977</v>
      </c>
      <c r="D860" s="271" t="s">
        <v>814</v>
      </c>
      <c r="E860" s="272" t="s">
        <v>865</v>
      </c>
      <c r="F860" s="185" t="s">
        <v>0</v>
      </c>
      <c r="G860" s="246" t="s">
        <v>51</v>
      </c>
      <c r="H860" s="247" t="s">
        <v>71</v>
      </c>
      <c r="I860" s="248" t="s">
        <v>72</v>
      </c>
      <c r="J860" s="248" t="str">
        <f>IF(OR(F860="SE",F860="SA"),VLOOKUP(I860,'Tabla de Peligros y Riesgo'!$C$2:$E$227,2,FALSE),VLOOKUP(I860,'LISTA DE ASPECTOS - IMPACTOS'!$D$3:$F$72,2,FALSE))</f>
        <v>Contagio</v>
      </c>
      <c r="K860" s="249" t="str">
        <f>IF(OR(F860="SE",F860="SA"),VLOOKUP(I860,'Tabla de Peligros y Riesgo'!$C$2:$E$227,3,FALSE),VLOOKUP(I860,'LISTA DE ASPECTOS - IMPACTOS'!$D$3:$F$72,3,FALSE))</f>
        <v xml:space="preserve">Infección/Muerte </v>
      </c>
      <c r="L860" s="250" t="s">
        <v>90</v>
      </c>
      <c r="M860" s="248">
        <v>2</v>
      </c>
      <c r="N860" s="251">
        <f t="shared" si="81"/>
        <v>5</v>
      </c>
      <c r="O860" s="248"/>
      <c r="P860" s="252"/>
      <c r="Q860" s="248"/>
      <c r="R860" s="252"/>
      <c r="S860" s="248" t="s">
        <v>1190</v>
      </c>
      <c r="T860" s="248" t="s">
        <v>53</v>
      </c>
      <c r="U860" s="253" t="s">
        <v>1191</v>
      </c>
      <c r="V860" s="254">
        <v>0.35</v>
      </c>
      <c r="W860" s="253" t="s">
        <v>1192</v>
      </c>
      <c r="X860" s="255">
        <v>0.15</v>
      </c>
      <c r="Y860" s="251">
        <f t="shared" si="86"/>
        <v>5</v>
      </c>
      <c r="Z860" s="256"/>
      <c r="AA860" s="251">
        <f t="array" ref="AA860">_xlfn.IFS(AND(Y860=1,O860&lt;&gt;0),25,AND(Y860=1,Q860&lt;&gt;0),21,AND(Y860=1,T860="ALTO"),16,AND(Y860=1,T860="BAJO"),11,AND(Y860=1,U860&lt;&gt;0),2,AND(Y860=2,O860&lt;&gt;0),25,AND(Y860=2,Q860&lt;&gt;0),21,AND(Y860=2,T860="ALTO"),16,AND(Y860=2,T860="BAJO"),11,AND(Y860=2,U860&lt;&gt;0),4,AND(Y860=3,O860&lt;&gt;0),25,AND(Y860=3,Q860&lt;&gt;0),21,AND(Y860=3,T860="ALTO"),16,AND(Y860=3,T860="BAJO"),12,AND(Y860=3,U860&lt;&gt;0),5,AND(Y860=4,O860&lt;&gt;0),25,AND(Y860=4,Q860&lt;&gt;0),13,AND(Y860=4,T860="ALTO"),16,AND(Y860=4,T860="BAJO"),14,AND(Y860=4,U860&lt;&gt;0),7,AND(Y860=5,O860&lt;&gt;0),25,AND(Y860=5,Q860&lt;&gt;0),21,AND(Y860=5,T860="ALTO"),16,AND(Y860=5,T860="BAJO"),12,AND(Y860=5,U860&lt;&gt;0),8,AND(Y860=6,O860&lt;&gt;0),25,AND(Y860=6,Q860&lt;&gt;0),21,AND(Y860=6,T860="ALTO"),20,AND(Y860=6,T860="BAJO"),17,AND(Y860=6,U860&lt;&gt;0),6,AND(Y860=7,O860&lt;&gt;0),25,AND(Y860=7,Q860&lt;&gt;0),23,AND(Y860=7,T860="ALTO"),16,AND(Y860=7,T860="BAJO"),11,AND(Y860=7,U860&lt;&gt;0),7,AND(Y860=8,O860&lt;&gt;0),25,AND(Y860=8,Q860&lt;&gt;0),21,AND(Y860=8,T860="ALTO"),16,AND(Y860=8,T860="BAJO"),12,AND(Y860=8,U860&lt;&gt;0),8,AND(Y860=9,O860&lt;&gt;0),25,AND(Y860=9,Q860&lt;&gt;0),21,AND(Y860=9,T860="ALTO"),20,AND(Y860=9,T860="BAJO"),17,AND(Y860=9,U860&lt;&gt;0),13,AND(Y860=10,O860&lt;&gt;0),25,AND(Y860=10,Q860&lt;&gt;0),22,AND(Y860=10,T860="ALTO"),21,AND(Y860=10,T860="BAJO"),18,AND(Y860=10,U860&lt;&gt;0),18,AND(Y860=11,O860&lt;&gt;0),25,AND(Y860=11,Q860&lt;&gt;0),23,AND(Y860=11,T860="ALTO"),20,AND(Y860=11,T860="BAJO"),16,AND(Y860=11,U860&lt;&gt;0),11,AND(Y860=12,O860&lt;&gt;0),25,AND(Y860=12,Q860&lt;&gt;0),23,AND(Y860=12,T860="ALTO"),20,AND(Y860=12,T860="BAJO"),16,AND(Y860=12,U860&lt;&gt;0),12,AND(Y860=13,O860&lt;&gt;0),25,AND(Y860=13,Q860&lt;&gt;0),21,AND(Y860=13,T860="ALTO"),20,AND(Y860=13,T860="BAJO"),17,AND(Y860=13,U860&lt;&gt;0),17,AND(Y860=14,O860&lt;&gt;0),25,AND(Y860=14,Q860&lt;&gt;0),24,AND(Y860=14,T860="ALTO"),23,AND(Y860=14,T860="BAJO"),21,AND(Y860=14,U860&lt;&gt;0),18,AND(Y860=15,O860&lt;&gt;0),25,AND(Y860=15,Q860&lt;&gt;0),24,AND(Y860=15,T860="ALTO"),22,AND(Y860=15,T860="BAJO"),19,AND(Y860=15,U860&lt;&gt;0),19,AND(Y860=16,O860&lt;&gt;0),25,AND(Y860=16,Q860&lt;&gt;0),23,AND(Y860=16,T860="ALTO"),23,AND(Y860=16,T860="BAJO"),23,AND(Y860=16,U860&lt;&gt;0),20,AND(Y860=17,O860&lt;&gt;0),25,AND(Y860=17,Q860&lt;&gt;0),24,AND(Y860=17,T860="ALTO"),23,AND(Y860=17,T860="BAJO"),21,AND(Y860=17,U860&lt;&gt;0),20,AND(Y860=18,O860&lt;&gt;0),25,AND(Y860=18,Q860&lt;&gt;0),24,AND(Y860=18,T860="ALTO"),23,AND(Y860=18,T860="BAJO"),22,AND(Y860=18,U860&lt;&gt;0),21,AND(Y860=19,O860&lt;&gt;0),25,AND(Y860=19,Q860&lt;&gt;0),25,AND(Y860=19,T860="ALTO"),24,AND(Y860=19,T860="BAJO"),22,AND(Y860=19,U860&lt;&gt;0),22,AND(Y860&lt;&gt;0,W860&lt;&gt;0),Y860,TRUE,"FALSO")</f>
        <v>16</v>
      </c>
      <c r="AB860" s="248"/>
      <c r="AC860" s="248"/>
      <c r="AD860" s="257"/>
      <c r="AE860" s="258"/>
      <c r="AF860" s="258"/>
      <c r="AG860" s="223"/>
      <c r="AH860" s="223"/>
      <c r="AI860" s="223"/>
      <c r="AJ860" s="223"/>
      <c r="AK860" s="223"/>
      <c r="AL860" s="223"/>
      <c r="AM860" s="223"/>
      <c r="AN860" s="259"/>
      <c r="AO860" s="223"/>
      <c r="AP860" s="259"/>
      <c r="AR860" s="260"/>
      <c r="AT860" s="260"/>
      <c r="AV860" s="260"/>
    </row>
    <row r="861" spans="1:48" ht="57" customHeight="1">
      <c r="A861" s="656"/>
      <c r="B861" s="641"/>
      <c r="C861" s="642"/>
      <c r="D861" s="269" t="s">
        <v>814</v>
      </c>
      <c r="E861" s="272" t="s">
        <v>865</v>
      </c>
      <c r="F861" s="185" t="s">
        <v>2</v>
      </c>
      <c r="G861" s="246" t="s">
        <v>58</v>
      </c>
      <c r="H861" s="247" t="s">
        <v>531</v>
      </c>
      <c r="I861" s="248" t="s">
        <v>543</v>
      </c>
      <c r="J861" s="248" t="str">
        <f>IF(OR(F861="SE",F861="SA"),VLOOKUP(I861,'Tabla de Peligros y Riesgo'!$C$2:$E$227,2,FALSE),VLOOKUP(I861,'LISTA DE ASPECTOS - IMPACTOS'!$D$3:$F$72,2,FALSE))</f>
        <v>Alteración de la calidad de suelo/agua</v>
      </c>
      <c r="K861" s="249" t="str">
        <f>IF(OR(F861="SE",F861="SA"),VLOOKUP(I861,'Tabla de Peligros y Riesgo'!$C$2:$E$227,3,FALSE),VLOOKUP(I861,'LISTA DE ASPECTOS - IMPACTOS'!$D$3:$F$72,3,FALSE))</f>
        <v>Potencial afectación a la calidad ambiental del suelo, agua, aire, flora y fauna</v>
      </c>
      <c r="L861" s="250" t="s">
        <v>65</v>
      </c>
      <c r="M861" s="248">
        <v>2</v>
      </c>
      <c r="N861" s="251">
        <f t="shared" si="81"/>
        <v>12</v>
      </c>
      <c r="O861" s="248"/>
      <c r="P861" s="252"/>
      <c r="Q861" s="248"/>
      <c r="R861" s="252"/>
      <c r="S861" s="248" t="s">
        <v>1193</v>
      </c>
      <c r="T861" s="248" t="s">
        <v>59</v>
      </c>
      <c r="U861" s="262" t="s">
        <v>1194</v>
      </c>
      <c r="V861" s="252"/>
      <c r="W861" s="253"/>
      <c r="X861" s="255"/>
      <c r="Y861" s="251">
        <f t="shared" si="86"/>
        <v>12</v>
      </c>
      <c r="Z861" s="256">
        <f t="shared" ref="Z861:Z867" si="87">IF(N861&gt;=16,MAX(O861:T861),IF(N861&lt;16,MAX(O861:X861)))</f>
        <v>0</v>
      </c>
      <c r="AA861" s="251">
        <f t="array" ref="AA861">_xlfn.IFS(AND(Y861=1,O861&lt;&gt;0),25,AND(Y861=1,Q861&lt;&gt;0),21,AND(Y861=1,T861="ALTO"),16,AND(Y861=1,T861="BAJO"),11,AND(Y861=1,U861&lt;&gt;0),2,AND(Y861=2,O861&lt;&gt;0),25,AND(Y861=2,Q861&lt;&gt;0),21,AND(Y861=2,T861="ALTO"),16,AND(Y861=2,T861="BAJO"),11,AND(Y861=2,U861&lt;&gt;0),4,AND(Y861=3,O861&lt;&gt;0),25,AND(Y861=3,Q861&lt;&gt;0),21,AND(Y861=3,T861="ALTO"),16,AND(Y861=3,T861="BAJO"),12,AND(Y861=3,U861&lt;&gt;0),5,AND(Y861=4,O861&lt;&gt;0),25,AND(Y861=4,Q861&lt;&gt;0),13,AND(Y861=4,T861="ALTO"),16,AND(Y861=4,T861="BAJO"),14,AND(Y861=4,U861&lt;&gt;0),7,AND(Y861=5,O861&lt;&gt;0),25,AND(Y861=5,Q861&lt;&gt;0),21,AND(Y861=5,T861="ALTO"),16,AND(Y861=5,T861="BAJO"),12,AND(Y861=5,U861&lt;&gt;0),8,AND(Y861=6,O861&lt;&gt;0),25,AND(Y861=6,Q861&lt;&gt;0),21,AND(Y861=6,T861="ALTO"),20,AND(Y861=6,T861="BAJO"),17,AND(Y861=6,U861&lt;&gt;0),6,AND(Y861=7,O861&lt;&gt;0),25,AND(Y861=7,Q861&lt;&gt;0),23,AND(Y861=7,T861="ALTO"),16,AND(Y861=7,T861="BAJO"),11,AND(Y861=7,U861&lt;&gt;0),7,AND(Y861=8,O861&lt;&gt;0),25,AND(Y861=8,Q861&lt;&gt;0),21,AND(Y861=8,T861="ALTO"),16,AND(Y861=8,T861="BAJO"),12,AND(Y861=8,U861&lt;&gt;0),8,AND(Y861=9,O861&lt;&gt;0),25,AND(Y861=9,Q861&lt;&gt;0),21,AND(Y861=9,T861="ALTO"),20,AND(Y861=9,T861="BAJO"),17,AND(Y861=9,U861&lt;&gt;0),13,AND(Y861=10,O861&lt;&gt;0),25,AND(Y861=10,Q861&lt;&gt;0),22,AND(Y861=10,T861="ALTO"),21,AND(Y861=10,T861="BAJO"),18,AND(Y861=10,U861&lt;&gt;0),18,AND(Y861=11,O861&lt;&gt;0),25,AND(Y861=11,Q861&lt;&gt;0),23,AND(Y861=11,T861="ALTO"),20,AND(Y861=11,T861="BAJO"),16,AND(Y861=11,U861&lt;&gt;0),11,AND(Y861=12,O861&lt;&gt;0),25,AND(Y861=12,Q861&lt;&gt;0),23,AND(Y861=12,T861="ALTO"),20,AND(Y861=12,T861="BAJO"),16,AND(Y861=12,U861&lt;&gt;0),12,AND(Y861=13,O861&lt;&gt;0),25,AND(Y861=13,Q861&lt;&gt;0),21,AND(Y861=13,T861="ALTO"),20,AND(Y861=13,T861="BAJO"),17,AND(Y861=13,U861&lt;&gt;0),17,AND(Y861=14,O861&lt;&gt;0),25,AND(Y861=14,Q861&lt;&gt;0),24,AND(Y861=14,T861="ALTO"),23,AND(Y861=14,T861="BAJO"),21,AND(Y861=14,U861&lt;&gt;0),18,AND(Y861=15,O861&lt;&gt;0),25,AND(Y861=15,Q861&lt;&gt;0),24,AND(Y861=15,T861="ALTO"),22,AND(Y861=15,T861="BAJO"),19,AND(Y861=15,U861&lt;&gt;0),19,AND(Y861=16,O861&lt;&gt;0),25,AND(Y861=16,Q861&lt;&gt;0),23,AND(Y861=16,T861="ALTO"),23,AND(Y861=16,T861="BAJO"),23,AND(Y861=16,U861&lt;&gt;0),20,AND(Y861=17,O861&lt;&gt;0),25,AND(Y861=17,Q861&lt;&gt;0),24,AND(Y861=17,T861="ALTO"),23,AND(Y861=17,T861="BAJO"),21,AND(Y861=17,U861&lt;&gt;0),20,AND(Y861=18,O861&lt;&gt;0),25,AND(Y861=18,Q861&lt;&gt;0),24,AND(Y861=18,T861="ALTO"),23,AND(Y861=18,T861="BAJO"),22,AND(Y861=18,U861&lt;&gt;0),21,AND(Y861=19,O861&lt;&gt;0),25,AND(Y861=19,Q861&lt;&gt;0),25,AND(Y861=19,T861="ALTO"),24,AND(Y861=19,T861="BAJO"),22,AND(Y861=19,U861&lt;&gt;0),22,AND(Y861&lt;&gt;0,W861&lt;&gt;0),Y861,TRUE,"FALSO")</f>
        <v>16</v>
      </c>
      <c r="AB861" s="50"/>
      <c r="AC861" s="50"/>
      <c r="AD861" s="432"/>
      <c r="AE861" s="433"/>
      <c r="AF861" s="433"/>
      <c r="AN861" s="265"/>
      <c r="AP861" s="265"/>
      <c r="AR861" s="266"/>
      <c r="AT861" s="266"/>
      <c r="AV861" s="266"/>
    </row>
    <row r="862" spans="1:48" ht="71.25" customHeight="1">
      <c r="A862" s="656"/>
      <c r="B862" s="641"/>
      <c r="C862" s="642"/>
      <c r="D862" s="270" t="s">
        <v>814</v>
      </c>
      <c r="E862" s="272" t="s">
        <v>865</v>
      </c>
      <c r="F862" s="185" t="s">
        <v>2</v>
      </c>
      <c r="G862" s="246" t="s">
        <v>52</v>
      </c>
      <c r="H862" s="247" t="s">
        <v>74</v>
      </c>
      <c r="I862" s="248" t="s">
        <v>75</v>
      </c>
      <c r="J862" s="248" t="str">
        <f>IF(OR(F862="SE",F862="SA"),VLOOKUP(I862,'Tabla de Peligros y Riesgo'!$C$2:$E$227,2,FALSE),VLOOKUP(I862,'LISTA DE ASPECTOS - IMPACTOS'!$D$3:$F$72,2,FALSE))</f>
        <v>Alteración de la calidad de suelo/agua</v>
      </c>
      <c r="K862" s="249" t="str">
        <f>IF(OR(F862="SE",F862="SA"),VLOOKUP(I862,'Tabla de Peligros y Riesgo'!$C$2:$E$227,3,FALSE),VLOOKUP(I862,'LISTA DE ASPECTOS - IMPACTOS'!$D$3:$F$72,3,FALSE))</f>
        <v>Potencial afectación a la calidad ambiental del suelo, agua, aire, flora y fauna</v>
      </c>
      <c r="L862" s="250" t="s">
        <v>65</v>
      </c>
      <c r="M862" s="248">
        <v>2</v>
      </c>
      <c r="N862" s="251">
        <f t="shared" si="81"/>
        <v>12</v>
      </c>
      <c r="O862" s="248"/>
      <c r="P862" s="252"/>
      <c r="Q862" s="248"/>
      <c r="R862" s="252"/>
      <c r="S862" s="248" t="s">
        <v>1249</v>
      </c>
      <c r="T862" s="248" t="s">
        <v>53</v>
      </c>
      <c r="U862" s="262" t="s">
        <v>1250</v>
      </c>
      <c r="V862" s="252"/>
      <c r="W862" s="253"/>
      <c r="X862" s="255"/>
      <c r="Y862" s="251">
        <f t="shared" si="86"/>
        <v>12</v>
      </c>
      <c r="Z862" s="256">
        <f t="shared" si="87"/>
        <v>0</v>
      </c>
      <c r="AA862" s="251">
        <f t="array" ref="AA862">_xlfn.IFS(AND(Y862=1,O862&lt;&gt;0),25,AND(Y862=1,Q862&lt;&gt;0),21,AND(Y862=1,T862="ALTO"),16,AND(Y862=1,T862="BAJO"),11,AND(Y862=1,U862&lt;&gt;0),2,AND(Y862=2,O862&lt;&gt;0),25,AND(Y862=2,Q862&lt;&gt;0),21,AND(Y862=2,T862="ALTO"),16,AND(Y862=2,T862="BAJO"),11,AND(Y862=2,U862&lt;&gt;0),4,AND(Y862=3,O862&lt;&gt;0),25,AND(Y862=3,Q862&lt;&gt;0),21,AND(Y862=3,T862="ALTO"),16,AND(Y862=3,T862="BAJO"),12,AND(Y862=3,U862&lt;&gt;0),5,AND(Y862=4,O862&lt;&gt;0),25,AND(Y862=4,Q862&lt;&gt;0),13,AND(Y862=4,T862="ALTO"),16,AND(Y862=4,T862="BAJO"),14,AND(Y862=4,U862&lt;&gt;0),7,AND(Y862=5,O862&lt;&gt;0),25,AND(Y862=5,Q862&lt;&gt;0),21,AND(Y862=5,T862="ALTO"),16,AND(Y862=5,T862="BAJO"),12,AND(Y862=5,U862&lt;&gt;0),8,AND(Y862=6,O862&lt;&gt;0),25,AND(Y862=6,Q862&lt;&gt;0),21,AND(Y862=6,T862="ALTO"),20,AND(Y862=6,T862="BAJO"),17,AND(Y862=6,U862&lt;&gt;0),6,AND(Y862=7,O862&lt;&gt;0),25,AND(Y862=7,Q862&lt;&gt;0),23,AND(Y862=7,T862="ALTO"),16,AND(Y862=7,T862="BAJO"),11,AND(Y862=7,U862&lt;&gt;0),7,AND(Y862=8,O862&lt;&gt;0),25,AND(Y862=8,Q862&lt;&gt;0),21,AND(Y862=8,T862="ALTO"),16,AND(Y862=8,T862="BAJO"),12,AND(Y862=8,U862&lt;&gt;0),8,AND(Y862=9,O862&lt;&gt;0),25,AND(Y862=9,Q862&lt;&gt;0),21,AND(Y862=9,T862="ALTO"),20,AND(Y862=9,T862="BAJO"),17,AND(Y862=9,U862&lt;&gt;0),13,AND(Y862=10,O862&lt;&gt;0),25,AND(Y862=10,Q862&lt;&gt;0),22,AND(Y862=10,T862="ALTO"),21,AND(Y862=10,T862="BAJO"),18,AND(Y862=10,U862&lt;&gt;0),18,AND(Y862=11,O862&lt;&gt;0),25,AND(Y862=11,Q862&lt;&gt;0),23,AND(Y862=11,T862="ALTO"),20,AND(Y862=11,T862="BAJO"),16,AND(Y862=11,U862&lt;&gt;0),11,AND(Y862=12,O862&lt;&gt;0),25,AND(Y862=12,Q862&lt;&gt;0),23,AND(Y862=12,T862="ALTO"),20,AND(Y862=12,T862="BAJO"),16,AND(Y862=12,U862&lt;&gt;0),12,AND(Y862=13,O862&lt;&gt;0),25,AND(Y862=13,Q862&lt;&gt;0),21,AND(Y862=13,T862="ALTO"),20,AND(Y862=13,T862="BAJO"),17,AND(Y862=13,U862&lt;&gt;0),17,AND(Y862=14,O862&lt;&gt;0),25,AND(Y862=14,Q862&lt;&gt;0),24,AND(Y862=14,T862="ALTO"),23,AND(Y862=14,T862="BAJO"),21,AND(Y862=14,U862&lt;&gt;0),18,AND(Y862=15,O862&lt;&gt;0),25,AND(Y862=15,Q862&lt;&gt;0),24,AND(Y862=15,T862="ALTO"),22,AND(Y862=15,T862="BAJO"),19,AND(Y862=15,U862&lt;&gt;0),19,AND(Y862=16,O862&lt;&gt;0),25,AND(Y862=16,Q862&lt;&gt;0),23,AND(Y862=16,T862="ALTO"),23,AND(Y862=16,T862="BAJO"),23,AND(Y862=16,U862&lt;&gt;0),20,AND(Y862=17,O862&lt;&gt;0),25,AND(Y862=17,Q862&lt;&gt;0),24,AND(Y862=17,T862="ALTO"),23,AND(Y862=17,T862="BAJO"),21,AND(Y862=17,U862&lt;&gt;0),20,AND(Y862=18,O862&lt;&gt;0),25,AND(Y862=18,Q862&lt;&gt;0),24,AND(Y862=18,T862="ALTO"),23,AND(Y862=18,T862="BAJO"),22,AND(Y862=18,U862&lt;&gt;0),21,AND(Y862=19,O862&lt;&gt;0),25,AND(Y862=19,Q862&lt;&gt;0),25,AND(Y862=19,T862="ALTO"),24,AND(Y862=19,T862="BAJO"),22,AND(Y862=19,U862&lt;&gt;0),22,AND(Y862&lt;&gt;0,W862&lt;&gt;0),Y862,TRUE,"FALSO")</f>
        <v>20</v>
      </c>
      <c r="AB862" s="50"/>
      <c r="AC862" s="50"/>
      <c r="AD862" s="432"/>
      <c r="AE862" s="433"/>
      <c r="AF862" s="433"/>
      <c r="AN862" s="265"/>
      <c r="AP862" s="265"/>
      <c r="AR862" s="266"/>
      <c r="AT862" s="266"/>
      <c r="AV862" s="266"/>
    </row>
    <row r="863" spans="1:48" s="225" customFormat="1" ht="60">
      <c r="A863" s="656"/>
      <c r="B863" s="641"/>
      <c r="C863" s="642"/>
      <c r="D863" s="252" t="s">
        <v>809</v>
      </c>
      <c r="E863" s="272" t="s">
        <v>865</v>
      </c>
      <c r="F863" s="185" t="s">
        <v>1</v>
      </c>
      <c r="G863" s="246" t="s">
        <v>51</v>
      </c>
      <c r="H863" s="247" t="s">
        <v>113</v>
      </c>
      <c r="I863" s="248" t="s">
        <v>114</v>
      </c>
      <c r="J863" s="248" t="str">
        <f>IF(OR(F863="SE",F863="SA"),VLOOKUP(I863,'Tabla de Peligros y Riesgo'!$C$2:$E$227,2,FALSE),VLOOKUP(I863,'LISTA DE ASPECTOS - IMPACTOS'!$D$3:$F$72,2,FALSE))</f>
        <v>Cortes</v>
      </c>
      <c r="K863" s="249" t="str">
        <f>IF(OR(F863="SE",F863="SA"),VLOOKUP(I863,'Tabla de Peligros y Riesgo'!$C$2:$E$227,3,FALSE),VLOOKUP(I863,'LISTA DE ASPECTOS - IMPACTOS'!$D$3:$F$72,3,FALSE))</f>
        <v>Herida punzocortante</v>
      </c>
      <c r="L863" s="250" t="s">
        <v>56</v>
      </c>
      <c r="M863" s="248">
        <v>3</v>
      </c>
      <c r="N863" s="251">
        <f t="shared" si="81"/>
        <v>13</v>
      </c>
      <c r="O863" s="248"/>
      <c r="P863" s="252"/>
      <c r="Q863" s="248"/>
      <c r="R863" s="252"/>
      <c r="S863" s="248"/>
      <c r="T863" s="248"/>
      <c r="U863" s="253" t="s">
        <v>1405</v>
      </c>
      <c r="V863" s="254"/>
      <c r="W863" s="253" t="s">
        <v>1196</v>
      </c>
      <c r="X863" s="255"/>
      <c r="Y863" s="251">
        <f t="shared" si="86"/>
        <v>13</v>
      </c>
      <c r="Z863" s="256">
        <f t="shared" si="87"/>
        <v>0</v>
      </c>
      <c r="AA863" s="251">
        <f t="array" ref="AA863">_xlfn.IFS(AND(Y863=1,O863&lt;&gt;0),25,AND(Y863=1,Q863&lt;&gt;0),21,AND(Y863=1,T863="ALTO"),16,AND(Y863=1,T863="BAJO"),11,AND(Y863=1,U863&lt;&gt;0),2,AND(Y863=2,O863&lt;&gt;0),25,AND(Y863=2,Q863&lt;&gt;0),21,AND(Y863=2,T863="ALTO"),16,AND(Y863=2,T863="BAJO"),11,AND(Y863=2,U863&lt;&gt;0),4,AND(Y863=3,O863&lt;&gt;0),25,AND(Y863=3,Q863&lt;&gt;0),21,AND(Y863=3,T863="ALTO"),16,AND(Y863=3,T863="BAJO"),12,AND(Y863=3,U863&lt;&gt;0),5,AND(Y863=4,O863&lt;&gt;0),25,AND(Y863=4,Q863&lt;&gt;0),13,AND(Y863=4,T863="ALTO"),16,AND(Y863=4,T863="BAJO"),14,AND(Y863=4,U863&lt;&gt;0),7,AND(Y863=5,O863&lt;&gt;0),25,AND(Y863=5,Q863&lt;&gt;0),21,AND(Y863=5,T863="ALTO"),16,AND(Y863=5,T863="BAJO"),12,AND(Y863=5,U863&lt;&gt;0),8,AND(Y863=6,O863&lt;&gt;0),25,AND(Y863=6,Q863&lt;&gt;0),21,AND(Y863=6,T863="ALTO"),20,AND(Y863=6,T863="BAJO"),17,AND(Y863=6,U863&lt;&gt;0),6,AND(Y863=7,O863&lt;&gt;0),25,AND(Y863=7,Q863&lt;&gt;0),23,AND(Y863=7,T863="ALTO"),16,AND(Y863=7,T863="BAJO"),11,AND(Y863=7,U863&lt;&gt;0),7,AND(Y863=8,O863&lt;&gt;0),25,AND(Y863=8,Q863&lt;&gt;0),21,AND(Y863=8,T863="ALTO"),16,AND(Y863=8,T863="BAJO"),12,AND(Y863=8,U863&lt;&gt;0),8,AND(Y863=9,O863&lt;&gt;0),25,AND(Y863=9,Q863&lt;&gt;0),21,AND(Y863=9,T863="ALTO"),20,AND(Y863=9,T863="BAJO"),17,AND(Y863=9,U863&lt;&gt;0),13,AND(Y863=10,O863&lt;&gt;0),25,AND(Y863=10,Q863&lt;&gt;0),22,AND(Y863=10,T863="ALTO"),21,AND(Y863=10,T863="BAJO"),18,AND(Y863=10,U863&lt;&gt;0),18,AND(Y863=11,O863&lt;&gt;0),25,AND(Y863=11,Q863&lt;&gt;0),23,AND(Y863=11,T863="ALTO"),20,AND(Y863=11,T863="BAJO"),16,AND(Y863=11,U863&lt;&gt;0),11,AND(Y863=12,O863&lt;&gt;0),25,AND(Y863=12,Q863&lt;&gt;0),23,AND(Y863=12,T863="ALTO"),20,AND(Y863=12,T863="BAJO"),16,AND(Y863=12,U863&lt;&gt;0),12,AND(Y863=13,O863&lt;&gt;0),25,AND(Y863=13,Q863&lt;&gt;0),21,AND(Y863=13,T863="ALTO"),20,AND(Y863=13,T863="BAJO"),17,AND(Y863=13,U863&lt;&gt;0),17,AND(Y863=14,O863&lt;&gt;0),25,AND(Y863=14,Q863&lt;&gt;0),24,AND(Y863=14,T863="ALTO"),23,AND(Y863=14,T863="BAJO"),21,AND(Y863=14,U863&lt;&gt;0),18,AND(Y863=15,O863&lt;&gt;0),25,AND(Y863=15,Q863&lt;&gt;0),24,AND(Y863=15,T863="ALTO"),22,AND(Y863=15,T863="BAJO"),19,AND(Y863=15,U863&lt;&gt;0),19,AND(Y863=16,O863&lt;&gt;0),25,AND(Y863=16,Q863&lt;&gt;0),23,AND(Y863=16,T863="ALTO"),23,AND(Y863=16,T863="BAJO"),23,AND(Y863=16,U863&lt;&gt;0),20,AND(Y863=17,O863&lt;&gt;0),25,AND(Y863=17,Q863&lt;&gt;0),24,AND(Y863=17,T863="ALTO"),23,AND(Y863=17,T863="BAJO"),21,AND(Y863=17,U863&lt;&gt;0),20,AND(Y863=18,O863&lt;&gt;0),25,AND(Y863=18,Q863&lt;&gt;0),24,AND(Y863=18,T863="ALTO"),23,AND(Y863=18,T863="BAJO"),22,AND(Y863=18,U863&lt;&gt;0),21,AND(Y863=19,O863&lt;&gt;0),25,AND(Y863=19,Q863&lt;&gt;0),25,AND(Y863=19,T863="ALTO"),24,AND(Y863=19,T863="BAJO"),22,AND(Y863=19,U863&lt;&gt;0),22,AND(Y863&lt;&gt;0,W863&lt;&gt;0),Y863,TRUE,"FALSO")</f>
        <v>17</v>
      </c>
      <c r="AB863" s="248"/>
      <c r="AC863" s="248"/>
      <c r="AD863" s="430"/>
      <c r="AE863" s="431"/>
      <c r="AF863" s="431"/>
      <c r="AG863" s="223"/>
      <c r="AH863" s="223"/>
      <c r="AI863" s="223"/>
      <c r="AJ863" s="223"/>
      <c r="AK863" s="223"/>
      <c r="AL863" s="223"/>
      <c r="AM863" s="223"/>
      <c r="AN863" s="259"/>
      <c r="AO863" s="223"/>
      <c r="AP863" s="259"/>
      <c r="AR863" s="260"/>
      <c r="AT863" s="260"/>
      <c r="AV863" s="260"/>
    </row>
    <row r="864" spans="1:48" s="225" customFormat="1" ht="60">
      <c r="A864" s="656"/>
      <c r="B864" s="641"/>
      <c r="C864" s="642"/>
      <c r="D864" s="252" t="s">
        <v>837</v>
      </c>
      <c r="E864" s="272" t="s">
        <v>865</v>
      </c>
      <c r="F864" s="185" t="s">
        <v>0</v>
      </c>
      <c r="G864" s="246" t="s">
        <v>51</v>
      </c>
      <c r="H864" s="247" t="s">
        <v>63</v>
      </c>
      <c r="I864" s="248" t="s">
        <v>64</v>
      </c>
      <c r="J864" s="248" t="str">
        <f>IF(OR(F864="SE",F864="SA"),VLOOKUP(I864,'Tabla de Peligros y Riesgo'!$C$2:$E$227,2,FALSE),VLOOKUP(I864,'LISTA DE ASPECTOS - IMPACTOS'!$D$3:$F$72,2,FALSE))</f>
        <v>Riesgo Psicosocial</v>
      </c>
      <c r="K864" s="249" t="str">
        <f>IF(OR(F864="SE",F864="SA"),VLOOKUP(I864,'Tabla de Peligros y Riesgo'!$C$2:$E$227,3,FALSE),VLOOKUP(I864,'LISTA DE ASPECTOS - IMPACTOS'!$D$3:$F$72,3,FALSE))</f>
        <v>Estrés / Depresión</v>
      </c>
      <c r="L864" s="250" t="s">
        <v>56</v>
      </c>
      <c r="M864" s="248">
        <v>3</v>
      </c>
      <c r="N864" s="251">
        <f t="shared" si="81"/>
        <v>13</v>
      </c>
      <c r="O864" s="248"/>
      <c r="P864" s="252"/>
      <c r="Q864" s="248"/>
      <c r="R864" s="252"/>
      <c r="S864" s="248"/>
      <c r="T864" s="248"/>
      <c r="U864" s="253" t="s">
        <v>1195</v>
      </c>
      <c r="V864" s="254"/>
      <c r="W864" s="253" t="s">
        <v>1196</v>
      </c>
      <c r="X864" s="251">
        <v>5</v>
      </c>
      <c r="Y864" s="251">
        <v>14</v>
      </c>
      <c r="Z864" s="256">
        <f t="shared" si="87"/>
        <v>5</v>
      </c>
      <c r="AA864" s="251">
        <f t="array" ref="AA864">_xlfn.IFS(AND(Y864=1,O864&lt;&gt;0),25,AND(Y864=1,Q864&lt;&gt;0),21,AND(Y864=1,T864="ALTO"),16,AND(Y864=1,T864="BAJO"),11,AND(Y864=1,U864&lt;&gt;0),2,AND(Y864=2,O864&lt;&gt;0),25,AND(Y864=2,Q864&lt;&gt;0),21,AND(Y864=2,T864="ALTO"),16,AND(Y864=2,T864="BAJO"),11,AND(Y864=2,U864&lt;&gt;0),4,AND(Y864=3,O864&lt;&gt;0),25,AND(Y864=3,Q864&lt;&gt;0),21,AND(Y864=3,T864="ALTO"),16,AND(Y864=3,T864="BAJO"),12,AND(Y864=3,U864&lt;&gt;0),5,AND(Y864=4,O864&lt;&gt;0),25,AND(Y864=4,Q864&lt;&gt;0),13,AND(Y864=4,T864="ALTO"),16,AND(Y864=4,T864="BAJO"),14,AND(Y864=4,U864&lt;&gt;0),7,AND(Y864=5,O864&lt;&gt;0),25,AND(Y864=5,Q864&lt;&gt;0),21,AND(Y864=5,T864="ALTO"),16,AND(Y864=5,T864="BAJO"),12,AND(Y864=5,U864&lt;&gt;0),8,AND(Y864=6,O864&lt;&gt;0),25,AND(Y864=6,Q864&lt;&gt;0),21,AND(Y864=6,T864="ALTO"),20,AND(Y864=6,T864="BAJO"),17,AND(Y864=6,U864&lt;&gt;0),6,AND(Y864=7,O864&lt;&gt;0),25,AND(Y864=7,Q864&lt;&gt;0),23,AND(Y864=7,T864="ALTO"),16,AND(Y864=7,T864="BAJO"),11,AND(Y864=7,U864&lt;&gt;0),7,AND(Y864=8,O864&lt;&gt;0),25,AND(Y864=8,Q864&lt;&gt;0),21,AND(Y864=8,T864="ALTO"),16,AND(Y864=8,T864="BAJO"),12,AND(Y864=8,U864&lt;&gt;0),8,AND(Y864=9,O864&lt;&gt;0),25,AND(Y864=9,Q864&lt;&gt;0),21,AND(Y864=9,T864="ALTO"),20,AND(Y864=9,T864="BAJO"),17,AND(Y864=9,U864&lt;&gt;0),13,AND(Y864=10,O864&lt;&gt;0),25,AND(Y864=10,Q864&lt;&gt;0),22,AND(Y864=10,T864="ALTO"),21,AND(Y864=10,T864="BAJO"),18,AND(Y864=10,U864&lt;&gt;0),18,AND(Y864=11,O864&lt;&gt;0),25,AND(Y864=11,Q864&lt;&gt;0),23,AND(Y864=11,T864="ALTO"),20,AND(Y864=11,T864="BAJO"),16,AND(Y864=11,U864&lt;&gt;0),11,AND(Y864=12,O864&lt;&gt;0),25,AND(Y864=12,Q864&lt;&gt;0),23,AND(Y864=12,T864="ALTO"),20,AND(Y864=12,T864="BAJO"),16,AND(Y864=12,U864&lt;&gt;0),12,AND(Y864=13,O864&lt;&gt;0),25,AND(Y864=13,Q864&lt;&gt;0),21,AND(Y864=13,T864="ALTO"),20,AND(Y864=13,T864="BAJO"),17,AND(Y864=13,U864&lt;&gt;0),17,AND(Y864=14,O864&lt;&gt;0),25,AND(Y864=14,Q864&lt;&gt;0),24,AND(Y864=14,T864="ALTO"),23,AND(Y864=14,T864="BAJO"),21,AND(Y864=14,U864&lt;&gt;0),18,AND(Y864=15,O864&lt;&gt;0),25,AND(Y864=15,Q864&lt;&gt;0),24,AND(Y864=15,T864="ALTO"),22,AND(Y864=15,T864="BAJO"),19,AND(Y864=15,U864&lt;&gt;0),19,AND(Y864=16,O864&lt;&gt;0),25,AND(Y864=16,Q864&lt;&gt;0),23,AND(Y864=16,T864="ALTO"),23,AND(Y864=16,T864="BAJO"),23,AND(Y864=16,U864&lt;&gt;0),20,AND(Y864=17,O864&lt;&gt;0),25,AND(Y864=17,Q864&lt;&gt;0),24,AND(Y864=17,T864="ALTO"),23,AND(Y864=17,T864="BAJO"),21,AND(Y864=17,U864&lt;&gt;0),20,AND(Y864=18,O864&lt;&gt;0),25,AND(Y864=18,Q864&lt;&gt;0),24,AND(Y864=18,T864="ALTO"),23,AND(Y864=18,T864="BAJO"),22,AND(Y864=18,U864&lt;&gt;0),21,AND(Y864=19,O864&lt;&gt;0),25,AND(Y864=19,Q864&lt;&gt;0),25,AND(Y864=19,T864="ALTO"),24,AND(Y864=19,T864="BAJO"),22,AND(Y864=19,U864&lt;&gt;0),22,AND(Y864&lt;&gt;0,W864&lt;&gt;0),Y864,TRUE,"FALSO")</f>
        <v>18</v>
      </c>
      <c r="AB864" s="248"/>
      <c r="AC864" s="248"/>
      <c r="AD864" s="430"/>
      <c r="AE864" s="431"/>
      <c r="AF864" s="431"/>
      <c r="AG864" s="223"/>
      <c r="AH864" s="223"/>
      <c r="AI864" s="223"/>
      <c r="AJ864" s="223"/>
      <c r="AK864" s="223"/>
      <c r="AL864" s="223"/>
      <c r="AM864" s="223"/>
      <c r="AN864" s="259"/>
      <c r="AO864" s="223"/>
      <c r="AP864" s="259"/>
      <c r="AR864" s="260"/>
      <c r="AT864" s="260"/>
      <c r="AV864" s="260"/>
    </row>
    <row r="865" spans="1:48" s="225" customFormat="1" ht="60">
      <c r="A865" s="656"/>
      <c r="B865" s="641"/>
      <c r="C865" s="642"/>
      <c r="D865" s="252" t="s">
        <v>839</v>
      </c>
      <c r="E865" s="272" t="s">
        <v>865</v>
      </c>
      <c r="F865" s="185" t="s">
        <v>1</v>
      </c>
      <c r="G865" s="246" t="s">
        <v>51</v>
      </c>
      <c r="H865" s="247" t="s">
        <v>111</v>
      </c>
      <c r="I865" s="248" t="s">
        <v>112</v>
      </c>
      <c r="J865" s="248" t="str">
        <f>IF(OR(F865="SE",F865="SA"),VLOOKUP(I865,'Tabla de Peligros y Riesgo'!$C$2:$E$227,2,FALSE),VLOOKUP(I865,'LISTA DE ASPECTOS - IMPACTOS'!$D$3:$F$72,2,FALSE))</f>
        <v xml:space="preserve">Electrocución </v>
      </c>
      <c r="K865" s="249" t="str">
        <f>IF(OR(F865="SE",F865="SA"),VLOOKUP(I865,'Tabla de Peligros y Riesgo'!$C$2:$E$227,3,FALSE),VLOOKUP(I865,'LISTA DE ASPECTOS - IMPACTOS'!$D$3:$F$72,3,FALSE))</f>
        <v xml:space="preserve">Muerte </v>
      </c>
      <c r="L865" s="250" t="s">
        <v>56</v>
      </c>
      <c r="M865" s="248">
        <v>3</v>
      </c>
      <c r="N865" s="251">
        <f t="shared" si="81"/>
        <v>13</v>
      </c>
      <c r="O865" s="248"/>
      <c r="P865" s="252"/>
      <c r="Q865" s="248"/>
      <c r="R865" s="252"/>
      <c r="S865" s="248" t="s">
        <v>1198</v>
      </c>
      <c r="T865" s="248" t="s">
        <v>53</v>
      </c>
      <c r="U865" s="253" t="s">
        <v>1225</v>
      </c>
      <c r="V865" s="254"/>
      <c r="W865" s="253" t="s">
        <v>1196</v>
      </c>
      <c r="X865" s="255">
        <v>0.2</v>
      </c>
      <c r="Y865" s="251">
        <f>N865</f>
        <v>13</v>
      </c>
      <c r="Z865" s="256">
        <f t="shared" si="87"/>
        <v>0.2</v>
      </c>
      <c r="AA865" s="251">
        <f t="array" ref="AA865">_xlfn.IFS(AND(Y865=1,O865&lt;&gt;0),25,AND(Y865=1,Q865&lt;&gt;0),21,AND(Y865=1,T865="ALTO"),16,AND(Y865=1,T865="BAJO"),11,AND(Y865=1,U865&lt;&gt;0),2,AND(Y865=2,O865&lt;&gt;0),25,AND(Y865=2,Q865&lt;&gt;0),21,AND(Y865=2,T865="ALTO"),16,AND(Y865=2,T865="BAJO"),11,AND(Y865=2,U865&lt;&gt;0),4,AND(Y865=3,O865&lt;&gt;0),25,AND(Y865=3,Q865&lt;&gt;0),21,AND(Y865=3,T865="ALTO"),16,AND(Y865=3,T865="BAJO"),12,AND(Y865=3,U865&lt;&gt;0),5,AND(Y865=4,O865&lt;&gt;0),25,AND(Y865=4,Q865&lt;&gt;0),13,AND(Y865=4,T865="ALTO"),16,AND(Y865=4,T865="BAJO"),14,AND(Y865=4,U865&lt;&gt;0),7,AND(Y865=5,O865&lt;&gt;0),25,AND(Y865=5,Q865&lt;&gt;0),21,AND(Y865=5,T865="ALTO"),16,AND(Y865=5,T865="BAJO"),12,AND(Y865=5,U865&lt;&gt;0),8,AND(Y865=6,O865&lt;&gt;0),25,AND(Y865=6,Q865&lt;&gt;0),21,AND(Y865=6,T865="ALTO"),20,AND(Y865=6,T865="BAJO"),17,AND(Y865=6,U865&lt;&gt;0),6,AND(Y865=7,O865&lt;&gt;0),25,AND(Y865=7,Q865&lt;&gt;0),23,AND(Y865=7,T865="ALTO"),16,AND(Y865=7,T865="BAJO"),11,AND(Y865=7,U865&lt;&gt;0),7,AND(Y865=8,O865&lt;&gt;0),25,AND(Y865=8,Q865&lt;&gt;0),21,AND(Y865=8,T865="ALTO"),16,AND(Y865=8,T865="BAJO"),12,AND(Y865=8,U865&lt;&gt;0),8,AND(Y865=9,O865&lt;&gt;0),25,AND(Y865=9,Q865&lt;&gt;0),21,AND(Y865=9,T865="ALTO"),20,AND(Y865=9,T865="BAJO"),17,AND(Y865=9,U865&lt;&gt;0),13,AND(Y865=10,O865&lt;&gt;0),25,AND(Y865=10,Q865&lt;&gt;0),22,AND(Y865=10,T865="ALTO"),21,AND(Y865=10,T865="BAJO"),18,AND(Y865=10,U865&lt;&gt;0),18,AND(Y865=11,O865&lt;&gt;0),25,AND(Y865=11,Q865&lt;&gt;0),23,AND(Y865=11,T865="ALTO"),20,AND(Y865=11,T865="BAJO"),16,AND(Y865=11,U865&lt;&gt;0),11,AND(Y865=12,O865&lt;&gt;0),25,AND(Y865=12,Q865&lt;&gt;0),23,AND(Y865=12,T865="ALTO"),20,AND(Y865=12,T865="BAJO"),16,AND(Y865=12,U865&lt;&gt;0),12,AND(Y865=13,O865&lt;&gt;0),25,AND(Y865=13,Q865&lt;&gt;0),21,AND(Y865=13,T865="ALTO"),20,AND(Y865=13,T865="BAJO"),17,AND(Y865=13,U865&lt;&gt;0),17,AND(Y865=14,O865&lt;&gt;0),25,AND(Y865=14,Q865&lt;&gt;0),24,AND(Y865=14,T865="ALTO"),23,AND(Y865=14,T865="BAJO"),21,AND(Y865=14,U865&lt;&gt;0),18,AND(Y865=15,O865&lt;&gt;0),25,AND(Y865=15,Q865&lt;&gt;0),24,AND(Y865=15,T865="ALTO"),22,AND(Y865=15,T865="BAJO"),19,AND(Y865=15,U865&lt;&gt;0),19,AND(Y865=16,O865&lt;&gt;0),25,AND(Y865=16,Q865&lt;&gt;0),23,AND(Y865=16,T865="ALTO"),23,AND(Y865=16,T865="BAJO"),23,AND(Y865=16,U865&lt;&gt;0),20,AND(Y865=17,O865&lt;&gt;0),25,AND(Y865=17,Q865&lt;&gt;0),24,AND(Y865=17,T865="ALTO"),23,AND(Y865=17,T865="BAJO"),21,AND(Y865=17,U865&lt;&gt;0),20,AND(Y865=18,O865&lt;&gt;0),25,AND(Y865=18,Q865&lt;&gt;0),24,AND(Y865=18,T865="ALTO"),23,AND(Y865=18,T865="BAJO"),22,AND(Y865=18,U865&lt;&gt;0),21,AND(Y865=19,O865&lt;&gt;0),25,AND(Y865=19,Q865&lt;&gt;0),25,AND(Y865=19,T865="ALTO"),24,AND(Y865=19,T865="BAJO"),22,AND(Y865=19,U865&lt;&gt;0),22,AND(Y865&lt;&gt;0,W865&lt;&gt;0),Y865,TRUE,"FALSO")</f>
        <v>20</v>
      </c>
      <c r="AB865" s="248" t="s">
        <v>1200</v>
      </c>
      <c r="AC865" s="248" t="s">
        <v>1201</v>
      </c>
      <c r="AD865" s="257"/>
      <c r="AE865" s="258"/>
      <c r="AF865" s="258"/>
      <c r="AG865" s="223"/>
      <c r="AH865" s="223"/>
      <c r="AI865" s="223"/>
      <c r="AJ865" s="223"/>
      <c r="AK865" s="223"/>
      <c r="AL865" s="223"/>
      <c r="AM865" s="223"/>
      <c r="AN865" s="259"/>
      <c r="AO865" s="223"/>
      <c r="AP865" s="259"/>
      <c r="AR865" s="260"/>
      <c r="AT865" s="260"/>
      <c r="AV865" s="260"/>
    </row>
    <row r="866" spans="1:48" s="225" customFormat="1" ht="60">
      <c r="A866" s="656"/>
      <c r="B866" s="641"/>
      <c r="C866" s="642"/>
      <c r="D866" s="252" t="s">
        <v>839</v>
      </c>
      <c r="E866" s="272" t="s">
        <v>865</v>
      </c>
      <c r="F866" s="185" t="s">
        <v>1</v>
      </c>
      <c r="G866" s="246" t="s">
        <v>51</v>
      </c>
      <c r="H866" s="247" t="s">
        <v>66</v>
      </c>
      <c r="I866" s="248" t="s">
        <v>68</v>
      </c>
      <c r="J866" s="248" t="str">
        <f>IF(OR(F866="SE",F866="SA"),VLOOKUP(I866,'Tabla de Peligros y Riesgo'!$C$2:$E$227,2,FALSE),VLOOKUP(I866,'LISTA DE ASPECTOS - IMPACTOS'!$D$3:$F$72,2,FALSE))</f>
        <v>Caída al mismo nivel</v>
      </c>
      <c r="K866" s="249" t="str">
        <f>IF(OR(F866="SE",F866="SA"),VLOOKUP(I866,'Tabla de Peligros y Riesgo'!$C$2:$E$227,3,FALSE),VLOOKUP(I866,'LISTA DE ASPECTOS - IMPACTOS'!$D$3:$F$72,3,FALSE))</f>
        <v>Contusión/Fractura/Muerte</v>
      </c>
      <c r="L866" s="250" t="s">
        <v>56</v>
      </c>
      <c r="M866" s="248">
        <v>4</v>
      </c>
      <c r="N866" s="251">
        <f t="shared" si="81"/>
        <v>18</v>
      </c>
      <c r="O866" s="248"/>
      <c r="P866" s="252"/>
      <c r="Q866" s="248"/>
      <c r="R866" s="252"/>
      <c r="S866" s="248"/>
      <c r="T866" s="248"/>
      <c r="U866" s="248" t="s">
        <v>1253</v>
      </c>
      <c r="V866" s="254"/>
      <c r="W866" s="253" t="s">
        <v>1196</v>
      </c>
      <c r="X866" s="251">
        <v>5</v>
      </c>
      <c r="Y866" s="251">
        <v>14</v>
      </c>
      <c r="Z866" s="256">
        <f t="shared" si="87"/>
        <v>0</v>
      </c>
      <c r="AA866" s="251">
        <f t="array" ref="AA866">_xlfn.IFS(AND(Y866=1,O866&lt;&gt;0),25,AND(Y866=1,Q866&lt;&gt;0),21,AND(Y866=1,T866="ALTO"),16,AND(Y866=1,T866="BAJO"),11,AND(Y866=1,U866&lt;&gt;0),2,AND(Y866=2,O866&lt;&gt;0),25,AND(Y866=2,Q866&lt;&gt;0),21,AND(Y866=2,T866="ALTO"),16,AND(Y866=2,T866="BAJO"),11,AND(Y866=2,U866&lt;&gt;0),4,AND(Y866=3,O866&lt;&gt;0),25,AND(Y866=3,Q866&lt;&gt;0),21,AND(Y866=3,T866="ALTO"),16,AND(Y866=3,T866="BAJO"),12,AND(Y866=3,U866&lt;&gt;0),5,AND(Y866=4,O866&lt;&gt;0),25,AND(Y866=4,Q866&lt;&gt;0),13,AND(Y866=4,T866="ALTO"),16,AND(Y866=4,T866="BAJO"),14,AND(Y866=4,U866&lt;&gt;0),7,AND(Y866=5,O866&lt;&gt;0),25,AND(Y866=5,Q866&lt;&gt;0),21,AND(Y866=5,T866="ALTO"),16,AND(Y866=5,T866="BAJO"),12,AND(Y866=5,U866&lt;&gt;0),8,AND(Y866=6,O866&lt;&gt;0),25,AND(Y866=6,Q866&lt;&gt;0),21,AND(Y866=6,T866="ALTO"),20,AND(Y866=6,T866="BAJO"),17,AND(Y866=6,U866&lt;&gt;0),6,AND(Y866=7,O866&lt;&gt;0),25,AND(Y866=7,Q866&lt;&gt;0),23,AND(Y866=7,T866="ALTO"),16,AND(Y866=7,T866="BAJO"),11,AND(Y866=7,U866&lt;&gt;0),7,AND(Y866=8,O866&lt;&gt;0),25,AND(Y866=8,Q866&lt;&gt;0),21,AND(Y866=8,T866="ALTO"),16,AND(Y866=8,T866="BAJO"),12,AND(Y866=8,U866&lt;&gt;0),8,AND(Y866=9,O866&lt;&gt;0),25,AND(Y866=9,Q866&lt;&gt;0),21,AND(Y866=9,T866="ALTO"),20,AND(Y866=9,T866="BAJO"),17,AND(Y866=9,U866&lt;&gt;0),13,AND(Y866=10,O866&lt;&gt;0),25,AND(Y866=10,Q866&lt;&gt;0),22,AND(Y866=10,T866="ALTO"),21,AND(Y866=10,T866="BAJO"),18,AND(Y866=10,U866&lt;&gt;0),18,AND(Y866=11,O866&lt;&gt;0),25,AND(Y866=11,Q866&lt;&gt;0),23,AND(Y866=11,T866="ALTO"),20,AND(Y866=11,T866="BAJO"),16,AND(Y866=11,U866&lt;&gt;0),11,AND(Y866=12,O866&lt;&gt;0),25,AND(Y866=12,Q866&lt;&gt;0),23,AND(Y866=12,T866="ALTO"),20,AND(Y866=12,T866="BAJO"),16,AND(Y866=12,U866&lt;&gt;0),12,AND(Y866=13,O866&lt;&gt;0),25,AND(Y866=13,Q866&lt;&gt;0),21,AND(Y866=13,T866="ALTO"),20,AND(Y866=13,T866="BAJO"),17,AND(Y866=13,U866&lt;&gt;0),17,AND(Y866=14,O866&lt;&gt;0),25,AND(Y866=14,Q866&lt;&gt;0),24,AND(Y866=14,T866="ALTO"),23,AND(Y866=14,T866="BAJO"),21,AND(Y866=14,U866&lt;&gt;0),18,AND(Y866=15,O866&lt;&gt;0),25,AND(Y866=15,Q866&lt;&gt;0),24,AND(Y866=15,T866="ALTO"),22,AND(Y866=15,T866="BAJO"),19,AND(Y866=15,U866&lt;&gt;0),19,AND(Y866=16,O866&lt;&gt;0),25,AND(Y866=16,Q866&lt;&gt;0),23,AND(Y866=16,T866="ALTO"),23,AND(Y866=16,T866="BAJO"),23,AND(Y866=16,U866&lt;&gt;0),20,AND(Y866=17,O866&lt;&gt;0),25,AND(Y866=17,Q866&lt;&gt;0),24,AND(Y866=17,T866="ALTO"),23,AND(Y866=17,T866="BAJO"),21,AND(Y866=17,U866&lt;&gt;0),20,AND(Y866=18,O866&lt;&gt;0),25,AND(Y866=18,Q866&lt;&gt;0),24,AND(Y866=18,T866="ALTO"),23,AND(Y866=18,T866="BAJO"),22,AND(Y866=18,U866&lt;&gt;0),21,AND(Y866=19,O866&lt;&gt;0),25,AND(Y866=19,Q866&lt;&gt;0),25,AND(Y866=19,T866="ALTO"),24,AND(Y866=19,T866="BAJO"),22,AND(Y866=19,U866&lt;&gt;0),22,AND(Y866&lt;&gt;0,W866&lt;&gt;0),Y866,TRUE,"FALSO")</f>
        <v>18</v>
      </c>
      <c r="AB866" s="248"/>
      <c r="AC866" s="248"/>
      <c r="AD866" s="430"/>
      <c r="AE866" s="431"/>
      <c r="AF866" s="431"/>
      <c r="AG866" s="223"/>
      <c r="AH866" s="223"/>
      <c r="AI866" s="223"/>
      <c r="AJ866" s="223"/>
      <c r="AK866" s="223"/>
      <c r="AL866" s="223"/>
      <c r="AM866" s="223"/>
      <c r="AN866" s="259"/>
      <c r="AO866" s="223"/>
      <c r="AP866" s="259"/>
      <c r="AR866" s="260"/>
      <c r="AT866" s="260"/>
      <c r="AV866" s="260"/>
    </row>
    <row r="867" spans="1:48" s="225" customFormat="1" ht="60">
      <c r="A867" s="656"/>
      <c r="B867" s="641"/>
      <c r="C867" s="642"/>
      <c r="D867" s="252" t="s">
        <v>978</v>
      </c>
      <c r="E867" s="272" t="s">
        <v>865</v>
      </c>
      <c r="F867" s="185" t="s">
        <v>1</v>
      </c>
      <c r="G867" s="246" t="s">
        <v>51</v>
      </c>
      <c r="H867" s="247" t="s">
        <v>113</v>
      </c>
      <c r="I867" s="248" t="s">
        <v>114</v>
      </c>
      <c r="J867" s="248" t="str">
        <f>IF(OR(F867="SE",F867="SA"),VLOOKUP(I867,'Tabla de Peligros y Riesgo'!$C$2:$E$227,2,FALSE),VLOOKUP(I867,'LISTA DE ASPECTOS - IMPACTOS'!$D$3:$F$72,2,FALSE))</f>
        <v>Cortes</v>
      </c>
      <c r="K867" s="249" t="str">
        <f>IF(OR(F867="SE",F867="SA"),VLOOKUP(I867,'Tabla de Peligros y Riesgo'!$C$2:$E$227,3,FALSE),VLOOKUP(I867,'LISTA DE ASPECTOS - IMPACTOS'!$D$3:$F$72,3,FALSE))</f>
        <v>Herida punzocortante</v>
      </c>
      <c r="L867" s="250" t="s">
        <v>56</v>
      </c>
      <c r="M867" s="248">
        <v>3</v>
      </c>
      <c r="N867" s="251">
        <f t="shared" si="81"/>
        <v>13</v>
      </c>
      <c r="O867" s="248"/>
      <c r="P867" s="252"/>
      <c r="Q867" s="248"/>
      <c r="R867" s="252"/>
      <c r="S867" s="248"/>
      <c r="T867" s="248"/>
      <c r="U867" s="253" t="s">
        <v>1310</v>
      </c>
      <c r="V867" s="254"/>
      <c r="W867" s="253" t="s">
        <v>1196</v>
      </c>
      <c r="X867" s="255"/>
      <c r="Y867" s="251">
        <v>15</v>
      </c>
      <c r="Z867" s="256">
        <f t="shared" si="87"/>
        <v>0</v>
      </c>
      <c r="AA867" s="251">
        <f t="array" ref="AA867">_xlfn.IFS(AND(Y867=1,O867&lt;&gt;0),25,AND(Y867=1,Q867&lt;&gt;0),21,AND(Y867=1,T867="ALTO"),16,AND(Y867=1,T867="BAJO"),11,AND(Y867=1,U867&lt;&gt;0),2,AND(Y867=2,O867&lt;&gt;0),25,AND(Y867=2,Q867&lt;&gt;0),21,AND(Y867=2,T867="ALTO"),16,AND(Y867=2,T867="BAJO"),11,AND(Y867=2,U867&lt;&gt;0),4,AND(Y867=3,O867&lt;&gt;0),25,AND(Y867=3,Q867&lt;&gt;0),21,AND(Y867=3,T867="ALTO"),16,AND(Y867=3,T867="BAJO"),12,AND(Y867=3,U867&lt;&gt;0),5,AND(Y867=4,O867&lt;&gt;0),25,AND(Y867=4,Q867&lt;&gt;0),13,AND(Y867=4,T867="ALTO"),16,AND(Y867=4,T867="BAJO"),14,AND(Y867=4,U867&lt;&gt;0),7,AND(Y867=5,O867&lt;&gt;0),25,AND(Y867=5,Q867&lt;&gt;0),21,AND(Y867=5,T867="ALTO"),16,AND(Y867=5,T867="BAJO"),12,AND(Y867=5,U867&lt;&gt;0),8,AND(Y867=6,O867&lt;&gt;0),25,AND(Y867=6,Q867&lt;&gt;0),21,AND(Y867=6,T867="ALTO"),20,AND(Y867=6,T867="BAJO"),17,AND(Y867=6,U867&lt;&gt;0),6,AND(Y867=7,O867&lt;&gt;0),25,AND(Y867=7,Q867&lt;&gt;0),23,AND(Y867=7,T867="ALTO"),16,AND(Y867=7,T867="BAJO"),11,AND(Y867=7,U867&lt;&gt;0),7,AND(Y867=8,O867&lt;&gt;0),25,AND(Y867=8,Q867&lt;&gt;0),21,AND(Y867=8,T867="ALTO"),16,AND(Y867=8,T867="BAJO"),12,AND(Y867=8,U867&lt;&gt;0),8,AND(Y867=9,O867&lt;&gt;0),25,AND(Y867=9,Q867&lt;&gt;0),21,AND(Y867=9,T867="ALTO"),20,AND(Y867=9,T867="BAJO"),17,AND(Y867=9,U867&lt;&gt;0),13,AND(Y867=10,O867&lt;&gt;0),25,AND(Y867=10,Q867&lt;&gt;0),22,AND(Y867=10,T867="ALTO"),21,AND(Y867=10,T867="BAJO"),18,AND(Y867=10,U867&lt;&gt;0),18,AND(Y867=11,O867&lt;&gt;0),25,AND(Y867=11,Q867&lt;&gt;0),23,AND(Y867=11,T867="ALTO"),20,AND(Y867=11,T867="BAJO"),16,AND(Y867=11,U867&lt;&gt;0),11,AND(Y867=12,O867&lt;&gt;0),25,AND(Y867=12,Q867&lt;&gt;0),23,AND(Y867=12,T867="ALTO"),20,AND(Y867=12,T867="BAJO"),16,AND(Y867=12,U867&lt;&gt;0),12,AND(Y867=13,O867&lt;&gt;0),25,AND(Y867=13,Q867&lt;&gt;0),21,AND(Y867=13,T867="ALTO"),20,AND(Y867=13,T867="BAJO"),17,AND(Y867=13,U867&lt;&gt;0),17,AND(Y867=14,O867&lt;&gt;0),25,AND(Y867=14,Q867&lt;&gt;0),24,AND(Y867=14,T867="ALTO"),23,AND(Y867=14,T867="BAJO"),21,AND(Y867=14,U867&lt;&gt;0),18,AND(Y867=15,O867&lt;&gt;0),25,AND(Y867=15,Q867&lt;&gt;0),24,AND(Y867=15,T867="ALTO"),22,AND(Y867=15,T867="BAJO"),19,AND(Y867=15,U867&lt;&gt;0),19,AND(Y867=16,O867&lt;&gt;0),25,AND(Y867=16,Q867&lt;&gt;0),23,AND(Y867=16,T867="ALTO"),23,AND(Y867=16,T867="BAJO"),23,AND(Y867=16,U867&lt;&gt;0),20,AND(Y867=17,O867&lt;&gt;0),25,AND(Y867=17,Q867&lt;&gt;0),24,AND(Y867=17,T867="ALTO"),23,AND(Y867=17,T867="BAJO"),21,AND(Y867=17,U867&lt;&gt;0),20,AND(Y867=18,O867&lt;&gt;0),25,AND(Y867=18,Q867&lt;&gt;0),24,AND(Y867=18,T867="ALTO"),23,AND(Y867=18,T867="BAJO"),22,AND(Y867=18,U867&lt;&gt;0),21,AND(Y867=19,O867&lt;&gt;0),25,AND(Y867=19,Q867&lt;&gt;0),25,AND(Y867=19,T867="ALTO"),24,AND(Y867=19,T867="BAJO"),22,AND(Y867=19,U867&lt;&gt;0),22,AND(Y867&lt;&gt;0,W867&lt;&gt;0),Y867,TRUE,"FALSO")</f>
        <v>19</v>
      </c>
      <c r="AB867" s="248"/>
      <c r="AC867" s="248"/>
      <c r="AD867" s="430"/>
      <c r="AE867" s="431"/>
      <c r="AF867" s="431"/>
      <c r="AG867" s="223"/>
      <c r="AH867" s="223"/>
      <c r="AI867" s="223"/>
      <c r="AJ867" s="223"/>
      <c r="AK867" s="223"/>
      <c r="AL867" s="223"/>
      <c r="AM867" s="223"/>
      <c r="AN867" s="259"/>
      <c r="AO867" s="223"/>
      <c r="AP867" s="259"/>
      <c r="AR867" s="260"/>
      <c r="AT867" s="260"/>
      <c r="AV867" s="260"/>
    </row>
    <row r="868" spans="1:48" s="225" customFormat="1" ht="52.5" customHeight="1">
      <c r="A868" s="656"/>
      <c r="B868" s="641"/>
      <c r="C868" s="642"/>
      <c r="D868" s="281" t="s">
        <v>978</v>
      </c>
      <c r="E868" s="272" t="s">
        <v>865</v>
      </c>
      <c r="F868" s="185" t="s">
        <v>2</v>
      </c>
      <c r="G868" s="246" t="s">
        <v>52</v>
      </c>
      <c r="H868" s="247" t="s">
        <v>124</v>
      </c>
      <c r="I868" s="248" t="s">
        <v>716</v>
      </c>
      <c r="J868" s="248" t="str">
        <f>IF(OR(F868="SE",F868="SA"),VLOOKUP(I868,'Tabla de Peligros y Riesgo'!$C$2:$E$227,2,FALSE),VLOOKUP(I868,'LISTA DE ASPECTOS - IMPACTOS'!$D$3:$F$72,2,FALSE))</f>
        <v>Alteración de la calidad de suelo/agua</v>
      </c>
      <c r="K868" s="249" t="str">
        <f>IF(OR(F868="SE",F868="SA"),VLOOKUP(I868,'Tabla de Peligros y Riesgo'!$C$2:$E$227,3,FALSE),VLOOKUP(I868,'LISTA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68" s="250" t="s">
        <v>56</v>
      </c>
      <c r="M868" s="248">
        <v>4</v>
      </c>
      <c r="N868" s="251">
        <f t="shared" si="81"/>
        <v>18</v>
      </c>
      <c r="O868" s="248"/>
      <c r="P868" s="252"/>
      <c r="Q868" s="248"/>
      <c r="R868" s="252"/>
      <c r="S868" s="248" t="s">
        <v>1318</v>
      </c>
      <c r="T868" s="248"/>
      <c r="U868" s="253" t="s">
        <v>1383</v>
      </c>
      <c r="V868" s="254"/>
      <c r="W868" s="253"/>
      <c r="X868" s="255">
        <v>0.15</v>
      </c>
      <c r="Y868" s="251">
        <f>N868</f>
        <v>18</v>
      </c>
      <c r="Z868" s="256"/>
      <c r="AA868" s="251">
        <f t="array" ref="AA868">_xlfn.IFS(AND(Y868=1,O868&lt;&gt;0),25,AND(Y868=1,Q868&lt;&gt;0),21,AND(Y868=1,T868="ALTO"),16,AND(Y868=1,T868="BAJO"),11,AND(Y868=1,U868&lt;&gt;0),2,AND(Y868=2,O868&lt;&gt;0),25,AND(Y868=2,Q868&lt;&gt;0),21,AND(Y868=2,T868="ALTO"),16,AND(Y868=2,T868="BAJO"),11,AND(Y868=2,U868&lt;&gt;0),4,AND(Y868=3,O868&lt;&gt;0),25,AND(Y868=3,Q868&lt;&gt;0),21,AND(Y868=3,T868="ALTO"),16,AND(Y868=3,T868="BAJO"),12,AND(Y868=3,U868&lt;&gt;0),5,AND(Y868=4,O868&lt;&gt;0),25,AND(Y868=4,Q868&lt;&gt;0),13,AND(Y868=4,T868="ALTO"),16,AND(Y868=4,T868="BAJO"),14,AND(Y868=4,U868&lt;&gt;0),7,AND(Y868=5,O868&lt;&gt;0),25,AND(Y868=5,Q868&lt;&gt;0),21,AND(Y868=5,T868="ALTO"),16,AND(Y868=5,T868="BAJO"),12,AND(Y868=5,U868&lt;&gt;0),8,AND(Y868=6,O868&lt;&gt;0),25,AND(Y868=6,Q868&lt;&gt;0),21,AND(Y868=6,T868="ALTO"),20,AND(Y868=6,T868="BAJO"),17,AND(Y868=6,U868&lt;&gt;0),6,AND(Y868=7,O868&lt;&gt;0),25,AND(Y868=7,Q868&lt;&gt;0),23,AND(Y868=7,T868="ALTO"),16,AND(Y868=7,T868="BAJO"),11,AND(Y868=7,U868&lt;&gt;0),7,AND(Y868=8,O868&lt;&gt;0),25,AND(Y868=8,Q868&lt;&gt;0),21,AND(Y868=8,T868="ALTO"),16,AND(Y868=8,T868="BAJO"),12,AND(Y868=8,U868&lt;&gt;0),8,AND(Y868=9,O868&lt;&gt;0),25,AND(Y868=9,Q868&lt;&gt;0),21,AND(Y868=9,T868="ALTO"),20,AND(Y868=9,T868="BAJO"),17,AND(Y868=9,U868&lt;&gt;0),13,AND(Y868=10,O868&lt;&gt;0),25,AND(Y868=10,Q868&lt;&gt;0),22,AND(Y868=10,T868="ALTO"),21,AND(Y868=10,T868="BAJO"),18,AND(Y868=10,U868&lt;&gt;0),18,AND(Y868=11,O868&lt;&gt;0),25,AND(Y868=11,Q868&lt;&gt;0),23,AND(Y868=11,T868="ALTO"),20,AND(Y868=11,T868="BAJO"),16,AND(Y868=11,U868&lt;&gt;0),11,AND(Y868=12,O868&lt;&gt;0),25,AND(Y868=12,Q868&lt;&gt;0),23,AND(Y868=12,T868="ALTO"),20,AND(Y868=12,T868="BAJO"),16,AND(Y868=12,U868&lt;&gt;0),12,AND(Y868=13,O868&lt;&gt;0),25,AND(Y868=13,Q868&lt;&gt;0),21,AND(Y868=13,T868="ALTO"),20,AND(Y868=13,T868="BAJO"),17,AND(Y868=13,U868&lt;&gt;0),17,AND(Y868=14,O868&lt;&gt;0),25,AND(Y868=14,Q868&lt;&gt;0),24,AND(Y868=14,T868="ALTO"),23,AND(Y868=14,T868="BAJO"),21,AND(Y868=14,U868&lt;&gt;0),18,AND(Y868=15,O868&lt;&gt;0),25,AND(Y868=15,Q868&lt;&gt;0),24,AND(Y868=15,T868="ALTO"),22,AND(Y868=15,T868="BAJO"),19,AND(Y868=15,U868&lt;&gt;0),19,AND(Y868=16,O868&lt;&gt;0),25,AND(Y868=16,Q868&lt;&gt;0),23,AND(Y868=16,T868="ALTO"),23,AND(Y868=16,T868="BAJO"),23,AND(Y868=16,U868&lt;&gt;0),20,AND(Y868=17,O868&lt;&gt;0),25,AND(Y868=17,Q868&lt;&gt;0),24,AND(Y868=17,T868="ALTO"),23,AND(Y868=17,T868="BAJO"),21,AND(Y868=17,U868&lt;&gt;0),20,AND(Y868=18,O868&lt;&gt;0),25,AND(Y868=18,Q868&lt;&gt;0),24,AND(Y868=18,T868="ALTO"),23,AND(Y868=18,T868="BAJO"),22,AND(Y868=18,U868&lt;&gt;0),21,AND(Y868=19,O868&lt;&gt;0),25,AND(Y868=19,Q868&lt;&gt;0),25,AND(Y868=19,T868="ALTO"),24,AND(Y868=19,T868="BAJO"),22,AND(Y868=19,U868&lt;&gt;0),22,AND(Y868&lt;&gt;0,W868&lt;&gt;0),Y868,TRUE,"FALSO")</f>
        <v>21</v>
      </c>
      <c r="AB868" s="248"/>
      <c r="AC868" s="248"/>
      <c r="AD868" s="430"/>
      <c r="AE868" s="431"/>
      <c r="AF868" s="431"/>
      <c r="AG868" s="223"/>
      <c r="AH868" s="223"/>
      <c r="AI868" s="223"/>
      <c r="AJ868" s="223"/>
      <c r="AK868" s="223"/>
      <c r="AL868" s="223"/>
      <c r="AM868" s="223"/>
      <c r="AN868" s="259"/>
      <c r="AO868" s="223"/>
      <c r="AP868" s="259"/>
      <c r="AR868" s="260"/>
      <c r="AT868" s="260"/>
      <c r="AV868" s="260"/>
    </row>
    <row r="869" spans="1:48" s="225" customFormat="1" ht="57" customHeight="1">
      <c r="A869" s="656"/>
      <c r="B869" s="641"/>
      <c r="C869" s="642"/>
      <c r="D869" s="281" t="s">
        <v>978</v>
      </c>
      <c r="E869" s="272" t="s">
        <v>865</v>
      </c>
      <c r="F869" s="185" t="s">
        <v>2</v>
      </c>
      <c r="G869" s="246" t="s">
        <v>52</v>
      </c>
      <c r="H869" s="247" t="s">
        <v>528</v>
      </c>
      <c r="I869" s="248" t="s">
        <v>535</v>
      </c>
      <c r="J869" s="248" t="str">
        <f>IF(OR(F869="SE",F869="SA"),VLOOKUP(I869,'Tabla de Peligros y Riesgo'!$C$2:$E$227,2,FALSE),VLOOKUP(I869,'LISTA DE ASPECTOS - IMPACTOS'!$D$3:$F$72,2,FALSE))</f>
        <v>Alteración de la calidad de suelo/agua</v>
      </c>
      <c r="K869" s="249" t="str">
        <f>IF(OR(F869="SE",F869="SA"),VLOOKUP(I869,'Tabla de Peligros y Riesgo'!$C$2:$E$227,3,FALSE),VLOOKUP(I869,'LISTA DE ASPECTOS - IMPACTOS'!$D$3:$F$72,3,FALSE))</f>
        <v>Potencial afectación a la calidad ambiental del suelo, agua, aire, flora y fauna</v>
      </c>
      <c r="L869" s="250" t="s">
        <v>56</v>
      </c>
      <c r="M869" s="248">
        <v>3</v>
      </c>
      <c r="N869" s="251">
        <f t="shared" si="81"/>
        <v>13</v>
      </c>
      <c r="O869" s="248"/>
      <c r="P869" s="252"/>
      <c r="Q869" s="248"/>
      <c r="R869" s="252"/>
      <c r="S869" s="248"/>
      <c r="T869" s="248"/>
      <c r="U869" s="253" t="s">
        <v>1279</v>
      </c>
      <c r="V869" s="254">
        <v>0.35</v>
      </c>
      <c r="W869" s="253"/>
      <c r="X869" s="255">
        <v>0.15</v>
      </c>
      <c r="Y869" s="251">
        <f>N869</f>
        <v>13</v>
      </c>
      <c r="Z869" s="256"/>
      <c r="AA869" s="251">
        <f t="array" ref="AA869">_xlfn.IFS(AND(Y869=1,O869&lt;&gt;0),25,AND(Y869=1,Q869&lt;&gt;0),21,AND(Y869=1,T869="ALTO"),16,AND(Y869=1,T869="BAJO"),11,AND(Y869=1,U869&lt;&gt;0),2,AND(Y869=2,O869&lt;&gt;0),25,AND(Y869=2,Q869&lt;&gt;0),21,AND(Y869=2,T869="ALTO"),16,AND(Y869=2,T869="BAJO"),11,AND(Y869=2,U869&lt;&gt;0),4,AND(Y869=3,O869&lt;&gt;0),25,AND(Y869=3,Q869&lt;&gt;0),21,AND(Y869=3,T869="ALTO"),16,AND(Y869=3,T869="BAJO"),12,AND(Y869=3,U869&lt;&gt;0),5,AND(Y869=4,O869&lt;&gt;0),25,AND(Y869=4,Q869&lt;&gt;0),13,AND(Y869=4,T869="ALTO"),16,AND(Y869=4,T869="BAJO"),14,AND(Y869=4,U869&lt;&gt;0),7,AND(Y869=5,O869&lt;&gt;0),25,AND(Y869=5,Q869&lt;&gt;0),21,AND(Y869=5,T869="ALTO"),16,AND(Y869=5,T869="BAJO"),12,AND(Y869=5,U869&lt;&gt;0),8,AND(Y869=6,O869&lt;&gt;0),25,AND(Y869=6,Q869&lt;&gt;0),21,AND(Y869=6,T869="ALTO"),20,AND(Y869=6,T869="BAJO"),17,AND(Y869=6,U869&lt;&gt;0),6,AND(Y869=7,O869&lt;&gt;0),25,AND(Y869=7,Q869&lt;&gt;0),23,AND(Y869=7,T869="ALTO"),16,AND(Y869=7,T869="BAJO"),11,AND(Y869=7,U869&lt;&gt;0),7,AND(Y869=8,O869&lt;&gt;0),25,AND(Y869=8,Q869&lt;&gt;0),21,AND(Y869=8,T869="ALTO"),16,AND(Y869=8,T869="BAJO"),12,AND(Y869=8,U869&lt;&gt;0),8,AND(Y869=9,O869&lt;&gt;0),25,AND(Y869=9,Q869&lt;&gt;0),21,AND(Y869=9,T869="ALTO"),20,AND(Y869=9,T869="BAJO"),17,AND(Y869=9,U869&lt;&gt;0),13,AND(Y869=10,O869&lt;&gt;0),25,AND(Y869=10,Q869&lt;&gt;0),22,AND(Y869=10,T869="ALTO"),21,AND(Y869=10,T869="BAJO"),18,AND(Y869=10,U869&lt;&gt;0),18,AND(Y869=11,O869&lt;&gt;0),25,AND(Y869=11,Q869&lt;&gt;0),23,AND(Y869=11,T869="ALTO"),20,AND(Y869=11,T869="BAJO"),16,AND(Y869=11,U869&lt;&gt;0),11,AND(Y869=12,O869&lt;&gt;0),25,AND(Y869=12,Q869&lt;&gt;0),23,AND(Y869=12,T869="ALTO"),20,AND(Y869=12,T869="BAJO"),16,AND(Y869=12,U869&lt;&gt;0),12,AND(Y869=13,O869&lt;&gt;0),25,AND(Y869=13,Q869&lt;&gt;0),21,AND(Y869=13,T869="ALTO"),20,AND(Y869=13,T869="BAJO"),17,AND(Y869=13,U869&lt;&gt;0),17,AND(Y869=14,O869&lt;&gt;0),25,AND(Y869=14,Q869&lt;&gt;0),24,AND(Y869=14,T869="ALTO"),23,AND(Y869=14,T869="BAJO"),21,AND(Y869=14,U869&lt;&gt;0),18,AND(Y869=15,O869&lt;&gt;0),25,AND(Y869=15,Q869&lt;&gt;0),24,AND(Y869=15,T869="ALTO"),22,AND(Y869=15,T869="BAJO"),19,AND(Y869=15,U869&lt;&gt;0),19,AND(Y869=16,O869&lt;&gt;0),25,AND(Y869=16,Q869&lt;&gt;0),23,AND(Y869=16,T869="ALTO"),23,AND(Y869=16,T869="BAJO"),23,AND(Y869=16,U869&lt;&gt;0),20,AND(Y869=17,O869&lt;&gt;0),25,AND(Y869=17,Q869&lt;&gt;0),24,AND(Y869=17,T869="ALTO"),23,AND(Y869=17,T869="BAJO"),21,AND(Y869=17,U869&lt;&gt;0),20,AND(Y869=18,O869&lt;&gt;0),25,AND(Y869=18,Q869&lt;&gt;0),24,AND(Y869=18,T869="ALTO"),23,AND(Y869=18,T869="BAJO"),22,AND(Y869=18,U869&lt;&gt;0),21,AND(Y869=19,O869&lt;&gt;0),25,AND(Y869=19,Q869&lt;&gt;0),25,AND(Y869=19,T869="ALTO"),24,AND(Y869=19,T869="BAJO"),22,AND(Y869=19,U869&lt;&gt;0),22,AND(Y869&lt;&gt;0,W869&lt;&gt;0),Y869,TRUE,"FALSO")</f>
        <v>17</v>
      </c>
      <c r="AB869" s="248"/>
      <c r="AC869" s="248"/>
      <c r="AD869" s="430"/>
      <c r="AE869" s="431"/>
      <c r="AF869" s="431"/>
      <c r="AG869" s="223"/>
      <c r="AH869" s="223"/>
      <c r="AI869" s="223"/>
      <c r="AJ869" s="223"/>
      <c r="AK869" s="223"/>
      <c r="AL869" s="223"/>
      <c r="AM869" s="223"/>
      <c r="AN869" s="259"/>
      <c r="AO869" s="223"/>
      <c r="AP869" s="259"/>
      <c r="AR869" s="260"/>
      <c r="AT869" s="260"/>
      <c r="AV869" s="260"/>
    </row>
    <row r="870" spans="1:48" s="225" customFormat="1" ht="71.25" customHeight="1">
      <c r="A870" s="656"/>
      <c r="B870" s="641"/>
      <c r="C870" s="642"/>
      <c r="D870" s="281" t="s">
        <v>978</v>
      </c>
      <c r="E870" s="272" t="s">
        <v>865</v>
      </c>
      <c r="F870" s="185" t="s">
        <v>2</v>
      </c>
      <c r="G870" s="246" t="s">
        <v>52</v>
      </c>
      <c r="H870" s="247" t="s">
        <v>131</v>
      </c>
      <c r="I870" s="248" t="s">
        <v>544</v>
      </c>
      <c r="J870" s="248" t="str">
        <f>IF(OR(F870="SE",F870="SA"),VLOOKUP(I870,'Tabla de Peligros y Riesgo'!$C$2:$E$227,2,FALSE),VLOOKUP(I870,'LISTA DE ASPECTOS - IMPACTOS'!$D$3:$F$72,2,FALSE))</f>
        <v>Alteración de la calidad de suelo/agua</v>
      </c>
      <c r="K870" s="249" t="str">
        <f>IF(OR(F870="SE",F870="SA"),VLOOKUP(I870,'Tabla de Peligros y Riesgo'!$C$2:$E$227,3,FALSE),VLOOKUP(I870,'LISTA DE ASPECTOS - IMPACTOS'!$D$3:$F$72,3,FALSE))</f>
        <v>Potencial incumplimiento de Estándares de Calidad Ambiental (ECA) para aire.
Potencial afectación a la vida y salud humana.</v>
      </c>
      <c r="L870" s="250" t="s">
        <v>56</v>
      </c>
      <c r="M870" s="248">
        <v>3</v>
      </c>
      <c r="N870" s="251">
        <f t="shared" si="81"/>
        <v>13</v>
      </c>
      <c r="O870" s="248"/>
      <c r="P870" s="252"/>
      <c r="Q870" s="248"/>
      <c r="R870" s="252"/>
      <c r="S870" s="248" t="s">
        <v>1318</v>
      </c>
      <c r="T870" s="248"/>
      <c r="U870" s="253" t="s">
        <v>1352</v>
      </c>
      <c r="V870" s="254">
        <v>0.35</v>
      </c>
      <c r="W870" s="253"/>
      <c r="X870" s="255">
        <v>0.15</v>
      </c>
      <c r="Y870" s="251">
        <f>N870</f>
        <v>13</v>
      </c>
      <c r="Z870" s="256"/>
      <c r="AA870" s="251">
        <f t="array" ref="AA870">_xlfn.IFS(AND(Y870=1,O870&lt;&gt;0),25,AND(Y870=1,Q870&lt;&gt;0),21,AND(Y870=1,T870="ALTO"),16,AND(Y870=1,T870="BAJO"),11,AND(Y870=1,U870&lt;&gt;0),2,AND(Y870=2,O870&lt;&gt;0),25,AND(Y870=2,Q870&lt;&gt;0),21,AND(Y870=2,T870="ALTO"),16,AND(Y870=2,T870="BAJO"),11,AND(Y870=2,U870&lt;&gt;0),4,AND(Y870=3,O870&lt;&gt;0),25,AND(Y870=3,Q870&lt;&gt;0),21,AND(Y870=3,T870="ALTO"),16,AND(Y870=3,T870="BAJO"),12,AND(Y870=3,U870&lt;&gt;0),5,AND(Y870=4,O870&lt;&gt;0),25,AND(Y870=4,Q870&lt;&gt;0),13,AND(Y870=4,T870="ALTO"),16,AND(Y870=4,T870="BAJO"),14,AND(Y870=4,U870&lt;&gt;0),7,AND(Y870=5,O870&lt;&gt;0),25,AND(Y870=5,Q870&lt;&gt;0),21,AND(Y870=5,T870="ALTO"),16,AND(Y870=5,T870="BAJO"),12,AND(Y870=5,U870&lt;&gt;0),8,AND(Y870=6,O870&lt;&gt;0),25,AND(Y870=6,Q870&lt;&gt;0),21,AND(Y870=6,T870="ALTO"),20,AND(Y870=6,T870="BAJO"),17,AND(Y870=6,U870&lt;&gt;0),6,AND(Y870=7,O870&lt;&gt;0),25,AND(Y870=7,Q870&lt;&gt;0),23,AND(Y870=7,T870="ALTO"),16,AND(Y870=7,T870="BAJO"),11,AND(Y870=7,U870&lt;&gt;0),7,AND(Y870=8,O870&lt;&gt;0),25,AND(Y870=8,Q870&lt;&gt;0),21,AND(Y870=8,T870="ALTO"),16,AND(Y870=8,T870="BAJO"),12,AND(Y870=8,U870&lt;&gt;0),8,AND(Y870=9,O870&lt;&gt;0),25,AND(Y870=9,Q870&lt;&gt;0),21,AND(Y870=9,T870="ALTO"),20,AND(Y870=9,T870="BAJO"),17,AND(Y870=9,U870&lt;&gt;0),13,AND(Y870=10,O870&lt;&gt;0),25,AND(Y870=10,Q870&lt;&gt;0),22,AND(Y870=10,T870="ALTO"),21,AND(Y870=10,T870="BAJO"),18,AND(Y870=10,U870&lt;&gt;0),18,AND(Y870=11,O870&lt;&gt;0),25,AND(Y870=11,Q870&lt;&gt;0),23,AND(Y870=11,T870="ALTO"),20,AND(Y870=11,T870="BAJO"),16,AND(Y870=11,U870&lt;&gt;0),11,AND(Y870=12,O870&lt;&gt;0),25,AND(Y870=12,Q870&lt;&gt;0),23,AND(Y870=12,T870="ALTO"),20,AND(Y870=12,T870="BAJO"),16,AND(Y870=12,U870&lt;&gt;0),12,AND(Y870=13,O870&lt;&gt;0),25,AND(Y870=13,Q870&lt;&gt;0),21,AND(Y870=13,T870="ALTO"),20,AND(Y870=13,T870="BAJO"),17,AND(Y870=13,U870&lt;&gt;0),17,AND(Y870=14,O870&lt;&gt;0),25,AND(Y870=14,Q870&lt;&gt;0),24,AND(Y870=14,T870="ALTO"),23,AND(Y870=14,T870="BAJO"),21,AND(Y870=14,U870&lt;&gt;0),18,AND(Y870=15,O870&lt;&gt;0),25,AND(Y870=15,Q870&lt;&gt;0),24,AND(Y870=15,T870="ALTO"),22,AND(Y870=15,T870="BAJO"),19,AND(Y870=15,U870&lt;&gt;0),19,AND(Y870=16,O870&lt;&gt;0),25,AND(Y870=16,Q870&lt;&gt;0),23,AND(Y870=16,T870="ALTO"),23,AND(Y870=16,T870="BAJO"),23,AND(Y870=16,U870&lt;&gt;0),20,AND(Y870=17,O870&lt;&gt;0),25,AND(Y870=17,Q870&lt;&gt;0),24,AND(Y870=17,T870="ALTO"),23,AND(Y870=17,T870="BAJO"),21,AND(Y870=17,U870&lt;&gt;0),20,AND(Y870=18,O870&lt;&gt;0),25,AND(Y870=18,Q870&lt;&gt;0),24,AND(Y870=18,T870="ALTO"),23,AND(Y870=18,T870="BAJO"),22,AND(Y870=18,U870&lt;&gt;0),21,AND(Y870=19,O870&lt;&gt;0),25,AND(Y870=19,Q870&lt;&gt;0),25,AND(Y870=19,T870="ALTO"),24,AND(Y870=19,T870="BAJO"),22,AND(Y870=19,U870&lt;&gt;0),22,AND(Y870&lt;&gt;0,W870&lt;&gt;0),Y870,TRUE,"FALSO")</f>
        <v>17</v>
      </c>
      <c r="AB870" s="248"/>
      <c r="AC870" s="248"/>
      <c r="AD870" s="430"/>
      <c r="AE870" s="431"/>
      <c r="AF870" s="431"/>
      <c r="AG870" s="223"/>
      <c r="AH870" s="223"/>
      <c r="AI870" s="223"/>
      <c r="AJ870" s="223"/>
      <c r="AK870" s="223"/>
      <c r="AL870" s="223"/>
      <c r="AM870" s="223"/>
      <c r="AN870" s="259"/>
      <c r="AO870" s="223"/>
      <c r="AP870" s="259"/>
      <c r="AR870" s="260"/>
      <c r="AT870" s="260"/>
      <c r="AV870" s="260"/>
    </row>
    <row r="871" spans="1:48" s="225" customFormat="1" ht="60">
      <c r="A871" s="656"/>
      <c r="B871" s="641"/>
      <c r="C871" s="642"/>
      <c r="D871" s="282" t="s">
        <v>795</v>
      </c>
      <c r="E871" s="272" t="s">
        <v>865</v>
      </c>
      <c r="F871" s="185" t="s">
        <v>1</v>
      </c>
      <c r="G871" s="246" t="s">
        <v>51</v>
      </c>
      <c r="H871" s="247" t="s">
        <v>66</v>
      </c>
      <c r="I871" s="248" t="s">
        <v>67</v>
      </c>
      <c r="J871" s="248" t="str">
        <f>IF(OR(F871="SE",F871="SA"),VLOOKUP(I871,'Tabla de Peligros y Riesgo'!$C$2:$E$227,2,FALSE),VLOOKUP(I871,'LISTA DE ASPECTOS - IMPACTOS'!$D$3:$F$72,2,FALSE))</f>
        <v>Caída al mismo nivel</v>
      </c>
      <c r="K871" s="249" t="str">
        <f>IF(OR(F871="SE",F871="SA"),VLOOKUP(I871,'Tabla de Peligros y Riesgo'!$C$2:$E$227,3,FALSE),VLOOKUP(I871,'LISTA DE ASPECTOS - IMPACTOS'!$D$3:$F$72,3,FALSE))</f>
        <v>Contusión/Fractura/Muerte</v>
      </c>
      <c r="L871" s="250" t="s">
        <v>56</v>
      </c>
      <c r="M871" s="248">
        <v>4</v>
      </c>
      <c r="N871" s="251">
        <f t="shared" si="81"/>
        <v>18</v>
      </c>
      <c r="O871" s="248"/>
      <c r="P871" s="252"/>
      <c r="Q871" s="248"/>
      <c r="R871" s="252"/>
      <c r="S871" s="248"/>
      <c r="T871" s="248"/>
      <c r="U871" s="248" t="s">
        <v>1253</v>
      </c>
      <c r="V871" s="254">
        <v>0.35</v>
      </c>
      <c r="W871" s="253" t="s">
        <v>1196</v>
      </c>
      <c r="X871" s="255"/>
      <c r="Y871" s="251">
        <f>N871</f>
        <v>18</v>
      </c>
      <c r="Z871" s="256"/>
      <c r="AA871" s="251">
        <f t="array" ref="AA871">_xlfn.IFS(AND(Y871=1,O871&lt;&gt;0),25,AND(Y871=1,Q871&lt;&gt;0),21,AND(Y871=1,T871="ALTO"),16,AND(Y871=1,T871="BAJO"),11,AND(Y871=1,U871&lt;&gt;0),2,AND(Y871=2,O871&lt;&gt;0),25,AND(Y871=2,Q871&lt;&gt;0),21,AND(Y871=2,T871="ALTO"),16,AND(Y871=2,T871="BAJO"),11,AND(Y871=2,U871&lt;&gt;0),4,AND(Y871=3,O871&lt;&gt;0),25,AND(Y871=3,Q871&lt;&gt;0),21,AND(Y871=3,T871="ALTO"),16,AND(Y871=3,T871="BAJO"),12,AND(Y871=3,U871&lt;&gt;0),5,AND(Y871=4,O871&lt;&gt;0),25,AND(Y871=4,Q871&lt;&gt;0),13,AND(Y871=4,T871="ALTO"),16,AND(Y871=4,T871="BAJO"),14,AND(Y871=4,U871&lt;&gt;0),7,AND(Y871=5,O871&lt;&gt;0),25,AND(Y871=5,Q871&lt;&gt;0),21,AND(Y871=5,T871="ALTO"),16,AND(Y871=5,T871="BAJO"),12,AND(Y871=5,U871&lt;&gt;0),8,AND(Y871=6,O871&lt;&gt;0),25,AND(Y871=6,Q871&lt;&gt;0),21,AND(Y871=6,T871="ALTO"),20,AND(Y871=6,T871="BAJO"),17,AND(Y871=6,U871&lt;&gt;0),6,AND(Y871=7,O871&lt;&gt;0),25,AND(Y871=7,Q871&lt;&gt;0),23,AND(Y871=7,T871="ALTO"),16,AND(Y871=7,T871="BAJO"),11,AND(Y871=7,U871&lt;&gt;0),7,AND(Y871=8,O871&lt;&gt;0),25,AND(Y871=8,Q871&lt;&gt;0),21,AND(Y871=8,T871="ALTO"),16,AND(Y871=8,T871="BAJO"),12,AND(Y871=8,U871&lt;&gt;0),8,AND(Y871=9,O871&lt;&gt;0),25,AND(Y871=9,Q871&lt;&gt;0),21,AND(Y871=9,T871="ALTO"),20,AND(Y871=9,T871="BAJO"),17,AND(Y871=9,U871&lt;&gt;0),13,AND(Y871=10,O871&lt;&gt;0),25,AND(Y871=10,Q871&lt;&gt;0),22,AND(Y871=10,T871="ALTO"),21,AND(Y871=10,T871="BAJO"),18,AND(Y871=10,U871&lt;&gt;0),18,AND(Y871=11,O871&lt;&gt;0),25,AND(Y871=11,Q871&lt;&gt;0),23,AND(Y871=11,T871="ALTO"),20,AND(Y871=11,T871="BAJO"),16,AND(Y871=11,U871&lt;&gt;0),11,AND(Y871=12,O871&lt;&gt;0),25,AND(Y871=12,Q871&lt;&gt;0),23,AND(Y871=12,T871="ALTO"),20,AND(Y871=12,T871="BAJO"),16,AND(Y871=12,U871&lt;&gt;0),12,AND(Y871=13,O871&lt;&gt;0),25,AND(Y871=13,Q871&lt;&gt;0),21,AND(Y871=13,T871="ALTO"),20,AND(Y871=13,T871="BAJO"),17,AND(Y871=13,U871&lt;&gt;0),17,AND(Y871=14,O871&lt;&gt;0),25,AND(Y871=14,Q871&lt;&gt;0),24,AND(Y871=14,T871="ALTO"),23,AND(Y871=14,T871="BAJO"),21,AND(Y871=14,U871&lt;&gt;0),18,AND(Y871=15,O871&lt;&gt;0),25,AND(Y871=15,Q871&lt;&gt;0),24,AND(Y871=15,T871="ALTO"),22,AND(Y871=15,T871="BAJO"),19,AND(Y871=15,U871&lt;&gt;0),19,AND(Y871=16,O871&lt;&gt;0),25,AND(Y871=16,Q871&lt;&gt;0),23,AND(Y871=16,T871="ALTO"),23,AND(Y871=16,T871="BAJO"),23,AND(Y871=16,U871&lt;&gt;0),20,AND(Y871=17,O871&lt;&gt;0),25,AND(Y871=17,Q871&lt;&gt;0),24,AND(Y871=17,T871="ALTO"),23,AND(Y871=17,T871="BAJO"),21,AND(Y871=17,U871&lt;&gt;0),20,AND(Y871=18,O871&lt;&gt;0),25,AND(Y871=18,Q871&lt;&gt;0),24,AND(Y871=18,T871="ALTO"),23,AND(Y871=18,T871="BAJO"),22,AND(Y871=18,U871&lt;&gt;0),21,AND(Y871=19,O871&lt;&gt;0),25,AND(Y871=19,Q871&lt;&gt;0),25,AND(Y871=19,T871="ALTO"),24,AND(Y871=19,T871="BAJO"),22,AND(Y871=19,U871&lt;&gt;0),22,AND(Y871&lt;&gt;0,W871&lt;&gt;0),Y871,TRUE,"FALSO")</f>
        <v>21</v>
      </c>
      <c r="AB871" s="248"/>
      <c r="AC871" s="248"/>
      <c r="AD871" s="430"/>
      <c r="AE871" s="431"/>
      <c r="AF871" s="431"/>
      <c r="AG871" s="223"/>
      <c r="AH871" s="223"/>
      <c r="AI871" s="223"/>
      <c r="AJ871" s="223"/>
      <c r="AK871" s="223"/>
      <c r="AL871" s="223"/>
      <c r="AM871" s="223"/>
      <c r="AN871" s="259"/>
      <c r="AO871" s="223"/>
      <c r="AP871" s="259"/>
      <c r="AR871" s="260"/>
      <c r="AT871" s="260"/>
      <c r="AV871" s="260"/>
    </row>
    <row r="872" spans="1:48" s="225" customFormat="1" ht="75">
      <c r="A872" s="656"/>
      <c r="B872" s="641"/>
      <c r="C872" s="642"/>
      <c r="D872" s="252" t="s">
        <v>812</v>
      </c>
      <c r="E872" s="272" t="s">
        <v>865</v>
      </c>
      <c r="F872" s="185" t="s">
        <v>1</v>
      </c>
      <c r="G872" s="246" t="s">
        <v>51</v>
      </c>
      <c r="H872" s="247" t="s">
        <v>69</v>
      </c>
      <c r="I872" s="248" t="s">
        <v>70</v>
      </c>
      <c r="J872" s="248" t="str">
        <f>IF(OR(F872="SE",F872="SA"),VLOOKUP(I872,'Tabla de Peligros y Riesgo'!$C$2:$E$227,2,FALSE),VLOOKUP(I872,'LISTA DE ASPECTOS - IMPACTOS'!$D$3:$F$72,2,FALSE))</f>
        <v>Perdida de la audición</v>
      </c>
      <c r="K872" s="249" t="str">
        <f>IF(OR(F872="SE",F872="SA"),VLOOKUP(I872,'Tabla de Peligros y Riesgo'!$C$2:$E$227,3,FALSE),VLOOKUP(I872,'LISTA DE ASPECTOS - IMPACTOS'!$D$3:$F$72,3,FALSE))</f>
        <v>Hipoacusia</v>
      </c>
      <c r="L872" s="250" t="s">
        <v>56</v>
      </c>
      <c r="M872" s="248">
        <v>2</v>
      </c>
      <c r="N872" s="251">
        <f t="shared" si="81"/>
        <v>8</v>
      </c>
      <c r="O872" s="248"/>
      <c r="P872" s="252"/>
      <c r="Q872" s="248"/>
      <c r="R872" s="252"/>
      <c r="S872" s="248" t="s">
        <v>1406</v>
      </c>
      <c r="T872" s="248" t="s">
        <v>53</v>
      </c>
      <c r="U872" s="253" t="s">
        <v>1407</v>
      </c>
      <c r="V872" s="254"/>
      <c r="W872" s="253" t="s">
        <v>1196</v>
      </c>
      <c r="X872" s="255"/>
      <c r="Y872" s="251">
        <v>16</v>
      </c>
      <c r="Z872" s="256">
        <f>IF(N872&gt;=16,MAX(O872:T872),IF(N872&lt;16,MAX(O872:X872)))</f>
        <v>0</v>
      </c>
      <c r="AA872" s="251">
        <f t="array" ref="AA872">_xlfn.IFS(AND(Y872=1,O872&lt;&gt;0),25,AND(Y872=1,Q872&lt;&gt;0),21,AND(Y872=1,T872="ALTO"),16,AND(Y872=1,T872="BAJO"),11,AND(Y872=1,U872&lt;&gt;0),2,AND(Y872=2,O872&lt;&gt;0),25,AND(Y872=2,Q872&lt;&gt;0),21,AND(Y872=2,T872="ALTO"),16,AND(Y872=2,T872="BAJO"),11,AND(Y872=2,U872&lt;&gt;0),4,AND(Y872=3,O872&lt;&gt;0),25,AND(Y872=3,Q872&lt;&gt;0),21,AND(Y872=3,T872="ALTO"),16,AND(Y872=3,T872="BAJO"),12,AND(Y872=3,U872&lt;&gt;0),5,AND(Y872=4,O872&lt;&gt;0),25,AND(Y872=4,Q872&lt;&gt;0),13,AND(Y872=4,T872="ALTO"),16,AND(Y872=4,T872="BAJO"),14,AND(Y872=4,U872&lt;&gt;0),7,AND(Y872=5,O872&lt;&gt;0),25,AND(Y872=5,Q872&lt;&gt;0),21,AND(Y872=5,T872="ALTO"),16,AND(Y872=5,T872="BAJO"),12,AND(Y872=5,U872&lt;&gt;0),8,AND(Y872=6,O872&lt;&gt;0),25,AND(Y872=6,Q872&lt;&gt;0),21,AND(Y872=6,T872="ALTO"),20,AND(Y872=6,T872="BAJO"),17,AND(Y872=6,U872&lt;&gt;0),6,AND(Y872=7,O872&lt;&gt;0),25,AND(Y872=7,Q872&lt;&gt;0),23,AND(Y872=7,T872="ALTO"),16,AND(Y872=7,T872="BAJO"),11,AND(Y872=7,U872&lt;&gt;0),7,AND(Y872=8,O872&lt;&gt;0),25,AND(Y872=8,Q872&lt;&gt;0),21,AND(Y872=8,T872="ALTO"),16,AND(Y872=8,T872="BAJO"),12,AND(Y872=8,U872&lt;&gt;0),8,AND(Y872=9,O872&lt;&gt;0),25,AND(Y872=9,Q872&lt;&gt;0),21,AND(Y872=9,T872="ALTO"),20,AND(Y872=9,T872="BAJO"),17,AND(Y872=9,U872&lt;&gt;0),13,AND(Y872=10,O872&lt;&gt;0),25,AND(Y872=10,Q872&lt;&gt;0),22,AND(Y872=10,T872="ALTO"),21,AND(Y872=10,T872="BAJO"),18,AND(Y872=10,U872&lt;&gt;0),18,AND(Y872=11,O872&lt;&gt;0),25,AND(Y872=11,Q872&lt;&gt;0),23,AND(Y872=11,T872="ALTO"),20,AND(Y872=11,T872="BAJO"),16,AND(Y872=11,U872&lt;&gt;0),11,AND(Y872=12,O872&lt;&gt;0),25,AND(Y872=12,Q872&lt;&gt;0),23,AND(Y872=12,T872="ALTO"),20,AND(Y872=12,T872="BAJO"),16,AND(Y872=12,U872&lt;&gt;0),12,AND(Y872=13,O872&lt;&gt;0),25,AND(Y872=13,Q872&lt;&gt;0),21,AND(Y872=13,T872="ALTO"),20,AND(Y872=13,T872="BAJO"),17,AND(Y872=13,U872&lt;&gt;0),17,AND(Y872=14,O872&lt;&gt;0),25,AND(Y872=14,Q872&lt;&gt;0),24,AND(Y872=14,T872="ALTO"),23,AND(Y872=14,T872="BAJO"),21,AND(Y872=14,U872&lt;&gt;0),18,AND(Y872=15,O872&lt;&gt;0),25,AND(Y872=15,Q872&lt;&gt;0),24,AND(Y872=15,T872="ALTO"),22,AND(Y872=15,T872="BAJO"),19,AND(Y872=15,U872&lt;&gt;0),19,AND(Y872=16,O872&lt;&gt;0),25,AND(Y872=16,Q872&lt;&gt;0),23,AND(Y872=16,T872="ALTO"),23,AND(Y872=16,T872="BAJO"),23,AND(Y872=16,U872&lt;&gt;0),20,AND(Y872=17,O872&lt;&gt;0),25,AND(Y872=17,Q872&lt;&gt;0),24,AND(Y872=17,T872="ALTO"),23,AND(Y872=17,T872="BAJO"),21,AND(Y872=17,U872&lt;&gt;0),20,AND(Y872=18,O872&lt;&gt;0),25,AND(Y872=18,Q872&lt;&gt;0),24,AND(Y872=18,T872="ALTO"),23,AND(Y872=18,T872="BAJO"),22,AND(Y872=18,U872&lt;&gt;0),21,AND(Y872=19,O872&lt;&gt;0),25,AND(Y872=19,Q872&lt;&gt;0),25,AND(Y872=19,T872="ALTO"),24,AND(Y872=19,T872="BAJO"),22,AND(Y872=19,U872&lt;&gt;0),22,AND(Y872&lt;&gt;0,W872&lt;&gt;0),Y872,TRUE,"FALSO")</f>
        <v>23</v>
      </c>
      <c r="AB872" s="248"/>
      <c r="AC872" s="248"/>
      <c r="AD872" s="430"/>
      <c r="AE872" s="431"/>
      <c r="AF872" s="431"/>
      <c r="AG872" s="223"/>
      <c r="AH872" s="223"/>
      <c r="AI872" s="223"/>
      <c r="AJ872" s="223"/>
      <c r="AK872" s="223"/>
      <c r="AL872" s="223"/>
      <c r="AM872" s="223"/>
      <c r="AN872" s="259"/>
      <c r="AO872" s="223"/>
      <c r="AP872" s="259"/>
      <c r="AR872" s="260"/>
      <c r="AT872" s="260"/>
      <c r="AV872" s="260"/>
    </row>
    <row r="873" spans="1:48" s="225" customFormat="1" ht="47.25" customHeight="1">
      <c r="A873" s="656"/>
      <c r="B873" s="641"/>
      <c r="C873" s="642"/>
      <c r="D873" s="283" t="s">
        <v>819</v>
      </c>
      <c r="E873" s="272" t="s">
        <v>865</v>
      </c>
      <c r="F873" s="185" t="s">
        <v>0</v>
      </c>
      <c r="G873" s="246" t="s">
        <v>51</v>
      </c>
      <c r="H873" s="247" t="s">
        <v>135</v>
      </c>
      <c r="I873" s="248" t="s">
        <v>148</v>
      </c>
      <c r="J873" s="248" t="str">
        <f>IF(OR(F873="SE",F873="SA"),VLOOKUP(I873,'Tabla de Peligros y Riesgo'!$C$2:$E$227,2,FALSE),VLOOKUP(I873,'LISTA DE ASPECTOS - IMPACTOS'!$D$3:$F$72,2,FALSE))</f>
        <v>Riesgos Disergonómico</v>
      </c>
      <c r="K873" s="249" t="str">
        <f>IF(OR(F873="SE",F873="SA"),VLOOKUP(I873,'Tabla de Peligros y Riesgo'!$C$2:$E$227,3,FALSE),VLOOKUP(I873,'LISTA DE ASPECTOS - IMPACTOS'!$D$3:$F$72,3,FALSE))</f>
        <v>Lumbalgia</v>
      </c>
      <c r="L873" s="250" t="s">
        <v>56</v>
      </c>
      <c r="M873" s="248">
        <v>3</v>
      </c>
      <c r="N873" s="251">
        <f t="shared" si="81"/>
        <v>13</v>
      </c>
      <c r="O873" s="248"/>
      <c r="P873" s="252"/>
      <c r="Q873" s="248"/>
      <c r="R873" s="252"/>
      <c r="S873" s="248"/>
      <c r="T873" s="248"/>
      <c r="U873" s="248" t="s">
        <v>1253</v>
      </c>
      <c r="V873" s="254"/>
      <c r="W873" s="253" t="s">
        <v>1196</v>
      </c>
      <c r="X873" s="255"/>
      <c r="Y873" s="251">
        <f t="shared" ref="Y873:Y878" si="88">N873</f>
        <v>13</v>
      </c>
      <c r="Z873" s="256"/>
      <c r="AA873" s="251">
        <f t="array" ref="AA873">_xlfn.IFS(AND(Y873=1,O873&lt;&gt;0),25,AND(Y873=1,Q873&lt;&gt;0),21,AND(Y873=1,T873="ALTO"),16,AND(Y873=1,T873="BAJO"),11,AND(Y873=1,U873&lt;&gt;0),2,AND(Y873=2,O873&lt;&gt;0),25,AND(Y873=2,Q873&lt;&gt;0),21,AND(Y873=2,T873="ALTO"),16,AND(Y873=2,T873="BAJO"),11,AND(Y873=2,U873&lt;&gt;0),4,AND(Y873=3,O873&lt;&gt;0),25,AND(Y873=3,Q873&lt;&gt;0),21,AND(Y873=3,T873="ALTO"),16,AND(Y873=3,T873="BAJO"),12,AND(Y873=3,U873&lt;&gt;0),5,AND(Y873=4,O873&lt;&gt;0),25,AND(Y873=4,Q873&lt;&gt;0),13,AND(Y873=4,T873="ALTO"),16,AND(Y873=4,T873="BAJO"),14,AND(Y873=4,U873&lt;&gt;0),7,AND(Y873=5,O873&lt;&gt;0),25,AND(Y873=5,Q873&lt;&gt;0),21,AND(Y873=5,T873="ALTO"),16,AND(Y873=5,T873="BAJO"),12,AND(Y873=5,U873&lt;&gt;0),8,AND(Y873=6,O873&lt;&gt;0),25,AND(Y873=6,Q873&lt;&gt;0),21,AND(Y873=6,T873="ALTO"),20,AND(Y873=6,T873="BAJO"),17,AND(Y873=6,U873&lt;&gt;0),6,AND(Y873=7,O873&lt;&gt;0),25,AND(Y873=7,Q873&lt;&gt;0),23,AND(Y873=7,T873="ALTO"),16,AND(Y873=7,T873="BAJO"),11,AND(Y873=7,U873&lt;&gt;0),7,AND(Y873=8,O873&lt;&gt;0),25,AND(Y873=8,Q873&lt;&gt;0),21,AND(Y873=8,T873="ALTO"),16,AND(Y873=8,T873="BAJO"),12,AND(Y873=8,U873&lt;&gt;0),8,AND(Y873=9,O873&lt;&gt;0),25,AND(Y873=9,Q873&lt;&gt;0),21,AND(Y873=9,T873="ALTO"),20,AND(Y873=9,T873="BAJO"),17,AND(Y873=9,U873&lt;&gt;0),13,AND(Y873=10,O873&lt;&gt;0),25,AND(Y873=10,Q873&lt;&gt;0),22,AND(Y873=10,T873="ALTO"),21,AND(Y873=10,T873="BAJO"),18,AND(Y873=10,U873&lt;&gt;0),18,AND(Y873=11,O873&lt;&gt;0),25,AND(Y873=11,Q873&lt;&gt;0),23,AND(Y873=11,T873="ALTO"),20,AND(Y873=11,T873="BAJO"),16,AND(Y873=11,U873&lt;&gt;0),11,AND(Y873=12,O873&lt;&gt;0),25,AND(Y873=12,Q873&lt;&gt;0),23,AND(Y873=12,T873="ALTO"),20,AND(Y873=12,T873="BAJO"),16,AND(Y873=12,U873&lt;&gt;0),12,AND(Y873=13,O873&lt;&gt;0),25,AND(Y873=13,Q873&lt;&gt;0),21,AND(Y873=13,T873="ALTO"),20,AND(Y873=13,T873="BAJO"),17,AND(Y873=13,U873&lt;&gt;0),17,AND(Y873=14,O873&lt;&gt;0),25,AND(Y873=14,Q873&lt;&gt;0),24,AND(Y873=14,T873="ALTO"),23,AND(Y873=14,T873="BAJO"),21,AND(Y873=14,U873&lt;&gt;0),18,AND(Y873=15,O873&lt;&gt;0),25,AND(Y873=15,Q873&lt;&gt;0),24,AND(Y873=15,T873="ALTO"),22,AND(Y873=15,T873="BAJO"),19,AND(Y873=15,U873&lt;&gt;0),19,AND(Y873=16,O873&lt;&gt;0),25,AND(Y873=16,Q873&lt;&gt;0),23,AND(Y873=16,T873="ALTO"),23,AND(Y873=16,T873="BAJO"),23,AND(Y873=16,U873&lt;&gt;0),20,AND(Y873=17,O873&lt;&gt;0),25,AND(Y873=17,Q873&lt;&gt;0),24,AND(Y873=17,T873="ALTO"),23,AND(Y873=17,T873="BAJO"),21,AND(Y873=17,U873&lt;&gt;0),20,AND(Y873=18,O873&lt;&gt;0),25,AND(Y873=18,Q873&lt;&gt;0),24,AND(Y873=18,T873="ALTO"),23,AND(Y873=18,T873="BAJO"),22,AND(Y873=18,U873&lt;&gt;0),21,AND(Y873=19,O873&lt;&gt;0),25,AND(Y873=19,Q873&lt;&gt;0),25,AND(Y873=19,T873="ALTO"),24,AND(Y873=19,T873="BAJO"),22,AND(Y873=19,U873&lt;&gt;0),22,AND(Y873&lt;&gt;0,W873&lt;&gt;0),Y873,TRUE,"FALSO")</f>
        <v>17</v>
      </c>
      <c r="AB873" s="248"/>
      <c r="AC873" s="248"/>
      <c r="AD873" s="430"/>
      <c r="AE873" s="431"/>
      <c r="AF873" s="431"/>
      <c r="AG873" s="223"/>
      <c r="AH873" s="223"/>
      <c r="AI873" s="223"/>
      <c r="AJ873" s="223"/>
      <c r="AK873" s="223"/>
      <c r="AL873" s="223"/>
      <c r="AM873" s="223"/>
      <c r="AN873" s="259"/>
      <c r="AO873" s="223"/>
      <c r="AP873" s="259"/>
      <c r="AR873" s="260"/>
      <c r="AT873" s="260"/>
      <c r="AV873" s="260"/>
    </row>
    <row r="874" spans="1:48" ht="57" customHeight="1">
      <c r="A874" s="656"/>
      <c r="B874" s="641"/>
      <c r="C874" s="642"/>
      <c r="D874" s="270" t="s">
        <v>819</v>
      </c>
      <c r="E874" s="272" t="s">
        <v>865</v>
      </c>
      <c r="F874" s="185" t="s">
        <v>2</v>
      </c>
      <c r="G874" s="246" t="s">
        <v>52</v>
      </c>
      <c r="H874" s="247" t="s">
        <v>128</v>
      </c>
      <c r="I874" s="248" t="s">
        <v>150</v>
      </c>
      <c r="J874" s="248" t="str">
        <f>IF(OR(F874="SE",F874="SA"),VLOOKUP(I874,'Tabla de Peligros y Riesgo'!$C$2:$E$227,2,FALSE),VLOOKUP(I874,'LISTA DE ASPECTOS - IMPACTOS'!$D$3:$F$72,2,FALSE))</f>
        <v>Alteración de la calidad de suelo/agua</v>
      </c>
      <c r="K874" s="249" t="str">
        <f>IF(OR(F874="SE",F874="SA"),VLOOKUP(I874,'Tabla de Peligros y Riesgo'!$C$2:$E$227,3,FALSE),VLOOKUP(I874,'LISTA DE ASPECTOS - IMPACTOS'!$D$3:$F$72,3,FALSE))</f>
        <v>Potencial afectación a la calidad ambiental del suelo, agua, aire, flora y fauna</v>
      </c>
      <c r="L874" s="250" t="s">
        <v>56</v>
      </c>
      <c r="M874" s="248">
        <v>3</v>
      </c>
      <c r="N874" s="251">
        <f t="shared" si="81"/>
        <v>13</v>
      </c>
      <c r="O874" s="248"/>
      <c r="P874" s="252"/>
      <c r="Q874" s="248"/>
      <c r="R874" s="252"/>
      <c r="S874" s="248"/>
      <c r="T874" s="248"/>
      <c r="U874" s="248" t="s">
        <v>1253</v>
      </c>
      <c r="V874" s="252"/>
      <c r="W874" s="253"/>
      <c r="X874" s="255"/>
      <c r="Y874" s="251">
        <f t="shared" si="88"/>
        <v>13</v>
      </c>
      <c r="Z874" s="256"/>
      <c r="AA874" s="251">
        <f t="array" ref="AA874">_xlfn.IFS(AND(Y874=1,O874&lt;&gt;0),25,AND(Y874=1,Q874&lt;&gt;0),21,AND(Y874=1,T874="ALTO"),16,AND(Y874=1,T874="BAJO"),11,AND(Y874=1,U874&lt;&gt;0),2,AND(Y874=2,O874&lt;&gt;0),25,AND(Y874=2,Q874&lt;&gt;0),21,AND(Y874=2,T874="ALTO"),16,AND(Y874=2,T874="BAJO"),11,AND(Y874=2,U874&lt;&gt;0),4,AND(Y874=3,O874&lt;&gt;0),25,AND(Y874=3,Q874&lt;&gt;0),21,AND(Y874=3,T874="ALTO"),16,AND(Y874=3,T874="BAJO"),12,AND(Y874=3,U874&lt;&gt;0),5,AND(Y874=4,O874&lt;&gt;0),25,AND(Y874=4,Q874&lt;&gt;0),13,AND(Y874=4,T874="ALTO"),16,AND(Y874=4,T874="BAJO"),14,AND(Y874=4,U874&lt;&gt;0),7,AND(Y874=5,O874&lt;&gt;0),25,AND(Y874=5,Q874&lt;&gt;0),21,AND(Y874=5,T874="ALTO"),16,AND(Y874=5,T874="BAJO"),12,AND(Y874=5,U874&lt;&gt;0),8,AND(Y874=6,O874&lt;&gt;0),25,AND(Y874=6,Q874&lt;&gt;0),21,AND(Y874=6,T874="ALTO"),20,AND(Y874=6,T874="BAJO"),17,AND(Y874=6,U874&lt;&gt;0),6,AND(Y874=7,O874&lt;&gt;0),25,AND(Y874=7,Q874&lt;&gt;0),23,AND(Y874=7,T874="ALTO"),16,AND(Y874=7,T874="BAJO"),11,AND(Y874=7,U874&lt;&gt;0),7,AND(Y874=8,O874&lt;&gt;0),25,AND(Y874=8,Q874&lt;&gt;0),21,AND(Y874=8,T874="ALTO"),16,AND(Y874=8,T874="BAJO"),12,AND(Y874=8,U874&lt;&gt;0),8,AND(Y874=9,O874&lt;&gt;0),25,AND(Y874=9,Q874&lt;&gt;0),21,AND(Y874=9,T874="ALTO"),20,AND(Y874=9,T874="BAJO"),17,AND(Y874=9,U874&lt;&gt;0),13,AND(Y874=10,O874&lt;&gt;0),25,AND(Y874=10,Q874&lt;&gt;0),22,AND(Y874=10,T874="ALTO"),21,AND(Y874=10,T874="BAJO"),18,AND(Y874=10,U874&lt;&gt;0),18,AND(Y874=11,O874&lt;&gt;0),25,AND(Y874=11,Q874&lt;&gt;0),23,AND(Y874=11,T874="ALTO"),20,AND(Y874=11,T874="BAJO"),16,AND(Y874=11,U874&lt;&gt;0),11,AND(Y874=12,O874&lt;&gt;0),25,AND(Y874=12,Q874&lt;&gt;0),23,AND(Y874=12,T874="ALTO"),20,AND(Y874=12,T874="BAJO"),16,AND(Y874=12,U874&lt;&gt;0),12,AND(Y874=13,O874&lt;&gt;0),25,AND(Y874=13,Q874&lt;&gt;0),21,AND(Y874=13,T874="ALTO"),20,AND(Y874=13,T874="BAJO"),17,AND(Y874=13,U874&lt;&gt;0),17,AND(Y874=14,O874&lt;&gt;0),25,AND(Y874=14,Q874&lt;&gt;0),24,AND(Y874=14,T874="ALTO"),23,AND(Y874=14,T874="BAJO"),21,AND(Y874=14,U874&lt;&gt;0),18,AND(Y874=15,O874&lt;&gt;0),25,AND(Y874=15,Q874&lt;&gt;0),24,AND(Y874=15,T874="ALTO"),22,AND(Y874=15,T874="BAJO"),19,AND(Y874=15,U874&lt;&gt;0),19,AND(Y874=16,O874&lt;&gt;0),25,AND(Y874=16,Q874&lt;&gt;0),23,AND(Y874=16,T874="ALTO"),23,AND(Y874=16,T874="BAJO"),23,AND(Y874=16,U874&lt;&gt;0),20,AND(Y874=17,O874&lt;&gt;0),25,AND(Y874=17,Q874&lt;&gt;0),24,AND(Y874=17,T874="ALTO"),23,AND(Y874=17,T874="BAJO"),21,AND(Y874=17,U874&lt;&gt;0),20,AND(Y874=18,O874&lt;&gt;0),25,AND(Y874=18,Q874&lt;&gt;0),24,AND(Y874=18,T874="ALTO"),23,AND(Y874=18,T874="BAJO"),22,AND(Y874=18,U874&lt;&gt;0),21,AND(Y874=19,O874&lt;&gt;0),25,AND(Y874=19,Q874&lt;&gt;0),25,AND(Y874=19,T874="ALTO"),24,AND(Y874=19,T874="BAJO"),22,AND(Y874=19,U874&lt;&gt;0),22,AND(Y874&lt;&gt;0,W874&lt;&gt;0),Y874,TRUE,"FALSO")</f>
        <v>17</v>
      </c>
      <c r="AB874" s="50"/>
      <c r="AC874" s="50"/>
      <c r="AD874" s="432"/>
      <c r="AE874" s="433"/>
      <c r="AF874" s="433"/>
      <c r="AN874" s="265"/>
      <c r="AP874" s="265"/>
      <c r="AR874" s="266"/>
      <c r="AT874" s="266"/>
      <c r="AV874" s="266"/>
    </row>
    <row r="875" spans="1:48" s="225" customFormat="1" ht="57" customHeight="1">
      <c r="A875" s="656"/>
      <c r="B875" s="504">
        <v>58</v>
      </c>
      <c r="C875" s="507" t="s">
        <v>979</v>
      </c>
      <c r="D875" s="271" t="s">
        <v>814</v>
      </c>
      <c r="E875" s="272" t="s">
        <v>865</v>
      </c>
      <c r="F875" s="185" t="s">
        <v>0</v>
      </c>
      <c r="G875" s="246" t="s">
        <v>51</v>
      </c>
      <c r="H875" s="247" t="s">
        <v>71</v>
      </c>
      <c r="I875" s="248" t="s">
        <v>72</v>
      </c>
      <c r="J875" s="248" t="str">
        <f>IF(OR(F875="SE",F875="SA"),VLOOKUP(I875,'Tabla de Peligros y Riesgo'!$C$2:$E$227,2,FALSE),VLOOKUP(I875,'LISTA DE ASPECTOS - IMPACTOS'!$D$3:$F$72,2,FALSE))</f>
        <v>Contagio</v>
      </c>
      <c r="K875" s="249" t="str">
        <f>IF(OR(F875="SE",F875="SA"),VLOOKUP(I875,'Tabla de Peligros y Riesgo'!$C$2:$E$227,3,FALSE),VLOOKUP(I875,'LISTA DE ASPECTOS - IMPACTOS'!$D$3:$F$72,3,FALSE))</f>
        <v xml:space="preserve">Infección/Muerte </v>
      </c>
      <c r="L875" s="250" t="s">
        <v>90</v>
      </c>
      <c r="M875" s="248">
        <v>2</v>
      </c>
      <c r="N875" s="251">
        <f t="shared" ref="N875:N891" si="89">IF(CONCATENATE(M875,L875)="1A",1,IF(CONCATENATE(M875,L875)="1B",2,IF(CONCATENATE(M875,L875)="2A",3,IF(CONCATENATE(M875,L875)="1C",4,IF(CONCATENATE(M875,L875)="2B",5,IF(CONCATENATE(M875,L875)="3A",6,IF(CONCATENATE(M875,L875)="1D",7,IF(CONCATENATE(M875,L875)="2C",8,IF(CONCATENATE(M875,L875)="3B",9,IF(CONCATENATE(M875,L875)="4A",10,IF(CONCATENATE(M875,L875)="1E",11,IF(CONCATENATE(M875,L875)="2D",12,IF(CONCATENATE(M875,L875)="3C",13,IF(CONCATENATE(M875,L875)="4B",14,IF(CONCATENATE(M875,L875)="5A",15,IF(CONCATENATE(M875,L875)="2E",16,IF(CONCATENATE(M875,L875)="3D",17,IF(CONCATENATE(M875,L875)="4C",18,IF(CONCATENATE(M875,L875)="5B",19,IF(CONCATENATE(M875,L875)="3E",20,IF(CONCATENATE(M875,L875)="4D",21,IF(CONCATENATE(M875,L875)="5C",22,IF(CONCATENATE(M875,L875)="4E",23,IF(CONCATENATE(M875,L875)="5D",24,IF(CONCATENATE(M875,L875)="5E",25,"")))))))))))))))))))))))))</f>
        <v>5</v>
      </c>
      <c r="O875" s="248"/>
      <c r="P875" s="252"/>
      <c r="Q875" s="248"/>
      <c r="R875" s="252"/>
      <c r="S875" s="248" t="s">
        <v>1190</v>
      </c>
      <c r="T875" s="248" t="s">
        <v>53</v>
      </c>
      <c r="U875" s="253" t="s">
        <v>1191</v>
      </c>
      <c r="V875" s="254">
        <v>0.35</v>
      </c>
      <c r="W875" s="253" t="s">
        <v>1192</v>
      </c>
      <c r="X875" s="255">
        <v>0.15</v>
      </c>
      <c r="Y875" s="251">
        <f t="shared" si="88"/>
        <v>5</v>
      </c>
      <c r="Z875" s="256"/>
      <c r="AA875" s="251">
        <f t="array" ref="AA875">_xlfn.IFS(AND(Y875=1,O875&lt;&gt;0),25,AND(Y875=1,Q875&lt;&gt;0),21,AND(Y875=1,T875="ALTO"),16,AND(Y875=1,T875="BAJO"),11,AND(Y875=1,U875&lt;&gt;0),2,AND(Y875=2,O875&lt;&gt;0),25,AND(Y875=2,Q875&lt;&gt;0),21,AND(Y875=2,T875="ALTO"),16,AND(Y875=2,T875="BAJO"),11,AND(Y875=2,U875&lt;&gt;0),4,AND(Y875=3,O875&lt;&gt;0),25,AND(Y875=3,Q875&lt;&gt;0),21,AND(Y875=3,T875="ALTO"),16,AND(Y875=3,T875="BAJO"),12,AND(Y875=3,U875&lt;&gt;0),5,AND(Y875=4,O875&lt;&gt;0),25,AND(Y875=4,Q875&lt;&gt;0),13,AND(Y875=4,T875="ALTO"),16,AND(Y875=4,T875="BAJO"),14,AND(Y875=4,U875&lt;&gt;0),7,AND(Y875=5,O875&lt;&gt;0),25,AND(Y875=5,Q875&lt;&gt;0),21,AND(Y875=5,T875="ALTO"),16,AND(Y875=5,T875="BAJO"),12,AND(Y875=5,U875&lt;&gt;0),8,AND(Y875=6,O875&lt;&gt;0),25,AND(Y875=6,Q875&lt;&gt;0),21,AND(Y875=6,T875="ALTO"),20,AND(Y875=6,T875="BAJO"),17,AND(Y875=6,U875&lt;&gt;0),6,AND(Y875=7,O875&lt;&gt;0),25,AND(Y875=7,Q875&lt;&gt;0),23,AND(Y875=7,T875="ALTO"),16,AND(Y875=7,T875="BAJO"),11,AND(Y875=7,U875&lt;&gt;0),7,AND(Y875=8,O875&lt;&gt;0),25,AND(Y875=8,Q875&lt;&gt;0),21,AND(Y875=8,T875="ALTO"),16,AND(Y875=8,T875="BAJO"),12,AND(Y875=8,U875&lt;&gt;0),8,AND(Y875=9,O875&lt;&gt;0),25,AND(Y875=9,Q875&lt;&gt;0),21,AND(Y875=9,T875="ALTO"),20,AND(Y875=9,T875="BAJO"),17,AND(Y875=9,U875&lt;&gt;0),13,AND(Y875=10,O875&lt;&gt;0),25,AND(Y875=10,Q875&lt;&gt;0),22,AND(Y875=10,T875="ALTO"),21,AND(Y875=10,T875="BAJO"),18,AND(Y875=10,U875&lt;&gt;0),18,AND(Y875=11,O875&lt;&gt;0),25,AND(Y875=11,Q875&lt;&gt;0),23,AND(Y875=11,T875="ALTO"),20,AND(Y875=11,T875="BAJO"),16,AND(Y875=11,U875&lt;&gt;0),11,AND(Y875=12,O875&lt;&gt;0),25,AND(Y875=12,Q875&lt;&gt;0),23,AND(Y875=12,T875="ALTO"),20,AND(Y875=12,T875="BAJO"),16,AND(Y875=12,U875&lt;&gt;0),12,AND(Y875=13,O875&lt;&gt;0),25,AND(Y875=13,Q875&lt;&gt;0),21,AND(Y875=13,T875="ALTO"),20,AND(Y875=13,T875="BAJO"),17,AND(Y875=13,U875&lt;&gt;0),17,AND(Y875=14,O875&lt;&gt;0),25,AND(Y875=14,Q875&lt;&gt;0),24,AND(Y875=14,T875="ALTO"),23,AND(Y875=14,T875="BAJO"),21,AND(Y875=14,U875&lt;&gt;0),18,AND(Y875=15,O875&lt;&gt;0),25,AND(Y875=15,Q875&lt;&gt;0),24,AND(Y875=15,T875="ALTO"),22,AND(Y875=15,T875="BAJO"),19,AND(Y875=15,U875&lt;&gt;0),19,AND(Y875=16,O875&lt;&gt;0),25,AND(Y875=16,Q875&lt;&gt;0),23,AND(Y875=16,T875="ALTO"),23,AND(Y875=16,T875="BAJO"),23,AND(Y875=16,U875&lt;&gt;0),20,AND(Y875=17,O875&lt;&gt;0),25,AND(Y875=17,Q875&lt;&gt;0),24,AND(Y875=17,T875="ALTO"),23,AND(Y875=17,T875="BAJO"),21,AND(Y875=17,U875&lt;&gt;0),20,AND(Y875=18,O875&lt;&gt;0),25,AND(Y875=18,Q875&lt;&gt;0),24,AND(Y875=18,T875="ALTO"),23,AND(Y875=18,T875="BAJO"),22,AND(Y875=18,U875&lt;&gt;0),21,AND(Y875=19,O875&lt;&gt;0),25,AND(Y875=19,Q875&lt;&gt;0),25,AND(Y875=19,T875="ALTO"),24,AND(Y875=19,T875="BAJO"),22,AND(Y875=19,U875&lt;&gt;0),22,AND(Y875&lt;&gt;0,W875&lt;&gt;0),Y875,TRUE,"FALSO")</f>
        <v>16</v>
      </c>
      <c r="AB875" s="248"/>
      <c r="AC875" s="248"/>
      <c r="AD875" s="257"/>
      <c r="AE875" s="258"/>
      <c r="AF875" s="258"/>
      <c r="AG875" s="223"/>
      <c r="AH875" s="223"/>
      <c r="AI875" s="223"/>
      <c r="AJ875" s="223"/>
      <c r="AK875" s="223"/>
      <c r="AL875" s="223"/>
      <c r="AM875" s="223"/>
      <c r="AN875" s="259"/>
      <c r="AO875" s="223"/>
      <c r="AP875" s="259"/>
      <c r="AR875" s="260"/>
      <c r="AT875" s="260"/>
      <c r="AV875" s="260"/>
    </row>
    <row r="876" spans="1:48" ht="57" customHeight="1">
      <c r="A876" s="656"/>
      <c r="B876" s="504"/>
      <c r="C876" s="507"/>
      <c r="D876" s="269" t="s">
        <v>814</v>
      </c>
      <c r="E876" s="272" t="s">
        <v>865</v>
      </c>
      <c r="F876" s="185" t="s">
        <v>2</v>
      </c>
      <c r="G876" s="246" t="s">
        <v>58</v>
      </c>
      <c r="H876" s="247" t="s">
        <v>531</v>
      </c>
      <c r="I876" s="248" t="s">
        <v>543</v>
      </c>
      <c r="J876" s="248" t="str">
        <f>IF(OR(F876="SE",F876="SA"),VLOOKUP(I876,'Tabla de Peligros y Riesgo'!$C$2:$E$227,2,FALSE),VLOOKUP(I876,'LISTA DE ASPECTOS - IMPACTOS'!$D$3:$F$72,2,FALSE))</f>
        <v>Alteración de la calidad de suelo/agua</v>
      </c>
      <c r="K876" s="249" t="str">
        <f>IF(OR(F876="SE",F876="SA"),VLOOKUP(I876,'Tabla de Peligros y Riesgo'!$C$2:$E$227,3,FALSE),VLOOKUP(I876,'LISTA DE ASPECTOS - IMPACTOS'!$D$3:$F$72,3,FALSE))</f>
        <v>Potencial afectación a la calidad ambiental del suelo, agua, aire, flora y fauna</v>
      </c>
      <c r="L876" s="250" t="s">
        <v>65</v>
      </c>
      <c r="M876" s="248">
        <v>2</v>
      </c>
      <c r="N876" s="251">
        <f t="shared" si="89"/>
        <v>12</v>
      </c>
      <c r="O876" s="248"/>
      <c r="P876" s="252"/>
      <c r="Q876" s="248"/>
      <c r="R876" s="252"/>
      <c r="S876" s="248" t="s">
        <v>1193</v>
      </c>
      <c r="T876" s="248" t="s">
        <v>59</v>
      </c>
      <c r="U876" s="262" t="s">
        <v>1194</v>
      </c>
      <c r="V876" s="252"/>
      <c r="W876" s="253"/>
      <c r="X876" s="255"/>
      <c r="Y876" s="251">
        <f t="shared" si="88"/>
        <v>12</v>
      </c>
      <c r="Z876" s="256">
        <f t="shared" ref="Z876:Z882" si="90">IF(N876&gt;=16,MAX(O876:T876),IF(N876&lt;16,MAX(O876:X876)))</f>
        <v>0</v>
      </c>
      <c r="AA876" s="251">
        <f t="array" ref="AA876">_xlfn.IFS(AND(Y876=1,O876&lt;&gt;0),25,AND(Y876=1,Q876&lt;&gt;0),21,AND(Y876=1,T876="ALTO"),16,AND(Y876=1,T876="BAJO"),11,AND(Y876=1,U876&lt;&gt;0),2,AND(Y876=2,O876&lt;&gt;0),25,AND(Y876=2,Q876&lt;&gt;0),21,AND(Y876=2,T876="ALTO"),16,AND(Y876=2,T876="BAJO"),11,AND(Y876=2,U876&lt;&gt;0),4,AND(Y876=3,O876&lt;&gt;0),25,AND(Y876=3,Q876&lt;&gt;0),21,AND(Y876=3,T876="ALTO"),16,AND(Y876=3,T876="BAJO"),12,AND(Y876=3,U876&lt;&gt;0),5,AND(Y876=4,O876&lt;&gt;0),25,AND(Y876=4,Q876&lt;&gt;0),13,AND(Y876=4,T876="ALTO"),16,AND(Y876=4,T876="BAJO"),14,AND(Y876=4,U876&lt;&gt;0),7,AND(Y876=5,O876&lt;&gt;0),25,AND(Y876=5,Q876&lt;&gt;0),21,AND(Y876=5,T876="ALTO"),16,AND(Y876=5,T876="BAJO"),12,AND(Y876=5,U876&lt;&gt;0),8,AND(Y876=6,O876&lt;&gt;0),25,AND(Y876=6,Q876&lt;&gt;0),21,AND(Y876=6,T876="ALTO"),20,AND(Y876=6,T876="BAJO"),17,AND(Y876=6,U876&lt;&gt;0),6,AND(Y876=7,O876&lt;&gt;0),25,AND(Y876=7,Q876&lt;&gt;0),23,AND(Y876=7,T876="ALTO"),16,AND(Y876=7,T876="BAJO"),11,AND(Y876=7,U876&lt;&gt;0),7,AND(Y876=8,O876&lt;&gt;0),25,AND(Y876=8,Q876&lt;&gt;0),21,AND(Y876=8,T876="ALTO"),16,AND(Y876=8,T876="BAJO"),12,AND(Y876=8,U876&lt;&gt;0),8,AND(Y876=9,O876&lt;&gt;0),25,AND(Y876=9,Q876&lt;&gt;0),21,AND(Y876=9,T876="ALTO"),20,AND(Y876=9,T876="BAJO"),17,AND(Y876=9,U876&lt;&gt;0),13,AND(Y876=10,O876&lt;&gt;0),25,AND(Y876=10,Q876&lt;&gt;0),22,AND(Y876=10,T876="ALTO"),21,AND(Y876=10,T876="BAJO"),18,AND(Y876=10,U876&lt;&gt;0),18,AND(Y876=11,O876&lt;&gt;0),25,AND(Y876=11,Q876&lt;&gt;0),23,AND(Y876=11,T876="ALTO"),20,AND(Y876=11,T876="BAJO"),16,AND(Y876=11,U876&lt;&gt;0),11,AND(Y876=12,O876&lt;&gt;0),25,AND(Y876=12,Q876&lt;&gt;0),23,AND(Y876=12,T876="ALTO"),20,AND(Y876=12,T876="BAJO"),16,AND(Y876=12,U876&lt;&gt;0),12,AND(Y876=13,O876&lt;&gt;0),25,AND(Y876=13,Q876&lt;&gt;0),21,AND(Y876=13,T876="ALTO"),20,AND(Y876=13,T876="BAJO"),17,AND(Y876=13,U876&lt;&gt;0),17,AND(Y876=14,O876&lt;&gt;0),25,AND(Y876=14,Q876&lt;&gt;0),24,AND(Y876=14,T876="ALTO"),23,AND(Y876=14,T876="BAJO"),21,AND(Y876=14,U876&lt;&gt;0),18,AND(Y876=15,O876&lt;&gt;0),25,AND(Y876=15,Q876&lt;&gt;0),24,AND(Y876=15,T876="ALTO"),22,AND(Y876=15,T876="BAJO"),19,AND(Y876=15,U876&lt;&gt;0),19,AND(Y876=16,O876&lt;&gt;0),25,AND(Y876=16,Q876&lt;&gt;0),23,AND(Y876=16,T876="ALTO"),23,AND(Y876=16,T876="BAJO"),23,AND(Y876=16,U876&lt;&gt;0),20,AND(Y876=17,O876&lt;&gt;0),25,AND(Y876=17,Q876&lt;&gt;0),24,AND(Y876=17,T876="ALTO"),23,AND(Y876=17,T876="BAJO"),21,AND(Y876=17,U876&lt;&gt;0),20,AND(Y876=18,O876&lt;&gt;0),25,AND(Y876=18,Q876&lt;&gt;0),24,AND(Y876=18,T876="ALTO"),23,AND(Y876=18,T876="BAJO"),22,AND(Y876=18,U876&lt;&gt;0),21,AND(Y876=19,O876&lt;&gt;0),25,AND(Y876=19,Q876&lt;&gt;0),25,AND(Y876=19,T876="ALTO"),24,AND(Y876=19,T876="BAJO"),22,AND(Y876=19,U876&lt;&gt;0),22,AND(Y876&lt;&gt;0,W876&lt;&gt;0),Y876,TRUE,"FALSO")</f>
        <v>16</v>
      </c>
      <c r="AB876" s="50"/>
      <c r="AC876" s="50"/>
      <c r="AD876" s="432"/>
      <c r="AE876" s="433"/>
      <c r="AF876" s="433"/>
      <c r="AN876" s="265"/>
      <c r="AP876" s="265"/>
      <c r="AR876" s="266"/>
      <c r="AT876" s="266"/>
      <c r="AV876" s="266"/>
    </row>
    <row r="877" spans="1:48" ht="71.25" customHeight="1">
      <c r="A877" s="656"/>
      <c r="B877" s="504"/>
      <c r="C877" s="507"/>
      <c r="D877" s="270" t="s">
        <v>814</v>
      </c>
      <c r="E877" s="272" t="s">
        <v>865</v>
      </c>
      <c r="F877" s="185" t="s">
        <v>2</v>
      </c>
      <c r="G877" s="246" t="s">
        <v>52</v>
      </c>
      <c r="H877" s="247" t="s">
        <v>74</v>
      </c>
      <c r="I877" s="248" t="s">
        <v>75</v>
      </c>
      <c r="J877" s="248" t="str">
        <f>IF(OR(F877="SE",F877="SA"),VLOOKUP(I877,'Tabla de Peligros y Riesgo'!$C$2:$E$227,2,FALSE),VLOOKUP(I877,'LISTA DE ASPECTOS - IMPACTOS'!$D$3:$F$72,2,FALSE))</f>
        <v>Alteración de la calidad de suelo/agua</v>
      </c>
      <c r="K877" s="249" t="str">
        <f>IF(OR(F877="SE",F877="SA"),VLOOKUP(I877,'Tabla de Peligros y Riesgo'!$C$2:$E$227,3,FALSE),VLOOKUP(I877,'LISTA DE ASPECTOS - IMPACTOS'!$D$3:$F$72,3,FALSE))</f>
        <v>Potencial afectación a la calidad ambiental del suelo, agua, aire, flora y fauna</v>
      </c>
      <c r="L877" s="250" t="s">
        <v>65</v>
      </c>
      <c r="M877" s="248">
        <v>2</v>
      </c>
      <c r="N877" s="251">
        <f t="shared" si="89"/>
        <v>12</v>
      </c>
      <c r="O877" s="248"/>
      <c r="P877" s="252"/>
      <c r="Q877" s="248"/>
      <c r="R877" s="252"/>
      <c r="S877" s="248" t="s">
        <v>1249</v>
      </c>
      <c r="T877" s="248" t="s">
        <v>53</v>
      </c>
      <c r="U877" s="262" t="s">
        <v>1250</v>
      </c>
      <c r="V877" s="252"/>
      <c r="W877" s="253"/>
      <c r="X877" s="255"/>
      <c r="Y877" s="251">
        <f t="shared" si="88"/>
        <v>12</v>
      </c>
      <c r="Z877" s="256">
        <f t="shared" si="90"/>
        <v>0</v>
      </c>
      <c r="AA877" s="251">
        <f t="array" ref="AA877">_xlfn.IFS(AND(Y877=1,O877&lt;&gt;0),25,AND(Y877=1,Q877&lt;&gt;0),21,AND(Y877=1,T877="ALTO"),16,AND(Y877=1,T877="BAJO"),11,AND(Y877=1,U877&lt;&gt;0),2,AND(Y877=2,O877&lt;&gt;0),25,AND(Y877=2,Q877&lt;&gt;0),21,AND(Y877=2,T877="ALTO"),16,AND(Y877=2,T877="BAJO"),11,AND(Y877=2,U877&lt;&gt;0),4,AND(Y877=3,O877&lt;&gt;0),25,AND(Y877=3,Q877&lt;&gt;0),21,AND(Y877=3,T877="ALTO"),16,AND(Y877=3,T877="BAJO"),12,AND(Y877=3,U877&lt;&gt;0),5,AND(Y877=4,O877&lt;&gt;0),25,AND(Y877=4,Q877&lt;&gt;0),13,AND(Y877=4,T877="ALTO"),16,AND(Y877=4,T877="BAJO"),14,AND(Y877=4,U877&lt;&gt;0),7,AND(Y877=5,O877&lt;&gt;0),25,AND(Y877=5,Q877&lt;&gt;0),21,AND(Y877=5,T877="ALTO"),16,AND(Y877=5,T877="BAJO"),12,AND(Y877=5,U877&lt;&gt;0),8,AND(Y877=6,O877&lt;&gt;0),25,AND(Y877=6,Q877&lt;&gt;0),21,AND(Y877=6,T877="ALTO"),20,AND(Y877=6,T877="BAJO"),17,AND(Y877=6,U877&lt;&gt;0),6,AND(Y877=7,O877&lt;&gt;0),25,AND(Y877=7,Q877&lt;&gt;0),23,AND(Y877=7,T877="ALTO"),16,AND(Y877=7,T877="BAJO"),11,AND(Y877=7,U877&lt;&gt;0),7,AND(Y877=8,O877&lt;&gt;0),25,AND(Y877=8,Q877&lt;&gt;0),21,AND(Y877=8,T877="ALTO"),16,AND(Y877=8,T877="BAJO"),12,AND(Y877=8,U877&lt;&gt;0),8,AND(Y877=9,O877&lt;&gt;0),25,AND(Y877=9,Q877&lt;&gt;0),21,AND(Y877=9,T877="ALTO"),20,AND(Y877=9,T877="BAJO"),17,AND(Y877=9,U877&lt;&gt;0),13,AND(Y877=10,O877&lt;&gt;0),25,AND(Y877=10,Q877&lt;&gt;0),22,AND(Y877=10,T877="ALTO"),21,AND(Y877=10,T877="BAJO"),18,AND(Y877=10,U877&lt;&gt;0),18,AND(Y877=11,O877&lt;&gt;0),25,AND(Y877=11,Q877&lt;&gt;0),23,AND(Y877=11,T877="ALTO"),20,AND(Y877=11,T877="BAJO"),16,AND(Y877=11,U877&lt;&gt;0),11,AND(Y877=12,O877&lt;&gt;0),25,AND(Y877=12,Q877&lt;&gt;0),23,AND(Y877=12,T877="ALTO"),20,AND(Y877=12,T877="BAJO"),16,AND(Y877=12,U877&lt;&gt;0),12,AND(Y877=13,O877&lt;&gt;0),25,AND(Y877=13,Q877&lt;&gt;0),21,AND(Y877=13,T877="ALTO"),20,AND(Y877=13,T877="BAJO"),17,AND(Y877=13,U877&lt;&gt;0),17,AND(Y877=14,O877&lt;&gt;0),25,AND(Y877=14,Q877&lt;&gt;0),24,AND(Y877=14,T877="ALTO"),23,AND(Y877=14,T877="BAJO"),21,AND(Y877=14,U877&lt;&gt;0),18,AND(Y877=15,O877&lt;&gt;0),25,AND(Y877=15,Q877&lt;&gt;0),24,AND(Y877=15,T877="ALTO"),22,AND(Y877=15,T877="BAJO"),19,AND(Y877=15,U877&lt;&gt;0),19,AND(Y877=16,O877&lt;&gt;0),25,AND(Y877=16,Q877&lt;&gt;0),23,AND(Y877=16,T877="ALTO"),23,AND(Y877=16,T877="BAJO"),23,AND(Y877=16,U877&lt;&gt;0),20,AND(Y877=17,O877&lt;&gt;0),25,AND(Y877=17,Q877&lt;&gt;0),24,AND(Y877=17,T877="ALTO"),23,AND(Y877=17,T877="BAJO"),21,AND(Y877=17,U877&lt;&gt;0),20,AND(Y877=18,O877&lt;&gt;0),25,AND(Y877=18,Q877&lt;&gt;0),24,AND(Y877=18,T877="ALTO"),23,AND(Y877=18,T877="BAJO"),22,AND(Y877=18,U877&lt;&gt;0),21,AND(Y877=19,O877&lt;&gt;0),25,AND(Y877=19,Q877&lt;&gt;0),25,AND(Y877=19,T877="ALTO"),24,AND(Y877=19,T877="BAJO"),22,AND(Y877=19,U877&lt;&gt;0),22,AND(Y877&lt;&gt;0,W877&lt;&gt;0),Y877,TRUE,"FALSO")</f>
        <v>20</v>
      </c>
      <c r="AB877" s="50"/>
      <c r="AC877" s="50"/>
      <c r="AD877" s="432"/>
      <c r="AE877" s="433"/>
      <c r="AF877" s="433"/>
      <c r="AN877" s="265"/>
      <c r="AP877" s="265"/>
      <c r="AR877" s="266"/>
      <c r="AT877" s="266"/>
      <c r="AV877" s="266"/>
    </row>
    <row r="878" spans="1:48" s="225" customFormat="1" ht="60">
      <c r="A878" s="656"/>
      <c r="B878" s="504"/>
      <c r="C878" s="507"/>
      <c r="D878" s="252" t="s">
        <v>809</v>
      </c>
      <c r="E878" s="272" t="s">
        <v>865</v>
      </c>
      <c r="F878" s="185" t="s">
        <v>1</v>
      </c>
      <c r="G878" s="246" t="s">
        <v>51</v>
      </c>
      <c r="H878" s="247" t="s">
        <v>113</v>
      </c>
      <c r="I878" s="248" t="s">
        <v>114</v>
      </c>
      <c r="J878" s="248" t="str">
        <f>IF(OR(F878="SE",F878="SA"),VLOOKUP(I878,'Tabla de Peligros y Riesgo'!$C$2:$E$227,2,FALSE),VLOOKUP(I878,'LISTA DE ASPECTOS - IMPACTOS'!$D$3:$F$72,2,FALSE))</f>
        <v>Cortes</v>
      </c>
      <c r="K878" s="249" t="str">
        <f>IF(OR(F878="SE",F878="SA"),VLOOKUP(I878,'Tabla de Peligros y Riesgo'!$C$2:$E$227,3,FALSE),VLOOKUP(I878,'LISTA DE ASPECTOS - IMPACTOS'!$D$3:$F$72,3,FALSE))</f>
        <v>Herida punzocortante</v>
      </c>
      <c r="L878" s="250" t="s">
        <v>56</v>
      </c>
      <c r="M878" s="248">
        <v>3</v>
      </c>
      <c r="N878" s="251">
        <f t="shared" si="89"/>
        <v>13</v>
      </c>
      <c r="O878" s="248"/>
      <c r="P878" s="252"/>
      <c r="Q878" s="248"/>
      <c r="R878" s="252"/>
      <c r="S878" s="248"/>
      <c r="T878" s="248"/>
      <c r="U878" s="253" t="s">
        <v>1276</v>
      </c>
      <c r="V878" s="254"/>
      <c r="W878" s="253" t="s">
        <v>1196</v>
      </c>
      <c r="X878" s="255"/>
      <c r="Y878" s="251">
        <f t="shared" si="88"/>
        <v>13</v>
      </c>
      <c r="Z878" s="256">
        <f t="shared" si="90"/>
        <v>0</v>
      </c>
      <c r="AA878" s="251">
        <f t="array" ref="AA878">_xlfn.IFS(AND(Y878=1,O878&lt;&gt;0),25,AND(Y878=1,Q878&lt;&gt;0),21,AND(Y878=1,T878="ALTO"),16,AND(Y878=1,T878="BAJO"),11,AND(Y878=1,U878&lt;&gt;0),2,AND(Y878=2,O878&lt;&gt;0),25,AND(Y878=2,Q878&lt;&gt;0),21,AND(Y878=2,T878="ALTO"),16,AND(Y878=2,T878="BAJO"),11,AND(Y878=2,U878&lt;&gt;0),4,AND(Y878=3,O878&lt;&gt;0),25,AND(Y878=3,Q878&lt;&gt;0),21,AND(Y878=3,T878="ALTO"),16,AND(Y878=3,T878="BAJO"),12,AND(Y878=3,U878&lt;&gt;0),5,AND(Y878=4,O878&lt;&gt;0),25,AND(Y878=4,Q878&lt;&gt;0),13,AND(Y878=4,T878="ALTO"),16,AND(Y878=4,T878="BAJO"),14,AND(Y878=4,U878&lt;&gt;0),7,AND(Y878=5,O878&lt;&gt;0),25,AND(Y878=5,Q878&lt;&gt;0),21,AND(Y878=5,T878="ALTO"),16,AND(Y878=5,T878="BAJO"),12,AND(Y878=5,U878&lt;&gt;0),8,AND(Y878=6,O878&lt;&gt;0),25,AND(Y878=6,Q878&lt;&gt;0),21,AND(Y878=6,T878="ALTO"),20,AND(Y878=6,T878="BAJO"),17,AND(Y878=6,U878&lt;&gt;0),6,AND(Y878=7,O878&lt;&gt;0),25,AND(Y878=7,Q878&lt;&gt;0),23,AND(Y878=7,T878="ALTO"),16,AND(Y878=7,T878="BAJO"),11,AND(Y878=7,U878&lt;&gt;0),7,AND(Y878=8,O878&lt;&gt;0),25,AND(Y878=8,Q878&lt;&gt;0),21,AND(Y878=8,T878="ALTO"),16,AND(Y878=8,T878="BAJO"),12,AND(Y878=8,U878&lt;&gt;0),8,AND(Y878=9,O878&lt;&gt;0),25,AND(Y878=9,Q878&lt;&gt;0),21,AND(Y878=9,T878="ALTO"),20,AND(Y878=9,T878="BAJO"),17,AND(Y878=9,U878&lt;&gt;0),13,AND(Y878=10,O878&lt;&gt;0),25,AND(Y878=10,Q878&lt;&gt;0),22,AND(Y878=10,T878="ALTO"),21,AND(Y878=10,T878="BAJO"),18,AND(Y878=10,U878&lt;&gt;0),18,AND(Y878=11,O878&lt;&gt;0),25,AND(Y878=11,Q878&lt;&gt;0),23,AND(Y878=11,T878="ALTO"),20,AND(Y878=11,T878="BAJO"),16,AND(Y878=11,U878&lt;&gt;0),11,AND(Y878=12,O878&lt;&gt;0),25,AND(Y878=12,Q878&lt;&gt;0),23,AND(Y878=12,T878="ALTO"),20,AND(Y878=12,T878="BAJO"),16,AND(Y878=12,U878&lt;&gt;0),12,AND(Y878=13,O878&lt;&gt;0),25,AND(Y878=13,Q878&lt;&gt;0),21,AND(Y878=13,T878="ALTO"),20,AND(Y878=13,T878="BAJO"),17,AND(Y878=13,U878&lt;&gt;0),17,AND(Y878=14,O878&lt;&gt;0),25,AND(Y878=14,Q878&lt;&gt;0),24,AND(Y878=14,T878="ALTO"),23,AND(Y878=14,T878="BAJO"),21,AND(Y878=14,U878&lt;&gt;0),18,AND(Y878=15,O878&lt;&gt;0),25,AND(Y878=15,Q878&lt;&gt;0),24,AND(Y878=15,T878="ALTO"),22,AND(Y878=15,T878="BAJO"),19,AND(Y878=15,U878&lt;&gt;0),19,AND(Y878=16,O878&lt;&gt;0),25,AND(Y878=16,Q878&lt;&gt;0),23,AND(Y878=16,T878="ALTO"),23,AND(Y878=16,T878="BAJO"),23,AND(Y878=16,U878&lt;&gt;0),20,AND(Y878=17,O878&lt;&gt;0),25,AND(Y878=17,Q878&lt;&gt;0),24,AND(Y878=17,T878="ALTO"),23,AND(Y878=17,T878="BAJO"),21,AND(Y878=17,U878&lt;&gt;0),20,AND(Y878=18,O878&lt;&gt;0),25,AND(Y878=18,Q878&lt;&gt;0),24,AND(Y878=18,T878="ALTO"),23,AND(Y878=18,T878="BAJO"),22,AND(Y878=18,U878&lt;&gt;0),21,AND(Y878=19,O878&lt;&gt;0),25,AND(Y878=19,Q878&lt;&gt;0),25,AND(Y878=19,T878="ALTO"),24,AND(Y878=19,T878="BAJO"),22,AND(Y878=19,U878&lt;&gt;0),22,AND(Y878&lt;&gt;0,W878&lt;&gt;0),Y878,TRUE,"FALSO")</f>
        <v>17</v>
      </c>
      <c r="AB878" s="248"/>
      <c r="AC878" s="248"/>
      <c r="AD878" s="430"/>
      <c r="AE878" s="431"/>
      <c r="AF878" s="431"/>
      <c r="AG878" s="223"/>
      <c r="AH878" s="223"/>
      <c r="AI878" s="223"/>
      <c r="AJ878" s="223"/>
      <c r="AK878" s="223"/>
      <c r="AL878" s="223"/>
      <c r="AM878" s="223"/>
      <c r="AN878" s="259"/>
      <c r="AO878" s="223"/>
      <c r="AP878" s="259"/>
      <c r="AR878" s="260"/>
      <c r="AT878" s="260"/>
      <c r="AV878" s="260"/>
    </row>
    <row r="879" spans="1:48" s="225" customFormat="1" ht="60">
      <c r="A879" s="656"/>
      <c r="B879" s="504"/>
      <c r="C879" s="507"/>
      <c r="D879" s="252" t="s">
        <v>839</v>
      </c>
      <c r="E879" s="272" t="s">
        <v>865</v>
      </c>
      <c r="F879" s="185" t="s">
        <v>1</v>
      </c>
      <c r="G879" s="246" t="s">
        <v>51</v>
      </c>
      <c r="H879" s="247" t="s">
        <v>66</v>
      </c>
      <c r="I879" s="248" t="s">
        <v>68</v>
      </c>
      <c r="J879" s="248" t="str">
        <f>IF(OR(F879="SE",F879="SA"),VLOOKUP(I879,'Tabla de Peligros y Riesgo'!$C$2:$E$227,2,FALSE),VLOOKUP(I879,'LISTA DE ASPECTOS - IMPACTOS'!$D$3:$F$72,2,FALSE))</f>
        <v>Caída al mismo nivel</v>
      </c>
      <c r="K879" s="249" t="str">
        <f>IF(OR(F879="SE",F879="SA"),VLOOKUP(I879,'Tabla de Peligros y Riesgo'!$C$2:$E$227,3,FALSE),VLOOKUP(I879,'LISTA DE ASPECTOS - IMPACTOS'!$D$3:$F$72,3,FALSE))</f>
        <v>Contusión/Fractura/Muerte</v>
      </c>
      <c r="L879" s="250" t="s">
        <v>90</v>
      </c>
      <c r="M879" s="248">
        <v>4</v>
      </c>
      <c r="N879" s="251">
        <f t="shared" si="89"/>
        <v>14</v>
      </c>
      <c r="O879" s="248"/>
      <c r="P879" s="252"/>
      <c r="Q879" s="248"/>
      <c r="R879" s="252"/>
      <c r="S879" s="248"/>
      <c r="T879" s="248"/>
      <c r="U879" s="248" t="s">
        <v>1253</v>
      </c>
      <c r="V879" s="254"/>
      <c r="W879" s="253" t="s">
        <v>1196</v>
      </c>
      <c r="X879" s="251">
        <v>5</v>
      </c>
      <c r="Y879" s="251">
        <v>14</v>
      </c>
      <c r="Z879" s="256">
        <f t="shared" si="90"/>
        <v>5</v>
      </c>
      <c r="AA879" s="251">
        <f t="array" ref="AA879">_xlfn.IFS(AND(Y879=1,O879&lt;&gt;0),25,AND(Y879=1,Q879&lt;&gt;0),21,AND(Y879=1,T879="ALTO"),16,AND(Y879=1,T879="BAJO"),11,AND(Y879=1,U879&lt;&gt;0),2,AND(Y879=2,O879&lt;&gt;0),25,AND(Y879=2,Q879&lt;&gt;0),21,AND(Y879=2,T879="ALTO"),16,AND(Y879=2,T879="BAJO"),11,AND(Y879=2,U879&lt;&gt;0),4,AND(Y879=3,O879&lt;&gt;0),25,AND(Y879=3,Q879&lt;&gt;0),21,AND(Y879=3,T879="ALTO"),16,AND(Y879=3,T879="BAJO"),12,AND(Y879=3,U879&lt;&gt;0),5,AND(Y879=4,O879&lt;&gt;0),25,AND(Y879=4,Q879&lt;&gt;0),13,AND(Y879=4,T879="ALTO"),16,AND(Y879=4,T879="BAJO"),14,AND(Y879=4,U879&lt;&gt;0),7,AND(Y879=5,O879&lt;&gt;0),25,AND(Y879=5,Q879&lt;&gt;0),21,AND(Y879=5,T879="ALTO"),16,AND(Y879=5,T879="BAJO"),12,AND(Y879=5,U879&lt;&gt;0),8,AND(Y879=6,O879&lt;&gt;0),25,AND(Y879=6,Q879&lt;&gt;0),21,AND(Y879=6,T879="ALTO"),20,AND(Y879=6,T879="BAJO"),17,AND(Y879=6,U879&lt;&gt;0),6,AND(Y879=7,O879&lt;&gt;0),25,AND(Y879=7,Q879&lt;&gt;0),23,AND(Y879=7,T879="ALTO"),16,AND(Y879=7,T879="BAJO"),11,AND(Y879=7,U879&lt;&gt;0),7,AND(Y879=8,O879&lt;&gt;0),25,AND(Y879=8,Q879&lt;&gt;0),21,AND(Y879=8,T879="ALTO"),16,AND(Y879=8,T879="BAJO"),12,AND(Y879=8,U879&lt;&gt;0),8,AND(Y879=9,O879&lt;&gt;0),25,AND(Y879=9,Q879&lt;&gt;0),21,AND(Y879=9,T879="ALTO"),20,AND(Y879=9,T879="BAJO"),17,AND(Y879=9,U879&lt;&gt;0),13,AND(Y879=10,O879&lt;&gt;0),25,AND(Y879=10,Q879&lt;&gt;0),22,AND(Y879=10,T879="ALTO"),21,AND(Y879=10,T879="BAJO"),18,AND(Y879=10,U879&lt;&gt;0),18,AND(Y879=11,O879&lt;&gt;0),25,AND(Y879=11,Q879&lt;&gt;0),23,AND(Y879=11,T879="ALTO"),20,AND(Y879=11,T879="BAJO"),16,AND(Y879=11,U879&lt;&gt;0),11,AND(Y879=12,O879&lt;&gt;0),25,AND(Y879=12,Q879&lt;&gt;0),23,AND(Y879=12,T879="ALTO"),20,AND(Y879=12,T879="BAJO"),16,AND(Y879=12,U879&lt;&gt;0),12,AND(Y879=13,O879&lt;&gt;0),25,AND(Y879=13,Q879&lt;&gt;0),21,AND(Y879=13,T879="ALTO"),20,AND(Y879=13,T879="BAJO"),17,AND(Y879=13,U879&lt;&gt;0),17,AND(Y879=14,O879&lt;&gt;0),25,AND(Y879=14,Q879&lt;&gt;0),24,AND(Y879=14,T879="ALTO"),23,AND(Y879=14,T879="BAJO"),21,AND(Y879=14,U879&lt;&gt;0),18,AND(Y879=15,O879&lt;&gt;0),25,AND(Y879=15,Q879&lt;&gt;0),24,AND(Y879=15,T879="ALTO"),22,AND(Y879=15,T879="BAJO"),19,AND(Y879=15,U879&lt;&gt;0),19,AND(Y879=16,O879&lt;&gt;0),25,AND(Y879=16,Q879&lt;&gt;0),23,AND(Y879=16,T879="ALTO"),23,AND(Y879=16,T879="BAJO"),23,AND(Y879=16,U879&lt;&gt;0),20,AND(Y879=17,O879&lt;&gt;0),25,AND(Y879=17,Q879&lt;&gt;0),24,AND(Y879=17,T879="ALTO"),23,AND(Y879=17,T879="BAJO"),21,AND(Y879=17,U879&lt;&gt;0),20,AND(Y879=18,O879&lt;&gt;0),25,AND(Y879=18,Q879&lt;&gt;0),24,AND(Y879=18,T879="ALTO"),23,AND(Y879=18,T879="BAJO"),22,AND(Y879=18,U879&lt;&gt;0),21,AND(Y879=19,O879&lt;&gt;0),25,AND(Y879=19,Q879&lt;&gt;0),25,AND(Y879=19,T879="ALTO"),24,AND(Y879=19,T879="BAJO"),22,AND(Y879=19,U879&lt;&gt;0),22,AND(Y879&lt;&gt;0,W879&lt;&gt;0),Y879,TRUE,"FALSO")</f>
        <v>18</v>
      </c>
      <c r="AB879" s="248"/>
      <c r="AC879" s="248"/>
      <c r="AD879" s="430"/>
      <c r="AE879" s="431"/>
      <c r="AF879" s="431"/>
      <c r="AG879" s="223"/>
      <c r="AH879" s="223"/>
      <c r="AI879" s="223"/>
      <c r="AJ879" s="223"/>
      <c r="AK879" s="223"/>
      <c r="AL879" s="223"/>
      <c r="AM879" s="223"/>
      <c r="AN879" s="259"/>
      <c r="AO879" s="223"/>
      <c r="AP879" s="259"/>
      <c r="AR879" s="260"/>
      <c r="AT879" s="260"/>
      <c r="AV879" s="260"/>
    </row>
    <row r="880" spans="1:48" s="225" customFormat="1" ht="60">
      <c r="A880" s="656"/>
      <c r="B880" s="504"/>
      <c r="C880" s="507"/>
      <c r="D880" s="252" t="s">
        <v>839</v>
      </c>
      <c r="E880" s="272" t="s">
        <v>865</v>
      </c>
      <c r="F880" s="185" t="s">
        <v>0</v>
      </c>
      <c r="G880" s="246" t="s">
        <v>51</v>
      </c>
      <c r="H880" s="247" t="s">
        <v>63</v>
      </c>
      <c r="I880" s="248" t="s">
        <v>64</v>
      </c>
      <c r="J880" s="248" t="str">
        <f>IF(OR(F880="SE",F880="SA"),VLOOKUP(I880,'Tabla de Peligros y Riesgo'!$C$2:$E$227,2,FALSE),VLOOKUP(I880,'LISTA DE ASPECTOS - IMPACTOS'!$D$3:$F$72,2,FALSE))</f>
        <v>Riesgo Psicosocial</v>
      </c>
      <c r="K880" s="249" t="str">
        <f>IF(OR(F880="SE",F880="SA"),VLOOKUP(I880,'Tabla de Peligros y Riesgo'!$C$2:$E$227,3,FALSE),VLOOKUP(I880,'LISTA DE ASPECTOS - IMPACTOS'!$D$3:$F$72,3,FALSE))</f>
        <v>Estrés / Depresión</v>
      </c>
      <c r="L880" s="250" t="s">
        <v>56</v>
      </c>
      <c r="M880" s="248">
        <v>3</v>
      </c>
      <c r="N880" s="251">
        <f t="shared" si="89"/>
        <v>13</v>
      </c>
      <c r="O880" s="248"/>
      <c r="P880" s="252"/>
      <c r="Q880" s="248"/>
      <c r="R880" s="252"/>
      <c r="S880" s="248"/>
      <c r="T880" s="248"/>
      <c r="U880" s="253" t="s">
        <v>1195</v>
      </c>
      <c r="V880" s="254"/>
      <c r="W880" s="253" t="s">
        <v>1196</v>
      </c>
      <c r="X880" s="251">
        <v>5</v>
      </c>
      <c r="Y880" s="251">
        <v>14</v>
      </c>
      <c r="Z880" s="256">
        <f t="shared" si="90"/>
        <v>5</v>
      </c>
      <c r="AA880" s="251">
        <f t="array" ref="AA880">_xlfn.IFS(AND(Y880=1,O880&lt;&gt;0),25,AND(Y880=1,Q880&lt;&gt;0),21,AND(Y880=1,T880="ALTO"),16,AND(Y880=1,T880="BAJO"),11,AND(Y880=1,U880&lt;&gt;0),2,AND(Y880=2,O880&lt;&gt;0),25,AND(Y880=2,Q880&lt;&gt;0),21,AND(Y880=2,T880="ALTO"),16,AND(Y880=2,T880="BAJO"),11,AND(Y880=2,U880&lt;&gt;0),4,AND(Y880=3,O880&lt;&gt;0),25,AND(Y880=3,Q880&lt;&gt;0),21,AND(Y880=3,T880="ALTO"),16,AND(Y880=3,T880="BAJO"),12,AND(Y880=3,U880&lt;&gt;0),5,AND(Y880=4,O880&lt;&gt;0),25,AND(Y880=4,Q880&lt;&gt;0),13,AND(Y880=4,T880="ALTO"),16,AND(Y880=4,T880="BAJO"),14,AND(Y880=4,U880&lt;&gt;0),7,AND(Y880=5,O880&lt;&gt;0),25,AND(Y880=5,Q880&lt;&gt;0),21,AND(Y880=5,T880="ALTO"),16,AND(Y880=5,T880="BAJO"),12,AND(Y880=5,U880&lt;&gt;0),8,AND(Y880=6,O880&lt;&gt;0),25,AND(Y880=6,Q880&lt;&gt;0),21,AND(Y880=6,T880="ALTO"),20,AND(Y880=6,T880="BAJO"),17,AND(Y880=6,U880&lt;&gt;0),6,AND(Y880=7,O880&lt;&gt;0),25,AND(Y880=7,Q880&lt;&gt;0),23,AND(Y880=7,T880="ALTO"),16,AND(Y880=7,T880="BAJO"),11,AND(Y880=7,U880&lt;&gt;0),7,AND(Y880=8,O880&lt;&gt;0),25,AND(Y880=8,Q880&lt;&gt;0),21,AND(Y880=8,T880="ALTO"),16,AND(Y880=8,T880="BAJO"),12,AND(Y880=8,U880&lt;&gt;0),8,AND(Y880=9,O880&lt;&gt;0),25,AND(Y880=9,Q880&lt;&gt;0),21,AND(Y880=9,T880="ALTO"),20,AND(Y880=9,T880="BAJO"),17,AND(Y880=9,U880&lt;&gt;0),13,AND(Y880=10,O880&lt;&gt;0),25,AND(Y880=10,Q880&lt;&gt;0),22,AND(Y880=10,T880="ALTO"),21,AND(Y880=10,T880="BAJO"),18,AND(Y880=10,U880&lt;&gt;0),18,AND(Y880=11,O880&lt;&gt;0),25,AND(Y880=11,Q880&lt;&gt;0),23,AND(Y880=11,T880="ALTO"),20,AND(Y880=11,T880="BAJO"),16,AND(Y880=11,U880&lt;&gt;0),11,AND(Y880=12,O880&lt;&gt;0),25,AND(Y880=12,Q880&lt;&gt;0),23,AND(Y880=12,T880="ALTO"),20,AND(Y880=12,T880="BAJO"),16,AND(Y880=12,U880&lt;&gt;0),12,AND(Y880=13,O880&lt;&gt;0),25,AND(Y880=13,Q880&lt;&gt;0),21,AND(Y880=13,T880="ALTO"),20,AND(Y880=13,T880="BAJO"),17,AND(Y880=13,U880&lt;&gt;0),17,AND(Y880=14,O880&lt;&gt;0),25,AND(Y880=14,Q880&lt;&gt;0),24,AND(Y880=14,T880="ALTO"),23,AND(Y880=14,T880="BAJO"),21,AND(Y880=14,U880&lt;&gt;0),18,AND(Y880=15,O880&lt;&gt;0),25,AND(Y880=15,Q880&lt;&gt;0),24,AND(Y880=15,T880="ALTO"),22,AND(Y880=15,T880="BAJO"),19,AND(Y880=15,U880&lt;&gt;0),19,AND(Y880=16,O880&lt;&gt;0),25,AND(Y880=16,Q880&lt;&gt;0),23,AND(Y880=16,T880="ALTO"),23,AND(Y880=16,T880="BAJO"),23,AND(Y880=16,U880&lt;&gt;0),20,AND(Y880=17,O880&lt;&gt;0),25,AND(Y880=17,Q880&lt;&gt;0),24,AND(Y880=17,T880="ALTO"),23,AND(Y880=17,T880="BAJO"),21,AND(Y880=17,U880&lt;&gt;0),20,AND(Y880=18,O880&lt;&gt;0),25,AND(Y880=18,Q880&lt;&gt;0),24,AND(Y880=18,T880="ALTO"),23,AND(Y880=18,T880="BAJO"),22,AND(Y880=18,U880&lt;&gt;0),21,AND(Y880=19,O880&lt;&gt;0),25,AND(Y880=19,Q880&lt;&gt;0),25,AND(Y880=19,T880="ALTO"),24,AND(Y880=19,T880="BAJO"),22,AND(Y880=19,U880&lt;&gt;0),22,AND(Y880&lt;&gt;0,W880&lt;&gt;0),Y880,TRUE,"FALSO")</f>
        <v>18</v>
      </c>
      <c r="AB880" s="248"/>
      <c r="AC880" s="248"/>
      <c r="AD880" s="430"/>
      <c r="AE880" s="431"/>
      <c r="AF880" s="431"/>
      <c r="AG880" s="223"/>
      <c r="AH880" s="223"/>
      <c r="AI880" s="223"/>
      <c r="AJ880" s="223"/>
      <c r="AK880" s="223"/>
      <c r="AL880" s="223"/>
      <c r="AM880" s="223"/>
      <c r="AN880" s="259"/>
      <c r="AO880" s="223"/>
      <c r="AP880" s="259"/>
      <c r="AR880" s="260"/>
      <c r="AT880" s="260"/>
      <c r="AV880" s="260"/>
    </row>
    <row r="881" spans="1:48" s="225" customFormat="1" ht="60">
      <c r="A881" s="656"/>
      <c r="B881" s="504"/>
      <c r="C881" s="507"/>
      <c r="D881" s="252" t="s">
        <v>839</v>
      </c>
      <c r="E881" s="272" t="s">
        <v>865</v>
      </c>
      <c r="F881" s="185" t="s">
        <v>1</v>
      </c>
      <c r="G881" s="246" t="s">
        <v>51</v>
      </c>
      <c r="H881" s="247" t="s">
        <v>111</v>
      </c>
      <c r="I881" s="248" t="s">
        <v>112</v>
      </c>
      <c r="J881" s="248" t="str">
        <f>IF(OR(F881="SE",F881="SA"),VLOOKUP(I881,'Tabla de Peligros y Riesgo'!$C$2:$E$227,2,FALSE),VLOOKUP(I881,'LISTA DE ASPECTOS - IMPACTOS'!$D$3:$F$72,2,FALSE))</f>
        <v xml:space="preserve">Electrocución </v>
      </c>
      <c r="K881" s="249" t="str">
        <f>IF(OR(F881="SE",F881="SA"),VLOOKUP(I881,'Tabla de Peligros y Riesgo'!$C$2:$E$227,3,FALSE),VLOOKUP(I881,'LISTA DE ASPECTOS - IMPACTOS'!$D$3:$F$72,3,FALSE))</f>
        <v xml:space="preserve">Muerte </v>
      </c>
      <c r="L881" s="250" t="s">
        <v>56</v>
      </c>
      <c r="M881" s="248">
        <v>3</v>
      </c>
      <c r="N881" s="251">
        <f t="shared" si="89"/>
        <v>13</v>
      </c>
      <c r="O881" s="248"/>
      <c r="P881" s="252"/>
      <c r="Q881" s="248"/>
      <c r="R881" s="252"/>
      <c r="S881" s="248" t="s">
        <v>1198</v>
      </c>
      <c r="T881" s="248" t="s">
        <v>53</v>
      </c>
      <c r="U881" s="253" t="s">
        <v>1225</v>
      </c>
      <c r="V881" s="254"/>
      <c r="W881" s="253" t="s">
        <v>1196</v>
      </c>
      <c r="X881" s="255">
        <v>0.2</v>
      </c>
      <c r="Y881" s="251">
        <f t="shared" ref="Y881:Y891" si="91">N881</f>
        <v>13</v>
      </c>
      <c r="Z881" s="256">
        <f t="shared" si="90"/>
        <v>0.2</v>
      </c>
      <c r="AA881" s="251">
        <f t="array" ref="AA881">_xlfn.IFS(AND(Y881=1,O881&lt;&gt;0),25,AND(Y881=1,Q881&lt;&gt;0),21,AND(Y881=1,T881="ALTO"),16,AND(Y881=1,T881="BAJO"),11,AND(Y881=1,U881&lt;&gt;0),2,AND(Y881=2,O881&lt;&gt;0),25,AND(Y881=2,Q881&lt;&gt;0),21,AND(Y881=2,T881="ALTO"),16,AND(Y881=2,T881="BAJO"),11,AND(Y881=2,U881&lt;&gt;0),4,AND(Y881=3,O881&lt;&gt;0),25,AND(Y881=3,Q881&lt;&gt;0),21,AND(Y881=3,T881="ALTO"),16,AND(Y881=3,T881="BAJO"),12,AND(Y881=3,U881&lt;&gt;0),5,AND(Y881=4,O881&lt;&gt;0),25,AND(Y881=4,Q881&lt;&gt;0),13,AND(Y881=4,T881="ALTO"),16,AND(Y881=4,T881="BAJO"),14,AND(Y881=4,U881&lt;&gt;0),7,AND(Y881=5,O881&lt;&gt;0),25,AND(Y881=5,Q881&lt;&gt;0),21,AND(Y881=5,T881="ALTO"),16,AND(Y881=5,T881="BAJO"),12,AND(Y881=5,U881&lt;&gt;0),8,AND(Y881=6,O881&lt;&gt;0),25,AND(Y881=6,Q881&lt;&gt;0),21,AND(Y881=6,T881="ALTO"),20,AND(Y881=6,T881="BAJO"),17,AND(Y881=6,U881&lt;&gt;0),6,AND(Y881=7,O881&lt;&gt;0),25,AND(Y881=7,Q881&lt;&gt;0),23,AND(Y881=7,T881="ALTO"),16,AND(Y881=7,T881="BAJO"),11,AND(Y881=7,U881&lt;&gt;0),7,AND(Y881=8,O881&lt;&gt;0),25,AND(Y881=8,Q881&lt;&gt;0),21,AND(Y881=8,T881="ALTO"),16,AND(Y881=8,T881="BAJO"),12,AND(Y881=8,U881&lt;&gt;0),8,AND(Y881=9,O881&lt;&gt;0),25,AND(Y881=9,Q881&lt;&gt;0),21,AND(Y881=9,T881="ALTO"),20,AND(Y881=9,T881="BAJO"),17,AND(Y881=9,U881&lt;&gt;0),13,AND(Y881=10,O881&lt;&gt;0),25,AND(Y881=10,Q881&lt;&gt;0),22,AND(Y881=10,T881="ALTO"),21,AND(Y881=10,T881="BAJO"),18,AND(Y881=10,U881&lt;&gt;0),18,AND(Y881=11,O881&lt;&gt;0),25,AND(Y881=11,Q881&lt;&gt;0),23,AND(Y881=11,T881="ALTO"),20,AND(Y881=11,T881="BAJO"),16,AND(Y881=11,U881&lt;&gt;0),11,AND(Y881=12,O881&lt;&gt;0),25,AND(Y881=12,Q881&lt;&gt;0),23,AND(Y881=12,T881="ALTO"),20,AND(Y881=12,T881="BAJO"),16,AND(Y881=12,U881&lt;&gt;0),12,AND(Y881=13,O881&lt;&gt;0),25,AND(Y881=13,Q881&lt;&gt;0),21,AND(Y881=13,T881="ALTO"),20,AND(Y881=13,T881="BAJO"),17,AND(Y881=13,U881&lt;&gt;0),17,AND(Y881=14,O881&lt;&gt;0),25,AND(Y881=14,Q881&lt;&gt;0),24,AND(Y881=14,T881="ALTO"),23,AND(Y881=14,T881="BAJO"),21,AND(Y881=14,U881&lt;&gt;0),18,AND(Y881=15,O881&lt;&gt;0),25,AND(Y881=15,Q881&lt;&gt;0),24,AND(Y881=15,T881="ALTO"),22,AND(Y881=15,T881="BAJO"),19,AND(Y881=15,U881&lt;&gt;0),19,AND(Y881=16,O881&lt;&gt;0),25,AND(Y881=16,Q881&lt;&gt;0),23,AND(Y881=16,T881="ALTO"),23,AND(Y881=16,T881="BAJO"),23,AND(Y881=16,U881&lt;&gt;0),20,AND(Y881=17,O881&lt;&gt;0),25,AND(Y881=17,Q881&lt;&gt;0),24,AND(Y881=17,T881="ALTO"),23,AND(Y881=17,T881="BAJO"),21,AND(Y881=17,U881&lt;&gt;0),20,AND(Y881=18,O881&lt;&gt;0),25,AND(Y881=18,Q881&lt;&gt;0),24,AND(Y881=18,T881="ALTO"),23,AND(Y881=18,T881="BAJO"),22,AND(Y881=18,U881&lt;&gt;0),21,AND(Y881=19,O881&lt;&gt;0),25,AND(Y881=19,Q881&lt;&gt;0),25,AND(Y881=19,T881="ALTO"),24,AND(Y881=19,T881="BAJO"),22,AND(Y881=19,U881&lt;&gt;0),22,AND(Y881&lt;&gt;0,W881&lt;&gt;0),Y881,TRUE,"FALSO")</f>
        <v>20</v>
      </c>
      <c r="AB881" s="248" t="s">
        <v>1200</v>
      </c>
      <c r="AC881" s="248" t="s">
        <v>1201</v>
      </c>
      <c r="AD881" s="257"/>
      <c r="AE881" s="258"/>
      <c r="AF881" s="258"/>
      <c r="AG881" s="223"/>
      <c r="AH881" s="223"/>
      <c r="AI881" s="223"/>
      <c r="AJ881" s="223"/>
      <c r="AK881" s="223"/>
      <c r="AL881" s="223"/>
      <c r="AM881" s="223"/>
      <c r="AN881" s="259"/>
      <c r="AO881" s="223"/>
      <c r="AP881" s="259"/>
      <c r="AR881" s="260"/>
      <c r="AT881" s="260"/>
      <c r="AV881" s="260"/>
    </row>
    <row r="882" spans="1:48" s="225" customFormat="1" ht="60">
      <c r="A882" s="656"/>
      <c r="B882" s="504"/>
      <c r="C882" s="507"/>
      <c r="D882" s="252" t="s">
        <v>980</v>
      </c>
      <c r="E882" s="272" t="s">
        <v>865</v>
      </c>
      <c r="F882" s="185" t="s">
        <v>1</v>
      </c>
      <c r="G882" s="246" t="s">
        <v>51</v>
      </c>
      <c r="H882" s="247" t="s">
        <v>113</v>
      </c>
      <c r="I882" s="248" t="s">
        <v>114</v>
      </c>
      <c r="J882" s="248" t="str">
        <f>IF(OR(F882="SE",F882="SA"),VLOOKUP(I882,'Tabla de Peligros y Riesgo'!$C$2:$E$227,2,FALSE),VLOOKUP(I882,'LISTA DE ASPECTOS - IMPACTOS'!$D$3:$F$72,2,FALSE))</f>
        <v>Cortes</v>
      </c>
      <c r="K882" s="249" t="str">
        <f>IF(OR(F882="SE",F882="SA"),VLOOKUP(I882,'Tabla de Peligros y Riesgo'!$C$2:$E$227,3,FALSE),VLOOKUP(I882,'LISTA DE ASPECTOS - IMPACTOS'!$D$3:$F$72,3,FALSE))</f>
        <v>Herida punzocortante</v>
      </c>
      <c r="L882" s="250" t="s">
        <v>56</v>
      </c>
      <c r="M882" s="248">
        <v>3</v>
      </c>
      <c r="N882" s="251">
        <f t="shared" si="89"/>
        <v>13</v>
      </c>
      <c r="O882" s="248"/>
      <c r="P882" s="252"/>
      <c r="Q882" s="248"/>
      <c r="R882" s="252"/>
      <c r="S882" s="248"/>
      <c r="T882" s="248"/>
      <c r="U882" s="253" t="s">
        <v>1310</v>
      </c>
      <c r="V882" s="254"/>
      <c r="W882" s="253" t="s">
        <v>1196</v>
      </c>
      <c r="X882" s="255"/>
      <c r="Y882" s="251">
        <f t="shared" si="91"/>
        <v>13</v>
      </c>
      <c r="Z882" s="256">
        <f t="shared" si="90"/>
        <v>0</v>
      </c>
      <c r="AA882" s="251">
        <f t="array" ref="AA882">_xlfn.IFS(AND(Y882=1,O882&lt;&gt;0),25,AND(Y882=1,Q882&lt;&gt;0),21,AND(Y882=1,T882="ALTO"),16,AND(Y882=1,T882="BAJO"),11,AND(Y882=1,U882&lt;&gt;0),2,AND(Y882=2,O882&lt;&gt;0),25,AND(Y882=2,Q882&lt;&gt;0),21,AND(Y882=2,T882="ALTO"),16,AND(Y882=2,T882="BAJO"),11,AND(Y882=2,U882&lt;&gt;0),4,AND(Y882=3,O882&lt;&gt;0),25,AND(Y882=3,Q882&lt;&gt;0),21,AND(Y882=3,T882="ALTO"),16,AND(Y882=3,T882="BAJO"),12,AND(Y882=3,U882&lt;&gt;0),5,AND(Y882=4,O882&lt;&gt;0),25,AND(Y882=4,Q882&lt;&gt;0),13,AND(Y882=4,T882="ALTO"),16,AND(Y882=4,T882="BAJO"),14,AND(Y882=4,U882&lt;&gt;0),7,AND(Y882=5,O882&lt;&gt;0),25,AND(Y882=5,Q882&lt;&gt;0),21,AND(Y882=5,T882="ALTO"),16,AND(Y882=5,T882="BAJO"),12,AND(Y882=5,U882&lt;&gt;0),8,AND(Y882=6,O882&lt;&gt;0),25,AND(Y882=6,Q882&lt;&gt;0),21,AND(Y882=6,T882="ALTO"),20,AND(Y882=6,T882="BAJO"),17,AND(Y882=6,U882&lt;&gt;0),6,AND(Y882=7,O882&lt;&gt;0),25,AND(Y882=7,Q882&lt;&gt;0),23,AND(Y882=7,T882="ALTO"),16,AND(Y882=7,T882="BAJO"),11,AND(Y882=7,U882&lt;&gt;0),7,AND(Y882=8,O882&lt;&gt;0),25,AND(Y882=8,Q882&lt;&gt;0),21,AND(Y882=8,T882="ALTO"),16,AND(Y882=8,T882="BAJO"),12,AND(Y882=8,U882&lt;&gt;0),8,AND(Y882=9,O882&lt;&gt;0),25,AND(Y882=9,Q882&lt;&gt;0),21,AND(Y882=9,T882="ALTO"),20,AND(Y882=9,T882="BAJO"),17,AND(Y882=9,U882&lt;&gt;0),13,AND(Y882=10,O882&lt;&gt;0),25,AND(Y882=10,Q882&lt;&gt;0),22,AND(Y882=10,T882="ALTO"),21,AND(Y882=10,T882="BAJO"),18,AND(Y882=10,U882&lt;&gt;0),18,AND(Y882=11,O882&lt;&gt;0),25,AND(Y882=11,Q882&lt;&gt;0),23,AND(Y882=11,T882="ALTO"),20,AND(Y882=11,T882="BAJO"),16,AND(Y882=11,U882&lt;&gt;0),11,AND(Y882=12,O882&lt;&gt;0),25,AND(Y882=12,Q882&lt;&gt;0),23,AND(Y882=12,T882="ALTO"),20,AND(Y882=12,T882="BAJO"),16,AND(Y882=12,U882&lt;&gt;0),12,AND(Y882=13,O882&lt;&gt;0),25,AND(Y882=13,Q882&lt;&gt;0),21,AND(Y882=13,T882="ALTO"),20,AND(Y882=13,T882="BAJO"),17,AND(Y882=13,U882&lt;&gt;0),17,AND(Y882=14,O882&lt;&gt;0),25,AND(Y882=14,Q882&lt;&gt;0),24,AND(Y882=14,T882="ALTO"),23,AND(Y882=14,T882="BAJO"),21,AND(Y882=14,U882&lt;&gt;0),18,AND(Y882=15,O882&lt;&gt;0),25,AND(Y882=15,Q882&lt;&gt;0),24,AND(Y882=15,T882="ALTO"),22,AND(Y882=15,T882="BAJO"),19,AND(Y882=15,U882&lt;&gt;0),19,AND(Y882=16,O882&lt;&gt;0),25,AND(Y882=16,Q882&lt;&gt;0),23,AND(Y882=16,T882="ALTO"),23,AND(Y882=16,T882="BAJO"),23,AND(Y882=16,U882&lt;&gt;0),20,AND(Y882=17,O882&lt;&gt;0),25,AND(Y882=17,Q882&lt;&gt;0),24,AND(Y882=17,T882="ALTO"),23,AND(Y882=17,T882="BAJO"),21,AND(Y882=17,U882&lt;&gt;0),20,AND(Y882=18,O882&lt;&gt;0),25,AND(Y882=18,Q882&lt;&gt;0),24,AND(Y882=18,T882="ALTO"),23,AND(Y882=18,T882="BAJO"),22,AND(Y882=18,U882&lt;&gt;0),21,AND(Y882=19,O882&lt;&gt;0),25,AND(Y882=19,Q882&lt;&gt;0),25,AND(Y882=19,T882="ALTO"),24,AND(Y882=19,T882="BAJO"),22,AND(Y882=19,U882&lt;&gt;0),22,AND(Y882&lt;&gt;0,W882&lt;&gt;0),Y882,TRUE,"FALSO")</f>
        <v>17</v>
      </c>
      <c r="AB882" s="248"/>
      <c r="AC882" s="248"/>
      <c r="AD882" s="430"/>
      <c r="AE882" s="431"/>
      <c r="AF882" s="431"/>
      <c r="AG882" s="223"/>
      <c r="AH882" s="223"/>
      <c r="AI882" s="223"/>
      <c r="AJ882" s="223"/>
      <c r="AK882" s="223"/>
      <c r="AL882" s="223"/>
      <c r="AM882" s="223"/>
      <c r="AN882" s="259"/>
      <c r="AO882" s="223"/>
      <c r="AP882" s="259"/>
      <c r="AR882" s="260"/>
      <c r="AT882" s="260"/>
      <c r="AV882" s="260"/>
    </row>
    <row r="883" spans="1:48" s="225" customFormat="1" ht="57" customHeight="1">
      <c r="A883" s="656"/>
      <c r="B883" s="504"/>
      <c r="C883" s="507"/>
      <c r="D883" s="281" t="s">
        <v>980</v>
      </c>
      <c r="E883" s="272" t="s">
        <v>865</v>
      </c>
      <c r="F883" s="185" t="s">
        <v>2</v>
      </c>
      <c r="G883" s="246" t="s">
        <v>52</v>
      </c>
      <c r="H883" s="247" t="s">
        <v>528</v>
      </c>
      <c r="I883" s="248" t="s">
        <v>535</v>
      </c>
      <c r="J883" s="248" t="str">
        <f>IF(OR(F883="SE",F883="SA"),VLOOKUP(I883,'Tabla de Peligros y Riesgo'!$C$2:$E$227,2,FALSE),VLOOKUP(I883,'LISTA DE ASPECTOS - IMPACTOS'!$D$3:$F$72,2,FALSE))</f>
        <v>Alteración de la calidad de suelo/agua</v>
      </c>
      <c r="K883" s="249" t="str">
        <f>IF(OR(F883="SE",F883="SA"),VLOOKUP(I883,'Tabla de Peligros y Riesgo'!$C$2:$E$227,3,FALSE),VLOOKUP(I883,'LISTA DE ASPECTOS - IMPACTOS'!$D$3:$F$72,3,FALSE))</f>
        <v>Potencial afectación a la calidad ambiental del suelo, agua, aire, flora y fauna</v>
      </c>
      <c r="L883" s="250" t="s">
        <v>56</v>
      </c>
      <c r="M883" s="248">
        <v>3</v>
      </c>
      <c r="N883" s="251">
        <f t="shared" si="89"/>
        <v>13</v>
      </c>
      <c r="O883" s="248"/>
      <c r="P883" s="252"/>
      <c r="Q883" s="248"/>
      <c r="R883" s="252"/>
      <c r="S883" s="248"/>
      <c r="T883" s="248"/>
      <c r="U883" s="253" t="s">
        <v>1279</v>
      </c>
      <c r="V883" s="254">
        <v>0.35</v>
      </c>
      <c r="W883" s="253"/>
      <c r="X883" s="255">
        <v>0.15</v>
      </c>
      <c r="Y883" s="251">
        <f t="shared" si="91"/>
        <v>13</v>
      </c>
      <c r="Z883" s="256"/>
      <c r="AA883" s="251">
        <f t="array" ref="AA883">_xlfn.IFS(AND(Y883=1,O883&lt;&gt;0),25,AND(Y883=1,Q883&lt;&gt;0),21,AND(Y883=1,T883="ALTO"),16,AND(Y883=1,T883="BAJO"),11,AND(Y883=1,U883&lt;&gt;0),2,AND(Y883=2,O883&lt;&gt;0),25,AND(Y883=2,Q883&lt;&gt;0),21,AND(Y883=2,T883="ALTO"),16,AND(Y883=2,T883="BAJO"),11,AND(Y883=2,U883&lt;&gt;0),4,AND(Y883=3,O883&lt;&gt;0),25,AND(Y883=3,Q883&lt;&gt;0),21,AND(Y883=3,T883="ALTO"),16,AND(Y883=3,T883="BAJO"),12,AND(Y883=3,U883&lt;&gt;0),5,AND(Y883=4,O883&lt;&gt;0),25,AND(Y883=4,Q883&lt;&gt;0),13,AND(Y883=4,T883="ALTO"),16,AND(Y883=4,T883="BAJO"),14,AND(Y883=4,U883&lt;&gt;0),7,AND(Y883=5,O883&lt;&gt;0),25,AND(Y883=5,Q883&lt;&gt;0),21,AND(Y883=5,T883="ALTO"),16,AND(Y883=5,T883="BAJO"),12,AND(Y883=5,U883&lt;&gt;0),8,AND(Y883=6,O883&lt;&gt;0),25,AND(Y883=6,Q883&lt;&gt;0),21,AND(Y883=6,T883="ALTO"),20,AND(Y883=6,T883="BAJO"),17,AND(Y883=6,U883&lt;&gt;0),6,AND(Y883=7,O883&lt;&gt;0),25,AND(Y883=7,Q883&lt;&gt;0),23,AND(Y883=7,T883="ALTO"),16,AND(Y883=7,T883="BAJO"),11,AND(Y883=7,U883&lt;&gt;0),7,AND(Y883=8,O883&lt;&gt;0),25,AND(Y883=8,Q883&lt;&gt;0),21,AND(Y883=8,T883="ALTO"),16,AND(Y883=8,T883="BAJO"),12,AND(Y883=8,U883&lt;&gt;0),8,AND(Y883=9,O883&lt;&gt;0),25,AND(Y883=9,Q883&lt;&gt;0),21,AND(Y883=9,T883="ALTO"),20,AND(Y883=9,T883="BAJO"),17,AND(Y883=9,U883&lt;&gt;0),13,AND(Y883=10,O883&lt;&gt;0),25,AND(Y883=10,Q883&lt;&gt;0),22,AND(Y883=10,T883="ALTO"),21,AND(Y883=10,T883="BAJO"),18,AND(Y883=10,U883&lt;&gt;0),18,AND(Y883=11,O883&lt;&gt;0),25,AND(Y883=11,Q883&lt;&gt;0),23,AND(Y883=11,T883="ALTO"),20,AND(Y883=11,T883="BAJO"),16,AND(Y883=11,U883&lt;&gt;0),11,AND(Y883=12,O883&lt;&gt;0),25,AND(Y883=12,Q883&lt;&gt;0),23,AND(Y883=12,T883="ALTO"),20,AND(Y883=12,T883="BAJO"),16,AND(Y883=12,U883&lt;&gt;0),12,AND(Y883=13,O883&lt;&gt;0),25,AND(Y883=13,Q883&lt;&gt;0),21,AND(Y883=13,T883="ALTO"),20,AND(Y883=13,T883="BAJO"),17,AND(Y883=13,U883&lt;&gt;0),17,AND(Y883=14,O883&lt;&gt;0),25,AND(Y883=14,Q883&lt;&gt;0),24,AND(Y883=14,T883="ALTO"),23,AND(Y883=14,T883="BAJO"),21,AND(Y883=14,U883&lt;&gt;0),18,AND(Y883=15,O883&lt;&gt;0),25,AND(Y883=15,Q883&lt;&gt;0),24,AND(Y883=15,T883="ALTO"),22,AND(Y883=15,T883="BAJO"),19,AND(Y883=15,U883&lt;&gt;0),19,AND(Y883=16,O883&lt;&gt;0),25,AND(Y883=16,Q883&lt;&gt;0),23,AND(Y883=16,T883="ALTO"),23,AND(Y883=16,T883="BAJO"),23,AND(Y883=16,U883&lt;&gt;0),20,AND(Y883=17,O883&lt;&gt;0),25,AND(Y883=17,Q883&lt;&gt;0),24,AND(Y883=17,T883="ALTO"),23,AND(Y883=17,T883="BAJO"),21,AND(Y883=17,U883&lt;&gt;0),20,AND(Y883=18,O883&lt;&gt;0),25,AND(Y883=18,Q883&lt;&gt;0),24,AND(Y883=18,T883="ALTO"),23,AND(Y883=18,T883="BAJO"),22,AND(Y883=18,U883&lt;&gt;0),21,AND(Y883=19,O883&lt;&gt;0),25,AND(Y883=19,Q883&lt;&gt;0),25,AND(Y883=19,T883="ALTO"),24,AND(Y883=19,T883="BAJO"),22,AND(Y883=19,U883&lt;&gt;0),22,AND(Y883&lt;&gt;0,W883&lt;&gt;0),Y883,TRUE,"FALSO")</f>
        <v>17</v>
      </c>
      <c r="AB883" s="248"/>
      <c r="AC883" s="248"/>
      <c r="AD883" s="430"/>
      <c r="AE883" s="431"/>
      <c r="AF883" s="431"/>
      <c r="AG883" s="223"/>
      <c r="AH883" s="223"/>
      <c r="AI883" s="223"/>
      <c r="AJ883" s="223"/>
      <c r="AK883" s="223"/>
      <c r="AL883" s="223"/>
      <c r="AM883" s="223"/>
      <c r="AN883" s="259"/>
      <c r="AO883" s="223"/>
      <c r="AP883" s="259"/>
      <c r="AR883" s="260"/>
      <c r="AT883" s="260"/>
      <c r="AV883" s="260"/>
    </row>
    <row r="884" spans="1:48" s="225" customFormat="1" ht="60">
      <c r="A884" s="656"/>
      <c r="B884" s="504"/>
      <c r="C884" s="507"/>
      <c r="D884" s="244" t="s">
        <v>795</v>
      </c>
      <c r="E884" s="272" t="s">
        <v>865</v>
      </c>
      <c r="F884" s="185" t="s">
        <v>1</v>
      </c>
      <c r="G884" s="246" t="s">
        <v>51</v>
      </c>
      <c r="H884" s="247" t="s">
        <v>66</v>
      </c>
      <c r="I884" s="248" t="s">
        <v>68</v>
      </c>
      <c r="J884" s="248" t="str">
        <f>IF(OR(F884="SE",F884="SA"),VLOOKUP(I884,'Tabla de Peligros y Riesgo'!$C$2:$E$227,2,FALSE),VLOOKUP(I884,'LISTA DE ASPECTOS - IMPACTOS'!$D$3:$F$72,2,FALSE))</f>
        <v>Caída al mismo nivel</v>
      </c>
      <c r="K884" s="249" t="str">
        <f>IF(OR(F884="SE",F884="SA"),VLOOKUP(I884,'Tabla de Peligros y Riesgo'!$C$2:$E$227,3,FALSE),VLOOKUP(I884,'LISTA DE ASPECTOS - IMPACTOS'!$D$3:$F$72,3,FALSE))</f>
        <v>Contusión/Fractura/Muerte</v>
      </c>
      <c r="L884" s="250" t="s">
        <v>56</v>
      </c>
      <c r="M884" s="248">
        <v>4</v>
      </c>
      <c r="N884" s="251">
        <f t="shared" si="89"/>
        <v>18</v>
      </c>
      <c r="O884" s="248"/>
      <c r="P884" s="252"/>
      <c r="Q884" s="248"/>
      <c r="R884" s="252"/>
      <c r="S884" s="248"/>
      <c r="T884" s="248"/>
      <c r="U884" s="253" t="s">
        <v>1310</v>
      </c>
      <c r="V884" s="254">
        <v>0.35</v>
      </c>
      <c r="W884" s="253" t="s">
        <v>1196</v>
      </c>
      <c r="X884" s="255"/>
      <c r="Y884" s="251">
        <f t="shared" si="91"/>
        <v>18</v>
      </c>
      <c r="Z884" s="256"/>
      <c r="AA884" s="251">
        <f t="array" ref="AA884">_xlfn.IFS(AND(Y884=1,O884&lt;&gt;0),25,AND(Y884=1,Q884&lt;&gt;0),21,AND(Y884=1,T884="ALTO"),16,AND(Y884=1,T884="BAJO"),11,AND(Y884=1,U884&lt;&gt;0),2,AND(Y884=2,O884&lt;&gt;0),25,AND(Y884=2,Q884&lt;&gt;0),21,AND(Y884=2,T884="ALTO"),16,AND(Y884=2,T884="BAJO"),11,AND(Y884=2,U884&lt;&gt;0),4,AND(Y884=3,O884&lt;&gt;0),25,AND(Y884=3,Q884&lt;&gt;0),21,AND(Y884=3,T884="ALTO"),16,AND(Y884=3,T884="BAJO"),12,AND(Y884=3,U884&lt;&gt;0),5,AND(Y884=4,O884&lt;&gt;0),25,AND(Y884=4,Q884&lt;&gt;0),13,AND(Y884=4,T884="ALTO"),16,AND(Y884=4,T884="BAJO"),14,AND(Y884=4,U884&lt;&gt;0),7,AND(Y884=5,O884&lt;&gt;0),25,AND(Y884=5,Q884&lt;&gt;0),21,AND(Y884=5,T884="ALTO"),16,AND(Y884=5,T884="BAJO"),12,AND(Y884=5,U884&lt;&gt;0),8,AND(Y884=6,O884&lt;&gt;0),25,AND(Y884=6,Q884&lt;&gt;0),21,AND(Y884=6,T884="ALTO"),20,AND(Y884=6,T884="BAJO"),17,AND(Y884=6,U884&lt;&gt;0),6,AND(Y884=7,O884&lt;&gt;0),25,AND(Y884=7,Q884&lt;&gt;0),23,AND(Y884=7,T884="ALTO"),16,AND(Y884=7,T884="BAJO"),11,AND(Y884=7,U884&lt;&gt;0),7,AND(Y884=8,O884&lt;&gt;0),25,AND(Y884=8,Q884&lt;&gt;0),21,AND(Y884=8,T884="ALTO"),16,AND(Y884=8,T884="BAJO"),12,AND(Y884=8,U884&lt;&gt;0),8,AND(Y884=9,O884&lt;&gt;0),25,AND(Y884=9,Q884&lt;&gt;0),21,AND(Y884=9,T884="ALTO"),20,AND(Y884=9,T884="BAJO"),17,AND(Y884=9,U884&lt;&gt;0),13,AND(Y884=10,O884&lt;&gt;0),25,AND(Y884=10,Q884&lt;&gt;0),22,AND(Y884=10,T884="ALTO"),21,AND(Y884=10,T884="BAJO"),18,AND(Y884=10,U884&lt;&gt;0),18,AND(Y884=11,O884&lt;&gt;0),25,AND(Y884=11,Q884&lt;&gt;0),23,AND(Y884=11,T884="ALTO"),20,AND(Y884=11,T884="BAJO"),16,AND(Y884=11,U884&lt;&gt;0),11,AND(Y884=12,O884&lt;&gt;0),25,AND(Y884=12,Q884&lt;&gt;0),23,AND(Y884=12,T884="ALTO"),20,AND(Y884=12,T884="BAJO"),16,AND(Y884=12,U884&lt;&gt;0),12,AND(Y884=13,O884&lt;&gt;0),25,AND(Y884=13,Q884&lt;&gt;0),21,AND(Y884=13,T884="ALTO"),20,AND(Y884=13,T884="BAJO"),17,AND(Y884=13,U884&lt;&gt;0),17,AND(Y884=14,O884&lt;&gt;0),25,AND(Y884=14,Q884&lt;&gt;0),24,AND(Y884=14,T884="ALTO"),23,AND(Y884=14,T884="BAJO"),21,AND(Y884=14,U884&lt;&gt;0),18,AND(Y884=15,O884&lt;&gt;0),25,AND(Y884=15,Q884&lt;&gt;0),24,AND(Y884=15,T884="ALTO"),22,AND(Y884=15,T884="BAJO"),19,AND(Y884=15,U884&lt;&gt;0),19,AND(Y884=16,O884&lt;&gt;0),25,AND(Y884=16,Q884&lt;&gt;0),23,AND(Y884=16,T884="ALTO"),23,AND(Y884=16,T884="BAJO"),23,AND(Y884=16,U884&lt;&gt;0),20,AND(Y884=17,O884&lt;&gt;0),25,AND(Y884=17,Q884&lt;&gt;0),24,AND(Y884=17,T884="ALTO"),23,AND(Y884=17,T884="BAJO"),21,AND(Y884=17,U884&lt;&gt;0),20,AND(Y884=18,O884&lt;&gt;0),25,AND(Y884=18,Q884&lt;&gt;0),24,AND(Y884=18,T884="ALTO"),23,AND(Y884=18,T884="BAJO"),22,AND(Y884=18,U884&lt;&gt;0),21,AND(Y884=19,O884&lt;&gt;0),25,AND(Y884=19,Q884&lt;&gt;0),25,AND(Y884=19,T884="ALTO"),24,AND(Y884=19,T884="BAJO"),22,AND(Y884=19,U884&lt;&gt;0),22,AND(Y884&lt;&gt;0,W884&lt;&gt;0),Y884,TRUE,"FALSO")</f>
        <v>21</v>
      </c>
      <c r="AB884" s="248"/>
      <c r="AC884" s="248"/>
      <c r="AD884" s="430"/>
      <c r="AE884" s="431"/>
      <c r="AF884" s="431"/>
      <c r="AG884" s="223"/>
      <c r="AH884" s="223"/>
      <c r="AI884" s="223"/>
      <c r="AJ884" s="223"/>
      <c r="AK884" s="223"/>
      <c r="AL884" s="223"/>
      <c r="AM884" s="223"/>
      <c r="AN884" s="259"/>
      <c r="AO884" s="223"/>
      <c r="AP884" s="259"/>
      <c r="AR884" s="260"/>
      <c r="AT884" s="260"/>
      <c r="AV884" s="260"/>
    </row>
    <row r="885" spans="1:48" s="225" customFormat="1" ht="60">
      <c r="A885" s="656"/>
      <c r="B885" s="504"/>
      <c r="C885" s="507"/>
      <c r="D885" s="252" t="s">
        <v>812</v>
      </c>
      <c r="E885" s="272" t="s">
        <v>865</v>
      </c>
      <c r="F885" s="185" t="s">
        <v>1</v>
      </c>
      <c r="G885" s="246" t="s">
        <v>51</v>
      </c>
      <c r="H885" s="247" t="s">
        <v>92</v>
      </c>
      <c r="I885" s="248" t="s">
        <v>134</v>
      </c>
      <c r="J885" s="248" t="str">
        <f>IF(OR(F885="SE",F885="SA"),VLOOKUP(I885,'Tabla de Peligros y Riesgo'!$C$2:$E$227,2,FALSE),VLOOKUP(I885,'LISTA DE ASPECTOS - IMPACTOS'!$D$3:$F$72,2,FALSE))</f>
        <v>Atrapamiento</v>
      </c>
      <c r="K885" s="249" t="str">
        <f>IF(OR(F885="SE",F885="SA"),VLOOKUP(I885,'Tabla de Peligros y Riesgo'!$C$2:$E$227,3,FALSE),VLOOKUP(I885,'LISTA DE ASPECTOS - IMPACTOS'!$D$3:$F$72,3,FALSE))</f>
        <v>Heridas/Amputación/Contusión/Fractura/Muerte</v>
      </c>
      <c r="L885" s="250" t="s">
        <v>90</v>
      </c>
      <c r="M885" s="248">
        <v>4</v>
      </c>
      <c r="N885" s="251">
        <f t="shared" si="89"/>
        <v>14</v>
      </c>
      <c r="O885" s="248"/>
      <c r="P885" s="252"/>
      <c r="Q885" s="248"/>
      <c r="R885" s="252"/>
      <c r="S885" s="248"/>
      <c r="T885" s="248"/>
      <c r="U885" s="253" t="s">
        <v>1408</v>
      </c>
      <c r="V885" s="254"/>
      <c r="W885" s="253" t="s">
        <v>1196</v>
      </c>
      <c r="X885" s="255"/>
      <c r="Y885" s="251">
        <f t="shared" si="91"/>
        <v>14</v>
      </c>
      <c r="Z885" s="256">
        <f>IF(N885&gt;=16,MAX(O885:T885),IF(N885&lt;16,MAX(O885:X885)))</f>
        <v>0</v>
      </c>
      <c r="AA885" s="251">
        <f t="array" ref="AA885">_xlfn.IFS(AND(Y885=1,O885&lt;&gt;0),25,AND(Y885=1,Q885&lt;&gt;0),21,AND(Y885=1,T885="ALTO"),16,AND(Y885=1,T885="BAJO"),11,AND(Y885=1,U885&lt;&gt;0),2,AND(Y885=2,O885&lt;&gt;0),25,AND(Y885=2,Q885&lt;&gt;0),21,AND(Y885=2,T885="ALTO"),16,AND(Y885=2,T885="BAJO"),11,AND(Y885=2,U885&lt;&gt;0),4,AND(Y885=3,O885&lt;&gt;0),25,AND(Y885=3,Q885&lt;&gt;0),21,AND(Y885=3,T885="ALTO"),16,AND(Y885=3,T885="BAJO"),12,AND(Y885=3,U885&lt;&gt;0),5,AND(Y885=4,O885&lt;&gt;0),25,AND(Y885=4,Q885&lt;&gt;0),13,AND(Y885=4,T885="ALTO"),16,AND(Y885=4,T885="BAJO"),14,AND(Y885=4,U885&lt;&gt;0),7,AND(Y885=5,O885&lt;&gt;0),25,AND(Y885=5,Q885&lt;&gt;0),21,AND(Y885=5,T885="ALTO"),16,AND(Y885=5,T885="BAJO"),12,AND(Y885=5,U885&lt;&gt;0),8,AND(Y885=6,O885&lt;&gt;0),25,AND(Y885=6,Q885&lt;&gt;0),21,AND(Y885=6,T885="ALTO"),20,AND(Y885=6,T885="BAJO"),17,AND(Y885=6,U885&lt;&gt;0),6,AND(Y885=7,O885&lt;&gt;0),25,AND(Y885=7,Q885&lt;&gt;0),23,AND(Y885=7,T885="ALTO"),16,AND(Y885=7,T885="BAJO"),11,AND(Y885=7,U885&lt;&gt;0),7,AND(Y885=8,O885&lt;&gt;0),25,AND(Y885=8,Q885&lt;&gt;0),21,AND(Y885=8,T885="ALTO"),16,AND(Y885=8,T885="BAJO"),12,AND(Y885=8,U885&lt;&gt;0),8,AND(Y885=9,O885&lt;&gt;0),25,AND(Y885=9,Q885&lt;&gt;0),21,AND(Y885=9,T885="ALTO"),20,AND(Y885=9,T885="BAJO"),17,AND(Y885=9,U885&lt;&gt;0),13,AND(Y885=10,O885&lt;&gt;0),25,AND(Y885=10,Q885&lt;&gt;0),22,AND(Y885=10,T885="ALTO"),21,AND(Y885=10,T885="BAJO"),18,AND(Y885=10,U885&lt;&gt;0),18,AND(Y885=11,O885&lt;&gt;0),25,AND(Y885=11,Q885&lt;&gt;0),23,AND(Y885=11,T885="ALTO"),20,AND(Y885=11,T885="BAJO"),16,AND(Y885=11,U885&lt;&gt;0),11,AND(Y885=12,O885&lt;&gt;0),25,AND(Y885=12,Q885&lt;&gt;0),23,AND(Y885=12,T885="ALTO"),20,AND(Y885=12,T885="BAJO"),16,AND(Y885=12,U885&lt;&gt;0),12,AND(Y885=13,O885&lt;&gt;0),25,AND(Y885=13,Q885&lt;&gt;0),21,AND(Y885=13,T885="ALTO"),20,AND(Y885=13,T885="BAJO"),17,AND(Y885=13,U885&lt;&gt;0),17,AND(Y885=14,O885&lt;&gt;0),25,AND(Y885=14,Q885&lt;&gt;0),24,AND(Y885=14,T885="ALTO"),23,AND(Y885=14,T885="BAJO"),21,AND(Y885=14,U885&lt;&gt;0),18,AND(Y885=15,O885&lt;&gt;0),25,AND(Y885=15,Q885&lt;&gt;0),24,AND(Y885=15,T885="ALTO"),22,AND(Y885=15,T885="BAJO"),19,AND(Y885=15,U885&lt;&gt;0),19,AND(Y885=16,O885&lt;&gt;0),25,AND(Y885=16,Q885&lt;&gt;0),23,AND(Y885=16,T885="ALTO"),23,AND(Y885=16,T885="BAJO"),23,AND(Y885=16,U885&lt;&gt;0),20,AND(Y885=17,O885&lt;&gt;0),25,AND(Y885=17,Q885&lt;&gt;0),24,AND(Y885=17,T885="ALTO"),23,AND(Y885=17,T885="BAJO"),21,AND(Y885=17,U885&lt;&gt;0),20,AND(Y885=18,O885&lt;&gt;0),25,AND(Y885=18,Q885&lt;&gt;0),24,AND(Y885=18,T885="ALTO"),23,AND(Y885=18,T885="BAJO"),22,AND(Y885=18,U885&lt;&gt;0),21,AND(Y885=19,O885&lt;&gt;0),25,AND(Y885=19,Q885&lt;&gt;0),25,AND(Y885=19,T885="ALTO"),24,AND(Y885=19,T885="BAJO"),22,AND(Y885=19,U885&lt;&gt;0),22,AND(Y885&lt;&gt;0,W885&lt;&gt;0),Y885,TRUE,"FALSO")</f>
        <v>18</v>
      </c>
      <c r="AB885" s="248"/>
      <c r="AC885" s="248"/>
      <c r="AD885" s="430"/>
      <c r="AE885" s="431"/>
      <c r="AF885" s="431"/>
      <c r="AG885" s="223"/>
      <c r="AH885" s="223"/>
      <c r="AI885" s="223"/>
      <c r="AJ885" s="223"/>
      <c r="AK885" s="223"/>
      <c r="AL885" s="223"/>
      <c r="AM885" s="223"/>
      <c r="AN885" s="259"/>
      <c r="AO885" s="223"/>
      <c r="AP885" s="259"/>
      <c r="AR885" s="260"/>
      <c r="AT885" s="260"/>
      <c r="AV885" s="260"/>
    </row>
    <row r="886" spans="1:48" s="225" customFormat="1" ht="47.25" customHeight="1">
      <c r="A886" s="656"/>
      <c r="B886" s="504"/>
      <c r="C886" s="507"/>
      <c r="D886" s="268" t="s">
        <v>819</v>
      </c>
      <c r="E886" s="272" t="s">
        <v>865</v>
      </c>
      <c r="F886" s="185" t="s">
        <v>0</v>
      </c>
      <c r="G886" s="246" t="s">
        <v>51</v>
      </c>
      <c r="H886" s="247" t="s">
        <v>135</v>
      </c>
      <c r="I886" s="248" t="s">
        <v>148</v>
      </c>
      <c r="J886" s="248" t="str">
        <f>IF(OR(F886="SE",F886="SA"),VLOOKUP(I886,'Tabla de Peligros y Riesgo'!$C$2:$E$227,2,FALSE),VLOOKUP(I886,'LISTA DE ASPECTOS - IMPACTOS'!$D$3:$F$72,2,FALSE))</f>
        <v>Riesgos Disergonómico</v>
      </c>
      <c r="K886" s="249" t="str">
        <f>IF(OR(F886="SE",F886="SA"),VLOOKUP(I886,'Tabla de Peligros y Riesgo'!$C$2:$E$227,3,FALSE),VLOOKUP(I886,'LISTA DE ASPECTOS - IMPACTOS'!$D$3:$F$72,3,FALSE))</f>
        <v>Lumbalgia</v>
      </c>
      <c r="L886" s="250" t="s">
        <v>56</v>
      </c>
      <c r="M886" s="248">
        <v>3</v>
      </c>
      <c r="N886" s="251">
        <f t="shared" si="89"/>
        <v>13</v>
      </c>
      <c r="O886" s="248"/>
      <c r="P886" s="252"/>
      <c r="Q886" s="248"/>
      <c r="R886" s="252"/>
      <c r="S886" s="248"/>
      <c r="T886" s="248"/>
      <c r="U886" s="248" t="s">
        <v>1253</v>
      </c>
      <c r="V886" s="254"/>
      <c r="W886" s="253" t="s">
        <v>1196</v>
      </c>
      <c r="X886" s="255"/>
      <c r="Y886" s="251">
        <f t="shared" si="91"/>
        <v>13</v>
      </c>
      <c r="Z886" s="256"/>
      <c r="AA886" s="251">
        <f t="array" ref="AA886">_xlfn.IFS(AND(Y886=1,O886&lt;&gt;0),25,AND(Y886=1,Q886&lt;&gt;0),21,AND(Y886=1,T886="ALTO"),16,AND(Y886=1,T886="BAJO"),11,AND(Y886=1,U886&lt;&gt;0),2,AND(Y886=2,O886&lt;&gt;0),25,AND(Y886=2,Q886&lt;&gt;0),21,AND(Y886=2,T886="ALTO"),16,AND(Y886=2,T886="BAJO"),11,AND(Y886=2,U886&lt;&gt;0),4,AND(Y886=3,O886&lt;&gt;0),25,AND(Y886=3,Q886&lt;&gt;0),21,AND(Y886=3,T886="ALTO"),16,AND(Y886=3,T886="BAJO"),12,AND(Y886=3,U886&lt;&gt;0),5,AND(Y886=4,O886&lt;&gt;0),25,AND(Y886=4,Q886&lt;&gt;0),13,AND(Y886=4,T886="ALTO"),16,AND(Y886=4,T886="BAJO"),14,AND(Y886=4,U886&lt;&gt;0),7,AND(Y886=5,O886&lt;&gt;0),25,AND(Y886=5,Q886&lt;&gt;0),21,AND(Y886=5,T886="ALTO"),16,AND(Y886=5,T886="BAJO"),12,AND(Y886=5,U886&lt;&gt;0),8,AND(Y886=6,O886&lt;&gt;0),25,AND(Y886=6,Q886&lt;&gt;0),21,AND(Y886=6,T886="ALTO"),20,AND(Y886=6,T886="BAJO"),17,AND(Y886=6,U886&lt;&gt;0),6,AND(Y886=7,O886&lt;&gt;0),25,AND(Y886=7,Q886&lt;&gt;0),23,AND(Y886=7,T886="ALTO"),16,AND(Y886=7,T886="BAJO"),11,AND(Y886=7,U886&lt;&gt;0),7,AND(Y886=8,O886&lt;&gt;0),25,AND(Y886=8,Q886&lt;&gt;0),21,AND(Y886=8,T886="ALTO"),16,AND(Y886=8,T886="BAJO"),12,AND(Y886=8,U886&lt;&gt;0),8,AND(Y886=9,O886&lt;&gt;0),25,AND(Y886=9,Q886&lt;&gt;0),21,AND(Y886=9,T886="ALTO"),20,AND(Y886=9,T886="BAJO"),17,AND(Y886=9,U886&lt;&gt;0),13,AND(Y886=10,O886&lt;&gt;0),25,AND(Y886=10,Q886&lt;&gt;0),22,AND(Y886=10,T886="ALTO"),21,AND(Y886=10,T886="BAJO"),18,AND(Y886=10,U886&lt;&gt;0),18,AND(Y886=11,O886&lt;&gt;0),25,AND(Y886=11,Q886&lt;&gt;0),23,AND(Y886=11,T886="ALTO"),20,AND(Y886=11,T886="BAJO"),16,AND(Y886=11,U886&lt;&gt;0),11,AND(Y886=12,O886&lt;&gt;0),25,AND(Y886=12,Q886&lt;&gt;0),23,AND(Y886=12,T886="ALTO"),20,AND(Y886=12,T886="BAJO"),16,AND(Y886=12,U886&lt;&gt;0),12,AND(Y886=13,O886&lt;&gt;0),25,AND(Y886=13,Q886&lt;&gt;0),21,AND(Y886=13,T886="ALTO"),20,AND(Y886=13,T886="BAJO"),17,AND(Y886=13,U886&lt;&gt;0),17,AND(Y886=14,O886&lt;&gt;0),25,AND(Y886=14,Q886&lt;&gt;0),24,AND(Y886=14,T886="ALTO"),23,AND(Y886=14,T886="BAJO"),21,AND(Y886=14,U886&lt;&gt;0),18,AND(Y886=15,O886&lt;&gt;0),25,AND(Y886=15,Q886&lt;&gt;0),24,AND(Y886=15,T886="ALTO"),22,AND(Y886=15,T886="BAJO"),19,AND(Y886=15,U886&lt;&gt;0),19,AND(Y886=16,O886&lt;&gt;0),25,AND(Y886=16,Q886&lt;&gt;0),23,AND(Y886=16,T886="ALTO"),23,AND(Y886=16,T886="BAJO"),23,AND(Y886=16,U886&lt;&gt;0),20,AND(Y886=17,O886&lt;&gt;0),25,AND(Y886=17,Q886&lt;&gt;0),24,AND(Y886=17,T886="ALTO"),23,AND(Y886=17,T886="BAJO"),21,AND(Y886=17,U886&lt;&gt;0),20,AND(Y886=18,O886&lt;&gt;0),25,AND(Y886=18,Q886&lt;&gt;0),24,AND(Y886=18,T886="ALTO"),23,AND(Y886=18,T886="BAJO"),22,AND(Y886=18,U886&lt;&gt;0),21,AND(Y886=19,O886&lt;&gt;0),25,AND(Y886=19,Q886&lt;&gt;0),25,AND(Y886=19,T886="ALTO"),24,AND(Y886=19,T886="BAJO"),22,AND(Y886=19,U886&lt;&gt;0),22,AND(Y886&lt;&gt;0,W886&lt;&gt;0),Y886,TRUE,"FALSO")</f>
        <v>17</v>
      </c>
      <c r="AB886" s="248"/>
      <c r="AC886" s="248"/>
      <c r="AD886" s="430"/>
      <c r="AE886" s="431"/>
      <c r="AF886" s="431"/>
      <c r="AG886" s="223"/>
      <c r="AH886" s="223"/>
      <c r="AI886" s="223"/>
      <c r="AJ886" s="223"/>
      <c r="AK886" s="223"/>
      <c r="AL886" s="223"/>
      <c r="AM886" s="223"/>
      <c r="AN886" s="259"/>
      <c r="AO886" s="223"/>
      <c r="AP886" s="259"/>
      <c r="AR886" s="260"/>
      <c r="AT886" s="260"/>
      <c r="AV886" s="260"/>
    </row>
    <row r="887" spans="1:48" ht="57" customHeight="1">
      <c r="A887" s="656"/>
      <c r="B887" s="504"/>
      <c r="C887" s="507"/>
      <c r="D887" s="270" t="s">
        <v>819</v>
      </c>
      <c r="E887" s="272" t="s">
        <v>865</v>
      </c>
      <c r="F887" s="185" t="s">
        <v>2</v>
      </c>
      <c r="G887" s="246" t="s">
        <v>52</v>
      </c>
      <c r="H887" s="247" t="s">
        <v>128</v>
      </c>
      <c r="I887" s="248" t="s">
        <v>150</v>
      </c>
      <c r="J887" s="248" t="str">
        <f>IF(OR(F887="SE",F887="SA"),VLOOKUP(I887,'Tabla de Peligros y Riesgo'!$C$2:$E$227,2,FALSE),VLOOKUP(I887,'LISTA DE ASPECTOS - IMPACTOS'!$D$3:$F$72,2,FALSE))</f>
        <v>Alteración de la calidad de suelo/agua</v>
      </c>
      <c r="K887" s="249" t="str">
        <f>IF(OR(F887="SE",F887="SA"),VLOOKUP(I887,'Tabla de Peligros y Riesgo'!$C$2:$E$227,3,FALSE),VLOOKUP(I887,'LISTA DE ASPECTOS - IMPACTOS'!$D$3:$F$72,3,FALSE))</f>
        <v>Potencial afectación a la calidad ambiental del suelo, agua, aire, flora y fauna</v>
      </c>
      <c r="L887" s="250" t="s">
        <v>56</v>
      </c>
      <c r="M887" s="248">
        <v>3</v>
      </c>
      <c r="N887" s="251">
        <f t="shared" si="89"/>
        <v>13</v>
      </c>
      <c r="O887" s="248"/>
      <c r="P887" s="252"/>
      <c r="Q887" s="248"/>
      <c r="R887" s="252"/>
      <c r="S887" s="248"/>
      <c r="T887" s="248"/>
      <c r="U887" s="248" t="s">
        <v>1253</v>
      </c>
      <c r="V887" s="252"/>
      <c r="W887" s="253"/>
      <c r="X887" s="255"/>
      <c r="Y887" s="251">
        <f t="shared" si="91"/>
        <v>13</v>
      </c>
      <c r="Z887" s="256"/>
      <c r="AA887" s="251">
        <f t="array" ref="AA887">_xlfn.IFS(AND(Y887=1,O887&lt;&gt;0),25,AND(Y887=1,Q887&lt;&gt;0),21,AND(Y887=1,T887="ALTO"),16,AND(Y887=1,T887="BAJO"),11,AND(Y887=1,U887&lt;&gt;0),2,AND(Y887=2,O887&lt;&gt;0),25,AND(Y887=2,Q887&lt;&gt;0),21,AND(Y887=2,T887="ALTO"),16,AND(Y887=2,T887="BAJO"),11,AND(Y887=2,U887&lt;&gt;0),4,AND(Y887=3,O887&lt;&gt;0),25,AND(Y887=3,Q887&lt;&gt;0),21,AND(Y887=3,T887="ALTO"),16,AND(Y887=3,T887="BAJO"),12,AND(Y887=3,U887&lt;&gt;0),5,AND(Y887=4,O887&lt;&gt;0),25,AND(Y887=4,Q887&lt;&gt;0),13,AND(Y887=4,T887="ALTO"),16,AND(Y887=4,T887="BAJO"),14,AND(Y887=4,U887&lt;&gt;0),7,AND(Y887=5,O887&lt;&gt;0),25,AND(Y887=5,Q887&lt;&gt;0),21,AND(Y887=5,T887="ALTO"),16,AND(Y887=5,T887="BAJO"),12,AND(Y887=5,U887&lt;&gt;0),8,AND(Y887=6,O887&lt;&gt;0),25,AND(Y887=6,Q887&lt;&gt;0),21,AND(Y887=6,T887="ALTO"),20,AND(Y887=6,T887="BAJO"),17,AND(Y887=6,U887&lt;&gt;0),6,AND(Y887=7,O887&lt;&gt;0),25,AND(Y887=7,Q887&lt;&gt;0),23,AND(Y887=7,T887="ALTO"),16,AND(Y887=7,T887="BAJO"),11,AND(Y887=7,U887&lt;&gt;0),7,AND(Y887=8,O887&lt;&gt;0),25,AND(Y887=8,Q887&lt;&gt;0),21,AND(Y887=8,T887="ALTO"),16,AND(Y887=8,T887="BAJO"),12,AND(Y887=8,U887&lt;&gt;0),8,AND(Y887=9,O887&lt;&gt;0),25,AND(Y887=9,Q887&lt;&gt;0),21,AND(Y887=9,T887="ALTO"),20,AND(Y887=9,T887="BAJO"),17,AND(Y887=9,U887&lt;&gt;0),13,AND(Y887=10,O887&lt;&gt;0),25,AND(Y887=10,Q887&lt;&gt;0),22,AND(Y887=10,T887="ALTO"),21,AND(Y887=10,T887="BAJO"),18,AND(Y887=10,U887&lt;&gt;0),18,AND(Y887=11,O887&lt;&gt;0),25,AND(Y887=11,Q887&lt;&gt;0),23,AND(Y887=11,T887="ALTO"),20,AND(Y887=11,T887="BAJO"),16,AND(Y887=11,U887&lt;&gt;0),11,AND(Y887=12,O887&lt;&gt;0),25,AND(Y887=12,Q887&lt;&gt;0),23,AND(Y887=12,T887="ALTO"),20,AND(Y887=12,T887="BAJO"),16,AND(Y887=12,U887&lt;&gt;0),12,AND(Y887=13,O887&lt;&gt;0),25,AND(Y887=13,Q887&lt;&gt;0),21,AND(Y887=13,T887="ALTO"),20,AND(Y887=13,T887="BAJO"),17,AND(Y887=13,U887&lt;&gt;0),17,AND(Y887=14,O887&lt;&gt;0),25,AND(Y887=14,Q887&lt;&gt;0),24,AND(Y887=14,T887="ALTO"),23,AND(Y887=14,T887="BAJO"),21,AND(Y887=14,U887&lt;&gt;0),18,AND(Y887=15,O887&lt;&gt;0),25,AND(Y887=15,Q887&lt;&gt;0),24,AND(Y887=15,T887="ALTO"),22,AND(Y887=15,T887="BAJO"),19,AND(Y887=15,U887&lt;&gt;0),19,AND(Y887=16,O887&lt;&gt;0),25,AND(Y887=16,Q887&lt;&gt;0),23,AND(Y887=16,T887="ALTO"),23,AND(Y887=16,T887="BAJO"),23,AND(Y887=16,U887&lt;&gt;0),20,AND(Y887=17,O887&lt;&gt;0),25,AND(Y887=17,Q887&lt;&gt;0),24,AND(Y887=17,T887="ALTO"),23,AND(Y887=17,T887="BAJO"),21,AND(Y887=17,U887&lt;&gt;0),20,AND(Y887=18,O887&lt;&gt;0),25,AND(Y887=18,Q887&lt;&gt;0),24,AND(Y887=18,T887="ALTO"),23,AND(Y887=18,T887="BAJO"),22,AND(Y887=18,U887&lt;&gt;0),21,AND(Y887=19,O887&lt;&gt;0),25,AND(Y887=19,Q887&lt;&gt;0),25,AND(Y887=19,T887="ALTO"),24,AND(Y887=19,T887="BAJO"),22,AND(Y887=19,U887&lt;&gt;0),22,AND(Y887&lt;&gt;0,W887&lt;&gt;0),Y887,TRUE,"FALSO")</f>
        <v>17</v>
      </c>
      <c r="AB887" s="50"/>
      <c r="AC887" s="50"/>
      <c r="AD887" s="432"/>
      <c r="AE887" s="433"/>
      <c r="AF887" s="433"/>
      <c r="AN887" s="265"/>
      <c r="AP887" s="265"/>
      <c r="AR887" s="266"/>
      <c r="AT887" s="266"/>
      <c r="AV887" s="266"/>
    </row>
    <row r="888" spans="1:48" s="225" customFormat="1" ht="57" customHeight="1">
      <c r="A888" s="656"/>
      <c r="B888" s="580">
        <v>59</v>
      </c>
      <c r="C888" s="628" t="s">
        <v>981</v>
      </c>
      <c r="D888" s="271" t="s">
        <v>814</v>
      </c>
      <c r="E888" s="272" t="s">
        <v>865</v>
      </c>
      <c r="F888" s="185" t="s">
        <v>0</v>
      </c>
      <c r="G888" s="246" t="s">
        <v>51</v>
      </c>
      <c r="H888" s="247" t="s">
        <v>71</v>
      </c>
      <c r="I888" s="248" t="s">
        <v>72</v>
      </c>
      <c r="J888" s="248" t="str">
        <f>IF(OR(F888="SE",F888="SA"),VLOOKUP(I888,'Tabla de Peligros y Riesgo'!$C$2:$E$227,2,FALSE),VLOOKUP(I888,'LISTA DE ASPECTOS - IMPACTOS'!$D$3:$F$72,2,FALSE))</f>
        <v>Contagio</v>
      </c>
      <c r="K888" s="249" t="str">
        <f>IF(OR(F888="SE",F888="SA"),VLOOKUP(I888,'Tabla de Peligros y Riesgo'!$C$2:$E$227,3,FALSE),VLOOKUP(I888,'LISTA DE ASPECTOS - IMPACTOS'!$D$3:$F$72,3,FALSE))</f>
        <v xml:space="preserve">Infección/Muerte </v>
      </c>
      <c r="L888" s="250" t="s">
        <v>90</v>
      </c>
      <c r="M888" s="248">
        <v>2</v>
      </c>
      <c r="N888" s="251">
        <f t="shared" si="89"/>
        <v>5</v>
      </c>
      <c r="O888" s="248"/>
      <c r="P888" s="252"/>
      <c r="Q888" s="248"/>
      <c r="R888" s="252"/>
      <c r="S888" s="248" t="s">
        <v>1190</v>
      </c>
      <c r="T888" s="248" t="s">
        <v>53</v>
      </c>
      <c r="U888" s="253" t="s">
        <v>1191</v>
      </c>
      <c r="V888" s="254">
        <v>0.35</v>
      </c>
      <c r="W888" s="253" t="s">
        <v>1192</v>
      </c>
      <c r="X888" s="255">
        <v>0.15</v>
      </c>
      <c r="Y888" s="251">
        <f t="shared" si="91"/>
        <v>5</v>
      </c>
      <c r="Z888" s="256"/>
      <c r="AA888" s="251">
        <f t="array" ref="AA888">_xlfn.IFS(AND(Y888=1,O888&lt;&gt;0),25,AND(Y888=1,Q888&lt;&gt;0),21,AND(Y888=1,T888="ALTO"),16,AND(Y888=1,T888="BAJO"),11,AND(Y888=1,U888&lt;&gt;0),2,AND(Y888=2,O888&lt;&gt;0),25,AND(Y888=2,Q888&lt;&gt;0),21,AND(Y888=2,T888="ALTO"),16,AND(Y888=2,T888="BAJO"),11,AND(Y888=2,U888&lt;&gt;0),4,AND(Y888=3,O888&lt;&gt;0),25,AND(Y888=3,Q888&lt;&gt;0),21,AND(Y888=3,T888="ALTO"),16,AND(Y888=3,T888="BAJO"),12,AND(Y888=3,U888&lt;&gt;0),5,AND(Y888=4,O888&lt;&gt;0),25,AND(Y888=4,Q888&lt;&gt;0),13,AND(Y888=4,T888="ALTO"),16,AND(Y888=4,T888="BAJO"),14,AND(Y888=4,U888&lt;&gt;0),7,AND(Y888=5,O888&lt;&gt;0),25,AND(Y888=5,Q888&lt;&gt;0),21,AND(Y888=5,T888="ALTO"),16,AND(Y888=5,T888="BAJO"),12,AND(Y888=5,U888&lt;&gt;0),8,AND(Y888=6,O888&lt;&gt;0),25,AND(Y888=6,Q888&lt;&gt;0),21,AND(Y888=6,T888="ALTO"),20,AND(Y888=6,T888="BAJO"),17,AND(Y888=6,U888&lt;&gt;0),6,AND(Y888=7,O888&lt;&gt;0),25,AND(Y888=7,Q888&lt;&gt;0),23,AND(Y888=7,T888="ALTO"),16,AND(Y888=7,T888="BAJO"),11,AND(Y888=7,U888&lt;&gt;0),7,AND(Y888=8,O888&lt;&gt;0),25,AND(Y888=8,Q888&lt;&gt;0),21,AND(Y888=8,T888="ALTO"),16,AND(Y888=8,T888="BAJO"),12,AND(Y888=8,U888&lt;&gt;0),8,AND(Y888=9,O888&lt;&gt;0),25,AND(Y888=9,Q888&lt;&gt;0),21,AND(Y888=9,T888="ALTO"),20,AND(Y888=9,T888="BAJO"),17,AND(Y888=9,U888&lt;&gt;0),13,AND(Y888=10,O888&lt;&gt;0),25,AND(Y888=10,Q888&lt;&gt;0),22,AND(Y888=10,T888="ALTO"),21,AND(Y888=10,T888="BAJO"),18,AND(Y888=10,U888&lt;&gt;0),18,AND(Y888=11,O888&lt;&gt;0),25,AND(Y888=11,Q888&lt;&gt;0),23,AND(Y888=11,T888="ALTO"),20,AND(Y888=11,T888="BAJO"),16,AND(Y888=11,U888&lt;&gt;0),11,AND(Y888=12,O888&lt;&gt;0),25,AND(Y888=12,Q888&lt;&gt;0),23,AND(Y888=12,T888="ALTO"),20,AND(Y888=12,T888="BAJO"),16,AND(Y888=12,U888&lt;&gt;0),12,AND(Y888=13,O888&lt;&gt;0),25,AND(Y888=13,Q888&lt;&gt;0),21,AND(Y888=13,T888="ALTO"),20,AND(Y888=13,T888="BAJO"),17,AND(Y888=13,U888&lt;&gt;0),17,AND(Y888=14,O888&lt;&gt;0),25,AND(Y888=14,Q888&lt;&gt;0),24,AND(Y888=14,T888="ALTO"),23,AND(Y888=14,T888="BAJO"),21,AND(Y888=14,U888&lt;&gt;0),18,AND(Y888=15,O888&lt;&gt;0),25,AND(Y888=15,Q888&lt;&gt;0),24,AND(Y888=15,T888="ALTO"),22,AND(Y888=15,T888="BAJO"),19,AND(Y888=15,U888&lt;&gt;0),19,AND(Y888=16,O888&lt;&gt;0),25,AND(Y888=16,Q888&lt;&gt;0),23,AND(Y888=16,T888="ALTO"),23,AND(Y888=16,T888="BAJO"),23,AND(Y888=16,U888&lt;&gt;0),20,AND(Y888=17,O888&lt;&gt;0),25,AND(Y888=17,Q888&lt;&gt;0),24,AND(Y888=17,T888="ALTO"),23,AND(Y888=17,T888="BAJO"),21,AND(Y888=17,U888&lt;&gt;0),20,AND(Y888=18,O888&lt;&gt;0),25,AND(Y888=18,Q888&lt;&gt;0),24,AND(Y888=18,T888="ALTO"),23,AND(Y888=18,T888="BAJO"),22,AND(Y888=18,U888&lt;&gt;0),21,AND(Y888=19,O888&lt;&gt;0),25,AND(Y888=19,Q888&lt;&gt;0),25,AND(Y888=19,T888="ALTO"),24,AND(Y888=19,T888="BAJO"),22,AND(Y888=19,U888&lt;&gt;0),22,AND(Y888&lt;&gt;0,W888&lt;&gt;0),Y888,TRUE,"FALSO")</f>
        <v>16</v>
      </c>
      <c r="AB888" s="248"/>
      <c r="AC888" s="248"/>
      <c r="AD888" s="257"/>
      <c r="AE888" s="258"/>
      <c r="AF888" s="258"/>
      <c r="AG888" s="223"/>
      <c r="AH888" s="223"/>
      <c r="AI888" s="223"/>
      <c r="AJ888" s="223"/>
      <c r="AK888" s="223"/>
      <c r="AL888" s="223"/>
      <c r="AM888" s="223"/>
      <c r="AN888" s="259"/>
      <c r="AO888" s="223"/>
      <c r="AP888" s="259"/>
      <c r="AR888" s="260"/>
      <c r="AT888" s="260"/>
      <c r="AV888" s="260"/>
    </row>
    <row r="889" spans="1:48" ht="57" customHeight="1">
      <c r="A889" s="656"/>
      <c r="B889" s="580"/>
      <c r="C889" s="628"/>
      <c r="D889" s="269" t="s">
        <v>814</v>
      </c>
      <c r="E889" s="272" t="s">
        <v>865</v>
      </c>
      <c r="F889" s="185" t="s">
        <v>2</v>
      </c>
      <c r="G889" s="246" t="s">
        <v>58</v>
      </c>
      <c r="H889" s="247" t="s">
        <v>531</v>
      </c>
      <c r="I889" s="248" t="s">
        <v>543</v>
      </c>
      <c r="J889" s="248" t="str">
        <f>IF(OR(F889="SE",F889="SA"),VLOOKUP(I889,'Tabla de Peligros y Riesgo'!$C$2:$E$227,2,FALSE),VLOOKUP(I889,'LISTA DE ASPECTOS - IMPACTOS'!$D$3:$F$72,2,FALSE))</f>
        <v>Alteración de la calidad de suelo/agua</v>
      </c>
      <c r="K889" s="249" t="str">
        <f>IF(OR(F889="SE",F889="SA"),VLOOKUP(I889,'Tabla de Peligros y Riesgo'!$C$2:$E$227,3,FALSE),VLOOKUP(I889,'LISTA DE ASPECTOS - IMPACTOS'!$D$3:$F$72,3,FALSE))</f>
        <v>Potencial afectación a la calidad ambiental del suelo, agua, aire, flora y fauna</v>
      </c>
      <c r="L889" s="250" t="s">
        <v>65</v>
      </c>
      <c r="M889" s="248">
        <v>2</v>
      </c>
      <c r="N889" s="251">
        <f t="shared" si="89"/>
        <v>12</v>
      </c>
      <c r="O889" s="248"/>
      <c r="P889" s="252"/>
      <c r="Q889" s="248"/>
      <c r="R889" s="252"/>
      <c r="S889" s="248" t="s">
        <v>1193</v>
      </c>
      <c r="T889" s="248" t="s">
        <v>59</v>
      </c>
      <c r="U889" s="262" t="s">
        <v>1194</v>
      </c>
      <c r="V889" s="252"/>
      <c r="W889" s="253"/>
      <c r="X889" s="255"/>
      <c r="Y889" s="251">
        <f t="shared" si="91"/>
        <v>12</v>
      </c>
      <c r="Z889" s="256">
        <f t="shared" ref="Z889:Z895" si="92">IF(N889&gt;=16,MAX(O889:T889),IF(N889&lt;16,MAX(O889:X889)))</f>
        <v>0</v>
      </c>
      <c r="AA889" s="251">
        <f t="array" ref="AA889">_xlfn.IFS(AND(Y889=1,O889&lt;&gt;0),25,AND(Y889=1,Q889&lt;&gt;0),21,AND(Y889=1,T889="ALTO"),16,AND(Y889=1,T889="BAJO"),11,AND(Y889=1,U889&lt;&gt;0),2,AND(Y889=2,O889&lt;&gt;0),25,AND(Y889=2,Q889&lt;&gt;0),21,AND(Y889=2,T889="ALTO"),16,AND(Y889=2,T889="BAJO"),11,AND(Y889=2,U889&lt;&gt;0),4,AND(Y889=3,O889&lt;&gt;0),25,AND(Y889=3,Q889&lt;&gt;0),21,AND(Y889=3,T889="ALTO"),16,AND(Y889=3,T889="BAJO"),12,AND(Y889=3,U889&lt;&gt;0),5,AND(Y889=4,O889&lt;&gt;0),25,AND(Y889=4,Q889&lt;&gt;0),13,AND(Y889=4,T889="ALTO"),16,AND(Y889=4,T889="BAJO"),14,AND(Y889=4,U889&lt;&gt;0),7,AND(Y889=5,O889&lt;&gt;0),25,AND(Y889=5,Q889&lt;&gt;0),21,AND(Y889=5,T889="ALTO"),16,AND(Y889=5,T889="BAJO"),12,AND(Y889=5,U889&lt;&gt;0),8,AND(Y889=6,O889&lt;&gt;0),25,AND(Y889=6,Q889&lt;&gt;0),21,AND(Y889=6,T889="ALTO"),20,AND(Y889=6,T889="BAJO"),17,AND(Y889=6,U889&lt;&gt;0),6,AND(Y889=7,O889&lt;&gt;0),25,AND(Y889=7,Q889&lt;&gt;0),23,AND(Y889=7,T889="ALTO"),16,AND(Y889=7,T889="BAJO"),11,AND(Y889=7,U889&lt;&gt;0),7,AND(Y889=8,O889&lt;&gt;0),25,AND(Y889=8,Q889&lt;&gt;0),21,AND(Y889=8,T889="ALTO"),16,AND(Y889=8,T889="BAJO"),12,AND(Y889=8,U889&lt;&gt;0),8,AND(Y889=9,O889&lt;&gt;0),25,AND(Y889=9,Q889&lt;&gt;0),21,AND(Y889=9,T889="ALTO"),20,AND(Y889=9,T889="BAJO"),17,AND(Y889=9,U889&lt;&gt;0),13,AND(Y889=10,O889&lt;&gt;0),25,AND(Y889=10,Q889&lt;&gt;0),22,AND(Y889=10,T889="ALTO"),21,AND(Y889=10,T889="BAJO"),18,AND(Y889=10,U889&lt;&gt;0),18,AND(Y889=11,O889&lt;&gt;0),25,AND(Y889=11,Q889&lt;&gt;0),23,AND(Y889=11,T889="ALTO"),20,AND(Y889=11,T889="BAJO"),16,AND(Y889=11,U889&lt;&gt;0),11,AND(Y889=12,O889&lt;&gt;0),25,AND(Y889=12,Q889&lt;&gt;0),23,AND(Y889=12,T889="ALTO"),20,AND(Y889=12,T889="BAJO"),16,AND(Y889=12,U889&lt;&gt;0),12,AND(Y889=13,O889&lt;&gt;0),25,AND(Y889=13,Q889&lt;&gt;0),21,AND(Y889=13,T889="ALTO"),20,AND(Y889=13,T889="BAJO"),17,AND(Y889=13,U889&lt;&gt;0),17,AND(Y889=14,O889&lt;&gt;0),25,AND(Y889=14,Q889&lt;&gt;0),24,AND(Y889=14,T889="ALTO"),23,AND(Y889=14,T889="BAJO"),21,AND(Y889=14,U889&lt;&gt;0),18,AND(Y889=15,O889&lt;&gt;0),25,AND(Y889=15,Q889&lt;&gt;0),24,AND(Y889=15,T889="ALTO"),22,AND(Y889=15,T889="BAJO"),19,AND(Y889=15,U889&lt;&gt;0),19,AND(Y889=16,O889&lt;&gt;0),25,AND(Y889=16,Q889&lt;&gt;0),23,AND(Y889=16,T889="ALTO"),23,AND(Y889=16,T889="BAJO"),23,AND(Y889=16,U889&lt;&gt;0),20,AND(Y889=17,O889&lt;&gt;0),25,AND(Y889=17,Q889&lt;&gt;0),24,AND(Y889=17,T889="ALTO"),23,AND(Y889=17,T889="BAJO"),21,AND(Y889=17,U889&lt;&gt;0),20,AND(Y889=18,O889&lt;&gt;0),25,AND(Y889=18,Q889&lt;&gt;0),24,AND(Y889=18,T889="ALTO"),23,AND(Y889=18,T889="BAJO"),22,AND(Y889=18,U889&lt;&gt;0),21,AND(Y889=19,O889&lt;&gt;0),25,AND(Y889=19,Q889&lt;&gt;0),25,AND(Y889=19,T889="ALTO"),24,AND(Y889=19,T889="BAJO"),22,AND(Y889=19,U889&lt;&gt;0),22,AND(Y889&lt;&gt;0,W889&lt;&gt;0),Y889,TRUE,"FALSO")</f>
        <v>16</v>
      </c>
      <c r="AB889" s="50"/>
      <c r="AC889" s="50"/>
      <c r="AD889" s="432"/>
      <c r="AE889" s="433"/>
      <c r="AF889" s="433"/>
      <c r="AN889" s="265"/>
      <c r="AP889" s="265"/>
      <c r="AR889" s="266"/>
      <c r="AT889" s="266"/>
      <c r="AV889" s="266"/>
    </row>
    <row r="890" spans="1:48" ht="71.25" customHeight="1">
      <c r="A890" s="656"/>
      <c r="B890" s="580"/>
      <c r="C890" s="628"/>
      <c r="D890" s="270" t="s">
        <v>814</v>
      </c>
      <c r="E890" s="272" t="s">
        <v>865</v>
      </c>
      <c r="F890" s="185" t="s">
        <v>2</v>
      </c>
      <c r="G890" s="246" t="s">
        <v>52</v>
      </c>
      <c r="H890" s="247" t="s">
        <v>74</v>
      </c>
      <c r="I890" s="248" t="s">
        <v>75</v>
      </c>
      <c r="J890" s="248" t="str">
        <f>IF(OR(F890="SE",F890="SA"),VLOOKUP(I890,'Tabla de Peligros y Riesgo'!$C$2:$E$227,2,FALSE),VLOOKUP(I890,'LISTA DE ASPECTOS - IMPACTOS'!$D$3:$F$72,2,FALSE))</f>
        <v>Alteración de la calidad de suelo/agua</v>
      </c>
      <c r="K890" s="249" t="str">
        <f>IF(OR(F890="SE",F890="SA"),VLOOKUP(I890,'Tabla de Peligros y Riesgo'!$C$2:$E$227,3,FALSE),VLOOKUP(I890,'LISTA DE ASPECTOS - IMPACTOS'!$D$3:$F$72,3,FALSE))</f>
        <v>Potencial afectación a la calidad ambiental del suelo, agua, aire, flora y fauna</v>
      </c>
      <c r="L890" s="250" t="s">
        <v>65</v>
      </c>
      <c r="M890" s="248">
        <v>2</v>
      </c>
      <c r="N890" s="251">
        <f t="shared" si="89"/>
        <v>12</v>
      </c>
      <c r="O890" s="248"/>
      <c r="P890" s="252"/>
      <c r="Q890" s="248"/>
      <c r="R890" s="252"/>
      <c r="S890" s="248" t="s">
        <v>1249</v>
      </c>
      <c r="T890" s="248" t="s">
        <v>53</v>
      </c>
      <c r="U890" s="262" t="s">
        <v>1250</v>
      </c>
      <c r="V890" s="252"/>
      <c r="W890" s="253"/>
      <c r="X890" s="255"/>
      <c r="Y890" s="251">
        <f t="shared" si="91"/>
        <v>12</v>
      </c>
      <c r="Z890" s="256">
        <f t="shared" si="92"/>
        <v>0</v>
      </c>
      <c r="AA890" s="251">
        <f t="array" ref="AA890">_xlfn.IFS(AND(Y890=1,O890&lt;&gt;0),25,AND(Y890=1,Q890&lt;&gt;0),21,AND(Y890=1,T890="ALTO"),16,AND(Y890=1,T890="BAJO"),11,AND(Y890=1,U890&lt;&gt;0),2,AND(Y890=2,O890&lt;&gt;0),25,AND(Y890=2,Q890&lt;&gt;0),21,AND(Y890=2,T890="ALTO"),16,AND(Y890=2,T890="BAJO"),11,AND(Y890=2,U890&lt;&gt;0),4,AND(Y890=3,O890&lt;&gt;0),25,AND(Y890=3,Q890&lt;&gt;0),21,AND(Y890=3,T890="ALTO"),16,AND(Y890=3,T890="BAJO"),12,AND(Y890=3,U890&lt;&gt;0),5,AND(Y890=4,O890&lt;&gt;0),25,AND(Y890=4,Q890&lt;&gt;0),13,AND(Y890=4,T890="ALTO"),16,AND(Y890=4,T890="BAJO"),14,AND(Y890=4,U890&lt;&gt;0),7,AND(Y890=5,O890&lt;&gt;0),25,AND(Y890=5,Q890&lt;&gt;0),21,AND(Y890=5,T890="ALTO"),16,AND(Y890=5,T890="BAJO"),12,AND(Y890=5,U890&lt;&gt;0),8,AND(Y890=6,O890&lt;&gt;0),25,AND(Y890=6,Q890&lt;&gt;0),21,AND(Y890=6,T890="ALTO"),20,AND(Y890=6,T890="BAJO"),17,AND(Y890=6,U890&lt;&gt;0),6,AND(Y890=7,O890&lt;&gt;0),25,AND(Y890=7,Q890&lt;&gt;0),23,AND(Y890=7,T890="ALTO"),16,AND(Y890=7,T890="BAJO"),11,AND(Y890=7,U890&lt;&gt;0),7,AND(Y890=8,O890&lt;&gt;0),25,AND(Y890=8,Q890&lt;&gt;0),21,AND(Y890=8,T890="ALTO"),16,AND(Y890=8,T890="BAJO"),12,AND(Y890=8,U890&lt;&gt;0),8,AND(Y890=9,O890&lt;&gt;0),25,AND(Y890=9,Q890&lt;&gt;0),21,AND(Y890=9,T890="ALTO"),20,AND(Y890=9,T890="BAJO"),17,AND(Y890=9,U890&lt;&gt;0),13,AND(Y890=10,O890&lt;&gt;0),25,AND(Y890=10,Q890&lt;&gt;0),22,AND(Y890=10,T890="ALTO"),21,AND(Y890=10,T890="BAJO"),18,AND(Y890=10,U890&lt;&gt;0),18,AND(Y890=11,O890&lt;&gt;0),25,AND(Y890=11,Q890&lt;&gt;0),23,AND(Y890=11,T890="ALTO"),20,AND(Y890=11,T890="BAJO"),16,AND(Y890=11,U890&lt;&gt;0),11,AND(Y890=12,O890&lt;&gt;0),25,AND(Y890=12,Q890&lt;&gt;0),23,AND(Y890=12,T890="ALTO"),20,AND(Y890=12,T890="BAJO"),16,AND(Y890=12,U890&lt;&gt;0),12,AND(Y890=13,O890&lt;&gt;0),25,AND(Y890=13,Q890&lt;&gt;0),21,AND(Y890=13,T890="ALTO"),20,AND(Y890=13,T890="BAJO"),17,AND(Y890=13,U890&lt;&gt;0),17,AND(Y890=14,O890&lt;&gt;0),25,AND(Y890=14,Q890&lt;&gt;0),24,AND(Y890=14,T890="ALTO"),23,AND(Y890=14,T890="BAJO"),21,AND(Y890=14,U890&lt;&gt;0),18,AND(Y890=15,O890&lt;&gt;0),25,AND(Y890=15,Q890&lt;&gt;0),24,AND(Y890=15,T890="ALTO"),22,AND(Y890=15,T890="BAJO"),19,AND(Y890=15,U890&lt;&gt;0),19,AND(Y890=16,O890&lt;&gt;0),25,AND(Y890=16,Q890&lt;&gt;0),23,AND(Y890=16,T890="ALTO"),23,AND(Y890=16,T890="BAJO"),23,AND(Y890=16,U890&lt;&gt;0),20,AND(Y890=17,O890&lt;&gt;0),25,AND(Y890=17,Q890&lt;&gt;0),24,AND(Y890=17,T890="ALTO"),23,AND(Y890=17,T890="BAJO"),21,AND(Y890=17,U890&lt;&gt;0),20,AND(Y890=18,O890&lt;&gt;0),25,AND(Y890=18,Q890&lt;&gt;0),24,AND(Y890=18,T890="ALTO"),23,AND(Y890=18,T890="BAJO"),22,AND(Y890=18,U890&lt;&gt;0),21,AND(Y890=19,O890&lt;&gt;0),25,AND(Y890=19,Q890&lt;&gt;0),25,AND(Y890=19,T890="ALTO"),24,AND(Y890=19,T890="BAJO"),22,AND(Y890=19,U890&lt;&gt;0),22,AND(Y890&lt;&gt;0,W890&lt;&gt;0),Y890,TRUE,"FALSO")</f>
        <v>20</v>
      </c>
      <c r="AB890" s="50"/>
      <c r="AC890" s="50"/>
      <c r="AD890" s="432"/>
      <c r="AE890" s="433"/>
      <c r="AF890" s="433"/>
      <c r="AN890" s="265"/>
      <c r="AP890" s="265"/>
      <c r="AR890" s="266"/>
      <c r="AT890" s="266"/>
      <c r="AV890" s="266"/>
    </row>
    <row r="891" spans="1:48" s="225" customFormat="1" ht="60">
      <c r="A891" s="656"/>
      <c r="B891" s="580"/>
      <c r="C891" s="628"/>
      <c r="D891" s="252" t="s">
        <v>809</v>
      </c>
      <c r="E891" s="272" t="s">
        <v>865</v>
      </c>
      <c r="F891" s="185" t="s">
        <v>1</v>
      </c>
      <c r="G891" s="246" t="s">
        <v>57</v>
      </c>
      <c r="H891" s="247" t="s">
        <v>113</v>
      </c>
      <c r="I891" s="248" t="s">
        <v>114</v>
      </c>
      <c r="J891" s="248" t="str">
        <f>IF(OR(F891="SE",F891="SA"),VLOOKUP(I891,'Tabla de Peligros y Riesgo'!$C$2:$E$227,2,FALSE),VLOOKUP(I891,'LISTA DE ASPECTOS - IMPACTOS'!$D$3:$F$72,2,FALSE))</f>
        <v>Cortes</v>
      </c>
      <c r="K891" s="249" t="str">
        <f>IF(OR(F891="SE",F891="SA"),VLOOKUP(I891,'Tabla de Peligros y Riesgo'!$C$2:$E$227,3,FALSE),VLOOKUP(I891,'LISTA DE ASPECTOS - IMPACTOS'!$D$3:$F$72,3,FALSE))</f>
        <v>Herida punzocortante</v>
      </c>
      <c r="L891" s="250" t="s">
        <v>56</v>
      </c>
      <c r="M891" s="248">
        <v>3</v>
      </c>
      <c r="N891" s="251">
        <f t="shared" si="89"/>
        <v>13</v>
      </c>
      <c r="O891" s="248"/>
      <c r="P891" s="252"/>
      <c r="Q891" s="248"/>
      <c r="R891" s="252"/>
      <c r="S891" s="248"/>
      <c r="T891" s="248"/>
      <c r="U891" s="253" t="s">
        <v>1409</v>
      </c>
      <c r="V891" s="254"/>
      <c r="W891" s="253" t="s">
        <v>1196</v>
      </c>
      <c r="X891" s="255"/>
      <c r="Y891" s="251">
        <f t="shared" si="91"/>
        <v>13</v>
      </c>
      <c r="Z891" s="256">
        <f t="shared" si="92"/>
        <v>0</v>
      </c>
      <c r="AA891" s="251">
        <f t="array" ref="AA891">_xlfn.IFS(AND(Y891=1,O891&lt;&gt;0),25,AND(Y891=1,Q891&lt;&gt;0),21,AND(Y891=1,T891="ALTO"),16,AND(Y891=1,T891="BAJO"),11,AND(Y891=1,U891&lt;&gt;0),2,AND(Y891=2,O891&lt;&gt;0),25,AND(Y891=2,Q891&lt;&gt;0),21,AND(Y891=2,T891="ALTO"),16,AND(Y891=2,T891="BAJO"),11,AND(Y891=2,U891&lt;&gt;0),4,AND(Y891=3,O891&lt;&gt;0),25,AND(Y891=3,Q891&lt;&gt;0),21,AND(Y891=3,T891="ALTO"),16,AND(Y891=3,T891="BAJO"),12,AND(Y891=3,U891&lt;&gt;0),5,AND(Y891=4,O891&lt;&gt;0),25,AND(Y891=4,Q891&lt;&gt;0),13,AND(Y891=4,T891="ALTO"),16,AND(Y891=4,T891="BAJO"),14,AND(Y891=4,U891&lt;&gt;0),7,AND(Y891=5,O891&lt;&gt;0),25,AND(Y891=5,Q891&lt;&gt;0),21,AND(Y891=5,T891="ALTO"),16,AND(Y891=5,T891="BAJO"),12,AND(Y891=5,U891&lt;&gt;0),8,AND(Y891=6,O891&lt;&gt;0),25,AND(Y891=6,Q891&lt;&gt;0),21,AND(Y891=6,T891="ALTO"),20,AND(Y891=6,T891="BAJO"),17,AND(Y891=6,U891&lt;&gt;0),6,AND(Y891=7,O891&lt;&gt;0),25,AND(Y891=7,Q891&lt;&gt;0),23,AND(Y891=7,T891="ALTO"),16,AND(Y891=7,T891="BAJO"),11,AND(Y891=7,U891&lt;&gt;0),7,AND(Y891=8,O891&lt;&gt;0),25,AND(Y891=8,Q891&lt;&gt;0),21,AND(Y891=8,T891="ALTO"),16,AND(Y891=8,T891="BAJO"),12,AND(Y891=8,U891&lt;&gt;0),8,AND(Y891=9,O891&lt;&gt;0),25,AND(Y891=9,Q891&lt;&gt;0),21,AND(Y891=9,T891="ALTO"),20,AND(Y891=9,T891="BAJO"),17,AND(Y891=9,U891&lt;&gt;0),13,AND(Y891=10,O891&lt;&gt;0),25,AND(Y891=10,Q891&lt;&gt;0),22,AND(Y891=10,T891="ALTO"),21,AND(Y891=10,T891="BAJO"),18,AND(Y891=10,U891&lt;&gt;0),18,AND(Y891=11,O891&lt;&gt;0),25,AND(Y891=11,Q891&lt;&gt;0),23,AND(Y891=11,T891="ALTO"),20,AND(Y891=11,T891="BAJO"),16,AND(Y891=11,U891&lt;&gt;0),11,AND(Y891=12,O891&lt;&gt;0),25,AND(Y891=12,Q891&lt;&gt;0),23,AND(Y891=12,T891="ALTO"),20,AND(Y891=12,T891="BAJO"),16,AND(Y891=12,U891&lt;&gt;0),12,AND(Y891=13,O891&lt;&gt;0),25,AND(Y891=13,Q891&lt;&gt;0),21,AND(Y891=13,T891="ALTO"),20,AND(Y891=13,T891="BAJO"),17,AND(Y891=13,U891&lt;&gt;0),17,AND(Y891=14,O891&lt;&gt;0),25,AND(Y891=14,Q891&lt;&gt;0),24,AND(Y891=14,T891="ALTO"),23,AND(Y891=14,T891="BAJO"),21,AND(Y891=14,U891&lt;&gt;0),18,AND(Y891=15,O891&lt;&gt;0),25,AND(Y891=15,Q891&lt;&gt;0),24,AND(Y891=15,T891="ALTO"),22,AND(Y891=15,T891="BAJO"),19,AND(Y891=15,U891&lt;&gt;0),19,AND(Y891=16,O891&lt;&gt;0),25,AND(Y891=16,Q891&lt;&gt;0),23,AND(Y891=16,T891="ALTO"),23,AND(Y891=16,T891="BAJO"),23,AND(Y891=16,U891&lt;&gt;0),20,AND(Y891=17,O891&lt;&gt;0),25,AND(Y891=17,Q891&lt;&gt;0),24,AND(Y891=17,T891="ALTO"),23,AND(Y891=17,T891="BAJO"),21,AND(Y891=17,U891&lt;&gt;0),20,AND(Y891=18,O891&lt;&gt;0),25,AND(Y891=18,Q891&lt;&gt;0),24,AND(Y891=18,T891="ALTO"),23,AND(Y891=18,T891="BAJO"),22,AND(Y891=18,U891&lt;&gt;0),21,AND(Y891=19,O891&lt;&gt;0),25,AND(Y891=19,Q891&lt;&gt;0),25,AND(Y891=19,T891="ALTO"),24,AND(Y891=19,T891="BAJO"),22,AND(Y891=19,U891&lt;&gt;0),22,AND(Y891&lt;&gt;0,W891&lt;&gt;0),Y891,TRUE,"FALSO")</f>
        <v>17</v>
      </c>
      <c r="AB891" s="248"/>
      <c r="AC891" s="248"/>
      <c r="AD891" s="430"/>
      <c r="AE891" s="431"/>
      <c r="AF891" s="431"/>
      <c r="AG891" s="223"/>
      <c r="AH891" s="223"/>
      <c r="AI891" s="223"/>
      <c r="AJ891" s="223"/>
      <c r="AK891" s="223"/>
      <c r="AL891" s="223"/>
      <c r="AM891" s="223"/>
      <c r="AN891" s="259"/>
      <c r="AO891" s="223"/>
      <c r="AP891" s="259"/>
      <c r="AR891" s="260"/>
      <c r="AT891" s="260"/>
      <c r="AV891" s="260"/>
    </row>
    <row r="892" spans="1:48" s="225" customFormat="1" ht="60">
      <c r="A892" s="656"/>
      <c r="B892" s="580"/>
      <c r="C892" s="628"/>
      <c r="D892" s="252" t="s">
        <v>839</v>
      </c>
      <c r="E892" s="272" t="s">
        <v>865</v>
      </c>
      <c r="F892" s="185" t="s">
        <v>0</v>
      </c>
      <c r="G892" s="246" t="s">
        <v>57</v>
      </c>
      <c r="H892" s="247" t="s">
        <v>63</v>
      </c>
      <c r="I892" s="248" t="s">
        <v>64</v>
      </c>
      <c r="J892" s="248" t="str">
        <f>IF(OR(F892="SE",F892="SA"),VLOOKUP(I892,'Tabla de Peligros y Riesgo'!$C$2:$E$227,2,FALSE),VLOOKUP(I892,'LISTA DE ASPECTOS - IMPACTOS'!$D$3:$F$72,2,FALSE))</f>
        <v>Riesgo Psicosocial</v>
      </c>
      <c r="K892" s="249" t="str">
        <f>IF(OR(F892="SE",F892="SA"),VLOOKUP(I892,'Tabla de Peligros y Riesgo'!$C$2:$E$227,3,FALSE),VLOOKUP(I892,'LISTA DE ASPECTOS - IMPACTOS'!$D$3:$F$72,3,FALSE))</f>
        <v>Estrés / Depresión</v>
      </c>
      <c r="L892" s="250" t="s">
        <v>56</v>
      </c>
      <c r="M892" s="248">
        <v>3</v>
      </c>
      <c r="N892" s="251">
        <f>IF(CONCATENATE(M892,L892)="1A",1,IF(CONCATENATE(M892,L892)="1B",2,IF(CONCATENATE(M892,L892)="2A",3,IF(CONCATENATE(M892,L892)="1C",4,IF(CONCATENATE(M892,L892)="2B",5,IF(CONCATENATE(M892,L892)="3A",6,IF(CONCATENATE(M892,L892)="1D",7,IF(CONCATENATE(M892,L892)="2C",8,IF(CONCATENATE(M892,L892)="3B",9,IF(CONCATENATE(M892,L892)="4A",10,IF(CONCATENATE(M892,L892)="1E",11,IF(CONCATENATE(M892,L892)="2D",12,IF(CONCATENATE(M892,L892)="3C",13,IF(CONCATENATE(M892,L892)="4B",14,IF(CONCATENATE(M892,L892)="5A",15,IF(CONCATENATE(M892,L892)="2E",16,IF(CONCATENATE(M892,L892)="3D",17,IF(CONCATENATE(M892,L892)="4C",18,IF(CONCATENATE(M892,L892)="5B",19,IF(CONCATENATE(M892,L892)="3E",20,IF(CONCATENATE(M892,L892)="4D",21,IF(CONCATENATE(M892,L892)="5C",22,IF(CONCATENATE(M892,L892)="4E",23,IF(CONCATENATE(M892,L892)="5D",24,IF(CONCATENATE(M892,L892)="5E",25,"")))))))))))))))))))))))))</f>
        <v>13</v>
      </c>
      <c r="O892" s="248"/>
      <c r="P892" s="252"/>
      <c r="Q892" s="248"/>
      <c r="R892" s="252"/>
      <c r="S892" s="248"/>
      <c r="T892" s="248"/>
      <c r="U892" s="253" t="s">
        <v>1195</v>
      </c>
      <c r="V892" s="254"/>
      <c r="W892" s="253" t="s">
        <v>1196</v>
      </c>
      <c r="X892" s="251">
        <v>5</v>
      </c>
      <c r="Y892" s="251">
        <v>14</v>
      </c>
      <c r="Z892" s="256">
        <f t="shared" si="92"/>
        <v>5</v>
      </c>
      <c r="AA892" s="251">
        <f t="array" ref="AA892">_xlfn.IFS(AND(Y892=1,O892&lt;&gt;0),25,AND(Y892=1,Q892&lt;&gt;0),21,AND(Y892=1,T892="ALTO"),16,AND(Y892=1,T892="BAJO"),11,AND(Y892=1,U892&lt;&gt;0),2,AND(Y892=2,O892&lt;&gt;0),25,AND(Y892=2,Q892&lt;&gt;0),21,AND(Y892=2,T892="ALTO"),16,AND(Y892=2,T892="BAJO"),11,AND(Y892=2,U892&lt;&gt;0),4,AND(Y892=3,O892&lt;&gt;0),25,AND(Y892=3,Q892&lt;&gt;0),21,AND(Y892=3,T892="ALTO"),16,AND(Y892=3,T892="BAJO"),12,AND(Y892=3,U892&lt;&gt;0),5,AND(Y892=4,O892&lt;&gt;0),25,AND(Y892=4,Q892&lt;&gt;0),13,AND(Y892=4,T892="ALTO"),16,AND(Y892=4,T892="BAJO"),14,AND(Y892=4,U892&lt;&gt;0),7,AND(Y892=5,O892&lt;&gt;0),25,AND(Y892=5,Q892&lt;&gt;0),21,AND(Y892=5,T892="ALTO"),16,AND(Y892=5,T892="BAJO"),12,AND(Y892=5,U892&lt;&gt;0),8,AND(Y892=6,O892&lt;&gt;0),25,AND(Y892=6,Q892&lt;&gt;0),21,AND(Y892=6,T892="ALTO"),20,AND(Y892=6,T892="BAJO"),17,AND(Y892=6,U892&lt;&gt;0),6,AND(Y892=7,O892&lt;&gt;0),25,AND(Y892=7,Q892&lt;&gt;0),23,AND(Y892=7,T892="ALTO"),16,AND(Y892=7,T892="BAJO"),11,AND(Y892=7,U892&lt;&gt;0),7,AND(Y892=8,O892&lt;&gt;0),25,AND(Y892=8,Q892&lt;&gt;0),21,AND(Y892=8,T892="ALTO"),16,AND(Y892=8,T892="BAJO"),12,AND(Y892=8,U892&lt;&gt;0),8,AND(Y892=9,O892&lt;&gt;0),25,AND(Y892=9,Q892&lt;&gt;0),21,AND(Y892=9,T892="ALTO"),20,AND(Y892=9,T892="BAJO"),17,AND(Y892=9,U892&lt;&gt;0),13,AND(Y892=10,O892&lt;&gt;0),25,AND(Y892=10,Q892&lt;&gt;0),22,AND(Y892=10,T892="ALTO"),21,AND(Y892=10,T892="BAJO"),18,AND(Y892=10,U892&lt;&gt;0),18,AND(Y892=11,O892&lt;&gt;0),25,AND(Y892=11,Q892&lt;&gt;0),23,AND(Y892=11,T892="ALTO"),20,AND(Y892=11,T892="BAJO"),16,AND(Y892=11,U892&lt;&gt;0),11,AND(Y892=12,O892&lt;&gt;0),25,AND(Y892=12,Q892&lt;&gt;0),23,AND(Y892=12,T892="ALTO"),20,AND(Y892=12,T892="BAJO"),16,AND(Y892=12,U892&lt;&gt;0),12,AND(Y892=13,O892&lt;&gt;0),25,AND(Y892=13,Q892&lt;&gt;0),21,AND(Y892=13,T892="ALTO"),20,AND(Y892=13,T892="BAJO"),17,AND(Y892=13,U892&lt;&gt;0),17,AND(Y892=14,O892&lt;&gt;0),25,AND(Y892=14,Q892&lt;&gt;0),24,AND(Y892=14,T892="ALTO"),23,AND(Y892=14,T892="BAJO"),21,AND(Y892=14,U892&lt;&gt;0),18,AND(Y892=15,O892&lt;&gt;0),25,AND(Y892=15,Q892&lt;&gt;0),24,AND(Y892=15,T892="ALTO"),22,AND(Y892=15,T892="BAJO"),19,AND(Y892=15,U892&lt;&gt;0),19,AND(Y892=16,O892&lt;&gt;0),25,AND(Y892=16,Q892&lt;&gt;0),23,AND(Y892=16,T892="ALTO"),23,AND(Y892=16,T892="BAJO"),23,AND(Y892=16,U892&lt;&gt;0),20,AND(Y892=17,O892&lt;&gt;0),25,AND(Y892=17,Q892&lt;&gt;0),24,AND(Y892=17,T892="ALTO"),23,AND(Y892=17,T892="BAJO"),21,AND(Y892=17,U892&lt;&gt;0),20,AND(Y892=18,O892&lt;&gt;0),25,AND(Y892=18,Q892&lt;&gt;0),24,AND(Y892=18,T892="ALTO"),23,AND(Y892=18,T892="BAJO"),22,AND(Y892=18,U892&lt;&gt;0),21,AND(Y892=19,O892&lt;&gt;0),25,AND(Y892=19,Q892&lt;&gt;0),25,AND(Y892=19,T892="ALTO"),24,AND(Y892=19,T892="BAJO"),22,AND(Y892=19,U892&lt;&gt;0),22,AND(Y892&lt;&gt;0,W892&lt;&gt;0),Y892,TRUE,"FALSO")</f>
        <v>18</v>
      </c>
      <c r="AB892" s="248"/>
      <c r="AC892" s="248"/>
      <c r="AD892" s="430"/>
      <c r="AE892" s="431"/>
      <c r="AF892" s="431"/>
      <c r="AG892" s="223"/>
      <c r="AH892" s="223"/>
      <c r="AI892" s="223"/>
      <c r="AJ892" s="223"/>
      <c r="AK892" s="223"/>
      <c r="AL892" s="223"/>
      <c r="AM892" s="223"/>
      <c r="AN892" s="259"/>
      <c r="AO892" s="223"/>
      <c r="AP892" s="259"/>
      <c r="AR892" s="260"/>
      <c r="AT892" s="260"/>
      <c r="AV892" s="260"/>
    </row>
    <row r="893" spans="1:48" s="225" customFormat="1" ht="69.75" customHeight="1">
      <c r="A893" s="656"/>
      <c r="B893" s="580"/>
      <c r="C893" s="628"/>
      <c r="D893" s="252" t="s">
        <v>839</v>
      </c>
      <c r="E893" s="272" t="s">
        <v>865</v>
      </c>
      <c r="F893" s="185" t="s">
        <v>1</v>
      </c>
      <c r="G893" s="246" t="s">
        <v>57</v>
      </c>
      <c r="H893" s="247" t="s">
        <v>66</v>
      </c>
      <c r="I893" s="248" t="s">
        <v>68</v>
      </c>
      <c r="J893" s="248" t="str">
        <f>IF(OR(F893="SE",F893="SA"),VLOOKUP(I893,'Tabla de Peligros y Riesgo'!$C$2:$E$227,2,FALSE),VLOOKUP(I893,'LISTA DE ASPECTOS - IMPACTOS'!$D$3:$F$72,2,FALSE))</f>
        <v>Caída al mismo nivel</v>
      </c>
      <c r="K893" s="249" t="str">
        <f>IF(OR(F893="SE",F893="SA"),VLOOKUP(I893,'Tabla de Peligros y Riesgo'!$C$2:$E$227,3,FALSE),VLOOKUP(I893,'LISTA DE ASPECTOS - IMPACTOS'!$D$3:$F$72,3,FALSE))</f>
        <v>Contusión/Fractura/Muerte</v>
      </c>
      <c r="L893" s="250" t="s">
        <v>90</v>
      </c>
      <c r="M893" s="248">
        <v>4</v>
      </c>
      <c r="N893" s="251">
        <f t="shared" ref="N893:N907" si="93">IF(CONCATENATE(M893,L893)="1A",1,IF(CONCATENATE(M893,L893)="1B",2,IF(CONCATENATE(M893,L893)="2A",3,IF(CONCATENATE(M893,L893)="1C",4,IF(CONCATENATE(M893,L893)="2B",5,IF(CONCATENATE(M893,L893)="3A",6,IF(CONCATENATE(M893,L893)="1D",7,IF(CONCATENATE(M893,L893)="2C",8,IF(CONCATENATE(M893,L893)="3B",9,IF(CONCATENATE(M893,L893)="4A",10,IF(CONCATENATE(M893,L893)="1E",11,IF(CONCATENATE(M893,L893)="2D",12,IF(CONCATENATE(M893,L893)="3C",13,IF(CONCATENATE(M893,L893)="4B",14,IF(CONCATENATE(M893,L893)="5A",15,IF(CONCATENATE(M893,L893)="2E",16,IF(CONCATENATE(M893,L893)="3D",17,IF(CONCATENATE(M893,L893)="4C",18,IF(CONCATENATE(M893,L893)="5B",19,IF(CONCATENATE(M893,L893)="3E",20,IF(CONCATENATE(M893,L893)="4D",21,IF(CONCATENATE(M893,L893)="5C",22,IF(CONCATENATE(M893,L893)="4E",23,IF(CONCATENATE(M893,L893)="5D",24,IF(CONCATENATE(M893,L893)="5E",25,"")))))))))))))))))))))))))</f>
        <v>14</v>
      </c>
      <c r="O893" s="248"/>
      <c r="P893" s="252"/>
      <c r="Q893" s="248"/>
      <c r="R893" s="252"/>
      <c r="S893" s="248"/>
      <c r="T893" s="248"/>
      <c r="U893" s="253" t="s">
        <v>1208</v>
      </c>
      <c r="V893" s="253" t="s">
        <v>1196</v>
      </c>
      <c r="W893" s="253" t="s">
        <v>1196</v>
      </c>
      <c r="X893" s="255"/>
      <c r="Y893" s="251">
        <f t="shared" ref="Y893:Y904" si="94">N893</f>
        <v>14</v>
      </c>
      <c r="Z893" s="256">
        <f t="shared" si="92"/>
        <v>0</v>
      </c>
      <c r="AA893" s="251">
        <f t="array" ref="AA893">_xlfn.IFS(AND(Y893=1,O893&lt;&gt;0),25,AND(Y893=1,Q893&lt;&gt;0),21,AND(Y893=1,T893="ALTO"),16,AND(Y893=1,T893="BAJO"),11,AND(Y893=1,U893&lt;&gt;0),2,AND(Y893=2,O893&lt;&gt;0),25,AND(Y893=2,Q893&lt;&gt;0),21,AND(Y893=2,T893="ALTO"),16,AND(Y893=2,T893="BAJO"),11,AND(Y893=2,U893&lt;&gt;0),4,AND(Y893=3,O893&lt;&gt;0),25,AND(Y893=3,Q893&lt;&gt;0),21,AND(Y893=3,T893="ALTO"),16,AND(Y893=3,T893="BAJO"),12,AND(Y893=3,U893&lt;&gt;0),5,AND(Y893=4,O893&lt;&gt;0),25,AND(Y893=4,Q893&lt;&gt;0),13,AND(Y893=4,T893="ALTO"),16,AND(Y893=4,T893="BAJO"),14,AND(Y893=4,U893&lt;&gt;0),7,AND(Y893=5,O893&lt;&gt;0),25,AND(Y893=5,Q893&lt;&gt;0),21,AND(Y893=5,T893="ALTO"),16,AND(Y893=5,T893="BAJO"),12,AND(Y893=5,U893&lt;&gt;0),8,AND(Y893=6,O893&lt;&gt;0),25,AND(Y893=6,Q893&lt;&gt;0),21,AND(Y893=6,T893="ALTO"),20,AND(Y893=6,T893="BAJO"),17,AND(Y893=6,U893&lt;&gt;0),6,AND(Y893=7,O893&lt;&gt;0),25,AND(Y893=7,Q893&lt;&gt;0),23,AND(Y893=7,T893="ALTO"),16,AND(Y893=7,T893="BAJO"),11,AND(Y893=7,U893&lt;&gt;0),7,AND(Y893=8,O893&lt;&gt;0),25,AND(Y893=8,Q893&lt;&gt;0),21,AND(Y893=8,T893="ALTO"),16,AND(Y893=8,T893="BAJO"),12,AND(Y893=8,U893&lt;&gt;0),8,AND(Y893=9,O893&lt;&gt;0),25,AND(Y893=9,Q893&lt;&gt;0),21,AND(Y893=9,T893="ALTO"),20,AND(Y893=9,T893="BAJO"),17,AND(Y893=9,U893&lt;&gt;0),13,AND(Y893=10,O893&lt;&gt;0),25,AND(Y893=10,Q893&lt;&gt;0),22,AND(Y893=10,T893="ALTO"),21,AND(Y893=10,T893="BAJO"),18,AND(Y893=10,U893&lt;&gt;0),18,AND(Y893=11,O893&lt;&gt;0),25,AND(Y893=11,Q893&lt;&gt;0),23,AND(Y893=11,T893="ALTO"),20,AND(Y893=11,T893="BAJO"),16,AND(Y893=11,U893&lt;&gt;0),11,AND(Y893=12,O893&lt;&gt;0),25,AND(Y893=12,Q893&lt;&gt;0),23,AND(Y893=12,T893="ALTO"),20,AND(Y893=12,T893="BAJO"),16,AND(Y893=12,U893&lt;&gt;0),12,AND(Y893=13,O893&lt;&gt;0),25,AND(Y893=13,Q893&lt;&gt;0),21,AND(Y893=13,T893="ALTO"),20,AND(Y893=13,T893="BAJO"),17,AND(Y893=13,U893&lt;&gt;0),17,AND(Y893=14,O893&lt;&gt;0),25,AND(Y893=14,Q893&lt;&gt;0),24,AND(Y893=14,T893="ALTO"),23,AND(Y893=14,T893="BAJO"),21,AND(Y893=14,U893&lt;&gt;0),18,AND(Y893=15,O893&lt;&gt;0),25,AND(Y893=15,Q893&lt;&gt;0),24,AND(Y893=15,T893="ALTO"),22,AND(Y893=15,T893="BAJO"),19,AND(Y893=15,U893&lt;&gt;0),19,AND(Y893=16,O893&lt;&gt;0),25,AND(Y893=16,Q893&lt;&gt;0),23,AND(Y893=16,T893="ALTO"),23,AND(Y893=16,T893="BAJO"),23,AND(Y893=16,U893&lt;&gt;0),20,AND(Y893=17,O893&lt;&gt;0),25,AND(Y893=17,Q893&lt;&gt;0),24,AND(Y893=17,T893="ALTO"),23,AND(Y893=17,T893="BAJO"),21,AND(Y893=17,U893&lt;&gt;0),20,AND(Y893=18,O893&lt;&gt;0),25,AND(Y893=18,Q893&lt;&gt;0),24,AND(Y893=18,T893="ALTO"),23,AND(Y893=18,T893="BAJO"),22,AND(Y893=18,U893&lt;&gt;0),21,AND(Y893=19,O893&lt;&gt;0),25,AND(Y893=19,Q893&lt;&gt;0),25,AND(Y893=19,T893="ALTO"),24,AND(Y893=19,T893="BAJO"),22,AND(Y893=19,U893&lt;&gt;0),22,AND(Y893&lt;&gt;0,W893&lt;&gt;0),Y893,TRUE,"FALSO")</f>
        <v>18</v>
      </c>
      <c r="AB893" s="248"/>
      <c r="AC893" s="248"/>
      <c r="AD893" s="430"/>
      <c r="AE893" s="431"/>
      <c r="AF893" s="431"/>
      <c r="AG893" s="223"/>
      <c r="AH893" s="223"/>
      <c r="AI893" s="223"/>
      <c r="AJ893" s="223"/>
      <c r="AK893" s="223"/>
      <c r="AL893" s="223"/>
      <c r="AM893" s="223"/>
      <c r="AN893" s="259"/>
      <c r="AO893" s="223"/>
      <c r="AP893" s="259"/>
      <c r="AR893" s="260"/>
      <c r="AT893" s="260"/>
      <c r="AV893" s="260"/>
    </row>
    <row r="894" spans="1:48" s="225" customFormat="1" ht="60">
      <c r="A894" s="656"/>
      <c r="B894" s="580"/>
      <c r="C894" s="628"/>
      <c r="D894" s="252" t="s">
        <v>839</v>
      </c>
      <c r="E894" s="272" t="s">
        <v>865</v>
      </c>
      <c r="F894" s="185" t="s">
        <v>1</v>
      </c>
      <c r="G894" s="246" t="s">
        <v>57</v>
      </c>
      <c r="H894" s="247" t="s">
        <v>111</v>
      </c>
      <c r="I894" s="248" t="s">
        <v>112</v>
      </c>
      <c r="J894" s="248" t="str">
        <f>IF(OR(F894="SE",F894="SA"),VLOOKUP(I894,'Tabla de Peligros y Riesgo'!$C$2:$E$227,2,FALSE),VLOOKUP(I894,'LISTA DE ASPECTOS - IMPACTOS'!$D$3:$F$72,2,FALSE))</f>
        <v xml:space="preserve">Electrocución </v>
      </c>
      <c r="K894" s="249" t="str">
        <f>IF(OR(F894="SE",F894="SA"),VLOOKUP(I894,'Tabla de Peligros y Riesgo'!$C$2:$E$227,3,FALSE),VLOOKUP(I894,'LISTA DE ASPECTOS - IMPACTOS'!$D$3:$F$72,3,FALSE))</f>
        <v xml:space="preserve">Muerte </v>
      </c>
      <c r="L894" s="250" t="s">
        <v>56</v>
      </c>
      <c r="M894" s="248">
        <v>3</v>
      </c>
      <c r="N894" s="251">
        <f t="shared" si="93"/>
        <v>13</v>
      </c>
      <c r="O894" s="248"/>
      <c r="P894" s="252"/>
      <c r="Q894" s="248"/>
      <c r="R894" s="252"/>
      <c r="S894" s="248" t="s">
        <v>1198</v>
      </c>
      <c r="T894" s="248" t="s">
        <v>53</v>
      </c>
      <c r="U894" s="253" t="s">
        <v>1225</v>
      </c>
      <c r="V894" s="254"/>
      <c r="W894" s="253" t="s">
        <v>1196</v>
      </c>
      <c r="X894" s="255">
        <v>0.2</v>
      </c>
      <c r="Y894" s="251">
        <f t="shared" si="94"/>
        <v>13</v>
      </c>
      <c r="Z894" s="256">
        <f t="shared" si="92"/>
        <v>0.2</v>
      </c>
      <c r="AA894" s="251">
        <f t="array" ref="AA894">_xlfn.IFS(AND(Y894=1,O894&lt;&gt;0),25,AND(Y894=1,Q894&lt;&gt;0),21,AND(Y894=1,T894="ALTO"),16,AND(Y894=1,T894="BAJO"),11,AND(Y894=1,U894&lt;&gt;0),2,AND(Y894=2,O894&lt;&gt;0),25,AND(Y894=2,Q894&lt;&gt;0),21,AND(Y894=2,T894="ALTO"),16,AND(Y894=2,T894="BAJO"),11,AND(Y894=2,U894&lt;&gt;0),4,AND(Y894=3,O894&lt;&gt;0),25,AND(Y894=3,Q894&lt;&gt;0),21,AND(Y894=3,T894="ALTO"),16,AND(Y894=3,T894="BAJO"),12,AND(Y894=3,U894&lt;&gt;0),5,AND(Y894=4,O894&lt;&gt;0),25,AND(Y894=4,Q894&lt;&gt;0),13,AND(Y894=4,T894="ALTO"),16,AND(Y894=4,T894="BAJO"),14,AND(Y894=4,U894&lt;&gt;0),7,AND(Y894=5,O894&lt;&gt;0),25,AND(Y894=5,Q894&lt;&gt;0),21,AND(Y894=5,T894="ALTO"),16,AND(Y894=5,T894="BAJO"),12,AND(Y894=5,U894&lt;&gt;0),8,AND(Y894=6,O894&lt;&gt;0),25,AND(Y894=6,Q894&lt;&gt;0),21,AND(Y894=6,T894="ALTO"),20,AND(Y894=6,T894="BAJO"),17,AND(Y894=6,U894&lt;&gt;0),6,AND(Y894=7,O894&lt;&gt;0),25,AND(Y894=7,Q894&lt;&gt;0),23,AND(Y894=7,T894="ALTO"),16,AND(Y894=7,T894="BAJO"),11,AND(Y894=7,U894&lt;&gt;0),7,AND(Y894=8,O894&lt;&gt;0),25,AND(Y894=8,Q894&lt;&gt;0),21,AND(Y894=8,T894="ALTO"),16,AND(Y894=8,T894="BAJO"),12,AND(Y894=8,U894&lt;&gt;0),8,AND(Y894=9,O894&lt;&gt;0),25,AND(Y894=9,Q894&lt;&gt;0),21,AND(Y894=9,T894="ALTO"),20,AND(Y894=9,T894="BAJO"),17,AND(Y894=9,U894&lt;&gt;0),13,AND(Y894=10,O894&lt;&gt;0),25,AND(Y894=10,Q894&lt;&gt;0),22,AND(Y894=10,T894="ALTO"),21,AND(Y894=10,T894="BAJO"),18,AND(Y894=10,U894&lt;&gt;0),18,AND(Y894=11,O894&lt;&gt;0),25,AND(Y894=11,Q894&lt;&gt;0),23,AND(Y894=11,T894="ALTO"),20,AND(Y894=11,T894="BAJO"),16,AND(Y894=11,U894&lt;&gt;0),11,AND(Y894=12,O894&lt;&gt;0),25,AND(Y894=12,Q894&lt;&gt;0),23,AND(Y894=12,T894="ALTO"),20,AND(Y894=12,T894="BAJO"),16,AND(Y894=12,U894&lt;&gt;0),12,AND(Y894=13,O894&lt;&gt;0),25,AND(Y894=13,Q894&lt;&gt;0),21,AND(Y894=13,T894="ALTO"),20,AND(Y894=13,T894="BAJO"),17,AND(Y894=13,U894&lt;&gt;0),17,AND(Y894=14,O894&lt;&gt;0),25,AND(Y894=14,Q894&lt;&gt;0),24,AND(Y894=14,T894="ALTO"),23,AND(Y894=14,T894="BAJO"),21,AND(Y894=14,U894&lt;&gt;0),18,AND(Y894=15,O894&lt;&gt;0),25,AND(Y894=15,Q894&lt;&gt;0),24,AND(Y894=15,T894="ALTO"),22,AND(Y894=15,T894="BAJO"),19,AND(Y894=15,U894&lt;&gt;0),19,AND(Y894=16,O894&lt;&gt;0),25,AND(Y894=16,Q894&lt;&gt;0),23,AND(Y894=16,T894="ALTO"),23,AND(Y894=16,T894="BAJO"),23,AND(Y894=16,U894&lt;&gt;0),20,AND(Y894=17,O894&lt;&gt;0),25,AND(Y894=17,Q894&lt;&gt;0),24,AND(Y894=17,T894="ALTO"),23,AND(Y894=17,T894="BAJO"),21,AND(Y894=17,U894&lt;&gt;0),20,AND(Y894=18,O894&lt;&gt;0),25,AND(Y894=18,Q894&lt;&gt;0),24,AND(Y894=18,T894="ALTO"),23,AND(Y894=18,T894="BAJO"),22,AND(Y894=18,U894&lt;&gt;0),21,AND(Y894=19,O894&lt;&gt;0),25,AND(Y894=19,Q894&lt;&gt;0),25,AND(Y894=19,T894="ALTO"),24,AND(Y894=19,T894="BAJO"),22,AND(Y894=19,U894&lt;&gt;0),22,AND(Y894&lt;&gt;0,W894&lt;&gt;0),Y894,TRUE,"FALSO")</f>
        <v>20</v>
      </c>
      <c r="AB894" s="248" t="s">
        <v>1200</v>
      </c>
      <c r="AC894" s="248" t="s">
        <v>1201</v>
      </c>
      <c r="AD894" s="257"/>
      <c r="AE894" s="258"/>
      <c r="AF894" s="258"/>
      <c r="AG894" s="223"/>
      <c r="AH894" s="223"/>
      <c r="AI894" s="223"/>
      <c r="AJ894" s="223"/>
      <c r="AK894" s="223"/>
      <c r="AL894" s="223"/>
      <c r="AM894" s="223"/>
      <c r="AN894" s="259"/>
      <c r="AO894" s="223"/>
      <c r="AP894" s="259"/>
      <c r="AR894" s="260"/>
      <c r="AT894" s="260"/>
      <c r="AV894" s="260"/>
    </row>
    <row r="895" spans="1:48" s="225" customFormat="1" ht="60">
      <c r="A895" s="656"/>
      <c r="B895" s="580"/>
      <c r="C895" s="628"/>
      <c r="D895" s="252" t="s">
        <v>982</v>
      </c>
      <c r="E895" s="272" t="s">
        <v>865</v>
      </c>
      <c r="F895" s="185" t="s">
        <v>1</v>
      </c>
      <c r="G895" s="246" t="s">
        <v>57</v>
      </c>
      <c r="H895" s="247" t="s">
        <v>92</v>
      </c>
      <c r="I895" s="248" t="s">
        <v>134</v>
      </c>
      <c r="J895" s="248" t="str">
        <f>IF(OR(F895="SE",F895="SA"),VLOOKUP(I895,'Tabla de Peligros y Riesgo'!$C$2:$E$227,2,FALSE),VLOOKUP(I895,'LISTA DE ASPECTOS - IMPACTOS'!$D$3:$F$72,2,FALSE))</f>
        <v>Atrapamiento</v>
      </c>
      <c r="K895" s="249" t="str">
        <f>IF(OR(F895="SE",F895="SA"),VLOOKUP(I895,'Tabla de Peligros y Riesgo'!$C$2:$E$227,3,FALSE),VLOOKUP(I895,'LISTA DE ASPECTOS - IMPACTOS'!$D$3:$F$72,3,FALSE))</f>
        <v>Heridas/Amputación/Contusión/Fractura/Muerte</v>
      </c>
      <c r="L895" s="250" t="s">
        <v>56</v>
      </c>
      <c r="M895" s="248">
        <v>3</v>
      </c>
      <c r="N895" s="251">
        <f t="shared" si="93"/>
        <v>13</v>
      </c>
      <c r="O895" s="248"/>
      <c r="P895" s="252"/>
      <c r="Q895" s="248"/>
      <c r="R895" s="252"/>
      <c r="S895" s="248"/>
      <c r="T895" s="248" t="s">
        <v>59</v>
      </c>
      <c r="U895" s="253" t="s">
        <v>1410</v>
      </c>
      <c r="V895" s="254"/>
      <c r="W895" s="253" t="s">
        <v>1196</v>
      </c>
      <c r="X895" s="255"/>
      <c r="Y895" s="251">
        <f t="shared" si="94"/>
        <v>13</v>
      </c>
      <c r="Z895" s="256">
        <f t="shared" si="92"/>
        <v>0</v>
      </c>
      <c r="AA895" s="251">
        <f t="array" ref="AA895">_xlfn.IFS(AND(Y895=1,O895&lt;&gt;0),25,AND(Y895=1,Q895&lt;&gt;0),21,AND(Y895=1,T895="ALTO"),16,AND(Y895=1,T895="BAJO"),11,AND(Y895=1,U895&lt;&gt;0),2,AND(Y895=2,O895&lt;&gt;0),25,AND(Y895=2,Q895&lt;&gt;0),21,AND(Y895=2,T895="ALTO"),16,AND(Y895=2,T895="BAJO"),11,AND(Y895=2,U895&lt;&gt;0),4,AND(Y895=3,O895&lt;&gt;0),25,AND(Y895=3,Q895&lt;&gt;0),21,AND(Y895=3,T895="ALTO"),16,AND(Y895=3,T895="BAJO"),12,AND(Y895=3,U895&lt;&gt;0),5,AND(Y895=4,O895&lt;&gt;0),25,AND(Y895=4,Q895&lt;&gt;0),13,AND(Y895=4,T895="ALTO"),16,AND(Y895=4,T895="BAJO"),14,AND(Y895=4,U895&lt;&gt;0),7,AND(Y895=5,O895&lt;&gt;0),25,AND(Y895=5,Q895&lt;&gt;0),21,AND(Y895=5,T895="ALTO"),16,AND(Y895=5,T895="BAJO"),12,AND(Y895=5,U895&lt;&gt;0),8,AND(Y895=6,O895&lt;&gt;0),25,AND(Y895=6,Q895&lt;&gt;0),21,AND(Y895=6,T895="ALTO"),20,AND(Y895=6,T895="BAJO"),17,AND(Y895=6,U895&lt;&gt;0),6,AND(Y895=7,O895&lt;&gt;0),25,AND(Y895=7,Q895&lt;&gt;0),23,AND(Y895=7,T895="ALTO"),16,AND(Y895=7,T895="BAJO"),11,AND(Y895=7,U895&lt;&gt;0),7,AND(Y895=8,O895&lt;&gt;0),25,AND(Y895=8,Q895&lt;&gt;0),21,AND(Y895=8,T895="ALTO"),16,AND(Y895=8,T895="BAJO"),12,AND(Y895=8,U895&lt;&gt;0),8,AND(Y895=9,O895&lt;&gt;0),25,AND(Y895=9,Q895&lt;&gt;0),21,AND(Y895=9,T895="ALTO"),20,AND(Y895=9,T895="BAJO"),17,AND(Y895=9,U895&lt;&gt;0),13,AND(Y895=10,O895&lt;&gt;0),25,AND(Y895=10,Q895&lt;&gt;0),22,AND(Y895=10,T895="ALTO"),21,AND(Y895=10,T895="BAJO"),18,AND(Y895=10,U895&lt;&gt;0),18,AND(Y895=11,O895&lt;&gt;0),25,AND(Y895=11,Q895&lt;&gt;0),23,AND(Y895=11,T895="ALTO"),20,AND(Y895=11,T895="BAJO"),16,AND(Y895=11,U895&lt;&gt;0),11,AND(Y895=12,O895&lt;&gt;0),25,AND(Y895=12,Q895&lt;&gt;0),23,AND(Y895=12,T895="ALTO"),20,AND(Y895=12,T895="BAJO"),16,AND(Y895=12,U895&lt;&gt;0),12,AND(Y895=13,O895&lt;&gt;0),25,AND(Y895=13,Q895&lt;&gt;0),21,AND(Y895=13,T895="ALTO"),20,AND(Y895=13,T895="BAJO"),17,AND(Y895=13,U895&lt;&gt;0),17,AND(Y895=14,O895&lt;&gt;0),25,AND(Y895=14,Q895&lt;&gt;0),24,AND(Y895=14,T895="ALTO"),23,AND(Y895=14,T895="BAJO"),21,AND(Y895=14,U895&lt;&gt;0),18,AND(Y895=15,O895&lt;&gt;0),25,AND(Y895=15,Q895&lt;&gt;0),24,AND(Y895=15,T895="ALTO"),22,AND(Y895=15,T895="BAJO"),19,AND(Y895=15,U895&lt;&gt;0),19,AND(Y895=16,O895&lt;&gt;0),25,AND(Y895=16,Q895&lt;&gt;0),23,AND(Y895=16,T895="ALTO"),23,AND(Y895=16,T895="BAJO"),23,AND(Y895=16,U895&lt;&gt;0),20,AND(Y895=17,O895&lt;&gt;0),25,AND(Y895=17,Q895&lt;&gt;0),24,AND(Y895=17,T895="ALTO"),23,AND(Y895=17,T895="BAJO"),21,AND(Y895=17,U895&lt;&gt;0),20,AND(Y895=18,O895&lt;&gt;0),25,AND(Y895=18,Q895&lt;&gt;0),24,AND(Y895=18,T895="ALTO"),23,AND(Y895=18,T895="BAJO"),22,AND(Y895=18,U895&lt;&gt;0),21,AND(Y895=19,O895&lt;&gt;0),25,AND(Y895=19,Q895&lt;&gt;0),25,AND(Y895=19,T895="ALTO"),24,AND(Y895=19,T895="BAJO"),22,AND(Y895=19,U895&lt;&gt;0),22,AND(Y895&lt;&gt;0,W895&lt;&gt;0),Y895,TRUE,"FALSO")</f>
        <v>17</v>
      </c>
      <c r="AB895" s="248"/>
      <c r="AC895" s="248"/>
      <c r="AD895" s="430"/>
      <c r="AE895" s="431"/>
      <c r="AF895" s="431"/>
      <c r="AG895" s="223"/>
      <c r="AH895" s="223"/>
      <c r="AI895" s="223"/>
      <c r="AJ895" s="223"/>
      <c r="AK895" s="223"/>
      <c r="AL895" s="223"/>
      <c r="AM895" s="223"/>
      <c r="AN895" s="259"/>
      <c r="AO895" s="223"/>
      <c r="AP895" s="259"/>
      <c r="AR895" s="260"/>
      <c r="AT895" s="260"/>
      <c r="AV895" s="260"/>
    </row>
    <row r="896" spans="1:48" s="225" customFormat="1" ht="52.5" customHeight="1">
      <c r="A896" s="656"/>
      <c r="B896" s="580"/>
      <c r="C896" s="628"/>
      <c r="D896" s="281" t="s">
        <v>982</v>
      </c>
      <c r="E896" s="272" t="s">
        <v>865</v>
      </c>
      <c r="F896" s="185" t="s">
        <v>2</v>
      </c>
      <c r="G896" s="246" t="s">
        <v>52</v>
      </c>
      <c r="H896" s="247" t="s">
        <v>1214</v>
      </c>
      <c r="I896" s="248" t="s">
        <v>598</v>
      </c>
      <c r="J896" s="248" t="str">
        <f>IF(OR(F896="SE",F896="SA"),VLOOKUP(I896,'Tabla de Peligros y Riesgo'!$C$2:$E$227,2,FALSE),VLOOKUP(I896,'LISTA DE ASPECTOS - IMPACTOS'!$D$3:$F$72,2,FALSE))</f>
        <v>Alteración de la calidad de suelo/agua</v>
      </c>
      <c r="K896" s="249" t="str">
        <f>IF(OR(F896="SE",F896="SA"),VLOOKUP(I896,'Tabla de Peligros y Riesgo'!$C$2:$E$227,3,FALSE),VLOOKUP(I896,'LISTA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896" s="250" t="s">
        <v>90</v>
      </c>
      <c r="M896" s="248">
        <v>4</v>
      </c>
      <c r="N896" s="251">
        <f t="shared" si="93"/>
        <v>14</v>
      </c>
      <c r="O896" s="248"/>
      <c r="P896" s="252"/>
      <c r="Q896" s="248"/>
      <c r="R896" s="252"/>
      <c r="S896" s="248" t="s">
        <v>1318</v>
      </c>
      <c r="T896" s="248"/>
      <c r="U896" s="253" t="s">
        <v>1383</v>
      </c>
      <c r="V896" s="254"/>
      <c r="W896" s="253"/>
      <c r="X896" s="255">
        <v>0.15</v>
      </c>
      <c r="Y896" s="251">
        <f t="shared" si="94"/>
        <v>14</v>
      </c>
      <c r="Z896" s="256"/>
      <c r="AA896" s="251">
        <f t="array" ref="AA896">_xlfn.IFS(AND(Y896=1,O896&lt;&gt;0),25,AND(Y896=1,Q896&lt;&gt;0),21,AND(Y896=1,T896="ALTO"),16,AND(Y896=1,T896="BAJO"),11,AND(Y896=1,U896&lt;&gt;0),2,AND(Y896=2,O896&lt;&gt;0),25,AND(Y896=2,Q896&lt;&gt;0),21,AND(Y896=2,T896="ALTO"),16,AND(Y896=2,T896="BAJO"),11,AND(Y896=2,U896&lt;&gt;0),4,AND(Y896=3,O896&lt;&gt;0),25,AND(Y896=3,Q896&lt;&gt;0),21,AND(Y896=3,T896="ALTO"),16,AND(Y896=3,T896="BAJO"),12,AND(Y896=3,U896&lt;&gt;0),5,AND(Y896=4,O896&lt;&gt;0),25,AND(Y896=4,Q896&lt;&gt;0),13,AND(Y896=4,T896="ALTO"),16,AND(Y896=4,T896="BAJO"),14,AND(Y896=4,U896&lt;&gt;0),7,AND(Y896=5,O896&lt;&gt;0),25,AND(Y896=5,Q896&lt;&gt;0),21,AND(Y896=5,T896="ALTO"),16,AND(Y896=5,T896="BAJO"),12,AND(Y896=5,U896&lt;&gt;0),8,AND(Y896=6,O896&lt;&gt;0),25,AND(Y896=6,Q896&lt;&gt;0),21,AND(Y896=6,T896="ALTO"),20,AND(Y896=6,T896="BAJO"),17,AND(Y896=6,U896&lt;&gt;0),6,AND(Y896=7,O896&lt;&gt;0),25,AND(Y896=7,Q896&lt;&gt;0),23,AND(Y896=7,T896="ALTO"),16,AND(Y896=7,T896="BAJO"),11,AND(Y896=7,U896&lt;&gt;0),7,AND(Y896=8,O896&lt;&gt;0),25,AND(Y896=8,Q896&lt;&gt;0),21,AND(Y896=8,T896="ALTO"),16,AND(Y896=8,T896="BAJO"),12,AND(Y896=8,U896&lt;&gt;0),8,AND(Y896=9,O896&lt;&gt;0),25,AND(Y896=9,Q896&lt;&gt;0),21,AND(Y896=9,T896="ALTO"),20,AND(Y896=9,T896="BAJO"),17,AND(Y896=9,U896&lt;&gt;0),13,AND(Y896=10,O896&lt;&gt;0),25,AND(Y896=10,Q896&lt;&gt;0),22,AND(Y896=10,T896="ALTO"),21,AND(Y896=10,T896="BAJO"),18,AND(Y896=10,U896&lt;&gt;0),18,AND(Y896=11,O896&lt;&gt;0),25,AND(Y896=11,Q896&lt;&gt;0),23,AND(Y896=11,T896="ALTO"),20,AND(Y896=11,T896="BAJO"),16,AND(Y896=11,U896&lt;&gt;0),11,AND(Y896=12,O896&lt;&gt;0),25,AND(Y896=12,Q896&lt;&gt;0),23,AND(Y896=12,T896="ALTO"),20,AND(Y896=12,T896="BAJO"),16,AND(Y896=12,U896&lt;&gt;0),12,AND(Y896=13,O896&lt;&gt;0),25,AND(Y896=13,Q896&lt;&gt;0),21,AND(Y896=13,T896="ALTO"),20,AND(Y896=13,T896="BAJO"),17,AND(Y896=13,U896&lt;&gt;0),17,AND(Y896=14,O896&lt;&gt;0),25,AND(Y896=14,Q896&lt;&gt;0),24,AND(Y896=14,T896="ALTO"),23,AND(Y896=14,T896="BAJO"),21,AND(Y896=14,U896&lt;&gt;0),18,AND(Y896=15,O896&lt;&gt;0),25,AND(Y896=15,Q896&lt;&gt;0),24,AND(Y896=15,T896="ALTO"),22,AND(Y896=15,T896="BAJO"),19,AND(Y896=15,U896&lt;&gt;0),19,AND(Y896=16,O896&lt;&gt;0),25,AND(Y896=16,Q896&lt;&gt;0),23,AND(Y896=16,T896="ALTO"),23,AND(Y896=16,T896="BAJO"),23,AND(Y896=16,U896&lt;&gt;0),20,AND(Y896=17,O896&lt;&gt;0),25,AND(Y896=17,Q896&lt;&gt;0),24,AND(Y896=17,T896="ALTO"),23,AND(Y896=17,T896="BAJO"),21,AND(Y896=17,U896&lt;&gt;0),20,AND(Y896=18,O896&lt;&gt;0),25,AND(Y896=18,Q896&lt;&gt;0),24,AND(Y896=18,T896="ALTO"),23,AND(Y896=18,T896="BAJO"),22,AND(Y896=18,U896&lt;&gt;0),21,AND(Y896=19,O896&lt;&gt;0),25,AND(Y896=19,Q896&lt;&gt;0),25,AND(Y896=19,T896="ALTO"),24,AND(Y896=19,T896="BAJO"),22,AND(Y896=19,U896&lt;&gt;0),22,AND(Y896&lt;&gt;0,W896&lt;&gt;0),Y896,TRUE,"FALSO")</f>
        <v>18</v>
      </c>
      <c r="AB896" s="248"/>
      <c r="AC896" s="248"/>
      <c r="AD896" s="430"/>
      <c r="AE896" s="431"/>
      <c r="AF896" s="431"/>
      <c r="AG896" s="223"/>
      <c r="AH896" s="223"/>
      <c r="AI896" s="223"/>
      <c r="AJ896" s="223"/>
      <c r="AK896" s="223"/>
      <c r="AL896" s="223"/>
      <c r="AM896" s="223"/>
      <c r="AN896" s="259"/>
      <c r="AO896" s="223"/>
      <c r="AP896" s="259"/>
      <c r="AR896" s="260"/>
      <c r="AT896" s="260"/>
      <c r="AV896" s="260"/>
    </row>
    <row r="897" spans="1:48" s="225" customFormat="1" ht="71.25" customHeight="1">
      <c r="A897" s="656"/>
      <c r="B897" s="580"/>
      <c r="C897" s="628"/>
      <c r="D897" s="281" t="s">
        <v>982</v>
      </c>
      <c r="E897" s="272" t="s">
        <v>865</v>
      </c>
      <c r="F897" s="185" t="s">
        <v>2</v>
      </c>
      <c r="G897" s="246" t="s">
        <v>52</v>
      </c>
      <c r="H897" s="247" t="s">
        <v>131</v>
      </c>
      <c r="I897" s="248" t="s">
        <v>544</v>
      </c>
      <c r="J897" s="248" t="str">
        <f>IF(OR(F897="SE",F897="SA"),VLOOKUP(I897,'Tabla de Peligros y Riesgo'!$C$2:$E$227,2,FALSE),VLOOKUP(I897,'LISTA DE ASPECTOS - IMPACTOS'!$D$3:$F$72,2,FALSE))</f>
        <v>Alteración de la calidad de suelo/agua</v>
      </c>
      <c r="K897" s="249" t="str">
        <f>IF(OR(F897="SE",F897="SA"),VLOOKUP(I897,'Tabla de Peligros y Riesgo'!$C$2:$E$227,3,FALSE),VLOOKUP(I897,'LISTA DE ASPECTOS - IMPACTOS'!$D$3:$F$72,3,FALSE))</f>
        <v>Potencial incumplimiento de Estándares de Calidad Ambiental (ECA) para aire.
Potencial afectación a la vida y salud humana.</v>
      </c>
      <c r="L897" s="250" t="s">
        <v>56</v>
      </c>
      <c r="M897" s="248">
        <v>3</v>
      </c>
      <c r="N897" s="251">
        <f t="shared" si="93"/>
        <v>13</v>
      </c>
      <c r="O897" s="248"/>
      <c r="P897" s="252"/>
      <c r="Q897" s="248"/>
      <c r="R897" s="252"/>
      <c r="S897" s="248" t="s">
        <v>1318</v>
      </c>
      <c r="T897" s="248"/>
      <c r="U897" s="253" t="s">
        <v>1352</v>
      </c>
      <c r="V897" s="254">
        <v>0.35</v>
      </c>
      <c r="W897" s="253"/>
      <c r="X897" s="255">
        <v>0.15</v>
      </c>
      <c r="Y897" s="251">
        <f t="shared" si="94"/>
        <v>13</v>
      </c>
      <c r="Z897" s="256"/>
      <c r="AA897" s="251">
        <f t="array" ref="AA897">_xlfn.IFS(AND(Y897=1,O897&lt;&gt;0),25,AND(Y897=1,Q897&lt;&gt;0),21,AND(Y897=1,T897="ALTO"),16,AND(Y897=1,T897="BAJO"),11,AND(Y897=1,U897&lt;&gt;0),2,AND(Y897=2,O897&lt;&gt;0),25,AND(Y897=2,Q897&lt;&gt;0),21,AND(Y897=2,T897="ALTO"),16,AND(Y897=2,T897="BAJO"),11,AND(Y897=2,U897&lt;&gt;0),4,AND(Y897=3,O897&lt;&gt;0),25,AND(Y897=3,Q897&lt;&gt;0),21,AND(Y897=3,T897="ALTO"),16,AND(Y897=3,T897="BAJO"),12,AND(Y897=3,U897&lt;&gt;0),5,AND(Y897=4,O897&lt;&gt;0),25,AND(Y897=4,Q897&lt;&gt;0),13,AND(Y897=4,T897="ALTO"),16,AND(Y897=4,T897="BAJO"),14,AND(Y897=4,U897&lt;&gt;0),7,AND(Y897=5,O897&lt;&gt;0),25,AND(Y897=5,Q897&lt;&gt;0),21,AND(Y897=5,T897="ALTO"),16,AND(Y897=5,T897="BAJO"),12,AND(Y897=5,U897&lt;&gt;0),8,AND(Y897=6,O897&lt;&gt;0),25,AND(Y897=6,Q897&lt;&gt;0),21,AND(Y897=6,T897="ALTO"),20,AND(Y897=6,T897="BAJO"),17,AND(Y897=6,U897&lt;&gt;0),6,AND(Y897=7,O897&lt;&gt;0),25,AND(Y897=7,Q897&lt;&gt;0),23,AND(Y897=7,T897="ALTO"),16,AND(Y897=7,T897="BAJO"),11,AND(Y897=7,U897&lt;&gt;0),7,AND(Y897=8,O897&lt;&gt;0),25,AND(Y897=8,Q897&lt;&gt;0),21,AND(Y897=8,T897="ALTO"),16,AND(Y897=8,T897="BAJO"),12,AND(Y897=8,U897&lt;&gt;0),8,AND(Y897=9,O897&lt;&gt;0),25,AND(Y897=9,Q897&lt;&gt;0),21,AND(Y897=9,T897="ALTO"),20,AND(Y897=9,T897="BAJO"),17,AND(Y897=9,U897&lt;&gt;0),13,AND(Y897=10,O897&lt;&gt;0),25,AND(Y897=10,Q897&lt;&gt;0),22,AND(Y897=10,T897="ALTO"),21,AND(Y897=10,T897="BAJO"),18,AND(Y897=10,U897&lt;&gt;0),18,AND(Y897=11,O897&lt;&gt;0),25,AND(Y897=11,Q897&lt;&gt;0),23,AND(Y897=11,T897="ALTO"),20,AND(Y897=11,T897="BAJO"),16,AND(Y897=11,U897&lt;&gt;0),11,AND(Y897=12,O897&lt;&gt;0),25,AND(Y897=12,Q897&lt;&gt;0),23,AND(Y897=12,T897="ALTO"),20,AND(Y897=12,T897="BAJO"),16,AND(Y897=12,U897&lt;&gt;0),12,AND(Y897=13,O897&lt;&gt;0),25,AND(Y897=13,Q897&lt;&gt;0),21,AND(Y897=13,T897="ALTO"),20,AND(Y897=13,T897="BAJO"),17,AND(Y897=13,U897&lt;&gt;0),17,AND(Y897=14,O897&lt;&gt;0),25,AND(Y897=14,Q897&lt;&gt;0),24,AND(Y897=14,T897="ALTO"),23,AND(Y897=14,T897="BAJO"),21,AND(Y897=14,U897&lt;&gt;0),18,AND(Y897=15,O897&lt;&gt;0),25,AND(Y897=15,Q897&lt;&gt;0),24,AND(Y897=15,T897="ALTO"),22,AND(Y897=15,T897="BAJO"),19,AND(Y897=15,U897&lt;&gt;0),19,AND(Y897=16,O897&lt;&gt;0),25,AND(Y897=16,Q897&lt;&gt;0),23,AND(Y897=16,T897="ALTO"),23,AND(Y897=16,T897="BAJO"),23,AND(Y897=16,U897&lt;&gt;0),20,AND(Y897=17,O897&lt;&gt;0),25,AND(Y897=17,Q897&lt;&gt;0),24,AND(Y897=17,T897="ALTO"),23,AND(Y897=17,T897="BAJO"),21,AND(Y897=17,U897&lt;&gt;0),20,AND(Y897=18,O897&lt;&gt;0),25,AND(Y897=18,Q897&lt;&gt;0),24,AND(Y897=18,T897="ALTO"),23,AND(Y897=18,T897="BAJO"),22,AND(Y897=18,U897&lt;&gt;0),21,AND(Y897=19,O897&lt;&gt;0),25,AND(Y897=19,Q897&lt;&gt;0),25,AND(Y897=19,T897="ALTO"),24,AND(Y897=19,T897="BAJO"),22,AND(Y897=19,U897&lt;&gt;0),22,AND(Y897&lt;&gt;0,W897&lt;&gt;0),Y897,TRUE,"FALSO")</f>
        <v>17</v>
      </c>
      <c r="AB897" s="248"/>
      <c r="AC897" s="248"/>
      <c r="AD897" s="430"/>
      <c r="AE897" s="431"/>
      <c r="AF897" s="431"/>
      <c r="AG897" s="223"/>
      <c r="AH897" s="223"/>
      <c r="AI897" s="223"/>
      <c r="AJ897" s="223"/>
      <c r="AK897" s="223"/>
      <c r="AL897" s="223"/>
      <c r="AM897" s="223"/>
      <c r="AN897" s="259"/>
      <c r="AO897" s="223"/>
      <c r="AP897" s="259"/>
      <c r="AR897" s="260"/>
      <c r="AT897" s="260"/>
      <c r="AV897" s="260"/>
    </row>
    <row r="898" spans="1:48" s="225" customFormat="1" ht="60">
      <c r="A898" s="656"/>
      <c r="B898" s="580"/>
      <c r="C898" s="628"/>
      <c r="D898" s="244" t="s">
        <v>795</v>
      </c>
      <c r="E898" s="272" t="s">
        <v>865</v>
      </c>
      <c r="F898" s="185" t="s">
        <v>1</v>
      </c>
      <c r="G898" s="246" t="s">
        <v>51</v>
      </c>
      <c r="H898" s="247" t="s">
        <v>66</v>
      </c>
      <c r="I898" s="248" t="s">
        <v>68</v>
      </c>
      <c r="J898" s="248" t="str">
        <f>IF(OR(F898="SE",F898="SA"),VLOOKUP(I898,'Tabla de Peligros y Riesgo'!$C$2:$E$227,2,FALSE),VLOOKUP(I898,'LISTA DE ASPECTOS - IMPACTOS'!$D$3:$F$72,2,FALSE))</f>
        <v>Caída al mismo nivel</v>
      </c>
      <c r="K898" s="249" t="str">
        <f>IF(OR(F898="SE",F898="SA"),VLOOKUP(I898,'Tabla de Peligros y Riesgo'!$C$2:$E$227,3,FALSE),VLOOKUP(I898,'LISTA DE ASPECTOS - IMPACTOS'!$D$3:$F$72,3,FALSE))</f>
        <v>Contusión/Fractura/Muerte</v>
      </c>
      <c r="L898" s="250" t="s">
        <v>56</v>
      </c>
      <c r="M898" s="248">
        <v>4</v>
      </c>
      <c r="N898" s="251">
        <f t="shared" si="93"/>
        <v>18</v>
      </c>
      <c r="O898" s="248"/>
      <c r="P898" s="252"/>
      <c r="Q898" s="248"/>
      <c r="R898" s="252"/>
      <c r="S898" s="248"/>
      <c r="T898" s="248"/>
      <c r="U898" s="248" t="s">
        <v>1253</v>
      </c>
      <c r="V898" s="254">
        <v>0.35</v>
      </c>
      <c r="W898" s="253" t="s">
        <v>1196</v>
      </c>
      <c r="X898" s="255"/>
      <c r="Y898" s="251">
        <f t="shared" si="94"/>
        <v>18</v>
      </c>
      <c r="Z898" s="256"/>
      <c r="AA898" s="251">
        <f t="array" ref="AA898">_xlfn.IFS(AND(Y898=1,O898&lt;&gt;0),25,AND(Y898=1,Q898&lt;&gt;0),21,AND(Y898=1,T898="ALTO"),16,AND(Y898=1,T898="BAJO"),11,AND(Y898=1,U898&lt;&gt;0),2,AND(Y898=2,O898&lt;&gt;0),25,AND(Y898=2,Q898&lt;&gt;0),21,AND(Y898=2,T898="ALTO"),16,AND(Y898=2,T898="BAJO"),11,AND(Y898=2,U898&lt;&gt;0),4,AND(Y898=3,O898&lt;&gt;0),25,AND(Y898=3,Q898&lt;&gt;0),21,AND(Y898=3,T898="ALTO"),16,AND(Y898=3,T898="BAJO"),12,AND(Y898=3,U898&lt;&gt;0),5,AND(Y898=4,O898&lt;&gt;0),25,AND(Y898=4,Q898&lt;&gt;0),13,AND(Y898=4,T898="ALTO"),16,AND(Y898=4,T898="BAJO"),14,AND(Y898=4,U898&lt;&gt;0),7,AND(Y898=5,O898&lt;&gt;0),25,AND(Y898=5,Q898&lt;&gt;0),21,AND(Y898=5,T898="ALTO"),16,AND(Y898=5,T898="BAJO"),12,AND(Y898=5,U898&lt;&gt;0),8,AND(Y898=6,O898&lt;&gt;0),25,AND(Y898=6,Q898&lt;&gt;0),21,AND(Y898=6,T898="ALTO"),20,AND(Y898=6,T898="BAJO"),17,AND(Y898=6,U898&lt;&gt;0),6,AND(Y898=7,O898&lt;&gt;0),25,AND(Y898=7,Q898&lt;&gt;0),23,AND(Y898=7,T898="ALTO"),16,AND(Y898=7,T898="BAJO"),11,AND(Y898=7,U898&lt;&gt;0),7,AND(Y898=8,O898&lt;&gt;0),25,AND(Y898=8,Q898&lt;&gt;0),21,AND(Y898=8,T898="ALTO"),16,AND(Y898=8,T898="BAJO"),12,AND(Y898=8,U898&lt;&gt;0),8,AND(Y898=9,O898&lt;&gt;0),25,AND(Y898=9,Q898&lt;&gt;0),21,AND(Y898=9,T898="ALTO"),20,AND(Y898=9,T898="BAJO"),17,AND(Y898=9,U898&lt;&gt;0),13,AND(Y898=10,O898&lt;&gt;0),25,AND(Y898=10,Q898&lt;&gt;0),22,AND(Y898=10,T898="ALTO"),21,AND(Y898=10,T898="BAJO"),18,AND(Y898=10,U898&lt;&gt;0),18,AND(Y898=11,O898&lt;&gt;0),25,AND(Y898=11,Q898&lt;&gt;0),23,AND(Y898=11,T898="ALTO"),20,AND(Y898=11,T898="BAJO"),16,AND(Y898=11,U898&lt;&gt;0),11,AND(Y898=12,O898&lt;&gt;0),25,AND(Y898=12,Q898&lt;&gt;0),23,AND(Y898=12,T898="ALTO"),20,AND(Y898=12,T898="BAJO"),16,AND(Y898=12,U898&lt;&gt;0),12,AND(Y898=13,O898&lt;&gt;0),25,AND(Y898=13,Q898&lt;&gt;0),21,AND(Y898=13,T898="ALTO"),20,AND(Y898=13,T898="BAJO"),17,AND(Y898=13,U898&lt;&gt;0),17,AND(Y898=14,O898&lt;&gt;0),25,AND(Y898=14,Q898&lt;&gt;0),24,AND(Y898=14,T898="ALTO"),23,AND(Y898=14,T898="BAJO"),21,AND(Y898=14,U898&lt;&gt;0),18,AND(Y898=15,O898&lt;&gt;0),25,AND(Y898=15,Q898&lt;&gt;0),24,AND(Y898=15,T898="ALTO"),22,AND(Y898=15,T898="BAJO"),19,AND(Y898=15,U898&lt;&gt;0),19,AND(Y898=16,O898&lt;&gt;0),25,AND(Y898=16,Q898&lt;&gt;0),23,AND(Y898=16,T898="ALTO"),23,AND(Y898=16,T898="BAJO"),23,AND(Y898=16,U898&lt;&gt;0),20,AND(Y898=17,O898&lt;&gt;0),25,AND(Y898=17,Q898&lt;&gt;0),24,AND(Y898=17,T898="ALTO"),23,AND(Y898=17,T898="BAJO"),21,AND(Y898=17,U898&lt;&gt;0),20,AND(Y898=18,O898&lt;&gt;0),25,AND(Y898=18,Q898&lt;&gt;0),24,AND(Y898=18,T898="ALTO"),23,AND(Y898=18,T898="BAJO"),22,AND(Y898=18,U898&lt;&gt;0),21,AND(Y898=19,O898&lt;&gt;0),25,AND(Y898=19,Q898&lt;&gt;0),25,AND(Y898=19,T898="ALTO"),24,AND(Y898=19,T898="BAJO"),22,AND(Y898=19,U898&lt;&gt;0),22,AND(Y898&lt;&gt;0,W898&lt;&gt;0),Y898,TRUE,"FALSO")</f>
        <v>21</v>
      </c>
      <c r="AB898" s="248"/>
      <c r="AC898" s="248"/>
      <c r="AD898" s="430"/>
      <c r="AE898" s="431"/>
      <c r="AF898" s="431"/>
      <c r="AG898" s="223"/>
      <c r="AH898" s="223"/>
      <c r="AI898" s="223"/>
      <c r="AJ898" s="223"/>
      <c r="AK898" s="223"/>
      <c r="AL898" s="223"/>
      <c r="AM898" s="223"/>
      <c r="AN898" s="259"/>
      <c r="AO898" s="223"/>
      <c r="AP898" s="259"/>
      <c r="AR898" s="260"/>
      <c r="AT898" s="260"/>
      <c r="AV898" s="260"/>
    </row>
    <row r="899" spans="1:48" s="225" customFormat="1" ht="60">
      <c r="A899" s="656"/>
      <c r="B899" s="580"/>
      <c r="C899" s="628"/>
      <c r="D899" s="252" t="s">
        <v>812</v>
      </c>
      <c r="E899" s="272" t="s">
        <v>865</v>
      </c>
      <c r="F899" s="185" t="s">
        <v>1</v>
      </c>
      <c r="G899" s="246" t="s">
        <v>51</v>
      </c>
      <c r="H899" s="247" t="s">
        <v>92</v>
      </c>
      <c r="I899" s="248" t="s">
        <v>134</v>
      </c>
      <c r="J899" s="248" t="str">
        <f>IF(OR(F899="SE",F899="SA"),VLOOKUP(I899,'Tabla de Peligros y Riesgo'!$C$2:$E$227,2,FALSE),VLOOKUP(I899,'LISTA DE ASPECTOS - IMPACTOS'!$D$3:$F$72,2,FALSE))</f>
        <v>Atrapamiento</v>
      </c>
      <c r="K899" s="249" t="str">
        <f>IF(OR(F899="SE",F899="SA"),VLOOKUP(I899,'Tabla de Peligros y Riesgo'!$C$2:$E$227,3,FALSE),VLOOKUP(I899,'LISTA DE ASPECTOS - IMPACTOS'!$D$3:$F$72,3,FALSE))</f>
        <v>Heridas/Amputación/Contusión/Fractura/Muerte</v>
      </c>
      <c r="L899" s="250" t="s">
        <v>56</v>
      </c>
      <c r="M899" s="248">
        <v>3</v>
      </c>
      <c r="N899" s="251">
        <f t="shared" si="93"/>
        <v>13</v>
      </c>
      <c r="O899" s="248"/>
      <c r="P899" s="252"/>
      <c r="Q899" s="248"/>
      <c r="R899" s="252"/>
      <c r="S899" s="248"/>
      <c r="T899" s="248"/>
      <c r="U899" s="253" t="s">
        <v>1411</v>
      </c>
      <c r="V899" s="254"/>
      <c r="W899" s="253" t="s">
        <v>1196</v>
      </c>
      <c r="X899" s="255"/>
      <c r="Y899" s="251">
        <f t="shared" si="94"/>
        <v>13</v>
      </c>
      <c r="Z899" s="256">
        <f>IF(N899&gt;=16,MAX(O899:T899),IF(N899&lt;16,MAX(O899:X899)))</f>
        <v>0</v>
      </c>
      <c r="AA899" s="251">
        <f t="array" ref="AA899">_xlfn.IFS(AND(Y899=1,O899&lt;&gt;0),25,AND(Y899=1,Q899&lt;&gt;0),21,AND(Y899=1,T899="ALTO"),16,AND(Y899=1,T899="BAJO"),11,AND(Y899=1,U899&lt;&gt;0),2,AND(Y899=2,O899&lt;&gt;0),25,AND(Y899=2,Q899&lt;&gt;0),21,AND(Y899=2,T899="ALTO"),16,AND(Y899=2,T899="BAJO"),11,AND(Y899=2,U899&lt;&gt;0),4,AND(Y899=3,O899&lt;&gt;0),25,AND(Y899=3,Q899&lt;&gt;0),21,AND(Y899=3,T899="ALTO"),16,AND(Y899=3,T899="BAJO"),12,AND(Y899=3,U899&lt;&gt;0),5,AND(Y899=4,O899&lt;&gt;0),25,AND(Y899=4,Q899&lt;&gt;0),13,AND(Y899=4,T899="ALTO"),16,AND(Y899=4,T899="BAJO"),14,AND(Y899=4,U899&lt;&gt;0),7,AND(Y899=5,O899&lt;&gt;0),25,AND(Y899=5,Q899&lt;&gt;0),21,AND(Y899=5,T899="ALTO"),16,AND(Y899=5,T899="BAJO"),12,AND(Y899=5,U899&lt;&gt;0),8,AND(Y899=6,O899&lt;&gt;0),25,AND(Y899=6,Q899&lt;&gt;0),21,AND(Y899=6,T899="ALTO"),20,AND(Y899=6,T899="BAJO"),17,AND(Y899=6,U899&lt;&gt;0),6,AND(Y899=7,O899&lt;&gt;0),25,AND(Y899=7,Q899&lt;&gt;0),23,AND(Y899=7,T899="ALTO"),16,AND(Y899=7,T899="BAJO"),11,AND(Y899=7,U899&lt;&gt;0),7,AND(Y899=8,O899&lt;&gt;0),25,AND(Y899=8,Q899&lt;&gt;0),21,AND(Y899=8,T899="ALTO"),16,AND(Y899=8,T899="BAJO"),12,AND(Y899=8,U899&lt;&gt;0),8,AND(Y899=9,O899&lt;&gt;0),25,AND(Y899=9,Q899&lt;&gt;0),21,AND(Y899=9,T899="ALTO"),20,AND(Y899=9,T899="BAJO"),17,AND(Y899=9,U899&lt;&gt;0),13,AND(Y899=10,O899&lt;&gt;0),25,AND(Y899=10,Q899&lt;&gt;0),22,AND(Y899=10,T899="ALTO"),21,AND(Y899=10,T899="BAJO"),18,AND(Y899=10,U899&lt;&gt;0),18,AND(Y899=11,O899&lt;&gt;0),25,AND(Y899=11,Q899&lt;&gt;0),23,AND(Y899=11,T899="ALTO"),20,AND(Y899=11,T899="BAJO"),16,AND(Y899=11,U899&lt;&gt;0),11,AND(Y899=12,O899&lt;&gt;0),25,AND(Y899=12,Q899&lt;&gt;0),23,AND(Y899=12,T899="ALTO"),20,AND(Y899=12,T899="BAJO"),16,AND(Y899=12,U899&lt;&gt;0),12,AND(Y899=13,O899&lt;&gt;0),25,AND(Y899=13,Q899&lt;&gt;0),21,AND(Y899=13,T899="ALTO"),20,AND(Y899=13,T899="BAJO"),17,AND(Y899=13,U899&lt;&gt;0),17,AND(Y899=14,O899&lt;&gt;0),25,AND(Y899=14,Q899&lt;&gt;0),24,AND(Y899=14,T899="ALTO"),23,AND(Y899=14,T899="BAJO"),21,AND(Y899=14,U899&lt;&gt;0),18,AND(Y899=15,O899&lt;&gt;0),25,AND(Y899=15,Q899&lt;&gt;0),24,AND(Y899=15,T899="ALTO"),22,AND(Y899=15,T899="BAJO"),19,AND(Y899=15,U899&lt;&gt;0),19,AND(Y899=16,O899&lt;&gt;0),25,AND(Y899=16,Q899&lt;&gt;0),23,AND(Y899=16,T899="ALTO"),23,AND(Y899=16,T899="BAJO"),23,AND(Y899=16,U899&lt;&gt;0),20,AND(Y899=17,O899&lt;&gt;0),25,AND(Y899=17,Q899&lt;&gt;0),24,AND(Y899=17,T899="ALTO"),23,AND(Y899=17,T899="BAJO"),21,AND(Y899=17,U899&lt;&gt;0),20,AND(Y899=18,O899&lt;&gt;0),25,AND(Y899=18,Q899&lt;&gt;0),24,AND(Y899=18,T899="ALTO"),23,AND(Y899=18,T899="BAJO"),22,AND(Y899=18,U899&lt;&gt;0),21,AND(Y899=19,O899&lt;&gt;0),25,AND(Y899=19,Q899&lt;&gt;0),25,AND(Y899=19,T899="ALTO"),24,AND(Y899=19,T899="BAJO"),22,AND(Y899=19,U899&lt;&gt;0),22,AND(Y899&lt;&gt;0,W899&lt;&gt;0),Y899,TRUE,"FALSO")</f>
        <v>17</v>
      </c>
      <c r="AB899" s="248"/>
      <c r="AC899" s="248"/>
      <c r="AD899" s="430"/>
      <c r="AE899" s="431"/>
      <c r="AF899" s="431"/>
      <c r="AG899" s="223"/>
      <c r="AH899" s="223"/>
      <c r="AI899" s="223"/>
      <c r="AJ899" s="223"/>
      <c r="AK899" s="223"/>
      <c r="AL899" s="223"/>
      <c r="AM899" s="223"/>
      <c r="AN899" s="259"/>
      <c r="AO899" s="223"/>
      <c r="AP899" s="259"/>
      <c r="AR899" s="260"/>
      <c r="AT899" s="260"/>
      <c r="AV899" s="260"/>
    </row>
    <row r="900" spans="1:48" s="225" customFormat="1" ht="47.25" customHeight="1">
      <c r="A900" s="656"/>
      <c r="B900" s="580"/>
      <c r="C900" s="628"/>
      <c r="D900" s="268" t="s">
        <v>819</v>
      </c>
      <c r="E900" s="272" t="s">
        <v>865</v>
      </c>
      <c r="F900" s="185" t="s">
        <v>0</v>
      </c>
      <c r="G900" s="246" t="s">
        <v>51</v>
      </c>
      <c r="H900" s="247" t="s">
        <v>135</v>
      </c>
      <c r="I900" s="248" t="s">
        <v>148</v>
      </c>
      <c r="J900" s="248" t="str">
        <f>IF(OR(F900="SE",F900="SA"),VLOOKUP(I900,'Tabla de Peligros y Riesgo'!$C$2:$E$227,2,FALSE),VLOOKUP(I900,'LISTA DE ASPECTOS - IMPACTOS'!$D$3:$F$72,2,FALSE))</f>
        <v>Riesgos Disergonómico</v>
      </c>
      <c r="K900" s="249" t="str">
        <f>IF(OR(F900="SE",F900="SA"),VLOOKUP(I900,'Tabla de Peligros y Riesgo'!$C$2:$E$227,3,FALSE),VLOOKUP(I900,'LISTA DE ASPECTOS - IMPACTOS'!$D$3:$F$72,3,FALSE))</f>
        <v>Lumbalgia</v>
      </c>
      <c r="L900" s="250" t="s">
        <v>56</v>
      </c>
      <c r="M900" s="248">
        <v>3</v>
      </c>
      <c r="N900" s="251">
        <f t="shared" si="93"/>
        <v>13</v>
      </c>
      <c r="O900" s="248"/>
      <c r="P900" s="252"/>
      <c r="Q900" s="248"/>
      <c r="R900" s="252"/>
      <c r="S900" s="248"/>
      <c r="T900" s="248"/>
      <c r="U900" s="248" t="s">
        <v>1253</v>
      </c>
      <c r="V900" s="254"/>
      <c r="W900" s="253" t="s">
        <v>1196</v>
      </c>
      <c r="X900" s="255"/>
      <c r="Y900" s="251">
        <f t="shared" si="94"/>
        <v>13</v>
      </c>
      <c r="Z900" s="256"/>
      <c r="AA900" s="251">
        <f t="array" ref="AA900">_xlfn.IFS(AND(Y900=1,O900&lt;&gt;0),25,AND(Y900=1,Q900&lt;&gt;0),21,AND(Y900=1,T900="ALTO"),16,AND(Y900=1,T900="BAJO"),11,AND(Y900=1,U900&lt;&gt;0),2,AND(Y900=2,O900&lt;&gt;0),25,AND(Y900=2,Q900&lt;&gt;0),21,AND(Y900=2,T900="ALTO"),16,AND(Y900=2,T900="BAJO"),11,AND(Y900=2,U900&lt;&gt;0),4,AND(Y900=3,O900&lt;&gt;0),25,AND(Y900=3,Q900&lt;&gt;0),21,AND(Y900=3,T900="ALTO"),16,AND(Y900=3,T900="BAJO"),12,AND(Y900=3,U900&lt;&gt;0),5,AND(Y900=4,O900&lt;&gt;0),25,AND(Y900=4,Q900&lt;&gt;0),13,AND(Y900=4,T900="ALTO"),16,AND(Y900=4,T900="BAJO"),14,AND(Y900=4,U900&lt;&gt;0),7,AND(Y900=5,O900&lt;&gt;0),25,AND(Y900=5,Q900&lt;&gt;0),21,AND(Y900=5,T900="ALTO"),16,AND(Y900=5,T900="BAJO"),12,AND(Y900=5,U900&lt;&gt;0),8,AND(Y900=6,O900&lt;&gt;0),25,AND(Y900=6,Q900&lt;&gt;0),21,AND(Y900=6,T900="ALTO"),20,AND(Y900=6,T900="BAJO"),17,AND(Y900=6,U900&lt;&gt;0),6,AND(Y900=7,O900&lt;&gt;0),25,AND(Y900=7,Q900&lt;&gt;0),23,AND(Y900=7,T900="ALTO"),16,AND(Y900=7,T900="BAJO"),11,AND(Y900=7,U900&lt;&gt;0),7,AND(Y900=8,O900&lt;&gt;0),25,AND(Y900=8,Q900&lt;&gt;0),21,AND(Y900=8,T900="ALTO"),16,AND(Y900=8,T900="BAJO"),12,AND(Y900=8,U900&lt;&gt;0),8,AND(Y900=9,O900&lt;&gt;0),25,AND(Y900=9,Q900&lt;&gt;0),21,AND(Y900=9,T900="ALTO"),20,AND(Y900=9,T900="BAJO"),17,AND(Y900=9,U900&lt;&gt;0),13,AND(Y900=10,O900&lt;&gt;0),25,AND(Y900=10,Q900&lt;&gt;0),22,AND(Y900=10,T900="ALTO"),21,AND(Y900=10,T900="BAJO"),18,AND(Y900=10,U900&lt;&gt;0),18,AND(Y900=11,O900&lt;&gt;0),25,AND(Y900=11,Q900&lt;&gt;0),23,AND(Y900=11,T900="ALTO"),20,AND(Y900=11,T900="BAJO"),16,AND(Y900=11,U900&lt;&gt;0),11,AND(Y900=12,O900&lt;&gt;0),25,AND(Y900=12,Q900&lt;&gt;0),23,AND(Y900=12,T900="ALTO"),20,AND(Y900=12,T900="BAJO"),16,AND(Y900=12,U900&lt;&gt;0),12,AND(Y900=13,O900&lt;&gt;0),25,AND(Y900=13,Q900&lt;&gt;0),21,AND(Y900=13,T900="ALTO"),20,AND(Y900=13,T900="BAJO"),17,AND(Y900=13,U900&lt;&gt;0),17,AND(Y900=14,O900&lt;&gt;0),25,AND(Y900=14,Q900&lt;&gt;0),24,AND(Y900=14,T900="ALTO"),23,AND(Y900=14,T900="BAJO"),21,AND(Y900=14,U900&lt;&gt;0),18,AND(Y900=15,O900&lt;&gt;0),25,AND(Y900=15,Q900&lt;&gt;0),24,AND(Y900=15,T900="ALTO"),22,AND(Y900=15,T900="BAJO"),19,AND(Y900=15,U900&lt;&gt;0),19,AND(Y900=16,O900&lt;&gt;0),25,AND(Y900=16,Q900&lt;&gt;0),23,AND(Y900=16,T900="ALTO"),23,AND(Y900=16,T900="BAJO"),23,AND(Y900=16,U900&lt;&gt;0),20,AND(Y900=17,O900&lt;&gt;0),25,AND(Y900=17,Q900&lt;&gt;0),24,AND(Y900=17,T900="ALTO"),23,AND(Y900=17,T900="BAJO"),21,AND(Y900=17,U900&lt;&gt;0),20,AND(Y900=18,O900&lt;&gt;0),25,AND(Y900=18,Q900&lt;&gt;0),24,AND(Y900=18,T900="ALTO"),23,AND(Y900=18,T900="BAJO"),22,AND(Y900=18,U900&lt;&gt;0),21,AND(Y900=19,O900&lt;&gt;0),25,AND(Y900=19,Q900&lt;&gt;0),25,AND(Y900=19,T900="ALTO"),24,AND(Y900=19,T900="BAJO"),22,AND(Y900=19,U900&lt;&gt;0),22,AND(Y900&lt;&gt;0,W900&lt;&gt;0),Y900,TRUE,"FALSO")</f>
        <v>17</v>
      </c>
      <c r="AB900" s="248"/>
      <c r="AC900" s="248"/>
      <c r="AD900" s="430"/>
      <c r="AE900" s="431"/>
      <c r="AF900" s="431"/>
      <c r="AG900" s="223"/>
      <c r="AH900" s="223"/>
      <c r="AI900" s="223"/>
      <c r="AJ900" s="223"/>
      <c r="AK900" s="223"/>
      <c r="AL900" s="223"/>
      <c r="AM900" s="223"/>
      <c r="AN900" s="259"/>
      <c r="AO900" s="223"/>
      <c r="AP900" s="259"/>
      <c r="AR900" s="260"/>
      <c r="AT900" s="260"/>
      <c r="AV900" s="260"/>
    </row>
    <row r="901" spans="1:48" ht="57" customHeight="1">
      <c r="A901" s="656"/>
      <c r="B901" s="580"/>
      <c r="C901" s="628"/>
      <c r="D901" s="270" t="s">
        <v>819</v>
      </c>
      <c r="E901" s="272" t="s">
        <v>865</v>
      </c>
      <c r="F901" s="185" t="s">
        <v>2</v>
      </c>
      <c r="G901" s="246" t="s">
        <v>52</v>
      </c>
      <c r="H901" s="247" t="s">
        <v>128</v>
      </c>
      <c r="I901" s="248" t="s">
        <v>150</v>
      </c>
      <c r="J901" s="248" t="str">
        <f>IF(OR(F901="SE",F901="SA"),VLOOKUP(I901,'Tabla de Peligros y Riesgo'!$C$2:$E$227,2,FALSE),VLOOKUP(I901,'LISTA DE ASPECTOS - IMPACTOS'!$D$3:$F$72,2,FALSE))</f>
        <v>Alteración de la calidad de suelo/agua</v>
      </c>
      <c r="K901" s="249" t="str">
        <f>IF(OR(F901="SE",F901="SA"),VLOOKUP(I901,'Tabla de Peligros y Riesgo'!$C$2:$E$227,3,FALSE),VLOOKUP(I901,'LISTA DE ASPECTOS - IMPACTOS'!$D$3:$F$72,3,FALSE))</f>
        <v>Potencial afectación a la calidad ambiental del suelo, agua, aire, flora y fauna</v>
      </c>
      <c r="L901" s="250" t="s">
        <v>56</v>
      </c>
      <c r="M901" s="248">
        <v>3</v>
      </c>
      <c r="N901" s="251">
        <f t="shared" si="93"/>
        <v>13</v>
      </c>
      <c r="O901" s="248"/>
      <c r="P901" s="252"/>
      <c r="Q901" s="248"/>
      <c r="R901" s="252"/>
      <c r="S901" s="248"/>
      <c r="T901" s="248"/>
      <c r="U901" s="248" t="s">
        <v>1253</v>
      </c>
      <c r="V901" s="252"/>
      <c r="W901" s="253"/>
      <c r="X901" s="255"/>
      <c r="Y901" s="251">
        <f t="shared" si="94"/>
        <v>13</v>
      </c>
      <c r="Z901" s="256"/>
      <c r="AA901" s="251">
        <f t="array" ref="AA901">_xlfn.IFS(AND(Y901=1,O901&lt;&gt;0),25,AND(Y901=1,Q901&lt;&gt;0),21,AND(Y901=1,T901="ALTO"),16,AND(Y901=1,T901="BAJO"),11,AND(Y901=1,U901&lt;&gt;0),2,AND(Y901=2,O901&lt;&gt;0),25,AND(Y901=2,Q901&lt;&gt;0),21,AND(Y901=2,T901="ALTO"),16,AND(Y901=2,T901="BAJO"),11,AND(Y901=2,U901&lt;&gt;0),4,AND(Y901=3,O901&lt;&gt;0),25,AND(Y901=3,Q901&lt;&gt;0),21,AND(Y901=3,T901="ALTO"),16,AND(Y901=3,T901="BAJO"),12,AND(Y901=3,U901&lt;&gt;0),5,AND(Y901=4,O901&lt;&gt;0),25,AND(Y901=4,Q901&lt;&gt;0),13,AND(Y901=4,T901="ALTO"),16,AND(Y901=4,T901="BAJO"),14,AND(Y901=4,U901&lt;&gt;0),7,AND(Y901=5,O901&lt;&gt;0),25,AND(Y901=5,Q901&lt;&gt;0),21,AND(Y901=5,T901="ALTO"),16,AND(Y901=5,T901="BAJO"),12,AND(Y901=5,U901&lt;&gt;0),8,AND(Y901=6,O901&lt;&gt;0),25,AND(Y901=6,Q901&lt;&gt;0),21,AND(Y901=6,T901="ALTO"),20,AND(Y901=6,T901="BAJO"),17,AND(Y901=6,U901&lt;&gt;0),6,AND(Y901=7,O901&lt;&gt;0),25,AND(Y901=7,Q901&lt;&gt;0),23,AND(Y901=7,T901="ALTO"),16,AND(Y901=7,T901="BAJO"),11,AND(Y901=7,U901&lt;&gt;0),7,AND(Y901=8,O901&lt;&gt;0),25,AND(Y901=8,Q901&lt;&gt;0),21,AND(Y901=8,T901="ALTO"),16,AND(Y901=8,T901="BAJO"),12,AND(Y901=8,U901&lt;&gt;0),8,AND(Y901=9,O901&lt;&gt;0),25,AND(Y901=9,Q901&lt;&gt;0),21,AND(Y901=9,T901="ALTO"),20,AND(Y901=9,T901="BAJO"),17,AND(Y901=9,U901&lt;&gt;0),13,AND(Y901=10,O901&lt;&gt;0),25,AND(Y901=10,Q901&lt;&gt;0),22,AND(Y901=10,T901="ALTO"),21,AND(Y901=10,T901="BAJO"),18,AND(Y901=10,U901&lt;&gt;0),18,AND(Y901=11,O901&lt;&gt;0),25,AND(Y901=11,Q901&lt;&gt;0),23,AND(Y901=11,T901="ALTO"),20,AND(Y901=11,T901="BAJO"),16,AND(Y901=11,U901&lt;&gt;0),11,AND(Y901=12,O901&lt;&gt;0),25,AND(Y901=12,Q901&lt;&gt;0),23,AND(Y901=12,T901="ALTO"),20,AND(Y901=12,T901="BAJO"),16,AND(Y901=12,U901&lt;&gt;0),12,AND(Y901=13,O901&lt;&gt;0),25,AND(Y901=13,Q901&lt;&gt;0),21,AND(Y901=13,T901="ALTO"),20,AND(Y901=13,T901="BAJO"),17,AND(Y901=13,U901&lt;&gt;0),17,AND(Y901=14,O901&lt;&gt;0),25,AND(Y901=14,Q901&lt;&gt;0),24,AND(Y901=14,T901="ALTO"),23,AND(Y901=14,T901="BAJO"),21,AND(Y901=14,U901&lt;&gt;0),18,AND(Y901=15,O901&lt;&gt;0),25,AND(Y901=15,Q901&lt;&gt;0),24,AND(Y901=15,T901="ALTO"),22,AND(Y901=15,T901="BAJO"),19,AND(Y901=15,U901&lt;&gt;0),19,AND(Y901=16,O901&lt;&gt;0),25,AND(Y901=16,Q901&lt;&gt;0),23,AND(Y901=16,T901="ALTO"),23,AND(Y901=16,T901="BAJO"),23,AND(Y901=16,U901&lt;&gt;0),20,AND(Y901=17,O901&lt;&gt;0),25,AND(Y901=17,Q901&lt;&gt;0),24,AND(Y901=17,T901="ALTO"),23,AND(Y901=17,T901="BAJO"),21,AND(Y901=17,U901&lt;&gt;0),20,AND(Y901=18,O901&lt;&gt;0),25,AND(Y901=18,Q901&lt;&gt;0),24,AND(Y901=18,T901="ALTO"),23,AND(Y901=18,T901="BAJO"),22,AND(Y901=18,U901&lt;&gt;0),21,AND(Y901=19,O901&lt;&gt;0),25,AND(Y901=19,Q901&lt;&gt;0),25,AND(Y901=19,T901="ALTO"),24,AND(Y901=19,T901="BAJO"),22,AND(Y901=19,U901&lt;&gt;0),22,AND(Y901&lt;&gt;0,W901&lt;&gt;0),Y901,TRUE,"FALSO")</f>
        <v>17</v>
      </c>
      <c r="AB901" s="50"/>
      <c r="AC901" s="50"/>
      <c r="AD901" s="432"/>
      <c r="AE901" s="433"/>
      <c r="AF901" s="433"/>
      <c r="AN901" s="265"/>
      <c r="AP901" s="265"/>
      <c r="AR901" s="266"/>
      <c r="AT901" s="266"/>
      <c r="AV901" s="266"/>
    </row>
    <row r="902" spans="1:48" s="225" customFormat="1" ht="57" customHeight="1">
      <c r="A902" s="656"/>
      <c r="B902" s="574">
        <v>60</v>
      </c>
      <c r="C902" s="643" t="s">
        <v>983</v>
      </c>
      <c r="D902" s="271" t="s">
        <v>814</v>
      </c>
      <c r="E902" s="272" t="s">
        <v>865</v>
      </c>
      <c r="F902" s="185" t="s">
        <v>0</v>
      </c>
      <c r="G902" s="246" t="s">
        <v>51</v>
      </c>
      <c r="H902" s="247" t="s">
        <v>71</v>
      </c>
      <c r="I902" s="248" t="s">
        <v>72</v>
      </c>
      <c r="J902" s="248" t="str">
        <f>IF(OR(F902="SE",F902="SA"),VLOOKUP(I902,'Tabla de Peligros y Riesgo'!$C$2:$E$227,2,FALSE),VLOOKUP(I902,'LISTA DE ASPECTOS - IMPACTOS'!$D$3:$F$72,2,FALSE))</f>
        <v>Contagio</v>
      </c>
      <c r="K902" s="249" t="str">
        <f>IF(OR(F902="SE",F902="SA"),VLOOKUP(I902,'Tabla de Peligros y Riesgo'!$C$2:$E$227,3,FALSE),VLOOKUP(I902,'LISTA DE ASPECTOS - IMPACTOS'!$D$3:$F$72,3,FALSE))</f>
        <v xml:space="preserve">Infección/Muerte </v>
      </c>
      <c r="L902" s="250" t="s">
        <v>90</v>
      </c>
      <c r="M902" s="248">
        <v>2</v>
      </c>
      <c r="N902" s="251">
        <f t="shared" si="93"/>
        <v>5</v>
      </c>
      <c r="O902" s="248"/>
      <c r="P902" s="252"/>
      <c r="Q902" s="248"/>
      <c r="R902" s="252"/>
      <c r="S902" s="248" t="s">
        <v>1190</v>
      </c>
      <c r="T902" s="248" t="s">
        <v>53</v>
      </c>
      <c r="U902" s="253" t="s">
        <v>1191</v>
      </c>
      <c r="V902" s="254">
        <v>0.35</v>
      </c>
      <c r="W902" s="253" t="s">
        <v>1192</v>
      </c>
      <c r="X902" s="255">
        <v>0.15</v>
      </c>
      <c r="Y902" s="251">
        <f t="shared" si="94"/>
        <v>5</v>
      </c>
      <c r="Z902" s="256"/>
      <c r="AA902" s="251">
        <f t="array" ref="AA902">_xlfn.IFS(AND(Y902=1,O902&lt;&gt;0),25,AND(Y902=1,Q902&lt;&gt;0),21,AND(Y902=1,T902="ALTO"),16,AND(Y902=1,T902="BAJO"),11,AND(Y902=1,U902&lt;&gt;0),2,AND(Y902=2,O902&lt;&gt;0),25,AND(Y902=2,Q902&lt;&gt;0),21,AND(Y902=2,T902="ALTO"),16,AND(Y902=2,T902="BAJO"),11,AND(Y902=2,U902&lt;&gt;0),4,AND(Y902=3,O902&lt;&gt;0),25,AND(Y902=3,Q902&lt;&gt;0),21,AND(Y902=3,T902="ALTO"),16,AND(Y902=3,T902="BAJO"),12,AND(Y902=3,U902&lt;&gt;0),5,AND(Y902=4,O902&lt;&gt;0),25,AND(Y902=4,Q902&lt;&gt;0),13,AND(Y902=4,T902="ALTO"),16,AND(Y902=4,T902="BAJO"),14,AND(Y902=4,U902&lt;&gt;0),7,AND(Y902=5,O902&lt;&gt;0),25,AND(Y902=5,Q902&lt;&gt;0),21,AND(Y902=5,T902="ALTO"),16,AND(Y902=5,T902="BAJO"),12,AND(Y902=5,U902&lt;&gt;0),8,AND(Y902=6,O902&lt;&gt;0),25,AND(Y902=6,Q902&lt;&gt;0),21,AND(Y902=6,T902="ALTO"),20,AND(Y902=6,T902="BAJO"),17,AND(Y902=6,U902&lt;&gt;0),6,AND(Y902=7,O902&lt;&gt;0),25,AND(Y902=7,Q902&lt;&gt;0),23,AND(Y902=7,T902="ALTO"),16,AND(Y902=7,T902="BAJO"),11,AND(Y902=7,U902&lt;&gt;0),7,AND(Y902=8,O902&lt;&gt;0),25,AND(Y902=8,Q902&lt;&gt;0),21,AND(Y902=8,T902="ALTO"),16,AND(Y902=8,T902="BAJO"),12,AND(Y902=8,U902&lt;&gt;0),8,AND(Y902=9,O902&lt;&gt;0),25,AND(Y902=9,Q902&lt;&gt;0),21,AND(Y902=9,T902="ALTO"),20,AND(Y902=9,T902="BAJO"),17,AND(Y902=9,U902&lt;&gt;0),13,AND(Y902=10,O902&lt;&gt;0),25,AND(Y902=10,Q902&lt;&gt;0),22,AND(Y902=10,T902="ALTO"),21,AND(Y902=10,T902="BAJO"),18,AND(Y902=10,U902&lt;&gt;0),18,AND(Y902=11,O902&lt;&gt;0),25,AND(Y902=11,Q902&lt;&gt;0),23,AND(Y902=11,T902="ALTO"),20,AND(Y902=11,T902="BAJO"),16,AND(Y902=11,U902&lt;&gt;0),11,AND(Y902=12,O902&lt;&gt;0),25,AND(Y902=12,Q902&lt;&gt;0),23,AND(Y902=12,T902="ALTO"),20,AND(Y902=12,T902="BAJO"),16,AND(Y902=12,U902&lt;&gt;0),12,AND(Y902=13,O902&lt;&gt;0),25,AND(Y902=13,Q902&lt;&gt;0),21,AND(Y902=13,T902="ALTO"),20,AND(Y902=13,T902="BAJO"),17,AND(Y902=13,U902&lt;&gt;0),17,AND(Y902=14,O902&lt;&gt;0),25,AND(Y902=14,Q902&lt;&gt;0),24,AND(Y902=14,T902="ALTO"),23,AND(Y902=14,T902="BAJO"),21,AND(Y902=14,U902&lt;&gt;0),18,AND(Y902=15,O902&lt;&gt;0),25,AND(Y902=15,Q902&lt;&gt;0),24,AND(Y902=15,T902="ALTO"),22,AND(Y902=15,T902="BAJO"),19,AND(Y902=15,U902&lt;&gt;0),19,AND(Y902=16,O902&lt;&gt;0),25,AND(Y902=16,Q902&lt;&gt;0),23,AND(Y902=16,T902="ALTO"),23,AND(Y902=16,T902="BAJO"),23,AND(Y902=16,U902&lt;&gt;0),20,AND(Y902=17,O902&lt;&gt;0),25,AND(Y902=17,Q902&lt;&gt;0),24,AND(Y902=17,T902="ALTO"),23,AND(Y902=17,T902="BAJO"),21,AND(Y902=17,U902&lt;&gt;0),20,AND(Y902=18,O902&lt;&gt;0),25,AND(Y902=18,Q902&lt;&gt;0),24,AND(Y902=18,T902="ALTO"),23,AND(Y902=18,T902="BAJO"),22,AND(Y902=18,U902&lt;&gt;0),21,AND(Y902=19,O902&lt;&gt;0),25,AND(Y902=19,Q902&lt;&gt;0),25,AND(Y902=19,T902="ALTO"),24,AND(Y902=19,T902="BAJO"),22,AND(Y902=19,U902&lt;&gt;0),22,AND(Y902&lt;&gt;0,W902&lt;&gt;0),Y902,TRUE,"FALSO")</f>
        <v>16</v>
      </c>
      <c r="AB902" s="248"/>
      <c r="AC902" s="248"/>
      <c r="AD902" s="257"/>
      <c r="AE902" s="258"/>
      <c r="AF902" s="258"/>
      <c r="AG902" s="223"/>
      <c r="AH902" s="223"/>
      <c r="AI902" s="223"/>
      <c r="AJ902" s="223"/>
      <c r="AK902" s="223"/>
      <c r="AL902" s="223"/>
      <c r="AM902" s="223"/>
      <c r="AN902" s="259"/>
      <c r="AO902" s="223"/>
      <c r="AP902" s="259"/>
      <c r="AR902" s="260"/>
      <c r="AT902" s="260"/>
      <c r="AV902" s="260"/>
    </row>
    <row r="903" spans="1:48" ht="57" customHeight="1">
      <c r="A903" s="656"/>
      <c r="B903" s="574"/>
      <c r="C903" s="643"/>
      <c r="D903" s="269" t="s">
        <v>814</v>
      </c>
      <c r="E903" s="272" t="s">
        <v>865</v>
      </c>
      <c r="F903" s="185" t="s">
        <v>2</v>
      </c>
      <c r="G903" s="246" t="s">
        <v>58</v>
      </c>
      <c r="H903" s="247" t="s">
        <v>531</v>
      </c>
      <c r="I903" s="248" t="s">
        <v>543</v>
      </c>
      <c r="J903" s="248" t="str">
        <f>IF(OR(F903="SE",F903="SA"),VLOOKUP(I903,'Tabla de Peligros y Riesgo'!$C$2:$E$227,2,FALSE),VLOOKUP(I903,'LISTA DE ASPECTOS - IMPACTOS'!$D$3:$F$72,2,FALSE))</f>
        <v>Alteración de la calidad de suelo/agua</v>
      </c>
      <c r="K903" s="249" t="str">
        <f>IF(OR(F903="SE",F903="SA"),VLOOKUP(I903,'Tabla de Peligros y Riesgo'!$C$2:$E$227,3,FALSE),VLOOKUP(I903,'LISTA DE ASPECTOS - IMPACTOS'!$D$3:$F$72,3,FALSE))</f>
        <v>Potencial afectación a la calidad ambiental del suelo, agua, aire, flora y fauna</v>
      </c>
      <c r="L903" s="250" t="s">
        <v>65</v>
      </c>
      <c r="M903" s="248">
        <v>2</v>
      </c>
      <c r="N903" s="251">
        <f t="shared" si="93"/>
        <v>12</v>
      </c>
      <c r="O903" s="248"/>
      <c r="P903" s="252"/>
      <c r="Q903" s="248"/>
      <c r="R903" s="252"/>
      <c r="S903" s="248" t="s">
        <v>1193</v>
      </c>
      <c r="T903" s="248" t="s">
        <v>59</v>
      </c>
      <c r="U903" s="262" t="s">
        <v>1194</v>
      </c>
      <c r="V903" s="252"/>
      <c r="W903" s="253"/>
      <c r="X903" s="255"/>
      <c r="Y903" s="251">
        <f t="shared" si="94"/>
        <v>12</v>
      </c>
      <c r="Z903" s="256">
        <f>IF(N903&gt;=16,MAX(O903:T903),IF(N903&lt;16,MAX(O903:X903)))</f>
        <v>0</v>
      </c>
      <c r="AA903" s="251">
        <f t="array" ref="AA903">_xlfn.IFS(AND(Y903=1,O903&lt;&gt;0),25,AND(Y903=1,Q903&lt;&gt;0),21,AND(Y903=1,T903="ALTO"),16,AND(Y903=1,T903="BAJO"),11,AND(Y903=1,U903&lt;&gt;0),2,AND(Y903=2,O903&lt;&gt;0),25,AND(Y903=2,Q903&lt;&gt;0),21,AND(Y903=2,T903="ALTO"),16,AND(Y903=2,T903="BAJO"),11,AND(Y903=2,U903&lt;&gt;0),4,AND(Y903=3,O903&lt;&gt;0),25,AND(Y903=3,Q903&lt;&gt;0),21,AND(Y903=3,T903="ALTO"),16,AND(Y903=3,T903="BAJO"),12,AND(Y903=3,U903&lt;&gt;0),5,AND(Y903=4,O903&lt;&gt;0),25,AND(Y903=4,Q903&lt;&gt;0),13,AND(Y903=4,T903="ALTO"),16,AND(Y903=4,T903="BAJO"),14,AND(Y903=4,U903&lt;&gt;0),7,AND(Y903=5,O903&lt;&gt;0),25,AND(Y903=5,Q903&lt;&gt;0),21,AND(Y903=5,T903="ALTO"),16,AND(Y903=5,T903="BAJO"),12,AND(Y903=5,U903&lt;&gt;0),8,AND(Y903=6,O903&lt;&gt;0),25,AND(Y903=6,Q903&lt;&gt;0),21,AND(Y903=6,T903="ALTO"),20,AND(Y903=6,T903="BAJO"),17,AND(Y903=6,U903&lt;&gt;0),6,AND(Y903=7,O903&lt;&gt;0),25,AND(Y903=7,Q903&lt;&gt;0),23,AND(Y903=7,T903="ALTO"),16,AND(Y903=7,T903="BAJO"),11,AND(Y903=7,U903&lt;&gt;0),7,AND(Y903=8,O903&lt;&gt;0),25,AND(Y903=8,Q903&lt;&gt;0),21,AND(Y903=8,T903="ALTO"),16,AND(Y903=8,T903="BAJO"),12,AND(Y903=8,U903&lt;&gt;0),8,AND(Y903=9,O903&lt;&gt;0),25,AND(Y903=9,Q903&lt;&gt;0),21,AND(Y903=9,T903="ALTO"),20,AND(Y903=9,T903="BAJO"),17,AND(Y903=9,U903&lt;&gt;0),13,AND(Y903=10,O903&lt;&gt;0),25,AND(Y903=10,Q903&lt;&gt;0),22,AND(Y903=10,T903="ALTO"),21,AND(Y903=10,T903="BAJO"),18,AND(Y903=10,U903&lt;&gt;0),18,AND(Y903=11,O903&lt;&gt;0),25,AND(Y903=11,Q903&lt;&gt;0),23,AND(Y903=11,T903="ALTO"),20,AND(Y903=11,T903="BAJO"),16,AND(Y903=11,U903&lt;&gt;0),11,AND(Y903=12,O903&lt;&gt;0),25,AND(Y903=12,Q903&lt;&gt;0),23,AND(Y903=12,T903="ALTO"),20,AND(Y903=12,T903="BAJO"),16,AND(Y903=12,U903&lt;&gt;0),12,AND(Y903=13,O903&lt;&gt;0),25,AND(Y903=13,Q903&lt;&gt;0),21,AND(Y903=13,T903="ALTO"),20,AND(Y903=13,T903="BAJO"),17,AND(Y903=13,U903&lt;&gt;0),17,AND(Y903=14,O903&lt;&gt;0),25,AND(Y903=14,Q903&lt;&gt;0),24,AND(Y903=14,T903="ALTO"),23,AND(Y903=14,T903="BAJO"),21,AND(Y903=14,U903&lt;&gt;0),18,AND(Y903=15,O903&lt;&gt;0),25,AND(Y903=15,Q903&lt;&gt;0),24,AND(Y903=15,T903="ALTO"),22,AND(Y903=15,T903="BAJO"),19,AND(Y903=15,U903&lt;&gt;0),19,AND(Y903=16,O903&lt;&gt;0),25,AND(Y903=16,Q903&lt;&gt;0),23,AND(Y903=16,T903="ALTO"),23,AND(Y903=16,T903="BAJO"),23,AND(Y903=16,U903&lt;&gt;0),20,AND(Y903=17,O903&lt;&gt;0),25,AND(Y903=17,Q903&lt;&gt;0),24,AND(Y903=17,T903="ALTO"),23,AND(Y903=17,T903="BAJO"),21,AND(Y903=17,U903&lt;&gt;0),20,AND(Y903=18,O903&lt;&gt;0),25,AND(Y903=18,Q903&lt;&gt;0),24,AND(Y903=18,T903="ALTO"),23,AND(Y903=18,T903="BAJO"),22,AND(Y903=18,U903&lt;&gt;0),21,AND(Y903=19,O903&lt;&gt;0),25,AND(Y903=19,Q903&lt;&gt;0),25,AND(Y903=19,T903="ALTO"),24,AND(Y903=19,T903="BAJO"),22,AND(Y903=19,U903&lt;&gt;0),22,AND(Y903&lt;&gt;0,W903&lt;&gt;0),Y903,TRUE,"FALSO")</f>
        <v>16</v>
      </c>
      <c r="AB903" s="50"/>
      <c r="AC903" s="50"/>
      <c r="AD903" s="432"/>
      <c r="AE903" s="433"/>
      <c r="AF903" s="433"/>
      <c r="AN903" s="265"/>
      <c r="AP903" s="265"/>
      <c r="AR903" s="266"/>
      <c r="AT903" s="266"/>
      <c r="AV903" s="266"/>
    </row>
    <row r="904" spans="1:48" ht="71.25" customHeight="1">
      <c r="A904" s="656"/>
      <c r="B904" s="574"/>
      <c r="C904" s="643"/>
      <c r="D904" s="270" t="s">
        <v>814</v>
      </c>
      <c r="E904" s="272" t="s">
        <v>865</v>
      </c>
      <c r="F904" s="185" t="s">
        <v>2</v>
      </c>
      <c r="G904" s="246" t="s">
        <v>52</v>
      </c>
      <c r="H904" s="247" t="s">
        <v>74</v>
      </c>
      <c r="I904" s="248" t="s">
        <v>75</v>
      </c>
      <c r="J904" s="248" t="str">
        <f>IF(OR(F904="SE",F904="SA"),VLOOKUP(I904,'Tabla de Peligros y Riesgo'!$C$2:$E$227,2,FALSE),VLOOKUP(I904,'LISTA DE ASPECTOS - IMPACTOS'!$D$3:$F$72,2,FALSE))</f>
        <v>Alteración de la calidad de suelo/agua</v>
      </c>
      <c r="K904" s="249" t="str">
        <f>IF(OR(F904="SE",F904="SA"),VLOOKUP(I904,'Tabla de Peligros y Riesgo'!$C$2:$E$227,3,FALSE),VLOOKUP(I904,'LISTA DE ASPECTOS - IMPACTOS'!$D$3:$F$72,3,FALSE))</f>
        <v>Potencial afectación a la calidad ambiental del suelo, agua, aire, flora y fauna</v>
      </c>
      <c r="L904" s="250" t="s">
        <v>65</v>
      </c>
      <c r="M904" s="248">
        <v>2</v>
      </c>
      <c r="N904" s="251">
        <f t="shared" si="93"/>
        <v>12</v>
      </c>
      <c r="O904" s="248"/>
      <c r="P904" s="252"/>
      <c r="Q904" s="248"/>
      <c r="R904" s="252"/>
      <c r="S904" s="248" t="s">
        <v>1249</v>
      </c>
      <c r="T904" s="248" t="s">
        <v>53</v>
      </c>
      <c r="U904" s="262" t="s">
        <v>1250</v>
      </c>
      <c r="V904" s="252"/>
      <c r="W904" s="253"/>
      <c r="X904" s="255"/>
      <c r="Y904" s="251">
        <f t="shared" si="94"/>
        <v>12</v>
      </c>
      <c r="Z904" s="256">
        <f>IF(N904&gt;=16,MAX(O904:T904),IF(N904&lt;16,MAX(O904:X904)))</f>
        <v>0</v>
      </c>
      <c r="AA904" s="251">
        <f t="array" ref="AA904">_xlfn.IFS(AND(Y904=1,O904&lt;&gt;0),25,AND(Y904=1,Q904&lt;&gt;0),21,AND(Y904=1,T904="ALTO"),16,AND(Y904=1,T904="BAJO"),11,AND(Y904=1,U904&lt;&gt;0),2,AND(Y904=2,O904&lt;&gt;0),25,AND(Y904=2,Q904&lt;&gt;0),21,AND(Y904=2,T904="ALTO"),16,AND(Y904=2,T904="BAJO"),11,AND(Y904=2,U904&lt;&gt;0),4,AND(Y904=3,O904&lt;&gt;0),25,AND(Y904=3,Q904&lt;&gt;0),21,AND(Y904=3,T904="ALTO"),16,AND(Y904=3,T904="BAJO"),12,AND(Y904=3,U904&lt;&gt;0),5,AND(Y904=4,O904&lt;&gt;0),25,AND(Y904=4,Q904&lt;&gt;0),13,AND(Y904=4,T904="ALTO"),16,AND(Y904=4,T904="BAJO"),14,AND(Y904=4,U904&lt;&gt;0),7,AND(Y904=5,O904&lt;&gt;0),25,AND(Y904=5,Q904&lt;&gt;0),21,AND(Y904=5,T904="ALTO"),16,AND(Y904=5,T904="BAJO"),12,AND(Y904=5,U904&lt;&gt;0),8,AND(Y904=6,O904&lt;&gt;0),25,AND(Y904=6,Q904&lt;&gt;0),21,AND(Y904=6,T904="ALTO"),20,AND(Y904=6,T904="BAJO"),17,AND(Y904=6,U904&lt;&gt;0),6,AND(Y904=7,O904&lt;&gt;0),25,AND(Y904=7,Q904&lt;&gt;0),23,AND(Y904=7,T904="ALTO"),16,AND(Y904=7,T904="BAJO"),11,AND(Y904=7,U904&lt;&gt;0),7,AND(Y904=8,O904&lt;&gt;0),25,AND(Y904=8,Q904&lt;&gt;0),21,AND(Y904=8,T904="ALTO"),16,AND(Y904=8,T904="BAJO"),12,AND(Y904=8,U904&lt;&gt;0),8,AND(Y904=9,O904&lt;&gt;0),25,AND(Y904=9,Q904&lt;&gt;0),21,AND(Y904=9,T904="ALTO"),20,AND(Y904=9,T904="BAJO"),17,AND(Y904=9,U904&lt;&gt;0),13,AND(Y904=10,O904&lt;&gt;0),25,AND(Y904=10,Q904&lt;&gt;0),22,AND(Y904=10,T904="ALTO"),21,AND(Y904=10,T904="BAJO"),18,AND(Y904=10,U904&lt;&gt;0),18,AND(Y904=11,O904&lt;&gt;0),25,AND(Y904=11,Q904&lt;&gt;0),23,AND(Y904=11,T904="ALTO"),20,AND(Y904=11,T904="BAJO"),16,AND(Y904=11,U904&lt;&gt;0),11,AND(Y904=12,O904&lt;&gt;0),25,AND(Y904=12,Q904&lt;&gt;0),23,AND(Y904=12,T904="ALTO"),20,AND(Y904=12,T904="BAJO"),16,AND(Y904=12,U904&lt;&gt;0),12,AND(Y904=13,O904&lt;&gt;0),25,AND(Y904=13,Q904&lt;&gt;0),21,AND(Y904=13,T904="ALTO"),20,AND(Y904=13,T904="BAJO"),17,AND(Y904=13,U904&lt;&gt;0),17,AND(Y904=14,O904&lt;&gt;0),25,AND(Y904=14,Q904&lt;&gt;0),24,AND(Y904=14,T904="ALTO"),23,AND(Y904=14,T904="BAJO"),21,AND(Y904=14,U904&lt;&gt;0),18,AND(Y904=15,O904&lt;&gt;0),25,AND(Y904=15,Q904&lt;&gt;0),24,AND(Y904=15,T904="ALTO"),22,AND(Y904=15,T904="BAJO"),19,AND(Y904=15,U904&lt;&gt;0),19,AND(Y904=16,O904&lt;&gt;0),25,AND(Y904=16,Q904&lt;&gt;0),23,AND(Y904=16,T904="ALTO"),23,AND(Y904=16,T904="BAJO"),23,AND(Y904=16,U904&lt;&gt;0),20,AND(Y904=17,O904&lt;&gt;0),25,AND(Y904=17,Q904&lt;&gt;0),24,AND(Y904=17,T904="ALTO"),23,AND(Y904=17,T904="BAJO"),21,AND(Y904=17,U904&lt;&gt;0),20,AND(Y904=18,O904&lt;&gt;0),25,AND(Y904=18,Q904&lt;&gt;0),24,AND(Y904=18,T904="ALTO"),23,AND(Y904=18,T904="BAJO"),22,AND(Y904=18,U904&lt;&gt;0),21,AND(Y904=19,O904&lt;&gt;0),25,AND(Y904=19,Q904&lt;&gt;0),25,AND(Y904=19,T904="ALTO"),24,AND(Y904=19,T904="BAJO"),22,AND(Y904=19,U904&lt;&gt;0),22,AND(Y904&lt;&gt;0,W904&lt;&gt;0),Y904,TRUE,"FALSO")</f>
        <v>20</v>
      </c>
      <c r="AB904" s="50"/>
      <c r="AC904" s="50"/>
      <c r="AD904" s="432"/>
      <c r="AE904" s="433"/>
      <c r="AF904" s="433"/>
      <c r="AN904" s="265"/>
      <c r="AP904" s="265"/>
      <c r="AR904" s="266"/>
      <c r="AT904" s="266"/>
      <c r="AV904" s="266"/>
    </row>
    <row r="905" spans="1:48" s="225" customFormat="1" ht="58.5" customHeight="1">
      <c r="A905" s="656"/>
      <c r="B905" s="574"/>
      <c r="C905" s="643"/>
      <c r="D905" s="252" t="s">
        <v>1412</v>
      </c>
      <c r="E905" s="272" t="s">
        <v>865</v>
      </c>
      <c r="F905" s="185" t="s">
        <v>0</v>
      </c>
      <c r="G905" s="246" t="s">
        <v>51</v>
      </c>
      <c r="H905" s="247" t="s">
        <v>71</v>
      </c>
      <c r="I905" s="248" t="s">
        <v>72</v>
      </c>
      <c r="J905" s="248" t="str">
        <f>IF(OR(F905="SE",F905="SA"),VLOOKUP(I905,'Tabla de Peligros y Riesgo'!$C$2:$E$227,2,FALSE),VLOOKUP(I905,'LISTA DE ASPECTOS - IMPACTOS'!$D$3:$F$72,2,FALSE))</f>
        <v>Contagio</v>
      </c>
      <c r="K905" s="249" t="str">
        <f>IF(OR(F905="SE",F905="SA"),VLOOKUP(I905,'Tabla de Peligros y Riesgo'!$C$2:$E$227,3,FALSE),VLOOKUP(I905,'LISTA DE ASPECTOS - IMPACTOS'!$D$3:$F$72,3,FALSE))</f>
        <v xml:space="preserve">Infección/Muerte </v>
      </c>
      <c r="L905" s="250" t="s">
        <v>90</v>
      </c>
      <c r="M905" s="248">
        <v>2</v>
      </c>
      <c r="N905" s="251">
        <f t="shared" si="93"/>
        <v>5</v>
      </c>
      <c r="O905" s="248"/>
      <c r="P905" s="252"/>
      <c r="Q905" s="248"/>
      <c r="R905" s="252"/>
      <c r="S905" s="248" t="s">
        <v>1190</v>
      </c>
      <c r="T905" s="248" t="s">
        <v>53</v>
      </c>
      <c r="U905" s="253" t="s">
        <v>1191</v>
      </c>
      <c r="V905" s="253" t="s">
        <v>1196</v>
      </c>
      <c r="W905" s="253" t="s">
        <v>1192</v>
      </c>
      <c r="X905" s="251">
        <v>5</v>
      </c>
      <c r="Y905" s="251">
        <v>16</v>
      </c>
      <c r="Z905" s="256"/>
      <c r="AA905" s="251">
        <f t="array" ref="AA905">_xlfn.IFS(AND(Y905=1,O905&lt;&gt;0),25,AND(Y905=1,Q905&lt;&gt;0),21,AND(Y905=1,T905="ALTO"),16,AND(Y905=1,T905="BAJO"),11,AND(Y905=1,U905&lt;&gt;0),2,AND(Y905=2,O905&lt;&gt;0),25,AND(Y905=2,Q905&lt;&gt;0),21,AND(Y905=2,T905="ALTO"),16,AND(Y905=2,T905="BAJO"),11,AND(Y905=2,U905&lt;&gt;0),4,AND(Y905=3,O905&lt;&gt;0),25,AND(Y905=3,Q905&lt;&gt;0),21,AND(Y905=3,T905="ALTO"),16,AND(Y905=3,T905="BAJO"),12,AND(Y905=3,U905&lt;&gt;0),5,AND(Y905=4,O905&lt;&gt;0),25,AND(Y905=4,Q905&lt;&gt;0),13,AND(Y905=4,T905="ALTO"),16,AND(Y905=4,T905="BAJO"),14,AND(Y905=4,U905&lt;&gt;0),7,AND(Y905=5,O905&lt;&gt;0),25,AND(Y905=5,Q905&lt;&gt;0),21,AND(Y905=5,T905="ALTO"),16,AND(Y905=5,T905="BAJO"),12,AND(Y905=5,U905&lt;&gt;0),8,AND(Y905=6,O905&lt;&gt;0),25,AND(Y905=6,Q905&lt;&gt;0),21,AND(Y905=6,T905="ALTO"),20,AND(Y905=6,T905="BAJO"),17,AND(Y905=6,U905&lt;&gt;0),6,AND(Y905=7,O905&lt;&gt;0),25,AND(Y905=7,Q905&lt;&gt;0),23,AND(Y905=7,T905="ALTO"),16,AND(Y905=7,T905="BAJO"),11,AND(Y905=7,U905&lt;&gt;0),7,AND(Y905=8,O905&lt;&gt;0),25,AND(Y905=8,Q905&lt;&gt;0),21,AND(Y905=8,T905="ALTO"),16,AND(Y905=8,T905="BAJO"),12,AND(Y905=8,U905&lt;&gt;0),8,AND(Y905=9,O905&lt;&gt;0),25,AND(Y905=9,Q905&lt;&gt;0),21,AND(Y905=9,T905="ALTO"),20,AND(Y905=9,T905="BAJO"),17,AND(Y905=9,U905&lt;&gt;0),13,AND(Y905=10,O905&lt;&gt;0),25,AND(Y905=10,Q905&lt;&gt;0),22,AND(Y905=10,T905="ALTO"),21,AND(Y905=10,T905="BAJO"),18,AND(Y905=10,U905&lt;&gt;0),18,AND(Y905=11,O905&lt;&gt;0),25,AND(Y905=11,Q905&lt;&gt;0),23,AND(Y905=11,T905="ALTO"),20,AND(Y905=11,T905="BAJO"),16,AND(Y905=11,U905&lt;&gt;0),11,AND(Y905=12,O905&lt;&gt;0),25,AND(Y905=12,Q905&lt;&gt;0),23,AND(Y905=12,T905="ALTO"),20,AND(Y905=12,T905="BAJO"),16,AND(Y905=12,U905&lt;&gt;0),12,AND(Y905=13,O905&lt;&gt;0),25,AND(Y905=13,Q905&lt;&gt;0),21,AND(Y905=13,T905="ALTO"),20,AND(Y905=13,T905="BAJO"),17,AND(Y905=13,U905&lt;&gt;0),17,AND(Y905=14,O905&lt;&gt;0),25,AND(Y905=14,Q905&lt;&gt;0),24,AND(Y905=14,T905="ALTO"),23,AND(Y905=14,T905="BAJO"),21,AND(Y905=14,U905&lt;&gt;0),18,AND(Y905=15,O905&lt;&gt;0),25,AND(Y905=15,Q905&lt;&gt;0),24,AND(Y905=15,T905="ALTO"),22,AND(Y905=15,T905="BAJO"),19,AND(Y905=15,U905&lt;&gt;0),19,AND(Y905=16,O905&lt;&gt;0),25,AND(Y905=16,Q905&lt;&gt;0),23,AND(Y905=16,T905="ALTO"),23,AND(Y905=16,T905="BAJO"),23,AND(Y905=16,U905&lt;&gt;0),20,AND(Y905=17,O905&lt;&gt;0),25,AND(Y905=17,Q905&lt;&gt;0),24,AND(Y905=17,T905="ALTO"),23,AND(Y905=17,T905="BAJO"),21,AND(Y905=17,U905&lt;&gt;0),20,AND(Y905=18,O905&lt;&gt;0),25,AND(Y905=18,Q905&lt;&gt;0),24,AND(Y905=18,T905="ALTO"),23,AND(Y905=18,T905="BAJO"),22,AND(Y905=18,U905&lt;&gt;0),21,AND(Y905=19,O905&lt;&gt;0),25,AND(Y905=19,Q905&lt;&gt;0),25,AND(Y905=19,T905="ALTO"),24,AND(Y905=19,T905="BAJO"),22,AND(Y905=19,U905&lt;&gt;0),22,AND(Y905&lt;&gt;0,W905&lt;&gt;0),Y905,TRUE,"FALSO")</f>
        <v>23</v>
      </c>
      <c r="AB905" s="248"/>
      <c r="AC905" s="248"/>
      <c r="AD905" s="430"/>
      <c r="AE905" s="431"/>
      <c r="AF905" s="431"/>
      <c r="AG905" s="223"/>
      <c r="AH905" s="223"/>
      <c r="AI905" s="223"/>
      <c r="AJ905" s="223"/>
      <c r="AK905" s="223"/>
      <c r="AL905" s="223"/>
      <c r="AM905" s="223"/>
      <c r="AN905" s="259"/>
      <c r="AO905" s="223"/>
      <c r="AP905" s="259"/>
      <c r="AR905" s="260"/>
      <c r="AT905" s="260"/>
      <c r="AV905" s="260"/>
    </row>
    <row r="906" spans="1:48" s="225" customFormat="1" ht="57" customHeight="1">
      <c r="A906" s="656"/>
      <c r="B906" s="574"/>
      <c r="C906" s="643"/>
      <c r="D906" s="252" t="s">
        <v>809</v>
      </c>
      <c r="E906" s="272" t="s">
        <v>865</v>
      </c>
      <c r="F906" s="185" t="s">
        <v>1</v>
      </c>
      <c r="G906" s="246" t="s">
        <v>51</v>
      </c>
      <c r="H906" s="247" t="s">
        <v>113</v>
      </c>
      <c r="I906" s="248" t="s">
        <v>114</v>
      </c>
      <c r="J906" s="248" t="str">
        <f>IF(OR(F906="SE",F906="SA"),VLOOKUP(I906,'Tabla de Peligros y Riesgo'!$C$2:$E$227,2,FALSE),VLOOKUP(I906,'LISTA DE ASPECTOS - IMPACTOS'!$D$3:$F$72,2,FALSE))</f>
        <v>Cortes</v>
      </c>
      <c r="K906" s="249" t="str">
        <f>IF(OR(F906="SE",F906="SA"),VLOOKUP(I906,'Tabla de Peligros y Riesgo'!$C$2:$E$227,3,FALSE),VLOOKUP(I906,'LISTA DE ASPECTOS - IMPACTOS'!$D$3:$F$72,3,FALSE))</f>
        <v>Herida punzocortante</v>
      </c>
      <c r="L906" s="250" t="s">
        <v>56</v>
      </c>
      <c r="M906" s="248">
        <v>3</v>
      </c>
      <c r="N906" s="251">
        <f t="shared" si="93"/>
        <v>13</v>
      </c>
      <c r="O906" s="248"/>
      <c r="P906" s="252"/>
      <c r="Q906" s="248"/>
      <c r="R906" s="252"/>
      <c r="S906" s="248"/>
      <c r="T906" s="248"/>
      <c r="U906" s="253" t="s">
        <v>1413</v>
      </c>
      <c r="V906" s="254"/>
      <c r="W906" s="253" t="s">
        <v>1196</v>
      </c>
      <c r="X906" s="255"/>
      <c r="Y906" s="251">
        <f>N906</f>
        <v>13</v>
      </c>
      <c r="Z906" s="256">
        <f>IF(N906&gt;=16,MAX(O906:T906),IF(N906&lt;16,MAX(O906:X906)))</f>
        <v>0</v>
      </c>
      <c r="AA906" s="251">
        <f t="array" ref="AA906">_xlfn.IFS(AND(Y906=1,O906&lt;&gt;0),25,AND(Y906=1,Q906&lt;&gt;0),21,AND(Y906=1,T906="ALTO"),16,AND(Y906=1,T906="BAJO"),11,AND(Y906=1,U906&lt;&gt;0),2,AND(Y906=2,O906&lt;&gt;0),25,AND(Y906=2,Q906&lt;&gt;0),21,AND(Y906=2,T906="ALTO"),16,AND(Y906=2,T906="BAJO"),11,AND(Y906=2,U906&lt;&gt;0),4,AND(Y906=3,O906&lt;&gt;0),25,AND(Y906=3,Q906&lt;&gt;0),21,AND(Y906=3,T906="ALTO"),16,AND(Y906=3,T906="BAJO"),12,AND(Y906=3,U906&lt;&gt;0),5,AND(Y906=4,O906&lt;&gt;0),25,AND(Y906=4,Q906&lt;&gt;0),13,AND(Y906=4,T906="ALTO"),16,AND(Y906=4,T906="BAJO"),14,AND(Y906=4,U906&lt;&gt;0),7,AND(Y906=5,O906&lt;&gt;0),25,AND(Y906=5,Q906&lt;&gt;0),21,AND(Y906=5,T906="ALTO"),16,AND(Y906=5,T906="BAJO"),12,AND(Y906=5,U906&lt;&gt;0),8,AND(Y906=6,O906&lt;&gt;0),25,AND(Y906=6,Q906&lt;&gt;0),21,AND(Y906=6,T906="ALTO"),20,AND(Y906=6,T906="BAJO"),17,AND(Y906=6,U906&lt;&gt;0),6,AND(Y906=7,O906&lt;&gt;0),25,AND(Y906=7,Q906&lt;&gt;0),23,AND(Y906=7,T906="ALTO"),16,AND(Y906=7,T906="BAJO"),11,AND(Y906=7,U906&lt;&gt;0),7,AND(Y906=8,O906&lt;&gt;0),25,AND(Y906=8,Q906&lt;&gt;0),21,AND(Y906=8,T906="ALTO"),16,AND(Y906=8,T906="BAJO"),12,AND(Y906=8,U906&lt;&gt;0),8,AND(Y906=9,O906&lt;&gt;0),25,AND(Y906=9,Q906&lt;&gt;0),21,AND(Y906=9,T906="ALTO"),20,AND(Y906=9,T906="BAJO"),17,AND(Y906=9,U906&lt;&gt;0),13,AND(Y906=10,O906&lt;&gt;0),25,AND(Y906=10,Q906&lt;&gt;0),22,AND(Y906=10,T906="ALTO"),21,AND(Y906=10,T906="BAJO"),18,AND(Y906=10,U906&lt;&gt;0),18,AND(Y906=11,O906&lt;&gt;0),25,AND(Y906=11,Q906&lt;&gt;0),23,AND(Y906=11,T906="ALTO"),20,AND(Y906=11,T906="BAJO"),16,AND(Y906=11,U906&lt;&gt;0),11,AND(Y906=12,O906&lt;&gt;0),25,AND(Y906=12,Q906&lt;&gt;0),23,AND(Y906=12,T906="ALTO"),20,AND(Y906=12,T906="BAJO"),16,AND(Y906=12,U906&lt;&gt;0),12,AND(Y906=13,O906&lt;&gt;0),25,AND(Y906=13,Q906&lt;&gt;0),21,AND(Y906=13,T906="ALTO"),20,AND(Y906=13,T906="BAJO"),17,AND(Y906=13,U906&lt;&gt;0),17,AND(Y906=14,O906&lt;&gt;0),25,AND(Y906=14,Q906&lt;&gt;0),24,AND(Y906=14,T906="ALTO"),23,AND(Y906=14,T906="BAJO"),21,AND(Y906=14,U906&lt;&gt;0),18,AND(Y906=15,O906&lt;&gt;0),25,AND(Y906=15,Q906&lt;&gt;0),24,AND(Y906=15,T906="ALTO"),22,AND(Y906=15,T906="BAJO"),19,AND(Y906=15,U906&lt;&gt;0),19,AND(Y906=16,O906&lt;&gt;0),25,AND(Y906=16,Q906&lt;&gt;0),23,AND(Y906=16,T906="ALTO"),23,AND(Y906=16,T906="BAJO"),23,AND(Y906=16,U906&lt;&gt;0),20,AND(Y906=17,O906&lt;&gt;0),25,AND(Y906=17,Q906&lt;&gt;0),24,AND(Y906=17,T906="ALTO"),23,AND(Y906=17,T906="BAJO"),21,AND(Y906=17,U906&lt;&gt;0),20,AND(Y906=18,O906&lt;&gt;0),25,AND(Y906=18,Q906&lt;&gt;0),24,AND(Y906=18,T906="ALTO"),23,AND(Y906=18,T906="BAJO"),22,AND(Y906=18,U906&lt;&gt;0),21,AND(Y906=19,O906&lt;&gt;0),25,AND(Y906=19,Q906&lt;&gt;0),25,AND(Y906=19,T906="ALTO"),24,AND(Y906=19,T906="BAJO"),22,AND(Y906=19,U906&lt;&gt;0),22,AND(Y906&lt;&gt;0,W906&lt;&gt;0),Y906,TRUE,"FALSO")</f>
        <v>17</v>
      </c>
      <c r="AB906" s="248"/>
      <c r="AC906" s="248"/>
      <c r="AD906" s="430"/>
      <c r="AE906" s="431"/>
      <c r="AF906" s="431"/>
      <c r="AG906" s="223"/>
      <c r="AH906" s="223"/>
      <c r="AI906" s="223"/>
      <c r="AJ906" s="223"/>
      <c r="AK906" s="223"/>
      <c r="AL906" s="223"/>
      <c r="AM906" s="223"/>
      <c r="AN906" s="259"/>
      <c r="AO906" s="223"/>
      <c r="AP906" s="259"/>
      <c r="AR906" s="260"/>
      <c r="AT906" s="260"/>
      <c r="AV906" s="260"/>
    </row>
    <row r="907" spans="1:48" s="225" customFormat="1" ht="79.5" customHeight="1">
      <c r="A907" s="656"/>
      <c r="B907" s="574"/>
      <c r="C907" s="643"/>
      <c r="D907" s="252" t="s">
        <v>839</v>
      </c>
      <c r="E907" s="272" t="s">
        <v>865</v>
      </c>
      <c r="F907" s="185" t="s">
        <v>1</v>
      </c>
      <c r="G907" s="246" t="s">
        <v>51</v>
      </c>
      <c r="H907" s="247" t="s">
        <v>66</v>
      </c>
      <c r="I907" s="248" t="s">
        <v>68</v>
      </c>
      <c r="J907" s="248" t="str">
        <f>IF(OR(F907="SE",F907="SA"),VLOOKUP(I907,'Tabla de Peligros y Riesgo'!$C$2:$E$227,2,FALSE),VLOOKUP(I907,'LISTA DE ASPECTOS - IMPACTOS'!$D$3:$F$72,2,FALSE))</f>
        <v>Caída al mismo nivel</v>
      </c>
      <c r="K907" s="249" t="str">
        <f>IF(OR(F907="SE",F907="SA"),VLOOKUP(I907,'Tabla de Peligros y Riesgo'!$C$2:$E$227,3,FALSE),VLOOKUP(I907,'LISTA DE ASPECTOS - IMPACTOS'!$D$3:$F$72,3,FALSE))</f>
        <v>Contusión/Fractura/Muerte</v>
      </c>
      <c r="L907" s="250" t="s">
        <v>90</v>
      </c>
      <c r="M907" s="248">
        <v>4</v>
      </c>
      <c r="N907" s="251">
        <f t="shared" si="93"/>
        <v>14</v>
      </c>
      <c r="O907" s="248"/>
      <c r="P907" s="252"/>
      <c r="Q907" s="248"/>
      <c r="R907" s="252"/>
      <c r="S907" s="248"/>
      <c r="T907" s="248"/>
      <c r="U907" s="253" t="s">
        <v>1208</v>
      </c>
      <c r="V907" s="253" t="s">
        <v>1196</v>
      </c>
      <c r="W907" s="253" t="s">
        <v>1196</v>
      </c>
      <c r="X907" s="255"/>
      <c r="Y907" s="251">
        <f>N907</f>
        <v>14</v>
      </c>
      <c r="Z907" s="256">
        <f>IF(N907&gt;=16,MAX(O907:T907),IF(N907&lt;16,MAX(O907:X907)))</f>
        <v>0</v>
      </c>
      <c r="AA907" s="251">
        <f t="array" ref="AA907">_xlfn.IFS(AND(Y907=1,O907&lt;&gt;0),25,AND(Y907=1,Q907&lt;&gt;0),21,AND(Y907=1,T907="ALTO"),16,AND(Y907=1,T907="BAJO"),11,AND(Y907=1,U907&lt;&gt;0),2,AND(Y907=2,O907&lt;&gt;0),25,AND(Y907=2,Q907&lt;&gt;0),21,AND(Y907=2,T907="ALTO"),16,AND(Y907=2,T907="BAJO"),11,AND(Y907=2,U907&lt;&gt;0),4,AND(Y907=3,O907&lt;&gt;0),25,AND(Y907=3,Q907&lt;&gt;0),21,AND(Y907=3,T907="ALTO"),16,AND(Y907=3,T907="BAJO"),12,AND(Y907=3,U907&lt;&gt;0),5,AND(Y907=4,O907&lt;&gt;0),25,AND(Y907=4,Q907&lt;&gt;0),13,AND(Y907=4,T907="ALTO"),16,AND(Y907=4,T907="BAJO"),14,AND(Y907=4,U907&lt;&gt;0),7,AND(Y907=5,O907&lt;&gt;0),25,AND(Y907=5,Q907&lt;&gt;0),21,AND(Y907=5,T907="ALTO"),16,AND(Y907=5,T907="BAJO"),12,AND(Y907=5,U907&lt;&gt;0),8,AND(Y907=6,O907&lt;&gt;0),25,AND(Y907=6,Q907&lt;&gt;0),21,AND(Y907=6,T907="ALTO"),20,AND(Y907=6,T907="BAJO"),17,AND(Y907=6,U907&lt;&gt;0),6,AND(Y907=7,O907&lt;&gt;0),25,AND(Y907=7,Q907&lt;&gt;0),23,AND(Y907=7,T907="ALTO"),16,AND(Y907=7,T907="BAJO"),11,AND(Y907=7,U907&lt;&gt;0),7,AND(Y907=8,O907&lt;&gt;0),25,AND(Y907=8,Q907&lt;&gt;0),21,AND(Y907=8,T907="ALTO"),16,AND(Y907=8,T907="BAJO"),12,AND(Y907=8,U907&lt;&gt;0),8,AND(Y907=9,O907&lt;&gt;0),25,AND(Y907=9,Q907&lt;&gt;0),21,AND(Y907=9,T907="ALTO"),20,AND(Y907=9,T907="BAJO"),17,AND(Y907=9,U907&lt;&gt;0),13,AND(Y907=10,O907&lt;&gt;0),25,AND(Y907=10,Q907&lt;&gt;0),22,AND(Y907=10,T907="ALTO"),21,AND(Y907=10,T907="BAJO"),18,AND(Y907=10,U907&lt;&gt;0),18,AND(Y907=11,O907&lt;&gt;0),25,AND(Y907=11,Q907&lt;&gt;0),23,AND(Y907=11,T907="ALTO"),20,AND(Y907=11,T907="BAJO"),16,AND(Y907=11,U907&lt;&gt;0),11,AND(Y907=12,O907&lt;&gt;0),25,AND(Y907=12,Q907&lt;&gt;0),23,AND(Y907=12,T907="ALTO"),20,AND(Y907=12,T907="BAJO"),16,AND(Y907=12,U907&lt;&gt;0),12,AND(Y907=13,O907&lt;&gt;0),25,AND(Y907=13,Q907&lt;&gt;0),21,AND(Y907=13,T907="ALTO"),20,AND(Y907=13,T907="BAJO"),17,AND(Y907=13,U907&lt;&gt;0),17,AND(Y907=14,O907&lt;&gt;0),25,AND(Y907=14,Q907&lt;&gt;0),24,AND(Y907=14,T907="ALTO"),23,AND(Y907=14,T907="BAJO"),21,AND(Y907=14,U907&lt;&gt;0),18,AND(Y907=15,O907&lt;&gt;0),25,AND(Y907=15,Q907&lt;&gt;0),24,AND(Y907=15,T907="ALTO"),22,AND(Y907=15,T907="BAJO"),19,AND(Y907=15,U907&lt;&gt;0),19,AND(Y907=16,O907&lt;&gt;0),25,AND(Y907=16,Q907&lt;&gt;0),23,AND(Y907=16,T907="ALTO"),23,AND(Y907=16,T907="BAJO"),23,AND(Y907=16,U907&lt;&gt;0),20,AND(Y907=17,O907&lt;&gt;0),25,AND(Y907=17,Q907&lt;&gt;0),24,AND(Y907=17,T907="ALTO"),23,AND(Y907=17,T907="BAJO"),21,AND(Y907=17,U907&lt;&gt;0),20,AND(Y907=18,O907&lt;&gt;0),25,AND(Y907=18,Q907&lt;&gt;0),24,AND(Y907=18,T907="ALTO"),23,AND(Y907=18,T907="BAJO"),22,AND(Y907=18,U907&lt;&gt;0),21,AND(Y907=19,O907&lt;&gt;0),25,AND(Y907=19,Q907&lt;&gt;0),25,AND(Y907=19,T907="ALTO"),24,AND(Y907=19,T907="BAJO"),22,AND(Y907=19,U907&lt;&gt;0),22,AND(Y907&lt;&gt;0,W907&lt;&gt;0),Y907,TRUE,"FALSO")</f>
        <v>18</v>
      </c>
      <c r="AB907" s="248"/>
      <c r="AC907" s="248"/>
      <c r="AD907" s="430"/>
      <c r="AE907" s="431"/>
      <c r="AF907" s="431"/>
      <c r="AG907" s="223"/>
      <c r="AH907" s="223"/>
      <c r="AI907" s="223"/>
      <c r="AJ907" s="223"/>
      <c r="AK907" s="223"/>
      <c r="AL907" s="223"/>
      <c r="AM907" s="223"/>
      <c r="AN907" s="259"/>
      <c r="AO907" s="223"/>
      <c r="AP907" s="259"/>
      <c r="AR907" s="260"/>
      <c r="AT907" s="260"/>
      <c r="AV907" s="260"/>
    </row>
    <row r="908" spans="1:48" s="225" customFormat="1" ht="57" customHeight="1">
      <c r="A908" s="656"/>
      <c r="B908" s="574"/>
      <c r="C908" s="643"/>
      <c r="D908" s="252" t="s">
        <v>839</v>
      </c>
      <c r="E908" s="272" t="s">
        <v>865</v>
      </c>
      <c r="F908" s="185" t="s">
        <v>0</v>
      </c>
      <c r="G908" s="246" t="s">
        <v>51</v>
      </c>
      <c r="H908" s="247" t="s">
        <v>63</v>
      </c>
      <c r="I908" s="248" t="s">
        <v>64</v>
      </c>
      <c r="J908" s="248" t="str">
        <f>IF(OR(F908="SE",F908="SA"),VLOOKUP(I908,'Tabla de Peligros y Riesgo'!$C$2:$E$227,2,FALSE),VLOOKUP(I908,'LISTA DE ASPECTOS - IMPACTOS'!$D$3:$F$72,2,FALSE))</f>
        <v>Riesgo Psicosocial</v>
      </c>
      <c r="K908" s="249" t="str">
        <f>IF(OR(F908="SE",F908="SA"),VLOOKUP(I908,'Tabla de Peligros y Riesgo'!$C$2:$E$227,3,FALSE),VLOOKUP(I908,'LISTA DE ASPECTOS - IMPACTOS'!$D$3:$F$72,3,FALSE))</f>
        <v>Estrés / Depresión</v>
      </c>
      <c r="L908" s="250" t="s">
        <v>56</v>
      </c>
      <c r="M908" s="248">
        <v>3</v>
      </c>
      <c r="N908" s="251">
        <f>IF(CONCATENATE(M908,L908)="1A",1,IF(CONCATENATE(M908,L908)="1B",2,IF(CONCATENATE(M908,L908)="2A",3,IF(CONCATENATE(M908,L908)="1C",4,IF(CONCATENATE(M908,L908)="2B",5,IF(CONCATENATE(M908,L908)="3A",6,IF(CONCATENATE(M908,L908)="1D",7,IF(CONCATENATE(M908,L908)="2C",8,IF(CONCATENATE(M908,L908)="3B",9,IF(CONCATENATE(M908,L908)="4A",10,IF(CONCATENATE(M908,L908)="1E",11,IF(CONCATENATE(M908,L908)="2D",12,IF(CONCATENATE(M908,L908)="3C",13,IF(CONCATENATE(M908,L908)="4B",14,IF(CONCATENATE(M908,L908)="5A",15,IF(CONCATENATE(M908,L908)="2E",16,IF(CONCATENATE(M908,L908)="3D",17,IF(CONCATENATE(M908,L908)="4C",18,IF(CONCATENATE(M908,L908)="5B",19,IF(CONCATENATE(M908,L908)="3E",20,IF(CONCATENATE(M908,L908)="4D",21,IF(CONCATENATE(M908,L908)="5C",22,IF(CONCATENATE(M908,L908)="4E",23,IF(CONCATENATE(M908,L908)="5D",24,IF(CONCATENATE(M908,L908)="5E",25,"")))))))))))))))))))))))))</f>
        <v>13</v>
      </c>
      <c r="O908" s="248"/>
      <c r="P908" s="252"/>
      <c r="Q908" s="248"/>
      <c r="R908" s="252"/>
      <c r="S908" s="248"/>
      <c r="T908" s="248"/>
      <c r="U908" s="253" t="s">
        <v>1195</v>
      </c>
      <c r="V908" s="254"/>
      <c r="W908" s="253" t="s">
        <v>1196</v>
      </c>
      <c r="X908" s="251">
        <v>5</v>
      </c>
      <c r="Y908" s="251">
        <v>14</v>
      </c>
      <c r="Z908" s="256">
        <f>IF(N908&gt;=16,MAX(O908:T908),IF(N908&lt;16,MAX(O908:X908)))</f>
        <v>5</v>
      </c>
      <c r="AA908" s="251">
        <f t="array" ref="AA908">_xlfn.IFS(AND(Y908=1,O908&lt;&gt;0),25,AND(Y908=1,Q908&lt;&gt;0),21,AND(Y908=1,T908="ALTO"),16,AND(Y908=1,T908="BAJO"),11,AND(Y908=1,U908&lt;&gt;0),2,AND(Y908=2,O908&lt;&gt;0),25,AND(Y908=2,Q908&lt;&gt;0),21,AND(Y908=2,T908="ALTO"),16,AND(Y908=2,T908="BAJO"),11,AND(Y908=2,U908&lt;&gt;0),4,AND(Y908=3,O908&lt;&gt;0),25,AND(Y908=3,Q908&lt;&gt;0),21,AND(Y908=3,T908="ALTO"),16,AND(Y908=3,T908="BAJO"),12,AND(Y908=3,U908&lt;&gt;0),5,AND(Y908=4,O908&lt;&gt;0),25,AND(Y908=4,Q908&lt;&gt;0),13,AND(Y908=4,T908="ALTO"),16,AND(Y908=4,T908="BAJO"),14,AND(Y908=4,U908&lt;&gt;0),7,AND(Y908=5,O908&lt;&gt;0),25,AND(Y908=5,Q908&lt;&gt;0),21,AND(Y908=5,T908="ALTO"),16,AND(Y908=5,T908="BAJO"),12,AND(Y908=5,U908&lt;&gt;0),8,AND(Y908=6,O908&lt;&gt;0),25,AND(Y908=6,Q908&lt;&gt;0),21,AND(Y908=6,T908="ALTO"),20,AND(Y908=6,T908="BAJO"),17,AND(Y908=6,U908&lt;&gt;0),6,AND(Y908=7,O908&lt;&gt;0),25,AND(Y908=7,Q908&lt;&gt;0),23,AND(Y908=7,T908="ALTO"),16,AND(Y908=7,T908="BAJO"),11,AND(Y908=7,U908&lt;&gt;0),7,AND(Y908=8,O908&lt;&gt;0),25,AND(Y908=8,Q908&lt;&gt;0),21,AND(Y908=8,T908="ALTO"),16,AND(Y908=8,T908="BAJO"),12,AND(Y908=8,U908&lt;&gt;0),8,AND(Y908=9,O908&lt;&gt;0),25,AND(Y908=9,Q908&lt;&gt;0),21,AND(Y908=9,T908="ALTO"),20,AND(Y908=9,T908="BAJO"),17,AND(Y908=9,U908&lt;&gt;0),13,AND(Y908=10,O908&lt;&gt;0),25,AND(Y908=10,Q908&lt;&gt;0),22,AND(Y908=10,T908="ALTO"),21,AND(Y908=10,T908="BAJO"),18,AND(Y908=10,U908&lt;&gt;0),18,AND(Y908=11,O908&lt;&gt;0),25,AND(Y908=11,Q908&lt;&gt;0),23,AND(Y908=11,T908="ALTO"),20,AND(Y908=11,T908="BAJO"),16,AND(Y908=11,U908&lt;&gt;0),11,AND(Y908=12,O908&lt;&gt;0),25,AND(Y908=12,Q908&lt;&gt;0),23,AND(Y908=12,T908="ALTO"),20,AND(Y908=12,T908="BAJO"),16,AND(Y908=12,U908&lt;&gt;0),12,AND(Y908=13,O908&lt;&gt;0),25,AND(Y908=13,Q908&lt;&gt;0),21,AND(Y908=13,T908="ALTO"),20,AND(Y908=13,T908="BAJO"),17,AND(Y908=13,U908&lt;&gt;0),17,AND(Y908=14,O908&lt;&gt;0),25,AND(Y908=14,Q908&lt;&gt;0),24,AND(Y908=14,T908="ALTO"),23,AND(Y908=14,T908="BAJO"),21,AND(Y908=14,U908&lt;&gt;0),18,AND(Y908=15,O908&lt;&gt;0),25,AND(Y908=15,Q908&lt;&gt;0),24,AND(Y908=15,T908="ALTO"),22,AND(Y908=15,T908="BAJO"),19,AND(Y908=15,U908&lt;&gt;0),19,AND(Y908=16,O908&lt;&gt;0),25,AND(Y908=16,Q908&lt;&gt;0),23,AND(Y908=16,T908="ALTO"),23,AND(Y908=16,T908="BAJO"),23,AND(Y908=16,U908&lt;&gt;0),20,AND(Y908=17,O908&lt;&gt;0),25,AND(Y908=17,Q908&lt;&gt;0),24,AND(Y908=17,T908="ALTO"),23,AND(Y908=17,T908="BAJO"),21,AND(Y908=17,U908&lt;&gt;0),20,AND(Y908=18,O908&lt;&gt;0),25,AND(Y908=18,Q908&lt;&gt;0),24,AND(Y908=18,T908="ALTO"),23,AND(Y908=18,T908="BAJO"),22,AND(Y908=18,U908&lt;&gt;0),21,AND(Y908=19,O908&lt;&gt;0),25,AND(Y908=19,Q908&lt;&gt;0),25,AND(Y908=19,T908="ALTO"),24,AND(Y908=19,T908="BAJO"),22,AND(Y908=19,U908&lt;&gt;0),22,AND(Y908&lt;&gt;0,W908&lt;&gt;0),Y908,TRUE,"FALSO")</f>
        <v>18</v>
      </c>
      <c r="AB908" s="248"/>
      <c r="AC908" s="248"/>
      <c r="AD908" s="430"/>
      <c r="AE908" s="431"/>
      <c r="AF908" s="431"/>
      <c r="AG908" s="223"/>
      <c r="AH908" s="223"/>
      <c r="AI908" s="223"/>
      <c r="AJ908" s="223"/>
      <c r="AK908" s="223"/>
      <c r="AL908" s="223"/>
      <c r="AM908" s="223"/>
      <c r="AN908" s="259"/>
      <c r="AO908" s="223"/>
      <c r="AP908" s="259"/>
      <c r="AR908" s="260"/>
      <c r="AT908" s="260"/>
      <c r="AV908" s="260"/>
    </row>
    <row r="909" spans="1:48" s="225" customFormat="1" ht="57" customHeight="1">
      <c r="A909" s="656"/>
      <c r="B909" s="574"/>
      <c r="C909" s="643"/>
      <c r="D909" s="252" t="s">
        <v>839</v>
      </c>
      <c r="E909" s="272" t="s">
        <v>865</v>
      </c>
      <c r="F909" s="185" t="s">
        <v>1</v>
      </c>
      <c r="G909" s="246" t="s">
        <v>51</v>
      </c>
      <c r="H909" s="247" t="s">
        <v>111</v>
      </c>
      <c r="I909" s="248" t="s">
        <v>112</v>
      </c>
      <c r="J909" s="248" t="str">
        <f>IF(OR(F909="SE",F909="SA"),VLOOKUP(I909,'Tabla de Peligros y Riesgo'!$C$2:$E$227,2,FALSE),VLOOKUP(I909,'LISTA DE ASPECTOS - IMPACTOS'!$D$3:$F$72,2,FALSE))</f>
        <v xml:space="preserve">Electrocución </v>
      </c>
      <c r="K909" s="249" t="str">
        <f>IF(OR(F909="SE",F909="SA"),VLOOKUP(I909,'Tabla de Peligros y Riesgo'!$C$2:$E$227,3,FALSE),VLOOKUP(I909,'LISTA DE ASPECTOS - IMPACTOS'!$D$3:$F$72,3,FALSE))</f>
        <v xml:space="preserve">Muerte </v>
      </c>
      <c r="L909" s="250" t="s">
        <v>56</v>
      </c>
      <c r="M909" s="248">
        <v>3</v>
      </c>
      <c r="N909" s="251">
        <f t="shared" ref="N909:N922" si="95">IF(CONCATENATE(M909,L909)="1A",1,IF(CONCATENATE(M909,L909)="1B",2,IF(CONCATENATE(M909,L909)="2A",3,IF(CONCATENATE(M909,L909)="1C",4,IF(CONCATENATE(M909,L909)="2B",5,IF(CONCATENATE(M909,L909)="3A",6,IF(CONCATENATE(M909,L909)="1D",7,IF(CONCATENATE(M909,L909)="2C",8,IF(CONCATENATE(M909,L909)="3B",9,IF(CONCATENATE(M909,L909)="4A",10,IF(CONCATENATE(M909,L909)="1E",11,IF(CONCATENATE(M909,L909)="2D",12,IF(CONCATENATE(M909,L909)="3C",13,IF(CONCATENATE(M909,L909)="4B",14,IF(CONCATENATE(M909,L909)="5A",15,IF(CONCATENATE(M909,L909)="2E",16,IF(CONCATENATE(M909,L909)="3D",17,IF(CONCATENATE(M909,L909)="4C",18,IF(CONCATENATE(M909,L909)="5B",19,IF(CONCATENATE(M909,L909)="3E",20,IF(CONCATENATE(M909,L909)="4D",21,IF(CONCATENATE(M909,L909)="5C",22,IF(CONCATENATE(M909,L909)="4E",23,IF(CONCATENATE(M909,L909)="5D",24,IF(CONCATENATE(M909,L909)="5E",25,"")))))))))))))))))))))))))</f>
        <v>13</v>
      </c>
      <c r="O909" s="248"/>
      <c r="P909" s="252"/>
      <c r="Q909" s="248"/>
      <c r="R909" s="252"/>
      <c r="S909" s="248" t="s">
        <v>1198</v>
      </c>
      <c r="T909" s="248" t="s">
        <v>53</v>
      </c>
      <c r="U909" s="253" t="s">
        <v>1225</v>
      </c>
      <c r="V909" s="254"/>
      <c r="W909" s="253" t="s">
        <v>1196</v>
      </c>
      <c r="X909" s="255">
        <v>0.2</v>
      </c>
      <c r="Y909" s="251">
        <f t="shared" ref="Y909:Y922" si="96">N909</f>
        <v>13</v>
      </c>
      <c r="Z909" s="256">
        <f>IF(N909&gt;=16,MAX(O909:T909),IF(N909&lt;16,MAX(O909:X909)))</f>
        <v>0.2</v>
      </c>
      <c r="AA909" s="251">
        <f t="array" ref="AA909">_xlfn.IFS(AND(Y909=1,O909&lt;&gt;0),25,AND(Y909=1,Q909&lt;&gt;0),21,AND(Y909=1,T909="ALTO"),16,AND(Y909=1,T909="BAJO"),11,AND(Y909=1,U909&lt;&gt;0),2,AND(Y909=2,O909&lt;&gt;0),25,AND(Y909=2,Q909&lt;&gt;0),21,AND(Y909=2,T909="ALTO"),16,AND(Y909=2,T909="BAJO"),11,AND(Y909=2,U909&lt;&gt;0),4,AND(Y909=3,O909&lt;&gt;0),25,AND(Y909=3,Q909&lt;&gt;0),21,AND(Y909=3,T909="ALTO"),16,AND(Y909=3,T909="BAJO"),12,AND(Y909=3,U909&lt;&gt;0),5,AND(Y909=4,O909&lt;&gt;0),25,AND(Y909=4,Q909&lt;&gt;0),13,AND(Y909=4,T909="ALTO"),16,AND(Y909=4,T909="BAJO"),14,AND(Y909=4,U909&lt;&gt;0),7,AND(Y909=5,O909&lt;&gt;0),25,AND(Y909=5,Q909&lt;&gt;0),21,AND(Y909=5,T909="ALTO"),16,AND(Y909=5,T909="BAJO"),12,AND(Y909=5,U909&lt;&gt;0),8,AND(Y909=6,O909&lt;&gt;0),25,AND(Y909=6,Q909&lt;&gt;0),21,AND(Y909=6,T909="ALTO"),20,AND(Y909=6,T909="BAJO"),17,AND(Y909=6,U909&lt;&gt;0),6,AND(Y909=7,O909&lt;&gt;0),25,AND(Y909=7,Q909&lt;&gt;0),23,AND(Y909=7,T909="ALTO"),16,AND(Y909=7,T909="BAJO"),11,AND(Y909=7,U909&lt;&gt;0),7,AND(Y909=8,O909&lt;&gt;0),25,AND(Y909=8,Q909&lt;&gt;0),21,AND(Y909=8,T909="ALTO"),16,AND(Y909=8,T909="BAJO"),12,AND(Y909=8,U909&lt;&gt;0),8,AND(Y909=9,O909&lt;&gt;0),25,AND(Y909=9,Q909&lt;&gt;0),21,AND(Y909=9,T909="ALTO"),20,AND(Y909=9,T909="BAJO"),17,AND(Y909=9,U909&lt;&gt;0),13,AND(Y909=10,O909&lt;&gt;0),25,AND(Y909=10,Q909&lt;&gt;0),22,AND(Y909=10,T909="ALTO"),21,AND(Y909=10,T909="BAJO"),18,AND(Y909=10,U909&lt;&gt;0),18,AND(Y909=11,O909&lt;&gt;0),25,AND(Y909=11,Q909&lt;&gt;0),23,AND(Y909=11,T909="ALTO"),20,AND(Y909=11,T909="BAJO"),16,AND(Y909=11,U909&lt;&gt;0),11,AND(Y909=12,O909&lt;&gt;0),25,AND(Y909=12,Q909&lt;&gt;0),23,AND(Y909=12,T909="ALTO"),20,AND(Y909=12,T909="BAJO"),16,AND(Y909=12,U909&lt;&gt;0),12,AND(Y909=13,O909&lt;&gt;0),25,AND(Y909=13,Q909&lt;&gt;0),21,AND(Y909=13,T909="ALTO"),20,AND(Y909=13,T909="BAJO"),17,AND(Y909=13,U909&lt;&gt;0),17,AND(Y909=14,O909&lt;&gt;0),25,AND(Y909=14,Q909&lt;&gt;0),24,AND(Y909=14,T909="ALTO"),23,AND(Y909=14,T909="BAJO"),21,AND(Y909=14,U909&lt;&gt;0),18,AND(Y909=15,O909&lt;&gt;0),25,AND(Y909=15,Q909&lt;&gt;0),24,AND(Y909=15,T909="ALTO"),22,AND(Y909=15,T909="BAJO"),19,AND(Y909=15,U909&lt;&gt;0),19,AND(Y909=16,O909&lt;&gt;0),25,AND(Y909=16,Q909&lt;&gt;0),23,AND(Y909=16,T909="ALTO"),23,AND(Y909=16,T909="BAJO"),23,AND(Y909=16,U909&lt;&gt;0),20,AND(Y909=17,O909&lt;&gt;0),25,AND(Y909=17,Q909&lt;&gt;0),24,AND(Y909=17,T909="ALTO"),23,AND(Y909=17,T909="BAJO"),21,AND(Y909=17,U909&lt;&gt;0),20,AND(Y909=18,O909&lt;&gt;0),25,AND(Y909=18,Q909&lt;&gt;0),24,AND(Y909=18,T909="ALTO"),23,AND(Y909=18,T909="BAJO"),22,AND(Y909=18,U909&lt;&gt;0),21,AND(Y909=19,O909&lt;&gt;0),25,AND(Y909=19,Q909&lt;&gt;0),25,AND(Y909=19,T909="ALTO"),24,AND(Y909=19,T909="BAJO"),22,AND(Y909=19,U909&lt;&gt;0),22,AND(Y909&lt;&gt;0,W909&lt;&gt;0),Y909,TRUE,"FALSO")</f>
        <v>20</v>
      </c>
      <c r="AB909" s="248" t="s">
        <v>1200</v>
      </c>
      <c r="AC909" s="248" t="s">
        <v>1201</v>
      </c>
      <c r="AD909" s="257"/>
      <c r="AE909" s="258"/>
      <c r="AF909" s="258"/>
      <c r="AG909" s="223"/>
      <c r="AH909" s="223"/>
      <c r="AI909" s="223"/>
      <c r="AJ909" s="223"/>
      <c r="AK909" s="223"/>
      <c r="AL909" s="223"/>
      <c r="AM909" s="223"/>
      <c r="AN909" s="259"/>
      <c r="AO909" s="223"/>
      <c r="AP909" s="259"/>
      <c r="AR909" s="260"/>
      <c r="AT909" s="260"/>
      <c r="AV909" s="260"/>
    </row>
    <row r="910" spans="1:48" s="225" customFormat="1" ht="85.5" customHeight="1">
      <c r="A910" s="656"/>
      <c r="B910" s="574"/>
      <c r="C910" s="643"/>
      <c r="D910" s="281" t="s">
        <v>984</v>
      </c>
      <c r="E910" s="272" t="s">
        <v>865</v>
      </c>
      <c r="F910" s="185" t="s">
        <v>2</v>
      </c>
      <c r="G910" s="246" t="s">
        <v>52</v>
      </c>
      <c r="H910" s="247" t="s">
        <v>1214</v>
      </c>
      <c r="I910" s="248" t="s">
        <v>598</v>
      </c>
      <c r="J910" s="248" t="str">
        <f>IF(OR(F910="SE",F910="SA"),VLOOKUP(I910,'Tabla de Peligros y Riesgo'!$C$2:$E$227,2,FALSE),VLOOKUP(I910,'LISTA DE ASPECTOS - IMPACTOS'!$D$3:$F$72,2,FALSE))</f>
        <v>Alteración de la calidad de suelo/agua</v>
      </c>
      <c r="K910" s="249" t="str">
        <f>IF(OR(F910="SE",F910="SA"),VLOOKUP(I910,'Tabla de Peligros y Riesgo'!$C$2:$E$227,3,FALSE),VLOOKUP(I910,'LISTA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910" s="250" t="s">
        <v>56</v>
      </c>
      <c r="M910" s="248">
        <v>3</v>
      </c>
      <c r="N910" s="251">
        <f t="shared" si="95"/>
        <v>13</v>
      </c>
      <c r="O910" s="248"/>
      <c r="P910" s="252"/>
      <c r="Q910" s="248"/>
      <c r="R910" s="252"/>
      <c r="S910" s="248" t="s">
        <v>1318</v>
      </c>
      <c r="T910" s="248"/>
      <c r="U910" s="253" t="s">
        <v>1383</v>
      </c>
      <c r="V910" s="254">
        <v>0.35</v>
      </c>
      <c r="W910" s="253"/>
      <c r="X910" s="255">
        <v>0.15</v>
      </c>
      <c r="Y910" s="251">
        <f t="shared" si="96"/>
        <v>13</v>
      </c>
      <c r="Z910" s="256"/>
      <c r="AA910" s="251">
        <f t="array" ref="AA910">_xlfn.IFS(AND(Y910=1,O910&lt;&gt;0),25,AND(Y910=1,Q910&lt;&gt;0),21,AND(Y910=1,T910="ALTO"),16,AND(Y910=1,T910="BAJO"),11,AND(Y910=1,U910&lt;&gt;0),2,AND(Y910=2,O910&lt;&gt;0),25,AND(Y910=2,Q910&lt;&gt;0),21,AND(Y910=2,T910="ALTO"),16,AND(Y910=2,T910="BAJO"),11,AND(Y910=2,U910&lt;&gt;0),4,AND(Y910=3,O910&lt;&gt;0),25,AND(Y910=3,Q910&lt;&gt;0),21,AND(Y910=3,T910="ALTO"),16,AND(Y910=3,T910="BAJO"),12,AND(Y910=3,U910&lt;&gt;0),5,AND(Y910=4,O910&lt;&gt;0),25,AND(Y910=4,Q910&lt;&gt;0),13,AND(Y910=4,T910="ALTO"),16,AND(Y910=4,T910="BAJO"),14,AND(Y910=4,U910&lt;&gt;0),7,AND(Y910=5,O910&lt;&gt;0),25,AND(Y910=5,Q910&lt;&gt;0),21,AND(Y910=5,T910="ALTO"),16,AND(Y910=5,T910="BAJO"),12,AND(Y910=5,U910&lt;&gt;0),8,AND(Y910=6,O910&lt;&gt;0),25,AND(Y910=6,Q910&lt;&gt;0),21,AND(Y910=6,T910="ALTO"),20,AND(Y910=6,T910="BAJO"),17,AND(Y910=6,U910&lt;&gt;0),6,AND(Y910=7,O910&lt;&gt;0),25,AND(Y910=7,Q910&lt;&gt;0),23,AND(Y910=7,T910="ALTO"),16,AND(Y910=7,T910="BAJO"),11,AND(Y910=7,U910&lt;&gt;0),7,AND(Y910=8,O910&lt;&gt;0),25,AND(Y910=8,Q910&lt;&gt;0),21,AND(Y910=8,T910="ALTO"),16,AND(Y910=8,T910="BAJO"),12,AND(Y910=8,U910&lt;&gt;0),8,AND(Y910=9,O910&lt;&gt;0),25,AND(Y910=9,Q910&lt;&gt;0),21,AND(Y910=9,T910="ALTO"),20,AND(Y910=9,T910="BAJO"),17,AND(Y910=9,U910&lt;&gt;0),13,AND(Y910=10,O910&lt;&gt;0),25,AND(Y910=10,Q910&lt;&gt;0),22,AND(Y910=10,T910="ALTO"),21,AND(Y910=10,T910="BAJO"),18,AND(Y910=10,U910&lt;&gt;0),18,AND(Y910=11,O910&lt;&gt;0),25,AND(Y910=11,Q910&lt;&gt;0),23,AND(Y910=11,T910="ALTO"),20,AND(Y910=11,T910="BAJO"),16,AND(Y910=11,U910&lt;&gt;0),11,AND(Y910=12,O910&lt;&gt;0),25,AND(Y910=12,Q910&lt;&gt;0),23,AND(Y910=12,T910="ALTO"),20,AND(Y910=12,T910="BAJO"),16,AND(Y910=12,U910&lt;&gt;0),12,AND(Y910=13,O910&lt;&gt;0),25,AND(Y910=13,Q910&lt;&gt;0),21,AND(Y910=13,T910="ALTO"),20,AND(Y910=13,T910="BAJO"),17,AND(Y910=13,U910&lt;&gt;0),17,AND(Y910=14,O910&lt;&gt;0),25,AND(Y910=14,Q910&lt;&gt;0),24,AND(Y910=14,T910="ALTO"),23,AND(Y910=14,T910="BAJO"),21,AND(Y910=14,U910&lt;&gt;0),18,AND(Y910=15,O910&lt;&gt;0),25,AND(Y910=15,Q910&lt;&gt;0),24,AND(Y910=15,T910="ALTO"),22,AND(Y910=15,T910="BAJO"),19,AND(Y910=15,U910&lt;&gt;0),19,AND(Y910=16,O910&lt;&gt;0),25,AND(Y910=16,Q910&lt;&gt;0),23,AND(Y910=16,T910="ALTO"),23,AND(Y910=16,T910="BAJO"),23,AND(Y910=16,U910&lt;&gt;0),20,AND(Y910=17,O910&lt;&gt;0),25,AND(Y910=17,Q910&lt;&gt;0),24,AND(Y910=17,T910="ALTO"),23,AND(Y910=17,T910="BAJO"),21,AND(Y910=17,U910&lt;&gt;0),20,AND(Y910=18,O910&lt;&gt;0),25,AND(Y910=18,Q910&lt;&gt;0),24,AND(Y910=18,T910="ALTO"),23,AND(Y910=18,T910="BAJO"),22,AND(Y910=18,U910&lt;&gt;0),21,AND(Y910=19,O910&lt;&gt;0),25,AND(Y910=19,Q910&lt;&gt;0),25,AND(Y910=19,T910="ALTO"),24,AND(Y910=19,T910="BAJO"),22,AND(Y910=19,U910&lt;&gt;0),22,AND(Y910&lt;&gt;0,W910&lt;&gt;0),Y910,TRUE,"FALSO")</f>
        <v>17</v>
      </c>
      <c r="AB910" s="248"/>
      <c r="AC910" s="248"/>
      <c r="AD910" s="257"/>
      <c r="AE910" s="258"/>
      <c r="AF910" s="258"/>
      <c r="AG910" s="223"/>
      <c r="AH910" s="223"/>
      <c r="AI910" s="223"/>
      <c r="AJ910" s="223"/>
      <c r="AK910" s="223"/>
      <c r="AL910" s="223"/>
      <c r="AM910" s="223"/>
      <c r="AN910" s="259"/>
      <c r="AO910" s="223"/>
      <c r="AP910" s="259"/>
      <c r="AR910" s="260"/>
      <c r="AT910" s="260"/>
      <c r="AV910" s="260"/>
    </row>
    <row r="911" spans="1:48" s="225" customFormat="1" ht="71.25" customHeight="1">
      <c r="A911" s="656"/>
      <c r="B911" s="574"/>
      <c r="C911" s="643"/>
      <c r="D911" s="281" t="s">
        <v>984</v>
      </c>
      <c r="E911" s="272" t="s">
        <v>865</v>
      </c>
      <c r="F911" s="185" t="s">
        <v>2</v>
      </c>
      <c r="G911" s="246" t="s">
        <v>52</v>
      </c>
      <c r="H911" s="247" t="s">
        <v>131</v>
      </c>
      <c r="I911" s="248" t="s">
        <v>544</v>
      </c>
      <c r="J911" s="248" t="str">
        <f>IF(OR(F911="SE",F911="SA"),VLOOKUP(I911,'Tabla de Peligros y Riesgo'!$C$2:$E$227,2,FALSE),VLOOKUP(I911,'LISTA DE ASPECTOS - IMPACTOS'!$D$3:$F$72,2,FALSE))</f>
        <v>Alteración de la calidad de suelo/agua</v>
      </c>
      <c r="K911" s="249" t="str">
        <f>IF(OR(F911="SE",F911="SA"),VLOOKUP(I911,'Tabla de Peligros y Riesgo'!$C$2:$E$227,3,FALSE),VLOOKUP(I911,'LISTA DE ASPECTOS - IMPACTOS'!$D$3:$F$72,3,FALSE))</f>
        <v>Potencial incumplimiento de Estándares de Calidad Ambiental (ECA) para aire.
Potencial afectación a la vida y salud humana.</v>
      </c>
      <c r="L911" s="250" t="s">
        <v>56</v>
      </c>
      <c r="M911" s="248">
        <v>3</v>
      </c>
      <c r="N911" s="251">
        <f t="shared" si="95"/>
        <v>13</v>
      </c>
      <c r="O911" s="248"/>
      <c r="P911" s="252"/>
      <c r="Q911" s="248"/>
      <c r="R911" s="252"/>
      <c r="S911" s="248" t="s">
        <v>1318</v>
      </c>
      <c r="T911" s="248"/>
      <c r="U911" s="253" t="s">
        <v>1352</v>
      </c>
      <c r="V911" s="254">
        <v>0.35</v>
      </c>
      <c r="W911" s="253"/>
      <c r="X911" s="255">
        <v>0.15</v>
      </c>
      <c r="Y911" s="251">
        <f t="shared" si="96"/>
        <v>13</v>
      </c>
      <c r="Z911" s="256"/>
      <c r="AA911" s="251">
        <f t="array" ref="AA911">_xlfn.IFS(AND(Y911=1,O911&lt;&gt;0),25,AND(Y911=1,Q911&lt;&gt;0),21,AND(Y911=1,T911="ALTO"),16,AND(Y911=1,T911="BAJO"),11,AND(Y911=1,U911&lt;&gt;0),2,AND(Y911=2,O911&lt;&gt;0),25,AND(Y911=2,Q911&lt;&gt;0),21,AND(Y911=2,T911="ALTO"),16,AND(Y911=2,T911="BAJO"),11,AND(Y911=2,U911&lt;&gt;0),4,AND(Y911=3,O911&lt;&gt;0),25,AND(Y911=3,Q911&lt;&gt;0),21,AND(Y911=3,T911="ALTO"),16,AND(Y911=3,T911="BAJO"),12,AND(Y911=3,U911&lt;&gt;0),5,AND(Y911=4,O911&lt;&gt;0),25,AND(Y911=4,Q911&lt;&gt;0),13,AND(Y911=4,T911="ALTO"),16,AND(Y911=4,T911="BAJO"),14,AND(Y911=4,U911&lt;&gt;0),7,AND(Y911=5,O911&lt;&gt;0),25,AND(Y911=5,Q911&lt;&gt;0),21,AND(Y911=5,T911="ALTO"),16,AND(Y911=5,T911="BAJO"),12,AND(Y911=5,U911&lt;&gt;0),8,AND(Y911=6,O911&lt;&gt;0),25,AND(Y911=6,Q911&lt;&gt;0),21,AND(Y911=6,T911="ALTO"),20,AND(Y911=6,T911="BAJO"),17,AND(Y911=6,U911&lt;&gt;0),6,AND(Y911=7,O911&lt;&gt;0),25,AND(Y911=7,Q911&lt;&gt;0),23,AND(Y911=7,T911="ALTO"),16,AND(Y911=7,T911="BAJO"),11,AND(Y911=7,U911&lt;&gt;0),7,AND(Y911=8,O911&lt;&gt;0),25,AND(Y911=8,Q911&lt;&gt;0),21,AND(Y911=8,T911="ALTO"),16,AND(Y911=8,T911="BAJO"),12,AND(Y911=8,U911&lt;&gt;0),8,AND(Y911=9,O911&lt;&gt;0),25,AND(Y911=9,Q911&lt;&gt;0),21,AND(Y911=9,T911="ALTO"),20,AND(Y911=9,T911="BAJO"),17,AND(Y911=9,U911&lt;&gt;0),13,AND(Y911=10,O911&lt;&gt;0),25,AND(Y911=10,Q911&lt;&gt;0),22,AND(Y911=10,T911="ALTO"),21,AND(Y911=10,T911="BAJO"),18,AND(Y911=10,U911&lt;&gt;0),18,AND(Y911=11,O911&lt;&gt;0),25,AND(Y911=11,Q911&lt;&gt;0),23,AND(Y911=11,T911="ALTO"),20,AND(Y911=11,T911="BAJO"),16,AND(Y911=11,U911&lt;&gt;0),11,AND(Y911=12,O911&lt;&gt;0),25,AND(Y911=12,Q911&lt;&gt;0),23,AND(Y911=12,T911="ALTO"),20,AND(Y911=12,T911="BAJO"),16,AND(Y911=12,U911&lt;&gt;0),12,AND(Y911=13,O911&lt;&gt;0),25,AND(Y911=13,Q911&lt;&gt;0),21,AND(Y911=13,T911="ALTO"),20,AND(Y911=13,T911="BAJO"),17,AND(Y911=13,U911&lt;&gt;0),17,AND(Y911=14,O911&lt;&gt;0),25,AND(Y911=14,Q911&lt;&gt;0),24,AND(Y911=14,T911="ALTO"),23,AND(Y911=14,T911="BAJO"),21,AND(Y911=14,U911&lt;&gt;0),18,AND(Y911=15,O911&lt;&gt;0),25,AND(Y911=15,Q911&lt;&gt;0),24,AND(Y911=15,T911="ALTO"),22,AND(Y911=15,T911="BAJO"),19,AND(Y911=15,U911&lt;&gt;0),19,AND(Y911=16,O911&lt;&gt;0),25,AND(Y911=16,Q911&lt;&gt;0),23,AND(Y911=16,T911="ALTO"),23,AND(Y911=16,T911="BAJO"),23,AND(Y911=16,U911&lt;&gt;0),20,AND(Y911=17,O911&lt;&gt;0),25,AND(Y911=17,Q911&lt;&gt;0),24,AND(Y911=17,T911="ALTO"),23,AND(Y911=17,T911="BAJO"),21,AND(Y911=17,U911&lt;&gt;0),20,AND(Y911=18,O911&lt;&gt;0),25,AND(Y911=18,Q911&lt;&gt;0),24,AND(Y911=18,T911="ALTO"),23,AND(Y911=18,T911="BAJO"),22,AND(Y911=18,U911&lt;&gt;0),21,AND(Y911=19,O911&lt;&gt;0),25,AND(Y911=19,Q911&lt;&gt;0),25,AND(Y911=19,T911="ALTO"),24,AND(Y911=19,T911="BAJO"),22,AND(Y911=19,U911&lt;&gt;0),22,AND(Y911&lt;&gt;0,W911&lt;&gt;0),Y911,TRUE,"FALSO")</f>
        <v>17</v>
      </c>
      <c r="AB911" s="248"/>
      <c r="AC911" s="248"/>
      <c r="AD911" s="430"/>
      <c r="AE911" s="431"/>
      <c r="AF911" s="431"/>
      <c r="AG911" s="223"/>
      <c r="AH911" s="223"/>
      <c r="AI911" s="223"/>
      <c r="AJ911" s="223"/>
      <c r="AK911" s="223"/>
      <c r="AL911" s="223"/>
      <c r="AM911" s="223"/>
      <c r="AN911" s="259"/>
      <c r="AO911" s="223"/>
      <c r="AP911" s="259"/>
      <c r="AR911" s="260"/>
      <c r="AT911" s="260"/>
      <c r="AV911" s="260"/>
    </row>
    <row r="912" spans="1:48" s="225" customFormat="1" ht="57" customHeight="1">
      <c r="A912" s="656"/>
      <c r="B912" s="574"/>
      <c r="C912" s="643"/>
      <c r="D912" s="252" t="s">
        <v>1414</v>
      </c>
      <c r="E912" s="272" t="s">
        <v>865</v>
      </c>
      <c r="F912" s="185" t="s">
        <v>1</v>
      </c>
      <c r="G912" s="246" t="s">
        <v>51</v>
      </c>
      <c r="H912" s="247" t="s">
        <v>66</v>
      </c>
      <c r="I912" s="248" t="s">
        <v>68</v>
      </c>
      <c r="J912" s="248" t="str">
        <f>IF(OR(F912="SE",F912="SA"),VLOOKUP(I912,'Tabla de Peligros y Riesgo'!$C$2:$E$227,2,FALSE),VLOOKUP(I912,'LISTA DE ASPECTOS - IMPACTOS'!$D$3:$F$72,2,FALSE))</f>
        <v>Caída al mismo nivel</v>
      </c>
      <c r="K912" s="249" t="str">
        <f>IF(OR(F912="SE",F912="SA"),VLOOKUP(I912,'Tabla de Peligros y Riesgo'!$C$2:$E$227,3,FALSE),VLOOKUP(I912,'LISTA DE ASPECTOS - IMPACTOS'!$D$3:$F$72,3,FALSE))</f>
        <v>Contusión/Fractura/Muerte</v>
      </c>
      <c r="L912" s="250" t="s">
        <v>90</v>
      </c>
      <c r="M912" s="248">
        <v>4</v>
      </c>
      <c r="N912" s="251">
        <f t="shared" si="95"/>
        <v>14</v>
      </c>
      <c r="O912" s="248"/>
      <c r="P912" s="252"/>
      <c r="Q912" s="248"/>
      <c r="R912" s="252"/>
      <c r="S912" s="248"/>
      <c r="T912" s="252"/>
      <c r="U912" s="253" t="s">
        <v>1415</v>
      </c>
      <c r="V912" s="254"/>
      <c r="W912" s="253" t="s">
        <v>1196</v>
      </c>
      <c r="X912" s="251">
        <v>5</v>
      </c>
      <c r="Y912" s="251">
        <f t="shared" si="96"/>
        <v>14</v>
      </c>
      <c r="Z912" s="256"/>
      <c r="AA912" s="251">
        <f t="array" ref="AA912">_xlfn.IFS(AND(Y912=1,O912&lt;&gt;0),25,AND(Y912=1,Q912&lt;&gt;0),21,AND(Y912=1,T912="ALTO"),16,AND(Y912=1,T912="BAJO"),11,AND(Y912=1,U912&lt;&gt;0),2,AND(Y912=2,O912&lt;&gt;0),25,AND(Y912=2,Q912&lt;&gt;0),21,AND(Y912=2,T912="ALTO"),16,AND(Y912=2,T912="BAJO"),11,AND(Y912=2,U912&lt;&gt;0),4,AND(Y912=3,O912&lt;&gt;0),25,AND(Y912=3,Q912&lt;&gt;0),21,AND(Y912=3,T912="ALTO"),16,AND(Y912=3,T912="BAJO"),12,AND(Y912=3,U912&lt;&gt;0),5,AND(Y912=4,O912&lt;&gt;0),25,AND(Y912=4,Q912&lt;&gt;0),13,AND(Y912=4,T912="ALTO"),16,AND(Y912=4,T912="BAJO"),14,AND(Y912=4,U912&lt;&gt;0),7,AND(Y912=5,O912&lt;&gt;0),25,AND(Y912=5,Q912&lt;&gt;0),21,AND(Y912=5,T912="ALTO"),16,AND(Y912=5,T912="BAJO"),12,AND(Y912=5,U912&lt;&gt;0),8,AND(Y912=6,O912&lt;&gt;0),25,AND(Y912=6,Q912&lt;&gt;0),21,AND(Y912=6,T912="ALTO"),20,AND(Y912=6,T912="BAJO"),17,AND(Y912=6,U912&lt;&gt;0),6,AND(Y912=7,O912&lt;&gt;0),25,AND(Y912=7,Q912&lt;&gt;0),23,AND(Y912=7,T912="ALTO"),16,AND(Y912=7,T912="BAJO"),11,AND(Y912=7,U912&lt;&gt;0),7,AND(Y912=8,O912&lt;&gt;0),25,AND(Y912=8,Q912&lt;&gt;0),21,AND(Y912=8,T912="ALTO"),16,AND(Y912=8,T912="BAJO"),12,AND(Y912=8,U912&lt;&gt;0),8,AND(Y912=9,O912&lt;&gt;0),25,AND(Y912=9,Q912&lt;&gt;0),21,AND(Y912=9,T912="ALTO"),20,AND(Y912=9,T912="BAJO"),17,AND(Y912=9,U912&lt;&gt;0),13,AND(Y912=10,O912&lt;&gt;0),25,AND(Y912=10,Q912&lt;&gt;0),22,AND(Y912=10,T912="ALTO"),21,AND(Y912=10,T912="BAJO"),18,AND(Y912=10,U912&lt;&gt;0),18,AND(Y912=11,O912&lt;&gt;0),25,AND(Y912=11,Q912&lt;&gt;0),23,AND(Y912=11,T912="ALTO"),20,AND(Y912=11,T912="BAJO"),16,AND(Y912=11,U912&lt;&gt;0),11,AND(Y912=12,O912&lt;&gt;0),25,AND(Y912=12,Q912&lt;&gt;0),23,AND(Y912=12,T912="ALTO"),20,AND(Y912=12,T912="BAJO"),16,AND(Y912=12,U912&lt;&gt;0),12,AND(Y912=13,O912&lt;&gt;0),25,AND(Y912=13,Q912&lt;&gt;0),21,AND(Y912=13,T912="ALTO"),20,AND(Y912=13,T912="BAJO"),17,AND(Y912=13,U912&lt;&gt;0),17,AND(Y912=14,O912&lt;&gt;0),25,AND(Y912=14,Q912&lt;&gt;0),24,AND(Y912=14,T912="ALTO"),23,AND(Y912=14,T912="BAJO"),21,AND(Y912=14,U912&lt;&gt;0),18,AND(Y912=15,O912&lt;&gt;0),25,AND(Y912=15,Q912&lt;&gt;0),24,AND(Y912=15,T912="ALTO"),22,AND(Y912=15,T912="BAJO"),19,AND(Y912=15,U912&lt;&gt;0),19,AND(Y912=16,O912&lt;&gt;0),25,AND(Y912=16,Q912&lt;&gt;0),23,AND(Y912=16,T912="ALTO"),23,AND(Y912=16,T912="BAJO"),23,AND(Y912=16,U912&lt;&gt;0),20,AND(Y912=17,O912&lt;&gt;0),25,AND(Y912=17,Q912&lt;&gt;0),24,AND(Y912=17,T912="ALTO"),23,AND(Y912=17,T912="BAJO"),21,AND(Y912=17,U912&lt;&gt;0),20,AND(Y912=18,O912&lt;&gt;0),25,AND(Y912=18,Q912&lt;&gt;0),24,AND(Y912=18,T912="ALTO"),23,AND(Y912=18,T912="BAJO"),22,AND(Y912=18,U912&lt;&gt;0),21,AND(Y912=19,O912&lt;&gt;0),25,AND(Y912=19,Q912&lt;&gt;0),25,AND(Y912=19,T912="ALTO"),24,AND(Y912=19,T912="BAJO"),22,AND(Y912=19,U912&lt;&gt;0),22,AND(Y912&lt;&gt;0,W912&lt;&gt;0),Y912,TRUE,"FALSO")</f>
        <v>18</v>
      </c>
      <c r="AB912" s="248"/>
      <c r="AC912" s="248"/>
      <c r="AD912" s="430"/>
      <c r="AE912" s="431"/>
      <c r="AF912" s="431"/>
      <c r="AG912" s="223">
        <v>0.75</v>
      </c>
      <c r="AH912" s="223" t="s">
        <v>57</v>
      </c>
      <c r="AI912" s="223"/>
      <c r="AJ912" s="223" t="s">
        <v>58</v>
      </c>
      <c r="AK912" s="223"/>
      <c r="AL912" s="223"/>
      <c r="AM912" s="223"/>
      <c r="AN912" s="259">
        <v>0.15</v>
      </c>
      <c r="AO912" s="223"/>
      <c r="AP912" s="259" t="s">
        <v>59</v>
      </c>
      <c r="AR912" s="260" t="s">
        <v>59</v>
      </c>
      <c r="AT912" s="260">
        <v>0.75</v>
      </c>
      <c r="AV912" s="260">
        <v>0.99</v>
      </c>
    </row>
    <row r="913" spans="1:48" s="225" customFormat="1" ht="57" customHeight="1">
      <c r="A913" s="656"/>
      <c r="B913" s="574"/>
      <c r="C913" s="643"/>
      <c r="D913" s="252" t="s">
        <v>987</v>
      </c>
      <c r="E913" s="272" t="s">
        <v>865</v>
      </c>
      <c r="F913" s="185" t="s">
        <v>1</v>
      </c>
      <c r="G913" s="246" t="s">
        <v>51</v>
      </c>
      <c r="H913" s="247" t="s">
        <v>92</v>
      </c>
      <c r="I913" s="248" t="s">
        <v>134</v>
      </c>
      <c r="J913" s="248" t="str">
        <f>IF(OR(F913="SE",F913="SA"),VLOOKUP(I913,'Tabla de Peligros y Riesgo'!$C$2:$E$227,2,FALSE),VLOOKUP(I913,'LISTA DE ASPECTOS - IMPACTOS'!$D$3:$F$72,2,FALSE))</f>
        <v>Atrapamiento</v>
      </c>
      <c r="K913" s="249" t="str">
        <f>IF(OR(F913="SE",F913="SA"),VLOOKUP(I913,'Tabla de Peligros y Riesgo'!$C$2:$E$227,3,FALSE),VLOOKUP(I913,'LISTA DE ASPECTOS - IMPACTOS'!$D$3:$F$72,3,FALSE))</f>
        <v>Heridas/Amputación/Contusión/Fractura/Muerte</v>
      </c>
      <c r="L913" s="250" t="s">
        <v>56</v>
      </c>
      <c r="M913" s="248">
        <v>3</v>
      </c>
      <c r="N913" s="251">
        <f t="shared" si="95"/>
        <v>13</v>
      </c>
      <c r="O913" s="248"/>
      <c r="P913" s="252"/>
      <c r="Q913" s="248"/>
      <c r="R913" s="252"/>
      <c r="S913" s="248" t="s">
        <v>1416</v>
      </c>
      <c r="T913" s="248"/>
      <c r="U913" s="253" t="s">
        <v>1417</v>
      </c>
      <c r="V913" s="254"/>
      <c r="W913" s="253" t="s">
        <v>1196</v>
      </c>
      <c r="X913" s="255"/>
      <c r="Y913" s="251">
        <f t="shared" si="96"/>
        <v>13</v>
      </c>
      <c r="Z913" s="256"/>
      <c r="AA913" s="251">
        <f t="array" ref="AA913">_xlfn.IFS(AND(Y913=1,O913&lt;&gt;0),25,AND(Y913=1,Q913&lt;&gt;0),21,AND(Y913=1,T913="ALTO"),16,AND(Y913=1,T913="BAJO"),11,AND(Y913=1,U913&lt;&gt;0),2,AND(Y913=2,O913&lt;&gt;0),25,AND(Y913=2,Q913&lt;&gt;0),21,AND(Y913=2,T913="ALTO"),16,AND(Y913=2,T913="BAJO"),11,AND(Y913=2,U913&lt;&gt;0),4,AND(Y913=3,O913&lt;&gt;0),25,AND(Y913=3,Q913&lt;&gt;0),21,AND(Y913=3,T913="ALTO"),16,AND(Y913=3,T913="BAJO"),12,AND(Y913=3,U913&lt;&gt;0),5,AND(Y913=4,O913&lt;&gt;0),25,AND(Y913=4,Q913&lt;&gt;0),13,AND(Y913=4,T913="ALTO"),16,AND(Y913=4,T913="BAJO"),14,AND(Y913=4,U913&lt;&gt;0),7,AND(Y913=5,O913&lt;&gt;0),25,AND(Y913=5,Q913&lt;&gt;0),21,AND(Y913=5,T913="ALTO"),16,AND(Y913=5,T913="BAJO"),12,AND(Y913=5,U913&lt;&gt;0),8,AND(Y913=6,O913&lt;&gt;0),25,AND(Y913=6,Q913&lt;&gt;0),21,AND(Y913=6,T913="ALTO"),20,AND(Y913=6,T913="BAJO"),17,AND(Y913=6,U913&lt;&gt;0),6,AND(Y913=7,O913&lt;&gt;0),25,AND(Y913=7,Q913&lt;&gt;0),23,AND(Y913=7,T913="ALTO"),16,AND(Y913=7,T913="BAJO"),11,AND(Y913=7,U913&lt;&gt;0),7,AND(Y913=8,O913&lt;&gt;0),25,AND(Y913=8,Q913&lt;&gt;0),21,AND(Y913=8,T913="ALTO"),16,AND(Y913=8,T913="BAJO"),12,AND(Y913=8,U913&lt;&gt;0),8,AND(Y913=9,O913&lt;&gt;0),25,AND(Y913=9,Q913&lt;&gt;0),21,AND(Y913=9,T913="ALTO"),20,AND(Y913=9,T913="BAJO"),17,AND(Y913=9,U913&lt;&gt;0),13,AND(Y913=10,O913&lt;&gt;0),25,AND(Y913=10,Q913&lt;&gt;0),22,AND(Y913=10,T913="ALTO"),21,AND(Y913=10,T913="BAJO"),18,AND(Y913=10,U913&lt;&gt;0),18,AND(Y913=11,O913&lt;&gt;0),25,AND(Y913=11,Q913&lt;&gt;0),23,AND(Y913=11,T913="ALTO"),20,AND(Y913=11,T913="BAJO"),16,AND(Y913=11,U913&lt;&gt;0),11,AND(Y913=12,O913&lt;&gt;0),25,AND(Y913=12,Q913&lt;&gt;0),23,AND(Y913=12,T913="ALTO"),20,AND(Y913=12,T913="BAJO"),16,AND(Y913=12,U913&lt;&gt;0),12,AND(Y913=13,O913&lt;&gt;0),25,AND(Y913=13,Q913&lt;&gt;0),21,AND(Y913=13,T913="ALTO"),20,AND(Y913=13,T913="BAJO"),17,AND(Y913=13,U913&lt;&gt;0),17,AND(Y913=14,O913&lt;&gt;0),25,AND(Y913=14,Q913&lt;&gt;0),24,AND(Y913=14,T913="ALTO"),23,AND(Y913=14,T913="BAJO"),21,AND(Y913=14,U913&lt;&gt;0),18,AND(Y913=15,O913&lt;&gt;0),25,AND(Y913=15,Q913&lt;&gt;0),24,AND(Y913=15,T913="ALTO"),22,AND(Y913=15,T913="BAJO"),19,AND(Y913=15,U913&lt;&gt;0),19,AND(Y913=16,O913&lt;&gt;0),25,AND(Y913=16,Q913&lt;&gt;0),23,AND(Y913=16,T913="ALTO"),23,AND(Y913=16,T913="BAJO"),23,AND(Y913=16,U913&lt;&gt;0),20,AND(Y913=17,O913&lt;&gt;0),25,AND(Y913=17,Q913&lt;&gt;0),24,AND(Y913=17,T913="ALTO"),23,AND(Y913=17,T913="BAJO"),21,AND(Y913=17,U913&lt;&gt;0),20,AND(Y913=18,O913&lt;&gt;0),25,AND(Y913=18,Q913&lt;&gt;0),24,AND(Y913=18,T913="ALTO"),23,AND(Y913=18,T913="BAJO"),22,AND(Y913=18,U913&lt;&gt;0),21,AND(Y913=19,O913&lt;&gt;0),25,AND(Y913=19,Q913&lt;&gt;0),25,AND(Y913=19,T913="ALTO"),24,AND(Y913=19,T913="BAJO"),22,AND(Y913=19,U913&lt;&gt;0),22,AND(Y913&lt;&gt;0,W913&lt;&gt;0),Y913,TRUE,"FALSO")</f>
        <v>17</v>
      </c>
      <c r="AB913" s="248"/>
      <c r="AC913" s="248"/>
      <c r="AD913" s="430"/>
      <c r="AE913" s="431"/>
      <c r="AF913" s="431"/>
      <c r="AG913" s="223">
        <v>0.5</v>
      </c>
      <c r="AH913" s="223"/>
      <c r="AI913" s="223"/>
      <c r="AJ913" s="223" t="s">
        <v>62</v>
      </c>
      <c r="AK913" s="223"/>
      <c r="AL913" s="223"/>
      <c r="AM913" s="223"/>
      <c r="AN913" s="259">
        <v>0.2</v>
      </c>
      <c r="AO913" s="223"/>
      <c r="AP913" s="259"/>
      <c r="AR913" s="260"/>
      <c r="AT913" s="260">
        <v>0.85</v>
      </c>
      <c r="AV913" s="260"/>
    </row>
    <row r="914" spans="1:48" s="225" customFormat="1" ht="57" customHeight="1">
      <c r="A914" s="656"/>
      <c r="B914" s="574"/>
      <c r="C914" s="643"/>
      <c r="D914" s="252" t="s">
        <v>988</v>
      </c>
      <c r="E914" s="272" t="s">
        <v>865</v>
      </c>
      <c r="F914" s="185" t="s">
        <v>0</v>
      </c>
      <c r="G914" s="246" t="s">
        <v>51</v>
      </c>
      <c r="H914" s="247" t="s">
        <v>83</v>
      </c>
      <c r="I914" s="248" t="s">
        <v>105</v>
      </c>
      <c r="J914" s="248" t="str">
        <f>IF(OR(F914="SE",F914="SA"),VLOOKUP(I914,'Tabla de Peligros y Riesgo'!$C$2:$E$227,2,FALSE),VLOOKUP(I914,'LISTA DE ASPECTOS - IMPACTOS'!$D$3:$F$72,2,FALSE))</f>
        <v>Riesgos Disergonómico</v>
      </c>
      <c r="K914" s="249" t="str">
        <f>IF(OR(F914="SE",F914="SA"),VLOOKUP(I914,'Tabla de Peligros y Riesgo'!$C$2:$E$227,3,FALSE),VLOOKUP(I914,'LISTA DE ASPECTOS - IMPACTOS'!$D$3:$F$72,3,FALSE))</f>
        <v>Lumbalgia/Dorsalgia/ Hiperlordosis/ Tendinitis de Hombro</v>
      </c>
      <c r="L914" s="250" t="s">
        <v>56</v>
      </c>
      <c r="M914" s="248">
        <v>4</v>
      </c>
      <c r="N914" s="251">
        <f t="shared" si="95"/>
        <v>18</v>
      </c>
      <c r="O914" s="248"/>
      <c r="P914" s="252"/>
      <c r="Q914" s="248"/>
      <c r="R914" s="252"/>
      <c r="S914" s="248"/>
      <c r="T914" s="248"/>
      <c r="U914" s="253" t="s">
        <v>1417</v>
      </c>
      <c r="V914" s="254"/>
      <c r="W914" s="253" t="s">
        <v>1196</v>
      </c>
      <c r="X914" s="255"/>
      <c r="Y914" s="251">
        <f t="shared" si="96"/>
        <v>18</v>
      </c>
      <c r="Z914" s="256"/>
      <c r="AA914" s="251">
        <f t="array" ref="AA914">_xlfn.IFS(AND(Y914=1,O914&lt;&gt;0),25,AND(Y914=1,Q914&lt;&gt;0),21,AND(Y914=1,T914="ALTO"),16,AND(Y914=1,T914="BAJO"),11,AND(Y914=1,U914&lt;&gt;0),2,AND(Y914=2,O914&lt;&gt;0),25,AND(Y914=2,Q914&lt;&gt;0),21,AND(Y914=2,T914="ALTO"),16,AND(Y914=2,T914="BAJO"),11,AND(Y914=2,U914&lt;&gt;0),4,AND(Y914=3,O914&lt;&gt;0),25,AND(Y914=3,Q914&lt;&gt;0),21,AND(Y914=3,T914="ALTO"),16,AND(Y914=3,T914="BAJO"),12,AND(Y914=3,U914&lt;&gt;0),5,AND(Y914=4,O914&lt;&gt;0),25,AND(Y914=4,Q914&lt;&gt;0),13,AND(Y914=4,T914="ALTO"),16,AND(Y914=4,T914="BAJO"),14,AND(Y914=4,U914&lt;&gt;0),7,AND(Y914=5,O914&lt;&gt;0),25,AND(Y914=5,Q914&lt;&gt;0),21,AND(Y914=5,T914="ALTO"),16,AND(Y914=5,T914="BAJO"),12,AND(Y914=5,U914&lt;&gt;0),8,AND(Y914=6,O914&lt;&gt;0),25,AND(Y914=6,Q914&lt;&gt;0),21,AND(Y914=6,T914="ALTO"),20,AND(Y914=6,T914="BAJO"),17,AND(Y914=6,U914&lt;&gt;0),6,AND(Y914=7,O914&lt;&gt;0),25,AND(Y914=7,Q914&lt;&gt;0),23,AND(Y914=7,T914="ALTO"),16,AND(Y914=7,T914="BAJO"),11,AND(Y914=7,U914&lt;&gt;0),7,AND(Y914=8,O914&lt;&gt;0),25,AND(Y914=8,Q914&lt;&gt;0),21,AND(Y914=8,T914="ALTO"),16,AND(Y914=8,T914="BAJO"),12,AND(Y914=8,U914&lt;&gt;0),8,AND(Y914=9,O914&lt;&gt;0),25,AND(Y914=9,Q914&lt;&gt;0),21,AND(Y914=9,T914="ALTO"),20,AND(Y914=9,T914="BAJO"),17,AND(Y914=9,U914&lt;&gt;0),13,AND(Y914=10,O914&lt;&gt;0),25,AND(Y914=10,Q914&lt;&gt;0),22,AND(Y914=10,T914="ALTO"),21,AND(Y914=10,T914="BAJO"),18,AND(Y914=10,U914&lt;&gt;0),18,AND(Y914=11,O914&lt;&gt;0),25,AND(Y914=11,Q914&lt;&gt;0),23,AND(Y914=11,T914="ALTO"),20,AND(Y914=11,T914="BAJO"),16,AND(Y914=11,U914&lt;&gt;0),11,AND(Y914=12,O914&lt;&gt;0),25,AND(Y914=12,Q914&lt;&gt;0),23,AND(Y914=12,T914="ALTO"),20,AND(Y914=12,T914="BAJO"),16,AND(Y914=12,U914&lt;&gt;0),12,AND(Y914=13,O914&lt;&gt;0),25,AND(Y914=13,Q914&lt;&gt;0),21,AND(Y914=13,T914="ALTO"),20,AND(Y914=13,T914="BAJO"),17,AND(Y914=13,U914&lt;&gt;0),17,AND(Y914=14,O914&lt;&gt;0),25,AND(Y914=14,Q914&lt;&gt;0),24,AND(Y914=14,T914="ALTO"),23,AND(Y914=14,T914="BAJO"),21,AND(Y914=14,U914&lt;&gt;0),18,AND(Y914=15,O914&lt;&gt;0),25,AND(Y914=15,Q914&lt;&gt;0),24,AND(Y914=15,T914="ALTO"),22,AND(Y914=15,T914="BAJO"),19,AND(Y914=15,U914&lt;&gt;0),19,AND(Y914=16,O914&lt;&gt;0),25,AND(Y914=16,Q914&lt;&gt;0),23,AND(Y914=16,T914="ALTO"),23,AND(Y914=16,T914="BAJO"),23,AND(Y914=16,U914&lt;&gt;0),20,AND(Y914=17,O914&lt;&gt;0),25,AND(Y914=17,Q914&lt;&gt;0),24,AND(Y914=17,T914="ALTO"),23,AND(Y914=17,T914="BAJO"),21,AND(Y914=17,U914&lt;&gt;0),20,AND(Y914=18,O914&lt;&gt;0),25,AND(Y914=18,Q914&lt;&gt;0),24,AND(Y914=18,T914="ALTO"),23,AND(Y914=18,T914="BAJO"),22,AND(Y914=18,U914&lt;&gt;0),21,AND(Y914=19,O914&lt;&gt;0),25,AND(Y914=19,Q914&lt;&gt;0),25,AND(Y914=19,T914="ALTO"),24,AND(Y914=19,T914="BAJO"),22,AND(Y914=19,U914&lt;&gt;0),22,AND(Y914&lt;&gt;0,W914&lt;&gt;0),Y914,TRUE,"FALSO")</f>
        <v>21</v>
      </c>
      <c r="AB914" s="248"/>
      <c r="AC914" s="248"/>
      <c r="AD914" s="430"/>
      <c r="AE914" s="431"/>
      <c r="AF914" s="431"/>
      <c r="AG914" s="223"/>
      <c r="AH914" s="223"/>
      <c r="AI914" s="223"/>
      <c r="AJ914" s="223"/>
      <c r="AK914" s="223"/>
      <c r="AL914" s="223"/>
      <c r="AM914" s="223"/>
      <c r="AN914" s="259"/>
      <c r="AO914" s="223"/>
      <c r="AP914" s="259"/>
      <c r="AR914" s="260"/>
      <c r="AT914" s="260"/>
      <c r="AV914" s="260"/>
    </row>
    <row r="915" spans="1:48" s="225" customFormat="1" ht="57" customHeight="1">
      <c r="A915" s="656"/>
      <c r="B915" s="574"/>
      <c r="C915" s="643"/>
      <c r="D915" s="244" t="s">
        <v>795</v>
      </c>
      <c r="E915" s="272" t="s">
        <v>865</v>
      </c>
      <c r="F915" s="185" t="s">
        <v>1</v>
      </c>
      <c r="G915" s="246" t="s">
        <v>51</v>
      </c>
      <c r="H915" s="247" t="s">
        <v>66</v>
      </c>
      <c r="I915" s="248" t="s">
        <v>67</v>
      </c>
      <c r="J915" s="248" t="str">
        <f>IF(OR(F915="SE",F915="SA"),VLOOKUP(I915,'Tabla de Peligros y Riesgo'!$C$2:$E$227,2,FALSE),VLOOKUP(I915,'LISTA DE ASPECTOS - IMPACTOS'!$D$3:$F$72,2,FALSE))</f>
        <v>Caída al mismo nivel</v>
      </c>
      <c r="K915" s="249" t="str">
        <f>IF(OR(F915="SE",F915="SA"),VLOOKUP(I915,'Tabla de Peligros y Riesgo'!$C$2:$E$227,3,FALSE),VLOOKUP(I915,'LISTA DE ASPECTOS - IMPACTOS'!$D$3:$F$72,3,FALSE))</f>
        <v>Contusión/Fractura/Muerte</v>
      </c>
      <c r="L915" s="250" t="s">
        <v>56</v>
      </c>
      <c r="M915" s="248">
        <v>3</v>
      </c>
      <c r="N915" s="251">
        <f t="shared" si="95"/>
        <v>13</v>
      </c>
      <c r="O915" s="248"/>
      <c r="P915" s="252"/>
      <c r="Q915" s="248"/>
      <c r="R915" s="252"/>
      <c r="S915" s="248"/>
      <c r="T915" s="248"/>
      <c r="U915" s="248" t="s">
        <v>1253</v>
      </c>
      <c r="V915" s="254">
        <v>0.35</v>
      </c>
      <c r="W915" s="253" t="s">
        <v>1196</v>
      </c>
      <c r="X915" s="255"/>
      <c r="Y915" s="251">
        <f t="shared" si="96"/>
        <v>13</v>
      </c>
      <c r="Z915" s="256"/>
      <c r="AA915" s="251">
        <f t="array" ref="AA915">_xlfn.IFS(AND(Y915=1,O915&lt;&gt;0),25,AND(Y915=1,Q915&lt;&gt;0),21,AND(Y915=1,T915="ALTO"),16,AND(Y915=1,T915="BAJO"),11,AND(Y915=1,U915&lt;&gt;0),2,AND(Y915=2,O915&lt;&gt;0),25,AND(Y915=2,Q915&lt;&gt;0),21,AND(Y915=2,T915="ALTO"),16,AND(Y915=2,T915="BAJO"),11,AND(Y915=2,U915&lt;&gt;0),4,AND(Y915=3,O915&lt;&gt;0),25,AND(Y915=3,Q915&lt;&gt;0),21,AND(Y915=3,T915="ALTO"),16,AND(Y915=3,T915="BAJO"),12,AND(Y915=3,U915&lt;&gt;0),5,AND(Y915=4,O915&lt;&gt;0),25,AND(Y915=4,Q915&lt;&gt;0),13,AND(Y915=4,T915="ALTO"),16,AND(Y915=4,T915="BAJO"),14,AND(Y915=4,U915&lt;&gt;0),7,AND(Y915=5,O915&lt;&gt;0),25,AND(Y915=5,Q915&lt;&gt;0),21,AND(Y915=5,T915="ALTO"),16,AND(Y915=5,T915="BAJO"),12,AND(Y915=5,U915&lt;&gt;0),8,AND(Y915=6,O915&lt;&gt;0),25,AND(Y915=6,Q915&lt;&gt;0),21,AND(Y915=6,T915="ALTO"),20,AND(Y915=6,T915="BAJO"),17,AND(Y915=6,U915&lt;&gt;0),6,AND(Y915=7,O915&lt;&gt;0),25,AND(Y915=7,Q915&lt;&gt;0),23,AND(Y915=7,T915="ALTO"),16,AND(Y915=7,T915="BAJO"),11,AND(Y915=7,U915&lt;&gt;0),7,AND(Y915=8,O915&lt;&gt;0),25,AND(Y915=8,Q915&lt;&gt;0),21,AND(Y915=8,T915="ALTO"),16,AND(Y915=8,T915="BAJO"),12,AND(Y915=8,U915&lt;&gt;0),8,AND(Y915=9,O915&lt;&gt;0),25,AND(Y915=9,Q915&lt;&gt;0),21,AND(Y915=9,T915="ALTO"),20,AND(Y915=9,T915="BAJO"),17,AND(Y915=9,U915&lt;&gt;0),13,AND(Y915=10,O915&lt;&gt;0),25,AND(Y915=10,Q915&lt;&gt;0),22,AND(Y915=10,T915="ALTO"),21,AND(Y915=10,T915="BAJO"),18,AND(Y915=10,U915&lt;&gt;0),18,AND(Y915=11,O915&lt;&gt;0),25,AND(Y915=11,Q915&lt;&gt;0),23,AND(Y915=11,T915="ALTO"),20,AND(Y915=11,T915="BAJO"),16,AND(Y915=11,U915&lt;&gt;0),11,AND(Y915=12,O915&lt;&gt;0),25,AND(Y915=12,Q915&lt;&gt;0),23,AND(Y915=12,T915="ALTO"),20,AND(Y915=12,T915="BAJO"),16,AND(Y915=12,U915&lt;&gt;0),12,AND(Y915=13,O915&lt;&gt;0),25,AND(Y915=13,Q915&lt;&gt;0),21,AND(Y915=13,T915="ALTO"),20,AND(Y915=13,T915="BAJO"),17,AND(Y915=13,U915&lt;&gt;0),17,AND(Y915=14,O915&lt;&gt;0),25,AND(Y915=14,Q915&lt;&gt;0),24,AND(Y915=14,T915="ALTO"),23,AND(Y915=14,T915="BAJO"),21,AND(Y915=14,U915&lt;&gt;0),18,AND(Y915=15,O915&lt;&gt;0),25,AND(Y915=15,Q915&lt;&gt;0),24,AND(Y915=15,T915="ALTO"),22,AND(Y915=15,T915="BAJO"),19,AND(Y915=15,U915&lt;&gt;0),19,AND(Y915=16,O915&lt;&gt;0),25,AND(Y915=16,Q915&lt;&gt;0),23,AND(Y915=16,T915="ALTO"),23,AND(Y915=16,T915="BAJO"),23,AND(Y915=16,U915&lt;&gt;0),20,AND(Y915=17,O915&lt;&gt;0),25,AND(Y915=17,Q915&lt;&gt;0),24,AND(Y915=17,T915="ALTO"),23,AND(Y915=17,T915="BAJO"),21,AND(Y915=17,U915&lt;&gt;0),20,AND(Y915=18,O915&lt;&gt;0),25,AND(Y915=18,Q915&lt;&gt;0),24,AND(Y915=18,T915="ALTO"),23,AND(Y915=18,T915="BAJO"),22,AND(Y915=18,U915&lt;&gt;0),21,AND(Y915=19,O915&lt;&gt;0),25,AND(Y915=19,Q915&lt;&gt;0),25,AND(Y915=19,T915="ALTO"),24,AND(Y915=19,T915="BAJO"),22,AND(Y915=19,U915&lt;&gt;0),22,AND(Y915&lt;&gt;0,W915&lt;&gt;0),Y915,TRUE,"FALSO")</f>
        <v>17</v>
      </c>
      <c r="AB915" s="248"/>
      <c r="AC915" s="248"/>
      <c r="AD915" s="430"/>
      <c r="AE915" s="431"/>
      <c r="AF915" s="431"/>
      <c r="AG915" s="223"/>
      <c r="AH915" s="223"/>
      <c r="AI915" s="223"/>
      <c r="AJ915" s="223"/>
      <c r="AK915" s="223"/>
      <c r="AL915" s="223"/>
      <c r="AM915" s="223"/>
      <c r="AN915" s="259"/>
      <c r="AO915" s="223"/>
      <c r="AP915" s="259"/>
      <c r="AR915" s="260"/>
      <c r="AT915" s="260"/>
      <c r="AV915" s="260"/>
    </row>
    <row r="916" spans="1:48" s="225" customFormat="1" ht="57" customHeight="1">
      <c r="A916" s="656"/>
      <c r="B916" s="574"/>
      <c r="C916" s="643"/>
      <c r="D916" s="252" t="s">
        <v>812</v>
      </c>
      <c r="E916" s="272" t="s">
        <v>865</v>
      </c>
      <c r="F916" s="185" t="s">
        <v>1</v>
      </c>
      <c r="G916" s="246" t="s">
        <v>51</v>
      </c>
      <c r="H916" s="247" t="s">
        <v>92</v>
      </c>
      <c r="I916" s="248" t="s">
        <v>134</v>
      </c>
      <c r="J916" s="248" t="str">
        <f>IF(OR(F916="SE",F916="SA"),VLOOKUP(I916,'Tabla de Peligros y Riesgo'!$C$2:$E$227,2,FALSE),VLOOKUP(I916,'LISTA DE ASPECTOS - IMPACTOS'!$D$3:$F$72,2,FALSE))</f>
        <v>Atrapamiento</v>
      </c>
      <c r="K916" s="249" t="str">
        <f>IF(OR(F916="SE",F916="SA"),VLOOKUP(I916,'Tabla de Peligros y Riesgo'!$C$2:$E$227,3,FALSE),VLOOKUP(I916,'LISTA DE ASPECTOS - IMPACTOS'!$D$3:$F$72,3,FALSE))</f>
        <v>Heridas/Amputación/Contusión/Fractura/Muerte</v>
      </c>
      <c r="L916" s="250" t="s">
        <v>56</v>
      </c>
      <c r="M916" s="248">
        <v>3</v>
      </c>
      <c r="N916" s="251">
        <f t="shared" si="95"/>
        <v>13</v>
      </c>
      <c r="O916" s="248"/>
      <c r="P916" s="252"/>
      <c r="Q916" s="248"/>
      <c r="R916" s="252"/>
      <c r="S916" s="248"/>
      <c r="T916" s="248"/>
      <c r="U916" s="253" t="s">
        <v>1417</v>
      </c>
      <c r="V916" s="254"/>
      <c r="W916" s="253" t="s">
        <v>1196</v>
      </c>
      <c r="X916" s="255"/>
      <c r="Y916" s="251">
        <f t="shared" si="96"/>
        <v>13</v>
      </c>
      <c r="Z916" s="256"/>
      <c r="AA916" s="251">
        <f t="array" ref="AA916">_xlfn.IFS(AND(Y916=1,O916&lt;&gt;0),25,AND(Y916=1,Q916&lt;&gt;0),21,AND(Y916=1,T916="ALTO"),16,AND(Y916=1,T916="BAJO"),11,AND(Y916=1,U916&lt;&gt;0),2,AND(Y916=2,O916&lt;&gt;0),25,AND(Y916=2,Q916&lt;&gt;0),21,AND(Y916=2,T916="ALTO"),16,AND(Y916=2,T916="BAJO"),11,AND(Y916=2,U916&lt;&gt;0),4,AND(Y916=3,O916&lt;&gt;0),25,AND(Y916=3,Q916&lt;&gt;0),21,AND(Y916=3,T916="ALTO"),16,AND(Y916=3,T916="BAJO"),12,AND(Y916=3,U916&lt;&gt;0),5,AND(Y916=4,O916&lt;&gt;0),25,AND(Y916=4,Q916&lt;&gt;0),13,AND(Y916=4,T916="ALTO"),16,AND(Y916=4,T916="BAJO"),14,AND(Y916=4,U916&lt;&gt;0),7,AND(Y916=5,O916&lt;&gt;0),25,AND(Y916=5,Q916&lt;&gt;0),21,AND(Y916=5,T916="ALTO"),16,AND(Y916=5,T916="BAJO"),12,AND(Y916=5,U916&lt;&gt;0),8,AND(Y916=6,O916&lt;&gt;0),25,AND(Y916=6,Q916&lt;&gt;0),21,AND(Y916=6,T916="ALTO"),20,AND(Y916=6,T916="BAJO"),17,AND(Y916=6,U916&lt;&gt;0),6,AND(Y916=7,O916&lt;&gt;0),25,AND(Y916=7,Q916&lt;&gt;0),23,AND(Y916=7,T916="ALTO"),16,AND(Y916=7,T916="BAJO"),11,AND(Y916=7,U916&lt;&gt;0),7,AND(Y916=8,O916&lt;&gt;0),25,AND(Y916=8,Q916&lt;&gt;0),21,AND(Y916=8,T916="ALTO"),16,AND(Y916=8,T916="BAJO"),12,AND(Y916=8,U916&lt;&gt;0),8,AND(Y916=9,O916&lt;&gt;0),25,AND(Y916=9,Q916&lt;&gt;0),21,AND(Y916=9,T916="ALTO"),20,AND(Y916=9,T916="BAJO"),17,AND(Y916=9,U916&lt;&gt;0),13,AND(Y916=10,O916&lt;&gt;0),25,AND(Y916=10,Q916&lt;&gt;0),22,AND(Y916=10,T916="ALTO"),21,AND(Y916=10,T916="BAJO"),18,AND(Y916=10,U916&lt;&gt;0),18,AND(Y916=11,O916&lt;&gt;0),25,AND(Y916=11,Q916&lt;&gt;0),23,AND(Y916=11,T916="ALTO"),20,AND(Y916=11,T916="BAJO"),16,AND(Y916=11,U916&lt;&gt;0),11,AND(Y916=12,O916&lt;&gt;0),25,AND(Y916=12,Q916&lt;&gt;0),23,AND(Y916=12,T916="ALTO"),20,AND(Y916=12,T916="BAJO"),16,AND(Y916=12,U916&lt;&gt;0),12,AND(Y916=13,O916&lt;&gt;0),25,AND(Y916=13,Q916&lt;&gt;0),21,AND(Y916=13,T916="ALTO"),20,AND(Y916=13,T916="BAJO"),17,AND(Y916=13,U916&lt;&gt;0),17,AND(Y916=14,O916&lt;&gt;0),25,AND(Y916=14,Q916&lt;&gt;0),24,AND(Y916=14,T916="ALTO"),23,AND(Y916=14,T916="BAJO"),21,AND(Y916=14,U916&lt;&gt;0),18,AND(Y916=15,O916&lt;&gt;0),25,AND(Y916=15,Q916&lt;&gt;0),24,AND(Y916=15,T916="ALTO"),22,AND(Y916=15,T916="BAJO"),19,AND(Y916=15,U916&lt;&gt;0),19,AND(Y916=16,O916&lt;&gt;0),25,AND(Y916=16,Q916&lt;&gt;0),23,AND(Y916=16,T916="ALTO"),23,AND(Y916=16,T916="BAJO"),23,AND(Y916=16,U916&lt;&gt;0),20,AND(Y916=17,O916&lt;&gt;0),25,AND(Y916=17,Q916&lt;&gt;0),24,AND(Y916=17,T916="ALTO"),23,AND(Y916=17,T916="BAJO"),21,AND(Y916=17,U916&lt;&gt;0),20,AND(Y916=18,O916&lt;&gt;0),25,AND(Y916=18,Q916&lt;&gt;0),24,AND(Y916=18,T916="ALTO"),23,AND(Y916=18,T916="BAJO"),22,AND(Y916=18,U916&lt;&gt;0),21,AND(Y916=19,O916&lt;&gt;0),25,AND(Y916=19,Q916&lt;&gt;0),25,AND(Y916=19,T916="ALTO"),24,AND(Y916=19,T916="BAJO"),22,AND(Y916=19,U916&lt;&gt;0),22,AND(Y916&lt;&gt;0,W916&lt;&gt;0),Y916,TRUE,"FALSO")</f>
        <v>17</v>
      </c>
      <c r="AB916" s="248"/>
      <c r="AC916" s="248"/>
      <c r="AD916" s="430"/>
      <c r="AE916" s="431"/>
      <c r="AF916" s="431"/>
      <c r="AG916" s="223"/>
      <c r="AH916" s="223"/>
      <c r="AI916" s="223"/>
      <c r="AJ916" s="223"/>
      <c r="AK916" s="223"/>
      <c r="AL916" s="223"/>
      <c r="AM916" s="223"/>
      <c r="AN916" s="259"/>
      <c r="AO916" s="223"/>
      <c r="AP916" s="259"/>
      <c r="AR916" s="260"/>
      <c r="AT916" s="260"/>
      <c r="AV916" s="260"/>
    </row>
    <row r="917" spans="1:48" s="225" customFormat="1" ht="47.25" customHeight="1">
      <c r="A917" s="656"/>
      <c r="B917" s="574"/>
      <c r="C917" s="643"/>
      <c r="D917" s="268" t="s">
        <v>819</v>
      </c>
      <c r="E917" s="272" t="s">
        <v>865</v>
      </c>
      <c r="F917" s="185" t="s">
        <v>0</v>
      </c>
      <c r="G917" s="246" t="s">
        <v>51</v>
      </c>
      <c r="H917" s="247" t="s">
        <v>135</v>
      </c>
      <c r="I917" s="248" t="s">
        <v>148</v>
      </c>
      <c r="J917" s="248" t="str">
        <f>IF(OR(F917="SE",F917="SA"),VLOOKUP(I917,'Tabla de Peligros y Riesgo'!$C$2:$E$227,2,FALSE),VLOOKUP(I917,'LISTA DE ASPECTOS - IMPACTOS'!$D$3:$F$72,2,FALSE))</f>
        <v>Riesgos Disergonómico</v>
      </c>
      <c r="K917" s="249" t="str">
        <f>IF(OR(F917="SE",F917="SA"),VLOOKUP(I917,'Tabla de Peligros y Riesgo'!$C$2:$E$227,3,FALSE),VLOOKUP(I917,'LISTA DE ASPECTOS - IMPACTOS'!$D$3:$F$72,3,FALSE))</f>
        <v>Lumbalgia</v>
      </c>
      <c r="L917" s="250" t="s">
        <v>56</v>
      </c>
      <c r="M917" s="248">
        <v>3</v>
      </c>
      <c r="N917" s="251">
        <f t="shared" si="95"/>
        <v>13</v>
      </c>
      <c r="O917" s="248"/>
      <c r="P917" s="252"/>
      <c r="Q917" s="248"/>
      <c r="R917" s="252"/>
      <c r="S917" s="248"/>
      <c r="T917" s="248"/>
      <c r="U917" s="248" t="s">
        <v>1253</v>
      </c>
      <c r="V917" s="254"/>
      <c r="W917" s="253" t="s">
        <v>1196</v>
      </c>
      <c r="X917" s="255"/>
      <c r="Y917" s="251">
        <f t="shared" si="96"/>
        <v>13</v>
      </c>
      <c r="Z917" s="256"/>
      <c r="AA917" s="251">
        <f t="array" ref="AA917">_xlfn.IFS(AND(Y917=1,O917&lt;&gt;0),25,AND(Y917=1,Q917&lt;&gt;0),21,AND(Y917=1,T917="ALTO"),16,AND(Y917=1,T917="BAJO"),11,AND(Y917=1,U917&lt;&gt;0),2,AND(Y917=2,O917&lt;&gt;0),25,AND(Y917=2,Q917&lt;&gt;0),21,AND(Y917=2,T917="ALTO"),16,AND(Y917=2,T917="BAJO"),11,AND(Y917=2,U917&lt;&gt;0),4,AND(Y917=3,O917&lt;&gt;0),25,AND(Y917=3,Q917&lt;&gt;0),21,AND(Y917=3,T917="ALTO"),16,AND(Y917=3,T917="BAJO"),12,AND(Y917=3,U917&lt;&gt;0),5,AND(Y917=4,O917&lt;&gt;0),25,AND(Y917=4,Q917&lt;&gt;0),13,AND(Y917=4,T917="ALTO"),16,AND(Y917=4,T917="BAJO"),14,AND(Y917=4,U917&lt;&gt;0),7,AND(Y917=5,O917&lt;&gt;0),25,AND(Y917=5,Q917&lt;&gt;0),21,AND(Y917=5,T917="ALTO"),16,AND(Y917=5,T917="BAJO"),12,AND(Y917=5,U917&lt;&gt;0),8,AND(Y917=6,O917&lt;&gt;0),25,AND(Y917=6,Q917&lt;&gt;0),21,AND(Y917=6,T917="ALTO"),20,AND(Y917=6,T917="BAJO"),17,AND(Y917=6,U917&lt;&gt;0),6,AND(Y917=7,O917&lt;&gt;0),25,AND(Y917=7,Q917&lt;&gt;0),23,AND(Y917=7,T917="ALTO"),16,AND(Y917=7,T917="BAJO"),11,AND(Y917=7,U917&lt;&gt;0),7,AND(Y917=8,O917&lt;&gt;0),25,AND(Y917=8,Q917&lt;&gt;0),21,AND(Y917=8,T917="ALTO"),16,AND(Y917=8,T917="BAJO"),12,AND(Y917=8,U917&lt;&gt;0),8,AND(Y917=9,O917&lt;&gt;0),25,AND(Y917=9,Q917&lt;&gt;0),21,AND(Y917=9,T917="ALTO"),20,AND(Y917=9,T917="BAJO"),17,AND(Y917=9,U917&lt;&gt;0),13,AND(Y917=10,O917&lt;&gt;0),25,AND(Y917=10,Q917&lt;&gt;0),22,AND(Y917=10,T917="ALTO"),21,AND(Y917=10,T917="BAJO"),18,AND(Y917=10,U917&lt;&gt;0),18,AND(Y917=11,O917&lt;&gt;0),25,AND(Y917=11,Q917&lt;&gt;0),23,AND(Y917=11,T917="ALTO"),20,AND(Y917=11,T917="BAJO"),16,AND(Y917=11,U917&lt;&gt;0),11,AND(Y917=12,O917&lt;&gt;0),25,AND(Y917=12,Q917&lt;&gt;0),23,AND(Y917=12,T917="ALTO"),20,AND(Y917=12,T917="BAJO"),16,AND(Y917=12,U917&lt;&gt;0),12,AND(Y917=13,O917&lt;&gt;0),25,AND(Y917=13,Q917&lt;&gt;0),21,AND(Y917=13,T917="ALTO"),20,AND(Y917=13,T917="BAJO"),17,AND(Y917=13,U917&lt;&gt;0),17,AND(Y917=14,O917&lt;&gt;0),25,AND(Y917=14,Q917&lt;&gt;0),24,AND(Y917=14,T917="ALTO"),23,AND(Y917=14,T917="BAJO"),21,AND(Y917=14,U917&lt;&gt;0),18,AND(Y917=15,O917&lt;&gt;0),25,AND(Y917=15,Q917&lt;&gt;0),24,AND(Y917=15,T917="ALTO"),22,AND(Y917=15,T917="BAJO"),19,AND(Y917=15,U917&lt;&gt;0),19,AND(Y917=16,O917&lt;&gt;0),25,AND(Y917=16,Q917&lt;&gt;0),23,AND(Y917=16,T917="ALTO"),23,AND(Y917=16,T917="BAJO"),23,AND(Y917=16,U917&lt;&gt;0),20,AND(Y917=17,O917&lt;&gt;0),25,AND(Y917=17,Q917&lt;&gt;0),24,AND(Y917=17,T917="ALTO"),23,AND(Y917=17,T917="BAJO"),21,AND(Y917=17,U917&lt;&gt;0),20,AND(Y917=18,O917&lt;&gt;0),25,AND(Y917=18,Q917&lt;&gt;0),24,AND(Y917=18,T917="ALTO"),23,AND(Y917=18,T917="BAJO"),22,AND(Y917=18,U917&lt;&gt;0),21,AND(Y917=19,O917&lt;&gt;0),25,AND(Y917=19,Q917&lt;&gt;0),25,AND(Y917=19,T917="ALTO"),24,AND(Y917=19,T917="BAJO"),22,AND(Y917=19,U917&lt;&gt;0),22,AND(Y917&lt;&gt;0,W917&lt;&gt;0),Y917,TRUE,"FALSO")</f>
        <v>17</v>
      </c>
      <c r="AB917" s="248"/>
      <c r="AC917" s="248"/>
      <c r="AD917" s="430"/>
      <c r="AE917" s="431"/>
      <c r="AF917" s="431"/>
      <c r="AG917" s="223"/>
      <c r="AH917" s="223"/>
      <c r="AI917" s="223"/>
      <c r="AJ917" s="223"/>
      <c r="AK917" s="223"/>
      <c r="AL917" s="223"/>
      <c r="AM917" s="223"/>
      <c r="AN917" s="259"/>
      <c r="AO917" s="223"/>
      <c r="AP917" s="259"/>
      <c r="AR917" s="260"/>
      <c r="AT917" s="260"/>
      <c r="AV917" s="260"/>
    </row>
    <row r="918" spans="1:48" ht="57" customHeight="1">
      <c r="A918" s="656"/>
      <c r="B918" s="575"/>
      <c r="C918" s="644"/>
      <c r="D918" s="270" t="s">
        <v>819</v>
      </c>
      <c r="E918" s="272" t="s">
        <v>865</v>
      </c>
      <c r="F918" s="185" t="s">
        <v>2</v>
      </c>
      <c r="G918" s="246" t="s">
        <v>52</v>
      </c>
      <c r="H918" s="247" t="s">
        <v>128</v>
      </c>
      <c r="I918" s="248" t="s">
        <v>150</v>
      </c>
      <c r="J918" s="248" t="str">
        <f>IF(OR(F918="SE",F918="SA"),VLOOKUP(I918,'Tabla de Peligros y Riesgo'!$C$2:$E$227,2,FALSE),VLOOKUP(I918,'LISTA DE ASPECTOS - IMPACTOS'!$D$3:$F$72,2,FALSE))</f>
        <v>Alteración de la calidad de suelo/agua</v>
      </c>
      <c r="K918" s="249" t="str">
        <f>IF(OR(F918="SE",F918="SA"),VLOOKUP(I918,'Tabla de Peligros y Riesgo'!$C$2:$E$227,3,FALSE),VLOOKUP(I918,'LISTA DE ASPECTOS - IMPACTOS'!$D$3:$F$72,3,FALSE))</f>
        <v>Potencial afectación a la calidad ambiental del suelo, agua, aire, flora y fauna</v>
      </c>
      <c r="L918" s="250" t="s">
        <v>56</v>
      </c>
      <c r="M918" s="248">
        <v>3</v>
      </c>
      <c r="N918" s="251">
        <f t="shared" si="95"/>
        <v>13</v>
      </c>
      <c r="O918" s="248"/>
      <c r="P918" s="252"/>
      <c r="Q918" s="248"/>
      <c r="R918" s="252"/>
      <c r="S918" s="248"/>
      <c r="T918" s="248"/>
      <c r="U918" s="248" t="s">
        <v>1253</v>
      </c>
      <c r="V918" s="252"/>
      <c r="W918" s="253"/>
      <c r="X918" s="255"/>
      <c r="Y918" s="251">
        <f t="shared" si="96"/>
        <v>13</v>
      </c>
      <c r="Z918" s="256"/>
      <c r="AA918" s="251">
        <f t="array" ref="AA918">_xlfn.IFS(AND(Y918=1,O918&lt;&gt;0),25,AND(Y918=1,Q918&lt;&gt;0),21,AND(Y918=1,T918="ALTO"),16,AND(Y918=1,T918="BAJO"),11,AND(Y918=1,U918&lt;&gt;0),2,AND(Y918=2,O918&lt;&gt;0),25,AND(Y918=2,Q918&lt;&gt;0),21,AND(Y918=2,T918="ALTO"),16,AND(Y918=2,T918="BAJO"),11,AND(Y918=2,U918&lt;&gt;0),4,AND(Y918=3,O918&lt;&gt;0),25,AND(Y918=3,Q918&lt;&gt;0),21,AND(Y918=3,T918="ALTO"),16,AND(Y918=3,T918="BAJO"),12,AND(Y918=3,U918&lt;&gt;0),5,AND(Y918=4,O918&lt;&gt;0),25,AND(Y918=4,Q918&lt;&gt;0),13,AND(Y918=4,T918="ALTO"),16,AND(Y918=4,T918="BAJO"),14,AND(Y918=4,U918&lt;&gt;0),7,AND(Y918=5,O918&lt;&gt;0),25,AND(Y918=5,Q918&lt;&gt;0),21,AND(Y918=5,T918="ALTO"),16,AND(Y918=5,T918="BAJO"),12,AND(Y918=5,U918&lt;&gt;0),8,AND(Y918=6,O918&lt;&gt;0),25,AND(Y918=6,Q918&lt;&gt;0),21,AND(Y918=6,T918="ALTO"),20,AND(Y918=6,T918="BAJO"),17,AND(Y918=6,U918&lt;&gt;0),6,AND(Y918=7,O918&lt;&gt;0),25,AND(Y918=7,Q918&lt;&gt;0),23,AND(Y918=7,T918="ALTO"),16,AND(Y918=7,T918="BAJO"),11,AND(Y918=7,U918&lt;&gt;0),7,AND(Y918=8,O918&lt;&gt;0),25,AND(Y918=8,Q918&lt;&gt;0),21,AND(Y918=8,T918="ALTO"),16,AND(Y918=8,T918="BAJO"),12,AND(Y918=8,U918&lt;&gt;0),8,AND(Y918=9,O918&lt;&gt;0),25,AND(Y918=9,Q918&lt;&gt;0),21,AND(Y918=9,T918="ALTO"),20,AND(Y918=9,T918="BAJO"),17,AND(Y918=9,U918&lt;&gt;0),13,AND(Y918=10,O918&lt;&gt;0),25,AND(Y918=10,Q918&lt;&gt;0),22,AND(Y918=10,T918="ALTO"),21,AND(Y918=10,T918="BAJO"),18,AND(Y918=10,U918&lt;&gt;0),18,AND(Y918=11,O918&lt;&gt;0),25,AND(Y918=11,Q918&lt;&gt;0),23,AND(Y918=11,T918="ALTO"),20,AND(Y918=11,T918="BAJO"),16,AND(Y918=11,U918&lt;&gt;0),11,AND(Y918=12,O918&lt;&gt;0),25,AND(Y918=12,Q918&lt;&gt;0),23,AND(Y918=12,T918="ALTO"),20,AND(Y918=12,T918="BAJO"),16,AND(Y918=12,U918&lt;&gt;0),12,AND(Y918=13,O918&lt;&gt;0),25,AND(Y918=13,Q918&lt;&gt;0),21,AND(Y918=13,T918="ALTO"),20,AND(Y918=13,T918="BAJO"),17,AND(Y918=13,U918&lt;&gt;0),17,AND(Y918=14,O918&lt;&gt;0),25,AND(Y918=14,Q918&lt;&gt;0),24,AND(Y918=14,T918="ALTO"),23,AND(Y918=14,T918="BAJO"),21,AND(Y918=14,U918&lt;&gt;0),18,AND(Y918=15,O918&lt;&gt;0),25,AND(Y918=15,Q918&lt;&gt;0),24,AND(Y918=15,T918="ALTO"),22,AND(Y918=15,T918="BAJO"),19,AND(Y918=15,U918&lt;&gt;0),19,AND(Y918=16,O918&lt;&gt;0),25,AND(Y918=16,Q918&lt;&gt;0),23,AND(Y918=16,T918="ALTO"),23,AND(Y918=16,T918="BAJO"),23,AND(Y918=16,U918&lt;&gt;0),20,AND(Y918=17,O918&lt;&gt;0),25,AND(Y918=17,Q918&lt;&gt;0),24,AND(Y918=17,T918="ALTO"),23,AND(Y918=17,T918="BAJO"),21,AND(Y918=17,U918&lt;&gt;0),20,AND(Y918=18,O918&lt;&gt;0),25,AND(Y918=18,Q918&lt;&gt;0),24,AND(Y918=18,T918="ALTO"),23,AND(Y918=18,T918="BAJO"),22,AND(Y918=18,U918&lt;&gt;0),21,AND(Y918=19,O918&lt;&gt;0),25,AND(Y918=19,Q918&lt;&gt;0),25,AND(Y918=19,T918="ALTO"),24,AND(Y918=19,T918="BAJO"),22,AND(Y918=19,U918&lt;&gt;0),22,AND(Y918&lt;&gt;0,W918&lt;&gt;0),Y918,TRUE,"FALSO")</f>
        <v>17</v>
      </c>
      <c r="AB918" s="50"/>
      <c r="AC918" s="50"/>
      <c r="AD918" s="432"/>
      <c r="AE918" s="433"/>
      <c r="AF918" s="433"/>
      <c r="AN918" s="265"/>
      <c r="AP918" s="265"/>
      <c r="AR918" s="266"/>
      <c r="AT918" s="266"/>
      <c r="AV918" s="266"/>
    </row>
    <row r="919" spans="1:48" s="225" customFormat="1" ht="57" customHeight="1">
      <c r="A919" s="656"/>
      <c r="B919" s="518">
        <v>61</v>
      </c>
      <c r="C919" s="540" t="s">
        <v>989</v>
      </c>
      <c r="D919" s="271" t="s">
        <v>814</v>
      </c>
      <c r="E919" s="272" t="s">
        <v>865</v>
      </c>
      <c r="F919" s="185" t="s">
        <v>0</v>
      </c>
      <c r="G919" s="246" t="s">
        <v>51</v>
      </c>
      <c r="H919" s="247" t="s">
        <v>71</v>
      </c>
      <c r="I919" s="248" t="s">
        <v>72</v>
      </c>
      <c r="J919" s="248" t="str">
        <f>IF(OR(F919="SE",F919="SA"),VLOOKUP(I919,'Tabla de Peligros y Riesgo'!$C$2:$E$227,2,FALSE),VLOOKUP(I919,'LISTA DE ASPECTOS - IMPACTOS'!$D$3:$F$72,2,FALSE))</f>
        <v>Contagio</v>
      </c>
      <c r="K919" s="249" t="str">
        <f>IF(OR(F919="SE",F919="SA"),VLOOKUP(I919,'Tabla de Peligros y Riesgo'!$C$2:$E$227,3,FALSE),VLOOKUP(I919,'LISTA DE ASPECTOS - IMPACTOS'!$D$3:$F$72,3,FALSE))</f>
        <v xml:space="preserve">Infección/Muerte </v>
      </c>
      <c r="L919" s="250" t="s">
        <v>90</v>
      </c>
      <c r="M919" s="248">
        <v>2</v>
      </c>
      <c r="N919" s="251">
        <f t="shared" si="95"/>
        <v>5</v>
      </c>
      <c r="O919" s="248"/>
      <c r="P919" s="252"/>
      <c r="Q919" s="248"/>
      <c r="R919" s="252"/>
      <c r="S919" s="248" t="s">
        <v>1190</v>
      </c>
      <c r="T919" s="248" t="s">
        <v>53</v>
      </c>
      <c r="U919" s="253" t="s">
        <v>1191</v>
      </c>
      <c r="V919" s="254">
        <v>0.35</v>
      </c>
      <c r="W919" s="253" t="s">
        <v>1192</v>
      </c>
      <c r="X919" s="255">
        <v>0.15</v>
      </c>
      <c r="Y919" s="251">
        <f t="shared" si="96"/>
        <v>5</v>
      </c>
      <c r="Z919" s="256"/>
      <c r="AA919" s="251">
        <f t="array" ref="AA919">_xlfn.IFS(AND(Y919=1,O919&lt;&gt;0),25,AND(Y919=1,Q919&lt;&gt;0),21,AND(Y919=1,T919="ALTO"),16,AND(Y919=1,T919="BAJO"),11,AND(Y919=1,U919&lt;&gt;0),2,AND(Y919=2,O919&lt;&gt;0),25,AND(Y919=2,Q919&lt;&gt;0),21,AND(Y919=2,T919="ALTO"),16,AND(Y919=2,T919="BAJO"),11,AND(Y919=2,U919&lt;&gt;0),4,AND(Y919=3,O919&lt;&gt;0),25,AND(Y919=3,Q919&lt;&gt;0),21,AND(Y919=3,T919="ALTO"),16,AND(Y919=3,T919="BAJO"),12,AND(Y919=3,U919&lt;&gt;0),5,AND(Y919=4,O919&lt;&gt;0),25,AND(Y919=4,Q919&lt;&gt;0),13,AND(Y919=4,T919="ALTO"),16,AND(Y919=4,T919="BAJO"),14,AND(Y919=4,U919&lt;&gt;0),7,AND(Y919=5,O919&lt;&gt;0),25,AND(Y919=5,Q919&lt;&gt;0),21,AND(Y919=5,T919="ALTO"),16,AND(Y919=5,T919="BAJO"),12,AND(Y919=5,U919&lt;&gt;0),8,AND(Y919=6,O919&lt;&gt;0),25,AND(Y919=6,Q919&lt;&gt;0),21,AND(Y919=6,T919="ALTO"),20,AND(Y919=6,T919="BAJO"),17,AND(Y919=6,U919&lt;&gt;0),6,AND(Y919=7,O919&lt;&gt;0),25,AND(Y919=7,Q919&lt;&gt;0),23,AND(Y919=7,T919="ALTO"),16,AND(Y919=7,T919="BAJO"),11,AND(Y919=7,U919&lt;&gt;0),7,AND(Y919=8,O919&lt;&gt;0),25,AND(Y919=8,Q919&lt;&gt;0),21,AND(Y919=8,T919="ALTO"),16,AND(Y919=8,T919="BAJO"),12,AND(Y919=8,U919&lt;&gt;0),8,AND(Y919=9,O919&lt;&gt;0),25,AND(Y919=9,Q919&lt;&gt;0),21,AND(Y919=9,T919="ALTO"),20,AND(Y919=9,T919="BAJO"),17,AND(Y919=9,U919&lt;&gt;0),13,AND(Y919=10,O919&lt;&gt;0),25,AND(Y919=10,Q919&lt;&gt;0),22,AND(Y919=10,T919="ALTO"),21,AND(Y919=10,T919="BAJO"),18,AND(Y919=10,U919&lt;&gt;0),18,AND(Y919=11,O919&lt;&gt;0),25,AND(Y919=11,Q919&lt;&gt;0),23,AND(Y919=11,T919="ALTO"),20,AND(Y919=11,T919="BAJO"),16,AND(Y919=11,U919&lt;&gt;0),11,AND(Y919=12,O919&lt;&gt;0),25,AND(Y919=12,Q919&lt;&gt;0),23,AND(Y919=12,T919="ALTO"),20,AND(Y919=12,T919="BAJO"),16,AND(Y919=12,U919&lt;&gt;0),12,AND(Y919=13,O919&lt;&gt;0),25,AND(Y919=13,Q919&lt;&gt;0),21,AND(Y919=13,T919="ALTO"),20,AND(Y919=13,T919="BAJO"),17,AND(Y919=13,U919&lt;&gt;0),17,AND(Y919=14,O919&lt;&gt;0),25,AND(Y919=14,Q919&lt;&gt;0),24,AND(Y919=14,T919="ALTO"),23,AND(Y919=14,T919="BAJO"),21,AND(Y919=14,U919&lt;&gt;0),18,AND(Y919=15,O919&lt;&gt;0),25,AND(Y919=15,Q919&lt;&gt;0),24,AND(Y919=15,T919="ALTO"),22,AND(Y919=15,T919="BAJO"),19,AND(Y919=15,U919&lt;&gt;0),19,AND(Y919=16,O919&lt;&gt;0),25,AND(Y919=16,Q919&lt;&gt;0),23,AND(Y919=16,T919="ALTO"),23,AND(Y919=16,T919="BAJO"),23,AND(Y919=16,U919&lt;&gt;0),20,AND(Y919=17,O919&lt;&gt;0),25,AND(Y919=17,Q919&lt;&gt;0),24,AND(Y919=17,T919="ALTO"),23,AND(Y919=17,T919="BAJO"),21,AND(Y919=17,U919&lt;&gt;0),20,AND(Y919=18,O919&lt;&gt;0),25,AND(Y919=18,Q919&lt;&gt;0),24,AND(Y919=18,T919="ALTO"),23,AND(Y919=18,T919="BAJO"),22,AND(Y919=18,U919&lt;&gt;0),21,AND(Y919=19,O919&lt;&gt;0),25,AND(Y919=19,Q919&lt;&gt;0),25,AND(Y919=19,T919="ALTO"),24,AND(Y919=19,T919="BAJO"),22,AND(Y919=19,U919&lt;&gt;0),22,AND(Y919&lt;&gt;0,W919&lt;&gt;0),Y919,TRUE,"FALSO")</f>
        <v>16</v>
      </c>
      <c r="AB919" s="248"/>
      <c r="AC919" s="248"/>
      <c r="AD919" s="257"/>
      <c r="AE919" s="258"/>
      <c r="AF919" s="258"/>
      <c r="AG919" s="223"/>
      <c r="AH919" s="223"/>
      <c r="AI919" s="223"/>
      <c r="AJ919" s="223"/>
      <c r="AK919" s="223"/>
      <c r="AL919" s="223"/>
      <c r="AM919" s="223"/>
      <c r="AN919" s="259"/>
      <c r="AO919" s="223"/>
      <c r="AP919" s="259"/>
      <c r="AR919" s="260"/>
      <c r="AT919" s="260"/>
      <c r="AV919" s="260"/>
    </row>
    <row r="920" spans="1:48" ht="57" customHeight="1">
      <c r="A920" s="656"/>
      <c r="B920" s="518"/>
      <c r="C920" s="541"/>
      <c r="D920" s="269" t="s">
        <v>814</v>
      </c>
      <c r="E920" s="272" t="s">
        <v>865</v>
      </c>
      <c r="F920" s="185" t="s">
        <v>2</v>
      </c>
      <c r="G920" s="246" t="s">
        <v>58</v>
      </c>
      <c r="H920" s="247" t="s">
        <v>531</v>
      </c>
      <c r="I920" s="248" t="s">
        <v>543</v>
      </c>
      <c r="J920" s="248" t="str">
        <f>IF(OR(F920="SE",F920="SA"),VLOOKUP(I920,'Tabla de Peligros y Riesgo'!$C$2:$E$227,2,FALSE),VLOOKUP(I920,'LISTA DE ASPECTOS - IMPACTOS'!$D$3:$F$72,2,FALSE))</f>
        <v>Alteración de la calidad de suelo/agua</v>
      </c>
      <c r="K920" s="249" t="str">
        <f>IF(OR(F920="SE",F920="SA"),VLOOKUP(I920,'Tabla de Peligros y Riesgo'!$C$2:$E$227,3,FALSE),VLOOKUP(I920,'LISTA DE ASPECTOS - IMPACTOS'!$D$3:$F$72,3,FALSE))</f>
        <v>Potencial afectación a la calidad ambiental del suelo, agua, aire, flora y fauna</v>
      </c>
      <c r="L920" s="250" t="s">
        <v>65</v>
      </c>
      <c r="M920" s="248">
        <v>2</v>
      </c>
      <c r="N920" s="251">
        <f t="shared" si="95"/>
        <v>12</v>
      </c>
      <c r="O920" s="248"/>
      <c r="P920" s="252"/>
      <c r="Q920" s="248"/>
      <c r="R920" s="252"/>
      <c r="S920" s="248" t="s">
        <v>1193</v>
      </c>
      <c r="T920" s="248" t="s">
        <v>59</v>
      </c>
      <c r="U920" s="262" t="s">
        <v>1194</v>
      </c>
      <c r="V920" s="252"/>
      <c r="W920" s="253"/>
      <c r="X920" s="255"/>
      <c r="Y920" s="251">
        <f t="shared" si="96"/>
        <v>12</v>
      </c>
      <c r="Z920" s="256">
        <f>IF(N920&gt;=16,MAX(O920:T920),IF(N920&lt;16,MAX(O920:X920)))</f>
        <v>0</v>
      </c>
      <c r="AA920" s="251">
        <f t="array" ref="AA920">_xlfn.IFS(AND(Y920=1,O920&lt;&gt;0),25,AND(Y920=1,Q920&lt;&gt;0),21,AND(Y920=1,T920="ALTO"),16,AND(Y920=1,T920="BAJO"),11,AND(Y920=1,U920&lt;&gt;0),2,AND(Y920=2,O920&lt;&gt;0),25,AND(Y920=2,Q920&lt;&gt;0),21,AND(Y920=2,T920="ALTO"),16,AND(Y920=2,T920="BAJO"),11,AND(Y920=2,U920&lt;&gt;0),4,AND(Y920=3,O920&lt;&gt;0),25,AND(Y920=3,Q920&lt;&gt;0),21,AND(Y920=3,T920="ALTO"),16,AND(Y920=3,T920="BAJO"),12,AND(Y920=3,U920&lt;&gt;0),5,AND(Y920=4,O920&lt;&gt;0),25,AND(Y920=4,Q920&lt;&gt;0),13,AND(Y920=4,T920="ALTO"),16,AND(Y920=4,T920="BAJO"),14,AND(Y920=4,U920&lt;&gt;0),7,AND(Y920=5,O920&lt;&gt;0),25,AND(Y920=5,Q920&lt;&gt;0),21,AND(Y920=5,T920="ALTO"),16,AND(Y920=5,T920="BAJO"),12,AND(Y920=5,U920&lt;&gt;0),8,AND(Y920=6,O920&lt;&gt;0),25,AND(Y920=6,Q920&lt;&gt;0),21,AND(Y920=6,T920="ALTO"),20,AND(Y920=6,T920="BAJO"),17,AND(Y920=6,U920&lt;&gt;0),6,AND(Y920=7,O920&lt;&gt;0),25,AND(Y920=7,Q920&lt;&gt;0),23,AND(Y920=7,T920="ALTO"),16,AND(Y920=7,T920="BAJO"),11,AND(Y920=7,U920&lt;&gt;0),7,AND(Y920=8,O920&lt;&gt;0),25,AND(Y920=8,Q920&lt;&gt;0),21,AND(Y920=8,T920="ALTO"),16,AND(Y920=8,T920="BAJO"),12,AND(Y920=8,U920&lt;&gt;0),8,AND(Y920=9,O920&lt;&gt;0),25,AND(Y920=9,Q920&lt;&gt;0),21,AND(Y920=9,T920="ALTO"),20,AND(Y920=9,T920="BAJO"),17,AND(Y920=9,U920&lt;&gt;0),13,AND(Y920=10,O920&lt;&gt;0),25,AND(Y920=10,Q920&lt;&gt;0),22,AND(Y920=10,T920="ALTO"),21,AND(Y920=10,T920="BAJO"),18,AND(Y920=10,U920&lt;&gt;0),18,AND(Y920=11,O920&lt;&gt;0),25,AND(Y920=11,Q920&lt;&gt;0),23,AND(Y920=11,T920="ALTO"),20,AND(Y920=11,T920="BAJO"),16,AND(Y920=11,U920&lt;&gt;0),11,AND(Y920=12,O920&lt;&gt;0),25,AND(Y920=12,Q920&lt;&gt;0),23,AND(Y920=12,T920="ALTO"),20,AND(Y920=12,T920="BAJO"),16,AND(Y920=12,U920&lt;&gt;0),12,AND(Y920=13,O920&lt;&gt;0),25,AND(Y920=13,Q920&lt;&gt;0),21,AND(Y920=13,T920="ALTO"),20,AND(Y920=13,T920="BAJO"),17,AND(Y920=13,U920&lt;&gt;0),17,AND(Y920=14,O920&lt;&gt;0),25,AND(Y920=14,Q920&lt;&gt;0),24,AND(Y920=14,T920="ALTO"),23,AND(Y920=14,T920="BAJO"),21,AND(Y920=14,U920&lt;&gt;0),18,AND(Y920=15,O920&lt;&gt;0),25,AND(Y920=15,Q920&lt;&gt;0),24,AND(Y920=15,T920="ALTO"),22,AND(Y920=15,T920="BAJO"),19,AND(Y920=15,U920&lt;&gt;0),19,AND(Y920=16,O920&lt;&gt;0),25,AND(Y920=16,Q920&lt;&gt;0),23,AND(Y920=16,T920="ALTO"),23,AND(Y920=16,T920="BAJO"),23,AND(Y920=16,U920&lt;&gt;0),20,AND(Y920=17,O920&lt;&gt;0),25,AND(Y920=17,Q920&lt;&gt;0),24,AND(Y920=17,T920="ALTO"),23,AND(Y920=17,T920="BAJO"),21,AND(Y920=17,U920&lt;&gt;0),20,AND(Y920=18,O920&lt;&gt;0),25,AND(Y920=18,Q920&lt;&gt;0),24,AND(Y920=18,T920="ALTO"),23,AND(Y920=18,T920="BAJO"),22,AND(Y920=18,U920&lt;&gt;0),21,AND(Y920=19,O920&lt;&gt;0),25,AND(Y920=19,Q920&lt;&gt;0),25,AND(Y920=19,T920="ALTO"),24,AND(Y920=19,T920="BAJO"),22,AND(Y920=19,U920&lt;&gt;0),22,AND(Y920&lt;&gt;0,W920&lt;&gt;0),Y920,TRUE,"FALSO")</f>
        <v>16</v>
      </c>
      <c r="AB920" s="50"/>
      <c r="AC920" s="50"/>
      <c r="AD920" s="432"/>
      <c r="AE920" s="433"/>
      <c r="AF920" s="433"/>
      <c r="AN920" s="265"/>
      <c r="AP920" s="265"/>
      <c r="AR920" s="266"/>
      <c r="AT920" s="266"/>
      <c r="AV920" s="266"/>
    </row>
    <row r="921" spans="1:48" ht="71.25" customHeight="1">
      <c r="A921" s="656"/>
      <c r="B921" s="518"/>
      <c r="C921" s="541"/>
      <c r="D921" s="270" t="s">
        <v>814</v>
      </c>
      <c r="E921" s="272" t="s">
        <v>865</v>
      </c>
      <c r="F921" s="185" t="s">
        <v>2</v>
      </c>
      <c r="G921" s="246" t="s">
        <v>52</v>
      </c>
      <c r="H921" s="247" t="s">
        <v>74</v>
      </c>
      <c r="I921" s="248" t="s">
        <v>75</v>
      </c>
      <c r="J921" s="248" t="str">
        <f>IF(OR(F921="SE",F921="SA"),VLOOKUP(I921,'Tabla de Peligros y Riesgo'!$C$2:$E$227,2,FALSE),VLOOKUP(I921,'LISTA DE ASPECTOS - IMPACTOS'!$D$3:$F$72,2,FALSE))</f>
        <v>Alteración de la calidad de suelo/agua</v>
      </c>
      <c r="K921" s="249" t="str">
        <f>IF(OR(F921="SE",F921="SA"),VLOOKUP(I921,'Tabla de Peligros y Riesgo'!$C$2:$E$227,3,FALSE),VLOOKUP(I921,'LISTA DE ASPECTOS - IMPACTOS'!$D$3:$F$72,3,FALSE))</f>
        <v>Potencial afectación a la calidad ambiental del suelo, agua, aire, flora y fauna</v>
      </c>
      <c r="L921" s="250" t="s">
        <v>65</v>
      </c>
      <c r="M921" s="248">
        <v>2</v>
      </c>
      <c r="N921" s="251">
        <f t="shared" si="95"/>
        <v>12</v>
      </c>
      <c r="O921" s="248"/>
      <c r="P921" s="252"/>
      <c r="Q921" s="248"/>
      <c r="R921" s="252"/>
      <c r="S921" s="248" t="s">
        <v>1249</v>
      </c>
      <c r="T921" s="248" t="s">
        <v>53</v>
      </c>
      <c r="U921" s="262" t="s">
        <v>1250</v>
      </c>
      <c r="V921" s="252"/>
      <c r="W921" s="253"/>
      <c r="X921" s="255"/>
      <c r="Y921" s="251">
        <f t="shared" si="96"/>
        <v>12</v>
      </c>
      <c r="Z921" s="256">
        <f>IF(N921&gt;=16,MAX(O921:T921),IF(N921&lt;16,MAX(O921:X921)))</f>
        <v>0</v>
      </c>
      <c r="AA921" s="251">
        <f t="array" ref="AA921">_xlfn.IFS(AND(Y921=1,O921&lt;&gt;0),25,AND(Y921=1,Q921&lt;&gt;0),21,AND(Y921=1,T921="ALTO"),16,AND(Y921=1,T921="BAJO"),11,AND(Y921=1,U921&lt;&gt;0),2,AND(Y921=2,O921&lt;&gt;0),25,AND(Y921=2,Q921&lt;&gt;0),21,AND(Y921=2,T921="ALTO"),16,AND(Y921=2,T921="BAJO"),11,AND(Y921=2,U921&lt;&gt;0),4,AND(Y921=3,O921&lt;&gt;0),25,AND(Y921=3,Q921&lt;&gt;0),21,AND(Y921=3,T921="ALTO"),16,AND(Y921=3,T921="BAJO"),12,AND(Y921=3,U921&lt;&gt;0),5,AND(Y921=4,O921&lt;&gt;0),25,AND(Y921=4,Q921&lt;&gt;0),13,AND(Y921=4,T921="ALTO"),16,AND(Y921=4,T921="BAJO"),14,AND(Y921=4,U921&lt;&gt;0),7,AND(Y921=5,O921&lt;&gt;0),25,AND(Y921=5,Q921&lt;&gt;0),21,AND(Y921=5,T921="ALTO"),16,AND(Y921=5,T921="BAJO"),12,AND(Y921=5,U921&lt;&gt;0),8,AND(Y921=6,O921&lt;&gt;0),25,AND(Y921=6,Q921&lt;&gt;0),21,AND(Y921=6,T921="ALTO"),20,AND(Y921=6,T921="BAJO"),17,AND(Y921=6,U921&lt;&gt;0),6,AND(Y921=7,O921&lt;&gt;0),25,AND(Y921=7,Q921&lt;&gt;0),23,AND(Y921=7,T921="ALTO"),16,AND(Y921=7,T921="BAJO"),11,AND(Y921=7,U921&lt;&gt;0),7,AND(Y921=8,O921&lt;&gt;0),25,AND(Y921=8,Q921&lt;&gt;0),21,AND(Y921=8,T921="ALTO"),16,AND(Y921=8,T921="BAJO"),12,AND(Y921=8,U921&lt;&gt;0),8,AND(Y921=9,O921&lt;&gt;0),25,AND(Y921=9,Q921&lt;&gt;0),21,AND(Y921=9,T921="ALTO"),20,AND(Y921=9,T921="BAJO"),17,AND(Y921=9,U921&lt;&gt;0),13,AND(Y921=10,O921&lt;&gt;0),25,AND(Y921=10,Q921&lt;&gt;0),22,AND(Y921=10,T921="ALTO"),21,AND(Y921=10,T921="BAJO"),18,AND(Y921=10,U921&lt;&gt;0),18,AND(Y921=11,O921&lt;&gt;0),25,AND(Y921=11,Q921&lt;&gt;0),23,AND(Y921=11,T921="ALTO"),20,AND(Y921=11,T921="BAJO"),16,AND(Y921=11,U921&lt;&gt;0),11,AND(Y921=12,O921&lt;&gt;0),25,AND(Y921=12,Q921&lt;&gt;0),23,AND(Y921=12,T921="ALTO"),20,AND(Y921=12,T921="BAJO"),16,AND(Y921=12,U921&lt;&gt;0),12,AND(Y921=13,O921&lt;&gt;0),25,AND(Y921=13,Q921&lt;&gt;0),21,AND(Y921=13,T921="ALTO"),20,AND(Y921=13,T921="BAJO"),17,AND(Y921=13,U921&lt;&gt;0),17,AND(Y921=14,O921&lt;&gt;0),25,AND(Y921=14,Q921&lt;&gt;0),24,AND(Y921=14,T921="ALTO"),23,AND(Y921=14,T921="BAJO"),21,AND(Y921=14,U921&lt;&gt;0),18,AND(Y921=15,O921&lt;&gt;0),25,AND(Y921=15,Q921&lt;&gt;0),24,AND(Y921=15,T921="ALTO"),22,AND(Y921=15,T921="BAJO"),19,AND(Y921=15,U921&lt;&gt;0),19,AND(Y921=16,O921&lt;&gt;0),25,AND(Y921=16,Q921&lt;&gt;0),23,AND(Y921=16,T921="ALTO"),23,AND(Y921=16,T921="BAJO"),23,AND(Y921=16,U921&lt;&gt;0),20,AND(Y921=17,O921&lt;&gt;0),25,AND(Y921=17,Q921&lt;&gt;0),24,AND(Y921=17,T921="ALTO"),23,AND(Y921=17,T921="BAJO"),21,AND(Y921=17,U921&lt;&gt;0),20,AND(Y921=18,O921&lt;&gt;0),25,AND(Y921=18,Q921&lt;&gt;0),24,AND(Y921=18,T921="ALTO"),23,AND(Y921=18,T921="BAJO"),22,AND(Y921=18,U921&lt;&gt;0),21,AND(Y921=19,O921&lt;&gt;0),25,AND(Y921=19,Q921&lt;&gt;0),25,AND(Y921=19,T921="ALTO"),24,AND(Y921=19,T921="BAJO"),22,AND(Y921=19,U921&lt;&gt;0),22,AND(Y921&lt;&gt;0,W921&lt;&gt;0),Y921,TRUE,"FALSO")</f>
        <v>20</v>
      </c>
      <c r="AB921" s="50"/>
      <c r="AC921" s="50"/>
      <c r="AD921" s="432"/>
      <c r="AE921" s="433"/>
      <c r="AF921" s="433"/>
      <c r="AN921" s="265"/>
      <c r="AP921" s="265"/>
      <c r="AR921" s="266"/>
      <c r="AT921" s="266"/>
      <c r="AV921" s="266"/>
    </row>
    <row r="922" spans="1:48" s="225" customFormat="1" ht="60">
      <c r="A922" s="656"/>
      <c r="B922" s="518"/>
      <c r="C922" s="541"/>
      <c r="D922" s="252" t="s">
        <v>809</v>
      </c>
      <c r="E922" s="272" t="s">
        <v>1248</v>
      </c>
      <c r="F922" s="185" t="s">
        <v>1</v>
      </c>
      <c r="G922" s="246" t="s">
        <v>51</v>
      </c>
      <c r="H922" s="247" t="s">
        <v>113</v>
      </c>
      <c r="I922" s="248" t="s">
        <v>114</v>
      </c>
      <c r="J922" s="248" t="str">
        <f>IF(OR(F922="SE",F922="SA"),VLOOKUP(I922,'Tabla de Peligros y Riesgo'!$C$2:$E$227,2,FALSE),VLOOKUP(I922,'LISTA DE ASPECTOS - IMPACTOS'!$D$3:$F$72,2,FALSE))</f>
        <v>Cortes</v>
      </c>
      <c r="K922" s="249" t="str">
        <f>IF(OR(F922="SE",F922="SA"),VLOOKUP(I922,'Tabla de Peligros y Riesgo'!$C$2:$E$227,3,FALSE),VLOOKUP(I922,'LISTA DE ASPECTOS - IMPACTOS'!$D$3:$F$72,3,FALSE))</f>
        <v>Herida punzocortante</v>
      </c>
      <c r="L922" s="250" t="s">
        <v>56</v>
      </c>
      <c r="M922" s="248">
        <v>3</v>
      </c>
      <c r="N922" s="251">
        <f t="shared" si="95"/>
        <v>13</v>
      </c>
      <c r="O922" s="248"/>
      <c r="P922" s="252"/>
      <c r="Q922" s="248"/>
      <c r="R922" s="252"/>
      <c r="S922" s="248"/>
      <c r="T922" s="248"/>
      <c r="U922" s="253" t="s">
        <v>1418</v>
      </c>
      <c r="V922" s="253"/>
      <c r="W922" s="253" t="s">
        <v>1196</v>
      </c>
      <c r="X922" s="251"/>
      <c r="Y922" s="251">
        <f t="shared" si="96"/>
        <v>13</v>
      </c>
      <c r="Z922" s="256"/>
      <c r="AA922" s="251">
        <f t="array" ref="AA922">_xlfn.IFS(AND(Y922=1,O922&lt;&gt;0),25,AND(Y922=1,Q922&lt;&gt;0),21,AND(Y922=1,T922="ALTO"),16,AND(Y922=1,T922="BAJO"),11,AND(Y922=1,U922&lt;&gt;0),2,AND(Y922=2,O922&lt;&gt;0),25,AND(Y922=2,Q922&lt;&gt;0),21,AND(Y922=2,T922="ALTO"),16,AND(Y922=2,T922="BAJO"),11,AND(Y922=2,U922&lt;&gt;0),4,AND(Y922=3,O922&lt;&gt;0),25,AND(Y922=3,Q922&lt;&gt;0),21,AND(Y922=3,T922="ALTO"),16,AND(Y922=3,T922="BAJO"),12,AND(Y922=3,U922&lt;&gt;0),5,AND(Y922=4,O922&lt;&gt;0),25,AND(Y922=4,Q922&lt;&gt;0),13,AND(Y922=4,T922="ALTO"),16,AND(Y922=4,T922="BAJO"),14,AND(Y922=4,U922&lt;&gt;0),7,AND(Y922=5,O922&lt;&gt;0),25,AND(Y922=5,Q922&lt;&gt;0),21,AND(Y922=5,T922="ALTO"),16,AND(Y922=5,T922="BAJO"),12,AND(Y922=5,U922&lt;&gt;0),8,AND(Y922=6,O922&lt;&gt;0),25,AND(Y922=6,Q922&lt;&gt;0),21,AND(Y922=6,T922="ALTO"),20,AND(Y922=6,T922="BAJO"),17,AND(Y922=6,U922&lt;&gt;0),6,AND(Y922=7,O922&lt;&gt;0),25,AND(Y922=7,Q922&lt;&gt;0),23,AND(Y922=7,T922="ALTO"),16,AND(Y922=7,T922="BAJO"),11,AND(Y922=7,U922&lt;&gt;0),7,AND(Y922=8,O922&lt;&gt;0),25,AND(Y922=8,Q922&lt;&gt;0),21,AND(Y922=8,T922="ALTO"),16,AND(Y922=8,T922="BAJO"),12,AND(Y922=8,U922&lt;&gt;0),8,AND(Y922=9,O922&lt;&gt;0),25,AND(Y922=9,Q922&lt;&gt;0),21,AND(Y922=9,T922="ALTO"),20,AND(Y922=9,T922="BAJO"),17,AND(Y922=9,U922&lt;&gt;0),13,AND(Y922=10,O922&lt;&gt;0),25,AND(Y922=10,Q922&lt;&gt;0),22,AND(Y922=10,T922="ALTO"),21,AND(Y922=10,T922="BAJO"),18,AND(Y922=10,U922&lt;&gt;0),18,AND(Y922=11,O922&lt;&gt;0),25,AND(Y922=11,Q922&lt;&gt;0),23,AND(Y922=11,T922="ALTO"),20,AND(Y922=11,T922="BAJO"),16,AND(Y922=11,U922&lt;&gt;0),11,AND(Y922=12,O922&lt;&gt;0),25,AND(Y922=12,Q922&lt;&gt;0),23,AND(Y922=12,T922="ALTO"),20,AND(Y922=12,T922="BAJO"),16,AND(Y922=12,U922&lt;&gt;0),12,AND(Y922=13,O922&lt;&gt;0),25,AND(Y922=13,Q922&lt;&gt;0),21,AND(Y922=13,T922="ALTO"),20,AND(Y922=13,T922="BAJO"),17,AND(Y922=13,U922&lt;&gt;0),17,AND(Y922=14,O922&lt;&gt;0),25,AND(Y922=14,Q922&lt;&gt;0),24,AND(Y922=14,T922="ALTO"),23,AND(Y922=14,T922="BAJO"),21,AND(Y922=14,U922&lt;&gt;0),18,AND(Y922=15,O922&lt;&gt;0),25,AND(Y922=15,Q922&lt;&gt;0),24,AND(Y922=15,T922="ALTO"),22,AND(Y922=15,T922="BAJO"),19,AND(Y922=15,U922&lt;&gt;0),19,AND(Y922=16,O922&lt;&gt;0),25,AND(Y922=16,Q922&lt;&gt;0),23,AND(Y922=16,T922="ALTO"),23,AND(Y922=16,T922="BAJO"),23,AND(Y922=16,U922&lt;&gt;0),20,AND(Y922=17,O922&lt;&gt;0),25,AND(Y922=17,Q922&lt;&gt;0),24,AND(Y922=17,T922="ALTO"),23,AND(Y922=17,T922="BAJO"),21,AND(Y922=17,U922&lt;&gt;0),20,AND(Y922=18,O922&lt;&gt;0),25,AND(Y922=18,Q922&lt;&gt;0),24,AND(Y922=18,T922="ALTO"),23,AND(Y922=18,T922="BAJO"),22,AND(Y922=18,U922&lt;&gt;0),21,AND(Y922=19,O922&lt;&gt;0),25,AND(Y922=19,Q922&lt;&gt;0),25,AND(Y922=19,T922="ALTO"),24,AND(Y922=19,T922="BAJO"),22,AND(Y922=19,U922&lt;&gt;0),22,AND(Y922&lt;&gt;0,W922&lt;&gt;0),Y922,TRUE,"FALSO")</f>
        <v>17</v>
      </c>
      <c r="AB922" s="248"/>
      <c r="AC922" s="248"/>
      <c r="AD922" s="257"/>
      <c r="AE922" s="258"/>
      <c r="AF922" s="258"/>
      <c r="AG922" s="223"/>
      <c r="AH922" s="223"/>
      <c r="AI922" s="223"/>
      <c r="AJ922" s="223"/>
      <c r="AK922" s="223"/>
      <c r="AL922" s="223"/>
      <c r="AM922" s="223"/>
      <c r="AN922" s="259"/>
      <c r="AO922" s="223"/>
      <c r="AP922" s="259"/>
      <c r="AR922" s="260"/>
      <c r="AT922" s="260"/>
      <c r="AV922" s="260"/>
    </row>
    <row r="923" spans="1:48" s="225" customFormat="1" ht="60">
      <c r="A923" s="656"/>
      <c r="B923" s="518"/>
      <c r="C923" s="541"/>
      <c r="D923" s="252" t="s">
        <v>837</v>
      </c>
      <c r="E923" s="272" t="s">
        <v>1248</v>
      </c>
      <c r="F923" s="185" t="s">
        <v>0</v>
      </c>
      <c r="G923" s="246" t="s">
        <v>51</v>
      </c>
      <c r="H923" s="247" t="s">
        <v>63</v>
      </c>
      <c r="I923" s="248" t="s">
        <v>64</v>
      </c>
      <c r="J923" s="248" t="str">
        <f>IF(OR(F923="SE",F923="SA"),VLOOKUP(I923,'Tabla de Peligros y Riesgo'!$C$2:$E$227,2,FALSE),VLOOKUP(I923,'LISTA DE ASPECTOS - IMPACTOS'!$D$3:$F$72,2,FALSE))</f>
        <v>Riesgo Psicosocial</v>
      </c>
      <c r="K923" s="249" t="str">
        <f>IF(OR(F923="SE",F923="SA"),VLOOKUP(I923,'Tabla de Peligros y Riesgo'!$C$2:$E$227,3,FALSE),VLOOKUP(I923,'LISTA DE ASPECTOS - IMPACTOS'!$D$3:$F$72,3,FALSE))</f>
        <v>Estrés / Depresión</v>
      </c>
      <c r="L923" s="250" t="s">
        <v>56</v>
      </c>
      <c r="M923" s="248">
        <v>3</v>
      </c>
      <c r="N923" s="251">
        <f>IF(CONCATENATE(M923,L923)="1A",1,IF(CONCATENATE(M923,L923)="1B",2,IF(CONCATENATE(M923,L923)="2A",3,IF(CONCATENATE(M923,L923)="1C",4,IF(CONCATENATE(M923,L923)="2B",5,IF(CONCATENATE(M923,L923)="3A",6,IF(CONCATENATE(M923,L923)="1D",7,IF(CONCATENATE(M923,L923)="2C",8,IF(CONCATENATE(M923,L923)="3B",9,IF(CONCATENATE(M923,L923)="4A",10,IF(CONCATENATE(M923,L923)="1E",11,IF(CONCATENATE(M923,L923)="2D",12,IF(CONCATENATE(M923,L923)="3C",13,IF(CONCATENATE(M923,L923)="4B",14,IF(CONCATENATE(M923,L923)="5A",15,IF(CONCATENATE(M923,L923)="2E",16,IF(CONCATENATE(M923,L923)="3D",17,IF(CONCATENATE(M923,L923)="4C",18,IF(CONCATENATE(M923,L923)="5B",19,IF(CONCATENATE(M923,L923)="3E",20,IF(CONCATENATE(M923,L923)="4D",21,IF(CONCATENATE(M923,L923)="5C",22,IF(CONCATENATE(M923,L923)="4E",23,IF(CONCATENATE(M923,L923)="5D",24,IF(CONCATENATE(M923,L923)="5E",25,"")))))))))))))))))))))))))</f>
        <v>13</v>
      </c>
      <c r="O923" s="248"/>
      <c r="P923" s="252"/>
      <c r="Q923" s="248"/>
      <c r="R923" s="252"/>
      <c r="S923" s="248"/>
      <c r="T923" s="248"/>
      <c r="U923" s="253" t="s">
        <v>1195</v>
      </c>
      <c r="V923" s="254"/>
      <c r="W923" s="253" t="s">
        <v>1196</v>
      </c>
      <c r="X923" s="251">
        <v>5</v>
      </c>
      <c r="Y923" s="251">
        <v>14</v>
      </c>
      <c r="Z923" s="256">
        <f>IF(N923&gt;=16,MAX(O923:T923),IF(N923&lt;16,MAX(O923:X923)))</f>
        <v>5</v>
      </c>
      <c r="AA923" s="251">
        <f t="array" ref="AA923">_xlfn.IFS(AND(Y923=1,O923&lt;&gt;0),25,AND(Y923=1,Q923&lt;&gt;0),21,AND(Y923=1,T923="ALTO"),16,AND(Y923=1,T923="BAJO"),11,AND(Y923=1,U923&lt;&gt;0),2,AND(Y923=2,O923&lt;&gt;0),25,AND(Y923=2,Q923&lt;&gt;0),21,AND(Y923=2,T923="ALTO"),16,AND(Y923=2,T923="BAJO"),11,AND(Y923=2,U923&lt;&gt;0),4,AND(Y923=3,O923&lt;&gt;0),25,AND(Y923=3,Q923&lt;&gt;0),21,AND(Y923=3,T923="ALTO"),16,AND(Y923=3,T923="BAJO"),12,AND(Y923=3,U923&lt;&gt;0),5,AND(Y923=4,O923&lt;&gt;0),25,AND(Y923=4,Q923&lt;&gt;0),13,AND(Y923=4,T923="ALTO"),16,AND(Y923=4,T923="BAJO"),14,AND(Y923=4,U923&lt;&gt;0),7,AND(Y923=5,O923&lt;&gt;0),25,AND(Y923=5,Q923&lt;&gt;0),21,AND(Y923=5,T923="ALTO"),16,AND(Y923=5,T923="BAJO"),12,AND(Y923=5,U923&lt;&gt;0),8,AND(Y923=6,O923&lt;&gt;0),25,AND(Y923=6,Q923&lt;&gt;0),21,AND(Y923=6,T923="ALTO"),20,AND(Y923=6,T923="BAJO"),17,AND(Y923=6,U923&lt;&gt;0),6,AND(Y923=7,O923&lt;&gt;0),25,AND(Y923=7,Q923&lt;&gt;0),23,AND(Y923=7,T923="ALTO"),16,AND(Y923=7,T923="BAJO"),11,AND(Y923=7,U923&lt;&gt;0),7,AND(Y923=8,O923&lt;&gt;0),25,AND(Y923=8,Q923&lt;&gt;0),21,AND(Y923=8,T923="ALTO"),16,AND(Y923=8,T923="BAJO"),12,AND(Y923=8,U923&lt;&gt;0),8,AND(Y923=9,O923&lt;&gt;0),25,AND(Y923=9,Q923&lt;&gt;0),21,AND(Y923=9,T923="ALTO"),20,AND(Y923=9,T923="BAJO"),17,AND(Y923=9,U923&lt;&gt;0),13,AND(Y923=10,O923&lt;&gt;0),25,AND(Y923=10,Q923&lt;&gt;0),22,AND(Y923=10,T923="ALTO"),21,AND(Y923=10,T923="BAJO"),18,AND(Y923=10,U923&lt;&gt;0),18,AND(Y923=11,O923&lt;&gt;0),25,AND(Y923=11,Q923&lt;&gt;0),23,AND(Y923=11,T923="ALTO"),20,AND(Y923=11,T923="BAJO"),16,AND(Y923=11,U923&lt;&gt;0),11,AND(Y923=12,O923&lt;&gt;0),25,AND(Y923=12,Q923&lt;&gt;0),23,AND(Y923=12,T923="ALTO"),20,AND(Y923=12,T923="BAJO"),16,AND(Y923=12,U923&lt;&gt;0),12,AND(Y923=13,O923&lt;&gt;0),25,AND(Y923=13,Q923&lt;&gt;0),21,AND(Y923=13,T923="ALTO"),20,AND(Y923=13,T923="BAJO"),17,AND(Y923=13,U923&lt;&gt;0),17,AND(Y923=14,O923&lt;&gt;0),25,AND(Y923=14,Q923&lt;&gt;0),24,AND(Y923=14,T923="ALTO"),23,AND(Y923=14,T923="BAJO"),21,AND(Y923=14,U923&lt;&gt;0),18,AND(Y923=15,O923&lt;&gt;0),25,AND(Y923=15,Q923&lt;&gt;0),24,AND(Y923=15,T923="ALTO"),22,AND(Y923=15,T923="BAJO"),19,AND(Y923=15,U923&lt;&gt;0),19,AND(Y923=16,O923&lt;&gt;0),25,AND(Y923=16,Q923&lt;&gt;0),23,AND(Y923=16,T923="ALTO"),23,AND(Y923=16,T923="BAJO"),23,AND(Y923=16,U923&lt;&gt;0),20,AND(Y923=17,O923&lt;&gt;0),25,AND(Y923=17,Q923&lt;&gt;0),24,AND(Y923=17,T923="ALTO"),23,AND(Y923=17,T923="BAJO"),21,AND(Y923=17,U923&lt;&gt;0),20,AND(Y923=18,O923&lt;&gt;0),25,AND(Y923=18,Q923&lt;&gt;0),24,AND(Y923=18,T923="ALTO"),23,AND(Y923=18,T923="BAJO"),22,AND(Y923=18,U923&lt;&gt;0),21,AND(Y923=19,O923&lt;&gt;0),25,AND(Y923=19,Q923&lt;&gt;0),25,AND(Y923=19,T923="ALTO"),24,AND(Y923=19,T923="BAJO"),22,AND(Y923=19,U923&lt;&gt;0),22,AND(Y923&lt;&gt;0,W923&lt;&gt;0),Y923,TRUE,"FALSO")</f>
        <v>18</v>
      </c>
      <c r="AB923" s="248"/>
      <c r="AC923" s="248"/>
      <c r="AD923" s="430"/>
      <c r="AE923" s="431"/>
      <c r="AF923" s="431"/>
      <c r="AG923" s="223"/>
      <c r="AH923" s="223"/>
      <c r="AI923" s="223"/>
      <c r="AJ923" s="223"/>
      <c r="AK923" s="223"/>
      <c r="AL923" s="223"/>
      <c r="AM923" s="223"/>
      <c r="AN923" s="259"/>
      <c r="AO923" s="223"/>
      <c r="AP923" s="259"/>
      <c r="AR923" s="260"/>
      <c r="AT923" s="260"/>
      <c r="AV923" s="260"/>
    </row>
    <row r="924" spans="1:48" s="225" customFormat="1" ht="60">
      <c r="A924" s="656"/>
      <c r="B924" s="518"/>
      <c r="C924" s="541"/>
      <c r="D924" s="252" t="s">
        <v>839</v>
      </c>
      <c r="E924" s="252" t="s">
        <v>865</v>
      </c>
      <c r="F924" s="185" t="s">
        <v>1</v>
      </c>
      <c r="G924" s="246" t="s">
        <v>51</v>
      </c>
      <c r="H924" s="247" t="s">
        <v>111</v>
      </c>
      <c r="I924" s="248" t="s">
        <v>112</v>
      </c>
      <c r="J924" s="248" t="str">
        <f>IF(OR(F924="SE",F924="SA"),VLOOKUP(I924,'Tabla de Peligros y Riesgo'!$C$2:$E$227,2,FALSE),VLOOKUP(I924,'LISTA DE ASPECTOS - IMPACTOS'!$D$3:$F$72,2,FALSE))</f>
        <v xml:space="preserve">Electrocución </v>
      </c>
      <c r="K924" s="249" t="str">
        <f>IF(OR(F924="SE",F924="SA"),VLOOKUP(I924,'Tabla de Peligros y Riesgo'!$C$2:$E$227,3,FALSE),VLOOKUP(I924,'LISTA DE ASPECTOS - IMPACTOS'!$D$3:$F$72,3,FALSE))</f>
        <v xml:space="preserve">Muerte </v>
      </c>
      <c r="L924" s="250" t="s">
        <v>56</v>
      </c>
      <c r="M924" s="248">
        <v>3</v>
      </c>
      <c r="N924" s="251">
        <f t="shared" ref="N924:N970" si="97">IF(CONCATENATE(M924,L924)="1A",1,IF(CONCATENATE(M924,L924)="1B",2,IF(CONCATENATE(M924,L924)="2A",3,IF(CONCATENATE(M924,L924)="1C",4,IF(CONCATENATE(M924,L924)="2B",5,IF(CONCATENATE(M924,L924)="3A",6,IF(CONCATENATE(M924,L924)="1D",7,IF(CONCATENATE(M924,L924)="2C",8,IF(CONCATENATE(M924,L924)="3B",9,IF(CONCATENATE(M924,L924)="4A",10,IF(CONCATENATE(M924,L924)="1E",11,IF(CONCATENATE(M924,L924)="2D",12,IF(CONCATENATE(M924,L924)="3C",13,IF(CONCATENATE(M924,L924)="4B",14,IF(CONCATENATE(M924,L924)="5A",15,IF(CONCATENATE(M924,L924)="2E",16,IF(CONCATENATE(M924,L924)="3D",17,IF(CONCATENATE(M924,L924)="4C",18,IF(CONCATENATE(M924,L924)="5B",19,IF(CONCATENATE(M924,L924)="3E",20,IF(CONCATENATE(M924,L924)="4D",21,IF(CONCATENATE(M924,L924)="5C",22,IF(CONCATENATE(M924,L924)="4E",23,IF(CONCATENATE(M924,L924)="5D",24,IF(CONCATENATE(M924,L924)="5E",25,"")))))))))))))))))))))))))</f>
        <v>13</v>
      </c>
      <c r="O924" s="248"/>
      <c r="P924" s="252"/>
      <c r="Q924" s="248"/>
      <c r="R924" s="252"/>
      <c r="S924" s="248" t="s">
        <v>1198</v>
      </c>
      <c r="T924" s="248" t="s">
        <v>53</v>
      </c>
      <c r="U924" s="253" t="s">
        <v>1225</v>
      </c>
      <c r="V924" s="254"/>
      <c r="W924" s="253" t="s">
        <v>1196</v>
      </c>
      <c r="X924" s="255">
        <v>0.2</v>
      </c>
      <c r="Y924" s="251">
        <f t="shared" ref="Y924:Y938" si="98">N924</f>
        <v>13</v>
      </c>
      <c r="Z924" s="256">
        <f>IF(N924&gt;=16,MAX(O924:T924),IF(N924&lt;16,MAX(O924:X924)))</f>
        <v>0.2</v>
      </c>
      <c r="AA924" s="251">
        <f t="array" ref="AA924">_xlfn.IFS(AND(Y924=1,O924&lt;&gt;0),25,AND(Y924=1,Q924&lt;&gt;0),21,AND(Y924=1,T924="ALTO"),16,AND(Y924=1,T924="BAJO"),11,AND(Y924=1,U924&lt;&gt;0),2,AND(Y924=2,O924&lt;&gt;0),25,AND(Y924=2,Q924&lt;&gt;0),21,AND(Y924=2,T924="ALTO"),16,AND(Y924=2,T924="BAJO"),11,AND(Y924=2,U924&lt;&gt;0),4,AND(Y924=3,O924&lt;&gt;0),25,AND(Y924=3,Q924&lt;&gt;0),21,AND(Y924=3,T924="ALTO"),16,AND(Y924=3,T924="BAJO"),12,AND(Y924=3,U924&lt;&gt;0),5,AND(Y924=4,O924&lt;&gt;0),25,AND(Y924=4,Q924&lt;&gt;0),13,AND(Y924=4,T924="ALTO"),16,AND(Y924=4,T924="BAJO"),14,AND(Y924=4,U924&lt;&gt;0),7,AND(Y924=5,O924&lt;&gt;0),25,AND(Y924=5,Q924&lt;&gt;0),21,AND(Y924=5,T924="ALTO"),16,AND(Y924=5,T924="BAJO"),12,AND(Y924=5,U924&lt;&gt;0),8,AND(Y924=6,O924&lt;&gt;0),25,AND(Y924=6,Q924&lt;&gt;0),21,AND(Y924=6,T924="ALTO"),20,AND(Y924=6,T924="BAJO"),17,AND(Y924=6,U924&lt;&gt;0),6,AND(Y924=7,O924&lt;&gt;0),25,AND(Y924=7,Q924&lt;&gt;0),23,AND(Y924=7,T924="ALTO"),16,AND(Y924=7,T924="BAJO"),11,AND(Y924=7,U924&lt;&gt;0),7,AND(Y924=8,O924&lt;&gt;0),25,AND(Y924=8,Q924&lt;&gt;0),21,AND(Y924=8,T924="ALTO"),16,AND(Y924=8,T924="BAJO"),12,AND(Y924=8,U924&lt;&gt;0),8,AND(Y924=9,O924&lt;&gt;0),25,AND(Y924=9,Q924&lt;&gt;0),21,AND(Y924=9,T924="ALTO"),20,AND(Y924=9,T924="BAJO"),17,AND(Y924=9,U924&lt;&gt;0),13,AND(Y924=10,O924&lt;&gt;0),25,AND(Y924=10,Q924&lt;&gt;0),22,AND(Y924=10,T924="ALTO"),21,AND(Y924=10,T924="BAJO"),18,AND(Y924=10,U924&lt;&gt;0),18,AND(Y924=11,O924&lt;&gt;0),25,AND(Y924=11,Q924&lt;&gt;0),23,AND(Y924=11,T924="ALTO"),20,AND(Y924=11,T924="BAJO"),16,AND(Y924=11,U924&lt;&gt;0),11,AND(Y924=12,O924&lt;&gt;0),25,AND(Y924=12,Q924&lt;&gt;0),23,AND(Y924=12,T924="ALTO"),20,AND(Y924=12,T924="BAJO"),16,AND(Y924=12,U924&lt;&gt;0),12,AND(Y924=13,O924&lt;&gt;0),25,AND(Y924=13,Q924&lt;&gt;0),21,AND(Y924=13,T924="ALTO"),20,AND(Y924=13,T924="BAJO"),17,AND(Y924=13,U924&lt;&gt;0),17,AND(Y924=14,O924&lt;&gt;0),25,AND(Y924=14,Q924&lt;&gt;0),24,AND(Y924=14,T924="ALTO"),23,AND(Y924=14,T924="BAJO"),21,AND(Y924=14,U924&lt;&gt;0),18,AND(Y924=15,O924&lt;&gt;0),25,AND(Y924=15,Q924&lt;&gt;0),24,AND(Y924=15,T924="ALTO"),22,AND(Y924=15,T924="BAJO"),19,AND(Y924=15,U924&lt;&gt;0),19,AND(Y924=16,O924&lt;&gt;0),25,AND(Y924=16,Q924&lt;&gt;0),23,AND(Y924=16,T924="ALTO"),23,AND(Y924=16,T924="BAJO"),23,AND(Y924=16,U924&lt;&gt;0),20,AND(Y924=17,O924&lt;&gt;0),25,AND(Y924=17,Q924&lt;&gt;0),24,AND(Y924=17,T924="ALTO"),23,AND(Y924=17,T924="BAJO"),21,AND(Y924=17,U924&lt;&gt;0),20,AND(Y924=18,O924&lt;&gt;0),25,AND(Y924=18,Q924&lt;&gt;0),24,AND(Y924=18,T924="ALTO"),23,AND(Y924=18,T924="BAJO"),22,AND(Y924=18,U924&lt;&gt;0),21,AND(Y924=19,O924&lt;&gt;0),25,AND(Y924=19,Q924&lt;&gt;0),25,AND(Y924=19,T924="ALTO"),24,AND(Y924=19,T924="BAJO"),22,AND(Y924=19,U924&lt;&gt;0),22,AND(Y924&lt;&gt;0,W924&lt;&gt;0),Y924,TRUE,"FALSO")</f>
        <v>20</v>
      </c>
      <c r="AB924" s="248" t="s">
        <v>1200</v>
      </c>
      <c r="AC924" s="248" t="s">
        <v>1201</v>
      </c>
      <c r="AD924" s="257"/>
      <c r="AE924" s="258"/>
      <c r="AF924" s="258"/>
      <c r="AG924" s="223"/>
      <c r="AH924" s="223"/>
      <c r="AI924" s="223"/>
      <c r="AJ924" s="223"/>
      <c r="AK924" s="223"/>
      <c r="AL924" s="223"/>
      <c r="AM924" s="223"/>
      <c r="AN924" s="259"/>
      <c r="AO924" s="223"/>
      <c r="AP924" s="259"/>
      <c r="AR924" s="260"/>
      <c r="AT924" s="260"/>
      <c r="AV924" s="260"/>
    </row>
    <row r="925" spans="1:48" s="225" customFormat="1" ht="60">
      <c r="A925" s="656"/>
      <c r="B925" s="518"/>
      <c r="C925" s="541"/>
      <c r="D925" s="252" t="s">
        <v>990</v>
      </c>
      <c r="E925" s="272" t="s">
        <v>1248</v>
      </c>
      <c r="F925" s="185" t="s">
        <v>1</v>
      </c>
      <c r="G925" s="246" t="s">
        <v>51</v>
      </c>
      <c r="H925" s="247" t="s">
        <v>80</v>
      </c>
      <c r="I925" s="248" t="s">
        <v>468</v>
      </c>
      <c r="J925" s="248" t="str">
        <f>IF(OR(F925="SE",F925="SA"),VLOOKUP(I925,'Tabla de Peligros y Riesgo'!$C$2:$E$227,2,FALSE),VLOOKUP(I925,'LISTA DE ASPECTOS - IMPACTOS'!$D$3:$F$72,2,FALSE))</f>
        <v xml:space="preserve">Electrocución </v>
      </c>
      <c r="K925" s="249" t="str">
        <f>IF(OR(F925="SE",F925="SA"),VLOOKUP(I925,'Tabla de Peligros y Riesgo'!$C$2:$E$227,3,FALSE),VLOOKUP(I925,'LISTA DE ASPECTOS - IMPACTOS'!$D$3:$F$72,3,FALSE))</f>
        <v>Quemadura/Amputación/ Muerte</v>
      </c>
      <c r="L925" s="250" t="s">
        <v>56</v>
      </c>
      <c r="M925" s="248">
        <v>3</v>
      </c>
      <c r="N925" s="251">
        <f t="shared" si="97"/>
        <v>13</v>
      </c>
      <c r="O925" s="248"/>
      <c r="P925" s="252"/>
      <c r="Q925" s="248"/>
      <c r="R925" s="252">
        <v>0.75</v>
      </c>
      <c r="S925" s="248"/>
      <c r="T925" s="248"/>
      <c r="U925" s="253" t="s">
        <v>1419</v>
      </c>
      <c r="V925" s="254"/>
      <c r="W925" s="253" t="s">
        <v>1196</v>
      </c>
      <c r="X925" s="255"/>
      <c r="Y925" s="251">
        <f t="shared" si="98"/>
        <v>13</v>
      </c>
      <c r="Z925" s="256"/>
      <c r="AA925" s="251">
        <f t="array" ref="AA925">_xlfn.IFS(AND(Y925=1,O925&lt;&gt;0),25,AND(Y925=1,Q925&lt;&gt;0),21,AND(Y925=1,T925="ALTO"),16,AND(Y925=1,T925="BAJO"),11,AND(Y925=1,U925&lt;&gt;0),2,AND(Y925=2,O925&lt;&gt;0),25,AND(Y925=2,Q925&lt;&gt;0),21,AND(Y925=2,T925="ALTO"),16,AND(Y925=2,T925="BAJO"),11,AND(Y925=2,U925&lt;&gt;0),4,AND(Y925=3,O925&lt;&gt;0),25,AND(Y925=3,Q925&lt;&gt;0),21,AND(Y925=3,T925="ALTO"),16,AND(Y925=3,T925="BAJO"),12,AND(Y925=3,U925&lt;&gt;0),5,AND(Y925=4,O925&lt;&gt;0),25,AND(Y925=4,Q925&lt;&gt;0),13,AND(Y925=4,T925="ALTO"),16,AND(Y925=4,T925="BAJO"),14,AND(Y925=4,U925&lt;&gt;0),7,AND(Y925=5,O925&lt;&gt;0),25,AND(Y925=5,Q925&lt;&gt;0),21,AND(Y925=5,T925="ALTO"),16,AND(Y925=5,T925="BAJO"),12,AND(Y925=5,U925&lt;&gt;0),8,AND(Y925=6,O925&lt;&gt;0),25,AND(Y925=6,Q925&lt;&gt;0),21,AND(Y925=6,T925="ALTO"),20,AND(Y925=6,T925="BAJO"),17,AND(Y925=6,U925&lt;&gt;0),6,AND(Y925=7,O925&lt;&gt;0),25,AND(Y925=7,Q925&lt;&gt;0),23,AND(Y925=7,T925="ALTO"),16,AND(Y925=7,T925="BAJO"),11,AND(Y925=7,U925&lt;&gt;0),7,AND(Y925=8,O925&lt;&gt;0),25,AND(Y925=8,Q925&lt;&gt;0),21,AND(Y925=8,T925="ALTO"),16,AND(Y925=8,T925="BAJO"),12,AND(Y925=8,U925&lt;&gt;0),8,AND(Y925=9,O925&lt;&gt;0),25,AND(Y925=9,Q925&lt;&gt;0),21,AND(Y925=9,T925="ALTO"),20,AND(Y925=9,T925="BAJO"),17,AND(Y925=9,U925&lt;&gt;0),13,AND(Y925=10,O925&lt;&gt;0),25,AND(Y925=10,Q925&lt;&gt;0),22,AND(Y925=10,T925="ALTO"),21,AND(Y925=10,T925="BAJO"),18,AND(Y925=10,U925&lt;&gt;0),18,AND(Y925=11,O925&lt;&gt;0),25,AND(Y925=11,Q925&lt;&gt;0),23,AND(Y925=11,T925="ALTO"),20,AND(Y925=11,T925="BAJO"),16,AND(Y925=11,U925&lt;&gt;0),11,AND(Y925=12,O925&lt;&gt;0),25,AND(Y925=12,Q925&lt;&gt;0),23,AND(Y925=12,T925="ALTO"),20,AND(Y925=12,T925="BAJO"),16,AND(Y925=12,U925&lt;&gt;0),12,AND(Y925=13,O925&lt;&gt;0),25,AND(Y925=13,Q925&lt;&gt;0),21,AND(Y925=13,T925="ALTO"),20,AND(Y925=13,T925="BAJO"),17,AND(Y925=13,U925&lt;&gt;0),17,AND(Y925=14,O925&lt;&gt;0),25,AND(Y925=14,Q925&lt;&gt;0),24,AND(Y925=14,T925="ALTO"),23,AND(Y925=14,T925="BAJO"),21,AND(Y925=14,U925&lt;&gt;0),18,AND(Y925=15,O925&lt;&gt;0),25,AND(Y925=15,Q925&lt;&gt;0),24,AND(Y925=15,T925="ALTO"),22,AND(Y925=15,T925="BAJO"),19,AND(Y925=15,U925&lt;&gt;0),19,AND(Y925=16,O925&lt;&gt;0),25,AND(Y925=16,Q925&lt;&gt;0),23,AND(Y925=16,T925="ALTO"),23,AND(Y925=16,T925="BAJO"),23,AND(Y925=16,U925&lt;&gt;0),20,AND(Y925=17,O925&lt;&gt;0),25,AND(Y925=17,Q925&lt;&gt;0),24,AND(Y925=17,T925="ALTO"),23,AND(Y925=17,T925="BAJO"),21,AND(Y925=17,U925&lt;&gt;0),20,AND(Y925=18,O925&lt;&gt;0),25,AND(Y925=18,Q925&lt;&gt;0),24,AND(Y925=18,T925="ALTO"),23,AND(Y925=18,T925="BAJO"),22,AND(Y925=18,U925&lt;&gt;0),21,AND(Y925=19,O925&lt;&gt;0),25,AND(Y925=19,Q925&lt;&gt;0),25,AND(Y925=19,T925="ALTO"),24,AND(Y925=19,T925="BAJO"),22,AND(Y925=19,U925&lt;&gt;0),22,AND(Y925&lt;&gt;0,W925&lt;&gt;0),Y925,TRUE,"FALSO")</f>
        <v>17</v>
      </c>
      <c r="AB925" s="248"/>
      <c r="AC925" s="248"/>
      <c r="AD925" s="430"/>
      <c r="AE925" s="431"/>
      <c r="AF925" s="431"/>
      <c r="AG925" s="223"/>
      <c r="AH925" s="223"/>
      <c r="AI925" s="223"/>
      <c r="AJ925" s="223"/>
      <c r="AK925" s="223"/>
      <c r="AL925" s="223"/>
      <c r="AM925" s="223"/>
      <c r="AN925" s="259"/>
      <c r="AO925" s="223"/>
      <c r="AP925" s="259"/>
      <c r="AR925" s="260"/>
      <c r="AT925" s="260"/>
      <c r="AV925" s="260"/>
    </row>
    <row r="926" spans="1:48" s="225" customFormat="1" ht="60">
      <c r="A926" s="656"/>
      <c r="B926" s="518"/>
      <c r="C926" s="541"/>
      <c r="D926" s="252" t="s">
        <v>991</v>
      </c>
      <c r="E926" s="272" t="s">
        <v>1248</v>
      </c>
      <c r="F926" s="185" t="s">
        <v>0</v>
      </c>
      <c r="G926" s="246" t="s">
        <v>51</v>
      </c>
      <c r="H926" s="247" t="s">
        <v>117</v>
      </c>
      <c r="I926" s="248" t="s">
        <v>118</v>
      </c>
      <c r="J926" s="248" t="str">
        <f>IF(OR(F926="SE",F926="SA"),VLOOKUP(I926,'Tabla de Peligros y Riesgo'!$C$2:$E$227,2,FALSE),VLOOKUP(I926,'LISTA DE ASPECTOS - IMPACTOS'!$D$3:$F$72,2,FALSE))</f>
        <v>Contacto químico (por vía: cutánea, respiratoria, digestiva y ocular)</v>
      </c>
      <c r="K926" s="249" t="str">
        <f>IF(OR(F926="SE",F926="SA"),VLOOKUP(I926,'Tabla de Peligros y Riesgo'!$C$2:$E$227,3,FALSE),VLOOKUP(I926,'LISTA DE ASPECTOS - IMPACTOS'!$D$3:$F$72,3,FALSE))</f>
        <v>Intoxicación/Quemaduras/Muerte</v>
      </c>
      <c r="L926" s="250" t="s">
        <v>56</v>
      </c>
      <c r="M926" s="248">
        <v>2</v>
      </c>
      <c r="N926" s="251">
        <f t="shared" si="97"/>
        <v>8</v>
      </c>
      <c r="O926" s="248"/>
      <c r="P926" s="252"/>
      <c r="Q926" s="248"/>
      <c r="R926" s="252">
        <v>0.75</v>
      </c>
      <c r="S926" s="248" t="s">
        <v>1420</v>
      </c>
      <c r="T926" s="248" t="s">
        <v>53</v>
      </c>
      <c r="U926" s="253" t="s">
        <v>1419</v>
      </c>
      <c r="V926" s="254"/>
      <c r="W926" s="253" t="s">
        <v>1196</v>
      </c>
      <c r="X926" s="255"/>
      <c r="Y926" s="251">
        <f t="shared" si="98"/>
        <v>8</v>
      </c>
      <c r="Z926" s="256"/>
      <c r="AA926" s="251">
        <f t="array" ref="AA926">_xlfn.IFS(AND(Y926=1,O926&lt;&gt;0),25,AND(Y926=1,Q926&lt;&gt;0),21,AND(Y926=1,T926="ALTO"),16,AND(Y926=1,T926="BAJO"),11,AND(Y926=1,U926&lt;&gt;0),2,AND(Y926=2,O926&lt;&gt;0),25,AND(Y926=2,Q926&lt;&gt;0),21,AND(Y926=2,T926="ALTO"),16,AND(Y926=2,T926="BAJO"),11,AND(Y926=2,U926&lt;&gt;0),4,AND(Y926=3,O926&lt;&gt;0),25,AND(Y926=3,Q926&lt;&gt;0),21,AND(Y926=3,T926="ALTO"),16,AND(Y926=3,T926="BAJO"),12,AND(Y926=3,U926&lt;&gt;0),5,AND(Y926=4,O926&lt;&gt;0),25,AND(Y926=4,Q926&lt;&gt;0),13,AND(Y926=4,T926="ALTO"),16,AND(Y926=4,T926="BAJO"),14,AND(Y926=4,U926&lt;&gt;0),7,AND(Y926=5,O926&lt;&gt;0),25,AND(Y926=5,Q926&lt;&gt;0),21,AND(Y926=5,T926="ALTO"),16,AND(Y926=5,T926="BAJO"),12,AND(Y926=5,U926&lt;&gt;0),8,AND(Y926=6,O926&lt;&gt;0),25,AND(Y926=6,Q926&lt;&gt;0),21,AND(Y926=6,T926="ALTO"),20,AND(Y926=6,T926="BAJO"),17,AND(Y926=6,U926&lt;&gt;0),6,AND(Y926=7,O926&lt;&gt;0),25,AND(Y926=7,Q926&lt;&gt;0),23,AND(Y926=7,T926="ALTO"),16,AND(Y926=7,T926="BAJO"),11,AND(Y926=7,U926&lt;&gt;0),7,AND(Y926=8,O926&lt;&gt;0),25,AND(Y926=8,Q926&lt;&gt;0),21,AND(Y926=8,T926="ALTO"),16,AND(Y926=8,T926="BAJO"),12,AND(Y926=8,U926&lt;&gt;0),8,AND(Y926=9,O926&lt;&gt;0),25,AND(Y926=9,Q926&lt;&gt;0),21,AND(Y926=9,T926="ALTO"),20,AND(Y926=9,T926="BAJO"),17,AND(Y926=9,U926&lt;&gt;0),13,AND(Y926=10,O926&lt;&gt;0),25,AND(Y926=10,Q926&lt;&gt;0),22,AND(Y926=10,T926="ALTO"),21,AND(Y926=10,T926="BAJO"),18,AND(Y926=10,U926&lt;&gt;0),18,AND(Y926=11,O926&lt;&gt;0),25,AND(Y926=11,Q926&lt;&gt;0),23,AND(Y926=11,T926="ALTO"),20,AND(Y926=11,T926="BAJO"),16,AND(Y926=11,U926&lt;&gt;0),11,AND(Y926=12,O926&lt;&gt;0),25,AND(Y926=12,Q926&lt;&gt;0),23,AND(Y926=12,T926="ALTO"),20,AND(Y926=12,T926="BAJO"),16,AND(Y926=12,U926&lt;&gt;0),12,AND(Y926=13,O926&lt;&gt;0),25,AND(Y926=13,Q926&lt;&gt;0),21,AND(Y926=13,T926="ALTO"),20,AND(Y926=13,T926="BAJO"),17,AND(Y926=13,U926&lt;&gt;0),17,AND(Y926=14,O926&lt;&gt;0),25,AND(Y926=14,Q926&lt;&gt;0),24,AND(Y926=14,T926="ALTO"),23,AND(Y926=14,T926="BAJO"),21,AND(Y926=14,U926&lt;&gt;0),18,AND(Y926=15,O926&lt;&gt;0),25,AND(Y926=15,Q926&lt;&gt;0),24,AND(Y926=15,T926="ALTO"),22,AND(Y926=15,T926="BAJO"),19,AND(Y926=15,U926&lt;&gt;0),19,AND(Y926=16,O926&lt;&gt;0),25,AND(Y926=16,Q926&lt;&gt;0),23,AND(Y926=16,T926="ALTO"),23,AND(Y926=16,T926="BAJO"),23,AND(Y926=16,U926&lt;&gt;0),20,AND(Y926=17,O926&lt;&gt;0),25,AND(Y926=17,Q926&lt;&gt;0),24,AND(Y926=17,T926="ALTO"),23,AND(Y926=17,T926="BAJO"),21,AND(Y926=17,U926&lt;&gt;0),20,AND(Y926=18,O926&lt;&gt;0),25,AND(Y926=18,Q926&lt;&gt;0),24,AND(Y926=18,T926="ALTO"),23,AND(Y926=18,T926="BAJO"),22,AND(Y926=18,U926&lt;&gt;0),21,AND(Y926=19,O926&lt;&gt;0),25,AND(Y926=19,Q926&lt;&gt;0),25,AND(Y926=19,T926="ALTO"),24,AND(Y926=19,T926="BAJO"),22,AND(Y926=19,U926&lt;&gt;0),22,AND(Y926&lt;&gt;0,W926&lt;&gt;0),Y926,TRUE,"FALSO")</f>
        <v>16</v>
      </c>
      <c r="AB926" s="248"/>
      <c r="AC926" s="248"/>
      <c r="AD926" s="430"/>
      <c r="AE926" s="431"/>
      <c r="AF926" s="431"/>
      <c r="AG926" s="223"/>
      <c r="AH926" s="223"/>
      <c r="AI926" s="223"/>
      <c r="AJ926" s="223"/>
      <c r="AK926" s="223"/>
      <c r="AL926" s="223"/>
      <c r="AM926" s="223"/>
      <c r="AN926" s="259"/>
      <c r="AO926" s="223"/>
      <c r="AP926" s="259"/>
      <c r="AR926" s="260"/>
      <c r="AT926" s="260"/>
      <c r="AV926" s="260"/>
    </row>
    <row r="927" spans="1:48" s="225" customFormat="1" ht="52.5" customHeight="1">
      <c r="A927" s="656"/>
      <c r="B927" s="518"/>
      <c r="C927" s="541"/>
      <c r="D927" s="281" t="s">
        <v>991</v>
      </c>
      <c r="E927" s="272" t="s">
        <v>865</v>
      </c>
      <c r="F927" s="185" t="s">
        <v>2</v>
      </c>
      <c r="G927" s="246" t="s">
        <v>52</v>
      </c>
      <c r="H927" s="247" t="s">
        <v>1421</v>
      </c>
      <c r="I927" s="248" t="s">
        <v>583</v>
      </c>
      <c r="J927" s="248" t="str">
        <f>IF(OR(F927="SE",F927="SA"),VLOOKUP(I927,'Tabla de Peligros y Riesgo'!$C$2:$E$227,2,FALSE),VLOOKUP(I927,'LISTA DE ASPECTOS - IMPACTOS'!$D$3:$F$72,2,FALSE))</f>
        <v>Alteración de la calidad de suelo/agua</v>
      </c>
      <c r="K927" s="249" t="str">
        <f>IF(OR(F927="SE",F927="SA"),VLOOKUP(I927,'Tabla de Peligros y Riesgo'!$C$2:$E$227,3,FALSE),VLOOKUP(I927,'LISTA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927" s="250" t="s">
        <v>56</v>
      </c>
      <c r="M927" s="248">
        <v>3</v>
      </c>
      <c r="N927" s="251">
        <f t="shared" si="97"/>
        <v>13</v>
      </c>
      <c r="O927" s="248"/>
      <c r="P927" s="252"/>
      <c r="Q927" s="248"/>
      <c r="R927" s="252"/>
      <c r="S927" s="248" t="s">
        <v>1318</v>
      </c>
      <c r="T927" s="248" t="s">
        <v>53</v>
      </c>
      <c r="U927" s="253" t="s">
        <v>1383</v>
      </c>
      <c r="V927" s="254"/>
      <c r="W927" s="253"/>
      <c r="X927" s="255">
        <v>0.15</v>
      </c>
      <c r="Y927" s="251">
        <f t="shared" si="98"/>
        <v>13</v>
      </c>
      <c r="Z927" s="256"/>
      <c r="AA927" s="251">
        <f t="array" ref="AA927">_xlfn.IFS(AND(Y927=1,O927&lt;&gt;0),25,AND(Y927=1,Q927&lt;&gt;0),21,AND(Y927=1,T927="ALTO"),16,AND(Y927=1,T927="BAJO"),11,AND(Y927=1,U927&lt;&gt;0),2,AND(Y927=2,O927&lt;&gt;0),25,AND(Y927=2,Q927&lt;&gt;0),21,AND(Y927=2,T927="ALTO"),16,AND(Y927=2,T927="BAJO"),11,AND(Y927=2,U927&lt;&gt;0),4,AND(Y927=3,O927&lt;&gt;0),25,AND(Y927=3,Q927&lt;&gt;0),21,AND(Y927=3,T927="ALTO"),16,AND(Y927=3,T927="BAJO"),12,AND(Y927=3,U927&lt;&gt;0),5,AND(Y927=4,O927&lt;&gt;0),25,AND(Y927=4,Q927&lt;&gt;0),13,AND(Y927=4,T927="ALTO"),16,AND(Y927=4,T927="BAJO"),14,AND(Y927=4,U927&lt;&gt;0),7,AND(Y927=5,O927&lt;&gt;0),25,AND(Y927=5,Q927&lt;&gt;0),21,AND(Y927=5,T927="ALTO"),16,AND(Y927=5,T927="BAJO"),12,AND(Y927=5,U927&lt;&gt;0),8,AND(Y927=6,O927&lt;&gt;0),25,AND(Y927=6,Q927&lt;&gt;0),21,AND(Y927=6,T927="ALTO"),20,AND(Y927=6,T927="BAJO"),17,AND(Y927=6,U927&lt;&gt;0),6,AND(Y927=7,O927&lt;&gt;0),25,AND(Y927=7,Q927&lt;&gt;0),23,AND(Y927=7,T927="ALTO"),16,AND(Y927=7,T927="BAJO"),11,AND(Y927=7,U927&lt;&gt;0),7,AND(Y927=8,O927&lt;&gt;0),25,AND(Y927=8,Q927&lt;&gt;0),21,AND(Y927=8,T927="ALTO"),16,AND(Y927=8,T927="BAJO"),12,AND(Y927=8,U927&lt;&gt;0),8,AND(Y927=9,O927&lt;&gt;0),25,AND(Y927=9,Q927&lt;&gt;0),21,AND(Y927=9,T927="ALTO"),20,AND(Y927=9,T927="BAJO"),17,AND(Y927=9,U927&lt;&gt;0),13,AND(Y927=10,O927&lt;&gt;0),25,AND(Y927=10,Q927&lt;&gt;0),22,AND(Y927=10,T927="ALTO"),21,AND(Y927=10,T927="BAJO"),18,AND(Y927=10,U927&lt;&gt;0),18,AND(Y927=11,O927&lt;&gt;0),25,AND(Y927=11,Q927&lt;&gt;0),23,AND(Y927=11,T927="ALTO"),20,AND(Y927=11,T927="BAJO"),16,AND(Y927=11,U927&lt;&gt;0),11,AND(Y927=12,O927&lt;&gt;0),25,AND(Y927=12,Q927&lt;&gt;0),23,AND(Y927=12,T927="ALTO"),20,AND(Y927=12,T927="BAJO"),16,AND(Y927=12,U927&lt;&gt;0),12,AND(Y927=13,O927&lt;&gt;0),25,AND(Y927=13,Q927&lt;&gt;0),21,AND(Y927=13,T927="ALTO"),20,AND(Y927=13,T927="BAJO"),17,AND(Y927=13,U927&lt;&gt;0),17,AND(Y927=14,O927&lt;&gt;0),25,AND(Y927=14,Q927&lt;&gt;0),24,AND(Y927=14,T927="ALTO"),23,AND(Y927=14,T927="BAJO"),21,AND(Y927=14,U927&lt;&gt;0),18,AND(Y927=15,O927&lt;&gt;0),25,AND(Y927=15,Q927&lt;&gt;0),24,AND(Y927=15,T927="ALTO"),22,AND(Y927=15,T927="BAJO"),19,AND(Y927=15,U927&lt;&gt;0),19,AND(Y927=16,O927&lt;&gt;0),25,AND(Y927=16,Q927&lt;&gt;0),23,AND(Y927=16,T927="ALTO"),23,AND(Y927=16,T927="BAJO"),23,AND(Y927=16,U927&lt;&gt;0),20,AND(Y927=17,O927&lt;&gt;0),25,AND(Y927=17,Q927&lt;&gt;0),24,AND(Y927=17,T927="ALTO"),23,AND(Y927=17,T927="BAJO"),21,AND(Y927=17,U927&lt;&gt;0),20,AND(Y927=18,O927&lt;&gt;0),25,AND(Y927=18,Q927&lt;&gt;0),24,AND(Y927=18,T927="ALTO"),23,AND(Y927=18,T927="BAJO"),22,AND(Y927=18,U927&lt;&gt;0),21,AND(Y927=19,O927&lt;&gt;0),25,AND(Y927=19,Q927&lt;&gt;0),25,AND(Y927=19,T927="ALTO"),24,AND(Y927=19,T927="BAJO"),22,AND(Y927=19,U927&lt;&gt;0),22,AND(Y927&lt;&gt;0,W927&lt;&gt;0),Y927,TRUE,"FALSO")</f>
        <v>20</v>
      </c>
      <c r="AB927" s="248"/>
      <c r="AC927" s="248"/>
      <c r="AD927" s="430"/>
      <c r="AE927" s="431"/>
      <c r="AF927" s="431"/>
      <c r="AG927" s="223"/>
      <c r="AH927" s="223"/>
      <c r="AI927" s="223"/>
      <c r="AJ927" s="223"/>
      <c r="AK927" s="223"/>
      <c r="AL927" s="223"/>
      <c r="AM927" s="223"/>
      <c r="AN927" s="259"/>
      <c r="AO927" s="223"/>
      <c r="AP927" s="259"/>
      <c r="AR927" s="260"/>
      <c r="AT927" s="260"/>
      <c r="AV927" s="260"/>
    </row>
    <row r="928" spans="1:48" s="225" customFormat="1" ht="57" customHeight="1">
      <c r="A928" s="656"/>
      <c r="B928" s="518"/>
      <c r="C928" s="541"/>
      <c r="D928" s="281" t="s">
        <v>991</v>
      </c>
      <c r="E928" s="272" t="s">
        <v>865</v>
      </c>
      <c r="F928" s="185" t="s">
        <v>2</v>
      </c>
      <c r="G928" s="246" t="s">
        <v>52</v>
      </c>
      <c r="H928" s="247" t="s">
        <v>529</v>
      </c>
      <c r="I928" s="248" t="s">
        <v>536</v>
      </c>
      <c r="J928" s="248" t="str">
        <f>IF(OR(F928="SE",F928="SA"),VLOOKUP(I928,'Tabla de Peligros y Riesgo'!$C$2:$E$227,2,FALSE),VLOOKUP(I928,'LISTA DE ASPECTOS - IMPACTOS'!$D$3:$F$72,2,FALSE))</f>
        <v>Alteración de la calidad de suelo/agua</v>
      </c>
      <c r="K928" s="249" t="str">
        <f>IF(OR(F928="SE",F928="SA"),VLOOKUP(I928,'Tabla de Peligros y Riesgo'!$C$2:$E$227,3,FALSE),VLOOKUP(I928,'LISTA DE ASPECTOS - IMPACTOS'!$D$3:$F$72,3,FALSE))</f>
        <v>Potencial afectación a la calidad ambiental del suelo, agua, aire, flora y fauna</v>
      </c>
      <c r="L928" s="250" t="s">
        <v>56</v>
      </c>
      <c r="M928" s="248">
        <v>3</v>
      </c>
      <c r="N928" s="251">
        <f t="shared" si="97"/>
        <v>13</v>
      </c>
      <c r="O928" s="248"/>
      <c r="P928" s="252"/>
      <c r="Q928" s="248"/>
      <c r="R928" s="252"/>
      <c r="S928" s="248"/>
      <c r="T928" s="248"/>
      <c r="U928" s="253" t="s">
        <v>1279</v>
      </c>
      <c r="V928" s="254">
        <v>0.35</v>
      </c>
      <c r="W928" s="253"/>
      <c r="X928" s="255">
        <v>0.15</v>
      </c>
      <c r="Y928" s="251">
        <f t="shared" si="98"/>
        <v>13</v>
      </c>
      <c r="Z928" s="256"/>
      <c r="AA928" s="251">
        <f t="array" ref="AA928">_xlfn.IFS(AND(Y928=1,O928&lt;&gt;0),25,AND(Y928=1,Q928&lt;&gt;0),21,AND(Y928=1,T928="ALTO"),16,AND(Y928=1,T928="BAJO"),11,AND(Y928=1,U928&lt;&gt;0),2,AND(Y928=2,O928&lt;&gt;0),25,AND(Y928=2,Q928&lt;&gt;0),21,AND(Y928=2,T928="ALTO"),16,AND(Y928=2,T928="BAJO"),11,AND(Y928=2,U928&lt;&gt;0),4,AND(Y928=3,O928&lt;&gt;0),25,AND(Y928=3,Q928&lt;&gt;0),21,AND(Y928=3,T928="ALTO"),16,AND(Y928=3,T928="BAJO"),12,AND(Y928=3,U928&lt;&gt;0),5,AND(Y928=4,O928&lt;&gt;0),25,AND(Y928=4,Q928&lt;&gt;0),13,AND(Y928=4,T928="ALTO"),16,AND(Y928=4,T928="BAJO"),14,AND(Y928=4,U928&lt;&gt;0),7,AND(Y928=5,O928&lt;&gt;0),25,AND(Y928=5,Q928&lt;&gt;0),21,AND(Y928=5,T928="ALTO"),16,AND(Y928=5,T928="BAJO"),12,AND(Y928=5,U928&lt;&gt;0),8,AND(Y928=6,O928&lt;&gt;0),25,AND(Y928=6,Q928&lt;&gt;0),21,AND(Y928=6,T928="ALTO"),20,AND(Y928=6,T928="BAJO"),17,AND(Y928=6,U928&lt;&gt;0),6,AND(Y928=7,O928&lt;&gt;0),25,AND(Y928=7,Q928&lt;&gt;0),23,AND(Y928=7,T928="ALTO"),16,AND(Y928=7,T928="BAJO"),11,AND(Y928=7,U928&lt;&gt;0),7,AND(Y928=8,O928&lt;&gt;0),25,AND(Y928=8,Q928&lt;&gt;0),21,AND(Y928=8,T928="ALTO"),16,AND(Y928=8,T928="BAJO"),12,AND(Y928=8,U928&lt;&gt;0),8,AND(Y928=9,O928&lt;&gt;0),25,AND(Y928=9,Q928&lt;&gt;0),21,AND(Y928=9,T928="ALTO"),20,AND(Y928=9,T928="BAJO"),17,AND(Y928=9,U928&lt;&gt;0),13,AND(Y928=10,O928&lt;&gt;0),25,AND(Y928=10,Q928&lt;&gt;0),22,AND(Y928=10,T928="ALTO"),21,AND(Y928=10,T928="BAJO"),18,AND(Y928=10,U928&lt;&gt;0),18,AND(Y928=11,O928&lt;&gt;0),25,AND(Y928=11,Q928&lt;&gt;0),23,AND(Y928=11,T928="ALTO"),20,AND(Y928=11,T928="BAJO"),16,AND(Y928=11,U928&lt;&gt;0),11,AND(Y928=12,O928&lt;&gt;0),25,AND(Y928=12,Q928&lt;&gt;0),23,AND(Y928=12,T928="ALTO"),20,AND(Y928=12,T928="BAJO"),16,AND(Y928=12,U928&lt;&gt;0),12,AND(Y928=13,O928&lt;&gt;0),25,AND(Y928=13,Q928&lt;&gt;0),21,AND(Y928=13,T928="ALTO"),20,AND(Y928=13,T928="BAJO"),17,AND(Y928=13,U928&lt;&gt;0),17,AND(Y928=14,O928&lt;&gt;0),25,AND(Y928=14,Q928&lt;&gt;0),24,AND(Y928=14,T928="ALTO"),23,AND(Y928=14,T928="BAJO"),21,AND(Y928=14,U928&lt;&gt;0),18,AND(Y928=15,O928&lt;&gt;0),25,AND(Y928=15,Q928&lt;&gt;0),24,AND(Y928=15,T928="ALTO"),22,AND(Y928=15,T928="BAJO"),19,AND(Y928=15,U928&lt;&gt;0),19,AND(Y928=16,O928&lt;&gt;0),25,AND(Y928=16,Q928&lt;&gt;0),23,AND(Y928=16,T928="ALTO"),23,AND(Y928=16,T928="BAJO"),23,AND(Y928=16,U928&lt;&gt;0),20,AND(Y928=17,O928&lt;&gt;0),25,AND(Y928=17,Q928&lt;&gt;0),24,AND(Y928=17,T928="ALTO"),23,AND(Y928=17,T928="BAJO"),21,AND(Y928=17,U928&lt;&gt;0),20,AND(Y928=18,O928&lt;&gt;0),25,AND(Y928=18,Q928&lt;&gt;0),24,AND(Y928=18,T928="ALTO"),23,AND(Y928=18,T928="BAJO"),22,AND(Y928=18,U928&lt;&gt;0),21,AND(Y928=19,O928&lt;&gt;0),25,AND(Y928=19,Q928&lt;&gt;0),25,AND(Y928=19,T928="ALTO"),24,AND(Y928=19,T928="BAJO"),22,AND(Y928=19,U928&lt;&gt;0),22,AND(Y928&lt;&gt;0,W928&lt;&gt;0),Y928,TRUE,"FALSO")</f>
        <v>17</v>
      </c>
      <c r="AB928" s="248"/>
      <c r="AC928" s="248"/>
      <c r="AD928" s="430"/>
      <c r="AE928" s="431"/>
      <c r="AF928" s="431"/>
      <c r="AG928" s="223"/>
      <c r="AH928" s="223"/>
      <c r="AI928" s="223"/>
      <c r="AJ928" s="223"/>
      <c r="AK928" s="223"/>
      <c r="AL928" s="223"/>
      <c r="AM928" s="223"/>
      <c r="AN928" s="259"/>
      <c r="AO928" s="223"/>
      <c r="AP928" s="259"/>
      <c r="AR928" s="260"/>
      <c r="AT928" s="260"/>
      <c r="AV928" s="260"/>
    </row>
    <row r="929" spans="1:48" s="225" customFormat="1" ht="71.25" customHeight="1">
      <c r="A929" s="656"/>
      <c r="B929" s="518"/>
      <c r="C929" s="541"/>
      <c r="D929" s="281" t="s">
        <v>991</v>
      </c>
      <c r="E929" s="272" t="s">
        <v>865</v>
      </c>
      <c r="F929" s="185" t="s">
        <v>2</v>
      </c>
      <c r="G929" s="246" t="s">
        <v>52</v>
      </c>
      <c r="H929" s="247" t="s">
        <v>131</v>
      </c>
      <c r="I929" s="248" t="s">
        <v>544</v>
      </c>
      <c r="J929" s="248" t="str">
        <f>IF(OR(F929="SE",F929="SA"),VLOOKUP(I929,'Tabla de Peligros y Riesgo'!$C$2:$E$227,2,FALSE),VLOOKUP(I929,'LISTA DE ASPECTOS - IMPACTOS'!$D$3:$F$72,2,FALSE))</f>
        <v>Alteración de la calidad de suelo/agua</v>
      </c>
      <c r="K929" s="249" t="str">
        <f>IF(OR(F929="SE",F929="SA"),VLOOKUP(I929,'Tabla de Peligros y Riesgo'!$C$2:$E$227,3,FALSE),VLOOKUP(I929,'LISTA DE ASPECTOS - IMPACTOS'!$D$3:$F$72,3,FALSE))</f>
        <v>Potencial incumplimiento de Estándares de Calidad Ambiental (ECA) para aire.
Potencial afectación a la vida y salud humana.</v>
      </c>
      <c r="L929" s="250" t="s">
        <v>56</v>
      </c>
      <c r="M929" s="248">
        <v>3</v>
      </c>
      <c r="N929" s="251">
        <f t="shared" si="97"/>
        <v>13</v>
      </c>
      <c r="O929" s="248"/>
      <c r="P929" s="252"/>
      <c r="Q929" s="248"/>
      <c r="R929" s="252"/>
      <c r="S929" s="248" t="s">
        <v>1318</v>
      </c>
      <c r="T929" s="248"/>
      <c r="U929" s="253" t="s">
        <v>1352</v>
      </c>
      <c r="V929" s="254">
        <v>0.35</v>
      </c>
      <c r="W929" s="253"/>
      <c r="X929" s="255">
        <v>0.15</v>
      </c>
      <c r="Y929" s="251">
        <f t="shared" si="98"/>
        <v>13</v>
      </c>
      <c r="Z929" s="256"/>
      <c r="AA929" s="251">
        <f t="array" ref="AA929">_xlfn.IFS(AND(Y929=1,O929&lt;&gt;0),25,AND(Y929=1,Q929&lt;&gt;0),21,AND(Y929=1,T929="ALTO"),16,AND(Y929=1,T929="BAJO"),11,AND(Y929=1,U929&lt;&gt;0),2,AND(Y929=2,O929&lt;&gt;0),25,AND(Y929=2,Q929&lt;&gt;0),21,AND(Y929=2,T929="ALTO"),16,AND(Y929=2,T929="BAJO"),11,AND(Y929=2,U929&lt;&gt;0),4,AND(Y929=3,O929&lt;&gt;0),25,AND(Y929=3,Q929&lt;&gt;0),21,AND(Y929=3,T929="ALTO"),16,AND(Y929=3,T929="BAJO"),12,AND(Y929=3,U929&lt;&gt;0),5,AND(Y929=4,O929&lt;&gt;0),25,AND(Y929=4,Q929&lt;&gt;0),13,AND(Y929=4,T929="ALTO"),16,AND(Y929=4,T929="BAJO"),14,AND(Y929=4,U929&lt;&gt;0),7,AND(Y929=5,O929&lt;&gt;0),25,AND(Y929=5,Q929&lt;&gt;0),21,AND(Y929=5,T929="ALTO"),16,AND(Y929=5,T929="BAJO"),12,AND(Y929=5,U929&lt;&gt;0),8,AND(Y929=6,O929&lt;&gt;0),25,AND(Y929=6,Q929&lt;&gt;0),21,AND(Y929=6,T929="ALTO"),20,AND(Y929=6,T929="BAJO"),17,AND(Y929=6,U929&lt;&gt;0),6,AND(Y929=7,O929&lt;&gt;0),25,AND(Y929=7,Q929&lt;&gt;0),23,AND(Y929=7,T929="ALTO"),16,AND(Y929=7,T929="BAJO"),11,AND(Y929=7,U929&lt;&gt;0),7,AND(Y929=8,O929&lt;&gt;0),25,AND(Y929=8,Q929&lt;&gt;0),21,AND(Y929=8,T929="ALTO"),16,AND(Y929=8,T929="BAJO"),12,AND(Y929=8,U929&lt;&gt;0),8,AND(Y929=9,O929&lt;&gt;0),25,AND(Y929=9,Q929&lt;&gt;0),21,AND(Y929=9,T929="ALTO"),20,AND(Y929=9,T929="BAJO"),17,AND(Y929=9,U929&lt;&gt;0),13,AND(Y929=10,O929&lt;&gt;0),25,AND(Y929=10,Q929&lt;&gt;0),22,AND(Y929=10,T929="ALTO"),21,AND(Y929=10,T929="BAJO"),18,AND(Y929=10,U929&lt;&gt;0),18,AND(Y929=11,O929&lt;&gt;0),25,AND(Y929=11,Q929&lt;&gt;0),23,AND(Y929=11,T929="ALTO"),20,AND(Y929=11,T929="BAJO"),16,AND(Y929=11,U929&lt;&gt;0),11,AND(Y929=12,O929&lt;&gt;0),25,AND(Y929=12,Q929&lt;&gt;0),23,AND(Y929=12,T929="ALTO"),20,AND(Y929=12,T929="BAJO"),16,AND(Y929=12,U929&lt;&gt;0),12,AND(Y929=13,O929&lt;&gt;0),25,AND(Y929=13,Q929&lt;&gt;0),21,AND(Y929=13,T929="ALTO"),20,AND(Y929=13,T929="BAJO"),17,AND(Y929=13,U929&lt;&gt;0),17,AND(Y929=14,O929&lt;&gt;0),25,AND(Y929=14,Q929&lt;&gt;0),24,AND(Y929=14,T929="ALTO"),23,AND(Y929=14,T929="BAJO"),21,AND(Y929=14,U929&lt;&gt;0),18,AND(Y929=15,O929&lt;&gt;0),25,AND(Y929=15,Q929&lt;&gt;0),24,AND(Y929=15,T929="ALTO"),22,AND(Y929=15,T929="BAJO"),19,AND(Y929=15,U929&lt;&gt;0),19,AND(Y929=16,O929&lt;&gt;0),25,AND(Y929=16,Q929&lt;&gt;0),23,AND(Y929=16,T929="ALTO"),23,AND(Y929=16,T929="BAJO"),23,AND(Y929=16,U929&lt;&gt;0),20,AND(Y929=17,O929&lt;&gt;0),25,AND(Y929=17,Q929&lt;&gt;0),24,AND(Y929=17,T929="ALTO"),23,AND(Y929=17,T929="BAJO"),21,AND(Y929=17,U929&lt;&gt;0),20,AND(Y929=18,O929&lt;&gt;0),25,AND(Y929=18,Q929&lt;&gt;0),24,AND(Y929=18,T929="ALTO"),23,AND(Y929=18,T929="BAJO"),22,AND(Y929=18,U929&lt;&gt;0),21,AND(Y929=19,O929&lt;&gt;0),25,AND(Y929=19,Q929&lt;&gt;0),25,AND(Y929=19,T929="ALTO"),24,AND(Y929=19,T929="BAJO"),22,AND(Y929=19,U929&lt;&gt;0),22,AND(Y929&lt;&gt;0,W929&lt;&gt;0),Y929,TRUE,"FALSO")</f>
        <v>17</v>
      </c>
      <c r="AB929" s="248"/>
      <c r="AC929" s="248"/>
      <c r="AD929" s="430"/>
      <c r="AE929" s="431"/>
      <c r="AF929" s="431"/>
      <c r="AG929" s="223"/>
      <c r="AH929" s="223"/>
      <c r="AI929" s="223"/>
      <c r="AJ929" s="223"/>
      <c r="AK929" s="223"/>
      <c r="AL929" s="223"/>
      <c r="AM929" s="223"/>
      <c r="AN929" s="259"/>
      <c r="AO929" s="223"/>
      <c r="AP929" s="259"/>
      <c r="AR929" s="260"/>
      <c r="AT929" s="260"/>
      <c r="AV929" s="260"/>
    </row>
    <row r="930" spans="1:48" s="225" customFormat="1" ht="60">
      <c r="A930" s="656"/>
      <c r="B930" s="518"/>
      <c r="C930" s="541"/>
      <c r="D930" s="252" t="s">
        <v>992</v>
      </c>
      <c r="E930" s="272" t="s">
        <v>1248</v>
      </c>
      <c r="F930" s="185" t="s">
        <v>1</v>
      </c>
      <c r="G930" s="246" t="s">
        <v>51</v>
      </c>
      <c r="H930" s="247" t="s">
        <v>80</v>
      </c>
      <c r="I930" s="248" t="s">
        <v>243</v>
      </c>
      <c r="J930" s="248" t="str">
        <f>IF(OR(F930="SE",F930="SA"),VLOOKUP(I930,'Tabla de Peligros y Riesgo'!$C$2:$E$227,2,FALSE),VLOOKUP(I930,'LISTA DE ASPECTOS - IMPACTOS'!$D$3:$F$72,2,FALSE))</f>
        <v xml:space="preserve">Electrocución </v>
      </c>
      <c r="K930" s="249" t="str">
        <f>IF(OR(F930="SE",F930="SA"),VLOOKUP(I930,'Tabla de Peligros y Riesgo'!$C$2:$E$227,3,FALSE),VLOOKUP(I930,'LISTA DE ASPECTOS - IMPACTOS'!$D$3:$F$72,3,FALSE))</f>
        <v>Quemadura/Amputación/ Muerte</v>
      </c>
      <c r="L930" s="250" t="s">
        <v>56</v>
      </c>
      <c r="M930" s="248">
        <v>3</v>
      </c>
      <c r="N930" s="251">
        <f t="shared" si="97"/>
        <v>13</v>
      </c>
      <c r="O930" s="248"/>
      <c r="P930" s="252"/>
      <c r="Q930" s="248"/>
      <c r="R930" s="252"/>
      <c r="S930" s="248"/>
      <c r="T930" s="248"/>
      <c r="U930" s="253" t="s">
        <v>1422</v>
      </c>
      <c r="V930" s="254"/>
      <c r="W930" s="253" t="s">
        <v>1196</v>
      </c>
      <c r="X930" s="255"/>
      <c r="Y930" s="251">
        <f t="shared" si="98"/>
        <v>13</v>
      </c>
      <c r="Z930" s="256"/>
      <c r="AA930" s="251">
        <f t="array" ref="AA930">_xlfn.IFS(AND(Y930=1,O930&lt;&gt;0),25,AND(Y930=1,Q930&lt;&gt;0),21,AND(Y930=1,T930="ALTO"),16,AND(Y930=1,T930="BAJO"),11,AND(Y930=1,U930&lt;&gt;0),2,AND(Y930=2,O930&lt;&gt;0),25,AND(Y930=2,Q930&lt;&gt;0),21,AND(Y930=2,T930="ALTO"),16,AND(Y930=2,T930="BAJO"),11,AND(Y930=2,U930&lt;&gt;0),4,AND(Y930=3,O930&lt;&gt;0),25,AND(Y930=3,Q930&lt;&gt;0),21,AND(Y930=3,T930="ALTO"),16,AND(Y930=3,T930="BAJO"),12,AND(Y930=3,U930&lt;&gt;0),5,AND(Y930=4,O930&lt;&gt;0),25,AND(Y930=4,Q930&lt;&gt;0),13,AND(Y930=4,T930="ALTO"),16,AND(Y930=4,T930="BAJO"),14,AND(Y930=4,U930&lt;&gt;0),7,AND(Y930=5,O930&lt;&gt;0),25,AND(Y930=5,Q930&lt;&gt;0),21,AND(Y930=5,T930="ALTO"),16,AND(Y930=5,T930="BAJO"),12,AND(Y930=5,U930&lt;&gt;0),8,AND(Y930=6,O930&lt;&gt;0),25,AND(Y930=6,Q930&lt;&gt;0),21,AND(Y930=6,T930="ALTO"),20,AND(Y930=6,T930="BAJO"),17,AND(Y930=6,U930&lt;&gt;0),6,AND(Y930=7,O930&lt;&gt;0),25,AND(Y930=7,Q930&lt;&gt;0),23,AND(Y930=7,T930="ALTO"),16,AND(Y930=7,T930="BAJO"),11,AND(Y930=7,U930&lt;&gt;0),7,AND(Y930=8,O930&lt;&gt;0),25,AND(Y930=8,Q930&lt;&gt;0),21,AND(Y930=8,T930="ALTO"),16,AND(Y930=8,T930="BAJO"),12,AND(Y930=8,U930&lt;&gt;0),8,AND(Y930=9,O930&lt;&gt;0),25,AND(Y930=9,Q930&lt;&gt;0),21,AND(Y930=9,T930="ALTO"),20,AND(Y930=9,T930="BAJO"),17,AND(Y930=9,U930&lt;&gt;0),13,AND(Y930=10,O930&lt;&gt;0),25,AND(Y930=10,Q930&lt;&gt;0),22,AND(Y930=10,T930="ALTO"),21,AND(Y930=10,T930="BAJO"),18,AND(Y930=10,U930&lt;&gt;0),18,AND(Y930=11,O930&lt;&gt;0),25,AND(Y930=11,Q930&lt;&gt;0),23,AND(Y930=11,T930="ALTO"),20,AND(Y930=11,T930="BAJO"),16,AND(Y930=11,U930&lt;&gt;0),11,AND(Y930=12,O930&lt;&gt;0),25,AND(Y930=12,Q930&lt;&gt;0),23,AND(Y930=12,T930="ALTO"),20,AND(Y930=12,T930="BAJO"),16,AND(Y930=12,U930&lt;&gt;0),12,AND(Y930=13,O930&lt;&gt;0),25,AND(Y930=13,Q930&lt;&gt;0),21,AND(Y930=13,T930="ALTO"),20,AND(Y930=13,T930="BAJO"),17,AND(Y930=13,U930&lt;&gt;0),17,AND(Y930=14,O930&lt;&gt;0),25,AND(Y930=14,Q930&lt;&gt;0),24,AND(Y930=14,T930="ALTO"),23,AND(Y930=14,T930="BAJO"),21,AND(Y930=14,U930&lt;&gt;0),18,AND(Y930=15,O930&lt;&gt;0),25,AND(Y930=15,Q930&lt;&gt;0),24,AND(Y930=15,T930="ALTO"),22,AND(Y930=15,T930="BAJO"),19,AND(Y930=15,U930&lt;&gt;0),19,AND(Y930=16,O930&lt;&gt;0),25,AND(Y930=16,Q930&lt;&gt;0),23,AND(Y930=16,T930="ALTO"),23,AND(Y930=16,T930="BAJO"),23,AND(Y930=16,U930&lt;&gt;0),20,AND(Y930=17,O930&lt;&gt;0),25,AND(Y930=17,Q930&lt;&gt;0),24,AND(Y930=17,T930="ALTO"),23,AND(Y930=17,T930="BAJO"),21,AND(Y930=17,U930&lt;&gt;0),20,AND(Y930=18,O930&lt;&gt;0),25,AND(Y930=18,Q930&lt;&gt;0),24,AND(Y930=18,T930="ALTO"),23,AND(Y930=18,T930="BAJO"),22,AND(Y930=18,U930&lt;&gt;0),21,AND(Y930=19,O930&lt;&gt;0),25,AND(Y930=19,Q930&lt;&gt;0),25,AND(Y930=19,T930="ALTO"),24,AND(Y930=19,T930="BAJO"),22,AND(Y930=19,U930&lt;&gt;0),22,AND(Y930&lt;&gt;0,W930&lt;&gt;0),Y930,TRUE,"FALSO")</f>
        <v>17</v>
      </c>
      <c r="AB930" s="248"/>
      <c r="AC930" s="248"/>
      <c r="AD930" s="430"/>
      <c r="AE930" s="431"/>
      <c r="AF930" s="431"/>
      <c r="AG930" s="223"/>
      <c r="AH930" s="223"/>
      <c r="AI930" s="223"/>
      <c r="AJ930" s="223"/>
      <c r="AK930" s="223"/>
      <c r="AL930" s="223"/>
      <c r="AM930" s="223"/>
      <c r="AN930" s="259"/>
      <c r="AO930" s="223"/>
      <c r="AP930" s="259"/>
      <c r="AR930" s="260"/>
      <c r="AT930" s="260"/>
      <c r="AV930" s="260"/>
    </row>
    <row r="931" spans="1:48" s="225" customFormat="1" ht="60">
      <c r="A931" s="656"/>
      <c r="B931" s="518"/>
      <c r="C931" s="541"/>
      <c r="D931" s="252" t="s">
        <v>993</v>
      </c>
      <c r="E931" s="272" t="s">
        <v>1248</v>
      </c>
      <c r="F931" s="185" t="s">
        <v>1</v>
      </c>
      <c r="G931" s="246" t="s">
        <v>51</v>
      </c>
      <c r="H931" s="247" t="s">
        <v>113</v>
      </c>
      <c r="I931" s="248" t="s">
        <v>114</v>
      </c>
      <c r="J931" s="248" t="str">
        <f>IF(OR(F931="SE",F931="SA"),VLOOKUP(I931,'Tabla de Peligros y Riesgo'!$C$2:$E$227,2,FALSE),VLOOKUP(I931,'LISTA DE ASPECTOS - IMPACTOS'!$D$3:$F$72,2,FALSE))</f>
        <v>Cortes</v>
      </c>
      <c r="K931" s="249" t="str">
        <f>IF(OR(F931="SE",F931="SA"),VLOOKUP(I931,'Tabla de Peligros y Riesgo'!$C$2:$E$227,3,FALSE),VLOOKUP(I931,'LISTA DE ASPECTOS - IMPACTOS'!$D$3:$F$72,3,FALSE))</f>
        <v>Herida punzocortante</v>
      </c>
      <c r="L931" s="250" t="s">
        <v>56</v>
      </c>
      <c r="M931" s="248">
        <v>4</v>
      </c>
      <c r="N931" s="251">
        <f t="shared" si="97"/>
        <v>18</v>
      </c>
      <c r="O931" s="248"/>
      <c r="P931" s="252"/>
      <c r="Q931" s="248"/>
      <c r="R931" s="252"/>
      <c r="S931" s="248"/>
      <c r="T931" s="248"/>
      <c r="U931" s="253" t="s">
        <v>1423</v>
      </c>
      <c r="V931" s="254"/>
      <c r="W931" s="253" t="s">
        <v>1196</v>
      </c>
      <c r="X931" s="255"/>
      <c r="Y931" s="251">
        <f t="shared" si="98"/>
        <v>18</v>
      </c>
      <c r="Z931" s="256"/>
      <c r="AA931" s="251">
        <f t="array" ref="AA931">_xlfn.IFS(AND(Y931=1,O931&lt;&gt;0),25,AND(Y931=1,Q931&lt;&gt;0),21,AND(Y931=1,T931="ALTO"),16,AND(Y931=1,T931="BAJO"),11,AND(Y931=1,U931&lt;&gt;0),2,AND(Y931=2,O931&lt;&gt;0),25,AND(Y931=2,Q931&lt;&gt;0),21,AND(Y931=2,T931="ALTO"),16,AND(Y931=2,T931="BAJO"),11,AND(Y931=2,U931&lt;&gt;0),4,AND(Y931=3,O931&lt;&gt;0),25,AND(Y931=3,Q931&lt;&gt;0),21,AND(Y931=3,T931="ALTO"),16,AND(Y931=3,T931="BAJO"),12,AND(Y931=3,U931&lt;&gt;0),5,AND(Y931=4,O931&lt;&gt;0),25,AND(Y931=4,Q931&lt;&gt;0),13,AND(Y931=4,T931="ALTO"),16,AND(Y931=4,T931="BAJO"),14,AND(Y931=4,U931&lt;&gt;0),7,AND(Y931=5,O931&lt;&gt;0),25,AND(Y931=5,Q931&lt;&gt;0),21,AND(Y931=5,T931="ALTO"),16,AND(Y931=5,T931="BAJO"),12,AND(Y931=5,U931&lt;&gt;0),8,AND(Y931=6,O931&lt;&gt;0),25,AND(Y931=6,Q931&lt;&gt;0),21,AND(Y931=6,T931="ALTO"),20,AND(Y931=6,T931="BAJO"),17,AND(Y931=6,U931&lt;&gt;0),6,AND(Y931=7,O931&lt;&gt;0),25,AND(Y931=7,Q931&lt;&gt;0),23,AND(Y931=7,T931="ALTO"),16,AND(Y931=7,T931="BAJO"),11,AND(Y931=7,U931&lt;&gt;0),7,AND(Y931=8,O931&lt;&gt;0),25,AND(Y931=8,Q931&lt;&gt;0),21,AND(Y931=8,T931="ALTO"),16,AND(Y931=8,T931="BAJO"),12,AND(Y931=8,U931&lt;&gt;0),8,AND(Y931=9,O931&lt;&gt;0),25,AND(Y931=9,Q931&lt;&gt;0),21,AND(Y931=9,T931="ALTO"),20,AND(Y931=9,T931="BAJO"),17,AND(Y931=9,U931&lt;&gt;0),13,AND(Y931=10,O931&lt;&gt;0),25,AND(Y931=10,Q931&lt;&gt;0),22,AND(Y931=10,T931="ALTO"),21,AND(Y931=10,T931="BAJO"),18,AND(Y931=10,U931&lt;&gt;0),18,AND(Y931=11,O931&lt;&gt;0),25,AND(Y931=11,Q931&lt;&gt;0),23,AND(Y931=11,T931="ALTO"),20,AND(Y931=11,T931="BAJO"),16,AND(Y931=11,U931&lt;&gt;0),11,AND(Y931=12,O931&lt;&gt;0),25,AND(Y931=12,Q931&lt;&gt;0),23,AND(Y931=12,T931="ALTO"),20,AND(Y931=12,T931="BAJO"),16,AND(Y931=12,U931&lt;&gt;0),12,AND(Y931=13,O931&lt;&gt;0),25,AND(Y931=13,Q931&lt;&gt;0),21,AND(Y931=13,T931="ALTO"),20,AND(Y931=13,T931="BAJO"),17,AND(Y931=13,U931&lt;&gt;0),17,AND(Y931=14,O931&lt;&gt;0),25,AND(Y931=14,Q931&lt;&gt;0),24,AND(Y931=14,T931="ALTO"),23,AND(Y931=14,T931="BAJO"),21,AND(Y931=14,U931&lt;&gt;0),18,AND(Y931=15,O931&lt;&gt;0),25,AND(Y931=15,Q931&lt;&gt;0),24,AND(Y931=15,T931="ALTO"),22,AND(Y931=15,T931="BAJO"),19,AND(Y931=15,U931&lt;&gt;0),19,AND(Y931=16,O931&lt;&gt;0),25,AND(Y931=16,Q931&lt;&gt;0),23,AND(Y931=16,T931="ALTO"),23,AND(Y931=16,T931="BAJO"),23,AND(Y931=16,U931&lt;&gt;0),20,AND(Y931=17,O931&lt;&gt;0),25,AND(Y931=17,Q931&lt;&gt;0),24,AND(Y931=17,T931="ALTO"),23,AND(Y931=17,T931="BAJO"),21,AND(Y931=17,U931&lt;&gt;0),20,AND(Y931=18,O931&lt;&gt;0),25,AND(Y931=18,Q931&lt;&gt;0),24,AND(Y931=18,T931="ALTO"),23,AND(Y931=18,T931="BAJO"),22,AND(Y931=18,U931&lt;&gt;0),21,AND(Y931=19,O931&lt;&gt;0),25,AND(Y931=19,Q931&lt;&gt;0),25,AND(Y931=19,T931="ALTO"),24,AND(Y931=19,T931="BAJO"),22,AND(Y931=19,U931&lt;&gt;0),22,AND(Y931&lt;&gt;0,W931&lt;&gt;0),Y931,TRUE,"FALSO")</f>
        <v>21</v>
      </c>
      <c r="AB931" s="248"/>
      <c r="AC931" s="248"/>
      <c r="AD931" s="430"/>
      <c r="AE931" s="431"/>
      <c r="AF931" s="431"/>
      <c r="AG931" s="223"/>
      <c r="AH931" s="223"/>
      <c r="AI931" s="223"/>
      <c r="AJ931" s="223"/>
      <c r="AK931" s="223"/>
      <c r="AL931" s="223"/>
      <c r="AM931" s="223"/>
      <c r="AN931" s="259"/>
      <c r="AO931" s="223"/>
      <c r="AP931" s="259"/>
      <c r="AR931" s="260"/>
      <c r="AT931" s="260"/>
      <c r="AV931" s="260"/>
    </row>
    <row r="932" spans="1:48" s="225" customFormat="1" ht="60">
      <c r="A932" s="656"/>
      <c r="B932" s="518"/>
      <c r="C932" s="541"/>
      <c r="D932" s="244" t="s">
        <v>795</v>
      </c>
      <c r="E932" s="272" t="s">
        <v>865</v>
      </c>
      <c r="F932" s="185" t="s">
        <v>1</v>
      </c>
      <c r="G932" s="246" t="s">
        <v>51</v>
      </c>
      <c r="H932" s="247" t="s">
        <v>66</v>
      </c>
      <c r="I932" s="248" t="s">
        <v>68</v>
      </c>
      <c r="J932" s="248" t="str">
        <f>IF(OR(F932="SE",F932="SA"),VLOOKUP(I932,'Tabla de Peligros y Riesgo'!$C$2:$E$227,2,FALSE),VLOOKUP(I932,'LISTA DE ASPECTOS - IMPACTOS'!$D$3:$F$72,2,FALSE))</f>
        <v>Caída al mismo nivel</v>
      </c>
      <c r="K932" s="249" t="str">
        <f>IF(OR(F932="SE",F932="SA"),VLOOKUP(I932,'Tabla de Peligros y Riesgo'!$C$2:$E$227,3,FALSE),VLOOKUP(I932,'LISTA DE ASPECTOS - IMPACTOS'!$D$3:$F$72,3,FALSE))</f>
        <v>Contusión/Fractura/Muerte</v>
      </c>
      <c r="L932" s="250" t="s">
        <v>56</v>
      </c>
      <c r="M932" s="248">
        <v>3</v>
      </c>
      <c r="N932" s="251">
        <f t="shared" si="97"/>
        <v>13</v>
      </c>
      <c r="O932" s="248"/>
      <c r="P932" s="252"/>
      <c r="Q932" s="248"/>
      <c r="R932" s="252"/>
      <c r="S932" s="248"/>
      <c r="T932" s="248"/>
      <c r="U932" s="253" t="s">
        <v>1423</v>
      </c>
      <c r="V932" s="254">
        <v>0.35</v>
      </c>
      <c r="W932" s="253" t="s">
        <v>1196</v>
      </c>
      <c r="X932" s="255"/>
      <c r="Y932" s="251">
        <f t="shared" si="98"/>
        <v>13</v>
      </c>
      <c r="Z932" s="256"/>
      <c r="AA932" s="251">
        <f t="array" ref="AA932">_xlfn.IFS(AND(Y932=1,O932&lt;&gt;0),25,AND(Y932=1,Q932&lt;&gt;0),21,AND(Y932=1,T932="ALTO"),16,AND(Y932=1,T932="BAJO"),11,AND(Y932=1,U932&lt;&gt;0),2,AND(Y932=2,O932&lt;&gt;0),25,AND(Y932=2,Q932&lt;&gt;0),21,AND(Y932=2,T932="ALTO"),16,AND(Y932=2,T932="BAJO"),11,AND(Y932=2,U932&lt;&gt;0),4,AND(Y932=3,O932&lt;&gt;0),25,AND(Y932=3,Q932&lt;&gt;0),21,AND(Y932=3,T932="ALTO"),16,AND(Y932=3,T932="BAJO"),12,AND(Y932=3,U932&lt;&gt;0),5,AND(Y932=4,O932&lt;&gt;0),25,AND(Y932=4,Q932&lt;&gt;0),13,AND(Y932=4,T932="ALTO"),16,AND(Y932=4,T932="BAJO"),14,AND(Y932=4,U932&lt;&gt;0),7,AND(Y932=5,O932&lt;&gt;0),25,AND(Y932=5,Q932&lt;&gt;0),21,AND(Y932=5,T932="ALTO"),16,AND(Y932=5,T932="BAJO"),12,AND(Y932=5,U932&lt;&gt;0),8,AND(Y932=6,O932&lt;&gt;0),25,AND(Y932=6,Q932&lt;&gt;0),21,AND(Y932=6,T932="ALTO"),20,AND(Y932=6,T932="BAJO"),17,AND(Y932=6,U932&lt;&gt;0),6,AND(Y932=7,O932&lt;&gt;0),25,AND(Y932=7,Q932&lt;&gt;0),23,AND(Y932=7,T932="ALTO"),16,AND(Y932=7,T932="BAJO"),11,AND(Y932=7,U932&lt;&gt;0),7,AND(Y932=8,O932&lt;&gt;0),25,AND(Y932=8,Q932&lt;&gt;0),21,AND(Y932=8,T932="ALTO"),16,AND(Y932=8,T932="BAJO"),12,AND(Y932=8,U932&lt;&gt;0),8,AND(Y932=9,O932&lt;&gt;0),25,AND(Y932=9,Q932&lt;&gt;0),21,AND(Y932=9,T932="ALTO"),20,AND(Y932=9,T932="BAJO"),17,AND(Y932=9,U932&lt;&gt;0),13,AND(Y932=10,O932&lt;&gt;0),25,AND(Y932=10,Q932&lt;&gt;0),22,AND(Y932=10,T932="ALTO"),21,AND(Y932=10,T932="BAJO"),18,AND(Y932=10,U932&lt;&gt;0),18,AND(Y932=11,O932&lt;&gt;0),25,AND(Y932=11,Q932&lt;&gt;0),23,AND(Y932=11,T932="ALTO"),20,AND(Y932=11,T932="BAJO"),16,AND(Y932=11,U932&lt;&gt;0),11,AND(Y932=12,O932&lt;&gt;0),25,AND(Y932=12,Q932&lt;&gt;0),23,AND(Y932=12,T932="ALTO"),20,AND(Y932=12,T932="BAJO"),16,AND(Y932=12,U932&lt;&gt;0),12,AND(Y932=13,O932&lt;&gt;0),25,AND(Y932=13,Q932&lt;&gt;0),21,AND(Y932=13,T932="ALTO"),20,AND(Y932=13,T932="BAJO"),17,AND(Y932=13,U932&lt;&gt;0),17,AND(Y932=14,O932&lt;&gt;0),25,AND(Y932=14,Q932&lt;&gt;0),24,AND(Y932=14,T932="ALTO"),23,AND(Y932=14,T932="BAJO"),21,AND(Y932=14,U932&lt;&gt;0),18,AND(Y932=15,O932&lt;&gt;0),25,AND(Y932=15,Q932&lt;&gt;0),24,AND(Y932=15,T932="ALTO"),22,AND(Y932=15,T932="BAJO"),19,AND(Y932=15,U932&lt;&gt;0),19,AND(Y932=16,O932&lt;&gt;0),25,AND(Y932=16,Q932&lt;&gt;0),23,AND(Y932=16,T932="ALTO"),23,AND(Y932=16,T932="BAJO"),23,AND(Y932=16,U932&lt;&gt;0),20,AND(Y932=17,O932&lt;&gt;0),25,AND(Y932=17,Q932&lt;&gt;0),24,AND(Y932=17,T932="ALTO"),23,AND(Y932=17,T932="BAJO"),21,AND(Y932=17,U932&lt;&gt;0),20,AND(Y932=18,O932&lt;&gt;0),25,AND(Y932=18,Q932&lt;&gt;0),24,AND(Y932=18,T932="ALTO"),23,AND(Y932=18,T932="BAJO"),22,AND(Y932=18,U932&lt;&gt;0),21,AND(Y932=19,O932&lt;&gt;0),25,AND(Y932=19,Q932&lt;&gt;0),25,AND(Y932=19,T932="ALTO"),24,AND(Y932=19,T932="BAJO"),22,AND(Y932=19,U932&lt;&gt;0),22,AND(Y932&lt;&gt;0,W932&lt;&gt;0),Y932,TRUE,"FALSO")</f>
        <v>17</v>
      </c>
      <c r="AB932" s="248"/>
      <c r="AC932" s="248"/>
      <c r="AD932" s="430"/>
      <c r="AE932" s="431"/>
      <c r="AF932" s="431"/>
      <c r="AG932" s="223"/>
      <c r="AH932" s="223"/>
      <c r="AI932" s="223"/>
      <c r="AJ932" s="223"/>
      <c r="AK932" s="223"/>
      <c r="AL932" s="223"/>
      <c r="AM932" s="223"/>
      <c r="AN932" s="259"/>
      <c r="AO932" s="223"/>
      <c r="AP932" s="259"/>
      <c r="AR932" s="260"/>
      <c r="AT932" s="260"/>
      <c r="AV932" s="260"/>
    </row>
    <row r="933" spans="1:48" s="225" customFormat="1" ht="47.25" customHeight="1">
      <c r="A933" s="656"/>
      <c r="B933" s="518"/>
      <c r="C933" s="541"/>
      <c r="D933" s="268" t="s">
        <v>819</v>
      </c>
      <c r="E933" s="272" t="s">
        <v>865</v>
      </c>
      <c r="F933" s="185" t="s">
        <v>0</v>
      </c>
      <c r="G933" s="246" t="s">
        <v>51</v>
      </c>
      <c r="H933" s="247" t="s">
        <v>135</v>
      </c>
      <c r="I933" s="248" t="s">
        <v>148</v>
      </c>
      <c r="J933" s="248" t="str">
        <f>IF(OR(F933="SE",F933="SA"),VLOOKUP(I933,'Tabla de Peligros y Riesgo'!$C$2:$E$227,2,FALSE),VLOOKUP(I933,'LISTA DE ASPECTOS - IMPACTOS'!$D$3:$F$72,2,FALSE))</f>
        <v>Riesgos Disergonómico</v>
      </c>
      <c r="K933" s="249" t="str">
        <f>IF(OR(F933="SE",F933="SA"),VLOOKUP(I933,'Tabla de Peligros y Riesgo'!$C$2:$E$227,3,FALSE),VLOOKUP(I933,'LISTA DE ASPECTOS - IMPACTOS'!$D$3:$F$72,3,FALSE))</f>
        <v>Lumbalgia</v>
      </c>
      <c r="L933" s="250" t="s">
        <v>56</v>
      </c>
      <c r="M933" s="248">
        <v>3</v>
      </c>
      <c r="N933" s="251">
        <f t="shared" si="97"/>
        <v>13</v>
      </c>
      <c r="O933" s="248"/>
      <c r="P933" s="252"/>
      <c r="Q933" s="248"/>
      <c r="R933" s="252"/>
      <c r="S933" s="248"/>
      <c r="T933" s="248"/>
      <c r="U933" s="248" t="s">
        <v>1253</v>
      </c>
      <c r="V933" s="254"/>
      <c r="W933" s="253" t="s">
        <v>1196</v>
      </c>
      <c r="X933" s="255"/>
      <c r="Y933" s="251">
        <f t="shared" si="98"/>
        <v>13</v>
      </c>
      <c r="Z933" s="256"/>
      <c r="AA933" s="251">
        <f t="array" ref="AA933">_xlfn.IFS(AND(Y933=1,O933&lt;&gt;0),25,AND(Y933=1,Q933&lt;&gt;0),21,AND(Y933=1,T933="ALTO"),16,AND(Y933=1,T933="BAJO"),11,AND(Y933=1,U933&lt;&gt;0),2,AND(Y933=2,O933&lt;&gt;0),25,AND(Y933=2,Q933&lt;&gt;0),21,AND(Y933=2,T933="ALTO"),16,AND(Y933=2,T933="BAJO"),11,AND(Y933=2,U933&lt;&gt;0),4,AND(Y933=3,O933&lt;&gt;0),25,AND(Y933=3,Q933&lt;&gt;0),21,AND(Y933=3,T933="ALTO"),16,AND(Y933=3,T933="BAJO"),12,AND(Y933=3,U933&lt;&gt;0),5,AND(Y933=4,O933&lt;&gt;0),25,AND(Y933=4,Q933&lt;&gt;0),13,AND(Y933=4,T933="ALTO"),16,AND(Y933=4,T933="BAJO"),14,AND(Y933=4,U933&lt;&gt;0),7,AND(Y933=5,O933&lt;&gt;0),25,AND(Y933=5,Q933&lt;&gt;0),21,AND(Y933=5,T933="ALTO"),16,AND(Y933=5,T933="BAJO"),12,AND(Y933=5,U933&lt;&gt;0),8,AND(Y933=6,O933&lt;&gt;0),25,AND(Y933=6,Q933&lt;&gt;0),21,AND(Y933=6,T933="ALTO"),20,AND(Y933=6,T933="BAJO"),17,AND(Y933=6,U933&lt;&gt;0),6,AND(Y933=7,O933&lt;&gt;0),25,AND(Y933=7,Q933&lt;&gt;0),23,AND(Y933=7,T933="ALTO"),16,AND(Y933=7,T933="BAJO"),11,AND(Y933=7,U933&lt;&gt;0),7,AND(Y933=8,O933&lt;&gt;0),25,AND(Y933=8,Q933&lt;&gt;0),21,AND(Y933=8,T933="ALTO"),16,AND(Y933=8,T933="BAJO"),12,AND(Y933=8,U933&lt;&gt;0),8,AND(Y933=9,O933&lt;&gt;0),25,AND(Y933=9,Q933&lt;&gt;0),21,AND(Y933=9,T933="ALTO"),20,AND(Y933=9,T933="BAJO"),17,AND(Y933=9,U933&lt;&gt;0),13,AND(Y933=10,O933&lt;&gt;0),25,AND(Y933=10,Q933&lt;&gt;0),22,AND(Y933=10,T933="ALTO"),21,AND(Y933=10,T933="BAJO"),18,AND(Y933=10,U933&lt;&gt;0),18,AND(Y933=11,O933&lt;&gt;0),25,AND(Y933=11,Q933&lt;&gt;0),23,AND(Y933=11,T933="ALTO"),20,AND(Y933=11,T933="BAJO"),16,AND(Y933=11,U933&lt;&gt;0),11,AND(Y933=12,O933&lt;&gt;0),25,AND(Y933=12,Q933&lt;&gt;0),23,AND(Y933=12,T933="ALTO"),20,AND(Y933=12,T933="BAJO"),16,AND(Y933=12,U933&lt;&gt;0),12,AND(Y933=13,O933&lt;&gt;0),25,AND(Y933=13,Q933&lt;&gt;0),21,AND(Y933=13,T933="ALTO"),20,AND(Y933=13,T933="BAJO"),17,AND(Y933=13,U933&lt;&gt;0),17,AND(Y933=14,O933&lt;&gt;0),25,AND(Y933=14,Q933&lt;&gt;0),24,AND(Y933=14,T933="ALTO"),23,AND(Y933=14,T933="BAJO"),21,AND(Y933=14,U933&lt;&gt;0),18,AND(Y933=15,O933&lt;&gt;0),25,AND(Y933=15,Q933&lt;&gt;0),24,AND(Y933=15,T933="ALTO"),22,AND(Y933=15,T933="BAJO"),19,AND(Y933=15,U933&lt;&gt;0),19,AND(Y933=16,O933&lt;&gt;0),25,AND(Y933=16,Q933&lt;&gt;0),23,AND(Y933=16,T933="ALTO"),23,AND(Y933=16,T933="BAJO"),23,AND(Y933=16,U933&lt;&gt;0),20,AND(Y933=17,O933&lt;&gt;0),25,AND(Y933=17,Q933&lt;&gt;0),24,AND(Y933=17,T933="ALTO"),23,AND(Y933=17,T933="BAJO"),21,AND(Y933=17,U933&lt;&gt;0),20,AND(Y933=18,O933&lt;&gt;0),25,AND(Y933=18,Q933&lt;&gt;0),24,AND(Y933=18,T933="ALTO"),23,AND(Y933=18,T933="BAJO"),22,AND(Y933=18,U933&lt;&gt;0),21,AND(Y933=19,O933&lt;&gt;0),25,AND(Y933=19,Q933&lt;&gt;0),25,AND(Y933=19,T933="ALTO"),24,AND(Y933=19,T933="BAJO"),22,AND(Y933=19,U933&lt;&gt;0),22,AND(Y933&lt;&gt;0,W933&lt;&gt;0),Y933,TRUE,"FALSO")</f>
        <v>17</v>
      </c>
      <c r="AB933" s="248"/>
      <c r="AC933" s="248"/>
      <c r="AD933" s="430"/>
      <c r="AE933" s="431"/>
      <c r="AF933" s="431"/>
      <c r="AG933" s="223"/>
      <c r="AH933" s="223"/>
      <c r="AI933" s="223"/>
      <c r="AJ933" s="223"/>
      <c r="AK933" s="223"/>
      <c r="AL933" s="223"/>
      <c r="AM933" s="223"/>
      <c r="AN933" s="259"/>
      <c r="AO933" s="223"/>
      <c r="AP933" s="259"/>
      <c r="AR933" s="260"/>
      <c r="AT933" s="260"/>
      <c r="AV933" s="260"/>
    </row>
    <row r="934" spans="1:48" ht="57" customHeight="1">
      <c r="A934" s="656"/>
      <c r="B934" s="518"/>
      <c r="C934" s="541"/>
      <c r="D934" s="270" t="s">
        <v>819</v>
      </c>
      <c r="E934" s="272" t="s">
        <v>865</v>
      </c>
      <c r="F934" s="185" t="s">
        <v>2</v>
      </c>
      <c r="G934" s="246" t="s">
        <v>52</v>
      </c>
      <c r="H934" s="247" t="s">
        <v>128</v>
      </c>
      <c r="I934" s="248" t="s">
        <v>150</v>
      </c>
      <c r="J934" s="248" t="str">
        <f>IF(OR(F934="SE",F934="SA"),VLOOKUP(I934,'Tabla de Peligros y Riesgo'!$C$2:$E$227,2,FALSE),VLOOKUP(I934,'LISTA DE ASPECTOS - IMPACTOS'!$D$3:$F$72,2,FALSE))</f>
        <v>Alteración de la calidad de suelo/agua</v>
      </c>
      <c r="K934" s="249" t="str">
        <f>IF(OR(F934="SE",F934="SA"),VLOOKUP(I934,'Tabla de Peligros y Riesgo'!$C$2:$E$227,3,FALSE),VLOOKUP(I934,'LISTA DE ASPECTOS - IMPACTOS'!$D$3:$F$72,3,FALSE))</f>
        <v>Potencial afectación a la calidad ambiental del suelo, agua, aire, flora y fauna</v>
      </c>
      <c r="L934" s="250" t="s">
        <v>56</v>
      </c>
      <c r="M934" s="248">
        <v>3</v>
      </c>
      <c r="N934" s="251">
        <f t="shared" si="97"/>
        <v>13</v>
      </c>
      <c r="O934" s="248"/>
      <c r="P934" s="252"/>
      <c r="Q934" s="248"/>
      <c r="R934" s="252"/>
      <c r="S934" s="248"/>
      <c r="T934" s="248"/>
      <c r="U934" s="248" t="s">
        <v>1253</v>
      </c>
      <c r="V934" s="252"/>
      <c r="W934" s="253"/>
      <c r="X934" s="255"/>
      <c r="Y934" s="251">
        <f t="shared" si="98"/>
        <v>13</v>
      </c>
      <c r="Z934" s="256"/>
      <c r="AA934" s="251">
        <f t="array" ref="AA934">_xlfn.IFS(AND(Y934=1,O934&lt;&gt;0),25,AND(Y934=1,Q934&lt;&gt;0),21,AND(Y934=1,T934="ALTO"),16,AND(Y934=1,T934="BAJO"),11,AND(Y934=1,U934&lt;&gt;0),2,AND(Y934=2,O934&lt;&gt;0),25,AND(Y934=2,Q934&lt;&gt;0),21,AND(Y934=2,T934="ALTO"),16,AND(Y934=2,T934="BAJO"),11,AND(Y934=2,U934&lt;&gt;0),4,AND(Y934=3,O934&lt;&gt;0),25,AND(Y934=3,Q934&lt;&gt;0),21,AND(Y934=3,T934="ALTO"),16,AND(Y934=3,T934="BAJO"),12,AND(Y934=3,U934&lt;&gt;0),5,AND(Y934=4,O934&lt;&gt;0),25,AND(Y934=4,Q934&lt;&gt;0),13,AND(Y934=4,T934="ALTO"),16,AND(Y934=4,T934="BAJO"),14,AND(Y934=4,U934&lt;&gt;0),7,AND(Y934=5,O934&lt;&gt;0),25,AND(Y934=5,Q934&lt;&gt;0),21,AND(Y934=5,T934="ALTO"),16,AND(Y934=5,T934="BAJO"),12,AND(Y934=5,U934&lt;&gt;0),8,AND(Y934=6,O934&lt;&gt;0),25,AND(Y934=6,Q934&lt;&gt;0),21,AND(Y934=6,T934="ALTO"),20,AND(Y934=6,T934="BAJO"),17,AND(Y934=6,U934&lt;&gt;0),6,AND(Y934=7,O934&lt;&gt;0),25,AND(Y934=7,Q934&lt;&gt;0),23,AND(Y934=7,T934="ALTO"),16,AND(Y934=7,T934="BAJO"),11,AND(Y934=7,U934&lt;&gt;0),7,AND(Y934=8,O934&lt;&gt;0),25,AND(Y934=8,Q934&lt;&gt;0),21,AND(Y934=8,T934="ALTO"),16,AND(Y934=8,T934="BAJO"),12,AND(Y934=8,U934&lt;&gt;0),8,AND(Y934=9,O934&lt;&gt;0),25,AND(Y934=9,Q934&lt;&gt;0),21,AND(Y934=9,T934="ALTO"),20,AND(Y934=9,T934="BAJO"),17,AND(Y934=9,U934&lt;&gt;0),13,AND(Y934=10,O934&lt;&gt;0),25,AND(Y934=10,Q934&lt;&gt;0),22,AND(Y934=10,T934="ALTO"),21,AND(Y934=10,T934="BAJO"),18,AND(Y934=10,U934&lt;&gt;0),18,AND(Y934=11,O934&lt;&gt;0),25,AND(Y934=11,Q934&lt;&gt;0),23,AND(Y934=11,T934="ALTO"),20,AND(Y934=11,T934="BAJO"),16,AND(Y934=11,U934&lt;&gt;0),11,AND(Y934=12,O934&lt;&gt;0),25,AND(Y934=12,Q934&lt;&gt;0),23,AND(Y934=12,T934="ALTO"),20,AND(Y934=12,T934="BAJO"),16,AND(Y934=12,U934&lt;&gt;0),12,AND(Y934=13,O934&lt;&gt;0),25,AND(Y934=13,Q934&lt;&gt;0),21,AND(Y934=13,T934="ALTO"),20,AND(Y934=13,T934="BAJO"),17,AND(Y934=13,U934&lt;&gt;0),17,AND(Y934=14,O934&lt;&gt;0),25,AND(Y934=14,Q934&lt;&gt;0),24,AND(Y934=14,T934="ALTO"),23,AND(Y934=14,T934="BAJO"),21,AND(Y934=14,U934&lt;&gt;0),18,AND(Y934=15,O934&lt;&gt;0),25,AND(Y934=15,Q934&lt;&gt;0),24,AND(Y934=15,T934="ALTO"),22,AND(Y934=15,T934="BAJO"),19,AND(Y934=15,U934&lt;&gt;0),19,AND(Y934=16,O934&lt;&gt;0),25,AND(Y934=16,Q934&lt;&gt;0),23,AND(Y934=16,T934="ALTO"),23,AND(Y934=16,T934="BAJO"),23,AND(Y934=16,U934&lt;&gt;0),20,AND(Y934=17,O934&lt;&gt;0),25,AND(Y934=17,Q934&lt;&gt;0),24,AND(Y934=17,T934="ALTO"),23,AND(Y934=17,T934="BAJO"),21,AND(Y934=17,U934&lt;&gt;0),20,AND(Y934=18,O934&lt;&gt;0),25,AND(Y934=18,Q934&lt;&gt;0),24,AND(Y934=18,T934="ALTO"),23,AND(Y934=18,T934="BAJO"),22,AND(Y934=18,U934&lt;&gt;0),21,AND(Y934=19,O934&lt;&gt;0),25,AND(Y934=19,Q934&lt;&gt;0),25,AND(Y934=19,T934="ALTO"),24,AND(Y934=19,T934="BAJO"),22,AND(Y934=19,U934&lt;&gt;0),22,AND(Y934&lt;&gt;0,W934&lt;&gt;0),Y934,TRUE,"FALSO")</f>
        <v>17</v>
      </c>
      <c r="AB934" s="50"/>
      <c r="AC934" s="50"/>
      <c r="AD934" s="432"/>
      <c r="AE934" s="433"/>
      <c r="AF934" s="433"/>
      <c r="AN934" s="265"/>
      <c r="AP934" s="265"/>
      <c r="AR934" s="266"/>
      <c r="AT934" s="266"/>
      <c r="AV934" s="266"/>
    </row>
    <row r="935" spans="1:48" s="225" customFormat="1" ht="57" customHeight="1">
      <c r="A935" s="656"/>
      <c r="B935" s="550">
        <v>62</v>
      </c>
      <c r="C935" s="512" t="s">
        <v>994</v>
      </c>
      <c r="D935" s="271" t="s">
        <v>814</v>
      </c>
      <c r="E935" s="272" t="s">
        <v>865</v>
      </c>
      <c r="F935" s="185" t="s">
        <v>0</v>
      </c>
      <c r="G935" s="246" t="s">
        <v>51</v>
      </c>
      <c r="H935" s="247" t="s">
        <v>71</v>
      </c>
      <c r="I935" s="248" t="s">
        <v>72</v>
      </c>
      <c r="J935" s="248" t="str">
        <f>IF(OR(F935="SE",F935="SA"),VLOOKUP(I935,'Tabla de Peligros y Riesgo'!$C$2:$E$227,2,FALSE),VLOOKUP(I935,'LISTA DE ASPECTOS - IMPACTOS'!$D$3:$F$72,2,FALSE))</f>
        <v>Contagio</v>
      </c>
      <c r="K935" s="249" t="str">
        <f>IF(OR(F935="SE",F935="SA"),VLOOKUP(I935,'Tabla de Peligros y Riesgo'!$C$2:$E$227,3,FALSE),VLOOKUP(I935,'LISTA DE ASPECTOS - IMPACTOS'!$D$3:$F$72,3,FALSE))</f>
        <v xml:space="preserve">Infección/Muerte </v>
      </c>
      <c r="L935" s="250" t="s">
        <v>90</v>
      </c>
      <c r="M935" s="248">
        <v>2</v>
      </c>
      <c r="N935" s="251">
        <f t="shared" si="97"/>
        <v>5</v>
      </c>
      <c r="O935" s="248"/>
      <c r="P935" s="252"/>
      <c r="Q935" s="248"/>
      <c r="R935" s="252"/>
      <c r="S935" s="248" t="s">
        <v>1190</v>
      </c>
      <c r="T935" s="248" t="s">
        <v>53</v>
      </c>
      <c r="U935" s="253" t="s">
        <v>1191</v>
      </c>
      <c r="V935" s="254">
        <v>0.35</v>
      </c>
      <c r="W935" s="253" t="s">
        <v>1192</v>
      </c>
      <c r="X935" s="255">
        <v>0.15</v>
      </c>
      <c r="Y935" s="251">
        <f t="shared" si="98"/>
        <v>5</v>
      </c>
      <c r="Z935" s="256"/>
      <c r="AA935" s="251">
        <f t="array" ref="AA935">_xlfn.IFS(AND(Y935=1,O935&lt;&gt;0),25,AND(Y935=1,Q935&lt;&gt;0),21,AND(Y935=1,T935="ALTO"),16,AND(Y935=1,T935="BAJO"),11,AND(Y935=1,U935&lt;&gt;0),2,AND(Y935=2,O935&lt;&gt;0),25,AND(Y935=2,Q935&lt;&gt;0),21,AND(Y935=2,T935="ALTO"),16,AND(Y935=2,T935="BAJO"),11,AND(Y935=2,U935&lt;&gt;0),4,AND(Y935=3,O935&lt;&gt;0),25,AND(Y935=3,Q935&lt;&gt;0),21,AND(Y935=3,T935="ALTO"),16,AND(Y935=3,T935="BAJO"),12,AND(Y935=3,U935&lt;&gt;0),5,AND(Y935=4,O935&lt;&gt;0),25,AND(Y935=4,Q935&lt;&gt;0),13,AND(Y935=4,T935="ALTO"),16,AND(Y935=4,T935="BAJO"),14,AND(Y935=4,U935&lt;&gt;0),7,AND(Y935=5,O935&lt;&gt;0),25,AND(Y935=5,Q935&lt;&gt;0),21,AND(Y935=5,T935="ALTO"),16,AND(Y935=5,T935="BAJO"),12,AND(Y935=5,U935&lt;&gt;0),8,AND(Y935=6,O935&lt;&gt;0),25,AND(Y935=6,Q935&lt;&gt;0),21,AND(Y935=6,T935="ALTO"),20,AND(Y935=6,T935="BAJO"),17,AND(Y935=6,U935&lt;&gt;0),6,AND(Y935=7,O935&lt;&gt;0),25,AND(Y935=7,Q935&lt;&gt;0),23,AND(Y935=7,T935="ALTO"),16,AND(Y935=7,T935="BAJO"),11,AND(Y935=7,U935&lt;&gt;0),7,AND(Y935=8,O935&lt;&gt;0),25,AND(Y935=8,Q935&lt;&gt;0),21,AND(Y935=8,T935="ALTO"),16,AND(Y935=8,T935="BAJO"),12,AND(Y935=8,U935&lt;&gt;0),8,AND(Y935=9,O935&lt;&gt;0),25,AND(Y935=9,Q935&lt;&gt;0),21,AND(Y935=9,T935="ALTO"),20,AND(Y935=9,T935="BAJO"),17,AND(Y935=9,U935&lt;&gt;0),13,AND(Y935=10,O935&lt;&gt;0),25,AND(Y935=10,Q935&lt;&gt;0),22,AND(Y935=10,T935="ALTO"),21,AND(Y935=10,T935="BAJO"),18,AND(Y935=10,U935&lt;&gt;0),18,AND(Y935=11,O935&lt;&gt;0),25,AND(Y935=11,Q935&lt;&gt;0),23,AND(Y935=11,T935="ALTO"),20,AND(Y935=11,T935="BAJO"),16,AND(Y935=11,U935&lt;&gt;0),11,AND(Y935=12,O935&lt;&gt;0),25,AND(Y935=12,Q935&lt;&gt;0),23,AND(Y935=12,T935="ALTO"),20,AND(Y935=12,T935="BAJO"),16,AND(Y935=12,U935&lt;&gt;0),12,AND(Y935=13,O935&lt;&gt;0),25,AND(Y935=13,Q935&lt;&gt;0),21,AND(Y935=13,T935="ALTO"),20,AND(Y935=13,T935="BAJO"),17,AND(Y935=13,U935&lt;&gt;0),17,AND(Y935=14,O935&lt;&gt;0),25,AND(Y935=14,Q935&lt;&gt;0),24,AND(Y935=14,T935="ALTO"),23,AND(Y935=14,T935="BAJO"),21,AND(Y935=14,U935&lt;&gt;0),18,AND(Y935=15,O935&lt;&gt;0),25,AND(Y935=15,Q935&lt;&gt;0),24,AND(Y935=15,T935="ALTO"),22,AND(Y935=15,T935="BAJO"),19,AND(Y935=15,U935&lt;&gt;0),19,AND(Y935=16,O935&lt;&gt;0),25,AND(Y935=16,Q935&lt;&gt;0),23,AND(Y935=16,T935="ALTO"),23,AND(Y935=16,T935="BAJO"),23,AND(Y935=16,U935&lt;&gt;0),20,AND(Y935=17,O935&lt;&gt;0),25,AND(Y935=17,Q935&lt;&gt;0),24,AND(Y935=17,T935="ALTO"),23,AND(Y935=17,T935="BAJO"),21,AND(Y935=17,U935&lt;&gt;0),20,AND(Y935=18,O935&lt;&gt;0),25,AND(Y935=18,Q935&lt;&gt;0),24,AND(Y935=18,T935="ALTO"),23,AND(Y935=18,T935="BAJO"),22,AND(Y935=18,U935&lt;&gt;0),21,AND(Y935=19,O935&lt;&gt;0),25,AND(Y935=19,Q935&lt;&gt;0),25,AND(Y935=19,T935="ALTO"),24,AND(Y935=19,T935="BAJO"),22,AND(Y935=19,U935&lt;&gt;0),22,AND(Y935&lt;&gt;0,W935&lt;&gt;0),Y935,TRUE,"FALSO")</f>
        <v>16</v>
      </c>
      <c r="AB935" s="248"/>
      <c r="AC935" s="248"/>
      <c r="AD935" s="257"/>
      <c r="AE935" s="258"/>
      <c r="AF935" s="258"/>
      <c r="AG935" s="223"/>
      <c r="AH935" s="223"/>
      <c r="AI935" s="223"/>
      <c r="AJ935" s="223"/>
      <c r="AK935" s="223"/>
      <c r="AL935" s="223"/>
      <c r="AM935" s="223"/>
      <c r="AN935" s="259"/>
      <c r="AO935" s="223"/>
      <c r="AP935" s="259"/>
      <c r="AR935" s="260"/>
      <c r="AT935" s="260"/>
      <c r="AV935" s="260"/>
    </row>
    <row r="936" spans="1:48" ht="57" customHeight="1">
      <c r="A936" s="656"/>
      <c r="B936" s="550"/>
      <c r="C936" s="513"/>
      <c r="D936" s="269" t="s">
        <v>814</v>
      </c>
      <c r="E936" s="272" t="s">
        <v>865</v>
      </c>
      <c r="F936" s="185" t="s">
        <v>2</v>
      </c>
      <c r="G936" s="246" t="s">
        <v>58</v>
      </c>
      <c r="H936" s="247" t="s">
        <v>531</v>
      </c>
      <c r="I936" s="248" t="s">
        <v>543</v>
      </c>
      <c r="J936" s="248" t="str">
        <f>IF(OR(F936="SE",F936="SA"),VLOOKUP(I936,'Tabla de Peligros y Riesgo'!$C$2:$E$227,2,FALSE),VLOOKUP(I936,'LISTA DE ASPECTOS - IMPACTOS'!$D$3:$F$72,2,FALSE))</f>
        <v>Alteración de la calidad de suelo/agua</v>
      </c>
      <c r="K936" s="249" t="str">
        <f>IF(OR(F936="SE",F936="SA"),VLOOKUP(I936,'Tabla de Peligros y Riesgo'!$C$2:$E$227,3,FALSE),VLOOKUP(I936,'LISTA DE ASPECTOS - IMPACTOS'!$D$3:$F$72,3,FALSE))</f>
        <v>Potencial afectación a la calidad ambiental del suelo, agua, aire, flora y fauna</v>
      </c>
      <c r="L936" s="250" t="s">
        <v>65</v>
      </c>
      <c r="M936" s="248">
        <v>2</v>
      </c>
      <c r="N936" s="251">
        <f t="shared" si="97"/>
        <v>12</v>
      </c>
      <c r="O936" s="248"/>
      <c r="P936" s="252"/>
      <c r="Q936" s="248"/>
      <c r="R936" s="252"/>
      <c r="S936" s="248" t="s">
        <v>1193</v>
      </c>
      <c r="T936" s="248" t="s">
        <v>59</v>
      </c>
      <c r="U936" s="262" t="s">
        <v>1194</v>
      </c>
      <c r="V936" s="252"/>
      <c r="W936" s="253"/>
      <c r="X936" s="255"/>
      <c r="Y936" s="251">
        <f t="shared" si="98"/>
        <v>12</v>
      </c>
      <c r="Z936" s="256">
        <f>IF(N936&gt;=16,MAX(O936:T936),IF(N936&lt;16,MAX(O936:X936)))</f>
        <v>0</v>
      </c>
      <c r="AA936" s="251">
        <f t="array" ref="AA936">_xlfn.IFS(AND(Y936=1,O936&lt;&gt;0),25,AND(Y936=1,Q936&lt;&gt;0),21,AND(Y936=1,T936="ALTO"),16,AND(Y936=1,T936="BAJO"),11,AND(Y936=1,U936&lt;&gt;0),2,AND(Y936=2,O936&lt;&gt;0),25,AND(Y936=2,Q936&lt;&gt;0),21,AND(Y936=2,T936="ALTO"),16,AND(Y936=2,T936="BAJO"),11,AND(Y936=2,U936&lt;&gt;0),4,AND(Y936=3,O936&lt;&gt;0),25,AND(Y936=3,Q936&lt;&gt;0),21,AND(Y936=3,T936="ALTO"),16,AND(Y936=3,T936="BAJO"),12,AND(Y936=3,U936&lt;&gt;0),5,AND(Y936=4,O936&lt;&gt;0),25,AND(Y936=4,Q936&lt;&gt;0),13,AND(Y936=4,T936="ALTO"),16,AND(Y936=4,T936="BAJO"),14,AND(Y936=4,U936&lt;&gt;0),7,AND(Y936=5,O936&lt;&gt;0),25,AND(Y936=5,Q936&lt;&gt;0),21,AND(Y936=5,T936="ALTO"),16,AND(Y936=5,T936="BAJO"),12,AND(Y936=5,U936&lt;&gt;0),8,AND(Y936=6,O936&lt;&gt;0),25,AND(Y936=6,Q936&lt;&gt;0),21,AND(Y936=6,T936="ALTO"),20,AND(Y936=6,T936="BAJO"),17,AND(Y936=6,U936&lt;&gt;0),6,AND(Y936=7,O936&lt;&gt;0),25,AND(Y936=7,Q936&lt;&gt;0),23,AND(Y936=7,T936="ALTO"),16,AND(Y936=7,T936="BAJO"),11,AND(Y936=7,U936&lt;&gt;0),7,AND(Y936=8,O936&lt;&gt;0),25,AND(Y936=8,Q936&lt;&gt;0),21,AND(Y936=8,T936="ALTO"),16,AND(Y936=8,T936="BAJO"),12,AND(Y936=8,U936&lt;&gt;0),8,AND(Y936=9,O936&lt;&gt;0),25,AND(Y936=9,Q936&lt;&gt;0),21,AND(Y936=9,T936="ALTO"),20,AND(Y936=9,T936="BAJO"),17,AND(Y936=9,U936&lt;&gt;0),13,AND(Y936=10,O936&lt;&gt;0),25,AND(Y936=10,Q936&lt;&gt;0),22,AND(Y936=10,T936="ALTO"),21,AND(Y936=10,T936="BAJO"),18,AND(Y936=10,U936&lt;&gt;0),18,AND(Y936=11,O936&lt;&gt;0),25,AND(Y936=11,Q936&lt;&gt;0),23,AND(Y936=11,T936="ALTO"),20,AND(Y936=11,T936="BAJO"),16,AND(Y936=11,U936&lt;&gt;0),11,AND(Y936=12,O936&lt;&gt;0),25,AND(Y936=12,Q936&lt;&gt;0),23,AND(Y936=12,T936="ALTO"),20,AND(Y936=12,T936="BAJO"),16,AND(Y936=12,U936&lt;&gt;0),12,AND(Y936=13,O936&lt;&gt;0),25,AND(Y936=13,Q936&lt;&gt;0),21,AND(Y936=13,T936="ALTO"),20,AND(Y936=13,T936="BAJO"),17,AND(Y936=13,U936&lt;&gt;0),17,AND(Y936=14,O936&lt;&gt;0),25,AND(Y936=14,Q936&lt;&gt;0),24,AND(Y936=14,T936="ALTO"),23,AND(Y936=14,T936="BAJO"),21,AND(Y936=14,U936&lt;&gt;0),18,AND(Y936=15,O936&lt;&gt;0),25,AND(Y936=15,Q936&lt;&gt;0),24,AND(Y936=15,T936="ALTO"),22,AND(Y936=15,T936="BAJO"),19,AND(Y936=15,U936&lt;&gt;0),19,AND(Y936=16,O936&lt;&gt;0),25,AND(Y936=16,Q936&lt;&gt;0),23,AND(Y936=16,T936="ALTO"),23,AND(Y936=16,T936="BAJO"),23,AND(Y936=16,U936&lt;&gt;0),20,AND(Y936=17,O936&lt;&gt;0),25,AND(Y936=17,Q936&lt;&gt;0),24,AND(Y936=17,T936="ALTO"),23,AND(Y936=17,T936="BAJO"),21,AND(Y936=17,U936&lt;&gt;0),20,AND(Y936=18,O936&lt;&gt;0),25,AND(Y936=18,Q936&lt;&gt;0),24,AND(Y936=18,T936="ALTO"),23,AND(Y936=18,T936="BAJO"),22,AND(Y936=18,U936&lt;&gt;0),21,AND(Y936=19,O936&lt;&gt;0),25,AND(Y936=19,Q936&lt;&gt;0),25,AND(Y936=19,T936="ALTO"),24,AND(Y936=19,T936="BAJO"),22,AND(Y936=19,U936&lt;&gt;0),22,AND(Y936&lt;&gt;0,W936&lt;&gt;0),Y936,TRUE,"FALSO")</f>
        <v>16</v>
      </c>
      <c r="AB936" s="50"/>
      <c r="AC936" s="50"/>
      <c r="AD936" s="432"/>
      <c r="AE936" s="433"/>
      <c r="AF936" s="433"/>
      <c r="AN936" s="265"/>
      <c r="AP936" s="265"/>
      <c r="AR936" s="266"/>
      <c r="AT936" s="266"/>
      <c r="AV936" s="266"/>
    </row>
    <row r="937" spans="1:48" ht="71.25" customHeight="1">
      <c r="A937" s="656"/>
      <c r="B937" s="550"/>
      <c r="C937" s="513"/>
      <c r="D937" s="270" t="s">
        <v>814</v>
      </c>
      <c r="E937" s="272" t="s">
        <v>865</v>
      </c>
      <c r="F937" s="185" t="s">
        <v>2</v>
      </c>
      <c r="G937" s="246" t="s">
        <v>52</v>
      </c>
      <c r="H937" s="247" t="s">
        <v>74</v>
      </c>
      <c r="I937" s="248" t="s">
        <v>75</v>
      </c>
      <c r="J937" s="248" t="str">
        <f>IF(OR(F937="SE",F937="SA"),VLOOKUP(I937,'Tabla de Peligros y Riesgo'!$C$2:$E$227,2,FALSE),VLOOKUP(I937,'LISTA DE ASPECTOS - IMPACTOS'!$D$3:$F$72,2,FALSE))</f>
        <v>Alteración de la calidad de suelo/agua</v>
      </c>
      <c r="K937" s="249" t="str">
        <f>IF(OR(F937="SE",F937="SA"),VLOOKUP(I937,'Tabla de Peligros y Riesgo'!$C$2:$E$227,3,FALSE),VLOOKUP(I937,'LISTA DE ASPECTOS - IMPACTOS'!$D$3:$F$72,3,FALSE))</f>
        <v>Potencial afectación a la calidad ambiental del suelo, agua, aire, flora y fauna</v>
      </c>
      <c r="L937" s="250" t="s">
        <v>65</v>
      </c>
      <c r="M937" s="248">
        <v>2</v>
      </c>
      <c r="N937" s="251">
        <f t="shared" si="97"/>
        <v>12</v>
      </c>
      <c r="O937" s="248"/>
      <c r="P937" s="252"/>
      <c r="Q937" s="248"/>
      <c r="R937" s="252"/>
      <c r="S937" s="248" t="s">
        <v>1249</v>
      </c>
      <c r="T937" s="248" t="s">
        <v>53</v>
      </c>
      <c r="U937" s="262" t="s">
        <v>1250</v>
      </c>
      <c r="V937" s="252"/>
      <c r="W937" s="253"/>
      <c r="X937" s="255"/>
      <c r="Y937" s="251">
        <f t="shared" si="98"/>
        <v>12</v>
      </c>
      <c r="Z937" s="256">
        <f>IF(N937&gt;=16,MAX(O937:T937),IF(N937&lt;16,MAX(O937:X937)))</f>
        <v>0</v>
      </c>
      <c r="AA937" s="251">
        <f t="array" ref="AA937">_xlfn.IFS(AND(Y937=1,O937&lt;&gt;0),25,AND(Y937=1,Q937&lt;&gt;0),21,AND(Y937=1,T937="ALTO"),16,AND(Y937=1,T937="BAJO"),11,AND(Y937=1,U937&lt;&gt;0),2,AND(Y937=2,O937&lt;&gt;0),25,AND(Y937=2,Q937&lt;&gt;0),21,AND(Y937=2,T937="ALTO"),16,AND(Y937=2,T937="BAJO"),11,AND(Y937=2,U937&lt;&gt;0),4,AND(Y937=3,O937&lt;&gt;0),25,AND(Y937=3,Q937&lt;&gt;0),21,AND(Y937=3,T937="ALTO"),16,AND(Y937=3,T937="BAJO"),12,AND(Y937=3,U937&lt;&gt;0),5,AND(Y937=4,O937&lt;&gt;0),25,AND(Y937=4,Q937&lt;&gt;0),13,AND(Y937=4,T937="ALTO"),16,AND(Y937=4,T937="BAJO"),14,AND(Y937=4,U937&lt;&gt;0),7,AND(Y937=5,O937&lt;&gt;0),25,AND(Y937=5,Q937&lt;&gt;0),21,AND(Y937=5,T937="ALTO"),16,AND(Y937=5,T937="BAJO"),12,AND(Y937=5,U937&lt;&gt;0),8,AND(Y937=6,O937&lt;&gt;0),25,AND(Y937=6,Q937&lt;&gt;0),21,AND(Y937=6,T937="ALTO"),20,AND(Y937=6,T937="BAJO"),17,AND(Y937=6,U937&lt;&gt;0),6,AND(Y937=7,O937&lt;&gt;0),25,AND(Y937=7,Q937&lt;&gt;0),23,AND(Y937=7,T937="ALTO"),16,AND(Y937=7,T937="BAJO"),11,AND(Y937=7,U937&lt;&gt;0),7,AND(Y937=8,O937&lt;&gt;0),25,AND(Y937=8,Q937&lt;&gt;0),21,AND(Y937=8,T937="ALTO"),16,AND(Y937=8,T937="BAJO"),12,AND(Y937=8,U937&lt;&gt;0),8,AND(Y937=9,O937&lt;&gt;0),25,AND(Y937=9,Q937&lt;&gt;0),21,AND(Y937=9,T937="ALTO"),20,AND(Y937=9,T937="BAJO"),17,AND(Y937=9,U937&lt;&gt;0),13,AND(Y937=10,O937&lt;&gt;0),25,AND(Y937=10,Q937&lt;&gt;0),22,AND(Y937=10,T937="ALTO"),21,AND(Y937=10,T937="BAJO"),18,AND(Y937=10,U937&lt;&gt;0),18,AND(Y937=11,O937&lt;&gt;0),25,AND(Y937=11,Q937&lt;&gt;0),23,AND(Y937=11,T937="ALTO"),20,AND(Y937=11,T937="BAJO"),16,AND(Y937=11,U937&lt;&gt;0),11,AND(Y937=12,O937&lt;&gt;0),25,AND(Y937=12,Q937&lt;&gt;0),23,AND(Y937=12,T937="ALTO"),20,AND(Y937=12,T937="BAJO"),16,AND(Y937=12,U937&lt;&gt;0),12,AND(Y937=13,O937&lt;&gt;0),25,AND(Y937=13,Q937&lt;&gt;0),21,AND(Y937=13,T937="ALTO"),20,AND(Y937=13,T937="BAJO"),17,AND(Y937=13,U937&lt;&gt;0),17,AND(Y937=14,O937&lt;&gt;0),25,AND(Y937=14,Q937&lt;&gt;0),24,AND(Y937=14,T937="ALTO"),23,AND(Y937=14,T937="BAJO"),21,AND(Y937=14,U937&lt;&gt;0),18,AND(Y937=15,O937&lt;&gt;0),25,AND(Y937=15,Q937&lt;&gt;0),24,AND(Y937=15,T937="ALTO"),22,AND(Y937=15,T937="BAJO"),19,AND(Y937=15,U937&lt;&gt;0),19,AND(Y937=16,O937&lt;&gt;0),25,AND(Y937=16,Q937&lt;&gt;0),23,AND(Y937=16,T937="ALTO"),23,AND(Y937=16,T937="BAJO"),23,AND(Y937=16,U937&lt;&gt;0),20,AND(Y937=17,O937&lt;&gt;0),25,AND(Y937=17,Q937&lt;&gt;0),24,AND(Y937=17,T937="ALTO"),23,AND(Y937=17,T937="BAJO"),21,AND(Y937=17,U937&lt;&gt;0),20,AND(Y937=18,O937&lt;&gt;0),25,AND(Y937=18,Q937&lt;&gt;0),24,AND(Y937=18,T937="ALTO"),23,AND(Y937=18,T937="BAJO"),22,AND(Y937=18,U937&lt;&gt;0),21,AND(Y937=19,O937&lt;&gt;0),25,AND(Y937=19,Q937&lt;&gt;0),25,AND(Y937=19,T937="ALTO"),24,AND(Y937=19,T937="BAJO"),22,AND(Y937=19,U937&lt;&gt;0),22,AND(Y937&lt;&gt;0,W937&lt;&gt;0),Y937,TRUE,"FALSO")</f>
        <v>20</v>
      </c>
      <c r="AB937" s="50"/>
      <c r="AC937" s="50"/>
      <c r="AD937" s="432"/>
      <c r="AE937" s="433"/>
      <c r="AF937" s="433"/>
      <c r="AN937" s="265"/>
      <c r="AP937" s="265"/>
      <c r="AR937" s="266"/>
      <c r="AT937" s="266"/>
      <c r="AV937" s="266"/>
    </row>
    <row r="938" spans="1:48" s="225" customFormat="1" ht="60">
      <c r="A938" s="656"/>
      <c r="B938" s="550"/>
      <c r="C938" s="513"/>
      <c r="D938" s="252" t="s">
        <v>809</v>
      </c>
      <c r="E938" s="272" t="s">
        <v>1248</v>
      </c>
      <c r="F938" s="185" t="s">
        <v>1</v>
      </c>
      <c r="G938" s="246" t="s">
        <v>51</v>
      </c>
      <c r="H938" s="247" t="s">
        <v>113</v>
      </c>
      <c r="I938" s="248" t="s">
        <v>114</v>
      </c>
      <c r="J938" s="248" t="str">
        <f>IF(OR(F938="SE",F938="SA"),VLOOKUP(I938,'Tabla de Peligros y Riesgo'!$C$2:$E$227,2,FALSE),VLOOKUP(I938,'LISTA DE ASPECTOS - IMPACTOS'!$D$3:$F$72,2,FALSE))</f>
        <v>Cortes</v>
      </c>
      <c r="K938" s="249" t="str">
        <f>IF(OR(F938="SE",F938="SA"),VLOOKUP(I938,'Tabla de Peligros y Riesgo'!$C$2:$E$227,3,FALSE),VLOOKUP(I938,'LISTA DE ASPECTOS - IMPACTOS'!$D$3:$F$72,3,FALSE))</f>
        <v>Herida punzocortante</v>
      </c>
      <c r="L938" s="250" t="s">
        <v>56</v>
      </c>
      <c r="M938" s="248">
        <v>3</v>
      </c>
      <c r="N938" s="251">
        <f t="shared" si="97"/>
        <v>13</v>
      </c>
      <c r="O938" s="248"/>
      <c r="P938" s="252"/>
      <c r="Q938" s="248"/>
      <c r="R938" s="252"/>
      <c r="S938" s="248"/>
      <c r="T938" s="248"/>
      <c r="U938" s="253" t="s">
        <v>1266</v>
      </c>
      <c r="V938" s="253"/>
      <c r="W938" s="253" t="s">
        <v>1196</v>
      </c>
      <c r="X938" s="251"/>
      <c r="Y938" s="251">
        <f t="shared" si="98"/>
        <v>13</v>
      </c>
      <c r="Z938" s="256"/>
      <c r="AA938" s="251">
        <f t="array" ref="AA938">_xlfn.IFS(AND(Y938=1,O938&lt;&gt;0),25,AND(Y938=1,Q938&lt;&gt;0),21,AND(Y938=1,T938="ALTO"),16,AND(Y938=1,T938="BAJO"),11,AND(Y938=1,U938&lt;&gt;0),2,AND(Y938=2,O938&lt;&gt;0),25,AND(Y938=2,Q938&lt;&gt;0),21,AND(Y938=2,T938="ALTO"),16,AND(Y938=2,T938="BAJO"),11,AND(Y938=2,U938&lt;&gt;0),4,AND(Y938=3,O938&lt;&gt;0),25,AND(Y938=3,Q938&lt;&gt;0),21,AND(Y938=3,T938="ALTO"),16,AND(Y938=3,T938="BAJO"),12,AND(Y938=3,U938&lt;&gt;0),5,AND(Y938=4,O938&lt;&gt;0),25,AND(Y938=4,Q938&lt;&gt;0),13,AND(Y938=4,T938="ALTO"),16,AND(Y938=4,T938="BAJO"),14,AND(Y938=4,U938&lt;&gt;0),7,AND(Y938=5,O938&lt;&gt;0),25,AND(Y938=5,Q938&lt;&gt;0),21,AND(Y938=5,T938="ALTO"),16,AND(Y938=5,T938="BAJO"),12,AND(Y938=5,U938&lt;&gt;0),8,AND(Y938=6,O938&lt;&gt;0),25,AND(Y938=6,Q938&lt;&gt;0),21,AND(Y938=6,T938="ALTO"),20,AND(Y938=6,T938="BAJO"),17,AND(Y938=6,U938&lt;&gt;0),6,AND(Y938=7,O938&lt;&gt;0),25,AND(Y938=7,Q938&lt;&gt;0),23,AND(Y938=7,T938="ALTO"),16,AND(Y938=7,T938="BAJO"),11,AND(Y938=7,U938&lt;&gt;0),7,AND(Y938=8,O938&lt;&gt;0),25,AND(Y938=8,Q938&lt;&gt;0),21,AND(Y938=8,T938="ALTO"),16,AND(Y938=8,T938="BAJO"),12,AND(Y938=8,U938&lt;&gt;0),8,AND(Y938=9,O938&lt;&gt;0),25,AND(Y938=9,Q938&lt;&gt;0),21,AND(Y938=9,T938="ALTO"),20,AND(Y938=9,T938="BAJO"),17,AND(Y938=9,U938&lt;&gt;0),13,AND(Y938=10,O938&lt;&gt;0),25,AND(Y938=10,Q938&lt;&gt;0),22,AND(Y938=10,T938="ALTO"),21,AND(Y938=10,T938="BAJO"),18,AND(Y938=10,U938&lt;&gt;0),18,AND(Y938=11,O938&lt;&gt;0),25,AND(Y938=11,Q938&lt;&gt;0),23,AND(Y938=11,T938="ALTO"),20,AND(Y938=11,T938="BAJO"),16,AND(Y938=11,U938&lt;&gt;0),11,AND(Y938=12,O938&lt;&gt;0),25,AND(Y938=12,Q938&lt;&gt;0),23,AND(Y938=12,T938="ALTO"),20,AND(Y938=12,T938="BAJO"),16,AND(Y938=12,U938&lt;&gt;0),12,AND(Y938=13,O938&lt;&gt;0),25,AND(Y938=13,Q938&lt;&gt;0),21,AND(Y938=13,T938="ALTO"),20,AND(Y938=13,T938="BAJO"),17,AND(Y938=13,U938&lt;&gt;0),17,AND(Y938=14,O938&lt;&gt;0),25,AND(Y938=14,Q938&lt;&gt;0),24,AND(Y938=14,T938="ALTO"),23,AND(Y938=14,T938="BAJO"),21,AND(Y938=14,U938&lt;&gt;0),18,AND(Y938=15,O938&lt;&gt;0),25,AND(Y938=15,Q938&lt;&gt;0),24,AND(Y938=15,T938="ALTO"),22,AND(Y938=15,T938="BAJO"),19,AND(Y938=15,U938&lt;&gt;0),19,AND(Y938=16,O938&lt;&gt;0),25,AND(Y938=16,Q938&lt;&gt;0),23,AND(Y938=16,T938="ALTO"),23,AND(Y938=16,T938="BAJO"),23,AND(Y938=16,U938&lt;&gt;0),20,AND(Y938=17,O938&lt;&gt;0),25,AND(Y938=17,Q938&lt;&gt;0),24,AND(Y938=17,T938="ALTO"),23,AND(Y938=17,T938="BAJO"),21,AND(Y938=17,U938&lt;&gt;0),20,AND(Y938=18,O938&lt;&gt;0),25,AND(Y938=18,Q938&lt;&gt;0),24,AND(Y938=18,T938="ALTO"),23,AND(Y938=18,T938="BAJO"),22,AND(Y938=18,U938&lt;&gt;0),21,AND(Y938=19,O938&lt;&gt;0),25,AND(Y938=19,Q938&lt;&gt;0),25,AND(Y938=19,T938="ALTO"),24,AND(Y938=19,T938="BAJO"),22,AND(Y938=19,U938&lt;&gt;0),22,AND(Y938&lt;&gt;0,W938&lt;&gt;0),Y938,TRUE,"FALSO")</f>
        <v>17</v>
      </c>
      <c r="AB938" s="248"/>
      <c r="AC938" s="248"/>
      <c r="AD938" s="257"/>
      <c r="AE938" s="258"/>
      <c r="AF938" s="258"/>
      <c r="AG938" s="223"/>
      <c r="AH938" s="223"/>
      <c r="AI938" s="223"/>
      <c r="AJ938" s="223"/>
      <c r="AK938" s="223"/>
      <c r="AL938" s="223"/>
      <c r="AM938" s="223"/>
      <c r="AN938" s="259"/>
      <c r="AO938" s="223"/>
      <c r="AP938" s="259"/>
      <c r="AR938" s="260"/>
      <c r="AT938" s="260"/>
      <c r="AV938" s="260"/>
    </row>
    <row r="939" spans="1:48" s="225" customFormat="1" ht="60">
      <c r="A939" s="656"/>
      <c r="B939" s="550"/>
      <c r="C939" s="513"/>
      <c r="D939" s="252" t="s">
        <v>837</v>
      </c>
      <c r="E939" s="272" t="s">
        <v>1248</v>
      </c>
      <c r="F939" s="185" t="s">
        <v>0</v>
      </c>
      <c r="G939" s="246" t="s">
        <v>51</v>
      </c>
      <c r="H939" s="247" t="s">
        <v>63</v>
      </c>
      <c r="I939" s="248" t="s">
        <v>64</v>
      </c>
      <c r="J939" s="248" t="str">
        <f>IF(OR(F939="SE",F939="SA"),VLOOKUP(I939,'Tabla de Peligros y Riesgo'!$C$2:$E$227,2,FALSE),VLOOKUP(I939,'LISTA DE ASPECTOS - IMPACTOS'!$D$3:$F$72,2,FALSE))</f>
        <v>Riesgo Psicosocial</v>
      </c>
      <c r="K939" s="249" t="str">
        <f>IF(OR(F939="SE",F939="SA"),VLOOKUP(I939,'Tabla de Peligros y Riesgo'!$C$2:$E$227,3,FALSE),VLOOKUP(I939,'LISTA DE ASPECTOS - IMPACTOS'!$D$3:$F$72,3,FALSE))</f>
        <v>Estrés / Depresión</v>
      </c>
      <c r="L939" s="250" t="s">
        <v>56</v>
      </c>
      <c r="M939" s="248">
        <v>3</v>
      </c>
      <c r="N939" s="251">
        <f t="shared" si="97"/>
        <v>13</v>
      </c>
      <c r="O939" s="248"/>
      <c r="P939" s="252"/>
      <c r="Q939" s="248"/>
      <c r="R939" s="252"/>
      <c r="S939" s="248"/>
      <c r="T939" s="248"/>
      <c r="U939" s="253" t="s">
        <v>1195</v>
      </c>
      <c r="V939" s="254"/>
      <c r="W939" s="253" t="s">
        <v>1196</v>
      </c>
      <c r="X939" s="251">
        <v>5</v>
      </c>
      <c r="Y939" s="251">
        <v>14</v>
      </c>
      <c r="Z939" s="256">
        <f>IF(N939&gt;=16,MAX(O939:T939),IF(N939&lt;16,MAX(O939:X939)))</f>
        <v>5</v>
      </c>
      <c r="AA939" s="251">
        <f t="array" ref="AA939">_xlfn.IFS(AND(Y939=1,O939&lt;&gt;0),25,AND(Y939=1,Q939&lt;&gt;0),21,AND(Y939=1,T939="ALTO"),16,AND(Y939=1,T939="BAJO"),11,AND(Y939=1,U939&lt;&gt;0),2,AND(Y939=2,O939&lt;&gt;0),25,AND(Y939=2,Q939&lt;&gt;0),21,AND(Y939=2,T939="ALTO"),16,AND(Y939=2,T939="BAJO"),11,AND(Y939=2,U939&lt;&gt;0),4,AND(Y939=3,O939&lt;&gt;0),25,AND(Y939=3,Q939&lt;&gt;0),21,AND(Y939=3,T939="ALTO"),16,AND(Y939=3,T939="BAJO"),12,AND(Y939=3,U939&lt;&gt;0),5,AND(Y939=4,O939&lt;&gt;0),25,AND(Y939=4,Q939&lt;&gt;0),13,AND(Y939=4,T939="ALTO"),16,AND(Y939=4,T939="BAJO"),14,AND(Y939=4,U939&lt;&gt;0),7,AND(Y939=5,O939&lt;&gt;0),25,AND(Y939=5,Q939&lt;&gt;0),21,AND(Y939=5,T939="ALTO"),16,AND(Y939=5,T939="BAJO"),12,AND(Y939=5,U939&lt;&gt;0),8,AND(Y939=6,O939&lt;&gt;0),25,AND(Y939=6,Q939&lt;&gt;0),21,AND(Y939=6,T939="ALTO"),20,AND(Y939=6,T939="BAJO"),17,AND(Y939=6,U939&lt;&gt;0),6,AND(Y939=7,O939&lt;&gt;0),25,AND(Y939=7,Q939&lt;&gt;0),23,AND(Y939=7,T939="ALTO"),16,AND(Y939=7,T939="BAJO"),11,AND(Y939=7,U939&lt;&gt;0),7,AND(Y939=8,O939&lt;&gt;0),25,AND(Y939=8,Q939&lt;&gt;0),21,AND(Y939=8,T939="ALTO"),16,AND(Y939=8,T939="BAJO"),12,AND(Y939=8,U939&lt;&gt;0),8,AND(Y939=9,O939&lt;&gt;0),25,AND(Y939=9,Q939&lt;&gt;0),21,AND(Y939=9,T939="ALTO"),20,AND(Y939=9,T939="BAJO"),17,AND(Y939=9,U939&lt;&gt;0),13,AND(Y939=10,O939&lt;&gt;0),25,AND(Y939=10,Q939&lt;&gt;0),22,AND(Y939=10,T939="ALTO"),21,AND(Y939=10,T939="BAJO"),18,AND(Y939=10,U939&lt;&gt;0),18,AND(Y939=11,O939&lt;&gt;0),25,AND(Y939=11,Q939&lt;&gt;0),23,AND(Y939=11,T939="ALTO"),20,AND(Y939=11,T939="BAJO"),16,AND(Y939=11,U939&lt;&gt;0),11,AND(Y939=12,O939&lt;&gt;0),25,AND(Y939=12,Q939&lt;&gt;0),23,AND(Y939=12,T939="ALTO"),20,AND(Y939=12,T939="BAJO"),16,AND(Y939=12,U939&lt;&gt;0),12,AND(Y939=13,O939&lt;&gt;0),25,AND(Y939=13,Q939&lt;&gt;0),21,AND(Y939=13,T939="ALTO"),20,AND(Y939=13,T939="BAJO"),17,AND(Y939=13,U939&lt;&gt;0),17,AND(Y939=14,O939&lt;&gt;0),25,AND(Y939=14,Q939&lt;&gt;0),24,AND(Y939=14,T939="ALTO"),23,AND(Y939=14,T939="BAJO"),21,AND(Y939=14,U939&lt;&gt;0),18,AND(Y939=15,O939&lt;&gt;0),25,AND(Y939=15,Q939&lt;&gt;0),24,AND(Y939=15,T939="ALTO"),22,AND(Y939=15,T939="BAJO"),19,AND(Y939=15,U939&lt;&gt;0),19,AND(Y939=16,O939&lt;&gt;0),25,AND(Y939=16,Q939&lt;&gt;0),23,AND(Y939=16,T939="ALTO"),23,AND(Y939=16,T939="BAJO"),23,AND(Y939=16,U939&lt;&gt;0),20,AND(Y939=17,O939&lt;&gt;0),25,AND(Y939=17,Q939&lt;&gt;0),24,AND(Y939=17,T939="ALTO"),23,AND(Y939=17,T939="BAJO"),21,AND(Y939=17,U939&lt;&gt;0),20,AND(Y939=18,O939&lt;&gt;0),25,AND(Y939=18,Q939&lt;&gt;0),24,AND(Y939=18,T939="ALTO"),23,AND(Y939=18,T939="BAJO"),22,AND(Y939=18,U939&lt;&gt;0),21,AND(Y939=19,O939&lt;&gt;0),25,AND(Y939=19,Q939&lt;&gt;0),25,AND(Y939=19,T939="ALTO"),24,AND(Y939=19,T939="BAJO"),22,AND(Y939=19,U939&lt;&gt;0),22,AND(Y939&lt;&gt;0,W939&lt;&gt;0),Y939,TRUE,"FALSO")</f>
        <v>18</v>
      </c>
      <c r="AB939" s="248"/>
      <c r="AC939" s="248"/>
      <c r="AD939" s="430"/>
      <c r="AE939" s="431"/>
      <c r="AF939" s="431"/>
      <c r="AG939" s="223"/>
      <c r="AH939" s="223"/>
      <c r="AI939" s="223"/>
      <c r="AJ939" s="223"/>
      <c r="AK939" s="223"/>
      <c r="AL939" s="223"/>
      <c r="AM939" s="223"/>
      <c r="AN939" s="259"/>
      <c r="AO939" s="223"/>
      <c r="AP939" s="259"/>
      <c r="AR939" s="260"/>
      <c r="AT939" s="260"/>
      <c r="AV939" s="260"/>
    </row>
    <row r="940" spans="1:48" s="225" customFormat="1" ht="60">
      <c r="A940" s="656"/>
      <c r="B940" s="550"/>
      <c r="C940" s="513"/>
      <c r="D940" s="252" t="s">
        <v>996</v>
      </c>
      <c r="E940" s="272" t="s">
        <v>1248</v>
      </c>
      <c r="F940" s="185" t="s">
        <v>1</v>
      </c>
      <c r="G940" s="246" t="s">
        <v>51</v>
      </c>
      <c r="H940" s="247" t="s">
        <v>66</v>
      </c>
      <c r="I940" s="248" t="s">
        <v>68</v>
      </c>
      <c r="J940" s="248" t="str">
        <f>IF(OR(F940="SE",F940="SA"),VLOOKUP(I940,'Tabla de Peligros y Riesgo'!$C$2:$E$227,2,FALSE),VLOOKUP(I940,'LISTA DE ASPECTOS - IMPACTOS'!$D$3:$F$72,2,FALSE))</f>
        <v>Caída al mismo nivel</v>
      </c>
      <c r="K940" s="249" t="str">
        <f>IF(OR(F940="SE",F940="SA"),VLOOKUP(I940,'Tabla de Peligros y Riesgo'!$C$2:$E$227,3,FALSE),VLOOKUP(I940,'LISTA DE ASPECTOS - IMPACTOS'!$D$3:$F$72,3,FALSE))</f>
        <v>Contusión/Fractura/Muerte</v>
      </c>
      <c r="L940" s="250" t="s">
        <v>90</v>
      </c>
      <c r="M940" s="248">
        <v>4</v>
      </c>
      <c r="N940" s="251">
        <f t="shared" si="97"/>
        <v>14</v>
      </c>
      <c r="O940" s="248"/>
      <c r="P940" s="252"/>
      <c r="Q940" s="248"/>
      <c r="R940" s="252"/>
      <c r="S940" s="248"/>
      <c r="T940" s="248" t="s">
        <v>59</v>
      </c>
      <c r="U940" s="248" t="s">
        <v>1253</v>
      </c>
      <c r="V940" s="254"/>
      <c r="W940" s="253" t="s">
        <v>1196</v>
      </c>
      <c r="X940" s="255"/>
      <c r="Y940" s="251">
        <f t="shared" ref="Y940:Y949" si="99">N940</f>
        <v>14</v>
      </c>
      <c r="Z940" s="256"/>
      <c r="AA940" s="251">
        <f t="array" ref="AA940">_xlfn.IFS(AND(Y940=1,O940&lt;&gt;0),25,AND(Y940=1,Q940&lt;&gt;0),21,AND(Y940=1,T940="ALTO"),16,AND(Y940=1,T940="BAJO"),11,AND(Y940=1,U940&lt;&gt;0),2,AND(Y940=2,O940&lt;&gt;0),25,AND(Y940=2,Q940&lt;&gt;0),21,AND(Y940=2,T940="ALTO"),16,AND(Y940=2,T940="BAJO"),11,AND(Y940=2,U940&lt;&gt;0),4,AND(Y940=3,O940&lt;&gt;0),25,AND(Y940=3,Q940&lt;&gt;0),21,AND(Y940=3,T940="ALTO"),16,AND(Y940=3,T940="BAJO"),12,AND(Y940=3,U940&lt;&gt;0),5,AND(Y940=4,O940&lt;&gt;0),25,AND(Y940=4,Q940&lt;&gt;0),13,AND(Y940=4,T940="ALTO"),16,AND(Y940=4,T940="BAJO"),14,AND(Y940=4,U940&lt;&gt;0),7,AND(Y940=5,O940&lt;&gt;0),25,AND(Y940=5,Q940&lt;&gt;0),21,AND(Y940=5,T940="ALTO"),16,AND(Y940=5,T940="BAJO"),12,AND(Y940=5,U940&lt;&gt;0),8,AND(Y940=6,O940&lt;&gt;0),25,AND(Y940=6,Q940&lt;&gt;0),21,AND(Y940=6,T940="ALTO"),20,AND(Y940=6,T940="BAJO"),17,AND(Y940=6,U940&lt;&gt;0),6,AND(Y940=7,O940&lt;&gt;0),25,AND(Y940=7,Q940&lt;&gt;0),23,AND(Y940=7,T940="ALTO"),16,AND(Y940=7,T940="BAJO"),11,AND(Y940=7,U940&lt;&gt;0),7,AND(Y940=8,O940&lt;&gt;0),25,AND(Y940=8,Q940&lt;&gt;0),21,AND(Y940=8,T940="ALTO"),16,AND(Y940=8,T940="BAJO"),12,AND(Y940=8,U940&lt;&gt;0),8,AND(Y940=9,O940&lt;&gt;0),25,AND(Y940=9,Q940&lt;&gt;0),21,AND(Y940=9,T940="ALTO"),20,AND(Y940=9,T940="BAJO"),17,AND(Y940=9,U940&lt;&gt;0),13,AND(Y940=10,O940&lt;&gt;0),25,AND(Y940=10,Q940&lt;&gt;0),22,AND(Y940=10,T940="ALTO"),21,AND(Y940=10,T940="BAJO"),18,AND(Y940=10,U940&lt;&gt;0),18,AND(Y940=11,O940&lt;&gt;0),25,AND(Y940=11,Q940&lt;&gt;0),23,AND(Y940=11,T940="ALTO"),20,AND(Y940=11,T940="BAJO"),16,AND(Y940=11,U940&lt;&gt;0),11,AND(Y940=12,O940&lt;&gt;0),25,AND(Y940=12,Q940&lt;&gt;0),23,AND(Y940=12,T940="ALTO"),20,AND(Y940=12,T940="BAJO"),16,AND(Y940=12,U940&lt;&gt;0),12,AND(Y940=13,O940&lt;&gt;0),25,AND(Y940=13,Q940&lt;&gt;0),21,AND(Y940=13,T940="ALTO"),20,AND(Y940=13,T940="BAJO"),17,AND(Y940=13,U940&lt;&gt;0),17,AND(Y940=14,O940&lt;&gt;0),25,AND(Y940=14,Q940&lt;&gt;0),24,AND(Y940=14,T940="ALTO"),23,AND(Y940=14,T940="BAJO"),21,AND(Y940=14,U940&lt;&gt;0),18,AND(Y940=15,O940&lt;&gt;0),25,AND(Y940=15,Q940&lt;&gt;0),24,AND(Y940=15,T940="ALTO"),22,AND(Y940=15,T940="BAJO"),19,AND(Y940=15,U940&lt;&gt;0),19,AND(Y940=16,O940&lt;&gt;0),25,AND(Y940=16,Q940&lt;&gt;0),23,AND(Y940=16,T940="ALTO"),23,AND(Y940=16,T940="BAJO"),23,AND(Y940=16,U940&lt;&gt;0),20,AND(Y940=17,O940&lt;&gt;0),25,AND(Y940=17,Q940&lt;&gt;0),24,AND(Y940=17,T940="ALTO"),23,AND(Y940=17,T940="BAJO"),21,AND(Y940=17,U940&lt;&gt;0),20,AND(Y940=18,O940&lt;&gt;0),25,AND(Y940=18,Q940&lt;&gt;0),24,AND(Y940=18,T940="ALTO"),23,AND(Y940=18,T940="BAJO"),22,AND(Y940=18,U940&lt;&gt;0),21,AND(Y940=19,O940&lt;&gt;0),25,AND(Y940=19,Q940&lt;&gt;0),25,AND(Y940=19,T940="ALTO"),24,AND(Y940=19,T940="BAJO"),22,AND(Y940=19,U940&lt;&gt;0),22,AND(Y940&lt;&gt;0,W940&lt;&gt;0),Y940,TRUE,"FALSO")</f>
        <v>21</v>
      </c>
      <c r="AB940" s="248"/>
      <c r="AC940" s="248"/>
      <c r="AD940" s="430"/>
      <c r="AE940" s="431"/>
      <c r="AF940" s="431"/>
      <c r="AG940" s="223"/>
      <c r="AH940" s="223"/>
      <c r="AI940" s="223"/>
      <c r="AJ940" s="223"/>
      <c r="AK940" s="223"/>
      <c r="AL940" s="223"/>
      <c r="AM940" s="223"/>
      <c r="AN940" s="259"/>
      <c r="AO940" s="223"/>
      <c r="AP940" s="259"/>
      <c r="AR940" s="260"/>
      <c r="AT940" s="260"/>
      <c r="AV940" s="260"/>
    </row>
    <row r="941" spans="1:48" s="225" customFormat="1" ht="60">
      <c r="A941" s="656"/>
      <c r="B941" s="550"/>
      <c r="C941" s="513"/>
      <c r="D941" s="252" t="s">
        <v>839</v>
      </c>
      <c r="E941" s="272" t="s">
        <v>1248</v>
      </c>
      <c r="F941" s="185" t="s">
        <v>1</v>
      </c>
      <c r="G941" s="246" t="s">
        <v>51</v>
      </c>
      <c r="H941" s="247" t="s">
        <v>111</v>
      </c>
      <c r="I941" s="248" t="s">
        <v>112</v>
      </c>
      <c r="J941" s="248" t="str">
        <f>IF(OR(F941="SE",F941="SA"),VLOOKUP(I941,'Tabla de Peligros y Riesgo'!$C$2:$E$227,2,FALSE),VLOOKUP(I941,'LISTA DE ASPECTOS - IMPACTOS'!$D$3:$F$72,2,FALSE))</f>
        <v xml:space="preserve">Electrocución </v>
      </c>
      <c r="K941" s="249" t="str">
        <f>IF(OR(F941="SE",F941="SA"),VLOOKUP(I941,'Tabla de Peligros y Riesgo'!$C$2:$E$227,3,FALSE),VLOOKUP(I941,'LISTA DE ASPECTOS - IMPACTOS'!$D$3:$F$72,3,FALSE))</f>
        <v xml:space="preserve">Muerte </v>
      </c>
      <c r="L941" s="250" t="s">
        <v>56</v>
      </c>
      <c r="M941" s="248">
        <v>2</v>
      </c>
      <c r="N941" s="251">
        <f t="shared" si="97"/>
        <v>8</v>
      </c>
      <c r="O941" s="248"/>
      <c r="P941" s="252"/>
      <c r="Q941" s="248"/>
      <c r="R941" s="252"/>
      <c r="S941" s="248" t="s">
        <v>1198</v>
      </c>
      <c r="T941" s="248" t="s">
        <v>53</v>
      </c>
      <c r="U941" s="253" t="s">
        <v>1424</v>
      </c>
      <c r="V941" s="254"/>
      <c r="W941" s="253" t="s">
        <v>1196</v>
      </c>
      <c r="X941" s="255">
        <v>0.2</v>
      </c>
      <c r="Y941" s="251">
        <f t="shared" si="99"/>
        <v>8</v>
      </c>
      <c r="Z941" s="256">
        <f>IF(N941&gt;=16,MAX(O941:T941),IF(N941&lt;16,MAX(O941:X941)))</f>
        <v>0.2</v>
      </c>
      <c r="AA941" s="251">
        <f t="array" ref="AA941">_xlfn.IFS(AND(Y941=1,O941&lt;&gt;0),25,AND(Y941=1,Q941&lt;&gt;0),21,AND(Y941=1,T941="ALTO"),16,AND(Y941=1,T941="BAJO"),11,AND(Y941=1,U941&lt;&gt;0),2,AND(Y941=2,O941&lt;&gt;0),25,AND(Y941=2,Q941&lt;&gt;0),21,AND(Y941=2,T941="ALTO"),16,AND(Y941=2,T941="BAJO"),11,AND(Y941=2,U941&lt;&gt;0),4,AND(Y941=3,O941&lt;&gt;0),25,AND(Y941=3,Q941&lt;&gt;0),21,AND(Y941=3,T941="ALTO"),16,AND(Y941=3,T941="BAJO"),12,AND(Y941=3,U941&lt;&gt;0),5,AND(Y941=4,O941&lt;&gt;0),25,AND(Y941=4,Q941&lt;&gt;0),13,AND(Y941=4,T941="ALTO"),16,AND(Y941=4,T941="BAJO"),14,AND(Y941=4,U941&lt;&gt;0),7,AND(Y941=5,O941&lt;&gt;0),25,AND(Y941=5,Q941&lt;&gt;0),21,AND(Y941=5,T941="ALTO"),16,AND(Y941=5,T941="BAJO"),12,AND(Y941=5,U941&lt;&gt;0),8,AND(Y941=6,O941&lt;&gt;0),25,AND(Y941=6,Q941&lt;&gt;0),21,AND(Y941=6,T941="ALTO"),20,AND(Y941=6,T941="BAJO"),17,AND(Y941=6,U941&lt;&gt;0),6,AND(Y941=7,O941&lt;&gt;0),25,AND(Y941=7,Q941&lt;&gt;0),23,AND(Y941=7,T941="ALTO"),16,AND(Y941=7,T941="BAJO"),11,AND(Y941=7,U941&lt;&gt;0),7,AND(Y941=8,O941&lt;&gt;0),25,AND(Y941=8,Q941&lt;&gt;0),21,AND(Y941=8,T941="ALTO"),16,AND(Y941=8,T941="BAJO"),12,AND(Y941=8,U941&lt;&gt;0),8,AND(Y941=9,O941&lt;&gt;0),25,AND(Y941=9,Q941&lt;&gt;0),21,AND(Y941=9,T941="ALTO"),20,AND(Y941=9,T941="BAJO"),17,AND(Y941=9,U941&lt;&gt;0),13,AND(Y941=10,O941&lt;&gt;0),25,AND(Y941=10,Q941&lt;&gt;0),22,AND(Y941=10,T941="ALTO"),21,AND(Y941=10,T941="BAJO"),18,AND(Y941=10,U941&lt;&gt;0),18,AND(Y941=11,O941&lt;&gt;0),25,AND(Y941=11,Q941&lt;&gt;0),23,AND(Y941=11,T941="ALTO"),20,AND(Y941=11,T941="BAJO"),16,AND(Y941=11,U941&lt;&gt;0),11,AND(Y941=12,O941&lt;&gt;0),25,AND(Y941=12,Q941&lt;&gt;0),23,AND(Y941=12,T941="ALTO"),20,AND(Y941=12,T941="BAJO"),16,AND(Y941=12,U941&lt;&gt;0),12,AND(Y941=13,O941&lt;&gt;0),25,AND(Y941=13,Q941&lt;&gt;0),21,AND(Y941=13,T941="ALTO"),20,AND(Y941=13,T941="BAJO"),17,AND(Y941=13,U941&lt;&gt;0),17,AND(Y941=14,O941&lt;&gt;0),25,AND(Y941=14,Q941&lt;&gt;0),24,AND(Y941=14,T941="ALTO"),23,AND(Y941=14,T941="BAJO"),21,AND(Y941=14,U941&lt;&gt;0),18,AND(Y941=15,O941&lt;&gt;0),25,AND(Y941=15,Q941&lt;&gt;0),24,AND(Y941=15,T941="ALTO"),22,AND(Y941=15,T941="BAJO"),19,AND(Y941=15,U941&lt;&gt;0),19,AND(Y941=16,O941&lt;&gt;0),25,AND(Y941=16,Q941&lt;&gt;0),23,AND(Y941=16,T941="ALTO"),23,AND(Y941=16,T941="BAJO"),23,AND(Y941=16,U941&lt;&gt;0),20,AND(Y941=17,O941&lt;&gt;0),25,AND(Y941=17,Q941&lt;&gt;0),24,AND(Y941=17,T941="ALTO"),23,AND(Y941=17,T941="BAJO"),21,AND(Y941=17,U941&lt;&gt;0),20,AND(Y941=18,O941&lt;&gt;0),25,AND(Y941=18,Q941&lt;&gt;0),24,AND(Y941=18,T941="ALTO"),23,AND(Y941=18,T941="BAJO"),22,AND(Y941=18,U941&lt;&gt;0),21,AND(Y941=19,O941&lt;&gt;0),25,AND(Y941=19,Q941&lt;&gt;0),25,AND(Y941=19,T941="ALTO"),24,AND(Y941=19,T941="BAJO"),22,AND(Y941=19,U941&lt;&gt;0),22,AND(Y941&lt;&gt;0,W941&lt;&gt;0),Y941,TRUE,"FALSO")</f>
        <v>16</v>
      </c>
      <c r="AB941" s="248" t="s">
        <v>1200</v>
      </c>
      <c r="AC941" s="248" t="s">
        <v>1201</v>
      </c>
      <c r="AD941" s="257"/>
      <c r="AE941" s="258"/>
      <c r="AF941" s="258"/>
      <c r="AG941" s="223"/>
      <c r="AH941" s="223"/>
      <c r="AI941" s="223"/>
      <c r="AJ941" s="223"/>
      <c r="AK941" s="223"/>
      <c r="AL941" s="223"/>
      <c r="AM941" s="223"/>
      <c r="AN941" s="259"/>
      <c r="AO941" s="223"/>
      <c r="AP941" s="259"/>
      <c r="AR941" s="260"/>
      <c r="AT941" s="260"/>
      <c r="AV941" s="260"/>
    </row>
    <row r="942" spans="1:48" s="225" customFormat="1" ht="60">
      <c r="A942" s="656"/>
      <c r="B942" s="550"/>
      <c r="C942" s="513"/>
      <c r="D942" s="252" t="s">
        <v>997</v>
      </c>
      <c r="E942" s="272" t="s">
        <v>1248</v>
      </c>
      <c r="F942" s="185" t="s">
        <v>1</v>
      </c>
      <c r="G942" s="246" t="s">
        <v>51</v>
      </c>
      <c r="H942" s="247" t="s">
        <v>78</v>
      </c>
      <c r="I942" s="248" t="s">
        <v>119</v>
      </c>
      <c r="J942" s="248" t="str">
        <f>IF(OR(F942="SE",F942="SA"),VLOOKUP(I942,'Tabla de Peligros y Riesgo'!$C$2:$E$227,2,FALSE),VLOOKUP(I942,'LISTA DE ASPECTOS - IMPACTOS'!$D$3:$F$72,2,FALSE))</f>
        <v xml:space="preserve">Quemaduras </v>
      </c>
      <c r="K942" s="249" t="str">
        <f>IF(OR(F942="SE",F942="SA"),VLOOKUP(I942,'Tabla de Peligros y Riesgo'!$C$2:$E$227,3,FALSE),VLOOKUP(I942,'LISTA DE ASPECTOS - IMPACTOS'!$D$3:$F$72,3,FALSE))</f>
        <v>Heridas 1ero, 2do y 3er grado/ Muerte</v>
      </c>
      <c r="L942" s="250" t="s">
        <v>90</v>
      </c>
      <c r="M942" s="248">
        <v>2</v>
      </c>
      <c r="N942" s="251">
        <f t="shared" si="97"/>
        <v>5</v>
      </c>
      <c r="O942" s="248"/>
      <c r="P942" s="252"/>
      <c r="Q942" s="248"/>
      <c r="R942" s="252"/>
      <c r="S942" s="248" t="s">
        <v>1425</v>
      </c>
      <c r="T942" s="284" t="s">
        <v>53</v>
      </c>
      <c r="U942" s="253" t="s">
        <v>1426</v>
      </c>
      <c r="V942" s="254"/>
      <c r="W942" s="253" t="s">
        <v>1196</v>
      </c>
      <c r="X942" s="255"/>
      <c r="Y942" s="251">
        <f t="shared" si="99"/>
        <v>5</v>
      </c>
      <c r="Z942" s="256">
        <f>IF(N942&gt;=16,MAX(O942:T942),IF(N942&lt;16,MAX(O942:X942)))</f>
        <v>0</v>
      </c>
      <c r="AA942" s="251">
        <f t="array" ref="AA942">_xlfn.IFS(AND(Y942=1,O942&lt;&gt;0),25,AND(Y942=1,Q942&lt;&gt;0),21,AND(Y942=1,T942="ALTO"),16,AND(Y942=1,T942="BAJO"),11,AND(Y942=1,U942&lt;&gt;0),2,AND(Y942=2,O942&lt;&gt;0),25,AND(Y942=2,Q942&lt;&gt;0),21,AND(Y942=2,T942="ALTO"),16,AND(Y942=2,T942="BAJO"),11,AND(Y942=2,U942&lt;&gt;0),4,AND(Y942=3,O942&lt;&gt;0),25,AND(Y942=3,Q942&lt;&gt;0),21,AND(Y942=3,T942="ALTO"),16,AND(Y942=3,T942="BAJO"),12,AND(Y942=3,U942&lt;&gt;0),5,AND(Y942=4,O942&lt;&gt;0),25,AND(Y942=4,Q942&lt;&gt;0),13,AND(Y942=4,T942="ALTO"),16,AND(Y942=4,T942="BAJO"),14,AND(Y942=4,U942&lt;&gt;0),7,AND(Y942=5,O942&lt;&gt;0),25,AND(Y942=5,Q942&lt;&gt;0),21,AND(Y942=5,T942="ALTO"),16,AND(Y942=5,T942="BAJO"),12,AND(Y942=5,U942&lt;&gt;0),8,AND(Y942=6,O942&lt;&gt;0),25,AND(Y942=6,Q942&lt;&gt;0),21,AND(Y942=6,T942="ALTO"),20,AND(Y942=6,T942="BAJO"),17,AND(Y942=6,U942&lt;&gt;0),6,AND(Y942=7,O942&lt;&gt;0),25,AND(Y942=7,Q942&lt;&gt;0),23,AND(Y942=7,T942="ALTO"),16,AND(Y942=7,T942="BAJO"),11,AND(Y942=7,U942&lt;&gt;0),7,AND(Y942=8,O942&lt;&gt;0),25,AND(Y942=8,Q942&lt;&gt;0),21,AND(Y942=8,T942="ALTO"),16,AND(Y942=8,T942="BAJO"),12,AND(Y942=8,U942&lt;&gt;0),8,AND(Y942=9,O942&lt;&gt;0),25,AND(Y942=9,Q942&lt;&gt;0),21,AND(Y942=9,T942="ALTO"),20,AND(Y942=9,T942="BAJO"),17,AND(Y942=9,U942&lt;&gt;0),13,AND(Y942=10,O942&lt;&gt;0),25,AND(Y942=10,Q942&lt;&gt;0),22,AND(Y942=10,T942="ALTO"),21,AND(Y942=10,T942="BAJO"),18,AND(Y942=10,U942&lt;&gt;0),18,AND(Y942=11,O942&lt;&gt;0),25,AND(Y942=11,Q942&lt;&gt;0),23,AND(Y942=11,T942="ALTO"),20,AND(Y942=11,T942="BAJO"),16,AND(Y942=11,U942&lt;&gt;0),11,AND(Y942=12,O942&lt;&gt;0),25,AND(Y942=12,Q942&lt;&gt;0),23,AND(Y942=12,T942="ALTO"),20,AND(Y942=12,T942="BAJO"),16,AND(Y942=12,U942&lt;&gt;0),12,AND(Y942=13,O942&lt;&gt;0),25,AND(Y942=13,Q942&lt;&gt;0),21,AND(Y942=13,T942="ALTO"),20,AND(Y942=13,T942="BAJO"),17,AND(Y942=13,U942&lt;&gt;0),17,AND(Y942=14,O942&lt;&gt;0),25,AND(Y942=14,Q942&lt;&gt;0),24,AND(Y942=14,T942="ALTO"),23,AND(Y942=14,T942="BAJO"),21,AND(Y942=14,U942&lt;&gt;0),18,AND(Y942=15,O942&lt;&gt;0),25,AND(Y942=15,Q942&lt;&gt;0),24,AND(Y942=15,T942="ALTO"),22,AND(Y942=15,T942="BAJO"),19,AND(Y942=15,U942&lt;&gt;0),19,AND(Y942=16,O942&lt;&gt;0),25,AND(Y942=16,Q942&lt;&gt;0),23,AND(Y942=16,T942="ALTO"),23,AND(Y942=16,T942="BAJO"),23,AND(Y942=16,U942&lt;&gt;0),20,AND(Y942=17,O942&lt;&gt;0),25,AND(Y942=17,Q942&lt;&gt;0),24,AND(Y942=17,T942="ALTO"),23,AND(Y942=17,T942="BAJO"),21,AND(Y942=17,U942&lt;&gt;0),20,AND(Y942=18,O942&lt;&gt;0),25,AND(Y942=18,Q942&lt;&gt;0),24,AND(Y942=18,T942="ALTO"),23,AND(Y942=18,T942="BAJO"),22,AND(Y942=18,U942&lt;&gt;0),21,AND(Y942=19,O942&lt;&gt;0),25,AND(Y942=19,Q942&lt;&gt;0),25,AND(Y942=19,T942="ALTO"),24,AND(Y942=19,T942="BAJO"),22,AND(Y942=19,U942&lt;&gt;0),22,AND(Y942&lt;&gt;0,W942&lt;&gt;0),Y942,TRUE,"FALSO")</f>
        <v>16</v>
      </c>
      <c r="AB942" s="248"/>
      <c r="AC942" s="248"/>
      <c r="AD942" s="430"/>
      <c r="AE942" s="431"/>
      <c r="AF942" s="431"/>
      <c r="AG942" s="223"/>
      <c r="AH942" s="223"/>
      <c r="AI942" s="223"/>
      <c r="AJ942" s="223"/>
      <c r="AK942" s="223"/>
      <c r="AL942" s="223"/>
      <c r="AM942" s="223"/>
      <c r="AN942" s="259"/>
      <c r="AO942" s="223"/>
      <c r="AP942" s="259"/>
      <c r="AR942" s="260"/>
      <c r="AT942" s="260"/>
      <c r="AV942" s="260"/>
    </row>
    <row r="943" spans="1:48" s="225" customFormat="1" ht="60">
      <c r="A943" s="656"/>
      <c r="B943" s="550"/>
      <c r="C943" s="513"/>
      <c r="D943" s="252" t="s">
        <v>998</v>
      </c>
      <c r="E943" s="272" t="s">
        <v>1248</v>
      </c>
      <c r="F943" s="185" t="s">
        <v>1</v>
      </c>
      <c r="G943" s="246" t="s">
        <v>51</v>
      </c>
      <c r="H943" s="247" t="s">
        <v>113</v>
      </c>
      <c r="I943" s="248" t="s">
        <v>114</v>
      </c>
      <c r="J943" s="248" t="str">
        <f>IF(OR(F943="SE",F943="SA"),VLOOKUP(I943,'Tabla de Peligros y Riesgo'!$C$2:$E$227,2,FALSE),VLOOKUP(I943,'LISTA DE ASPECTOS - IMPACTOS'!$D$3:$F$72,2,FALSE))</f>
        <v>Cortes</v>
      </c>
      <c r="K943" s="249" t="str">
        <f>IF(OR(F943="SE",F943="SA"),VLOOKUP(I943,'Tabla de Peligros y Riesgo'!$C$2:$E$227,3,FALSE),VLOOKUP(I943,'LISTA DE ASPECTOS - IMPACTOS'!$D$3:$F$72,3,FALSE))</f>
        <v>Herida punzocortante</v>
      </c>
      <c r="L943" s="250" t="s">
        <v>56</v>
      </c>
      <c r="M943" s="248">
        <v>3</v>
      </c>
      <c r="N943" s="251">
        <f t="shared" si="97"/>
        <v>13</v>
      </c>
      <c r="O943" s="248"/>
      <c r="P943" s="252"/>
      <c r="Q943" s="248"/>
      <c r="R943" s="252"/>
      <c r="S943" s="248"/>
      <c r="T943" s="248"/>
      <c r="U943" s="253" t="s">
        <v>1276</v>
      </c>
      <c r="V943" s="254"/>
      <c r="W943" s="253" t="s">
        <v>1196</v>
      </c>
      <c r="X943" s="255"/>
      <c r="Y943" s="251">
        <f t="shared" si="99"/>
        <v>13</v>
      </c>
      <c r="Z943" s="256">
        <f>IF(N943&gt;=16,MAX(O943:T943),IF(N943&lt;16,MAX(O943:X943)))</f>
        <v>0</v>
      </c>
      <c r="AA943" s="251">
        <f t="array" ref="AA943">_xlfn.IFS(AND(Y943=1,O943&lt;&gt;0),25,AND(Y943=1,Q943&lt;&gt;0),21,AND(Y943=1,T943="ALTO"),16,AND(Y943=1,T943="BAJO"),11,AND(Y943=1,U943&lt;&gt;0),2,AND(Y943=2,O943&lt;&gt;0),25,AND(Y943=2,Q943&lt;&gt;0),21,AND(Y943=2,T943="ALTO"),16,AND(Y943=2,T943="BAJO"),11,AND(Y943=2,U943&lt;&gt;0),4,AND(Y943=3,O943&lt;&gt;0),25,AND(Y943=3,Q943&lt;&gt;0),21,AND(Y943=3,T943="ALTO"),16,AND(Y943=3,T943="BAJO"),12,AND(Y943=3,U943&lt;&gt;0),5,AND(Y943=4,O943&lt;&gt;0),25,AND(Y943=4,Q943&lt;&gt;0),13,AND(Y943=4,T943="ALTO"),16,AND(Y943=4,T943="BAJO"),14,AND(Y943=4,U943&lt;&gt;0),7,AND(Y943=5,O943&lt;&gt;0),25,AND(Y943=5,Q943&lt;&gt;0),21,AND(Y943=5,T943="ALTO"),16,AND(Y943=5,T943="BAJO"),12,AND(Y943=5,U943&lt;&gt;0),8,AND(Y943=6,O943&lt;&gt;0),25,AND(Y943=6,Q943&lt;&gt;0),21,AND(Y943=6,T943="ALTO"),20,AND(Y943=6,T943="BAJO"),17,AND(Y943=6,U943&lt;&gt;0),6,AND(Y943=7,O943&lt;&gt;0),25,AND(Y943=7,Q943&lt;&gt;0),23,AND(Y943=7,T943="ALTO"),16,AND(Y943=7,T943="BAJO"),11,AND(Y943=7,U943&lt;&gt;0),7,AND(Y943=8,O943&lt;&gt;0),25,AND(Y943=8,Q943&lt;&gt;0),21,AND(Y943=8,T943="ALTO"),16,AND(Y943=8,T943="BAJO"),12,AND(Y943=8,U943&lt;&gt;0),8,AND(Y943=9,O943&lt;&gt;0),25,AND(Y943=9,Q943&lt;&gt;0),21,AND(Y943=9,T943="ALTO"),20,AND(Y943=9,T943="BAJO"),17,AND(Y943=9,U943&lt;&gt;0),13,AND(Y943=10,O943&lt;&gt;0),25,AND(Y943=10,Q943&lt;&gt;0),22,AND(Y943=10,T943="ALTO"),21,AND(Y943=10,T943="BAJO"),18,AND(Y943=10,U943&lt;&gt;0),18,AND(Y943=11,O943&lt;&gt;0),25,AND(Y943=11,Q943&lt;&gt;0),23,AND(Y943=11,T943="ALTO"),20,AND(Y943=11,T943="BAJO"),16,AND(Y943=11,U943&lt;&gt;0),11,AND(Y943=12,O943&lt;&gt;0),25,AND(Y943=12,Q943&lt;&gt;0),23,AND(Y943=12,T943="ALTO"),20,AND(Y943=12,T943="BAJO"),16,AND(Y943=12,U943&lt;&gt;0),12,AND(Y943=13,O943&lt;&gt;0),25,AND(Y943=13,Q943&lt;&gt;0),21,AND(Y943=13,T943="ALTO"),20,AND(Y943=13,T943="BAJO"),17,AND(Y943=13,U943&lt;&gt;0),17,AND(Y943=14,O943&lt;&gt;0),25,AND(Y943=14,Q943&lt;&gt;0),24,AND(Y943=14,T943="ALTO"),23,AND(Y943=14,T943="BAJO"),21,AND(Y943=14,U943&lt;&gt;0),18,AND(Y943=15,O943&lt;&gt;0),25,AND(Y943=15,Q943&lt;&gt;0),24,AND(Y943=15,T943="ALTO"),22,AND(Y943=15,T943="BAJO"),19,AND(Y943=15,U943&lt;&gt;0),19,AND(Y943=16,O943&lt;&gt;0),25,AND(Y943=16,Q943&lt;&gt;0),23,AND(Y943=16,T943="ALTO"),23,AND(Y943=16,T943="BAJO"),23,AND(Y943=16,U943&lt;&gt;0),20,AND(Y943=17,O943&lt;&gt;0),25,AND(Y943=17,Q943&lt;&gt;0),24,AND(Y943=17,T943="ALTO"),23,AND(Y943=17,T943="BAJO"),21,AND(Y943=17,U943&lt;&gt;0),20,AND(Y943=18,O943&lt;&gt;0),25,AND(Y943=18,Q943&lt;&gt;0),24,AND(Y943=18,T943="ALTO"),23,AND(Y943=18,T943="BAJO"),22,AND(Y943=18,U943&lt;&gt;0),21,AND(Y943=19,O943&lt;&gt;0),25,AND(Y943=19,Q943&lt;&gt;0),25,AND(Y943=19,T943="ALTO"),24,AND(Y943=19,T943="BAJO"),22,AND(Y943=19,U943&lt;&gt;0),22,AND(Y943&lt;&gt;0,W943&lt;&gt;0),Y943,TRUE,"FALSO")</f>
        <v>17</v>
      </c>
      <c r="AB943" s="248"/>
      <c r="AC943" s="248"/>
      <c r="AD943" s="430"/>
      <c r="AE943" s="431"/>
      <c r="AF943" s="431"/>
      <c r="AG943" s="223"/>
      <c r="AH943" s="223"/>
      <c r="AI943" s="223"/>
      <c r="AJ943" s="223"/>
      <c r="AK943" s="223"/>
      <c r="AL943" s="223"/>
      <c r="AM943" s="223"/>
      <c r="AN943" s="259"/>
      <c r="AO943" s="223"/>
      <c r="AP943" s="259"/>
      <c r="AR943" s="260"/>
      <c r="AT943" s="260"/>
      <c r="AV943" s="260"/>
    </row>
    <row r="944" spans="1:48" s="225" customFormat="1" ht="60">
      <c r="A944" s="656"/>
      <c r="B944" s="550"/>
      <c r="C944" s="513"/>
      <c r="D944" s="244" t="s">
        <v>795</v>
      </c>
      <c r="E944" s="272" t="s">
        <v>865</v>
      </c>
      <c r="F944" s="185" t="s">
        <v>1</v>
      </c>
      <c r="G944" s="246" t="s">
        <v>51</v>
      </c>
      <c r="H944" s="247" t="s">
        <v>66</v>
      </c>
      <c r="I944" s="248" t="s">
        <v>67</v>
      </c>
      <c r="J944" s="248" t="str">
        <f>IF(OR(F944="SE",F944="SA"),VLOOKUP(I944,'Tabla de Peligros y Riesgo'!$C$2:$E$227,2,FALSE),VLOOKUP(I944,'LISTA DE ASPECTOS - IMPACTOS'!$D$3:$F$72,2,FALSE))</f>
        <v>Caída al mismo nivel</v>
      </c>
      <c r="K944" s="249" t="str">
        <f>IF(OR(F944="SE",F944="SA"),VLOOKUP(I944,'Tabla de Peligros y Riesgo'!$C$2:$E$227,3,FALSE),VLOOKUP(I944,'LISTA DE ASPECTOS - IMPACTOS'!$D$3:$F$72,3,FALSE))</f>
        <v>Contusión/Fractura/Muerte</v>
      </c>
      <c r="L944" s="250" t="s">
        <v>56</v>
      </c>
      <c r="M944" s="248">
        <v>4</v>
      </c>
      <c r="N944" s="251">
        <f t="shared" si="97"/>
        <v>18</v>
      </c>
      <c r="O944" s="248"/>
      <c r="P944" s="252"/>
      <c r="Q944" s="248"/>
      <c r="R944" s="252"/>
      <c r="S944" s="248"/>
      <c r="T944" s="248"/>
      <c r="U944" s="248" t="s">
        <v>1253</v>
      </c>
      <c r="V944" s="254">
        <v>0.35</v>
      </c>
      <c r="W944" s="253" t="s">
        <v>1196</v>
      </c>
      <c r="X944" s="255"/>
      <c r="Y944" s="251">
        <f t="shared" si="99"/>
        <v>18</v>
      </c>
      <c r="Z944" s="256"/>
      <c r="AA944" s="251">
        <f t="array" ref="AA944">_xlfn.IFS(AND(Y944=1,O944&lt;&gt;0),25,AND(Y944=1,Q944&lt;&gt;0),21,AND(Y944=1,T944="ALTO"),16,AND(Y944=1,T944="BAJO"),11,AND(Y944=1,U944&lt;&gt;0),2,AND(Y944=2,O944&lt;&gt;0),25,AND(Y944=2,Q944&lt;&gt;0),21,AND(Y944=2,T944="ALTO"),16,AND(Y944=2,T944="BAJO"),11,AND(Y944=2,U944&lt;&gt;0),4,AND(Y944=3,O944&lt;&gt;0),25,AND(Y944=3,Q944&lt;&gt;0),21,AND(Y944=3,T944="ALTO"),16,AND(Y944=3,T944="BAJO"),12,AND(Y944=3,U944&lt;&gt;0),5,AND(Y944=4,O944&lt;&gt;0),25,AND(Y944=4,Q944&lt;&gt;0),13,AND(Y944=4,T944="ALTO"),16,AND(Y944=4,T944="BAJO"),14,AND(Y944=4,U944&lt;&gt;0),7,AND(Y944=5,O944&lt;&gt;0),25,AND(Y944=5,Q944&lt;&gt;0),21,AND(Y944=5,T944="ALTO"),16,AND(Y944=5,T944="BAJO"),12,AND(Y944=5,U944&lt;&gt;0),8,AND(Y944=6,O944&lt;&gt;0),25,AND(Y944=6,Q944&lt;&gt;0),21,AND(Y944=6,T944="ALTO"),20,AND(Y944=6,T944="BAJO"),17,AND(Y944=6,U944&lt;&gt;0),6,AND(Y944=7,O944&lt;&gt;0),25,AND(Y944=7,Q944&lt;&gt;0),23,AND(Y944=7,T944="ALTO"),16,AND(Y944=7,T944="BAJO"),11,AND(Y944=7,U944&lt;&gt;0),7,AND(Y944=8,O944&lt;&gt;0),25,AND(Y944=8,Q944&lt;&gt;0),21,AND(Y944=8,T944="ALTO"),16,AND(Y944=8,T944="BAJO"),12,AND(Y944=8,U944&lt;&gt;0),8,AND(Y944=9,O944&lt;&gt;0),25,AND(Y944=9,Q944&lt;&gt;0),21,AND(Y944=9,T944="ALTO"),20,AND(Y944=9,T944="BAJO"),17,AND(Y944=9,U944&lt;&gt;0),13,AND(Y944=10,O944&lt;&gt;0),25,AND(Y944=10,Q944&lt;&gt;0),22,AND(Y944=10,T944="ALTO"),21,AND(Y944=10,T944="BAJO"),18,AND(Y944=10,U944&lt;&gt;0),18,AND(Y944=11,O944&lt;&gt;0),25,AND(Y944=11,Q944&lt;&gt;0),23,AND(Y944=11,T944="ALTO"),20,AND(Y944=11,T944="BAJO"),16,AND(Y944=11,U944&lt;&gt;0),11,AND(Y944=12,O944&lt;&gt;0),25,AND(Y944=12,Q944&lt;&gt;0),23,AND(Y944=12,T944="ALTO"),20,AND(Y944=12,T944="BAJO"),16,AND(Y944=12,U944&lt;&gt;0),12,AND(Y944=13,O944&lt;&gt;0),25,AND(Y944=13,Q944&lt;&gt;0),21,AND(Y944=13,T944="ALTO"),20,AND(Y944=13,T944="BAJO"),17,AND(Y944=13,U944&lt;&gt;0),17,AND(Y944=14,O944&lt;&gt;0),25,AND(Y944=14,Q944&lt;&gt;0),24,AND(Y944=14,T944="ALTO"),23,AND(Y944=14,T944="BAJO"),21,AND(Y944=14,U944&lt;&gt;0),18,AND(Y944=15,O944&lt;&gt;0),25,AND(Y944=15,Q944&lt;&gt;0),24,AND(Y944=15,T944="ALTO"),22,AND(Y944=15,T944="BAJO"),19,AND(Y944=15,U944&lt;&gt;0),19,AND(Y944=16,O944&lt;&gt;0),25,AND(Y944=16,Q944&lt;&gt;0),23,AND(Y944=16,T944="ALTO"),23,AND(Y944=16,T944="BAJO"),23,AND(Y944=16,U944&lt;&gt;0),20,AND(Y944=17,O944&lt;&gt;0),25,AND(Y944=17,Q944&lt;&gt;0),24,AND(Y944=17,T944="ALTO"),23,AND(Y944=17,T944="BAJO"),21,AND(Y944=17,U944&lt;&gt;0),20,AND(Y944=18,O944&lt;&gt;0),25,AND(Y944=18,Q944&lt;&gt;0),24,AND(Y944=18,T944="ALTO"),23,AND(Y944=18,T944="BAJO"),22,AND(Y944=18,U944&lt;&gt;0),21,AND(Y944=19,O944&lt;&gt;0),25,AND(Y944=19,Q944&lt;&gt;0),25,AND(Y944=19,T944="ALTO"),24,AND(Y944=19,T944="BAJO"),22,AND(Y944=19,U944&lt;&gt;0),22,AND(Y944&lt;&gt;0,W944&lt;&gt;0),Y944,TRUE,"FALSO")</f>
        <v>21</v>
      </c>
      <c r="AB944" s="248"/>
      <c r="AC944" s="248"/>
      <c r="AD944" s="430"/>
      <c r="AE944" s="431"/>
      <c r="AF944" s="431"/>
      <c r="AG944" s="223"/>
      <c r="AH944" s="223"/>
      <c r="AI944" s="223"/>
      <c r="AJ944" s="223"/>
      <c r="AK944" s="223"/>
      <c r="AL944" s="223"/>
      <c r="AM944" s="223"/>
      <c r="AN944" s="259"/>
      <c r="AO944" s="223"/>
      <c r="AP944" s="259"/>
      <c r="AR944" s="260"/>
      <c r="AT944" s="260"/>
      <c r="AV944" s="260"/>
    </row>
    <row r="945" spans="1:48" s="225" customFormat="1" ht="47.25" customHeight="1">
      <c r="A945" s="656"/>
      <c r="B945" s="550"/>
      <c r="C945" s="513"/>
      <c r="D945" s="268" t="s">
        <v>819</v>
      </c>
      <c r="E945" s="272" t="s">
        <v>865</v>
      </c>
      <c r="F945" s="185" t="s">
        <v>0</v>
      </c>
      <c r="G945" s="246" t="s">
        <v>51</v>
      </c>
      <c r="H945" s="247" t="s">
        <v>135</v>
      </c>
      <c r="I945" s="248" t="s">
        <v>148</v>
      </c>
      <c r="J945" s="248" t="str">
        <f>IF(OR(F945="SE",F945="SA"),VLOOKUP(I945,'Tabla de Peligros y Riesgo'!$C$2:$E$227,2,FALSE),VLOOKUP(I945,'LISTA DE ASPECTOS - IMPACTOS'!$D$3:$F$72,2,FALSE))</f>
        <v>Riesgos Disergonómico</v>
      </c>
      <c r="K945" s="249" t="str">
        <f>IF(OR(F945="SE",F945="SA"),VLOOKUP(I945,'Tabla de Peligros y Riesgo'!$C$2:$E$227,3,FALSE),VLOOKUP(I945,'LISTA DE ASPECTOS - IMPACTOS'!$D$3:$F$72,3,FALSE))</f>
        <v>Lumbalgia</v>
      </c>
      <c r="L945" s="250" t="s">
        <v>56</v>
      </c>
      <c r="M945" s="248">
        <v>3</v>
      </c>
      <c r="N945" s="251">
        <f t="shared" si="97"/>
        <v>13</v>
      </c>
      <c r="O945" s="248"/>
      <c r="P945" s="252"/>
      <c r="Q945" s="248"/>
      <c r="R945" s="252"/>
      <c r="S945" s="248"/>
      <c r="T945" s="248"/>
      <c r="U945" s="248" t="s">
        <v>1253</v>
      </c>
      <c r="V945" s="254"/>
      <c r="W945" s="253" t="s">
        <v>1196</v>
      </c>
      <c r="X945" s="255"/>
      <c r="Y945" s="251">
        <f t="shared" si="99"/>
        <v>13</v>
      </c>
      <c r="Z945" s="256"/>
      <c r="AA945" s="251">
        <f t="array" ref="AA945">_xlfn.IFS(AND(Y945=1,O945&lt;&gt;0),25,AND(Y945=1,Q945&lt;&gt;0),21,AND(Y945=1,T945="ALTO"),16,AND(Y945=1,T945="BAJO"),11,AND(Y945=1,U945&lt;&gt;0),2,AND(Y945=2,O945&lt;&gt;0),25,AND(Y945=2,Q945&lt;&gt;0),21,AND(Y945=2,T945="ALTO"),16,AND(Y945=2,T945="BAJO"),11,AND(Y945=2,U945&lt;&gt;0),4,AND(Y945=3,O945&lt;&gt;0),25,AND(Y945=3,Q945&lt;&gt;0),21,AND(Y945=3,T945="ALTO"),16,AND(Y945=3,T945="BAJO"),12,AND(Y945=3,U945&lt;&gt;0),5,AND(Y945=4,O945&lt;&gt;0),25,AND(Y945=4,Q945&lt;&gt;0),13,AND(Y945=4,T945="ALTO"),16,AND(Y945=4,T945="BAJO"),14,AND(Y945=4,U945&lt;&gt;0),7,AND(Y945=5,O945&lt;&gt;0),25,AND(Y945=5,Q945&lt;&gt;0),21,AND(Y945=5,T945="ALTO"),16,AND(Y945=5,T945="BAJO"),12,AND(Y945=5,U945&lt;&gt;0),8,AND(Y945=6,O945&lt;&gt;0),25,AND(Y945=6,Q945&lt;&gt;0),21,AND(Y945=6,T945="ALTO"),20,AND(Y945=6,T945="BAJO"),17,AND(Y945=6,U945&lt;&gt;0),6,AND(Y945=7,O945&lt;&gt;0),25,AND(Y945=7,Q945&lt;&gt;0),23,AND(Y945=7,T945="ALTO"),16,AND(Y945=7,T945="BAJO"),11,AND(Y945=7,U945&lt;&gt;0),7,AND(Y945=8,O945&lt;&gt;0),25,AND(Y945=8,Q945&lt;&gt;0),21,AND(Y945=8,T945="ALTO"),16,AND(Y945=8,T945="BAJO"),12,AND(Y945=8,U945&lt;&gt;0),8,AND(Y945=9,O945&lt;&gt;0),25,AND(Y945=9,Q945&lt;&gt;0),21,AND(Y945=9,T945="ALTO"),20,AND(Y945=9,T945="BAJO"),17,AND(Y945=9,U945&lt;&gt;0),13,AND(Y945=10,O945&lt;&gt;0),25,AND(Y945=10,Q945&lt;&gt;0),22,AND(Y945=10,T945="ALTO"),21,AND(Y945=10,T945="BAJO"),18,AND(Y945=10,U945&lt;&gt;0),18,AND(Y945=11,O945&lt;&gt;0),25,AND(Y945=11,Q945&lt;&gt;0),23,AND(Y945=11,T945="ALTO"),20,AND(Y945=11,T945="BAJO"),16,AND(Y945=11,U945&lt;&gt;0),11,AND(Y945=12,O945&lt;&gt;0),25,AND(Y945=12,Q945&lt;&gt;0),23,AND(Y945=12,T945="ALTO"),20,AND(Y945=12,T945="BAJO"),16,AND(Y945=12,U945&lt;&gt;0),12,AND(Y945=13,O945&lt;&gt;0),25,AND(Y945=13,Q945&lt;&gt;0),21,AND(Y945=13,T945="ALTO"),20,AND(Y945=13,T945="BAJO"),17,AND(Y945=13,U945&lt;&gt;0),17,AND(Y945=14,O945&lt;&gt;0),25,AND(Y945=14,Q945&lt;&gt;0),24,AND(Y945=14,T945="ALTO"),23,AND(Y945=14,T945="BAJO"),21,AND(Y945=14,U945&lt;&gt;0),18,AND(Y945=15,O945&lt;&gt;0),25,AND(Y945=15,Q945&lt;&gt;0),24,AND(Y945=15,T945="ALTO"),22,AND(Y945=15,T945="BAJO"),19,AND(Y945=15,U945&lt;&gt;0),19,AND(Y945=16,O945&lt;&gt;0),25,AND(Y945=16,Q945&lt;&gt;0),23,AND(Y945=16,T945="ALTO"),23,AND(Y945=16,T945="BAJO"),23,AND(Y945=16,U945&lt;&gt;0),20,AND(Y945=17,O945&lt;&gt;0),25,AND(Y945=17,Q945&lt;&gt;0),24,AND(Y945=17,T945="ALTO"),23,AND(Y945=17,T945="BAJO"),21,AND(Y945=17,U945&lt;&gt;0),20,AND(Y945=18,O945&lt;&gt;0),25,AND(Y945=18,Q945&lt;&gt;0),24,AND(Y945=18,T945="ALTO"),23,AND(Y945=18,T945="BAJO"),22,AND(Y945=18,U945&lt;&gt;0),21,AND(Y945=19,O945&lt;&gt;0),25,AND(Y945=19,Q945&lt;&gt;0),25,AND(Y945=19,T945="ALTO"),24,AND(Y945=19,T945="BAJO"),22,AND(Y945=19,U945&lt;&gt;0),22,AND(Y945&lt;&gt;0,W945&lt;&gt;0),Y945,TRUE,"FALSO")</f>
        <v>17</v>
      </c>
      <c r="AB945" s="248"/>
      <c r="AC945" s="248"/>
      <c r="AD945" s="430"/>
      <c r="AE945" s="431"/>
      <c r="AF945" s="431"/>
      <c r="AG945" s="223"/>
      <c r="AH945" s="223"/>
      <c r="AI945" s="223"/>
      <c r="AJ945" s="223"/>
      <c r="AK945" s="223"/>
      <c r="AL945" s="223"/>
      <c r="AM945" s="223"/>
      <c r="AN945" s="259"/>
      <c r="AO945" s="223"/>
      <c r="AP945" s="259"/>
      <c r="AR945" s="260"/>
      <c r="AT945" s="260"/>
      <c r="AV945" s="260"/>
    </row>
    <row r="946" spans="1:48" ht="57" customHeight="1">
      <c r="A946" s="656"/>
      <c r="B946" s="551"/>
      <c r="C946" s="514"/>
      <c r="D946" s="270" t="s">
        <v>819</v>
      </c>
      <c r="E946" s="272" t="s">
        <v>865</v>
      </c>
      <c r="F946" s="185" t="s">
        <v>2</v>
      </c>
      <c r="G946" s="246" t="s">
        <v>52</v>
      </c>
      <c r="H946" s="247" t="s">
        <v>128</v>
      </c>
      <c r="I946" s="248" t="s">
        <v>150</v>
      </c>
      <c r="J946" s="248" t="str">
        <f>IF(OR(F946="SE",F946="SA"),VLOOKUP(I946,'Tabla de Peligros y Riesgo'!$C$2:$E$227,2,FALSE),VLOOKUP(I946,'LISTA DE ASPECTOS - IMPACTOS'!$D$3:$F$72,2,FALSE))</f>
        <v>Alteración de la calidad de suelo/agua</v>
      </c>
      <c r="K946" s="249" t="str">
        <f>IF(OR(F946="SE",F946="SA"),VLOOKUP(I946,'Tabla de Peligros y Riesgo'!$C$2:$E$227,3,FALSE),VLOOKUP(I946,'LISTA DE ASPECTOS - IMPACTOS'!$D$3:$F$72,3,FALSE))</f>
        <v>Potencial afectación a la calidad ambiental del suelo, agua, aire, flora y fauna</v>
      </c>
      <c r="L946" s="250" t="s">
        <v>56</v>
      </c>
      <c r="M946" s="248">
        <v>3</v>
      </c>
      <c r="N946" s="251">
        <f t="shared" si="97"/>
        <v>13</v>
      </c>
      <c r="O946" s="248"/>
      <c r="P946" s="252"/>
      <c r="Q946" s="248"/>
      <c r="R946" s="252"/>
      <c r="S946" s="248"/>
      <c r="T946" s="248"/>
      <c r="U946" s="248" t="s">
        <v>1253</v>
      </c>
      <c r="V946" s="252"/>
      <c r="W946" s="253"/>
      <c r="X946" s="255"/>
      <c r="Y946" s="251">
        <f t="shared" si="99"/>
        <v>13</v>
      </c>
      <c r="Z946" s="256"/>
      <c r="AA946" s="251">
        <f t="array" ref="AA946">_xlfn.IFS(AND(Y946=1,O946&lt;&gt;0),25,AND(Y946=1,Q946&lt;&gt;0),21,AND(Y946=1,T946="ALTO"),16,AND(Y946=1,T946="BAJO"),11,AND(Y946=1,U946&lt;&gt;0),2,AND(Y946=2,O946&lt;&gt;0),25,AND(Y946=2,Q946&lt;&gt;0),21,AND(Y946=2,T946="ALTO"),16,AND(Y946=2,T946="BAJO"),11,AND(Y946=2,U946&lt;&gt;0),4,AND(Y946=3,O946&lt;&gt;0),25,AND(Y946=3,Q946&lt;&gt;0),21,AND(Y946=3,T946="ALTO"),16,AND(Y946=3,T946="BAJO"),12,AND(Y946=3,U946&lt;&gt;0),5,AND(Y946=4,O946&lt;&gt;0),25,AND(Y946=4,Q946&lt;&gt;0),13,AND(Y946=4,T946="ALTO"),16,AND(Y946=4,T946="BAJO"),14,AND(Y946=4,U946&lt;&gt;0),7,AND(Y946=5,O946&lt;&gt;0),25,AND(Y946=5,Q946&lt;&gt;0),21,AND(Y946=5,T946="ALTO"),16,AND(Y946=5,T946="BAJO"),12,AND(Y946=5,U946&lt;&gt;0),8,AND(Y946=6,O946&lt;&gt;0),25,AND(Y946=6,Q946&lt;&gt;0),21,AND(Y946=6,T946="ALTO"),20,AND(Y946=6,T946="BAJO"),17,AND(Y946=6,U946&lt;&gt;0),6,AND(Y946=7,O946&lt;&gt;0),25,AND(Y946=7,Q946&lt;&gt;0),23,AND(Y946=7,T946="ALTO"),16,AND(Y946=7,T946="BAJO"),11,AND(Y946=7,U946&lt;&gt;0),7,AND(Y946=8,O946&lt;&gt;0),25,AND(Y946=8,Q946&lt;&gt;0),21,AND(Y946=8,T946="ALTO"),16,AND(Y946=8,T946="BAJO"),12,AND(Y946=8,U946&lt;&gt;0),8,AND(Y946=9,O946&lt;&gt;0),25,AND(Y946=9,Q946&lt;&gt;0),21,AND(Y946=9,T946="ALTO"),20,AND(Y946=9,T946="BAJO"),17,AND(Y946=9,U946&lt;&gt;0),13,AND(Y946=10,O946&lt;&gt;0),25,AND(Y946=10,Q946&lt;&gt;0),22,AND(Y946=10,T946="ALTO"),21,AND(Y946=10,T946="BAJO"),18,AND(Y946=10,U946&lt;&gt;0),18,AND(Y946=11,O946&lt;&gt;0),25,AND(Y946=11,Q946&lt;&gt;0),23,AND(Y946=11,T946="ALTO"),20,AND(Y946=11,T946="BAJO"),16,AND(Y946=11,U946&lt;&gt;0),11,AND(Y946=12,O946&lt;&gt;0),25,AND(Y946=12,Q946&lt;&gt;0),23,AND(Y946=12,T946="ALTO"),20,AND(Y946=12,T946="BAJO"),16,AND(Y946=12,U946&lt;&gt;0),12,AND(Y946=13,O946&lt;&gt;0),25,AND(Y946=13,Q946&lt;&gt;0),21,AND(Y946=13,T946="ALTO"),20,AND(Y946=13,T946="BAJO"),17,AND(Y946=13,U946&lt;&gt;0),17,AND(Y946=14,O946&lt;&gt;0),25,AND(Y946=14,Q946&lt;&gt;0),24,AND(Y946=14,T946="ALTO"),23,AND(Y946=14,T946="BAJO"),21,AND(Y946=14,U946&lt;&gt;0),18,AND(Y946=15,O946&lt;&gt;0),25,AND(Y946=15,Q946&lt;&gt;0),24,AND(Y946=15,T946="ALTO"),22,AND(Y946=15,T946="BAJO"),19,AND(Y946=15,U946&lt;&gt;0),19,AND(Y946=16,O946&lt;&gt;0),25,AND(Y946=16,Q946&lt;&gt;0),23,AND(Y946=16,T946="ALTO"),23,AND(Y946=16,T946="BAJO"),23,AND(Y946=16,U946&lt;&gt;0),20,AND(Y946=17,O946&lt;&gt;0),25,AND(Y946=17,Q946&lt;&gt;0),24,AND(Y946=17,T946="ALTO"),23,AND(Y946=17,T946="BAJO"),21,AND(Y946=17,U946&lt;&gt;0),20,AND(Y946=18,O946&lt;&gt;0),25,AND(Y946=18,Q946&lt;&gt;0),24,AND(Y946=18,T946="ALTO"),23,AND(Y946=18,T946="BAJO"),22,AND(Y946=18,U946&lt;&gt;0),21,AND(Y946=19,O946&lt;&gt;0),25,AND(Y946=19,Q946&lt;&gt;0),25,AND(Y946=19,T946="ALTO"),24,AND(Y946=19,T946="BAJO"),22,AND(Y946=19,U946&lt;&gt;0),22,AND(Y946&lt;&gt;0,W946&lt;&gt;0),Y946,TRUE,"FALSO")</f>
        <v>17</v>
      </c>
      <c r="AB946" s="50"/>
      <c r="AC946" s="50"/>
      <c r="AD946" s="432"/>
      <c r="AE946" s="433"/>
      <c r="AF946" s="433"/>
      <c r="AN946" s="265"/>
      <c r="AP946" s="265"/>
      <c r="AR946" s="266"/>
      <c r="AT946" s="266"/>
      <c r="AV946" s="266"/>
    </row>
    <row r="947" spans="1:48" s="225" customFormat="1" ht="57" customHeight="1">
      <c r="A947" s="656"/>
      <c r="B947" s="552">
        <v>63</v>
      </c>
      <c r="C947" s="645" t="s">
        <v>999</v>
      </c>
      <c r="D947" s="271" t="s">
        <v>814</v>
      </c>
      <c r="E947" s="272" t="s">
        <v>865</v>
      </c>
      <c r="F947" s="185" t="s">
        <v>0</v>
      </c>
      <c r="G947" s="246" t="s">
        <v>51</v>
      </c>
      <c r="H947" s="247" t="s">
        <v>71</v>
      </c>
      <c r="I947" s="248" t="s">
        <v>72</v>
      </c>
      <c r="J947" s="248" t="str">
        <f>IF(OR(F947="SE",F947="SA"),VLOOKUP(I947,'Tabla de Peligros y Riesgo'!$C$2:$E$227,2,FALSE),VLOOKUP(I947,'LISTA DE ASPECTOS - IMPACTOS'!$D$3:$F$72,2,FALSE))</f>
        <v>Contagio</v>
      </c>
      <c r="K947" s="249" t="str">
        <f>IF(OR(F947="SE",F947="SA"),VLOOKUP(I947,'Tabla de Peligros y Riesgo'!$C$2:$E$227,3,FALSE),VLOOKUP(I947,'LISTA DE ASPECTOS - IMPACTOS'!$D$3:$F$72,3,FALSE))</f>
        <v xml:space="preserve">Infección/Muerte </v>
      </c>
      <c r="L947" s="250" t="s">
        <v>90</v>
      </c>
      <c r="M947" s="248">
        <v>2</v>
      </c>
      <c r="N947" s="251">
        <f t="shared" si="97"/>
        <v>5</v>
      </c>
      <c r="O947" s="248"/>
      <c r="P947" s="252"/>
      <c r="Q947" s="248"/>
      <c r="R947" s="252"/>
      <c r="S947" s="248" t="s">
        <v>1190</v>
      </c>
      <c r="T947" s="248" t="s">
        <v>53</v>
      </c>
      <c r="U947" s="253" t="s">
        <v>1191</v>
      </c>
      <c r="V947" s="254">
        <v>0.35</v>
      </c>
      <c r="W947" s="253" t="s">
        <v>1192</v>
      </c>
      <c r="X947" s="255">
        <v>0.15</v>
      </c>
      <c r="Y947" s="251">
        <f t="shared" si="99"/>
        <v>5</v>
      </c>
      <c r="Z947" s="256"/>
      <c r="AA947" s="251">
        <f t="array" ref="AA947">_xlfn.IFS(AND(Y947=1,O947&lt;&gt;0),25,AND(Y947=1,Q947&lt;&gt;0),21,AND(Y947=1,T947="ALTO"),16,AND(Y947=1,T947="BAJO"),11,AND(Y947=1,U947&lt;&gt;0),2,AND(Y947=2,O947&lt;&gt;0),25,AND(Y947=2,Q947&lt;&gt;0),21,AND(Y947=2,T947="ALTO"),16,AND(Y947=2,T947="BAJO"),11,AND(Y947=2,U947&lt;&gt;0),4,AND(Y947=3,O947&lt;&gt;0),25,AND(Y947=3,Q947&lt;&gt;0),21,AND(Y947=3,T947="ALTO"),16,AND(Y947=3,T947="BAJO"),12,AND(Y947=3,U947&lt;&gt;0),5,AND(Y947=4,O947&lt;&gt;0),25,AND(Y947=4,Q947&lt;&gt;0),13,AND(Y947=4,T947="ALTO"),16,AND(Y947=4,T947="BAJO"),14,AND(Y947=4,U947&lt;&gt;0),7,AND(Y947=5,O947&lt;&gt;0),25,AND(Y947=5,Q947&lt;&gt;0),21,AND(Y947=5,T947="ALTO"),16,AND(Y947=5,T947="BAJO"),12,AND(Y947=5,U947&lt;&gt;0),8,AND(Y947=6,O947&lt;&gt;0),25,AND(Y947=6,Q947&lt;&gt;0),21,AND(Y947=6,T947="ALTO"),20,AND(Y947=6,T947="BAJO"),17,AND(Y947=6,U947&lt;&gt;0),6,AND(Y947=7,O947&lt;&gt;0),25,AND(Y947=7,Q947&lt;&gt;0),23,AND(Y947=7,T947="ALTO"),16,AND(Y947=7,T947="BAJO"),11,AND(Y947=7,U947&lt;&gt;0),7,AND(Y947=8,O947&lt;&gt;0),25,AND(Y947=8,Q947&lt;&gt;0),21,AND(Y947=8,T947="ALTO"),16,AND(Y947=8,T947="BAJO"),12,AND(Y947=8,U947&lt;&gt;0),8,AND(Y947=9,O947&lt;&gt;0),25,AND(Y947=9,Q947&lt;&gt;0),21,AND(Y947=9,T947="ALTO"),20,AND(Y947=9,T947="BAJO"),17,AND(Y947=9,U947&lt;&gt;0),13,AND(Y947=10,O947&lt;&gt;0),25,AND(Y947=10,Q947&lt;&gt;0),22,AND(Y947=10,T947="ALTO"),21,AND(Y947=10,T947="BAJO"),18,AND(Y947=10,U947&lt;&gt;0),18,AND(Y947=11,O947&lt;&gt;0),25,AND(Y947=11,Q947&lt;&gt;0),23,AND(Y947=11,T947="ALTO"),20,AND(Y947=11,T947="BAJO"),16,AND(Y947=11,U947&lt;&gt;0),11,AND(Y947=12,O947&lt;&gt;0),25,AND(Y947=12,Q947&lt;&gt;0),23,AND(Y947=12,T947="ALTO"),20,AND(Y947=12,T947="BAJO"),16,AND(Y947=12,U947&lt;&gt;0),12,AND(Y947=13,O947&lt;&gt;0),25,AND(Y947=13,Q947&lt;&gt;0),21,AND(Y947=13,T947="ALTO"),20,AND(Y947=13,T947="BAJO"),17,AND(Y947=13,U947&lt;&gt;0),17,AND(Y947=14,O947&lt;&gt;0),25,AND(Y947=14,Q947&lt;&gt;0),24,AND(Y947=14,T947="ALTO"),23,AND(Y947=14,T947="BAJO"),21,AND(Y947=14,U947&lt;&gt;0),18,AND(Y947=15,O947&lt;&gt;0),25,AND(Y947=15,Q947&lt;&gt;0),24,AND(Y947=15,T947="ALTO"),22,AND(Y947=15,T947="BAJO"),19,AND(Y947=15,U947&lt;&gt;0),19,AND(Y947=16,O947&lt;&gt;0),25,AND(Y947=16,Q947&lt;&gt;0),23,AND(Y947=16,T947="ALTO"),23,AND(Y947=16,T947="BAJO"),23,AND(Y947=16,U947&lt;&gt;0),20,AND(Y947=17,O947&lt;&gt;0),25,AND(Y947=17,Q947&lt;&gt;0),24,AND(Y947=17,T947="ALTO"),23,AND(Y947=17,T947="BAJO"),21,AND(Y947=17,U947&lt;&gt;0),20,AND(Y947=18,O947&lt;&gt;0),25,AND(Y947=18,Q947&lt;&gt;0),24,AND(Y947=18,T947="ALTO"),23,AND(Y947=18,T947="BAJO"),22,AND(Y947=18,U947&lt;&gt;0),21,AND(Y947=19,O947&lt;&gt;0),25,AND(Y947=19,Q947&lt;&gt;0),25,AND(Y947=19,T947="ALTO"),24,AND(Y947=19,T947="BAJO"),22,AND(Y947=19,U947&lt;&gt;0),22,AND(Y947&lt;&gt;0,W947&lt;&gt;0),Y947,TRUE,"FALSO")</f>
        <v>16</v>
      </c>
      <c r="AB947" s="248"/>
      <c r="AC947" s="248"/>
      <c r="AD947" s="257"/>
      <c r="AE947" s="258"/>
      <c r="AF947" s="258"/>
      <c r="AG947" s="223"/>
      <c r="AH947" s="223"/>
      <c r="AI947" s="223"/>
      <c r="AJ947" s="223"/>
      <c r="AK947" s="223"/>
      <c r="AL947" s="223"/>
      <c r="AM947" s="223"/>
      <c r="AN947" s="259"/>
      <c r="AO947" s="223"/>
      <c r="AP947" s="259"/>
      <c r="AR947" s="260"/>
      <c r="AT947" s="260"/>
      <c r="AV947" s="260"/>
    </row>
    <row r="948" spans="1:48" ht="57" customHeight="1">
      <c r="A948" s="656"/>
      <c r="B948" s="553"/>
      <c r="C948" s="646"/>
      <c r="D948" s="269" t="s">
        <v>814</v>
      </c>
      <c r="E948" s="272" t="s">
        <v>865</v>
      </c>
      <c r="F948" s="185" t="s">
        <v>2</v>
      </c>
      <c r="G948" s="246" t="s">
        <v>58</v>
      </c>
      <c r="H948" s="247" t="s">
        <v>531</v>
      </c>
      <c r="I948" s="248" t="s">
        <v>543</v>
      </c>
      <c r="J948" s="248" t="str">
        <f>IF(OR(F948="SE",F948="SA"),VLOOKUP(I948,'Tabla de Peligros y Riesgo'!$C$2:$E$227,2,FALSE),VLOOKUP(I948,'LISTA DE ASPECTOS - IMPACTOS'!$D$3:$F$72,2,FALSE))</f>
        <v>Alteración de la calidad de suelo/agua</v>
      </c>
      <c r="K948" s="249" t="str">
        <f>IF(OR(F948="SE",F948="SA"),VLOOKUP(I948,'Tabla de Peligros y Riesgo'!$C$2:$E$227,3,FALSE),VLOOKUP(I948,'LISTA DE ASPECTOS - IMPACTOS'!$D$3:$F$72,3,FALSE))</f>
        <v>Potencial afectación a la calidad ambiental del suelo, agua, aire, flora y fauna</v>
      </c>
      <c r="L948" s="250" t="s">
        <v>65</v>
      </c>
      <c r="M948" s="248">
        <v>2</v>
      </c>
      <c r="N948" s="251">
        <f t="shared" si="97"/>
        <v>12</v>
      </c>
      <c r="O948" s="248"/>
      <c r="P948" s="252"/>
      <c r="Q948" s="248"/>
      <c r="R948" s="252"/>
      <c r="S948" s="248" t="s">
        <v>1193</v>
      </c>
      <c r="T948" s="248" t="s">
        <v>59</v>
      </c>
      <c r="U948" s="262" t="s">
        <v>1194</v>
      </c>
      <c r="V948" s="252"/>
      <c r="W948" s="253"/>
      <c r="X948" s="255"/>
      <c r="Y948" s="251">
        <f t="shared" si="99"/>
        <v>12</v>
      </c>
      <c r="Z948" s="256">
        <f>IF(N948&gt;=16,MAX(O948:T948),IF(N948&lt;16,MAX(O948:X948)))</f>
        <v>0</v>
      </c>
      <c r="AA948" s="251">
        <f t="array" ref="AA948">_xlfn.IFS(AND(Y948=1,O948&lt;&gt;0),25,AND(Y948=1,Q948&lt;&gt;0),21,AND(Y948=1,T948="ALTO"),16,AND(Y948=1,T948="BAJO"),11,AND(Y948=1,U948&lt;&gt;0),2,AND(Y948=2,O948&lt;&gt;0),25,AND(Y948=2,Q948&lt;&gt;0),21,AND(Y948=2,T948="ALTO"),16,AND(Y948=2,T948="BAJO"),11,AND(Y948=2,U948&lt;&gt;0),4,AND(Y948=3,O948&lt;&gt;0),25,AND(Y948=3,Q948&lt;&gt;0),21,AND(Y948=3,T948="ALTO"),16,AND(Y948=3,T948="BAJO"),12,AND(Y948=3,U948&lt;&gt;0),5,AND(Y948=4,O948&lt;&gt;0),25,AND(Y948=4,Q948&lt;&gt;0),13,AND(Y948=4,T948="ALTO"),16,AND(Y948=4,T948="BAJO"),14,AND(Y948=4,U948&lt;&gt;0),7,AND(Y948=5,O948&lt;&gt;0),25,AND(Y948=5,Q948&lt;&gt;0),21,AND(Y948=5,T948="ALTO"),16,AND(Y948=5,T948="BAJO"),12,AND(Y948=5,U948&lt;&gt;0),8,AND(Y948=6,O948&lt;&gt;0),25,AND(Y948=6,Q948&lt;&gt;0),21,AND(Y948=6,T948="ALTO"),20,AND(Y948=6,T948="BAJO"),17,AND(Y948=6,U948&lt;&gt;0),6,AND(Y948=7,O948&lt;&gt;0),25,AND(Y948=7,Q948&lt;&gt;0),23,AND(Y948=7,T948="ALTO"),16,AND(Y948=7,T948="BAJO"),11,AND(Y948=7,U948&lt;&gt;0),7,AND(Y948=8,O948&lt;&gt;0),25,AND(Y948=8,Q948&lt;&gt;0),21,AND(Y948=8,T948="ALTO"),16,AND(Y948=8,T948="BAJO"),12,AND(Y948=8,U948&lt;&gt;0),8,AND(Y948=9,O948&lt;&gt;0),25,AND(Y948=9,Q948&lt;&gt;0),21,AND(Y948=9,T948="ALTO"),20,AND(Y948=9,T948="BAJO"),17,AND(Y948=9,U948&lt;&gt;0),13,AND(Y948=10,O948&lt;&gt;0),25,AND(Y948=10,Q948&lt;&gt;0),22,AND(Y948=10,T948="ALTO"),21,AND(Y948=10,T948="BAJO"),18,AND(Y948=10,U948&lt;&gt;0),18,AND(Y948=11,O948&lt;&gt;0),25,AND(Y948=11,Q948&lt;&gt;0),23,AND(Y948=11,T948="ALTO"),20,AND(Y948=11,T948="BAJO"),16,AND(Y948=11,U948&lt;&gt;0),11,AND(Y948=12,O948&lt;&gt;0),25,AND(Y948=12,Q948&lt;&gt;0),23,AND(Y948=12,T948="ALTO"),20,AND(Y948=12,T948="BAJO"),16,AND(Y948=12,U948&lt;&gt;0),12,AND(Y948=13,O948&lt;&gt;0),25,AND(Y948=13,Q948&lt;&gt;0),21,AND(Y948=13,T948="ALTO"),20,AND(Y948=13,T948="BAJO"),17,AND(Y948=13,U948&lt;&gt;0),17,AND(Y948=14,O948&lt;&gt;0),25,AND(Y948=14,Q948&lt;&gt;0),24,AND(Y948=14,T948="ALTO"),23,AND(Y948=14,T948="BAJO"),21,AND(Y948=14,U948&lt;&gt;0),18,AND(Y948=15,O948&lt;&gt;0),25,AND(Y948=15,Q948&lt;&gt;0),24,AND(Y948=15,T948="ALTO"),22,AND(Y948=15,T948="BAJO"),19,AND(Y948=15,U948&lt;&gt;0),19,AND(Y948=16,O948&lt;&gt;0),25,AND(Y948=16,Q948&lt;&gt;0),23,AND(Y948=16,T948="ALTO"),23,AND(Y948=16,T948="BAJO"),23,AND(Y948=16,U948&lt;&gt;0),20,AND(Y948=17,O948&lt;&gt;0),25,AND(Y948=17,Q948&lt;&gt;0),24,AND(Y948=17,T948="ALTO"),23,AND(Y948=17,T948="BAJO"),21,AND(Y948=17,U948&lt;&gt;0),20,AND(Y948=18,O948&lt;&gt;0),25,AND(Y948=18,Q948&lt;&gt;0),24,AND(Y948=18,T948="ALTO"),23,AND(Y948=18,T948="BAJO"),22,AND(Y948=18,U948&lt;&gt;0),21,AND(Y948=19,O948&lt;&gt;0),25,AND(Y948=19,Q948&lt;&gt;0),25,AND(Y948=19,T948="ALTO"),24,AND(Y948=19,T948="BAJO"),22,AND(Y948=19,U948&lt;&gt;0),22,AND(Y948&lt;&gt;0,W948&lt;&gt;0),Y948,TRUE,"FALSO")</f>
        <v>16</v>
      </c>
      <c r="AB948" s="50"/>
      <c r="AC948" s="50"/>
      <c r="AD948" s="432"/>
      <c r="AE948" s="433"/>
      <c r="AF948" s="433"/>
      <c r="AN948" s="265"/>
      <c r="AP948" s="265"/>
      <c r="AR948" s="266"/>
      <c r="AT948" s="266"/>
      <c r="AV948" s="266"/>
    </row>
    <row r="949" spans="1:48" ht="71.25" customHeight="1">
      <c r="A949" s="656"/>
      <c r="B949" s="553"/>
      <c r="C949" s="646"/>
      <c r="D949" s="270" t="s">
        <v>814</v>
      </c>
      <c r="E949" s="272" t="s">
        <v>865</v>
      </c>
      <c r="F949" s="185" t="s">
        <v>2</v>
      </c>
      <c r="G949" s="246" t="s">
        <v>52</v>
      </c>
      <c r="H949" s="247" t="s">
        <v>74</v>
      </c>
      <c r="I949" s="248" t="s">
        <v>75</v>
      </c>
      <c r="J949" s="248" t="str">
        <f>IF(OR(F949="SE",F949="SA"),VLOOKUP(I949,'Tabla de Peligros y Riesgo'!$C$2:$E$227,2,FALSE),VLOOKUP(I949,'LISTA DE ASPECTOS - IMPACTOS'!$D$3:$F$72,2,FALSE))</f>
        <v>Alteración de la calidad de suelo/agua</v>
      </c>
      <c r="K949" s="249" t="str">
        <f>IF(OR(F949="SE",F949="SA"),VLOOKUP(I949,'Tabla de Peligros y Riesgo'!$C$2:$E$227,3,FALSE),VLOOKUP(I949,'LISTA DE ASPECTOS - IMPACTOS'!$D$3:$F$72,3,FALSE))</f>
        <v>Potencial afectación a la calidad ambiental del suelo, agua, aire, flora y fauna</v>
      </c>
      <c r="L949" s="250" t="s">
        <v>65</v>
      </c>
      <c r="M949" s="248">
        <v>2</v>
      </c>
      <c r="N949" s="251">
        <f t="shared" si="97"/>
        <v>12</v>
      </c>
      <c r="O949" s="248"/>
      <c r="P949" s="252"/>
      <c r="Q949" s="248"/>
      <c r="R949" s="252"/>
      <c r="S949" s="248" t="s">
        <v>1249</v>
      </c>
      <c r="T949" s="248" t="s">
        <v>53</v>
      </c>
      <c r="U949" s="262" t="s">
        <v>1250</v>
      </c>
      <c r="V949" s="252"/>
      <c r="W949" s="253"/>
      <c r="X949" s="255"/>
      <c r="Y949" s="251">
        <f t="shared" si="99"/>
        <v>12</v>
      </c>
      <c r="Z949" s="256">
        <f>IF(N949&gt;=16,MAX(O949:T949),IF(N949&lt;16,MAX(O949:X949)))</f>
        <v>0</v>
      </c>
      <c r="AA949" s="251">
        <f t="array" ref="AA949">_xlfn.IFS(AND(Y949=1,O949&lt;&gt;0),25,AND(Y949=1,Q949&lt;&gt;0),21,AND(Y949=1,T949="ALTO"),16,AND(Y949=1,T949="BAJO"),11,AND(Y949=1,U949&lt;&gt;0),2,AND(Y949=2,O949&lt;&gt;0),25,AND(Y949=2,Q949&lt;&gt;0),21,AND(Y949=2,T949="ALTO"),16,AND(Y949=2,T949="BAJO"),11,AND(Y949=2,U949&lt;&gt;0),4,AND(Y949=3,O949&lt;&gt;0),25,AND(Y949=3,Q949&lt;&gt;0),21,AND(Y949=3,T949="ALTO"),16,AND(Y949=3,T949="BAJO"),12,AND(Y949=3,U949&lt;&gt;0),5,AND(Y949=4,O949&lt;&gt;0),25,AND(Y949=4,Q949&lt;&gt;0),13,AND(Y949=4,T949="ALTO"),16,AND(Y949=4,T949="BAJO"),14,AND(Y949=4,U949&lt;&gt;0),7,AND(Y949=5,O949&lt;&gt;0),25,AND(Y949=5,Q949&lt;&gt;0),21,AND(Y949=5,T949="ALTO"),16,AND(Y949=5,T949="BAJO"),12,AND(Y949=5,U949&lt;&gt;0),8,AND(Y949=6,O949&lt;&gt;0),25,AND(Y949=6,Q949&lt;&gt;0),21,AND(Y949=6,T949="ALTO"),20,AND(Y949=6,T949="BAJO"),17,AND(Y949=6,U949&lt;&gt;0),6,AND(Y949=7,O949&lt;&gt;0),25,AND(Y949=7,Q949&lt;&gt;0),23,AND(Y949=7,T949="ALTO"),16,AND(Y949=7,T949="BAJO"),11,AND(Y949=7,U949&lt;&gt;0),7,AND(Y949=8,O949&lt;&gt;0),25,AND(Y949=8,Q949&lt;&gt;0),21,AND(Y949=8,T949="ALTO"),16,AND(Y949=8,T949="BAJO"),12,AND(Y949=8,U949&lt;&gt;0),8,AND(Y949=9,O949&lt;&gt;0),25,AND(Y949=9,Q949&lt;&gt;0),21,AND(Y949=9,T949="ALTO"),20,AND(Y949=9,T949="BAJO"),17,AND(Y949=9,U949&lt;&gt;0),13,AND(Y949=10,O949&lt;&gt;0),25,AND(Y949=10,Q949&lt;&gt;0),22,AND(Y949=10,T949="ALTO"),21,AND(Y949=10,T949="BAJO"),18,AND(Y949=10,U949&lt;&gt;0),18,AND(Y949=11,O949&lt;&gt;0),25,AND(Y949=11,Q949&lt;&gt;0),23,AND(Y949=11,T949="ALTO"),20,AND(Y949=11,T949="BAJO"),16,AND(Y949=11,U949&lt;&gt;0),11,AND(Y949=12,O949&lt;&gt;0),25,AND(Y949=12,Q949&lt;&gt;0),23,AND(Y949=12,T949="ALTO"),20,AND(Y949=12,T949="BAJO"),16,AND(Y949=12,U949&lt;&gt;0),12,AND(Y949=13,O949&lt;&gt;0),25,AND(Y949=13,Q949&lt;&gt;0),21,AND(Y949=13,T949="ALTO"),20,AND(Y949=13,T949="BAJO"),17,AND(Y949=13,U949&lt;&gt;0),17,AND(Y949=14,O949&lt;&gt;0),25,AND(Y949=14,Q949&lt;&gt;0),24,AND(Y949=14,T949="ALTO"),23,AND(Y949=14,T949="BAJO"),21,AND(Y949=14,U949&lt;&gt;0),18,AND(Y949=15,O949&lt;&gt;0),25,AND(Y949=15,Q949&lt;&gt;0),24,AND(Y949=15,T949="ALTO"),22,AND(Y949=15,T949="BAJO"),19,AND(Y949=15,U949&lt;&gt;0),19,AND(Y949=16,O949&lt;&gt;0),25,AND(Y949=16,Q949&lt;&gt;0),23,AND(Y949=16,T949="ALTO"),23,AND(Y949=16,T949="BAJO"),23,AND(Y949=16,U949&lt;&gt;0),20,AND(Y949=17,O949&lt;&gt;0),25,AND(Y949=17,Q949&lt;&gt;0),24,AND(Y949=17,T949="ALTO"),23,AND(Y949=17,T949="BAJO"),21,AND(Y949=17,U949&lt;&gt;0),20,AND(Y949=18,O949&lt;&gt;0),25,AND(Y949=18,Q949&lt;&gt;0),24,AND(Y949=18,T949="ALTO"),23,AND(Y949=18,T949="BAJO"),22,AND(Y949=18,U949&lt;&gt;0),21,AND(Y949=19,O949&lt;&gt;0),25,AND(Y949=19,Q949&lt;&gt;0),25,AND(Y949=19,T949="ALTO"),24,AND(Y949=19,T949="BAJO"),22,AND(Y949=19,U949&lt;&gt;0),22,AND(Y949&lt;&gt;0,W949&lt;&gt;0),Y949,TRUE,"FALSO")</f>
        <v>20</v>
      </c>
      <c r="AB949" s="50"/>
      <c r="AC949" s="50"/>
      <c r="AD949" s="432"/>
      <c r="AE949" s="433"/>
      <c r="AF949" s="433"/>
      <c r="AN949" s="265"/>
      <c r="AP949" s="265"/>
      <c r="AR949" s="266"/>
      <c r="AT949" s="266"/>
      <c r="AV949" s="266"/>
    </row>
    <row r="950" spans="1:48" ht="57" customHeight="1">
      <c r="A950" s="656"/>
      <c r="B950" s="553"/>
      <c r="C950" s="646"/>
      <c r="D950" s="252" t="s">
        <v>996</v>
      </c>
      <c r="E950" s="272" t="s">
        <v>798</v>
      </c>
      <c r="F950" s="185" t="s">
        <v>0</v>
      </c>
      <c r="G950" s="246" t="s">
        <v>51</v>
      </c>
      <c r="H950" s="247" t="s">
        <v>63</v>
      </c>
      <c r="I950" s="248" t="s">
        <v>64</v>
      </c>
      <c r="J950" s="248" t="str">
        <f>IF(OR(F950="SE",F950="SA"),VLOOKUP(I950,'Tabla de Peligros y Riesgo'!$C$2:$E$227,2,FALSE),VLOOKUP(I950,'LISTA DE ASPECTOS - IMPACTOS'!$D$3:$F$72,2,FALSE))</f>
        <v>Riesgo Psicosocial</v>
      </c>
      <c r="K950" s="249" t="str">
        <f>IF(OR(F950="SE",F950="SA"),VLOOKUP(I950,'Tabla de Peligros y Riesgo'!$C$2:$E$227,3,FALSE),VLOOKUP(I950,'LISTA DE ASPECTOS - IMPACTOS'!$D$3:$F$72,3,FALSE))</f>
        <v>Estrés / Depresión</v>
      </c>
      <c r="L950" s="250" t="s">
        <v>56</v>
      </c>
      <c r="M950" s="248">
        <v>3</v>
      </c>
      <c r="N950" s="251">
        <f t="shared" si="97"/>
        <v>13</v>
      </c>
      <c r="O950" s="248"/>
      <c r="P950" s="252"/>
      <c r="Q950" s="248"/>
      <c r="R950" s="252"/>
      <c r="S950" s="248"/>
      <c r="T950" s="248"/>
      <c r="U950" s="253" t="s">
        <v>1195</v>
      </c>
      <c r="V950" s="254"/>
      <c r="W950" s="253" t="s">
        <v>1196</v>
      </c>
      <c r="X950" s="251">
        <v>5</v>
      </c>
      <c r="Y950" s="251">
        <v>14</v>
      </c>
      <c r="Z950" s="256">
        <f>IF(N950&gt;=16,MAX(O950:T950),IF(N950&lt;16,MAX(O950:X950)))</f>
        <v>5</v>
      </c>
      <c r="AA950" s="251">
        <f t="array" ref="AA950">_xlfn.IFS(AND(Y950=1,O950&lt;&gt;0),25,AND(Y950=1,Q950&lt;&gt;0),21,AND(Y950=1,T950="ALTO"),16,AND(Y950=1,T950="BAJO"),11,AND(Y950=1,U950&lt;&gt;0),2,AND(Y950=2,O950&lt;&gt;0),25,AND(Y950=2,Q950&lt;&gt;0),21,AND(Y950=2,T950="ALTO"),16,AND(Y950=2,T950="BAJO"),11,AND(Y950=2,U950&lt;&gt;0),4,AND(Y950=3,O950&lt;&gt;0),25,AND(Y950=3,Q950&lt;&gt;0),21,AND(Y950=3,T950="ALTO"),16,AND(Y950=3,T950="BAJO"),12,AND(Y950=3,U950&lt;&gt;0),5,AND(Y950=4,O950&lt;&gt;0),25,AND(Y950=4,Q950&lt;&gt;0),13,AND(Y950=4,T950="ALTO"),16,AND(Y950=4,T950="BAJO"),14,AND(Y950=4,U950&lt;&gt;0),7,AND(Y950=5,O950&lt;&gt;0),25,AND(Y950=5,Q950&lt;&gt;0),21,AND(Y950=5,T950="ALTO"),16,AND(Y950=5,T950="BAJO"),12,AND(Y950=5,U950&lt;&gt;0),8,AND(Y950=6,O950&lt;&gt;0),25,AND(Y950=6,Q950&lt;&gt;0),21,AND(Y950=6,T950="ALTO"),20,AND(Y950=6,T950="BAJO"),17,AND(Y950=6,U950&lt;&gt;0),6,AND(Y950=7,O950&lt;&gt;0),25,AND(Y950=7,Q950&lt;&gt;0),23,AND(Y950=7,T950="ALTO"),16,AND(Y950=7,T950="BAJO"),11,AND(Y950=7,U950&lt;&gt;0),7,AND(Y950=8,O950&lt;&gt;0),25,AND(Y950=8,Q950&lt;&gt;0),21,AND(Y950=8,T950="ALTO"),16,AND(Y950=8,T950="BAJO"),12,AND(Y950=8,U950&lt;&gt;0),8,AND(Y950=9,O950&lt;&gt;0),25,AND(Y950=9,Q950&lt;&gt;0),21,AND(Y950=9,T950="ALTO"),20,AND(Y950=9,T950="BAJO"),17,AND(Y950=9,U950&lt;&gt;0),13,AND(Y950=10,O950&lt;&gt;0),25,AND(Y950=10,Q950&lt;&gt;0),22,AND(Y950=10,T950="ALTO"),21,AND(Y950=10,T950="BAJO"),18,AND(Y950=10,U950&lt;&gt;0),18,AND(Y950=11,O950&lt;&gt;0),25,AND(Y950=11,Q950&lt;&gt;0),23,AND(Y950=11,T950="ALTO"),20,AND(Y950=11,T950="BAJO"),16,AND(Y950=11,U950&lt;&gt;0),11,AND(Y950=12,O950&lt;&gt;0),25,AND(Y950=12,Q950&lt;&gt;0),23,AND(Y950=12,T950="ALTO"),20,AND(Y950=12,T950="BAJO"),16,AND(Y950=12,U950&lt;&gt;0),12,AND(Y950=13,O950&lt;&gt;0),25,AND(Y950=13,Q950&lt;&gt;0),21,AND(Y950=13,T950="ALTO"),20,AND(Y950=13,T950="BAJO"),17,AND(Y950=13,U950&lt;&gt;0),17,AND(Y950=14,O950&lt;&gt;0),25,AND(Y950=14,Q950&lt;&gt;0),24,AND(Y950=14,T950="ALTO"),23,AND(Y950=14,T950="BAJO"),21,AND(Y950=14,U950&lt;&gt;0),18,AND(Y950=15,O950&lt;&gt;0),25,AND(Y950=15,Q950&lt;&gt;0),24,AND(Y950=15,T950="ALTO"),22,AND(Y950=15,T950="BAJO"),19,AND(Y950=15,U950&lt;&gt;0),19,AND(Y950=16,O950&lt;&gt;0),25,AND(Y950=16,Q950&lt;&gt;0),23,AND(Y950=16,T950="ALTO"),23,AND(Y950=16,T950="BAJO"),23,AND(Y950=16,U950&lt;&gt;0),20,AND(Y950=17,O950&lt;&gt;0),25,AND(Y950=17,Q950&lt;&gt;0),24,AND(Y950=17,T950="ALTO"),23,AND(Y950=17,T950="BAJO"),21,AND(Y950=17,U950&lt;&gt;0),20,AND(Y950=18,O950&lt;&gt;0),25,AND(Y950=18,Q950&lt;&gt;0),24,AND(Y950=18,T950="ALTO"),23,AND(Y950=18,T950="BAJO"),22,AND(Y950=18,U950&lt;&gt;0),21,AND(Y950=19,O950&lt;&gt;0),25,AND(Y950=19,Q950&lt;&gt;0),25,AND(Y950=19,T950="ALTO"),24,AND(Y950=19,T950="BAJO"),22,AND(Y950=19,U950&lt;&gt;0),22,AND(Y950&lt;&gt;0,W950&lt;&gt;0),Y950,TRUE,"FALSO")</f>
        <v>18</v>
      </c>
      <c r="AB950" s="50"/>
      <c r="AC950" s="50"/>
      <c r="AD950" s="263"/>
      <c r="AE950" s="264"/>
      <c r="AF950" s="264"/>
      <c r="AN950" s="265"/>
      <c r="AP950" s="265"/>
      <c r="AR950" s="266"/>
      <c r="AT950" s="266"/>
      <c r="AV950" s="266"/>
    </row>
    <row r="951" spans="1:48" ht="57" customHeight="1">
      <c r="A951" s="656"/>
      <c r="B951" s="553"/>
      <c r="C951" s="646"/>
      <c r="D951" s="252" t="s">
        <v>996</v>
      </c>
      <c r="E951" s="272" t="s">
        <v>798</v>
      </c>
      <c r="F951" s="185" t="s">
        <v>1</v>
      </c>
      <c r="G951" s="246" t="s">
        <v>51</v>
      </c>
      <c r="H951" s="247" t="s">
        <v>111</v>
      </c>
      <c r="I951" s="248" t="s">
        <v>112</v>
      </c>
      <c r="J951" s="248" t="str">
        <f>IF(OR(F951="SE",F951="SA"),VLOOKUP(I951,'Tabla de Peligros y Riesgo'!$C$2:$E$227,2,FALSE),VLOOKUP(I951,'LISTA DE ASPECTOS - IMPACTOS'!$D$3:$F$72,2,FALSE))</f>
        <v xml:space="preserve">Electrocución </v>
      </c>
      <c r="K951" s="249" t="str">
        <f>IF(OR(F951="SE",F951="SA"),VLOOKUP(I951,'Tabla de Peligros y Riesgo'!$C$2:$E$227,3,FALSE),VLOOKUP(I951,'LISTA DE ASPECTOS - IMPACTOS'!$D$3:$F$72,3,FALSE))</f>
        <v xml:space="preserve">Muerte </v>
      </c>
      <c r="L951" s="250" t="s">
        <v>56</v>
      </c>
      <c r="M951" s="248">
        <v>3</v>
      </c>
      <c r="N951" s="251">
        <f t="shared" si="97"/>
        <v>13</v>
      </c>
      <c r="O951" s="248"/>
      <c r="P951" s="252"/>
      <c r="Q951" s="248"/>
      <c r="R951" s="252"/>
      <c r="S951" s="248" t="s">
        <v>1198</v>
      </c>
      <c r="T951" s="248" t="s">
        <v>53</v>
      </c>
      <c r="U951" s="253" t="s">
        <v>1424</v>
      </c>
      <c r="V951" s="254"/>
      <c r="W951" s="253" t="s">
        <v>1196</v>
      </c>
      <c r="X951" s="255">
        <v>0.2</v>
      </c>
      <c r="Y951" s="251">
        <f t="shared" ref="Y951:Y1014" si="100">N951</f>
        <v>13</v>
      </c>
      <c r="Z951" s="256">
        <f>IF(N951&gt;=16,MAX(O951:T951),IF(N951&lt;16,MAX(O951:X951)))</f>
        <v>0.2</v>
      </c>
      <c r="AA951" s="251">
        <f t="array" ref="AA951">_xlfn.IFS(AND(Y951=1,O951&lt;&gt;0),25,AND(Y951=1,Q951&lt;&gt;0),21,AND(Y951=1,T951="ALTO"),16,AND(Y951=1,T951="BAJO"),11,AND(Y951=1,U951&lt;&gt;0),2,AND(Y951=2,O951&lt;&gt;0),25,AND(Y951=2,Q951&lt;&gt;0),21,AND(Y951=2,T951="ALTO"),16,AND(Y951=2,T951="BAJO"),11,AND(Y951=2,U951&lt;&gt;0),4,AND(Y951=3,O951&lt;&gt;0),25,AND(Y951=3,Q951&lt;&gt;0),21,AND(Y951=3,T951="ALTO"),16,AND(Y951=3,T951="BAJO"),12,AND(Y951=3,U951&lt;&gt;0),5,AND(Y951=4,O951&lt;&gt;0),25,AND(Y951=4,Q951&lt;&gt;0),13,AND(Y951=4,T951="ALTO"),16,AND(Y951=4,T951="BAJO"),14,AND(Y951=4,U951&lt;&gt;0),7,AND(Y951=5,O951&lt;&gt;0),25,AND(Y951=5,Q951&lt;&gt;0),21,AND(Y951=5,T951="ALTO"),16,AND(Y951=5,T951="BAJO"),12,AND(Y951=5,U951&lt;&gt;0),8,AND(Y951=6,O951&lt;&gt;0),25,AND(Y951=6,Q951&lt;&gt;0),21,AND(Y951=6,T951="ALTO"),20,AND(Y951=6,T951="BAJO"),17,AND(Y951=6,U951&lt;&gt;0),6,AND(Y951=7,O951&lt;&gt;0),25,AND(Y951=7,Q951&lt;&gt;0),23,AND(Y951=7,T951="ALTO"),16,AND(Y951=7,T951="BAJO"),11,AND(Y951=7,U951&lt;&gt;0),7,AND(Y951=8,O951&lt;&gt;0),25,AND(Y951=8,Q951&lt;&gt;0),21,AND(Y951=8,T951="ALTO"),16,AND(Y951=8,T951="BAJO"),12,AND(Y951=8,U951&lt;&gt;0),8,AND(Y951=9,O951&lt;&gt;0),25,AND(Y951=9,Q951&lt;&gt;0),21,AND(Y951=9,T951="ALTO"),20,AND(Y951=9,T951="BAJO"),17,AND(Y951=9,U951&lt;&gt;0),13,AND(Y951=10,O951&lt;&gt;0),25,AND(Y951=10,Q951&lt;&gt;0),22,AND(Y951=10,T951="ALTO"),21,AND(Y951=10,T951="BAJO"),18,AND(Y951=10,U951&lt;&gt;0),18,AND(Y951=11,O951&lt;&gt;0),25,AND(Y951=11,Q951&lt;&gt;0),23,AND(Y951=11,T951="ALTO"),20,AND(Y951=11,T951="BAJO"),16,AND(Y951=11,U951&lt;&gt;0),11,AND(Y951=12,O951&lt;&gt;0),25,AND(Y951=12,Q951&lt;&gt;0),23,AND(Y951=12,T951="ALTO"),20,AND(Y951=12,T951="BAJO"),16,AND(Y951=12,U951&lt;&gt;0),12,AND(Y951=13,O951&lt;&gt;0),25,AND(Y951=13,Q951&lt;&gt;0),21,AND(Y951=13,T951="ALTO"),20,AND(Y951=13,T951="BAJO"),17,AND(Y951=13,U951&lt;&gt;0),17,AND(Y951=14,O951&lt;&gt;0),25,AND(Y951=14,Q951&lt;&gt;0),24,AND(Y951=14,T951="ALTO"),23,AND(Y951=14,T951="BAJO"),21,AND(Y951=14,U951&lt;&gt;0),18,AND(Y951=15,O951&lt;&gt;0),25,AND(Y951=15,Q951&lt;&gt;0),24,AND(Y951=15,T951="ALTO"),22,AND(Y951=15,T951="BAJO"),19,AND(Y951=15,U951&lt;&gt;0),19,AND(Y951=16,O951&lt;&gt;0),25,AND(Y951=16,Q951&lt;&gt;0),23,AND(Y951=16,T951="ALTO"),23,AND(Y951=16,T951="BAJO"),23,AND(Y951=16,U951&lt;&gt;0),20,AND(Y951=17,O951&lt;&gt;0),25,AND(Y951=17,Q951&lt;&gt;0),24,AND(Y951=17,T951="ALTO"),23,AND(Y951=17,T951="BAJO"),21,AND(Y951=17,U951&lt;&gt;0),20,AND(Y951=18,O951&lt;&gt;0),25,AND(Y951=18,Q951&lt;&gt;0),24,AND(Y951=18,T951="ALTO"),23,AND(Y951=18,T951="BAJO"),22,AND(Y951=18,U951&lt;&gt;0),21,AND(Y951=19,O951&lt;&gt;0),25,AND(Y951=19,Q951&lt;&gt;0),25,AND(Y951=19,T951="ALTO"),24,AND(Y951=19,T951="BAJO"),22,AND(Y951=19,U951&lt;&gt;0),22,AND(Y951&lt;&gt;0,W951&lt;&gt;0),Y951,TRUE,"FALSO")</f>
        <v>20</v>
      </c>
      <c r="AB951" s="248" t="s">
        <v>1200</v>
      </c>
      <c r="AC951" s="248" t="s">
        <v>1201</v>
      </c>
      <c r="AD951" s="432"/>
      <c r="AE951" s="433"/>
      <c r="AF951" s="433"/>
      <c r="AN951" s="265"/>
      <c r="AP951" s="265"/>
      <c r="AR951" s="266"/>
      <c r="AT951" s="266"/>
      <c r="AV951" s="266"/>
    </row>
    <row r="952" spans="1:48" s="225" customFormat="1" ht="57" customHeight="1">
      <c r="A952" s="656"/>
      <c r="B952" s="553"/>
      <c r="C952" s="646"/>
      <c r="D952" s="252" t="s">
        <v>996</v>
      </c>
      <c r="E952" s="272" t="s">
        <v>798</v>
      </c>
      <c r="F952" s="185" t="s">
        <v>1</v>
      </c>
      <c r="G952" s="246" t="s">
        <v>51</v>
      </c>
      <c r="H952" s="247" t="s">
        <v>54</v>
      </c>
      <c r="I952" s="248" t="s">
        <v>95</v>
      </c>
      <c r="J952" s="248" t="str">
        <f>IF(OR(F952="SE",F952="SA"),VLOOKUP(I952,'Tabla de Peligros y Riesgo'!$C$2:$E$227,2,FALSE),VLOOKUP(I952,'LISTA DE ASPECTOS - IMPACTOS'!$D$3:$F$72,2,FALSE))</f>
        <v>Colisión/atropello</v>
      </c>
      <c r="K952" s="249" t="str">
        <f>IF(OR(F952="SE",F952="SA"),VLOOKUP(I952,'Tabla de Peligros y Riesgo'!$C$2:$E$227,3,FALSE),VLOOKUP(I952,'LISTA DE ASPECTOS - IMPACTOS'!$D$3:$F$72,3,FALSE))</f>
        <v>Contusión/Fractura/Muerte</v>
      </c>
      <c r="L952" s="250" t="s">
        <v>90</v>
      </c>
      <c r="M952" s="248">
        <v>4</v>
      </c>
      <c r="N952" s="251">
        <f t="shared" si="97"/>
        <v>14</v>
      </c>
      <c r="O952" s="248"/>
      <c r="P952" s="252"/>
      <c r="Q952" s="248"/>
      <c r="R952" s="252"/>
      <c r="S952" s="248"/>
      <c r="T952" s="248"/>
      <c r="U952" s="253" t="s">
        <v>1381</v>
      </c>
      <c r="V952" s="254"/>
      <c r="W952" s="253" t="s">
        <v>1196</v>
      </c>
      <c r="X952" s="255"/>
      <c r="Y952" s="251">
        <f t="shared" si="100"/>
        <v>14</v>
      </c>
      <c r="Z952" s="256"/>
      <c r="AA952" s="251">
        <f t="array" ref="AA952">_xlfn.IFS(AND(Y952=1,O952&lt;&gt;0),25,AND(Y952=1,Q952&lt;&gt;0),21,AND(Y952=1,T952="ALTO"),16,AND(Y952=1,T952="BAJO"),11,AND(Y952=1,U952&lt;&gt;0),2,AND(Y952=2,O952&lt;&gt;0),25,AND(Y952=2,Q952&lt;&gt;0),21,AND(Y952=2,T952="ALTO"),16,AND(Y952=2,T952="BAJO"),11,AND(Y952=2,U952&lt;&gt;0),4,AND(Y952=3,O952&lt;&gt;0),25,AND(Y952=3,Q952&lt;&gt;0),21,AND(Y952=3,T952="ALTO"),16,AND(Y952=3,T952="BAJO"),12,AND(Y952=3,U952&lt;&gt;0),5,AND(Y952=4,O952&lt;&gt;0),25,AND(Y952=4,Q952&lt;&gt;0),13,AND(Y952=4,T952="ALTO"),16,AND(Y952=4,T952="BAJO"),14,AND(Y952=4,U952&lt;&gt;0),7,AND(Y952=5,O952&lt;&gt;0),25,AND(Y952=5,Q952&lt;&gt;0),21,AND(Y952=5,T952="ALTO"),16,AND(Y952=5,T952="BAJO"),12,AND(Y952=5,U952&lt;&gt;0),8,AND(Y952=6,O952&lt;&gt;0),25,AND(Y952=6,Q952&lt;&gt;0),21,AND(Y952=6,T952="ALTO"),20,AND(Y952=6,T952="BAJO"),17,AND(Y952=6,U952&lt;&gt;0),6,AND(Y952=7,O952&lt;&gt;0),25,AND(Y952=7,Q952&lt;&gt;0),23,AND(Y952=7,T952="ALTO"),16,AND(Y952=7,T952="BAJO"),11,AND(Y952=7,U952&lt;&gt;0),7,AND(Y952=8,O952&lt;&gt;0),25,AND(Y952=8,Q952&lt;&gt;0),21,AND(Y952=8,T952="ALTO"),16,AND(Y952=8,T952="BAJO"),12,AND(Y952=8,U952&lt;&gt;0),8,AND(Y952=9,O952&lt;&gt;0),25,AND(Y952=9,Q952&lt;&gt;0),21,AND(Y952=9,T952="ALTO"),20,AND(Y952=9,T952="BAJO"),17,AND(Y952=9,U952&lt;&gt;0),13,AND(Y952=10,O952&lt;&gt;0),25,AND(Y952=10,Q952&lt;&gt;0),22,AND(Y952=10,T952="ALTO"),21,AND(Y952=10,T952="BAJO"),18,AND(Y952=10,U952&lt;&gt;0),18,AND(Y952=11,O952&lt;&gt;0),25,AND(Y952=11,Q952&lt;&gt;0),23,AND(Y952=11,T952="ALTO"),20,AND(Y952=11,T952="BAJO"),16,AND(Y952=11,U952&lt;&gt;0),11,AND(Y952=12,O952&lt;&gt;0),25,AND(Y952=12,Q952&lt;&gt;0),23,AND(Y952=12,T952="ALTO"),20,AND(Y952=12,T952="BAJO"),16,AND(Y952=12,U952&lt;&gt;0),12,AND(Y952=13,O952&lt;&gt;0),25,AND(Y952=13,Q952&lt;&gt;0),21,AND(Y952=13,T952="ALTO"),20,AND(Y952=13,T952="BAJO"),17,AND(Y952=13,U952&lt;&gt;0),17,AND(Y952=14,O952&lt;&gt;0),25,AND(Y952=14,Q952&lt;&gt;0),24,AND(Y952=14,T952="ALTO"),23,AND(Y952=14,T952="BAJO"),21,AND(Y952=14,U952&lt;&gt;0),18,AND(Y952=15,O952&lt;&gt;0),25,AND(Y952=15,Q952&lt;&gt;0),24,AND(Y952=15,T952="ALTO"),22,AND(Y952=15,T952="BAJO"),19,AND(Y952=15,U952&lt;&gt;0),19,AND(Y952=16,O952&lt;&gt;0),25,AND(Y952=16,Q952&lt;&gt;0),23,AND(Y952=16,T952="ALTO"),23,AND(Y952=16,T952="BAJO"),23,AND(Y952=16,U952&lt;&gt;0),20,AND(Y952=17,O952&lt;&gt;0),25,AND(Y952=17,Q952&lt;&gt;0),24,AND(Y952=17,T952="ALTO"),23,AND(Y952=17,T952="BAJO"),21,AND(Y952=17,U952&lt;&gt;0),20,AND(Y952=18,O952&lt;&gt;0),25,AND(Y952=18,Q952&lt;&gt;0),24,AND(Y952=18,T952="ALTO"),23,AND(Y952=18,T952="BAJO"),22,AND(Y952=18,U952&lt;&gt;0),21,AND(Y952=19,O952&lt;&gt;0),25,AND(Y952=19,Q952&lt;&gt;0),25,AND(Y952=19,T952="ALTO"),24,AND(Y952=19,T952="BAJO"),22,AND(Y952=19,U952&lt;&gt;0),22,AND(Y952&lt;&gt;0,W952&lt;&gt;0),Y952,TRUE,"FALSO")</f>
        <v>18</v>
      </c>
      <c r="AB952" s="248"/>
      <c r="AC952" s="248"/>
      <c r="AD952" s="430"/>
      <c r="AE952" s="431"/>
      <c r="AF952" s="431"/>
      <c r="AG952" s="223"/>
      <c r="AH952" s="223"/>
      <c r="AI952" s="223"/>
      <c r="AJ952" s="223"/>
      <c r="AK952" s="223"/>
      <c r="AL952" s="223"/>
      <c r="AM952" s="223"/>
      <c r="AN952" s="259"/>
      <c r="AO952" s="223"/>
      <c r="AP952" s="259"/>
      <c r="AR952" s="260"/>
      <c r="AT952" s="260"/>
      <c r="AV952" s="260"/>
    </row>
    <row r="953" spans="1:48" ht="57" customHeight="1">
      <c r="A953" s="656"/>
      <c r="B953" s="553"/>
      <c r="C953" s="646"/>
      <c r="D953" s="252" t="s">
        <v>1000</v>
      </c>
      <c r="E953" s="272" t="s">
        <v>798</v>
      </c>
      <c r="F953" s="185" t="s">
        <v>1</v>
      </c>
      <c r="G953" s="246" t="s">
        <v>51</v>
      </c>
      <c r="H953" s="247" t="s">
        <v>113</v>
      </c>
      <c r="I953" s="248" t="s">
        <v>114</v>
      </c>
      <c r="J953" s="248" t="str">
        <f>IF(OR(F953="SE",F953="SA"),VLOOKUP(I953,'Tabla de Peligros y Riesgo'!$C$2:$E$227,2,FALSE),VLOOKUP(I953,'LISTA DE ASPECTOS - IMPACTOS'!$D$3:$F$72,2,FALSE))</f>
        <v>Cortes</v>
      </c>
      <c r="K953" s="249" t="str">
        <f>IF(OR(F953="SE",F953="SA"),VLOOKUP(I953,'Tabla de Peligros y Riesgo'!$C$2:$E$227,3,FALSE),VLOOKUP(I953,'LISTA DE ASPECTOS - IMPACTOS'!$D$3:$F$72,3,FALSE))</f>
        <v>Herida punzocortante</v>
      </c>
      <c r="L953" s="250" t="s">
        <v>56</v>
      </c>
      <c r="M953" s="248">
        <v>3</v>
      </c>
      <c r="N953" s="251">
        <f t="shared" si="97"/>
        <v>13</v>
      </c>
      <c r="O953" s="248"/>
      <c r="P953" s="252"/>
      <c r="Q953" s="248"/>
      <c r="R953" s="252"/>
      <c r="S953" s="248"/>
      <c r="T953" s="248"/>
      <c r="U953" s="253" t="s">
        <v>1310</v>
      </c>
      <c r="V953" s="254"/>
      <c r="W953" s="253" t="s">
        <v>1196</v>
      </c>
      <c r="X953" s="255"/>
      <c r="Y953" s="251">
        <f t="shared" si="100"/>
        <v>13</v>
      </c>
      <c r="Z953" s="256">
        <f>IF(N953&gt;=16,MAX(O953:T953),IF(N953&lt;16,MAX(O953:X953)))</f>
        <v>0</v>
      </c>
      <c r="AA953" s="251">
        <f t="array" ref="AA953">_xlfn.IFS(AND(Y953=1,O953&lt;&gt;0),25,AND(Y953=1,Q953&lt;&gt;0),21,AND(Y953=1,T953="ALTO"),16,AND(Y953=1,T953="BAJO"),11,AND(Y953=1,U953&lt;&gt;0),2,AND(Y953=2,O953&lt;&gt;0),25,AND(Y953=2,Q953&lt;&gt;0),21,AND(Y953=2,T953="ALTO"),16,AND(Y953=2,T953="BAJO"),11,AND(Y953=2,U953&lt;&gt;0),4,AND(Y953=3,O953&lt;&gt;0),25,AND(Y953=3,Q953&lt;&gt;0),21,AND(Y953=3,T953="ALTO"),16,AND(Y953=3,T953="BAJO"),12,AND(Y953=3,U953&lt;&gt;0),5,AND(Y953=4,O953&lt;&gt;0),25,AND(Y953=4,Q953&lt;&gt;0),13,AND(Y953=4,T953="ALTO"),16,AND(Y953=4,T953="BAJO"),14,AND(Y953=4,U953&lt;&gt;0),7,AND(Y953=5,O953&lt;&gt;0),25,AND(Y953=5,Q953&lt;&gt;0),21,AND(Y953=5,T953="ALTO"),16,AND(Y953=5,T953="BAJO"),12,AND(Y953=5,U953&lt;&gt;0),8,AND(Y953=6,O953&lt;&gt;0),25,AND(Y953=6,Q953&lt;&gt;0),21,AND(Y953=6,T953="ALTO"),20,AND(Y953=6,T953="BAJO"),17,AND(Y953=6,U953&lt;&gt;0),6,AND(Y953=7,O953&lt;&gt;0),25,AND(Y953=7,Q953&lt;&gt;0),23,AND(Y953=7,T953="ALTO"),16,AND(Y953=7,T953="BAJO"),11,AND(Y953=7,U953&lt;&gt;0),7,AND(Y953=8,O953&lt;&gt;0),25,AND(Y953=8,Q953&lt;&gt;0),21,AND(Y953=8,T953="ALTO"),16,AND(Y953=8,T953="BAJO"),12,AND(Y953=8,U953&lt;&gt;0),8,AND(Y953=9,O953&lt;&gt;0),25,AND(Y953=9,Q953&lt;&gt;0),21,AND(Y953=9,T953="ALTO"),20,AND(Y953=9,T953="BAJO"),17,AND(Y953=9,U953&lt;&gt;0),13,AND(Y953=10,O953&lt;&gt;0),25,AND(Y953=10,Q953&lt;&gt;0),22,AND(Y953=10,T953="ALTO"),21,AND(Y953=10,T953="BAJO"),18,AND(Y953=10,U953&lt;&gt;0),18,AND(Y953=11,O953&lt;&gt;0),25,AND(Y953=11,Q953&lt;&gt;0),23,AND(Y953=11,T953="ALTO"),20,AND(Y953=11,T953="BAJO"),16,AND(Y953=11,U953&lt;&gt;0),11,AND(Y953=12,O953&lt;&gt;0),25,AND(Y953=12,Q953&lt;&gt;0),23,AND(Y953=12,T953="ALTO"),20,AND(Y953=12,T953="BAJO"),16,AND(Y953=12,U953&lt;&gt;0),12,AND(Y953=13,O953&lt;&gt;0),25,AND(Y953=13,Q953&lt;&gt;0),21,AND(Y953=13,T953="ALTO"),20,AND(Y953=13,T953="BAJO"),17,AND(Y953=13,U953&lt;&gt;0),17,AND(Y953=14,O953&lt;&gt;0),25,AND(Y953=14,Q953&lt;&gt;0),24,AND(Y953=14,T953="ALTO"),23,AND(Y953=14,T953="BAJO"),21,AND(Y953=14,U953&lt;&gt;0),18,AND(Y953=15,O953&lt;&gt;0),25,AND(Y953=15,Q953&lt;&gt;0),24,AND(Y953=15,T953="ALTO"),22,AND(Y953=15,T953="BAJO"),19,AND(Y953=15,U953&lt;&gt;0),19,AND(Y953=16,O953&lt;&gt;0),25,AND(Y953=16,Q953&lt;&gt;0),23,AND(Y953=16,T953="ALTO"),23,AND(Y953=16,T953="BAJO"),23,AND(Y953=16,U953&lt;&gt;0),20,AND(Y953=17,O953&lt;&gt;0),25,AND(Y953=17,Q953&lt;&gt;0),24,AND(Y953=17,T953="ALTO"),23,AND(Y953=17,T953="BAJO"),21,AND(Y953=17,U953&lt;&gt;0),20,AND(Y953=18,O953&lt;&gt;0),25,AND(Y953=18,Q953&lt;&gt;0),24,AND(Y953=18,T953="ALTO"),23,AND(Y953=18,T953="BAJO"),22,AND(Y953=18,U953&lt;&gt;0),21,AND(Y953=19,O953&lt;&gt;0),25,AND(Y953=19,Q953&lt;&gt;0),25,AND(Y953=19,T953="ALTO"),24,AND(Y953=19,T953="BAJO"),22,AND(Y953=19,U953&lt;&gt;0),22,AND(Y953&lt;&gt;0,W953&lt;&gt;0),Y953,TRUE,"FALSO")</f>
        <v>17</v>
      </c>
      <c r="AB953" s="248"/>
      <c r="AC953" s="248"/>
      <c r="AD953" s="430"/>
      <c r="AE953" s="431"/>
      <c r="AF953" s="431"/>
      <c r="AN953" s="265"/>
      <c r="AP953" s="265"/>
      <c r="AR953" s="266"/>
      <c r="AT953" s="266"/>
      <c r="AV953" s="266"/>
    </row>
    <row r="954" spans="1:48" ht="57" customHeight="1">
      <c r="A954" s="656"/>
      <c r="B954" s="553"/>
      <c r="C954" s="646"/>
      <c r="D954" s="252" t="s">
        <v>1001</v>
      </c>
      <c r="E954" s="272" t="s">
        <v>798</v>
      </c>
      <c r="F954" s="185" t="s">
        <v>1</v>
      </c>
      <c r="G954" s="246" t="s">
        <v>51</v>
      </c>
      <c r="H954" s="247" t="s">
        <v>66</v>
      </c>
      <c r="I954" s="248" t="s">
        <v>68</v>
      </c>
      <c r="J954" s="248" t="str">
        <f>IF(OR(F954="SE",F954="SA"),VLOOKUP(I954,'Tabla de Peligros y Riesgo'!$C$2:$E$227,2,FALSE),VLOOKUP(I954,'LISTA DE ASPECTOS - IMPACTOS'!$D$3:$F$72,2,FALSE))</f>
        <v>Caída al mismo nivel</v>
      </c>
      <c r="K954" s="249" t="str">
        <f>IF(OR(F954="SE",F954="SA"),VLOOKUP(I954,'Tabla de Peligros y Riesgo'!$C$2:$E$227,3,FALSE),VLOOKUP(I954,'LISTA DE ASPECTOS - IMPACTOS'!$D$3:$F$72,3,FALSE))</f>
        <v>Contusión/Fractura/Muerte</v>
      </c>
      <c r="L954" s="250" t="s">
        <v>56</v>
      </c>
      <c r="M954" s="248">
        <v>4</v>
      </c>
      <c r="N954" s="251">
        <f t="shared" si="97"/>
        <v>18</v>
      </c>
      <c r="O954" s="248"/>
      <c r="P954" s="252"/>
      <c r="Q954" s="248"/>
      <c r="R954" s="252"/>
      <c r="S954" s="248"/>
      <c r="T954" s="248"/>
      <c r="U954" s="248" t="s">
        <v>1253</v>
      </c>
      <c r="V954" s="254"/>
      <c r="W954" s="253" t="s">
        <v>1196</v>
      </c>
      <c r="X954" s="255"/>
      <c r="Y954" s="251">
        <f t="shared" si="100"/>
        <v>18</v>
      </c>
      <c r="Z954" s="256">
        <f>IF(N954&gt;=16,MAX(O954:T954),IF(N954&lt;16,MAX(O954:X954)))</f>
        <v>0</v>
      </c>
      <c r="AA954" s="251">
        <f t="array" ref="AA954">_xlfn.IFS(AND(Y954=1,O954&lt;&gt;0),25,AND(Y954=1,Q954&lt;&gt;0),21,AND(Y954=1,T954="ALTO"),16,AND(Y954=1,T954="BAJO"),11,AND(Y954=1,U954&lt;&gt;0),2,AND(Y954=2,O954&lt;&gt;0),25,AND(Y954=2,Q954&lt;&gt;0),21,AND(Y954=2,T954="ALTO"),16,AND(Y954=2,T954="BAJO"),11,AND(Y954=2,U954&lt;&gt;0),4,AND(Y954=3,O954&lt;&gt;0),25,AND(Y954=3,Q954&lt;&gt;0),21,AND(Y954=3,T954="ALTO"),16,AND(Y954=3,T954="BAJO"),12,AND(Y954=3,U954&lt;&gt;0),5,AND(Y954=4,O954&lt;&gt;0),25,AND(Y954=4,Q954&lt;&gt;0),13,AND(Y954=4,T954="ALTO"),16,AND(Y954=4,T954="BAJO"),14,AND(Y954=4,U954&lt;&gt;0),7,AND(Y954=5,O954&lt;&gt;0),25,AND(Y954=5,Q954&lt;&gt;0),21,AND(Y954=5,T954="ALTO"),16,AND(Y954=5,T954="BAJO"),12,AND(Y954=5,U954&lt;&gt;0),8,AND(Y954=6,O954&lt;&gt;0),25,AND(Y954=6,Q954&lt;&gt;0),21,AND(Y954=6,T954="ALTO"),20,AND(Y954=6,T954="BAJO"),17,AND(Y954=6,U954&lt;&gt;0),6,AND(Y954=7,O954&lt;&gt;0),25,AND(Y954=7,Q954&lt;&gt;0),23,AND(Y954=7,T954="ALTO"),16,AND(Y954=7,T954="BAJO"),11,AND(Y954=7,U954&lt;&gt;0),7,AND(Y954=8,O954&lt;&gt;0),25,AND(Y954=8,Q954&lt;&gt;0),21,AND(Y954=8,T954="ALTO"),16,AND(Y954=8,T954="BAJO"),12,AND(Y954=8,U954&lt;&gt;0),8,AND(Y954=9,O954&lt;&gt;0),25,AND(Y954=9,Q954&lt;&gt;0),21,AND(Y954=9,T954="ALTO"),20,AND(Y954=9,T954="BAJO"),17,AND(Y954=9,U954&lt;&gt;0),13,AND(Y954=10,O954&lt;&gt;0),25,AND(Y954=10,Q954&lt;&gt;0),22,AND(Y954=10,T954="ALTO"),21,AND(Y954=10,T954="BAJO"),18,AND(Y954=10,U954&lt;&gt;0),18,AND(Y954=11,O954&lt;&gt;0),25,AND(Y954=11,Q954&lt;&gt;0),23,AND(Y954=11,T954="ALTO"),20,AND(Y954=11,T954="BAJO"),16,AND(Y954=11,U954&lt;&gt;0),11,AND(Y954=12,O954&lt;&gt;0),25,AND(Y954=12,Q954&lt;&gt;0),23,AND(Y954=12,T954="ALTO"),20,AND(Y954=12,T954="BAJO"),16,AND(Y954=12,U954&lt;&gt;0),12,AND(Y954=13,O954&lt;&gt;0),25,AND(Y954=13,Q954&lt;&gt;0),21,AND(Y954=13,T954="ALTO"),20,AND(Y954=13,T954="BAJO"),17,AND(Y954=13,U954&lt;&gt;0),17,AND(Y954=14,O954&lt;&gt;0),25,AND(Y954=14,Q954&lt;&gt;0),24,AND(Y954=14,T954="ALTO"),23,AND(Y954=14,T954="BAJO"),21,AND(Y954=14,U954&lt;&gt;0),18,AND(Y954=15,O954&lt;&gt;0),25,AND(Y954=15,Q954&lt;&gt;0),24,AND(Y954=15,T954="ALTO"),22,AND(Y954=15,T954="BAJO"),19,AND(Y954=15,U954&lt;&gt;0),19,AND(Y954=16,O954&lt;&gt;0),25,AND(Y954=16,Q954&lt;&gt;0),23,AND(Y954=16,T954="ALTO"),23,AND(Y954=16,T954="BAJO"),23,AND(Y954=16,U954&lt;&gt;0),20,AND(Y954=17,O954&lt;&gt;0),25,AND(Y954=17,Q954&lt;&gt;0),24,AND(Y954=17,T954="ALTO"),23,AND(Y954=17,T954="BAJO"),21,AND(Y954=17,U954&lt;&gt;0),20,AND(Y954=18,O954&lt;&gt;0),25,AND(Y954=18,Q954&lt;&gt;0),24,AND(Y954=18,T954="ALTO"),23,AND(Y954=18,T954="BAJO"),22,AND(Y954=18,U954&lt;&gt;0),21,AND(Y954=19,O954&lt;&gt;0),25,AND(Y954=19,Q954&lt;&gt;0),25,AND(Y954=19,T954="ALTO"),24,AND(Y954=19,T954="BAJO"),22,AND(Y954=19,U954&lt;&gt;0),22,AND(Y954&lt;&gt;0,W954&lt;&gt;0),Y954,TRUE,"FALSO")</f>
        <v>21</v>
      </c>
      <c r="AB954" s="248"/>
      <c r="AC954" s="248"/>
      <c r="AD954" s="432"/>
      <c r="AE954" s="433"/>
      <c r="AF954" s="433"/>
      <c r="AN954" s="265"/>
      <c r="AP954" s="265"/>
      <c r="AR954" s="266"/>
      <c r="AT954" s="266"/>
      <c r="AV954" s="266"/>
    </row>
    <row r="955" spans="1:48" ht="57" customHeight="1">
      <c r="A955" s="656"/>
      <c r="B955" s="553"/>
      <c r="C955" s="646"/>
      <c r="D955" s="252" t="s">
        <v>1001</v>
      </c>
      <c r="E955" s="272" t="s">
        <v>798</v>
      </c>
      <c r="F955" s="185" t="s">
        <v>0</v>
      </c>
      <c r="G955" s="246" t="s">
        <v>51</v>
      </c>
      <c r="H955" s="247" t="s">
        <v>135</v>
      </c>
      <c r="I955" s="248" t="s">
        <v>148</v>
      </c>
      <c r="J955" s="248" t="str">
        <f>IF(OR(F955="SE",F955="SA"),VLOOKUP(I955,'Tabla de Peligros y Riesgo'!$C$2:$E$227,2,FALSE),VLOOKUP(I955,'LISTA DE ASPECTOS - IMPACTOS'!$D$3:$F$72,2,FALSE))</f>
        <v>Riesgos Disergonómico</v>
      </c>
      <c r="K955" s="249" t="str">
        <f>IF(OR(F955="SE",F955="SA"),VLOOKUP(I955,'Tabla de Peligros y Riesgo'!$C$2:$E$227,3,FALSE),VLOOKUP(I955,'LISTA DE ASPECTOS - IMPACTOS'!$D$3:$F$72,3,FALSE))</f>
        <v>Lumbalgia</v>
      </c>
      <c r="L955" s="250" t="s">
        <v>56</v>
      </c>
      <c r="M955" s="248">
        <v>3</v>
      </c>
      <c r="N955" s="251">
        <f t="shared" si="97"/>
        <v>13</v>
      </c>
      <c r="O955" s="248"/>
      <c r="P955" s="252"/>
      <c r="Q955" s="248"/>
      <c r="R955" s="252"/>
      <c r="S955" s="248" t="s">
        <v>1326</v>
      </c>
      <c r="T955" s="248" t="s">
        <v>53</v>
      </c>
      <c r="U955" s="253" t="s">
        <v>1427</v>
      </c>
      <c r="V955" s="254"/>
      <c r="W955" s="253" t="s">
        <v>1196</v>
      </c>
      <c r="X955" s="255"/>
      <c r="Y955" s="251">
        <f t="shared" si="100"/>
        <v>13</v>
      </c>
      <c r="Z955" s="256">
        <f>IF(N955&gt;=16,MAX(O955:T955),IF(N955&lt;16,MAX(O955:X955)))</f>
        <v>0</v>
      </c>
      <c r="AA955" s="251">
        <f t="array" ref="AA955">_xlfn.IFS(AND(Y955=1,O955&lt;&gt;0),25,AND(Y955=1,Q955&lt;&gt;0),21,AND(Y955=1,T955="ALTO"),16,AND(Y955=1,T955="BAJO"),11,AND(Y955=1,U955&lt;&gt;0),2,AND(Y955=2,O955&lt;&gt;0),25,AND(Y955=2,Q955&lt;&gt;0),21,AND(Y955=2,T955="ALTO"),16,AND(Y955=2,T955="BAJO"),11,AND(Y955=2,U955&lt;&gt;0),4,AND(Y955=3,O955&lt;&gt;0),25,AND(Y955=3,Q955&lt;&gt;0),21,AND(Y955=3,T955="ALTO"),16,AND(Y955=3,T955="BAJO"),12,AND(Y955=3,U955&lt;&gt;0),5,AND(Y955=4,O955&lt;&gt;0),25,AND(Y955=4,Q955&lt;&gt;0),13,AND(Y955=4,T955="ALTO"),16,AND(Y955=4,T955="BAJO"),14,AND(Y955=4,U955&lt;&gt;0),7,AND(Y955=5,O955&lt;&gt;0),25,AND(Y955=5,Q955&lt;&gt;0),21,AND(Y955=5,T955="ALTO"),16,AND(Y955=5,T955="BAJO"),12,AND(Y955=5,U955&lt;&gt;0),8,AND(Y955=6,O955&lt;&gt;0),25,AND(Y955=6,Q955&lt;&gt;0),21,AND(Y955=6,T955="ALTO"),20,AND(Y955=6,T955="BAJO"),17,AND(Y955=6,U955&lt;&gt;0),6,AND(Y955=7,O955&lt;&gt;0),25,AND(Y955=7,Q955&lt;&gt;0),23,AND(Y955=7,T955="ALTO"),16,AND(Y955=7,T955="BAJO"),11,AND(Y955=7,U955&lt;&gt;0),7,AND(Y955=8,O955&lt;&gt;0),25,AND(Y955=8,Q955&lt;&gt;0),21,AND(Y955=8,T955="ALTO"),16,AND(Y955=8,T955="BAJO"),12,AND(Y955=8,U955&lt;&gt;0),8,AND(Y955=9,O955&lt;&gt;0),25,AND(Y955=9,Q955&lt;&gt;0),21,AND(Y955=9,T955="ALTO"),20,AND(Y955=9,T955="BAJO"),17,AND(Y955=9,U955&lt;&gt;0),13,AND(Y955=10,O955&lt;&gt;0),25,AND(Y955=10,Q955&lt;&gt;0),22,AND(Y955=10,T955="ALTO"),21,AND(Y955=10,T955="BAJO"),18,AND(Y955=10,U955&lt;&gt;0),18,AND(Y955=11,O955&lt;&gt;0),25,AND(Y955=11,Q955&lt;&gt;0),23,AND(Y955=11,T955="ALTO"),20,AND(Y955=11,T955="BAJO"),16,AND(Y955=11,U955&lt;&gt;0),11,AND(Y955=12,O955&lt;&gt;0),25,AND(Y955=12,Q955&lt;&gt;0),23,AND(Y955=12,T955="ALTO"),20,AND(Y955=12,T955="BAJO"),16,AND(Y955=12,U955&lt;&gt;0),12,AND(Y955=13,O955&lt;&gt;0),25,AND(Y955=13,Q955&lt;&gt;0),21,AND(Y955=13,T955="ALTO"),20,AND(Y955=13,T955="BAJO"),17,AND(Y955=13,U955&lt;&gt;0),17,AND(Y955=14,O955&lt;&gt;0),25,AND(Y955=14,Q955&lt;&gt;0),24,AND(Y955=14,T955="ALTO"),23,AND(Y955=14,T955="BAJO"),21,AND(Y955=14,U955&lt;&gt;0),18,AND(Y955=15,O955&lt;&gt;0),25,AND(Y955=15,Q955&lt;&gt;0),24,AND(Y955=15,T955="ALTO"),22,AND(Y955=15,T955="BAJO"),19,AND(Y955=15,U955&lt;&gt;0),19,AND(Y955=16,O955&lt;&gt;0),25,AND(Y955=16,Q955&lt;&gt;0),23,AND(Y955=16,T955="ALTO"),23,AND(Y955=16,T955="BAJO"),23,AND(Y955=16,U955&lt;&gt;0),20,AND(Y955=17,O955&lt;&gt;0),25,AND(Y955=17,Q955&lt;&gt;0),24,AND(Y955=17,T955="ALTO"),23,AND(Y955=17,T955="BAJO"),21,AND(Y955=17,U955&lt;&gt;0),20,AND(Y955=18,O955&lt;&gt;0),25,AND(Y955=18,Q955&lt;&gt;0),24,AND(Y955=18,T955="ALTO"),23,AND(Y955=18,T955="BAJO"),22,AND(Y955=18,U955&lt;&gt;0),21,AND(Y955=19,O955&lt;&gt;0),25,AND(Y955=19,Q955&lt;&gt;0),25,AND(Y955=19,T955="ALTO"),24,AND(Y955=19,T955="BAJO"),22,AND(Y955=19,U955&lt;&gt;0),22,AND(Y955&lt;&gt;0,W955&lt;&gt;0),Y955,TRUE,"FALSO")</f>
        <v>20</v>
      </c>
      <c r="AB955" s="248"/>
      <c r="AC955" s="248"/>
      <c r="AD955" s="430"/>
      <c r="AE955" s="431"/>
      <c r="AF955" s="431"/>
      <c r="AN955" s="265"/>
      <c r="AP955" s="265"/>
      <c r="AR955" s="266"/>
      <c r="AT955" s="266"/>
      <c r="AV955" s="266"/>
    </row>
    <row r="956" spans="1:48" s="225" customFormat="1" ht="57" customHeight="1">
      <c r="A956" s="656"/>
      <c r="B956" s="553"/>
      <c r="C956" s="646"/>
      <c r="D956" s="281" t="s">
        <v>1001</v>
      </c>
      <c r="E956" s="272" t="s">
        <v>865</v>
      </c>
      <c r="F956" s="185" t="s">
        <v>2</v>
      </c>
      <c r="G956" s="246" t="s">
        <v>52</v>
      </c>
      <c r="H956" s="247" t="s">
        <v>528</v>
      </c>
      <c r="I956" s="248" t="s">
        <v>535</v>
      </c>
      <c r="J956" s="248" t="str">
        <f>IF(OR(F956="SE",F956="SA"),VLOOKUP(I956,'Tabla de Peligros y Riesgo'!$C$2:$E$227,2,FALSE),VLOOKUP(I956,'LISTA DE ASPECTOS - IMPACTOS'!$D$3:$F$72,2,FALSE))</f>
        <v>Alteración de la calidad de suelo/agua</v>
      </c>
      <c r="K956" s="249" t="str">
        <f>IF(OR(F956="SE",F956="SA"),VLOOKUP(I956,'Tabla de Peligros y Riesgo'!$C$2:$E$227,3,FALSE),VLOOKUP(I956,'LISTA DE ASPECTOS - IMPACTOS'!$D$3:$F$72,3,FALSE))</f>
        <v>Potencial afectación a la calidad ambiental del suelo, agua, aire, flora y fauna</v>
      </c>
      <c r="L956" s="250" t="s">
        <v>56</v>
      </c>
      <c r="M956" s="248">
        <v>3</v>
      </c>
      <c r="N956" s="251">
        <f t="shared" si="97"/>
        <v>13</v>
      </c>
      <c r="O956" s="248"/>
      <c r="P956" s="252"/>
      <c r="Q956" s="248"/>
      <c r="R956" s="252"/>
      <c r="S956" s="248"/>
      <c r="T956" s="248"/>
      <c r="U956" s="253" t="s">
        <v>1279</v>
      </c>
      <c r="V956" s="254">
        <v>0.35</v>
      </c>
      <c r="W956" s="253"/>
      <c r="X956" s="255">
        <v>0.15</v>
      </c>
      <c r="Y956" s="251">
        <f t="shared" si="100"/>
        <v>13</v>
      </c>
      <c r="Z956" s="256"/>
      <c r="AA956" s="251">
        <f t="array" ref="AA956">_xlfn.IFS(AND(Y956=1,O956&lt;&gt;0),25,AND(Y956=1,Q956&lt;&gt;0),21,AND(Y956=1,T956="ALTO"),16,AND(Y956=1,T956="BAJO"),11,AND(Y956=1,U956&lt;&gt;0),2,AND(Y956=2,O956&lt;&gt;0),25,AND(Y956=2,Q956&lt;&gt;0),21,AND(Y956=2,T956="ALTO"),16,AND(Y956=2,T956="BAJO"),11,AND(Y956=2,U956&lt;&gt;0),4,AND(Y956=3,O956&lt;&gt;0),25,AND(Y956=3,Q956&lt;&gt;0),21,AND(Y956=3,T956="ALTO"),16,AND(Y956=3,T956="BAJO"),12,AND(Y956=3,U956&lt;&gt;0),5,AND(Y956=4,O956&lt;&gt;0),25,AND(Y956=4,Q956&lt;&gt;0),13,AND(Y956=4,T956="ALTO"),16,AND(Y956=4,T956="BAJO"),14,AND(Y956=4,U956&lt;&gt;0),7,AND(Y956=5,O956&lt;&gt;0),25,AND(Y956=5,Q956&lt;&gt;0),21,AND(Y956=5,T956="ALTO"),16,AND(Y956=5,T956="BAJO"),12,AND(Y956=5,U956&lt;&gt;0),8,AND(Y956=6,O956&lt;&gt;0),25,AND(Y956=6,Q956&lt;&gt;0),21,AND(Y956=6,T956="ALTO"),20,AND(Y956=6,T956="BAJO"),17,AND(Y956=6,U956&lt;&gt;0),6,AND(Y956=7,O956&lt;&gt;0),25,AND(Y956=7,Q956&lt;&gt;0),23,AND(Y956=7,T956="ALTO"),16,AND(Y956=7,T956="BAJO"),11,AND(Y956=7,U956&lt;&gt;0),7,AND(Y956=8,O956&lt;&gt;0),25,AND(Y956=8,Q956&lt;&gt;0),21,AND(Y956=8,T956="ALTO"),16,AND(Y956=8,T956="BAJO"),12,AND(Y956=8,U956&lt;&gt;0),8,AND(Y956=9,O956&lt;&gt;0),25,AND(Y956=9,Q956&lt;&gt;0),21,AND(Y956=9,T956="ALTO"),20,AND(Y956=9,T956="BAJO"),17,AND(Y956=9,U956&lt;&gt;0),13,AND(Y956=10,O956&lt;&gt;0),25,AND(Y956=10,Q956&lt;&gt;0),22,AND(Y956=10,T956="ALTO"),21,AND(Y956=10,T956="BAJO"),18,AND(Y956=10,U956&lt;&gt;0),18,AND(Y956=11,O956&lt;&gt;0),25,AND(Y956=11,Q956&lt;&gt;0),23,AND(Y956=11,T956="ALTO"),20,AND(Y956=11,T956="BAJO"),16,AND(Y956=11,U956&lt;&gt;0),11,AND(Y956=12,O956&lt;&gt;0),25,AND(Y956=12,Q956&lt;&gt;0),23,AND(Y956=12,T956="ALTO"),20,AND(Y956=12,T956="BAJO"),16,AND(Y956=12,U956&lt;&gt;0),12,AND(Y956=13,O956&lt;&gt;0),25,AND(Y956=13,Q956&lt;&gt;0),21,AND(Y956=13,T956="ALTO"),20,AND(Y956=13,T956="BAJO"),17,AND(Y956=13,U956&lt;&gt;0),17,AND(Y956=14,O956&lt;&gt;0),25,AND(Y956=14,Q956&lt;&gt;0),24,AND(Y956=14,T956="ALTO"),23,AND(Y956=14,T956="BAJO"),21,AND(Y956=14,U956&lt;&gt;0),18,AND(Y956=15,O956&lt;&gt;0),25,AND(Y956=15,Q956&lt;&gt;0),24,AND(Y956=15,T956="ALTO"),22,AND(Y956=15,T956="BAJO"),19,AND(Y956=15,U956&lt;&gt;0),19,AND(Y956=16,O956&lt;&gt;0),25,AND(Y956=16,Q956&lt;&gt;0),23,AND(Y956=16,T956="ALTO"),23,AND(Y956=16,T956="BAJO"),23,AND(Y956=16,U956&lt;&gt;0),20,AND(Y956=17,O956&lt;&gt;0),25,AND(Y956=17,Q956&lt;&gt;0),24,AND(Y956=17,T956="ALTO"),23,AND(Y956=17,T956="BAJO"),21,AND(Y956=17,U956&lt;&gt;0),20,AND(Y956=18,O956&lt;&gt;0),25,AND(Y956=18,Q956&lt;&gt;0),24,AND(Y956=18,T956="ALTO"),23,AND(Y956=18,T956="BAJO"),22,AND(Y956=18,U956&lt;&gt;0),21,AND(Y956=19,O956&lt;&gt;0),25,AND(Y956=19,Q956&lt;&gt;0),25,AND(Y956=19,T956="ALTO"),24,AND(Y956=19,T956="BAJO"),22,AND(Y956=19,U956&lt;&gt;0),22,AND(Y956&lt;&gt;0,W956&lt;&gt;0),Y956,TRUE,"FALSO")</f>
        <v>17</v>
      </c>
      <c r="AB956" s="248"/>
      <c r="AC956" s="248"/>
      <c r="AD956" s="430"/>
      <c r="AE956" s="431"/>
      <c r="AF956" s="431"/>
      <c r="AG956" s="223"/>
      <c r="AH956" s="223"/>
      <c r="AI956" s="223"/>
      <c r="AJ956" s="223"/>
      <c r="AK956" s="223"/>
      <c r="AL956" s="223"/>
      <c r="AM956" s="223"/>
      <c r="AN956" s="259"/>
      <c r="AO956" s="223"/>
      <c r="AP956" s="259"/>
      <c r="AR956" s="260"/>
      <c r="AT956" s="260"/>
      <c r="AV956" s="260"/>
    </row>
    <row r="957" spans="1:48" ht="57" customHeight="1">
      <c r="A957" s="656"/>
      <c r="B957" s="553"/>
      <c r="C957" s="646"/>
      <c r="D957" s="252" t="s">
        <v>1002</v>
      </c>
      <c r="E957" s="272" t="s">
        <v>798</v>
      </c>
      <c r="F957" s="185" t="s">
        <v>1</v>
      </c>
      <c r="G957" s="246" t="s">
        <v>51</v>
      </c>
      <c r="H957" s="247" t="s">
        <v>113</v>
      </c>
      <c r="I957" s="248" t="s">
        <v>114</v>
      </c>
      <c r="J957" s="248" t="str">
        <f>IF(OR(F957="SE",F957="SA"),VLOOKUP(I957,'Tabla de Peligros y Riesgo'!$C$2:$E$227,2,FALSE),VLOOKUP(I957,'LISTA DE ASPECTOS - IMPACTOS'!$D$3:$F$72,2,FALSE))</f>
        <v>Cortes</v>
      </c>
      <c r="K957" s="249" t="str">
        <f>IF(OR(F957="SE",F957="SA"),VLOOKUP(I957,'Tabla de Peligros y Riesgo'!$C$2:$E$227,3,FALSE),VLOOKUP(I957,'LISTA DE ASPECTOS - IMPACTOS'!$D$3:$F$72,3,FALSE))</f>
        <v>Herida punzocortante</v>
      </c>
      <c r="L957" s="250" t="s">
        <v>56</v>
      </c>
      <c r="M957" s="248">
        <v>4</v>
      </c>
      <c r="N957" s="251">
        <f t="shared" si="97"/>
        <v>18</v>
      </c>
      <c r="O957" s="248"/>
      <c r="P957" s="252"/>
      <c r="Q957" s="248"/>
      <c r="R957" s="252"/>
      <c r="S957" s="248"/>
      <c r="T957" s="248"/>
      <c r="U957" s="253" t="s">
        <v>1310</v>
      </c>
      <c r="V957" s="254"/>
      <c r="W957" s="253" t="s">
        <v>1196</v>
      </c>
      <c r="X957" s="255"/>
      <c r="Y957" s="251">
        <f t="shared" si="100"/>
        <v>18</v>
      </c>
      <c r="Z957" s="256">
        <f>IF(N957&gt;=16,MAX(O957:T957),IF(N957&lt;16,MAX(O957:X957)))</f>
        <v>0</v>
      </c>
      <c r="AA957" s="251">
        <f t="array" ref="AA957">_xlfn.IFS(AND(Y957=1,O957&lt;&gt;0),25,AND(Y957=1,Q957&lt;&gt;0),21,AND(Y957=1,T957="ALTO"),16,AND(Y957=1,T957="BAJO"),11,AND(Y957=1,U957&lt;&gt;0),2,AND(Y957=2,O957&lt;&gt;0),25,AND(Y957=2,Q957&lt;&gt;0),21,AND(Y957=2,T957="ALTO"),16,AND(Y957=2,T957="BAJO"),11,AND(Y957=2,U957&lt;&gt;0),4,AND(Y957=3,O957&lt;&gt;0),25,AND(Y957=3,Q957&lt;&gt;0),21,AND(Y957=3,T957="ALTO"),16,AND(Y957=3,T957="BAJO"),12,AND(Y957=3,U957&lt;&gt;0),5,AND(Y957=4,O957&lt;&gt;0),25,AND(Y957=4,Q957&lt;&gt;0),13,AND(Y957=4,T957="ALTO"),16,AND(Y957=4,T957="BAJO"),14,AND(Y957=4,U957&lt;&gt;0),7,AND(Y957=5,O957&lt;&gt;0),25,AND(Y957=5,Q957&lt;&gt;0),21,AND(Y957=5,T957="ALTO"),16,AND(Y957=5,T957="BAJO"),12,AND(Y957=5,U957&lt;&gt;0),8,AND(Y957=6,O957&lt;&gt;0),25,AND(Y957=6,Q957&lt;&gt;0),21,AND(Y957=6,T957="ALTO"),20,AND(Y957=6,T957="BAJO"),17,AND(Y957=6,U957&lt;&gt;0),6,AND(Y957=7,O957&lt;&gt;0),25,AND(Y957=7,Q957&lt;&gt;0),23,AND(Y957=7,T957="ALTO"),16,AND(Y957=7,T957="BAJO"),11,AND(Y957=7,U957&lt;&gt;0),7,AND(Y957=8,O957&lt;&gt;0),25,AND(Y957=8,Q957&lt;&gt;0),21,AND(Y957=8,T957="ALTO"),16,AND(Y957=8,T957="BAJO"),12,AND(Y957=8,U957&lt;&gt;0),8,AND(Y957=9,O957&lt;&gt;0),25,AND(Y957=9,Q957&lt;&gt;0),21,AND(Y957=9,T957="ALTO"),20,AND(Y957=9,T957="BAJO"),17,AND(Y957=9,U957&lt;&gt;0),13,AND(Y957=10,O957&lt;&gt;0),25,AND(Y957=10,Q957&lt;&gt;0),22,AND(Y957=10,T957="ALTO"),21,AND(Y957=10,T957="BAJO"),18,AND(Y957=10,U957&lt;&gt;0),18,AND(Y957=11,O957&lt;&gt;0),25,AND(Y957=11,Q957&lt;&gt;0),23,AND(Y957=11,T957="ALTO"),20,AND(Y957=11,T957="BAJO"),16,AND(Y957=11,U957&lt;&gt;0),11,AND(Y957=12,O957&lt;&gt;0),25,AND(Y957=12,Q957&lt;&gt;0),23,AND(Y957=12,T957="ALTO"),20,AND(Y957=12,T957="BAJO"),16,AND(Y957=12,U957&lt;&gt;0),12,AND(Y957=13,O957&lt;&gt;0),25,AND(Y957=13,Q957&lt;&gt;0),21,AND(Y957=13,T957="ALTO"),20,AND(Y957=13,T957="BAJO"),17,AND(Y957=13,U957&lt;&gt;0),17,AND(Y957=14,O957&lt;&gt;0),25,AND(Y957=14,Q957&lt;&gt;0),24,AND(Y957=14,T957="ALTO"),23,AND(Y957=14,T957="BAJO"),21,AND(Y957=14,U957&lt;&gt;0),18,AND(Y957=15,O957&lt;&gt;0),25,AND(Y957=15,Q957&lt;&gt;0),24,AND(Y957=15,T957="ALTO"),22,AND(Y957=15,T957="BAJO"),19,AND(Y957=15,U957&lt;&gt;0),19,AND(Y957=16,O957&lt;&gt;0),25,AND(Y957=16,Q957&lt;&gt;0),23,AND(Y957=16,T957="ALTO"),23,AND(Y957=16,T957="BAJO"),23,AND(Y957=16,U957&lt;&gt;0),20,AND(Y957=17,O957&lt;&gt;0),25,AND(Y957=17,Q957&lt;&gt;0),24,AND(Y957=17,T957="ALTO"),23,AND(Y957=17,T957="BAJO"),21,AND(Y957=17,U957&lt;&gt;0),20,AND(Y957=18,O957&lt;&gt;0),25,AND(Y957=18,Q957&lt;&gt;0),24,AND(Y957=18,T957="ALTO"),23,AND(Y957=18,T957="BAJO"),22,AND(Y957=18,U957&lt;&gt;0),21,AND(Y957=19,O957&lt;&gt;0),25,AND(Y957=19,Q957&lt;&gt;0),25,AND(Y957=19,T957="ALTO"),24,AND(Y957=19,T957="BAJO"),22,AND(Y957=19,U957&lt;&gt;0),22,AND(Y957&lt;&gt;0,W957&lt;&gt;0),Y957,TRUE,"FALSO")</f>
        <v>21</v>
      </c>
      <c r="AB957" s="248"/>
      <c r="AC957" s="248"/>
      <c r="AD957" s="432"/>
      <c r="AE957" s="433"/>
      <c r="AF957" s="433"/>
      <c r="AN957" s="265"/>
      <c r="AP957" s="265"/>
      <c r="AR957" s="266"/>
      <c r="AT957" s="266"/>
      <c r="AV957" s="266"/>
    </row>
    <row r="958" spans="1:48" ht="57" customHeight="1">
      <c r="A958" s="656"/>
      <c r="B958" s="553"/>
      <c r="C958" s="646"/>
      <c r="D958" s="252" t="s">
        <v>1003</v>
      </c>
      <c r="E958" s="272" t="s">
        <v>798</v>
      </c>
      <c r="F958" s="185" t="s">
        <v>0</v>
      </c>
      <c r="G958" s="246" t="s">
        <v>51</v>
      </c>
      <c r="H958" s="247" t="s">
        <v>106</v>
      </c>
      <c r="I958" s="248" t="s">
        <v>152</v>
      </c>
      <c r="J958" s="248" t="str">
        <f>IF(OR(F958="SE",F958="SA"),VLOOKUP(I958,'Tabla de Peligros y Riesgo'!$C$2:$E$227,2,FALSE),VLOOKUP(I958,'LISTA DE ASPECTOS - IMPACTOS'!$D$3:$F$72,2,FALSE))</f>
        <v>Riesgos Disergonómico</v>
      </c>
      <c r="K958" s="249" t="str">
        <f>IF(OR(F958="SE",F958="SA"),VLOOKUP(I958,'Tabla de Peligros y Riesgo'!$C$2:$E$227,3,FALSE),VLOOKUP(I958,'LISTA DE ASPECTOS - IMPACTOS'!$D$3:$F$72,3,FALSE))</f>
        <v>Fatiga Muscular/ Dolor / Lesión</v>
      </c>
      <c r="L958" s="250" t="s">
        <v>56</v>
      </c>
      <c r="M958" s="248">
        <v>3</v>
      </c>
      <c r="N958" s="251">
        <f t="shared" si="97"/>
        <v>13</v>
      </c>
      <c r="O958" s="248"/>
      <c r="P958" s="252"/>
      <c r="Q958" s="248"/>
      <c r="R958" s="252"/>
      <c r="S958" s="248"/>
      <c r="T958" s="248"/>
      <c r="U958" s="253" t="s">
        <v>1428</v>
      </c>
      <c r="V958" s="254"/>
      <c r="W958" s="253" t="s">
        <v>1196</v>
      </c>
      <c r="X958" s="255"/>
      <c r="Y958" s="251">
        <f t="shared" si="100"/>
        <v>13</v>
      </c>
      <c r="Z958" s="256">
        <f>IF(N958&gt;=16,MAX(O958:T958),IF(N958&lt;16,MAX(O958:X958)))</f>
        <v>0</v>
      </c>
      <c r="AA958" s="251">
        <f t="array" ref="AA958">_xlfn.IFS(AND(Y958=1,O958&lt;&gt;0),25,AND(Y958=1,Q958&lt;&gt;0),21,AND(Y958=1,T958="ALTO"),16,AND(Y958=1,T958="BAJO"),11,AND(Y958=1,U958&lt;&gt;0),2,AND(Y958=2,O958&lt;&gt;0),25,AND(Y958=2,Q958&lt;&gt;0),21,AND(Y958=2,T958="ALTO"),16,AND(Y958=2,T958="BAJO"),11,AND(Y958=2,U958&lt;&gt;0),4,AND(Y958=3,O958&lt;&gt;0),25,AND(Y958=3,Q958&lt;&gt;0),21,AND(Y958=3,T958="ALTO"),16,AND(Y958=3,T958="BAJO"),12,AND(Y958=3,U958&lt;&gt;0),5,AND(Y958=4,O958&lt;&gt;0),25,AND(Y958=4,Q958&lt;&gt;0),13,AND(Y958=4,T958="ALTO"),16,AND(Y958=4,T958="BAJO"),14,AND(Y958=4,U958&lt;&gt;0),7,AND(Y958=5,O958&lt;&gt;0),25,AND(Y958=5,Q958&lt;&gt;0),21,AND(Y958=5,T958="ALTO"),16,AND(Y958=5,T958="BAJO"),12,AND(Y958=5,U958&lt;&gt;0),8,AND(Y958=6,O958&lt;&gt;0),25,AND(Y958=6,Q958&lt;&gt;0),21,AND(Y958=6,T958="ALTO"),20,AND(Y958=6,T958="BAJO"),17,AND(Y958=6,U958&lt;&gt;0),6,AND(Y958=7,O958&lt;&gt;0),25,AND(Y958=7,Q958&lt;&gt;0),23,AND(Y958=7,T958="ALTO"),16,AND(Y958=7,T958="BAJO"),11,AND(Y958=7,U958&lt;&gt;0),7,AND(Y958=8,O958&lt;&gt;0),25,AND(Y958=8,Q958&lt;&gt;0),21,AND(Y958=8,T958="ALTO"),16,AND(Y958=8,T958="BAJO"),12,AND(Y958=8,U958&lt;&gt;0),8,AND(Y958=9,O958&lt;&gt;0),25,AND(Y958=9,Q958&lt;&gt;0),21,AND(Y958=9,T958="ALTO"),20,AND(Y958=9,T958="BAJO"),17,AND(Y958=9,U958&lt;&gt;0),13,AND(Y958=10,O958&lt;&gt;0),25,AND(Y958=10,Q958&lt;&gt;0),22,AND(Y958=10,T958="ALTO"),21,AND(Y958=10,T958="BAJO"),18,AND(Y958=10,U958&lt;&gt;0),18,AND(Y958=11,O958&lt;&gt;0),25,AND(Y958=11,Q958&lt;&gt;0),23,AND(Y958=11,T958="ALTO"),20,AND(Y958=11,T958="BAJO"),16,AND(Y958=11,U958&lt;&gt;0),11,AND(Y958=12,O958&lt;&gt;0),25,AND(Y958=12,Q958&lt;&gt;0),23,AND(Y958=12,T958="ALTO"),20,AND(Y958=12,T958="BAJO"),16,AND(Y958=12,U958&lt;&gt;0),12,AND(Y958=13,O958&lt;&gt;0),25,AND(Y958=13,Q958&lt;&gt;0),21,AND(Y958=13,T958="ALTO"),20,AND(Y958=13,T958="BAJO"),17,AND(Y958=13,U958&lt;&gt;0),17,AND(Y958=14,O958&lt;&gt;0),25,AND(Y958=14,Q958&lt;&gt;0),24,AND(Y958=14,T958="ALTO"),23,AND(Y958=14,T958="BAJO"),21,AND(Y958=14,U958&lt;&gt;0),18,AND(Y958=15,O958&lt;&gt;0),25,AND(Y958=15,Q958&lt;&gt;0),24,AND(Y958=15,T958="ALTO"),22,AND(Y958=15,T958="BAJO"),19,AND(Y958=15,U958&lt;&gt;0),19,AND(Y958=16,O958&lt;&gt;0),25,AND(Y958=16,Q958&lt;&gt;0),23,AND(Y958=16,T958="ALTO"),23,AND(Y958=16,T958="BAJO"),23,AND(Y958=16,U958&lt;&gt;0),20,AND(Y958=17,O958&lt;&gt;0),25,AND(Y958=17,Q958&lt;&gt;0),24,AND(Y958=17,T958="ALTO"),23,AND(Y958=17,T958="BAJO"),21,AND(Y958=17,U958&lt;&gt;0),20,AND(Y958=18,O958&lt;&gt;0),25,AND(Y958=18,Q958&lt;&gt;0),24,AND(Y958=18,T958="ALTO"),23,AND(Y958=18,T958="BAJO"),22,AND(Y958=18,U958&lt;&gt;0),21,AND(Y958=19,O958&lt;&gt;0),25,AND(Y958=19,Q958&lt;&gt;0),25,AND(Y958=19,T958="ALTO"),24,AND(Y958=19,T958="BAJO"),22,AND(Y958=19,U958&lt;&gt;0),22,AND(Y958&lt;&gt;0,W958&lt;&gt;0),Y958,TRUE,"FALSO")</f>
        <v>17</v>
      </c>
      <c r="AB958" s="248"/>
      <c r="AC958" s="248"/>
      <c r="AD958" s="430"/>
      <c r="AE958" s="431"/>
      <c r="AF958" s="431"/>
      <c r="AN958" s="265"/>
      <c r="AP958" s="265"/>
      <c r="AR958" s="266"/>
      <c r="AT958" s="266"/>
      <c r="AV958" s="266"/>
    </row>
    <row r="959" spans="1:48" ht="57" customHeight="1">
      <c r="A959" s="656"/>
      <c r="B959" s="553"/>
      <c r="C959" s="646"/>
      <c r="D959" s="252" t="s">
        <v>1003</v>
      </c>
      <c r="E959" s="272" t="s">
        <v>798</v>
      </c>
      <c r="F959" s="185" t="s">
        <v>1</v>
      </c>
      <c r="G959" s="246" t="s">
        <v>51</v>
      </c>
      <c r="H959" s="247" t="s">
        <v>66</v>
      </c>
      <c r="I959" s="248" t="s">
        <v>67</v>
      </c>
      <c r="J959" s="248" t="str">
        <f>IF(OR(F959="SE",F959="SA"),VLOOKUP(I959,'Tabla de Peligros y Riesgo'!$C$2:$E$227,2,FALSE),VLOOKUP(I959,'LISTA DE ASPECTOS - IMPACTOS'!$D$3:$F$72,2,FALSE))</f>
        <v>Caída al mismo nivel</v>
      </c>
      <c r="K959" s="249" t="str">
        <f>IF(OR(F959="SE",F959="SA"),VLOOKUP(I959,'Tabla de Peligros y Riesgo'!$C$2:$E$227,3,FALSE),VLOOKUP(I959,'LISTA DE ASPECTOS - IMPACTOS'!$D$3:$F$72,3,FALSE))</f>
        <v>Contusión/Fractura/Muerte</v>
      </c>
      <c r="L959" s="250" t="s">
        <v>56</v>
      </c>
      <c r="M959" s="248">
        <v>3</v>
      </c>
      <c r="N959" s="251">
        <f t="shared" si="97"/>
        <v>13</v>
      </c>
      <c r="O959" s="248"/>
      <c r="P959" s="252"/>
      <c r="Q959" s="248"/>
      <c r="R959" s="252"/>
      <c r="S959" s="248"/>
      <c r="T959" s="248"/>
      <c r="U959" s="248" t="s">
        <v>1253</v>
      </c>
      <c r="V959" s="254">
        <v>0.35</v>
      </c>
      <c r="W959" s="253" t="s">
        <v>1196</v>
      </c>
      <c r="X959" s="255"/>
      <c r="Y959" s="251">
        <f t="shared" si="100"/>
        <v>13</v>
      </c>
      <c r="Z959" s="256"/>
      <c r="AA959" s="251">
        <f t="array" ref="AA959">_xlfn.IFS(AND(Y959=1,O959&lt;&gt;0),25,AND(Y959=1,Q959&lt;&gt;0),21,AND(Y959=1,T959="ALTO"),16,AND(Y959=1,T959="BAJO"),11,AND(Y959=1,U959&lt;&gt;0),2,AND(Y959=2,O959&lt;&gt;0),25,AND(Y959=2,Q959&lt;&gt;0),21,AND(Y959=2,T959="ALTO"),16,AND(Y959=2,T959="BAJO"),11,AND(Y959=2,U959&lt;&gt;0),4,AND(Y959=3,O959&lt;&gt;0),25,AND(Y959=3,Q959&lt;&gt;0),21,AND(Y959=3,T959="ALTO"),16,AND(Y959=3,T959="BAJO"),12,AND(Y959=3,U959&lt;&gt;0),5,AND(Y959=4,O959&lt;&gt;0),25,AND(Y959=4,Q959&lt;&gt;0),13,AND(Y959=4,T959="ALTO"),16,AND(Y959=4,T959="BAJO"),14,AND(Y959=4,U959&lt;&gt;0),7,AND(Y959=5,O959&lt;&gt;0),25,AND(Y959=5,Q959&lt;&gt;0),21,AND(Y959=5,T959="ALTO"),16,AND(Y959=5,T959="BAJO"),12,AND(Y959=5,U959&lt;&gt;0),8,AND(Y959=6,O959&lt;&gt;0),25,AND(Y959=6,Q959&lt;&gt;0),21,AND(Y959=6,T959="ALTO"),20,AND(Y959=6,T959="BAJO"),17,AND(Y959=6,U959&lt;&gt;0),6,AND(Y959=7,O959&lt;&gt;0),25,AND(Y959=7,Q959&lt;&gt;0),23,AND(Y959=7,T959="ALTO"),16,AND(Y959=7,T959="BAJO"),11,AND(Y959=7,U959&lt;&gt;0),7,AND(Y959=8,O959&lt;&gt;0),25,AND(Y959=8,Q959&lt;&gt;0),21,AND(Y959=8,T959="ALTO"),16,AND(Y959=8,T959="BAJO"),12,AND(Y959=8,U959&lt;&gt;0),8,AND(Y959=9,O959&lt;&gt;0),25,AND(Y959=9,Q959&lt;&gt;0),21,AND(Y959=9,T959="ALTO"),20,AND(Y959=9,T959="BAJO"),17,AND(Y959=9,U959&lt;&gt;0),13,AND(Y959=10,O959&lt;&gt;0),25,AND(Y959=10,Q959&lt;&gt;0),22,AND(Y959=10,T959="ALTO"),21,AND(Y959=10,T959="BAJO"),18,AND(Y959=10,U959&lt;&gt;0),18,AND(Y959=11,O959&lt;&gt;0),25,AND(Y959=11,Q959&lt;&gt;0),23,AND(Y959=11,T959="ALTO"),20,AND(Y959=11,T959="BAJO"),16,AND(Y959=11,U959&lt;&gt;0),11,AND(Y959=12,O959&lt;&gt;0),25,AND(Y959=12,Q959&lt;&gt;0),23,AND(Y959=12,T959="ALTO"),20,AND(Y959=12,T959="BAJO"),16,AND(Y959=12,U959&lt;&gt;0),12,AND(Y959=13,O959&lt;&gt;0),25,AND(Y959=13,Q959&lt;&gt;0),21,AND(Y959=13,T959="ALTO"),20,AND(Y959=13,T959="BAJO"),17,AND(Y959=13,U959&lt;&gt;0),17,AND(Y959=14,O959&lt;&gt;0),25,AND(Y959=14,Q959&lt;&gt;0),24,AND(Y959=14,T959="ALTO"),23,AND(Y959=14,T959="BAJO"),21,AND(Y959=14,U959&lt;&gt;0),18,AND(Y959=15,O959&lt;&gt;0),25,AND(Y959=15,Q959&lt;&gt;0),24,AND(Y959=15,T959="ALTO"),22,AND(Y959=15,T959="BAJO"),19,AND(Y959=15,U959&lt;&gt;0),19,AND(Y959=16,O959&lt;&gt;0),25,AND(Y959=16,Q959&lt;&gt;0),23,AND(Y959=16,T959="ALTO"),23,AND(Y959=16,T959="BAJO"),23,AND(Y959=16,U959&lt;&gt;0),20,AND(Y959=17,O959&lt;&gt;0),25,AND(Y959=17,Q959&lt;&gt;0),24,AND(Y959=17,T959="ALTO"),23,AND(Y959=17,T959="BAJO"),21,AND(Y959=17,U959&lt;&gt;0),20,AND(Y959=18,O959&lt;&gt;0),25,AND(Y959=18,Q959&lt;&gt;0),24,AND(Y959=18,T959="ALTO"),23,AND(Y959=18,T959="BAJO"),22,AND(Y959=18,U959&lt;&gt;0),21,AND(Y959=19,O959&lt;&gt;0),25,AND(Y959=19,Q959&lt;&gt;0),25,AND(Y959=19,T959="ALTO"),24,AND(Y959=19,T959="BAJO"),22,AND(Y959=19,U959&lt;&gt;0),22,AND(Y959&lt;&gt;0,W959&lt;&gt;0),Y959,TRUE,"FALSO")</f>
        <v>17</v>
      </c>
      <c r="AB959" s="248"/>
      <c r="AC959" s="248"/>
      <c r="AD959" s="263"/>
      <c r="AE959" s="264"/>
      <c r="AF959" s="264"/>
      <c r="AN959" s="265"/>
      <c r="AP959" s="265"/>
      <c r="AR959" s="266"/>
      <c r="AT959" s="266"/>
      <c r="AV959" s="266"/>
    </row>
    <row r="960" spans="1:48" ht="57" customHeight="1">
      <c r="A960" s="656"/>
      <c r="B960" s="553"/>
      <c r="C960" s="646"/>
      <c r="D960" s="252" t="s">
        <v>1004</v>
      </c>
      <c r="E960" s="272" t="s">
        <v>798</v>
      </c>
      <c r="F960" s="185" t="s">
        <v>1</v>
      </c>
      <c r="G960" s="246" t="s">
        <v>51</v>
      </c>
      <c r="H960" s="247" t="s">
        <v>92</v>
      </c>
      <c r="I960" s="248" t="s">
        <v>134</v>
      </c>
      <c r="J960" s="248" t="str">
        <f>IF(OR(F960="SE",F960="SA"),VLOOKUP(I960,'Tabla de Peligros y Riesgo'!$C$2:$E$227,2,FALSE),VLOOKUP(I960,'LISTA DE ASPECTOS - IMPACTOS'!$D$3:$F$72,2,FALSE))</f>
        <v>Atrapamiento</v>
      </c>
      <c r="K960" s="249" t="str">
        <f>IF(OR(F960="SE",F960="SA"),VLOOKUP(I960,'Tabla de Peligros y Riesgo'!$C$2:$E$227,3,FALSE),VLOOKUP(I960,'LISTA DE ASPECTOS - IMPACTOS'!$D$3:$F$72,3,FALSE))</f>
        <v>Heridas/Amputación/Contusión/Fractura/Muerte</v>
      </c>
      <c r="L960" s="250" t="s">
        <v>90</v>
      </c>
      <c r="M960" s="248">
        <v>2</v>
      </c>
      <c r="N960" s="251">
        <f t="shared" si="97"/>
        <v>5</v>
      </c>
      <c r="O960" s="248"/>
      <c r="P960" s="252"/>
      <c r="Q960" s="248"/>
      <c r="R960" s="252"/>
      <c r="S960" s="248" t="s">
        <v>866</v>
      </c>
      <c r="T960" s="248" t="s">
        <v>53</v>
      </c>
      <c r="U960" s="253" t="s">
        <v>1429</v>
      </c>
      <c r="V960" s="254"/>
      <c r="W960" s="253" t="s">
        <v>1196</v>
      </c>
      <c r="X960" s="255"/>
      <c r="Y960" s="251">
        <f t="shared" si="100"/>
        <v>5</v>
      </c>
      <c r="Z960" s="256">
        <f>IF(N960&gt;=16,MAX(O960:T960),IF(N960&lt;16,MAX(O960:X960)))</f>
        <v>0</v>
      </c>
      <c r="AA960" s="251">
        <f t="array" ref="AA960">_xlfn.IFS(AND(Y960=1,O960&lt;&gt;0),25,AND(Y960=1,Q960&lt;&gt;0),21,AND(Y960=1,T960="ALTO"),16,AND(Y960=1,T960="BAJO"),11,AND(Y960=1,U960&lt;&gt;0),2,AND(Y960=2,O960&lt;&gt;0),25,AND(Y960=2,Q960&lt;&gt;0),21,AND(Y960=2,T960="ALTO"),16,AND(Y960=2,T960="BAJO"),11,AND(Y960=2,U960&lt;&gt;0),4,AND(Y960=3,O960&lt;&gt;0),25,AND(Y960=3,Q960&lt;&gt;0),21,AND(Y960=3,T960="ALTO"),16,AND(Y960=3,T960="BAJO"),12,AND(Y960=3,U960&lt;&gt;0),5,AND(Y960=4,O960&lt;&gt;0),25,AND(Y960=4,Q960&lt;&gt;0),13,AND(Y960=4,T960="ALTO"),16,AND(Y960=4,T960="BAJO"),14,AND(Y960=4,U960&lt;&gt;0),7,AND(Y960=5,O960&lt;&gt;0),25,AND(Y960=5,Q960&lt;&gt;0),21,AND(Y960=5,T960="ALTO"),16,AND(Y960=5,T960="BAJO"),12,AND(Y960=5,U960&lt;&gt;0),8,AND(Y960=6,O960&lt;&gt;0),25,AND(Y960=6,Q960&lt;&gt;0),21,AND(Y960=6,T960="ALTO"),20,AND(Y960=6,T960="BAJO"),17,AND(Y960=6,U960&lt;&gt;0),6,AND(Y960=7,O960&lt;&gt;0),25,AND(Y960=7,Q960&lt;&gt;0),23,AND(Y960=7,T960="ALTO"),16,AND(Y960=7,T960="BAJO"),11,AND(Y960=7,U960&lt;&gt;0),7,AND(Y960=8,O960&lt;&gt;0),25,AND(Y960=8,Q960&lt;&gt;0),21,AND(Y960=8,T960="ALTO"),16,AND(Y960=8,T960="BAJO"),12,AND(Y960=8,U960&lt;&gt;0),8,AND(Y960=9,O960&lt;&gt;0),25,AND(Y960=9,Q960&lt;&gt;0),21,AND(Y960=9,T960="ALTO"),20,AND(Y960=9,T960="BAJO"),17,AND(Y960=9,U960&lt;&gt;0),13,AND(Y960=10,O960&lt;&gt;0),25,AND(Y960=10,Q960&lt;&gt;0),22,AND(Y960=10,T960="ALTO"),21,AND(Y960=10,T960="BAJO"),18,AND(Y960=10,U960&lt;&gt;0),18,AND(Y960=11,O960&lt;&gt;0),25,AND(Y960=11,Q960&lt;&gt;0),23,AND(Y960=11,T960="ALTO"),20,AND(Y960=11,T960="BAJO"),16,AND(Y960=11,U960&lt;&gt;0),11,AND(Y960=12,O960&lt;&gt;0),25,AND(Y960=12,Q960&lt;&gt;0),23,AND(Y960=12,T960="ALTO"),20,AND(Y960=12,T960="BAJO"),16,AND(Y960=12,U960&lt;&gt;0),12,AND(Y960=13,O960&lt;&gt;0),25,AND(Y960=13,Q960&lt;&gt;0),21,AND(Y960=13,T960="ALTO"),20,AND(Y960=13,T960="BAJO"),17,AND(Y960=13,U960&lt;&gt;0),17,AND(Y960=14,O960&lt;&gt;0),25,AND(Y960=14,Q960&lt;&gt;0),24,AND(Y960=14,T960="ALTO"),23,AND(Y960=14,T960="BAJO"),21,AND(Y960=14,U960&lt;&gt;0),18,AND(Y960=15,O960&lt;&gt;0),25,AND(Y960=15,Q960&lt;&gt;0),24,AND(Y960=15,T960="ALTO"),22,AND(Y960=15,T960="BAJO"),19,AND(Y960=15,U960&lt;&gt;0),19,AND(Y960=16,O960&lt;&gt;0),25,AND(Y960=16,Q960&lt;&gt;0),23,AND(Y960=16,T960="ALTO"),23,AND(Y960=16,T960="BAJO"),23,AND(Y960=16,U960&lt;&gt;0),20,AND(Y960=17,O960&lt;&gt;0),25,AND(Y960=17,Q960&lt;&gt;0),24,AND(Y960=17,T960="ALTO"),23,AND(Y960=17,T960="BAJO"),21,AND(Y960=17,U960&lt;&gt;0),20,AND(Y960=18,O960&lt;&gt;0),25,AND(Y960=18,Q960&lt;&gt;0),24,AND(Y960=18,T960="ALTO"),23,AND(Y960=18,T960="BAJO"),22,AND(Y960=18,U960&lt;&gt;0),21,AND(Y960=19,O960&lt;&gt;0),25,AND(Y960=19,Q960&lt;&gt;0),25,AND(Y960=19,T960="ALTO"),24,AND(Y960=19,T960="BAJO"),22,AND(Y960=19,U960&lt;&gt;0),22,AND(Y960&lt;&gt;0,W960&lt;&gt;0),Y960,TRUE,"FALSO")</f>
        <v>16</v>
      </c>
      <c r="AB960" s="248"/>
      <c r="AC960" s="248"/>
      <c r="AD960" s="430"/>
      <c r="AE960" s="431"/>
      <c r="AF960" s="431"/>
      <c r="AN960" s="265"/>
      <c r="AP960" s="265"/>
      <c r="AR960" s="266"/>
      <c r="AT960" s="266"/>
      <c r="AV960" s="266"/>
    </row>
    <row r="961" spans="1:48" s="225" customFormat="1" ht="47.25" customHeight="1">
      <c r="A961" s="656"/>
      <c r="B961" s="553"/>
      <c r="C961" s="646"/>
      <c r="D961" s="268" t="s">
        <v>819</v>
      </c>
      <c r="E961" s="272" t="s">
        <v>865</v>
      </c>
      <c r="F961" s="185" t="s">
        <v>0</v>
      </c>
      <c r="G961" s="246" t="s">
        <v>51</v>
      </c>
      <c r="H961" s="247" t="s">
        <v>135</v>
      </c>
      <c r="I961" s="248" t="s">
        <v>148</v>
      </c>
      <c r="J961" s="248" t="str">
        <f>IF(OR(F961="SE",F961="SA"),VLOOKUP(I961,'Tabla de Peligros y Riesgo'!$C$2:$E$227,2,FALSE),VLOOKUP(I961,'LISTA DE ASPECTOS - IMPACTOS'!$D$3:$F$72,2,FALSE))</f>
        <v>Riesgos Disergonómico</v>
      </c>
      <c r="K961" s="249" t="str">
        <f>IF(OR(F961="SE",F961="SA"),VLOOKUP(I961,'Tabla de Peligros y Riesgo'!$C$2:$E$227,3,FALSE),VLOOKUP(I961,'LISTA DE ASPECTOS - IMPACTOS'!$D$3:$F$72,3,FALSE))</f>
        <v>Lumbalgia</v>
      </c>
      <c r="L961" s="250" t="s">
        <v>56</v>
      </c>
      <c r="M961" s="248">
        <v>3</v>
      </c>
      <c r="N961" s="251">
        <f t="shared" si="97"/>
        <v>13</v>
      </c>
      <c r="O961" s="248"/>
      <c r="P961" s="252"/>
      <c r="Q961" s="248"/>
      <c r="R961" s="252"/>
      <c r="S961" s="248"/>
      <c r="T961" s="248"/>
      <c r="U961" s="248" t="s">
        <v>1253</v>
      </c>
      <c r="V961" s="254"/>
      <c r="W961" s="253" t="s">
        <v>1196</v>
      </c>
      <c r="X961" s="255"/>
      <c r="Y961" s="251">
        <f t="shared" si="100"/>
        <v>13</v>
      </c>
      <c r="Z961" s="256"/>
      <c r="AA961" s="251">
        <f t="array" ref="AA961">_xlfn.IFS(AND(Y961=1,O961&lt;&gt;0),25,AND(Y961=1,Q961&lt;&gt;0),21,AND(Y961=1,T961="ALTO"),16,AND(Y961=1,T961="BAJO"),11,AND(Y961=1,U961&lt;&gt;0),2,AND(Y961=2,O961&lt;&gt;0),25,AND(Y961=2,Q961&lt;&gt;0),21,AND(Y961=2,T961="ALTO"),16,AND(Y961=2,T961="BAJO"),11,AND(Y961=2,U961&lt;&gt;0),4,AND(Y961=3,O961&lt;&gt;0),25,AND(Y961=3,Q961&lt;&gt;0),21,AND(Y961=3,T961="ALTO"),16,AND(Y961=3,T961="BAJO"),12,AND(Y961=3,U961&lt;&gt;0),5,AND(Y961=4,O961&lt;&gt;0),25,AND(Y961=4,Q961&lt;&gt;0),13,AND(Y961=4,T961="ALTO"),16,AND(Y961=4,T961="BAJO"),14,AND(Y961=4,U961&lt;&gt;0),7,AND(Y961=5,O961&lt;&gt;0),25,AND(Y961=5,Q961&lt;&gt;0),21,AND(Y961=5,T961="ALTO"),16,AND(Y961=5,T961="BAJO"),12,AND(Y961=5,U961&lt;&gt;0),8,AND(Y961=6,O961&lt;&gt;0),25,AND(Y961=6,Q961&lt;&gt;0),21,AND(Y961=6,T961="ALTO"),20,AND(Y961=6,T961="BAJO"),17,AND(Y961=6,U961&lt;&gt;0),6,AND(Y961=7,O961&lt;&gt;0),25,AND(Y961=7,Q961&lt;&gt;0),23,AND(Y961=7,T961="ALTO"),16,AND(Y961=7,T961="BAJO"),11,AND(Y961=7,U961&lt;&gt;0),7,AND(Y961=8,O961&lt;&gt;0),25,AND(Y961=8,Q961&lt;&gt;0),21,AND(Y961=8,T961="ALTO"),16,AND(Y961=8,T961="BAJO"),12,AND(Y961=8,U961&lt;&gt;0),8,AND(Y961=9,O961&lt;&gt;0),25,AND(Y961=9,Q961&lt;&gt;0),21,AND(Y961=9,T961="ALTO"),20,AND(Y961=9,T961="BAJO"),17,AND(Y961=9,U961&lt;&gt;0),13,AND(Y961=10,O961&lt;&gt;0),25,AND(Y961=10,Q961&lt;&gt;0),22,AND(Y961=10,T961="ALTO"),21,AND(Y961=10,T961="BAJO"),18,AND(Y961=10,U961&lt;&gt;0),18,AND(Y961=11,O961&lt;&gt;0),25,AND(Y961=11,Q961&lt;&gt;0),23,AND(Y961=11,T961="ALTO"),20,AND(Y961=11,T961="BAJO"),16,AND(Y961=11,U961&lt;&gt;0),11,AND(Y961=12,O961&lt;&gt;0),25,AND(Y961=12,Q961&lt;&gt;0),23,AND(Y961=12,T961="ALTO"),20,AND(Y961=12,T961="BAJO"),16,AND(Y961=12,U961&lt;&gt;0),12,AND(Y961=13,O961&lt;&gt;0),25,AND(Y961=13,Q961&lt;&gt;0),21,AND(Y961=13,T961="ALTO"),20,AND(Y961=13,T961="BAJO"),17,AND(Y961=13,U961&lt;&gt;0),17,AND(Y961=14,O961&lt;&gt;0),25,AND(Y961=14,Q961&lt;&gt;0),24,AND(Y961=14,T961="ALTO"),23,AND(Y961=14,T961="BAJO"),21,AND(Y961=14,U961&lt;&gt;0),18,AND(Y961=15,O961&lt;&gt;0),25,AND(Y961=15,Q961&lt;&gt;0),24,AND(Y961=15,T961="ALTO"),22,AND(Y961=15,T961="BAJO"),19,AND(Y961=15,U961&lt;&gt;0),19,AND(Y961=16,O961&lt;&gt;0),25,AND(Y961=16,Q961&lt;&gt;0),23,AND(Y961=16,T961="ALTO"),23,AND(Y961=16,T961="BAJO"),23,AND(Y961=16,U961&lt;&gt;0),20,AND(Y961=17,O961&lt;&gt;0),25,AND(Y961=17,Q961&lt;&gt;0),24,AND(Y961=17,T961="ALTO"),23,AND(Y961=17,T961="BAJO"),21,AND(Y961=17,U961&lt;&gt;0),20,AND(Y961=18,O961&lt;&gt;0),25,AND(Y961=18,Q961&lt;&gt;0),24,AND(Y961=18,T961="ALTO"),23,AND(Y961=18,T961="BAJO"),22,AND(Y961=18,U961&lt;&gt;0),21,AND(Y961=19,O961&lt;&gt;0),25,AND(Y961=19,Q961&lt;&gt;0),25,AND(Y961=19,T961="ALTO"),24,AND(Y961=19,T961="BAJO"),22,AND(Y961=19,U961&lt;&gt;0),22,AND(Y961&lt;&gt;0,W961&lt;&gt;0),Y961,TRUE,"FALSO")</f>
        <v>17</v>
      </c>
      <c r="AB961" s="248"/>
      <c r="AC961" s="248"/>
      <c r="AD961" s="430"/>
      <c r="AE961" s="431"/>
      <c r="AF961" s="431"/>
      <c r="AG961" s="223"/>
      <c r="AH961" s="223"/>
      <c r="AI961" s="223"/>
      <c r="AJ961" s="223"/>
      <c r="AK961" s="223"/>
      <c r="AL961" s="223"/>
      <c r="AM961" s="223"/>
      <c r="AN961" s="259"/>
      <c r="AO961" s="223"/>
      <c r="AP961" s="259"/>
      <c r="AR961" s="260"/>
      <c r="AT961" s="260"/>
      <c r="AV961" s="260"/>
    </row>
    <row r="962" spans="1:48" ht="57" customHeight="1">
      <c r="A962" s="656"/>
      <c r="B962" s="554"/>
      <c r="C962" s="647"/>
      <c r="D962" s="270" t="s">
        <v>819</v>
      </c>
      <c r="E962" s="272" t="s">
        <v>865</v>
      </c>
      <c r="F962" s="185" t="s">
        <v>2</v>
      </c>
      <c r="G962" s="246" t="s">
        <v>52</v>
      </c>
      <c r="H962" s="247" t="s">
        <v>128</v>
      </c>
      <c r="I962" s="248" t="s">
        <v>150</v>
      </c>
      <c r="J962" s="248" t="str">
        <f>IF(OR(F962="SE",F962="SA"),VLOOKUP(I962,'Tabla de Peligros y Riesgo'!$C$2:$E$227,2,FALSE),VLOOKUP(I962,'LISTA DE ASPECTOS - IMPACTOS'!$D$3:$F$72,2,FALSE))</f>
        <v>Alteración de la calidad de suelo/agua</v>
      </c>
      <c r="K962" s="249" t="str">
        <f>IF(OR(F962="SE",F962="SA"),VLOOKUP(I962,'Tabla de Peligros y Riesgo'!$C$2:$E$227,3,FALSE),VLOOKUP(I962,'LISTA DE ASPECTOS - IMPACTOS'!$D$3:$F$72,3,FALSE))</f>
        <v>Potencial afectación a la calidad ambiental del suelo, agua, aire, flora y fauna</v>
      </c>
      <c r="L962" s="250" t="s">
        <v>56</v>
      </c>
      <c r="M962" s="248">
        <v>3</v>
      </c>
      <c r="N962" s="251">
        <f t="shared" si="97"/>
        <v>13</v>
      </c>
      <c r="O962" s="248"/>
      <c r="P962" s="252"/>
      <c r="Q962" s="248"/>
      <c r="R962" s="252"/>
      <c r="S962" s="248"/>
      <c r="T962" s="248"/>
      <c r="U962" s="248" t="s">
        <v>1253</v>
      </c>
      <c r="V962" s="252"/>
      <c r="W962" s="253"/>
      <c r="X962" s="255"/>
      <c r="Y962" s="251">
        <f t="shared" si="100"/>
        <v>13</v>
      </c>
      <c r="Z962" s="256"/>
      <c r="AA962" s="251">
        <f t="array" ref="AA962">_xlfn.IFS(AND(Y962=1,O962&lt;&gt;0),25,AND(Y962=1,Q962&lt;&gt;0),21,AND(Y962=1,T962="ALTO"),16,AND(Y962=1,T962="BAJO"),11,AND(Y962=1,U962&lt;&gt;0),2,AND(Y962=2,O962&lt;&gt;0),25,AND(Y962=2,Q962&lt;&gt;0),21,AND(Y962=2,T962="ALTO"),16,AND(Y962=2,T962="BAJO"),11,AND(Y962=2,U962&lt;&gt;0),4,AND(Y962=3,O962&lt;&gt;0),25,AND(Y962=3,Q962&lt;&gt;0),21,AND(Y962=3,T962="ALTO"),16,AND(Y962=3,T962="BAJO"),12,AND(Y962=3,U962&lt;&gt;0),5,AND(Y962=4,O962&lt;&gt;0),25,AND(Y962=4,Q962&lt;&gt;0),13,AND(Y962=4,T962="ALTO"),16,AND(Y962=4,T962="BAJO"),14,AND(Y962=4,U962&lt;&gt;0),7,AND(Y962=5,O962&lt;&gt;0),25,AND(Y962=5,Q962&lt;&gt;0),21,AND(Y962=5,T962="ALTO"),16,AND(Y962=5,T962="BAJO"),12,AND(Y962=5,U962&lt;&gt;0),8,AND(Y962=6,O962&lt;&gt;0),25,AND(Y962=6,Q962&lt;&gt;0),21,AND(Y962=6,T962="ALTO"),20,AND(Y962=6,T962="BAJO"),17,AND(Y962=6,U962&lt;&gt;0),6,AND(Y962=7,O962&lt;&gt;0),25,AND(Y962=7,Q962&lt;&gt;0),23,AND(Y962=7,T962="ALTO"),16,AND(Y962=7,T962="BAJO"),11,AND(Y962=7,U962&lt;&gt;0),7,AND(Y962=8,O962&lt;&gt;0),25,AND(Y962=8,Q962&lt;&gt;0),21,AND(Y962=8,T962="ALTO"),16,AND(Y962=8,T962="BAJO"),12,AND(Y962=8,U962&lt;&gt;0),8,AND(Y962=9,O962&lt;&gt;0),25,AND(Y962=9,Q962&lt;&gt;0),21,AND(Y962=9,T962="ALTO"),20,AND(Y962=9,T962="BAJO"),17,AND(Y962=9,U962&lt;&gt;0),13,AND(Y962=10,O962&lt;&gt;0),25,AND(Y962=10,Q962&lt;&gt;0),22,AND(Y962=10,T962="ALTO"),21,AND(Y962=10,T962="BAJO"),18,AND(Y962=10,U962&lt;&gt;0),18,AND(Y962=11,O962&lt;&gt;0),25,AND(Y962=11,Q962&lt;&gt;0),23,AND(Y962=11,T962="ALTO"),20,AND(Y962=11,T962="BAJO"),16,AND(Y962=11,U962&lt;&gt;0),11,AND(Y962=12,O962&lt;&gt;0),25,AND(Y962=12,Q962&lt;&gt;0),23,AND(Y962=12,T962="ALTO"),20,AND(Y962=12,T962="BAJO"),16,AND(Y962=12,U962&lt;&gt;0),12,AND(Y962=13,O962&lt;&gt;0),25,AND(Y962=13,Q962&lt;&gt;0),21,AND(Y962=13,T962="ALTO"),20,AND(Y962=13,T962="BAJO"),17,AND(Y962=13,U962&lt;&gt;0),17,AND(Y962=14,O962&lt;&gt;0),25,AND(Y962=14,Q962&lt;&gt;0),24,AND(Y962=14,T962="ALTO"),23,AND(Y962=14,T962="BAJO"),21,AND(Y962=14,U962&lt;&gt;0),18,AND(Y962=15,O962&lt;&gt;0),25,AND(Y962=15,Q962&lt;&gt;0),24,AND(Y962=15,T962="ALTO"),22,AND(Y962=15,T962="BAJO"),19,AND(Y962=15,U962&lt;&gt;0),19,AND(Y962=16,O962&lt;&gt;0),25,AND(Y962=16,Q962&lt;&gt;0),23,AND(Y962=16,T962="ALTO"),23,AND(Y962=16,T962="BAJO"),23,AND(Y962=16,U962&lt;&gt;0),20,AND(Y962=17,O962&lt;&gt;0),25,AND(Y962=17,Q962&lt;&gt;0),24,AND(Y962=17,T962="ALTO"),23,AND(Y962=17,T962="BAJO"),21,AND(Y962=17,U962&lt;&gt;0),20,AND(Y962=18,O962&lt;&gt;0),25,AND(Y962=18,Q962&lt;&gt;0),24,AND(Y962=18,T962="ALTO"),23,AND(Y962=18,T962="BAJO"),22,AND(Y962=18,U962&lt;&gt;0),21,AND(Y962=19,O962&lt;&gt;0),25,AND(Y962=19,Q962&lt;&gt;0),25,AND(Y962=19,T962="ALTO"),24,AND(Y962=19,T962="BAJO"),22,AND(Y962=19,U962&lt;&gt;0),22,AND(Y962&lt;&gt;0,W962&lt;&gt;0),Y962,TRUE,"FALSO")</f>
        <v>17</v>
      </c>
      <c r="AB962" s="50"/>
      <c r="AC962" s="50"/>
      <c r="AD962" s="432"/>
      <c r="AE962" s="433"/>
      <c r="AF962" s="433"/>
      <c r="AN962" s="265"/>
      <c r="AP962" s="265"/>
      <c r="AR962" s="266"/>
      <c r="AT962" s="266"/>
      <c r="AV962" s="266"/>
    </row>
    <row r="963" spans="1:48" s="225" customFormat="1" ht="57" customHeight="1">
      <c r="A963" s="656"/>
      <c r="B963" s="579">
        <v>64</v>
      </c>
      <c r="C963" s="627" t="s">
        <v>1005</v>
      </c>
      <c r="D963" s="271" t="s">
        <v>814</v>
      </c>
      <c r="E963" s="272" t="s">
        <v>865</v>
      </c>
      <c r="F963" s="185" t="s">
        <v>0</v>
      </c>
      <c r="G963" s="246" t="s">
        <v>51</v>
      </c>
      <c r="H963" s="247" t="s">
        <v>71</v>
      </c>
      <c r="I963" s="248" t="s">
        <v>72</v>
      </c>
      <c r="J963" s="248" t="str">
        <f>IF(OR(F963="SE",F963="SA"),VLOOKUP(I963,'Tabla de Peligros y Riesgo'!$C$2:$E$227,2,FALSE),VLOOKUP(I963,'LISTA DE ASPECTOS - IMPACTOS'!$D$3:$F$72,2,FALSE))</f>
        <v>Contagio</v>
      </c>
      <c r="K963" s="249" t="str">
        <f>IF(OR(F963="SE",F963="SA"),VLOOKUP(I963,'Tabla de Peligros y Riesgo'!$C$2:$E$227,3,FALSE),VLOOKUP(I963,'LISTA DE ASPECTOS - IMPACTOS'!$D$3:$F$72,3,FALSE))</f>
        <v xml:space="preserve">Infección/Muerte </v>
      </c>
      <c r="L963" s="250" t="s">
        <v>90</v>
      </c>
      <c r="M963" s="248">
        <v>2</v>
      </c>
      <c r="N963" s="251">
        <f t="shared" si="97"/>
        <v>5</v>
      </c>
      <c r="O963" s="248"/>
      <c r="P963" s="252"/>
      <c r="Q963" s="248"/>
      <c r="R963" s="252"/>
      <c r="S963" s="248" t="s">
        <v>1190</v>
      </c>
      <c r="T963" s="248" t="s">
        <v>53</v>
      </c>
      <c r="U963" s="253" t="s">
        <v>1191</v>
      </c>
      <c r="V963" s="254">
        <v>0.35</v>
      </c>
      <c r="W963" s="253" t="s">
        <v>1192</v>
      </c>
      <c r="X963" s="255">
        <v>0.15</v>
      </c>
      <c r="Y963" s="251">
        <f t="shared" si="100"/>
        <v>5</v>
      </c>
      <c r="Z963" s="256"/>
      <c r="AA963" s="251">
        <f t="array" ref="AA963">_xlfn.IFS(AND(Y963=1,O963&lt;&gt;0),25,AND(Y963=1,Q963&lt;&gt;0),21,AND(Y963=1,T963="ALTO"),16,AND(Y963=1,T963="BAJO"),11,AND(Y963=1,U963&lt;&gt;0),2,AND(Y963=2,O963&lt;&gt;0),25,AND(Y963=2,Q963&lt;&gt;0),21,AND(Y963=2,T963="ALTO"),16,AND(Y963=2,T963="BAJO"),11,AND(Y963=2,U963&lt;&gt;0),4,AND(Y963=3,O963&lt;&gt;0),25,AND(Y963=3,Q963&lt;&gt;0),21,AND(Y963=3,T963="ALTO"),16,AND(Y963=3,T963="BAJO"),12,AND(Y963=3,U963&lt;&gt;0),5,AND(Y963=4,O963&lt;&gt;0),25,AND(Y963=4,Q963&lt;&gt;0),13,AND(Y963=4,T963="ALTO"),16,AND(Y963=4,T963="BAJO"),14,AND(Y963=4,U963&lt;&gt;0),7,AND(Y963=5,O963&lt;&gt;0),25,AND(Y963=5,Q963&lt;&gt;0),21,AND(Y963=5,T963="ALTO"),16,AND(Y963=5,T963="BAJO"),12,AND(Y963=5,U963&lt;&gt;0),8,AND(Y963=6,O963&lt;&gt;0),25,AND(Y963=6,Q963&lt;&gt;0),21,AND(Y963=6,T963="ALTO"),20,AND(Y963=6,T963="BAJO"),17,AND(Y963=6,U963&lt;&gt;0),6,AND(Y963=7,O963&lt;&gt;0),25,AND(Y963=7,Q963&lt;&gt;0),23,AND(Y963=7,T963="ALTO"),16,AND(Y963=7,T963="BAJO"),11,AND(Y963=7,U963&lt;&gt;0),7,AND(Y963=8,O963&lt;&gt;0),25,AND(Y963=8,Q963&lt;&gt;0),21,AND(Y963=8,T963="ALTO"),16,AND(Y963=8,T963="BAJO"),12,AND(Y963=8,U963&lt;&gt;0),8,AND(Y963=9,O963&lt;&gt;0),25,AND(Y963=9,Q963&lt;&gt;0),21,AND(Y963=9,T963="ALTO"),20,AND(Y963=9,T963="BAJO"),17,AND(Y963=9,U963&lt;&gt;0),13,AND(Y963=10,O963&lt;&gt;0),25,AND(Y963=10,Q963&lt;&gt;0),22,AND(Y963=10,T963="ALTO"),21,AND(Y963=10,T963="BAJO"),18,AND(Y963=10,U963&lt;&gt;0),18,AND(Y963=11,O963&lt;&gt;0),25,AND(Y963=11,Q963&lt;&gt;0),23,AND(Y963=11,T963="ALTO"),20,AND(Y963=11,T963="BAJO"),16,AND(Y963=11,U963&lt;&gt;0),11,AND(Y963=12,O963&lt;&gt;0),25,AND(Y963=12,Q963&lt;&gt;0),23,AND(Y963=12,T963="ALTO"),20,AND(Y963=12,T963="BAJO"),16,AND(Y963=12,U963&lt;&gt;0),12,AND(Y963=13,O963&lt;&gt;0),25,AND(Y963=13,Q963&lt;&gt;0),21,AND(Y963=13,T963="ALTO"),20,AND(Y963=13,T963="BAJO"),17,AND(Y963=13,U963&lt;&gt;0),17,AND(Y963=14,O963&lt;&gt;0),25,AND(Y963=14,Q963&lt;&gt;0),24,AND(Y963=14,T963="ALTO"),23,AND(Y963=14,T963="BAJO"),21,AND(Y963=14,U963&lt;&gt;0),18,AND(Y963=15,O963&lt;&gt;0),25,AND(Y963=15,Q963&lt;&gt;0),24,AND(Y963=15,T963="ALTO"),22,AND(Y963=15,T963="BAJO"),19,AND(Y963=15,U963&lt;&gt;0),19,AND(Y963=16,O963&lt;&gt;0),25,AND(Y963=16,Q963&lt;&gt;0),23,AND(Y963=16,T963="ALTO"),23,AND(Y963=16,T963="BAJO"),23,AND(Y963=16,U963&lt;&gt;0),20,AND(Y963=17,O963&lt;&gt;0),25,AND(Y963=17,Q963&lt;&gt;0),24,AND(Y963=17,T963="ALTO"),23,AND(Y963=17,T963="BAJO"),21,AND(Y963=17,U963&lt;&gt;0),20,AND(Y963=18,O963&lt;&gt;0),25,AND(Y963=18,Q963&lt;&gt;0),24,AND(Y963=18,T963="ALTO"),23,AND(Y963=18,T963="BAJO"),22,AND(Y963=18,U963&lt;&gt;0),21,AND(Y963=19,O963&lt;&gt;0),25,AND(Y963=19,Q963&lt;&gt;0),25,AND(Y963=19,T963="ALTO"),24,AND(Y963=19,T963="BAJO"),22,AND(Y963=19,U963&lt;&gt;0),22,AND(Y963&lt;&gt;0,W963&lt;&gt;0),Y963,TRUE,"FALSO")</f>
        <v>16</v>
      </c>
      <c r="AB963" s="248"/>
      <c r="AC963" s="248"/>
      <c r="AD963" s="257"/>
      <c r="AE963" s="258"/>
      <c r="AF963" s="258"/>
      <c r="AG963" s="223"/>
      <c r="AH963" s="223"/>
      <c r="AI963" s="223"/>
      <c r="AJ963" s="223"/>
      <c r="AK963" s="223"/>
      <c r="AL963" s="223"/>
      <c r="AM963" s="223"/>
      <c r="AN963" s="259"/>
      <c r="AO963" s="223"/>
      <c r="AP963" s="259"/>
      <c r="AR963" s="260"/>
      <c r="AT963" s="260"/>
      <c r="AV963" s="260"/>
    </row>
    <row r="964" spans="1:48" ht="57" customHeight="1">
      <c r="A964" s="656"/>
      <c r="B964" s="580"/>
      <c r="C964" s="628"/>
      <c r="D964" s="269" t="s">
        <v>814</v>
      </c>
      <c r="E964" s="272" t="s">
        <v>865</v>
      </c>
      <c r="F964" s="185" t="s">
        <v>2</v>
      </c>
      <c r="G964" s="246" t="s">
        <v>58</v>
      </c>
      <c r="H964" s="247" t="s">
        <v>531</v>
      </c>
      <c r="I964" s="248" t="s">
        <v>543</v>
      </c>
      <c r="J964" s="248" t="str">
        <f>IF(OR(F964="SE",F964="SA"),VLOOKUP(I964,'Tabla de Peligros y Riesgo'!$C$2:$E$227,2,FALSE),VLOOKUP(I964,'LISTA DE ASPECTOS - IMPACTOS'!$D$3:$F$72,2,FALSE))</f>
        <v>Alteración de la calidad de suelo/agua</v>
      </c>
      <c r="K964" s="249" t="str">
        <f>IF(OR(F964="SE",F964="SA"),VLOOKUP(I964,'Tabla de Peligros y Riesgo'!$C$2:$E$227,3,FALSE),VLOOKUP(I964,'LISTA DE ASPECTOS - IMPACTOS'!$D$3:$F$72,3,FALSE))</f>
        <v>Potencial afectación a la calidad ambiental del suelo, agua, aire, flora y fauna</v>
      </c>
      <c r="L964" s="250" t="s">
        <v>65</v>
      </c>
      <c r="M964" s="248">
        <v>2</v>
      </c>
      <c r="N964" s="251">
        <f t="shared" si="97"/>
        <v>12</v>
      </c>
      <c r="O964" s="248"/>
      <c r="P964" s="252"/>
      <c r="Q964" s="248"/>
      <c r="R964" s="252"/>
      <c r="S964" s="248" t="s">
        <v>1193</v>
      </c>
      <c r="T964" s="248" t="s">
        <v>59</v>
      </c>
      <c r="U964" s="262" t="s">
        <v>1194</v>
      </c>
      <c r="V964" s="252"/>
      <c r="W964" s="253"/>
      <c r="X964" s="255"/>
      <c r="Y964" s="251">
        <f t="shared" si="100"/>
        <v>12</v>
      </c>
      <c r="Z964" s="256">
        <f>IF(N964&gt;=16,MAX(O964:T964),IF(N964&lt;16,MAX(O964:X964)))</f>
        <v>0</v>
      </c>
      <c r="AA964" s="251">
        <f t="array" ref="AA964">_xlfn.IFS(AND(Y964=1,O964&lt;&gt;0),25,AND(Y964=1,Q964&lt;&gt;0),21,AND(Y964=1,T964="ALTO"),16,AND(Y964=1,T964="BAJO"),11,AND(Y964=1,U964&lt;&gt;0),2,AND(Y964=2,O964&lt;&gt;0),25,AND(Y964=2,Q964&lt;&gt;0),21,AND(Y964=2,T964="ALTO"),16,AND(Y964=2,T964="BAJO"),11,AND(Y964=2,U964&lt;&gt;0),4,AND(Y964=3,O964&lt;&gt;0),25,AND(Y964=3,Q964&lt;&gt;0),21,AND(Y964=3,T964="ALTO"),16,AND(Y964=3,T964="BAJO"),12,AND(Y964=3,U964&lt;&gt;0),5,AND(Y964=4,O964&lt;&gt;0),25,AND(Y964=4,Q964&lt;&gt;0),13,AND(Y964=4,T964="ALTO"),16,AND(Y964=4,T964="BAJO"),14,AND(Y964=4,U964&lt;&gt;0),7,AND(Y964=5,O964&lt;&gt;0),25,AND(Y964=5,Q964&lt;&gt;0),21,AND(Y964=5,T964="ALTO"),16,AND(Y964=5,T964="BAJO"),12,AND(Y964=5,U964&lt;&gt;0),8,AND(Y964=6,O964&lt;&gt;0),25,AND(Y964=6,Q964&lt;&gt;0),21,AND(Y964=6,T964="ALTO"),20,AND(Y964=6,T964="BAJO"),17,AND(Y964=6,U964&lt;&gt;0),6,AND(Y964=7,O964&lt;&gt;0),25,AND(Y964=7,Q964&lt;&gt;0),23,AND(Y964=7,T964="ALTO"),16,AND(Y964=7,T964="BAJO"),11,AND(Y964=7,U964&lt;&gt;0),7,AND(Y964=8,O964&lt;&gt;0),25,AND(Y964=8,Q964&lt;&gt;0),21,AND(Y964=8,T964="ALTO"),16,AND(Y964=8,T964="BAJO"),12,AND(Y964=8,U964&lt;&gt;0),8,AND(Y964=9,O964&lt;&gt;0),25,AND(Y964=9,Q964&lt;&gt;0),21,AND(Y964=9,T964="ALTO"),20,AND(Y964=9,T964="BAJO"),17,AND(Y964=9,U964&lt;&gt;0),13,AND(Y964=10,O964&lt;&gt;0),25,AND(Y964=10,Q964&lt;&gt;0),22,AND(Y964=10,T964="ALTO"),21,AND(Y964=10,T964="BAJO"),18,AND(Y964=10,U964&lt;&gt;0),18,AND(Y964=11,O964&lt;&gt;0),25,AND(Y964=11,Q964&lt;&gt;0),23,AND(Y964=11,T964="ALTO"),20,AND(Y964=11,T964="BAJO"),16,AND(Y964=11,U964&lt;&gt;0),11,AND(Y964=12,O964&lt;&gt;0),25,AND(Y964=12,Q964&lt;&gt;0),23,AND(Y964=12,T964="ALTO"),20,AND(Y964=12,T964="BAJO"),16,AND(Y964=12,U964&lt;&gt;0),12,AND(Y964=13,O964&lt;&gt;0),25,AND(Y964=13,Q964&lt;&gt;0),21,AND(Y964=13,T964="ALTO"),20,AND(Y964=13,T964="BAJO"),17,AND(Y964=13,U964&lt;&gt;0),17,AND(Y964=14,O964&lt;&gt;0),25,AND(Y964=14,Q964&lt;&gt;0),24,AND(Y964=14,T964="ALTO"),23,AND(Y964=14,T964="BAJO"),21,AND(Y964=14,U964&lt;&gt;0),18,AND(Y964=15,O964&lt;&gt;0),25,AND(Y964=15,Q964&lt;&gt;0),24,AND(Y964=15,T964="ALTO"),22,AND(Y964=15,T964="BAJO"),19,AND(Y964=15,U964&lt;&gt;0),19,AND(Y964=16,O964&lt;&gt;0),25,AND(Y964=16,Q964&lt;&gt;0),23,AND(Y964=16,T964="ALTO"),23,AND(Y964=16,T964="BAJO"),23,AND(Y964=16,U964&lt;&gt;0),20,AND(Y964=17,O964&lt;&gt;0),25,AND(Y964=17,Q964&lt;&gt;0),24,AND(Y964=17,T964="ALTO"),23,AND(Y964=17,T964="BAJO"),21,AND(Y964=17,U964&lt;&gt;0),20,AND(Y964=18,O964&lt;&gt;0),25,AND(Y964=18,Q964&lt;&gt;0),24,AND(Y964=18,T964="ALTO"),23,AND(Y964=18,T964="BAJO"),22,AND(Y964=18,U964&lt;&gt;0),21,AND(Y964=19,O964&lt;&gt;0),25,AND(Y964=19,Q964&lt;&gt;0),25,AND(Y964=19,T964="ALTO"),24,AND(Y964=19,T964="BAJO"),22,AND(Y964=19,U964&lt;&gt;0),22,AND(Y964&lt;&gt;0,W964&lt;&gt;0),Y964,TRUE,"FALSO")</f>
        <v>16</v>
      </c>
      <c r="AB964" s="50"/>
      <c r="AC964" s="50"/>
      <c r="AD964" s="432"/>
      <c r="AE964" s="433"/>
      <c r="AF964" s="433"/>
      <c r="AN964" s="265"/>
      <c r="AP964" s="265"/>
      <c r="AR964" s="266"/>
      <c r="AT964" s="266"/>
      <c r="AV964" s="266"/>
    </row>
    <row r="965" spans="1:48" ht="71.25" customHeight="1">
      <c r="A965" s="656"/>
      <c r="B965" s="580"/>
      <c r="C965" s="628"/>
      <c r="D965" s="270" t="s">
        <v>814</v>
      </c>
      <c r="E965" s="272" t="s">
        <v>865</v>
      </c>
      <c r="F965" s="185" t="s">
        <v>2</v>
      </c>
      <c r="G965" s="246" t="s">
        <v>52</v>
      </c>
      <c r="H965" s="247" t="s">
        <v>74</v>
      </c>
      <c r="I965" s="248" t="s">
        <v>75</v>
      </c>
      <c r="J965" s="248" t="str">
        <f>IF(OR(F965="SE",F965="SA"),VLOOKUP(I965,'Tabla de Peligros y Riesgo'!$C$2:$E$227,2,FALSE),VLOOKUP(I965,'LISTA DE ASPECTOS - IMPACTOS'!$D$3:$F$72,2,FALSE))</f>
        <v>Alteración de la calidad de suelo/agua</v>
      </c>
      <c r="K965" s="249" t="str">
        <f>IF(OR(F965="SE",F965="SA"),VLOOKUP(I965,'Tabla de Peligros y Riesgo'!$C$2:$E$227,3,FALSE),VLOOKUP(I965,'LISTA DE ASPECTOS - IMPACTOS'!$D$3:$F$72,3,FALSE))</f>
        <v>Potencial afectación a la calidad ambiental del suelo, agua, aire, flora y fauna</v>
      </c>
      <c r="L965" s="250" t="s">
        <v>65</v>
      </c>
      <c r="M965" s="248">
        <v>2</v>
      </c>
      <c r="N965" s="251">
        <f t="shared" si="97"/>
        <v>12</v>
      </c>
      <c r="O965" s="248"/>
      <c r="P965" s="252"/>
      <c r="Q965" s="248"/>
      <c r="R965" s="252"/>
      <c r="S965" s="248" t="s">
        <v>1249</v>
      </c>
      <c r="T965" s="248" t="s">
        <v>53</v>
      </c>
      <c r="U965" s="262" t="s">
        <v>1250</v>
      </c>
      <c r="V965" s="252"/>
      <c r="W965" s="253"/>
      <c r="X965" s="255"/>
      <c r="Y965" s="251">
        <f t="shared" si="100"/>
        <v>12</v>
      </c>
      <c r="Z965" s="256">
        <f>IF(N965&gt;=16,MAX(O965:T965),IF(N965&lt;16,MAX(O965:X965)))</f>
        <v>0</v>
      </c>
      <c r="AA965" s="251">
        <f t="array" ref="AA965">_xlfn.IFS(AND(Y965=1,O965&lt;&gt;0),25,AND(Y965=1,Q965&lt;&gt;0),21,AND(Y965=1,T965="ALTO"),16,AND(Y965=1,T965="BAJO"),11,AND(Y965=1,U965&lt;&gt;0),2,AND(Y965=2,O965&lt;&gt;0),25,AND(Y965=2,Q965&lt;&gt;0),21,AND(Y965=2,T965="ALTO"),16,AND(Y965=2,T965="BAJO"),11,AND(Y965=2,U965&lt;&gt;0),4,AND(Y965=3,O965&lt;&gt;0),25,AND(Y965=3,Q965&lt;&gt;0),21,AND(Y965=3,T965="ALTO"),16,AND(Y965=3,T965="BAJO"),12,AND(Y965=3,U965&lt;&gt;0),5,AND(Y965=4,O965&lt;&gt;0),25,AND(Y965=4,Q965&lt;&gt;0),13,AND(Y965=4,T965="ALTO"),16,AND(Y965=4,T965="BAJO"),14,AND(Y965=4,U965&lt;&gt;0),7,AND(Y965=5,O965&lt;&gt;0),25,AND(Y965=5,Q965&lt;&gt;0),21,AND(Y965=5,T965="ALTO"),16,AND(Y965=5,T965="BAJO"),12,AND(Y965=5,U965&lt;&gt;0),8,AND(Y965=6,O965&lt;&gt;0),25,AND(Y965=6,Q965&lt;&gt;0),21,AND(Y965=6,T965="ALTO"),20,AND(Y965=6,T965="BAJO"),17,AND(Y965=6,U965&lt;&gt;0),6,AND(Y965=7,O965&lt;&gt;0),25,AND(Y965=7,Q965&lt;&gt;0),23,AND(Y965=7,T965="ALTO"),16,AND(Y965=7,T965="BAJO"),11,AND(Y965=7,U965&lt;&gt;0),7,AND(Y965=8,O965&lt;&gt;0),25,AND(Y965=8,Q965&lt;&gt;0),21,AND(Y965=8,T965="ALTO"),16,AND(Y965=8,T965="BAJO"),12,AND(Y965=8,U965&lt;&gt;0),8,AND(Y965=9,O965&lt;&gt;0),25,AND(Y965=9,Q965&lt;&gt;0),21,AND(Y965=9,T965="ALTO"),20,AND(Y965=9,T965="BAJO"),17,AND(Y965=9,U965&lt;&gt;0),13,AND(Y965=10,O965&lt;&gt;0),25,AND(Y965=10,Q965&lt;&gt;0),22,AND(Y965=10,T965="ALTO"),21,AND(Y965=10,T965="BAJO"),18,AND(Y965=10,U965&lt;&gt;0),18,AND(Y965=11,O965&lt;&gt;0),25,AND(Y965=11,Q965&lt;&gt;0),23,AND(Y965=11,T965="ALTO"),20,AND(Y965=11,T965="BAJO"),16,AND(Y965=11,U965&lt;&gt;0),11,AND(Y965=12,O965&lt;&gt;0),25,AND(Y965=12,Q965&lt;&gt;0),23,AND(Y965=12,T965="ALTO"),20,AND(Y965=12,T965="BAJO"),16,AND(Y965=12,U965&lt;&gt;0),12,AND(Y965=13,O965&lt;&gt;0),25,AND(Y965=13,Q965&lt;&gt;0),21,AND(Y965=13,T965="ALTO"),20,AND(Y965=13,T965="BAJO"),17,AND(Y965=13,U965&lt;&gt;0),17,AND(Y965=14,O965&lt;&gt;0),25,AND(Y965=14,Q965&lt;&gt;0),24,AND(Y965=14,T965="ALTO"),23,AND(Y965=14,T965="BAJO"),21,AND(Y965=14,U965&lt;&gt;0),18,AND(Y965=15,O965&lt;&gt;0),25,AND(Y965=15,Q965&lt;&gt;0),24,AND(Y965=15,T965="ALTO"),22,AND(Y965=15,T965="BAJO"),19,AND(Y965=15,U965&lt;&gt;0),19,AND(Y965=16,O965&lt;&gt;0),25,AND(Y965=16,Q965&lt;&gt;0),23,AND(Y965=16,T965="ALTO"),23,AND(Y965=16,T965="BAJO"),23,AND(Y965=16,U965&lt;&gt;0),20,AND(Y965=17,O965&lt;&gt;0),25,AND(Y965=17,Q965&lt;&gt;0),24,AND(Y965=17,T965="ALTO"),23,AND(Y965=17,T965="BAJO"),21,AND(Y965=17,U965&lt;&gt;0),20,AND(Y965=18,O965&lt;&gt;0),25,AND(Y965=18,Q965&lt;&gt;0),24,AND(Y965=18,T965="ALTO"),23,AND(Y965=18,T965="BAJO"),22,AND(Y965=18,U965&lt;&gt;0),21,AND(Y965=19,O965&lt;&gt;0),25,AND(Y965=19,Q965&lt;&gt;0),25,AND(Y965=19,T965="ALTO"),24,AND(Y965=19,T965="BAJO"),22,AND(Y965=19,U965&lt;&gt;0),22,AND(Y965&lt;&gt;0,W965&lt;&gt;0),Y965,TRUE,"FALSO")</f>
        <v>20</v>
      </c>
      <c r="AB965" s="50"/>
      <c r="AC965" s="50"/>
      <c r="AD965" s="432"/>
      <c r="AE965" s="433"/>
      <c r="AF965" s="433"/>
      <c r="AN965" s="265"/>
      <c r="AP965" s="265"/>
      <c r="AR965" s="266"/>
      <c r="AT965" s="266"/>
      <c r="AV965" s="266"/>
    </row>
    <row r="966" spans="1:48" ht="57" customHeight="1">
      <c r="A966" s="656"/>
      <c r="B966" s="580"/>
      <c r="C966" s="628"/>
      <c r="D966" s="252" t="s">
        <v>809</v>
      </c>
      <c r="E966" s="272" t="s">
        <v>798</v>
      </c>
      <c r="F966" s="185" t="s">
        <v>1</v>
      </c>
      <c r="G966" s="246" t="s">
        <v>51</v>
      </c>
      <c r="H966" s="247" t="s">
        <v>113</v>
      </c>
      <c r="I966" s="248" t="s">
        <v>114</v>
      </c>
      <c r="J966" s="248" t="str">
        <f>IF(OR(F966="SE",F966="SA"),VLOOKUP(I966,'Tabla de Peligros y Riesgo'!$C$2:$E$227,2,FALSE),VLOOKUP(I966,'LISTA DE ASPECTOS - IMPACTOS'!$D$3:$F$72,2,FALSE))</f>
        <v>Cortes</v>
      </c>
      <c r="K966" s="249" t="str">
        <f>IF(OR(F966="SE",F966="SA"),VLOOKUP(I966,'Tabla de Peligros y Riesgo'!$C$2:$E$227,3,FALSE),VLOOKUP(I966,'LISTA DE ASPECTOS - IMPACTOS'!$D$3:$F$72,3,FALSE))</f>
        <v>Herida punzocortante</v>
      </c>
      <c r="L966" s="250" t="s">
        <v>56</v>
      </c>
      <c r="M966" s="248">
        <v>3</v>
      </c>
      <c r="N966" s="251">
        <f t="shared" si="97"/>
        <v>13</v>
      </c>
      <c r="O966" s="248"/>
      <c r="P966" s="252"/>
      <c r="Q966" s="248"/>
      <c r="R966" s="252"/>
      <c r="S966" s="248"/>
      <c r="T966" s="248"/>
      <c r="U966" s="253" t="s">
        <v>1276</v>
      </c>
      <c r="V966" s="253"/>
      <c r="W966" s="253" t="s">
        <v>1196</v>
      </c>
      <c r="X966" s="251"/>
      <c r="Y966" s="251">
        <f t="shared" si="100"/>
        <v>13</v>
      </c>
      <c r="Z966" s="256"/>
      <c r="AA966" s="251">
        <f t="array" ref="AA966">_xlfn.IFS(AND(Y966=1,O966&lt;&gt;0),25,AND(Y966=1,Q966&lt;&gt;0),21,AND(Y966=1,T966="ALTO"),16,AND(Y966=1,T966="BAJO"),11,AND(Y966=1,U966&lt;&gt;0),2,AND(Y966=2,O966&lt;&gt;0),25,AND(Y966=2,Q966&lt;&gt;0),21,AND(Y966=2,T966="ALTO"),16,AND(Y966=2,T966="BAJO"),11,AND(Y966=2,U966&lt;&gt;0),4,AND(Y966=3,O966&lt;&gt;0),25,AND(Y966=3,Q966&lt;&gt;0),21,AND(Y966=3,T966="ALTO"),16,AND(Y966=3,T966="BAJO"),12,AND(Y966=3,U966&lt;&gt;0),5,AND(Y966=4,O966&lt;&gt;0),25,AND(Y966=4,Q966&lt;&gt;0),13,AND(Y966=4,T966="ALTO"),16,AND(Y966=4,T966="BAJO"),14,AND(Y966=4,U966&lt;&gt;0),7,AND(Y966=5,O966&lt;&gt;0),25,AND(Y966=5,Q966&lt;&gt;0),21,AND(Y966=5,T966="ALTO"),16,AND(Y966=5,T966="BAJO"),12,AND(Y966=5,U966&lt;&gt;0),8,AND(Y966=6,O966&lt;&gt;0),25,AND(Y966=6,Q966&lt;&gt;0),21,AND(Y966=6,T966="ALTO"),20,AND(Y966=6,T966="BAJO"),17,AND(Y966=6,U966&lt;&gt;0),6,AND(Y966=7,O966&lt;&gt;0),25,AND(Y966=7,Q966&lt;&gt;0),23,AND(Y966=7,T966="ALTO"),16,AND(Y966=7,T966="BAJO"),11,AND(Y966=7,U966&lt;&gt;0),7,AND(Y966=8,O966&lt;&gt;0),25,AND(Y966=8,Q966&lt;&gt;0),21,AND(Y966=8,T966="ALTO"),16,AND(Y966=8,T966="BAJO"),12,AND(Y966=8,U966&lt;&gt;0),8,AND(Y966=9,O966&lt;&gt;0),25,AND(Y966=9,Q966&lt;&gt;0),21,AND(Y966=9,T966="ALTO"),20,AND(Y966=9,T966="BAJO"),17,AND(Y966=9,U966&lt;&gt;0),13,AND(Y966=10,O966&lt;&gt;0),25,AND(Y966=10,Q966&lt;&gt;0),22,AND(Y966=10,T966="ALTO"),21,AND(Y966=10,T966="BAJO"),18,AND(Y966=10,U966&lt;&gt;0),18,AND(Y966=11,O966&lt;&gt;0),25,AND(Y966=11,Q966&lt;&gt;0),23,AND(Y966=11,T966="ALTO"),20,AND(Y966=11,T966="BAJO"),16,AND(Y966=11,U966&lt;&gt;0),11,AND(Y966=12,O966&lt;&gt;0),25,AND(Y966=12,Q966&lt;&gt;0),23,AND(Y966=12,T966="ALTO"),20,AND(Y966=12,T966="BAJO"),16,AND(Y966=12,U966&lt;&gt;0),12,AND(Y966=13,O966&lt;&gt;0),25,AND(Y966=13,Q966&lt;&gt;0),21,AND(Y966=13,T966="ALTO"),20,AND(Y966=13,T966="BAJO"),17,AND(Y966=13,U966&lt;&gt;0),17,AND(Y966=14,O966&lt;&gt;0),25,AND(Y966=14,Q966&lt;&gt;0),24,AND(Y966=14,T966="ALTO"),23,AND(Y966=14,T966="BAJO"),21,AND(Y966=14,U966&lt;&gt;0),18,AND(Y966=15,O966&lt;&gt;0),25,AND(Y966=15,Q966&lt;&gt;0),24,AND(Y966=15,T966="ALTO"),22,AND(Y966=15,T966="BAJO"),19,AND(Y966=15,U966&lt;&gt;0),19,AND(Y966=16,O966&lt;&gt;0),25,AND(Y966=16,Q966&lt;&gt;0),23,AND(Y966=16,T966="ALTO"),23,AND(Y966=16,T966="BAJO"),23,AND(Y966=16,U966&lt;&gt;0),20,AND(Y966=17,O966&lt;&gt;0),25,AND(Y966=17,Q966&lt;&gt;0),24,AND(Y966=17,T966="ALTO"),23,AND(Y966=17,T966="BAJO"),21,AND(Y966=17,U966&lt;&gt;0),20,AND(Y966=18,O966&lt;&gt;0),25,AND(Y966=18,Q966&lt;&gt;0),24,AND(Y966=18,T966="ALTO"),23,AND(Y966=18,T966="BAJO"),22,AND(Y966=18,U966&lt;&gt;0),21,AND(Y966=19,O966&lt;&gt;0),25,AND(Y966=19,Q966&lt;&gt;0),25,AND(Y966=19,T966="ALTO"),24,AND(Y966=19,T966="BAJO"),22,AND(Y966=19,U966&lt;&gt;0),22,AND(Y966&lt;&gt;0,W966&lt;&gt;0),Y966,TRUE,"FALSO")</f>
        <v>17</v>
      </c>
      <c r="AB966" s="248"/>
      <c r="AC966" s="50"/>
      <c r="AD966" s="432"/>
      <c r="AE966" s="433"/>
      <c r="AF966" s="433"/>
      <c r="AN966" s="265"/>
      <c r="AP966" s="265"/>
      <c r="AR966" s="266"/>
      <c r="AT966" s="266"/>
      <c r="AV966" s="266"/>
    </row>
    <row r="967" spans="1:48" ht="57" customHeight="1">
      <c r="A967" s="656"/>
      <c r="B967" s="580"/>
      <c r="C967" s="628"/>
      <c r="D967" s="252" t="s">
        <v>866</v>
      </c>
      <c r="E967" s="272" t="s">
        <v>798</v>
      </c>
      <c r="F967" s="185" t="s">
        <v>0</v>
      </c>
      <c r="G967" s="246" t="s">
        <v>51</v>
      </c>
      <c r="H967" s="247" t="s">
        <v>63</v>
      </c>
      <c r="I967" s="248" t="s">
        <v>64</v>
      </c>
      <c r="J967" s="248" t="str">
        <f>IF(OR(F967="SE",F967="SA"),VLOOKUP(I967,'Tabla de Peligros y Riesgo'!$C$2:$E$227,2,FALSE),VLOOKUP(I967,'LISTA DE ASPECTOS - IMPACTOS'!$D$3:$F$72,2,FALSE))</f>
        <v>Riesgo Psicosocial</v>
      </c>
      <c r="K967" s="249" t="str">
        <f>IF(OR(F967="SE",F967="SA"),VLOOKUP(I967,'Tabla de Peligros y Riesgo'!$C$2:$E$227,3,FALSE),VLOOKUP(I967,'LISTA DE ASPECTOS - IMPACTOS'!$D$3:$F$72,3,FALSE))</f>
        <v>Estrés / Depresión</v>
      </c>
      <c r="L967" s="250" t="s">
        <v>56</v>
      </c>
      <c r="M967" s="248">
        <v>3</v>
      </c>
      <c r="N967" s="251">
        <f t="shared" si="97"/>
        <v>13</v>
      </c>
      <c r="O967" s="248"/>
      <c r="P967" s="252"/>
      <c r="Q967" s="248"/>
      <c r="R967" s="252"/>
      <c r="S967" s="248"/>
      <c r="T967" s="248"/>
      <c r="U967" s="253" t="s">
        <v>1195</v>
      </c>
      <c r="V967" s="254"/>
      <c r="W967" s="253" t="s">
        <v>1196</v>
      </c>
      <c r="X967" s="251">
        <v>5</v>
      </c>
      <c r="Y967" s="251">
        <f t="shared" si="100"/>
        <v>13</v>
      </c>
      <c r="Z967" s="256">
        <f>IF(N967&gt;=16,MAX(O967:T967),IF(N967&lt;16,MAX(O967:X967)))</f>
        <v>5</v>
      </c>
      <c r="AA967" s="251">
        <f t="array" ref="AA967">_xlfn.IFS(AND(Y967=1,O967&lt;&gt;0),25,AND(Y967=1,Q967&lt;&gt;0),21,AND(Y967=1,T967="ALTO"),16,AND(Y967=1,T967="BAJO"),11,AND(Y967=1,U967&lt;&gt;0),2,AND(Y967=2,O967&lt;&gt;0),25,AND(Y967=2,Q967&lt;&gt;0),21,AND(Y967=2,T967="ALTO"),16,AND(Y967=2,T967="BAJO"),11,AND(Y967=2,U967&lt;&gt;0),4,AND(Y967=3,O967&lt;&gt;0),25,AND(Y967=3,Q967&lt;&gt;0),21,AND(Y967=3,T967="ALTO"),16,AND(Y967=3,T967="BAJO"),12,AND(Y967=3,U967&lt;&gt;0),5,AND(Y967=4,O967&lt;&gt;0),25,AND(Y967=4,Q967&lt;&gt;0),13,AND(Y967=4,T967="ALTO"),16,AND(Y967=4,T967="BAJO"),14,AND(Y967=4,U967&lt;&gt;0),7,AND(Y967=5,O967&lt;&gt;0),25,AND(Y967=5,Q967&lt;&gt;0),21,AND(Y967=5,T967="ALTO"),16,AND(Y967=5,T967="BAJO"),12,AND(Y967=5,U967&lt;&gt;0),8,AND(Y967=6,O967&lt;&gt;0),25,AND(Y967=6,Q967&lt;&gt;0),21,AND(Y967=6,T967="ALTO"),20,AND(Y967=6,T967="BAJO"),17,AND(Y967=6,U967&lt;&gt;0),6,AND(Y967=7,O967&lt;&gt;0),25,AND(Y967=7,Q967&lt;&gt;0),23,AND(Y967=7,T967="ALTO"),16,AND(Y967=7,T967="BAJO"),11,AND(Y967=7,U967&lt;&gt;0),7,AND(Y967=8,O967&lt;&gt;0),25,AND(Y967=8,Q967&lt;&gt;0),21,AND(Y967=8,T967="ALTO"),16,AND(Y967=8,T967="BAJO"),12,AND(Y967=8,U967&lt;&gt;0),8,AND(Y967=9,O967&lt;&gt;0),25,AND(Y967=9,Q967&lt;&gt;0),21,AND(Y967=9,T967="ALTO"),20,AND(Y967=9,T967="BAJO"),17,AND(Y967=9,U967&lt;&gt;0),13,AND(Y967=10,O967&lt;&gt;0),25,AND(Y967=10,Q967&lt;&gt;0),22,AND(Y967=10,T967="ALTO"),21,AND(Y967=10,T967="BAJO"),18,AND(Y967=10,U967&lt;&gt;0),18,AND(Y967=11,O967&lt;&gt;0),25,AND(Y967=11,Q967&lt;&gt;0),23,AND(Y967=11,T967="ALTO"),20,AND(Y967=11,T967="BAJO"),16,AND(Y967=11,U967&lt;&gt;0),11,AND(Y967=12,O967&lt;&gt;0),25,AND(Y967=12,Q967&lt;&gt;0),23,AND(Y967=12,T967="ALTO"),20,AND(Y967=12,T967="BAJO"),16,AND(Y967=12,U967&lt;&gt;0),12,AND(Y967=13,O967&lt;&gt;0),25,AND(Y967=13,Q967&lt;&gt;0),21,AND(Y967=13,T967="ALTO"),20,AND(Y967=13,T967="BAJO"),17,AND(Y967=13,U967&lt;&gt;0),17,AND(Y967=14,O967&lt;&gt;0),25,AND(Y967=14,Q967&lt;&gt;0),24,AND(Y967=14,T967="ALTO"),23,AND(Y967=14,T967="BAJO"),21,AND(Y967=14,U967&lt;&gt;0),18,AND(Y967=15,O967&lt;&gt;0),25,AND(Y967=15,Q967&lt;&gt;0),24,AND(Y967=15,T967="ALTO"),22,AND(Y967=15,T967="BAJO"),19,AND(Y967=15,U967&lt;&gt;0),19,AND(Y967=16,O967&lt;&gt;0),25,AND(Y967=16,Q967&lt;&gt;0),23,AND(Y967=16,T967="ALTO"),23,AND(Y967=16,T967="BAJO"),23,AND(Y967=16,U967&lt;&gt;0),20,AND(Y967=17,O967&lt;&gt;0),25,AND(Y967=17,Q967&lt;&gt;0),24,AND(Y967=17,T967="ALTO"),23,AND(Y967=17,T967="BAJO"),21,AND(Y967=17,U967&lt;&gt;0),20,AND(Y967=18,O967&lt;&gt;0),25,AND(Y967=18,Q967&lt;&gt;0),24,AND(Y967=18,T967="ALTO"),23,AND(Y967=18,T967="BAJO"),22,AND(Y967=18,U967&lt;&gt;0),21,AND(Y967=19,O967&lt;&gt;0),25,AND(Y967=19,Q967&lt;&gt;0),25,AND(Y967=19,T967="ALTO"),24,AND(Y967=19,T967="BAJO"),22,AND(Y967=19,U967&lt;&gt;0),22,AND(Y967&lt;&gt;0,W967&lt;&gt;0),Y967,TRUE,"FALSO")</f>
        <v>17</v>
      </c>
      <c r="AB967" s="50"/>
      <c r="AC967" s="50"/>
      <c r="AD967" s="263"/>
      <c r="AE967" s="264"/>
      <c r="AF967" s="264"/>
      <c r="AN967" s="265"/>
      <c r="AP967" s="265"/>
      <c r="AR967" s="266"/>
      <c r="AT967" s="266"/>
      <c r="AV967" s="266"/>
    </row>
    <row r="968" spans="1:48" s="225" customFormat="1" ht="57" customHeight="1">
      <c r="A968" s="656"/>
      <c r="B968" s="580"/>
      <c r="C968" s="628"/>
      <c r="D968" s="252" t="s">
        <v>866</v>
      </c>
      <c r="E968" s="272" t="s">
        <v>798</v>
      </c>
      <c r="F968" s="185" t="s">
        <v>1</v>
      </c>
      <c r="G968" s="246" t="s">
        <v>51</v>
      </c>
      <c r="H968" s="247" t="s">
        <v>66</v>
      </c>
      <c r="I968" s="248" t="s">
        <v>68</v>
      </c>
      <c r="J968" s="248" t="str">
        <f>IF(OR(F968="SE",F968="SA"),VLOOKUP(I968,'Tabla de Peligros y Riesgo'!$C$2:$E$227,2,FALSE),VLOOKUP(I968,'LISTA DE ASPECTOS - IMPACTOS'!$D$3:$F$72,2,FALSE))</f>
        <v>Caída al mismo nivel</v>
      </c>
      <c r="K968" s="249" t="str">
        <f>IF(OR(F968="SE",F968="SA"),VLOOKUP(I968,'Tabla de Peligros y Riesgo'!$C$2:$E$227,3,FALSE),VLOOKUP(I968,'LISTA DE ASPECTOS - IMPACTOS'!$D$3:$F$72,3,FALSE))</f>
        <v>Contusión/Fractura/Muerte</v>
      </c>
      <c r="L968" s="250" t="s">
        <v>90</v>
      </c>
      <c r="M968" s="248">
        <v>4</v>
      </c>
      <c r="N968" s="251">
        <f t="shared" si="97"/>
        <v>14</v>
      </c>
      <c r="O968" s="248"/>
      <c r="P968" s="252"/>
      <c r="Q968" s="248"/>
      <c r="R968" s="252"/>
      <c r="S968" s="248"/>
      <c r="T968" s="248"/>
      <c r="U968" s="253" t="s">
        <v>1430</v>
      </c>
      <c r="V968" s="254"/>
      <c r="W968" s="253" t="s">
        <v>1196</v>
      </c>
      <c r="X968" s="255"/>
      <c r="Y968" s="251">
        <f t="shared" si="100"/>
        <v>14</v>
      </c>
      <c r="Z968" s="256"/>
      <c r="AA968" s="251">
        <f t="array" ref="AA968">_xlfn.IFS(AND(Y968=1,O968&lt;&gt;0),25,AND(Y968=1,Q968&lt;&gt;0),21,AND(Y968=1,T968="ALTO"),16,AND(Y968=1,T968="BAJO"),11,AND(Y968=1,U968&lt;&gt;0),2,AND(Y968=2,O968&lt;&gt;0),25,AND(Y968=2,Q968&lt;&gt;0),21,AND(Y968=2,T968="ALTO"),16,AND(Y968=2,T968="BAJO"),11,AND(Y968=2,U968&lt;&gt;0),4,AND(Y968=3,O968&lt;&gt;0),25,AND(Y968=3,Q968&lt;&gt;0),21,AND(Y968=3,T968="ALTO"),16,AND(Y968=3,T968="BAJO"),12,AND(Y968=3,U968&lt;&gt;0),5,AND(Y968=4,O968&lt;&gt;0),25,AND(Y968=4,Q968&lt;&gt;0),13,AND(Y968=4,T968="ALTO"),16,AND(Y968=4,T968="BAJO"),14,AND(Y968=4,U968&lt;&gt;0),7,AND(Y968=5,O968&lt;&gt;0),25,AND(Y968=5,Q968&lt;&gt;0),21,AND(Y968=5,T968="ALTO"),16,AND(Y968=5,T968="BAJO"),12,AND(Y968=5,U968&lt;&gt;0),8,AND(Y968=6,O968&lt;&gt;0),25,AND(Y968=6,Q968&lt;&gt;0),21,AND(Y968=6,T968="ALTO"),20,AND(Y968=6,T968="BAJO"),17,AND(Y968=6,U968&lt;&gt;0),6,AND(Y968=7,O968&lt;&gt;0),25,AND(Y968=7,Q968&lt;&gt;0),23,AND(Y968=7,T968="ALTO"),16,AND(Y968=7,T968="BAJO"),11,AND(Y968=7,U968&lt;&gt;0),7,AND(Y968=8,O968&lt;&gt;0),25,AND(Y968=8,Q968&lt;&gt;0),21,AND(Y968=8,T968="ALTO"),16,AND(Y968=8,T968="BAJO"),12,AND(Y968=8,U968&lt;&gt;0),8,AND(Y968=9,O968&lt;&gt;0),25,AND(Y968=9,Q968&lt;&gt;0),21,AND(Y968=9,T968="ALTO"),20,AND(Y968=9,T968="BAJO"),17,AND(Y968=9,U968&lt;&gt;0),13,AND(Y968=10,O968&lt;&gt;0),25,AND(Y968=10,Q968&lt;&gt;0),22,AND(Y968=10,T968="ALTO"),21,AND(Y968=10,T968="BAJO"),18,AND(Y968=10,U968&lt;&gt;0),18,AND(Y968=11,O968&lt;&gt;0),25,AND(Y968=11,Q968&lt;&gt;0),23,AND(Y968=11,T968="ALTO"),20,AND(Y968=11,T968="BAJO"),16,AND(Y968=11,U968&lt;&gt;0),11,AND(Y968=12,O968&lt;&gt;0),25,AND(Y968=12,Q968&lt;&gt;0),23,AND(Y968=12,T968="ALTO"),20,AND(Y968=12,T968="BAJO"),16,AND(Y968=12,U968&lt;&gt;0),12,AND(Y968=13,O968&lt;&gt;0),25,AND(Y968=13,Q968&lt;&gt;0),21,AND(Y968=13,T968="ALTO"),20,AND(Y968=13,T968="BAJO"),17,AND(Y968=13,U968&lt;&gt;0),17,AND(Y968=14,O968&lt;&gt;0),25,AND(Y968=14,Q968&lt;&gt;0),24,AND(Y968=14,T968="ALTO"),23,AND(Y968=14,T968="BAJO"),21,AND(Y968=14,U968&lt;&gt;0),18,AND(Y968=15,O968&lt;&gt;0),25,AND(Y968=15,Q968&lt;&gt;0),24,AND(Y968=15,T968="ALTO"),22,AND(Y968=15,T968="BAJO"),19,AND(Y968=15,U968&lt;&gt;0),19,AND(Y968=16,O968&lt;&gt;0),25,AND(Y968=16,Q968&lt;&gt;0),23,AND(Y968=16,T968="ALTO"),23,AND(Y968=16,T968="BAJO"),23,AND(Y968=16,U968&lt;&gt;0),20,AND(Y968=17,O968&lt;&gt;0),25,AND(Y968=17,Q968&lt;&gt;0),24,AND(Y968=17,T968="ALTO"),23,AND(Y968=17,T968="BAJO"),21,AND(Y968=17,U968&lt;&gt;0),20,AND(Y968=18,O968&lt;&gt;0),25,AND(Y968=18,Q968&lt;&gt;0),24,AND(Y968=18,T968="ALTO"),23,AND(Y968=18,T968="BAJO"),22,AND(Y968=18,U968&lt;&gt;0),21,AND(Y968=19,O968&lt;&gt;0),25,AND(Y968=19,Q968&lt;&gt;0),25,AND(Y968=19,T968="ALTO"),24,AND(Y968=19,T968="BAJO"),22,AND(Y968=19,U968&lt;&gt;0),22,AND(Y968&lt;&gt;0,W968&lt;&gt;0),Y968,TRUE,"FALSO")</f>
        <v>18</v>
      </c>
      <c r="AB968" s="248"/>
      <c r="AC968" s="248"/>
      <c r="AD968" s="430"/>
      <c r="AE968" s="431"/>
      <c r="AF968" s="431"/>
      <c r="AG968" s="223"/>
      <c r="AH968" s="223"/>
      <c r="AI968" s="223"/>
      <c r="AJ968" s="223"/>
      <c r="AK968" s="223"/>
      <c r="AL968" s="223"/>
      <c r="AM968" s="223"/>
      <c r="AN968" s="259"/>
      <c r="AO968" s="223"/>
      <c r="AP968" s="259"/>
      <c r="AR968" s="260"/>
      <c r="AT968" s="260"/>
      <c r="AV968" s="260"/>
    </row>
    <row r="969" spans="1:48" ht="57" customHeight="1">
      <c r="A969" s="656"/>
      <c r="B969" s="580"/>
      <c r="C969" s="628"/>
      <c r="D969" s="252" t="s">
        <v>866</v>
      </c>
      <c r="E969" s="272" t="s">
        <v>798</v>
      </c>
      <c r="F969" s="185" t="s">
        <v>1</v>
      </c>
      <c r="G969" s="246" t="s">
        <v>51</v>
      </c>
      <c r="H969" s="247" t="s">
        <v>111</v>
      </c>
      <c r="I969" s="248" t="s">
        <v>112</v>
      </c>
      <c r="J969" s="248" t="str">
        <f>IF(OR(F969="SE",F969="SA"),VLOOKUP(I969,'Tabla de Peligros y Riesgo'!$C$2:$E$227,2,FALSE),VLOOKUP(I969,'LISTA DE ASPECTOS - IMPACTOS'!$D$3:$F$72,2,FALSE))</f>
        <v xml:space="preserve">Electrocución </v>
      </c>
      <c r="K969" s="249" t="str">
        <f>IF(OR(F969="SE",F969="SA"),VLOOKUP(I969,'Tabla de Peligros y Riesgo'!$C$2:$E$227,3,FALSE),VLOOKUP(I969,'LISTA DE ASPECTOS - IMPACTOS'!$D$3:$F$72,3,FALSE))</f>
        <v xml:space="preserve">Muerte </v>
      </c>
      <c r="L969" s="250" t="s">
        <v>56</v>
      </c>
      <c r="M969" s="248">
        <v>3</v>
      </c>
      <c r="N969" s="251">
        <f t="shared" si="97"/>
        <v>13</v>
      </c>
      <c r="O969" s="248"/>
      <c r="P969" s="252"/>
      <c r="Q969" s="248"/>
      <c r="R969" s="252"/>
      <c r="S969" s="248" t="s">
        <v>1198</v>
      </c>
      <c r="T969" s="248" t="s">
        <v>53</v>
      </c>
      <c r="U969" s="253" t="s">
        <v>1424</v>
      </c>
      <c r="V969" s="254"/>
      <c r="W969" s="253" t="s">
        <v>1196</v>
      </c>
      <c r="X969" s="255">
        <v>0.2</v>
      </c>
      <c r="Y969" s="251">
        <f t="shared" si="100"/>
        <v>13</v>
      </c>
      <c r="Z969" s="256">
        <f>IF(N969&gt;=16,MAX(O969:T969),IF(N969&lt;16,MAX(O969:X969)))</f>
        <v>0.2</v>
      </c>
      <c r="AA969" s="251">
        <f t="array" ref="AA969">_xlfn.IFS(AND(Y969=1,O969&lt;&gt;0),25,AND(Y969=1,Q969&lt;&gt;0),21,AND(Y969=1,T969="ALTO"),16,AND(Y969=1,T969="BAJO"),11,AND(Y969=1,U969&lt;&gt;0),2,AND(Y969=2,O969&lt;&gt;0),25,AND(Y969=2,Q969&lt;&gt;0),21,AND(Y969=2,T969="ALTO"),16,AND(Y969=2,T969="BAJO"),11,AND(Y969=2,U969&lt;&gt;0),4,AND(Y969=3,O969&lt;&gt;0),25,AND(Y969=3,Q969&lt;&gt;0),21,AND(Y969=3,T969="ALTO"),16,AND(Y969=3,T969="BAJO"),12,AND(Y969=3,U969&lt;&gt;0),5,AND(Y969=4,O969&lt;&gt;0),25,AND(Y969=4,Q969&lt;&gt;0),13,AND(Y969=4,T969="ALTO"),16,AND(Y969=4,T969="BAJO"),14,AND(Y969=4,U969&lt;&gt;0),7,AND(Y969=5,O969&lt;&gt;0),25,AND(Y969=5,Q969&lt;&gt;0),21,AND(Y969=5,T969="ALTO"),16,AND(Y969=5,T969="BAJO"),12,AND(Y969=5,U969&lt;&gt;0),8,AND(Y969=6,O969&lt;&gt;0),25,AND(Y969=6,Q969&lt;&gt;0),21,AND(Y969=6,T969="ALTO"),20,AND(Y969=6,T969="BAJO"),17,AND(Y969=6,U969&lt;&gt;0),6,AND(Y969=7,O969&lt;&gt;0),25,AND(Y969=7,Q969&lt;&gt;0),23,AND(Y969=7,T969="ALTO"),16,AND(Y969=7,T969="BAJO"),11,AND(Y969=7,U969&lt;&gt;0),7,AND(Y969=8,O969&lt;&gt;0),25,AND(Y969=8,Q969&lt;&gt;0),21,AND(Y969=8,T969="ALTO"),16,AND(Y969=8,T969="BAJO"),12,AND(Y969=8,U969&lt;&gt;0),8,AND(Y969=9,O969&lt;&gt;0),25,AND(Y969=9,Q969&lt;&gt;0),21,AND(Y969=9,T969="ALTO"),20,AND(Y969=9,T969="BAJO"),17,AND(Y969=9,U969&lt;&gt;0),13,AND(Y969=10,O969&lt;&gt;0),25,AND(Y969=10,Q969&lt;&gt;0),22,AND(Y969=10,T969="ALTO"),21,AND(Y969=10,T969="BAJO"),18,AND(Y969=10,U969&lt;&gt;0),18,AND(Y969=11,O969&lt;&gt;0),25,AND(Y969=11,Q969&lt;&gt;0),23,AND(Y969=11,T969="ALTO"),20,AND(Y969=11,T969="BAJO"),16,AND(Y969=11,U969&lt;&gt;0),11,AND(Y969=12,O969&lt;&gt;0),25,AND(Y969=12,Q969&lt;&gt;0),23,AND(Y969=12,T969="ALTO"),20,AND(Y969=12,T969="BAJO"),16,AND(Y969=12,U969&lt;&gt;0),12,AND(Y969=13,O969&lt;&gt;0),25,AND(Y969=13,Q969&lt;&gt;0),21,AND(Y969=13,T969="ALTO"),20,AND(Y969=13,T969="BAJO"),17,AND(Y969=13,U969&lt;&gt;0),17,AND(Y969=14,O969&lt;&gt;0),25,AND(Y969=14,Q969&lt;&gt;0),24,AND(Y969=14,T969="ALTO"),23,AND(Y969=14,T969="BAJO"),21,AND(Y969=14,U969&lt;&gt;0),18,AND(Y969=15,O969&lt;&gt;0),25,AND(Y969=15,Q969&lt;&gt;0),24,AND(Y969=15,T969="ALTO"),22,AND(Y969=15,T969="BAJO"),19,AND(Y969=15,U969&lt;&gt;0),19,AND(Y969=16,O969&lt;&gt;0),25,AND(Y969=16,Q969&lt;&gt;0),23,AND(Y969=16,T969="ALTO"),23,AND(Y969=16,T969="BAJO"),23,AND(Y969=16,U969&lt;&gt;0),20,AND(Y969=17,O969&lt;&gt;0),25,AND(Y969=17,Q969&lt;&gt;0),24,AND(Y969=17,T969="ALTO"),23,AND(Y969=17,T969="BAJO"),21,AND(Y969=17,U969&lt;&gt;0),20,AND(Y969=18,O969&lt;&gt;0),25,AND(Y969=18,Q969&lt;&gt;0),24,AND(Y969=18,T969="ALTO"),23,AND(Y969=18,T969="BAJO"),22,AND(Y969=18,U969&lt;&gt;0),21,AND(Y969=19,O969&lt;&gt;0),25,AND(Y969=19,Q969&lt;&gt;0),25,AND(Y969=19,T969="ALTO"),24,AND(Y969=19,T969="BAJO"),22,AND(Y969=19,U969&lt;&gt;0),22,AND(Y969&lt;&gt;0,W969&lt;&gt;0),Y969,TRUE,"FALSO")</f>
        <v>20</v>
      </c>
      <c r="AB969" s="248" t="s">
        <v>1200</v>
      </c>
      <c r="AC969" s="248" t="s">
        <v>1201</v>
      </c>
      <c r="AD969" s="432"/>
      <c r="AE969" s="433"/>
      <c r="AF969" s="433"/>
      <c r="AN969" s="265"/>
      <c r="AP969" s="265"/>
      <c r="AR969" s="266"/>
      <c r="AT969" s="266"/>
      <c r="AV969" s="266"/>
    </row>
    <row r="970" spans="1:48" ht="57" customHeight="1">
      <c r="A970" s="656"/>
      <c r="B970" s="580"/>
      <c r="C970" s="628"/>
      <c r="D970" s="252" t="s">
        <v>1006</v>
      </c>
      <c r="E970" s="272" t="s">
        <v>798</v>
      </c>
      <c r="F970" s="185" t="s">
        <v>1</v>
      </c>
      <c r="G970" s="246" t="s">
        <v>51</v>
      </c>
      <c r="H970" s="247" t="s">
        <v>113</v>
      </c>
      <c r="I970" s="248" t="s">
        <v>524</v>
      </c>
      <c r="J970" s="248" t="str">
        <f>IF(OR(F970="SE",F970="SA"),VLOOKUP(I970,'Tabla de Peligros y Riesgo'!$C$2:$E$227,2,FALSE),VLOOKUP(I970,'LISTA DE ASPECTOS - IMPACTOS'!$D$3:$F$72,2,FALSE))</f>
        <v>Cortes</v>
      </c>
      <c r="K970" s="249" t="str">
        <f>IF(OR(F970="SE",F970="SA"),VLOOKUP(I970,'Tabla de Peligros y Riesgo'!$C$2:$E$227,3,FALSE),VLOOKUP(I970,'LISTA DE ASPECTOS - IMPACTOS'!$D$3:$F$72,3,FALSE))</f>
        <v>Herida punzocortante</v>
      </c>
      <c r="L970" s="250" t="s">
        <v>56</v>
      </c>
      <c r="M970" s="248">
        <v>3</v>
      </c>
      <c r="N970" s="251">
        <f t="shared" si="97"/>
        <v>13</v>
      </c>
      <c r="O970" s="248"/>
      <c r="P970" s="252"/>
      <c r="Q970" s="248"/>
      <c r="R970" s="252"/>
      <c r="S970" s="253"/>
      <c r="T970" s="248"/>
      <c r="U970" s="253" t="s">
        <v>1310</v>
      </c>
      <c r="V970" s="254"/>
      <c r="W970" s="253" t="s">
        <v>1196</v>
      </c>
      <c r="X970" s="255"/>
      <c r="Y970" s="251">
        <f t="shared" si="100"/>
        <v>13</v>
      </c>
      <c r="Z970" s="256">
        <f>IF(N970&gt;=16,MAX(O970:T970),IF(N970&lt;16,MAX(O970:X970)))</f>
        <v>0</v>
      </c>
      <c r="AA970" s="251">
        <f t="array" ref="AA970">_xlfn.IFS(AND(Y970=1,O970&lt;&gt;0),25,AND(Y970=1,Q970&lt;&gt;0),21,AND(Y970=1,T970="ALTO"),16,AND(Y970=1,T970="BAJO"),11,AND(Y970=1,U970&lt;&gt;0),2,AND(Y970=2,O970&lt;&gt;0),25,AND(Y970=2,Q970&lt;&gt;0),21,AND(Y970=2,T970="ALTO"),16,AND(Y970=2,T970="BAJO"),11,AND(Y970=2,U970&lt;&gt;0),4,AND(Y970=3,O970&lt;&gt;0),25,AND(Y970=3,Q970&lt;&gt;0),21,AND(Y970=3,T970="ALTO"),16,AND(Y970=3,T970="BAJO"),12,AND(Y970=3,U970&lt;&gt;0),5,AND(Y970=4,O970&lt;&gt;0),25,AND(Y970=4,Q970&lt;&gt;0),13,AND(Y970=4,T970="ALTO"),16,AND(Y970=4,T970="BAJO"),14,AND(Y970=4,U970&lt;&gt;0),7,AND(Y970=5,O970&lt;&gt;0),25,AND(Y970=5,Q970&lt;&gt;0),21,AND(Y970=5,T970="ALTO"),16,AND(Y970=5,T970="BAJO"),12,AND(Y970=5,U970&lt;&gt;0),8,AND(Y970=6,O970&lt;&gt;0),25,AND(Y970=6,Q970&lt;&gt;0),21,AND(Y970=6,T970="ALTO"),20,AND(Y970=6,T970="BAJO"),17,AND(Y970=6,U970&lt;&gt;0),6,AND(Y970=7,O970&lt;&gt;0),25,AND(Y970=7,Q970&lt;&gt;0),23,AND(Y970=7,T970="ALTO"),16,AND(Y970=7,T970="BAJO"),11,AND(Y970=7,U970&lt;&gt;0),7,AND(Y970=8,O970&lt;&gt;0),25,AND(Y970=8,Q970&lt;&gt;0),21,AND(Y970=8,T970="ALTO"),16,AND(Y970=8,T970="BAJO"),12,AND(Y970=8,U970&lt;&gt;0),8,AND(Y970=9,O970&lt;&gt;0),25,AND(Y970=9,Q970&lt;&gt;0),21,AND(Y970=9,T970="ALTO"),20,AND(Y970=9,T970="BAJO"),17,AND(Y970=9,U970&lt;&gt;0),13,AND(Y970=10,O970&lt;&gt;0),25,AND(Y970=10,Q970&lt;&gt;0),22,AND(Y970=10,T970="ALTO"),21,AND(Y970=10,T970="BAJO"),18,AND(Y970=10,U970&lt;&gt;0),18,AND(Y970=11,O970&lt;&gt;0),25,AND(Y970=11,Q970&lt;&gt;0),23,AND(Y970=11,T970="ALTO"),20,AND(Y970=11,T970="BAJO"),16,AND(Y970=11,U970&lt;&gt;0),11,AND(Y970=12,O970&lt;&gt;0),25,AND(Y970=12,Q970&lt;&gt;0),23,AND(Y970=12,T970="ALTO"),20,AND(Y970=12,T970="BAJO"),16,AND(Y970=12,U970&lt;&gt;0),12,AND(Y970=13,O970&lt;&gt;0),25,AND(Y970=13,Q970&lt;&gt;0),21,AND(Y970=13,T970="ALTO"),20,AND(Y970=13,T970="BAJO"),17,AND(Y970=13,U970&lt;&gt;0),17,AND(Y970=14,O970&lt;&gt;0),25,AND(Y970=14,Q970&lt;&gt;0),24,AND(Y970=14,T970="ALTO"),23,AND(Y970=14,T970="BAJO"),21,AND(Y970=14,U970&lt;&gt;0),18,AND(Y970=15,O970&lt;&gt;0),25,AND(Y970=15,Q970&lt;&gt;0),24,AND(Y970=15,T970="ALTO"),22,AND(Y970=15,T970="BAJO"),19,AND(Y970=15,U970&lt;&gt;0),19,AND(Y970=16,O970&lt;&gt;0),25,AND(Y970=16,Q970&lt;&gt;0),23,AND(Y970=16,T970="ALTO"),23,AND(Y970=16,T970="BAJO"),23,AND(Y970=16,U970&lt;&gt;0),20,AND(Y970=17,O970&lt;&gt;0),25,AND(Y970=17,Q970&lt;&gt;0),24,AND(Y970=17,T970="ALTO"),23,AND(Y970=17,T970="BAJO"),21,AND(Y970=17,U970&lt;&gt;0),20,AND(Y970=18,O970&lt;&gt;0),25,AND(Y970=18,Q970&lt;&gt;0),24,AND(Y970=18,T970="ALTO"),23,AND(Y970=18,T970="BAJO"),22,AND(Y970=18,U970&lt;&gt;0),21,AND(Y970=19,O970&lt;&gt;0),25,AND(Y970=19,Q970&lt;&gt;0),25,AND(Y970=19,T970="ALTO"),24,AND(Y970=19,T970="BAJO"),22,AND(Y970=19,U970&lt;&gt;0),22,AND(Y970&lt;&gt;0,W970&lt;&gt;0),Y970,TRUE,"FALSO")</f>
        <v>17</v>
      </c>
      <c r="AB970" s="248"/>
      <c r="AC970" s="248"/>
      <c r="AD970" s="430"/>
      <c r="AE970" s="431"/>
      <c r="AF970" s="431"/>
      <c r="AN970" s="265"/>
      <c r="AP970" s="265"/>
      <c r="AR970" s="266"/>
      <c r="AT970" s="266"/>
      <c r="AV970" s="266"/>
    </row>
    <row r="971" spans="1:48" ht="67.5" customHeight="1">
      <c r="A971" s="656"/>
      <c r="B971" s="580"/>
      <c r="C971" s="628"/>
      <c r="D971" s="252" t="s">
        <v>1006</v>
      </c>
      <c r="E971" s="272" t="s">
        <v>798</v>
      </c>
      <c r="F971" s="185" t="s">
        <v>0</v>
      </c>
      <c r="G971" s="246" t="s">
        <v>51</v>
      </c>
      <c r="H971" s="247" t="s">
        <v>83</v>
      </c>
      <c r="I971" s="248" t="s">
        <v>105</v>
      </c>
      <c r="J971" s="248" t="str">
        <f>IF(OR(F971="SE",F971="SA"),VLOOKUP(I971,'Tabla de Peligros y Riesgo'!$C$2:$E$227,2,FALSE),VLOOKUP(I971,'LISTA DE ASPECTOS - IMPACTOS'!$D$3:$F$72,2,FALSE))</f>
        <v>Riesgos Disergonómico</v>
      </c>
      <c r="K971" s="249" t="str">
        <f>IF(OR(F971="SE",F971="SA"),VLOOKUP(I971,'Tabla de Peligros y Riesgo'!$C$2:$E$227,3,FALSE),VLOOKUP(I971,'LISTA DE ASPECTOS - IMPACTOS'!$D$3:$F$72,3,FALSE))</f>
        <v>Lumbalgia/Dorsalgia/ Hiperlordosis/ Tendinitis de Hombro</v>
      </c>
      <c r="L971" s="250" t="s">
        <v>65</v>
      </c>
      <c r="M971" s="248">
        <v>3</v>
      </c>
      <c r="N971" s="251">
        <v>17</v>
      </c>
      <c r="O971" s="248"/>
      <c r="P971" s="248"/>
      <c r="Q971" s="248"/>
      <c r="R971" s="248"/>
      <c r="S971" s="253"/>
      <c r="T971" s="253"/>
      <c r="U971" s="253" t="s">
        <v>1217</v>
      </c>
      <c r="V971" s="253" t="s">
        <v>1196</v>
      </c>
      <c r="W971" s="253" t="s">
        <v>1196</v>
      </c>
      <c r="X971" s="251">
        <v>17</v>
      </c>
      <c r="Y971" s="251">
        <f t="shared" si="100"/>
        <v>17</v>
      </c>
      <c r="Z971" s="256">
        <f>IF(N971&gt;=16,MAX(O971:T971),IF(N971&lt;16,MAX(O971:X971)))</f>
        <v>0</v>
      </c>
      <c r="AA971" s="251">
        <f t="array" ref="AA971">_xlfn.IFS(AND(Y971=1,O971&lt;&gt;0),25,AND(Y971=1,Q971&lt;&gt;0),21,AND(Y971=1,T971="ALTO"),16,AND(Y971=1,T971="BAJO"),11,AND(Y971=1,U971&lt;&gt;0),2,AND(Y971=2,O971&lt;&gt;0),25,AND(Y971=2,Q971&lt;&gt;0),21,AND(Y971=2,T971="ALTO"),16,AND(Y971=2,T971="BAJO"),11,AND(Y971=2,U971&lt;&gt;0),4,AND(Y971=3,O971&lt;&gt;0),25,AND(Y971=3,Q971&lt;&gt;0),21,AND(Y971=3,T971="ALTO"),16,AND(Y971=3,T971="BAJO"),12,AND(Y971=3,U971&lt;&gt;0),5,AND(Y971=4,O971&lt;&gt;0),25,AND(Y971=4,Q971&lt;&gt;0),13,AND(Y971=4,T971="ALTO"),16,AND(Y971=4,T971="BAJO"),14,AND(Y971=4,U971&lt;&gt;0),7,AND(Y971=5,O971&lt;&gt;0),25,AND(Y971=5,Q971&lt;&gt;0),21,AND(Y971=5,T971="ALTO"),16,AND(Y971=5,T971="BAJO"),12,AND(Y971=5,U971&lt;&gt;0),8,AND(Y971=6,O971&lt;&gt;0),25,AND(Y971=6,Q971&lt;&gt;0),21,AND(Y971=6,T971="ALTO"),20,AND(Y971=6,T971="BAJO"),17,AND(Y971=6,U971&lt;&gt;0),6,AND(Y971=7,O971&lt;&gt;0),25,AND(Y971=7,Q971&lt;&gt;0),23,AND(Y971=7,T971="ALTO"),16,AND(Y971=7,T971="BAJO"),11,AND(Y971=7,U971&lt;&gt;0),7,AND(Y971=8,O971&lt;&gt;0),25,AND(Y971=8,Q971&lt;&gt;0),21,AND(Y971=8,T971="ALTO"),16,AND(Y971=8,T971="BAJO"),12,AND(Y971=8,U971&lt;&gt;0),8,AND(Y971=9,O971&lt;&gt;0),25,AND(Y971=9,Q971&lt;&gt;0),21,AND(Y971=9,T971="ALTO"),20,AND(Y971=9,T971="BAJO"),17,AND(Y971=9,U971&lt;&gt;0),13,AND(Y971=10,O971&lt;&gt;0),25,AND(Y971=10,Q971&lt;&gt;0),22,AND(Y971=10,T971="ALTO"),21,AND(Y971=10,T971="BAJO"),18,AND(Y971=10,U971&lt;&gt;0),18,AND(Y971=11,O971&lt;&gt;0),25,AND(Y971=11,Q971&lt;&gt;0),23,AND(Y971=11,T971="ALTO"),20,AND(Y971=11,T971="BAJO"),16,AND(Y971=11,U971&lt;&gt;0),11,AND(Y971=12,O971&lt;&gt;0),25,AND(Y971=12,Q971&lt;&gt;0),23,AND(Y971=12,T971="ALTO"),20,AND(Y971=12,T971="BAJO"),16,AND(Y971=12,U971&lt;&gt;0),12,AND(Y971=13,O971&lt;&gt;0),25,AND(Y971=13,Q971&lt;&gt;0),21,AND(Y971=13,T971="ALTO"),20,AND(Y971=13,T971="BAJO"),17,AND(Y971=13,U971&lt;&gt;0),17,AND(Y971=14,O971&lt;&gt;0),25,AND(Y971=14,Q971&lt;&gt;0),24,AND(Y971=14,T971="ALTO"),23,AND(Y971=14,T971="BAJO"),21,AND(Y971=14,U971&lt;&gt;0),18,AND(Y971=15,O971&lt;&gt;0),25,AND(Y971=15,Q971&lt;&gt;0),24,AND(Y971=15,T971="ALTO"),22,AND(Y971=15,T971="BAJO"),19,AND(Y971=15,U971&lt;&gt;0),19,AND(Y971=16,O971&lt;&gt;0),25,AND(Y971=16,Q971&lt;&gt;0),23,AND(Y971=16,T971="ALTO"),23,AND(Y971=16,T971="BAJO"),23,AND(Y971=16,U971&lt;&gt;0),20,AND(Y971=17,O971&lt;&gt;0),25,AND(Y971=17,Q971&lt;&gt;0),24,AND(Y971=17,T971="ALTO"),23,AND(Y971=17,T971="BAJO"),21,AND(Y971=17,U971&lt;&gt;0),20,AND(Y971=18,O971&lt;&gt;0),25,AND(Y971=18,Q971&lt;&gt;0),24,AND(Y971=18,T971="ALTO"),23,AND(Y971=18,T971="BAJO"),22,AND(Y971=18,U971&lt;&gt;0),21,AND(Y971=19,O971&lt;&gt;0),25,AND(Y971=19,Q971&lt;&gt;0),25,AND(Y971=19,T971="ALTO"),24,AND(Y971=19,T971="BAJO"),22,AND(Y971=19,U971&lt;&gt;0),22,AND(Y971&lt;&gt;0,W971&lt;&gt;0),Y971,TRUE,"FALSO")</f>
        <v>20</v>
      </c>
      <c r="AB971" s="50"/>
      <c r="AC971" s="50"/>
      <c r="AD971" s="263"/>
      <c r="AE971" s="264"/>
      <c r="AF971" s="264"/>
      <c r="AN971" s="265"/>
      <c r="AP971" s="265"/>
      <c r="AR971" s="266"/>
      <c r="AT971" s="266"/>
      <c r="AV971" s="266"/>
    </row>
    <row r="972" spans="1:48" s="225" customFormat="1" ht="52.5" customHeight="1">
      <c r="A972" s="656"/>
      <c r="B972" s="580"/>
      <c r="C972" s="628"/>
      <c r="D972" s="281" t="s">
        <v>1006</v>
      </c>
      <c r="E972" s="272" t="s">
        <v>865</v>
      </c>
      <c r="F972" s="185" t="s">
        <v>2</v>
      </c>
      <c r="G972" s="246" t="s">
        <v>52</v>
      </c>
      <c r="H972" s="247" t="s">
        <v>1214</v>
      </c>
      <c r="I972" s="248" t="s">
        <v>598</v>
      </c>
      <c r="J972" s="248" t="str">
        <f>IF(OR(F972="SE",F972="SA"),VLOOKUP(I972,'Tabla de Peligros y Riesgo'!$C$2:$E$227,2,FALSE),VLOOKUP(I972,'LISTA DE ASPECTOS - IMPACTOS'!$D$3:$F$72,2,FALSE))</f>
        <v>Alteración de la calidad de suelo/agua</v>
      </c>
      <c r="K972" s="249" t="str">
        <f>IF(OR(F972="SE",F972="SA"),VLOOKUP(I972,'Tabla de Peligros y Riesgo'!$C$2:$E$227,3,FALSE),VLOOKUP(I972,'LISTA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972" s="250" t="s">
        <v>90</v>
      </c>
      <c r="M972" s="248">
        <v>4</v>
      </c>
      <c r="N972" s="251">
        <f>IF(CONCATENATE(M972,L972)="1A",1,IF(CONCATENATE(M972,L972)="1B",2,IF(CONCATENATE(M972,L972)="2A",3,IF(CONCATENATE(M972,L972)="1C",4,IF(CONCATENATE(M972,L972)="2B",5,IF(CONCATENATE(M972,L972)="3A",6,IF(CONCATENATE(M972,L972)="1D",7,IF(CONCATENATE(M972,L972)="2C",8,IF(CONCATENATE(M972,L972)="3B",9,IF(CONCATENATE(M972,L972)="4A",10,IF(CONCATENATE(M972,L972)="1E",11,IF(CONCATENATE(M972,L972)="2D",12,IF(CONCATENATE(M972,L972)="3C",13,IF(CONCATENATE(M972,L972)="4B",14,IF(CONCATENATE(M972,L972)="5A",15,IF(CONCATENATE(M972,L972)="2E",16,IF(CONCATENATE(M972,L972)="3D",17,IF(CONCATENATE(M972,L972)="4C",18,IF(CONCATENATE(M972,L972)="5B",19,IF(CONCATENATE(M972,L972)="3E",20,IF(CONCATENATE(M972,L972)="4D",21,IF(CONCATENATE(M972,L972)="5C",22,IF(CONCATENATE(M972,L972)="4E",23,IF(CONCATENATE(M972,L972)="5D",24,IF(CONCATENATE(M972,L972)="5E",25,"")))))))))))))))))))))))))</f>
        <v>14</v>
      </c>
      <c r="O972" s="248"/>
      <c r="P972" s="252"/>
      <c r="Q972" s="248"/>
      <c r="R972" s="252"/>
      <c r="S972" s="248" t="s">
        <v>1318</v>
      </c>
      <c r="T972" s="248"/>
      <c r="U972" s="253" t="s">
        <v>1383</v>
      </c>
      <c r="V972" s="254"/>
      <c r="W972" s="253"/>
      <c r="X972" s="255">
        <v>0.15</v>
      </c>
      <c r="Y972" s="251">
        <f t="shared" si="100"/>
        <v>14</v>
      </c>
      <c r="Z972" s="256"/>
      <c r="AA972" s="251">
        <f t="array" ref="AA972">_xlfn.IFS(AND(Y972=1,O972&lt;&gt;0),25,AND(Y972=1,Q972&lt;&gt;0),21,AND(Y972=1,T972="ALTO"),16,AND(Y972=1,T972="BAJO"),11,AND(Y972=1,U972&lt;&gt;0),2,AND(Y972=2,O972&lt;&gt;0),25,AND(Y972=2,Q972&lt;&gt;0),21,AND(Y972=2,T972="ALTO"),16,AND(Y972=2,T972="BAJO"),11,AND(Y972=2,U972&lt;&gt;0),4,AND(Y972=3,O972&lt;&gt;0),25,AND(Y972=3,Q972&lt;&gt;0),21,AND(Y972=3,T972="ALTO"),16,AND(Y972=3,T972="BAJO"),12,AND(Y972=3,U972&lt;&gt;0),5,AND(Y972=4,O972&lt;&gt;0),25,AND(Y972=4,Q972&lt;&gt;0),13,AND(Y972=4,T972="ALTO"),16,AND(Y972=4,T972="BAJO"),14,AND(Y972=4,U972&lt;&gt;0),7,AND(Y972=5,O972&lt;&gt;0),25,AND(Y972=5,Q972&lt;&gt;0),21,AND(Y972=5,T972="ALTO"),16,AND(Y972=5,T972="BAJO"),12,AND(Y972=5,U972&lt;&gt;0),8,AND(Y972=6,O972&lt;&gt;0),25,AND(Y972=6,Q972&lt;&gt;0),21,AND(Y972=6,T972="ALTO"),20,AND(Y972=6,T972="BAJO"),17,AND(Y972=6,U972&lt;&gt;0),6,AND(Y972=7,O972&lt;&gt;0),25,AND(Y972=7,Q972&lt;&gt;0),23,AND(Y972=7,T972="ALTO"),16,AND(Y972=7,T972="BAJO"),11,AND(Y972=7,U972&lt;&gt;0),7,AND(Y972=8,O972&lt;&gt;0),25,AND(Y972=8,Q972&lt;&gt;0),21,AND(Y972=8,T972="ALTO"),16,AND(Y972=8,T972="BAJO"),12,AND(Y972=8,U972&lt;&gt;0),8,AND(Y972=9,O972&lt;&gt;0),25,AND(Y972=9,Q972&lt;&gt;0),21,AND(Y972=9,T972="ALTO"),20,AND(Y972=9,T972="BAJO"),17,AND(Y972=9,U972&lt;&gt;0),13,AND(Y972=10,O972&lt;&gt;0),25,AND(Y972=10,Q972&lt;&gt;0),22,AND(Y972=10,T972="ALTO"),21,AND(Y972=10,T972="BAJO"),18,AND(Y972=10,U972&lt;&gt;0),18,AND(Y972=11,O972&lt;&gt;0),25,AND(Y972=11,Q972&lt;&gt;0),23,AND(Y972=11,T972="ALTO"),20,AND(Y972=11,T972="BAJO"),16,AND(Y972=11,U972&lt;&gt;0),11,AND(Y972=12,O972&lt;&gt;0),25,AND(Y972=12,Q972&lt;&gt;0),23,AND(Y972=12,T972="ALTO"),20,AND(Y972=12,T972="BAJO"),16,AND(Y972=12,U972&lt;&gt;0),12,AND(Y972=13,O972&lt;&gt;0),25,AND(Y972=13,Q972&lt;&gt;0),21,AND(Y972=13,T972="ALTO"),20,AND(Y972=13,T972="BAJO"),17,AND(Y972=13,U972&lt;&gt;0),17,AND(Y972=14,O972&lt;&gt;0),25,AND(Y972=14,Q972&lt;&gt;0),24,AND(Y972=14,T972="ALTO"),23,AND(Y972=14,T972="BAJO"),21,AND(Y972=14,U972&lt;&gt;0),18,AND(Y972=15,O972&lt;&gt;0),25,AND(Y972=15,Q972&lt;&gt;0),24,AND(Y972=15,T972="ALTO"),22,AND(Y972=15,T972="BAJO"),19,AND(Y972=15,U972&lt;&gt;0),19,AND(Y972=16,O972&lt;&gt;0),25,AND(Y972=16,Q972&lt;&gt;0),23,AND(Y972=16,T972="ALTO"),23,AND(Y972=16,T972="BAJO"),23,AND(Y972=16,U972&lt;&gt;0),20,AND(Y972=17,O972&lt;&gt;0),25,AND(Y972=17,Q972&lt;&gt;0),24,AND(Y972=17,T972="ALTO"),23,AND(Y972=17,T972="BAJO"),21,AND(Y972=17,U972&lt;&gt;0),20,AND(Y972=18,O972&lt;&gt;0),25,AND(Y972=18,Q972&lt;&gt;0),24,AND(Y972=18,T972="ALTO"),23,AND(Y972=18,T972="BAJO"),22,AND(Y972=18,U972&lt;&gt;0),21,AND(Y972=19,O972&lt;&gt;0),25,AND(Y972=19,Q972&lt;&gt;0),25,AND(Y972=19,T972="ALTO"),24,AND(Y972=19,T972="BAJO"),22,AND(Y972=19,U972&lt;&gt;0),22,AND(Y972&lt;&gt;0,W972&lt;&gt;0),Y972,TRUE,"FALSO")</f>
        <v>18</v>
      </c>
      <c r="AB972" s="248"/>
      <c r="AC972" s="248"/>
      <c r="AD972" s="430"/>
      <c r="AE972" s="431"/>
      <c r="AF972" s="431"/>
      <c r="AG972" s="223"/>
      <c r="AH972" s="223"/>
      <c r="AI972" s="223"/>
      <c r="AJ972" s="223"/>
      <c r="AK972" s="223"/>
      <c r="AL972" s="223"/>
      <c r="AM972" s="223"/>
      <c r="AN972" s="259"/>
      <c r="AO972" s="223"/>
      <c r="AP972" s="259"/>
      <c r="AR972" s="260"/>
      <c r="AT972" s="260"/>
      <c r="AV972" s="260"/>
    </row>
    <row r="973" spans="1:48" s="225" customFormat="1" ht="57" customHeight="1">
      <c r="A973" s="656"/>
      <c r="B973" s="580"/>
      <c r="C973" s="628"/>
      <c r="D973" s="281" t="s">
        <v>1006</v>
      </c>
      <c r="E973" s="272" t="s">
        <v>865</v>
      </c>
      <c r="F973" s="185" t="s">
        <v>2</v>
      </c>
      <c r="G973" s="246" t="s">
        <v>52</v>
      </c>
      <c r="H973" s="247" t="s">
        <v>528</v>
      </c>
      <c r="I973" s="248" t="s">
        <v>535</v>
      </c>
      <c r="J973" s="248" t="str">
        <f>IF(OR(F973="SE",F973="SA"),VLOOKUP(I973,'Tabla de Peligros y Riesgo'!$C$2:$E$227,2,FALSE),VLOOKUP(I973,'LISTA DE ASPECTOS - IMPACTOS'!$D$3:$F$72,2,FALSE))</f>
        <v>Alteración de la calidad de suelo/agua</v>
      </c>
      <c r="K973" s="249" t="str">
        <f>IF(OR(F973="SE",F973="SA"),VLOOKUP(I973,'Tabla de Peligros y Riesgo'!$C$2:$E$227,3,FALSE),VLOOKUP(I973,'LISTA DE ASPECTOS - IMPACTOS'!$D$3:$F$72,3,FALSE))</f>
        <v>Potencial afectación a la calidad ambiental del suelo, agua, aire, flora y fauna</v>
      </c>
      <c r="L973" s="250" t="s">
        <v>56</v>
      </c>
      <c r="M973" s="248">
        <v>3</v>
      </c>
      <c r="N973" s="251">
        <f>IF(CONCATENATE(M973,L973)="1A",1,IF(CONCATENATE(M973,L973)="1B",2,IF(CONCATENATE(M973,L973)="2A",3,IF(CONCATENATE(M973,L973)="1C",4,IF(CONCATENATE(M973,L973)="2B",5,IF(CONCATENATE(M973,L973)="3A",6,IF(CONCATENATE(M973,L973)="1D",7,IF(CONCATENATE(M973,L973)="2C",8,IF(CONCATENATE(M973,L973)="3B",9,IF(CONCATENATE(M973,L973)="4A",10,IF(CONCATENATE(M973,L973)="1E",11,IF(CONCATENATE(M973,L973)="2D",12,IF(CONCATENATE(M973,L973)="3C",13,IF(CONCATENATE(M973,L973)="4B",14,IF(CONCATENATE(M973,L973)="5A",15,IF(CONCATENATE(M973,L973)="2E",16,IF(CONCATENATE(M973,L973)="3D",17,IF(CONCATENATE(M973,L973)="4C",18,IF(CONCATENATE(M973,L973)="5B",19,IF(CONCATENATE(M973,L973)="3E",20,IF(CONCATENATE(M973,L973)="4D",21,IF(CONCATENATE(M973,L973)="5C",22,IF(CONCATENATE(M973,L973)="4E",23,IF(CONCATENATE(M973,L973)="5D",24,IF(CONCATENATE(M973,L973)="5E",25,"")))))))))))))))))))))))))</f>
        <v>13</v>
      </c>
      <c r="O973" s="248"/>
      <c r="P973" s="252"/>
      <c r="Q973" s="248"/>
      <c r="R973" s="252"/>
      <c r="S973" s="248"/>
      <c r="T973" s="248"/>
      <c r="U973" s="253" t="s">
        <v>1279</v>
      </c>
      <c r="V973" s="254">
        <v>0.35</v>
      </c>
      <c r="W973" s="253"/>
      <c r="X973" s="255">
        <v>0.15</v>
      </c>
      <c r="Y973" s="251">
        <f t="shared" si="100"/>
        <v>13</v>
      </c>
      <c r="Z973" s="256"/>
      <c r="AA973" s="251">
        <f t="array" ref="AA973">_xlfn.IFS(AND(Y973=1,O973&lt;&gt;0),25,AND(Y973=1,Q973&lt;&gt;0),21,AND(Y973=1,T973="ALTO"),16,AND(Y973=1,T973="BAJO"),11,AND(Y973=1,U973&lt;&gt;0),2,AND(Y973=2,O973&lt;&gt;0),25,AND(Y973=2,Q973&lt;&gt;0),21,AND(Y973=2,T973="ALTO"),16,AND(Y973=2,T973="BAJO"),11,AND(Y973=2,U973&lt;&gt;0),4,AND(Y973=3,O973&lt;&gt;0),25,AND(Y973=3,Q973&lt;&gt;0),21,AND(Y973=3,T973="ALTO"),16,AND(Y973=3,T973="BAJO"),12,AND(Y973=3,U973&lt;&gt;0),5,AND(Y973=4,O973&lt;&gt;0),25,AND(Y973=4,Q973&lt;&gt;0),13,AND(Y973=4,T973="ALTO"),16,AND(Y973=4,T973="BAJO"),14,AND(Y973=4,U973&lt;&gt;0),7,AND(Y973=5,O973&lt;&gt;0),25,AND(Y973=5,Q973&lt;&gt;0),21,AND(Y973=5,T973="ALTO"),16,AND(Y973=5,T973="BAJO"),12,AND(Y973=5,U973&lt;&gt;0),8,AND(Y973=6,O973&lt;&gt;0),25,AND(Y973=6,Q973&lt;&gt;0),21,AND(Y973=6,T973="ALTO"),20,AND(Y973=6,T973="BAJO"),17,AND(Y973=6,U973&lt;&gt;0),6,AND(Y973=7,O973&lt;&gt;0),25,AND(Y973=7,Q973&lt;&gt;0),23,AND(Y973=7,T973="ALTO"),16,AND(Y973=7,T973="BAJO"),11,AND(Y973=7,U973&lt;&gt;0),7,AND(Y973=8,O973&lt;&gt;0),25,AND(Y973=8,Q973&lt;&gt;0),21,AND(Y973=8,T973="ALTO"),16,AND(Y973=8,T973="BAJO"),12,AND(Y973=8,U973&lt;&gt;0),8,AND(Y973=9,O973&lt;&gt;0),25,AND(Y973=9,Q973&lt;&gt;0),21,AND(Y973=9,T973="ALTO"),20,AND(Y973=9,T973="BAJO"),17,AND(Y973=9,U973&lt;&gt;0),13,AND(Y973=10,O973&lt;&gt;0),25,AND(Y973=10,Q973&lt;&gt;0),22,AND(Y973=10,T973="ALTO"),21,AND(Y973=10,T973="BAJO"),18,AND(Y973=10,U973&lt;&gt;0),18,AND(Y973=11,O973&lt;&gt;0),25,AND(Y973=11,Q973&lt;&gt;0),23,AND(Y973=11,T973="ALTO"),20,AND(Y973=11,T973="BAJO"),16,AND(Y973=11,U973&lt;&gt;0),11,AND(Y973=12,O973&lt;&gt;0),25,AND(Y973=12,Q973&lt;&gt;0),23,AND(Y973=12,T973="ALTO"),20,AND(Y973=12,T973="BAJO"),16,AND(Y973=12,U973&lt;&gt;0),12,AND(Y973=13,O973&lt;&gt;0),25,AND(Y973=13,Q973&lt;&gt;0),21,AND(Y973=13,T973="ALTO"),20,AND(Y973=13,T973="BAJO"),17,AND(Y973=13,U973&lt;&gt;0),17,AND(Y973=14,O973&lt;&gt;0),25,AND(Y973=14,Q973&lt;&gt;0),24,AND(Y973=14,T973="ALTO"),23,AND(Y973=14,T973="BAJO"),21,AND(Y973=14,U973&lt;&gt;0),18,AND(Y973=15,O973&lt;&gt;0),25,AND(Y973=15,Q973&lt;&gt;0),24,AND(Y973=15,T973="ALTO"),22,AND(Y973=15,T973="BAJO"),19,AND(Y973=15,U973&lt;&gt;0),19,AND(Y973=16,O973&lt;&gt;0),25,AND(Y973=16,Q973&lt;&gt;0),23,AND(Y973=16,T973="ALTO"),23,AND(Y973=16,T973="BAJO"),23,AND(Y973=16,U973&lt;&gt;0),20,AND(Y973=17,O973&lt;&gt;0),25,AND(Y973=17,Q973&lt;&gt;0),24,AND(Y973=17,T973="ALTO"),23,AND(Y973=17,T973="BAJO"),21,AND(Y973=17,U973&lt;&gt;0),20,AND(Y973=18,O973&lt;&gt;0),25,AND(Y973=18,Q973&lt;&gt;0),24,AND(Y973=18,T973="ALTO"),23,AND(Y973=18,T973="BAJO"),22,AND(Y973=18,U973&lt;&gt;0),21,AND(Y973=19,O973&lt;&gt;0),25,AND(Y973=19,Q973&lt;&gt;0),25,AND(Y973=19,T973="ALTO"),24,AND(Y973=19,T973="BAJO"),22,AND(Y973=19,U973&lt;&gt;0),22,AND(Y973&lt;&gt;0,W973&lt;&gt;0),Y973,TRUE,"FALSO")</f>
        <v>17</v>
      </c>
      <c r="AB973" s="248"/>
      <c r="AC973" s="248"/>
      <c r="AD973" s="430"/>
      <c r="AE973" s="431"/>
      <c r="AF973" s="431"/>
      <c r="AG973" s="223"/>
      <c r="AH973" s="223"/>
      <c r="AI973" s="223"/>
      <c r="AJ973" s="223"/>
      <c r="AK973" s="223"/>
      <c r="AL973" s="223"/>
      <c r="AM973" s="223"/>
      <c r="AN973" s="259"/>
      <c r="AO973" s="223"/>
      <c r="AP973" s="259"/>
      <c r="AR973" s="260"/>
      <c r="AT973" s="260"/>
      <c r="AV973" s="260"/>
    </row>
    <row r="974" spans="1:48" s="225" customFormat="1" ht="71.25" customHeight="1">
      <c r="A974" s="656"/>
      <c r="B974" s="580"/>
      <c r="C974" s="628"/>
      <c r="D974" s="281" t="s">
        <v>1006</v>
      </c>
      <c r="E974" s="272" t="s">
        <v>865</v>
      </c>
      <c r="F974" s="185" t="s">
        <v>2</v>
      </c>
      <c r="G974" s="246" t="s">
        <v>52</v>
      </c>
      <c r="H974" s="247" t="s">
        <v>131</v>
      </c>
      <c r="I974" s="248" t="s">
        <v>544</v>
      </c>
      <c r="J974" s="248" t="str">
        <f>IF(OR(F974="SE",F974="SA"),VLOOKUP(I974,'Tabla de Peligros y Riesgo'!$C$2:$E$227,2,FALSE),VLOOKUP(I974,'LISTA DE ASPECTOS - IMPACTOS'!$D$3:$F$72,2,FALSE))</f>
        <v>Alteración de la calidad de suelo/agua</v>
      </c>
      <c r="K974" s="249" t="str">
        <f>IF(OR(F974="SE",F974="SA"),VLOOKUP(I974,'Tabla de Peligros y Riesgo'!$C$2:$E$227,3,FALSE),VLOOKUP(I974,'LISTA DE ASPECTOS - IMPACTOS'!$D$3:$F$72,3,FALSE))</f>
        <v>Potencial incumplimiento de Estándares de Calidad Ambiental (ECA) para aire.
Potencial afectación a la vida y salud humana.</v>
      </c>
      <c r="L974" s="250" t="s">
        <v>56</v>
      </c>
      <c r="M974" s="248">
        <v>3</v>
      </c>
      <c r="N974" s="251">
        <f>IF(CONCATENATE(M974,L974)="1A",1,IF(CONCATENATE(M974,L974)="1B",2,IF(CONCATENATE(M974,L974)="2A",3,IF(CONCATENATE(M974,L974)="1C",4,IF(CONCATENATE(M974,L974)="2B",5,IF(CONCATENATE(M974,L974)="3A",6,IF(CONCATENATE(M974,L974)="1D",7,IF(CONCATENATE(M974,L974)="2C",8,IF(CONCATENATE(M974,L974)="3B",9,IF(CONCATENATE(M974,L974)="4A",10,IF(CONCATENATE(M974,L974)="1E",11,IF(CONCATENATE(M974,L974)="2D",12,IF(CONCATENATE(M974,L974)="3C",13,IF(CONCATENATE(M974,L974)="4B",14,IF(CONCATENATE(M974,L974)="5A",15,IF(CONCATENATE(M974,L974)="2E",16,IF(CONCATENATE(M974,L974)="3D",17,IF(CONCATENATE(M974,L974)="4C",18,IF(CONCATENATE(M974,L974)="5B",19,IF(CONCATENATE(M974,L974)="3E",20,IF(CONCATENATE(M974,L974)="4D",21,IF(CONCATENATE(M974,L974)="5C",22,IF(CONCATENATE(M974,L974)="4E",23,IF(CONCATENATE(M974,L974)="5D",24,IF(CONCATENATE(M974,L974)="5E",25,"")))))))))))))))))))))))))</f>
        <v>13</v>
      </c>
      <c r="O974" s="248"/>
      <c r="P974" s="252"/>
      <c r="Q974" s="248"/>
      <c r="R974" s="252"/>
      <c r="S974" s="248" t="s">
        <v>1318</v>
      </c>
      <c r="T974" s="248"/>
      <c r="U974" s="253" t="s">
        <v>1352</v>
      </c>
      <c r="V974" s="254">
        <v>0.35</v>
      </c>
      <c r="W974" s="253"/>
      <c r="X974" s="255">
        <v>0.15</v>
      </c>
      <c r="Y974" s="251">
        <f t="shared" si="100"/>
        <v>13</v>
      </c>
      <c r="Z974" s="256"/>
      <c r="AA974" s="251">
        <f t="array" ref="AA974">_xlfn.IFS(AND(Y974=1,O974&lt;&gt;0),25,AND(Y974=1,Q974&lt;&gt;0),21,AND(Y974=1,T974="ALTO"),16,AND(Y974=1,T974="BAJO"),11,AND(Y974=1,U974&lt;&gt;0),2,AND(Y974=2,O974&lt;&gt;0),25,AND(Y974=2,Q974&lt;&gt;0),21,AND(Y974=2,T974="ALTO"),16,AND(Y974=2,T974="BAJO"),11,AND(Y974=2,U974&lt;&gt;0),4,AND(Y974=3,O974&lt;&gt;0),25,AND(Y974=3,Q974&lt;&gt;0),21,AND(Y974=3,T974="ALTO"),16,AND(Y974=3,T974="BAJO"),12,AND(Y974=3,U974&lt;&gt;0),5,AND(Y974=4,O974&lt;&gt;0),25,AND(Y974=4,Q974&lt;&gt;0),13,AND(Y974=4,T974="ALTO"),16,AND(Y974=4,T974="BAJO"),14,AND(Y974=4,U974&lt;&gt;0),7,AND(Y974=5,O974&lt;&gt;0),25,AND(Y974=5,Q974&lt;&gt;0),21,AND(Y974=5,T974="ALTO"),16,AND(Y974=5,T974="BAJO"),12,AND(Y974=5,U974&lt;&gt;0),8,AND(Y974=6,O974&lt;&gt;0),25,AND(Y974=6,Q974&lt;&gt;0),21,AND(Y974=6,T974="ALTO"),20,AND(Y974=6,T974="BAJO"),17,AND(Y974=6,U974&lt;&gt;0),6,AND(Y974=7,O974&lt;&gt;0),25,AND(Y974=7,Q974&lt;&gt;0),23,AND(Y974=7,T974="ALTO"),16,AND(Y974=7,T974="BAJO"),11,AND(Y974=7,U974&lt;&gt;0),7,AND(Y974=8,O974&lt;&gt;0),25,AND(Y974=8,Q974&lt;&gt;0),21,AND(Y974=8,T974="ALTO"),16,AND(Y974=8,T974="BAJO"),12,AND(Y974=8,U974&lt;&gt;0),8,AND(Y974=9,O974&lt;&gt;0),25,AND(Y974=9,Q974&lt;&gt;0),21,AND(Y974=9,T974="ALTO"),20,AND(Y974=9,T974="BAJO"),17,AND(Y974=9,U974&lt;&gt;0),13,AND(Y974=10,O974&lt;&gt;0),25,AND(Y974=10,Q974&lt;&gt;0),22,AND(Y974=10,T974="ALTO"),21,AND(Y974=10,T974="BAJO"),18,AND(Y974=10,U974&lt;&gt;0),18,AND(Y974=11,O974&lt;&gt;0),25,AND(Y974=11,Q974&lt;&gt;0),23,AND(Y974=11,T974="ALTO"),20,AND(Y974=11,T974="BAJO"),16,AND(Y974=11,U974&lt;&gt;0),11,AND(Y974=12,O974&lt;&gt;0),25,AND(Y974=12,Q974&lt;&gt;0),23,AND(Y974=12,T974="ALTO"),20,AND(Y974=12,T974="BAJO"),16,AND(Y974=12,U974&lt;&gt;0),12,AND(Y974=13,O974&lt;&gt;0),25,AND(Y974=13,Q974&lt;&gt;0),21,AND(Y974=13,T974="ALTO"),20,AND(Y974=13,T974="BAJO"),17,AND(Y974=13,U974&lt;&gt;0),17,AND(Y974=14,O974&lt;&gt;0),25,AND(Y974=14,Q974&lt;&gt;0),24,AND(Y974=14,T974="ALTO"),23,AND(Y974=14,T974="BAJO"),21,AND(Y974=14,U974&lt;&gt;0),18,AND(Y974=15,O974&lt;&gt;0),25,AND(Y974=15,Q974&lt;&gt;0),24,AND(Y974=15,T974="ALTO"),22,AND(Y974=15,T974="BAJO"),19,AND(Y974=15,U974&lt;&gt;0),19,AND(Y974=16,O974&lt;&gt;0),25,AND(Y974=16,Q974&lt;&gt;0),23,AND(Y974=16,T974="ALTO"),23,AND(Y974=16,T974="BAJO"),23,AND(Y974=16,U974&lt;&gt;0),20,AND(Y974=17,O974&lt;&gt;0),25,AND(Y974=17,Q974&lt;&gt;0),24,AND(Y974=17,T974="ALTO"),23,AND(Y974=17,T974="BAJO"),21,AND(Y974=17,U974&lt;&gt;0),20,AND(Y974=18,O974&lt;&gt;0),25,AND(Y974=18,Q974&lt;&gt;0),24,AND(Y974=18,T974="ALTO"),23,AND(Y974=18,T974="BAJO"),22,AND(Y974=18,U974&lt;&gt;0),21,AND(Y974=19,O974&lt;&gt;0),25,AND(Y974=19,Q974&lt;&gt;0),25,AND(Y974=19,T974="ALTO"),24,AND(Y974=19,T974="BAJO"),22,AND(Y974=19,U974&lt;&gt;0),22,AND(Y974&lt;&gt;0,W974&lt;&gt;0),Y974,TRUE,"FALSO")</f>
        <v>17</v>
      </c>
      <c r="AB974" s="248"/>
      <c r="AC974" s="248"/>
      <c r="AD974" s="430"/>
      <c r="AE974" s="431"/>
      <c r="AF974" s="431"/>
      <c r="AG974" s="223"/>
      <c r="AH974" s="223"/>
      <c r="AI974" s="223"/>
      <c r="AJ974" s="223"/>
      <c r="AK974" s="223"/>
      <c r="AL974" s="223"/>
      <c r="AM974" s="223"/>
      <c r="AN974" s="259"/>
      <c r="AO974" s="223"/>
      <c r="AP974" s="259"/>
      <c r="AR974" s="260"/>
      <c r="AT974" s="260"/>
      <c r="AV974" s="260"/>
    </row>
    <row r="975" spans="1:48" s="225" customFormat="1" ht="57" customHeight="1">
      <c r="A975" s="656"/>
      <c r="B975" s="580"/>
      <c r="C975" s="628"/>
      <c r="D975" s="252" t="s">
        <v>1007</v>
      </c>
      <c r="E975" s="272" t="s">
        <v>798</v>
      </c>
      <c r="F975" s="185" t="s">
        <v>1</v>
      </c>
      <c r="G975" s="246" t="s">
        <v>51</v>
      </c>
      <c r="H975" s="247" t="s">
        <v>66</v>
      </c>
      <c r="I975" s="248" t="s">
        <v>68</v>
      </c>
      <c r="J975" s="248" t="str">
        <f>IF(OR(F975="SE",F975="SA"),VLOOKUP(I975,'Tabla de Peligros y Riesgo'!$C$2:$E$227,2,FALSE),VLOOKUP(I975,'LISTA DE ASPECTOS - IMPACTOS'!$D$3:$F$72,2,FALSE))</f>
        <v>Caída al mismo nivel</v>
      </c>
      <c r="K975" s="249" t="str">
        <f>IF(OR(F975="SE",F975="SA"),VLOOKUP(I975,'Tabla de Peligros y Riesgo'!$C$2:$E$227,3,FALSE),VLOOKUP(I975,'LISTA DE ASPECTOS - IMPACTOS'!$D$3:$F$72,3,FALSE))</f>
        <v>Contusión/Fractura/Muerte</v>
      </c>
      <c r="L975" s="250" t="s">
        <v>90</v>
      </c>
      <c r="M975" s="248">
        <v>4</v>
      </c>
      <c r="N975" s="251">
        <f>IF(CONCATENATE(M975,L975)="1A",1,IF(CONCATENATE(M975,L975)="1B",2,IF(CONCATENATE(M975,L975)="2A",3,IF(CONCATENATE(M975,L975)="1C",4,IF(CONCATENATE(M975,L975)="2B",5,IF(CONCATENATE(M975,L975)="3A",6,IF(CONCATENATE(M975,L975)="1D",7,IF(CONCATENATE(M975,L975)="2C",8,IF(CONCATENATE(M975,L975)="3B",9,IF(CONCATENATE(M975,L975)="4A",10,IF(CONCATENATE(M975,L975)="1E",11,IF(CONCATENATE(M975,L975)="2D",12,IF(CONCATENATE(M975,L975)="3C",13,IF(CONCATENATE(M975,L975)="4B",14,IF(CONCATENATE(M975,L975)="5A",15,IF(CONCATENATE(M975,L975)="2E",16,IF(CONCATENATE(M975,L975)="3D",17,IF(CONCATENATE(M975,L975)="4C",18,IF(CONCATENATE(M975,L975)="5B",19,IF(CONCATENATE(M975,L975)="3E",20,IF(CONCATENATE(M975,L975)="4D",21,IF(CONCATENATE(M975,L975)="5C",22,IF(CONCATENATE(M975,L975)="4E",23,IF(CONCATENATE(M975,L975)="5D",24,IF(CONCATENATE(M975,L975)="5E",25,"")))))))))))))))))))))))))</f>
        <v>14</v>
      </c>
      <c r="O975" s="248"/>
      <c r="P975" s="252"/>
      <c r="Q975" s="248"/>
      <c r="R975" s="252"/>
      <c r="S975" s="248"/>
      <c r="T975" s="248"/>
      <c r="U975" s="253" t="s">
        <v>1430</v>
      </c>
      <c r="V975" s="254"/>
      <c r="W975" s="253" t="s">
        <v>1196</v>
      </c>
      <c r="X975" s="255"/>
      <c r="Y975" s="251">
        <f t="shared" si="100"/>
        <v>14</v>
      </c>
      <c r="Z975" s="256"/>
      <c r="AA975" s="251">
        <f t="array" ref="AA975">_xlfn.IFS(AND(Y975=1,O975&lt;&gt;0),25,AND(Y975=1,Q975&lt;&gt;0),21,AND(Y975=1,T975="ALTO"),16,AND(Y975=1,T975="BAJO"),11,AND(Y975=1,U975&lt;&gt;0),2,AND(Y975=2,O975&lt;&gt;0),25,AND(Y975=2,Q975&lt;&gt;0),21,AND(Y975=2,T975="ALTO"),16,AND(Y975=2,T975="BAJO"),11,AND(Y975=2,U975&lt;&gt;0),4,AND(Y975=3,O975&lt;&gt;0),25,AND(Y975=3,Q975&lt;&gt;0),21,AND(Y975=3,T975="ALTO"),16,AND(Y975=3,T975="BAJO"),12,AND(Y975=3,U975&lt;&gt;0),5,AND(Y975=4,O975&lt;&gt;0),25,AND(Y975=4,Q975&lt;&gt;0),13,AND(Y975=4,T975="ALTO"),16,AND(Y975=4,T975="BAJO"),14,AND(Y975=4,U975&lt;&gt;0),7,AND(Y975=5,O975&lt;&gt;0),25,AND(Y975=5,Q975&lt;&gt;0),21,AND(Y975=5,T975="ALTO"),16,AND(Y975=5,T975="BAJO"),12,AND(Y975=5,U975&lt;&gt;0),8,AND(Y975=6,O975&lt;&gt;0),25,AND(Y975=6,Q975&lt;&gt;0),21,AND(Y975=6,T975="ALTO"),20,AND(Y975=6,T975="BAJO"),17,AND(Y975=6,U975&lt;&gt;0),6,AND(Y975=7,O975&lt;&gt;0),25,AND(Y975=7,Q975&lt;&gt;0),23,AND(Y975=7,T975="ALTO"),16,AND(Y975=7,T975="BAJO"),11,AND(Y975=7,U975&lt;&gt;0),7,AND(Y975=8,O975&lt;&gt;0),25,AND(Y975=8,Q975&lt;&gt;0),21,AND(Y975=8,T975="ALTO"),16,AND(Y975=8,T975="BAJO"),12,AND(Y975=8,U975&lt;&gt;0),8,AND(Y975=9,O975&lt;&gt;0),25,AND(Y975=9,Q975&lt;&gt;0),21,AND(Y975=9,T975="ALTO"),20,AND(Y975=9,T975="BAJO"),17,AND(Y975=9,U975&lt;&gt;0),13,AND(Y975=10,O975&lt;&gt;0),25,AND(Y975=10,Q975&lt;&gt;0),22,AND(Y975=10,T975="ALTO"),21,AND(Y975=10,T975="BAJO"),18,AND(Y975=10,U975&lt;&gt;0),18,AND(Y975=11,O975&lt;&gt;0),25,AND(Y975=11,Q975&lt;&gt;0),23,AND(Y975=11,T975="ALTO"),20,AND(Y975=11,T975="BAJO"),16,AND(Y975=11,U975&lt;&gt;0),11,AND(Y975=12,O975&lt;&gt;0),25,AND(Y975=12,Q975&lt;&gt;0),23,AND(Y975=12,T975="ALTO"),20,AND(Y975=12,T975="BAJO"),16,AND(Y975=12,U975&lt;&gt;0),12,AND(Y975=13,O975&lt;&gt;0),25,AND(Y975=13,Q975&lt;&gt;0),21,AND(Y975=13,T975="ALTO"),20,AND(Y975=13,T975="BAJO"),17,AND(Y975=13,U975&lt;&gt;0),17,AND(Y975=14,O975&lt;&gt;0),25,AND(Y975=14,Q975&lt;&gt;0),24,AND(Y975=14,T975="ALTO"),23,AND(Y975=14,T975="BAJO"),21,AND(Y975=14,U975&lt;&gt;0),18,AND(Y975=15,O975&lt;&gt;0),25,AND(Y975=15,Q975&lt;&gt;0),24,AND(Y975=15,T975="ALTO"),22,AND(Y975=15,T975="BAJO"),19,AND(Y975=15,U975&lt;&gt;0),19,AND(Y975=16,O975&lt;&gt;0),25,AND(Y975=16,Q975&lt;&gt;0),23,AND(Y975=16,T975="ALTO"),23,AND(Y975=16,T975="BAJO"),23,AND(Y975=16,U975&lt;&gt;0),20,AND(Y975=17,O975&lt;&gt;0),25,AND(Y975=17,Q975&lt;&gt;0),24,AND(Y975=17,T975="ALTO"),23,AND(Y975=17,T975="BAJO"),21,AND(Y975=17,U975&lt;&gt;0),20,AND(Y975=18,O975&lt;&gt;0),25,AND(Y975=18,Q975&lt;&gt;0),24,AND(Y975=18,T975="ALTO"),23,AND(Y975=18,T975="BAJO"),22,AND(Y975=18,U975&lt;&gt;0),21,AND(Y975=19,O975&lt;&gt;0),25,AND(Y975=19,Q975&lt;&gt;0),25,AND(Y975=19,T975="ALTO"),24,AND(Y975=19,T975="BAJO"),22,AND(Y975=19,U975&lt;&gt;0),22,AND(Y975&lt;&gt;0,W975&lt;&gt;0),Y975,TRUE,"FALSO")</f>
        <v>18</v>
      </c>
      <c r="AB975" s="248"/>
      <c r="AC975" s="248"/>
      <c r="AD975" s="430"/>
      <c r="AE975" s="431"/>
      <c r="AF975" s="431"/>
      <c r="AG975" s="223"/>
      <c r="AH975" s="223"/>
      <c r="AI975" s="223"/>
      <c r="AJ975" s="223"/>
      <c r="AK975" s="223"/>
      <c r="AL975" s="223"/>
      <c r="AM975" s="223"/>
      <c r="AN975" s="259"/>
      <c r="AO975" s="223"/>
      <c r="AP975" s="259"/>
      <c r="AR975" s="260"/>
      <c r="AT975" s="260"/>
      <c r="AV975" s="260"/>
    </row>
    <row r="976" spans="1:48" ht="74.25" customHeight="1">
      <c r="A976" s="656"/>
      <c r="B976" s="580"/>
      <c r="C976" s="628"/>
      <c r="D976" s="252" t="s">
        <v>1007</v>
      </c>
      <c r="E976" s="272" t="s">
        <v>798</v>
      </c>
      <c r="F976" s="185" t="s">
        <v>0</v>
      </c>
      <c r="G976" s="246" t="s">
        <v>51</v>
      </c>
      <c r="H976" s="247" t="s">
        <v>83</v>
      </c>
      <c r="I976" s="248" t="s">
        <v>105</v>
      </c>
      <c r="J976" s="248" t="str">
        <f>IF(OR(F976="SE",F976="SA"),VLOOKUP(I976,'Tabla de Peligros y Riesgo'!$C$2:$E$227,2,FALSE),VLOOKUP(I976,'LISTA DE ASPECTOS - IMPACTOS'!$D$3:$F$72,2,FALSE))</f>
        <v>Riesgos Disergonómico</v>
      </c>
      <c r="K976" s="249" t="str">
        <f>IF(OR(F976="SE",F976="SA"),VLOOKUP(I976,'Tabla de Peligros y Riesgo'!$C$2:$E$227,3,FALSE),VLOOKUP(I976,'LISTA DE ASPECTOS - IMPACTOS'!$D$3:$F$72,3,FALSE))</f>
        <v>Lumbalgia/Dorsalgia/ Hiperlordosis/ Tendinitis de Hombro</v>
      </c>
      <c r="L976" s="250" t="s">
        <v>65</v>
      </c>
      <c r="M976" s="248">
        <v>3</v>
      </c>
      <c r="N976" s="251">
        <v>17</v>
      </c>
      <c r="O976" s="248"/>
      <c r="P976" s="248"/>
      <c r="Q976" s="248"/>
      <c r="R976" s="248"/>
      <c r="S976" s="253"/>
      <c r="T976" s="253"/>
      <c r="U976" s="253" t="s">
        <v>1289</v>
      </c>
      <c r="V976" s="253" t="s">
        <v>1196</v>
      </c>
      <c r="W976" s="253" t="s">
        <v>1196</v>
      </c>
      <c r="X976" s="251">
        <v>17</v>
      </c>
      <c r="Y976" s="251">
        <f t="shared" si="100"/>
        <v>17</v>
      </c>
      <c r="Z976" s="256">
        <f>IF(N976&gt;=16,MAX(O976:T976),IF(N976&lt;16,MAX(O976:X976)))</f>
        <v>0</v>
      </c>
      <c r="AA976" s="251">
        <f t="array" ref="AA976">_xlfn.IFS(AND(Y976=1,O976&lt;&gt;0),25,AND(Y976=1,Q976&lt;&gt;0),21,AND(Y976=1,T976="ALTO"),16,AND(Y976=1,T976="BAJO"),11,AND(Y976=1,U976&lt;&gt;0),2,AND(Y976=2,O976&lt;&gt;0),25,AND(Y976=2,Q976&lt;&gt;0),21,AND(Y976=2,T976="ALTO"),16,AND(Y976=2,T976="BAJO"),11,AND(Y976=2,U976&lt;&gt;0),4,AND(Y976=3,O976&lt;&gt;0),25,AND(Y976=3,Q976&lt;&gt;0),21,AND(Y976=3,T976="ALTO"),16,AND(Y976=3,T976="BAJO"),12,AND(Y976=3,U976&lt;&gt;0),5,AND(Y976=4,O976&lt;&gt;0),25,AND(Y976=4,Q976&lt;&gt;0),13,AND(Y976=4,T976="ALTO"),16,AND(Y976=4,T976="BAJO"),14,AND(Y976=4,U976&lt;&gt;0),7,AND(Y976=5,O976&lt;&gt;0),25,AND(Y976=5,Q976&lt;&gt;0),21,AND(Y976=5,T976="ALTO"),16,AND(Y976=5,T976="BAJO"),12,AND(Y976=5,U976&lt;&gt;0),8,AND(Y976=6,O976&lt;&gt;0),25,AND(Y976=6,Q976&lt;&gt;0),21,AND(Y976=6,T976="ALTO"),20,AND(Y976=6,T976="BAJO"),17,AND(Y976=6,U976&lt;&gt;0),6,AND(Y976=7,O976&lt;&gt;0),25,AND(Y976=7,Q976&lt;&gt;0),23,AND(Y976=7,T976="ALTO"),16,AND(Y976=7,T976="BAJO"),11,AND(Y976=7,U976&lt;&gt;0),7,AND(Y976=8,O976&lt;&gt;0),25,AND(Y976=8,Q976&lt;&gt;0),21,AND(Y976=8,T976="ALTO"),16,AND(Y976=8,T976="BAJO"),12,AND(Y976=8,U976&lt;&gt;0),8,AND(Y976=9,O976&lt;&gt;0),25,AND(Y976=9,Q976&lt;&gt;0),21,AND(Y976=9,T976="ALTO"),20,AND(Y976=9,T976="BAJO"),17,AND(Y976=9,U976&lt;&gt;0),13,AND(Y976=10,O976&lt;&gt;0),25,AND(Y976=10,Q976&lt;&gt;0),22,AND(Y976=10,T976="ALTO"),21,AND(Y976=10,T976="BAJO"),18,AND(Y976=10,U976&lt;&gt;0),18,AND(Y976=11,O976&lt;&gt;0),25,AND(Y976=11,Q976&lt;&gt;0),23,AND(Y976=11,T976="ALTO"),20,AND(Y976=11,T976="BAJO"),16,AND(Y976=11,U976&lt;&gt;0),11,AND(Y976=12,O976&lt;&gt;0),25,AND(Y976=12,Q976&lt;&gt;0),23,AND(Y976=12,T976="ALTO"),20,AND(Y976=12,T976="BAJO"),16,AND(Y976=12,U976&lt;&gt;0),12,AND(Y976=13,O976&lt;&gt;0),25,AND(Y976=13,Q976&lt;&gt;0),21,AND(Y976=13,T976="ALTO"),20,AND(Y976=13,T976="BAJO"),17,AND(Y976=13,U976&lt;&gt;0),17,AND(Y976=14,O976&lt;&gt;0),25,AND(Y976=14,Q976&lt;&gt;0),24,AND(Y976=14,T976="ALTO"),23,AND(Y976=14,T976="BAJO"),21,AND(Y976=14,U976&lt;&gt;0),18,AND(Y976=15,O976&lt;&gt;0),25,AND(Y976=15,Q976&lt;&gt;0),24,AND(Y976=15,T976="ALTO"),22,AND(Y976=15,T976="BAJO"),19,AND(Y976=15,U976&lt;&gt;0),19,AND(Y976=16,O976&lt;&gt;0),25,AND(Y976=16,Q976&lt;&gt;0),23,AND(Y976=16,T976="ALTO"),23,AND(Y976=16,T976="BAJO"),23,AND(Y976=16,U976&lt;&gt;0),20,AND(Y976=17,O976&lt;&gt;0),25,AND(Y976=17,Q976&lt;&gt;0),24,AND(Y976=17,T976="ALTO"),23,AND(Y976=17,T976="BAJO"),21,AND(Y976=17,U976&lt;&gt;0),20,AND(Y976=18,O976&lt;&gt;0),25,AND(Y976=18,Q976&lt;&gt;0),24,AND(Y976=18,T976="ALTO"),23,AND(Y976=18,T976="BAJO"),22,AND(Y976=18,U976&lt;&gt;0),21,AND(Y976=19,O976&lt;&gt;0),25,AND(Y976=19,Q976&lt;&gt;0),25,AND(Y976=19,T976="ALTO"),24,AND(Y976=19,T976="BAJO"),22,AND(Y976=19,U976&lt;&gt;0),22,AND(Y976&lt;&gt;0,W976&lt;&gt;0),Y976,TRUE,"FALSO")</f>
        <v>20</v>
      </c>
      <c r="AB976" s="50"/>
      <c r="AC976" s="50"/>
      <c r="AD976" s="263"/>
      <c r="AE976" s="264"/>
      <c r="AF976" s="264"/>
      <c r="AN976" s="265"/>
      <c r="AP976" s="265"/>
      <c r="AR976" s="266"/>
      <c r="AT976" s="266"/>
      <c r="AV976" s="266"/>
    </row>
    <row r="977" spans="1:48" ht="57" customHeight="1">
      <c r="A977" s="656"/>
      <c r="B977" s="580"/>
      <c r="C977" s="628"/>
      <c r="D977" s="244" t="s">
        <v>795</v>
      </c>
      <c r="E977" s="272" t="s">
        <v>865</v>
      </c>
      <c r="F977" s="185" t="s">
        <v>1</v>
      </c>
      <c r="G977" s="246" t="s">
        <v>51</v>
      </c>
      <c r="H977" s="247" t="s">
        <v>66</v>
      </c>
      <c r="I977" s="248" t="s">
        <v>386</v>
      </c>
      <c r="J977" s="248" t="str">
        <f>IF(OR(F977="SE",F977="SA"),VLOOKUP(I977,'Tabla de Peligros y Riesgo'!$C$2:$E$227,2,FALSE),VLOOKUP(I977,'LISTA DE ASPECTOS - IMPACTOS'!$D$3:$F$72,2,FALSE))</f>
        <v>Caída al mismo nivel</v>
      </c>
      <c r="K977" s="249" t="str">
        <f>IF(OR(F977="SE",F977="SA"),VLOOKUP(I977,'Tabla de Peligros y Riesgo'!$C$2:$E$227,3,FALSE),VLOOKUP(I977,'LISTA DE ASPECTOS - IMPACTOS'!$D$3:$F$72,3,FALSE))</f>
        <v>Contusión/Fractura/Muerte</v>
      </c>
      <c r="L977" s="250" t="s">
        <v>56</v>
      </c>
      <c r="M977" s="248">
        <v>4</v>
      </c>
      <c r="N977" s="251">
        <f t="shared" ref="N977:N988" si="101">IF(CONCATENATE(M977,L977)="1A",1,IF(CONCATENATE(M977,L977)="1B",2,IF(CONCATENATE(M977,L977)="2A",3,IF(CONCATENATE(M977,L977)="1C",4,IF(CONCATENATE(M977,L977)="2B",5,IF(CONCATENATE(M977,L977)="3A",6,IF(CONCATENATE(M977,L977)="1D",7,IF(CONCATENATE(M977,L977)="2C",8,IF(CONCATENATE(M977,L977)="3B",9,IF(CONCATENATE(M977,L977)="4A",10,IF(CONCATENATE(M977,L977)="1E",11,IF(CONCATENATE(M977,L977)="2D",12,IF(CONCATENATE(M977,L977)="3C",13,IF(CONCATENATE(M977,L977)="4B",14,IF(CONCATENATE(M977,L977)="5A",15,IF(CONCATENATE(M977,L977)="2E",16,IF(CONCATENATE(M977,L977)="3D",17,IF(CONCATENATE(M977,L977)="4C",18,IF(CONCATENATE(M977,L977)="5B",19,IF(CONCATENATE(M977,L977)="3E",20,IF(CONCATENATE(M977,L977)="4D",21,IF(CONCATENATE(M977,L977)="5C",22,IF(CONCATENATE(M977,L977)="4E",23,IF(CONCATENATE(M977,L977)="5D",24,IF(CONCATENATE(M977,L977)="5E",25,"")))))))))))))))))))))))))</f>
        <v>18</v>
      </c>
      <c r="O977" s="248"/>
      <c r="P977" s="252"/>
      <c r="Q977" s="248"/>
      <c r="R977" s="252"/>
      <c r="S977" s="248" t="s">
        <v>1431</v>
      </c>
      <c r="T977" s="248" t="s">
        <v>59</v>
      </c>
      <c r="U977" s="253" t="s">
        <v>1430</v>
      </c>
      <c r="V977" s="254">
        <v>0.35</v>
      </c>
      <c r="W977" s="253" t="s">
        <v>1196</v>
      </c>
      <c r="X977" s="255"/>
      <c r="Y977" s="251">
        <f t="shared" si="100"/>
        <v>18</v>
      </c>
      <c r="Z977" s="256"/>
      <c r="AA977" s="251">
        <f t="array" ref="AA977">_xlfn.IFS(AND(Y977=1,O977&lt;&gt;0),25,AND(Y977=1,Q977&lt;&gt;0),21,AND(Y977=1,T977="ALTO"),16,AND(Y977=1,T977="BAJO"),11,AND(Y977=1,U977&lt;&gt;0),2,AND(Y977=2,O977&lt;&gt;0),25,AND(Y977=2,Q977&lt;&gt;0),21,AND(Y977=2,T977="ALTO"),16,AND(Y977=2,T977="BAJO"),11,AND(Y977=2,U977&lt;&gt;0),4,AND(Y977=3,O977&lt;&gt;0),25,AND(Y977=3,Q977&lt;&gt;0),21,AND(Y977=3,T977="ALTO"),16,AND(Y977=3,T977="BAJO"),12,AND(Y977=3,U977&lt;&gt;0),5,AND(Y977=4,O977&lt;&gt;0),25,AND(Y977=4,Q977&lt;&gt;0),13,AND(Y977=4,T977="ALTO"),16,AND(Y977=4,T977="BAJO"),14,AND(Y977=4,U977&lt;&gt;0),7,AND(Y977=5,O977&lt;&gt;0),25,AND(Y977=5,Q977&lt;&gt;0),21,AND(Y977=5,T977="ALTO"),16,AND(Y977=5,T977="BAJO"),12,AND(Y977=5,U977&lt;&gt;0),8,AND(Y977=6,O977&lt;&gt;0),25,AND(Y977=6,Q977&lt;&gt;0),21,AND(Y977=6,T977="ALTO"),20,AND(Y977=6,T977="BAJO"),17,AND(Y977=6,U977&lt;&gt;0),6,AND(Y977=7,O977&lt;&gt;0),25,AND(Y977=7,Q977&lt;&gt;0),23,AND(Y977=7,T977="ALTO"),16,AND(Y977=7,T977="BAJO"),11,AND(Y977=7,U977&lt;&gt;0),7,AND(Y977=8,O977&lt;&gt;0),25,AND(Y977=8,Q977&lt;&gt;0),21,AND(Y977=8,T977="ALTO"),16,AND(Y977=8,T977="BAJO"),12,AND(Y977=8,U977&lt;&gt;0),8,AND(Y977=9,O977&lt;&gt;0),25,AND(Y977=9,Q977&lt;&gt;0),21,AND(Y977=9,T977="ALTO"),20,AND(Y977=9,T977="BAJO"),17,AND(Y977=9,U977&lt;&gt;0),13,AND(Y977=10,O977&lt;&gt;0),25,AND(Y977=10,Q977&lt;&gt;0),22,AND(Y977=10,T977="ALTO"),21,AND(Y977=10,T977="BAJO"),18,AND(Y977=10,U977&lt;&gt;0),18,AND(Y977=11,O977&lt;&gt;0),25,AND(Y977=11,Q977&lt;&gt;0),23,AND(Y977=11,T977="ALTO"),20,AND(Y977=11,T977="BAJO"),16,AND(Y977=11,U977&lt;&gt;0),11,AND(Y977=12,O977&lt;&gt;0),25,AND(Y977=12,Q977&lt;&gt;0),23,AND(Y977=12,T977="ALTO"),20,AND(Y977=12,T977="BAJO"),16,AND(Y977=12,U977&lt;&gt;0),12,AND(Y977=13,O977&lt;&gt;0),25,AND(Y977=13,Q977&lt;&gt;0),21,AND(Y977=13,T977="ALTO"),20,AND(Y977=13,T977="BAJO"),17,AND(Y977=13,U977&lt;&gt;0),17,AND(Y977=14,O977&lt;&gt;0),25,AND(Y977=14,Q977&lt;&gt;0),24,AND(Y977=14,T977="ALTO"),23,AND(Y977=14,T977="BAJO"),21,AND(Y977=14,U977&lt;&gt;0),18,AND(Y977=15,O977&lt;&gt;0),25,AND(Y977=15,Q977&lt;&gt;0),24,AND(Y977=15,T977="ALTO"),22,AND(Y977=15,T977="BAJO"),19,AND(Y977=15,U977&lt;&gt;0),19,AND(Y977=16,O977&lt;&gt;0),25,AND(Y977=16,Q977&lt;&gt;0),23,AND(Y977=16,T977="ALTO"),23,AND(Y977=16,T977="BAJO"),23,AND(Y977=16,U977&lt;&gt;0),20,AND(Y977=17,O977&lt;&gt;0),25,AND(Y977=17,Q977&lt;&gt;0),24,AND(Y977=17,T977="ALTO"),23,AND(Y977=17,T977="BAJO"),21,AND(Y977=17,U977&lt;&gt;0),20,AND(Y977=18,O977&lt;&gt;0),25,AND(Y977=18,Q977&lt;&gt;0),24,AND(Y977=18,T977="ALTO"),23,AND(Y977=18,T977="BAJO"),22,AND(Y977=18,U977&lt;&gt;0),21,AND(Y977=19,O977&lt;&gt;0),25,AND(Y977=19,Q977&lt;&gt;0),25,AND(Y977=19,T977="ALTO"),24,AND(Y977=19,T977="BAJO"),22,AND(Y977=19,U977&lt;&gt;0),22,AND(Y977&lt;&gt;0,W977&lt;&gt;0),Y977,TRUE,"FALSO")</f>
        <v>22</v>
      </c>
      <c r="AB977" s="248"/>
      <c r="AC977" s="248"/>
      <c r="AD977" s="263"/>
      <c r="AE977" s="264"/>
      <c r="AF977" s="264"/>
      <c r="AN977" s="265"/>
      <c r="AP977" s="265"/>
      <c r="AR977" s="266"/>
      <c r="AT977" s="266"/>
      <c r="AV977" s="266"/>
    </row>
    <row r="978" spans="1:48" ht="57" customHeight="1">
      <c r="A978" s="656"/>
      <c r="B978" s="580"/>
      <c r="C978" s="628"/>
      <c r="D978" s="252" t="s">
        <v>812</v>
      </c>
      <c r="E978" s="272" t="s">
        <v>798</v>
      </c>
      <c r="F978" s="185" t="s">
        <v>1</v>
      </c>
      <c r="G978" s="246" t="s">
        <v>51</v>
      </c>
      <c r="H978" s="247" t="s">
        <v>92</v>
      </c>
      <c r="I978" s="248" t="s">
        <v>134</v>
      </c>
      <c r="J978" s="248" t="str">
        <f>IF(OR(F978="SE",F978="SA"),VLOOKUP(I978,'Tabla de Peligros y Riesgo'!$C$2:$E$227,2,FALSE),VLOOKUP(I978,'LISTA DE ASPECTOS - IMPACTOS'!$D$3:$F$72,2,FALSE))</f>
        <v>Atrapamiento</v>
      </c>
      <c r="K978" s="249" t="str">
        <f>IF(OR(F978="SE",F978="SA"),VLOOKUP(I978,'Tabla de Peligros y Riesgo'!$C$2:$E$227,3,FALSE),VLOOKUP(I978,'LISTA DE ASPECTOS - IMPACTOS'!$D$3:$F$72,3,FALSE))</f>
        <v>Heridas/Amputación/Contusión/Fractura/Muerte</v>
      </c>
      <c r="L978" s="250" t="s">
        <v>56</v>
      </c>
      <c r="M978" s="248">
        <v>3</v>
      </c>
      <c r="N978" s="251">
        <f t="shared" si="101"/>
        <v>13</v>
      </c>
      <c r="O978" s="248"/>
      <c r="P978" s="252"/>
      <c r="Q978" s="248"/>
      <c r="R978" s="252"/>
      <c r="S978" s="248"/>
      <c r="T978" s="248"/>
      <c r="U978" s="253" t="s">
        <v>1432</v>
      </c>
      <c r="V978" s="254"/>
      <c r="W978" s="253" t="s">
        <v>1196</v>
      </c>
      <c r="X978" s="255"/>
      <c r="Y978" s="251">
        <f t="shared" si="100"/>
        <v>13</v>
      </c>
      <c r="Z978" s="256">
        <f>IF(N978&gt;=16,MAX(O978:T978),IF(N978&lt;16,MAX(O978:X978)))</f>
        <v>0</v>
      </c>
      <c r="AA978" s="251">
        <f t="array" ref="AA978">_xlfn.IFS(AND(Y978=1,O978&lt;&gt;0),25,AND(Y978=1,Q978&lt;&gt;0),21,AND(Y978=1,T978="ALTO"),16,AND(Y978=1,T978="BAJO"),11,AND(Y978=1,U978&lt;&gt;0),2,AND(Y978=2,O978&lt;&gt;0),25,AND(Y978=2,Q978&lt;&gt;0),21,AND(Y978=2,T978="ALTO"),16,AND(Y978=2,T978="BAJO"),11,AND(Y978=2,U978&lt;&gt;0),4,AND(Y978=3,O978&lt;&gt;0),25,AND(Y978=3,Q978&lt;&gt;0),21,AND(Y978=3,T978="ALTO"),16,AND(Y978=3,T978="BAJO"),12,AND(Y978=3,U978&lt;&gt;0),5,AND(Y978=4,O978&lt;&gt;0),25,AND(Y978=4,Q978&lt;&gt;0),13,AND(Y978=4,T978="ALTO"),16,AND(Y978=4,T978="BAJO"),14,AND(Y978=4,U978&lt;&gt;0),7,AND(Y978=5,O978&lt;&gt;0),25,AND(Y978=5,Q978&lt;&gt;0),21,AND(Y978=5,T978="ALTO"),16,AND(Y978=5,T978="BAJO"),12,AND(Y978=5,U978&lt;&gt;0),8,AND(Y978=6,O978&lt;&gt;0),25,AND(Y978=6,Q978&lt;&gt;0),21,AND(Y978=6,T978="ALTO"),20,AND(Y978=6,T978="BAJO"),17,AND(Y978=6,U978&lt;&gt;0),6,AND(Y978=7,O978&lt;&gt;0),25,AND(Y978=7,Q978&lt;&gt;0),23,AND(Y978=7,T978="ALTO"),16,AND(Y978=7,T978="BAJO"),11,AND(Y978=7,U978&lt;&gt;0),7,AND(Y978=8,O978&lt;&gt;0),25,AND(Y978=8,Q978&lt;&gt;0),21,AND(Y978=8,T978="ALTO"),16,AND(Y978=8,T978="BAJO"),12,AND(Y978=8,U978&lt;&gt;0),8,AND(Y978=9,O978&lt;&gt;0),25,AND(Y978=9,Q978&lt;&gt;0),21,AND(Y978=9,T978="ALTO"),20,AND(Y978=9,T978="BAJO"),17,AND(Y978=9,U978&lt;&gt;0),13,AND(Y978=10,O978&lt;&gt;0),25,AND(Y978=10,Q978&lt;&gt;0),22,AND(Y978=10,T978="ALTO"),21,AND(Y978=10,T978="BAJO"),18,AND(Y978=10,U978&lt;&gt;0),18,AND(Y978=11,O978&lt;&gt;0),25,AND(Y978=11,Q978&lt;&gt;0),23,AND(Y978=11,T978="ALTO"),20,AND(Y978=11,T978="BAJO"),16,AND(Y978=11,U978&lt;&gt;0),11,AND(Y978=12,O978&lt;&gt;0),25,AND(Y978=12,Q978&lt;&gt;0),23,AND(Y978=12,T978="ALTO"),20,AND(Y978=12,T978="BAJO"),16,AND(Y978=12,U978&lt;&gt;0),12,AND(Y978=13,O978&lt;&gt;0),25,AND(Y978=13,Q978&lt;&gt;0),21,AND(Y978=13,T978="ALTO"),20,AND(Y978=13,T978="BAJO"),17,AND(Y978=13,U978&lt;&gt;0),17,AND(Y978=14,O978&lt;&gt;0),25,AND(Y978=14,Q978&lt;&gt;0),24,AND(Y978=14,T978="ALTO"),23,AND(Y978=14,T978="BAJO"),21,AND(Y978=14,U978&lt;&gt;0),18,AND(Y978=15,O978&lt;&gt;0),25,AND(Y978=15,Q978&lt;&gt;0),24,AND(Y978=15,T978="ALTO"),22,AND(Y978=15,T978="BAJO"),19,AND(Y978=15,U978&lt;&gt;0),19,AND(Y978=16,O978&lt;&gt;0),25,AND(Y978=16,Q978&lt;&gt;0),23,AND(Y978=16,T978="ALTO"),23,AND(Y978=16,T978="BAJO"),23,AND(Y978=16,U978&lt;&gt;0),20,AND(Y978=17,O978&lt;&gt;0),25,AND(Y978=17,Q978&lt;&gt;0),24,AND(Y978=17,T978="ALTO"),23,AND(Y978=17,T978="BAJO"),21,AND(Y978=17,U978&lt;&gt;0),20,AND(Y978=18,O978&lt;&gt;0),25,AND(Y978=18,Q978&lt;&gt;0),24,AND(Y978=18,T978="ALTO"),23,AND(Y978=18,T978="BAJO"),22,AND(Y978=18,U978&lt;&gt;0),21,AND(Y978=19,O978&lt;&gt;0),25,AND(Y978=19,Q978&lt;&gt;0),25,AND(Y978=19,T978="ALTO"),24,AND(Y978=19,T978="BAJO"),22,AND(Y978=19,U978&lt;&gt;0),22,AND(Y978&lt;&gt;0,W978&lt;&gt;0),Y978,TRUE,"FALSO")</f>
        <v>17</v>
      </c>
      <c r="AB978" s="248"/>
      <c r="AC978" s="248"/>
      <c r="AD978" s="430"/>
      <c r="AE978" s="431"/>
      <c r="AF978" s="431"/>
      <c r="AN978" s="265"/>
      <c r="AP978" s="265"/>
      <c r="AR978" s="266"/>
      <c r="AT978" s="266"/>
      <c r="AV978" s="266"/>
    </row>
    <row r="979" spans="1:48" s="225" customFormat="1" ht="47.25" customHeight="1">
      <c r="A979" s="656"/>
      <c r="B979" s="580"/>
      <c r="C979" s="628"/>
      <c r="D979" s="268" t="s">
        <v>819</v>
      </c>
      <c r="E979" s="272" t="s">
        <v>865</v>
      </c>
      <c r="F979" s="185" t="s">
        <v>0</v>
      </c>
      <c r="G979" s="246" t="s">
        <v>51</v>
      </c>
      <c r="H979" s="247" t="s">
        <v>135</v>
      </c>
      <c r="I979" s="248" t="s">
        <v>148</v>
      </c>
      <c r="J979" s="248" t="str">
        <f>IF(OR(F979="SE",F979="SA"),VLOOKUP(I979,'Tabla de Peligros y Riesgo'!$C$2:$E$227,2,FALSE),VLOOKUP(I979,'LISTA DE ASPECTOS - IMPACTOS'!$D$3:$F$72,2,FALSE))</f>
        <v>Riesgos Disergonómico</v>
      </c>
      <c r="K979" s="249" t="str">
        <f>IF(OR(F979="SE",F979="SA"),VLOOKUP(I979,'Tabla de Peligros y Riesgo'!$C$2:$E$227,3,FALSE),VLOOKUP(I979,'LISTA DE ASPECTOS - IMPACTOS'!$D$3:$F$72,3,FALSE))</f>
        <v>Lumbalgia</v>
      </c>
      <c r="L979" s="250" t="s">
        <v>56</v>
      </c>
      <c r="M979" s="248">
        <v>3</v>
      </c>
      <c r="N979" s="251">
        <f t="shared" si="101"/>
        <v>13</v>
      </c>
      <c r="O979" s="248"/>
      <c r="P979" s="252"/>
      <c r="Q979" s="248"/>
      <c r="R979" s="252"/>
      <c r="S979" s="248"/>
      <c r="T979" s="248"/>
      <c r="U979" s="248" t="s">
        <v>1253</v>
      </c>
      <c r="V979" s="254"/>
      <c r="W979" s="253" t="s">
        <v>1196</v>
      </c>
      <c r="X979" s="255"/>
      <c r="Y979" s="251">
        <f t="shared" si="100"/>
        <v>13</v>
      </c>
      <c r="Z979" s="256"/>
      <c r="AA979" s="251">
        <f t="array" ref="AA979">_xlfn.IFS(AND(Y979=1,O979&lt;&gt;0),25,AND(Y979=1,Q979&lt;&gt;0),21,AND(Y979=1,T979="ALTO"),16,AND(Y979=1,T979="BAJO"),11,AND(Y979=1,U979&lt;&gt;0),2,AND(Y979=2,O979&lt;&gt;0),25,AND(Y979=2,Q979&lt;&gt;0),21,AND(Y979=2,T979="ALTO"),16,AND(Y979=2,T979="BAJO"),11,AND(Y979=2,U979&lt;&gt;0),4,AND(Y979=3,O979&lt;&gt;0),25,AND(Y979=3,Q979&lt;&gt;0),21,AND(Y979=3,T979="ALTO"),16,AND(Y979=3,T979="BAJO"),12,AND(Y979=3,U979&lt;&gt;0),5,AND(Y979=4,O979&lt;&gt;0),25,AND(Y979=4,Q979&lt;&gt;0),13,AND(Y979=4,T979="ALTO"),16,AND(Y979=4,T979="BAJO"),14,AND(Y979=4,U979&lt;&gt;0),7,AND(Y979=5,O979&lt;&gt;0),25,AND(Y979=5,Q979&lt;&gt;0),21,AND(Y979=5,T979="ALTO"),16,AND(Y979=5,T979="BAJO"),12,AND(Y979=5,U979&lt;&gt;0),8,AND(Y979=6,O979&lt;&gt;0),25,AND(Y979=6,Q979&lt;&gt;0),21,AND(Y979=6,T979="ALTO"),20,AND(Y979=6,T979="BAJO"),17,AND(Y979=6,U979&lt;&gt;0),6,AND(Y979=7,O979&lt;&gt;0),25,AND(Y979=7,Q979&lt;&gt;0),23,AND(Y979=7,T979="ALTO"),16,AND(Y979=7,T979="BAJO"),11,AND(Y979=7,U979&lt;&gt;0),7,AND(Y979=8,O979&lt;&gt;0),25,AND(Y979=8,Q979&lt;&gt;0),21,AND(Y979=8,T979="ALTO"),16,AND(Y979=8,T979="BAJO"),12,AND(Y979=8,U979&lt;&gt;0),8,AND(Y979=9,O979&lt;&gt;0),25,AND(Y979=9,Q979&lt;&gt;0),21,AND(Y979=9,T979="ALTO"),20,AND(Y979=9,T979="BAJO"),17,AND(Y979=9,U979&lt;&gt;0),13,AND(Y979=10,O979&lt;&gt;0),25,AND(Y979=10,Q979&lt;&gt;0),22,AND(Y979=10,T979="ALTO"),21,AND(Y979=10,T979="BAJO"),18,AND(Y979=10,U979&lt;&gt;0),18,AND(Y979=11,O979&lt;&gt;0),25,AND(Y979=11,Q979&lt;&gt;0),23,AND(Y979=11,T979="ALTO"),20,AND(Y979=11,T979="BAJO"),16,AND(Y979=11,U979&lt;&gt;0),11,AND(Y979=12,O979&lt;&gt;0),25,AND(Y979=12,Q979&lt;&gt;0),23,AND(Y979=12,T979="ALTO"),20,AND(Y979=12,T979="BAJO"),16,AND(Y979=12,U979&lt;&gt;0),12,AND(Y979=13,O979&lt;&gt;0),25,AND(Y979=13,Q979&lt;&gt;0),21,AND(Y979=13,T979="ALTO"),20,AND(Y979=13,T979="BAJO"),17,AND(Y979=13,U979&lt;&gt;0),17,AND(Y979=14,O979&lt;&gt;0),25,AND(Y979=14,Q979&lt;&gt;0),24,AND(Y979=14,T979="ALTO"),23,AND(Y979=14,T979="BAJO"),21,AND(Y979=14,U979&lt;&gt;0),18,AND(Y979=15,O979&lt;&gt;0),25,AND(Y979=15,Q979&lt;&gt;0),24,AND(Y979=15,T979="ALTO"),22,AND(Y979=15,T979="BAJO"),19,AND(Y979=15,U979&lt;&gt;0),19,AND(Y979=16,O979&lt;&gt;0),25,AND(Y979=16,Q979&lt;&gt;0),23,AND(Y979=16,T979="ALTO"),23,AND(Y979=16,T979="BAJO"),23,AND(Y979=16,U979&lt;&gt;0),20,AND(Y979=17,O979&lt;&gt;0),25,AND(Y979=17,Q979&lt;&gt;0),24,AND(Y979=17,T979="ALTO"),23,AND(Y979=17,T979="BAJO"),21,AND(Y979=17,U979&lt;&gt;0),20,AND(Y979=18,O979&lt;&gt;0),25,AND(Y979=18,Q979&lt;&gt;0),24,AND(Y979=18,T979="ALTO"),23,AND(Y979=18,T979="BAJO"),22,AND(Y979=18,U979&lt;&gt;0),21,AND(Y979=19,O979&lt;&gt;0),25,AND(Y979=19,Q979&lt;&gt;0),25,AND(Y979=19,T979="ALTO"),24,AND(Y979=19,T979="BAJO"),22,AND(Y979=19,U979&lt;&gt;0),22,AND(Y979&lt;&gt;0,W979&lt;&gt;0),Y979,TRUE,"FALSO")</f>
        <v>17</v>
      </c>
      <c r="AB979" s="248"/>
      <c r="AC979" s="248"/>
      <c r="AD979" s="430"/>
      <c r="AE979" s="431"/>
      <c r="AF979" s="431"/>
      <c r="AG979" s="223"/>
      <c r="AH979" s="223"/>
      <c r="AI979" s="223"/>
      <c r="AJ979" s="223"/>
      <c r="AK979" s="223"/>
      <c r="AL979" s="223"/>
      <c r="AM979" s="223"/>
      <c r="AN979" s="259"/>
      <c r="AO979" s="223"/>
      <c r="AP979" s="259"/>
      <c r="AR979" s="260"/>
      <c r="AT979" s="260"/>
      <c r="AV979" s="260"/>
    </row>
    <row r="980" spans="1:48" ht="57" customHeight="1">
      <c r="A980" s="656"/>
      <c r="B980" s="581"/>
      <c r="C980" s="629"/>
      <c r="D980" s="270" t="s">
        <v>819</v>
      </c>
      <c r="E980" s="272" t="s">
        <v>865</v>
      </c>
      <c r="F980" s="185" t="s">
        <v>2</v>
      </c>
      <c r="G980" s="246" t="s">
        <v>52</v>
      </c>
      <c r="H980" s="247" t="s">
        <v>128</v>
      </c>
      <c r="I980" s="248" t="s">
        <v>150</v>
      </c>
      <c r="J980" s="248" t="str">
        <f>IF(OR(F980="SE",F980="SA"),VLOOKUP(I980,'Tabla de Peligros y Riesgo'!$C$2:$E$227,2,FALSE),VLOOKUP(I980,'LISTA DE ASPECTOS - IMPACTOS'!$D$3:$F$72,2,FALSE))</f>
        <v>Alteración de la calidad de suelo/agua</v>
      </c>
      <c r="K980" s="249" t="str">
        <f>IF(OR(F980="SE",F980="SA"),VLOOKUP(I980,'Tabla de Peligros y Riesgo'!$C$2:$E$227,3,FALSE),VLOOKUP(I980,'LISTA DE ASPECTOS - IMPACTOS'!$D$3:$F$72,3,FALSE))</f>
        <v>Potencial afectación a la calidad ambiental del suelo, agua, aire, flora y fauna</v>
      </c>
      <c r="L980" s="250" t="s">
        <v>56</v>
      </c>
      <c r="M980" s="248">
        <v>3</v>
      </c>
      <c r="N980" s="251">
        <f t="shared" si="101"/>
        <v>13</v>
      </c>
      <c r="O980" s="248"/>
      <c r="P980" s="252"/>
      <c r="Q980" s="248"/>
      <c r="R980" s="252"/>
      <c r="S980" s="248"/>
      <c r="T980" s="248"/>
      <c r="U980" s="248" t="s">
        <v>1253</v>
      </c>
      <c r="V980" s="252"/>
      <c r="W980" s="253"/>
      <c r="X980" s="255"/>
      <c r="Y980" s="251">
        <f t="shared" si="100"/>
        <v>13</v>
      </c>
      <c r="Z980" s="256"/>
      <c r="AA980" s="251">
        <f t="array" ref="AA980">_xlfn.IFS(AND(Y980=1,O980&lt;&gt;0),25,AND(Y980=1,Q980&lt;&gt;0),21,AND(Y980=1,T980="ALTO"),16,AND(Y980=1,T980="BAJO"),11,AND(Y980=1,U980&lt;&gt;0),2,AND(Y980=2,O980&lt;&gt;0),25,AND(Y980=2,Q980&lt;&gt;0),21,AND(Y980=2,T980="ALTO"),16,AND(Y980=2,T980="BAJO"),11,AND(Y980=2,U980&lt;&gt;0),4,AND(Y980=3,O980&lt;&gt;0),25,AND(Y980=3,Q980&lt;&gt;0),21,AND(Y980=3,T980="ALTO"),16,AND(Y980=3,T980="BAJO"),12,AND(Y980=3,U980&lt;&gt;0),5,AND(Y980=4,O980&lt;&gt;0),25,AND(Y980=4,Q980&lt;&gt;0),13,AND(Y980=4,T980="ALTO"),16,AND(Y980=4,T980="BAJO"),14,AND(Y980=4,U980&lt;&gt;0),7,AND(Y980=5,O980&lt;&gt;0),25,AND(Y980=5,Q980&lt;&gt;0),21,AND(Y980=5,T980="ALTO"),16,AND(Y980=5,T980="BAJO"),12,AND(Y980=5,U980&lt;&gt;0),8,AND(Y980=6,O980&lt;&gt;0),25,AND(Y980=6,Q980&lt;&gt;0),21,AND(Y980=6,T980="ALTO"),20,AND(Y980=6,T980="BAJO"),17,AND(Y980=6,U980&lt;&gt;0),6,AND(Y980=7,O980&lt;&gt;0),25,AND(Y980=7,Q980&lt;&gt;0),23,AND(Y980=7,T980="ALTO"),16,AND(Y980=7,T980="BAJO"),11,AND(Y980=7,U980&lt;&gt;0),7,AND(Y980=8,O980&lt;&gt;0),25,AND(Y980=8,Q980&lt;&gt;0),21,AND(Y980=8,T980="ALTO"),16,AND(Y980=8,T980="BAJO"),12,AND(Y980=8,U980&lt;&gt;0),8,AND(Y980=9,O980&lt;&gt;0),25,AND(Y980=9,Q980&lt;&gt;0),21,AND(Y980=9,T980="ALTO"),20,AND(Y980=9,T980="BAJO"),17,AND(Y980=9,U980&lt;&gt;0),13,AND(Y980=10,O980&lt;&gt;0),25,AND(Y980=10,Q980&lt;&gt;0),22,AND(Y980=10,T980="ALTO"),21,AND(Y980=10,T980="BAJO"),18,AND(Y980=10,U980&lt;&gt;0),18,AND(Y980=11,O980&lt;&gt;0),25,AND(Y980=11,Q980&lt;&gt;0),23,AND(Y980=11,T980="ALTO"),20,AND(Y980=11,T980="BAJO"),16,AND(Y980=11,U980&lt;&gt;0),11,AND(Y980=12,O980&lt;&gt;0),25,AND(Y980=12,Q980&lt;&gt;0),23,AND(Y980=12,T980="ALTO"),20,AND(Y980=12,T980="BAJO"),16,AND(Y980=12,U980&lt;&gt;0),12,AND(Y980=13,O980&lt;&gt;0),25,AND(Y980=13,Q980&lt;&gt;0),21,AND(Y980=13,T980="ALTO"),20,AND(Y980=13,T980="BAJO"),17,AND(Y980=13,U980&lt;&gt;0),17,AND(Y980=14,O980&lt;&gt;0),25,AND(Y980=14,Q980&lt;&gt;0),24,AND(Y980=14,T980="ALTO"),23,AND(Y980=14,T980="BAJO"),21,AND(Y980=14,U980&lt;&gt;0),18,AND(Y980=15,O980&lt;&gt;0),25,AND(Y980=15,Q980&lt;&gt;0),24,AND(Y980=15,T980="ALTO"),22,AND(Y980=15,T980="BAJO"),19,AND(Y980=15,U980&lt;&gt;0),19,AND(Y980=16,O980&lt;&gt;0),25,AND(Y980=16,Q980&lt;&gt;0),23,AND(Y980=16,T980="ALTO"),23,AND(Y980=16,T980="BAJO"),23,AND(Y980=16,U980&lt;&gt;0),20,AND(Y980=17,O980&lt;&gt;0),25,AND(Y980=17,Q980&lt;&gt;0),24,AND(Y980=17,T980="ALTO"),23,AND(Y980=17,T980="BAJO"),21,AND(Y980=17,U980&lt;&gt;0),20,AND(Y980=18,O980&lt;&gt;0),25,AND(Y980=18,Q980&lt;&gt;0),24,AND(Y980=18,T980="ALTO"),23,AND(Y980=18,T980="BAJO"),22,AND(Y980=18,U980&lt;&gt;0),21,AND(Y980=19,O980&lt;&gt;0),25,AND(Y980=19,Q980&lt;&gt;0),25,AND(Y980=19,T980="ALTO"),24,AND(Y980=19,T980="BAJO"),22,AND(Y980=19,U980&lt;&gt;0),22,AND(Y980&lt;&gt;0,W980&lt;&gt;0),Y980,TRUE,"FALSO")</f>
        <v>17</v>
      </c>
      <c r="AB980" s="50"/>
      <c r="AC980" s="50"/>
      <c r="AD980" s="432"/>
      <c r="AE980" s="433"/>
      <c r="AF980" s="433"/>
      <c r="AN980" s="265"/>
      <c r="AP980" s="265"/>
      <c r="AR980" s="266"/>
      <c r="AT980" s="266"/>
      <c r="AV980" s="266"/>
    </row>
    <row r="981" spans="1:48" s="225" customFormat="1" ht="57" customHeight="1">
      <c r="A981" s="656"/>
      <c r="B981" s="565">
        <v>65</v>
      </c>
      <c r="C981" s="612" t="s">
        <v>1008</v>
      </c>
      <c r="D981" s="271" t="s">
        <v>814</v>
      </c>
      <c r="E981" s="272" t="s">
        <v>865</v>
      </c>
      <c r="F981" s="185" t="s">
        <v>0</v>
      </c>
      <c r="G981" s="246" t="s">
        <v>51</v>
      </c>
      <c r="H981" s="247" t="s">
        <v>71</v>
      </c>
      <c r="I981" s="248" t="s">
        <v>72</v>
      </c>
      <c r="J981" s="248" t="str">
        <f>IF(OR(F981="SE",F981="SA"),VLOOKUP(I981,'Tabla de Peligros y Riesgo'!$C$2:$E$227,2,FALSE),VLOOKUP(I981,'LISTA DE ASPECTOS - IMPACTOS'!$D$3:$F$72,2,FALSE))</f>
        <v>Contagio</v>
      </c>
      <c r="K981" s="249" t="str">
        <f>IF(OR(F981="SE",F981="SA"),VLOOKUP(I981,'Tabla de Peligros y Riesgo'!$C$2:$E$227,3,FALSE),VLOOKUP(I981,'LISTA DE ASPECTOS - IMPACTOS'!$D$3:$F$72,3,FALSE))</f>
        <v xml:space="preserve">Infección/Muerte </v>
      </c>
      <c r="L981" s="250" t="s">
        <v>90</v>
      </c>
      <c r="M981" s="248">
        <v>2</v>
      </c>
      <c r="N981" s="251">
        <f t="shared" si="101"/>
        <v>5</v>
      </c>
      <c r="O981" s="248"/>
      <c r="P981" s="252"/>
      <c r="Q981" s="248"/>
      <c r="R981" s="252"/>
      <c r="S981" s="248" t="s">
        <v>1190</v>
      </c>
      <c r="T981" s="248" t="s">
        <v>53</v>
      </c>
      <c r="U981" s="253" t="s">
        <v>1191</v>
      </c>
      <c r="V981" s="254">
        <v>0.35</v>
      </c>
      <c r="W981" s="253" t="s">
        <v>1192</v>
      </c>
      <c r="X981" s="255">
        <v>0.15</v>
      </c>
      <c r="Y981" s="251">
        <f t="shared" si="100"/>
        <v>5</v>
      </c>
      <c r="Z981" s="256"/>
      <c r="AA981" s="251">
        <f t="array" ref="AA981">_xlfn.IFS(AND(Y981=1,O981&lt;&gt;0),25,AND(Y981=1,Q981&lt;&gt;0),21,AND(Y981=1,T981="ALTO"),16,AND(Y981=1,T981="BAJO"),11,AND(Y981=1,U981&lt;&gt;0),2,AND(Y981=2,O981&lt;&gt;0),25,AND(Y981=2,Q981&lt;&gt;0),21,AND(Y981=2,T981="ALTO"),16,AND(Y981=2,T981="BAJO"),11,AND(Y981=2,U981&lt;&gt;0),4,AND(Y981=3,O981&lt;&gt;0),25,AND(Y981=3,Q981&lt;&gt;0),21,AND(Y981=3,T981="ALTO"),16,AND(Y981=3,T981="BAJO"),12,AND(Y981=3,U981&lt;&gt;0),5,AND(Y981=4,O981&lt;&gt;0),25,AND(Y981=4,Q981&lt;&gt;0),13,AND(Y981=4,T981="ALTO"),16,AND(Y981=4,T981="BAJO"),14,AND(Y981=4,U981&lt;&gt;0),7,AND(Y981=5,O981&lt;&gt;0),25,AND(Y981=5,Q981&lt;&gt;0),21,AND(Y981=5,T981="ALTO"),16,AND(Y981=5,T981="BAJO"),12,AND(Y981=5,U981&lt;&gt;0),8,AND(Y981=6,O981&lt;&gt;0),25,AND(Y981=6,Q981&lt;&gt;0),21,AND(Y981=6,T981="ALTO"),20,AND(Y981=6,T981="BAJO"),17,AND(Y981=6,U981&lt;&gt;0),6,AND(Y981=7,O981&lt;&gt;0),25,AND(Y981=7,Q981&lt;&gt;0),23,AND(Y981=7,T981="ALTO"),16,AND(Y981=7,T981="BAJO"),11,AND(Y981=7,U981&lt;&gt;0),7,AND(Y981=8,O981&lt;&gt;0),25,AND(Y981=8,Q981&lt;&gt;0),21,AND(Y981=8,T981="ALTO"),16,AND(Y981=8,T981="BAJO"),12,AND(Y981=8,U981&lt;&gt;0),8,AND(Y981=9,O981&lt;&gt;0),25,AND(Y981=9,Q981&lt;&gt;0),21,AND(Y981=9,T981="ALTO"),20,AND(Y981=9,T981="BAJO"),17,AND(Y981=9,U981&lt;&gt;0),13,AND(Y981=10,O981&lt;&gt;0),25,AND(Y981=10,Q981&lt;&gt;0),22,AND(Y981=10,T981="ALTO"),21,AND(Y981=10,T981="BAJO"),18,AND(Y981=10,U981&lt;&gt;0),18,AND(Y981=11,O981&lt;&gt;0),25,AND(Y981=11,Q981&lt;&gt;0),23,AND(Y981=11,T981="ALTO"),20,AND(Y981=11,T981="BAJO"),16,AND(Y981=11,U981&lt;&gt;0),11,AND(Y981=12,O981&lt;&gt;0),25,AND(Y981=12,Q981&lt;&gt;0),23,AND(Y981=12,T981="ALTO"),20,AND(Y981=12,T981="BAJO"),16,AND(Y981=12,U981&lt;&gt;0),12,AND(Y981=13,O981&lt;&gt;0),25,AND(Y981=13,Q981&lt;&gt;0),21,AND(Y981=13,T981="ALTO"),20,AND(Y981=13,T981="BAJO"),17,AND(Y981=13,U981&lt;&gt;0),17,AND(Y981=14,O981&lt;&gt;0),25,AND(Y981=14,Q981&lt;&gt;0),24,AND(Y981=14,T981="ALTO"),23,AND(Y981=14,T981="BAJO"),21,AND(Y981=14,U981&lt;&gt;0),18,AND(Y981=15,O981&lt;&gt;0),25,AND(Y981=15,Q981&lt;&gt;0),24,AND(Y981=15,T981="ALTO"),22,AND(Y981=15,T981="BAJO"),19,AND(Y981=15,U981&lt;&gt;0),19,AND(Y981=16,O981&lt;&gt;0),25,AND(Y981=16,Q981&lt;&gt;0),23,AND(Y981=16,T981="ALTO"),23,AND(Y981=16,T981="BAJO"),23,AND(Y981=16,U981&lt;&gt;0),20,AND(Y981=17,O981&lt;&gt;0),25,AND(Y981=17,Q981&lt;&gt;0),24,AND(Y981=17,T981="ALTO"),23,AND(Y981=17,T981="BAJO"),21,AND(Y981=17,U981&lt;&gt;0),20,AND(Y981=18,O981&lt;&gt;0),25,AND(Y981=18,Q981&lt;&gt;0),24,AND(Y981=18,T981="ALTO"),23,AND(Y981=18,T981="BAJO"),22,AND(Y981=18,U981&lt;&gt;0),21,AND(Y981=19,O981&lt;&gt;0),25,AND(Y981=19,Q981&lt;&gt;0),25,AND(Y981=19,T981="ALTO"),24,AND(Y981=19,T981="BAJO"),22,AND(Y981=19,U981&lt;&gt;0),22,AND(Y981&lt;&gt;0,W981&lt;&gt;0),Y981,TRUE,"FALSO")</f>
        <v>16</v>
      </c>
      <c r="AB981" s="248"/>
      <c r="AC981" s="248"/>
      <c r="AD981" s="257"/>
      <c r="AE981" s="258"/>
      <c r="AF981" s="258"/>
      <c r="AG981" s="223"/>
      <c r="AH981" s="223"/>
      <c r="AI981" s="223"/>
      <c r="AJ981" s="223"/>
      <c r="AK981" s="223"/>
      <c r="AL981" s="223"/>
      <c r="AM981" s="223"/>
      <c r="AN981" s="259"/>
      <c r="AO981" s="223"/>
      <c r="AP981" s="259"/>
      <c r="AR981" s="260"/>
      <c r="AT981" s="260"/>
      <c r="AV981" s="260"/>
    </row>
    <row r="982" spans="1:48" ht="57" customHeight="1">
      <c r="A982" s="656"/>
      <c r="B982" s="565"/>
      <c r="C982" s="613"/>
      <c r="D982" s="269" t="s">
        <v>814</v>
      </c>
      <c r="E982" s="272" t="s">
        <v>865</v>
      </c>
      <c r="F982" s="185" t="s">
        <v>2</v>
      </c>
      <c r="G982" s="246" t="s">
        <v>58</v>
      </c>
      <c r="H982" s="247" t="s">
        <v>531</v>
      </c>
      <c r="I982" s="248" t="s">
        <v>543</v>
      </c>
      <c r="J982" s="248" t="str">
        <f>IF(OR(F982="SE",F982="SA"),VLOOKUP(I982,'Tabla de Peligros y Riesgo'!$C$2:$E$227,2,FALSE),VLOOKUP(I982,'LISTA DE ASPECTOS - IMPACTOS'!$D$3:$F$72,2,FALSE))</f>
        <v>Alteración de la calidad de suelo/agua</v>
      </c>
      <c r="K982" s="249" t="str">
        <f>IF(OR(F982="SE",F982="SA"),VLOOKUP(I982,'Tabla de Peligros y Riesgo'!$C$2:$E$227,3,FALSE),VLOOKUP(I982,'LISTA DE ASPECTOS - IMPACTOS'!$D$3:$F$72,3,FALSE))</f>
        <v>Potencial afectación a la calidad ambiental del suelo, agua, aire, flora y fauna</v>
      </c>
      <c r="L982" s="250" t="s">
        <v>65</v>
      </c>
      <c r="M982" s="248">
        <v>2</v>
      </c>
      <c r="N982" s="251">
        <f t="shared" si="101"/>
        <v>12</v>
      </c>
      <c r="O982" s="248"/>
      <c r="P982" s="252"/>
      <c r="Q982" s="248"/>
      <c r="R982" s="252"/>
      <c r="S982" s="248" t="s">
        <v>1193</v>
      </c>
      <c r="T982" s="248" t="s">
        <v>59</v>
      </c>
      <c r="U982" s="262" t="s">
        <v>1194</v>
      </c>
      <c r="V982" s="252"/>
      <c r="W982" s="253"/>
      <c r="X982" s="255"/>
      <c r="Y982" s="251">
        <f t="shared" si="100"/>
        <v>12</v>
      </c>
      <c r="Z982" s="256">
        <f>IF(N982&gt;=16,MAX(O982:T982),IF(N982&lt;16,MAX(O982:X982)))</f>
        <v>0</v>
      </c>
      <c r="AA982" s="251">
        <f t="array" ref="AA982">_xlfn.IFS(AND(Y982=1,O982&lt;&gt;0),25,AND(Y982=1,Q982&lt;&gt;0),21,AND(Y982=1,T982="ALTO"),16,AND(Y982=1,T982="BAJO"),11,AND(Y982=1,U982&lt;&gt;0),2,AND(Y982=2,O982&lt;&gt;0),25,AND(Y982=2,Q982&lt;&gt;0),21,AND(Y982=2,T982="ALTO"),16,AND(Y982=2,T982="BAJO"),11,AND(Y982=2,U982&lt;&gt;0),4,AND(Y982=3,O982&lt;&gt;0),25,AND(Y982=3,Q982&lt;&gt;0),21,AND(Y982=3,T982="ALTO"),16,AND(Y982=3,T982="BAJO"),12,AND(Y982=3,U982&lt;&gt;0),5,AND(Y982=4,O982&lt;&gt;0),25,AND(Y982=4,Q982&lt;&gt;0),13,AND(Y982=4,T982="ALTO"),16,AND(Y982=4,T982="BAJO"),14,AND(Y982=4,U982&lt;&gt;0),7,AND(Y982=5,O982&lt;&gt;0),25,AND(Y982=5,Q982&lt;&gt;0),21,AND(Y982=5,T982="ALTO"),16,AND(Y982=5,T982="BAJO"),12,AND(Y982=5,U982&lt;&gt;0),8,AND(Y982=6,O982&lt;&gt;0),25,AND(Y982=6,Q982&lt;&gt;0),21,AND(Y982=6,T982="ALTO"),20,AND(Y982=6,T982="BAJO"),17,AND(Y982=6,U982&lt;&gt;0),6,AND(Y982=7,O982&lt;&gt;0),25,AND(Y982=7,Q982&lt;&gt;0),23,AND(Y982=7,T982="ALTO"),16,AND(Y982=7,T982="BAJO"),11,AND(Y982=7,U982&lt;&gt;0),7,AND(Y982=8,O982&lt;&gt;0),25,AND(Y982=8,Q982&lt;&gt;0),21,AND(Y982=8,T982="ALTO"),16,AND(Y982=8,T982="BAJO"),12,AND(Y982=8,U982&lt;&gt;0),8,AND(Y982=9,O982&lt;&gt;0),25,AND(Y982=9,Q982&lt;&gt;0),21,AND(Y982=9,T982="ALTO"),20,AND(Y982=9,T982="BAJO"),17,AND(Y982=9,U982&lt;&gt;0),13,AND(Y982=10,O982&lt;&gt;0),25,AND(Y982=10,Q982&lt;&gt;0),22,AND(Y982=10,T982="ALTO"),21,AND(Y982=10,T982="BAJO"),18,AND(Y982=10,U982&lt;&gt;0),18,AND(Y982=11,O982&lt;&gt;0),25,AND(Y982=11,Q982&lt;&gt;0),23,AND(Y982=11,T982="ALTO"),20,AND(Y982=11,T982="BAJO"),16,AND(Y982=11,U982&lt;&gt;0),11,AND(Y982=12,O982&lt;&gt;0),25,AND(Y982=12,Q982&lt;&gt;0),23,AND(Y982=12,T982="ALTO"),20,AND(Y982=12,T982="BAJO"),16,AND(Y982=12,U982&lt;&gt;0),12,AND(Y982=13,O982&lt;&gt;0),25,AND(Y982=13,Q982&lt;&gt;0),21,AND(Y982=13,T982="ALTO"),20,AND(Y982=13,T982="BAJO"),17,AND(Y982=13,U982&lt;&gt;0),17,AND(Y982=14,O982&lt;&gt;0),25,AND(Y982=14,Q982&lt;&gt;0),24,AND(Y982=14,T982="ALTO"),23,AND(Y982=14,T982="BAJO"),21,AND(Y982=14,U982&lt;&gt;0),18,AND(Y982=15,O982&lt;&gt;0),25,AND(Y982=15,Q982&lt;&gt;0),24,AND(Y982=15,T982="ALTO"),22,AND(Y982=15,T982="BAJO"),19,AND(Y982=15,U982&lt;&gt;0),19,AND(Y982=16,O982&lt;&gt;0),25,AND(Y982=16,Q982&lt;&gt;0),23,AND(Y982=16,T982="ALTO"),23,AND(Y982=16,T982="BAJO"),23,AND(Y982=16,U982&lt;&gt;0),20,AND(Y982=17,O982&lt;&gt;0),25,AND(Y982=17,Q982&lt;&gt;0),24,AND(Y982=17,T982="ALTO"),23,AND(Y982=17,T982="BAJO"),21,AND(Y982=17,U982&lt;&gt;0),20,AND(Y982=18,O982&lt;&gt;0),25,AND(Y982=18,Q982&lt;&gt;0),24,AND(Y982=18,T982="ALTO"),23,AND(Y982=18,T982="BAJO"),22,AND(Y982=18,U982&lt;&gt;0),21,AND(Y982=19,O982&lt;&gt;0),25,AND(Y982=19,Q982&lt;&gt;0),25,AND(Y982=19,T982="ALTO"),24,AND(Y982=19,T982="BAJO"),22,AND(Y982=19,U982&lt;&gt;0),22,AND(Y982&lt;&gt;0,W982&lt;&gt;0),Y982,TRUE,"FALSO")</f>
        <v>16</v>
      </c>
      <c r="AB982" s="50"/>
      <c r="AC982" s="50"/>
      <c r="AD982" s="432"/>
      <c r="AE982" s="433"/>
      <c r="AF982" s="433"/>
      <c r="AN982" s="265"/>
      <c r="AP982" s="265"/>
      <c r="AR982" s="266"/>
      <c r="AT982" s="266"/>
      <c r="AV982" s="266"/>
    </row>
    <row r="983" spans="1:48" ht="71.25" customHeight="1">
      <c r="A983" s="656"/>
      <c r="B983" s="565"/>
      <c r="C983" s="613"/>
      <c r="D983" s="270" t="s">
        <v>814</v>
      </c>
      <c r="E983" s="272" t="s">
        <v>865</v>
      </c>
      <c r="F983" s="185" t="s">
        <v>2</v>
      </c>
      <c r="G983" s="246" t="s">
        <v>52</v>
      </c>
      <c r="H983" s="247" t="s">
        <v>74</v>
      </c>
      <c r="I983" s="248" t="s">
        <v>75</v>
      </c>
      <c r="J983" s="248" t="str">
        <f>IF(OR(F983="SE",F983="SA"),VLOOKUP(I983,'Tabla de Peligros y Riesgo'!$C$2:$E$227,2,FALSE),VLOOKUP(I983,'LISTA DE ASPECTOS - IMPACTOS'!$D$3:$F$72,2,FALSE))</f>
        <v>Alteración de la calidad de suelo/agua</v>
      </c>
      <c r="K983" s="249" t="str">
        <f>IF(OR(F983="SE",F983="SA"),VLOOKUP(I983,'Tabla de Peligros y Riesgo'!$C$2:$E$227,3,FALSE),VLOOKUP(I983,'LISTA DE ASPECTOS - IMPACTOS'!$D$3:$F$72,3,FALSE))</f>
        <v>Potencial afectación a la calidad ambiental del suelo, agua, aire, flora y fauna</v>
      </c>
      <c r="L983" s="250" t="s">
        <v>65</v>
      </c>
      <c r="M983" s="248">
        <v>2</v>
      </c>
      <c r="N983" s="251">
        <f t="shared" si="101"/>
        <v>12</v>
      </c>
      <c r="O983" s="248"/>
      <c r="P983" s="252"/>
      <c r="Q983" s="248"/>
      <c r="R983" s="252"/>
      <c r="S983" s="248" t="s">
        <v>1249</v>
      </c>
      <c r="T983" s="248" t="s">
        <v>53</v>
      </c>
      <c r="U983" s="262" t="s">
        <v>1250</v>
      </c>
      <c r="V983" s="252"/>
      <c r="W983" s="253"/>
      <c r="X983" s="255"/>
      <c r="Y983" s="251">
        <f t="shared" si="100"/>
        <v>12</v>
      </c>
      <c r="Z983" s="256">
        <f>IF(N983&gt;=16,MAX(O983:T983),IF(N983&lt;16,MAX(O983:X983)))</f>
        <v>0</v>
      </c>
      <c r="AA983" s="251">
        <f t="array" ref="AA983">_xlfn.IFS(AND(Y983=1,O983&lt;&gt;0),25,AND(Y983=1,Q983&lt;&gt;0),21,AND(Y983=1,T983="ALTO"),16,AND(Y983=1,T983="BAJO"),11,AND(Y983=1,U983&lt;&gt;0),2,AND(Y983=2,O983&lt;&gt;0),25,AND(Y983=2,Q983&lt;&gt;0),21,AND(Y983=2,T983="ALTO"),16,AND(Y983=2,T983="BAJO"),11,AND(Y983=2,U983&lt;&gt;0),4,AND(Y983=3,O983&lt;&gt;0),25,AND(Y983=3,Q983&lt;&gt;0),21,AND(Y983=3,T983="ALTO"),16,AND(Y983=3,T983="BAJO"),12,AND(Y983=3,U983&lt;&gt;0),5,AND(Y983=4,O983&lt;&gt;0),25,AND(Y983=4,Q983&lt;&gt;0),13,AND(Y983=4,T983="ALTO"),16,AND(Y983=4,T983="BAJO"),14,AND(Y983=4,U983&lt;&gt;0),7,AND(Y983=5,O983&lt;&gt;0),25,AND(Y983=5,Q983&lt;&gt;0),21,AND(Y983=5,T983="ALTO"),16,AND(Y983=5,T983="BAJO"),12,AND(Y983=5,U983&lt;&gt;0),8,AND(Y983=6,O983&lt;&gt;0),25,AND(Y983=6,Q983&lt;&gt;0),21,AND(Y983=6,T983="ALTO"),20,AND(Y983=6,T983="BAJO"),17,AND(Y983=6,U983&lt;&gt;0),6,AND(Y983=7,O983&lt;&gt;0),25,AND(Y983=7,Q983&lt;&gt;0),23,AND(Y983=7,T983="ALTO"),16,AND(Y983=7,T983="BAJO"),11,AND(Y983=7,U983&lt;&gt;0),7,AND(Y983=8,O983&lt;&gt;0),25,AND(Y983=8,Q983&lt;&gt;0),21,AND(Y983=8,T983="ALTO"),16,AND(Y983=8,T983="BAJO"),12,AND(Y983=8,U983&lt;&gt;0),8,AND(Y983=9,O983&lt;&gt;0),25,AND(Y983=9,Q983&lt;&gt;0),21,AND(Y983=9,T983="ALTO"),20,AND(Y983=9,T983="BAJO"),17,AND(Y983=9,U983&lt;&gt;0),13,AND(Y983=10,O983&lt;&gt;0),25,AND(Y983=10,Q983&lt;&gt;0),22,AND(Y983=10,T983="ALTO"),21,AND(Y983=10,T983="BAJO"),18,AND(Y983=10,U983&lt;&gt;0),18,AND(Y983=11,O983&lt;&gt;0),25,AND(Y983=11,Q983&lt;&gt;0),23,AND(Y983=11,T983="ALTO"),20,AND(Y983=11,T983="BAJO"),16,AND(Y983=11,U983&lt;&gt;0),11,AND(Y983=12,O983&lt;&gt;0),25,AND(Y983=12,Q983&lt;&gt;0),23,AND(Y983=12,T983="ALTO"),20,AND(Y983=12,T983="BAJO"),16,AND(Y983=12,U983&lt;&gt;0),12,AND(Y983=13,O983&lt;&gt;0),25,AND(Y983=13,Q983&lt;&gt;0),21,AND(Y983=13,T983="ALTO"),20,AND(Y983=13,T983="BAJO"),17,AND(Y983=13,U983&lt;&gt;0),17,AND(Y983=14,O983&lt;&gt;0),25,AND(Y983=14,Q983&lt;&gt;0),24,AND(Y983=14,T983="ALTO"),23,AND(Y983=14,T983="BAJO"),21,AND(Y983=14,U983&lt;&gt;0),18,AND(Y983=15,O983&lt;&gt;0),25,AND(Y983=15,Q983&lt;&gt;0),24,AND(Y983=15,T983="ALTO"),22,AND(Y983=15,T983="BAJO"),19,AND(Y983=15,U983&lt;&gt;0),19,AND(Y983=16,O983&lt;&gt;0),25,AND(Y983=16,Q983&lt;&gt;0),23,AND(Y983=16,T983="ALTO"),23,AND(Y983=16,T983="BAJO"),23,AND(Y983=16,U983&lt;&gt;0),20,AND(Y983=17,O983&lt;&gt;0),25,AND(Y983=17,Q983&lt;&gt;0),24,AND(Y983=17,T983="ALTO"),23,AND(Y983=17,T983="BAJO"),21,AND(Y983=17,U983&lt;&gt;0),20,AND(Y983=18,O983&lt;&gt;0),25,AND(Y983=18,Q983&lt;&gt;0),24,AND(Y983=18,T983="ALTO"),23,AND(Y983=18,T983="BAJO"),22,AND(Y983=18,U983&lt;&gt;0),21,AND(Y983=19,O983&lt;&gt;0),25,AND(Y983=19,Q983&lt;&gt;0),25,AND(Y983=19,T983="ALTO"),24,AND(Y983=19,T983="BAJO"),22,AND(Y983=19,U983&lt;&gt;0),22,AND(Y983&lt;&gt;0,W983&lt;&gt;0),Y983,TRUE,"FALSO")</f>
        <v>20</v>
      </c>
      <c r="AB983" s="50"/>
      <c r="AC983" s="50"/>
      <c r="AD983" s="432"/>
      <c r="AE983" s="433"/>
      <c r="AF983" s="433"/>
      <c r="AN983" s="265"/>
      <c r="AP983" s="265"/>
      <c r="AR983" s="266"/>
      <c r="AT983" s="266"/>
      <c r="AV983" s="266"/>
    </row>
    <row r="984" spans="1:48" ht="60">
      <c r="A984" s="656"/>
      <c r="B984" s="565"/>
      <c r="C984" s="613"/>
      <c r="D984" s="252" t="s">
        <v>809</v>
      </c>
      <c r="E984" s="272" t="s">
        <v>865</v>
      </c>
      <c r="F984" s="185" t="s">
        <v>1</v>
      </c>
      <c r="G984" s="246" t="s">
        <v>51</v>
      </c>
      <c r="H984" s="247" t="s">
        <v>113</v>
      </c>
      <c r="I984" s="248" t="s">
        <v>114</v>
      </c>
      <c r="J984" s="248" t="str">
        <f>IF(OR(F984="SE",F984="SA"),VLOOKUP(I984,'Tabla de Peligros y Riesgo'!$C$2:$E$227,2,FALSE),VLOOKUP(I984,'LISTA DE ASPECTOS - IMPACTOS'!$D$3:$F$72,2,FALSE))</f>
        <v>Cortes</v>
      </c>
      <c r="K984" s="249" t="str">
        <f>IF(OR(F984="SE",F984="SA"),VLOOKUP(I984,'Tabla de Peligros y Riesgo'!$C$2:$E$227,3,FALSE),VLOOKUP(I984,'LISTA DE ASPECTOS - IMPACTOS'!$D$3:$F$72,3,FALSE))</f>
        <v>Herida punzocortante</v>
      </c>
      <c r="L984" s="250" t="s">
        <v>56</v>
      </c>
      <c r="M984" s="248">
        <v>3</v>
      </c>
      <c r="N984" s="251">
        <f t="shared" si="101"/>
        <v>13</v>
      </c>
      <c r="O984" s="248"/>
      <c r="P984" s="252"/>
      <c r="Q984" s="248"/>
      <c r="R984" s="252"/>
      <c r="S984" s="248"/>
      <c r="T984" s="248"/>
      <c r="U984" s="253" t="s">
        <v>1266</v>
      </c>
      <c r="V984" s="253"/>
      <c r="W984" s="253" t="s">
        <v>1196</v>
      </c>
      <c r="X984" s="251"/>
      <c r="Y984" s="251">
        <f t="shared" si="100"/>
        <v>13</v>
      </c>
      <c r="Z984" s="256"/>
      <c r="AA984" s="251">
        <f t="array" ref="AA984">_xlfn.IFS(AND(Y984=1,O984&lt;&gt;0),25,AND(Y984=1,Q984&lt;&gt;0),21,AND(Y984=1,T984="ALTO"),16,AND(Y984=1,T984="BAJO"),11,AND(Y984=1,U984&lt;&gt;0),2,AND(Y984=2,O984&lt;&gt;0),25,AND(Y984=2,Q984&lt;&gt;0),21,AND(Y984=2,T984="ALTO"),16,AND(Y984=2,T984="BAJO"),11,AND(Y984=2,U984&lt;&gt;0),4,AND(Y984=3,O984&lt;&gt;0),25,AND(Y984=3,Q984&lt;&gt;0),21,AND(Y984=3,T984="ALTO"),16,AND(Y984=3,T984="BAJO"),12,AND(Y984=3,U984&lt;&gt;0),5,AND(Y984=4,O984&lt;&gt;0),25,AND(Y984=4,Q984&lt;&gt;0),13,AND(Y984=4,T984="ALTO"),16,AND(Y984=4,T984="BAJO"),14,AND(Y984=4,U984&lt;&gt;0),7,AND(Y984=5,O984&lt;&gt;0),25,AND(Y984=5,Q984&lt;&gt;0),21,AND(Y984=5,T984="ALTO"),16,AND(Y984=5,T984="BAJO"),12,AND(Y984=5,U984&lt;&gt;0),8,AND(Y984=6,O984&lt;&gt;0),25,AND(Y984=6,Q984&lt;&gt;0),21,AND(Y984=6,T984="ALTO"),20,AND(Y984=6,T984="BAJO"),17,AND(Y984=6,U984&lt;&gt;0),6,AND(Y984=7,O984&lt;&gt;0),25,AND(Y984=7,Q984&lt;&gt;0),23,AND(Y984=7,T984="ALTO"),16,AND(Y984=7,T984="BAJO"),11,AND(Y984=7,U984&lt;&gt;0),7,AND(Y984=8,O984&lt;&gt;0),25,AND(Y984=8,Q984&lt;&gt;0),21,AND(Y984=8,T984="ALTO"),16,AND(Y984=8,T984="BAJO"),12,AND(Y984=8,U984&lt;&gt;0),8,AND(Y984=9,O984&lt;&gt;0),25,AND(Y984=9,Q984&lt;&gt;0),21,AND(Y984=9,T984="ALTO"),20,AND(Y984=9,T984="BAJO"),17,AND(Y984=9,U984&lt;&gt;0),13,AND(Y984=10,O984&lt;&gt;0),25,AND(Y984=10,Q984&lt;&gt;0),22,AND(Y984=10,T984="ALTO"),21,AND(Y984=10,T984="BAJO"),18,AND(Y984=10,U984&lt;&gt;0),18,AND(Y984=11,O984&lt;&gt;0),25,AND(Y984=11,Q984&lt;&gt;0),23,AND(Y984=11,T984="ALTO"),20,AND(Y984=11,T984="BAJO"),16,AND(Y984=11,U984&lt;&gt;0),11,AND(Y984=12,O984&lt;&gt;0),25,AND(Y984=12,Q984&lt;&gt;0),23,AND(Y984=12,T984="ALTO"),20,AND(Y984=12,T984="BAJO"),16,AND(Y984=12,U984&lt;&gt;0),12,AND(Y984=13,O984&lt;&gt;0),25,AND(Y984=13,Q984&lt;&gt;0),21,AND(Y984=13,T984="ALTO"),20,AND(Y984=13,T984="BAJO"),17,AND(Y984=13,U984&lt;&gt;0),17,AND(Y984=14,O984&lt;&gt;0),25,AND(Y984=14,Q984&lt;&gt;0),24,AND(Y984=14,T984="ALTO"),23,AND(Y984=14,T984="BAJO"),21,AND(Y984=14,U984&lt;&gt;0),18,AND(Y984=15,O984&lt;&gt;0),25,AND(Y984=15,Q984&lt;&gt;0),24,AND(Y984=15,T984="ALTO"),22,AND(Y984=15,T984="BAJO"),19,AND(Y984=15,U984&lt;&gt;0),19,AND(Y984=16,O984&lt;&gt;0),25,AND(Y984=16,Q984&lt;&gt;0),23,AND(Y984=16,T984="ALTO"),23,AND(Y984=16,T984="BAJO"),23,AND(Y984=16,U984&lt;&gt;0),20,AND(Y984=17,O984&lt;&gt;0),25,AND(Y984=17,Q984&lt;&gt;0),24,AND(Y984=17,T984="ALTO"),23,AND(Y984=17,T984="BAJO"),21,AND(Y984=17,U984&lt;&gt;0),20,AND(Y984=18,O984&lt;&gt;0),25,AND(Y984=18,Q984&lt;&gt;0),24,AND(Y984=18,T984="ALTO"),23,AND(Y984=18,T984="BAJO"),22,AND(Y984=18,U984&lt;&gt;0),21,AND(Y984=19,O984&lt;&gt;0),25,AND(Y984=19,Q984&lt;&gt;0),25,AND(Y984=19,T984="ALTO"),24,AND(Y984=19,T984="BAJO"),22,AND(Y984=19,U984&lt;&gt;0),22,AND(Y984&lt;&gt;0,W984&lt;&gt;0),Y984,TRUE,"FALSO")</f>
        <v>17</v>
      </c>
      <c r="AB984" s="248"/>
      <c r="AC984" s="50"/>
      <c r="AD984" s="432"/>
      <c r="AE984" s="433"/>
      <c r="AF984" s="433"/>
      <c r="AN984" s="265"/>
      <c r="AP984" s="265"/>
      <c r="AR984" s="266"/>
      <c r="AT984" s="266"/>
      <c r="AV984" s="266"/>
    </row>
    <row r="985" spans="1:48" ht="60">
      <c r="A985" s="656"/>
      <c r="B985" s="565"/>
      <c r="C985" s="613"/>
      <c r="D985" s="252" t="s">
        <v>814</v>
      </c>
      <c r="E985" s="272" t="s">
        <v>865</v>
      </c>
      <c r="F985" s="185" t="s">
        <v>0</v>
      </c>
      <c r="G985" s="246" t="s">
        <v>51</v>
      </c>
      <c r="H985" s="247" t="s">
        <v>63</v>
      </c>
      <c r="I985" s="248" t="s">
        <v>64</v>
      </c>
      <c r="J985" s="248" t="str">
        <f>IF(OR(F985="SE",F985="SA"),VLOOKUP(I985,'Tabla de Peligros y Riesgo'!$C$2:$E$227,2,FALSE),VLOOKUP(I985,'LISTA DE ASPECTOS - IMPACTOS'!$D$3:$F$72,2,FALSE))</f>
        <v>Riesgo Psicosocial</v>
      </c>
      <c r="K985" s="249" t="str">
        <f>IF(OR(F985="SE",F985="SA"),VLOOKUP(I985,'Tabla de Peligros y Riesgo'!$C$2:$E$227,3,FALSE),VLOOKUP(I985,'LISTA DE ASPECTOS - IMPACTOS'!$D$3:$F$72,3,FALSE))</f>
        <v>Estrés / Depresión</v>
      </c>
      <c r="L985" s="250" t="s">
        <v>56</v>
      </c>
      <c r="M985" s="248">
        <v>3</v>
      </c>
      <c r="N985" s="251">
        <f t="shared" si="101"/>
        <v>13</v>
      </c>
      <c r="O985" s="248"/>
      <c r="P985" s="252"/>
      <c r="Q985" s="248"/>
      <c r="R985" s="252"/>
      <c r="S985" s="248"/>
      <c r="T985" s="248"/>
      <c r="U985" s="253" t="s">
        <v>1195</v>
      </c>
      <c r="V985" s="254"/>
      <c r="W985" s="253" t="s">
        <v>1196</v>
      </c>
      <c r="X985" s="251">
        <v>5</v>
      </c>
      <c r="Y985" s="251">
        <f t="shared" si="100"/>
        <v>13</v>
      </c>
      <c r="Z985" s="256">
        <f>IF(N985&gt;=16,MAX(O985:T985),IF(N985&lt;16,MAX(O985:X985)))</f>
        <v>5</v>
      </c>
      <c r="AA985" s="251">
        <f t="array" ref="AA985">_xlfn.IFS(AND(Y985=1,O985&lt;&gt;0),25,AND(Y985=1,Q985&lt;&gt;0),21,AND(Y985=1,T985="ALTO"),16,AND(Y985=1,T985="BAJO"),11,AND(Y985=1,U985&lt;&gt;0),2,AND(Y985=2,O985&lt;&gt;0),25,AND(Y985=2,Q985&lt;&gt;0),21,AND(Y985=2,T985="ALTO"),16,AND(Y985=2,T985="BAJO"),11,AND(Y985=2,U985&lt;&gt;0),4,AND(Y985=3,O985&lt;&gt;0),25,AND(Y985=3,Q985&lt;&gt;0),21,AND(Y985=3,T985="ALTO"),16,AND(Y985=3,T985="BAJO"),12,AND(Y985=3,U985&lt;&gt;0),5,AND(Y985=4,O985&lt;&gt;0),25,AND(Y985=4,Q985&lt;&gt;0),13,AND(Y985=4,T985="ALTO"),16,AND(Y985=4,T985="BAJO"),14,AND(Y985=4,U985&lt;&gt;0),7,AND(Y985=5,O985&lt;&gt;0),25,AND(Y985=5,Q985&lt;&gt;0),21,AND(Y985=5,T985="ALTO"),16,AND(Y985=5,T985="BAJO"),12,AND(Y985=5,U985&lt;&gt;0),8,AND(Y985=6,O985&lt;&gt;0),25,AND(Y985=6,Q985&lt;&gt;0),21,AND(Y985=6,T985="ALTO"),20,AND(Y985=6,T985="BAJO"),17,AND(Y985=6,U985&lt;&gt;0),6,AND(Y985=7,O985&lt;&gt;0),25,AND(Y985=7,Q985&lt;&gt;0),23,AND(Y985=7,T985="ALTO"),16,AND(Y985=7,T985="BAJO"),11,AND(Y985=7,U985&lt;&gt;0),7,AND(Y985=8,O985&lt;&gt;0),25,AND(Y985=8,Q985&lt;&gt;0),21,AND(Y985=8,T985="ALTO"),16,AND(Y985=8,T985="BAJO"),12,AND(Y985=8,U985&lt;&gt;0),8,AND(Y985=9,O985&lt;&gt;0),25,AND(Y985=9,Q985&lt;&gt;0),21,AND(Y985=9,T985="ALTO"),20,AND(Y985=9,T985="BAJO"),17,AND(Y985=9,U985&lt;&gt;0),13,AND(Y985=10,O985&lt;&gt;0),25,AND(Y985=10,Q985&lt;&gt;0),22,AND(Y985=10,T985="ALTO"),21,AND(Y985=10,T985="BAJO"),18,AND(Y985=10,U985&lt;&gt;0),18,AND(Y985=11,O985&lt;&gt;0),25,AND(Y985=11,Q985&lt;&gt;0),23,AND(Y985=11,T985="ALTO"),20,AND(Y985=11,T985="BAJO"),16,AND(Y985=11,U985&lt;&gt;0),11,AND(Y985=12,O985&lt;&gt;0),25,AND(Y985=12,Q985&lt;&gt;0),23,AND(Y985=12,T985="ALTO"),20,AND(Y985=12,T985="BAJO"),16,AND(Y985=12,U985&lt;&gt;0),12,AND(Y985=13,O985&lt;&gt;0),25,AND(Y985=13,Q985&lt;&gt;0),21,AND(Y985=13,T985="ALTO"),20,AND(Y985=13,T985="BAJO"),17,AND(Y985=13,U985&lt;&gt;0),17,AND(Y985=14,O985&lt;&gt;0),25,AND(Y985=14,Q985&lt;&gt;0),24,AND(Y985=14,T985="ALTO"),23,AND(Y985=14,T985="BAJO"),21,AND(Y985=14,U985&lt;&gt;0),18,AND(Y985=15,O985&lt;&gt;0),25,AND(Y985=15,Q985&lt;&gt;0),24,AND(Y985=15,T985="ALTO"),22,AND(Y985=15,T985="BAJO"),19,AND(Y985=15,U985&lt;&gt;0),19,AND(Y985=16,O985&lt;&gt;0),25,AND(Y985=16,Q985&lt;&gt;0),23,AND(Y985=16,T985="ALTO"),23,AND(Y985=16,T985="BAJO"),23,AND(Y985=16,U985&lt;&gt;0),20,AND(Y985=17,O985&lt;&gt;0),25,AND(Y985=17,Q985&lt;&gt;0),24,AND(Y985=17,T985="ALTO"),23,AND(Y985=17,T985="BAJO"),21,AND(Y985=17,U985&lt;&gt;0),20,AND(Y985=18,O985&lt;&gt;0),25,AND(Y985=18,Q985&lt;&gt;0),24,AND(Y985=18,T985="ALTO"),23,AND(Y985=18,T985="BAJO"),22,AND(Y985=18,U985&lt;&gt;0),21,AND(Y985=19,O985&lt;&gt;0),25,AND(Y985=19,Q985&lt;&gt;0),25,AND(Y985=19,T985="ALTO"),24,AND(Y985=19,T985="BAJO"),22,AND(Y985=19,U985&lt;&gt;0),22,AND(Y985&lt;&gt;0,W985&lt;&gt;0),Y985,TRUE,"FALSO")</f>
        <v>17</v>
      </c>
      <c r="AB985" s="50"/>
      <c r="AC985" s="50"/>
      <c r="AD985" s="263"/>
      <c r="AE985" s="264"/>
      <c r="AF985" s="264"/>
      <c r="AN985" s="265"/>
      <c r="AP985" s="265"/>
      <c r="AR985" s="266"/>
      <c r="AT985" s="266"/>
      <c r="AV985" s="266"/>
    </row>
    <row r="986" spans="1:48" ht="60">
      <c r="A986" s="656"/>
      <c r="B986" s="565"/>
      <c r="C986" s="613"/>
      <c r="D986" s="252" t="s">
        <v>839</v>
      </c>
      <c r="E986" s="272" t="s">
        <v>865</v>
      </c>
      <c r="F986" s="185" t="s">
        <v>1</v>
      </c>
      <c r="G986" s="246" t="s">
        <v>51</v>
      </c>
      <c r="H986" s="247" t="s">
        <v>111</v>
      </c>
      <c r="I986" s="248" t="s">
        <v>112</v>
      </c>
      <c r="J986" s="248" t="str">
        <f>IF(OR(F986="SE",F986="SA"),VLOOKUP(I986,'Tabla de Peligros y Riesgo'!$C$2:$E$227,2,FALSE),VLOOKUP(I986,'LISTA DE ASPECTOS - IMPACTOS'!$D$3:$F$72,2,FALSE))</f>
        <v xml:space="preserve">Electrocución </v>
      </c>
      <c r="K986" s="249" t="str">
        <f>IF(OR(F986="SE",F986="SA"),VLOOKUP(I986,'Tabla de Peligros y Riesgo'!$C$2:$E$227,3,FALSE),VLOOKUP(I986,'LISTA DE ASPECTOS - IMPACTOS'!$D$3:$F$72,3,FALSE))</f>
        <v xml:space="preserve">Muerte </v>
      </c>
      <c r="L986" s="250" t="s">
        <v>56</v>
      </c>
      <c r="M986" s="248">
        <v>3</v>
      </c>
      <c r="N986" s="251">
        <f t="shared" si="101"/>
        <v>13</v>
      </c>
      <c r="O986" s="248"/>
      <c r="P986" s="252"/>
      <c r="Q986" s="248"/>
      <c r="R986" s="252"/>
      <c r="S986" s="248" t="s">
        <v>1198</v>
      </c>
      <c r="T986" s="248" t="s">
        <v>53</v>
      </c>
      <c r="U986" s="253" t="s">
        <v>1424</v>
      </c>
      <c r="V986" s="254"/>
      <c r="W986" s="253" t="s">
        <v>1196</v>
      </c>
      <c r="X986" s="255">
        <v>0.2</v>
      </c>
      <c r="Y986" s="251">
        <f t="shared" si="100"/>
        <v>13</v>
      </c>
      <c r="Z986" s="256">
        <f>IF(N986&gt;=16,MAX(O986:T986),IF(N986&lt;16,MAX(O986:X986)))</f>
        <v>0.2</v>
      </c>
      <c r="AA986" s="251">
        <f t="array" ref="AA986">_xlfn.IFS(AND(Y986=1,O986&lt;&gt;0),25,AND(Y986=1,Q986&lt;&gt;0),21,AND(Y986=1,T986="ALTO"),16,AND(Y986=1,T986="BAJO"),11,AND(Y986=1,U986&lt;&gt;0),2,AND(Y986=2,O986&lt;&gt;0),25,AND(Y986=2,Q986&lt;&gt;0),21,AND(Y986=2,T986="ALTO"),16,AND(Y986=2,T986="BAJO"),11,AND(Y986=2,U986&lt;&gt;0),4,AND(Y986=3,O986&lt;&gt;0),25,AND(Y986=3,Q986&lt;&gt;0),21,AND(Y986=3,T986="ALTO"),16,AND(Y986=3,T986="BAJO"),12,AND(Y986=3,U986&lt;&gt;0),5,AND(Y986=4,O986&lt;&gt;0),25,AND(Y986=4,Q986&lt;&gt;0),13,AND(Y986=4,T986="ALTO"),16,AND(Y986=4,T986="BAJO"),14,AND(Y986=4,U986&lt;&gt;0),7,AND(Y986=5,O986&lt;&gt;0),25,AND(Y986=5,Q986&lt;&gt;0),21,AND(Y986=5,T986="ALTO"),16,AND(Y986=5,T986="BAJO"),12,AND(Y986=5,U986&lt;&gt;0),8,AND(Y986=6,O986&lt;&gt;0),25,AND(Y986=6,Q986&lt;&gt;0),21,AND(Y986=6,T986="ALTO"),20,AND(Y986=6,T986="BAJO"),17,AND(Y986=6,U986&lt;&gt;0),6,AND(Y986=7,O986&lt;&gt;0),25,AND(Y986=7,Q986&lt;&gt;0),23,AND(Y986=7,T986="ALTO"),16,AND(Y986=7,T986="BAJO"),11,AND(Y986=7,U986&lt;&gt;0),7,AND(Y986=8,O986&lt;&gt;0),25,AND(Y986=8,Q986&lt;&gt;0),21,AND(Y986=8,T986="ALTO"),16,AND(Y986=8,T986="BAJO"),12,AND(Y986=8,U986&lt;&gt;0),8,AND(Y986=9,O986&lt;&gt;0),25,AND(Y986=9,Q986&lt;&gt;0),21,AND(Y986=9,T986="ALTO"),20,AND(Y986=9,T986="BAJO"),17,AND(Y986=9,U986&lt;&gt;0),13,AND(Y986=10,O986&lt;&gt;0),25,AND(Y986=10,Q986&lt;&gt;0),22,AND(Y986=10,T986="ALTO"),21,AND(Y986=10,T986="BAJO"),18,AND(Y986=10,U986&lt;&gt;0),18,AND(Y986=11,O986&lt;&gt;0),25,AND(Y986=11,Q986&lt;&gt;0),23,AND(Y986=11,T986="ALTO"),20,AND(Y986=11,T986="BAJO"),16,AND(Y986=11,U986&lt;&gt;0),11,AND(Y986=12,O986&lt;&gt;0),25,AND(Y986=12,Q986&lt;&gt;0),23,AND(Y986=12,T986="ALTO"),20,AND(Y986=12,T986="BAJO"),16,AND(Y986=12,U986&lt;&gt;0),12,AND(Y986=13,O986&lt;&gt;0),25,AND(Y986=13,Q986&lt;&gt;0),21,AND(Y986=13,T986="ALTO"),20,AND(Y986=13,T986="BAJO"),17,AND(Y986=13,U986&lt;&gt;0),17,AND(Y986=14,O986&lt;&gt;0),25,AND(Y986=14,Q986&lt;&gt;0),24,AND(Y986=14,T986="ALTO"),23,AND(Y986=14,T986="BAJO"),21,AND(Y986=14,U986&lt;&gt;0),18,AND(Y986=15,O986&lt;&gt;0),25,AND(Y986=15,Q986&lt;&gt;0),24,AND(Y986=15,T986="ALTO"),22,AND(Y986=15,T986="BAJO"),19,AND(Y986=15,U986&lt;&gt;0),19,AND(Y986=16,O986&lt;&gt;0),25,AND(Y986=16,Q986&lt;&gt;0),23,AND(Y986=16,T986="ALTO"),23,AND(Y986=16,T986="BAJO"),23,AND(Y986=16,U986&lt;&gt;0),20,AND(Y986=17,O986&lt;&gt;0),25,AND(Y986=17,Q986&lt;&gt;0),24,AND(Y986=17,T986="ALTO"),23,AND(Y986=17,T986="BAJO"),21,AND(Y986=17,U986&lt;&gt;0),20,AND(Y986=18,O986&lt;&gt;0),25,AND(Y986=18,Q986&lt;&gt;0),24,AND(Y986=18,T986="ALTO"),23,AND(Y986=18,T986="BAJO"),22,AND(Y986=18,U986&lt;&gt;0),21,AND(Y986=19,O986&lt;&gt;0),25,AND(Y986=19,Q986&lt;&gt;0),25,AND(Y986=19,T986="ALTO"),24,AND(Y986=19,T986="BAJO"),22,AND(Y986=19,U986&lt;&gt;0),22,AND(Y986&lt;&gt;0,W986&lt;&gt;0),Y986,TRUE,"FALSO")</f>
        <v>20</v>
      </c>
      <c r="AB986" s="248" t="s">
        <v>1200</v>
      </c>
      <c r="AC986" s="248" t="s">
        <v>1201</v>
      </c>
      <c r="AD986" s="432"/>
      <c r="AE986" s="433"/>
      <c r="AF986" s="433"/>
      <c r="AN986" s="265"/>
      <c r="AP986" s="265"/>
      <c r="AR986" s="266"/>
      <c r="AT986" s="266"/>
      <c r="AV986" s="266"/>
    </row>
    <row r="987" spans="1:48" s="225" customFormat="1" ht="60">
      <c r="A987" s="656"/>
      <c r="B987" s="565"/>
      <c r="C987" s="613"/>
      <c r="D987" s="252" t="s">
        <v>839</v>
      </c>
      <c r="E987" s="272" t="s">
        <v>865</v>
      </c>
      <c r="F987" s="185" t="s">
        <v>1</v>
      </c>
      <c r="G987" s="246" t="s">
        <v>51</v>
      </c>
      <c r="H987" s="247" t="s">
        <v>66</v>
      </c>
      <c r="I987" s="248" t="s">
        <v>68</v>
      </c>
      <c r="J987" s="248" t="str">
        <f>IF(OR(F987="SE",F987="SA"),VLOOKUP(I987,'Tabla de Peligros y Riesgo'!$C$2:$E$227,2,FALSE),VLOOKUP(I987,'LISTA DE ASPECTOS - IMPACTOS'!$D$3:$F$72,2,FALSE))</f>
        <v>Caída al mismo nivel</v>
      </c>
      <c r="K987" s="249" t="str">
        <f>IF(OR(F987="SE",F987="SA"),VLOOKUP(I987,'Tabla de Peligros y Riesgo'!$C$2:$E$227,3,FALSE),VLOOKUP(I987,'LISTA DE ASPECTOS - IMPACTOS'!$D$3:$F$72,3,FALSE))</f>
        <v>Contusión/Fractura/Muerte</v>
      </c>
      <c r="L987" s="250" t="s">
        <v>90</v>
      </c>
      <c r="M987" s="248">
        <v>4</v>
      </c>
      <c r="N987" s="251">
        <f t="shared" si="101"/>
        <v>14</v>
      </c>
      <c r="O987" s="248"/>
      <c r="P987" s="252"/>
      <c r="Q987" s="248"/>
      <c r="R987" s="252"/>
      <c r="S987" s="248"/>
      <c r="T987" s="248"/>
      <c r="U987" s="248" t="s">
        <v>1253</v>
      </c>
      <c r="V987" s="254"/>
      <c r="W987" s="253" t="s">
        <v>1196</v>
      </c>
      <c r="X987" s="255"/>
      <c r="Y987" s="251">
        <f t="shared" si="100"/>
        <v>14</v>
      </c>
      <c r="Z987" s="256"/>
      <c r="AA987" s="251">
        <f t="array" ref="AA987">_xlfn.IFS(AND(Y987=1,O987&lt;&gt;0),25,AND(Y987=1,Q987&lt;&gt;0),21,AND(Y987=1,T987="ALTO"),16,AND(Y987=1,T987="BAJO"),11,AND(Y987=1,U987&lt;&gt;0),2,AND(Y987=2,O987&lt;&gt;0),25,AND(Y987=2,Q987&lt;&gt;0),21,AND(Y987=2,T987="ALTO"),16,AND(Y987=2,T987="BAJO"),11,AND(Y987=2,U987&lt;&gt;0),4,AND(Y987=3,O987&lt;&gt;0),25,AND(Y987=3,Q987&lt;&gt;0),21,AND(Y987=3,T987="ALTO"),16,AND(Y987=3,T987="BAJO"),12,AND(Y987=3,U987&lt;&gt;0),5,AND(Y987=4,O987&lt;&gt;0),25,AND(Y987=4,Q987&lt;&gt;0),13,AND(Y987=4,T987="ALTO"),16,AND(Y987=4,T987="BAJO"),14,AND(Y987=4,U987&lt;&gt;0),7,AND(Y987=5,O987&lt;&gt;0),25,AND(Y987=5,Q987&lt;&gt;0),21,AND(Y987=5,T987="ALTO"),16,AND(Y987=5,T987="BAJO"),12,AND(Y987=5,U987&lt;&gt;0),8,AND(Y987=6,O987&lt;&gt;0),25,AND(Y987=6,Q987&lt;&gt;0),21,AND(Y987=6,T987="ALTO"),20,AND(Y987=6,T987="BAJO"),17,AND(Y987=6,U987&lt;&gt;0),6,AND(Y987=7,O987&lt;&gt;0),25,AND(Y987=7,Q987&lt;&gt;0),23,AND(Y987=7,T987="ALTO"),16,AND(Y987=7,T987="BAJO"),11,AND(Y987=7,U987&lt;&gt;0),7,AND(Y987=8,O987&lt;&gt;0),25,AND(Y987=8,Q987&lt;&gt;0),21,AND(Y987=8,T987="ALTO"),16,AND(Y987=8,T987="BAJO"),12,AND(Y987=8,U987&lt;&gt;0),8,AND(Y987=9,O987&lt;&gt;0),25,AND(Y987=9,Q987&lt;&gt;0),21,AND(Y987=9,T987="ALTO"),20,AND(Y987=9,T987="BAJO"),17,AND(Y987=9,U987&lt;&gt;0),13,AND(Y987=10,O987&lt;&gt;0),25,AND(Y987=10,Q987&lt;&gt;0),22,AND(Y987=10,T987="ALTO"),21,AND(Y987=10,T987="BAJO"),18,AND(Y987=10,U987&lt;&gt;0),18,AND(Y987=11,O987&lt;&gt;0),25,AND(Y987=11,Q987&lt;&gt;0),23,AND(Y987=11,T987="ALTO"),20,AND(Y987=11,T987="BAJO"),16,AND(Y987=11,U987&lt;&gt;0),11,AND(Y987=12,O987&lt;&gt;0),25,AND(Y987=12,Q987&lt;&gt;0),23,AND(Y987=12,T987="ALTO"),20,AND(Y987=12,T987="BAJO"),16,AND(Y987=12,U987&lt;&gt;0),12,AND(Y987=13,O987&lt;&gt;0),25,AND(Y987=13,Q987&lt;&gt;0),21,AND(Y987=13,T987="ALTO"),20,AND(Y987=13,T987="BAJO"),17,AND(Y987=13,U987&lt;&gt;0),17,AND(Y987=14,O987&lt;&gt;0),25,AND(Y987=14,Q987&lt;&gt;0),24,AND(Y987=14,T987="ALTO"),23,AND(Y987=14,T987="BAJO"),21,AND(Y987=14,U987&lt;&gt;0),18,AND(Y987=15,O987&lt;&gt;0),25,AND(Y987=15,Q987&lt;&gt;0),24,AND(Y987=15,T987="ALTO"),22,AND(Y987=15,T987="BAJO"),19,AND(Y987=15,U987&lt;&gt;0),19,AND(Y987=16,O987&lt;&gt;0),25,AND(Y987=16,Q987&lt;&gt;0),23,AND(Y987=16,T987="ALTO"),23,AND(Y987=16,T987="BAJO"),23,AND(Y987=16,U987&lt;&gt;0),20,AND(Y987=17,O987&lt;&gt;0),25,AND(Y987=17,Q987&lt;&gt;0),24,AND(Y987=17,T987="ALTO"),23,AND(Y987=17,T987="BAJO"),21,AND(Y987=17,U987&lt;&gt;0),20,AND(Y987=18,O987&lt;&gt;0),25,AND(Y987=18,Q987&lt;&gt;0),24,AND(Y987=18,T987="ALTO"),23,AND(Y987=18,T987="BAJO"),22,AND(Y987=18,U987&lt;&gt;0),21,AND(Y987=19,O987&lt;&gt;0),25,AND(Y987=19,Q987&lt;&gt;0),25,AND(Y987=19,T987="ALTO"),24,AND(Y987=19,T987="BAJO"),22,AND(Y987=19,U987&lt;&gt;0),22,AND(Y987&lt;&gt;0,W987&lt;&gt;0),Y987,TRUE,"FALSO")</f>
        <v>18</v>
      </c>
      <c r="AB987" s="248"/>
      <c r="AC987" s="248"/>
      <c r="AD987" s="430"/>
      <c r="AE987" s="431"/>
      <c r="AF987" s="431"/>
      <c r="AG987" s="223"/>
      <c r="AH987" s="223"/>
      <c r="AI987" s="223"/>
      <c r="AJ987" s="223"/>
      <c r="AK987" s="223"/>
      <c r="AL987" s="223"/>
      <c r="AM987" s="223"/>
      <c r="AN987" s="259"/>
      <c r="AO987" s="223"/>
      <c r="AP987" s="259"/>
      <c r="AR987" s="260"/>
      <c r="AT987" s="260"/>
      <c r="AV987" s="260"/>
    </row>
    <row r="988" spans="1:48" ht="60">
      <c r="A988" s="656"/>
      <c r="B988" s="565"/>
      <c r="C988" s="613"/>
      <c r="D988" s="252" t="s">
        <v>1433</v>
      </c>
      <c r="E988" s="272" t="s">
        <v>865</v>
      </c>
      <c r="F988" s="185" t="s">
        <v>1</v>
      </c>
      <c r="G988" s="246" t="s">
        <v>51</v>
      </c>
      <c r="H988" s="247" t="s">
        <v>113</v>
      </c>
      <c r="I988" s="248" t="s">
        <v>524</v>
      </c>
      <c r="J988" s="248" t="str">
        <f>IF(OR(F988="SE",F988="SA"),VLOOKUP(I988,'Tabla de Peligros y Riesgo'!$C$2:$E$227,2,FALSE),VLOOKUP(I988,'LISTA DE ASPECTOS - IMPACTOS'!$D$3:$F$72,2,FALSE))</f>
        <v>Cortes</v>
      </c>
      <c r="K988" s="249" t="str">
        <f>IF(OR(F988="SE",F988="SA"),VLOOKUP(I988,'Tabla de Peligros y Riesgo'!$C$2:$E$227,3,FALSE),VLOOKUP(I988,'LISTA DE ASPECTOS - IMPACTOS'!$D$3:$F$72,3,FALSE))</f>
        <v>Herida punzocortante</v>
      </c>
      <c r="L988" s="250" t="s">
        <v>56</v>
      </c>
      <c r="M988" s="248">
        <v>3</v>
      </c>
      <c r="N988" s="251">
        <f t="shared" si="101"/>
        <v>13</v>
      </c>
      <c r="O988" s="248"/>
      <c r="P988" s="252"/>
      <c r="Q988" s="248"/>
      <c r="R988" s="252"/>
      <c r="S988" s="248"/>
      <c r="T988" s="248"/>
      <c r="U988" s="253" t="s">
        <v>1310</v>
      </c>
      <c r="V988" s="254"/>
      <c r="W988" s="253" t="s">
        <v>1196</v>
      </c>
      <c r="X988" s="255"/>
      <c r="Y988" s="251">
        <f t="shared" si="100"/>
        <v>13</v>
      </c>
      <c r="Z988" s="256">
        <f>IF(N988&gt;=16,MAX(O988:T988),IF(N988&lt;16,MAX(O988:X988)))</f>
        <v>0</v>
      </c>
      <c r="AA988" s="251">
        <f t="array" ref="AA988">_xlfn.IFS(AND(Y988=1,O988&lt;&gt;0),25,AND(Y988=1,Q988&lt;&gt;0),21,AND(Y988=1,T988="ALTO"),16,AND(Y988=1,T988="BAJO"),11,AND(Y988=1,U988&lt;&gt;0),2,AND(Y988=2,O988&lt;&gt;0),25,AND(Y988=2,Q988&lt;&gt;0),21,AND(Y988=2,T988="ALTO"),16,AND(Y988=2,T988="BAJO"),11,AND(Y988=2,U988&lt;&gt;0),4,AND(Y988=3,O988&lt;&gt;0),25,AND(Y988=3,Q988&lt;&gt;0),21,AND(Y988=3,T988="ALTO"),16,AND(Y988=3,T988="BAJO"),12,AND(Y988=3,U988&lt;&gt;0),5,AND(Y988=4,O988&lt;&gt;0),25,AND(Y988=4,Q988&lt;&gt;0),13,AND(Y988=4,T988="ALTO"),16,AND(Y988=4,T988="BAJO"),14,AND(Y988=4,U988&lt;&gt;0),7,AND(Y988=5,O988&lt;&gt;0),25,AND(Y988=5,Q988&lt;&gt;0),21,AND(Y988=5,T988="ALTO"),16,AND(Y988=5,T988="BAJO"),12,AND(Y988=5,U988&lt;&gt;0),8,AND(Y988=6,O988&lt;&gt;0),25,AND(Y988=6,Q988&lt;&gt;0),21,AND(Y988=6,T988="ALTO"),20,AND(Y988=6,T988="BAJO"),17,AND(Y988=6,U988&lt;&gt;0),6,AND(Y988=7,O988&lt;&gt;0),25,AND(Y988=7,Q988&lt;&gt;0),23,AND(Y988=7,T988="ALTO"),16,AND(Y988=7,T988="BAJO"),11,AND(Y988=7,U988&lt;&gt;0),7,AND(Y988=8,O988&lt;&gt;0),25,AND(Y988=8,Q988&lt;&gt;0),21,AND(Y988=8,T988="ALTO"),16,AND(Y988=8,T988="BAJO"),12,AND(Y988=8,U988&lt;&gt;0),8,AND(Y988=9,O988&lt;&gt;0),25,AND(Y988=9,Q988&lt;&gt;0),21,AND(Y988=9,T988="ALTO"),20,AND(Y988=9,T988="BAJO"),17,AND(Y988=9,U988&lt;&gt;0),13,AND(Y988=10,O988&lt;&gt;0),25,AND(Y988=10,Q988&lt;&gt;0),22,AND(Y988=10,T988="ALTO"),21,AND(Y988=10,T988="BAJO"),18,AND(Y988=10,U988&lt;&gt;0),18,AND(Y988=11,O988&lt;&gt;0),25,AND(Y988=11,Q988&lt;&gt;0),23,AND(Y988=11,T988="ALTO"),20,AND(Y988=11,T988="BAJO"),16,AND(Y988=11,U988&lt;&gt;0),11,AND(Y988=12,O988&lt;&gt;0),25,AND(Y988=12,Q988&lt;&gt;0),23,AND(Y988=12,T988="ALTO"),20,AND(Y988=12,T988="BAJO"),16,AND(Y988=12,U988&lt;&gt;0),12,AND(Y988=13,O988&lt;&gt;0),25,AND(Y988=13,Q988&lt;&gt;0),21,AND(Y988=13,T988="ALTO"),20,AND(Y988=13,T988="BAJO"),17,AND(Y988=13,U988&lt;&gt;0),17,AND(Y988=14,O988&lt;&gt;0),25,AND(Y988=14,Q988&lt;&gt;0),24,AND(Y988=14,T988="ALTO"),23,AND(Y988=14,T988="BAJO"),21,AND(Y988=14,U988&lt;&gt;0),18,AND(Y988=15,O988&lt;&gt;0),25,AND(Y988=15,Q988&lt;&gt;0),24,AND(Y988=15,T988="ALTO"),22,AND(Y988=15,T988="BAJO"),19,AND(Y988=15,U988&lt;&gt;0),19,AND(Y988=16,O988&lt;&gt;0),25,AND(Y988=16,Q988&lt;&gt;0),23,AND(Y988=16,T988="ALTO"),23,AND(Y988=16,T988="BAJO"),23,AND(Y988=16,U988&lt;&gt;0),20,AND(Y988=17,O988&lt;&gt;0),25,AND(Y988=17,Q988&lt;&gt;0),24,AND(Y988=17,T988="ALTO"),23,AND(Y988=17,T988="BAJO"),21,AND(Y988=17,U988&lt;&gt;0),20,AND(Y988=18,O988&lt;&gt;0),25,AND(Y988=18,Q988&lt;&gt;0),24,AND(Y988=18,T988="ALTO"),23,AND(Y988=18,T988="BAJO"),22,AND(Y988=18,U988&lt;&gt;0),21,AND(Y988=19,O988&lt;&gt;0),25,AND(Y988=19,Q988&lt;&gt;0),25,AND(Y988=19,T988="ALTO"),24,AND(Y988=19,T988="BAJO"),22,AND(Y988=19,U988&lt;&gt;0),22,AND(Y988&lt;&gt;0,W988&lt;&gt;0),Y988,TRUE,"FALSO")</f>
        <v>17</v>
      </c>
      <c r="AB988" s="248"/>
      <c r="AC988" s="248"/>
      <c r="AD988" s="430"/>
      <c r="AE988" s="431"/>
      <c r="AF988" s="431"/>
      <c r="AN988" s="265"/>
      <c r="AP988" s="265"/>
      <c r="AR988" s="266"/>
      <c r="AT988" s="266"/>
      <c r="AV988" s="266"/>
    </row>
    <row r="989" spans="1:48" ht="60">
      <c r="A989" s="656"/>
      <c r="B989" s="565"/>
      <c r="C989" s="613"/>
      <c r="D989" s="252" t="s">
        <v>1433</v>
      </c>
      <c r="E989" s="272" t="s">
        <v>865</v>
      </c>
      <c r="F989" s="185" t="s">
        <v>0</v>
      </c>
      <c r="G989" s="246" t="s">
        <v>51</v>
      </c>
      <c r="H989" s="247" t="s">
        <v>69</v>
      </c>
      <c r="I989" s="248" t="s">
        <v>70</v>
      </c>
      <c r="J989" s="248" t="str">
        <f>IF(OR(F989="SE",F989="SA"),VLOOKUP(I989,'Tabla de Peligros y Riesgo'!$C$2:$E$227,2,FALSE),VLOOKUP(I989,'LISTA DE ASPECTOS - IMPACTOS'!$D$3:$F$72,2,FALSE))</f>
        <v>Perdida de la audición</v>
      </c>
      <c r="K989" s="249" t="str">
        <f>IF(OR(F989="SE",F989="SA"),VLOOKUP(I989,'Tabla de Peligros y Riesgo'!$C$2:$E$227,3,FALSE),VLOOKUP(I989,'LISTA DE ASPECTOS - IMPACTOS'!$D$3:$F$72,3,FALSE))</f>
        <v>Hipoacusia</v>
      </c>
      <c r="L989" s="250" t="s">
        <v>56</v>
      </c>
      <c r="M989" s="248">
        <v>3</v>
      </c>
      <c r="N989" s="251">
        <v>13</v>
      </c>
      <c r="O989" s="248"/>
      <c r="P989" s="248"/>
      <c r="Q989" s="248"/>
      <c r="R989" s="248"/>
      <c r="S989" s="248"/>
      <c r="T989" s="248"/>
      <c r="U989" s="253" t="s">
        <v>1434</v>
      </c>
      <c r="V989" s="251">
        <v>17</v>
      </c>
      <c r="W989" s="253" t="s">
        <v>1196</v>
      </c>
      <c r="X989" s="248"/>
      <c r="Y989" s="251">
        <f t="shared" si="100"/>
        <v>13</v>
      </c>
      <c r="Z989" s="256"/>
      <c r="AA989" s="251">
        <f t="array" ref="AA989">_xlfn.IFS(AND(Y989=1,O989&lt;&gt;0),25,AND(Y989=1,Q989&lt;&gt;0),21,AND(Y989=1,T989="ALTO"),16,AND(Y989=1,T989="BAJO"),11,AND(Y989=1,U989&lt;&gt;0),2,AND(Y989=2,O989&lt;&gt;0),25,AND(Y989=2,Q989&lt;&gt;0),21,AND(Y989=2,T989="ALTO"),16,AND(Y989=2,T989="BAJO"),11,AND(Y989=2,U989&lt;&gt;0),4,AND(Y989=3,O989&lt;&gt;0),25,AND(Y989=3,Q989&lt;&gt;0),21,AND(Y989=3,T989="ALTO"),16,AND(Y989=3,T989="BAJO"),12,AND(Y989=3,U989&lt;&gt;0),5,AND(Y989=4,O989&lt;&gt;0),25,AND(Y989=4,Q989&lt;&gt;0),13,AND(Y989=4,T989="ALTO"),16,AND(Y989=4,T989="BAJO"),14,AND(Y989=4,U989&lt;&gt;0),7,AND(Y989=5,O989&lt;&gt;0),25,AND(Y989=5,Q989&lt;&gt;0),21,AND(Y989=5,T989="ALTO"),16,AND(Y989=5,T989="BAJO"),12,AND(Y989=5,U989&lt;&gt;0),8,AND(Y989=6,O989&lt;&gt;0),25,AND(Y989=6,Q989&lt;&gt;0),21,AND(Y989=6,T989="ALTO"),20,AND(Y989=6,T989="BAJO"),17,AND(Y989=6,U989&lt;&gt;0),6,AND(Y989=7,O989&lt;&gt;0),25,AND(Y989=7,Q989&lt;&gt;0),23,AND(Y989=7,T989="ALTO"),16,AND(Y989=7,T989="BAJO"),11,AND(Y989=7,U989&lt;&gt;0),7,AND(Y989=8,O989&lt;&gt;0),25,AND(Y989=8,Q989&lt;&gt;0),21,AND(Y989=8,T989="ALTO"),16,AND(Y989=8,T989="BAJO"),12,AND(Y989=8,U989&lt;&gt;0),8,AND(Y989=9,O989&lt;&gt;0),25,AND(Y989=9,Q989&lt;&gt;0),21,AND(Y989=9,T989="ALTO"),20,AND(Y989=9,T989="BAJO"),17,AND(Y989=9,U989&lt;&gt;0),13,AND(Y989=10,O989&lt;&gt;0),25,AND(Y989=10,Q989&lt;&gt;0),22,AND(Y989=10,T989="ALTO"),21,AND(Y989=10,T989="BAJO"),18,AND(Y989=10,U989&lt;&gt;0),18,AND(Y989=11,O989&lt;&gt;0),25,AND(Y989=11,Q989&lt;&gt;0),23,AND(Y989=11,T989="ALTO"),20,AND(Y989=11,T989="BAJO"),16,AND(Y989=11,U989&lt;&gt;0),11,AND(Y989=12,O989&lt;&gt;0),25,AND(Y989=12,Q989&lt;&gt;0),23,AND(Y989=12,T989="ALTO"),20,AND(Y989=12,T989="BAJO"),16,AND(Y989=12,U989&lt;&gt;0),12,AND(Y989=13,O989&lt;&gt;0),25,AND(Y989=13,Q989&lt;&gt;0),21,AND(Y989=13,T989="ALTO"),20,AND(Y989=13,T989="BAJO"),17,AND(Y989=13,U989&lt;&gt;0),17,AND(Y989=14,O989&lt;&gt;0),25,AND(Y989=14,Q989&lt;&gt;0),24,AND(Y989=14,T989="ALTO"),23,AND(Y989=14,T989="BAJO"),21,AND(Y989=14,U989&lt;&gt;0),18,AND(Y989=15,O989&lt;&gt;0),25,AND(Y989=15,Q989&lt;&gt;0),24,AND(Y989=15,T989="ALTO"),22,AND(Y989=15,T989="BAJO"),19,AND(Y989=15,U989&lt;&gt;0),19,AND(Y989=16,O989&lt;&gt;0),25,AND(Y989=16,Q989&lt;&gt;0),23,AND(Y989=16,T989="ALTO"),23,AND(Y989=16,T989="BAJO"),23,AND(Y989=16,U989&lt;&gt;0),20,AND(Y989=17,O989&lt;&gt;0),25,AND(Y989=17,Q989&lt;&gt;0),24,AND(Y989=17,T989="ALTO"),23,AND(Y989=17,T989="BAJO"),21,AND(Y989=17,U989&lt;&gt;0),20,AND(Y989=18,O989&lt;&gt;0),25,AND(Y989=18,Q989&lt;&gt;0),24,AND(Y989=18,T989="ALTO"),23,AND(Y989=18,T989="BAJO"),22,AND(Y989=18,U989&lt;&gt;0),21,AND(Y989=19,O989&lt;&gt;0),25,AND(Y989=19,Q989&lt;&gt;0),25,AND(Y989=19,T989="ALTO"),24,AND(Y989=19,T989="BAJO"),22,AND(Y989=19,U989&lt;&gt;0),22,AND(Y989&lt;&gt;0,W989&lt;&gt;0),Y989,TRUE,"FALSO")</f>
        <v>17</v>
      </c>
      <c r="AB989" s="248"/>
      <c r="AC989" s="248"/>
      <c r="AD989" s="263"/>
      <c r="AE989" s="264"/>
      <c r="AF989" s="264"/>
      <c r="AN989" s="265"/>
      <c r="AP989" s="265"/>
      <c r="AR989" s="266"/>
      <c r="AT989" s="266"/>
      <c r="AV989" s="266"/>
    </row>
    <row r="990" spans="1:48" s="225" customFormat="1" ht="57" customHeight="1">
      <c r="A990" s="656"/>
      <c r="B990" s="565"/>
      <c r="C990" s="613"/>
      <c r="D990" s="281" t="s">
        <v>1433</v>
      </c>
      <c r="E990" s="272" t="s">
        <v>865</v>
      </c>
      <c r="F990" s="185" t="s">
        <v>2</v>
      </c>
      <c r="G990" s="246" t="s">
        <v>52</v>
      </c>
      <c r="H990" s="247" t="s">
        <v>528</v>
      </c>
      <c r="I990" s="248" t="s">
        <v>535</v>
      </c>
      <c r="J990" s="248" t="str">
        <f>IF(OR(F990="SE",F990="SA"),VLOOKUP(I990,'Tabla de Peligros y Riesgo'!$C$2:$E$227,2,FALSE),VLOOKUP(I990,'LISTA DE ASPECTOS - IMPACTOS'!$D$3:$F$72,2,FALSE))</f>
        <v>Alteración de la calidad de suelo/agua</v>
      </c>
      <c r="K990" s="249" t="str">
        <f>IF(OR(F990="SE",F990="SA"),VLOOKUP(I990,'Tabla de Peligros y Riesgo'!$C$2:$E$227,3,FALSE),VLOOKUP(I990,'LISTA DE ASPECTOS - IMPACTOS'!$D$3:$F$72,3,FALSE))</f>
        <v>Potencial afectación a la calidad ambiental del suelo, agua, aire, flora y fauna</v>
      </c>
      <c r="L990" s="250" t="s">
        <v>56</v>
      </c>
      <c r="M990" s="248">
        <v>3</v>
      </c>
      <c r="N990" s="251">
        <f>IF(CONCATENATE(M990,L990)="1A",1,IF(CONCATENATE(M990,L990)="1B",2,IF(CONCATENATE(M990,L990)="2A",3,IF(CONCATENATE(M990,L990)="1C",4,IF(CONCATENATE(M990,L990)="2B",5,IF(CONCATENATE(M990,L990)="3A",6,IF(CONCATENATE(M990,L990)="1D",7,IF(CONCATENATE(M990,L990)="2C",8,IF(CONCATENATE(M990,L990)="3B",9,IF(CONCATENATE(M990,L990)="4A",10,IF(CONCATENATE(M990,L990)="1E",11,IF(CONCATENATE(M990,L990)="2D",12,IF(CONCATENATE(M990,L990)="3C",13,IF(CONCATENATE(M990,L990)="4B",14,IF(CONCATENATE(M990,L990)="5A",15,IF(CONCATENATE(M990,L990)="2E",16,IF(CONCATENATE(M990,L990)="3D",17,IF(CONCATENATE(M990,L990)="4C",18,IF(CONCATENATE(M990,L990)="5B",19,IF(CONCATENATE(M990,L990)="3E",20,IF(CONCATENATE(M990,L990)="4D",21,IF(CONCATENATE(M990,L990)="5C",22,IF(CONCATENATE(M990,L990)="4E",23,IF(CONCATENATE(M990,L990)="5D",24,IF(CONCATENATE(M990,L990)="5E",25,"")))))))))))))))))))))))))</f>
        <v>13</v>
      </c>
      <c r="O990" s="248"/>
      <c r="P990" s="252"/>
      <c r="Q990" s="248"/>
      <c r="R990" s="252"/>
      <c r="S990" s="248"/>
      <c r="T990" s="248"/>
      <c r="U990" s="253" t="s">
        <v>1279</v>
      </c>
      <c r="V990" s="254">
        <v>0.35</v>
      </c>
      <c r="W990" s="253"/>
      <c r="X990" s="255">
        <v>0.15</v>
      </c>
      <c r="Y990" s="251">
        <f t="shared" si="100"/>
        <v>13</v>
      </c>
      <c r="Z990" s="256"/>
      <c r="AA990" s="251">
        <f t="array" ref="AA990">_xlfn.IFS(AND(Y990=1,O990&lt;&gt;0),25,AND(Y990=1,Q990&lt;&gt;0),21,AND(Y990=1,T990="ALTO"),16,AND(Y990=1,T990="BAJO"),11,AND(Y990=1,U990&lt;&gt;0),2,AND(Y990=2,O990&lt;&gt;0),25,AND(Y990=2,Q990&lt;&gt;0),21,AND(Y990=2,T990="ALTO"),16,AND(Y990=2,T990="BAJO"),11,AND(Y990=2,U990&lt;&gt;0),4,AND(Y990=3,O990&lt;&gt;0),25,AND(Y990=3,Q990&lt;&gt;0),21,AND(Y990=3,T990="ALTO"),16,AND(Y990=3,T990="BAJO"),12,AND(Y990=3,U990&lt;&gt;0),5,AND(Y990=4,O990&lt;&gt;0),25,AND(Y990=4,Q990&lt;&gt;0),13,AND(Y990=4,T990="ALTO"),16,AND(Y990=4,T990="BAJO"),14,AND(Y990=4,U990&lt;&gt;0),7,AND(Y990=5,O990&lt;&gt;0),25,AND(Y990=5,Q990&lt;&gt;0),21,AND(Y990=5,T990="ALTO"),16,AND(Y990=5,T990="BAJO"),12,AND(Y990=5,U990&lt;&gt;0),8,AND(Y990=6,O990&lt;&gt;0),25,AND(Y990=6,Q990&lt;&gt;0),21,AND(Y990=6,T990="ALTO"),20,AND(Y990=6,T990="BAJO"),17,AND(Y990=6,U990&lt;&gt;0),6,AND(Y990=7,O990&lt;&gt;0),25,AND(Y990=7,Q990&lt;&gt;0),23,AND(Y990=7,T990="ALTO"),16,AND(Y990=7,T990="BAJO"),11,AND(Y990=7,U990&lt;&gt;0),7,AND(Y990=8,O990&lt;&gt;0),25,AND(Y990=8,Q990&lt;&gt;0),21,AND(Y990=8,T990="ALTO"),16,AND(Y990=8,T990="BAJO"),12,AND(Y990=8,U990&lt;&gt;0),8,AND(Y990=9,O990&lt;&gt;0),25,AND(Y990=9,Q990&lt;&gt;0),21,AND(Y990=9,T990="ALTO"),20,AND(Y990=9,T990="BAJO"),17,AND(Y990=9,U990&lt;&gt;0),13,AND(Y990=10,O990&lt;&gt;0),25,AND(Y990=10,Q990&lt;&gt;0),22,AND(Y990=10,T990="ALTO"),21,AND(Y990=10,T990="BAJO"),18,AND(Y990=10,U990&lt;&gt;0),18,AND(Y990=11,O990&lt;&gt;0),25,AND(Y990=11,Q990&lt;&gt;0),23,AND(Y990=11,T990="ALTO"),20,AND(Y990=11,T990="BAJO"),16,AND(Y990=11,U990&lt;&gt;0),11,AND(Y990=12,O990&lt;&gt;0),25,AND(Y990=12,Q990&lt;&gt;0),23,AND(Y990=12,T990="ALTO"),20,AND(Y990=12,T990="BAJO"),16,AND(Y990=12,U990&lt;&gt;0),12,AND(Y990=13,O990&lt;&gt;0),25,AND(Y990=13,Q990&lt;&gt;0),21,AND(Y990=13,T990="ALTO"),20,AND(Y990=13,T990="BAJO"),17,AND(Y990=13,U990&lt;&gt;0),17,AND(Y990=14,O990&lt;&gt;0),25,AND(Y990=14,Q990&lt;&gt;0),24,AND(Y990=14,T990="ALTO"),23,AND(Y990=14,T990="BAJO"),21,AND(Y990=14,U990&lt;&gt;0),18,AND(Y990=15,O990&lt;&gt;0),25,AND(Y990=15,Q990&lt;&gt;0),24,AND(Y990=15,T990="ALTO"),22,AND(Y990=15,T990="BAJO"),19,AND(Y990=15,U990&lt;&gt;0),19,AND(Y990=16,O990&lt;&gt;0),25,AND(Y990=16,Q990&lt;&gt;0),23,AND(Y990=16,T990="ALTO"),23,AND(Y990=16,T990="BAJO"),23,AND(Y990=16,U990&lt;&gt;0),20,AND(Y990=17,O990&lt;&gt;0),25,AND(Y990=17,Q990&lt;&gt;0),24,AND(Y990=17,T990="ALTO"),23,AND(Y990=17,T990="BAJO"),21,AND(Y990=17,U990&lt;&gt;0),20,AND(Y990=18,O990&lt;&gt;0),25,AND(Y990=18,Q990&lt;&gt;0),24,AND(Y990=18,T990="ALTO"),23,AND(Y990=18,T990="BAJO"),22,AND(Y990=18,U990&lt;&gt;0),21,AND(Y990=19,O990&lt;&gt;0),25,AND(Y990=19,Q990&lt;&gt;0),25,AND(Y990=19,T990="ALTO"),24,AND(Y990=19,T990="BAJO"),22,AND(Y990=19,U990&lt;&gt;0),22,AND(Y990&lt;&gt;0,W990&lt;&gt;0),Y990,TRUE,"FALSO")</f>
        <v>17</v>
      </c>
      <c r="AB990" s="248"/>
      <c r="AC990" s="248"/>
      <c r="AD990" s="430"/>
      <c r="AE990" s="431"/>
      <c r="AF990" s="431"/>
      <c r="AG990" s="223"/>
      <c r="AH990" s="223"/>
      <c r="AI990" s="223"/>
      <c r="AJ990" s="223"/>
      <c r="AK990" s="223"/>
      <c r="AL990" s="223"/>
      <c r="AM990" s="223"/>
      <c r="AN990" s="259"/>
      <c r="AO990" s="223"/>
      <c r="AP990" s="259"/>
      <c r="AR990" s="260"/>
      <c r="AT990" s="260"/>
      <c r="AV990" s="260"/>
    </row>
    <row r="991" spans="1:48" ht="60">
      <c r="A991" s="656"/>
      <c r="B991" s="565"/>
      <c r="C991" s="613"/>
      <c r="D991" s="252" t="s">
        <v>1010</v>
      </c>
      <c r="E991" s="272" t="s">
        <v>865</v>
      </c>
      <c r="F991" s="185" t="s">
        <v>1</v>
      </c>
      <c r="G991" s="246" t="s">
        <v>51</v>
      </c>
      <c r="H991" s="247" t="s">
        <v>113</v>
      </c>
      <c r="I991" s="248" t="s">
        <v>524</v>
      </c>
      <c r="J991" s="248" t="str">
        <f>IF(OR(F991="SE",F991="SA"),VLOOKUP(I991,'Tabla de Peligros y Riesgo'!$C$2:$E$227,2,FALSE),VLOOKUP(I991,'LISTA DE ASPECTOS - IMPACTOS'!$D$3:$F$72,2,FALSE))</f>
        <v>Cortes</v>
      </c>
      <c r="K991" s="249" t="str">
        <f>IF(OR(F991="SE",F991="SA"),VLOOKUP(I991,'Tabla de Peligros y Riesgo'!$C$2:$E$227,3,FALSE),VLOOKUP(I991,'LISTA DE ASPECTOS - IMPACTOS'!$D$3:$F$72,3,FALSE))</f>
        <v>Herida punzocortante</v>
      </c>
      <c r="L991" s="250" t="s">
        <v>56</v>
      </c>
      <c r="M991" s="248">
        <v>3</v>
      </c>
      <c r="N991" s="251">
        <f>IF(CONCATENATE(M991,L991)="1A",1,IF(CONCATENATE(M991,L991)="1B",2,IF(CONCATENATE(M991,L991)="2A",3,IF(CONCATENATE(M991,L991)="1C",4,IF(CONCATENATE(M991,L991)="2B",5,IF(CONCATENATE(M991,L991)="3A",6,IF(CONCATENATE(M991,L991)="1D",7,IF(CONCATENATE(M991,L991)="2C",8,IF(CONCATENATE(M991,L991)="3B",9,IF(CONCATENATE(M991,L991)="4A",10,IF(CONCATENATE(M991,L991)="1E",11,IF(CONCATENATE(M991,L991)="2D",12,IF(CONCATENATE(M991,L991)="3C",13,IF(CONCATENATE(M991,L991)="4B",14,IF(CONCATENATE(M991,L991)="5A",15,IF(CONCATENATE(M991,L991)="2E",16,IF(CONCATENATE(M991,L991)="3D",17,IF(CONCATENATE(M991,L991)="4C",18,IF(CONCATENATE(M991,L991)="5B",19,IF(CONCATENATE(M991,L991)="3E",20,IF(CONCATENATE(M991,L991)="4D",21,IF(CONCATENATE(M991,L991)="5C",22,IF(CONCATENATE(M991,L991)="4E",23,IF(CONCATENATE(M991,L991)="5D",24,IF(CONCATENATE(M991,L991)="5E",25,"")))))))))))))))))))))))))</f>
        <v>13</v>
      </c>
      <c r="O991" s="248"/>
      <c r="P991" s="252"/>
      <c r="Q991" s="248"/>
      <c r="R991" s="252"/>
      <c r="S991" s="248"/>
      <c r="T991" s="248"/>
      <c r="U991" s="253" t="s">
        <v>1310</v>
      </c>
      <c r="V991" s="254"/>
      <c r="W991" s="253" t="s">
        <v>1196</v>
      </c>
      <c r="X991" s="255"/>
      <c r="Y991" s="251">
        <f t="shared" si="100"/>
        <v>13</v>
      </c>
      <c r="Z991" s="256">
        <f>IF(N991&gt;=16,MAX(O991:T991),IF(N991&lt;16,MAX(O991:X991)))</f>
        <v>0</v>
      </c>
      <c r="AA991" s="251">
        <f t="array" ref="AA991">_xlfn.IFS(AND(Y991=1,O991&lt;&gt;0),25,AND(Y991=1,Q991&lt;&gt;0),21,AND(Y991=1,T991="ALTO"),16,AND(Y991=1,T991="BAJO"),11,AND(Y991=1,U991&lt;&gt;0),2,AND(Y991=2,O991&lt;&gt;0),25,AND(Y991=2,Q991&lt;&gt;0),21,AND(Y991=2,T991="ALTO"),16,AND(Y991=2,T991="BAJO"),11,AND(Y991=2,U991&lt;&gt;0),4,AND(Y991=3,O991&lt;&gt;0),25,AND(Y991=3,Q991&lt;&gt;0),21,AND(Y991=3,T991="ALTO"),16,AND(Y991=3,T991="BAJO"),12,AND(Y991=3,U991&lt;&gt;0),5,AND(Y991=4,O991&lt;&gt;0),25,AND(Y991=4,Q991&lt;&gt;0),13,AND(Y991=4,T991="ALTO"),16,AND(Y991=4,T991="BAJO"),14,AND(Y991=4,U991&lt;&gt;0),7,AND(Y991=5,O991&lt;&gt;0),25,AND(Y991=5,Q991&lt;&gt;0),21,AND(Y991=5,T991="ALTO"),16,AND(Y991=5,T991="BAJO"),12,AND(Y991=5,U991&lt;&gt;0),8,AND(Y991=6,O991&lt;&gt;0),25,AND(Y991=6,Q991&lt;&gt;0),21,AND(Y991=6,T991="ALTO"),20,AND(Y991=6,T991="BAJO"),17,AND(Y991=6,U991&lt;&gt;0),6,AND(Y991=7,O991&lt;&gt;0),25,AND(Y991=7,Q991&lt;&gt;0),23,AND(Y991=7,T991="ALTO"),16,AND(Y991=7,T991="BAJO"),11,AND(Y991=7,U991&lt;&gt;0),7,AND(Y991=8,O991&lt;&gt;0),25,AND(Y991=8,Q991&lt;&gt;0),21,AND(Y991=8,T991="ALTO"),16,AND(Y991=8,T991="BAJO"),12,AND(Y991=8,U991&lt;&gt;0),8,AND(Y991=9,O991&lt;&gt;0),25,AND(Y991=9,Q991&lt;&gt;0),21,AND(Y991=9,T991="ALTO"),20,AND(Y991=9,T991="BAJO"),17,AND(Y991=9,U991&lt;&gt;0),13,AND(Y991=10,O991&lt;&gt;0),25,AND(Y991=10,Q991&lt;&gt;0),22,AND(Y991=10,T991="ALTO"),21,AND(Y991=10,T991="BAJO"),18,AND(Y991=10,U991&lt;&gt;0),18,AND(Y991=11,O991&lt;&gt;0),25,AND(Y991=11,Q991&lt;&gt;0),23,AND(Y991=11,T991="ALTO"),20,AND(Y991=11,T991="BAJO"),16,AND(Y991=11,U991&lt;&gt;0),11,AND(Y991=12,O991&lt;&gt;0),25,AND(Y991=12,Q991&lt;&gt;0),23,AND(Y991=12,T991="ALTO"),20,AND(Y991=12,T991="BAJO"),16,AND(Y991=12,U991&lt;&gt;0),12,AND(Y991=13,O991&lt;&gt;0),25,AND(Y991=13,Q991&lt;&gt;0),21,AND(Y991=13,T991="ALTO"),20,AND(Y991=13,T991="BAJO"),17,AND(Y991=13,U991&lt;&gt;0),17,AND(Y991=14,O991&lt;&gt;0),25,AND(Y991=14,Q991&lt;&gt;0),24,AND(Y991=14,T991="ALTO"),23,AND(Y991=14,T991="BAJO"),21,AND(Y991=14,U991&lt;&gt;0),18,AND(Y991=15,O991&lt;&gt;0),25,AND(Y991=15,Q991&lt;&gt;0),24,AND(Y991=15,T991="ALTO"),22,AND(Y991=15,T991="BAJO"),19,AND(Y991=15,U991&lt;&gt;0),19,AND(Y991=16,O991&lt;&gt;0),25,AND(Y991=16,Q991&lt;&gt;0),23,AND(Y991=16,T991="ALTO"),23,AND(Y991=16,T991="BAJO"),23,AND(Y991=16,U991&lt;&gt;0),20,AND(Y991=17,O991&lt;&gt;0),25,AND(Y991=17,Q991&lt;&gt;0),24,AND(Y991=17,T991="ALTO"),23,AND(Y991=17,T991="BAJO"),21,AND(Y991=17,U991&lt;&gt;0),20,AND(Y991=18,O991&lt;&gt;0),25,AND(Y991=18,Q991&lt;&gt;0),24,AND(Y991=18,T991="ALTO"),23,AND(Y991=18,T991="BAJO"),22,AND(Y991=18,U991&lt;&gt;0),21,AND(Y991=19,O991&lt;&gt;0),25,AND(Y991=19,Q991&lt;&gt;0),25,AND(Y991=19,T991="ALTO"),24,AND(Y991=19,T991="BAJO"),22,AND(Y991=19,U991&lt;&gt;0),22,AND(Y991&lt;&gt;0,W991&lt;&gt;0),Y991,TRUE,"FALSO")</f>
        <v>17</v>
      </c>
      <c r="AB991" s="248"/>
      <c r="AC991" s="248"/>
      <c r="AD991" s="430"/>
      <c r="AE991" s="431"/>
      <c r="AF991" s="431"/>
      <c r="AN991" s="265"/>
      <c r="AP991" s="265"/>
      <c r="AR991" s="266"/>
      <c r="AT991" s="266"/>
      <c r="AV991" s="266"/>
    </row>
    <row r="992" spans="1:48" ht="59.25" customHeight="1">
      <c r="A992" s="656"/>
      <c r="B992" s="565"/>
      <c r="C992" s="613"/>
      <c r="D992" s="252" t="s">
        <v>1010</v>
      </c>
      <c r="E992" s="272" t="s">
        <v>865</v>
      </c>
      <c r="F992" s="185" t="s">
        <v>0</v>
      </c>
      <c r="G992" s="246" t="s">
        <v>51</v>
      </c>
      <c r="H992" s="247" t="s">
        <v>83</v>
      </c>
      <c r="I992" s="248" t="s">
        <v>105</v>
      </c>
      <c r="J992" s="248" t="str">
        <f>IF(OR(F992="SE",F992="SA"),VLOOKUP(I992,'Tabla de Peligros y Riesgo'!$C$2:$E$227,2,FALSE),VLOOKUP(I992,'LISTA DE ASPECTOS - IMPACTOS'!$D$3:$F$72,2,FALSE))</f>
        <v>Riesgos Disergonómico</v>
      </c>
      <c r="K992" s="249" t="str">
        <f>IF(OR(F992="SE",F992="SA"),VLOOKUP(I992,'Tabla de Peligros y Riesgo'!$C$2:$E$227,3,FALSE),VLOOKUP(I992,'LISTA DE ASPECTOS - IMPACTOS'!$D$3:$F$72,3,FALSE))</f>
        <v>Lumbalgia/Dorsalgia/ Hiperlordosis/ Tendinitis de Hombro</v>
      </c>
      <c r="L992" s="250" t="s">
        <v>65</v>
      </c>
      <c r="M992" s="248">
        <v>3</v>
      </c>
      <c r="N992" s="251">
        <v>17</v>
      </c>
      <c r="O992" s="248"/>
      <c r="P992" s="248"/>
      <c r="Q992" s="248"/>
      <c r="R992" s="248"/>
      <c r="S992" s="253"/>
      <c r="T992" s="253"/>
      <c r="U992" s="253" t="s">
        <v>1217</v>
      </c>
      <c r="V992" s="253" t="s">
        <v>1196</v>
      </c>
      <c r="W992" s="253" t="s">
        <v>1196</v>
      </c>
      <c r="X992" s="251">
        <v>17</v>
      </c>
      <c r="Y992" s="251">
        <f t="shared" si="100"/>
        <v>17</v>
      </c>
      <c r="Z992" s="256">
        <f>IF(N992&gt;=16,MAX(O992:T992),IF(N992&lt;16,MAX(O992:X992)))</f>
        <v>0</v>
      </c>
      <c r="AA992" s="251">
        <f t="array" ref="AA992">_xlfn.IFS(AND(Y992=1,O992&lt;&gt;0),25,AND(Y992=1,Q992&lt;&gt;0),21,AND(Y992=1,T992="ALTO"),16,AND(Y992=1,T992="BAJO"),11,AND(Y992=1,U992&lt;&gt;0),2,AND(Y992=2,O992&lt;&gt;0),25,AND(Y992=2,Q992&lt;&gt;0),21,AND(Y992=2,T992="ALTO"),16,AND(Y992=2,T992="BAJO"),11,AND(Y992=2,U992&lt;&gt;0),4,AND(Y992=3,O992&lt;&gt;0),25,AND(Y992=3,Q992&lt;&gt;0),21,AND(Y992=3,T992="ALTO"),16,AND(Y992=3,T992="BAJO"),12,AND(Y992=3,U992&lt;&gt;0),5,AND(Y992=4,O992&lt;&gt;0),25,AND(Y992=4,Q992&lt;&gt;0),13,AND(Y992=4,T992="ALTO"),16,AND(Y992=4,T992="BAJO"),14,AND(Y992=4,U992&lt;&gt;0),7,AND(Y992=5,O992&lt;&gt;0),25,AND(Y992=5,Q992&lt;&gt;0),21,AND(Y992=5,T992="ALTO"),16,AND(Y992=5,T992="BAJO"),12,AND(Y992=5,U992&lt;&gt;0),8,AND(Y992=6,O992&lt;&gt;0),25,AND(Y992=6,Q992&lt;&gt;0),21,AND(Y992=6,T992="ALTO"),20,AND(Y992=6,T992="BAJO"),17,AND(Y992=6,U992&lt;&gt;0),6,AND(Y992=7,O992&lt;&gt;0),25,AND(Y992=7,Q992&lt;&gt;0),23,AND(Y992=7,T992="ALTO"),16,AND(Y992=7,T992="BAJO"),11,AND(Y992=7,U992&lt;&gt;0),7,AND(Y992=8,O992&lt;&gt;0),25,AND(Y992=8,Q992&lt;&gt;0),21,AND(Y992=8,T992="ALTO"),16,AND(Y992=8,T992="BAJO"),12,AND(Y992=8,U992&lt;&gt;0),8,AND(Y992=9,O992&lt;&gt;0),25,AND(Y992=9,Q992&lt;&gt;0),21,AND(Y992=9,T992="ALTO"),20,AND(Y992=9,T992="BAJO"),17,AND(Y992=9,U992&lt;&gt;0),13,AND(Y992=10,O992&lt;&gt;0),25,AND(Y992=10,Q992&lt;&gt;0),22,AND(Y992=10,T992="ALTO"),21,AND(Y992=10,T992="BAJO"),18,AND(Y992=10,U992&lt;&gt;0),18,AND(Y992=11,O992&lt;&gt;0),25,AND(Y992=11,Q992&lt;&gt;0),23,AND(Y992=11,T992="ALTO"),20,AND(Y992=11,T992="BAJO"),16,AND(Y992=11,U992&lt;&gt;0),11,AND(Y992=12,O992&lt;&gt;0),25,AND(Y992=12,Q992&lt;&gt;0),23,AND(Y992=12,T992="ALTO"),20,AND(Y992=12,T992="BAJO"),16,AND(Y992=12,U992&lt;&gt;0),12,AND(Y992=13,O992&lt;&gt;0),25,AND(Y992=13,Q992&lt;&gt;0),21,AND(Y992=13,T992="ALTO"),20,AND(Y992=13,T992="BAJO"),17,AND(Y992=13,U992&lt;&gt;0),17,AND(Y992=14,O992&lt;&gt;0),25,AND(Y992=14,Q992&lt;&gt;0),24,AND(Y992=14,T992="ALTO"),23,AND(Y992=14,T992="BAJO"),21,AND(Y992=14,U992&lt;&gt;0),18,AND(Y992=15,O992&lt;&gt;0),25,AND(Y992=15,Q992&lt;&gt;0),24,AND(Y992=15,T992="ALTO"),22,AND(Y992=15,T992="BAJO"),19,AND(Y992=15,U992&lt;&gt;0),19,AND(Y992=16,O992&lt;&gt;0),25,AND(Y992=16,Q992&lt;&gt;0),23,AND(Y992=16,T992="ALTO"),23,AND(Y992=16,T992="BAJO"),23,AND(Y992=16,U992&lt;&gt;0),20,AND(Y992=17,O992&lt;&gt;0),25,AND(Y992=17,Q992&lt;&gt;0),24,AND(Y992=17,T992="ALTO"),23,AND(Y992=17,T992="BAJO"),21,AND(Y992=17,U992&lt;&gt;0),20,AND(Y992=18,O992&lt;&gt;0),25,AND(Y992=18,Q992&lt;&gt;0),24,AND(Y992=18,T992="ALTO"),23,AND(Y992=18,T992="BAJO"),22,AND(Y992=18,U992&lt;&gt;0),21,AND(Y992=19,O992&lt;&gt;0),25,AND(Y992=19,Q992&lt;&gt;0),25,AND(Y992=19,T992="ALTO"),24,AND(Y992=19,T992="BAJO"),22,AND(Y992=19,U992&lt;&gt;0),22,AND(Y992&lt;&gt;0,W992&lt;&gt;0),Y992,TRUE,"FALSO")</f>
        <v>20</v>
      </c>
      <c r="AB992" s="50"/>
      <c r="AC992" s="50"/>
      <c r="AD992" s="263"/>
      <c r="AE992" s="264"/>
      <c r="AF992" s="264"/>
      <c r="AN992" s="265"/>
      <c r="AP992" s="265"/>
      <c r="AR992" s="266"/>
      <c r="AT992" s="266"/>
      <c r="AV992" s="266"/>
    </row>
    <row r="993" spans="1:54" ht="60">
      <c r="A993" s="656"/>
      <c r="B993" s="565"/>
      <c r="C993" s="613"/>
      <c r="D993" s="244" t="s">
        <v>795</v>
      </c>
      <c r="E993" s="272" t="s">
        <v>865</v>
      </c>
      <c r="F993" s="185" t="s">
        <v>1</v>
      </c>
      <c r="G993" s="246" t="s">
        <v>51</v>
      </c>
      <c r="H993" s="247" t="s">
        <v>66</v>
      </c>
      <c r="I993" s="248" t="s">
        <v>67</v>
      </c>
      <c r="J993" s="248" t="str">
        <f>IF(OR(F993="SE",F993="SA"),VLOOKUP(I993,'Tabla de Peligros y Riesgo'!$C$2:$E$227,2,FALSE),VLOOKUP(I993,'LISTA DE ASPECTOS - IMPACTOS'!$D$3:$F$72,2,FALSE))</f>
        <v>Caída al mismo nivel</v>
      </c>
      <c r="K993" s="249" t="str">
        <f>IF(OR(F993="SE",F993="SA"),VLOOKUP(I993,'Tabla de Peligros y Riesgo'!$C$2:$E$227,3,FALSE),VLOOKUP(I993,'LISTA DE ASPECTOS - IMPACTOS'!$D$3:$F$72,3,FALSE))</f>
        <v>Contusión/Fractura/Muerte</v>
      </c>
      <c r="L993" s="250" t="s">
        <v>56</v>
      </c>
      <c r="M993" s="248">
        <v>3</v>
      </c>
      <c r="N993" s="251">
        <f t="shared" ref="N993:N1018" si="102">IF(CONCATENATE(M993,L993)="1A",1,IF(CONCATENATE(M993,L993)="1B",2,IF(CONCATENATE(M993,L993)="2A",3,IF(CONCATENATE(M993,L993)="1C",4,IF(CONCATENATE(M993,L993)="2B",5,IF(CONCATENATE(M993,L993)="3A",6,IF(CONCATENATE(M993,L993)="1D",7,IF(CONCATENATE(M993,L993)="2C",8,IF(CONCATENATE(M993,L993)="3B",9,IF(CONCATENATE(M993,L993)="4A",10,IF(CONCATENATE(M993,L993)="1E",11,IF(CONCATENATE(M993,L993)="2D",12,IF(CONCATENATE(M993,L993)="3C",13,IF(CONCATENATE(M993,L993)="4B",14,IF(CONCATENATE(M993,L993)="5A",15,IF(CONCATENATE(M993,L993)="2E",16,IF(CONCATENATE(M993,L993)="3D",17,IF(CONCATENATE(M993,L993)="4C",18,IF(CONCATENATE(M993,L993)="5B",19,IF(CONCATENATE(M993,L993)="3E",20,IF(CONCATENATE(M993,L993)="4D",21,IF(CONCATENATE(M993,L993)="5C",22,IF(CONCATENATE(M993,L993)="4E",23,IF(CONCATENATE(M993,L993)="5D",24,IF(CONCATENATE(M993,L993)="5E",25,"")))))))))))))))))))))))))</f>
        <v>13</v>
      </c>
      <c r="O993" s="248"/>
      <c r="P993" s="252"/>
      <c r="Q993" s="248"/>
      <c r="R993" s="252"/>
      <c r="S993" s="248"/>
      <c r="T993" s="248"/>
      <c r="U993" s="248" t="s">
        <v>1253</v>
      </c>
      <c r="V993" s="254">
        <v>0.35</v>
      </c>
      <c r="W993" s="253" t="s">
        <v>1196</v>
      </c>
      <c r="X993" s="255"/>
      <c r="Y993" s="251">
        <f t="shared" si="100"/>
        <v>13</v>
      </c>
      <c r="Z993" s="256"/>
      <c r="AA993" s="251">
        <f t="array" ref="AA993">_xlfn.IFS(AND(Y993=1,O993&lt;&gt;0),25,AND(Y993=1,Q993&lt;&gt;0),21,AND(Y993=1,T993="ALTO"),16,AND(Y993=1,T993="BAJO"),11,AND(Y993=1,U993&lt;&gt;0),2,AND(Y993=2,O993&lt;&gt;0),25,AND(Y993=2,Q993&lt;&gt;0),21,AND(Y993=2,T993="ALTO"),16,AND(Y993=2,T993="BAJO"),11,AND(Y993=2,U993&lt;&gt;0),4,AND(Y993=3,O993&lt;&gt;0),25,AND(Y993=3,Q993&lt;&gt;0),21,AND(Y993=3,T993="ALTO"),16,AND(Y993=3,T993="BAJO"),12,AND(Y993=3,U993&lt;&gt;0),5,AND(Y993=4,O993&lt;&gt;0),25,AND(Y993=4,Q993&lt;&gt;0),13,AND(Y993=4,T993="ALTO"),16,AND(Y993=4,T993="BAJO"),14,AND(Y993=4,U993&lt;&gt;0),7,AND(Y993=5,O993&lt;&gt;0),25,AND(Y993=5,Q993&lt;&gt;0),21,AND(Y993=5,T993="ALTO"),16,AND(Y993=5,T993="BAJO"),12,AND(Y993=5,U993&lt;&gt;0),8,AND(Y993=6,O993&lt;&gt;0),25,AND(Y993=6,Q993&lt;&gt;0),21,AND(Y993=6,T993="ALTO"),20,AND(Y993=6,T993="BAJO"),17,AND(Y993=6,U993&lt;&gt;0),6,AND(Y993=7,O993&lt;&gt;0),25,AND(Y993=7,Q993&lt;&gt;0),23,AND(Y993=7,T993="ALTO"),16,AND(Y993=7,T993="BAJO"),11,AND(Y993=7,U993&lt;&gt;0),7,AND(Y993=8,O993&lt;&gt;0),25,AND(Y993=8,Q993&lt;&gt;0),21,AND(Y993=8,T993="ALTO"),16,AND(Y993=8,T993="BAJO"),12,AND(Y993=8,U993&lt;&gt;0),8,AND(Y993=9,O993&lt;&gt;0),25,AND(Y993=9,Q993&lt;&gt;0),21,AND(Y993=9,T993="ALTO"),20,AND(Y993=9,T993="BAJO"),17,AND(Y993=9,U993&lt;&gt;0),13,AND(Y993=10,O993&lt;&gt;0),25,AND(Y993=10,Q993&lt;&gt;0),22,AND(Y993=10,T993="ALTO"),21,AND(Y993=10,T993="BAJO"),18,AND(Y993=10,U993&lt;&gt;0),18,AND(Y993=11,O993&lt;&gt;0),25,AND(Y993=11,Q993&lt;&gt;0),23,AND(Y993=11,T993="ALTO"),20,AND(Y993=11,T993="BAJO"),16,AND(Y993=11,U993&lt;&gt;0),11,AND(Y993=12,O993&lt;&gt;0),25,AND(Y993=12,Q993&lt;&gt;0),23,AND(Y993=12,T993="ALTO"),20,AND(Y993=12,T993="BAJO"),16,AND(Y993=12,U993&lt;&gt;0),12,AND(Y993=13,O993&lt;&gt;0),25,AND(Y993=13,Q993&lt;&gt;0),21,AND(Y993=13,T993="ALTO"),20,AND(Y993=13,T993="BAJO"),17,AND(Y993=13,U993&lt;&gt;0),17,AND(Y993=14,O993&lt;&gt;0),25,AND(Y993=14,Q993&lt;&gt;0),24,AND(Y993=14,T993="ALTO"),23,AND(Y993=14,T993="BAJO"),21,AND(Y993=14,U993&lt;&gt;0),18,AND(Y993=15,O993&lt;&gt;0),25,AND(Y993=15,Q993&lt;&gt;0),24,AND(Y993=15,T993="ALTO"),22,AND(Y993=15,T993="BAJO"),19,AND(Y993=15,U993&lt;&gt;0),19,AND(Y993=16,O993&lt;&gt;0),25,AND(Y993=16,Q993&lt;&gt;0),23,AND(Y993=16,T993="ALTO"),23,AND(Y993=16,T993="BAJO"),23,AND(Y993=16,U993&lt;&gt;0),20,AND(Y993=17,O993&lt;&gt;0),25,AND(Y993=17,Q993&lt;&gt;0),24,AND(Y993=17,T993="ALTO"),23,AND(Y993=17,T993="BAJO"),21,AND(Y993=17,U993&lt;&gt;0),20,AND(Y993=18,O993&lt;&gt;0),25,AND(Y993=18,Q993&lt;&gt;0),24,AND(Y993=18,T993="ALTO"),23,AND(Y993=18,T993="BAJO"),22,AND(Y993=18,U993&lt;&gt;0),21,AND(Y993=19,O993&lt;&gt;0),25,AND(Y993=19,Q993&lt;&gt;0),25,AND(Y993=19,T993="ALTO"),24,AND(Y993=19,T993="BAJO"),22,AND(Y993=19,U993&lt;&gt;0),22,AND(Y993&lt;&gt;0,W993&lt;&gt;0),Y993,TRUE,"FALSO")</f>
        <v>17</v>
      </c>
      <c r="AB993" s="248"/>
      <c r="AC993" s="248"/>
      <c r="AD993" s="263"/>
      <c r="AE993" s="264"/>
      <c r="AF993" s="264"/>
      <c r="AN993" s="265"/>
      <c r="AP993" s="265"/>
      <c r="AR993" s="266"/>
      <c r="AT993" s="266"/>
      <c r="AV993" s="266"/>
    </row>
    <row r="994" spans="1:54" ht="75">
      <c r="A994" s="656"/>
      <c r="B994" s="565"/>
      <c r="C994" s="613"/>
      <c r="D994" s="252" t="s">
        <v>812</v>
      </c>
      <c r="E994" s="272" t="s">
        <v>865</v>
      </c>
      <c r="F994" s="185" t="s">
        <v>1</v>
      </c>
      <c r="G994" s="246" t="s">
        <v>51</v>
      </c>
      <c r="H994" s="247" t="s">
        <v>92</v>
      </c>
      <c r="I994" s="248" t="s">
        <v>134</v>
      </c>
      <c r="J994" s="248" t="str">
        <f>IF(OR(F994="SE",F994="SA"),VLOOKUP(I994,'Tabla de Peligros y Riesgo'!$C$2:$E$227,2,FALSE),VLOOKUP(I994,'LISTA DE ASPECTOS - IMPACTOS'!$D$3:$F$72,2,FALSE))</f>
        <v>Atrapamiento</v>
      </c>
      <c r="K994" s="249" t="str">
        <f>IF(OR(F994="SE",F994="SA"),VLOOKUP(I994,'Tabla de Peligros y Riesgo'!$C$2:$E$227,3,FALSE),VLOOKUP(I994,'LISTA DE ASPECTOS - IMPACTOS'!$D$3:$F$72,3,FALSE))</f>
        <v>Heridas/Amputación/Contusión/Fractura/Muerte</v>
      </c>
      <c r="L994" s="250" t="s">
        <v>56</v>
      </c>
      <c r="M994" s="248">
        <v>3</v>
      </c>
      <c r="N994" s="251">
        <f t="shared" si="102"/>
        <v>13</v>
      </c>
      <c r="O994" s="248"/>
      <c r="P994" s="252"/>
      <c r="Q994" s="248"/>
      <c r="R994" s="252"/>
      <c r="S994" s="248"/>
      <c r="T994" s="248"/>
      <c r="U994" s="253" t="s">
        <v>1435</v>
      </c>
      <c r="V994" s="254"/>
      <c r="W994" s="253" t="s">
        <v>1196</v>
      </c>
      <c r="X994" s="255"/>
      <c r="Y994" s="251">
        <f t="shared" si="100"/>
        <v>13</v>
      </c>
      <c r="Z994" s="256">
        <f>IF(N994&gt;=16,MAX(O994:T994),IF(N994&lt;16,MAX(O994:X994)))</f>
        <v>0</v>
      </c>
      <c r="AA994" s="251">
        <f t="array" ref="AA994">_xlfn.IFS(AND(Y994=1,O994&lt;&gt;0),25,AND(Y994=1,Q994&lt;&gt;0),21,AND(Y994=1,T994="ALTO"),16,AND(Y994=1,T994="BAJO"),11,AND(Y994=1,U994&lt;&gt;0),2,AND(Y994=2,O994&lt;&gt;0),25,AND(Y994=2,Q994&lt;&gt;0),21,AND(Y994=2,T994="ALTO"),16,AND(Y994=2,T994="BAJO"),11,AND(Y994=2,U994&lt;&gt;0),4,AND(Y994=3,O994&lt;&gt;0),25,AND(Y994=3,Q994&lt;&gt;0),21,AND(Y994=3,T994="ALTO"),16,AND(Y994=3,T994="BAJO"),12,AND(Y994=3,U994&lt;&gt;0),5,AND(Y994=4,O994&lt;&gt;0),25,AND(Y994=4,Q994&lt;&gt;0),13,AND(Y994=4,T994="ALTO"),16,AND(Y994=4,T994="BAJO"),14,AND(Y994=4,U994&lt;&gt;0),7,AND(Y994=5,O994&lt;&gt;0),25,AND(Y994=5,Q994&lt;&gt;0),21,AND(Y994=5,T994="ALTO"),16,AND(Y994=5,T994="BAJO"),12,AND(Y994=5,U994&lt;&gt;0),8,AND(Y994=6,O994&lt;&gt;0),25,AND(Y994=6,Q994&lt;&gt;0),21,AND(Y994=6,T994="ALTO"),20,AND(Y994=6,T994="BAJO"),17,AND(Y994=6,U994&lt;&gt;0),6,AND(Y994=7,O994&lt;&gt;0),25,AND(Y994=7,Q994&lt;&gt;0),23,AND(Y994=7,T994="ALTO"),16,AND(Y994=7,T994="BAJO"),11,AND(Y994=7,U994&lt;&gt;0),7,AND(Y994=8,O994&lt;&gt;0),25,AND(Y994=8,Q994&lt;&gt;0),21,AND(Y994=8,T994="ALTO"),16,AND(Y994=8,T994="BAJO"),12,AND(Y994=8,U994&lt;&gt;0),8,AND(Y994=9,O994&lt;&gt;0),25,AND(Y994=9,Q994&lt;&gt;0),21,AND(Y994=9,T994="ALTO"),20,AND(Y994=9,T994="BAJO"),17,AND(Y994=9,U994&lt;&gt;0),13,AND(Y994=10,O994&lt;&gt;0),25,AND(Y994=10,Q994&lt;&gt;0),22,AND(Y994=10,T994="ALTO"),21,AND(Y994=10,T994="BAJO"),18,AND(Y994=10,U994&lt;&gt;0),18,AND(Y994=11,O994&lt;&gt;0),25,AND(Y994=11,Q994&lt;&gt;0),23,AND(Y994=11,T994="ALTO"),20,AND(Y994=11,T994="BAJO"),16,AND(Y994=11,U994&lt;&gt;0),11,AND(Y994=12,O994&lt;&gt;0),25,AND(Y994=12,Q994&lt;&gt;0),23,AND(Y994=12,T994="ALTO"),20,AND(Y994=12,T994="BAJO"),16,AND(Y994=12,U994&lt;&gt;0),12,AND(Y994=13,O994&lt;&gt;0),25,AND(Y994=13,Q994&lt;&gt;0),21,AND(Y994=13,T994="ALTO"),20,AND(Y994=13,T994="BAJO"),17,AND(Y994=13,U994&lt;&gt;0),17,AND(Y994=14,O994&lt;&gt;0),25,AND(Y994=14,Q994&lt;&gt;0),24,AND(Y994=14,T994="ALTO"),23,AND(Y994=14,T994="BAJO"),21,AND(Y994=14,U994&lt;&gt;0),18,AND(Y994=15,O994&lt;&gt;0),25,AND(Y994=15,Q994&lt;&gt;0),24,AND(Y994=15,T994="ALTO"),22,AND(Y994=15,T994="BAJO"),19,AND(Y994=15,U994&lt;&gt;0),19,AND(Y994=16,O994&lt;&gt;0),25,AND(Y994=16,Q994&lt;&gt;0),23,AND(Y994=16,T994="ALTO"),23,AND(Y994=16,T994="BAJO"),23,AND(Y994=16,U994&lt;&gt;0),20,AND(Y994=17,O994&lt;&gt;0),25,AND(Y994=17,Q994&lt;&gt;0),24,AND(Y994=17,T994="ALTO"),23,AND(Y994=17,T994="BAJO"),21,AND(Y994=17,U994&lt;&gt;0),20,AND(Y994=18,O994&lt;&gt;0),25,AND(Y994=18,Q994&lt;&gt;0),24,AND(Y994=18,T994="ALTO"),23,AND(Y994=18,T994="BAJO"),22,AND(Y994=18,U994&lt;&gt;0),21,AND(Y994=19,O994&lt;&gt;0),25,AND(Y994=19,Q994&lt;&gt;0),25,AND(Y994=19,T994="ALTO"),24,AND(Y994=19,T994="BAJO"),22,AND(Y994=19,U994&lt;&gt;0),22,AND(Y994&lt;&gt;0,W994&lt;&gt;0),Y994,TRUE,"FALSO")</f>
        <v>17</v>
      </c>
      <c r="AB994" s="248"/>
      <c r="AC994" s="248"/>
      <c r="AD994" s="432"/>
      <c r="AE994" s="433"/>
      <c r="AF994" s="433"/>
      <c r="AN994" s="265"/>
      <c r="AP994" s="265"/>
      <c r="AR994" s="266"/>
      <c r="AT994" s="266"/>
      <c r="AV994" s="266"/>
    </row>
    <row r="995" spans="1:54" s="225" customFormat="1" ht="47.25" customHeight="1">
      <c r="A995" s="656"/>
      <c r="B995" s="565"/>
      <c r="C995" s="613"/>
      <c r="D995" s="268" t="s">
        <v>819</v>
      </c>
      <c r="E995" s="272" t="s">
        <v>865</v>
      </c>
      <c r="F995" s="185" t="s">
        <v>0</v>
      </c>
      <c r="G995" s="246" t="s">
        <v>51</v>
      </c>
      <c r="H995" s="247" t="s">
        <v>135</v>
      </c>
      <c r="I995" s="248" t="s">
        <v>148</v>
      </c>
      <c r="J995" s="248" t="str">
        <f>IF(OR(F995="SE",F995="SA"),VLOOKUP(I995,'Tabla de Peligros y Riesgo'!$C$2:$E$227,2,FALSE),VLOOKUP(I995,'LISTA DE ASPECTOS - IMPACTOS'!$D$3:$F$72,2,FALSE))</f>
        <v>Riesgos Disergonómico</v>
      </c>
      <c r="K995" s="249" t="str">
        <f>IF(OR(F995="SE",F995="SA"),VLOOKUP(I995,'Tabla de Peligros y Riesgo'!$C$2:$E$227,3,FALSE),VLOOKUP(I995,'LISTA DE ASPECTOS - IMPACTOS'!$D$3:$F$72,3,FALSE))</f>
        <v>Lumbalgia</v>
      </c>
      <c r="L995" s="250" t="s">
        <v>56</v>
      </c>
      <c r="M995" s="248">
        <v>3</v>
      </c>
      <c r="N995" s="251">
        <f t="shared" si="102"/>
        <v>13</v>
      </c>
      <c r="O995" s="248"/>
      <c r="P995" s="252"/>
      <c r="Q995" s="248"/>
      <c r="R995" s="252"/>
      <c r="S995" s="248"/>
      <c r="T995" s="248"/>
      <c r="U995" s="248" t="s">
        <v>1253</v>
      </c>
      <c r="V995" s="254"/>
      <c r="W995" s="253" t="s">
        <v>1196</v>
      </c>
      <c r="X995" s="255"/>
      <c r="Y995" s="251">
        <f t="shared" si="100"/>
        <v>13</v>
      </c>
      <c r="Z995" s="256"/>
      <c r="AA995" s="251">
        <f t="array" ref="AA995">_xlfn.IFS(AND(Y995=1,O995&lt;&gt;0),25,AND(Y995=1,Q995&lt;&gt;0),21,AND(Y995=1,T995="ALTO"),16,AND(Y995=1,T995="BAJO"),11,AND(Y995=1,U995&lt;&gt;0),2,AND(Y995=2,O995&lt;&gt;0),25,AND(Y995=2,Q995&lt;&gt;0),21,AND(Y995=2,T995="ALTO"),16,AND(Y995=2,T995="BAJO"),11,AND(Y995=2,U995&lt;&gt;0),4,AND(Y995=3,O995&lt;&gt;0),25,AND(Y995=3,Q995&lt;&gt;0),21,AND(Y995=3,T995="ALTO"),16,AND(Y995=3,T995="BAJO"),12,AND(Y995=3,U995&lt;&gt;0),5,AND(Y995=4,O995&lt;&gt;0),25,AND(Y995=4,Q995&lt;&gt;0),13,AND(Y995=4,T995="ALTO"),16,AND(Y995=4,T995="BAJO"),14,AND(Y995=4,U995&lt;&gt;0),7,AND(Y995=5,O995&lt;&gt;0),25,AND(Y995=5,Q995&lt;&gt;0),21,AND(Y995=5,T995="ALTO"),16,AND(Y995=5,T995="BAJO"),12,AND(Y995=5,U995&lt;&gt;0),8,AND(Y995=6,O995&lt;&gt;0),25,AND(Y995=6,Q995&lt;&gt;0),21,AND(Y995=6,T995="ALTO"),20,AND(Y995=6,T995="BAJO"),17,AND(Y995=6,U995&lt;&gt;0),6,AND(Y995=7,O995&lt;&gt;0),25,AND(Y995=7,Q995&lt;&gt;0),23,AND(Y995=7,T995="ALTO"),16,AND(Y995=7,T995="BAJO"),11,AND(Y995=7,U995&lt;&gt;0),7,AND(Y995=8,O995&lt;&gt;0),25,AND(Y995=8,Q995&lt;&gt;0),21,AND(Y995=8,T995="ALTO"),16,AND(Y995=8,T995="BAJO"),12,AND(Y995=8,U995&lt;&gt;0),8,AND(Y995=9,O995&lt;&gt;0),25,AND(Y995=9,Q995&lt;&gt;0),21,AND(Y995=9,T995="ALTO"),20,AND(Y995=9,T995="BAJO"),17,AND(Y995=9,U995&lt;&gt;0),13,AND(Y995=10,O995&lt;&gt;0),25,AND(Y995=10,Q995&lt;&gt;0),22,AND(Y995=10,T995="ALTO"),21,AND(Y995=10,T995="BAJO"),18,AND(Y995=10,U995&lt;&gt;0),18,AND(Y995=11,O995&lt;&gt;0),25,AND(Y995=11,Q995&lt;&gt;0),23,AND(Y995=11,T995="ALTO"),20,AND(Y995=11,T995="BAJO"),16,AND(Y995=11,U995&lt;&gt;0),11,AND(Y995=12,O995&lt;&gt;0),25,AND(Y995=12,Q995&lt;&gt;0),23,AND(Y995=12,T995="ALTO"),20,AND(Y995=12,T995="BAJO"),16,AND(Y995=12,U995&lt;&gt;0),12,AND(Y995=13,O995&lt;&gt;0),25,AND(Y995=13,Q995&lt;&gt;0),21,AND(Y995=13,T995="ALTO"),20,AND(Y995=13,T995="BAJO"),17,AND(Y995=13,U995&lt;&gt;0),17,AND(Y995=14,O995&lt;&gt;0),25,AND(Y995=14,Q995&lt;&gt;0),24,AND(Y995=14,T995="ALTO"),23,AND(Y995=14,T995="BAJO"),21,AND(Y995=14,U995&lt;&gt;0),18,AND(Y995=15,O995&lt;&gt;0),25,AND(Y995=15,Q995&lt;&gt;0),24,AND(Y995=15,T995="ALTO"),22,AND(Y995=15,T995="BAJO"),19,AND(Y995=15,U995&lt;&gt;0),19,AND(Y995=16,O995&lt;&gt;0),25,AND(Y995=16,Q995&lt;&gt;0),23,AND(Y995=16,T995="ALTO"),23,AND(Y995=16,T995="BAJO"),23,AND(Y995=16,U995&lt;&gt;0),20,AND(Y995=17,O995&lt;&gt;0),25,AND(Y995=17,Q995&lt;&gt;0),24,AND(Y995=17,T995="ALTO"),23,AND(Y995=17,T995="BAJO"),21,AND(Y995=17,U995&lt;&gt;0),20,AND(Y995=18,O995&lt;&gt;0),25,AND(Y995=18,Q995&lt;&gt;0),24,AND(Y995=18,T995="ALTO"),23,AND(Y995=18,T995="BAJO"),22,AND(Y995=18,U995&lt;&gt;0),21,AND(Y995=19,O995&lt;&gt;0),25,AND(Y995=19,Q995&lt;&gt;0),25,AND(Y995=19,T995="ALTO"),24,AND(Y995=19,T995="BAJO"),22,AND(Y995=19,U995&lt;&gt;0),22,AND(Y995&lt;&gt;0,W995&lt;&gt;0),Y995,TRUE,"FALSO")</f>
        <v>17</v>
      </c>
      <c r="AB995" s="248"/>
      <c r="AC995" s="248"/>
      <c r="AD995" s="430"/>
      <c r="AE995" s="431"/>
      <c r="AF995" s="431"/>
      <c r="AG995" s="223"/>
      <c r="AH995" s="223"/>
      <c r="AI995" s="223"/>
      <c r="AJ995" s="223"/>
      <c r="AK995" s="223"/>
      <c r="AL995" s="223"/>
      <c r="AM995" s="223"/>
      <c r="AN995" s="259"/>
      <c r="AO995" s="223"/>
      <c r="AP995" s="259"/>
      <c r="AR995" s="260"/>
      <c r="AT995" s="260"/>
      <c r="AV995" s="260"/>
    </row>
    <row r="996" spans="1:54" ht="57" customHeight="1">
      <c r="A996" s="656"/>
      <c r="B996" s="565"/>
      <c r="C996" s="613"/>
      <c r="D996" s="270" t="s">
        <v>819</v>
      </c>
      <c r="E996" s="272" t="s">
        <v>865</v>
      </c>
      <c r="F996" s="185" t="s">
        <v>2</v>
      </c>
      <c r="G996" s="246" t="s">
        <v>52</v>
      </c>
      <c r="H996" s="247" t="s">
        <v>128</v>
      </c>
      <c r="I996" s="248" t="s">
        <v>150</v>
      </c>
      <c r="J996" s="248" t="str">
        <f>IF(OR(F996="SE",F996="SA"),VLOOKUP(I996,'Tabla de Peligros y Riesgo'!$C$2:$E$227,2,FALSE),VLOOKUP(I996,'LISTA DE ASPECTOS - IMPACTOS'!$D$3:$F$72,2,FALSE))</f>
        <v>Alteración de la calidad de suelo/agua</v>
      </c>
      <c r="K996" s="249" t="str">
        <f>IF(OR(F996="SE",F996="SA"),VLOOKUP(I996,'Tabla de Peligros y Riesgo'!$C$2:$E$227,3,FALSE),VLOOKUP(I996,'LISTA DE ASPECTOS - IMPACTOS'!$D$3:$F$72,3,FALSE))</f>
        <v>Potencial afectación a la calidad ambiental del suelo, agua, aire, flora y fauna</v>
      </c>
      <c r="L996" s="250" t="s">
        <v>56</v>
      </c>
      <c r="M996" s="248">
        <v>3</v>
      </c>
      <c r="N996" s="251">
        <f t="shared" si="102"/>
        <v>13</v>
      </c>
      <c r="O996" s="248"/>
      <c r="P996" s="252"/>
      <c r="Q996" s="248"/>
      <c r="R996" s="252"/>
      <c r="S996" s="248"/>
      <c r="T996" s="248"/>
      <c r="U996" s="248" t="s">
        <v>1253</v>
      </c>
      <c r="V996" s="252"/>
      <c r="W996" s="253"/>
      <c r="X996" s="255"/>
      <c r="Y996" s="251">
        <f t="shared" si="100"/>
        <v>13</v>
      </c>
      <c r="Z996" s="256"/>
      <c r="AA996" s="251">
        <f t="array" ref="AA996">_xlfn.IFS(AND(Y996=1,O996&lt;&gt;0),25,AND(Y996=1,Q996&lt;&gt;0),21,AND(Y996=1,T996="ALTO"),16,AND(Y996=1,T996="BAJO"),11,AND(Y996=1,U996&lt;&gt;0),2,AND(Y996=2,O996&lt;&gt;0),25,AND(Y996=2,Q996&lt;&gt;0),21,AND(Y996=2,T996="ALTO"),16,AND(Y996=2,T996="BAJO"),11,AND(Y996=2,U996&lt;&gt;0),4,AND(Y996=3,O996&lt;&gt;0),25,AND(Y996=3,Q996&lt;&gt;0),21,AND(Y996=3,T996="ALTO"),16,AND(Y996=3,T996="BAJO"),12,AND(Y996=3,U996&lt;&gt;0),5,AND(Y996=4,O996&lt;&gt;0),25,AND(Y996=4,Q996&lt;&gt;0),13,AND(Y996=4,T996="ALTO"),16,AND(Y996=4,T996="BAJO"),14,AND(Y996=4,U996&lt;&gt;0),7,AND(Y996=5,O996&lt;&gt;0),25,AND(Y996=5,Q996&lt;&gt;0),21,AND(Y996=5,T996="ALTO"),16,AND(Y996=5,T996="BAJO"),12,AND(Y996=5,U996&lt;&gt;0),8,AND(Y996=6,O996&lt;&gt;0),25,AND(Y996=6,Q996&lt;&gt;0),21,AND(Y996=6,T996="ALTO"),20,AND(Y996=6,T996="BAJO"),17,AND(Y996=6,U996&lt;&gt;0),6,AND(Y996=7,O996&lt;&gt;0),25,AND(Y996=7,Q996&lt;&gt;0),23,AND(Y996=7,T996="ALTO"),16,AND(Y996=7,T996="BAJO"),11,AND(Y996=7,U996&lt;&gt;0),7,AND(Y996=8,O996&lt;&gt;0),25,AND(Y996=8,Q996&lt;&gt;0),21,AND(Y996=8,T996="ALTO"),16,AND(Y996=8,T996="BAJO"),12,AND(Y996=8,U996&lt;&gt;0),8,AND(Y996=9,O996&lt;&gt;0),25,AND(Y996=9,Q996&lt;&gt;0),21,AND(Y996=9,T996="ALTO"),20,AND(Y996=9,T996="BAJO"),17,AND(Y996=9,U996&lt;&gt;0),13,AND(Y996=10,O996&lt;&gt;0),25,AND(Y996=10,Q996&lt;&gt;0),22,AND(Y996=10,T996="ALTO"),21,AND(Y996=10,T996="BAJO"),18,AND(Y996=10,U996&lt;&gt;0),18,AND(Y996=11,O996&lt;&gt;0),25,AND(Y996=11,Q996&lt;&gt;0),23,AND(Y996=11,T996="ALTO"),20,AND(Y996=11,T996="BAJO"),16,AND(Y996=11,U996&lt;&gt;0),11,AND(Y996=12,O996&lt;&gt;0),25,AND(Y996=12,Q996&lt;&gt;0),23,AND(Y996=12,T996="ALTO"),20,AND(Y996=12,T996="BAJO"),16,AND(Y996=12,U996&lt;&gt;0),12,AND(Y996=13,O996&lt;&gt;0),25,AND(Y996=13,Q996&lt;&gt;0),21,AND(Y996=13,T996="ALTO"),20,AND(Y996=13,T996="BAJO"),17,AND(Y996=13,U996&lt;&gt;0),17,AND(Y996=14,O996&lt;&gt;0),25,AND(Y996=14,Q996&lt;&gt;0),24,AND(Y996=14,T996="ALTO"),23,AND(Y996=14,T996="BAJO"),21,AND(Y996=14,U996&lt;&gt;0),18,AND(Y996=15,O996&lt;&gt;0),25,AND(Y996=15,Q996&lt;&gt;0),24,AND(Y996=15,T996="ALTO"),22,AND(Y996=15,T996="BAJO"),19,AND(Y996=15,U996&lt;&gt;0),19,AND(Y996=16,O996&lt;&gt;0),25,AND(Y996=16,Q996&lt;&gt;0),23,AND(Y996=16,T996="ALTO"),23,AND(Y996=16,T996="BAJO"),23,AND(Y996=16,U996&lt;&gt;0),20,AND(Y996=17,O996&lt;&gt;0),25,AND(Y996=17,Q996&lt;&gt;0),24,AND(Y996=17,T996="ALTO"),23,AND(Y996=17,T996="BAJO"),21,AND(Y996=17,U996&lt;&gt;0),20,AND(Y996=18,O996&lt;&gt;0),25,AND(Y996=18,Q996&lt;&gt;0),24,AND(Y996=18,T996="ALTO"),23,AND(Y996=18,T996="BAJO"),22,AND(Y996=18,U996&lt;&gt;0),21,AND(Y996=19,O996&lt;&gt;0),25,AND(Y996=19,Q996&lt;&gt;0),25,AND(Y996=19,T996="ALTO"),24,AND(Y996=19,T996="BAJO"),22,AND(Y996=19,U996&lt;&gt;0),22,AND(Y996&lt;&gt;0,W996&lt;&gt;0),Y996,TRUE,"FALSO")</f>
        <v>17</v>
      </c>
      <c r="AB996" s="50"/>
      <c r="AC996" s="50"/>
      <c r="AD996" s="432"/>
      <c r="AE996" s="433"/>
      <c r="AF996" s="433"/>
      <c r="AN996" s="265"/>
      <c r="AP996" s="265"/>
      <c r="AR996" s="266"/>
      <c r="AT996" s="266"/>
      <c r="AV996" s="266"/>
    </row>
    <row r="997" spans="1:54" s="225" customFormat="1" ht="57" customHeight="1">
      <c r="A997" s="656"/>
      <c r="B997" s="504">
        <v>66</v>
      </c>
      <c r="C997" s="507" t="s">
        <v>1011</v>
      </c>
      <c r="D997" s="271" t="s">
        <v>814</v>
      </c>
      <c r="E997" s="272" t="s">
        <v>865</v>
      </c>
      <c r="F997" s="185" t="s">
        <v>0</v>
      </c>
      <c r="G997" s="246" t="s">
        <v>51</v>
      </c>
      <c r="H997" s="247" t="s">
        <v>71</v>
      </c>
      <c r="I997" s="248" t="s">
        <v>72</v>
      </c>
      <c r="J997" s="248" t="str">
        <f>IF(OR(F997="SE",F997="SA"),VLOOKUP(I997,'Tabla de Peligros y Riesgo'!$C$2:$E$227,2,FALSE),VLOOKUP(I997,'LISTA DE ASPECTOS - IMPACTOS'!$D$3:$F$72,2,FALSE))</f>
        <v>Contagio</v>
      </c>
      <c r="K997" s="249" t="str">
        <f>IF(OR(F997="SE",F997="SA"),VLOOKUP(I997,'Tabla de Peligros y Riesgo'!$C$2:$E$227,3,FALSE),VLOOKUP(I997,'LISTA DE ASPECTOS - IMPACTOS'!$D$3:$F$72,3,FALSE))</f>
        <v xml:space="preserve">Infección/Muerte </v>
      </c>
      <c r="L997" s="250" t="s">
        <v>90</v>
      </c>
      <c r="M997" s="248">
        <v>2</v>
      </c>
      <c r="N997" s="251">
        <f t="shared" si="102"/>
        <v>5</v>
      </c>
      <c r="O997" s="248"/>
      <c r="P997" s="252"/>
      <c r="Q997" s="248"/>
      <c r="R997" s="252"/>
      <c r="S997" s="248" t="s">
        <v>1190</v>
      </c>
      <c r="T997" s="248" t="s">
        <v>53</v>
      </c>
      <c r="U997" s="253" t="s">
        <v>1191</v>
      </c>
      <c r="V997" s="254">
        <v>0.35</v>
      </c>
      <c r="W997" s="253" t="s">
        <v>1192</v>
      </c>
      <c r="X997" s="255">
        <v>0.15</v>
      </c>
      <c r="Y997" s="251">
        <f t="shared" si="100"/>
        <v>5</v>
      </c>
      <c r="Z997" s="256"/>
      <c r="AA997" s="251">
        <f t="array" ref="AA997">_xlfn.IFS(AND(Y997=1,O997&lt;&gt;0),25,AND(Y997=1,Q997&lt;&gt;0),21,AND(Y997=1,T997="ALTO"),16,AND(Y997=1,T997="BAJO"),11,AND(Y997=1,U997&lt;&gt;0),2,AND(Y997=2,O997&lt;&gt;0),25,AND(Y997=2,Q997&lt;&gt;0),21,AND(Y997=2,T997="ALTO"),16,AND(Y997=2,T997="BAJO"),11,AND(Y997=2,U997&lt;&gt;0),4,AND(Y997=3,O997&lt;&gt;0),25,AND(Y997=3,Q997&lt;&gt;0),21,AND(Y997=3,T997="ALTO"),16,AND(Y997=3,T997="BAJO"),12,AND(Y997=3,U997&lt;&gt;0),5,AND(Y997=4,O997&lt;&gt;0),25,AND(Y997=4,Q997&lt;&gt;0),13,AND(Y997=4,T997="ALTO"),16,AND(Y997=4,T997="BAJO"),14,AND(Y997=4,U997&lt;&gt;0),7,AND(Y997=5,O997&lt;&gt;0),25,AND(Y997=5,Q997&lt;&gt;0),21,AND(Y997=5,T997="ALTO"),16,AND(Y997=5,T997="BAJO"),12,AND(Y997=5,U997&lt;&gt;0),8,AND(Y997=6,O997&lt;&gt;0),25,AND(Y997=6,Q997&lt;&gt;0),21,AND(Y997=6,T997="ALTO"),20,AND(Y997=6,T997="BAJO"),17,AND(Y997=6,U997&lt;&gt;0),6,AND(Y997=7,O997&lt;&gt;0),25,AND(Y997=7,Q997&lt;&gt;0),23,AND(Y997=7,T997="ALTO"),16,AND(Y997=7,T997="BAJO"),11,AND(Y997=7,U997&lt;&gt;0),7,AND(Y997=8,O997&lt;&gt;0),25,AND(Y997=8,Q997&lt;&gt;0),21,AND(Y997=8,T997="ALTO"),16,AND(Y997=8,T997="BAJO"),12,AND(Y997=8,U997&lt;&gt;0),8,AND(Y997=9,O997&lt;&gt;0),25,AND(Y997=9,Q997&lt;&gt;0),21,AND(Y997=9,T997="ALTO"),20,AND(Y997=9,T997="BAJO"),17,AND(Y997=9,U997&lt;&gt;0),13,AND(Y997=10,O997&lt;&gt;0),25,AND(Y997=10,Q997&lt;&gt;0),22,AND(Y997=10,T997="ALTO"),21,AND(Y997=10,T997="BAJO"),18,AND(Y997=10,U997&lt;&gt;0),18,AND(Y997=11,O997&lt;&gt;0),25,AND(Y997=11,Q997&lt;&gt;0),23,AND(Y997=11,T997="ALTO"),20,AND(Y997=11,T997="BAJO"),16,AND(Y997=11,U997&lt;&gt;0),11,AND(Y997=12,O997&lt;&gt;0),25,AND(Y997=12,Q997&lt;&gt;0),23,AND(Y997=12,T997="ALTO"),20,AND(Y997=12,T997="BAJO"),16,AND(Y997=12,U997&lt;&gt;0),12,AND(Y997=13,O997&lt;&gt;0),25,AND(Y997=13,Q997&lt;&gt;0),21,AND(Y997=13,T997="ALTO"),20,AND(Y997=13,T997="BAJO"),17,AND(Y997=13,U997&lt;&gt;0),17,AND(Y997=14,O997&lt;&gt;0),25,AND(Y997=14,Q997&lt;&gt;0),24,AND(Y997=14,T997="ALTO"),23,AND(Y997=14,T997="BAJO"),21,AND(Y997=14,U997&lt;&gt;0),18,AND(Y997=15,O997&lt;&gt;0),25,AND(Y997=15,Q997&lt;&gt;0),24,AND(Y997=15,T997="ALTO"),22,AND(Y997=15,T997="BAJO"),19,AND(Y997=15,U997&lt;&gt;0),19,AND(Y997=16,O997&lt;&gt;0),25,AND(Y997=16,Q997&lt;&gt;0),23,AND(Y997=16,T997="ALTO"),23,AND(Y997=16,T997="BAJO"),23,AND(Y997=16,U997&lt;&gt;0),20,AND(Y997=17,O997&lt;&gt;0),25,AND(Y997=17,Q997&lt;&gt;0),24,AND(Y997=17,T997="ALTO"),23,AND(Y997=17,T997="BAJO"),21,AND(Y997=17,U997&lt;&gt;0),20,AND(Y997=18,O997&lt;&gt;0),25,AND(Y997=18,Q997&lt;&gt;0),24,AND(Y997=18,T997="ALTO"),23,AND(Y997=18,T997="BAJO"),22,AND(Y997=18,U997&lt;&gt;0),21,AND(Y997=19,O997&lt;&gt;0),25,AND(Y997=19,Q997&lt;&gt;0),25,AND(Y997=19,T997="ALTO"),24,AND(Y997=19,T997="BAJO"),22,AND(Y997=19,U997&lt;&gt;0),22,AND(Y997&lt;&gt;0,W997&lt;&gt;0),Y997,TRUE,"FALSO")</f>
        <v>16</v>
      </c>
      <c r="AB997" s="248"/>
      <c r="AC997" s="248"/>
      <c r="AD997" s="257"/>
      <c r="AE997" s="258"/>
      <c r="AF997" s="258"/>
      <c r="AG997" s="223"/>
      <c r="AH997" s="223"/>
      <c r="AI997" s="223"/>
      <c r="AJ997" s="223"/>
      <c r="AK997" s="223"/>
      <c r="AL997" s="223"/>
      <c r="AM997" s="223"/>
      <c r="AN997" s="259"/>
      <c r="AO997" s="223"/>
      <c r="AP997" s="259"/>
      <c r="AR997" s="260"/>
      <c r="AT997" s="260"/>
      <c r="AV997" s="260"/>
    </row>
    <row r="998" spans="1:54" ht="57" customHeight="1">
      <c r="A998" s="656"/>
      <c r="B998" s="504"/>
      <c r="C998" s="507"/>
      <c r="D998" s="269" t="s">
        <v>814</v>
      </c>
      <c r="E998" s="272" t="s">
        <v>865</v>
      </c>
      <c r="F998" s="185" t="s">
        <v>2</v>
      </c>
      <c r="G998" s="246" t="s">
        <v>58</v>
      </c>
      <c r="H998" s="247" t="s">
        <v>531</v>
      </c>
      <c r="I998" s="248" t="s">
        <v>543</v>
      </c>
      <c r="J998" s="248" t="str">
        <f>IF(OR(F998="SE",F998="SA"),VLOOKUP(I998,'Tabla de Peligros y Riesgo'!$C$2:$E$227,2,FALSE),VLOOKUP(I998,'LISTA DE ASPECTOS - IMPACTOS'!$D$3:$F$72,2,FALSE))</f>
        <v>Alteración de la calidad de suelo/agua</v>
      </c>
      <c r="K998" s="249" t="str">
        <f>IF(OR(F998="SE",F998="SA"),VLOOKUP(I998,'Tabla de Peligros y Riesgo'!$C$2:$E$227,3,FALSE),VLOOKUP(I998,'LISTA DE ASPECTOS - IMPACTOS'!$D$3:$F$72,3,FALSE))</f>
        <v>Potencial afectación a la calidad ambiental del suelo, agua, aire, flora y fauna</v>
      </c>
      <c r="L998" s="250" t="s">
        <v>65</v>
      </c>
      <c r="M998" s="248">
        <v>2</v>
      </c>
      <c r="N998" s="251">
        <f t="shared" si="102"/>
        <v>12</v>
      </c>
      <c r="O998" s="248"/>
      <c r="P998" s="252"/>
      <c r="Q998" s="248"/>
      <c r="R998" s="252"/>
      <c r="S998" s="248" t="s">
        <v>1193</v>
      </c>
      <c r="T998" s="248" t="s">
        <v>59</v>
      </c>
      <c r="U998" s="262" t="s">
        <v>1194</v>
      </c>
      <c r="V998" s="252"/>
      <c r="W998" s="253"/>
      <c r="X998" s="255"/>
      <c r="Y998" s="251">
        <f t="shared" si="100"/>
        <v>12</v>
      </c>
      <c r="Z998" s="256">
        <f>IF(N998&gt;=16,MAX(O998:T998),IF(N998&lt;16,MAX(O998:X998)))</f>
        <v>0</v>
      </c>
      <c r="AA998" s="251">
        <f t="array" ref="AA998">_xlfn.IFS(AND(Y998=1,O998&lt;&gt;0),25,AND(Y998=1,Q998&lt;&gt;0),21,AND(Y998=1,T998="ALTO"),16,AND(Y998=1,T998="BAJO"),11,AND(Y998=1,U998&lt;&gt;0),2,AND(Y998=2,O998&lt;&gt;0),25,AND(Y998=2,Q998&lt;&gt;0),21,AND(Y998=2,T998="ALTO"),16,AND(Y998=2,T998="BAJO"),11,AND(Y998=2,U998&lt;&gt;0),4,AND(Y998=3,O998&lt;&gt;0),25,AND(Y998=3,Q998&lt;&gt;0),21,AND(Y998=3,T998="ALTO"),16,AND(Y998=3,T998="BAJO"),12,AND(Y998=3,U998&lt;&gt;0),5,AND(Y998=4,O998&lt;&gt;0),25,AND(Y998=4,Q998&lt;&gt;0),13,AND(Y998=4,T998="ALTO"),16,AND(Y998=4,T998="BAJO"),14,AND(Y998=4,U998&lt;&gt;0),7,AND(Y998=5,O998&lt;&gt;0),25,AND(Y998=5,Q998&lt;&gt;0),21,AND(Y998=5,T998="ALTO"),16,AND(Y998=5,T998="BAJO"),12,AND(Y998=5,U998&lt;&gt;0),8,AND(Y998=6,O998&lt;&gt;0),25,AND(Y998=6,Q998&lt;&gt;0),21,AND(Y998=6,T998="ALTO"),20,AND(Y998=6,T998="BAJO"),17,AND(Y998=6,U998&lt;&gt;0),6,AND(Y998=7,O998&lt;&gt;0),25,AND(Y998=7,Q998&lt;&gt;0),23,AND(Y998=7,T998="ALTO"),16,AND(Y998=7,T998="BAJO"),11,AND(Y998=7,U998&lt;&gt;0),7,AND(Y998=8,O998&lt;&gt;0),25,AND(Y998=8,Q998&lt;&gt;0),21,AND(Y998=8,T998="ALTO"),16,AND(Y998=8,T998="BAJO"),12,AND(Y998=8,U998&lt;&gt;0),8,AND(Y998=9,O998&lt;&gt;0),25,AND(Y998=9,Q998&lt;&gt;0),21,AND(Y998=9,T998="ALTO"),20,AND(Y998=9,T998="BAJO"),17,AND(Y998=9,U998&lt;&gt;0),13,AND(Y998=10,O998&lt;&gt;0),25,AND(Y998=10,Q998&lt;&gt;0),22,AND(Y998=10,T998="ALTO"),21,AND(Y998=10,T998="BAJO"),18,AND(Y998=10,U998&lt;&gt;0),18,AND(Y998=11,O998&lt;&gt;0),25,AND(Y998=11,Q998&lt;&gt;0),23,AND(Y998=11,T998="ALTO"),20,AND(Y998=11,T998="BAJO"),16,AND(Y998=11,U998&lt;&gt;0),11,AND(Y998=12,O998&lt;&gt;0),25,AND(Y998=12,Q998&lt;&gt;0),23,AND(Y998=12,T998="ALTO"),20,AND(Y998=12,T998="BAJO"),16,AND(Y998=12,U998&lt;&gt;0),12,AND(Y998=13,O998&lt;&gt;0),25,AND(Y998=13,Q998&lt;&gt;0),21,AND(Y998=13,T998="ALTO"),20,AND(Y998=13,T998="BAJO"),17,AND(Y998=13,U998&lt;&gt;0),17,AND(Y998=14,O998&lt;&gt;0),25,AND(Y998=14,Q998&lt;&gt;0),24,AND(Y998=14,T998="ALTO"),23,AND(Y998=14,T998="BAJO"),21,AND(Y998=14,U998&lt;&gt;0),18,AND(Y998=15,O998&lt;&gt;0),25,AND(Y998=15,Q998&lt;&gt;0),24,AND(Y998=15,T998="ALTO"),22,AND(Y998=15,T998="BAJO"),19,AND(Y998=15,U998&lt;&gt;0),19,AND(Y998=16,O998&lt;&gt;0),25,AND(Y998=16,Q998&lt;&gt;0),23,AND(Y998=16,T998="ALTO"),23,AND(Y998=16,T998="BAJO"),23,AND(Y998=16,U998&lt;&gt;0),20,AND(Y998=17,O998&lt;&gt;0),25,AND(Y998=17,Q998&lt;&gt;0),24,AND(Y998=17,T998="ALTO"),23,AND(Y998=17,T998="BAJO"),21,AND(Y998=17,U998&lt;&gt;0),20,AND(Y998=18,O998&lt;&gt;0),25,AND(Y998=18,Q998&lt;&gt;0),24,AND(Y998=18,T998="ALTO"),23,AND(Y998=18,T998="BAJO"),22,AND(Y998=18,U998&lt;&gt;0),21,AND(Y998=19,O998&lt;&gt;0),25,AND(Y998=19,Q998&lt;&gt;0),25,AND(Y998=19,T998="ALTO"),24,AND(Y998=19,T998="BAJO"),22,AND(Y998=19,U998&lt;&gt;0),22,AND(Y998&lt;&gt;0,W998&lt;&gt;0),Y998,TRUE,"FALSO")</f>
        <v>16</v>
      </c>
      <c r="AB998" s="50"/>
      <c r="AC998" s="50"/>
      <c r="AD998" s="432"/>
      <c r="AE998" s="433"/>
      <c r="AF998" s="433"/>
      <c r="AN998" s="265"/>
      <c r="AP998" s="265"/>
      <c r="AR998" s="266"/>
      <c r="AT998" s="266"/>
      <c r="AV998" s="266"/>
    </row>
    <row r="999" spans="1:54" ht="71.25" customHeight="1">
      <c r="A999" s="656"/>
      <c r="B999" s="504"/>
      <c r="C999" s="507"/>
      <c r="D999" s="270" t="s">
        <v>814</v>
      </c>
      <c r="E999" s="272" t="s">
        <v>865</v>
      </c>
      <c r="F999" s="185" t="s">
        <v>2</v>
      </c>
      <c r="G999" s="246" t="s">
        <v>52</v>
      </c>
      <c r="H999" s="247" t="s">
        <v>74</v>
      </c>
      <c r="I999" s="248" t="s">
        <v>75</v>
      </c>
      <c r="J999" s="248" t="str">
        <f>IF(OR(F999="SE",F999="SA"),VLOOKUP(I999,'Tabla de Peligros y Riesgo'!$C$2:$E$227,2,FALSE),VLOOKUP(I999,'LISTA DE ASPECTOS - IMPACTOS'!$D$3:$F$72,2,FALSE))</f>
        <v>Alteración de la calidad de suelo/agua</v>
      </c>
      <c r="K999" s="249" t="str">
        <f>IF(OR(F999="SE",F999="SA"),VLOOKUP(I999,'Tabla de Peligros y Riesgo'!$C$2:$E$227,3,FALSE),VLOOKUP(I999,'LISTA DE ASPECTOS - IMPACTOS'!$D$3:$F$72,3,FALSE))</f>
        <v>Potencial afectación a la calidad ambiental del suelo, agua, aire, flora y fauna</v>
      </c>
      <c r="L999" s="250" t="s">
        <v>65</v>
      </c>
      <c r="M999" s="248">
        <v>2</v>
      </c>
      <c r="N999" s="251">
        <f t="shared" si="102"/>
        <v>12</v>
      </c>
      <c r="O999" s="248"/>
      <c r="P999" s="252"/>
      <c r="Q999" s="248"/>
      <c r="R999" s="252"/>
      <c r="S999" s="248" t="s">
        <v>1249</v>
      </c>
      <c r="T999" s="248" t="s">
        <v>53</v>
      </c>
      <c r="U999" s="262" t="s">
        <v>1250</v>
      </c>
      <c r="V999" s="252"/>
      <c r="W999" s="253"/>
      <c r="X999" s="255"/>
      <c r="Y999" s="251">
        <f t="shared" si="100"/>
        <v>12</v>
      </c>
      <c r="Z999" s="256">
        <f>IF(N999&gt;=16,MAX(O999:T999),IF(N999&lt;16,MAX(O999:X999)))</f>
        <v>0</v>
      </c>
      <c r="AA999" s="251">
        <f t="array" ref="AA999">_xlfn.IFS(AND(Y999=1,O999&lt;&gt;0),25,AND(Y999=1,Q999&lt;&gt;0),21,AND(Y999=1,T999="ALTO"),16,AND(Y999=1,T999="BAJO"),11,AND(Y999=1,U999&lt;&gt;0),2,AND(Y999=2,O999&lt;&gt;0),25,AND(Y999=2,Q999&lt;&gt;0),21,AND(Y999=2,T999="ALTO"),16,AND(Y999=2,T999="BAJO"),11,AND(Y999=2,U999&lt;&gt;0),4,AND(Y999=3,O999&lt;&gt;0),25,AND(Y999=3,Q999&lt;&gt;0),21,AND(Y999=3,T999="ALTO"),16,AND(Y999=3,T999="BAJO"),12,AND(Y999=3,U999&lt;&gt;0),5,AND(Y999=4,O999&lt;&gt;0),25,AND(Y999=4,Q999&lt;&gt;0),13,AND(Y999=4,T999="ALTO"),16,AND(Y999=4,T999="BAJO"),14,AND(Y999=4,U999&lt;&gt;0),7,AND(Y999=5,O999&lt;&gt;0),25,AND(Y999=5,Q999&lt;&gt;0),21,AND(Y999=5,T999="ALTO"),16,AND(Y999=5,T999="BAJO"),12,AND(Y999=5,U999&lt;&gt;0),8,AND(Y999=6,O999&lt;&gt;0),25,AND(Y999=6,Q999&lt;&gt;0),21,AND(Y999=6,T999="ALTO"),20,AND(Y999=6,T999="BAJO"),17,AND(Y999=6,U999&lt;&gt;0),6,AND(Y999=7,O999&lt;&gt;0),25,AND(Y999=7,Q999&lt;&gt;0),23,AND(Y999=7,T999="ALTO"),16,AND(Y999=7,T999="BAJO"),11,AND(Y999=7,U999&lt;&gt;0),7,AND(Y999=8,O999&lt;&gt;0),25,AND(Y999=8,Q999&lt;&gt;0),21,AND(Y999=8,T999="ALTO"),16,AND(Y999=8,T999="BAJO"),12,AND(Y999=8,U999&lt;&gt;0),8,AND(Y999=9,O999&lt;&gt;0),25,AND(Y999=9,Q999&lt;&gt;0),21,AND(Y999=9,T999="ALTO"),20,AND(Y999=9,T999="BAJO"),17,AND(Y999=9,U999&lt;&gt;0),13,AND(Y999=10,O999&lt;&gt;0),25,AND(Y999=10,Q999&lt;&gt;0),22,AND(Y999=10,T999="ALTO"),21,AND(Y999=10,T999="BAJO"),18,AND(Y999=10,U999&lt;&gt;0),18,AND(Y999=11,O999&lt;&gt;0),25,AND(Y999=11,Q999&lt;&gt;0),23,AND(Y999=11,T999="ALTO"),20,AND(Y999=11,T999="BAJO"),16,AND(Y999=11,U999&lt;&gt;0),11,AND(Y999=12,O999&lt;&gt;0),25,AND(Y999=12,Q999&lt;&gt;0),23,AND(Y999=12,T999="ALTO"),20,AND(Y999=12,T999="BAJO"),16,AND(Y999=12,U999&lt;&gt;0),12,AND(Y999=13,O999&lt;&gt;0),25,AND(Y999=13,Q999&lt;&gt;0),21,AND(Y999=13,T999="ALTO"),20,AND(Y999=13,T999="BAJO"),17,AND(Y999=13,U999&lt;&gt;0),17,AND(Y999=14,O999&lt;&gt;0),25,AND(Y999=14,Q999&lt;&gt;0),24,AND(Y999=14,T999="ALTO"),23,AND(Y999=14,T999="BAJO"),21,AND(Y999=14,U999&lt;&gt;0),18,AND(Y999=15,O999&lt;&gt;0),25,AND(Y999=15,Q999&lt;&gt;0),24,AND(Y999=15,T999="ALTO"),22,AND(Y999=15,T999="BAJO"),19,AND(Y999=15,U999&lt;&gt;0),19,AND(Y999=16,O999&lt;&gt;0),25,AND(Y999=16,Q999&lt;&gt;0),23,AND(Y999=16,T999="ALTO"),23,AND(Y999=16,T999="BAJO"),23,AND(Y999=16,U999&lt;&gt;0),20,AND(Y999=17,O999&lt;&gt;0),25,AND(Y999=17,Q999&lt;&gt;0),24,AND(Y999=17,T999="ALTO"),23,AND(Y999=17,T999="BAJO"),21,AND(Y999=17,U999&lt;&gt;0),20,AND(Y999=18,O999&lt;&gt;0),25,AND(Y999=18,Q999&lt;&gt;0),24,AND(Y999=18,T999="ALTO"),23,AND(Y999=18,T999="BAJO"),22,AND(Y999=18,U999&lt;&gt;0),21,AND(Y999=19,O999&lt;&gt;0),25,AND(Y999=19,Q999&lt;&gt;0),25,AND(Y999=19,T999="ALTO"),24,AND(Y999=19,T999="BAJO"),22,AND(Y999=19,U999&lt;&gt;0),22,AND(Y999&lt;&gt;0,W999&lt;&gt;0),Y999,TRUE,"FALSO")</f>
        <v>20</v>
      </c>
      <c r="AB999" s="50"/>
      <c r="AC999" s="50"/>
      <c r="AD999" s="432"/>
      <c r="AE999" s="433"/>
      <c r="AF999" s="433"/>
      <c r="AN999" s="265"/>
      <c r="AP999" s="265"/>
      <c r="AR999" s="266"/>
      <c r="AT999" s="266"/>
      <c r="AV999" s="266"/>
    </row>
    <row r="1000" spans="1:54" ht="60">
      <c r="A1000" s="656"/>
      <c r="B1000" s="504"/>
      <c r="C1000" s="507"/>
      <c r="D1000" s="252" t="s">
        <v>866</v>
      </c>
      <c r="E1000" s="252" t="s">
        <v>1248</v>
      </c>
      <c r="F1000" s="185" t="s">
        <v>0</v>
      </c>
      <c r="G1000" s="246" t="s">
        <v>51</v>
      </c>
      <c r="H1000" s="247" t="s">
        <v>63</v>
      </c>
      <c r="I1000" s="248" t="s">
        <v>64</v>
      </c>
      <c r="J1000" s="248" t="str">
        <f>IF(OR(F1000="SE",F1000="SA"),VLOOKUP(I1000,'Tabla de Peligros y Riesgo'!$C$2:$E$227,2,FALSE),VLOOKUP(I1000,'LISTA DE ASPECTOS - IMPACTOS'!$D$3:$F$72,2,FALSE))</f>
        <v>Riesgo Psicosocial</v>
      </c>
      <c r="K1000" s="249" t="str">
        <f>IF(OR(F1000="SE",F1000="SA"),VLOOKUP(I1000,'Tabla de Peligros y Riesgo'!$C$2:$E$227,3,FALSE),VLOOKUP(I1000,'LISTA DE ASPECTOS - IMPACTOS'!$D$3:$F$72,3,FALSE))</f>
        <v>Estrés / Depresión</v>
      </c>
      <c r="L1000" s="250" t="s">
        <v>56</v>
      </c>
      <c r="M1000" s="248">
        <v>3</v>
      </c>
      <c r="N1000" s="251">
        <f t="shared" si="102"/>
        <v>13</v>
      </c>
      <c r="O1000" s="248"/>
      <c r="P1000" s="252"/>
      <c r="Q1000" s="248"/>
      <c r="R1000" s="252"/>
      <c r="S1000" s="248"/>
      <c r="T1000" s="248"/>
      <c r="U1000" s="253" t="s">
        <v>1195</v>
      </c>
      <c r="V1000" s="254"/>
      <c r="W1000" s="253" t="s">
        <v>1196</v>
      </c>
      <c r="X1000" s="251">
        <v>5</v>
      </c>
      <c r="Y1000" s="251">
        <f t="shared" si="100"/>
        <v>13</v>
      </c>
      <c r="Z1000" s="256">
        <f>IF(N1000&gt;=16,MAX(O1000:T1000),IF(N1000&lt;16,MAX(O1000:X1000)))</f>
        <v>5</v>
      </c>
      <c r="AA1000" s="251">
        <f t="array" ref="AA1000">_xlfn.IFS(AND(Y1000=1,O1000&lt;&gt;0),25,AND(Y1000=1,Q1000&lt;&gt;0),21,AND(Y1000=1,T1000="ALTO"),16,AND(Y1000=1,T1000="BAJO"),11,AND(Y1000=1,U1000&lt;&gt;0),2,AND(Y1000=2,O1000&lt;&gt;0),25,AND(Y1000=2,Q1000&lt;&gt;0),21,AND(Y1000=2,T1000="ALTO"),16,AND(Y1000=2,T1000="BAJO"),11,AND(Y1000=2,U1000&lt;&gt;0),4,AND(Y1000=3,O1000&lt;&gt;0),25,AND(Y1000=3,Q1000&lt;&gt;0),21,AND(Y1000=3,T1000="ALTO"),16,AND(Y1000=3,T1000="BAJO"),12,AND(Y1000=3,U1000&lt;&gt;0),5,AND(Y1000=4,O1000&lt;&gt;0),25,AND(Y1000=4,Q1000&lt;&gt;0),13,AND(Y1000=4,T1000="ALTO"),16,AND(Y1000=4,T1000="BAJO"),14,AND(Y1000=4,U1000&lt;&gt;0),7,AND(Y1000=5,O1000&lt;&gt;0),25,AND(Y1000=5,Q1000&lt;&gt;0),21,AND(Y1000=5,T1000="ALTO"),16,AND(Y1000=5,T1000="BAJO"),12,AND(Y1000=5,U1000&lt;&gt;0),8,AND(Y1000=6,O1000&lt;&gt;0),25,AND(Y1000=6,Q1000&lt;&gt;0),21,AND(Y1000=6,T1000="ALTO"),20,AND(Y1000=6,T1000="BAJO"),17,AND(Y1000=6,U1000&lt;&gt;0),6,AND(Y1000=7,O1000&lt;&gt;0),25,AND(Y1000=7,Q1000&lt;&gt;0),23,AND(Y1000=7,T1000="ALTO"),16,AND(Y1000=7,T1000="BAJO"),11,AND(Y1000=7,U1000&lt;&gt;0),7,AND(Y1000=8,O1000&lt;&gt;0),25,AND(Y1000=8,Q1000&lt;&gt;0),21,AND(Y1000=8,T1000="ALTO"),16,AND(Y1000=8,T1000="BAJO"),12,AND(Y1000=8,U1000&lt;&gt;0),8,AND(Y1000=9,O1000&lt;&gt;0),25,AND(Y1000=9,Q1000&lt;&gt;0),21,AND(Y1000=9,T1000="ALTO"),20,AND(Y1000=9,T1000="BAJO"),17,AND(Y1000=9,U1000&lt;&gt;0),13,AND(Y1000=10,O1000&lt;&gt;0),25,AND(Y1000=10,Q1000&lt;&gt;0),22,AND(Y1000=10,T1000="ALTO"),21,AND(Y1000=10,T1000="BAJO"),18,AND(Y1000=10,U1000&lt;&gt;0),18,AND(Y1000=11,O1000&lt;&gt;0),25,AND(Y1000=11,Q1000&lt;&gt;0),23,AND(Y1000=11,T1000="ALTO"),20,AND(Y1000=11,T1000="BAJO"),16,AND(Y1000=11,U1000&lt;&gt;0),11,AND(Y1000=12,O1000&lt;&gt;0),25,AND(Y1000=12,Q1000&lt;&gt;0),23,AND(Y1000=12,T1000="ALTO"),20,AND(Y1000=12,T1000="BAJO"),16,AND(Y1000=12,U1000&lt;&gt;0),12,AND(Y1000=13,O1000&lt;&gt;0),25,AND(Y1000=13,Q1000&lt;&gt;0),21,AND(Y1000=13,T1000="ALTO"),20,AND(Y1000=13,T1000="BAJO"),17,AND(Y1000=13,U1000&lt;&gt;0),17,AND(Y1000=14,O1000&lt;&gt;0),25,AND(Y1000=14,Q1000&lt;&gt;0),24,AND(Y1000=14,T1000="ALTO"),23,AND(Y1000=14,T1000="BAJO"),21,AND(Y1000=14,U1000&lt;&gt;0),18,AND(Y1000=15,O1000&lt;&gt;0),25,AND(Y1000=15,Q1000&lt;&gt;0),24,AND(Y1000=15,T1000="ALTO"),22,AND(Y1000=15,T1000="BAJO"),19,AND(Y1000=15,U1000&lt;&gt;0),19,AND(Y1000=16,O1000&lt;&gt;0),25,AND(Y1000=16,Q1000&lt;&gt;0),23,AND(Y1000=16,T1000="ALTO"),23,AND(Y1000=16,T1000="BAJO"),23,AND(Y1000=16,U1000&lt;&gt;0),20,AND(Y1000=17,O1000&lt;&gt;0),25,AND(Y1000=17,Q1000&lt;&gt;0),24,AND(Y1000=17,T1000="ALTO"),23,AND(Y1000=17,T1000="BAJO"),21,AND(Y1000=17,U1000&lt;&gt;0),20,AND(Y1000=18,O1000&lt;&gt;0),25,AND(Y1000=18,Q1000&lt;&gt;0),24,AND(Y1000=18,T1000="ALTO"),23,AND(Y1000=18,T1000="BAJO"),22,AND(Y1000=18,U1000&lt;&gt;0),21,AND(Y1000=19,O1000&lt;&gt;0),25,AND(Y1000=19,Q1000&lt;&gt;0),25,AND(Y1000=19,T1000="ALTO"),24,AND(Y1000=19,T1000="BAJO"),22,AND(Y1000=19,U1000&lt;&gt;0),22,AND(Y1000&lt;&gt;0,W1000&lt;&gt;0),Y1000,TRUE,"FALSO")</f>
        <v>17</v>
      </c>
      <c r="AB1000" s="50"/>
      <c r="AC1000" s="50"/>
      <c r="AD1000" s="263"/>
      <c r="AE1000" s="264"/>
      <c r="AF1000" s="264"/>
      <c r="AN1000" s="265"/>
      <c r="AP1000" s="265"/>
      <c r="AR1000" s="266"/>
      <c r="AT1000" s="266"/>
      <c r="AV1000" s="266"/>
    </row>
    <row r="1001" spans="1:54" ht="60">
      <c r="A1001" s="656"/>
      <c r="B1001" s="504"/>
      <c r="C1001" s="507"/>
      <c r="D1001" s="252" t="s">
        <v>866</v>
      </c>
      <c r="E1001" s="252" t="s">
        <v>1248</v>
      </c>
      <c r="F1001" s="185" t="s">
        <v>1</v>
      </c>
      <c r="G1001" s="246" t="s">
        <v>51</v>
      </c>
      <c r="H1001" s="247" t="s">
        <v>111</v>
      </c>
      <c r="I1001" s="248" t="s">
        <v>112</v>
      </c>
      <c r="J1001" s="248" t="str">
        <f>IF(OR(F1001="SE",F1001="SA"),VLOOKUP(I1001,'Tabla de Peligros y Riesgo'!$C$2:$E$227,2,FALSE),VLOOKUP(I1001,'LISTA DE ASPECTOS - IMPACTOS'!$D$3:$F$72,2,FALSE))</f>
        <v xml:space="preserve">Electrocución </v>
      </c>
      <c r="K1001" s="249" t="str">
        <f>IF(OR(F1001="SE",F1001="SA"),VLOOKUP(I1001,'Tabla de Peligros y Riesgo'!$C$2:$E$227,3,FALSE),VLOOKUP(I1001,'LISTA DE ASPECTOS - IMPACTOS'!$D$3:$F$72,3,FALSE))</f>
        <v xml:space="preserve">Muerte </v>
      </c>
      <c r="L1001" s="250" t="s">
        <v>56</v>
      </c>
      <c r="M1001" s="248">
        <v>3</v>
      </c>
      <c r="N1001" s="251">
        <f t="shared" si="102"/>
        <v>13</v>
      </c>
      <c r="O1001" s="248"/>
      <c r="P1001" s="252"/>
      <c r="Q1001" s="248"/>
      <c r="R1001" s="252"/>
      <c r="S1001" s="248" t="s">
        <v>1198</v>
      </c>
      <c r="T1001" s="248" t="s">
        <v>53</v>
      </c>
      <c r="U1001" s="253" t="s">
        <v>1424</v>
      </c>
      <c r="V1001" s="254"/>
      <c r="W1001" s="253" t="s">
        <v>1196</v>
      </c>
      <c r="X1001" s="255">
        <v>0.2</v>
      </c>
      <c r="Y1001" s="251">
        <f t="shared" si="100"/>
        <v>13</v>
      </c>
      <c r="Z1001" s="256">
        <f>IF(N1001&gt;=16,MAX(O1001:T1001),IF(N1001&lt;16,MAX(O1001:X1001)))</f>
        <v>0.2</v>
      </c>
      <c r="AA1001" s="251">
        <f t="array" ref="AA1001">_xlfn.IFS(AND(Y1001=1,O1001&lt;&gt;0),25,AND(Y1001=1,Q1001&lt;&gt;0),21,AND(Y1001=1,T1001="ALTO"),16,AND(Y1001=1,T1001="BAJO"),11,AND(Y1001=1,U1001&lt;&gt;0),2,AND(Y1001=2,O1001&lt;&gt;0),25,AND(Y1001=2,Q1001&lt;&gt;0),21,AND(Y1001=2,T1001="ALTO"),16,AND(Y1001=2,T1001="BAJO"),11,AND(Y1001=2,U1001&lt;&gt;0),4,AND(Y1001=3,O1001&lt;&gt;0),25,AND(Y1001=3,Q1001&lt;&gt;0),21,AND(Y1001=3,T1001="ALTO"),16,AND(Y1001=3,T1001="BAJO"),12,AND(Y1001=3,U1001&lt;&gt;0),5,AND(Y1001=4,O1001&lt;&gt;0),25,AND(Y1001=4,Q1001&lt;&gt;0),13,AND(Y1001=4,T1001="ALTO"),16,AND(Y1001=4,T1001="BAJO"),14,AND(Y1001=4,U1001&lt;&gt;0),7,AND(Y1001=5,O1001&lt;&gt;0),25,AND(Y1001=5,Q1001&lt;&gt;0),21,AND(Y1001=5,T1001="ALTO"),16,AND(Y1001=5,T1001="BAJO"),12,AND(Y1001=5,U1001&lt;&gt;0),8,AND(Y1001=6,O1001&lt;&gt;0),25,AND(Y1001=6,Q1001&lt;&gt;0),21,AND(Y1001=6,T1001="ALTO"),20,AND(Y1001=6,T1001="BAJO"),17,AND(Y1001=6,U1001&lt;&gt;0),6,AND(Y1001=7,O1001&lt;&gt;0),25,AND(Y1001=7,Q1001&lt;&gt;0),23,AND(Y1001=7,T1001="ALTO"),16,AND(Y1001=7,T1001="BAJO"),11,AND(Y1001=7,U1001&lt;&gt;0),7,AND(Y1001=8,O1001&lt;&gt;0),25,AND(Y1001=8,Q1001&lt;&gt;0),21,AND(Y1001=8,T1001="ALTO"),16,AND(Y1001=8,T1001="BAJO"),12,AND(Y1001=8,U1001&lt;&gt;0),8,AND(Y1001=9,O1001&lt;&gt;0),25,AND(Y1001=9,Q1001&lt;&gt;0),21,AND(Y1001=9,T1001="ALTO"),20,AND(Y1001=9,T1001="BAJO"),17,AND(Y1001=9,U1001&lt;&gt;0),13,AND(Y1001=10,O1001&lt;&gt;0),25,AND(Y1001=10,Q1001&lt;&gt;0),22,AND(Y1001=10,T1001="ALTO"),21,AND(Y1001=10,T1001="BAJO"),18,AND(Y1001=10,U1001&lt;&gt;0),18,AND(Y1001=11,O1001&lt;&gt;0),25,AND(Y1001=11,Q1001&lt;&gt;0),23,AND(Y1001=11,T1001="ALTO"),20,AND(Y1001=11,T1001="BAJO"),16,AND(Y1001=11,U1001&lt;&gt;0),11,AND(Y1001=12,O1001&lt;&gt;0),25,AND(Y1001=12,Q1001&lt;&gt;0),23,AND(Y1001=12,T1001="ALTO"),20,AND(Y1001=12,T1001="BAJO"),16,AND(Y1001=12,U1001&lt;&gt;0),12,AND(Y1001=13,O1001&lt;&gt;0),25,AND(Y1001=13,Q1001&lt;&gt;0),21,AND(Y1001=13,T1001="ALTO"),20,AND(Y1001=13,T1001="BAJO"),17,AND(Y1001=13,U1001&lt;&gt;0),17,AND(Y1001=14,O1001&lt;&gt;0),25,AND(Y1001=14,Q1001&lt;&gt;0),24,AND(Y1001=14,T1001="ALTO"),23,AND(Y1001=14,T1001="BAJO"),21,AND(Y1001=14,U1001&lt;&gt;0),18,AND(Y1001=15,O1001&lt;&gt;0),25,AND(Y1001=15,Q1001&lt;&gt;0),24,AND(Y1001=15,T1001="ALTO"),22,AND(Y1001=15,T1001="BAJO"),19,AND(Y1001=15,U1001&lt;&gt;0),19,AND(Y1001=16,O1001&lt;&gt;0),25,AND(Y1001=16,Q1001&lt;&gt;0),23,AND(Y1001=16,T1001="ALTO"),23,AND(Y1001=16,T1001="BAJO"),23,AND(Y1001=16,U1001&lt;&gt;0),20,AND(Y1001=17,O1001&lt;&gt;0),25,AND(Y1001=17,Q1001&lt;&gt;0),24,AND(Y1001=17,T1001="ALTO"),23,AND(Y1001=17,T1001="BAJO"),21,AND(Y1001=17,U1001&lt;&gt;0),20,AND(Y1001=18,O1001&lt;&gt;0),25,AND(Y1001=18,Q1001&lt;&gt;0),24,AND(Y1001=18,T1001="ALTO"),23,AND(Y1001=18,T1001="BAJO"),22,AND(Y1001=18,U1001&lt;&gt;0),21,AND(Y1001=19,O1001&lt;&gt;0),25,AND(Y1001=19,Q1001&lt;&gt;0),25,AND(Y1001=19,T1001="ALTO"),24,AND(Y1001=19,T1001="BAJO"),22,AND(Y1001=19,U1001&lt;&gt;0),22,AND(Y1001&lt;&gt;0,W1001&lt;&gt;0),Y1001,TRUE,"FALSO")</f>
        <v>20</v>
      </c>
      <c r="AB1001" s="248" t="s">
        <v>1200</v>
      </c>
      <c r="AC1001" s="248" t="s">
        <v>1201</v>
      </c>
      <c r="AD1001" s="432"/>
      <c r="AE1001" s="433"/>
      <c r="AF1001" s="433"/>
      <c r="AN1001" s="265"/>
      <c r="AP1001" s="265"/>
      <c r="AR1001" s="266"/>
      <c r="AT1001" s="266"/>
      <c r="AV1001" s="266"/>
    </row>
    <row r="1002" spans="1:54" s="225" customFormat="1" ht="60">
      <c r="A1002" s="656"/>
      <c r="B1002" s="504"/>
      <c r="C1002" s="507"/>
      <c r="D1002" s="252" t="s">
        <v>866</v>
      </c>
      <c r="E1002" s="272" t="s">
        <v>798</v>
      </c>
      <c r="F1002" s="185" t="s">
        <v>1</v>
      </c>
      <c r="G1002" s="246" t="s">
        <v>51</v>
      </c>
      <c r="H1002" s="247" t="s">
        <v>66</v>
      </c>
      <c r="I1002" s="248" t="s">
        <v>68</v>
      </c>
      <c r="J1002" s="248" t="str">
        <f>IF(OR(F1002="SE",F1002="SA"),VLOOKUP(I1002,'Tabla de Peligros y Riesgo'!$C$2:$E$227,2,FALSE),VLOOKUP(I1002,'LISTA DE ASPECTOS - IMPACTOS'!$D$3:$F$72,2,FALSE))</f>
        <v>Caída al mismo nivel</v>
      </c>
      <c r="K1002" s="249" t="str">
        <f>IF(OR(F1002="SE",F1002="SA"),VLOOKUP(I1002,'Tabla de Peligros y Riesgo'!$C$2:$E$227,3,FALSE),VLOOKUP(I1002,'LISTA DE ASPECTOS - IMPACTOS'!$D$3:$F$72,3,FALSE))</f>
        <v>Contusión/Fractura/Muerte</v>
      </c>
      <c r="L1002" s="250" t="s">
        <v>90</v>
      </c>
      <c r="M1002" s="248">
        <v>4</v>
      </c>
      <c r="N1002" s="251">
        <f t="shared" si="102"/>
        <v>14</v>
      </c>
      <c r="O1002" s="248"/>
      <c r="P1002" s="252"/>
      <c r="Q1002" s="248"/>
      <c r="R1002" s="252"/>
      <c r="S1002" s="248"/>
      <c r="T1002" s="248"/>
      <c r="U1002" s="253" t="s">
        <v>1430</v>
      </c>
      <c r="V1002" s="254"/>
      <c r="W1002" s="253" t="s">
        <v>1196</v>
      </c>
      <c r="X1002" s="255"/>
      <c r="Y1002" s="251">
        <f t="shared" si="100"/>
        <v>14</v>
      </c>
      <c r="Z1002" s="256"/>
      <c r="AA1002" s="251">
        <f t="array" ref="AA1002">_xlfn.IFS(AND(Y1002=1,O1002&lt;&gt;0),25,AND(Y1002=1,Q1002&lt;&gt;0),21,AND(Y1002=1,T1002="ALTO"),16,AND(Y1002=1,T1002="BAJO"),11,AND(Y1002=1,U1002&lt;&gt;0),2,AND(Y1002=2,O1002&lt;&gt;0),25,AND(Y1002=2,Q1002&lt;&gt;0),21,AND(Y1002=2,T1002="ALTO"),16,AND(Y1002=2,T1002="BAJO"),11,AND(Y1002=2,U1002&lt;&gt;0),4,AND(Y1002=3,O1002&lt;&gt;0),25,AND(Y1002=3,Q1002&lt;&gt;0),21,AND(Y1002=3,T1002="ALTO"),16,AND(Y1002=3,T1002="BAJO"),12,AND(Y1002=3,U1002&lt;&gt;0),5,AND(Y1002=4,O1002&lt;&gt;0),25,AND(Y1002=4,Q1002&lt;&gt;0),13,AND(Y1002=4,T1002="ALTO"),16,AND(Y1002=4,T1002="BAJO"),14,AND(Y1002=4,U1002&lt;&gt;0),7,AND(Y1002=5,O1002&lt;&gt;0),25,AND(Y1002=5,Q1002&lt;&gt;0),21,AND(Y1002=5,T1002="ALTO"),16,AND(Y1002=5,T1002="BAJO"),12,AND(Y1002=5,U1002&lt;&gt;0),8,AND(Y1002=6,O1002&lt;&gt;0),25,AND(Y1002=6,Q1002&lt;&gt;0),21,AND(Y1002=6,T1002="ALTO"),20,AND(Y1002=6,T1002="BAJO"),17,AND(Y1002=6,U1002&lt;&gt;0),6,AND(Y1002=7,O1002&lt;&gt;0),25,AND(Y1002=7,Q1002&lt;&gt;0),23,AND(Y1002=7,T1002="ALTO"),16,AND(Y1002=7,T1002="BAJO"),11,AND(Y1002=7,U1002&lt;&gt;0),7,AND(Y1002=8,O1002&lt;&gt;0),25,AND(Y1002=8,Q1002&lt;&gt;0),21,AND(Y1002=8,T1002="ALTO"),16,AND(Y1002=8,T1002="BAJO"),12,AND(Y1002=8,U1002&lt;&gt;0),8,AND(Y1002=9,O1002&lt;&gt;0),25,AND(Y1002=9,Q1002&lt;&gt;0),21,AND(Y1002=9,T1002="ALTO"),20,AND(Y1002=9,T1002="BAJO"),17,AND(Y1002=9,U1002&lt;&gt;0),13,AND(Y1002=10,O1002&lt;&gt;0),25,AND(Y1002=10,Q1002&lt;&gt;0),22,AND(Y1002=10,T1002="ALTO"),21,AND(Y1002=10,T1002="BAJO"),18,AND(Y1002=10,U1002&lt;&gt;0),18,AND(Y1002=11,O1002&lt;&gt;0),25,AND(Y1002=11,Q1002&lt;&gt;0),23,AND(Y1002=11,T1002="ALTO"),20,AND(Y1002=11,T1002="BAJO"),16,AND(Y1002=11,U1002&lt;&gt;0),11,AND(Y1002=12,O1002&lt;&gt;0),25,AND(Y1002=12,Q1002&lt;&gt;0),23,AND(Y1002=12,T1002="ALTO"),20,AND(Y1002=12,T1002="BAJO"),16,AND(Y1002=12,U1002&lt;&gt;0),12,AND(Y1002=13,O1002&lt;&gt;0),25,AND(Y1002=13,Q1002&lt;&gt;0),21,AND(Y1002=13,T1002="ALTO"),20,AND(Y1002=13,T1002="BAJO"),17,AND(Y1002=13,U1002&lt;&gt;0),17,AND(Y1002=14,O1002&lt;&gt;0),25,AND(Y1002=14,Q1002&lt;&gt;0),24,AND(Y1002=14,T1002="ALTO"),23,AND(Y1002=14,T1002="BAJO"),21,AND(Y1002=14,U1002&lt;&gt;0),18,AND(Y1002=15,O1002&lt;&gt;0),25,AND(Y1002=15,Q1002&lt;&gt;0),24,AND(Y1002=15,T1002="ALTO"),22,AND(Y1002=15,T1002="BAJO"),19,AND(Y1002=15,U1002&lt;&gt;0),19,AND(Y1002=16,O1002&lt;&gt;0),25,AND(Y1002=16,Q1002&lt;&gt;0),23,AND(Y1002=16,T1002="ALTO"),23,AND(Y1002=16,T1002="BAJO"),23,AND(Y1002=16,U1002&lt;&gt;0),20,AND(Y1002=17,O1002&lt;&gt;0),25,AND(Y1002=17,Q1002&lt;&gt;0),24,AND(Y1002=17,T1002="ALTO"),23,AND(Y1002=17,T1002="BAJO"),21,AND(Y1002=17,U1002&lt;&gt;0),20,AND(Y1002=18,O1002&lt;&gt;0),25,AND(Y1002=18,Q1002&lt;&gt;0),24,AND(Y1002=18,T1002="ALTO"),23,AND(Y1002=18,T1002="BAJO"),22,AND(Y1002=18,U1002&lt;&gt;0),21,AND(Y1002=19,O1002&lt;&gt;0),25,AND(Y1002=19,Q1002&lt;&gt;0),25,AND(Y1002=19,T1002="ALTO"),24,AND(Y1002=19,T1002="BAJO"),22,AND(Y1002=19,U1002&lt;&gt;0),22,AND(Y1002&lt;&gt;0,W1002&lt;&gt;0),Y1002,TRUE,"FALSO")</f>
        <v>18</v>
      </c>
      <c r="AB1002" s="248"/>
      <c r="AC1002" s="248"/>
      <c r="AD1002" s="430"/>
      <c r="AE1002" s="431"/>
      <c r="AF1002" s="431"/>
      <c r="AG1002" s="223"/>
      <c r="AH1002" s="223"/>
      <c r="AI1002" s="223"/>
      <c r="AJ1002" s="223"/>
      <c r="AK1002" s="223"/>
      <c r="AL1002" s="223"/>
      <c r="AM1002" s="223"/>
      <c r="AN1002" s="259"/>
      <c r="AO1002" s="223"/>
      <c r="AP1002" s="259"/>
      <c r="AR1002" s="260"/>
      <c r="AT1002" s="260"/>
      <c r="AV1002" s="260"/>
    </row>
    <row r="1003" spans="1:54" ht="60">
      <c r="A1003" s="656"/>
      <c r="B1003" s="504"/>
      <c r="C1003" s="507"/>
      <c r="D1003" s="252" t="s">
        <v>1436</v>
      </c>
      <c r="E1003" s="252" t="s">
        <v>1248</v>
      </c>
      <c r="F1003" s="185" t="s">
        <v>1</v>
      </c>
      <c r="G1003" s="246" t="s">
        <v>51</v>
      </c>
      <c r="H1003" s="247" t="s">
        <v>113</v>
      </c>
      <c r="I1003" s="248" t="s">
        <v>114</v>
      </c>
      <c r="J1003" s="248" t="str">
        <f>IF(OR(F1003="SE",F1003="SA"),VLOOKUP(I1003,'Tabla de Peligros y Riesgo'!$C$2:$E$227,2,FALSE),VLOOKUP(I1003,'LISTA DE ASPECTOS - IMPACTOS'!$D$3:$F$72,2,FALSE))</f>
        <v>Cortes</v>
      </c>
      <c r="K1003" s="249" t="str">
        <f>IF(OR(F1003="SE",F1003="SA"),VLOOKUP(I1003,'Tabla de Peligros y Riesgo'!$C$2:$E$227,3,FALSE),VLOOKUP(I1003,'LISTA DE ASPECTOS - IMPACTOS'!$D$3:$F$72,3,FALSE))</f>
        <v>Herida punzocortante</v>
      </c>
      <c r="L1003" s="250" t="s">
        <v>90</v>
      </c>
      <c r="M1003" s="248">
        <v>4</v>
      </c>
      <c r="N1003" s="251">
        <f t="shared" si="102"/>
        <v>14</v>
      </c>
      <c r="O1003" s="248"/>
      <c r="P1003" s="252"/>
      <c r="Q1003" s="248"/>
      <c r="R1003" s="252"/>
      <c r="S1003" s="248"/>
      <c r="T1003" s="248"/>
      <c r="U1003" s="253" t="s">
        <v>1310</v>
      </c>
      <c r="V1003" s="254">
        <v>0.35</v>
      </c>
      <c r="W1003" s="253" t="s">
        <v>1196</v>
      </c>
      <c r="X1003" s="255">
        <v>0.15</v>
      </c>
      <c r="Y1003" s="251">
        <f t="shared" si="100"/>
        <v>14</v>
      </c>
      <c r="Z1003" s="256"/>
      <c r="AA1003" s="251">
        <f t="array" ref="AA1003">_xlfn.IFS(AND(Y1003=1,O1003&lt;&gt;0),25,AND(Y1003=1,Q1003&lt;&gt;0),21,AND(Y1003=1,T1003="ALTO"),16,AND(Y1003=1,T1003="BAJO"),11,AND(Y1003=1,U1003&lt;&gt;0),2,AND(Y1003=2,O1003&lt;&gt;0),25,AND(Y1003=2,Q1003&lt;&gt;0),21,AND(Y1003=2,T1003="ALTO"),16,AND(Y1003=2,T1003="BAJO"),11,AND(Y1003=2,U1003&lt;&gt;0),4,AND(Y1003=3,O1003&lt;&gt;0),25,AND(Y1003=3,Q1003&lt;&gt;0),21,AND(Y1003=3,T1003="ALTO"),16,AND(Y1003=3,T1003="BAJO"),12,AND(Y1003=3,U1003&lt;&gt;0),5,AND(Y1003=4,O1003&lt;&gt;0),25,AND(Y1003=4,Q1003&lt;&gt;0),13,AND(Y1003=4,T1003="ALTO"),16,AND(Y1003=4,T1003="BAJO"),14,AND(Y1003=4,U1003&lt;&gt;0),7,AND(Y1003=5,O1003&lt;&gt;0),25,AND(Y1003=5,Q1003&lt;&gt;0),21,AND(Y1003=5,T1003="ALTO"),16,AND(Y1003=5,T1003="BAJO"),12,AND(Y1003=5,U1003&lt;&gt;0),8,AND(Y1003=6,O1003&lt;&gt;0),25,AND(Y1003=6,Q1003&lt;&gt;0),21,AND(Y1003=6,T1003="ALTO"),20,AND(Y1003=6,T1003="BAJO"),17,AND(Y1003=6,U1003&lt;&gt;0),6,AND(Y1003=7,O1003&lt;&gt;0),25,AND(Y1003=7,Q1003&lt;&gt;0),23,AND(Y1003=7,T1003="ALTO"),16,AND(Y1003=7,T1003="BAJO"),11,AND(Y1003=7,U1003&lt;&gt;0),7,AND(Y1003=8,O1003&lt;&gt;0),25,AND(Y1003=8,Q1003&lt;&gt;0),21,AND(Y1003=8,T1003="ALTO"),16,AND(Y1003=8,T1003="BAJO"),12,AND(Y1003=8,U1003&lt;&gt;0),8,AND(Y1003=9,O1003&lt;&gt;0),25,AND(Y1003=9,Q1003&lt;&gt;0),21,AND(Y1003=9,T1003="ALTO"),20,AND(Y1003=9,T1003="BAJO"),17,AND(Y1003=9,U1003&lt;&gt;0),13,AND(Y1003=10,O1003&lt;&gt;0),25,AND(Y1003=10,Q1003&lt;&gt;0),22,AND(Y1003=10,T1003="ALTO"),21,AND(Y1003=10,T1003="BAJO"),18,AND(Y1003=10,U1003&lt;&gt;0),18,AND(Y1003=11,O1003&lt;&gt;0),25,AND(Y1003=11,Q1003&lt;&gt;0),23,AND(Y1003=11,T1003="ALTO"),20,AND(Y1003=11,T1003="BAJO"),16,AND(Y1003=11,U1003&lt;&gt;0),11,AND(Y1003=12,O1003&lt;&gt;0),25,AND(Y1003=12,Q1003&lt;&gt;0),23,AND(Y1003=12,T1003="ALTO"),20,AND(Y1003=12,T1003="BAJO"),16,AND(Y1003=12,U1003&lt;&gt;0),12,AND(Y1003=13,O1003&lt;&gt;0),25,AND(Y1003=13,Q1003&lt;&gt;0),21,AND(Y1003=13,T1003="ALTO"),20,AND(Y1003=13,T1003="BAJO"),17,AND(Y1003=13,U1003&lt;&gt;0),17,AND(Y1003=14,O1003&lt;&gt;0),25,AND(Y1003=14,Q1003&lt;&gt;0),24,AND(Y1003=14,T1003="ALTO"),23,AND(Y1003=14,T1003="BAJO"),21,AND(Y1003=14,U1003&lt;&gt;0),18,AND(Y1003=15,O1003&lt;&gt;0),25,AND(Y1003=15,Q1003&lt;&gt;0),24,AND(Y1003=15,T1003="ALTO"),22,AND(Y1003=15,T1003="BAJO"),19,AND(Y1003=15,U1003&lt;&gt;0),19,AND(Y1003=16,O1003&lt;&gt;0),25,AND(Y1003=16,Q1003&lt;&gt;0),23,AND(Y1003=16,T1003="ALTO"),23,AND(Y1003=16,T1003="BAJO"),23,AND(Y1003=16,U1003&lt;&gt;0),20,AND(Y1003=17,O1003&lt;&gt;0),25,AND(Y1003=17,Q1003&lt;&gt;0),24,AND(Y1003=17,T1003="ALTO"),23,AND(Y1003=17,T1003="BAJO"),21,AND(Y1003=17,U1003&lt;&gt;0),20,AND(Y1003=18,O1003&lt;&gt;0),25,AND(Y1003=18,Q1003&lt;&gt;0),24,AND(Y1003=18,T1003="ALTO"),23,AND(Y1003=18,T1003="BAJO"),22,AND(Y1003=18,U1003&lt;&gt;0),21,AND(Y1003=19,O1003&lt;&gt;0),25,AND(Y1003=19,Q1003&lt;&gt;0),25,AND(Y1003=19,T1003="ALTO"),24,AND(Y1003=19,T1003="BAJO"),22,AND(Y1003=19,U1003&lt;&gt;0),22,AND(Y1003&lt;&gt;0,W1003&lt;&gt;0),Y1003,TRUE,"FALSO")</f>
        <v>18</v>
      </c>
      <c r="AB1003" s="248"/>
      <c r="AC1003" s="248"/>
      <c r="AD1003" s="430"/>
      <c r="AE1003" s="431"/>
      <c r="AF1003" s="431"/>
      <c r="AG1003" s="223"/>
      <c r="AH1003" s="223"/>
      <c r="AI1003" s="223"/>
      <c r="AJ1003" s="223"/>
      <c r="AK1003" s="223"/>
      <c r="AL1003" s="223"/>
      <c r="AM1003" s="223"/>
      <c r="AN1003" s="259"/>
      <c r="AO1003" s="223"/>
      <c r="AP1003" s="259"/>
      <c r="AQ1003" s="225"/>
      <c r="AR1003" s="260"/>
      <c r="AS1003" s="225"/>
      <c r="AT1003" s="260"/>
      <c r="AU1003" s="225"/>
      <c r="AV1003" s="260"/>
      <c r="AW1003" s="225"/>
      <c r="AX1003" s="225"/>
    </row>
    <row r="1004" spans="1:54" ht="60">
      <c r="A1004" s="656"/>
      <c r="B1004" s="504"/>
      <c r="C1004" s="507"/>
      <c r="D1004" s="252" t="s">
        <v>1012</v>
      </c>
      <c r="E1004" s="252" t="s">
        <v>1248</v>
      </c>
      <c r="F1004" s="185" t="s">
        <v>0</v>
      </c>
      <c r="G1004" s="246" t="s">
        <v>51</v>
      </c>
      <c r="H1004" s="247" t="s">
        <v>106</v>
      </c>
      <c r="I1004" s="248" t="s">
        <v>152</v>
      </c>
      <c r="J1004" s="248" t="str">
        <f>IF(OR(F1004="SE",F1004="SA"),VLOOKUP(I1004,'Tabla de Peligros y Riesgo'!$C$2:$E$227,2,FALSE),VLOOKUP(I1004,'LISTA DE ASPECTOS - IMPACTOS'!$D$3:$F$72,2,FALSE))</f>
        <v>Riesgos Disergonómico</v>
      </c>
      <c r="K1004" s="249" t="str">
        <f>IF(OR(F1004="SE",F1004="SA"),VLOOKUP(I1004,'Tabla de Peligros y Riesgo'!$C$2:$E$227,3,FALSE),VLOOKUP(I1004,'LISTA DE ASPECTOS - IMPACTOS'!$D$3:$F$72,3,FALSE))</f>
        <v>Fatiga Muscular/ Dolor / Lesión</v>
      </c>
      <c r="L1004" s="250" t="s">
        <v>56</v>
      </c>
      <c r="M1004" s="248">
        <v>3</v>
      </c>
      <c r="N1004" s="251">
        <f t="shared" si="102"/>
        <v>13</v>
      </c>
      <c r="O1004" s="248"/>
      <c r="P1004" s="252"/>
      <c r="Q1004" s="248"/>
      <c r="R1004" s="252"/>
      <c r="S1004" s="248"/>
      <c r="T1004" s="248"/>
      <c r="U1004" s="253" t="s">
        <v>1359</v>
      </c>
      <c r="V1004" s="254"/>
      <c r="W1004" s="253" t="s">
        <v>1196</v>
      </c>
      <c r="X1004" s="255"/>
      <c r="Y1004" s="251">
        <f t="shared" si="100"/>
        <v>13</v>
      </c>
      <c r="Z1004" s="256"/>
      <c r="AA1004" s="251">
        <f t="array" ref="AA1004">_xlfn.IFS(AND(Y1004=1,O1004&lt;&gt;0),25,AND(Y1004=1,Q1004&lt;&gt;0),21,AND(Y1004=1,T1004="ALTO"),16,AND(Y1004=1,T1004="BAJO"),11,AND(Y1004=1,U1004&lt;&gt;0),2,AND(Y1004=2,O1004&lt;&gt;0),25,AND(Y1004=2,Q1004&lt;&gt;0),21,AND(Y1004=2,T1004="ALTO"),16,AND(Y1004=2,T1004="BAJO"),11,AND(Y1004=2,U1004&lt;&gt;0),4,AND(Y1004=3,O1004&lt;&gt;0),25,AND(Y1004=3,Q1004&lt;&gt;0),21,AND(Y1004=3,T1004="ALTO"),16,AND(Y1004=3,T1004="BAJO"),12,AND(Y1004=3,U1004&lt;&gt;0),5,AND(Y1004=4,O1004&lt;&gt;0),25,AND(Y1004=4,Q1004&lt;&gt;0),13,AND(Y1004=4,T1004="ALTO"),16,AND(Y1004=4,T1004="BAJO"),14,AND(Y1004=4,U1004&lt;&gt;0),7,AND(Y1004=5,O1004&lt;&gt;0),25,AND(Y1004=5,Q1004&lt;&gt;0),21,AND(Y1004=5,T1004="ALTO"),16,AND(Y1004=5,T1004="BAJO"),12,AND(Y1004=5,U1004&lt;&gt;0),8,AND(Y1004=6,O1004&lt;&gt;0),25,AND(Y1004=6,Q1004&lt;&gt;0),21,AND(Y1004=6,T1004="ALTO"),20,AND(Y1004=6,T1004="BAJO"),17,AND(Y1004=6,U1004&lt;&gt;0),6,AND(Y1004=7,O1004&lt;&gt;0),25,AND(Y1004=7,Q1004&lt;&gt;0),23,AND(Y1004=7,T1004="ALTO"),16,AND(Y1004=7,T1004="BAJO"),11,AND(Y1004=7,U1004&lt;&gt;0),7,AND(Y1004=8,O1004&lt;&gt;0),25,AND(Y1004=8,Q1004&lt;&gt;0),21,AND(Y1004=8,T1004="ALTO"),16,AND(Y1004=8,T1004="BAJO"),12,AND(Y1004=8,U1004&lt;&gt;0),8,AND(Y1004=9,O1004&lt;&gt;0),25,AND(Y1004=9,Q1004&lt;&gt;0),21,AND(Y1004=9,T1004="ALTO"),20,AND(Y1004=9,T1004="BAJO"),17,AND(Y1004=9,U1004&lt;&gt;0),13,AND(Y1004=10,O1004&lt;&gt;0),25,AND(Y1004=10,Q1004&lt;&gt;0),22,AND(Y1004=10,T1004="ALTO"),21,AND(Y1004=10,T1004="BAJO"),18,AND(Y1004=10,U1004&lt;&gt;0),18,AND(Y1004=11,O1004&lt;&gt;0),25,AND(Y1004=11,Q1004&lt;&gt;0),23,AND(Y1004=11,T1004="ALTO"),20,AND(Y1004=11,T1004="BAJO"),16,AND(Y1004=11,U1004&lt;&gt;0),11,AND(Y1004=12,O1004&lt;&gt;0),25,AND(Y1004=12,Q1004&lt;&gt;0),23,AND(Y1004=12,T1004="ALTO"),20,AND(Y1004=12,T1004="BAJO"),16,AND(Y1004=12,U1004&lt;&gt;0),12,AND(Y1004=13,O1004&lt;&gt;0),25,AND(Y1004=13,Q1004&lt;&gt;0),21,AND(Y1004=13,T1004="ALTO"),20,AND(Y1004=13,T1004="BAJO"),17,AND(Y1004=13,U1004&lt;&gt;0),17,AND(Y1004=14,O1004&lt;&gt;0),25,AND(Y1004=14,Q1004&lt;&gt;0),24,AND(Y1004=14,T1004="ALTO"),23,AND(Y1004=14,T1004="BAJO"),21,AND(Y1004=14,U1004&lt;&gt;0),18,AND(Y1004=15,O1004&lt;&gt;0),25,AND(Y1004=15,Q1004&lt;&gt;0),24,AND(Y1004=15,T1004="ALTO"),22,AND(Y1004=15,T1004="BAJO"),19,AND(Y1004=15,U1004&lt;&gt;0),19,AND(Y1004=16,O1004&lt;&gt;0),25,AND(Y1004=16,Q1004&lt;&gt;0),23,AND(Y1004=16,T1004="ALTO"),23,AND(Y1004=16,T1004="BAJO"),23,AND(Y1004=16,U1004&lt;&gt;0),20,AND(Y1004=17,O1004&lt;&gt;0),25,AND(Y1004=17,Q1004&lt;&gt;0),24,AND(Y1004=17,T1004="ALTO"),23,AND(Y1004=17,T1004="BAJO"),21,AND(Y1004=17,U1004&lt;&gt;0),20,AND(Y1004=18,O1004&lt;&gt;0),25,AND(Y1004=18,Q1004&lt;&gt;0),24,AND(Y1004=18,T1004="ALTO"),23,AND(Y1004=18,T1004="BAJO"),22,AND(Y1004=18,U1004&lt;&gt;0),21,AND(Y1004=19,O1004&lt;&gt;0),25,AND(Y1004=19,Q1004&lt;&gt;0),25,AND(Y1004=19,T1004="ALTO"),24,AND(Y1004=19,T1004="BAJO"),22,AND(Y1004=19,U1004&lt;&gt;0),22,AND(Y1004&lt;&gt;0,W1004&lt;&gt;0),Y1004,TRUE,"FALSO")</f>
        <v>17</v>
      </c>
      <c r="AB1004" s="248"/>
      <c r="AC1004" s="248"/>
      <c r="AD1004" s="430"/>
      <c r="AE1004" s="431"/>
      <c r="AF1004" s="431"/>
      <c r="AG1004" s="223"/>
      <c r="AH1004" s="223"/>
      <c r="AI1004" s="223"/>
      <c r="AJ1004" s="223"/>
      <c r="AK1004" s="223"/>
      <c r="AL1004" s="223"/>
      <c r="AM1004" s="223"/>
      <c r="AN1004" s="259"/>
      <c r="AO1004" s="223"/>
      <c r="AP1004" s="259"/>
      <c r="AQ1004" s="225"/>
      <c r="AR1004" s="260"/>
      <c r="AS1004" s="225"/>
      <c r="AT1004" s="260"/>
      <c r="AU1004" s="225"/>
      <c r="AV1004" s="260"/>
      <c r="AW1004" s="225"/>
      <c r="AX1004" s="225"/>
      <c r="AY1004" s="225"/>
      <c r="AZ1004" s="225"/>
      <c r="BA1004" s="225"/>
      <c r="BB1004" s="225"/>
    </row>
    <row r="1005" spans="1:54" ht="45">
      <c r="A1005" s="656"/>
      <c r="B1005" s="504"/>
      <c r="C1005" s="507"/>
      <c r="D1005" s="281" t="s">
        <v>1012</v>
      </c>
      <c r="E1005" s="252" t="s">
        <v>1248</v>
      </c>
      <c r="F1005" s="185" t="s">
        <v>2</v>
      </c>
      <c r="G1005" s="246" t="s">
        <v>52</v>
      </c>
      <c r="H1005" s="247" t="s">
        <v>528</v>
      </c>
      <c r="I1005" s="248" t="s">
        <v>535</v>
      </c>
      <c r="J1005" s="248" t="str">
        <f>IF(OR(F1005="SE",F1005="SA"),VLOOKUP(I1005,'Tabla de Peligros y Riesgo'!$C$2:$E$227,2,FALSE),VLOOKUP(I1005,'LISTA DE ASPECTOS - IMPACTOS'!$D$3:$F$72,2,FALSE))</f>
        <v>Alteración de la calidad de suelo/agua</v>
      </c>
      <c r="K1005" s="249" t="str">
        <f>IF(OR(F1005="SE",F1005="SA"),VLOOKUP(I1005,'Tabla de Peligros y Riesgo'!$C$2:$E$227,3,FALSE),VLOOKUP(I1005,'LISTA DE ASPECTOS - IMPACTOS'!$D$3:$F$72,3,FALSE))</f>
        <v>Potencial afectación a la calidad ambiental del suelo, agua, aire, flora y fauna</v>
      </c>
      <c r="L1005" s="250" t="s">
        <v>56</v>
      </c>
      <c r="M1005" s="248">
        <v>3</v>
      </c>
      <c r="N1005" s="251">
        <f t="shared" si="102"/>
        <v>13</v>
      </c>
      <c r="O1005" s="248"/>
      <c r="P1005" s="252"/>
      <c r="Q1005" s="248"/>
      <c r="R1005" s="252"/>
      <c r="S1005" s="248" t="s">
        <v>1437</v>
      </c>
      <c r="T1005" s="248"/>
      <c r="U1005" s="253" t="s">
        <v>1430</v>
      </c>
      <c r="V1005" s="254"/>
      <c r="W1005" s="253"/>
      <c r="X1005" s="251">
        <v>5</v>
      </c>
      <c r="Y1005" s="251">
        <f t="shared" si="100"/>
        <v>13</v>
      </c>
      <c r="Z1005" s="256">
        <f>IF(N1005&gt;=16,MAX(O1005:T1005),IF(N1005&lt;16,MAX(O1005:X1005)))</f>
        <v>5</v>
      </c>
      <c r="AA1005" s="251">
        <f t="array" ref="AA1005">_xlfn.IFS(AND(Y1005=1,O1005&lt;&gt;0),25,AND(Y1005=1,Q1005&lt;&gt;0),21,AND(Y1005=1,T1005="ALTO"),16,AND(Y1005=1,T1005="BAJO"),11,AND(Y1005=1,U1005&lt;&gt;0),2,AND(Y1005=2,O1005&lt;&gt;0),25,AND(Y1005=2,Q1005&lt;&gt;0),21,AND(Y1005=2,T1005="ALTO"),16,AND(Y1005=2,T1005="BAJO"),11,AND(Y1005=2,U1005&lt;&gt;0),4,AND(Y1005=3,O1005&lt;&gt;0),25,AND(Y1005=3,Q1005&lt;&gt;0),21,AND(Y1005=3,T1005="ALTO"),16,AND(Y1005=3,T1005="BAJO"),12,AND(Y1005=3,U1005&lt;&gt;0),5,AND(Y1005=4,O1005&lt;&gt;0),25,AND(Y1005=4,Q1005&lt;&gt;0),13,AND(Y1005=4,T1005="ALTO"),16,AND(Y1005=4,T1005="BAJO"),14,AND(Y1005=4,U1005&lt;&gt;0),7,AND(Y1005=5,O1005&lt;&gt;0),25,AND(Y1005=5,Q1005&lt;&gt;0),21,AND(Y1005=5,T1005="ALTO"),16,AND(Y1005=5,T1005="BAJO"),12,AND(Y1005=5,U1005&lt;&gt;0),8,AND(Y1005=6,O1005&lt;&gt;0),25,AND(Y1005=6,Q1005&lt;&gt;0),21,AND(Y1005=6,T1005="ALTO"),20,AND(Y1005=6,T1005="BAJO"),17,AND(Y1005=6,U1005&lt;&gt;0),6,AND(Y1005=7,O1005&lt;&gt;0),25,AND(Y1005=7,Q1005&lt;&gt;0),23,AND(Y1005=7,T1005="ALTO"),16,AND(Y1005=7,T1005="BAJO"),11,AND(Y1005=7,U1005&lt;&gt;0),7,AND(Y1005=8,O1005&lt;&gt;0),25,AND(Y1005=8,Q1005&lt;&gt;0),21,AND(Y1005=8,T1005="ALTO"),16,AND(Y1005=8,T1005="BAJO"),12,AND(Y1005=8,U1005&lt;&gt;0),8,AND(Y1005=9,O1005&lt;&gt;0),25,AND(Y1005=9,Q1005&lt;&gt;0),21,AND(Y1005=9,T1005="ALTO"),20,AND(Y1005=9,T1005="BAJO"),17,AND(Y1005=9,U1005&lt;&gt;0),13,AND(Y1005=10,O1005&lt;&gt;0),25,AND(Y1005=10,Q1005&lt;&gt;0),22,AND(Y1005=10,T1005="ALTO"),21,AND(Y1005=10,T1005="BAJO"),18,AND(Y1005=10,U1005&lt;&gt;0),18,AND(Y1005=11,O1005&lt;&gt;0),25,AND(Y1005=11,Q1005&lt;&gt;0),23,AND(Y1005=11,T1005="ALTO"),20,AND(Y1005=11,T1005="BAJO"),16,AND(Y1005=11,U1005&lt;&gt;0),11,AND(Y1005=12,O1005&lt;&gt;0),25,AND(Y1005=12,Q1005&lt;&gt;0),23,AND(Y1005=12,T1005="ALTO"),20,AND(Y1005=12,T1005="BAJO"),16,AND(Y1005=12,U1005&lt;&gt;0),12,AND(Y1005=13,O1005&lt;&gt;0),25,AND(Y1005=13,Q1005&lt;&gt;0),21,AND(Y1005=13,T1005="ALTO"),20,AND(Y1005=13,T1005="BAJO"),17,AND(Y1005=13,U1005&lt;&gt;0),17,AND(Y1005=14,O1005&lt;&gt;0),25,AND(Y1005=14,Q1005&lt;&gt;0),24,AND(Y1005=14,T1005="ALTO"),23,AND(Y1005=14,T1005="BAJO"),21,AND(Y1005=14,U1005&lt;&gt;0),18,AND(Y1005=15,O1005&lt;&gt;0),25,AND(Y1005=15,Q1005&lt;&gt;0),24,AND(Y1005=15,T1005="ALTO"),22,AND(Y1005=15,T1005="BAJO"),19,AND(Y1005=15,U1005&lt;&gt;0),19,AND(Y1005=16,O1005&lt;&gt;0),25,AND(Y1005=16,Q1005&lt;&gt;0),23,AND(Y1005=16,T1005="ALTO"),23,AND(Y1005=16,T1005="BAJO"),23,AND(Y1005=16,U1005&lt;&gt;0),20,AND(Y1005=17,O1005&lt;&gt;0),25,AND(Y1005=17,Q1005&lt;&gt;0),24,AND(Y1005=17,T1005="ALTO"),23,AND(Y1005=17,T1005="BAJO"),21,AND(Y1005=17,U1005&lt;&gt;0),20,AND(Y1005=18,O1005&lt;&gt;0),25,AND(Y1005=18,Q1005&lt;&gt;0),24,AND(Y1005=18,T1005="ALTO"),23,AND(Y1005=18,T1005="BAJO"),22,AND(Y1005=18,U1005&lt;&gt;0),21,AND(Y1005=19,O1005&lt;&gt;0),25,AND(Y1005=19,Q1005&lt;&gt;0),25,AND(Y1005=19,T1005="ALTO"),24,AND(Y1005=19,T1005="BAJO"),22,AND(Y1005=19,U1005&lt;&gt;0),22,AND(Y1005&lt;&gt;0,W1005&lt;&gt;0),Y1005,TRUE,"FALSO")</f>
        <v>17</v>
      </c>
      <c r="AB1005" s="248"/>
      <c r="AC1005" s="248"/>
      <c r="AD1005" s="257"/>
      <c r="AE1005" s="258"/>
      <c r="AF1005" s="258"/>
      <c r="AG1005" s="223"/>
      <c r="AH1005" s="223"/>
      <c r="AI1005" s="223"/>
      <c r="AJ1005" s="223"/>
      <c r="AK1005" s="223"/>
      <c r="AL1005" s="223"/>
      <c r="AM1005" s="223"/>
      <c r="AN1005" s="259"/>
      <c r="AO1005" s="223"/>
      <c r="AP1005" s="259"/>
      <c r="AQ1005" s="225"/>
      <c r="AR1005" s="260"/>
      <c r="AS1005" s="225"/>
      <c r="AT1005" s="260"/>
      <c r="AU1005" s="225"/>
      <c r="AV1005" s="260"/>
      <c r="AW1005" s="225"/>
      <c r="AX1005" s="225"/>
      <c r="AY1005" s="225"/>
      <c r="AZ1005" s="225"/>
      <c r="BA1005" s="225"/>
      <c r="BB1005" s="225"/>
    </row>
    <row r="1006" spans="1:54" ht="60">
      <c r="A1006" s="656"/>
      <c r="B1006" s="504"/>
      <c r="C1006" s="507"/>
      <c r="D1006" s="252" t="s">
        <v>1013</v>
      </c>
      <c r="E1006" s="252" t="s">
        <v>1248</v>
      </c>
      <c r="F1006" s="185" t="s">
        <v>1</v>
      </c>
      <c r="G1006" s="246" t="s">
        <v>51</v>
      </c>
      <c r="H1006" s="247" t="s">
        <v>66</v>
      </c>
      <c r="I1006" s="248" t="s">
        <v>67</v>
      </c>
      <c r="J1006" s="248" t="str">
        <f>IF(OR(F1006="SE",F1006="SA"),VLOOKUP(I1006,'Tabla de Peligros y Riesgo'!$C$2:$E$227,2,FALSE),VLOOKUP(I1006,'LISTA DE ASPECTOS - IMPACTOS'!$D$3:$F$72,2,FALSE))</f>
        <v>Caída al mismo nivel</v>
      </c>
      <c r="K1006" s="249" t="str">
        <f>IF(OR(F1006="SE",F1006="SA"),VLOOKUP(I1006,'Tabla de Peligros y Riesgo'!$C$2:$E$227,3,FALSE),VLOOKUP(I1006,'LISTA DE ASPECTOS - IMPACTOS'!$D$3:$F$72,3,FALSE))</f>
        <v>Contusión/Fractura/Muerte</v>
      </c>
      <c r="L1006" s="250" t="s">
        <v>90</v>
      </c>
      <c r="M1006" s="248">
        <v>4</v>
      </c>
      <c r="N1006" s="251">
        <f t="shared" si="102"/>
        <v>14</v>
      </c>
      <c r="O1006" s="248"/>
      <c r="P1006" s="252"/>
      <c r="Q1006" s="248"/>
      <c r="R1006" s="252"/>
      <c r="S1006" s="248"/>
      <c r="T1006" s="248"/>
      <c r="U1006" s="253" t="s">
        <v>1430</v>
      </c>
      <c r="V1006" s="254">
        <v>0.35</v>
      </c>
      <c r="W1006" s="253" t="s">
        <v>1196</v>
      </c>
      <c r="X1006" s="255">
        <v>0.15</v>
      </c>
      <c r="Y1006" s="251">
        <f t="shared" si="100"/>
        <v>14</v>
      </c>
      <c r="Z1006" s="256"/>
      <c r="AA1006" s="251">
        <f t="array" ref="AA1006">_xlfn.IFS(AND(Y1006=1,O1006&lt;&gt;0),25,AND(Y1006=1,Q1006&lt;&gt;0),21,AND(Y1006=1,T1006="ALTO"),16,AND(Y1006=1,T1006="BAJO"),11,AND(Y1006=1,U1006&lt;&gt;0),2,AND(Y1006=2,O1006&lt;&gt;0),25,AND(Y1006=2,Q1006&lt;&gt;0),21,AND(Y1006=2,T1006="ALTO"),16,AND(Y1006=2,T1006="BAJO"),11,AND(Y1006=2,U1006&lt;&gt;0),4,AND(Y1006=3,O1006&lt;&gt;0),25,AND(Y1006=3,Q1006&lt;&gt;0),21,AND(Y1006=3,T1006="ALTO"),16,AND(Y1006=3,T1006="BAJO"),12,AND(Y1006=3,U1006&lt;&gt;0),5,AND(Y1006=4,O1006&lt;&gt;0),25,AND(Y1006=4,Q1006&lt;&gt;0),13,AND(Y1006=4,T1006="ALTO"),16,AND(Y1006=4,T1006="BAJO"),14,AND(Y1006=4,U1006&lt;&gt;0),7,AND(Y1006=5,O1006&lt;&gt;0),25,AND(Y1006=5,Q1006&lt;&gt;0),21,AND(Y1006=5,T1006="ALTO"),16,AND(Y1006=5,T1006="BAJO"),12,AND(Y1006=5,U1006&lt;&gt;0),8,AND(Y1006=6,O1006&lt;&gt;0),25,AND(Y1006=6,Q1006&lt;&gt;0),21,AND(Y1006=6,T1006="ALTO"),20,AND(Y1006=6,T1006="BAJO"),17,AND(Y1006=6,U1006&lt;&gt;0),6,AND(Y1006=7,O1006&lt;&gt;0),25,AND(Y1006=7,Q1006&lt;&gt;0),23,AND(Y1006=7,T1006="ALTO"),16,AND(Y1006=7,T1006="BAJO"),11,AND(Y1006=7,U1006&lt;&gt;0),7,AND(Y1006=8,O1006&lt;&gt;0),25,AND(Y1006=8,Q1006&lt;&gt;0),21,AND(Y1006=8,T1006="ALTO"),16,AND(Y1006=8,T1006="BAJO"),12,AND(Y1006=8,U1006&lt;&gt;0),8,AND(Y1006=9,O1006&lt;&gt;0),25,AND(Y1006=9,Q1006&lt;&gt;0),21,AND(Y1006=9,T1006="ALTO"),20,AND(Y1006=9,T1006="BAJO"),17,AND(Y1006=9,U1006&lt;&gt;0),13,AND(Y1006=10,O1006&lt;&gt;0),25,AND(Y1006=10,Q1006&lt;&gt;0),22,AND(Y1006=10,T1006="ALTO"),21,AND(Y1006=10,T1006="BAJO"),18,AND(Y1006=10,U1006&lt;&gt;0),18,AND(Y1006=11,O1006&lt;&gt;0),25,AND(Y1006=11,Q1006&lt;&gt;0),23,AND(Y1006=11,T1006="ALTO"),20,AND(Y1006=11,T1006="BAJO"),16,AND(Y1006=11,U1006&lt;&gt;0),11,AND(Y1006=12,O1006&lt;&gt;0),25,AND(Y1006=12,Q1006&lt;&gt;0),23,AND(Y1006=12,T1006="ALTO"),20,AND(Y1006=12,T1006="BAJO"),16,AND(Y1006=12,U1006&lt;&gt;0),12,AND(Y1006=13,O1006&lt;&gt;0),25,AND(Y1006=13,Q1006&lt;&gt;0),21,AND(Y1006=13,T1006="ALTO"),20,AND(Y1006=13,T1006="BAJO"),17,AND(Y1006=13,U1006&lt;&gt;0),17,AND(Y1006=14,O1006&lt;&gt;0),25,AND(Y1006=14,Q1006&lt;&gt;0),24,AND(Y1006=14,T1006="ALTO"),23,AND(Y1006=14,T1006="BAJO"),21,AND(Y1006=14,U1006&lt;&gt;0),18,AND(Y1006=15,O1006&lt;&gt;0),25,AND(Y1006=15,Q1006&lt;&gt;0),24,AND(Y1006=15,T1006="ALTO"),22,AND(Y1006=15,T1006="BAJO"),19,AND(Y1006=15,U1006&lt;&gt;0),19,AND(Y1006=16,O1006&lt;&gt;0),25,AND(Y1006=16,Q1006&lt;&gt;0),23,AND(Y1006=16,T1006="ALTO"),23,AND(Y1006=16,T1006="BAJO"),23,AND(Y1006=16,U1006&lt;&gt;0),20,AND(Y1006=17,O1006&lt;&gt;0),25,AND(Y1006=17,Q1006&lt;&gt;0),24,AND(Y1006=17,T1006="ALTO"),23,AND(Y1006=17,T1006="BAJO"),21,AND(Y1006=17,U1006&lt;&gt;0),20,AND(Y1006=18,O1006&lt;&gt;0),25,AND(Y1006=18,Q1006&lt;&gt;0),24,AND(Y1006=18,T1006="ALTO"),23,AND(Y1006=18,T1006="BAJO"),22,AND(Y1006=18,U1006&lt;&gt;0),21,AND(Y1006=19,O1006&lt;&gt;0),25,AND(Y1006=19,Q1006&lt;&gt;0),25,AND(Y1006=19,T1006="ALTO"),24,AND(Y1006=19,T1006="BAJO"),22,AND(Y1006=19,U1006&lt;&gt;0),22,AND(Y1006&lt;&gt;0,W1006&lt;&gt;0),Y1006,TRUE,"FALSO")</f>
        <v>18</v>
      </c>
      <c r="AB1006" s="50"/>
      <c r="AC1006" s="50"/>
      <c r="AD1006" s="432"/>
      <c r="AE1006" s="433"/>
      <c r="AF1006" s="433"/>
      <c r="AN1006" s="265"/>
      <c r="AP1006" s="265"/>
      <c r="AR1006" s="266"/>
      <c r="AT1006" s="266"/>
      <c r="AV1006" s="266"/>
    </row>
    <row r="1007" spans="1:54" ht="60">
      <c r="A1007" s="656"/>
      <c r="B1007" s="504"/>
      <c r="C1007" s="507"/>
      <c r="D1007" s="252" t="s">
        <v>1013</v>
      </c>
      <c r="E1007" s="252" t="s">
        <v>1248</v>
      </c>
      <c r="F1007" s="185" t="s">
        <v>0</v>
      </c>
      <c r="G1007" s="246" t="s">
        <v>51</v>
      </c>
      <c r="H1007" s="247" t="s">
        <v>106</v>
      </c>
      <c r="I1007" s="248" t="s">
        <v>152</v>
      </c>
      <c r="J1007" s="248" t="str">
        <f>IF(OR(F1007="SE",F1007="SA"),VLOOKUP(I1007,'Tabla de Peligros y Riesgo'!$C$2:$E$227,2,FALSE),VLOOKUP(I1007,'LISTA DE ASPECTOS - IMPACTOS'!$D$3:$F$72,2,FALSE))</f>
        <v>Riesgos Disergonómico</v>
      </c>
      <c r="K1007" s="249" t="str">
        <f>IF(OR(F1007="SE",F1007="SA"),VLOOKUP(I1007,'Tabla de Peligros y Riesgo'!$C$2:$E$227,3,FALSE),VLOOKUP(I1007,'LISTA DE ASPECTOS - IMPACTOS'!$D$3:$F$72,3,FALSE))</f>
        <v>Fatiga Muscular/ Dolor / Lesión</v>
      </c>
      <c r="L1007" s="250" t="s">
        <v>56</v>
      </c>
      <c r="M1007" s="248">
        <v>3</v>
      </c>
      <c r="N1007" s="251">
        <f t="shared" si="102"/>
        <v>13</v>
      </c>
      <c r="O1007" s="248"/>
      <c r="P1007" s="252"/>
      <c r="Q1007" s="248"/>
      <c r="R1007" s="252"/>
      <c r="S1007" s="248"/>
      <c r="T1007" s="248"/>
      <c r="U1007" s="253" t="s">
        <v>1359</v>
      </c>
      <c r="V1007" s="254"/>
      <c r="W1007" s="253" t="s">
        <v>1196</v>
      </c>
      <c r="X1007" s="255"/>
      <c r="Y1007" s="251">
        <f t="shared" si="100"/>
        <v>13</v>
      </c>
      <c r="Z1007" s="256"/>
      <c r="AA1007" s="251">
        <f t="array" ref="AA1007">_xlfn.IFS(AND(Y1007=1,O1007&lt;&gt;0),25,AND(Y1007=1,Q1007&lt;&gt;0),21,AND(Y1007=1,T1007="ALTO"),16,AND(Y1007=1,T1007="BAJO"),11,AND(Y1007=1,U1007&lt;&gt;0),2,AND(Y1007=2,O1007&lt;&gt;0),25,AND(Y1007=2,Q1007&lt;&gt;0),21,AND(Y1007=2,T1007="ALTO"),16,AND(Y1007=2,T1007="BAJO"),11,AND(Y1007=2,U1007&lt;&gt;0),4,AND(Y1007=3,O1007&lt;&gt;0),25,AND(Y1007=3,Q1007&lt;&gt;0),21,AND(Y1007=3,T1007="ALTO"),16,AND(Y1007=3,T1007="BAJO"),12,AND(Y1007=3,U1007&lt;&gt;0),5,AND(Y1007=4,O1007&lt;&gt;0),25,AND(Y1007=4,Q1007&lt;&gt;0),13,AND(Y1007=4,T1007="ALTO"),16,AND(Y1007=4,T1007="BAJO"),14,AND(Y1007=4,U1007&lt;&gt;0),7,AND(Y1007=5,O1007&lt;&gt;0),25,AND(Y1007=5,Q1007&lt;&gt;0),21,AND(Y1007=5,T1007="ALTO"),16,AND(Y1007=5,T1007="BAJO"),12,AND(Y1007=5,U1007&lt;&gt;0),8,AND(Y1007=6,O1007&lt;&gt;0),25,AND(Y1007=6,Q1007&lt;&gt;0),21,AND(Y1007=6,T1007="ALTO"),20,AND(Y1007=6,T1007="BAJO"),17,AND(Y1007=6,U1007&lt;&gt;0),6,AND(Y1007=7,O1007&lt;&gt;0),25,AND(Y1007=7,Q1007&lt;&gt;0),23,AND(Y1007=7,T1007="ALTO"),16,AND(Y1007=7,T1007="BAJO"),11,AND(Y1007=7,U1007&lt;&gt;0),7,AND(Y1007=8,O1007&lt;&gt;0),25,AND(Y1007=8,Q1007&lt;&gt;0),21,AND(Y1007=8,T1007="ALTO"),16,AND(Y1007=8,T1007="BAJO"),12,AND(Y1007=8,U1007&lt;&gt;0),8,AND(Y1007=9,O1007&lt;&gt;0),25,AND(Y1007=9,Q1007&lt;&gt;0),21,AND(Y1007=9,T1007="ALTO"),20,AND(Y1007=9,T1007="BAJO"),17,AND(Y1007=9,U1007&lt;&gt;0),13,AND(Y1007=10,O1007&lt;&gt;0),25,AND(Y1007=10,Q1007&lt;&gt;0),22,AND(Y1007=10,T1007="ALTO"),21,AND(Y1007=10,T1007="BAJO"),18,AND(Y1007=10,U1007&lt;&gt;0),18,AND(Y1007=11,O1007&lt;&gt;0),25,AND(Y1007=11,Q1007&lt;&gt;0),23,AND(Y1007=11,T1007="ALTO"),20,AND(Y1007=11,T1007="BAJO"),16,AND(Y1007=11,U1007&lt;&gt;0),11,AND(Y1007=12,O1007&lt;&gt;0),25,AND(Y1007=12,Q1007&lt;&gt;0),23,AND(Y1007=12,T1007="ALTO"),20,AND(Y1007=12,T1007="BAJO"),16,AND(Y1007=12,U1007&lt;&gt;0),12,AND(Y1007=13,O1007&lt;&gt;0),25,AND(Y1007=13,Q1007&lt;&gt;0),21,AND(Y1007=13,T1007="ALTO"),20,AND(Y1007=13,T1007="BAJO"),17,AND(Y1007=13,U1007&lt;&gt;0),17,AND(Y1007=14,O1007&lt;&gt;0),25,AND(Y1007=14,Q1007&lt;&gt;0),24,AND(Y1007=14,T1007="ALTO"),23,AND(Y1007=14,T1007="BAJO"),21,AND(Y1007=14,U1007&lt;&gt;0),18,AND(Y1007=15,O1007&lt;&gt;0),25,AND(Y1007=15,Q1007&lt;&gt;0),24,AND(Y1007=15,T1007="ALTO"),22,AND(Y1007=15,T1007="BAJO"),19,AND(Y1007=15,U1007&lt;&gt;0),19,AND(Y1007=16,O1007&lt;&gt;0),25,AND(Y1007=16,Q1007&lt;&gt;0),23,AND(Y1007=16,T1007="ALTO"),23,AND(Y1007=16,T1007="BAJO"),23,AND(Y1007=16,U1007&lt;&gt;0),20,AND(Y1007=17,O1007&lt;&gt;0),25,AND(Y1007=17,Q1007&lt;&gt;0),24,AND(Y1007=17,T1007="ALTO"),23,AND(Y1007=17,T1007="BAJO"),21,AND(Y1007=17,U1007&lt;&gt;0),20,AND(Y1007=18,O1007&lt;&gt;0),25,AND(Y1007=18,Q1007&lt;&gt;0),24,AND(Y1007=18,T1007="ALTO"),23,AND(Y1007=18,T1007="BAJO"),22,AND(Y1007=18,U1007&lt;&gt;0),21,AND(Y1007=19,O1007&lt;&gt;0),25,AND(Y1007=19,Q1007&lt;&gt;0),25,AND(Y1007=19,T1007="ALTO"),24,AND(Y1007=19,T1007="BAJO"),22,AND(Y1007=19,U1007&lt;&gt;0),22,AND(Y1007&lt;&gt;0,W1007&lt;&gt;0),Y1007,TRUE,"FALSO")</f>
        <v>17</v>
      </c>
      <c r="AB1007" s="50"/>
      <c r="AC1007" s="50"/>
      <c r="AD1007" s="432"/>
      <c r="AE1007" s="433"/>
      <c r="AF1007" s="433"/>
      <c r="AN1007" s="265"/>
      <c r="AP1007" s="265"/>
      <c r="AR1007" s="266"/>
      <c r="AT1007" s="266"/>
      <c r="AV1007" s="266"/>
    </row>
    <row r="1008" spans="1:54" ht="60">
      <c r="A1008" s="656"/>
      <c r="B1008" s="504"/>
      <c r="C1008" s="507"/>
      <c r="D1008" s="252" t="s">
        <v>833</v>
      </c>
      <c r="E1008" s="252" t="s">
        <v>1248</v>
      </c>
      <c r="F1008" s="185" t="s">
        <v>1</v>
      </c>
      <c r="G1008" s="246" t="s">
        <v>51</v>
      </c>
      <c r="H1008" s="247" t="s">
        <v>113</v>
      </c>
      <c r="I1008" s="248" t="s">
        <v>524</v>
      </c>
      <c r="J1008" s="248" t="str">
        <f>IF(OR(F1008="SE",F1008="SA"),VLOOKUP(I1008,'Tabla de Peligros y Riesgo'!$C$2:$E$227,2,FALSE),VLOOKUP(I1008,'LISTA DE ASPECTOS - IMPACTOS'!$D$3:$F$72,2,FALSE))</f>
        <v>Cortes</v>
      </c>
      <c r="K1008" s="249" t="str">
        <f>IF(OR(F1008="SE",F1008="SA"),VLOOKUP(I1008,'Tabla de Peligros y Riesgo'!$C$2:$E$227,3,FALSE),VLOOKUP(I1008,'LISTA DE ASPECTOS - IMPACTOS'!$D$3:$F$72,3,FALSE))</f>
        <v>Herida punzocortante</v>
      </c>
      <c r="L1008" s="250" t="s">
        <v>90</v>
      </c>
      <c r="M1008" s="248">
        <v>4</v>
      </c>
      <c r="N1008" s="251">
        <f t="shared" si="102"/>
        <v>14</v>
      </c>
      <c r="O1008" s="248"/>
      <c r="P1008" s="252"/>
      <c r="Q1008" s="248"/>
      <c r="R1008" s="252"/>
      <c r="S1008" s="248"/>
      <c r="T1008" s="248"/>
      <c r="U1008" s="253" t="s">
        <v>1310</v>
      </c>
      <c r="V1008" s="254">
        <v>0.35</v>
      </c>
      <c r="W1008" s="253" t="s">
        <v>1196</v>
      </c>
      <c r="X1008" s="255">
        <v>0.15</v>
      </c>
      <c r="Y1008" s="251">
        <f t="shared" si="100"/>
        <v>14</v>
      </c>
      <c r="Z1008" s="256"/>
      <c r="AA1008" s="251">
        <f t="array" ref="AA1008">_xlfn.IFS(AND(Y1008=1,O1008&lt;&gt;0),25,AND(Y1008=1,Q1008&lt;&gt;0),21,AND(Y1008=1,T1008="ALTO"),16,AND(Y1008=1,T1008="BAJO"),11,AND(Y1008=1,U1008&lt;&gt;0),2,AND(Y1008=2,O1008&lt;&gt;0),25,AND(Y1008=2,Q1008&lt;&gt;0),21,AND(Y1008=2,T1008="ALTO"),16,AND(Y1008=2,T1008="BAJO"),11,AND(Y1008=2,U1008&lt;&gt;0),4,AND(Y1008=3,O1008&lt;&gt;0),25,AND(Y1008=3,Q1008&lt;&gt;0),21,AND(Y1008=3,T1008="ALTO"),16,AND(Y1008=3,T1008="BAJO"),12,AND(Y1008=3,U1008&lt;&gt;0),5,AND(Y1008=4,O1008&lt;&gt;0),25,AND(Y1008=4,Q1008&lt;&gt;0),13,AND(Y1008=4,T1008="ALTO"),16,AND(Y1008=4,T1008="BAJO"),14,AND(Y1008=4,U1008&lt;&gt;0),7,AND(Y1008=5,O1008&lt;&gt;0),25,AND(Y1008=5,Q1008&lt;&gt;0),21,AND(Y1008=5,T1008="ALTO"),16,AND(Y1008=5,T1008="BAJO"),12,AND(Y1008=5,U1008&lt;&gt;0),8,AND(Y1008=6,O1008&lt;&gt;0),25,AND(Y1008=6,Q1008&lt;&gt;0),21,AND(Y1008=6,T1008="ALTO"),20,AND(Y1008=6,T1008="BAJO"),17,AND(Y1008=6,U1008&lt;&gt;0),6,AND(Y1008=7,O1008&lt;&gt;0),25,AND(Y1008=7,Q1008&lt;&gt;0),23,AND(Y1008=7,T1008="ALTO"),16,AND(Y1008=7,T1008="BAJO"),11,AND(Y1008=7,U1008&lt;&gt;0),7,AND(Y1008=8,O1008&lt;&gt;0),25,AND(Y1008=8,Q1008&lt;&gt;0),21,AND(Y1008=8,T1008="ALTO"),16,AND(Y1008=8,T1008="BAJO"),12,AND(Y1008=8,U1008&lt;&gt;0),8,AND(Y1008=9,O1008&lt;&gt;0),25,AND(Y1008=9,Q1008&lt;&gt;0),21,AND(Y1008=9,T1008="ALTO"),20,AND(Y1008=9,T1008="BAJO"),17,AND(Y1008=9,U1008&lt;&gt;0),13,AND(Y1008=10,O1008&lt;&gt;0),25,AND(Y1008=10,Q1008&lt;&gt;0),22,AND(Y1008=10,T1008="ALTO"),21,AND(Y1008=10,T1008="BAJO"),18,AND(Y1008=10,U1008&lt;&gt;0),18,AND(Y1008=11,O1008&lt;&gt;0),25,AND(Y1008=11,Q1008&lt;&gt;0),23,AND(Y1008=11,T1008="ALTO"),20,AND(Y1008=11,T1008="BAJO"),16,AND(Y1008=11,U1008&lt;&gt;0),11,AND(Y1008=12,O1008&lt;&gt;0),25,AND(Y1008=12,Q1008&lt;&gt;0),23,AND(Y1008=12,T1008="ALTO"),20,AND(Y1008=12,T1008="BAJO"),16,AND(Y1008=12,U1008&lt;&gt;0),12,AND(Y1008=13,O1008&lt;&gt;0),25,AND(Y1008=13,Q1008&lt;&gt;0),21,AND(Y1008=13,T1008="ALTO"),20,AND(Y1008=13,T1008="BAJO"),17,AND(Y1008=13,U1008&lt;&gt;0),17,AND(Y1008=14,O1008&lt;&gt;0),25,AND(Y1008=14,Q1008&lt;&gt;0),24,AND(Y1008=14,T1008="ALTO"),23,AND(Y1008=14,T1008="BAJO"),21,AND(Y1008=14,U1008&lt;&gt;0),18,AND(Y1008=15,O1008&lt;&gt;0),25,AND(Y1008=15,Q1008&lt;&gt;0),24,AND(Y1008=15,T1008="ALTO"),22,AND(Y1008=15,T1008="BAJO"),19,AND(Y1008=15,U1008&lt;&gt;0),19,AND(Y1008=16,O1008&lt;&gt;0),25,AND(Y1008=16,Q1008&lt;&gt;0),23,AND(Y1008=16,T1008="ALTO"),23,AND(Y1008=16,T1008="BAJO"),23,AND(Y1008=16,U1008&lt;&gt;0),20,AND(Y1008=17,O1008&lt;&gt;0),25,AND(Y1008=17,Q1008&lt;&gt;0),24,AND(Y1008=17,T1008="ALTO"),23,AND(Y1008=17,T1008="BAJO"),21,AND(Y1008=17,U1008&lt;&gt;0),20,AND(Y1008=18,O1008&lt;&gt;0),25,AND(Y1008=18,Q1008&lt;&gt;0),24,AND(Y1008=18,T1008="ALTO"),23,AND(Y1008=18,T1008="BAJO"),22,AND(Y1008=18,U1008&lt;&gt;0),21,AND(Y1008=19,O1008&lt;&gt;0),25,AND(Y1008=19,Q1008&lt;&gt;0),25,AND(Y1008=19,T1008="ALTO"),24,AND(Y1008=19,T1008="BAJO"),22,AND(Y1008=19,U1008&lt;&gt;0),22,AND(Y1008&lt;&gt;0,W1008&lt;&gt;0),Y1008,TRUE,"FALSO")</f>
        <v>18</v>
      </c>
      <c r="AB1008" s="248"/>
      <c r="AC1008" s="50"/>
      <c r="AD1008" s="432"/>
      <c r="AE1008" s="433"/>
      <c r="AF1008" s="433"/>
      <c r="AN1008" s="265"/>
      <c r="AP1008" s="265"/>
      <c r="AR1008" s="266"/>
      <c r="AT1008" s="266"/>
      <c r="AV1008" s="266"/>
    </row>
    <row r="1009" spans="1:54" ht="60">
      <c r="A1009" s="656"/>
      <c r="B1009" s="504"/>
      <c r="C1009" s="507"/>
      <c r="D1009" s="244" t="s">
        <v>795</v>
      </c>
      <c r="E1009" s="272" t="s">
        <v>865</v>
      </c>
      <c r="F1009" s="185" t="s">
        <v>1</v>
      </c>
      <c r="G1009" s="246" t="s">
        <v>51</v>
      </c>
      <c r="H1009" s="247" t="s">
        <v>66</v>
      </c>
      <c r="I1009" s="248" t="s">
        <v>68</v>
      </c>
      <c r="J1009" s="248" t="str">
        <f>IF(OR(F1009="SE",F1009="SA"),VLOOKUP(I1009,'Tabla de Peligros y Riesgo'!$C$2:$E$227,2,FALSE),VLOOKUP(I1009,'LISTA DE ASPECTOS - IMPACTOS'!$D$3:$F$72,2,FALSE))</f>
        <v>Caída al mismo nivel</v>
      </c>
      <c r="K1009" s="249" t="str">
        <f>IF(OR(F1009="SE",F1009="SA"),VLOOKUP(I1009,'Tabla de Peligros y Riesgo'!$C$2:$E$227,3,FALSE),VLOOKUP(I1009,'LISTA DE ASPECTOS - IMPACTOS'!$D$3:$F$72,3,FALSE))</f>
        <v>Contusión/Fractura/Muerte</v>
      </c>
      <c r="L1009" s="250" t="s">
        <v>56</v>
      </c>
      <c r="M1009" s="248">
        <v>3</v>
      </c>
      <c r="N1009" s="251">
        <f t="shared" si="102"/>
        <v>13</v>
      </c>
      <c r="O1009" s="248"/>
      <c r="P1009" s="252"/>
      <c r="Q1009" s="248"/>
      <c r="R1009" s="252"/>
      <c r="S1009" s="248"/>
      <c r="T1009" s="248"/>
      <c r="U1009" s="253" t="s">
        <v>1430</v>
      </c>
      <c r="V1009" s="254">
        <v>0.35</v>
      </c>
      <c r="W1009" s="253" t="s">
        <v>1196</v>
      </c>
      <c r="X1009" s="255"/>
      <c r="Y1009" s="251">
        <f t="shared" si="100"/>
        <v>13</v>
      </c>
      <c r="Z1009" s="256"/>
      <c r="AA1009" s="251">
        <f t="array" ref="AA1009">_xlfn.IFS(AND(Y1009=1,O1009&lt;&gt;0),25,AND(Y1009=1,Q1009&lt;&gt;0),21,AND(Y1009=1,T1009="ALTO"),16,AND(Y1009=1,T1009="BAJO"),11,AND(Y1009=1,U1009&lt;&gt;0),2,AND(Y1009=2,O1009&lt;&gt;0),25,AND(Y1009=2,Q1009&lt;&gt;0),21,AND(Y1009=2,T1009="ALTO"),16,AND(Y1009=2,T1009="BAJO"),11,AND(Y1009=2,U1009&lt;&gt;0),4,AND(Y1009=3,O1009&lt;&gt;0),25,AND(Y1009=3,Q1009&lt;&gt;0),21,AND(Y1009=3,T1009="ALTO"),16,AND(Y1009=3,T1009="BAJO"),12,AND(Y1009=3,U1009&lt;&gt;0),5,AND(Y1009=4,O1009&lt;&gt;0),25,AND(Y1009=4,Q1009&lt;&gt;0),13,AND(Y1009=4,T1009="ALTO"),16,AND(Y1009=4,T1009="BAJO"),14,AND(Y1009=4,U1009&lt;&gt;0),7,AND(Y1009=5,O1009&lt;&gt;0),25,AND(Y1009=5,Q1009&lt;&gt;0),21,AND(Y1009=5,T1009="ALTO"),16,AND(Y1009=5,T1009="BAJO"),12,AND(Y1009=5,U1009&lt;&gt;0),8,AND(Y1009=6,O1009&lt;&gt;0),25,AND(Y1009=6,Q1009&lt;&gt;0),21,AND(Y1009=6,T1009="ALTO"),20,AND(Y1009=6,T1009="BAJO"),17,AND(Y1009=6,U1009&lt;&gt;0),6,AND(Y1009=7,O1009&lt;&gt;0),25,AND(Y1009=7,Q1009&lt;&gt;0),23,AND(Y1009=7,T1009="ALTO"),16,AND(Y1009=7,T1009="BAJO"),11,AND(Y1009=7,U1009&lt;&gt;0),7,AND(Y1009=8,O1009&lt;&gt;0),25,AND(Y1009=8,Q1009&lt;&gt;0),21,AND(Y1009=8,T1009="ALTO"),16,AND(Y1009=8,T1009="BAJO"),12,AND(Y1009=8,U1009&lt;&gt;0),8,AND(Y1009=9,O1009&lt;&gt;0),25,AND(Y1009=9,Q1009&lt;&gt;0),21,AND(Y1009=9,T1009="ALTO"),20,AND(Y1009=9,T1009="BAJO"),17,AND(Y1009=9,U1009&lt;&gt;0),13,AND(Y1009=10,O1009&lt;&gt;0),25,AND(Y1009=10,Q1009&lt;&gt;0),22,AND(Y1009=10,T1009="ALTO"),21,AND(Y1009=10,T1009="BAJO"),18,AND(Y1009=10,U1009&lt;&gt;0),18,AND(Y1009=11,O1009&lt;&gt;0),25,AND(Y1009=11,Q1009&lt;&gt;0),23,AND(Y1009=11,T1009="ALTO"),20,AND(Y1009=11,T1009="BAJO"),16,AND(Y1009=11,U1009&lt;&gt;0),11,AND(Y1009=12,O1009&lt;&gt;0),25,AND(Y1009=12,Q1009&lt;&gt;0),23,AND(Y1009=12,T1009="ALTO"),20,AND(Y1009=12,T1009="BAJO"),16,AND(Y1009=12,U1009&lt;&gt;0),12,AND(Y1009=13,O1009&lt;&gt;0),25,AND(Y1009=13,Q1009&lt;&gt;0),21,AND(Y1009=13,T1009="ALTO"),20,AND(Y1009=13,T1009="BAJO"),17,AND(Y1009=13,U1009&lt;&gt;0),17,AND(Y1009=14,O1009&lt;&gt;0),25,AND(Y1009=14,Q1009&lt;&gt;0),24,AND(Y1009=14,T1009="ALTO"),23,AND(Y1009=14,T1009="BAJO"),21,AND(Y1009=14,U1009&lt;&gt;0),18,AND(Y1009=15,O1009&lt;&gt;0),25,AND(Y1009=15,Q1009&lt;&gt;0),24,AND(Y1009=15,T1009="ALTO"),22,AND(Y1009=15,T1009="BAJO"),19,AND(Y1009=15,U1009&lt;&gt;0),19,AND(Y1009=16,O1009&lt;&gt;0),25,AND(Y1009=16,Q1009&lt;&gt;0),23,AND(Y1009=16,T1009="ALTO"),23,AND(Y1009=16,T1009="BAJO"),23,AND(Y1009=16,U1009&lt;&gt;0),20,AND(Y1009=17,O1009&lt;&gt;0),25,AND(Y1009=17,Q1009&lt;&gt;0),24,AND(Y1009=17,T1009="ALTO"),23,AND(Y1009=17,T1009="BAJO"),21,AND(Y1009=17,U1009&lt;&gt;0),20,AND(Y1009=18,O1009&lt;&gt;0),25,AND(Y1009=18,Q1009&lt;&gt;0),24,AND(Y1009=18,T1009="ALTO"),23,AND(Y1009=18,T1009="BAJO"),22,AND(Y1009=18,U1009&lt;&gt;0),21,AND(Y1009=19,O1009&lt;&gt;0),25,AND(Y1009=19,Q1009&lt;&gt;0),25,AND(Y1009=19,T1009="ALTO"),24,AND(Y1009=19,T1009="BAJO"),22,AND(Y1009=19,U1009&lt;&gt;0),22,AND(Y1009&lt;&gt;0,W1009&lt;&gt;0),Y1009,TRUE,"FALSO")</f>
        <v>17</v>
      </c>
      <c r="AB1009" s="248"/>
      <c r="AC1009" s="248"/>
      <c r="AD1009" s="263"/>
      <c r="AE1009" s="264"/>
      <c r="AF1009" s="264"/>
      <c r="AN1009" s="265"/>
      <c r="AP1009" s="265"/>
      <c r="AR1009" s="266"/>
      <c r="AT1009" s="266"/>
      <c r="AV1009" s="266"/>
    </row>
    <row r="1010" spans="1:54" s="225" customFormat="1" ht="47.25" customHeight="1">
      <c r="A1010" s="656"/>
      <c r="B1010" s="504"/>
      <c r="C1010" s="507"/>
      <c r="D1010" s="268" t="s">
        <v>819</v>
      </c>
      <c r="E1010" s="272" t="s">
        <v>865</v>
      </c>
      <c r="F1010" s="185" t="s">
        <v>0</v>
      </c>
      <c r="G1010" s="246" t="s">
        <v>51</v>
      </c>
      <c r="H1010" s="247" t="s">
        <v>135</v>
      </c>
      <c r="I1010" s="248" t="s">
        <v>148</v>
      </c>
      <c r="J1010" s="248" t="str">
        <f>IF(OR(F1010="SE",F1010="SA"),VLOOKUP(I1010,'Tabla de Peligros y Riesgo'!$C$2:$E$227,2,FALSE),VLOOKUP(I1010,'LISTA DE ASPECTOS - IMPACTOS'!$D$3:$F$72,2,FALSE))</f>
        <v>Riesgos Disergonómico</v>
      </c>
      <c r="K1010" s="249" t="str">
        <f>IF(OR(F1010="SE",F1010="SA"),VLOOKUP(I1010,'Tabla de Peligros y Riesgo'!$C$2:$E$227,3,FALSE),VLOOKUP(I1010,'LISTA DE ASPECTOS - IMPACTOS'!$D$3:$F$72,3,FALSE))</f>
        <v>Lumbalgia</v>
      </c>
      <c r="L1010" s="250" t="s">
        <v>56</v>
      </c>
      <c r="M1010" s="248">
        <v>3</v>
      </c>
      <c r="N1010" s="251">
        <f t="shared" si="102"/>
        <v>13</v>
      </c>
      <c r="O1010" s="248"/>
      <c r="P1010" s="252"/>
      <c r="Q1010" s="248"/>
      <c r="R1010" s="252"/>
      <c r="S1010" s="248"/>
      <c r="T1010" s="248"/>
      <c r="U1010" s="248" t="s">
        <v>1253</v>
      </c>
      <c r="V1010" s="254"/>
      <c r="W1010" s="253" t="s">
        <v>1196</v>
      </c>
      <c r="X1010" s="255"/>
      <c r="Y1010" s="251">
        <f t="shared" si="100"/>
        <v>13</v>
      </c>
      <c r="Z1010" s="256"/>
      <c r="AA1010" s="251">
        <f t="array" ref="AA1010">_xlfn.IFS(AND(Y1010=1,O1010&lt;&gt;0),25,AND(Y1010=1,Q1010&lt;&gt;0),21,AND(Y1010=1,T1010="ALTO"),16,AND(Y1010=1,T1010="BAJO"),11,AND(Y1010=1,U1010&lt;&gt;0),2,AND(Y1010=2,O1010&lt;&gt;0),25,AND(Y1010=2,Q1010&lt;&gt;0),21,AND(Y1010=2,T1010="ALTO"),16,AND(Y1010=2,T1010="BAJO"),11,AND(Y1010=2,U1010&lt;&gt;0),4,AND(Y1010=3,O1010&lt;&gt;0),25,AND(Y1010=3,Q1010&lt;&gt;0),21,AND(Y1010=3,T1010="ALTO"),16,AND(Y1010=3,T1010="BAJO"),12,AND(Y1010=3,U1010&lt;&gt;0),5,AND(Y1010=4,O1010&lt;&gt;0),25,AND(Y1010=4,Q1010&lt;&gt;0),13,AND(Y1010=4,T1010="ALTO"),16,AND(Y1010=4,T1010="BAJO"),14,AND(Y1010=4,U1010&lt;&gt;0),7,AND(Y1010=5,O1010&lt;&gt;0),25,AND(Y1010=5,Q1010&lt;&gt;0),21,AND(Y1010=5,T1010="ALTO"),16,AND(Y1010=5,T1010="BAJO"),12,AND(Y1010=5,U1010&lt;&gt;0),8,AND(Y1010=6,O1010&lt;&gt;0),25,AND(Y1010=6,Q1010&lt;&gt;0),21,AND(Y1010=6,T1010="ALTO"),20,AND(Y1010=6,T1010="BAJO"),17,AND(Y1010=6,U1010&lt;&gt;0),6,AND(Y1010=7,O1010&lt;&gt;0),25,AND(Y1010=7,Q1010&lt;&gt;0),23,AND(Y1010=7,T1010="ALTO"),16,AND(Y1010=7,T1010="BAJO"),11,AND(Y1010=7,U1010&lt;&gt;0),7,AND(Y1010=8,O1010&lt;&gt;0),25,AND(Y1010=8,Q1010&lt;&gt;0),21,AND(Y1010=8,T1010="ALTO"),16,AND(Y1010=8,T1010="BAJO"),12,AND(Y1010=8,U1010&lt;&gt;0),8,AND(Y1010=9,O1010&lt;&gt;0),25,AND(Y1010=9,Q1010&lt;&gt;0),21,AND(Y1010=9,T1010="ALTO"),20,AND(Y1010=9,T1010="BAJO"),17,AND(Y1010=9,U1010&lt;&gt;0),13,AND(Y1010=10,O1010&lt;&gt;0),25,AND(Y1010=10,Q1010&lt;&gt;0),22,AND(Y1010=10,T1010="ALTO"),21,AND(Y1010=10,T1010="BAJO"),18,AND(Y1010=10,U1010&lt;&gt;0),18,AND(Y1010=11,O1010&lt;&gt;0),25,AND(Y1010=11,Q1010&lt;&gt;0),23,AND(Y1010=11,T1010="ALTO"),20,AND(Y1010=11,T1010="BAJO"),16,AND(Y1010=11,U1010&lt;&gt;0),11,AND(Y1010=12,O1010&lt;&gt;0),25,AND(Y1010=12,Q1010&lt;&gt;0),23,AND(Y1010=12,T1010="ALTO"),20,AND(Y1010=12,T1010="BAJO"),16,AND(Y1010=12,U1010&lt;&gt;0),12,AND(Y1010=13,O1010&lt;&gt;0),25,AND(Y1010=13,Q1010&lt;&gt;0),21,AND(Y1010=13,T1010="ALTO"),20,AND(Y1010=13,T1010="BAJO"),17,AND(Y1010=13,U1010&lt;&gt;0),17,AND(Y1010=14,O1010&lt;&gt;0),25,AND(Y1010=14,Q1010&lt;&gt;0),24,AND(Y1010=14,T1010="ALTO"),23,AND(Y1010=14,T1010="BAJO"),21,AND(Y1010=14,U1010&lt;&gt;0),18,AND(Y1010=15,O1010&lt;&gt;0),25,AND(Y1010=15,Q1010&lt;&gt;0),24,AND(Y1010=15,T1010="ALTO"),22,AND(Y1010=15,T1010="BAJO"),19,AND(Y1010=15,U1010&lt;&gt;0),19,AND(Y1010=16,O1010&lt;&gt;0),25,AND(Y1010=16,Q1010&lt;&gt;0),23,AND(Y1010=16,T1010="ALTO"),23,AND(Y1010=16,T1010="BAJO"),23,AND(Y1010=16,U1010&lt;&gt;0),20,AND(Y1010=17,O1010&lt;&gt;0),25,AND(Y1010=17,Q1010&lt;&gt;0),24,AND(Y1010=17,T1010="ALTO"),23,AND(Y1010=17,T1010="BAJO"),21,AND(Y1010=17,U1010&lt;&gt;0),20,AND(Y1010=18,O1010&lt;&gt;0),25,AND(Y1010=18,Q1010&lt;&gt;0),24,AND(Y1010=18,T1010="ALTO"),23,AND(Y1010=18,T1010="BAJO"),22,AND(Y1010=18,U1010&lt;&gt;0),21,AND(Y1010=19,O1010&lt;&gt;0),25,AND(Y1010=19,Q1010&lt;&gt;0),25,AND(Y1010=19,T1010="ALTO"),24,AND(Y1010=19,T1010="BAJO"),22,AND(Y1010=19,U1010&lt;&gt;0),22,AND(Y1010&lt;&gt;0,W1010&lt;&gt;0),Y1010,TRUE,"FALSO")</f>
        <v>17</v>
      </c>
      <c r="AB1010" s="248"/>
      <c r="AC1010" s="248"/>
      <c r="AD1010" s="430"/>
      <c r="AE1010" s="431"/>
      <c r="AF1010" s="431"/>
      <c r="AG1010" s="223"/>
      <c r="AH1010" s="223"/>
      <c r="AI1010" s="223"/>
      <c r="AJ1010" s="223"/>
      <c r="AK1010" s="223"/>
      <c r="AL1010" s="223"/>
      <c r="AM1010" s="223"/>
      <c r="AN1010" s="259"/>
      <c r="AO1010" s="223"/>
      <c r="AP1010" s="259"/>
      <c r="AR1010" s="260"/>
      <c r="AT1010" s="260"/>
      <c r="AV1010" s="260"/>
    </row>
    <row r="1011" spans="1:54" ht="57" customHeight="1">
      <c r="A1011" s="656"/>
      <c r="B1011" s="504"/>
      <c r="C1011" s="507"/>
      <c r="D1011" s="270" t="s">
        <v>819</v>
      </c>
      <c r="E1011" s="272" t="s">
        <v>865</v>
      </c>
      <c r="F1011" s="185" t="s">
        <v>2</v>
      </c>
      <c r="G1011" s="246" t="s">
        <v>52</v>
      </c>
      <c r="H1011" s="247" t="s">
        <v>128</v>
      </c>
      <c r="I1011" s="248" t="s">
        <v>150</v>
      </c>
      <c r="J1011" s="248" t="str">
        <f>IF(OR(F1011="SE",F1011="SA"),VLOOKUP(I1011,'Tabla de Peligros y Riesgo'!$C$2:$E$227,2,FALSE),VLOOKUP(I1011,'LISTA DE ASPECTOS - IMPACTOS'!$D$3:$F$72,2,FALSE))</f>
        <v>Alteración de la calidad de suelo/agua</v>
      </c>
      <c r="K1011" s="249" t="str">
        <f>IF(OR(F1011="SE",F1011="SA"),VLOOKUP(I1011,'Tabla de Peligros y Riesgo'!$C$2:$E$227,3,FALSE),VLOOKUP(I1011,'LISTA DE ASPECTOS - IMPACTOS'!$D$3:$F$72,3,FALSE))</f>
        <v>Potencial afectación a la calidad ambiental del suelo, agua, aire, flora y fauna</v>
      </c>
      <c r="L1011" s="250" t="s">
        <v>56</v>
      </c>
      <c r="M1011" s="248">
        <v>3</v>
      </c>
      <c r="N1011" s="251">
        <f t="shared" si="102"/>
        <v>13</v>
      </c>
      <c r="O1011" s="248"/>
      <c r="P1011" s="252"/>
      <c r="Q1011" s="248"/>
      <c r="R1011" s="252"/>
      <c r="S1011" s="248"/>
      <c r="T1011" s="248"/>
      <c r="U1011" s="248" t="s">
        <v>1253</v>
      </c>
      <c r="V1011" s="252"/>
      <c r="W1011" s="253"/>
      <c r="X1011" s="255"/>
      <c r="Y1011" s="251">
        <f t="shared" si="100"/>
        <v>13</v>
      </c>
      <c r="Z1011" s="256"/>
      <c r="AA1011" s="251">
        <f t="array" ref="AA1011">_xlfn.IFS(AND(Y1011=1,O1011&lt;&gt;0),25,AND(Y1011=1,Q1011&lt;&gt;0),21,AND(Y1011=1,T1011="ALTO"),16,AND(Y1011=1,T1011="BAJO"),11,AND(Y1011=1,U1011&lt;&gt;0),2,AND(Y1011=2,O1011&lt;&gt;0),25,AND(Y1011=2,Q1011&lt;&gt;0),21,AND(Y1011=2,T1011="ALTO"),16,AND(Y1011=2,T1011="BAJO"),11,AND(Y1011=2,U1011&lt;&gt;0),4,AND(Y1011=3,O1011&lt;&gt;0),25,AND(Y1011=3,Q1011&lt;&gt;0),21,AND(Y1011=3,T1011="ALTO"),16,AND(Y1011=3,T1011="BAJO"),12,AND(Y1011=3,U1011&lt;&gt;0),5,AND(Y1011=4,O1011&lt;&gt;0),25,AND(Y1011=4,Q1011&lt;&gt;0),13,AND(Y1011=4,T1011="ALTO"),16,AND(Y1011=4,T1011="BAJO"),14,AND(Y1011=4,U1011&lt;&gt;0),7,AND(Y1011=5,O1011&lt;&gt;0),25,AND(Y1011=5,Q1011&lt;&gt;0),21,AND(Y1011=5,T1011="ALTO"),16,AND(Y1011=5,T1011="BAJO"),12,AND(Y1011=5,U1011&lt;&gt;0),8,AND(Y1011=6,O1011&lt;&gt;0),25,AND(Y1011=6,Q1011&lt;&gt;0),21,AND(Y1011=6,T1011="ALTO"),20,AND(Y1011=6,T1011="BAJO"),17,AND(Y1011=6,U1011&lt;&gt;0),6,AND(Y1011=7,O1011&lt;&gt;0),25,AND(Y1011=7,Q1011&lt;&gt;0),23,AND(Y1011=7,T1011="ALTO"),16,AND(Y1011=7,T1011="BAJO"),11,AND(Y1011=7,U1011&lt;&gt;0),7,AND(Y1011=8,O1011&lt;&gt;0),25,AND(Y1011=8,Q1011&lt;&gt;0),21,AND(Y1011=8,T1011="ALTO"),16,AND(Y1011=8,T1011="BAJO"),12,AND(Y1011=8,U1011&lt;&gt;0),8,AND(Y1011=9,O1011&lt;&gt;0),25,AND(Y1011=9,Q1011&lt;&gt;0),21,AND(Y1011=9,T1011="ALTO"),20,AND(Y1011=9,T1011="BAJO"),17,AND(Y1011=9,U1011&lt;&gt;0),13,AND(Y1011=10,O1011&lt;&gt;0),25,AND(Y1011=10,Q1011&lt;&gt;0),22,AND(Y1011=10,T1011="ALTO"),21,AND(Y1011=10,T1011="BAJO"),18,AND(Y1011=10,U1011&lt;&gt;0),18,AND(Y1011=11,O1011&lt;&gt;0),25,AND(Y1011=11,Q1011&lt;&gt;0),23,AND(Y1011=11,T1011="ALTO"),20,AND(Y1011=11,T1011="BAJO"),16,AND(Y1011=11,U1011&lt;&gt;0),11,AND(Y1011=12,O1011&lt;&gt;0),25,AND(Y1011=12,Q1011&lt;&gt;0),23,AND(Y1011=12,T1011="ALTO"),20,AND(Y1011=12,T1011="BAJO"),16,AND(Y1011=12,U1011&lt;&gt;0),12,AND(Y1011=13,O1011&lt;&gt;0),25,AND(Y1011=13,Q1011&lt;&gt;0),21,AND(Y1011=13,T1011="ALTO"),20,AND(Y1011=13,T1011="BAJO"),17,AND(Y1011=13,U1011&lt;&gt;0),17,AND(Y1011=14,O1011&lt;&gt;0),25,AND(Y1011=14,Q1011&lt;&gt;0),24,AND(Y1011=14,T1011="ALTO"),23,AND(Y1011=14,T1011="BAJO"),21,AND(Y1011=14,U1011&lt;&gt;0),18,AND(Y1011=15,O1011&lt;&gt;0),25,AND(Y1011=15,Q1011&lt;&gt;0),24,AND(Y1011=15,T1011="ALTO"),22,AND(Y1011=15,T1011="BAJO"),19,AND(Y1011=15,U1011&lt;&gt;0),19,AND(Y1011=16,O1011&lt;&gt;0),25,AND(Y1011=16,Q1011&lt;&gt;0),23,AND(Y1011=16,T1011="ALTO"),23,AND(Y1011=16,T1011="BAJO"),23,AND(Y1011=16,U1011&lt;&gt;0),20,AND(Y1011=17,O1011&lt;&gt;0),25,AND(Y1011=17,Q1011&lt;&gt;0),24,AND(Y1011=17,T1011="ALTO"),23,AND(Y1011=17,T1011="BAJO"),21,AND(Y1011=17,U1011&lt;&gt;0),20,AND(Y1011=18,O1011&lt;&gt;0),25,AND(Y1011=18,Q1011&lt;&gt;0),24,AND(Y1011=18,T1011="ALTO"),23,AND(Y1011=18,T1011="BAJO"),22,AND(Y1011=18,U1011&lt;&gt;0),21,AND(Y1011=19,O1011&lt;&gt;0),25,AND(Y1011=19,Q1011&lt;&gt;0),25,AND(Y1011=19,T1011="ALTO"),24,AND(Y1011=19,T1011="BAJO"),22,AND(Y1011=19,U1011&lt;&gt;0),22,AND(Y1011&lt;&gt;0,W1011&lt;&gt;0),Y1011,TRUE,"FALSO")</f>
        <v>17</v>
      </c>
      <c r="AB1011" s="50"/>
      <c r="AC1011" s="50"/>
      <c r="AD1011" s="432"/>
      <c r="AE1011" s="433"/>
      <c r="AF1011" s="433"/>
      <c r="AN1011" s="265"/>
      <c r="AP1011" s="265"/>
      <c r="AR1011" s="266"/>
      <c r="AT1011" s="266"/>
      <c r="AV1011" s="266"/>
    </row>
    <row r="1012" spans="1:54" s="225" customFormat="1" ht="57" customHeight="1">
      <c r="A1012" s="656"/>
      <c r="B1012" s="592">
        <v>67</v>
      </c>
      <c r="C1012" s="595" t="s">
        <v>1014</v>
      </c>
      <c r="D1012" s="271" t="s">
        <v>814</v>
      </c>
      <c r="E1012" s="272" t="s">
        <v>865</v>
      </c>
      <c r="F1012" s="185" t="s">
        <v>0</v>
      </c>
      <c r="G1012" s="246" t="s">
        <v>51</v>
      </c>
      <c r="H1012" s="247" t="s">
        <v>71</v>
      </c>
      <c r="I1012" s="248" t="s">
        <v>72</v>
      </c>
      <c r="J1012" s="248" t="str">
        <f>IF(OR(F1012="SE",F1012="SA"),VLOOKUP(I1012,'Tabla de Peligros y Riesgo'!$C$2:$E$227,2,FALSE),VLOOKUP(I1012,'LISTA DE ASPECTOS - IMPACTOS'!$D$3:$F$72,2,FALSE))</f>
        <v>Contagio</v>
      </c>
      <c r="K1012" s="249" t="str">
        <f>IF(OR(F1012="SE",F1012="SA"),VLOOKUP(I1012,'Tabla de Peligros y Riesgo'!$C$2:$E$227,3,FALSE),VLOOKUP(I1012,'LISTA DE ASPECTOS - IMPACTOS'!$D$3:$F$72,3,FALSE))</f>
        <v xml:space="preserve">Infección/Muerte </v>
      </c>
      <c r="L1012" s="250" t="s">
        <v>90</v>
      </c>
      <c r="M1012" s="248">
        <v>2</v>
      </c>
      <c r="N1012" s="251">
        <f t="shared" si="102"/>
        <v>5</v>
      </c>
      <c r="O1012" s="248"/>
      <c r="P1012" s="252"/>
      <c r="Q1012" s="248"/>
      <c r="R1012" s="252"/>
      <c r="S1012" s="248" t="s">
        <v>1190</v>
      </c>
      <c r="T1012" s="248" t="s">
        <v>53</v>
      </c>
      <c r="U1012" s="253" t="s">
        <v>1191</v>
      </c>
      <c r="V1012" s="254">
        <v>0.35</v>
      </c>
      <c r="W1012" s="253" t="s">
        <v>1192</v>
      </c>
      <c r="X1012" s="255">
        <v>0.15</v>
      </c>
      <c r="Y1012" s="251">
        <f t="shared" si="100"/>
        <v>5</v>
      </c>
      <c r="Z1012" s="256"/>
      <c r="AA1012" s="251">
        <f t="array" ref="AA1012">_xlfn.IFS(AND(Y1012=1,O1012&lt;&gt;0),25,AND(Y1012=1,Q1012&lt;&gt;0),21,AND(Y1012=1,T1012="ALTO"),16,AND(Y1012=1,T1012="BAJO"),11,AND(Y1012=1,U1012&lt;&gt;0),2,AND(Y1012=2,O1012&lt;&gt;0),25,AND(Y1012=2,Q1012&lt;&gt;0),21,AND(Y1012=2,T1012="ALTO"),16,AND(Y1012=2,T1012="BAJO"),11,AND(Y1012=2,U1012&lt;&gt;0),4,AND(Y1012=3,O1012&lt;&gt;0),25,AND(Y1012=3,Q1012&lt;&gt;0),21,AND(Y1012=3,T1012="ALTO"),16,AND(Y1012=3,T1012="BAJO"),12,AND(Y1012=3,U1012&lt;&gt;0),5,AND(Y1012=4,O1012&lt;&gt;0),25,AND(Y1012=4,Q1012&lt;&gt;0),13,AND(Y1012=4,T1012="ALTO"),16,AND(Y1012=4,T1012="BAJO"),14,AND(Y1012=4,U1012&lt;&gt;0),7,AND(Y1012=5,O1012&lt;&gt;0),25,AND(Y1012=5,Q1012&lt;&gt;0),21,AND(Y1012=5,T1012="ALTO"),16,AND(Y1012=5,T1012="BAJO"),12,AND(Y1012=5,U1012&lt;&gt;0),8,AND(Y1012=6,O1012&lt;&gt;0),25,AND(Y1012=6,Q1012&lt;&gt;0),21,AND(Y1012=6,T1012="ALTO"),20,AND(Y1012=6,T1012="BAJO"),17,AND(Y1012=6,U1012&lt;&gt;0),6,AND(Y1012=7,O1012&lt;&gt;0),25,AND(Y1012=7,Q1012&lt;&gt;0),23,AND(Y1012=7,T1012="ALTO"),16,AND(Y1012=7,T1012="BAJO"),11,AND(Y1012=7,U1012&lt;&gt;0),7,AND(Y1012=8,O1012&lt;&gt;0),25,AND(Y1012=8,Q1012&lt;&gt;0),21,AND(Y1012=8,T1012="ALTO"),16,AND(Y1012=8,T1012="BAJO"),12,AND(Y1012=8,U1012&lt;&gt;0),8,AND(Y1012=9,O1012&lt;&gt;0),25,AND(Y1012=9,Q1012&lt;&gt;0),21,AND(Y1012=9,T1012="ALTO"),20,AND(Y1012=9,T1012="BAJO"),17,AND(Y1012=9,U1012&lt;&gt;0),13,AND(Y1012=10,O1012&lt;&gt;0),25,AND(Y1012=10,Q1012&lt;&gt;0),22,AND(Y1012=10,T1012="ALTO"),21,AND(Y1012=10,T1012="BAJO"),18,AND(Y1012=10,U1012&lt;&gt;0),18,AND(Y1012=11,O1012&lt;&gt;0),25,AND(Y1012=11,Q1012&lt;&gt;0),23,AND(Y1012=11,T1012="ALTO"),20,AND(Y1012=11,T1012="BAJO"),16,AND(Y1012=11,U1012&lt;&gt;0),11,AND(Y1012=12,O1012&lt;&gt;0),25,AND(Y1012=12,Q1012&lt;&gt;0),23,AND(Y1012=12,T1012="ALTO"),20,AND(Y1012=12,T1012="BAJO"),16,AND(Y1012=12,U1012&lt;&gt;0),12,AND(Y1012=13,O1012&lt;&gt;0),25,AND(Y1012=13,Q1012&lt;&gt;0),21,AND(Y1012=13,T1012="ALTO"),20,AND(Y1012=13,T1012="BAJO"),17,AND(Y1012=13,U1012&lt;&gt;0),17,AND(Y1012=14,O1012&lt;&gt;0),25,AND(Y1012=14,Q1012&lt;&gt;0),24,AND(Y1012=14,T1012="ALTO"),23,AND(Y1012=14,T1012="BAJO"),21,AND(Y1012=14,U1012&lt;&gt;0),18,AND(Y1012=15,O1012&lt;&gt;0),25,AND(Y1012=15,Q1012&lt;&gt;0),24,AND(Y1012=15,T1012="ALTO"),22,AND(Y1012=15,T1012="BAJO"),19,AND(Y1012=15,U1012&lt;&gt;0),19,AND(Y1012=16,O1012&lt;&gt;0),25,AND(Y1012=16,Q1012&lt;&gt;0),23,AND(Y1012=16,T1012="ALTO"),23,AND(Y1012=16,T1012="BAJO"),23,AND(Y1012=16,U1012&lt;&gt;0),20,AND(Y1012=17,O1012&lt;&gt;0),25,AND(Y1012=17,Q1012&lt;&gt;0),24,AND(Y1012=17,T1012="ALTO"),23,AND(Y1012=17,T1012="BAJO"),21,AND(Y1012=17,U1012&lt;&gt;0),20,AND(Y1012=18,O1012&lt;&gt;0),25,AND(Y1012=18,Q1012&lt;&gt;0),24,AND(Y1012=18,T1012="ALTO"),23,AND(Y1012=18,T1012="BAJO"),22,AND(Y1012=18,U1012&lt;&gt;0),21,AND(Y1012=19,O1012&lt;&gt;0),25,AND(Y1012=19,Q1012&lt;&gt;0),25,AND(Y1012=19,T1012="ALTO"),24,AND(Y1012=19,T1012="BAJO"),22,AND(Y1012=19,U1012&lt;&gt;0),22,AND(Y1012&lt;&gt;0,W1012&lt;&gt;0),Y1012,TRUE,"FALSO")</f>
        <v>16</v>
      </c>
      <c r="AB1012" s="248"/>
      <c r="AC1012" s="248"/>
      <c r="AD1012" s="257"/>
      <c r="AE1012" s="258"/>
      <c r="AF1012" s="258"/>
      <c r="AG1012" s="223"/>
      <c r="AH1012" s="223"/>
      <c r="AI1012" s="223"/>
      <c r="AJ1012" s="223"/>
      <c r="AK1012" s="223"/>
      <c r="AL1012" s="223"/>
      <c r="AM1012" s="223"/>
      <c r="AN1012" s="259"/>
      <c r="AO1012" s="223"/>
      <c r="AP1012" s="259"/>
      <c r="AR1012" s="260"/>
      <c r="AT1012" s="260"/>
      <c r="AV1012" s="260"/>
    </row>
    <row r="1013" spans="1:54" ht="57" customHeight="1">
      <c r="A1013" s="656"/>
      <c r="B1013" s="592"/>
      <c r="C1013" s="595"/>
      <c r="D1013" s="269" t="s">
        <v>814</v>
      </c>
      <c r="E1013" s="272" t="s">
        <v>865</v>
      </c>
      <c r="F1013" s="185" t="s">
        <v>2</v>
      </c>
      <c r="G1013" s="246" t="s">
        <v>58</v>
      </c>
      <c r="H1013" s="247" t="s">
        <v>531</v>
      </c>
      <c r="I1013" s="248" t="s">
        <v>543</v>
      </c>
      <c r="J1013" s="248" t="str">
        <f>IF(OR(F1013="SE",F1013="SA"),VLOOKUP(I1013,'Tabla de Peligros y Riesgo'!$C$2:$E$227,2,FALSE),VLOOKUP(I1013,'LISTA DE ASPECTOS - IMPACTOS'!$D$3:$F$72,2,FALSE))</f>
        <v>Alteración de la calidad de suelo/agua</v>
      </c>
      <c r="K1013" s="249" t="str">
        <f>IF(OR(F1013="SE",F1013="SA"),VLOOKUP(I1013,'Tabla de Peligros y Riesgo'!$C$2:$E$227,3,FALSE),VLOOKUP(I1013,'LISTA DE ASPECTOS - IMPACTOS'!$D$3:$F$72,3,FALSE))</f>
        <v>Potencial afectación a la calidad ambiental del suelo, agua, aire, flora y fauna</v>
      </c>
      <c r="L1013" s="250" t="s">
        <v>65</v>
      </c>
      <c r="M1013" s="248">
        <v>2</v>
      </c>
      <c r="N1013" s="251">
        <f t="shared" si="102"/>
        <v>12</v>
      </c>
      <c r="O1013" s="248"/>
      <c r="P1013" s="252"/>
      <c r="Q1013" s="248"/>
      <c r="R1013" s="252"/>
      <c r="S1013" s="248" t="s">
        <v>1193</v>
      </c>
      <c r="T1013" s="248" t="s">
        <v>59</v>
      </c>
      <c r="U1013" s="262" t="s">
        <v>1194</v>
      </c>
      <c r="V1013" s="252"/>
      <c r="W1013" s="253"/>
      <c r="X1013" s="255"/>
      <c r="Y1013" s="251">
        <f t="shared" si="100"/>
        <v>12</v>
      </c>
      <c r="Z1013" s="256">
        <f>IF(N1013&gt;=16,MAX(O1013:T1013),IF(N1013&lt;16,MAX(O1013:X1013)))</f>
        <v>0</v>
      </c>
      <c r="AA1013" s="251">
        <f t="array" ref="AA1013">_xlfn.IFS(AND(Y1013=1,O1013&lt;&gt;0),25,AND(Y1013=1,Q1013&lt;&gt;0),21,AND(Y1013=1,T1013="ALTO"),16,AND(Y1013=1,T1013="BAJO"),11,AND(Y1013=1,U1013&lt;&gt;0),2,AND(Y1013=2,O1013&lt;&gt;0),25,AND(Y1013=2,Q1013&lt;&gt;0),21,AND(Y1013=2,T1013="ALTO"),16,AND(Y1013=2,T1013="BAJO"),11,AND(Y1013=2,U1013&lt;&gt;0),4,AND(Y1013=3,O1013&lt;&gt;0),25,AND(Y1013=3,Q1013&lt;&gt;0),21,AND(Y1013=3,T1013="ALTO"),16,AND(Y1013=3,T1013="BAJO"),12,AND(Y1013=3,U1013&lt;&gt;0),5,AND(Y1013=4,O1013&lt;&gt;0),25,AND(Y1013=4,Q1013&lt;&gt;0),13,AND(Y1013=4,T1013="ALTO"),16,AND(Y1013=4,T1013="BAJO"),14,AND(Y1013=4,U1013&lt;&gt;0),7,AND(Y1013=5,O1013&lt;&gt;0),25,AND(Y1013=5,Q1013&lt;&gt;0),21,AND(Y1013=5,T1013="ALTO"),16,AND(Y1013=5,T1013="BAJO"),12,AND(Y1013=5,U1013&lt;&gt;0),8,AND(Y1013=6,O1013&lt;&gt;0),25,AND(Y1013=6,Q1013&lt;&gt;0),21,AND(Y1013=6,T1013="ALTO"),20,AND(Y1013=6,T1013="BAJO"),17,AND(Y1013=6,U1013&lt;&gt;0),6,AND(Y1013=7,O1013&lt;&gt;0),25,AND(Y1013=7,Q1013&lt;&gt;0),23,AND(Y1013=7,T1013="ALTO"),16,AND(Y1013=7,T1013="BAJO"),11,AND(Y1013=7,U1013&lt;&gt;0),7,AND(Y1013=8,O1013&lt;&gt;0),25,AND(Y1013=8,Q1013&lt;&gt;0),21,AND(Y1013=8,T1013="ALTO"),16,AND(Y1013=8,T1013="BAJO"),12,AND(Y1013=8,U1013&lt;&gt;0),8,AND(Y1013=9,O1013&lt;&gt;0),25,AND(Y1013=9,Q1013&lt;&gt;0),21,AND(Y1013=9,T1013="ALTO"),20,AND(Y1013=9,T1013="BAJO"),17,AND(Y1013=9,U1013&lt;&gt;0),13,AND(Y1013=10,O1013&lt;&gt;0),25,AND(Y1013=10,Q1013&lt;&gt;0),22,AND(Y1013=10,T1013="ALTO"),21,AND(Y1013=10,T1013="BAJO"),18,AND(Y1013=10,U1013&lt;&gt;0),18,AND(Y1013=11,O1013&lt;&gt;0),25,AND(Y1013=11,Q1013&lt;&gt;0),23,AND(Y1013=11,T1013="ALTO"),20,AND(Y1013=11,T1013="BAJO"),16,AND(Y1013=11,U1013&lt;&gt;0),11,AND(Y1013=12,O1013&lt;&gt;0),25,AND(Y1013=12,Q1013&lt;&gt;0),23,AND(Y1013=12,T1013="ALTO"),20,AND(Y1013=12,T1013="BAJO"),16,AND(Y1013=12,U1013&lt;&gt;0),12,AND(Y1013=13,O1013&lt;&gt;0),25,AND(Y1013=13,Q1013&lt;&gt;0),21,AND(Y1013=13,T1013="ALTO"),20,AND(Y1013=13,T1013="BAJO"),17,AND(Y1013=13,U1013&lt;&gt;0),17,AND(Y1013=14,O1013&lt;&gt;0),25,AND(Y1013=14,Q1013&lt;&gt;0),24,AND(Y1013=14,T1013="ALTO"),23,AND(Y1013=14,T1013="BAJO"),21,AND(Y1013=14,U1013&lt;&gt;0),18,AND(Y1013=15,O1013&lt;&gt;0),25,AND(Y1013=15,Q1013&lt;&gt;0),24,AND(Y1013=15,T1013="ALTO"),22,AND(Y1013=15,T1013="BAJO"),19,AND(Y1013=15,U1013&lt;&gt;0),19,AND(Y1013=16,O1013&lt;&gt;0),25,AND(Y1013=16,Q1013&lt;&gt;0),23,AND(Y1013=16,T1013="ALTO"),23,AND(Y1013=16,T1013="BAJO"),23,AND(Y1013=16,U1013&lt;&gt;0),20,AND(Y1013=17,O1013&lt;&gt;0),25,AND(Y1013=17,Q1013&lt;&gt;0),24,AND(Y1013=17,T1013="ALTO"),23,AND(Y1013=17,T1013="BAJO"),21,AND(Y1013=17,U1013&lt;&gt;0),20,AND(Y1013=18,O1013&lt;&gt;0),25,AND(Y1013=18,Q1013&lt;&gt;0),24,AND(Y1013=18,T1013="ALTO"),23,AND(Y1013=18,T1013="BAJO"),22,AND(Y1013=18,U1013&lt;&gt;0),21,AND(Y1013=19,O1013&lt;&gt;0),25,AND(Y1013=19,Q1013&lt;&gt;0),25,AND(Y1013=19,T1013="ALTO"),24,AND(Y1013=19,T1013="BAJO"),22,AND(Y1013=19,U1013&lt;&gt;0),22,AND(Y1013&lt;&gt;0,W1013&lt;&gt;0),Y1013,TRUE,"FALSO")</f>
        <v>16</v>
      </c>
      <c r="AB1013" s="50"/>
      <c r="AC1013" s="50"/>
      <c r="AD1013" s="432"/>
      <c r="AE1013" s="433"/>
      <c r="AF1013" s="433"/>
      <c r="AN1013" s="265"/>
      <c r="AP1013" s="265"/>
      <c r="AR1013" s="266"/>
      <c r="AT1013" s="266"/>
      <c r="AV1013" s="266"/>
    </row>
    <row r="1014" spans="1:54" ht="71.25" customHeight="1">
      <c r="A1014" s="656"/>
      <c r="B1014" s="592"/>
      <c r="C1014" s="595"/>
      <c r="D1014" s="270" t="s">
        <v>814</v>
      </c>
      <c r="E1014" s="272" t="s">
        <v>865</v>
      </c>
      <c r="F1014" s="185" t="s">
        <v>2</v>
      </c>
      <c r="G1014" s="246" t="s">
        <v>52</v>
      </c>
      <c r="H1014" s="247" t="s">
        <v>74</v>
      </c>
      <c r="I1014" s="248" t="s">
        <v>75</v>
      </c>
      <c r="J1014" s="248" t="str">
        <f>IF(OR(F1014="SE",F1014="SA"),VLOOKUP(I1014,'Tabla de Peligros y Riesgo'!$C$2:$E$227,2,FALSE),VLOOKUP(I1014,'LISTA DE ASPECTOS - IMPACTOS'!$D$3:$F$72,2,FALSE))</f>
        <v>Alteración de la calidad de suelo/agua</v>
      </c>
      <c r="K1014" s="249" t="str">
        <f>IF(OR(F1014="SE",F1014="SA"),VLOOKUP(I1014,'Tabla de Peligros y Riesgo'!$C$2:$E$227,3,FALSE),VLOOKUP(I1014,'LISTA DE ASPECTOS - IMPACTOS'!$D$3:$F$72,3,FALSE))</f>
        <v>Potencial afectación a la calidad ambiental del suelo, agua, aire, flora y fauna</v>
      </c>
      <c r="L1014" s="250" t="s">
        <v>65</v>
      </c>
      <c r="M1014" s="248">
        <v>2</v>
      </c>
      <c r="N1014" s="251">
        <f t="shared" si="102"/>
        <v>12</v>
      </c>
      <c r="O1014" s="248"/>
      <c r="P1014" s="252"/>
      <c r="Q1014" s="248"/>
      <c r="R1014" s="252"/>
      <c r="S1014" s="248" t="s">
        <v>1249</v>
      </c>
      <c r="T1014" s="248" t="s">
        <v>53</v>
      </c>
      <c r="U1014" s="262" t="s">
        <v>1250</v>
      </c>
      <c r="V1014" s="252"/>
      <c r="W1014" s="253"/>
      <c r="X1014" s="255"/>
      <c r="Y1014" s="251">
        <f t="shared" si="100"/>
        <v>12</v>
      </c>
      <c r="Z1014" s="256">
        <f>IF(N1014&gt;=16,MAX(O1014:T1014),IF(N1014&lt;16,MAX(O1014:X1014)))</f>
        <v>0</v>
      </c>
      <c r="AA1014" s="251">
        <f t="array" ref="AA1014">_xlfn.IFS(AND(Y1014=1,O1014&lt;&gt;0),25,AND(Y1014=1,Q1014&lt;&gt;0),21,AND(Y1014=1,T1014="ALTO"),16,AND(Y1014=1,T1014="BAJO"),11,AND(Y1014=1,U1014&lt;&gt;0),2,AND(Y1014=2,O1014&lt;&gt;0),25,AND(Y1014=2,Q1014&lt;&gt;0),21,AND(Y1014=2,T1014="ALTO"),16,AND(Y1014=2,T1014="BAJO"),11,AND(Y1014=2,U1014&lt;&gt;0),4,AND(Y1014=3,O1014&lt;&gt;0),25,AND(Y1014=3,Q1014&lt;&gt;0),21,AND(Y1014=3,T1014="ALTO"),16,AND(Y1014=3,T1014="BAJO"),12,AND(Y1014=3,U1014&lt;&gt;0),5,AND(Y1014=4,O1014&lt;&gt;0),25,AND(Y1014=4,Q1014&lt;&gt;0),13,AND(Y1014=4,T1014="ALTO"),16,AND(Y1014=4,T1014="BAJO"),14,AND(Y1014=4,U1014&lt;&gt;0),7,AND(Y1014=5,O1014&lt;&gt;0),25,AND(Y1014=5,Q1014&lt;&gt;0),21,AND(Y1014=5,T1014="ALTO"),16,AND(Y1014=5,T1014="BAJO"),12,AND(Y1014=5,U1014&lt;&gt;0),8,AND(Y1014=6,O1014&lt;&gt;0),25,AND(Y1014=6,Q1014&lt;&gt;0),21,AND(Y1014=6,T1014="ALTO"),20,AND(Y1014=6,T1014="BAJO"),17,AND(Y1014=6,U1014&lt;&gt;0),6,AND(Y1014=7,O1014&lt;&gt;0),25,AND(Y1014=7,Q1014&lt;&gt;0),23,AND(Y1014=7,T1014="ALTO"),16,AND(Y1014=7,T1014="BAJO"),11,AND(Y1014=7,U1014&lt;&gt;0),7,AND(Y1014=8,O1014&lt;&gt;0),25,AND(Y1014=8,Q1014&lt;&gt;0),21,AND(Y1014=8,T1014="ALTO"),16,AND(Y1014=8,T1014="BAJO"),12,AND(Y1014=8,U1014&lt;&gt;0),8,AND(Y1014=9,O1014&lt;&gt;0),25,AND(Y1014=9,Q1014&lt;&gt;0),21,AND(Y1014=9,T1014="ALTO"),20,AND(Y1014=9,T1014="BAJO"),17,AND(Y1014=9,U1014&lt;&gt;0),13,AND(Y1014=10,O1014&lt;&gt;0),25,AND(Y1014=10,Q1014&lt;&gt;0),22,AND(Y1014=10,T1014="ALTO"),21,AND(Y1014=10,T1014="BAJO"),18,AND(Y1014=10,U1014&lt;&gt;0),18,AND(Y1014=11,O1014&lt;&gt;0),25,AND(Y1014=11,Q1014&lt;&gt;0),23,AND(Y1014=11,T1014="ALTO"),20,AND(Y1014=11,T1014="BAJO"),16,AND(Y1014=11,U1014&lt;&gt;0),11,AND(Y1014=12,O1014&lt;&gt;0),25,AND(Y1014=12,Q1014&lt;&gt;0),23,AND(Y1014=12,T1014="ALTO"),20,AND(Y1014=12,T1014="BAJO"),16,AND(Y1014=12,U1014&lt;&gt;0),12,AND(Y1014=13,O1014&lt;&gt;0),25,AND(Y1014=13,Q1014&lt;&gt;0),21,AND(Y1014=13,T1014="ALTO"),20,AND(Y1014=13,T1014="BAJO"),17,AND(Y1014=13,U1014&lt;&gt;0),17,AND(Y1014=14,O1014&lt;&gt;0),25,AND(Y1014=14,Q1014&lt;&gt;0),24,AND(Y1014=14,T1014="ALTO"),23,AND(Y1014=14,T1014="BAJO"),21,AND(Y1014=14,U1014&lt;&gt;0),18,AND(Y1014=15,O1014&lt;&gt;0),25,AND(Y1014=15,Q1014&lt;&gt;0),24,AND(Y1014=15,T1014="ALTO"),22,AND(Y1014=15,T1014="BAJO"),19,AND(Y1014=15,U1014&lt;&gt;0),19,AND(Y1014=16,O1014&lt;&gt;0),25,AND(Y1014=16,Q1014&lt;&gt;0),23,AND(Y1014=16,T1014="ALTO"),23,AND(Y1014=16,T1014="BAJO"),23,AND(Y1014=16,U1014&lt;&gt;0),20,AND(Y1014=17,O1014&lt;&gt;0),25,AND(Y1014=17,Q1014&lt;&gt;0),24,AND(Y1014=17,T1014="ALTO"),23,AND(Y1014=17,T1014="BAJO"),21,AND(Y1014=17,U1014&lt;&gt;0),20,AND(Y1014=18,O1014&lt;&gt;0),25,AND(Y1014=18,Q1014&lt;&gt;0),24,AND(Y1014=18,T1014="ALTO"),23,AND(Y1014=18,T1014="BAJO"),22,AND(Y1014=18,U1014&lt;&gt;0),21,AND(Y1014=19,O1014&lt;&gt;0),25,AND(Y1014=19,Q1014&lt;&gt;0),25,AND(Y1014=19,T1014="ALTO"),24,AND(Y1014=19,T1014="BAJO"),22,AND(Y1014=19,U1014&lt;&gt;0),22,AND(Y1014&lt;&gt;0,W1014&lt;&gt;0),Y1014,TRUE,"FALSO")</f>
        <v>20</v>
      </c>
      <c r="AB1014" s="50"/>
      <c r="AC1014" s="50"/>
      <c r="AD1014" s="432"/>
      <c r="AE1014" s="433"/>
      <c r="AF1014" s="433"/>
      <c r="AN1014" s="265"/>
      <c r="AP1014" s="265"/>
      <c r="AR1014" s="266"/>
      <c r="AT1014" s="266"/>
      <c r="AV1014" s="266"/>
    </row>
    <row r="1015" spans="1:54" s="225" customFormat="1" ht="57" customHeight="1">
      <c r="A1015" s="656"/>
      <c r="B1015" s="592"/>
      <c r="C1015" s="595"/>
      <c r="D1015" s="252" t="s">
        <v>839</v>
      </c>
      <c r="E1015" s="272" t="s">
        <v>798</v>
      </c>
      <c r="F1015" s="185" t="s">
        <v>1</v>
      </c>
      <c r="G1015" s="246" t="s">
        <v>51</v>
      </c>
      <c r="H1015" s="247" t="s">
        <v>66</v>
      </c>
      <c r="I1015" s="248" t="s">
        <v>68</v>
      </c>
      <c r="J1015" s="248" t="str">
        <f>IF(OR(F1015="SE",F1015="SA"),VLOOKUP(I1015,'Tabla de Peligros y Riesgo'!$C$2:$E$227,2,FALSE),VLOOKUP(I1015,'LISTA DE ASPECTOS - IMPACTOS'!$D$3:$F$72,2,FALSE))</f>
        <v>Caída al mismo nivel</v>
      </c>
      <c r="K1015" s="249" t="str">
        <f>IF(OR(F1015="SE",F1015="SA"),VLOOKUP(I1015,'Tabla de Peligros y Riesgo'!$C$2:$E$227,3,FALSE),VLOOKUP(I1015,'LISTA DE ASPECTOS - IMPACTOS'!$D$3:$F$72,3,FALSE))</f>
        <v>Contusión/Fractura/Muerte</v>
      </c>
      <c r="L1015" s="250" t="s">
        <v>90</v>
      </c>
      <c r="M1015" s="248">
        <v>4</v>
      </c>
      <c r="N1015" s="251">
        <f t="shared" si="102"/>
        <v>14</v>
      </c>
      <c r="O1015" s="248"/>
      <c r="P1015" s="252"/>
      <c r="Q1015" s="248"/>
      <c r="R1015" s="252"/>
      <c r="S1015" s="248" t="s">
        <v>1438</v>
      </c>
      <c r="T1015" s="248" t="s">
        <v>53</v>
      </c>
      <c r="U1015" s="253" t="s">
        <v>1349</v>
      </c>
      <c r="V1015" s="254"/>
      <c r="W1015" s="253" t="s">
        <v>1196</v>
      </c>
      <c r="X1015" s="255"/>
      <c r="Y1015" s="251">
        <f t="shared" ref="Y1015:Y1078" si="103">N1015</f>
        <v>14</v>
      </c>
      <c r="Z1015" s="256"/>
      <c r="AA1015" s="251">
        <f t="array" ref="AA1015">_xlfn.IFS(AND(Y1015=1,O1015&lt;&gt;0),25,AND(Y1015=1,Q1015&lt;&gt;0),21,AND(Y1015=1,T1015="ALTO"),16,AND(Y1015=1,T1015="BAJO"),11,AND(Y1015=1,U1015&lt;&gt;0),2,AND(Y1015=2,O1015&lt;&gt;0),25,AND(Y1015=2,Q1015&lt;&gt;0),21,AND(Y1015=2,T1015="ALTO"),16,AND(Y1015=2,T1015="BAJO"),11,AND(Y1015=2,U1015&lt;&gt;0),4,AND(Y1015=3,O1015&lt;&gt;0),25,AND(Y1015=3,Q1015&lt;&gt;0),21,AND(Y1015=3,T1015="ALTO"),16,AND(Y1015=3,T1015="BAJO"),12,AND(Y1015=3,U1015&lt;&gt;0),5,AND(Y1015=4,O1015&lt;&gt;0),25,AND(Y1015=4,Q1015&lt;&gt;0),13,AND(Y1015=4,T1015="ALTO"),16,AND(Y1015=4,T1015="BAJO"),14,AND(Y1015=4,U1015&lt;&gt;0),7,AND(Y1015=5,O1015&lt;&gt;0),25,AND(Y1015=5,Q1015&lt;&gt;0),21,AND(Y1015=5,T1015="ALTO"),16,AND(Y1015=5,T1015="BAJO"),12,AND(Y1015=5,U1015&lt;&gt;0),8,AND(Y1015=6,O1015&lt;&gt;0),25,AND(Y1015=6,Q1015&lt;&gt;0),21,AND(Y1015=6,T1015="ALTO"),20,AND(Y1015=6,T1015="BAJO"),17,AND(Y1015=6,U1015&lt;&gt;0),6,AND(Y1015=7,O1015&lt;&gt;0),25,AND(Y1015=7,Q1015&lt;&gt;0),23,AND(Y1015=7,T1015="ALTO"),16,AND(Y1015=7,T1015="BAJO"),11,AND(Y1015=7,U1015&lt;&gt;0),7,AND(Y1015=8,O1015&lt;&gt;0),25,AND(Y1015=8,Q1015&lt;&gt;0),21,AND(Y1015=8,T1015="ALTO"),16,AND(Y1015=8,T1015="BAJO"),12,AND(Y1015=8,U1015&lt;&gt;0),8,AND(Y1015=9,O1015&lt;&gt;0),25,AND(Y1015=9,Q1015&lt;&gt;0),21,AND(Y1015=9,T1015="ALTO"),20,AND(Y1015=9,T1015="BAJO"),17,AND(Y1015=9,U1015&lt;&gt;0),13,AND(Y1015=10,O1015&lt;&gt;0),25,AND(Y1015=10,Q1015&lt;&gt;0),22,AND(Y1015=10,T1015="ALTO"),21,AND(Y1015=10,T1015="BAJO"),18,AND(Y1015=10,U1015&lt;&gt;0),18,AND(Y1015=11,O1015&lt;&gt;0),25,AND(Y1015=11,Q1015&lt;&gt;0),23,AND(Y1015=11,T1015="ALTO"),20,AND(Y1015=11,T1015="BAJO"),16,AND(Y1015=11,U1015&lt;&gt;0),11,AND(Y1015=12,O1015&lt;&gt;0),25,AND(Y1015=12,Q1015&lt;&gt;0),23,AND(Y1015=12,T1015="ALTO"),20,AND(Y1015=12,T1015="BAJO"),16,AND(Y1015=12,U1015&lt;&gt;0),12,AND(Y1015=13,O1015&lt;&gt;0),25,AND(Y1015=13,Q1015&lt;&gt;0),21,AND(Y1015=13,T1015="ALTO"),20,AND(Y1015=13,T1015="BAJO"),17,AND(Y1015=13,U1015&lt;&gt;0),17,AND(Y1015=14,O1015&lt;&gt;0),25,AND(Y1015=14,Q1015&lt;&gt;0),24,AND(Y1015=14,T1015="ALTO"),23,AND(Y1015=14,T1015="BAJO"),21,AND(Y1015=14,U1015&lt;&gt;0),18,AND(Y1015=15,O1015&lt;&gt;0),25,AND(Y1015=15,Q1015&lt;&gt;0),24,AND(Y1015=15,T1015="ALTO"),22,AND(Y1015=15,T1015="BAJO"),19,AND(Y1015=15,U1015&lt;&gt;0),19,AND(Y1015=16,O1015&lt;&gt;0),25,AND(Y1015=16,Q1015&lt;&gt;0),23,AND(Y1015=16,T1015="ALTO"),23,AND(Y1015=16,T1015="BAJO"),23,AND(Y1015=16,U1015&lt;&gt;0),20,AND(Y1015=17,O1015&lt;&gt;0),25,AND(Y1015=17,Q1015&lt;&gt;0),24,AND(Y1015=17,T1015="ALTO"),23,AND(Y1015=17,T1015="BAJO"),21,AND(Y1015=17,U1015&lt;&gt;0),20,AND(Y1015=18,O1015&lt;&gt;0),25,AND(Y1015=18,Q1015&lt;&gt;0),24,AND(Y1015=18,T1015="ALTO"),23,AND(Y1015=18,T1015="BAJO"),22,AND(Y1015=18,U1015&lt;&gt;0),21,AND(Y1015=19,O1015&lt;&gt;0),25,AND(Y1015=19,Q1015&lt;&gt;0),25,AND(Y1015=19,T1015="ALTO"),24,AND(Y1015=19,T1015="BAJO"),22,AND(Y1015=19,U1015&lt;&gt;0),22,AND(Y1015&lt;&gt;0,W1015&lt;&gt;0),Y1015,TRUE,"FALSO")</f>
        <v>23</v>
      </c>
      <c r="AB1015" s="248"/>
      <c r="AC1015" s="248"/>
      <c r="AD1015" s="430"/>
      <c r="AE1015" s="431"/>
      <c r="AF1015" s="431"/>
      <c r="AG1015" s="223"/>
      <c r="AH1015" s="223"/>
      <c r="AI1015" s="223"/>
      <c r="AJ1015" s="223"/>
      <c r="AK1015" s="223"/>
      <c r="AL1015" s="223"/>
      <c r="AM1015" s="223"/>
      <c r="AN1015" s="259"/>
      <c r="AO1015" s="223"/>
      <c r="AP1015" s="259"/>
      <c r="AR1015" s="260"/>
      <c r="AT1015" s="260"/>
      <c r="AV1015" s="260"/>
    </row>
    <row r="1016" spans="1:54" ht="60">
      <c r="A1016" s="656"/>
      <c r="B1016" s="592"/>
      <c r="C1016" s="595"/>
      <c r="D1016" s="252" t="s">
        <v>839</v>
      </c>
      <c r="E1016" s="252" t="s">
        <v>1248</v>
      </c>
      <c r="F1016" s="185" t="s">
        <v>0</v>
      </c>
      <c r="G1016" s="246" t="s">
        <v>51</v>
      </c>
      <c r="H1016" s="247" t="s">
        <v>63</v>
      </c>
      <c r="I1016" s="248" t="s">
        <v>64</v>
      </c>
      <c r="J1016" s="248" t="str">
        <f>IF(OR(F1016="SE",F1016="SA"),VLOOKUP(I1016,'Tabla de Peligros y Riesgo'!$C$2:$E$227,2,FALSE),VLOOKUP(I1016,'LISTA DE ASPECTOS - IMPACTOS'!$D$3:$F$72,2,FALSE))</f>
        <v>Riesgo Psicosocial</v>
      </c>
      <c r="K1016" s="249" t="str">
        <f>IF(OR(F1016="SE",F1016="SA"),VLOOKUP(I1016,'Tabla de Peligros y Riesgo'!$C$2:$E$227,3,FALSE),VLOOKUP(I1016,'LISTA DE ASPECTOS - IMPACTOS'!$D$3:$F$72,3,FALSE))</f>
        <v>Estrés / Depresión</v>
      </c>
      <c r="L1016" s="250" t="s">
        <v>56</v>
      </c>
      <c r="M1016" s="248">
        <v>3</v>
      </c>
      <c r="N1016" s="251">
        <f t="shared" si="102"/>
        <v>13</v>
      </c>
      <c r="O1016" s="248"/>
      <c r="P1016" s="252"/>
      <c r="Q1016" s="248"/>
      <c r="R1016" s="252"/>
      <c r="S1016" s="248"/>
      <c r="T1016" s="248"/>
      <c r="U1016" s="253" t="s">
        <v>1195</v>
      </c>
      <c r="V1016" s="254"/>
      <c r="W1016" s="253" t="s">
        <v>1196</v>
      </c>
      <c r="X1016" s="251">
        <v>5</v>
      </c>
      <c r="Y1016" s="251">
        <f t="shared" si="103"/>
        <v>13</v>
      </c>
      <c r="Z1016" s="256">
        <f t="shared" ref="Z1016:Z1022" si="104">IF(N1016&gt;=16,MAX(O1016:T1016),IF(N1016&lt;16,MAX(O1016:X1016)))</f>
        <v>5</v>
      </c>
      <c r="AA1016" s="251">
        <f t="array" ref="AA1016">_xlfn.IFS(AND(Y1016=1,O1016&lt;&gt;0),25,AND(Y1016=1,Q1016&lt;&gt;0),21,AND(Y1016=1,T1016="ALTO"),16,AND(Y1016=1,T1016="BAJO"),11,AND(Y1016=1,U1016&lt;&gt;0),2,AND(Y1016=2,O1016&lt;&gt;0),25,AND(Y1016=2,Q1016&lt;&gt;0),21,AND(Y1016=2,T1016="ALTO"),16,AND(Y1016=2,T1016="BAJO"),11,AND(Y1016=2,U1016&lt;&gt;0),4,AND(Y1016=3,O1016&lt;&gt;0),25,AND(Y1016=3,Q1016&lt;&gt;0),21,AND(Y1016=3,T1016="ALTO"),16,AND(Y1016=3,T1016="BAJO"),12,AND(Y1016=3,U1016&lt;&gt;0),5,AND(Y1016=4,O1016&lt;&gt;0),25,AND(Y1016=4,Q1016&lt;&gt;0),13,AND(Y1016=4,T1016="ALTO"),16,AND(Y1016=4,T1016="BAJO"),14,AND(Y1016=4,U1016&lt;&gt;0),7,AND(Y1016=5,O1016&lt;&gt;0),25,AND(Y1016=5,Q1016&lt;&gt;0),21,AND(Y1016=5,T1016="ALTO"),16,AND(Y1016=5,T1016="BAJO"),12,AND(Y1016=5,U1016&lt;&gt;0),8,AND(Y1016=6,O1016&lt;&gt;0),25,AND(Y1016=6,Q1016&lt;&gt;0),21,AND(Y1016=6,T1016="ALTO"),20,AND(Y1016=6,T1016="BAJO"),17,AND(Y1016=6,U1016&lt;&gt;0),6,AND(Y1016=7,O1016&lt;&gt;0),25,AND(Y1016=7,Q1016&lt;&gt;0),23,AND(Y1016=7,T1016="ALTO"),16,AND(Y1016=7,T1016="BAJO"),11,AND(Y1016=7,U1016&lt;&gt;0),7,AND(Y1016=8,O1016&lt;&gt;0),25,AND(Y1016=8,Q1016&lt;&gt;0),21,AND(Y1016=8,T1016="ALTO"),16,AND(Y1016=8,T1016="BAJO"),12,AND(Y1016=8,U1016&lt;&gt;0),8,AND(Y1016=9,O1016&lt;&gt;0),25,AND(Y1016=9,Q1016&lt;&gt;0),21,AND(Y1016=9,T1016="ALTO"),20,AND(Y1016=9,T1016="BAJO"),17,AND(Y1016=9,U1016&lt;&gt;0),13,AND(Y1016=10,O1016&lt;&gt;0),25,AND(Y1016=10,Q1016&lt;&gt;0),22,AND(Y1016=10,T1016="ALTO"),21,AND(Y1016=10,T1016="BAJO"),18,AND(Y1016=10,U1016&lt;&gt;0),18,AND(Y1016=11,O1016&lt;&gt;0),25,AND(Y1016=11,Q1016&lt;&gt;0),23,AND(Y1016=11,T1016="ALTO"),20,AND(Y1016=11,T1016="BAJO"),16,AND(Y1016=11,U1016&lt;&gt;0),11,AND(Y1016=12,O1016&lt;&gt;0),25,AND(Y1016=12,Q1016&lt;&gt;0),23,AND(Y1016=12,T1016="ALTO"),20,AND(Y1016=12,T1016="BAJO"),16,AND(Y1016=12,U1016&lt;&gt;0),12,AND(Y1016=13,O1016&lt;&gt;0),25,AND(Y1016=13,Q1016&lt;&gt;0),21,AND(Y1016=13,T1016="ALTO"),20,AND(Y1016=13,T1016="BAJO"),17,AND(Y1016=13,U1016&lt;&gt;0),17,AND(Y1016=14,O1016&lt;&gt;0),25,AND(Y1016=14,Q1016&lt;&gt;0),24,AND(Y1016=14,T1016="ALTO"),23,AND(Y1016=14,T1016="BAJO"),21,AND(Y1016=14,U1016&lt;&gt;0),18,AND(Y1016=15,O1016&lt;&gt;0),25,AND(Y1016=15,Q1016&lt;&gt;0),24,AND(Y1016=15,T1016="ALTO"),22,AND(Y1016=15,T1016="BAJO"),19,AND(Y1016=15,U1016&lt;&gt;0),19,AND(Y1016=16,O1016&lt;&gt;0),25,AND(Y1016=16,Q1016&lt;&gt;0),23,AND(Y1016=16,T1016="ALTO"),23,AND(Y1016=16,T1016="BAJO"),23,AND(Y1016=16,U1016&lt;&gt;0),20,AND(Y1016=17,O1016&lt;&gt;0),25,AND(Y1016=17,Q1016&lt;&gt;0),24,AND(Y1016=17,T1016="ALTO"),23,AND(Y1016=17,T1016="BAJO"),21,AND(Y1016=17,U1016&lt;&gt;0),20,AND(Y1016=18,O1016&lt;&gt;0),25,AND(Y1016=18,Q1016&lt;&gt;0),24,AND(Y1016=18,T1016="ALTO"),23,AND(Y1016=18,T1016="BAJO"),22,AND(Y1016=18,U1016&lt;&gt;0),21,AND(Y1016=19,O1016&lt;&gt;0),25,AND(Y1016=19,Q1016&lt;&gt;0),25,AND(Y1016=19,T1016="ALTO"),24,AND(Y1016=19,T1016="BAJO"),22,AND(Y1016=19,U1016&lt;&gt;0),22,AND(Y1016&lt;&gt;0,W1016&lt;&gt;0),Y1016,TRUE,"FALSO")</f>
        <v>17</v>
      </c>
      <c r="AB1016" s="50"/>
      <c r="AC1016" s="50"/>
      <c r="AD1016" s="263"/>
      <c r="AE1016" s="264"/>
      <c r="AF1016" s="264"/>
      <c r="AN1016" s="265"/>
      <c r="AP1016" s="265"/>
      <c r="AR1016" s="266"/>
      <c r="AT1016" s="266"/>
      <c r="AV1016" s="266"/>
    </row>
    <row r="1017" spans="1:54" ht="57" customHeight="1">
      <c r="A1017" s="656"/>
      <c r="B1017" s="592"/>
      <c r="C1017" s="595"/>
      <c r="D1017" s="252" t="s">
        <v>839</v>
      </c>
      <c r="E1017" s="252" t="s">
        <v>1248</v>
      </c>
      <c r="F1017" s="185" t="s">
        <v>1</v>
      </c>
      <c r="G1017" s="246" t="s">
        <v>51</v>
      </c>
      <c r="H1017" s="247" t="s">
        <v>111</v>
      </c>
      <c r="I1017" s="248" t="s">
        <v>112</v>
      </c>
      <c r="J1017" s="248" t="str">
        <f>IF(OR(F1017="SE",F1017="SA"),VLOOKUP(I1017,'Tabla de Peligros y Riesgo'!$C$2:$E$227,2,FALSE),VLOOKUP(I1017,'LISTA DE ASPECTOS - IMPACTOS'!$D$3:$F$72,2,FALSE))</f>
        <v xml:space="preserve">Electrocución </v>
      </c>
      <c r="K1017" s="249" t="str">
        <f>IF(OR(F1017="SE",F1017="SA"),VLOOKUP(I1017,'Tabla de Peligros y Riesgo'!$C$2:$E$227,3,FALSE),VLOOKUP(I1017,'LISTA DE ASPECTOS - IMPACTOS'!$D$3:$F$72,3,FALSE))</f>
        <v xml:space="preserve">Muerte </v>
      </c>
      <c r="L1017" s="250" t="s">
        <v>56</v>
      </c>
      <c r="M1017" s="248">
        <v>3</v>
      </c>
      <c r="N1017" s="251">
        <f t="shared" si="102"/>
        <v>13</v>
      </c>
      <c r="O1017" s="248"/>
      <c r="P1017" s="252"/>
      <c r="Q1017" s="248"/>
      <c r="R1017" s="252"/>
      <c r="S1017" s="248" t="s">
        <v>1198</v>
      </c>
      <c r="T1017" s="248" t="s">
        <v>53</v>
      </c>
      <c r="U1017" s="253" t="s">
        <v>1424</v>
      </c>
      <c r="V1017" s="254"/>
      <c r="W1017" s="253" t="s">
        <v>1196</v>
      </c>
      <c r="X1017" s="255">
        <v>0.2</v>
      </c>
      <c r="Y1017" s="251">
        <f t="shared" si="103"/>
        <v>13</v>
      </c>
      <c r="Z1017" s="256">
        <f t="shared" si="104"/>
        <v>0.2</v>
      </c>
      <c r="AA1017" s="251">
        <f t="array" ref="AA1017">_xlfn.IFS(AND(Y1017=1,O1017&lt;&gt;0),25,AND(Y1017=1,Q1017&lt;&gt;0),21,AND(Y1017=1,T1017="ALTO"),16,AND(Y1017=1,T1017="BAJO"),11,AND(Y1017=1,U1017&lt;&gt;0),2,AND(Y1017=2,O1017&lt;&gt;0),25,AND(Y1017=2,Q1017&lt;&gt;0),21,AND(Y1017=2,T1017="ALTO"),16,AND(Y1017=2,T1017="BAJO"),11,AND(Y1017=2,U1017&lt;&gt;0),4,AND(Y1017=3,O1017&lt;&gt;0),25,AND(Y1017=3,Q1017&lt;&gt;0),21,AND(Y1017=3,T1017="ALTO"),16,AND(Y1017=3,T1017="BAJO"),12,AND(Y1017=3,U1017&lt;&gt;0),5,AND(Y1017=4,O1017&lt;&gt;0),25,AND(Y1017=4,Q1017&lt;&gt;0),13,AND(Y1017=4,T1017="ALTO"),16,AND(Y1017=4,T1017="BAJO"),14,AND(Y1017=4,U1017&lt;&gt;0),7,AND(Y1017=5,O1017&lt;&gt;0),25,AND(Y1017=5,Q1017&lt;&gt;0),21,AND(Y1017=5,T1017="ALTO"),16,AND(Y1017=5,T1017="BAJO"),12,AND(Y1017=5,U1017&lt;&gt;0),8,AND(Y1017=6,O1017&lt;&gt;0),25,AND(Y1017=6,Q1017&lt;&gt;0),21,AND(Y1017=6,T1017="ALTO"),20,AND(Y1017=6,T1017="BAJO"),17,AND(Y1017=6,U1017&lt;&gt;0),6,AND(Y1017=7,O1017&lt;&gt;0),25,AND(Y1017=7,Q1017&lt;&gt;0),23,AND(Y1017=7,T1017="ALTO"),16,AND(Y1017=7,T1017="BAJO"),11,AND(Y1017=7,U1017&lt;&gt;0),7,AND(Y1017=8,O1017&lt;&gt;0),25,AND(Y1017=8,Q1017&lt;&gt;0),21,AND(Y1017=8,T1017="ALTO"),16,AND(Y1017=8,T1017="BAJO"),12,AND(Y1017=8,U1017&lt;&gt;0),8,AND(Y1017=9,O1017&lt;&gt;0),25,AND(Y1017=9,Q1017&lt;&gt;0),21,AND(Y1017=9,T1017="ALTO"),20,AND(Y1017=9,T1017="BAJO"),17,AND(Y1017=9,U1017&lt;&gt;0),13,AND(Y1017=10,O1017&lt;&gt;0),25,AND(Y1017=10,Q1017&lt;&gt;0),22,AND(Y1017=10,T1017="ALTO"),21,AND(Y1017=10,T1017="BAJO"),18,AND(Y1017=10,U1017&lt;&gt;0),18,AND(Y1017=11,O1017&lt;&gt;0),25,AND(Y1017=11,Q1017&lt;&gt;0),23,AND(Y1017=11,T1017="ALTO"),20,AND(Y1017=11,T1017="BAJO"),16,AND(Y1017=11,U1017&lt;&gt;0),11,AND(Y1017=12,O1017&lt;&gt;0),25,AND(Y1017=12,Q1017&lt;&gt;0),23,AND(Y1017=12,T1017="ALTO"),20,AND(Y1017=12,T1017="BAJO"),16,AND(Y1017=12,U1017&lt;&gt;0),12,AND(Y1017=13,O1017&lt;&gt;0),25,AND(Y1017=13,Q1017&lt;&gt;0),21,AND(Y1017=13,T1017="ALTO"),20,AND(Y1017=13,T1017="BAJO"),17,AND(Y1017=13,U1017&lt;&gt;0),17,AND(Y1017=14,O1017&lt;&gt;0),25,AND(Y1017=14,Q1017&lt;&gt;0),24,AND(Y1017=14,T1017="ALTO"),23,AND(Y1017=14,T1017="BAJO"),21,AND(Y1017=14,U1017&lt;&gt;0),18,AND(Y1017=15,O1017&lt;&gt;0),25,AND(Y1017=15,Q1017&lt;&gt;0),24,AND(Y1017=15,T1017="ALTO"),22,AND(Y1017=15,T1017="BAJO"),19,AND(Y1017=15,U1017&lt;&gt;0),19,AND(Y1017=16,O1017&lt;&gt;0),25,AND(Y1017=16,Q1017&lt;&gt;0),23,AND(Y1017=16,T1017="ALTO"),23,AND(Y1017=16,T1017="BAJO"),23,AND(Y1017=16,U1017&lt;&gt;0),20,AND(Y1017=17,O1017&lt;&gt;0),25,AND(Y1017=17,Q1017&lt;&gt;0),24,AND(Y1017=17,T1017="ALTO"),23,AND(Y1017=17,T1017="BAJO"),21,AND(Y1017=17,U1017&lt;&gt;0),20,AND(Y1017=18,O1017&lt;&gt;0),25,AND(Y1017=18,Q1017&lt;&gt;0),24,AND(Y1017=18,T1017="ALTO"),23,AND(Y1017=18,T1017="BAJO"),22,AND(Y1017=18,U1017&lt;&gt;0),21,AND(Y1017=19,O1017&lt;&gt;0),25,AND(Y1017=19,Q1017&lt;&gt;0),25,AND(Y1017=19,T1017="ALTO"),24,AND(Y1017=19,T1017="BAJO"),22,AND(Y1017=19,U1017&lt;&gt;0),22,AND(Y1017&lt;&gt;0,W1017&lt;&gt;0),Y1017,TRUE,"FALSO")</f>
        <v>20</v>
      </c>
      <c r="AB1017" s="248" t="s">
        <v>1200</v>
      </c>
      <c r="AC1017" s="248" t="s">
        <v>1201</v>
      </c>
      <c r="AD1017" s="432"/>
      <c r="AE1017" s="433"/>
      <c r="AF1017" s="433"/>
      <c r="AN1017" s="265"/>
      <c r="AP1017" s="265"/>
      <c r="AR1017" s="266"/>
      <c r="AT1017" s="266"/>
      <c r="AV1017" s="266"/>
    </row>
    <row r="1018" spans="1:54" ht="57" customHeight="1">
      <c r="A1018" s="656"/>
      <c r="B1018" s="592"/>
      <c r="C1018" s="595"/>
      <c r="D1018" s="252" t="s">
        <v>1439</v>
      </c>
      <c r="E1018" s="252" t="s">
        <v>1248</v>
      </c>
      <c r="F1018" s="185" t="s">
        <v>1</v>
      </c>
      <c r="G1018" s="246" t="s">
        <v>51</v>
      </c>
      <c r="H1018" s="247" t="s">
        <v>113</v>
      </c>
      <c r="I1018" s="248" t="s">
        <v>524</v>
      </c>
      <c r="J1018" s="248" t="str">
        <f>IF(OR(F1018="SE",F1018="SA"),VLOOKUP(I1018,'Tabla de Peligros y Riesgo'!$C$2:$E$227,2,FALSE),VLOOKUP(I1018,'LISTA DE ASPECTOS - IMPACTOS'!$D$3:$F$72,2,FALSE))</f>
        <v>Cortes</v>
      </c>
      <c r="K1018" s="249" t="str">
        <f>IF(OR(F1018="SE",F1018="SA"),VLOOKUP(I1018,'Tabla de Peligros y Riesgo'!$C$2:$E$227,3,FALSE),VLOOKUP(I1018,'LISTA DE ASPECTOS - IMPACTOS'!$D$3:$F$72,3,FALSE))</f>
        <v>Herida punzocortante</v>
      </c>
      <c r="L1018" s="250" t="s">
        <v>56</v>
      </c>
      <c r="M1018" s="248">
        <v>3</v>
      </c>
      <c r="N1018" s="251">
        <f t="shared" si="102"/>
        <v>13</v>
      </c>
      <c r="O1018" s="248"/>
      <c r="P1018" s="252"/>
      <c r="Q1018" s="248"/>
      <c r="R1018" s="252"/>
      <c r="S1018" s="248"/>
      <c r="T1018" s="248"/>
      <c r="U1018" s="253" t="s">
        <v>1310</v>
      </c>
      <c r="V1018" s="254"/>
      <c r="W1018" s="253" t="s">
        <v>1196</v>
      </c>
      <c r="X1018" s="255"/>
      <c r="Y1018" s="251">
        <f t="shared" si="103"/>
        <v>13</v>
      </c>
      <c r="Z1018" s="256">
        <f t="shared" si="104"/>
        <v>0</v>
      </c>
      <c r="AA1018" s="251">
        <f t="array" ref="AA1018">_xlfn.IFS(AND(Y1018=1,O1018&lt;&gt;0),25,AND(Y1018=1,Q1018&lt;&gt;0),21,AND(Y1018=1,T1018="ALTO"),16,AND(Y1018=1,T1018="BAJO"),11,AND(Y1018=1,U1018&lt;&gt;0),2,AND(Y1018=2,O1018&lt;&gt;0),25,AND(Y1018=2,Q1018&lt;&gt;0),21,AND(Y1018=2,T1018="ALTO"),16,AND(Y1018=2,T1018="BAJO"),11,AND(Y1018=2,U1018&lt;&gt;0),4,AND(Y1018=3,O1018&lt;&gt;0),25,AND(Y1018=3,Q1018&lt;&gt;0),21,AND(Y1018=3,T1018="ALTO"),16,AND(Y1018=3,T1018="BAJO"),12,AND(Y1018=3,U1018&lt;&gt;0),5,AND(Y1018=4,O1018&lt;&gt;0),25,AND(Y1018=4,Q1018&lt;&gt;0),13,AND(Y1018=4,T1018="ALTO"),16,AND(Y1018=4,T1018="BAJO"),14,AND(Y1018=4,U1018&lt;&gt;0),7,AND(Y1018=5,O1018&lt;&gt;0),25,AND(Y1018=5,Q1018&lt;&gt;0),21,AND(Y1018=5,T1018="ALTO"),16,AND(Y1018=5,T1018="BAJO"),12,AND(Y1018=5,U1018&lt;&gt;0),8,AND(Y1018=6,O1018&lt;&gt;0),25,AND(Y1018=6,Q1018&lt;&gt;0),21,AND(Y1018=6,T1018="ALTO"),20,AND(Y1018=6,T1018="BAJO"),17,AND(Y1018=6,U1018&lt;&gt;0),6,AND(Y1018=7,O1018&lt;&gt;0),25,AND(Y1018=7,Q1018&lt;&gt;0),23,AND(Y1018=7,T1018="ALTO"),16,AND(Y1018=7,T1018="BAJO"),11,AND(Y1018=7,U1018&lt;&gt;0),7,AND(Y1018=8,O1018&lt;&gt;0),25,AND(Y1018=8,Q1018&lt;&gt;0),21,AND(Y1018=8,T1018="ALTO"),16,AND(Y1018=8,T1018="BAJO"),12,AND(Y1018=8,U1018&lt;&gt;0),8,AND(Y1018=9,O1018&lt;&gt;0),25,AND(Y1018=9,Q1018&lt;&gt;0),21,AND(Y1018=9,T1018="ALTO"),20,AND(Y1018=9,T1018="BAJO"),17,AND(Y1018=9,U1018&lt;&gt;0),13,AND(Y1018=10,O1018&lt;&gt;0),25,AND(Y1018=10,Q1018&lt;&gt;0),22,AND(Y1018=10,T1018="ALTO"),21,AND(Y1018=10,T1018="BAJO"),18,AND(Y1018=10,U1018&lt;&gt;0),18,AND(Y1018=11,O1018&lt;&gt;0),25,AND(Y1018=11,Q1018&lt;&gt;0),23,AND(Y1018=11,T1018="ALTO"),20,AND(Y1018=11,T1018="BAJO"),16,AND(Y1018=11,U1018&lt;&gt;0),11,AND(Y1018=12,O1018&lt;&gt;0),25,AND(Y1018=12,Q1018&lt;&gt;0),23,AND(Y1018=12,T1018="ALTO"),20,AND(Y1018=12,T1018="BAJO"),16,AND(Y1018=12,U1018&lt;&gt;0),12,AND(Y1018=13,O1018&lt;&gt;0),25,AND(Y1018=13,Q1018&lt;&gt;0),21,AND(Y1018=13,T1018="ALTO"),20,AND(Y1018=13,T1018="BAJO"),17,AND(Y1018=13,U1018&lt;&gt;0),17,AND(Y1018=14,O1018&lt;&gt;0),25,AND(Y1018=14,Q1018&lt;&gt;0),24,AND(Y1018=14,T1018="ALTO"),23,AND(Y1018=14,T1018="BAJO"),21,AND(Y1018=14,U1018&lt;&gt;0),18,AND(Y1018=15,O1018&lt;&gt;0),25,AND(Y1018=15,Q1018&lt;&gt;0),24,AND(Y1018=15,T1018="ALTO"),22,AND(Y1018=15,T1018="BAJO"),19,AND(Y1018=15,U1018&lt;&gt;0),19,AND(Y1018=16,O1018&lt;&gt;0),25,AND(Y1018=16,Q1018&lt;&gt;0),23,AND(Y1018=16,T1018="ALTO"),23,AND(Y1018=16,T1018="BAJO"),23,AND(Y1018=16,U1018&lt;&gt;0),20,AND(Y1018=17,O1018&lt;&gt;0),25,AND(Y1018=17,Q1018&lt;&gt;0),24,AND(Y1018=17,T1018="ALTO"),23,AND(Y1018=17,T1018="BAJO"),21,AND(Y1018=17,U1018&lt;&gt;0),20,AND(Y1018=18,O1018&lt;&gt;0),25,AND(Y1018=18,Q1018&lt;&gt;0),24,AND(Y1018=18,T1018="ALTO"),23,AND(Y1018=18,T1018="BAJO"),22,AND(Y1018=18,U1018&lt;&gt;0),21,AND(Y1018=19,O1018&lt;&gt;0),25,AND(Y1018=19,Q1018&lt;&gt;0),25,AND(Y1018=19,T1018="ALTO"),24,AND(Y1018=19,T1018="BAJO"),22,AND(Y1018=19,U1018&lt;&gt;0),22,AND(Y1018&lt;&gt;0,W1018&lt;&gt;0),Y1018,TRUE,"FALSO")</f>
        <v>17</v>
      </c>
      <c r="AB1018" s="248"/>
      <c r="AC1018" s="50"/>
      <c r="AD1018" s="432"/>
      <c r="AE1018" s="433"/>
      <c r="AF1018" s="433"/>
      <c r="AN1018" s="265"/>
      <c r="AP1018" s="265"/>
      <c r="AR1018" s="266"/>
      <c r="AT1018" s="266"/>
      <c r="AV1018" s="266"/>
    </row>
    <row r="1019" spans="1:54" ht="59.25" customHeight="1">
      <c r="A1019" s="656"/>
      <c r="B1019" s="592"/>
      <c r="C1019" s="595"/>
      <c r="D1019" s="252" t="s">
        <v>1439</v>
      </c>
      <c r="E1019" s="252" t="s">
        <v>1248</v>
      </c>
      <c r="F1019" s="185" t="s">
        <v>1</v>
      </c>
      <c r="G1019" s="246" t="s">
        <v>51</v>
      </c>
      <c r="H1019" s="247" t="s">
        <v>106</v>
      </c>
      <c r="I1019" s="248" t="s">
        <v>153</v>
      </c>
      <c r="J1019" s="248" t="str">
        <f>IF(OR(F1019="SE",F1019="SA"),VLOOKUP(I1019,'Tabla de Peligros y Riesgo'!$C$2:$E$227,2,FALSE),VLOOKUP(I1019,'LISTA DE ASPECTOS - IMPACTOS'!$D$3:$F$72,2,FALSE))</f>
        <v>Riesgos Disergonómico</v>
      </c>
      <c r="K1019" s="249" t="str">
        <f>IF(OR(F1019="SE",F1019="SA"),VLOOKUP(I1019,'Tabla de Peligros y Riesgo'!$C$2:$E$227,3,FALSE),VLOOKUP(I1019,'LISTA DE ASPECTOS - IMPACTOS'!$D$3:$F$72,3,FALSE))</f>
        <v>Fatiga Muscular/ Dolor / Lesión</v>
      </c>
      <c r="L1019" s="250" t="s">
        <v>56</v>
      </c>
      <c r="M1019" s="248">
        <v>4</v>
      </c>
      <c r="N1019" s="251">
        <v>18</v>
      </c>
      <c r="O1019" s="248"/>
      <c r="P1019" s="248"/>
      <c r="Q1019" s="248"/>
      <c r="R1019" s="248"/>
      <c r="S1019" s="253"/>
      <c r="T1019" s="253"/>
      <c r="U1019" s="253" t="s">
        <v>1363</v>
      </c>
      <c r="V1019" s="253" t="s">
        <v>1196</v>
      </c>
      <c r="W1019" s="253" t="s">
        <v>1196</v>
      </c>
      <c r="X1019" s="251">
        <v>18</v>
      </c>
      <c r="Y1019" s="251">
        <f t="shared" si="103"/>
        <v>18</v>
      </c>
      <c r="Z1019" s="256">
        <f t="shared" si="104"/>
        <v>0</v>
      </c>
      <c r="AA1019" s="251">
        <f t="array" ref="AA1019">_xlfn.IFS(AND(Y1019=1,O1019&lt;&gt;0),25,AND(Y1019=1,Q1019&lt;&gt;0),21,AND(Y1019=1,T1019="ALTO"),16,AND(Y1019=1,T1019="BAJO"),11,AND(Y1019=1,U1019&lt;&gt;0),2,AND(Y1019=2,O1019&lt;&gt;0),25,AND(Y1019=2,Q1019&lt;&gt;0),21,AND(Y1019=2,T1019="ALTO"),16,AND(Y1019=2,T1019="BAJO"),11,AND(Y1019=2,U1019&lt;&gt;0),4,AND(Y1019=3,O1019&lt;&gt;0),25,AND(Y1019=3,Q1019&lt;&gt;0),21,AND(Y1019=3,T1019="ALTO"),16,AND(Y1019=3,T1019="BAJO"),12,AND(Y1019=3,U1019&lt;&gt;0),5,AND(Y1019=4,O1019&lt;&gt;0),25,AND(Y1019=4,Q1019&lt;&gt;0),13,AND(Y1019=4,T1019="ALTO"),16,AND(Y1019=4,T1019="BAJO"),14,AND(Y1019=4,U1019&lt;&gt;0),7,AND(Y1019=5,O1019&lt;&gt;0),25,AND(Y1019=5,Q1019&lt;&gt;0),21,AND(Y1019=5,T1019="ALTO"),16,AND(Y1019=5,T1019="BAJO"),12,AND(Y1019=5,U1019&lt;&gt;0),8,AND(Y1019=6,O1019&lt;&gt;0),25,AND(Y1019=6,Q1019&lt;&gt;0),21,AND(Y1019=6,T1019="ALTO"),20,AND(Y1019=6,T1019="BAJO"),17,AND(Y1019=6,U1019&lt;&gt;0),6,AND(Y1019=7,O1019&lt;&gt;0),25,AND(Y1019=7,Q1019&lt;&gt;0),23,AND(Y1019=7,T1019="ALTO"),16,AND(Y1019=7,T1019="BAJO"),11,AND(Y1019=7,U1019&lt;&gt;0),7,AND(Y1019=8,O1019&lt;&gt;0),25,AND(Y1019=8,Q1019&lt;&gt;0),21,AND(Y1019=8,T1019="ALTO"),16,AND(Y1019=8,T1019="BAJO"),12,AND(Y1019=8,U1019&lt;&gt;0),8,AND(Y1019=9,O1019&lt;&gt;0),25,AND(Y1019=9,Q1019&lt;&gt;0),21,AND(Y1019=9,T1019="ALTO"),20,AND(Y1019=9,T1019="BAJO"),17,AND(Y1019=9,U1019&lt;&gt;0),13,AND(Y1019=10,O1019&lt;&gt;0),25,AND(Y1019=10,Q1019&lt;&gt;0),22,AND(Y1019=10,T1019="ALTO"),21,AND(Y1019=10,T1019="BAJO"),18,AND(Y1019=10,U1019&lt;&gt;0),18,AND(Y1019=11,O1019&lt;&gt;0),25,AND(Y1019=11,Q1019&lt;&gt;0),23,AND(Y1019=11,T1019="ALTO"),20,AND(Y1019=11,T1019="BAJO"),16,AND(Y1019=11,U1019&lt;&gt;0),11,AND(Y1019=12,O1019&lt;&gt;0),25,AND(Y1019=12,Q1019&lt;&gt;0),23,AND(Y1019=12,T1019="ALTO"),20,AND(Y1019=12,T1019="BAJO"),16,AND(Y1019=12,U1019&lt;&gt;0),12,AND(Y1019=13,O1019&lt;&gt;0),25,AND(Y1019=13,Q1019&lt;&gt;0),21,AND(Y1019=13,T1019="ALTO"),20,AND(Y1019=13,T1019="BAJO"),17,AND(Y1019=13,U1019&lt;&gt;0),17,AND(Y1019=14,O1019&lt;&gt;0),25,AND(Y1019=14,Q1019&lt;&gt;0),24,AND(Y1019=14,T1019="ALTO"),23,AND(Y1019=14,T1019="BAJO"),21,AND(Y1019=14,U1019&lt;&gt;0),18,AND(Y1019=15,O1019&lt;&gt;0),25,AND(Y1019=15,Q1019&lt;&gt;0),24,AND(Y1019=15,T1019="ALTO"),22,AND(Y1019=15,T1019="BAJO"),19,AND(Y1019=15,U1019&lt;&gt;0),19,AND(Y1019=16,O1019&lt;&gt;0),25,AND(Y1019=16,Q1019&lt;&gt;0),23,AND(Y1019=16,T1019="ALTO"),23,AND(Y1019=16,T1019="BAJO"),23,AND(Y1019=16,U1019&lt;&gt;0),20,AND(Y1019=17,O1019&lt;&gt;0),25,AND(Y1019=17,Q1019&lt;&gt;0),24,AND(Y1019=17,T1019="ALTO"),23,AND(Y1019=17,T1019="BAJO"),21,AND(Y1019=17,U1019&lt;&gt;0),20,AND(Y1019=18,O1019&lt;&gt;0),25,AND(Y1019=18,Q1019&lt;&gt;0),24,AND(Y1019=18,T1019="ALTO"),23,AND(Y1019=18,T1019="BAJO"),22,AND(Y1019=18,U1019&lt;&gt;0),21,AND(Y1019=19,O1019&lt;&gt;0),25,AND(Y1019=19,Q1019&lt;&gt;0),25,AND(Y1019=19,T1019="ALTO"),24,AND(Y1019=19,T1019="BAJO"),22,AND(Y1019=19,U1019&lt;&gt;0),22,AND(Y1019&lt;&gt;0,W1019&lt;&gt;0),Y1019,TRUE,"FALSO")</f>
        <v>21</v>
      </c>
      <c r="AB1019" s="50"/>
      <c r="AC1019" s="50"/>
      <c r="AD1019" s="263"/>
      <c r="AE1019" s="264"/>
      <c r="AF1019" s="264"/>
      <c r="AN1019" s="265"/>
      <c r="AP1019" s="265"/>
      <c r="AR1019" s="266"/>
      <c r="AT1019" s="266"/>
      <c r="AV1019" s="266"/>
    </row>
    <row r="1020" spans="1:54" ht="45">
      <c r="A1020" s="656"/>
      <c r="B1020" s="592"/>
      <c r="C1020" s="595"/>
      <c r="D1020" s="281" t="s">
        <v>1439</v>
      </c>
      <c r="E1020" s="252" t="s">
        <v>1248</v>
      </c>
      <c r="F1020" s="185" t="s">
        <v>2</v>
      </c>
      <c r="G1020" s="246" t="s">
        <v>52</v>
      </c>
      <c r="H1020" s="247" t="s">
        <v>528</v>
      </c>
      <c r="I1020" s="248" t="s">
        <v>535</v>
      </c>
      <c r="J1020" s="248" t="str">
        <f>IF(OR(F1020="SE",F1020="SA"),VLOOKUP(I1020,'Tabla de Peligros y Riesgo'!$C$2:$E$227,2,FALSE),VLOOKUP(I1020,'LISTA DE ASPECTOS - IMPACTOS'!$D$3:$F$72,2,FALSE))</f>
        <v>Alteración de la calidad de suelo/agua</v>
      </c>
      <c r="K1020" s="249" t="str">
        <f>IF(OR(F1020="SE",F1020="SA"),VLOOKUP(I1020,'Tabla de Peligros y Riesgo'!$C$2:$E$227,3,FALSE),VLOOKUP(I1020,'LISTA DE ASPECTOS - IMPACTOS'!$D$3:$F$72,3,FALSE))</f>
        <v>Potencial afectación a la calidad ambiental del suelo, agua, aire, flora y fauna</v>
      </c>
      <c r="L1020" s="250" t="s">
        <v>56</v>
      </c>
      <c r="M1020" s="248">
        <v>3</v>
      </c>
      <c r="N1020" s="251">
        <f>IF(CONCATENATE(M1020,L1020)="1A",1,IF(CONCATENATE(M1020,L1020)="1B",2,IF(CONCATENATE(M1020,L1020)="2A",3,IF(CONCATENATE(M1020,L1020)="1C",4,IF(CONCATENATE(M1020,L1020)="2B",5,IF(CONCATENATE(M1020,L1020)="3A",6,IF(CONCATENATE(M1020,L1020)="1D",7,IF(CONCATENATE(M1020,L1020)="2C",8,IF(CONCATENATE(M1020,L1020)="3B",9,IF(CONCATENATE(M1020,L1020)="4A",10,IF(CONCATENATE(M1020,L1020)="1E",11,IF(CONCATENATE(M1020,L1020)="2D",12,IF(CONCATENATE(M1020,L1020)="3C",13,IF(CONCATENATE(M1020,L1020)="4B",14,IF(CONCATENATE(M1020,L1020)="5A",15,IF(CONCATENATE(M1020,L1020)="2E",16,IF(CONCATENATE(M1020,L1020)="3D",17,IF(CONCATENATE(M1020,L1020)="4C",18,IF(CONCATENATE(M1020,L1020)="5B",19,IF(CONCATENATE(M1020,L1020)="3E",20,IF(CONCATENATE(M1020,L1020)="4D",21,IF(CONCATENATE(M1020,L1020)="5C",22,IF(CONCATENATE(M1020,L1020)="4E",23,IF(CONCATENATE(M1020,L1020)="5D",24,IF(CONCATENATE(M1020,L1020)="5E",25,"")))))))))))))))))))))))))</f>
        <v>13</v>
      </c>
      <c r="O1020" s="248"/>
      <c r="P1020" s="252"/>
      <c r="Q1020" s="248"/>
      <c r="R1020" s="252"/>
      <c r="S1020" s="248"/>
      <c r="T1020" s="248"/>
      <c r="U1020" s="253" t="s">
        <v>1430</v>
      </c>
      <c r="V1020" s="254"/>
      <c r="W1020" s="253"/>
      <c r="X1020" s="251">
        <v>5</v>
      </c>
      <c r="Y1020" s="251">
        <f t="shared" si="103"/>
        <v>13</v>
      </c>
      <c r="Z1020" s="256">
        <f t="shared" si="104"/>
        <v>5</v>
      </c>
      <c r="AA1020" s="251">
        <f t="array" ref="AA1020">_xlfn.IFS(AND(Y1020=1,O1020&lt;&gt;0),25,AND(Y1020=1,Q1020&lt;&gt;0),21,AND(Y1020=1,T1020="ALTO"),16,AND(Y1020=1,T1020="BAJO"),11,AND(Y1020=1,U1020&lt;&gt;0),2,AND(Y1020=2,O1020&lt;&gt;0),25,AND(Y1020=2,Q1020&lt;&gt;0),21,AND(Y1020=2,T1020="ALTO"),16,AND(Y1020=2,T1020="BAJO"),11,AND(Y1020=2,U1020&lt;&gt;0),4,AND(Y1020=3,O1020&lt;&gt;0),25,AND(Y1020=3,Q1020&lt;&gt;0),21,AND(Y1020=3,T1020="ALTO"),16,AND(Y1020=3,T1020="BAJO"),12,AND(Y1020=3,U1020&lt;&gt;0),5,AND(Y1020=4,O1020&lt;&gt;0),25,AND(Y1020=4,Q1020&lt;&gt;0),13,AND(Y1020=4,T1020="ALTO"),16,AND(Y1020=4,T1020="BAJO"),14,AND(Y1020=4,U1020&lt;&gt;0),7,AND(Y1020=5,O1020&lt;&gt;0),25,AND(Y1020=5,Q1020&lt;&gt;0),21,AND(Y1020=5,T1020="ALTO"),16,AND(Y1020=5,T1020="BAJO"),12,AND(Y1020=5,U1020&lt;&gt;0),8,AND(Y1020=6,O1020&lt;&gt;0),25,AND(Y1020=6,Q1020&lt;&gt;0),21,AND(Y1020=6,T1020="ALTO"),20,AND(Y1020=6,T1020="BAJO"),17,AND(Y1020=6,U1020&lt;&gt;0),6,AND(Y1020=7,O1020&lt;&gt;0),25,AND(Y1020=7,Q1020&lt;&gt;0),23,AND(Y1020=7,T1020="ALTO"),16,AND(Y1020=7,T1020="BAJO"),11,AND(Y1020=7,U1020&lt;&gt;0),7,AND(Y1020=8,O1020&lt;&gt;0),25,AND(Y1020=8,Q1020&lt;&gt;0),21,AND(Y1020=8,T1020="ALTO"),16,AND(Y1020=8,T1020="BAJO"),12,AND(Y1020=8,U1020&lt;&gt;0),8,AND(Y1020=9,O1020&lt;&gt;0),25,AND(Y1020=9,Q1020&lt;&gt;0),21,AND(Y1020=9,T1020="ALTO"),20,AND(Y1020=9,T1020="BAJO"),17,AND(Y1020=9,U1020&lt;&gt;0),13,AND(Y1020=10,O1020&lt;&gt;0),25,AND(Y1020=10,Q1020&lt;&gt;0),22,AND(Y1020=10,T1020="ALTO"),21,AND(Y1020=10,T1020="BAJO"),18,AND(Y1020=10,U1020&lt;&gt;0),18,AND(Y1020=11,O1020&lt;&gt;0),25,AND(Y1020=11,Q1020&lt;&gt;0),23,AND(Y1020=11,T1020="ALTO"),20,AND(Y1020=11,T1020="BAJO"),16,AND(Y1020=11,U1020&lt;&gt;0),11,AND(Y1020=12,O1020&lt;&gt;0),25,AND(Y1020=12,Q1020&lt;&gt;0),23,AND(Y1020=12,T1020="ALTO"),20,AND(Y1020=12,T1020="BAJO"),16,AND(Y1020=12,U1020&lt;&gt;0),12,AND(Y1020=13,O1020&lt;&gt;0),25,AND(Y1020=13,Q1020&lt;&gt;0),21,AND(Y1020=13,T1020="ALTO"),20,AND(Y1020=13,T1020="BAJO"),17,AND(Y1020=13,U1020&lt;&gt;0),17,AND(Y1020=14,O1020&lt;&gt;0),25,AND(Y1020=14,Q1020&lt;&gt;0),24,AND(Y1020=14,T1020="ALTO"),23,AND(Y1020=14,T1020="BAJO"),21,AND(Y1020=14,U1020&lt;&gt;0),18,AND(Y1020=15,O1020&lt;&gt;0),25,AND(Y1020=15,Q1020&lt;&gt;0),24,AND(Y1020=15,T1020="ALTO"),22,AND(Y1020=15,T1020="BAJO"),19,AND(Y1020=15,U1020&lt;&gt;0),19,AND(Y1020=16,O1020&lt;&gt;0),25,AND(Y1020=16,Q1020&lt;&gt;0),23,AND(Y1020=16,T1020="ALTO"),23,AND(Y1020=16,T1020="BAJO"),23,AND(Y1020=16,U1020&lt;&gt;0),20,AND(Y1020=17,O1020&lt;&gt;0),25,AND(Y1020=17,Q1020&lt;&gt;0),24,AND(Y1020=17,T1020="ALTO"),23,AND(Y1020=17,T1020="BAJO"),21,AND(Y1020=17,U1020&lt;&gt;0),20,AND(Y1020=18,O1020&lt;&gt;0),25,AND(Y1020=18,Q1020&lt;&gt;0),24,AND(Y1020=18,T1020="ALTO"),23,AND(Y1020=18,T1020="BAJO"),22,AND(Y1020=18,U1020&lt;&gt;0),21,AND(Y1020=19,O1020&lt;&gt;0),25,AND(Y1020=19,Q1020&lt;&gt;0),25,AND(Y1020=19,T1020="ALTO"),24,AND(Y1020=19,T1020="BAJO"),22,AND(Y1020=19,U1020&lt;&gt;0),22,AND(Y1020&lt;&gt;0,W1020&lt;&gt;0),Y1020,TRUE,"FALSO")</f>
        <v>17</v>
      </c>
      <c r="AB1020" s="248"/>
      <c r="AC1020" s="248"/>
      <c r="AD1020" s="257"/>
      <c r="AE1020" s="258"/>
      <c r="AF1020" s="258"/>
      <c r="AG1020" s="223"/>
      <c r="AH1020" s="223"/>
      <c r="AI1020" s="223"/>
      <c r="AJ1020" s="223"/>
      <c r="AK1020" s="223"/>
      <c r="AL1020" s="223"/>
      <c r="AM1020" s="223"/>
      <c r="AN1020" s="259"/>
      <c r="AO1020" s="223"/>
      <c r="AP1020" s="259"/>
      <c r="AQ1020" s="225"/>
      <c r="AR1020" s="260"/>
      <c r="AS1020" s="225"/>
      <c r="AT1020" s="260"/>
      <c r="AU1020" s="225"/>
      <c r="AV1020" s="260"/>
      <c r="AW1020" s="225"/>
      <c r="AX1020" s="225"/>
      <c r="AY1020" s="225"/>
      <c r="AZ1020" s="225"/>
      <c r="BA1020" s="225"/>
      <c r="BB1020" s="225"/>
    </row>
    <row r="1021" spans="1:54" ht="57" customHeight="1">
      <c r="A1021" s="656"/>
      <c r="B1021" s="592"/>
      <c r="C1021" s="595"/>
      <c r="D1021" s="252" t="s">
        <v>1440</v>
      </c>
      <c r="E1021" s="252" t="s">
        <v>1248</v>
      </c>
      <c r="F1021" s="185" t="s">
        <v>1</v>
      </c>
      <c r="G1021" s="246" t="s">
        <v>51</v>
      </c>
      <c r="H1021" s="247" t="s">
        <v>66</v>
      </c>
      <c r="I1021" s="248" t="s">
        <v>68</v>
      </c>
      <c r="J1021" s="248" t="str">
        <f>IF(OR(F1021="SE",F1021="SA"),VLOOKUP(I1021,'Tabla de Peligros y Riesgo'!$C$2:$E$227,2,FALSE),VLOOKUP(I1021,'LISTA DE ASPECTOS - IMPACTOS'!$D$3:$F$72,2,FALSE))</f>
        <v>Caída al mismo nivel</v>
      </c>
      <c r="K1021" s="249" t="str">
        <f>IF(OR(F1021="SE",F1021="SA"),VLOOKUP(I1021,'Tabla de Peligros y Riesgo'!$C$2:$E$227,3,FALSE),VLOOKUP(I1021,'LISTA DE ASPECTOS - IMPACTOS'!$D$3:$F$72,3,FALSE))</f>
        <v>Contusión/Fractura/Muerte</v>
      </c>
      <c r="L1021" s="250" t="s">
        <v>90</v>
      </c>
      <c r="M1021" s="248">
        <v>4</v>
      </c>
      <c r="N1021" s="251">
        <f>IF(CONCATENATE(M1021,L1021)="1A",1,IF(CONCATENATE(M1021,L1021)="1B",2,IF(CONCATENATE(M1021,L1021)="2A",3,IF(CONCATENATE(M1021,L1021)="1C",4,IF(CONCATENATE(M1021,L1021)="2B",5,IF(CONCATENATE(M1021,L1021)="3A",6,IF(CONCATENATE(M1021,L1021)="1D",7,IF(CONCATENATE(M1021,L1021)="2C",8,IF(CONCATENATE(M1021,L1021)="3B",9,IF(CONCATENATE(M1021,L1021)="4A",10,IF(CONCATENATE(M1021,L1021)="1E",11,IF(CONCATENATE(M1021,L1021)="2D",12,IF(CONCATENATE(M1021,L1021)="3C",13,IF(CONCATENATE(M1021,L1021)="4B",14,IF(CONCATENATE(M1021,L1021)="5A",15,IF(CONCATENATE(M1021,L1021)="2E",16,IF(CONCATENATE(M1021,L1021)="3D",17,IF(CONCATENATE(M1021,L1021)="4C",18,IF(CONCATENATE(M1021,L1021)="5B",19,IF(CONCATENATE(M1021,L1021)="3E",20,IF(CONCATENATE(M1021,L1021)="4D",21,IF(CONCATENATE(M1021,L1021)="5C",22,IF(CONCATENATE(M1021,L1021)="4E",23,IF(CONCATENATE(M1021,L1021)="5D",24,IF(CONCATENATE(M1021,L1021)="5E",25,"")))))))))))))))))))))))))</f>
        <v>14</v>
      </c>
      <c r="O1021" s="248"/>
      <c r="P1021" s="252"/>
      <c r="Q1021" s="248"/>
      <c r="R1021" s="252"/>
      <c r="S1021" s="248"/>
      <c r="T1021" s="248"/>
      <c r="U1021" s="253" t="s">
        <v>1430</v>
      </c>
      <c r="V1021" s="254"/>
      <c r="W1021" s="253" t="s">
        <v>1196</v>
      </c>
      <c r="X1021" s="255"/>
      <c r="Y1021" s="251">
        <f t="shared" si="103"/>
        <v>14</v>
      </c>
      <c r="Z1021" s="256">
        <f t="shared" si="104"/>
        <v>0</v>
      </c>
      <c r="AA1021" s="251">
        <f t="array" ref="AA1021">_xlfn.IFS(AND(Y1021=1,O1021&lt;&gt;0),25,AND(Y1021=1,Q1021&lt;&gt;0),21,AND(Y1021=1,T1021="ALTO"),16,AND(Y1021=1,T1021="BAJO"),11,AND(Y1021=1,U1021&lt;&gt;0),2,AND(Y1021=2,O1021&lt;&gt;0),25,AND(Y1021=2,Q1021&lt;&gt;0),21,AND(Y1021=2,T1021="ALTO"),16,AND(Y1021=2,T1021="BAJO"),11,AND(Y1021=2,U1021&lt;&gt;0),4,AND(Y1021=3,O1021&lt;&gt;0),25,AND(Y1021=3,Q1021&lt;&gt;0),21,AND(Y1021=3,T1021="ALTO"),16,AND(Y1021=3,T1021="BAJO"),12,AND(Y1021=3,U1021&lt;&gt;0),5,AND(Y1021=4,O1021&lt;&gt;0),25,AND(Y1021=4,Q1021&lt;&gt;0),13,AND(Y1021=4,T1021="ALTO"),16,AND(Y1021=4,T1021="BAJO"),14,AND(Y1021=4,U1021&lt;&gt;0),7,AND(Y1021=5,O1021&lt;&gt;0),25,AND(Y1021=5,Q1021&lt;&gt;0),21,AND(Y1021=5,T1021="ALTO"),16,AND(Y1021=5,T1021="BAJO"),12,AND(Y1021=5,U1021&lt;&gt;0),8,AND(Y1021=6,O1021&lt;&gt;0),25,AND(Y1021=6,Q1021&lt;&gt;0),21,AND(Y1021=6,T1021="ALTO"),20,AND(Y1021=6,T1021="BAJO"),17,AND(Y1021=6,U1021&lt;&gt;0),6,AND(Y1021=7,O1021&lt;&gt;0),25,AND(Y1021=7,Q1021&lt;&gt;0),23,AND(Y1021=7,T1021="ALTO"),16,AND(Y1021=7,T1021="BAJO"),11,AND(Y1021=7,U1021&lt;&gt;0),7,AND(Y1021=8,O1021&lt;&gt;0),25,AND(Y1021=8,Q1021&lt;&gt;0),21,AND(Y1021=8,T1021="ALTO"),16,AND(Y1021=8,T1021="BAJO"),12,AND(Y1021=8,U1021&lt;&gt;0),8,AND(Y1021=9,O1021&lt;&gt;0),25,AND(Y1021=9,Q1021&lt;&gt;0),21,AND(Y1021=9,T1021="ALTO"),20,AND(Y1021=9,T1021="BAJO"),17,AND(Y1021=9,U1021&lt;&gt;0),13,AND(Y1021=10,O1021&lt;&gt;0),25,AND(Y1021=10,Q1021&lt;&gt;0),22,AND(Y1021=10,T1021="ALTO"),21,AND(Y1021=10,T1021="BAJO"),18,AND(Y1021=10,U1021&lt;&gt;0),18,AND(Y1021=11,O1021&lt;&gt;0),25,AND(Y1021=11,Q1021&lt;&gt;0),23,AND(Y1021=11,T1021="ALTO"),20,AND(Y1021=11,T1021="BAJO"),16,AND(Y1021=11,U1021&lt;&gt;0),11,AND(Y1021=12,O1021&lt;&gt;0),25,AND(Y1021=12,Q1021&lt;&gt;0),23,AND(Y1021=12,T1021="ALTO"),20,AND(Y1021=12,T1021="BAJO"),16,AND(Y1021=12,U1021&lt;&gt;0),12,AND(Y1021=13,O1021&lt;&gt;0),25,AND(Y1021=13,Q1021&lt;&gt;0),21,AND(Y1021=13,T1021="ALTO"),20,AND(Y1021=13,T1021="BAJO"),17,AND(Y1021=13,U1021&lt;&gt;0),17,AND(Y1021=14,O1021&lt;&gt;0),25,AND(Y1021=14,Q1021&lt;&gt;0),24,AND(Y1021=14,T1021="ALTO"),23,AND(Y1021=14,T1021="BAJO"),21,AND(Y1021=14,U1021&lt;&gt;0),18,AND(Y1021=15,O1021&lt;&gt;0),25,AND(Y1021=15,Q1021&lt;&gt;0),24,AND(Y1021=15,T1021="ALTO"),22,AND(Y1021=15,T1021="BAJO"),19,AND(Y1021=15,U1021&lt;&gt;0),19,AND(Y1021=16,O1021&lt;&gt;0),25,AND(Y1021=16,Q1021&lt;&gt;0),23,AND(Y1021=16,T1021="ALTO"),23,AND(Y1021=16,T1021="BAJO"),23,AND(Y1021=16,U1021&lt;&gt;0),20,AND(Y1021=17,O1021&lt;&gt;0),25,AND(Y1021=17,Q1021&lt;&gt;0),24,AND(Y1021=17,T1021="ALTO"),23,AND(Y1021=17,T1021="BAJO"),21,AND(Y1021=17,U1021&lt;&gt;0),20,AND(Y1021=18,O1021&lt;&gt;0),25,AND(Y1021=18,Q1021&lt;&gt;0),24,AND(Y1021=18,T1021="ALTO"),23,AND(Y1021=18,T1021="BAJO"),22,AND(Y1021=18,U1021&lt;&gt;0),21,AND(Y1021=19,O1021&lt;&gt;0),25,AND(Y1021=19,Q1021&lt;&gt;0),25,AND(Y1021=19,T1021="ALTO"),24,AND(Y1021=19,T1021="BAJO"),22,AND(Y1021=19,U1021&lt;&gt;0),22,AND(Y1021&lt;&gt;0,W1021&lt;&gt;0),Y1021,TRUE,"FALSO")</f>
        <v>18</v>
      </c>
      <c r="AB1021" s="248"/>
      <c r="AC1021" s="50"/>
      <c r="AD1021" s="432"/>
      <c r="AE1021" s="433"/>
      <c r="AF1021" s="433"/>
      <c r="AN1021" s="265"/>
      <c r="AP1021" s="265"/>
      <c r="AR1021" s="266"/>
      <c r="AT1021" s="266"/>
      <c r="AV1021" s="266"/>
    </row>
    <row r="1022" spans="1:54" ht="51.75" customHeight="1">
      <c r="A1022" s="656"/>
      <c r="B1022" s="592"/>
      <c r="C1022" s="595"/>
      <c r="D1022" s="252" t="s">
        <v>1440</v>
      </c>
      <c r="E1022" s="252" t="s">
        <v>1248</v>
      </c>
      <c r="F1022" s="185" t="s">
        <v>1</v>
      </c>
      <c r="G1022" s="246" t="s">
        <v>51</v>
      </c>
      <c r="H1022" s="247" t="s">
        <v>113</v>
      </c>
      <c r="I1022" s="248" t="s">
        <v>524</v>
      </c>
      <c r="J1022" s="248" t="str">
        <f>IF(OR(F1022="SE",F1022="SA"),VLOOKUP(I1022,'Tabla de Peligros y Riesgo'!$C$2:$E$227,2,FALSE),VLOOKUP(I1022,'LISTA DE ASPECTOS - IMPACTOS'!$D$3:$F$72,2,FALSE))</f>
        <v>Cortes</v>
      </c>
      <c r="K1022" s="249" t="str">
        <f>IF(OR(F1022="SE",F1022="SA"),VLOOKUP(I1022,'Tabla de Peligros y Riesgo'!$C$2:$E$227,3,FALSE),VLOOKUP(I1022,'LISTA DE ASPECTOS - IMPACTOS'!$D$3:$F$72,3,FALSE))</f>
        <v>Herida punzocortante</v>
      </c>
      <c r="L1022" s="250" t="s">
        <v>56</v>
      </c>
      <c r="M1022" s="248">
        <v>4</v>
      </c>
      <c r="N1022" s="251">
        <v>18</v>
      </c>
      <c r="O1022" s="248"/>
      <c r="P1022" s="248"/>
      <c r="Q1022" s="248"/>
      <c r="R1022" s="248"/>
      <c r="S1022" s="253"/>
      <c r="T1022" s="253"/>
      <c r="U1022" s="253" t="s">
        <v>1266</v>
      </c>
      <c r="V1022" s="253" t="s">
        <v>1196</v>
      </c>
      <c r="W1022" s="253" t="s">
        <v>1196</v>
      </c>
      <c r="X1022" s="251">
        <v>18</v>
      </c>
      <c r="Y1022" s="251">
        <f t="shared" si="103"/>
        <v>18</v>
      </c>
      <c r="Z1022" s="256">
        <f t="shared" si="104"/>
        <v>0</v>
      </c>
      <c r="AA1022" s="251">
        <f t="array" ref="AA1022">_xlfn.IFS(AND(Y1022=1,O1022&lt;&gt;0),25,AND(Y1022=1,Q1022&lt;&gt;0),21,AND(Y1022=1,T1022="ALTO"),16,AND(Y1022=1,T1022="BAJO"),11,AND(Y1022=1,U1022&lt;&gt;0),2,AND(Y1022=2,O1022&lt;&gt;0),25,AND(Y1022=2,Q1022&lt;&gt;0),21,AND(Y1022=2,T1022="ALTO"),16,AND(Y1022=2,T1022="BAJO"),11,AND(Y1022=2,U1022&lt;&gt;0),4,AND(Y1022=3,O1022&lt;&gt;0),25,AND(Y1022=3,Q1022&lt;&gt;0),21,AND(Y1022=3,T1022="ALTO"),16,AND(Y1022=3,T1022="BAJO"),12,AND(Y1022=3,U1022&lt;&gt;0),5,AND(Y1022=4,O1022&lt;&gt;0),25,AND(Y1022=4,Q1022&lt;&gt;0),13,AND(Y1022=4,T1022="ALTO"),16,AND(Y1022=4,T1022="BAJO"),14,AND(Y1022=4,U1022&lt;&gt;0),7,AND(Y1022=5,O1022&lt;&gt;0),25,AND(Y1022=5,Q1022&lt;&gt;0),21,AND(Y1022=5,T1022="ALTO"),16,AND(Y1022=5,T1022="BAJO"),12,AND(Y1022=5,U1022&lt;&gt;0),8,AND(Y1022=6,O1022&lt;&gt;0),25,AND(Y1022=6,Q1022&lt;&gt;0),21,AND(Y1022=6,T1022="ALTO"),20,AND(Y1022=6,T1022="BAJO"),17,AND(Y1022=6,U1022&lt;&gt;0),6,AND(Y1022=7,O1022&lt;&gt;0),25,AND(Y1022=7,Q1022&lt;&gt;0),23,AND(Y1022=7,T1022="ALTO"),16,AND(Y1022=7,T1022="BAJO"),11,AND(Y1022=7,U1022&lt;&gt;0),7,AND(Y1022=8,O1022&lt;&gt;0),25,AND(Y1022=8,Q1022&lt;&gt;0),21,AND(Y1022=8,T1022="ALTO"),16,AND(Y1022=8,T1022="BAJO"),12,AND(Y1022=8,U1022&lt;&gt;0),8,AND(Y1022=9,O1022&lt;&gt;0),25,AND(Y1022=9,Q1022&lt;&gt;0),21,AND(Y1022=9,T1022="ALTO"),20,AND(Y1022=9,T1022="BAJO"),17,AND(Y1022=9,U1022&lt;&gt;0),13,AND(Y1022=10,O1022&lt;&gt;0),25,AND(Y1022=10,Q1022&lt;&gt;0),22,AND(Y1022=10,T1022="ALTO"),21,AND(Y1022=10,T1022="BAJO"),18,AND(Y1022=10,U1022&lt;&gt;0),18,AND(Y1022=11,O1022&lt;&gt;0),25,AND(Y1022=11,Q1022&lt;&gt;0),23,AND(Y1022=11,T1022="ALTO"),20,AND(Y1022=11,T1022="BAJO"),16,AND(Y1022=11,U1022&lt;&gt;0),11,AND(Y1022=12,O1022&lt;&gt;0),25,AND(Y1022=12,Q1022&lt;&gt;0),23,AND(Y1022=12,T1022="ALTO"),20,AND(Y1022=12,T1022="BAJO"),16,AND(Y1022=12,U1022&lt;&gt;0),12,AND(Y1022=13,O1022&lt;&gt;0),25,AND(Y1022=13,Q1022&lt;&gt;0),21,AND(Y1022=13,T1022="ALTO"),20,AND(Y1022=13,T1022="BAJO"),17,AND(Y1022=13,U1022&lt;&gt;0),17,AND(Y1022=14,O1022&lt;&gt;0),25,AND(Y1022=14,Q1022&lt;&gt;0),24,AND(Y1022=14,T1022="ALTO"),23,AND(Y1022=14,T1022="BAJO"),21,AND(Y1022=14,U1022&lt;&gt;0),18,AND(Y1022=15,O1022&lt;&gt;0),25,AND(Y1022=15,Q1022&lt;&gt;0),24,AND(Y1022=15,T1022="ALTO"),22,AND(Y1022=15,T1022="BAJO"),19,AND(Y1022=15,U1022&lt;&gt;0),19,AND(Y1022=16,O1022&lt;&gt;0),25,AND(Y1022=16,Q1022&lt;&gt;0),23,AND(Y1022=16,T1022="ALTO"),23,AND(Y1022=16,T1022="BAJO"),23,AND(Y1022=16,U1022&lt;&gt;0),20,AND(Y1022=17,O1022&lt;&gt;0),25,AND(Y1022=17,Q1022&lt;&gt;0),24,AND(Y1022=17,T1022="ALTO"),23,AND(Y1022=17,T1022="BAJO"),21,AND(Y1022=17,U1022&lt;&gt;0),20,AND(Y1022=18,O1022&lt;&gt;0),25,AND(Y1022=18,Q1022&lt;&gt;0),24,AND(Y1022=18,T1022="ALTO"),23,AND(Y1022=18,T1022="BAJO"),22,AND(Y1022=18,U1022&lt;&gt;0),21,AND(Y1022=19,O1022&lt;&gt;0),25,AND(Y1022=19,Q1022&lt;&gt;0),25,AND(Y1022=19,T1022="ALTO"),24,AND(Y1022=19,T1022="BAJO"),22,AND(Y1022=19,U1022&lt;&gt;0),22,AND(Y1022&lt;&gt;0,W1022&lt;&gt;0),Y1022,TRUE,"FALSO")</f>
        <v>21</v>
      </c>
      <c r="AB1022" s="50"/>
      <c r="AC1022" s="50"/>
      <c r="AD1022" s="263"/>
      <c r="AE1022" s="264"/>
      <c r="AF1022" s="264"/>
      <c r="AN1022" s="265"/>
      <c r="AP1022" s="265"/>
      <c r="AR1022" s="266"/>
      <c r="AT1022" s="266"/>
      <c r="AV1022" s="266"/>
    </row>
    <row r="1023" spans="1:54" ht="57" customHeight="1">
      <c r="A1023" s="656"/>
      <c r="B1023" s="592"/>
      <c r="C1023" s="595"/>
      <c r="D1023" s="244" t="s">
        <v>795</v>
      </c>
      <c r="E1023" s="272" t="s">
        <v>865</v>
      </c>
      <c r="F1023" s="185" t="s">
        <v>1</v>
      </c>
      <c r="G1023" s="246" t="s">
        <v>51</v>
      </c>
      <c r="H1023" s="247" t="s">
        <v>66</v>
      </c>
      <c r="I1023" s="248" t="s">
        <v>82</v>
      </c>
      <c r="J1023" s="248" t="str">
        <f>IF(OR(F1023="SE",F1023="SA"),VLOOKUP(I1023,'Tabla de Peligros y Riesgo'!$C$2:$E$227,2,FALSE),VLOOKUP(I1023,'LISTA DE ASPECTOS - IMPACTOS'!$D$3:$F$72,2,FALSE))</f>
        <v>Caída al mismo nivel</v>
      </c>
      <c r="K1023" s="249" t="str">
        <f>IF(OR(F1023="SE",F1023="SA"),VLOOKUP(I1023,'Tabla de Peligros y Riesgo'!$C$2:$E$227,3,FALSE),VLOOKUP(I1023,'LISTA DE ASPECTOS - IMPACTOS'!$D$3:$F$72,3,FALSE))</f>
        <v>Contusión/Fractura/Muerte</v>
      </c>
      <c r="L1023" s="250" t="s">
        <v>56</v>
      </c>
      <c r="M1023" s="248">
        <v>3</v>
      </c>
      <c r="N1023" s="251">
        <f t="shared" ref="N1023:N1033" si="105">IF(CONCATENATE(M1023,L1023)="1A",1,IF(CONCATENATE(M1023,L1023)="1B",2,IF(CONCATENATE(M1023,L1023)="2A",3,IF(CONCATENATE(M1023,L1023)="1C",4,IF(CONCATENATE(M1023,L1023)="2B",5,IF(CONCATENATE(M1023,L1023)="3A",6,IF(CONCATENATE(M1023,L1023)="1D",7,IF(CONCATENATE(M1023,L1023)="2C",8,IF(CONCATENATE(M1023,L1023)="3B",9,IF(CONCATENATE(M1023,L1023)="4A",10,IF(CONCATENATE(M1023,L1023)="1E",11,IF(CONCATENATE(M1023,L1023)="2D",12,IF(CONCATENATE(M1023,L1023)="3C",13,IF(CONCATENATE(M1023,L1023)="4B",14,IF(CONCATENATE(M1023,L1023)="5A",15,IF(CONCATENATE(M1023,L1023)="2E",16,IF(CONCATENATE(M1023,L1023)="3D",17,IF(CONCATENATE(M1023,L1023)="4C",18,IF(CONCATENATE(M1023,L1023)="5B",19,IF(CONCATENATE(M1023,L1023)="3E",20,IF(CONCATENATE(M1023,L1023)="4D",21,IF(CONCATENATE(M1023,L1023)="5C",22,IF(CONCATENATE(M1023,L1023)="4E",23,IF(CONCATENATE(M1023,L1023)="5D",24,IF(CONCATENATE(M1023,L1023)="5E",25,"")))))))))))))))))))))))))</f>
        <v>13</v>
      </c>
      <c r="O1023" s="248"/>
      <c r="P1023" s="252"/>
      <c r="Q1023" s="248"/>
      <c r="R1023" s="252"/>
      <c r="S1023" s="248" t="s">
        <v>1401</v>
      </c>
      <c r="T1023" s="248"/>
      <c r="U1023" s="253" t="s">
        <v>1430</v>
      </c>
      <c r="V1023" s="254">
        <v>0.35</v>
      </c>
      <c r="W1023" s="253" t="s">
        <v>1196</v>
      </c>
      <c r="X1023" s="255"/>
      <c r="Y1023" s="251">
        <f t="shared" si="103"/>
        <v>13</v>
      </c>
      <c r="Z1023" s="256"/>
      <c r="AA1023" s="251">
        <f t="array" ref="AA1023">_xlfn.IFS(AND(Y1023=1,O1023&lt;&gt;0),25,AND(Y1023=1,Q1023&lt;&gt;0),21,AND(Y1023=1,T1023="ALTO"),16,AND(Y1023=1,T1023="BAJO"),11,AND(Y1023=1,U1023&lt;&gt;0),2,AND(Y1023=2,O1023&lt;&gt;0),25,AND(Y1023=2,Q1023&lt;&gt;0),21,AND(Y1023=2,T1023="ALTO"),16,AND(Y1023=2,T1023="BAJO"),11,AND(Y1023=2,U1023&lt;&gt;0),4,AND(Y1023=3,O1023&lt;&gt;0),25,AND(Y1023=3,Q1023&lt;&gt;0),21,AND(Y1023=3,T1023="ALTO"),16,AND(Y1023=3,T1023="BAJO"),12,AND(Y1023=3,U1023&lt;&gt;0),5,AND(Y1023=4,O1023&lt;&gt;0),25,AND(Y1023=4,Q1023&lt;&gt;0),13,AND(Y1023=4,T1023="ALTO"),16,AND(Y1023=4,T1023="BAJO"),14,AND(Y1023=4,U1023&lt;&gt;0),7,AND(Y1023=5,O1023&lt;&gt;0),25,AND(Y1023=5,Q1023&lt;&gt;0),21,AND(Y1023=5,T1023="ALTO"),16,AND(Y1023=5,T1023="BAJO"),12,AND(Y1023=5,U1023&lt;&gt;0),8,AND(Y1023=6,O1023&lt;&gt;0),25,AND(Y1023=6,Q1023&lt;&gt;0),21,AND(Y1023=6,T1023="ALTO"),20,AND(Y1023=6,T1023="BAJO"),17,AND(Y1023=6,U1023&lt;&gt;0),6,AND(Y1023=7,O1023&lt;&gt;0),25,AND(Y1023=7,Q1023&lt;&gt;0),23,AND(Y1023=7,T1023="ALTO"),16,AND(Y1023=7,T1023="BAJO"),11,AND(Y1023=7,U1023&lt;&gt;0),7,AND(Y1023=8,O1023&lt;&gt;0),25,AND(Y1023=8,Q1023&lt;&gt;0),21,AND(Y1023=8,T1023="ALTO"),16,AND(Y1023=8,T1023="BAJO"),12,AND(Y1023=8,U1023&lt;&gt;0),8,AND(Y1023=9,O1023&lt;&gt;0),25,AND(Y1023=9,Q1023&lt;&gt;0),21,AND(Y1023=9,T1023="ALTO"),20,AND(Y1023=9,T1023="BAJO"),17,AND(Y1023=9,U1023&lt;&gt;0),13,AND(Y1023=10,O1023&lt;&gt;0),25,AND(Y1023=10,Q1023&lt;&gt;0),22,AND(Y1023=10,T1023="ALTO"),21,AND(Y1023=10,T1023="BAJO"),18,AND(Y1023=10,U1023&lt;&gt;0),18,AND(Y1023=11,O1023&lt;&gt;0),25,AND(Y1023=11,Q1023&lt;&gt;0),23,AND(Y1023=11,T1023="ALTO"),20,AND(Y1023=11,T1023="BAJO"),16,AND(Y1023=11,U1023&lt;&gt;0),11,AND(Y1023=12,O1023&lt;&gt;0),25,AND(Y1023=12,Q1023&lt;&gt;0),23,AND(Y1023=12,T1023="ALTO"),20,AND(Y1023=12,T1023="BAJO"),16,AND(Y1023=12,U1023&lt;&gt;0),12,AND(Y1023=13,O1023&lt;&gt;0),25,AND(Y1023=13,Q1023&lt;&gt;0),21,AND(Y1023=13,T1023="ALTO"),20,AND(Y1023=13,T1023="BAJO"),17,AND(Y1023=13,U1023&lt;&gt;0),17,AND(Y1023=14,O1023&lt;&gt;0),25,AND(Y1023=14,Q1023&lt;&gt;0),24,AND(Y1023=14,T1023="ALTO"),23,AND(Y1023=14,T1023="BAJO"),21,AND(Y1023=14,U1023&lt;&gt;0),18,AND(Y1023=15,O1023&lt;&gt;0),25,AND(Y1023=15,Q1023&lt;&gt;0),24,AND(Y1023=15,T1023="ALTO"),22,AND(Y1023=15,T1023="BAJO"),19,AND(Y1023=15,U1023&lt;&gt;0),19,AND(Y1023=16,O1023&lt;&gt;0),25,AND(Y1023=16,Q1023&lt;&gt;0),23,AND(Y1023=16,T1023="ALTO"),23,AND(Y1023=16,T1023="BAJO"),23,AND(Y1023=16,U1023&lt;&gt;0),20,AND(Y1023=17,O1023&lt;&gt;0),25,AND(Y1023=17,Q1023&lt;&gt;0),24,AND(Y1023=17,T1023="ALTO"),23,AND(Y1023=17,T1023="BAJO"),21,AND(Y1023=17,U1023&lt;&gt;0),20,AND(Y1023=18,O1023&lt;&gt;0),25,AND(Y1023=18,Q1023&lt;&gt;0),24,AND(Y1023=18,T1023="ALTO"),23,AND(Y1023=18,T1023="BAJO"),22,AND(Y1023=18,U1023&lt;&gt;0),21,AND(Y1023=19,O1023&lt;&gt;0),25,AND(Y1023=19,Q1023&lt;&gt;0),25,AND(Y1023=19,T1023="ALTO"),24,AND(Y1023=19,T1023="BAJO"),22,AND(Y1023=19,U1023&lt;&gt;0),22,AND(Y1023&lt;&gt;0,W1023&lt;&gt;0),Y1023,TRUE,"FALSO")</f>
        <v>17</v>
      </c>
      <c r="AB1023" s="248"/>
      <c r="AC1023" s="248"/>
      <c r="AD1023" s="263"/>
      <c r="AE1023" s="264"/>
      <c r="AF1023" s="264"/>
      <c r="AN1023" s="265"/>
      <c r="AP1023" s="265"/>
      <c r="AR1023" s="266"/>
      <c r="AT1023" s="266"/>
      <c r="AV1023" s="266"/>
    </row>
    <row r="1024" spans="1:54" s="225" customFormat="1" ht="47.25" customHeight="1">
      <c r="A1024" s="656"/>
      <c r="B1024" s="592"/>
      <c r="C1024" s="595"/>
      <c r="D1024" s="268" t="s">
        <v>819</v>
      </c>
      <c r="E1024" s="272" t="s">
        <v>865</v>
      </c>
      <c r="F1024" s="185" t="s">
        <v>0</v>
      </c>
      <c r="G1024" s="246" t="s">
        <v>51</v>
      </c>
      <c r="H1024" s="247" t="s">
        <v>135</v>
      </c>
      <c r="I1024" s="248" t="s">
        <v>148</v>
      </c>
      <c r="J1024" s="248" t="str">
        <f>IF(OR(F1024="SE",F1024="SA"),VLOOKUP(I1024,'Tabla de Peligros y Riesgo'!$C$2:$E$227,2,FALSE),VLOOKUP(I1024,'LISTA DE ASPECTOS - IMPACTOS'!$D$3:$F$72,2,FALSE))</f>
        <v>Riesgos Disergonómico</v>
      </c>
      <c r="K1024" s="249" t="str">
        <f>IF(OR(F1024="SE",F1024="SA"),VLOOKUP(I1024,'Tabla de Peligros y Riesgo'!$C$2:$E$227,3,FALSE),VLOOKUP(I1024,'LISTA DE ASPECTOS - IMPACTOS'!$D$3:$F$72,3,FALSE))</f>
        <v>Lumbalgia</v>
      </c>
      <c r="L1024" s="250" t="s">
        <v>56</v>
      </c>
      <c r="M1024" s="248">
        <v>3</v>
      </c>
      <c r="N1024" s="251">
        <f t="shared" si="105"/>
        <v>13</v>
      </c>
      <c r="O1024" s="248"/>
      <c r="P1024" s="252"/>
      <c r="Q1024" s="248"/>
      <c r="R1024" s="252"/>
      <c r="S1024" s="248"/>
      <c r="T1024" s="248"/>
      <c r="U1024" s="248" t="s">
        <v>1253</v>
      </c>
      <c r="V1024" s="254"/>
      <c r="W1024" s="253" t="s">
        <v>1196</v>
      </c>
      <c r="X1024" s="255"/>
      <c r="Y1024" s="251">
        <f t="shared" si="103"/>
        <v>13</v>
      </c>
      <c r="Z1024" s="256"/>
      <c r="AA1024" s="251">
        <f t="array" ref="AA1024">_xlfn.IFS(AND(Y1024=1,O1024&lt;&gt;0),25,AND(Y1024=1,Q1024&lt;&gt;0),21,AND(Y1024=1,T1024="ALTO"),16,AND(Y1024=1,T1024="BAJO"),11,AND(Y1024=1,U1024&lt;&gt;0),2,AND(Y1024=2,O1024&lt;&gt;0),25,AND(Y1024=2,Q1024&lt;&gt;0),21,AND(Y1024=2,T1024="ALTO"),16,AND(Y1024=2,T1024="BAJO"),11,AND(Y1024=2,U1024&lt;&gt;0),4,AND(Y1024=3,O1024&lt;&gt;0),25,AND(Y1024=3,Q1024&lt;&gt;0),21,AND(Y1024=3,T1024="ALTO"),16,AND(Y1024=3,T1024="BAJO"),12,AND(Y1024=3,U1024&lt;&gt;0),5,AND(Y1024=4,O1024&lt;&gt;0),25,AND(Y1024=4,Q1024&lt;&gt;0),13,AND(Y1024=4,T1024="ALTO"),16,AND(Y1024=4,T1024="BAJO"),14,AND(Y1024=4,U1024&lt;&gt;0),7,AND(Y1024=5,O1024&lt;&gt;0),25,AND(Y1024=5,Q1024&lt;&gt;0),21,AND(Y1024=5,T1024="ALTO"),16,AND(Y1024=5,T1024="BAJO"),12,AND(Y1024=5,U1024&lt;&gt;0),8,AND(Y1024=6,O1024&lt;&gt;0),25,AND(Y1024=6,Q1024&lt;&gt;0),21,AND(Y1024=6,T1024="ALTO"),20,AND(Y1024=6,T1024="BAJO"),17,AND(Y1024=6,U1024&lt;&gt;0),6,AND(Y1024=7,O1024&lt;&gt;0),25,AND(Y1024=7,Q1024&lt;&gt;0),23,AND(Y1024=7,T1024="ALTO"),16,AND(Y1024=7,T1024="BAJO"),11,AND(Y1024=7,U1024&lt;&gt;0),7,AND(Y1024=8,O1024&lt;&gt;0),25,AND(Y1024=8,Q1024&lt;&gt;0),21,AND(Y1024=8,T1024="ALTO"),16,AND(Y1024=8,T1024="BAJO"),12,AND(Y1024=8,U1024&lt;&gt;0),8,AND(Y1024=9,O1024&lt;&gt;0),25,AND(Y1024=9,Q1024&lt;&gt;0),21,AND(Y1024=9,T1024="ALTO"),20,AND(Y1024=9,T1024="BAJO"),17,AND(Y1024=9,U1024&lt;&gt;0),13,AND(Y1024=10,O1024&lt;&gt;0),25,AND(Y1024=10,Q1024&lt;&gt;0),22,AND(Y1024=10,T1024="ALTO"),21,AND(Y1024=10,T1024="BAJO"),18,AND(Y1024=10,U1024&lt;&gt;0),18,AND(Y1024=11,O1024&lt;&gt;0),25,AND(Y1024=11,Q1024&lt;&gt;0),23,AND(Y1024=11,T1024="ALTO"),20,AND(Y1024=11,T1024="BAJO"),16,AND(Y1024=11,U1024&lt;&gt;0),11,AND(Y1024=12,O1024&lt;&gt;0),25,AND(Y1024=12,Q1024&lt;&gt;0),23,AND(Y1024=12,T1024="ALTO"),20,AND(Y1024=12,T1024="BAJO"),16,AND(Y1024=12,U1024&lt;&gt;0),12,AND(Y1024=13,O1024&lt;&gt;0),25,AND(Y1024=13,Q1024&lt;&gt;0),21,AND(Y1024=13,T1024="ALTO"),20,AND(Y1024=13,T1024="BAJO"),17,AND(Y1024=13,U1024&lt;&gt;0),17,AND(Y1024=14,O1024&lt;&gt;0),25,AND(Y1024=14,Q1024&lt;&gt;0),24,AND(Y1024=14,T1024="ALTO"),23,AND(Y1024=14,T1024="BAJO"),21,AND(Y1024=14,U1024&lt;&gt;0),18,AND(Y1024=15,O1024&lt;&gt;0),25,AND(Y1024=15,Q1024&lt;&gt;0),24,AND(Y1024=15,T1024="ALTO"),22,AND(Y1024=15,T1024="BAJO"),19,AND(Y1024=15,U1024&lt;&gt;0),19,AND(Y1024=16,O1024&lt;&gt;0),25,AND(Y1024=16,Q1024&lt;&gt;0),23,AND(Y1024=16,T1024="ALTO"),23,AND(Y1024=16,T1024="BAJO"),23,AND(Y1024=16,U1024&lt;&gt;0),20,AND(Y1024=17,O1024&lt;&gt;0),25,AND(Y1024=17,Q1024&lt;&gt;0),24,AND(Y1024=17,T1024="ALTO"),23,AND(Y1024=17,T1024="BAJO"),21,AND(Y1024=17,U1024&lt;&gt;0),20,AND(Y1024=18,O1024&lt;&gt;0),25,AND(Y1024=18,Q1024&lt;&gt;0),24,AND(Y1024=18,T1024="ALTO"),23,AND(Y1024=18,T1024="BAJO"),22,AND(Y1024=18,U1024&lt;&gt;0),21,AND(Y1024=19,O1024&lt;&gt;0),25,AND(Y1024=19,Q1024&lt;&gt;0),25,AND(Y1024=19,T1024="ALTO"),24,AND(Y1024=19,T1024="BAJO"),22,AND(Y1024=19,U1024&lt;&gt;0),22,AND(Y1024&lt;&gt;0,W1024&lt;&gt;0),Y1024,TRUE,"FALSO")</f>
        <v>17</v>
      </c>
      <c r="AB1024" s="248"/>
      <c r="AC1024" s="248"/>
      <c r="AD1024" s="430"/>
      <c r="AE1024" s="431"/>
      <c r="AF1024" s="431"/>
      <c r="AG1024" s="223"/>
      <c r="AH1024" s="223"/>
      <c r="AI1024" s="223"/>
      <c r="AJ1024" s="223"/>
      <c r="AK1024" s="223"/>
      <c r="AL1024" s="223"/>
      <c r="AM1024" s="223"/>
      <c r="AN1024" s="259"/>
      <c r="AO1024" s="223"/>
      <c r="AP1024" s="259"/>
      <c r="AR1024" s="260"/>
      <c r="AT1024" s="260"/>
      <c r="AV1024" s="260"/>
    </row>
    <row r="1025" spans="1:54" ht="57" customHeight="1">
      <c r="A1025" s="656"/>
      <c r="B1025" s="593"/>
      <c r="C1025" s="596"/>
      <c r="D1025" s="270" t="s">
        <v>819</v>
      </c>
      <c r="E1025" s="272" t="s">
        <v>865</v>
      </c>
      <c r="F1025" s="185" t="s">
        <v>2</v>
      </c>
      <c r="G1025" s="246" t="s">
        <v>52</v>
      </c>
      <c r="H1025" s="247" t="s">
        <v>128</v>
      </c>
      <c r="I1025" s="248" t="s">
        <v>150</v>
      </c>
      <c r="J1025" s="248" t="str">
        <f>IF(OR(F1025="SE",F1025="SA"),VLOOKUP(I1025,'Tabla de Peligros y Riesgo'!$C$2:$E$227,2,FALSE),VLOOKUP(I1025,'LISTA DE ASPECTOS - IMPACTOS'!$D$3:$F$72,2,FALSE))</f>
        <v>Alteración de la calidad de suelo/agua</v>
      </c>
      <c r="K1025" s="249" t="str">
        <f>IF(OR(F1025="SE",F1025="SA"),VLOOKUP(I1025,'Tabla de Peligros y Riesgo'!$C$2:$E$227,3,FALSE),VLOOKUP(I1025,'LISTA DE ASPECTOS - IMPACTOS'!$D$3:$F$72,3,FALSE))</f>
        <v>Potencial afectación a la calidad ambiental del suelo, agua, aire, flora y fauna</v>
      </c>
      <c r="L1025" s="250" t="s">
        <v>56</v>
      </c>
      <c r="M1025" s="248">
        <v>3</v>
      </c>
      <c r="N1025" s="251">
        <f t="shared" si="105"/>
        <v>13</v>
      </c>
      <c r="O1025" s="248"/>
      <c r="P1025" s="252"/>
      <c r="Q1025" s="248"/>
      <c r="R1025" s="252"/>
      <c r="S1025" s="248"/>
      <c r="T1025" s="248"/>
      <c r="U1025" s="248" t="s">
        <v>1253</v>
      </c>
      <c r="V1025" s="252"/>
      <c r="W1025" s="253"/>
      <c r="X1025" s="255"/>
      <c r="Y1025" s="251">
        <f t="shared" si="103"/>
        <v>13</v>
      </c>
      <c r="Z1025" s="256"/>
      <c r="AA1025" s="251">
        <f t="array" ref="AA1025">_xlfn.IFS(AND(Y1025=1,O1025&lt;&gt;0),25,AND(Y1025=1,Q1025&lt;&gt;0),21,AND(Y1025=1,T1025="ALTO"),16,AND(Y1025=1,T1025="BAJO"),11,AND(Y1025=1,U1025&lt;&gt;0),2,AND(Y1025=2,O1025&lt;&gt;0),25,AND(Y1025=2,Q1025&lt;&gt;0),21,AND(Y1025=2,T1025="ALTO"),16,AND(Y1025=2,T1025="BAJO"),11,AND(Y1025=2,U1025&lt;&gt;0),4,AND(Y1025=3,O1025&lt;&gt;0),25,AND(Y1025=3,Q1025&lt;&gt;0),21,AND(Y1025=3,T1025="ALTO"),16,AND(Y1025=3,T1025="BAJO"),12,AND(Y1025=3,U1025&lt;&gt;0),5,AND(Y1025=4,O1025&lt;&gt;0),25,AND(Y1025=4,Q1025&lt;&gt;0),13,AND(Y1025=4,T1025="ALTO"),16,AND(Y1025=4,T1025="BAJO"),14,AND(Y1025=4,U1025&lt;&gt;0),7,AND(Y1025=5,O1025&lt;&gt;0),25,AND(Y1025=5,Q1025&lt;&gt;0),21,AND(Y1025=5,T1025="ALTO"),16,AND(Y1025=5,T1025="BAJO"),12,AND(Y1025=5,U1025&lt;&gt;0),8,AND(Y1025=6,O1025&lt;&gt;0),25,AND(Y1025=6,Q1025&lt;&gt;0),21,AND(Y1025=6,T1025="ALTO"),20,AND(Y1025=6,T1025="BAJO"),17,AND(Y1025=6,U1025&lt;&gt;0),6,AND(Y1025=7,O1025&lt;&gt;0),25,AND(Y1025=7,Q1025&lt;&gt;0),23,AND(Y1025=7,T1025="ALTO"),16,AND(Y1025=7,T1025="BAJO"),11,AND(Y1025=7,U1025&lt;&gt;0),7,AND(Y1025=8,O1025&lt;&gt;0),25,AND(Y1025=8,Q1025&lt;&gt;0),21,AND(Y1025=8,T1025="ALTO"),16,AND(Y1025=8,T1025="BAJO"),12,AND(Y1025=8,U1025&lt;&gt;0),8,AND(Y1025=9,O1025&lt;&gt;0),25,AND(Y1025=9,Q1025&lt;&gt;0),21,AND(Y1025=9,T1025="ALTO"),20,AND(Y1025=9,T1025="BAJO"),17,AND(Y1025=9,U1025&lt;&gt;0),13,AND(Y1025=10,O1025&lt;&gt;0),25,AND(Y1025=10,Q1025&lt;&gt;0),22,AND(Y1025=10,T1025="ALTO"),21,AND(Y1025=10,T1025="BAJO"),18,AND(Y1025=10,U1025&lt;&gt;0),18,AND(Y1025=11,O1025&lt;&gt;0),25,AND(Y1025=11,Q1025&lt;&gt;0),23,AND(Y1025=11,T1025="ALTO"),20,AND(Y1025=11,T1025="BAJO"),16,AND(Y1025=11,U1025&lt;&gt;0),11,AND(Y1025=12,O1025&lt;&gt;0),25,AND(Y1025=12,Q1025&lt;&gt;0),23,AND(Y1025=12,T1025="ALTO"),20,AND(Y1025=12,T1025="BAJO"),16,AND(Y1025=12,U1025&lt;&gt;0),12,AND(Y1025=13,O1025&lt;&gt;0),25,AND(Y1025=13,Q1025&lt;&gt;0),21,AND(Y1025=13,T1025="ALTO"),20,AND(Y1025=13,T1025="BAJO"),17,AND(Y1025=13,U1025&lt;&gt;0),17,AND(Y1025=14,O1025&lt;&gt;0),25,AND(Y1025=14,Q1025&lt;&gt;0),24,AND(Y1025=14,T1025="ALTO"),23,AND(Y1025=14,T1025="BAJO"),21,AND(Y1025=14,U1025&lt;&gt;0),18,AND(Y1025=15,O1025&lt;&gt;0),25,AND(Y1025=15,Q1025&lt;&gt;0),24,AND(Y1025=15,T1025="ALTO"),22,AND(Y1025=15,T1025="BAJO"),19,AND(Y1025=15,U1025&lt;&gt;0),19,AND(Y1025=16,O1025&lt;&gt;0),25,AND(Y1025=16,Q1025&lt;&gt;0),23,AND(Y1025=16,T1025="ALTO"),23,AND(Y1025=16,T1025="BAJO"),23,AND(Y1025=16,U1025&lt;&gt;0),20,AND(Y1025=17,O1025&lt;&gt;0),25,AND(Y1025=17,Q1025&lt;&gt;0),24,AND(Y1025=17,T1025="ALTO"),23,AND(Y1025=17,T1025="BAJO"),21,AND(Y1025=17,U1025&lt;&gt;0),20,AND(Y1025=18,O1025&lt;&gt;0),25,AND(Y1025=18,Q1025&lt;&gt;0),24,AND(Y1025=18,T1025="ALTO"),23,AND(Y1025=18,T1025="BAJO"),22,AND(Y1025=18,U1025&lt;&gt;0),21,AND(Y1025=19,O1025&lt;&gt;0),25,AND(Y1025=19,Q1025&lt;&gt;0),25,AND(Y1025=19,T1025="ALTO"),24,AND(Y1025=19,T1025="BAJO"),22,AND(Y1025=19,U1025&lt;&gt;0),22,AND(Y1025&lt;&gt;0,W1025&lt;&gt;0),Y1025,TRUE,"FALSO")</f>
        <v>17</v>
      </c>
      <c r="AB1025" s="50"/>
      <c r="AC1025" s="50"/>
      <c r="AD1025" s="432"/>
      <c r="AE1025" s="433"/>
      <c r="AF1025" s="433"/>
      <c r="AN1025" s="265"/>
      <c r="AP1025" s="265"/>
      <c r="AR1025" s="266"/>
      <c r="AT1025" s="266"/>
      <c r="AV1025" s="266"/>
    </row>
    <row r="1026" spans="1:54" s="225" customFormat="1" ht="57" customHeight="1">
      <c r="A1026" s="656"/>
      <c r="B1026" s="562">
        <v>68</v>
      </c>
      <c r="C1026" s="585" t="s">
        <v>1016</v>
      </c>
      <c r="D1026" s="271" t="s">
        <v>814</v>
      </c>
      <c r="E1026" s="272" t="s">
        <v>865</v>
      </c>
      <c r="F1026" s="185" t="s">
        <v>0</v>
      </c>
      <c r="G1026" s="246" t="s">
        <v>51</v>
      </c>
      <c r="H1026" s="247" t="s">
        <v>71</v>
      </c>
      <c r="I1026" s="248" t="s">
        <v>72</v>
      </c>
      <c r="J1026" s="248" t="str">
        <f>IF(OR(F1026="SE",F1026="SA"),VLOOKUP(I1026,'Tabla de Peligros y Riesgo'!$C$2:$E$227,2,FALSE),VLOOKUP(I1026,'LISTA DE ASPECTOS - IMPACTOS'!$D$3:$F$72,2,FALSE))</f>
        <v>Contagio</v>
      </c>
      <c r="K1026" s="249" t="str">
        <f>IF(OR(F1026="SE",F1026="SA"),VLOOKUP(I1026,'Tabla de Peligros y Riesgo'!$C$2:$E$227,3,FALSE),VLOOKUP(I1026,'LISTA DE ASPECTOS - IMPACTOS'!$D$3:$F$72,3,FALSE))</f>
        <v xml:space="preserve">Infección/Muerte </v>
      </c>
      <c r="L1026" s="250" t="s">
        <v>90</v>
      </c>
      <c r="M1026" s="248">
        <v>2</v>
      </c>
      <c r="N1026" s="251">
        <f t="shared" si="105"/>
        <v>5</v>
      </c>
      <c r="O1026" s="248"/>
      <c r="P1026" s="252"/>
      <c r="Q1026" s="248"/>
      <c r="R1026" s="252"/>
      <c r="S1026" s="248" t="s">
        <v>1190</v>
      </c>
      <c r="T1026" s="248" t="s">
        <v>53</v>
      </c>
      <c r="U1026" s="253" t="s">
        <v>1191</v>
      </c>
      <c r="V1026" s="254">
        <v>0.35</v>
      </c>
      <c r="W1026" s="253" t="s">
        <v>1192</v>
      </c>
      <c r="X1026" s="255">
        <v>0.15</v>
      </c>
      <c r="Y1026" s="251">
        <f t="shared" si="103"/>
        <v>5</v>
      </c>
      <c r="Z1026" s="256"/>
      <c r="AA1026" s="251">
        <f t="array" ref="AA1026">_xlfn.IFS(AND(Y1026=1,O1026&lt;&gt;0),25,AND(Y1026=1,Q1026&lt;&gt;0),21,AND(Y1026=1,T1026="ALTO"),16,AND(Y1026=1,T1026="BAJO"),11,AND(Y1026=1,U1026&lt;&gt;0),2,AND(Y1026=2,O1026&lt;&gt;0),25,AND(Y1026=2,Q1026&lt;&gt;0),21,AND(Y1026=2,T1026="ALTO"),16,AND(Y1026=2,T1026="BAJO"),11,AND(Y1026=2,U1026&lt;&gt;0),4,AND(Y1026=3,O1026&lt;&gt;0),25,AND(Y1026=3,Q1026&lt;&gt;0),21,AND(Y1026=3,T1026="ALTO"),16,AND(Y1026=3,T1026="BAJO"),12,AND(Y1026=3,U1026&lt;&gt;0),5,AND(Y1026=4,O1026&lt;&gt;0),25,AND(Y1026=4,Q1026&lt;&gt;0),13,AND(Y1026=4,T1026="ALTO"),16,AND(Y1026=4,T1026="BAJO"),14,AND(Y1026=4,U1026&lt;&gt;0),7,AND(Y1026=5,O1026&lt;&gt;0),25,AND(Y1026=5,Q1026&lt;&gt;0),21,AND(Y1026=5,T1026="ALTO"),16,AND(Y1026=5,T1026="BAJO"),12,AND(Y1026=5,U1026&lt;&gt;0),8,AND(Y1026=6,O1026&lt;&gt;0),25,AND(Y1026=6,Q1026&lt;&gt;0),21,AND(Y1026=6,T1026="ALTO"),20,AND(Y1026=6,T1026="BAJO"),17,AND(Y1026=6,U1026&lt;&gt;0),6,AND(Y1026=7,O1026&lt;&gt;0),25,AND(Y1026=7,Q1026&lt;&gt;0),23,AND(Y1026=7,T1026="ALTO"),16,AND(Y1026=7,T1026="BAJO"),11,AND(Y1026=7,U1026&lt;&gt;0),7,AND(Y1026=8,O1026&lt;&gt;0),25,AND(Y1026=8,Q1026&lt;&gt;0),21,AND(Y1026=8,T1026="ALTO"),16,AND(Y1026=8,T1026="BAJO"),12,AND(Y1026=8,U1026&lt;&gt;0),8,AND(Y1026=9,O1026&lt;&gt;0),25,AND(Y1026=9,Q1026&lt;&gt;0),21,AND(Y1026=9,T1026="ALTO"),20,AND(Y1026=9,T1026="BAJO"),17,AND(Y1026=9,U1026&lt;&gt;0),13,AND(Y1026=10,O1026&lt;&gt;0),25,AND(Y1026=10,Q1026&lt;&gt;0),22,AND(Y1026=10,T1026="ALTO"),21,AND(Y1026=10,T1026="BAJO"),18,AND(Y1026=10,U1026&lt;&gt;0),18,AND(Y1026=11,O1026&lt;&gt;0),25,AND(Y1026=11,Q1026&lt;&gt;0),23,AND(Y1026=11,T1026="ALTO"),20,AND(Y1026=11,T1026="BAJO"),16,AND(Y1026=11,U1026&lt;&gt;0),11,AND(Y1026=12,O1026&lt;&gt;0),25,AND(Y1026=12,Q1026&lt;&gt;0),23,AND(Y1026=12,T1026="ALTO"),20,AND(Y1026=12,T1026="BAJO"),16,AND(Y1026=12,U1026&lt;&gt;0),12,AND(Y1026=13,O1026&lt;&gt;0),25,AND(Y1026=13,Q1026&lt;&gt;0),21,AND(Y1026=13,T1026="ALTO"),20,AND(Y1026=13,T1026="BAJO"),17,AND(Y1026=13,U1026&lt;&gt;0),17,AND(Y1026=14,O1026&lt;&gt;0),25,AND(Y1026=14,Q1026&lt;&gt;0),24,AND(Y1026=14,T1026="ALTO"),23,AND(Y1026=14,T1026="BAJO"),21,AND(Y1026=14,U1026&lt;&gt;0),18,AND(Y1026=15,O1026&lt;&gt;0),25,AND(Y1026=15,Q1026&lt;&gt;0),24,AND(Y1026=15,T1026="ALTO"),22,AND(Y1026=15,T1026="BAJO"),19,AND(Y1026=15,U1026&lt;&gt;0),19,AND(Y1026=16,O1026&lt;&gt;0),25,AND(Y1026=16,Q1026&lt;&gt;0),23,AND(Y1026=16,T1026="ALTO"),23,AND(Y1026=16,T1026="BAJO"),23,AND(Y1026=16,U1026&lt;&gt;0),20,AND(Y1026=17,O1026&lt;&gt;0),25,AND(Y1026=17,Q1026&lt;&gt;0),24,AND(Y1026=17,T1026="ALTO"),23,AND(Y1026=17,T1026="BAJO"),21,AND(Y1026=17,U1026&lt;&gt;0),20,AND(Y1026=18,O1026&lt;&gt;0),25,AND(Y1026=18,Q1026&lt;&gt;0),24,AND(Y1026=18,T1026="ALTO"),23,AND(Y1026=18,T1026="BAJO"),22,AND(Y1026=18,U1026&lt;&gt;0),21,AND(Y1026=19,O1026&lt;&gt;0),25,AND(Y1026=19,Q1026&lt;&gt;0),25,AND(Y1026=19,T1026="ALTO"),24,AND(Y1026=19,T1026="BAJO"),22,AND(Y1026=19,U1026&lt;&gt;0),22,AND(Y1026&lt;&gt;0,W1026&lt;&gt;0),Y1026,TRUE,"FALSO")</f>
        <v>16</v>
      </c>
      <c r="AB1026" s="248"/>
      <c r="AC1026" s="248"/>
      <c r="AD1026" s="257"/>
      <c r="AE1026" s="258"/>
      <c r="AF1026" s="258"/>
      <c r="AG1026" s="223"/>
      <c r="AH1026" s="223"/>
      <c r="AI1026" s="223"/>
      <c r="AJ1026" s="223"/>
      <c r="AK1026" s="223"/>
      <c r="AL1026" s="223"/>
      <c r="AM1026" s="223"/>
      <c r="AN1026" s="259"/>
      <c r="AO1026" s="223"/>
      <c r="AP1026" s="259"/>
      <c r="AR1026" s="260"/>
      <c r="AT1026" s="260"/>
      <c r="AV1026" s="260"/>
    </row>
    <row r="1027" spans="1:54" ht="57" customHeight="1">
      <c r="A1027" s="656"/>
      <c r="B1027" s="562"/>
      <c r="C1027" s="586"/>
      <c r="D1027" s="269" t="s">
        <v>814</v>
      </c>
      <c r="E1027" s="272" t="s">
        <v>865</v>
      </c>
      <c r="F1027" s="185" t="s">
        <v>2</v>
      </c>
      <c r="G1027" s="246" t="s">
        <v>58</v>
      </c>
      <c r="H1027" s="247" t="s">
        <v>531</v>
      </c>
      <c r="I1027" s="248" t="s">
        <v>543</v>
      </c>
      <c r="J1027" s="248" t="str">
        <f>IF(OR(F1027="SE",F1027="SA"),VLOOKUP(I1027,'Tabla de Peligros y Riesgo'!$C$2:$E$227,2,FALSE),VLOOKUP(I1027,'LISTA DE ASPECTOS - IMPACTOS'!$D$3:$F$72,2,FALSE))</f>
        <v>Alteración de la calidad de suelo/agua</v>
      </c>
      <c r="K1027" s="249" t="str">
        <f>IF(OR(F1027="SE",F1027="SA"),VLOOKUP(I1027,'Tabla de Peligros y Riesgo'!$C$2:$E$227,3,FALSE),VLOOKUP(I1027,'LISTA DE ASPECTOS - IMPACTOS'!$D$3:$F$72,3,FALSE))</f>
        <v>Potencial afectación a la calidad ambiental del suelo, agua, aire, flora y fauna</v>
      </c>
      <c r="L1027" s="250" t="s">
        <v>65</v>
      </c>
      <c r="M1027" s="248">
        <v>2</v>
      </c>
      <c r="N1027" s="251">
        <f t="shared" si="105"/>
        <v>12</v>
      </c>
      <c r="O1027" s="248"/>
      <c r="P1027" s="252"/>
      <c r="Q1027" s="248"/>
      <c r="R1027" s="252"/>
      <c r="S1027" s="248" t="s">
        <v>1193</v>
      </c>
      <c r="T1027" s="248" t="s">
        <v>59</v>
      </c>
      <c r="U1027" s="262" t="s">
        <v>1194</v>
      </c>
      <c r="V1027" s="252"/>
      <c r="W1027" s="253"/>
      <c r="X1027" s="255"/>
      <c r="Y1027" s="251">
        <f t="shared" si="103"/>
        <v>12</v>
      </c>
      <c r="Z1027" s="256">
        <f>IF(N1027&gt;=16,MAX(O1027:T1027),IF(N1027&lt;16,MAX(O1027:X1027)))</f>
        <v>0</v>
      </c>
      <c r="AA1027" s="251">
        <f t="array" ref="AA1027">_xlfn.IFS(AND(Y1027=1,O1027&lt;&gt;0),25,AND(Y1027=1,Q1027&lt;&gt;0),21,AND(Y1027=1,T1027="ALTO"),16,AND(Y1027=1,T1027="BAJO"),11,AND(Y1027=1,U1027&lt;&gt;0),2,AND(Y1027=2,O1027&lt;&gt;0),25,AND(Y1027=2,Q1027&lt;&gt;0),21,AND(Y1027=2,T1027="ALTO"),16,AND(Y1027=2,T1027="BAJO"),11,AND(Y1027=2,U1027&lt;&gt;0),4,AND(Y1027=3,O1027&lt;&gt;0),25,AND(Y1027=3,Q1027&lt;&gt;0),21,AND(Y1027=3,T1027="ALTO"),16,AND(Y1027=3,T1027="BAJO"),12,AND(Y1027=3,U1027&lt;&gt;0),5,AND(Y1027=4,O1027&lt;&gt;0),25,AND(Y1027=4,Q1027&lt;&gt;0),13,AND(Y1027=4,T1027="ALTO"),16,AND(Y1027=4,T1027="BAJO"),14,AND(Y1027=4,U1027&lt;&gt;0),7,AND(Y1027=5,O1027&lt;&gt;0),25,AND(Y1027=5,Q1027&lt;&gt;0),21,AND(Y1027=5,T1027="ALTO"),16,AND(Y1027=5,T1027="BAJO"),12,AND(Y1027=5,U1027&lt;&gt;0),8,AND(Y1027=6,O1027&lt;&gt;0),25,AND(Y1027=6,Q1027&lt;&gt;0),21,AND(Y1027=6,T1027="ALTO"),20,AND(Y1027=6,T1027="BAJO"),17,AND(Y1027=6,U1027&lt;&gt;0),6,AND(Y1027=7,O1027&lt;&gt;0),25,AND(Y1027=7,Q1027&lt;&gt;0),23,AND(Y1027=7,T1027="ALTO"),16,AND(Y1027=7,T1027="BAJO"),11,AND(Y1027=7,U1027&lt;&gt;0),7,AND(Y1027=8,O1027&lt;&gt;0),25,AND(Y1027=8,Q1027&lt;&gt;0),21,AND(Y1027=8,T1027="ALTO"),16,AND(Y1027=8,T1027="BAJO"),12,AND(Y1027=8,U1027&lt;&gt;0),8,AND(Y1027=9,O1027&lt;&gt;0),25,AND(Y1027=9,Q1027&lt;&gt;0),21,AND(Y1027=9,T1027="ALTO"),20,AND(Y1027=9,T1027="BAJO"),17,AND(Y1027=9,U1027&lt;&gt;0),13,AND(Y1027=10,O1027&lt;&gt;0),25,AND(Y1027=10,Q1027&lt;&gt;0),22,AND(Y1027=10,T1027="ALTO"),21,AND(Y1027=10,T1027="BAJO"),18,AND(Y1027=10,U1027&lt;&gt;0),18,AND(Y1027=11,O1027&lt;&gt;0),25,AND(Y1027=11,Q1027&lt;&gt;0),23,AND(Y1027=11,T1027="ALTO"),20,AND(Y1027=11,T1027="BAJO"),16,AND(Y1027=11,U1027&lt;&gt;0),11,AND(Y1027=12,O1027&lt;&gt;0),25,AND(Y1027=12,Q1027&lt;&gt;0),23,AND(Y1027=12,T1027="ALTO"),20,AND(Y1027=12,T1027="BAJO"),16,AND(Y1027=12,U1027&lt;&gt;0),12,AND(Y1027=13,O1027&lt;&gt;0),25,AND(Y1027=13,Q1027&lt;&gt;0),21,AND(Y1027=13,T1027="ALTO"),20,AND(Y1027=13,T1027="BAJO"),17,AND(Y1027=13,U1027&lt;&gt;0),17,AND(Y1027=14,O1027&lt;&gt;0),25,AND(Y1027=14,Q1027&lt;&gt;0),24,AND(Y1027=14,T1027="ALTO"),23,AND(Y1027=14,T1027="BAJO"),21,AND(Y1027=14,U1027&lt;&gt;0),18,AND(Y1027=15,O1027&lt;&gt;0),25,AND(Y1027=15,Q1027&lt;&gt;0),24,AND(Y1027=15,T1027="ALTO"),22,AND(Y1027=15,T1027="BAJO"),19,AND(Y1027=15,U1027&lt;&gt;0),19,AND(Y1027=16,O1027&lt;&gt;0),25,AND(Y1027=16,Q1027&lt;&gt;0),23,AND(Y1027=16,T1027="ALTO"),23,AND(Y1027=16,T1027="BAJO"),23,AND(Y1027=16,U1027&lt;&gt;0),20,AND(Y1027=17,O1027&lt;&gt;0),25,AND(Y1027=17,Q1027&lt;&gt;0),24,AND(Y1027=17,T1027="ALTO"),23,AND(Y1027=17,T1027="BAJO"),21,AND(Y1027=17,U1027&lt;&gt;0),20,AND(Y1027=18,O1027&lt;&gt;0),25,AND(Y1027=18,Q1027&lt;&gt;0),24,AND(Y1027=18,T1027="ALTO"),23,AND(Y1027=18,T1027="BAJO"),22,AND(Y1027=18,U1027&lt;&gt;0),21,AND(Y1027=19,O1027&lt;&gt;0),25,AND(Y1027=19,Q1027&lt;&gt;0),25,AND(Y1027=19,T1027="ALTO"),24,AND(Y1027=19,T1027="BAJO"),22,AND(Y1027=19,U1027&lt;&gt;0),22,AND(Y1027&lt;&gt;0,W1027&lt;&gt;0),Y1027,TRUE,"FALSO")</f>
        <v>16</v>
      </c>
      <c r="AB1027" s="50"/>
      <c r="AC1027" s="50"/>
      <c r="AD1027" s="432"/>
      <c r="AE1027" s="433"/>
      <c r="AF1027" s="433"/>
      <c r="AN1027" s="265"/>
      <c r="AP1027" s="265"/>
      <c r="AR1027" s="266"/>
      <c r="AT1027" s="266"/>
      <c r="AV1027" s="266"/>
    </row>
    <row r="1028" spans="1:54" ht="71.25" customHeight="1">
      <c r="A1028" s="656"/>
      <c r="B1028" s="562"/>
      <c r="C1028" s="586"/>
      <c r="D1028" s="270" t="s">
        <v>814</v>
      </c>
      <c r="E1028" s="272" t="s">
        <v>865</v>
      </c>
      <c r="F1028" s="185" t="s">
        <v>2</v>
      </c>
      <c r="G1028" s="246" t="s">
        <v>52</v>
      </c>
      <c r="H1028" s="247" t="s">
        <v>74</v>
      </c>
      <c r="I1028" s="248" t="s">
        <v>75</v>
      </c>
      <c r="J1028" s="248" t="str">
        <f>IF(OR(F1028="SE",F1028="SA"),VLOOKUP(I1028,'Tabla de Peligros y Riesgo'!$C$2:$E$227,2,FALSE),VLOOKUP(I1028,'LISTA DE ASPECTOS - IMPACTOS'!$D$3:$F$72,2,FALSE))</f>
        <v>Alteración de la calidad de suelo/agua</v>
      </c>
      <c r="K1028" s="249" t="str">
        <f>IF(OR(F1028="SE",F1028="SA"),VLOOKUP(I1028,'Tabla de Peligros y Riesgo'!$C$2:$E$227,3,FALSE),VLOOKUP(I1028,'LISTA DE ASPECTOS - IMPACTOS'!$D$3:$F$72,3,FALSE))</f>
        <v>Potencial afectación a la calidad ambiental del suelo, agua, aire, flora y fauna</v>
      </c>
      <c r="L1028" s="250" t="s">
        <v>65</v>
      </c>
      <c r="M1028" s="248">
        <v>2</v>
      </c>
      <c r="N1028" s="251">
        <f t="shared" si="105"/>
        <v>12</v>
      </c>
      <c r="O1028" s="248"/>
      <c r="P1028" s="252"/>
      <c r="Q1028" s="248"/>
      <c r="R1028" s="252"/>
      <c r="S1028" s="248" t="s">
        <v>1249</v>
      </c>
      <c r="T1028" s="248" t="s">
        <v>53</v>
      </c>
      <c r="U1028" s="262" t="s">
        <v>1250</v>
      </c>
      <c r="V1028" s="252"/>
      <c r="W1028" s="253"/>
      <c r="X1028" s="255"/>
      <c r="Y1028" s="251">
        <f t="shared" si="103"/>
        <v>12</v>
      </c>
      <c r="Z1028" s="256">
        <f>IF(N1028&gt;=16,MAX(O1028:T1028),IF(N1028&lt;16,MAX(O1028:X1028)))</f>
        <v>0</v>
      </c>
      <c r="AA1028" s="251">
        <f t="array" ref="AA1028">_xlfn.IFS(AND(Y1028=1,O1028&lt;&gt;0),25,AND(Y1028=1,Q1028&lt;&gt;0),21,AND(Y1028=1,T1028="ALTO"),16,AND(Y1028=1,T1028="BAJO"),11,AND(Y1028=1,U1028&lt;&gt;0),2,AND(Y1028=2,O1028&lt;&gt;0),25,AND(Y1028=2,Q1028&lt;&gt;0),21,AND(Y1028=2,T1028="ALTO"),16,AND(Y1028=2,T1028="BAJO"),11,AND(Y1028=2,U1028&lt;&gt;0),4,AND(Y1028=3,O1028&lt;&gt;0),25,AND(Y1028=3,Q1028&lt;&gt;0),21,AND(Y1028=3,T1028="ALTO"),16,AND(Y1028=3,T1028="BAJO"),12,AND(Y1028=3,U1028&lt;&gt;0),5,AND(Y1028=4,O1028&lt;&gt;0),25,AND(Y1028=4,Q1028&lt;&gt;0),13,AND(Y1028=4,T1028="ALTO"),16,AND(Y1028=4,T1028="BAJO"),14,AND(Y1028=4,U1028&lt;&gt;0),7,AND(Y1028=5,O1028&lt;&gt;0),25,AND(Y1028=5,Q1028&lt;&gt;0),21,AND(Y1028=5,T1028="ALTO"),16,AND(Y1028=5,T1028="BAJO"),12,AND(Y1028=5,U1028&lt;&gt;0),8,AND(Y1028=6,O1028&lt;&gt;0),25,AND(Y1028=6,Q1028&lt;&gt;0),21,AND(Y1028=6,T1028="ALTO"),20,AND(Y1028=6,T1028="BAJO"),17,AND(Y1028=6,U1028&lt;&gt;0),6,AND(Y1028=7,O1028&lt;&gt;0),25,AND(Y1028=7,Q1028&lt;&gt;0),23,AND(Y1028=7,T1028="ALTO"),16,AND(Y1028=7,T1028="BAJO"),11,AND(Y1028=7,U1028&lt;&gt;0),7,AND(Y1028=8,O1028&lt;&gt;0),25,AND(Y1028=8,Q1028&lt;&gt;0),21,AND(Y1028=8,T1028="ALTO"),16,AND(Y1028=8,T1028="BAJO"),12,AND(Y1028=8,U1028&lt;&gt;0),8,AND(Y1028=9,O1028&lt;&gt;0),25,AND(Y1028=9,Q1028&lt;&gt;0),21,AND(Y1028=9,T1028="ALTO"),20,AND(Y1028=9,T1028="BAJO"),17,AND(Y1028=9,U1028&lt;&gt;0),13,AND(Y1028=10,O1028&lt;&gt;0),25,AND(Y1028=10,Q1028&lt;&gt;0),22,AND(Y1028=10,T1028="ALTO"),21,AND(Y1028=10,T1028="BAJO"),18,AND(Y1028=10,U1028&lt;&gt;0),18,AND(Y1028=11,O1028&lt;&gt;0),25,AND(Y1028=11,Q1028&lt;&gt;0),23,AND(Y1028=11,T1028="ALTO"),20,AND(Y1028=11,T1028="BAJO"),16,AND(Y1028=11,U1028&lt;&gt;0),11,AND(Y1028=12,O1028&lt;&gt;0),25,AND(Y1028=12,Q1028&lt;&gt;0),23,AND(Y1028=12,T1028="ALTO"),20,AND(Y1028=12,T1028="BAJO"),16,AND(Y1028=12,U1028&lt;&gt;0),12,AND(Y1028=13,O1028&lt;&gt;0),25,AND(Y1028=13,Q1028&lt;&gt;0),21,AND(Y1028=13,T1028="ALTO"),20,AND(Y1028=13,T1028="BAJO"),17,AND(Y1028=13,U1028&lt;&gt;0),17,AND(Y1028=14,O1028&lt;&gt;0),25,AND(Y1028=14,Q1028&lt;&gt;0),24,AND(Y1028=14,T1028="ALTO"),23,AND(Y1028=14,T1028="BAJO"),21,AND(Y1028=14,U1028&lt;&gt;0),18,AND(Y1028=15,O1028&lt;&gt;0),25,AND(Y1028=15,Q1028&lt;&gt;0),24,AND(Y1028=15,T1028="ALTO"),22,AND(Y1028=15,T1028="BAJO"),19,AND(Y1028=15,U1028&lt;&gt;0),19,AND(Y1028=16,O1028&lt;&gt;0),25,AND(Y1028=16,Q1028&lt;&gt;0),23,AND(Y1028=16,T1028="ALTO"),23,AND(Y1028=16,T1028="BAJO"),23,AND(Y1028=16,U1028&lt;&gt;0),20,AND(Y1028=17,O1028&lt;&gt;0),25,AND(Y1028=17,Q1028&lt;&gt;0),24,AND(Y1028=17,T1028="ALTO"),23,AND(Y1028=17,T1028="BAJO"),21,AND(Y1028=17,U1028&lt;&gt;0),20,AND(Y1028=18,O1028&lt;&gt;0),25,AND(Y1028=18,Q1028&lt;&gt;0),24,AND(Y1028=18,T1028="ALTO"),23,AND(Y1028=18,T1028="BAJO"),22,AND(Y1028=18,U1028&lt;&gt;0),21,AND(Y1028=19,O1028&lt;&gt;0),25,AND(Y1028=19,Q1028&lt;&gt;0),25,AND(Y1028=19,T1028="ALTO"),24,AND(Y1028=19,T1028="BAJO"),22,AND(Y1028=19,U1028&lt;&gt;0),22,AND(Y1028&lt;&gt;0,W1028&lt;&gt;0),Y1028,TRUE,"FALSO")</f>
        <v>20</v>
      </c>
      <c r="AB1028" s="50"/>
      <c r="AC1028" s="50"/>
      <c r="AD1028" s="432"/>
      <c r="AE1028" s="433"/>
      <c r="AF1028" s="433"/>
      <c r="AN1028" s="265"/>
      <c r="AP1028" s="265"/>
      <c r="AR1028" s="266"/>
      <c r="AT1028" s="266"/>
      <c r="AV1028" s="266"/>
    </row>
    <row r="1029" spans="1:54" ht="60">
      <c r="A1029" s="656"/>
      <c r="B1029" s="562"/>
      <c r="C1029" s="586"/>
      <c r="D1029" s="252" t="s">
        <v>809</v>
      </c>
      <c r="E1029" s="252" t="s">
        <v>1248</v>
      </c>
      <c r="F1029" s="185" t="s">
        <v>1</v>
      </c>
      <c r="G1029" s="246" t="s">
        <v>51</v>
      </c>
      <c r="H1029" s="247" t="s">
        <v>113</v>
      </c>
      <c r="I1029" s="248" t="s">
        <v>114</v>
      </c>
      <c r="J1029" s="248" t="str">
        <f>IF(OR(F1029="SE",F1029="SA"),VLOOKUP(I1029,'Tabla de Peligros y Riesgo'!$C$2:$E$227,2,FALSE),VLOOKUP(I1029,'LISTA DE ASPECTOS - IMPACTOS'!$D$3:$F$72,2,FALSE))</f>
        <v>Cortes</v>
      </c>
      <c r="K1029" s="249" t="str">
        <f>IF(OR(F1029="SE",F1029="SA"),VLOOKUP(I1029,'Tabla de Peligros y Riesgo'!$C$2:$E$227,3,FALSE),VLOOKUP(I1029,'LISTA DE ASPECTOS - IMPACTOS'!$D$3:$F$72,3,FALSE))</f>
        <v>Herida punzocortante</v>
      </c>
      <c r="L1029" s="250" t="s">
        <v>56</v>
      </c>
      <c r="M1029" s="248">
        <v>3</v>
      </c>
      <c r="N1029" s="251">
        <f t="shared" si="105"/>
        <v>13</v>
      </c>
      <c r="O1029" s="248"/>
      <c r="P1029" s="252"/>
      <c r="Q1029" s="248"/>
      <c r="R1029" s="252"/>
      <c r="S1029" s="248"/>
      <c r="T1029" s="248"/>
      <c r="U1029" s="253" t="s">
        <v>1441</v>
      </c>
      <c r="V1029" s="253"/>
      <c r="W1029" s="253" t="s">
        <v>1196</v>
      </c>
      <c r="X1029" s="251"/>
      <c r="Y1029" s="251">
        <f t="shared" si="103"/>
        <v>13</v>
      </c>
      <c r="Z1029" s="256"/>
      <c r="AA1029" s="251">
        <f t="array" ref="AA1029">_xlfn.IFS(AND(Y1029=1,O1029&lt;&gt;0),25,AND(Y1029=1,Q1029&lt;&gt;0),21,AND(Y1029=1,T1029="ALTO"),16,AND(Y1029=1,T1029="BAJO"),11,AND(Y1029=1,U1029&lt;&gt;0),2,AND(Y1029=2,O1029&lt;&gt;0),25,AND(Y1029=2,Q1029&lt;&gt;0),21,AND(Y1029=2,T1029="ALTO"),16,AND(Y1029=2,T1029="BAJO"),11,AND(Y1029=2,U1029&lt;&gt;0),4,AND(Y1029=3,O1029&lt;&gt;0),25,AND(Y1029=3,Q1029&lt;&gt;0),21,AND(Y1029=3,T1029="ALTO"),16,AND(Y1029=3,T1029="BAJO"),12,AND(Y1029=3,U1029&lt;&gt;0),5,AND(Y1029=4,O1029&lt;&gt;0),25,AND(Y1029=4,Q1029&lt;&gt;0),13,AND(Y1029=4,T1029="ALTO"),16,AND(Y1029=4,T1029="BAJO"),14,AND(Y1029=4,U1029&lt;&gt;0),7,AND(Y1029=5,O1029&lt;&gt;0),25,AND(Y1029=5,Q1029&lt;&gt;0),21,AND(Y1029=5,T1029="ALTO"),16,AND(Y1029=5,T1029="BAJO"),12,AND(Y1029=5,U1029&lt;&gt;0),8,AND(Y1029=6,O1029&lt;&gt;0),25,AND(Y1029=6,Q1029&lt;&gt;0),21,AND(Y1029=6,T1029="ALTO"),20,AND(Y1029=6,T1029="BAJO"),17,AND(Y1029=6,U1029&lt;&gt;0),6,AND(Y1029=7,O1029&lt;&gt;0),25,AND(Y1029=7,Q1029&lt;&gt;0),23,AND(Y1029=7,T1029="ALTO"),16,AND(Y1029=7,T1029="BAJO"),11,AND(Y1029=7,U1029&lt;&gt;0),7,AND(Y1029=8,O1029&lt;&gt;0),25,AND(Y1029=8,Q1029&lt;&gt;0),21,AND(Y1029=8,T1029="ALTO"),16,AND(Y1029=8,T1029="BAJO"),12,AND(Y1029=8,U1029&lt;&gt;0),8,AND(Y1029=9,O1029&lt;&gt;0),25,AND(Y1029=9,Q1029&lt;&gt;0),21,AND(Y1029=9,T1029="ALTO"),20,AND(Y1029=9,T1029="BAJO"),17,AND(Y1029=9,U1029&lt;&gt;0),13,AND(Y1029=10,O1029&lt;&gt;0),25,AND(Y1029=10,Q1029&lt;&gt;0),22,AND(Y1029=10,T1029="ALTO"),21,AND(Y1029=10,T1029="BAJO"),18,AND(Y1029=10,U1029&lt;&gt;0),18,AND(Y1029=11,O1029&lt;&gt;0),25,AND(Y1029=11,Q1029&lt;&gt;0),23,AND(Y1029=11,T1029="ALTO"),20,AND(Y1029=11,T1029="BAJO"),16,AND(Y1029=11,U1029&lt;&gt;0),11,AND(Y1029=12,O1029&lt;&gt;0),25,AND(Y1029=12,Q1029&lt;&gt;0),23,AND(Y1029=12,T1029="ALTO"),20,AND(Y1029=12,T1029="BAJO"),16,AND(Y1029=12,U1029&lt;&gt;0),12,AND(Y1029=13,O1029&lt;&gt;0),25,AND(Y1029=13,Q1029&lt;&gt;0),21,AND(Y1029=13,T1029="ALTO"),20,AND(Y1029=13,T1029="BAJO"),17,AND(Y1029=13,U1029&lt;&gt;0),17,AND(Y1029=14,O1029&lt;&gt;0),25,AND(Y1029=14,Q1029&lt;&gt;0),24,AND(Y1029=14,T1029="ALTO"),23,AND(Y1029=14,T1029="BAJO"),21,AND(Y1029=14,U1029&lt;&gt;0),18,AND(Y1029=15,O1029&lt;&gt;0),25,AND(Y1029=15,Q1029&lt;&gt;0),24,AND(Y1029=15,T1029="ALTO"),22,AND(Y1029=15,T1029="BAJO"),19,AND(Y1029=15,U1029&lt;&gt;0),19,AND(Y1029=16,O1029&lt;&gt;0),25,AND(Y1029=16,Q1029&lt;&gt;0),23,AND(Y1029=16,T1029="ALTO"),23,AND(Y1029=16,T1029="BAJO"),23,AND(Y1029=16,U1029&lt;&gt;0),20,AND(Y1029=17,O1029&lt;&gt;0),25,AND(Y1029=17,Q1029&lt;&gt;0),24,AND(Y1029=17,T1029="ALTO"),23,AND(Y1029=17,T1029="BAJO"),21,AND(Y1029=17,U1029&lt;&gt;0),20,AND(Y1029=18,O1029&lt;&gt;0),25,AND(Y1029=18,Q1029&lt;&gt;0),24,AND(Y1029=18,T1029="ALTO"),23,AND(Y1029=18,T1029="BAJO"),22,AND(Y1029=18,U1029&lt;&gt;0),21,AND(Y1029=19,O1029&lt;&gt;0),25,AND(Y1029=19,Q1029&lt;&gt;0),25,AND(Y1029=19,T1029="ALTO"),24,AND(Y1029=19,T1029="BAJO"),22,AND(Y1029=19,U1029&lt;&gt;0),22,AND(Y1029&lt;&gt;0,W1029&lt;&gt;0),Y1029,TRUE,"FALSO")</f>
        <v>17</v>
      </c>
      <c r="AB1029" s="248"/>
      <c r="AC1029" s="50"/>
      <c r="AD1029" s="432"/>
      <c r="AE1029" s="433"/>
      <c r="AF1029" s="433"/>
      <c r="AN1029" s="265"/>
      <c r="AP1029" s="265"/>
      <c r="AR1029" s="266"/>
      <c r="AT1029" s="266"/>
      <c r="AV1029" s="266"/>
    </row>
    <row r="1030" spans="1:54" s="225" customFormat="1" ht="60">
      <c r="A1030" s="656"/>
      <c r="B1030" s="562"/>
      <c r="C1030" s="586"/>
      <c r="D1030" s="252" t="s">
        <v>839</v>
      </c>
      <c r="E1030" s="272" t="s">
        <v>798</v>
      </c>
      <c r="F1030" s="185" t="s">
        <v>1</v>
      </c>
      <c r="G1030" s="246" t="s">
        <v>51</v>
      </c>
      <c r="H1030" s="247" t="s">
        <v>66</v>
      </c>
      <c r="I1030" s="248" t="s">
        <v>68</v>
      </c>
      <c r="J1030" s="248" t="str">
        <f>IF(OR(F1030="SE",F1030="SA"),VLOOKUP(I1030,'Tabla de Peligros y Riesgo'!$C$2:$E$227,2,FALSE),VLOOKUP(I1030,'LISTA DE ASPECTOS - IMPACTOS'!$D$3:$F$72,2,FALSE))</f>
        <v>Caída al mismo nivel</v>
      </c>
      <c r="K1030" s="249" t="str">
        <f>IF(OR(F1030="SE",F1030="SA"),VLOOKUP(I1030,'Tabla de Peligros y Riesgo'!$C$2:$E$227,3,FALSE),VLOOKUP(I1030,'LISTA DE ASPECTOS - IMPACTOS'!$D$3:$F$72,3,FALSE))</f>
        <v>Contusión/Fractura/Muerte</v>
      </c>
      <c r="L1030" s="250" t="s">
        <v>90</v>
      </c>
      <c r="M1030" s="248">
        <v>4</v>
      </c>
      <c r="N1030" s="251">
        <f t="shared" si="105"/>
        <v>14</v>
      </c>
      <c r="O1030" s="248"/>
      <c r="P1030" s="252"/>
      <c r="Q1030" s="248"/>
      <c r="R1030" s="252"/>
      <c r="S1030" s="248"/>
      <c r="T1030" s="248"/>
      <c r="U1030" s="253" t="s">
        <v>1430</v>
      </c>
      <c r="V1030" s="254"/>
      <c r="W1030" s="253" t="s">
        <v>1196</v>
      </c>
      <c r="X1030" s="255"/>
      <c r="Y1030" s="251">
        <f t="shared" si="103"/>
        <v>14</v>
      </c>
      <c r="Z1030" s="256"/>
      <c r="AA1030" s="251">
        <f t="array" ref="AA1030">_xlfn.IFS(AND(Y1030=1,O1030&lt;&gt;0),25,AND(Y1030=1,Q1030&lt;&gt;0),21,AND(Y1030=1,T1030="ALTO"),16,AND(Y1030=1,T1030="BAJO"),11,AND(Y1030=1,U1030&lt;&gt;0),2,AND(Y1030=2,O1030&lt;&gt;0),25,AND(Y1030=2,Q1030&lt;&gt;0),21,AND(Y1030=2,T1030="ALTO"),16,AND(Y1030=2,T1030="BAJO"),11,AND(Y1030=2,U1030&lt;&gt;0),4,AND(Y1030=3,O1030&lt;&gt;0),25,AND(Y1030=3,Q1030&lt;&gt;0),21,AND(Y1030=3,T1030="ALTO"),16,AND(Y1030=3,T1030="BAJO"),12,AND(Y1030=3,U1030&lt;&gt;0),5,AND(Y1030=4,O1030&lt;&gt;0),25,AND(Y1030=4,Q1030&lt;&gt;0),13,AND(Y1030=4,T1030="ALTO"),16,AND(Y1030=4,T1030="BAJO"),14,AND(Y1030=4,U1030&lt;&gt;0),7,AND(Y1030=5,O1030&lt;&gt;0),25,AND(Y1030=5,Q1030&lt;&gt;0),21,AND(Y1030=5,T1030="ALTO"),16,AND(Y1030=5,T1030="BAJO"),12,AND(Y1030=5,U1030&lt;&gt;0),8,AND(Y1030=6,O1030&lt;&gt;0),25,AND(Y1030=6,Q1030&lt;&gt;0),21,AND(Y1030=6,T1030="ALTO"),20,AND(Y1030=6,T1030="BAJO"),17,AND(Y1030=6,U1030&lt;&gt;0),6,AND(Y1030=7,O1030&lt;&gt;0),25,AND(Y1030=7,Q1030&lt;&gt;0),23,AND(Y1030=7,T1030="ALTO"),16,AND(Y1030=7,T1030="BAJO"),11,AND(Y1030=7,U1030&lt;&gt;0),7,AND(Y1030=8,O1030&lt;&gt;0),25,AND(Y1030=8,Q1030&lt;&gt;0),21,AND(Y1030=8,T1030="ALTO"),16,AND(Y1030=8,T1030="BAJO"),12,AND(Y1030=8,U1030&lt;&gt;0),8,AND(Y1030=9,O1030&lt;&gt;0),25,AND(Y1030=9,Q1030&lt;&gt;0),21,AND(Y1030=9,T1030="ALTO"),20,AND(Y1030=9,T1030="BAJO"),17,AND(Y1030=9,U1030&lt;&gt;0),13,AND(Y1030=10,O1030&lt;&gt;0),25,AND(Y1030=10,Q1030&lt;&gt;0),22,AND(Y1030=10,T1030="ALTO"),21,AND(Y1030=10,T1030="BAJO"),18,AND(Y1030=10,U1030&lt;&gt;0),18,AND(Y1030=11,O1030&lt;&gt;0),25,AND(Y1030=11,Q1030&lt;&gt;0),23,AND(Y1030=11,T1030="ALTO"),20,AND(Y1030=11,T1030="BAJO"),16,AND(Y1030=11,U1030&lt;&gt;0),11,AND(Y1030=12,O1030&lt;&gt;0),25,AND(Y1030=12,Q1030&lt;&gt;0),23,AND(Y1030=12,T1030="ALTO"),20,AND(Y1030=12,T1030="BAJO"),16,AND(Y1030=12,U1030&lt;&gt;0),12,AND(Y1030=13,O1030&lt;&gt;0),25,AND(Y1030=13,Q1030&lt;&gt;0),21,AND(Y1030=13,T1030="ALTO"),20,AND(Y1030=13,T1030="BAJO"),17,AND(Y1030=13,U1030&lt;&gt;0),17,AND(Y1030=14,O1030&lt;&gt;0),25,AND(Y1030=14,Q1030&lt;&gt;0),24,AND(Y1030=14,T1030="ALTO"),23,AND(Y1030=14,T1030="BAJO"),21,AND(Y1030=14,U1030&lt;&gt;0),18,AND(Y1030=15,O1030&lt;&gt;0),25,AND(Y1030=15,Q1030&lt;&gt;0),24,AND(Y1030=15,T1030="ALTO"),22,AND(Y1030=15,T1030="BAJO"),19,AND(Y1030=15,U1030&lt;&gt;0),19,AND(Y1030=16,O1030&lt;&gt;0),25,AND(Y1030=16,Q1030&lt;&gt;0),23,AND(Y1030=16,T1030="ALTO"),23,AND(Y1030=16,T1030="BAJO"),23,AND(Y1030=16,U1030&lt;&gt;0),20,AND(Y1030=17,O1030&lt;&gt;0),25,AND(Y1030=17,Q1030&lt;&gt;0),24,AND(Y1030=17,T1030="ALTO"),23,AND(Y1030=17,T1030="BAJO"),21,AND(Y1030=17,U1030&lt;&gt;0),20,AND(Y1030=18,O1030&lt;&gt;0),25,AND(Y1030=18,Q1030&lt;&gt;0),24,AND(Y1030=18,T1030="ALTO"),23,AND(Y1030=18,T1030="BAJO"),22,AND(Y1030=18,U1030&lt;&gt;0),21,AND(Y1030=19,O1030&lt;&gt;0),25,AND(Y1030=19,Q1030&lt;&gt;0),25,AND(Y1030=19,T1030="ALTO"),24,AND(Y1030=19,T1030="BAJO"),22,AND(Y1030=19,U1030&lt;&gt;0),22,AND(Y1030&lt;&gt;0,W1030&lt;&gt;0),Y1030,TRUE,"FALSO")</f>
        <v>18</v>
      </c>
      <c r="AB1030" s="248"/>
      <c r="AC1030" s="248"/>
      <c r="AD1030" s="430"/>
      <c r="AE1030" s="431"/>
      <c r="AF1030" s="431"/>
      <c r="AG1030" s="223"/>
      <c r="AH1030" s="223"/>
      <c r="AI1030" s="223"/>
      <c r="AJ1030" s="223"/>
      <c r="AK1030" s="223"/>
      <c r="AL1030" s="223"/>
      <c r="AM1030" s="223"/>
      <c r="AN1030" s="259"/>
      <c r="AO1030" s="223"/>
      <c r="AP1030" s="259"/>
      <c r="AR1030" s="260"/>
      <c r="AT1030" s="260"/>
      <c r="AV1030" s="260"/>
    </row>
    <row r="1031" spans="1:54" ht="60">
      <c r="A1031" s="656"/>
      <c r="B1031" s="562"/>
      <c r="C1031" s="586"/>
      <c r="D1031" s="252" t="s">
        <v>839</v>
      </c>
      <c r="E1031" s="252" t="s">
        <v>1248</v>
      </c>
      <c r="F1031" s="185" t="s">
        <v>0</v>
      </c>
      <c r="G1031" s="246" t="s">
        <v>51</v>
      </c>
      <c r="H1031" s="247" t="s">
        <v>63</v>
      </c>
      <c r="I1031" s="248" t="s">
        <v>64</v>
      </c>
      <c r="J1031" s="248" t="str">
        <f>IF(OR(F1031="SE",F1031="SA"),VLOOKUP(I1031,'Tabla de Peligros y Riesgo'!$C$2:$E$227,2,FALSE),VLOOKUP(I1031,'LISTA DE ASPECTOS - IMPACTOS'!$D$3:$F$72,2,FALSE))</f>
        <v>Riesgo Psicosocial</v>
      </c>
      <c r="K1031" s="249" t="str">
        <f>IF(OR(F1031="SE",F1031="SA"),VLOOKUP(I1031,'Tabla de Peligros y Riesgo'!$C$2:$E$227,3,FALSE),VLOOKUP(I1031,'LISTA DE ASPECTOS - IMPACTOS'!$D$3:$F$72,3,FALSE))</f>
        <v>Estrés / Depresión</v>
      </c>
      <c r="L1031" s="250" t="s">
        <v>56</v>
      </c>
      <c r="M1031" s="248">
        <v>3</v>
      </c>
      <c r="N1031" s="251">
        <f t="shared" si="105"/>
        <v>13</v>
      </c>
      <c r="O1031" s="248"/>
      <c r="P1031" s="252"/>
      <c r="Q1031" s="248"/>
      <c r="R1031" s="252"/>
      <c r="S1031" s="248"/>
      <c r="T1031" s="248"/>
      <c r="U1031" s="253" t="s">
        <v>1195</v>
      </c>
      <c r="V1031" s="254"/>
      <c r="W1031" s="253" t="s">
        <v>1196</v>
      </c>
      <c r="X1031" s="251">
        <v>5</v>
      </c>
      <c r="Y1031" s="251">
        <f t="shared" si="103"/>
        <v>13</v>
      </c>
      <c r="Z1031" s="256">
        <f t="shared" ref="Z1031:Z1037" si="106">IF(N1031&gt;=16,MAX(O1031:T1031),IF(N1031&lt;16,MAX(O1031:X1031)))</f>
        <v>5</v>
      </c>
      <c r="AA1031" s="251">
        <f t="array" ref="AA1031">_xlfn.IFS(AND(Y1031=1,O1031&lt;&gt;0),25,AND(Y1031=1,Q1031&lt;&gt;0),21,AND(Y1031=1,T1031="ALTO"),16,AND(Y1031=1,T1031="BAJO"),11,AND(Y1031=1,U1031&lt;&gt;0),2,AND(Y1031=2,O1031&lt;&gt;0),25,AND(Y1031=2,Q1031&lt;&gt;0),21,AND(Y1031=2,T1031="ALTO"),16,AND(Y1031=2,T1031="BAJO"),11,AND(Y1031=2,U1031&lt;&gt;0),4,AND(Y1031=3,O1031&lt;&gt;0),25,AND(Y1031=3,Q1031&lt;&gt;0),21,AND(Y1031=3,T1031="ALTO"),16,AND(Y1031=3,T1031="BAJO"),12,AND(Y1031=3,U1031&lt;&gt;0),5,AND(Y1031=4,O1031&lt;&gt;0),25,AND(Y1031=4,Q1031&lt;&gt;0),13,AND(Y1031=4,T1031="ALTO"),16,AND(Y1031=4,T1031="BAJO"),14,AND(Y1031=4,U1031&lt;&gt;0),7,AND(Y1031=5,O1031&lt;&gt;0),25,AND(Y1031=5,Q1031&lt;&gt;0),21,AND(Y1031=5,T1031="ALTO"),16,AND(Y1031=5,T1031="BAJO"),12,AND(Y1031=5,U1031&lt;&gt;0),8,AND(Y1031=6,O1031&lt;&gt;0),25,AND(Y1031=6,Q1031&lt;&gt;0),21,AND(Y1031=6,T1031="ALTO"),20,AND(Y1031=6,T1031="BAJO"),17,AND(Y1031=6,U1031&lt;&gt;0),6,AND(Y1031=7,O1031&lt;&gt;0),25,AND(Y1031=7,Q1031&lt;&gt;0),23,AND(Y1031=7,T1031="ALTO"),16,AND(Y1031=7,T1031="BAJO"),11,AND(Y1031=7,U1031&lt;&gt;0),7,AND(Y1031=8,O1031&lt;&gt;0),25,AND(Y1031=8,Q1031&lt;&gt;0),21,AND(Y1031=8,T1031="ALTO"),16,AND(Y1031=8,T1031="BAJO"),12,AND(Y1031=8,U1031&lt;&gt;0),8,AND(Y1031=9,O1031&lt;&gt;0),25,AND(Y1031=9,Q1031&lt;&gt;0),21,AND(Y1031=9,T1031="ALTO"),20,AND(Y1031=9,T1031="BAJO"),17,AND(Y1031=9,U1031&lt;&gt;0),13,AND(Y1031=10,O1031&lt;&gt;0),25,AND(Y1031=10,Q1031&lt;&gt;0),22,AND(Y1031=10,T1031="ALTO"),21,AND(Y1031=10,T1031="BAJO"),18,AND(Y1031=10,U1031&lt;&gt;0),18,AND(Y1031=11,O1031&lt;&gt;0),25,AND(Y1031=11,Q1031&lt;&gt;0),23,AND(Y1031=11,T1031="ALTO"),20,AND(Y1031=11,T1031="BAJO"),16,AND(Y1031=11,U1031&lt;&gt;0),11,AND(Y1031=12,O1031&lt;&gt;0),25,AND(Y1031=12,Q1031&lt;&gt;0),23,AND(Y1031=12,T1031="ALTO"),20,AND(Y1031=12,T1031="BAJO"),16,AND(Y1031=12,U1031&lt;&gt;0),12,AND(Y1031=13,O1031&lt;&gt;0),25,AND(Y1031=13,Q1031&lt;&gt;0),21,AND(Y1031=13,T1031="ALTO"),20,AND(Y1031=13,T1031="BAJO"),17,AND(Y1031=13,U1031&lt;&gt;0),17,AND(Y1031=14,O1031&lt;&gt;0),25,AND(Y1031=14,Q1031&lt;&gt;0),24,AND(Y1031=14,T1031="ALTO"),23,AND(Y1031=14,T1031="BAJO"),21,AND(Y1031=14,U1031&lt;&gt;0),18,AND(Y1031=15,O1031&lt;&gt;0),25,AND(Y1031=15,Q1031&lt;&gt;0),24,AND(Y1031=15,T1031="ALTO"),22,AND(Y1031=15,T1031="BAJO"),19,AND(Y1031=15,U1031&lt;&gt;0),19,AND(Y1031=16,O1031&lt;&gt;0),25,AND(Y1031=16,Q1031&lt;&gt;0),23,AND(Y1031=16,T1031="ALTO"),23,AND(Y1031=16,T1031="BAJO"),23,AND(Y1031=16,U1031&lt;&gt;0),20,AND(Y1031=17,O1031&lt;&gt;0),25,AND(Y1031=17,Q1031&lt;&gt;0),24,AND(Y1031=17,T1031="ALTO"),23,AND(Y1031=17,T1031="BAJO"),21,AND(Y1031=17,U1031&lt;&gt;0),20,AND(Y1031=18,O1031&lt;&gt;0),25,AND(Y1031=18,Q1031&lt;&gt;0),24,AND(Y1031=18,T1031="ALTO"),23,AND(Y1031=18,T1031="BAJO"),22,AND(Y1031=18,U1031&lt;&gt;0),21,AND(Y1031=19,O1031&lt;&gt;0),25,AND(Y1031=19,Q1031&lt;&gt;0),25,AND(Y1031=19,T1031="ALTO"),24,AND(Y1031=19,T1031="BAJO"),22,AND(Y1031=19,U1031&lt;&gt;0),22,AND(Y1031&lt;&gt;0,W1031&lt;&gt;0),Y1031,TRUE,"FALSO")</f>
        <v>17</v>
      </c>
      <c r="AB1031" s="50"/>
      <c r="AC1031" s="50"/>
      <c r="AD1031" s="263"/>
      <c r="AE1031" s="264"/>
      <c r="AF1031" s="264"/>
      <c r="AN1031" s="265"/>
      <c r="AP1031" s="265"/>
      <c r="AR1031" s="266"/>
      <c r="AT1031" s="266"/>
      <c r="AV1031" s="266"/>
    </row>
    <row r="1032" spans="1:54" ht="60">
      <c r="A1032" s="656"/>
      <c r="B1032" s="562"/>
      <c r="C1032" s="586"/>
      <c r="D1032" s="252" t="s">
        <v>839</v>
      </c>
      <c r="E1032" s="252" t="s">
        <v>1248</v>
      </c>
      <c r="F1032" s="185" t="s">
        <v>1</v>
      </c>
      <c r="G1032" s="246" t="s">
        <v>51</v>
      </c>
      <c r="H1032" s="247" t="s">
        <v>111</v>
      </c>
      <c r="I1032" s="248" t="s">
        <v>112</v>
      </c>
      <c r="J1032" s="248" t="str">
        <f>IF(OR(F1032="SE",F1032="SA"),VLOOKUP(I1032,'Tabla de Peligros y Riesgo'!$C$2:$E$227,2,FALSE),VLOOKUP(I1032,'LISTA DE ASPECTOS - IMPACTOS'!$D$3:$F$72,2,FALSE))</f>
        <v xml:space="preserve">Electrocución </v>
      </c>
      <c r="K1032" s="249" t="str">
        <f>IF(OR(F1032="SE",F1032="SA"),VLOOKUP(I1032,'Tabla de Peligros y Riesgo'!$C$2:$E$227,3,FALSE),VLOOKUP(I1032,'LISTA DE ASPECTOS - IMPACTOS'!$D$3:$F$72,3,FALSE))</f>
        <v xml:space="preserve">Muerte </v>
      </c>
      <c r="L1032" s="250" t="s">
        <v>56</v>
      </c>
      <c r="M1032" s="248">
        <v>3</v>
      </c>
      <c r="N1032" s="251">
        <f t="shared" si="105"/>
        <v>13</v>
      </c>
      <c r="O1032" s="248"/>
      <c r="P1032" s="252"/>
      <c r="Q1032" s="248"/>
      <c r="R1032" s="252"/>
      <c r="S1032" s="248" t="s">
        <v>1198</v>
      </c>
      <c r="T1032" s="248" t="s">
        <v>53</v>
      </c>
      <c r="U1032" s="253" t="s">
        <v>1424</v>
      </c>
      <c r="V1032" s="254"/>
      <c r="W1032" s="253" t="s">
        <v>1196</v>
      </c>
      <c r="X1032" s="255">
        <v>0.2</v>
      </c>
      <c r="Y1032" s="251">
        <f t="shared" si="103"/>
        <v>13</v>
      </c>
      <c r="Z1032" s="256">
        <f t="shared" si="106"/>
        <v>0.2</v>
      </c>
      <c r="AA1032" s="251">
        <f t="array" ref="AA1032">_xlfn.IFS(AND(Y1032=1,O1032&lt;&gt;0),25,AND(Y1032=1,Q1032&lt;&gt;0),21,AND(Y1032=1,T1032="ALTO"),16,AND(Y1032=1,T1032="BAJO"),11,AND(Y1032=1,U1032&lt;&gt;0),2,AND(Y1032=2,O1032&lt;&gt;0),25,AND(Y1032=2,Q1032&lt;&gt;0),21,AND(Y1032=2,T1032="ALTO"),16,AND(Y1032=2,T1032="BAJO"),11,AND(Y1032=2,U1032&lt;&gt;0),4,AND(Y1032=3,O1032&lt;&gt;0),25,AND(Y1032=3,Q1032&lt;&gt;0),21,AND(Y1032=3,T1032="ALTO"),16,AND(Y1032=3,T1032="BAJO"),12,AND(Y1032=3,U1032&lt;&gt;0),5,AND(Y1032=4,O1032&lt;&gt;0),25,AND(Y1032=4,Q1032&lt;&gt;0),13,AND(Y1032=4,T1032="ALTO"),16,AND(Y1032=4,T1032="BAJO"),14,AND(Y1032=4,U1032&lt;&gt;0),7,AND(Y1032=5,O1032&lt;&gt;0),25,AND(Y1032=5,Q1032&lt;&gt;0),21,AND(Y1032=5,T1032="ALTO"),16,AND(Y1032=5,T1032="BAJO"),12,AND(Y1032=5,U1032&lt;&gt;0),8,AND(Y1032=6,O1032&lt;&gt;0),25,AND(Y1032=6,Q1032&lt;&gt;0),21,AND(Y1032=6,T1032="ALTO"),20,AND(Y1032=6,T1032="BAJO"),17,AND(Y1032=6,U1032&lt;&gt;0),6,AND(Y1032=7,O1032&lt;&gt;0),25,AND(Y1032=7,Q1032&lt;&gt;0),23,AND(Y1032=7,T1032="ALTO"),16,AND(Y1032=7,T1032="BAJO"),11,AND(Y1032=7,U1032&lt;&gt;0),7,AND(Y1032=8,O1032&lt;&gt;0),25,AND(Y1032=8,Q1032&lt;&gt;0),21,AND(Y1032=8,T1032="ALTO"),16,AND(Y1032=8,T1032="BAJO"),12,AND(Y1032=8,U1032&lt;&gt;0),8,AND(Y1032=9,O1032&lt;&gt;0),25,AND(Y1032=9,Q1032&lt;&gt;0),21,AND(Y1032=9,T1032="ALTO"),20,AND(Y1032=9,T1032="BAJO"),17,AND(Y1032=9,U1032&lt;&gt;0),13,AND(Y1032=10,O1032&lt;&gt;0),25,AND(Y1032=10,Q1032&lt;&gt;0),22,AND(Y1032=10,T1032="ALTO"),21,AND(Y1032=10,T1032="BAJO"),18,AND(Y1032=10,U1032&lt;&gt;0),18,AND(Y1032=11,O1032&lt;&gt;0),25,AND(Y1032=11,Q1032&lt;&gt;0),23,AND(Y1032=11,T1032="ALTO"),20,AND(Y1032=11,T1032="BAJO"),16,AND(Y1032=11,U1032&lt;&gt;0),11,AND(Y1032=12,O1032&lt;&gt;0),25,AND(Y1032=12,Q1032&lt;&gt;0),23,AND(Y1032=12,T1032="ALTO"),20,AND(Y1032=12,T1032="BAJO"),16,AND(Y1032=12,U1032&lt;&gt;0),12,AND(Y1032=13,O1032&lt;&gt;0),25,AND(Y1032=13,Q1032&lt;&gt;0),21,AND(Y1032=13,T1032="ALTO"),20,AND(Y1032=13,T1032="BAJO"),17,AND(Y1032=13,U1032&lt;&gt;0),17,AND(Y1032=14,O1032&lt;&gt;0),25,AND(Y1032=14,Q1032&lt;&gt;0),24,AND(Y1032=14,T1032="ALTO"),23,AND(Y1032=14,T1032="BAJO"),21,AND(Y1032=14,U1032&lt;&gt;0),18,AND(Y1032=15,O1032&lt;&gt;0),25,AND(Y1032=15,Q1032&lt;&gt;0),24,AND(Y1032=15,T1032="ALTO"),22,AND(Y1032=15,T1032="BAJO"),19,AND(Y1032=15,U1032&lt;&gt;0),19,AND(Y1032=16,O1032&lt;&gt;0),25,AND(Y1032=16,Q1032&lt;&gt;0),23,AND(Y1032=16,T1032="ALTO"),23,AND(Y1032=16,T1032="BAJO"),23,AND(Y1032=16,U1032&lt;&gt;0),20,AND(Y1032=17,O1032&lt;&gt;0),25,AND(Y1032=17,Q1032&lt;&gt;0),24,AND(Y1032=17,T1032="ALTO"),23,AND(Y1032=17,T1032="BAJO"),21,AND(Y1032=17,U1032&lt;&gt;0),20,AND(Y1032=18,O1032&lt;&gt;0),25,AND(Y1032=18,Q1032&lt;&gt;0),24,AND(Y1032=18,T1032="ALTO"),23,AND(Y1032=18,T1032="BAJO"),22,AND(Y1032=18,U1032&lt;&gt;0),21,AND(Y1032=19,O1032&lt;&gt;0),25,AND(Y1032=19,Q1032&lt;&gt;0),25,AND(Y1032=19,T1032="ALTO"),24,AND(Y1032=19,T1032="BAJO"),22,AND(Y1032=19,U1032&lt;&gt;0),22,AND(Y1032&lt;&gt;0,W1032&lt;&gt;0),Y1032,TRUE,"FALSO")</f>
        <v>20</v>
      </c>
      <c r="AB1032" s="248" t="s">
        <v>1200</v>
      </c>
      <c r="AC1032" s="248" t="s">
        <v>1201</v>
      </c>
      <c r="AD1032" s="432"/>
      <c r="AE1032" s="433"/>
      <c r="AF1032" s="433"/>
      <c r="AN1032" s="265"/>
      <c r="AP1032" s="265"/>
      <c r="AR1032" s="266"/>
      <c r="AT1032" s="266"/>
      <c r="AV1032" s="266"/>
    </row>
    <row r="1033" spans="1:54" ht="60">
      <c r="A1033" s="656"/>
      <c r="B1033" s="562"/>
      <c r="C1033" s="586"/>
      <c r="D1033" s="252" t="s">
        <v>1442</v>
      </c>
      <c r="E1033" s="252" t="s">
        <v>1248</v>
      </c>
      <c r="F1033" s="185" t="s">
        <v>1</v>
      </c>
      <c r="G1033" s="246" t="s">
        <v>51</v>
      </c>
      <c r="H1033" s="247" t="s">
        <v>113</v>
      </c>
      <c r="I1033" s="248" t="s">
        <v>524</v>
      </c>
      <c r="J1033" s="248" t="str">
        <f>IF(OR(F1033="SE",F1033="SA"),VLOOKUP(I1033,'Tabla de Peligros y Riesgo'!$C$2:$E$227,2,FALSE),VLOOKUP(I1033,'LISTA DE ASPECTOS - IMPACTOS'!$D$3:$F$72,2,FALSE))</f>
        <v>Cortes</v>
      </c>
      <c r="K1033" s="249" t="str">
        <f>IF(OR(F1033="SE",F1033="SA"),VLOOKUP(I1033,'Tabla de Peligros y Riesgo'!$C$2:$E$227,3,FALSE),VLOOKUP(I1033,'LISTA DE ASPECTOS - IMPACTOS'!$D$3:$F$72,3,FALSE))</f>
        <v>Herida punzocortante</v>
      </c>
      <c r="L1033" s="250" t="s">
        <v>56</v>
      </c>
      <c r="M1033" s="248">
        <v>3</v>
      </c>
      <c r="N1033" s="251">
        <f t="shared" si="105"/>
        <v>13</v>
      </c>
      <c r="O1033" s="248"/>
      <c r="P1033" s="252"/>
      <c r="Q1033" s="248"/>
      <c r="R1033" s="252"/>
      <c r="S1033" s="248"/>
      <c r="T1033" s="248"/>
      <c r="U1033" s="253" t="s">
        <v>1310</v>
      </c>
      <c r="V1033" s="254"/>
      <c r="W1033" s="253" t="s">
        <v>1196</v>
      </c>
      <c r="X1033" s="255"/>
      <c r="Y1033" s="251">
        <f t="shared" si="103"/>
        <v>13</v>
      </c>
      <c r="Z1033" s="256">
        <f t="shared" si="106"/>
        <v>0</v>
      </c>
      <c r="AA1033" s="251">
        <f t="array" ref="AA1033">_xlfn.IFS(AND(Y1033=1,O1033&lt;&gt;0),25,AND(Y1033=1,Q1033&lt;&gt;0),21,AND(Y1033=1,T1033="ALTO"),16,AND(Y1033=1,T1033="BAJO"),11,AND(Y1033=1,U1033&lt;&gt;0),2,AND(Y1033=2,O1033&lt;&gt;0),25,AND(Y1033=2,Q1033&lt;&gt;0),21,AND(Y1033=2,T1033="ALTO"),16,AND(Y1033=2,T1033="BAJO"),11,AND(Y1033=2,U1033&lt;&gt;0),4,AND(Y1033=3,O1033&lt;&gt;0),25,AND(Y1033=3,Q1033&lt;&gt;0),21,AND(Y1033=3,T1033="ALTO"),16,AND(Y1033=3,T1033="BAJO"),12,AND(Y1033=3,U1033&lt;&gt;0),5,AND(Y1033=4,O1033&lt;&gt;0),25,AND(Y1033=4,Q1033&lt;&gt;0),13,AND(Y1033=4,T1033="ALTO"),16,AND(Y1033=4,T1033="BAJO"),14,AND(Y1033=4,U1033&lt;&gt;0),7,AND(Y1033=5,O1033&lt;&gt;0),25,AND(Y1033=5,Q1033&lt;&gt;0),21,AND(Y1033=5,T1033="ALTO"),16,AND(Y1033=5,T1033="BAJO"),12,AND(Y1033=5,U1033&lt;&gt;0),8,AND(Y1033=6,O1033&lt;&gt;0),25,AND(Y1033=6,Q1033&lt;&gt;0),21,AND(Y1033=6,T1033="ALTO"),20,AND(Y1033=6,T1033="BAJO"),17,AND(Y1033=6,U1033&lt;&gt;0),6,AND(Y1033=7,O1033&lt;&gt;0),25,AND(Y1033=7,Q1033&lt;&gt;0),23,AND(Y1033=7,T1033="ALTO"),16,AND(Y1033=7,T1033="BAJO"),11,AND(Y1033=7,U1033&lt;&gt;0),7,AND(Y1033=8,O1033&lt;&gt;0),25,AND(Y1033=8,Q1033&lt;&gt;0),21,AND(Y1033=8,T1033="ALTO"),16,AND(Y1033=8,T1033="BAJO"),12,AND(Y1033=8,U1033&lt;&gt;0),8,AND(Y1033=9,O1033&lt;&gt;0),25,AND(Y1033=9,Q1033&lt;&gt;0),21,AND(Y1033=9,T1033="ALTO"),20,AND(Y1033=9,T1033="BAJO"),17,AND(Y1033=9,U1033&lt;&gt;0),13,AND(Y1033=10,O1033&lt;&gt;0),25,AND(Y1033=10,Q1033&lt;&gt;0),22,AND(Y1033=10,T1033="ALTO"),21,AND(Y1033=10,T1033="BAJO"),18,AND(Y1033=10,U1033&lt;&gt;0),18,AND(Y1033=11,O1033&lt;&gt;0),25,AND(Y1033=11,Q1033&lt;&gt;0),23,AND(Y1033=11,T1033="ALTO"),20,AND(Y1033=11,T1033="BAJO"),16,AND(Y1033=11,U1033&lt;&gt;0),11,AND(Y1033=12,O1033&lt;&gt;0),25,AND(Y1033=12,Q1033&lt;&gt;0),23,AND(Y1033=12,T1033="ALTO"),20,AND(Y1033=12,T1033="BAJO"),16,AND(Y1033=12,U1033&lt;&gt;0),12,AND(Y1033=13,O1033&lt;&gt;0),25,AND(Y1033=13,Q1033&lt;&gt;0),21,AND(Y1033=13,T1033="ALTO"),20,AND(Y1033=13,T1033="BAJO"),17,AND(Y1033=13,U1033&lt;&gt;0),17,AND(Y1033=14,O1033&lt;&gt;0),25,AND(Y1033=14,Q1033&lt;&gt;0),24,AND(Y1033=14,T1033="ALTO"),23,AND(Y1033=14,T1033="BAJO"),21,AND(Y1033=14,U1033&lt;&gt;0),18,AND(Y1033=15,O1033&lt;&gt;0),25,AND(Y1033=15,Q1033&lt;&gt;0),24,AND(Y1033=15,T1033="ALTO"),22,AND(Y1033=15,T1033="BAJO"),19,AND(Y1033=15,U1033&lt;&gt;0),19,AND(Y1033=16,O1033&lt;&gt;0),25,AND(Y1033=16,Q1033&lt;&gt;0),23,AND(Y1033=16,T1033="ALTO"),23,AND(Y1033=16,T1033="BAJO"),23,AND(Y1033=16,U1033&lt;&gt;0),20,AND(Y1033=17,O1033&lt;&gt;0),25,AND(Y1033=17,Q1033&lt;&gt;0),24,AND(Y1033=17,T1033="ALTO"),23,AND(Y1033=17,T1033="BAJO"),21,AND(Y1033=17,U1033&lt;&gt;0),20,AND(Y1033=18,O1033&lt;&gt;0),25,AND(Y1033=18,Q1033&lt;&gt;0),24,AND(Y1033=18,T1033="ALTO"),23,AND(Y1033=18,T1033="BAJO"),22,AND(Y1033=18,U1033&lt;&gt;0),21,AND(Y1033=19,O1033&lt;&gt;0),25,AND(Y1033=19,Q1033&lt;&gt;0),25,AND(Y1033=19,T1033="ALTO"),24,AND(Y1033=19,T1033="BAJO"),22,AND(Y1033=19,U1033&lt;&gt;0),22,AND(Y1033&lt;&gt;0,W1033&lt;&gt;0),Y1033,TRUE,"FALSO")</f>
        <v>17</v>
      </c>
      <c r="AB1033" s="248"/>
      <c r="AC1033" s="50"/>
      <c r="AD1033" s="432"/>
      <c r="AE1033" s="433"/>
      <c r="AF1033" s="433"/>
      <c r="AN1033" s="265"/>
      <c r="AP1033" s="265"/>
      <c r="AR1033" s="266"/>
      <c r="AT1033" s="266"/>
      <c r="AV1033" s="266"/>
    </row>
    <row r="1034" spans="1:54" ht="73.5" customHeight="1">
      <c r="A1034" s="656"/>
      <c r="B1034" s="562"/>
      <c r="C1034" s="586"/>
      <c r="D1034" s="252" t="s">
        <v>1442</v>
      </c>
      <c r="E1034" s="252" t="s">
        <v>1248</v>
      </c>
      <c r="F1034" s="185" t="s">
        <v>0</v>
      </c>
      <c r="G1034" s="246" t="s">
        <v>51</v>
      </c>
      <c r="H1034" s="247" t="s">
        <v>106</v>
      </c>
      <c r="I1034" s="248" t="s">
        <v>153</v>
      </c>
      <c r="J1034" s="248" t="str">
        <f>IF(OR(F1034="SE",F1034="SA"),VLOOKUP(I1034,'Tabla de Peligros y Riesgo'!$C$2:$E$227,2,FALSE),VLOOKUP(I1034,'LISTA DE ASPECTOS - IMPACTOS'!$D$3:$F$72,2,FALSE))</f>
        <v>Riesgos Disergonómico</v>
      </c>
      <c r="K1034" s="249" t="str">
        <f>IF(OR(F1034="SE",F1034="SA"),VLOOKUP(I1034,'Tabla de Peligros y Riesgo'!$C$2:$E$227,3,FALSE),VLOOKUP(I1034,'LISTA DE ASPECTOS - IMPACTOS'!$D$3:$F$72,3,FALSE))</f>
        <v>Fatiga Muscular/ Dolor / Lesión</v>
      </c>
      <c r="L1034" s="250" t="s">
        <v>56</v>
      </c>
      <c r="M1034" s="248">
        <v>4</v>
      </c>
      <c r="N1034" s="251">
        <v>18</v>
      </c>
      <c r="O1034" s="248"/>
      <c r="P1034" s="248"/>
      <c r="Q1034" s="248"/>
      <c r="R1034" s="248"/>
      <c r="S1034" s="253"/>
      <c r="T1034" s="253"/>
      <c r="U1034" s="253" t="s">
        <v>1363</v>
      </c>
      <c r="V1034" s="253" t="s">
        <v>1196</v>
      </c>
      <c r="W1034" s="253" t="s">
        <v>1196</v>
      </c>
      <c r="X1034" s="251">
        <v>18</v>
      </c>
      <c r="Y1034" s="251">
        <f t="shared" si="103"/>
        <v>18</v>
      </c>
      <c r="Z1034" s="256">
        <f t="shared" si="106"/>
        <v>0</v>
      </c>
      <c r="AA1034" s="251">
        <f t="array" ref="AA1034">_xlfn.IFS(AND(Y1034=1,O1034&lt;&gt;0),25,AND(Y1034=1,Q1034&lt;&gt;0),21,AND(Y1034=1,T1034="ALTO"),16,AND(Y1034=1,T1034="BAJO"),11,AND(Y1034=1,U1034&lt;&gt;0),2,AND(Y1034=2,O1034&lt;&gt;0),25,AND(Y1034=2,Q1034&lt;&gt;0),21,AND(Y1034=2,T1034="ALTO"),16,AND(Y1034=2,T1034="BAJO"),11,AND(Y1034=2,U1034&lt;&gt;0),4,AND(Y1034=3,O1034&lt;&gt;0),25,AND(Y1034=3,Q1034&lt;&gt;0),21,AND(Y1034=3,T1034="ALTO"),16,AND(Y1034=3,T1034="BAJO"),12,AND(Y1034=3,U1034&lt;&gt;0),5,AND(Y1034=4,O1034&lt;&gt;0),25,AND(Y1034=4,Q1034&lt;&gt;0),13,AND(Y1034=4,T1034="ALTO"),16,AND(Y1034=4,T1034="BAJO"),14,AND(Y1034=4,U1034&lt;&gt;0),7,AND(Y1034=5,O1034&lt;&gt;0),25,AND(Y1034=5,Q1034&lt;&gt;0),21,AND(Y1034=5,T1034="ALTO"),16,AND(Y1034=5,T1034="BAJO"),12,AND(Y1034=5,U1034&lt;&gt;0),8,AND(Y1034=6,O1034&lt;&gt;0),25,AND(Y1034=6,Q1034&lt;&gt;0),21,AND(Y1034=6,T1034="ALTO"),20,AND(Y1034=6,T1034="BAJO"),17,AND(Y1034=6,U1034&lt;&gt;0),6,AND(Y1034=7,O1034&lt;&gt;0),25,AND(Y1034=7,Q1034&lt;&gt;0),23,AND(Y1034=7,T1034="ALTO"),16,AND(Y1034=7,T1034="BAJO"),11,AND(Y1034=7,U1034&lt;&gt;0),7,AND(Y1034=8,O1034&lt;&gt;0),25,AND(Y1034=8,Q1034&lt;&gt;0),21,AND(Y1034=8,T1034="ALTO"),16,AND(Y1034=8,T1034="BAJO"),12,AND(Y1034=8,U1034&lt;&gt;0),8,AND(Y1034=9,O1034&lt;&gt;0),25,AND(Y1034=9,Q1034&lt;&gt;0),21,AND(Y1034=9,T1034="ALTO"),20,AND(Y1034=9,T1034="BAJO"),17,AND(Y1034=9,U1034&lt;&gt;0),13,AND(Y1034=10,O1034&lt;&gt;0),25,AND(Y1034=10,Q1034&lt;&gt;0),22,AND(Y1034=10,T1034="ALTO"),21,AND(Y1034=10,T1034="BAJO"),18,AND(Y1034=10,U1034&lt;&gt;0),18,AND(Y1034=11,O1034&lt;&gt;0),25,AND(Y1034=11,Q1034&lt;&gt;0),23,AND(Y1034=11,T1034="ALTO"),20,AND(Y1034=11,T1034="BAJO"),16,AND(Y1034=11,U1034&lt;&gt;0),11,AND(Y1034=12,O1034&lt;&gt;0),25,AND(Y1034=12,Q1034&lt;&gt;0),23,AND(Y1034=12,T1034="ALTO"),20,AND(Y1034=12,T1034="BAJO"),16,AND(Y1034=12,U1034&lt;&gt;0),12,AND(Y1034=13,O1034&lt;&gt;0),25,AND(Y1034=13,Q1034&lt;&gt;0),21,AND(Y1034=13,T1034="ALTO"),20,AND(Y1034=13,T1034="BAJO"),17,AND(Y1034=13,U1034&lt;&gt;0),17,AND(Y1034=14,O1034&lt;&gt;0),25,AND(Y1034=14,Q1034&lt;&gt;0),24,AND(Y1034=14,T1034="ALTO"),23,AND(Y1034=14,T1034="BAJO"),21,AND(Y1034=14,U1034&lt;&gt;0),18,AND(Y1034=15,O1034&lt;&gt;0),25,AND(Y1034=15,Q1034&lt;&gt;0),24,AND(Y1034=15,T1034="ALTO"),22,AND(Y1034=15,T1034="BAJO"),19,AND(Y1034=15,U1034&lt;&gt;0),19,AND(Y1034=16,O1034&lt;&gt;0),25,AND(Y1034=16,Q1034&lt;&gt;0),23,AND(Y1034=16,T1034="ALTO"),23,AND(Y1034=16,T1034="BAJO"),23,AND(Y1034=16,U1034&lt;&gt;0),20,AND(Y1034=17,O1034&lt;&gt;0),25,AND(Y1034=17,Q1034&lt;&gt;0),24,AND(Y1034=17,T1034="ALTO"),23,AND(Y1034=17,T1034="BAJO"),21,AND(Y1034=17,U1034&lt;&gt;0),20,AND(Y1034=18,O1034&lt;&gt;0),25,AND(Y1034=18,Q1034&lt;&gt;0),24,AND(Y1034=18,T1034="ALTO"),23,AND(Y1034=18,T1034="BAJO"),22,AND(Y1034=18,U1034&lt;&gt;0),21,AND(Y1034=19,O1034&lt;&gt;0),25,AND(Y1034=19,Q1034&lt;&gt;0),25,AND(Y1034=19,T1034="ALTO"),24,AND(Y1034=19,T1034="BAJO"),22,AND(Y1034=19,U1034&lt;&gt;0),22,AND(Y1034&lt;&gt;0,W1034&lt;&gt;0),Y1034,TRUE,"FALSO")</f>
        <v>21</v>
      </c>
      <c r="AB1034" s="50"/>
      <c r="AC1034" s="50"/>
      <c r="AD1034" s="263"/>
      <c r="AE1034" s="264"/>
      <c r="AF1034" s="264"/>
      <c r="AN1034" s="265"/>
      <c r="AP1034" s="265"/>
      <c r="AR1034" s="266"/>
      <c r="AT1034" s="266"/>
      <c r="AV1034" s="266"/>
    </row>
    <row r="1035" spans="1:54" ht="45">
      <c r="A1035" s="656"/>
      <c r="B1035" s="562"/>
      <c r="C1035" s="586"/>
      <c r="D1035" s="281" t="s">
        <v>1442</v>
      </c>
      <c r="E1035" s="252" t="s">
        <v>1248</v>
      </c>
      <c r="F1035" s="185" t="s">
        <v>2</v>
      </c>
      <c r="G1035" s="246" t="s">
        <v>52</v>
      </c>
      <c r="H1035" s="247" t="s">
        <v>528</v>
      </c>
      <c r="I1035" s="248" t="s">
        <v>535</v>
      </c>
      <c r="J1035" s="248" t="str">
        <f>IF(OR(F1035="SE",F1035="SA"),VLOOKUP(I1035,'Tabla de Peligros y Riesgo'!$C$2:$E$227,2,FALSE),VLOOKUP(I1035,'LISTA DE ASPECTOS - IMPACTOS'!$D$3:$F$72,2,FALSE))</f>
        <v>Alteración de la calidad de suelo/agua</v>
      </c>
      <c r="K1035" s="249" t="str">
        <f>IF(OR(F1035="SE",F1035="SA"),VLOOKUP(I1035,'Tabla de Peligros y Riesgo'!$C$2:$E$227,3,FALSE),VLOOKUP(I1035,'LISTA DE ASPECTOS - IMPACTOS'!$D$3:$F$72,3,FALSE))</f>
        <v>Potencial afectación a la calidad ambiental del suelo, agua, aire, flora y fauna</v>
      </c>
      <c r="L1035" s="250" t="s">
        <v>56</v>
      </c>
      <c r="M1035" s="248">
        <v>3</v>
      </c>
      <c r="N1035" s="251">
        <f>IF(CONCATENATE(M1035,L1035)="1A",1,IF(CONCATENATE(M1035,L1035)="1B",2,IF(CONCATENATE(M1035,L1035)="2A",3,IF(CONCATENATE(M1035,L1035)="1C",4,IF(CONCATENATE(M1035,L1035)="2B",5,IF(CONCATENATE(M1035,L1035)="3A",6,IF(CONCATENATE(M1035,L1035)="1D",7,IF(CONCATENATE(M1035,L1035)="2C",8,IF(CONCATENATE(M1035,L1035)="3B",9,IF(CONCATENATE(M1035,L1035)="4A",10,IF(CONCATENATE(M1035,L1035)="1E",11,IF(CONCATENATE(M1035,L1035)="2D",12,IF(CONCATENATE(M1035,L1035)="3C",13,IF(CONCATENATE(M1035,L1035)="4B",14,IF(CONCATENATE(M1035,L1035)="5A",15,IF(CONCATENATE(M1035,L1035)="2E",16,IF(CONCATENATE(M1035,L1035)="3D",17,IF(CONCATENATE(M1035,L1035)="4C",18,IF(CONCATENATE(M1035,L1035)="5B",19,IF(CONCATENATE(M1035,L1035)="3E",20,IF(CONCATENATE(M1035,L1035)="4D",21,IF(CONCATENATE(M1035,L1035)="5C",22,IF(CONCATENATE(M1035,L1035)="4E",23,IF(CONCATENATE(M1035,L1035)="5D",24,IF(CONCATENATE(M1035,L1035)="5E",25,"")))))))))))))))))))))))))</f>
        <v>13</v>
      </c>
      <c r="O1035" s="248"/>
      <c r="P1035" s="252"/>
      <c r="Q1035" s="248"/>
      <c r="R1035" s="252"/>
      <c r="S1035" s="248"/>
      <c r="T1035" s="248"/>
      <c r="U1035" s="253" t="s">
        <v>1430</v>
      </c>
      <c r="V1035" s="254"/>
      <c r="W1035" s="253"/>
      <c r="X1035" s="251">
        <v>5</v>
      </c>
      <c r="Y1035" s="251">
        <f t="shared" si="103"/>
        <v>13</v>
      </c>
      <c r="Z1035" s="256">
        <f t="shared" si="106"/>
        <v>5</v>
      </c>
      <c r="AA1035" s="251">
        <f t="array" ref="AA1035">_xlfn.IFS(AND(Y1035=1,O1035&lt;&gt;0),25,AND(Y1035=1,Q1035&lt;&gt;0),21,AND(Y1035=1,T1035="ALTO"),16,AND(Y1035=1,T1035="BAJO"),11,AND(Y1035=1,U1035&lt;&gt;0),2,AND(Y1035=2,O1035&lt;&gt;0),25,AND(Y1035=2,Q1035&lt;&gt;0),21,AND(Y1035=2,T1035="ALTO"),16,AND(Y1035=2,T1035="BAJO"),11,AND(Y1035=2,U1035&lt;&gt;0),4,AND(Y1035=3,O1035&lt;&gt;0),25,AND(Y1035=3,Q1035&lt;&gt;0),21,AND(Y1035=3,T1035="ALTO"),16,AND(Y1035=3,T1035="BAJO"),12,AND(Y1035=3,U1035&lt;&gt;0),5,AND(Y1035=4,O1035&lt;&gt;0),25,AND(Y1035=4,Q1035&lt;&gt;0),13,AND(Y1035=4,T1035="ALTO"),16,AND(Y1035=4,T1035="BAJO"),14,AND(Y1035=4,U1035&lt;&gt;0),7,AND(Y1035=5,O1035&lt;&gt;0),25,AND(Y1035=5,Q1035&lt;&gt;0),21,AND(Y1035=5,T1035="ALTO"),16,AND(Y1035=5,T1035="BAJO"),12,AND(Y1035=5,U1035&lt;&gt;0),8,AND(Y1035=6,O1035&lt;&gt;0),25,AND(Y1035=6,Q1035&lt;&gt;0),21,AND(Y1035=6,T1035="ALTO"),20,AND(Y1035=6,T1035="BAJO"),17,AND(Y1035=6,U1035&lt;&gt;0),6,AND(Y1035=7,O1035&lt;&gt;0),25,AND(Y1035=7,Q1035&lt;&gt;0),23,AND(Y1035=7,T1035="ALTO"),16,AND(Y1035=7,T1035="BAJO"),11,AND(Y1035=7,U1035&lt;&gt;0),7,AND(Y1035=8,O1035&lt;&gt;0),25,AND(Y1035=8,Q1035&lt;&gt;0),21,AND(Y1035=8,T1035="ALTO"),16,AND(Y1035=8,T1035="BAJO"),12,AND(Y1035=8,U1035&lt;&gt;0),8,AND(Y1035=9,O1035&lt;&gt;0),25,AND(Y1035=9,Q1035&lt;&gt;0),21,AND(Y1035=9,T1035="ALTO"),20,AND(Y1035=9,T1035="BAJO"),17,AND(Y1035=9,U1035&lt;&gt;0),13,AND(Y1035=10,O1035&lt;&gt;0),25,AND(Y1035=10,Q1035&lt;&gt;0),22,AND(Y1035=10,T1035="ALTO"),21,AND(Y1035=10,T1035="BAJO"),18,AND(Y1035=10,U1035&lt;&gt;0),18,AND(Y1035=11,O1035&lt;&gt;0),25,AND(Y1035=11,Q1035&lt;&gt;0),23,AND(Y1035=11,T1035="ALTO"),20,AND(Y1035=11,T1035="BAJO"),16,AND(Y1035=11,U1035&lt;&gt;0),11,AND(Y1035=12,O1035&lt;&gt;0),25,AND(Y1035=12,Q1035&lt;&gt;0),23,AND(Y1035=12,T1035="ALTO"),20,AND(Y1035=12,T1035="BAJO"),16,AND(Y1035=12,U1035&lt;&gt;0),12,AND(Y1035=13,O1035&lt;&gt;0),25,AND(Y1035=13,Q1035&lt;&gt;0),21,AND(Y1035=13,T1035="ALTO"),20,AND(Y1035=13,T1035="BAJO"),17,AND(Y1035=13,U1035&lt;&gt;0),17,AND(Y1035=14,O1035&lt;&gt;0),25,AND(Y1035=14,Q1035&lt;&gt;0),24,AND(Y1035=14,T1035="ALTO"),23,AND(Y1035=14,T1035="BAJO"),21,AND(Y1035=14,U1035&lt;&gt;0),18,AND(Y1035=15,O1035&lt;&gt;0),25,AND(Y1035=15,Q1035&lt;&gt;0),24,AND(Y1035=15,T1035="ALTO"),22,AND(Y1035=15,T1035="BAJO"),19,AND(Y1035=15,U1035&lt;&gt;0),19,AND(Y1035=16,O1035&lt;&gt;0),25,AND(Y1035=16,Q1035&lt;&gt;0),23,AND(Y1035=16,T1035="ALTO"),23,AND(Y1035=16,T1035="BAJO"),23,AND(Y1035=16,U1035&lt;&gt;0),20,AND(Y1035=17,O1035&lt;&gt;0),25,AND(Y1035=17,Q1035&lt;&gt;0),24,AND(Y1035=17,T1035="ALTO"),23,AND(Y1035=17,T1035="BAJO"),21,AND(Y1035=17,U1035&lt;&gt;0),20,AND(Y1035=18,O1035&lt;&gt;0),25,AND(Y1035=18,Q1035&lt;&gt;0),24,AND(Y1035=18,T1035="ALTO"),23,AND(Y1035=18,T1035="BAJO"),22,AND(Y1035=18,U1035&lt;&gt;0),21,AND(Y1035=19,O1035&lt;&gt;0),25,AND(Y1035=19,Q1035&lt;&gt;0),25,AND(Y1035=19,T1035="ALTO"),24,AND(Y1035=19,T1035="BAJO"),22,AND(Y1035=19,U1035&lt;&gt;0),22,AND(Y1035&lt;&gt;0,W1035&lt;&gt;0),Y1035,TRUE,"FALSO")</f>
        <v>17</v>
      </c>
      <c r="AB1035" s="248"/>
      <c r="AC1035" s="248"/>
      <c r="AD1035" s="257"/>
      <c r="AE1035" s="258"/>
      <c r="AF1035" s="258"/>
      <c r="AG1035" s="223"/>
      <c r="AH1035" s="223"/>
      <c r="AI1035" s="223"/>
      <c r="AJ1035" s="223"/>
      <c r="AK1035" s="223"/>
      <c r="AL1035" s="223"/>
      <c r="AM1035" s="223"/>
      <c r="AN1035" s="259"/>
      <c r="AO1035" s="223"/>
      <c r="AP1035" s="259"/>
      <c r="AQ1035" s="225"/>
      <c r="AR1035" s="260"/>
      <c r="AS1035" s="225"/>
      <c r="AT1035" s="260"/>
      <c r="AU1035" s="225"/>
      <c r="AV1035" s="260"/>
      <c r="AW1035" s="225"/>
      <c r="AX1035" s="225"/>
      <c r="AY1035" s="225"/>
      <c r="AZ1035" s="225"/>
      <c r="BA1035" s="225"/>
      <c r="BB1035" s="225"/>
    </row>
    <row r="1036" spans="1:54" ht="60">
      <c r="A1036" s="656"/>
      <c r="B1036" s="562"/>
      <c r="C1036" s="586"/>
      <c r="D1036" s="252" t="s">
        <v>1443</v>
      </c>
      <c r="E1036" s="252" t="s">
        <v>1248</v>
      </c>
      <c r="F1036" s="185" t="s">
        <v>1</v>
      </c>
      <c r="G1036" s="246" t="s">
        <v>51</v>
      </c>
      <c r="H1036" s="247" t="s">
        <v>113</v>
      </c>
      <c r="I1036" s="248" t="s">
        <v>524</v>
      </c>
      <c r="J1036" s="248" t="str">
        <f>IF(OR(F1036="SE",F1036="SA"),VLOOKUP(I1036,'Tabla de Peligros y Riesgo'!$C$2:$E$227,2,FALSE),VLOOKUP(I1036,'LISTA DE ASPECTOS - IMPACTOS'!$D$3:$F$72,2,FALSE))</f>
        <v>Cortes</v>
      </c>
      <c r="K1036" s="249" t="str">
        <f>IF(OR(F1036="SE",F1036="SA"),VLOOKUP(I1036,'Tabla de Peligros y Riesgo'!$C$2:$E$227,3,FALSE),VLOOKUP(I1036,'LISTA DE ASPECTOS - IMPACTOS'!$D$3:$F$72,3,FALSE))</f>
        <v>Herida punzocortante</v>
      </c>
      <c r="L1036" s="250" t="s">
        <v>56</v>
      </c>
      <c r="M1036" s="248">
        <v>3</v>
      </c>
      <c r="N1036" s="251">
        <f>IF(CONCATENATE(M1036,L1036)="1A",1,IF(CONCATENATE(M1036,L1036)="1B",2,IF(CONCATENATE(M1036,L1036)="2A",3,IF(CONCATENATE(M1036,L1036)="1C",4,IF(CONCATENATE(M1036,L1036)="2B",5,IF(CONCATENATE(M1036,L1036)="3A",6,IF(CONCATENATE(M1036,L1036)="1D",7,IF(CONCATENATE(M1036,L1036)="2C",8,IF(CONCATENATE(M1036,L1036)="3B",9,IF(CONCATENATE(M1036,L1036)="4A",10,IF(CONCATENATE(M1036,L1036)="1E",11,IF(CONCATENATE(M1036,L1036)="2D",12,IF(CONCATENATE(M1036,L1036)="3C",13,IF(CONCATENATE(M1036,L1036)="4B",14,IF(CONCATENATE(M1036,L1036)="5A",15,IF(CONCATENATE(M1036,L1036)="2E",16,IF(CONCATENATE(M1036,L1036)="3D",17,IF(CONCATENATE(M1036,L1036)="4C",18,IF(CONCATENATE(M1036,L1036)="5B",19,IF(CONCATENATE(M1036,L1036)="3E",20,IF(CONCATENATE(M1036,L1036)="4D",21,IF(CONCATENATE(M1036,L1036)="5C",22,IF(CONCATENATE(M1036,L1036)="4E",23,IF(CONCATENATE(M1036,L1036)="5D",24,IF(CONCATENATE(M1036,L1036)="5E",25,"")))))))))))))))))))))))))</f>
        <v>13</v>
      </c>
      <c r="O1036" s="248"/>
      <c r="P1036" s="252"/>
      <c r="Q1036" s="248"/>
      <c r="R1036" s="252"/>
      <c r="S1036" s="248"/>
      <c r="T1036" s="248"/>
      <c r="U1036" s="253" t="s">
        <v>1310</v>
      </c>
      <c r="V1036" s="254"/>
      <c r="W1036" s="253" t="s">
        <v>1196</v>
      </c>
      <c r="X1036" s="255"/>
      <c r="Y1036" s="251">
        <f t="shared" si="103"/>
        <v>13</v>
      </c>
      <c r="Z1036" s="256">
        <f t="shared" si="106"/>
        <v>0</v>
      </c>
      <c r="AA1036" s="251">
        <f t="array" ref="AA1036">_xlfn.IFS(AND(Y1036=1,O1036&lt;&gt;0),25,AND(Y1036=1,Q1036&lt;&gt;0),21,AND(Y1036=1,T1036="ALTO"),16,AND(Y1036=1,T1036="BAJO"),11,AND(Y1036=1,U1036&lt;&gt;0),2,AND(Y1036=2,O1036&lt;&gt;0),25,AND(Y1036=2,Q1036&lt;&gt;0),21,AND(Y1036=2,T1036="ALTO"),16,AND(Y1036=2,T1036="BAJO"),11,AND(Y1036=2,U1036&lt;&gt;0),4,AND(Y1036=3,O1036&lt;&gt;0),25,AND(Y1036=3,Q1036&lt;&gt;0),21,AND(Y1036=3,T1036="ALTO"),16,AND(Y1036=3,T1036="BAJO"),12,AND(Y1036=3,U1036&lt;&gt;0),5,AND(Y1036=4,O1036&lt;&gt;0),25,AND(Y1036=4,Q1036&lt;&gt;0),13,AND(Y1036=4,T1036="ALTO"),16,AND(Y1036=4,T1036="BAJO"),14,AND(Y1036=4,U1036&lt;&gt;0),7,AND(Y1036=5,O1036&lt;&gt;0),25,AND(Y1036=5,Q1036&lt;&gt;0),21,AND(Y1036=5,T1036="ALTO"),16,AND(Y1036=5,T1036="BAJO"),12,AND(Y1036=5,U1036&lt;&gt;0),8,AND(Y1036=6,O1036&lt;&gt;0),25,AND(Y1036=6,Q1036&lt;&gt;0),21,AND(Y1036=6,T1036="ALTO"),20,AND(Y1036=6,T1036="BAJO"),17,AND(Y1036=6,U1036&lt;&gt;0),6,AND(Y1036=7,O1036&lt;&gt;0),25,AND(Y1036=7,Q1036&lt;&gt;0),23,AND(Y1036=7,T1036="ALTO"),16,AND(Y1036=7,T1036="BAJO"),11,AND(Y1036=7,U1036&lt;&gt;0),7,AND(Y1036=8,O1036&lt;&gt;0),25,AND(Y1036=8,Q1036&lt;&gt;0),21,AND(Y1036=8,T1036="ALTO"),16,AND(Y1036=8,T1036="BAJO"),12,AND(Y1036=8,U1036&lt;&gt;0),8,AND(Y1036=9,O1036&lt;&gt;0),25,AND(Y1036=9,Q1036&lt;&gt;0),21,AND(Y1036=9,T1036="ALTO"),20,AND(Y1036=9,T1036="BAJO"),17,AND(Y1036=9,U1036&lt;&gt;0),13,AND(Y1036=10,O1036&lt;&gt;0),25,AND(Y1036=10,Q1036&lt;&gt;0),22,AND(Y1036=10,T1036="ALTO"),21,AND(Y1036=10,T1036="BAJO"),18,AND(Y1036=10,U1036&lt;&gt;0),18,AND(Y1036=11,O1036&lt;&gt;0),25,AND(Y1036=11,Q1036&lt;&gt;0),23,AND(Y1036=11,T1036="ALTO"),20,AND(Y1036=11,T1036="BAJO"),16,AND(Y1036=11,U1036&lt;&gt;0),11,AND(Y1036=12,O1036&lt;&gt;0),25,AND(Y1036=12,Q1036&lt;&gt;0),23,AND(Y1036=12,T1036="ALTO"),20,AND(Y1036=12,T1036="BAJO"),16,AND(Y1036=12,U1036&lt;&gt;0),12,AND(Y1036=13,O1036&lt;&gt;0),25,AND(Y1036=13,Q1036&lt;&gt;0),21,AND(Y1036=13,T1036="ALTO"),20,AND(Y1036=13,T1036="BAJO"),17,AND(Y1036=13,U1036&lt;&gt;0),17,AND(Y1036=14,O1036&lt;&gt;0),25,AND(Y1036=14,Q1036&lt;&gt;0),24,AND(Y1036=14,T1036="ALTO"),23,AND(Y1036=14,T1036="BAJO"),21,AND(Y1036=14,U1036&lt;&gt;0),18,AND(Y1036=15,O1036&lt;&gt;0),25,AND(Y1036=15,Q1036&lt;&gt;0),24,AND(Y1036=15,T1036="ALTO"),22,AND(Y1036=15,T1036="BAJO"),19,AND(Y1036=15,U1036&lt;&gt;0),19,AND(Y1036=16,O1036&lt;&gt;0),25,AND(Y1036=16,Q1036&lt;&gt;0),23,AND(Y1036=16,T1036="ALTO"),23,AND(Y1036=16,T1036="BAJO"),23,AND(Y1036=16,U1036&lt;&gt;0),20,AND(Y1036=17,O1036&lt;&gt;0),25,AND(Y1036=17,Q1036&lt;&gt;0),24,AND(Y1036=17,T1036="ALTO"),23,AND(Y1036=17,T1036="BAJO"),21,AND(Y1036=17,U1036&lt;&gt;0),20,AND(Y1036=18,O1036&lt;&gt;0),25,AND(Y1036=18,Q1036&lt;&gt;0),24,AND(Y1036=18,T1036="ALTO"),23,AND(Y1036=18,T1036="BAJO"),22,AND(Y1036=18,U1036&lt;&gt;0),21,AND(Y1036=19,O1036&lt;&gt;0),25,AND(Y1036=19,Q1036&lt;&gt;0),25,AND(Y1036=19,T1036="ALTO"),24,AND(Y1036=19,T1036="BAJO"),22,AND(Y1036=19,U1036&lt;&gt;0),22,AND(Y1036&lt;&gt;0,W1036&lt;&gt;0),Y1036,TRUE,"FALSO")</f>
        <v>17</v>
      </c>
      <c r="AB1036" s="248"/>
      <c r="AC1036" s="50"/>
      <c r="AD1036" s="263"/>
      <c r="AE1036" s="264"/>
      <c r="AF1036" s="264"/>
      <c r="AN1036" s="265"/>
      <c r="AP1036" s="265"/>
      <c r="AR1036" s="266"/>
      <c r="AT1036" s="266"/>
      <c r="AV1036" s="266"/>
    </row>
    <row r="1037" spans="1:54" ht="72" customHeight="1">
      <c r="A1037" s="656"/>
      <c r="B1037" s="562"/>
      <c r="C1037" s="586"/>
      <c r="D1037" s="252" t="s">
        <v>1443</v>
      </c>
      <c r="E1037" s="252" t="s">
        <v>1248</v>
      </c>
      <c r="F1037" s="185" t="s">
        <v>1</v>
      </c>
      <c r="G1037" s="246" t="s">
        <v>51</v>
      </c>
      <c r="H1037" s="247" t="s">
        <v>66</v>
      </c>
      <c r="I1037" s="248" t="s">
        <v>68</v>
      </c>
      <c r="J1037" s="248" t="str">
        <f>IF(OR(F1037="SE",F1037="SA"),VLOOKUP(I1037,'Tabla de Peligros y Riesgo'!$C$2:$E$227,2,FALSE),VLOOKUP(I1037,'LISTA DE ASPECTOS - IMPACTOS'!$D$3:$F$72,2,FALSE))</f>
        <v>Caída al mismo nivel</v>
      </c>
      <c r="K1037" s="249" t="str">
        <f>IF(OR(F1037="SE",F1037="SA"),VLOOKUP(I1037,'Tabla de Peligros y Riesgo'!$C$2:$E$227,3,FALSE),VLOOKUP(I1037,'LISTA DE ASPECTOS - IMPACTOS'!$D$3:$F$72,3,FALSE))</f>
        <v>Contusión/Fractura/Muerte</v>
      </c>
      <c r="L1037" s="250" t="s">
        <v>56</v>
      </c>
      <c r="M1037" s="248">
        <v>4</v>
      </c>
      <c r="N1037" s="251">
        <v>18</v>
      </c>
      <c r="O1037" s="248"/>
      <c r="P1037" s="248"/>
      <c r="Q1037" s="248"/>
      <c r="R1037" s="248"/>
      <c r="S1037" s="253"/>
      <c r="T1037" s="253"/>
      <c r="U1037" s="253" t="s">
        <v>1430</v>
      </c>
      <c r="V1037" s="253" t="s">
        <v>1196</v>
      </c>
      <c r="W1037" s="253" t="s">
        <v>1196</v>
      </c>
      <c r="X1037" s="251">
        <v>18</v>
      </c>
      <c r="Y1037" s="251">
        <f t="shared" si="103"/>
        <v>18</v>
      </c>
      <c r="Z1037" s="256">
        <f t="shared" si="106"/>
        <v>0</v>
      </c>
      <c r="AA1037" s="251">
        <f t="array" ref="AA1037">_xlfn.IFS(AND(Y1037=1,O1037&lt;&gt;0),25,AND(Y1037=1,Q1037&lt;&gt;0),21,AND(Y1037=1,T1037="ALTO"),16,AND(Y1037=1,T1037="BAJO"),11,AND(Y1037=1,U1037&lt;&gt;0),2,AND(Y1037=2,O1037&lt;&gt;0),25,AND(Y1037=2,Q1037&lt;&gt;0),21,AND(Y1037=2,T1037="ALTO"),16,AND(Y1037=2,T1037="BAJO"),11,AND(Y1037=2,U1037&lt;&gt;0),4,AND(Y1037=3,O1037&lt;&gt;0),25,AND(Y1037=3,Q1037&lt;&gt;0),21,AND(Y1037=3,T1037="ALTO"),16,AND(Y1037=3,T1037="BAJO"),12,AND(Y1037=3,U1037&lt;&gt;0),5,AND(Y1037=4,O1037&lt;&gt;0),25,AND(Y1037=4,Q1037&lt;&gt;0),13,AND(Y1037=4,T1037="ALTO"),16,AND(Y1037=4,T1037="BAJO"),14,AND(Y1037=4,U1037&lt;&gt;0),7,AND(Y1037=5,O1037&lt;&gt;0),25,AND(Y1037=5,Q1037&lt;&gt;0),21,AND(Y1037=5,T1037="ALTO"),16,AND(Y1037=5,T1037="BAJO"),12,AND(Y1037=5,U1037&lt;&gt;0),8,AND(Y1037=6,O1037&lt;&gt;0),25,AND(Y1037=6,Q1037&lt;&gt;0),21,AND(Y1037=6,T1037="ALTO"),20,AND(Y1037=6,T1037="BAJO"),17,AND(Y1037=6,U1037&lt;&gt;0),6,AND(Y1037=7,O1037&lt;&gt;0),25,AND(Y1037=7,Q1037&lt;&gt;0),23,AND(Y1037=7,T1037="ALTO"),16,AND(Y1037=7,T1037="BAJO"),11,AND(Y1037=7,U1037&lt;&gt;0),7,AND(Y1037=8,O1037&lt;&gt;0),25,AND(Y1037=8,Q1037&lt;&gt;0),21,AND(Y1037=8,T1037="ALTO"),16,AND(Y1037=8,T1037="BAJO"),12,AND(Y1037=8,U1037&lt;&gt;0),8,AND(Y1037=9,O1037&lt;&gt;0),25,AND(Y1037=9,Q1037&lt;&gt;0),21,AND(Y1037=9,T1037="ALTO"),20,AND(Y1037=9,T1037="BAJO"),17,AND(Y1037=9,U1037&lt;&gt;0),13,AND(Y1037=10,O1037&lt;&gt;0),25,AND(Y1037=10,Q1037&lt;&gt;0),22,AND(Y1037=10,T1037="ALTO"),21,AND(Y1037=10,T1037="BAJO"),18,AND(Y1037=10,U1037&lt;&gt;0),18,AND(Y1037=11,O1037&lt;&gt;0),25,AND(Y1037=11,Q1037&lt;&gt;0),23,AND(Y1037=11,T1037="ALTO"),20,AND(Y1037=11,T1037="BAJO"),16,AND(Y1037=11,U1037&lt;&gt;0),11,AND(Y1037=12,O1037&lt;&gt;0),25,AND(Y1037=12,Q1037&lt;&gt;0),23,AND(Y1037=12,T1037="ALTO"),20,AND(Y1037=12,T1037="BAJO"),16,AND(Y1037=12,U1037&lt;&gt;0),12,AND(Y1037=13,O1037&lt;&gt;0),25,AND(Y1037=13,Q1037&lt;&gt;0),21,AND(Y1037=13,T1037="ALTO"),20,AND(Y1037=13,T1037="BAJO"),17,AND(Y1037=13,U1037&lt;&gt;0),17,AND(Y1037=14,O1037&lt;&gt;0),25,AND(Y1037=14,Q1037&lt;&gt;0),24,AND(Y1037=14,T1037="ALTO"),23,AND(Y1037=14,T1037="BAJO"),21,AND(Y1037=14,U1037&lt;&gt;0),18,AND(Y1037=15,O1037&lt;&gt;0),25,AND(Y1037=15,Q1037&lt;&gt;0),24,AND(Y1037=15,T1037="ALTO"),22,AND(Y1037=15,T1037="BAJO"),19,AND(Y1037=15,U1037&lt;&gt;0),19,AND(Y1037=16,O1037&lt;&gt;0),25,AND(Y1037=16,Q1037&lt;&gt;0),23,AND(Y1037=16,T1037="ALTO"),23,AND(Y1037=16,T1037="BAJO"),23,AND(Y1037=16,U1037&lt;&gt;0),20,AND(Y1037=17,O1037&lt;&gt;0),25,AND(Y1037=17,Q1037&lt;&gt;0),24,AND(Y1037=17,T1037="ALTO"),23,AND(Y1037=17,T1037="BAJO"),21,AND(Y1037=17,U1037&lt;&gt;0),20,AND(Y1037=18,O1037&lt;&gt;0),25,AND(Y1037=18,Q1037&lt;&gt;0),24,AND(Y1037=18,T1037="ALTO"),23,AND(Y1037=18,T1037="BAJO"),22,AND(Y1037=18,U1037&lt;&gt;0),21,AND(Y1037=19,O1037&lt;&gt;0),25,AND(Y1037=19,Q1037&lt;&gt;0),25,AND(Y1037=19,T1037="ALTO"),24,AND(Y1037=19,T1037="BAJO"),22,AND(Y1037=19,U1037&lt;&gt;0),22,AND(Y1037&lt;&gt;0,W1037&lt;&gt;0),Y1037,TRUE,"FALSO")</f>
        <v>21</v>
      </c>
      <c r="AB1037" s="50"/>
      <c r="AC1037" s="50"/>
      <c r="AD1037" s="263"/>
      <c r="AE1037" s="264"/>
      <c r="AF1037" s="264"/>
      <c r="AN1037" s="265"/>
      <c r="AP1037" s="265"/>
      <c r="AR1037" s="266"/>
      <c r="AT1037" s="266"/>
      <c r="AV1037" s="266"/>
    </row>
    <row r="1038" spans="1:54" ht="60">
      <c r="A1038" s="656"/>
      <c r="B1038" s="562"/>
      <c r="C1038" s="586"/>
      <c r="D1038" s="285" t="s">
        <v>795</v>
      </c>
      <c r="E1038" s="272" t="s">
        <v>865</v>
      </c>
      <c r="F1038" s="185" t="s">
        <v>1</v>
      </c>
      <c r="G1038" s="246" t="s">
        <v>51</v>
      </c>
      <c r="H1038" s="247" t="s">
        <v>66</v>
      </c>
      <c r="I1038" s="248" t="s">
        <v>386</v>
      </c>
      <c r="J1038" s="248" t="str">
        <f>IF(OR(F1038="SE",F1038="SA"),VLOOKUP(I1038,'Tabla de Peligros y Riesgo'!$C$2:$E$227,2,FALSE),VLOOKUP(I1038,'LISTA DE ASPECTOS - IMPACTOS'!$D$3:$F$72,2,FALSE))</f>
        <v>Caída al mismo nivel</v>
      </c>
      <c r="K1038" s="249" t="str">
        <f>IF(OR(F1038="SE",F1038="SA"),VLOOKUP(I1038,'Tabla de Peligros y Riesgo'!$C$2:$E$227,3,FALSE),VLOOKUP(I1038,'LISTA DE ASPECTOS - IMPACTOS'!$D$3:$F$72,3,FALSE))</f>
        <v>Contusión/Fractura/Muerte</v>
      </c>
      <c r="L1038" s="250" t="s">
        <v>56</v>
      </c>
      <c r="M1038" s="248">
        <v>3</v>
      </c>
      <c r="N1038" s="251">
        <f t="shared" ref="N1038:N1062" si="107">IF(CONCATENATE(M1038,L1038)="1A",1,IF(CONCATENATE(M1038,L1038)="1B",2,IF(CONCATENATE(M1038,L1038)="2A",3,IF(CONCATENATE(M1038,L1038)="1C",4,IF(CONCATENATE(M1038,L1038)="2B",5,IF(CONCATENATE(M1038,L1038)="3A",6,IF(CONCATENATE(M1038,L1038)="1D",7,IF(CONCATENATE(M1038,L1038)="2C",8,IF(CONCATENATE(M1038,L1038)="3B",9,IF(CONCATENATE(M1038,L1038)="4A",10,IF(CONCATENATE(M1038,L1038)="1E",11,IF(CONCATENATE(M1038,L1038)="2D",12,IF(CONCATENATE(M1038,L1038)="3C",13,IF(CONCATENATE(M1038,L1038)="4B",14,IF(CONCATENATE(M1038,L1038)="5A",15,IF(CONCATENATE(M1038,L1038)="2E",16,IF(CONCATENATE(M1038,L1038)="3D",17,IF(CONCATENATE(M1038,L1038)="4C",18,IF(CONCATENATE(M1038,L1038)="5B",19,IF(CONCATENATE(M1038,L1038)="3E",20,IF(CONCATENATE(M1038,L1038)="4D",21,IF(CONCATENATE(M1038,L1038)="5C",22,IF(CONCATENATE(M1038,L1038)="4E",23,IF(CONCATENATE(M1038,L1038)="5D",24,IF(CONCATENATE(M1038,L1038)="5E",25,"")))))))))))))))))))))))))</f>
        <v>13</v>
      </c>
      <c r="O1038" s="248"/>
      <c r="P1038" s="252"/>
      <c r="Q1038" s="248"/>
      <c r="R1038" s="252"/>
      <c r="S1038" s="248" t="s">
        <v>1431</v>
      </c>
      <c r="T1038" s="248"/>
      <c r="U1038" s="253" t="s">
        <v>1430</v>
      </c>
      <c r="V1038" s="254">
        <v>0.35</v>
      </c>
      <c r="W1038" s="253" t="s">
        <v>1196</v>
      </c>
      <c r="X1038" s="255"/>
      <c r="Y1038" s="251">
        <f t="shared" si="103"/>
        <v>13</v>
      </c>
      <c r="Z1038" s="256"/>
      <c r="AA1038" s="251">
        <f t="array" ref="AA1038">_xlfn.IFS(AND(Y1038=1,O1038&lt;&gt;0),25,AND(Y1038=1,Q1038&lt;&gt;0),21,AND(Y1038=1,T1038="ALTO"),16,AND(Y1038=1,T1038="BAJO"),11,AND(Y1038=1,U1038&lt;&gt;0),2,AND(Y1038=2,O1038&lt;&gt;0),25,AND(Y1038=2,Q1038&lt;&gt;0),21,AND(Y1038=2,T1038="ALTO"),16,AND(Y1038=2,T1038="BAJO"),11,AND(Y1038=2,U1038&lt;&gt;0),4,AND(Y1038=3,O1038&lt;&gt;0),25,AND(Y1038=3,Q1038&lt;&gt;0),21,AND(Y1038=3,T1038="ALTO"),16,AND(Y1038=3,T1038="BAJO"),12,AND(Y1038=3,U1038&lt;&gt;0),5,AND(Y1038=4,O1038&lt;&gt;0),25,AND(Y1038=4,Q1038&lt;&gt;0),13,AND(Y1038=4,T1038="ALTO"),16,AND(Y1038=4,T1038="BAJO"),14,AND(Y1038=4,U1038&lt;&gt;0),7,AND(Y1038=5,O1038&lt;&gt;0),25,AND(Y1038=5,Q1038&lt;&gt;0),21,AND(Y1038=5,T1038="ALTO"),16,AND(Y1038=5,T1038="BAJO"),12,AND(Y1038=5,U1038&lt;&gt;0),8,AND(Y1038=6,O1038&lt;&gt;0),25,AND(Y1038=6,Q1038&lt;&gt;0),21,AND(Y1038=6,T1038="ALTO"),20,AND(Y1038=6,T1038="BAJO"),17,AND(Y1038=6,U1038&lt;&gt;0),6,AND(Y1038=7,O1038&lt;&gt;0),25,AND(Y1038=7,Q1038&lt;&gt;0),23,AND(Y1038=7,T1038="ALTO"),16,AND(Y1038=7,T1038="BAJO"),11,AND(Y1038=7,U1038&lt;&gt;0),7,AND(Y1038=8,O1038&lt;&gt;0),25,AND(Y1038=8,Q1038&lt;&gt;0),21,AND(Y1038=8,T1038="ALTO"),16,AND(Y1038=8,T1038="BAJO"),12,AND(Y1038=8,U1038&lt;&gt;0),8,AND(Y1038=9,O1038&lt;&gt;0),25,AND(Y1038=9,Q1038&lt;&gt;0),21,AND(Y1038=9,T1038="ALTO"),20,AND(Y1038=9,T1038="BAJO"),17,AND(Y1038=9,U1038&lt;&gt;0),13,AND(Y1038=10,O1038&lt;&gt;0),25,AND(Y1038=10,Q1038&lt;&gt;0),22,AND(Y1038=10,T1038="ALTO"),21,AND(Y1038=10,T1038="BAJO"),18,AND(Y1038=10,U1038&lt;&gt;0),18,AND(Y1038=11,O1038&lt;&gt;0),25,AND(Y1038=11,Q1038&lt;&gt;0),23,AND(Y1038=11,T1038="ALTO"),20,AND(Y1038=11,T1038="BAJO"),16,AND(Y1038=11,U1038&lt;&gt;0),11,AND(Y1038=12,O1038&lt;&gt;0),25,AND(Y1038=12,Q1038&lt;&gt;0),23,AND(Y1038=12,T1038="ALTO"),20,AND(Y1038=12,T1038="BAJO"),16,AND(Y1038=12,U1038&lt;&gt;0),12,AND(Y1038=13,O1038&lt;&gt;0),25,AND(Y1038=13,Q1038&lt;&gt;0),21,AND(Y1038=13,T1038="ALTO"),20,AND(Y1038=13,T1038="BAJO"),17,AND(Y1038=13,U1038&lt;&gt;0),17,AND(Y1038=14,O1038&lt;&gt;0),25,AND(Y1038=14,Q1038&lt;&gt;0),24,AND(Y1038=14,T1038="ALTO"),23,AND(Y1038=14,T1038="BAJO"),21,AND(Y1038=14,U1038&lt;&gt;0),18,AND(Y1038=15,O1038&lt;&gt;0),25,AND(Y1038=15,Q1038&lt;&gt;0),24,AND(Y1038=15,T1038="ALTO"),22,AND(Y1038=15,T1038="BAJO"),19,AND(Y1038=15,U1038&lt;&gt;0),19,AND(Y1038=16,O1038&lt;&gt;0),25,AND(Y1038=16,Q1038&lt;&gt;0),23,AND(Y1038=16,T1038="ALTO"),23,AND(Y1038=16,T1038="BAJO"),23,AND(Y1038=16,U1038&lt;&gt;0),20,AND(Y1038=17,O1038&lt;&gt;0),25,AND(Y1038=17,Q1038&lt;&gt;0),24,AND(Y1038=17,T1038="ALTO"),23,AND(Y1038=17,T1038="BAJO"),21,AND(Y1038=17,U1038&lt;&gt;0),20,AND(Y1038=18,O1038&lt;&gt;0),25,AND(Y1038=18,Q1038&lt;&gt;0),24,AND(Y1038=18,T1038="ALTO"),23,AND(Y1038=18,T1038="BAJO"),22,AND(Y1038=18,U1038&lt;&gt;0),21,AND(Y1038=19,O1038&lt;&gt;0),25,AND(Y1038=19,Q1038&lt;&gt;0),25,AND(Y1038=19,T1038="ALTO"),24,AND(Y1038=19,T1038="BAJO"),22,AND(Y1038=19,U1038&lt;&gt;0),22,AND(Y1038&lt;&gt;0,W1038&lt;&gt;0),Y1038,TRUE,"FALSO")</f>
        <v>17</v>
      </c>
      <c r="AB1038" s="248"/>
      <c r="AC1038" s="248"/>
      <c r="AD1038" s="263"/>
      <c r="AE1038" s="264"/>
      <c r="AF1038" s="264"/>
      <c r="AN1038" s="265"/>
      <c r="AP1038" s="265"/>
      <c r="AR1038" s="266"/>
      <c r="AT1038" s="266"/>
      <c r="AV1038" s="266"/>
    </row>
    <row r="1039" spans="1:54" s="225" customFormat="1" ht="47.25" customHeight="1">
      <c r="A1039" s="656"/>
      <c r="B1039" s="562"/>
      <c r="C1039" s="586"/>
      <c r="D1039" s="268" t="s">
        <v>819</v>
      </c>
      <c r="E1039" s="272" t="s">
        <v>865</v>
      </c>
      <c r="F1039" s="185" t="s">
        <v>0</v>
      </c>
      <c r="G1039" s="246" t="s">
        <v>51</v>
      </c>
      <c r="H1039" s="247" t="s">
        <v>135</v>
      </c>
      <c r="I1039" s="248" t="s">
        <v>148</v>
      </c>
      <c r="J1039" s="248" t="str">
        <f>IF(OR(F1039="SE",F1039="SA"),VLOOKUP(I1039,'Tabla de Peligros y Riesgo'!$C$2:$E$227,2,FALSE),VLOOKUP(I1039,'LISTA DE ASPECTOS - IMPACTOS'!$D$3:$F$72,2,FALSE))</f>
        <v>Riesgos Disergonómico</v>
      </c>
      <c r="K1039" s="249" t="str">
        <f>IF(OR(F1039="SE",F1039="SA"),VLOOKUP(I1039,'Tabla de Peligros y Riesgo'!$C$2:$E$227,3,FALSE),VLOOKUP(I1039,'LISTA DE ASPECTOS - IMPACTOS'!$D$3:$F$72,3,FALSE))</f>
        <v>Lumbalgia</v>
      </c>
      <c r="L1039" s="250" t="s">
        <v>56</v>
      </c>
      <c r="M1039" s="248">
        <v>3</v>
      </c>
      <c r="N1039" s="251">
        <f t="shared" si="107"/>
        <v>13</v>
      </c>
      <c r="O1039" s="248"/>
      <c r="P1039" s="252"/>
      <c r="Q1039" s="248"/>
      <c r="R1039" s="252"/>
      <c r="S1039" s="248"/>
      <c r="T1039" s="248"/>
      <c r="U1039" s="248" t="s">
        <v>1253</v>
      </c>
      <c r="V1039" s="254"/>
      <c r="W1039" s="253" t="s">
        <v>1196</v>
      </c>
      <c r="X1039" s="255"/>
      <c r="Y1039" s="251">
        <f t="shared" si="103"/>
        <v>13</v>
      </c>
      <c r="Z1039" s="256"/>
      <c r="AA1039" s="251">
        <f t="array" ref="AA1039">_xlfn.IFS(AND(Y1039=1,O1039&lt;&gt;0),25,AND(Y1039=1,Q1039&lt;&gt;0),21,AND(Y1039=1,T1039="ALTO"),16,AND(Y1039=1,T1039="BAJO"),11,AND(Y1039=1,U1039&lt;&gt;0),2,AND(Y1039=2,O1039&lt;&gt;0),25,AND(Y1039=2,Q1039&lt;&gt;0),21,AND(Y1039=2,T1039="ALTO"),16,AND(Y1039=2,T1039="BAJO"),11,AND(Y1039=2,U1039&lt;&gt;0),4,AND(Y1039=3,O1039&lt;&gt;0),25,AND(Y1039=3,Q1039&lt;&gt;0),21,AND(Y1039=3,T1039="ALTO"),16,AND(Y1039=3,T1039="BAJO"),12,AND(Y1039=3,U1039&lt;&gt;0),5,AND(Y1039=4,O1039&lt;&gt;0),25,AND(Y1039=4,Q1039&lt;&gt;0),13,AND(Y1039=4,T1039="ALTO"),16,AND(Y1039=4,T1039="BAJO"),14,AND(Y1039=4,U1039&lt;&gt;0),7,AND(Y1039=5,O1039&lt;&gt;0),25,AND(Y1039=5,Q1039&lt;&gt;0),21,AND(Y1039=5,T1039="ALTO"),16,AND(Y1039=5,T1039="BAJO"),12,AND(Y1039=5,U1039&lt;&gt;0),8,AND(Y1039=6,O1039&lt;&gt;0),25,AND(Y1039=6,Q1039&lt;&gt;0),21,AND(Y1039=6,T1039="ALTO"),20,AND(Y1039=6,T1039="BAJO"),17,AND(Y1039=6,U1039&lt;&gt;0),6,AND(Y1039=7,O1039&lt;&gt;0),25,AND(Y1039=7,Q1039&lt;&gt;0),23,AND(Y1039=7,T1039="ALTO"),16,AND(Y1039=7,T1039="BAJO"),11,AND(Y1039=7,U1039&lt;&gt;0),7,AND(Y1039=8,O1039&lt;&gt;0),25,AND(Y1039=8,Q1039&lt;&gt;0),21,AND(Y1039=8,T1039="ALTO"),16,AND(Y1039=8,T1039="BAJO"),12,AND(Y1039=8,U1039&lt;&gt;0),8,AND(Y1039=9,O1039&lt;&gt;0),25,AND(Y1039=9,Q1039&lt;&gt;0),21,AND(Y1039=9,T1039="ALTO"),20,AND(Y1039=9,T1039="BAJO"),17,AND(Y1039=9,U1039&lt;&gt;0),13,AND(Y1039=10,O1039&lt;&gt;0),25,AND(Y1039=10,Q1039&lt;&gt;0),22,AND(Y1039=10,T1039="ALTO"),21,AND(Y1039=10,T1039="BAJO"),18,AND(Y1039=10,U1039&lt;&gt;0),18,AND(Y1039=11,O1039&lt;&gt;0),25,AND(Y1039=11,Q1039&lt;&gt;0),23,AND(Y1039=11,T1039="ALTO"),20,AND(Y1039=11,T1039="BAJO"),16,AND(Y1039=11,U1039&lt;&gt;0),11,AND(Y1039=12,O1039&lt;&gt;0),25,AND(Y1039=12,Q1039&lt;&gt;0),23,AND(Y1039=12,T1039="ALTO"),20,AND(Y1039=12,T1039="BAJO"),16,AND(Y1039=12,U1039&lt;&gt;0),12,AND(Y1039=13,O1039&lt;&gt;0),25,AND(Y1039=13,Q1039&lt;&gt;0),21,AND(Y1039=13,T1039="ALTO"),20,AND(Y1039=13,T1039="BAJO"),17,AND(Y1039=13,U1039&lt;&gt;0),17,AND(Y1039=14,O1039&lt;&gt;0),25,AND(Y1039=14,Q1039&lt;&gt;0),24,AND(Y1039=14,T1039="ALTO"),23,AND(Y1039=14,T1039="BAJO"),21,AND(Y1039=14,U1039&lt;&gt;0),18,AND(Y1039=15,O1039&lt;&gt;0),25,AND(Y1039=15,Q1039&lt;&gt;0),24,AND(Y1039=15,T1039="ALTO"),22,AND(Y1039=15,T1039="BAJO"),19,AND(Y1039=15,U1039&lt;&gt;0),19,AND(Y1039=16,O1039&lt;&gt;0),25,AND(Y1039=16,Q1039&lt;&gt;0),23,AND(Y1039=16,T1039="ALTO"),23,AND(Y1039=16,T1039="BAJO"),23,AND(Y1039=16,U1039&lt;&gt;0),20,AND(Y1039=17,O1039&lt;&gt;0),25,AND(Y1039=17,Q1039&lt;&gt;0),24,AND(Y1039=17,T1039="ALTO"),23,AND(Y1039=17,T1039="BAJO"),21,AND(Y1039=17,U1039&lt;&gt;0),20,AND(Y1039=18,O1039&lt;&gt;0),25,AND(Y1039=18,Q1039&lt;&gt;0),24,AND(Y1039=18,T1039="ALTO"),23,AND(Y1039=18,T1039="BAJO"),22,AND(Y1039=18,U1039&lt;&gt;0),21,AND(Y1039=19,O1039&lt;&gt;0),25,AND(Y1039=19,Q1039&lt;&gt;0),25,AND(Y1039=19,T1039="ALTO"),24,AND(Y1039=19,T1039="BAJO"),22,AND(Y1039=19,U1039&lt;&gt;0),22,AND(Y1039&lt;&gt;0,W1039&lt;&gt;0),Y1039,TRUE,"FALSO")</f>
        <v>17</v>
      </c>
      <c r="AB1039" s="248"/>
      <c r="AC1039" s="248"/>
      <c r="AD1039" s="430"/>
      <c r="AE1039" s="431"/>
      <c r="AF1039" s="431"/>
      <c r="AG1039" s="223"/>
      <c r="AH1039" s="223"/>
      <c r="AI1039" s="223"/>
      <c r="AJ1039" s="223"/>
      <c r="AK1039" s="223"/>
      <c r="AL1039" s="223"/>
      <c r="AM1039" s="223"/>
      <c r="AN1039" s="259"/>
      <c r="AO1039" s="223"/>
      <c r="AP1039" s="259"/>
      <c r="AR1039" s="260"/>
      <c r="AT1039" s="260"/>
      <c r="AV1039" s="260"/>
    </row>
    <row r="1040" spans="1:54" ht="57" customHeight="1">
      <c r="A1040" s="656"/>
      <c r="B1040" s="562"/>
      <c r="C1040" s="586"/>
      <c r="D1040" s="270" t="s">
        <v>819</v>
      </c>
      <c r="E1040" s="272" t="s">
        <v>865</v>
      </c>
      <c r="F1040" s="185" t="s">
        <v>2</v>
      </c>
      <c r="G1040" s="246" t="s">
        <v>52</v>
      </c>
      <c r="H1040" s="247" t="s">
        <v>128</v>
      </c>
      <c r="I1040" s="248" t="s">
        <v>150</v>
      </c>
      <c r="J1040" s="248" t="str">
        <f>IF(OR(F1040="SE",F1040="SA"),VLOOKUP(I1040,'Tabla de Peligros y Riesgo'!$C$2:$E$227,2,FALSE),VLOOKUP(I1040,'LISTA DE ASPECTOS - IMPACTOS'!$D$3:$F$72,2,FALSE))</f>
        <v>Alteración de la calidad de suelo/agua</v>
      </c>
      <c r="K1040" s="249" t="str">
        <f>IF(OR(F1040="SE",F1040="SA"),VLOOKUP(I1040,'Tabla de Peligros y Riesgo'!$C$2:$E$227,3,FALSE),VLOOKUP(I1040,'LISTA DE ASPECTOS - IMPACTOS'!$D$3:$F$72,3,FALSE))</f>
        <v>Potencial afectación a la calidad ambiental del suelo, agua, aire, flora y fauna</v>
      </c>
      <c r="L1040" s="250" t="s">
        <v>56</v>
      </c>
      <c r="M1040" s="248">
        <v>3</v>
      </c>
      <c r="N1040" s="251">
        <f t="shared" si="107"/>
        <v>13</v>
      </c>
      <c r="O1040" s="248"/>
      <c r="P1040" s="252"/>
      <c r="Q1040" s="248"/>
      <c r="R1040" s="252"/>
      <c r="S1040" s="248"/>
      <c r="T1040" s="248"/>
      <c r="U1040" s="248" t="s">
        <v>1253</v>
      </c>
      <c r="V1040" s="252"/>
      <c r="W1040" s="253"/>
      <c r="X1040" s="255"/>
      <c r="Y1040" s="251">
        <f t="shared" si="103"/>
        <v>13</v>
      </c>
      <c r="Z1040" s="256"/>
      <c r="AA1040" s="251">
        <f t="array" ref="AA1040">_xlfn.IFS(AND(Y1040=1,O1040&lt;&gt;0),25,AND(Y1040=1,Q1040&lt;&gt;0),21,AND(Y1040=1,T1040="ALTO"),16,AND(Y1040=1,T1040="BAJO"),11,AND(Y1040=1,U1040&lt;&gt;0),2,AND(Y1040=2,O1040&lt;&gt;0),25,AND(Y1040=2,Q1040&lt;&gt;0),21,AND(Y1040=2,T1040="ALTO"),16,AND(Y1040=2,T1040="BAJO"),11,AND(Y1040=2,U1040&lt;&gt;0),4,AND(Y1040=3,O1040&lt;&gt;0),25,AND(Y1040=3,Q1040&lt;&gt;0),21,AND(Y1040=3,T1040="ALTO"),16,AND(Y1040=3,T1040="BAJO"),12,AND(Y1040=3,U1040&lt;&gt;0),5,AND(Y1040=4,O1040&lt;&gt;0),25,AND(Y1040=4,Q1040&lt;&gt;0),13,AND(Y1040=4,T1040="ALTO"),16,AND(Y1040=4,T1040="BAJO"),14,AND(Y1040=4,U1040&lt;&gt;0),7,AND(Y1040=5,O1040&lt;&gt;0),25,AND(Y1040=5,Q1040&lt;&gt;0),21,AND(Y1040=5,T1040="ALTO"),16,AND(Y1040=5,T1040="BAJO"),12,AND(Y1040=5,U1040&lt;&gt;0),8,AND(Y1040=6,O1040&lt;&gt;0),25,AND(Y1040=6,Q1040&lt;&gt;0),21,AND(Y1040=6,T1040="ALTO"),20,AND(Y1040=6,T1040="BAJO"),17,AND(Y1040=6,U1040&lt;&gt;0),6,AND(Y1040=7,O1040&lt;&gt;0),25,AND(Y1040=7,Q1040&lt;&gt;0),23,AND(Y1040=7,T1040="ALTO"),16,AND(Y1040=7,T1040="BAJO"),11,AND(Y1040=7,U1040&lt;&gt;0),7,AND(Y1040=8,O1040&lt;&gt;0),25,AND(Y1040=8,Q1040&lt;&gt;0),21,AND(Y1040=8,T1040="ALTO"),16,AND(Y1040=8,T1040="BAJO"),12,AND(Y1040=8,U1040&lt;&gt;0),8,AND(Y1040=9,O1040&lt;&gt;0),25,AND(Y1040=9,Q1040&lt;&gt;0),21,AND(Y1040=9,T1040="ALTO"),20,AND(Y1040=9,T1040="BAJO"),17,AND(Y1040=9,U1040&lt;&gt;0),13,AND(Y1040=10,O1040&lt;&gt;0),25,AND(Y1040=10,Q1040&lt;&gt;0),22,AND(Y1040=10,T1040="ALTO"),21,AND(Y1040=10,T1040="BAJO"),18,AND(Y1040=10,U1040&lt;&gt;0),18,AND(Y1040=11,O1040&lt;&gt;0),25,AND(Y1040=11,Q1040&lt;&gt;0),23,AND(Y1040=11,T1040="ALTO"),20,AND(Y1040=11,T1040="BAJO"),16,AND(Y1040=11,U1040&lt;&gt;0),11,AND(Y1040=12,O1040&lt;&gt;0),25,AND(Y1040=12,Q1040&lt;&gt;0),23,AND(Y1040=12,T1040="ALTO"),20,AND(Y1040=12,T1040="BAJO"),16,AND(Y1040=12,U1040&lt;&gt;0),12,AND(Y1040=13,O1040&lt;&gt;0),25,AND(Y1040=13,Q1040&lt;&gt;0),21,AND(Y1040=13,T1040="ALTO"),20,AND(Y1040=13,T1040="BAJO"),17,AND(Y1040=13,U1040&lt;&gt;0),17,AND(Y1040=14,O1040&lt;&gt;0),25,AND(Y1040=14,Q1040&lt;&gt;0),24,AND(Y1040=14,T1040="ALTO"),23,AND(Y1040=14,T1040="BAJO"),21,AND(Y1040=14,U1040&lt;&gt;0),18,AND(Y1040=15,O1040&lt;&gt;0),25,AND(Y1040=15,Q1040&lt;&gt;0),24,AND(Y1040=15,T1040="ALTO"),22,AND(Y1040=15,T1040="BAJO"),19,AND(Y1040=15,U1040&lt;&gt;0),19,AND(Y1040=16,O1040&lt;&gt;0),25,AND(Y1040=16,Q1040&lt;&gt;0),23,AND(Y1040=16,T1040="ALTO"),23,AND(Y1040=16,T1040="BAJO"),23,AND(Y1040=16,U1040&lt;&gt;0),20,AND(Y1040=17,O1040&lt;&gt;0),25,AND(Y1040=17,Q1040&lt;&gt;0),24,AND(Y1040=17,T1040="ALTO"),23,AND(Y1040=17,T1040="BAJO"),21,AND(Y1040=17,U1040&lt;&gt;0),20,AND(Y1040=18,O1040&lt;&gt;0),25,AND(Y1040=18,Q1040&lt;&gt;0),24,AND(Y1040=18,T1040="ALTO"),23,AND(Y1040=18,T1040="BAJO"),22,AND(Y1040=18,U1040&lt;&gt;0),21,AND(Y1040=19,O1040&lt;&gt;0),25,AND(Y1040=19,Q1040&lt;&gt;0),25,AND(Y1040=19,T1040="ALTO"),24,AND(Y1040=19,T1040="BAJO"),22,AND(Y1040=19,U1040&lt;&gt;0),22,AND(Y1040&lt;&gt;0,W1040&lt;&gt;0),Y1040,TRUE,"FALSO")</f>
        <v>17</v>
      </c>
      <c r="AB1040" s="50"/>
      <c r="AC1040" s="50"/>
      <c r="AD1040" s="432"/>
      <c r="AE1040" s="433"/>
      <c r="AF1040" s="433"/>
      <c r="AN1040" s="265"/>
      <c r="AP1040" s="265"/>
      <c r="AR1040" s="266"/>
      <c r="AT1040" s="266"/>
      <c r="AV1040" s="266"/>
    </row>
    <row r="1041" spans="1:48" s="225" customFormat="1" ht="57" customHeight="1">
      <c r="A1041" s="656"/>
      <c r="B1041" s="616">
        <v>69</v>
      </c>
      <c r="C1041" s="556" t="s">
        <v>1018</v>
      </c>
      <c r="D1041" s="271" t="s">
        <v>814</v>
      </c>
      <c r="E1041" s="272" t="s">
        <v>865</v>
      </c>
      <c r="F1041" s="185" t="s">
        <v>0</v>
      </c>
      <c r="G1041" s="246" t="s">
        <v>51</v>
      </c>
      <c r="H1041" s="247" t="s">
        <v>71</v>
      </c>
      <c r="I1041" s="248" t="s">
        <v>72</v>
      </c>
      <c r="J1041" s="248" t="str">
        <f>IF(OR(F1041="SE",F1041="SA"),VLOOKUP(I1041,'Tabla de Peligros y Riesgo'!$C$2:$E$227,2,FALSE),VLOOKUP(I1041,'LISTA DE ASPECTOS - IMPACTOS'!$D$3:$F$72,2,FALSE))</f>
        <v>Contagio</v>
      </c>
      <c r="K1041" s="249" t="str">
        <f>IF(OR(F1041="SE",F1041="SA"),VLOOKUP(I1041,'Tabla de Peligros y Riesgo'!$C$2:$E$227,3,FALSE),VLOOKUP(I1041,'LISTA DE ASPECTOS - IMPACTOS'!$D$3:$F$72,3,FALSE))</f>
        <v xml:space="preserve">Infección/Muerte </v>
      </c>
      <c r="L1041" s="250" t="s">
        <v>90</v>
      </c>
      <c r="M1041" s="248">
        <v>2</v>
      </c>
      <c r="N1041" s="251">
        <f t="shared" si="107"/>
        <v>5</v>
      </c>
      <c r="O1041" s="248"/>
      <c r="P1041" s="252"/>
      <c r="Q1041" s="248"/>
      <c r="R1041" s="252"/>
      <c r="S1041" s="248" t="s">
        <v>1190</v>
      </c>
      <c r="T1041" s="248" t="s">
        <v>53</v>
      </c>
      <c r="U1041" s="253" t="s">
        <v>1191</v>
      </c>
      <c r="V1041" s="254">
        <v>0.35</v>
      </c>
      <c r="W1041" s="253" t="s">
        <v>1192</v>
      </c>
      <c r="X1041" s="255">
        <v>0.15</v>
      </c>
      <c r="Y1041" s="251">
        <f t="shared" si="103"/>
        <v>5</v>
      </c>
      <c r="Z1041" s="256"/>
      <c r="AA1041" s="251">
        <f t="array" ref="AA1041">_xlfn.IFS(AND(Y1041=1,O1041&lt;&gt;0),25,AND(Y1041=1,Q1041&lt;&gt;0),21,AND(Y1041=1,T1041="ALTO"),16,AND(Y1041=1,T1041="BAJO"),11,AND(Y1041=1,U1041&lt;&gt;0),2,AND(Y1041=2,O1041&lt;&gt;0),25,AND(Y1041=2,Q1041&lt;&gt;0),21,AND(Y1041=2,T1041="ALTO"),16,AND(Y1041=2,T1041="BAJO"),11,AND(Y1041=2,U1041&lt;&gt;0),4,AND(Y1041=3,O1041&lt;&gt;0),25,AND(Y1041=3,Q1041&lt;&gt;0),21,AND(Y1041=3,T1041="ALTO"),16,AND(Y1041=3,T1041="BAJO"),12,AND(Y1041=3,U1041&lt;&gt;0),5,AND(Y1041=4,O1041&lt;&gt;0),25,AND(Y1041=4,Q1041&lt;&gt;0),13,AND(Y1041=4,T1041="ALTO"),16,AND(Y1041=4,T1041="BAJO"),14,AND(Y1041=4,U1041&lt;&gt;0),7,AND(Y1041=5,O1041&lt;&gt;0),25,AND(Y1041=5,Q1041&lt;&gt;0),21,AND(Y1041=5,T1041="ALTO"),16,AND(Y1041=5,T1041="BAJO"),12,AND(Y1041=5,U1041&lt;&gt;0),8,AND(Y1041=6,O1041&lt;&gt;0),25,AND(Y1041=6,Q1041&lt;&gt;0),21,AND(Y1041=6,T1041="ALTO"),20,AND(Y1041=6,T1041="BAJO"),17,AND(Y1041=6,U1041&lt;&gt;0),6,AND(Y1041=7,O1041&lt;&gt;0),25,AND(Y1041=7,Q1041&lt;&gt;0),23,AND(Y1041=7,T1041="ALTO"),16,AND(Y1041=7,T1041="BAJO"),11,AND(Y1041=7,U1041&lt;&gt;0),7,AND(Y1041=8,O1041&lt;&gt;0),25,AND(Y1041=8,Q1041&lt;&gt;0),21,AND(Y1041=8,T1041="ALTO"),16,AND(Y1041=8,T1041="BAJO"),12,AND(Y1041=8,U1041&lt;&gt;0),8,AND(Y1041=9,O1041&lt;&gt;0),25,AND(Y1041=9,Q1041&lt;&gt;0),21,AND(Y1041=9,T1041="ALTO"),20,AND(Y1041=9,T1041="BAJO"),17,AND(Y1041=9,U1041&lt;&gt;0),13,AND(Y1041=10,O1041&lt;&gt;0),25,AND(Y1041=10,Q1041&lt;&gt;0),22,AND(Y1041=10,T1041="ALTO"),21,AND(Y1041=10,T1041="BAJO"),18,AND(Y1041=10,U1041&lt;&gt;0),18,AND(Y1041=11,O1041&lt;&gt;0),25,AND(Y1041=11,Q1041&lt;&gt;0),23,AND(Y1041=11,T1041="ALTO"),20,AND(Y1041=11,T1041="BAJO"),16,AND(Y1041=11,U1041&lt;&gt;0),11,AND(Y1041=12,O1041&lt;&gt;0),25,AND(Y1041=12,Q1041&lt;&gt;0),23,AND(Y1041=12,T1041="ALTO"),20,AND(Y1041=12,T1041="BAJO"),16,AND(Y1041=12,U1041&lt;&gt;0),12,AND(Y1041=13,O1041&lt;&gt;0),25,AND(Y1041=13,Q1041&lt;&gt;0),21,AND(Y1041=13,T1041="ALTO"),20,AND(Y1041=13,T1041="BAJO"),17,AND(Y1041=13,U1041&lt;&gt;0),17,AND(Y1041=14,O1041&lt;&gt;0),25,AND(Y1041=14,Q1041&lt;&gt;0),24,AND(Y1041=14,T1041="ALTO"),23,AND(Y1041=14,T1041="BAJO"),21,AND(Y1041=14,U1041&lt;&gt;0),18,AND(Y1041=15,O1041&lt;&gt;0),25,AND(Y1041=15,Q1041&lt;&gt;0),24,AND(Y1041=15,T1041="ALTO"),22,AND(Y1041=15,T1041="BAJO"),19,AND(Y1041=15,U1041&lt;&gt;0),19,AND(Y1041=16,O1041&lt;&gt;0),25,AND(Y1041=16,Q1041&lt;&gt;0),23,AND(Y1041=16,T1041="ALTO"),23,AND(Y1041=16,T1041="BAJO"),23,AND(Y1041=16,U1041&lt;&gt;0),20,AND(Y1041=17,O1041&lt;&gt;0),25,AND(Y1041=17,Q1041&lt;&gt;0),24,AND(Y1041=17,T1041="ALTO"),23,AND(Y1041=17,T1041="BAJO"),21,AND(Y1041=17,U1041&lt;&gt;0),20,AND(Y1041=18,O1041&lt;&gt;0),25,AND(Y1041=18,Q1041&lt;&gt;0),24,AND(Y1041=18,T1041="ALTO"),23,AND(Y1041=18,T1041="BAJO"),22,AND(Y1041=18,U1041&lt;&gt;0),21,AND(Y1041=19,O1041&lt;&gt;0),25,AND(Y1041=19,Q1041&lt;&gt;0),25,AND(Y1041=19,T1041="ALTO"),24,AND(Y1041=19,T1041="BAJO"),22,AND(Y1041=19,U1041&lt;&gt;0),22,AND(Y1041&lt;&gt;0,W1041&lt;&gt;0),Y1041,TRUE,"FALSO")</f>
        <v>16</v>
      </c>
      <c r="AB1041" s="248"/>
      <c r="AC1041" s="248"/>
      <c r="AD1041" s="257"/>
      <c r="AE1041" s="258"/>
      <c r="AF1041" s="258"/>
      <c r="AG1041" s="223"/>
      <c r="AH1041" s="223"/>
      <c r="AI1041" s="223"/>
      <c r="AJ1041" s="223"/>
      <c r="AK1041" s="223"/>
      <c r="AL1041" s="223"/>
      <c r="AM1041" s="223"/>
      <c r="AN1041" s="259"/>
      <c r="AO1041" s="223"/>
      <c r="AP1041" s="259"/>
      <c r="AR1041" s="260"/>
      <c r="AT1041" s="260"/>
      <c r="AV1041" s="260"/>
    </row>
    <row r="1042" spans="1:48" ht="57" customHeight="1">
      <c r="A1042" s="656"/>
      <c r="B1042" s="616"/>
      <c r="C1042" s="556"/>
      <c r="D1042" s="269" t="s">
        <v>814</v>
      </c>
      <c r="E1042" s="272" t="s">
        <v>865</v>
      </c>
      <c r="F1042" s="185" t="s">
        <v>2</v>
      </c>
      <c r="G1042" s="246" t="s">
        <v>58</v>
      </c>
      <c r="H1042" s="247" t="s">
        <v>531</v>
      </c>
      <c r="I1042" s="248" t="s">
        <v>543</v>
      </c>
      <c r="J1042" s="248" t="str">
        <f>IF(OR(F1042="SE",F1042="SA"),VLOOKUP(I1042,'Tabla de Peligros y Riesgo'!$C$2:$E$227,2,FALSE),VLOOKUP(I1042,'LISTA DE ASPECTOS - IMPACTOS'!$D$3:$F$72,2,FALSE))</f>
        <v>Alteración de la calidad de suelo/agua</v>
      </c>
      <c r="K1042" s="249" t="str">
        <f>IF(OR(F1042="SE",F1042="SA"),VLOOKUP(I1042,'Tabla de Peligros y Riesgo'!$C$2:$E$227,3,FALSE),VLOOKUP(I1042,'LISTA DE ASPECTOS - IMPACTOS'!$D$3:$F$72,3,FALSE))</f>
        <v>Potencial afectación a la calidad ambiental del suelo, agua, aire, flora y fauna</v>
      </c>
      <c r="L1042" s="250" t="s">
        <v>65</v>
      </c>
      <c r="M1042" s="248">
        <v>2</v>
      </c>
      <c r="N1042" s="251">
        <f t="shared" si="107"/>
        <v>12</v>
      </c>
      <c r="O1042" s="248"/>
      <c r="P1042" s="252"/>
      <c r="Q1042" s="248"/>
      <c r="R1042" s="252"/>
      <c r="S1042" s="248" t="s">
        <v>1193</v>
      </c>
      <c r="T1042" s="248" t="s">
        <v>59</v>
      </c>
      <c r="U1042" s="262" t="s">
        <v>1194</v>
      </c>
      <c r="V1042" s="252"/>
      <c r="W1042" s="253"/>
      <c r="X1042" s="255"/>
      <c r="Y1042" s="251">
        <f t="shared" si="103"/>
        <v>12</v>
      </c>
      <c r="Z1042" s="256">
        <f>IF(N1042&gt;=16,MAX(O1042:T1042),IF(N1042&lt;16,MAX(O1042:X1042)))</f>
        <v>0</v>
      </c>
      <c r="AA1042" s="251">
        <f t="array" ref="AA1042">_xlfn.IFS(AND(Y1042=1,O1042&lt;&gt;0),25,AND(Y1042=1,Q1042&lt;&gt;0),21,AND(Y1042=1,T1042="ALTO"),16,AND(Y1042=1,T1042="BAJO"),11,AND(Y1042=1,U1042&lt;&gt;0),2,AND(Y1042=2,O1042&lt;&gt;0),25,AND(Y1042=2,Q1042&lt;&gt;0),21,AND(Y1042=2,T1042="ALTO"),16,AND(Y1042=2,T1042="BAJO"),11,AND(Y1042=2,U1042&lt;&gt;0),4,AND(Y1042=3,O1042&lt;&gt;0),25,AND(Y1042=3,Q1042&lt;&gt;0),21,AND(Y1042=3,T1042="ALTO"),16,AND(Y1042=3,T1042="BAJO"),12,AND(Y1042=3,U1042&lt;&gt;0),5,AND(Y1042=4,O1042&lt;&gt;0),25,AND(Y1042=4,Q1042&lt;&gt;0),13,AND(Y1042=4,T1042="ALTO"),16,AND(Y1042=4,T1042="BAJO"),14,AND(Y1042=4,U1042&lt;&gt;0),7,AND(Y1042=5,O1042&lt;&gt;0),25,AND(Y1042=5,Q1042&lt;&gt;0),21,AND(Y1042=5,T1042="ALTO"),16,AND(Y1042=5,T1042="BAJO"),12,AND(Y1042=5,U1042&lt;&gt;0),8,AND(Y1042=6,O1042&lt;&gt;0),25,AND(Y1042=6,Q1042&lt;&gt;0),21,AND(Y1042=6,T1042="ALTO"),20,AND(Y1042=6,T1042="BAJO"),17,AND(Y1042=6,U1042&lt;&gt;0),6,AND(Y1042=7,O1042&lt;&gt;0),25,AND(Y1042=7,Q1042&lt;&gt;0),23,AND(Y1042=7,T1042="ALTO"),16,AND(Y1042=7,T1042="BAJO"),11,AND(Y1042=7,U1042&lt;&gt;0),7,AND(Y1042=8,O1042&lt;&gt;0),25,AND(Y1042=8,Q1042&lt;&gt;0),21,AND(Y1042=8,T1042="ALTO"),16,AND(Y1042=8,T1042="BAJO"),12,AND(Y1042=8,U1042&lt;&gt;0),8,AND(Y1042=9,O1042&lt;&gt;0),25,AND(Y1042=9,Q1042&lt;&gt;0),21,AND(Y1042=9,T1042="ALTO"),20,AND(Y1042=9,T1042="BAJO"),17,AND(Y1042=9,U1042&lt;&gt;0),13,AND(Y1042=10,O1042&lt;&gt;0),25,AND(Y1042=10,Q1042&lt;&gt;0),22,AND(Y1042=10,T1042="ALTO"),21,AND(Y1042=10,T1042="BAJO"),18,AND(Y1042=10,U1042&lt;&gt;0),18,AND(Y1042=11,O1042&lt;&gt;0),25,AND(Y1042=11,Q1042&lt;&gt;0),23,AND(Y1042=11,T1042="ALTO"),20,AND(Y1042=11,T1042="BAJO"),16,AND(Y1042=11,U1042&lt;&gt;0),11,AND(Y1042=12,O1042&lt;&gt;0),25,AND(Y1042=12,Q1042&lt;&gt;0),23,AND(Y1042=12,T1042="ALTO"),20,AND(Y1042=12,T1042="BAJO"),16,AND(Y1042=12,U1042&lt;&gt;0),12,AND(Y1042=13,O1042&lt;&gt;0),25,AND(Y1042=13,Q1042&lt;&gt;0),21,AND(Y1042=13,T1042="ALTO"),20,AND(Y1042=13,T1042="BAJO"),17,AND(Y1042=13,U1042&lt;&gt;0),17,AND(Y1042=14,O1042&lt;&gt;0),25,AND(Y1042=14,Q1042&lt;&gt;0),24,AND(Y1042=14,T1042="ALTO"),23,AND(Y1042=14,T1042="BAJO"),21,AND(Y1042=14,U1042&lt;&gt;0),18,AND(Y1042=15,O1042&lt;&gt;0),25,AND(Y1042=15,Q1042&lt;&gt;0),24,AND(Y1042=15,T1042="ALTO"),22,AND(Y1042=15,T1042="BAJO"),19,AND(Y1042=15,U1042&lt;&gt;0),19,AND(Y1042=16,O1042&lt;&gt;0),25,AND(Y1042=16,Q1042&lt;&gt;0),23,AND(Y1042=16,T1042="ALTO"),23,AND(Y1042=16,T1042="BAJO"),23,AND(Y1042=16,U1042&lt;&gt;0),20,AND(Y1042=17,O1042&lt;&gt;0),25,AND(Y1042=17,Q1042&lt;&gt;0),24,AND(Y1042=17,T1042="ALTO"),23,AND(Y1042=17,T1042="BAJO"),21,AND(Y1042=17,U1042&lt;&gt;0),20,AND(Y1042=18,O1042&lt;&gt;0),25,AND(Y1042=18,Q1042&lt;&gt;0),24,AND(Y1042=18,T1042="ALTO"),23,AND(Y1042=18,T1042="BAJO"),22,AND(Y1042=18,U1042&lt;&gt;0),21,AND(Y1042=19,O1042&lt;&gt;0),25,AND(Y1042=19,Q1042&lt;&gt;0),25,AND(Y1042=19,T1042="ALTO"),24,AND(Y1042=19,T1042="BAJO"),22,AND(Y1042=19,U1042&lt;&gt;0),22,AND(Y1042&lt;&gt;0,W1042&lt;&gt;0),Y1042,TRUE,"FALSO")</f>
        <v>16</v>
      </c>
      <c r="AB1042" s="50"/>
      <c r="AC1042" s="50"/>
      <c r="AD1042" s="432"/>
      <c r="AE1042" s="433"/>
      <c r="AF1042" s="433"/>
      <c r="AN1042" s="265"/>
      <c r="AP1042" s="265"/>
      <c r="AR1042" s="266"/>
      <c r="AT1042" s="266"/>
      <c r="AV1042" s="266"/>
    </row>
    <row r="1043" spans="1:48" ht="71.25" customHeight="1">
      <c r="A1043" s="656"/>
      <c r="B1043" s="616"/>
      <c r="C1043" s="556"/>
      <c r="D1043" s="270" t="s">
        <v>814</v>
      </c>
      <c r="E1043" s="272" t="s">
        <v>865</v>
      </c>
      <c r="F1043" s="185" t="s">
        <v>2</v>
      </c>
      <c r="G1043" s="246" t="s">
        <v>52</v>
      </c>
      <c r="H1043" s="247" t="s">
        <v>74</v>
      </c>
      <c r="I1043" s="248" t="s">
        <v>75</v>
      </c>
      <c r="J1043" s="248" t="str">
        <f>IF(OR(F1043="SE",F1043="SA"),VLOOKUP(I1043,'Tabla de Peligros y Riesgo'!$C$2:$E$227,2,FALSE),VLOOKUP(I1043,'LISTA DE ASPECTOS - IMPACTOS'!$D$3:$F$72,2,FALSE))</f>
        <v>Alteración de la calidad de suelo/agua</v>
      </c>
      <c r="K1043" s="249" t="str">
        <f>IF(OR(F1043="SE",F1043="SA"),VLOOKUP(I1043,'Tabla de Peligros y Riesgo'!$C$2:$E$227,3,FALSE),VLOOKUP(I1043,'LISTA DE ASPECTOS - IMPACTOS'!$D$3:$F$72,3,FALSE))</f>
        <v>Potencial afectación a la calidad ambiental del suelo, agua, aire, flora y fauna</v>
      </c>
      <c r="L1043" s="250" t="s">
        <v>65</v>
      </c>
      <c r="M1043" s="248">
        <v>2</v>
      </c>
      <c r="N1043" s="251">
        <f t="shared" si="107"/>
        <v>12</v>
      </c>
      <c r="O1043" s="248"/>
      <c r="P1043" s="252"/>
      <c r="Q1043" s="248"/>
      <c r="R1043" s="252"/>
      <c r="S1043" s="248" t="s">
        <v>1249</v>
      </c>
      <c r="T1043" s="248" t="s">
        <v>53</v>
      </c>
      <c r="U1043" s="262" t="s">
        <v>1250</v>
      </c>
      <c r="V1043" s="252"/>
      <c r="W1043" s="253"/>
      <c r="X1043" s="255"/>
      <c r="Y1043" s="251">
        <f t="shared" si="103"/>
        <v>12</v>
      </c>
      <c r="Z1043" s="256">
        <f>IF(N1043&gt;=16,MAX(O1043:T1043),IF(N1043&lt;16,MAX(O1043:X1043)))</f>
        <v>0</v>
      </c>
      <c r="AA1043" s="251">
        <f t="array" ref="AA1043">_xlfn.IFS(AND(Y1043=1,O1043&lt;&gt;0),25,AND(Y1043=1,Q1043&lt;&gt;0),21,AND(Y1043=1,T1043="ALTO"),16,AND(Y1043=1,T1043="BAJO"),11,AND(Y1043=1,U1043&lt;&gt;0),2,AND(Y1043=2,O1043&lt;&gt;0),25,AND(Y1043=2,Q1043&lt;&gt;0),21,AND(Y1043=2,T1043="ALTO"),16,AND(Y1043=2,T1043="BAJO"),11,AND(Y1043=2,U1043&lt;&gt;0),4,AND(Y1043=3,O1043&lt;&gt;0),25,AND(Y1043=3,Q1043&lt;&gt;0),21,AND(Y1043=3,T1043="ALTO"),16,AND(Y1043=3,T1043="BAJO"),12,AND(Y1043=3,U1043&lt;&gt;0),5,AND(Y1043=4,O1043&lt;&gt;0),25,AND(Y1043=4,Q1043&lt;&gt;0),13,AND(Y1043=4,T1043="ALTO"),16,AND(Y1043=4,T1043="BAJO"),14,AND(Y1043=4,U1043&lt;&gt;0),7,AND(Y1043=5,O1043&lt;&gt;0),25,AND(Y1043=5,Q1043&lt;&gt;0),21,AND(Y1043=5,T1043="ALTO"),16,AND(Y1043=5,T1043="BAJO"),12,AND(Y1043=5,U1043&lt;&gt;0),8,AND(Y1043=6,O1043&lt;&gt;0),25,AND(Y1043=6,Q1043&lt;&gt;0),21,AND(Y1043=6,T1043="ALTO"),20,AND(Y1043=6,T1043="BAJO"),17,AND(Y1043=6,U1043&lt;&gt;0),6,AND(Y1043=7,O1043&lt;&gt;0),25,AND(Y1043=7,Q1043&lt;&gt;0),23,AND(Y1043=7,T1043="ALTO"),16,AND(Y1043=7,T1043="BAJO"),11,AND(Y1043=7,U1043&lt;&gt;0),7,AND(Y1043=8,O1043&lt;&gt;0),25,AND(Y1043=8,Q1043&lt;&gt;0),21,AND(Y1043=8,T1043="ALTO"),16,AND(Y1043=8,T1043="BAJO"),12,AND(Y1043=8,U1043&lt;&gt;0),8,AND(Y1043=9,O1043&lt;&gt;0),25,AND(Y1043=9,Q1043&lt;&gt;0),21,AND(Y1043=9,T1043="ALTO"),20,AND(Y1043=9,T1043="BAJO"),17,AND(Y1043=9,U1043&lt;&gt;0),13,AND(Y1043=10,O1043&lt;&gt;0),25,AND(Y1043=10,Q1043&lt;&gt;0),22,AND(Y1043=10,T1043="ALTO"),21,AND(Y1043=10,T1043="BAJO"),18,AND(Y1043=10,U1043&lt;&gt;0),18,AND(Y1043=11,O1043&lt;&gt;0),25,AND(Y1043=11,Q1043&lt;&gt;0),23,AND(Y1043=11,T1043="ALTO"),20,AND(Y1043=11,T1043="BAJO"),16,AND(Y1043=11,U1043&lt;&gt;0),11,AND(Y1043=12,O1043&lt;&gt;0),25,AND(Y1043=12,Q1043&lt;&gt;0),23,AND(Y1043=12,T1043="ALTO"),20,AND(Y1043=12,T1043="BAJO"),16,AND(Y1043=12,U1043&lt;&gt;0),12,AND(Y1043=13,O1043&lt;&gt;0),25,AND(Y1043=13,Q1043&lt;&gt;0),21,AND(Y1043=13,T1043="ALTO"),20,AND(Y1043=13,T1043="BAJO"),17,AND(Y1043=13,U1043&lt;&gt;0),17,AND(Y1043=14,O1043&lt;&gt;0),25,AND(Y1043=14,Q1043&lt;&gt;0),24,AND(Y1043=14,T1043="ALTO"),23,AND(Y1043=14,T1043="BAJO"),21,AND(Y1043=14,U1043&lt;&gt;0),18,AND(Y1043=15,O1043&lt;&gt;0),25,AND(Y1043=15,Q1043&lt;&gt;0),24,AND(Y1043=15,T1043="ALTO"),22,AND(Y1043=15,T1043="BAJO"),19,AND(Y1043=15,U1043&lt;&gt;0),19,AND(Y1043=16,O1043&lt;&gt;0),25,AND(Y1043=16,Q1043&lt;&gt;0),23,AND(Y1043=16,T1043="ALTO"),23,AND(Y1043=16,T1043="BAJO"),23,AND(Y1043=16,U1043&lt;&gt;0),20,AND(Y1043=17,O1043&lt;&gt;0),25,AND(Y1043=17,Q1043&lt;&gt;0),24,AND(Y1043=17,T1043="ALTO"),23,AND(Y1043=17,T1043="BAJO"),21,AND(Y1043=17,U1043&lt;&gt;0),20,AND(Y1043=18,O1043&lt;&gt;0),25,AND(Y1043=18,Q1043&lt;&gt;0),24,AND(Y1043=18,T1043="ALTO"),23,AND(Y1043=18,T1043="BAJO"),22,AND(Y1043=18,U1043&lt;&gt;0),21,AND(Y1043=19,O1043&lt;&gt;0),25,AND(Y1043=19,Q1043&lt;&gt;0),25,AND(Y1043=19,T1043="ALTO"),24,AND(Y1043=19,T1043="BAJO"),22,AND(Y1043=19,U1043&lt;&gt;0),22,AND(Y1043&lt;&gt;0,W1043&lt;&gt;0),Y1043,TRUE,"FALSO")</f>
        <v>20</v>
      </c>
      <c r="AB1043" s="50"/>
      <c r="AC1043" s="50"/>
      <c r="AD1043" s="432"/>
      <c r="AE1043" s="433"/>
      <c r="AF1043" s="433"/>
      <c r="AN1043" s="265"/>
      <c r="AP1043" s="265"/>
      <c r="AR1043" s="266"/>
      <c r="AT1043" s="266"/>
      <c r="AV1043" s="266"/>
    </row>
    <row r="1044" spans="1:48" s="225" customFormat="1" ht="57" customHeight="1">
      <c r="A1044" s="656"/>
      <c r="B1044" s="616"/>
      <c r="C1044" s="556"/>
      <c r="D1044" s="252" t="s">
        <v>839</v>
      </c>
      <c r="E1044" s="272" t="s">
        <v>865</v>
      </c>
      <c r="F1044" s="185" t="s">
        <v>1</v>
      </c>
      <c r="G1044" s="246" t="s">
        <v>51</v>
      </c>
      <c r="H1044" s="247" t="s">
        <v>66</v>
      </c>
      <c r="I1044" s="248" t="s">
        <v>68</v>
      </c>
      <c r="J1044" s="248" t="str">
        <f>IF(OR(F1044="SE",F1044="SA"),VLOOKUP(I1044,'Tabla de Peligros y Riesgo'!$C$2:$E$227,2,FALSE),VLOOKUP(I1044,'LISTA DE ASPECTOS - IMPACTOS'!$D$3:$F$72,2,FALSE))</f>
        <v>Caída al mismo nivel</v>
      </c>
      <c r="K1044" s="249" t="str">
        <f>IF(OR(F1044="SE",F1044="SA"),VLOOKUP(I1044,'Tabla de Peligros y Riesgo'!$C$2:$E$227,3,FALSE),VLOOKUP(I1044,'LISTA DE ASPECTOS - IMPACTOS'!$D$3:$F$72,3,FALSE))</f>
        <v>Contusión/Fractura/Muerte</v>
      </c>
      <c r="L1044" s="250" t="s">
        <v>90</v>
      </c>
      <c r="M1044" s="248">
        <v>4</v>
      </c>
      <c r="N1044" s="251">
        <f t="shared" si="107"/>
        <v>14</v>
      </c>
      <c r="O1044" s="248"/>
      <c r="P1044" s="252"/>
      <c r="Q1044" s="248"/>
      <c r="R1044" s="252"/>
      <c r="S1044" s="248"/>
      <c r="T1044" s="248"/>
      <c r="U1044" s="253" t="s">
        <v>1208</v>
      </c>
      <c r="V1044" s="254"/>
      <c r="W1044" s="253" t="s">
        <v>1196</v>
      </c>
      <c r="X1044" s="255"/>
      <c r="Y1044" s="251">
        <f t="shared" si="103"/>
        <v>14</v>
      </c>
      <c r="Z1044" s="256"/>
      <c r="AA1044" s="251">
        <f t="array" ref="AA1044">_xlfn.IFS(AND(Y1044=1,O1044&lt;&gt;0),25,AND(Y1044=1,Q1044&lt;&gt;0),21,AND(Y1044=1,T1044="ALTO"),16,AND(Y1044=1,T1044="BAJO"),11,AND(Y1044=1,U1044&lt;&gt;0),2,AND(Y1044=2,O1044&lt;&gt;0),25,AND(Y1044=2,Q1044&lt;&gt;0),21,AND(Y1044=2,T1044="ALTO"),16,AND(Y1044=2,T1044="BAJO"),11,AND(Y1044=2,U1044&lt;&gt;0),4,AND(Y1044=3,O1044&lt;&gt;0),25,AND(Y1044=3,Q1044&lt;&gt;0),21,AND(Y1044=3,T1044="ALTO"),16,AND(Y1044=3,T1044="BAJO"),12,AND(Y1044=3,U1044&lt;&gt;0),5,AND(Y1044=4,O1044&lt;&gt;0),25,AND(Y1044=4,Q1044&lt;&gt;0),13,AND(Y1044=4,T1044="ALTO"),16,AND(Y1044=4,T1044="BAJO"),14,AND(Y1044=4,U1044&lt;&gt;0),7,AND(Y1044=5,O1044&lt;&gt;0),25,AND(Y1044=5,Q1044&lt;&gt;0),21,AND(Y1044=5,T1044="ALTO"),16,AND(Y1044=5,T1044="BAJO"),12,AND(Y1044=5,U1044&lt;&gt;0),8,AND(Y1044=6,O1044&lt;&gt;0),25,AND(Y1044=6,Q1044&lt;&gt;0),21,AND(Y1044=6,T1044="ALTO"),20,AND(Y1044=6,T1044="BAJO"),17,AND(Y1044=6,U1044&lt;&gt;0),6,AND(Y1044=7,O1044&lt;&gt;0),25,AND(Y1044=7,Q1044&lt;&gt;0),23,AND(Y1044=7,T1044="ALTO"),16,AND(Y1044=7,T1044="BAJO"),11,AND(Y1044=7,U1044&lt;&gt;0),7,AND(Y1044=8,O1044&lt;&gt;0),25,AND(Y1044=8,Q1044&lt;&gt;0),21,AND(Y1044=8,T1044="ALTO"),16,AND(Y1044=8,T1044="BAJO"),12,AND(Y1044=8,U1044&lt;&gt;0),8,AND(Y1044=9,O1044&lt;&gt;0),25,AND(Y1044=9,Q1044&lt;&gt;0),21,AND(Y1044=9,T1044="ALTO"),20,AND(Y1044=9,T1044="BAJO"),17,AND(Y1044=9,U1044&lt;&gt;0),13,AND(Y1044=10,O1044&lt;&gt;0),25,AND(Y1044=10,Q1044&lt;&gt;0),22,AND(Y1044=10,T1044="ALTO"),21,AND(Y1044=10,T1044="BAJO"),18,AND(Y1044=10,U1044&lt;&gt;0),18,AND(Y1044=11,O1044&lt;&gt;0),25,AND(Y1044=11,Q1044&lt;&gt;0),23,AND(Y1044=11,T1044="ALTO"),20,AND(Y1044=11,T1044="BAJO"),16,AND(Y1044=11,U1044&lt;&gt;0),11,AND(Y1044=12,O1044&lt;&gt;0),25,AND(Y1044=12,Q1044&lt;&gt;0),23,AND(Y1044=12,T1044="ALTO"),20,AND(Y1044=12,T1044="BAJO"),16,AND(Y1044=12,U1044&lt;&gt;0),12,AND(Y1044=13,O1044&lt;&gt;0),25,AND(Y1044=13,Q1044&lt;&gt;0),21,AND(Y1044=13,T1044="ALTO"),20,AND(Y1044=13,T1044="BAJO"),17,AND(Y1044=13,U1044&lt;&gt;0),17,AND(Y1044=14,O1044&lt;&gt;0),25,AND(Y1044=14,Q1044&lt;&gt;0),24,AND(Y1044=14,T1044="ALTO"),23,AND(Y1044=14,T1044="BAJO"),21,AND(Y1044=14,U1044&lt;&gt;0),18,AND(Y1044=15,O1044&lt;&gt;0),25,AND(Y1044=15,Q1044&lt;&gt;0),24,AND(Y1044=15,T1044="ALTO"),22,AND(Y1044=15,T1044="BAJO"),19,AND(Y1044=15,U1044&lt;&gt;0),19,AND(Y1044=16,O1044&lt;&gt;0),25,AND(Y1044=16,Q1044&lt;&gt;0),23,AND(Y1044=16,T1044="ALTO"),23,AND(Y1044=16,T1044="BAJO"),23,AND(Y1044=16,U1044&lt;&gt;0),20,AND(Y1044=17,O1044&lt;&gt;0),25,AND(Y1044=17,Q1044&lt;&gt;0),24,AND(Y1044=17,T1044="ALTO"),23,AND(Y1044=17,T1044="BAJO"),21,AND(Y1044=17,U1044&lt;&gt;0),20,AND(Y1044=18,O1044&lt;&gt;0),25,AND(Y1044=18,Q1044&lt;&gt;0),24,AND(Y1044=18,T1044="ALTO"),23,AND(Y1044=18,T1044="BAJO"),22,AND(Y1044=18,U1044&lt;&gt;0),21,AND(Y1044=19,O1044&lt;&gt;0),25,AND(Y1044=19,Q1044&lt;&gt;0),25,AND(Y1044=19,T1044="ALTO"),24,AND(Y1044=19,T1044="BAJO"),22,AND(Y1044=19,U1044&lt;&gt;0),22,AND(Y1044&lt;&gt;0,W1044&lt;&gt;0),Y1044,TRUE,"FALSO")</f>
        <v>18</v>
      </c>
      <c r="AB1044" s="248"/>
      <c r="AC1044" s="248"/>
      <c r="AD1044" s="430"/>
      <c r="AE1044" s="431"/>
      <c r="AF1044" s="431"/>
      <c r="AG1044" s="223"/>
      <c r="AH1044" s="223"/>
      <c r="AI1044" s="223"/>
      <c r="AJ1044" s="223"/>
      <c r="AK1044" s="223"/>
      <c r="AL1044" s="223"/>
      <c r="AM1044" s="223"/>
      <c r="AN1044" s="259"/>
      <c r="AO1044" s="223"/>
      <c r="AP1044" s="259"/>
      <c r="AR1044" s="260"/>
      <c r="AT1044" s="260"/>
      <c r="AV1044" s="260"/>
    </row>
    <row r="1045" spans="1:48" ht="57" customHeight="1">
      <c r="A1045" s="656"/>
      <c r="B1045" s="616"/>
      <c r="C1045" s="556"/>
      <c r="D1045" s="252" t="s">
        <v>814</v>
      </c>
      <c r="E1045" s="272" t="s">
        <v>865</v>
      </c>
      <c r="F1045" s="185" t="s">
        <v>0</v>
      </c>
      <c r="G1045" s="246" t="s">
        <v>51</v>
      </c>
      <c r="H1045" s="247" t="s">
        <v>63</v>
      </c>
      <c r="I1045" s="248" t="s">
        <v>64</v>
      </c>
      <c r="J1045" s="248" t="str">
        <f>IF(OR(F1045="SE",F1045="SA"),VLOOKUP(I1045,'Tabla de Peligros y Riesgo'!$C$2:$E$227,2,FALSE),VLOOKUP(I1045,'LISTA DE ASPECTOS - IMPACTOS'!$D$3:$F$72,2,FALSE))</f>
        <v>Riesgo Psicosocial</v>
      </c>
      <c r="K1045" s="249" t="str">
        <f>IF(OR(F1045="SE",F1045="SA"),VLOOKUP(I1045,'Tabla de Peligros y Riesgo'!$C$2:$E$227,3,FALSE),VLOOKUP(I1045,'LISTA DE ASPECTOS - IMPACTOS'!$D$3:$F$72,3,FALSE))</f>
        <v>Estrés / Depresión</v>
      </c>
      <c r="L1045" s="250" t="s">
        <v>56</v>
      </c>
      <c r="M1045" s="248">
        <v>3</v>
      </c>
      <c r="N1045" s="251">
        <f t="shared" si="107"/>
        <v>13</v>
      </c>
      <c r="O1045" s="248"/>
      <c r="P1045" s="252"/>
      <c r="Q1045" s="248"/>
      <c r="R1045" s="252"/>
      <c r="S1045" s="248"/>
      <c r="T1045" s="248"/>
      <c r="U1045" s="253" t="s">
        <v>1195</v>
      </c>
      <c r="V1045" s="254"/>
      <c r="W1045" s="253" t="s">
        <v>1196</v>
      </c>
      <c r="X1045" s="251">
        <v>5</v>
      </c>
      <c r="Y1045" s="251">
        <f t="shared" si="103"/>
        <v>13</v>
      </c>
      <c r="Z1045" s="256">
        <f>IF(N1045&gt;=16,MAX(O1045:T1045),IF(N1045&lt;16,MAX(O1045:X1045)))</f>
        <v>5</v>
      </c>
      <c r="AA1045" s="251">
        <f t="array" ref="AA1045">_xlfn.IFS(AND(Y1045=1,O1045&lt;&gt;0),25,AND(Y1045=1,Q1045&lt;&gt;0),21,AND(Y1045=1,T1045="ALTO"),16,AND(Y1045=1,T1045="BAJO"),11,AND(Y1045=1,U1045&lt;&gt;0),2,AND(Y1045=2,O1045&lt;&gt;0),25,AND(Y1045=2,Q1045&lt;&gt;0),21,AND(Y1045=2,T1045="ALTO"),16,AND(Y1045=2,T1045="BAJO"),11,AND(Y1045=2,U1045&lt;&gt;0),4,AND(Y1045=3,O1045&lt;&gt;0),25,AND(Y1045=3,Q1045&lt;&gt;0),21,AND(Y1045=3,T1045="ALTO"),16,AND(Y1045=3,T1045="BAJO"),12,AND(Y1045=3,U1045&lt;&gt;0),5,AND(Y1045=4,O1045&lt;&gt;0),25,AND(Y1045=4,Q1045&lt;&gt;0),13,AND(Y1045=4,T1045="ALTO"),16,AND(Y1045=4,T1045="BAJO"),14,AND(Y1045=4,U1045&lt;&gt;0),7,AND(Y1045=5,O1045&lt;&gt;0),25,AND(Y1045=5,Q1045&lt;&gt;0),21,AND(Y1045=5,T1045="ALTO"),16,AND(Y1045=5,T1045="BAJO"),12,AND(Y1045=5,U1045&lt;&gt;0),8,AND(Y1045=6,O1045&lt;&gt;0),25,AND(Y1045=6,Q1045&lt;&gt;0),21,AND(Y1045=6,T1045="ALTO"),20,AND(Y1045=6,T1045="BAJO"),17,AND(Y1045=6,U1045&lt;&gt;0),6,AND(Y1045=7,O1045&lt;&gt;0),25,AND(Y1045=7,Q1045&lt;&gt;0),23,AND(Y1045=7,T1045="ALTO"),16,AND(Y1045=7,T1045="BAJO"),11,AND(Y1045=7,U1045&lt;&gt;0),7,AND(Y1045=8,O1045&lt;&gt;0),25,AND(Y1045=8,Q1045&lt;&gt;0),21,AND(Y1045=8,T1045="ALTO"),16,AND(Y1045=8,T1045="BAJO"),12,AND(Y1045=8,U1045&lt;&gt;0),8,AND(Y1045=9,O1045&lt;&gt;0),25,AND(Y1045=9,Q1045&lt;&gt;0),21,AND(Y1045=9,T1045="ALTO"),20,AND(Y1045=9,T1045="BAJO"),17,AND(Y1045=9,U1045&lt;&gt;0),13,AND(Y1045=10,O1045&lt;&gt;0),25,AND(Y1045=10,Q1045&lt;&gt;0),22,AND(Y1045=10,T1045="ALTO"),21,AND(Y1045=10,T1045="BAJO"),18,AND(Y1045=10,U1045&lt;&gt;0),18,AND(Y1045=11,O1045&lt;&gt;0),25,AND(Y1045=11,Q1045&lt;&gt;0),23,AND(Y1045=11,T1045="ALTO"),20,AND(Y1045=11,T1045="BAJO"),16,AND(Y1045=11,U1045&lt;&gt;0),11,AND(Y1045=12,O1045&lt;&gt;0),25,AND(Y1045=12,Q1045&lt;&gt;0),23,AND(Y1045=12,T1045="ALTO"),20,AND(Y1045=12,T1045="BAJO"),16,AND(Y1045=12,U1045&lt;&gt;0),12,AND(Y1045=13,O1045&lt;&gt;0),25,AND(Y1045=13,Q1045&lt;&gt;0),21,AND(Y1045=13,T1045="ALTO"),20,AND(Y1045=13,T1045="BAJO"),17,AND(Y1045=13,U1045&lt;&gt;0),17,AND(Y1045=14,O1045&lt;&gt;0),25,AND(Y1045=14,Q1045&lt;&gt;0),24,AND(Y1045=14,T1045="ALTO"),23,AND(Y1045=14,T1045="BAJO"),21,AND(Y1045=14,U1045&lt;&gt;0),18,AND(Y1045=15,O1045&lt;&gt;0),25,AND(Y1045=15,Q1045&lt;&gt;0),24,AND(Y1045=15,T1045="ALTO"),22,AND(Y1045=15,T1045="BAJO"),19,AND(Y1045=15,U1045&lt;&gt;0),19,AND(Y1045=16,O1045&lt;&gt;0),25,AND(Y1045=16,Q1045&lt;&gt;0),23,AND(Y1045=16,T1045="ALTO"),23,AND(Y1045=16,T1045="BAJO"),23,AND(Y1045=16,U1045&lt;&gt;0),20,AND(Y1045=17,O1045&lt;&gt;0),25,AND(Y1045=17,Q1045&lt;&gt;0),24,AND(Y1045=17,T1045="ALTO"),23,AND(Y1045=17,T1045="BAJO"),21,AND(Y1045=17,U1045&lt;&gt;0),20,AND(Y1045=18,O1045&lt;&gt;0),25,AND(Y1045=18,Q1045&lt;&gt;0),24,AND(Y1045=18,T1045="ALTO"),23,AND(Y1045=18,T1045="BAJO"),22,AND(Y1045=18,U1045&lt;&gt;0),21,AND(Y1045=19,O1045&lt;&gt;0),25,AND(Y1045=19,Q1045&lt;&gt;0),25,AND(Y1045=19,T1045="ALTO"),24,AND(Y1045=19,T1045="BAJO"),22,AND(Y1045=19,U1045&lt;&gt;0),22,AND(Y1045&lt;&gt;0,W1045&lt;&gt;0),Y1045,TRUE,"FALSO")</f>
        <v>17</v>
      </c>
      <c r="AB1045" s="50"/>
      <c r="AC1045" s="50"/>
      <c r="AD1045" s="263"/>
      <c r="AE1045" s="264"/>
      <c r="AF1045" s="264"/>
      <c r="AN1045" s="265"/>
      <c r="AP1045" s="265"/>
      <c r="AR1045" s="266"/>
      <c r="AT1045" s="266"/>
      <c r="AV1045" s="266"/>
    </row>
    <row r="1046" spans="1:48" ht="57" customHeight="1">
      <c r="A1046" s="656"/>
      <c r="B1046" s="616"/>
      <c r="C1046" s="556"/>
      <c r="D1046" s="252" t="s">
        <v>839</v>
      </c>
      <c r="E1046" s="272" t="s">
        <v>865</v>
      </c>
      <c r="F1046" s="185" t="s">
        <v>1</v>
      </c>
      <c r="G1046" s="246" t="s">
        <v>51</v>
      </c>
      <c r="H1046" s="247" t="s">
        <v>111</v>
      </c>
      <c r="I1046" s="248" t="s">
        <v>112</v>
      </c>
      <c r="J1046" s="248" t="str">
        <f>IF(OR(F1046="SE",F1046="SA"),VLOOKUP(I1046,'Tabla de Peligros y Riesgo'!$C$2:$E$227,2,FALSE),VLOOKUP(I1046,'LISTA DE ASPECTOS - IMPACTOS'!$D$3:$F$72,2,FALSE))</f>
        <v xml:space="preserve">Electrocución </v>
      </c>
      <c r="K1046" s="249" t="str">
        <f>IF(OR(F1046="SE",F1046="SA"),VLOOKUP(I1046,'Tabla de Peligros y Riesgo'!$C$2:$E$227,3,FALSE),VLOOKUP(I1046,'LISTA DE ASPECTOS - IMPACTOS'!$D$3:$F$72,3,FALSE))</f>
        <v xml:space="preserve">Muerte </v>
      </c>
      <c r="L1046" s="250" t="s">
        <v>56</v>
      </c>
      <c r="M1046" s="248">
        <v>3</v>
      </c>
      <c r="N1046" s="251">
        <f t="shared" si="107"/>
        <v>13</v>
      </c>
      <c r="O1046" s="248"/>
      <c r="P1046" s="252"/>
      <c r="Q1046" s="248"/>
      <c r="R1046" s="252"/>
      <c r="S1046" s="248" t="s">
        <v>1198</v>
      </c>
      <c r="T1046" s="248" t="s">
        <v>53</v>
      </c>
      <c r="U1046" s="253" t="s">
        <v>1424</v>
      </c>
      <c r="V1046" s="254"/>
      <c r="W1046" s="253" t="s">
        <v>1196</v>
      </c>
      <c r="X1046" s="255">
        <v>0.2</v>
      </c>
      <c r="Y1046" s="251">
        <f t="shared" si="103"/>
        <v>13</v>
      </c>
      <c r="Z1046" s="256">
        <f>IF(N1046&gt;=16,MAX(O1046:T1046),IF(N1046&lt;16,MAX(O1046:X1046)))</f>
        <v>0.2</v>
      </c>
      <c r="AA1046" s="251">
        <f t="array" ref="AA1046">_xlfn.IFS(AND(Y1046=1,O1046&lt;&gt;0),25,AND(Y1046=1,Q1046&lt;&gt;0),21,AND(Y1046=1,T1046="ALTO"),16,AND(Y1046=1,T1046="BAJO"),11,AND(Y1046=1,U1046&lt;&gt;0),2,AND(Y1046=2,O1046&lt;&gt;0),25,AND(Y1046=2,Q1046&lt;&gt;0),21,AND(Y1046=2,T1046="ALTO"),16,AND(Y1046=2,T1046="BAJO"),11,AND(Y1046=2,U1046&lt;&gt;0),4,AND(Y1046=3,O1046&lt;&gt;0),25,AND(Y1046=3,Q1046&lt;&gt;0),21,AND(Y1046=3,T1046="ALTO"),16,AND(Y1046=3,T1046="BAJO"),12,AND(Y1046=3,U1046&lt;&gt;0),5,AND(Y1046=4,O1046&lt;&gt;0),25,AND(Y1046=4,Q1046&lt;&gt;0),13,AND(Y1046=4,T1046="ALTO"),16,AND(Y1046=4,T1046="BAJO"),14,AND(Y1046=4,U1046&lt;&gt;0),7,AND(Y1046=5,O1046&lt;&gt;0),25,AND(Y1046=5,Q1046&lt;&gt;0),21,AND(Y1046=5,T1046="ALTO"),16,AND(Y1046=5,T1046="BAJO"),12,AND(Y1046=5,U1046&lt;&gt;0),8,AND(Y1046=6,O1046&lt;&gt;0),25,AND(Y1046=6,Q1046&lt;&gt;0),21,AND(Y1046=6,T1046="ALTO"),20,AND(Y1046=6,T1046="BAJO"),17,AND(Y1046=6,U1046&lt;&gt;0),6,AND(Y1046=7,O1046&lt;&gt;0),25,AND(Y1046=7,Q1046&lt;&gt;0),23,AND(Y1046=7,T1046="ALTO"),16,AND(Y1046=7,T1046="BAJO"),11,AND(Y1046=7,U1046&lt;&gt;0),7,AND(Y1046=8,O1046&lt;&gt;0),25,AND(Y1046=8,Q1046&lt;&gt;0),21,AND(Y1046=8,T1046="ALTO"),16,AND(Y1046=8,T1046="BAJO"),12,AND(Y1046=8,U1046&lt;&gt;0),8,AND(Y1046=9,O1046&lt;&gt;0),25,AND(Y1046=9,Q1046&lt;&gt;0),21,AND(Y1046=9,T1046="ALTO"),20,AND(Y1046=9,T1046="BAJO"),17,AND(Y1046=9,U1046&lt;&gt;0),13,AND(Y1046=10,O1046&lt;&gt;0),25,AND(Y1046=10,Q1046&lt;&gt;0),22,AND(Y1046=10,T1046="ALTO"),21,AND(Y1046=10,T1046="BAJO"),18,AND(Y1046=10,U1046&lt;&gt;0),18,AND(Y1046=11,O1046&lt;&gt;0),25,AND(Y1046=11,Q1046&lt;&gt;0),23,AND(Y1046=11,T1046="ALTO"),20,AND(Y1046=11,T1046="BAJO"),16,AND(Y1046=11,U1046&lt;&gt;0),11,AND(Y1046=12,O1046&lt;&gt;0),25,AND(Y1046=12,Q1046&lt;&gt;0),23,AND(Y1046=12,T1046="ALTO"),20,AND(Y1046=12,T1046="BAJO"),16,AND(Y1046=12,U1046&lt;&gt;0),12,AND(Y1046=13,O1046&lt;&gt;0),25,AND(Y1046=13,Q1046&lt;&gt;0),21,AND(Y1046=13,T1046="ALTO"),20,AND(Y1046=13,T1046="BAJO"),17,AND(Y1046=13,U1046&lt;&gt;0),17,AND(Y1046=14,O1046&lt;&gt;0),25,AND(Y1046=14,Q1046&lt;&gt;0),24,AND(Y1046=14,T1046="ALTO"),23,AND(Y1046=14,T1046="BAJO"),21,AND(Y1046=14,U1046&lt;&gt;0),18,AND(Y1046=15,O1046&lt;&gt;0),25,AND(Y1046=15,Q1046&lt;&gt;0),24,AND(Y1046=15,T1046="ALTO"),22,AND(Y1046=15,T1046="BAJO"),19,AND(Y1046=15,U1046&lt;&gt;0),19,AND(Y1046=16,O1046&lt;&gt;0),25,AND(Y1046=16,Q1046&lt;&gt;0),23,AND(Y1046=16,T1046="ALTO"),23,AND(Y1046=16,T1046="BAJO"),23,AND(Y1046=16,U1046&lt;&gt;0),20,AND(Y1046=17,O1046&lt;&gt;0),25,AND(Y1046=17,Q1046&lt;&gt;0),24,AND(Y1046=17,T1046="ALTO"),23,AND(Y1046=17,T1046="BAJO"),21,AND(Y1046=17,U1046&lt;&gt;0),20,AND(Y1046=18,O1046&lt;&gt;0),25,AND(Y1046=18,Q1046&lt;&gt;0),24,AND(Y1046=18,T1046="ALTO"),23,AND(Y1046=18,T1046="BAJO"),22,AND(Y1046=18,U1046&lt;&gt;0),21,AND(Y1046=19,O1046&lt;&gt;0),25,AND(Y1046=19,Q1046&lt;&gt;0),25,AND(Y1046=19,T1046="ALTO"),24,AND(Y1046=19,T1046="BAJO"),22,AND(Y1046=19,U1046&lt;&gt;0),22,AND(Y1046&lt;&gt;0,W1046&lt;&gt;0),Y1046,TRUE,"FALSO")</f>
        <v>20</v>
      </c>
      <c r="AB1046" s="248" t="s">
        <v>1200</v>
      </c>
      <c r="AC1046" s="248" t="s">
        <v>1201</v>
      </c>
      <c r="AD1046" s="432"/>
      <c r="AE1046" s="433"/>
      <c r="AF1046" s="433"/>
      <c r="AN1046" s="265"/>
      <c r="AP1046" s="265"/>
      <c r="AR1046" s="266"/>
      <c r="AT1046" s="266"/>
      <c r="AV1046" s="266"/>
    </row>
    <row r="1047" spans="1:48" s="225" customFormat="1" ht="52.5" customHeight="1">
      <c r="A1047" s="656"/>
      <c r="B1047" s="616"/>
      <c r="C1047" s="556"/>
      <c r="D1047" s="281" t="s">
        <v>1444</v>
      </c>
      <c r="E1047" s="272" t="s">
        <v>865</v>
      </c>
      <c r="F1047" s="185" t="s">
        <v>2</v>
      </c>
      <c r="G1047" s="246" t="s">
        <v>52</v>
      </c>
      <c r="H1047" s="247" t="s">
        <v>124</v>
      </c>
      <c r="I1047" s="248" t="s">
        <v>716</v>
      </c>
      <c r="J1047" s="248" t="str">
        <f>IF(OR(F1047="SE",F1047="SA"),VLOOKUP(I1047,'Tabla de Peligros y Riesgo'!$C$2:$E$227,2,FALSE),VLOOKUP(I1047,'LISTA DE ASPECTOS - IMPACTOS'!$D$3:$F$72,2,FALSE))</f>
        <v>Alteración de la calidad de suelo/agua</v>
      </c>
      <c r="K1047" s="249" t="str">
        <f>IF(OR(F1047="SE",F1047="SA"),VLOOKUP(I1047,'Tabla de Peligros y Riesgo'!$C$2:$E$227,3,FALSE),VLOOKUP(I1047,'LISTA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047" s="250" t="s">
        <v>56</v>
      </c>
      <c r="M1047" s="248">
        <v>4</v>
      </c>
      <c r="N1047" s="251">
        <f t="shared" si="107"/>
        <v>18</v>
      </c>
      <c r="O1047" s="248"/>
      <c r="P1047" s="252"/>
      <c r="Q1047" s="248"/>
      <c r="R1047" s="252"/>
      <c r="S1047" s="248" t="s">
        <v>1318</v>
      </c>
      <c r="T1047" s="248"/>
      <c r="U1047" s="253" t="s">
        <v>1383</v>
      </c>
      <c r="V1047" s="254"/>
      <c r="W1047" s="253"/>
      <c r="X1047" s="255">
        <v>0.15</v>
      </c>
      <c r="Y1047" s="251">
        <f t="shared" si="103"/>
        <v>18</v>
      </c>
      <c r="Z1047" s="256"/>
      <c r="AA1047" s="251">
        <f t="array" ref="AA1047">_xlfn.IFS(AND(Y1047=1,O1047&lt;&gt;0),25,AND(Y1047=1,Q1047&lt;&gt;0),21,AND(Y1047=1,T1047="ALTO"),16,AND(Y1047=1,T1047="BAJO"),11,AND(Y1047=1,U1047&lt;&gt;0),2,AND(Y1047=2,O1047&lt;&gt;0),25,AND(Y1047=2,Q1047&lt;&gt;0),21,AND(Y1047=2,T1047="ALTO"),16,AND(Y1047=2,T1047="BAJO"),11,AND(Y1047=2,U1047&lt;&gt;0),4,AND(Y1047=3,O1047&lt;&gt;0),25,AND(Y1047=3,Q1047&lt;&gt;0),21,AND(Y1047=3,T1047="ALTO"),16,AND(Y1047=3,T1047="BAJO"),12,AND(Y1047=3,U1047&lt;&gt;0),5,AND(Y1047=4,O1047&lt;&gt;0),25,AND(Y1047=4,Q1047&lt;&gt;0),13,AND(Y1047=4,T1047="ALTO"),16,AND(Y1047=4,T1047="BAJO"),14,AND(Y1047=4,U1047&lt;&gt;0),7,AND(Y1047=5,O1047&lt;&gt;0),25,AND(Y1047=5,Q1047&lt;&gt;0),21,AND(Y1047=5,T1047="ALTO"),16,AND(Y1047=5,T1047="BAJO"),12,AND(Y1047=5,U1047&lt;&gt;0),8,AND(Y1047=6,O1047&lt;&gt;0),25,AND(Y1047=6,Q1047&lt;&gt;0),21,AND(Y1047=6,T1047="ALTO"),20,AND(Y1047=6,T1047="BAJO"),17,AND(Y1047=6,U1047&lt;&gt;0),6,AND(Y1047=7,O1047&lt;&gt;0),25,AND(Y1047=7,Q1047&lt;&gt;0),23,AND(Y1047=7,T1047="ALTO"),16,AND(Y1047=7,T1047="BAJO"),11,AND(Y1047=7,U1047&lt;&gt;0),7,AND(Y1047=8,O1047&lt;&gt;0),25,AND(Y1047=8,Q1047&lt;&gt;0),21,AND(Y1047=8,T1047="ALTO"),16,AND(Y1047=8,T1047="BAJO"),12,AND(Y1047=8,U1047&lt;&gt;0),8,AND(Y1047=9,O1047&lt;&gt;0),25,AND(Y1047=9,Q1047&lt;&gt;0),21,AND(Y1047=9,T1047="ALTO"),20,AND(Y1047=9,T1047="BAJO"),17,AND(Y1047=9,U1047&lt;&gt;0),13,AND(Y1047=10,O1047&lt;&gt;0),25,AND(Y1047=10,Q1047&lt;&gt;0),22,AND(Y1047=10,T1047="ALTO"),21,AND(Y1047=10,T1047="BAJO"),18,AND(Y1047=10,U1047&lt;&gt;0),18,AND(Y1047=11,O1047&lt;&gt;0),25,AND(Y1047=11,Q1047&lt;&gt;0),23,AND(Y1047=11,T1047="ALTO"),20,AND(Y1047=11,T1047="BAJO"),16,AND(Y1047=11,U1047&lt;&gt;0),11,AND(Y1047=12,O1047&lt;&gt;0),25,AND(Y1047=12,Q1047&lt;&gt;0),23,AND(Y1047=12,T1047="ALTO"),20,AND(Y1047=12,T1047="BAJO"),16,AND(Y1047=12,U1047&lt;&gt;0),12,AND(Y1047=13,O1047&lt;&gt;0),25,AND(Y1047=13,Q1047&lt;&gt;0),21,AND(Y1047=13,T1047="ALTO"),20,AND(Y1047=13,T1047="BAJO"),17,AND(Y1047=13,U1047&lt;&gt;0),17,AND(Y1047=14,O1047&lt;&gt;0),25,AND(Y1047=14,Q1047&lt;&gt;0),24,AND(Y1047=14,T1047="ALTO"),23,AND(Y1047=14,T1047="BAJO"),21,AND(Y1047=14,U1047&lt;&gt;0),18,AND(Y1047=15,O1047&lt;&gt;0),25,AND(Y1047=15,Q1047&lt;&gt;0),24,AND(Y1047=15,T1047="ALTO"),22,AND(Y1047=15,T1047="BAJO"),19,AND(Y1047=15,U1047&lt;&gt;0),19,AND(Y1047=16,O1047&lt;&gt;0),25,AND(Y1047=16,Q1047&lt;&gt;0),23,AND(Y1047=16,T1047="ALTO"),23,AND(Y1047=16,T1047="BAJO"),23,AND(Y1047=16,U1047&lt;&gt;0),20,AND(Y1047=17,O1047&lt;&gt;0),25,AND(Y1047=17,Q1047&lt;&gt;0),24,AND(Y1047=17,T1047="ALTO"),23,AND(Y1047=17,T1047="BAJO"),21,AND(Y1047=17,U1047&lt;&gt;0),20,AND(Y1047=18,O1047&lt;&gt;0),25,AND(Y1047=18,Q1047&lt;&gt;0),24,AND(Y1047=18,T1047="ALTO"),23,AND(Y1047=18,T1047="BAJO"),22,AND(Y1047=18,U1047&lt;&gt;0),21,AND(Y1047=19,O1047&lt;&gt;0),25,AND(Y1047=19,Q1047&lt;&gt;0),25,AND(Y1047=19,T1047="ALTO"),24,AND(Y1047=19,T1047="BAJO"),22,AND(Y1047=19,U1047&lt;&gt;0),22,AND(Y1047&lt;&gt;0,W1047&lt;&gt;0),Y1047,TRUE,"FALSO")</f>
        <v>21</v>
      </c>
      <c r="AB1047" s="248"/>
      <c r="AC1047" s="248"/>
      <c r="AD1047" s="430"/>
      <c r="AE1047" s="431"/>
      <c r="AF1047" s="431"/>
      <c r="AG1047" s="223"/>
      <c r="AH1047" s="223"/>
      <c r="AI1047" s="223"/>
      <c r="AJ1047" s="223"/>
      <c r="AK1047" s="223"/>
      <c r="AL1047" s="223"/>
      <c r="AM1047" s="223"/>
      <c r="AN1047" s="259"/>
      <c r="AO1047" s="223"/>
      <c r="AP1047" s="259"/>
      <c r="AR1047" s="260"/>
      <c r="AT1047" s="260"/>
      <c r="AV1047" s="260"/>
    </row>
    <row r="1048" spans="1:48" s="225" customFormat="1" ht="57" customHeight="1">
      <c r="A1048" s="656"/>
      <c r="B1048" s="616"/>
      <c r="C1048" s="556"/>
      <c r="D1048" s="281" t="s">
        <v>905</v>
      </c>
      <c r="E1048" s="272" t="s">
        <v>865</v>
      </c>
      <c r="F1048" s="185" t="s">
        <v>2</v>
      </c>
      <c r="G1048" s="246" t="s">
        <v>52</v>
      </c>
      <c r="H1048" s="247" t="s">
        <v>528</v>
      </c>
      <c r="I1048" s="248" t="s">
        <v>535</v>
      </c>
      <c r="J1048" s="248" t="str">
        <f>IF(OR(F1048="SE",F1048="SA"),VLOOKUP(I1048,'Tabla de Peligros y Riesgo'!$C$2:$E$227,2,FALSE),VLOOKUP(I1048,'LISTA DE ASPECTOS - IMPACTOS'!$D$3:$F$72,2,FALSE))</f>
        <v>Alteración de la calidad de suelo/agua</v>
      </c>
      <c r="K1048" s="249" t="str">
        <f>IF(OR(F1048="SE",F1048="SA"),VLOOKUP(I1048,'Tabla de Peligros y Riesgo'!$C$2:$E$227,3,FALSE),VLOOKUP(I1048,'LISTA DE ASPECTOS - IMPACTOS'!$D$3:$F$72,3,FALSE))</f>
        <v>Potencial afectación a la calidad ambiental del suelo, agua, aire, flora y fauna</v>
      </c>
      <c r="L1048" s="250" t="s">
        <v>56</v>
      </c>
      <c r="M1048" s="248">
        <v>3</v>
      </c>
      <c r="N1048" s="251">
        <f t="shared" si="107"/>
        <v>13</v>
      </c>
      <c r="O1048" s="248"/>
      <c r="P1048" s="252"/>
      <c r="Q1048" s="248"/>
      <c r="R1048" s="252"/>
      <c r="S1048" s="248"/>
      <c r="T1048" s="248"/>
      <c r="U1048" s="253" t="s">
        <v>1279</v>
      </c>
      <c r="V1048" s="254">
        <v>0.35</v>
      </c>
      <c r="W1048" s="253"/>
      <c r="X1048" s="255">
        <v>0.15</v>
      </c>
      <c r="Y1048" s="251">
        <f t="shared" si="103"/>
        <v>13</v>
      </c>
      <c r="Z1048" s="256"/>
      <c r="AA1048" s="251">
        <f t="array" ref="AA1048">_xlfn.IFS(AND(Y1048=1,O1048&lt;&gt;0),25,AND(Y1048=1,Q1048&lt;&gt;0),21,AND(Y1048=1,T1048="ALTO"),16,AND(Y1048=1,T1048="BAJO"),11,AND(Y1048=1,U1048&lt;&gt;0),2,AND(Y1048=2,O1048&lt;&gt;0),25,AND(Y1048=2,Q1048&lt;&gt;0),21,AND(Y1048=2,T1048="ALTO"),16,AND(Y1048=2,T1048="BAJO"),11,AND(Y1048=2,U1048&lt;&gt;0),4,AND(Y1048=3,O1048&lt;&gt;0),25,AND(Y1048=3,Q1048&lt;&gt;0),21,AND(Y1048=3,T1048="ALTO"),16,AND(Y1048=3,T1048="BAJO"),12,AND(Y1048=3,U1048&lt;&gt;0),5,AND(Y1048=4,O1048&lt;&gt;0),25,AND(Y1048=4,Q1048&lt;&gt;0),13,AND(Y1048=4,T1048="ALTO"),16,AND(Y1048=4,T1048="BAJO"),14,AND(Y1048=4,U1048&lt;&gt;0),7,AND(Y1048=5,O1048&lt;&gt;0),25,AND(Y1048=5,Q1048&lt;&gt;0),21,AND(Y1048=5,T1048="ALTO"),16,AND(Y1048=5,T1048="BAJO"),12,AND(Y1048=5,U1048&lt;&gt;0),8,AND(Y1048=6,O1048&lt;&gt;0),25,AND(Y1048=6,Q1048&lt;&gt;0),21,AND(Y1048=6,T1048="ALTO"),20,AND(Y1048=6,T1048="BAJO"),17,AND(Y1048=6,U1048&lt;&gt;0),6,AND(Y1048=7,O1048&lt;&gt;0),25,AND(Y1048=7,Q1048&lt;&gt;0),23,AND(Y1048=7,T1048="ALTO"),16,AND(Y1048=7,T1048="BAJO"),11,AND(Y1048=7,U1048&lt;&gt;0),7,AND(Y1048=8,O1048&lt;&gt;0),25,AND(Y1048=8,Q1048&lt;&gt;0),21,AND(Y1048=8,T1048="ALTO"),16,AND(Y1048=8,T1048="BAJO"),12,AND(Y1048=8,U1048&lt;&gt;0),8,AND(Y1048=9,O1048&lt;&gt;0),25,AND(Y1048=9,Q1048&lt;&gt;0),21,AND(Y1048=9,T1048="ALTO"),20,AND(Y1048=9,T1048="BAJO"),17,AND(Y1048=9,U1048&lt;&gt;0),13,AND(Y1048=10,O1048&lt;&gt;0),25,AND(Y1048=10,Q1048&lt;&gt;0),22,AND(Y1048=10,T1048="ALTO"),21,AND(Y1048=10,T1048="BAJO"),18,AND(Y1048=10,U1048&lt;&gt;0),18,AND(Y1048=11,O1048&lt;&gt;0),25,AND(Y1048=11,Q1048&lt;&gt;0),23,AND(Y1048=11,T1048="ALTO"),20,AND(Y1048=11,T1048="BAJO"),16,AND(Y1048=11,U1048&lt;&gt;0),11,AND(Y1048=12,O1048&lt;&gt;0),25,AND(Y1048=12,Q1048&lt;&gt;0),23,AND(Y1048=12,T1048="ALTO"),20,AND(Y1048=12,T1048="BAJO"),16,AND(Y1048=12,U1048&lt;&gt;0),12,AND(Y1048=13,O1048&lt;&gt;0),25,AND(Y1048=13,Q1048&lt;&gt;0),21,AND(Y1048=13,T1048="ALTO"),20,AND(Y1048=13,T1048="BAJO"),17,AND(Y1048=13,U1048&lt;&gt;0),17,AND(Y1048=14,O1048&lt;&gt;0),25,AND(Y1048=14,Q1048&lt;&gt;0),24,AND(Y1048=14,T1048="ALTO"),23,AND(Y1048=14,T1048="BAJO"),21,AND(Y1048=14,U1048&lt;&gt;0),18,AND(Y1048=15,O1048&lt;&gt;0),25,AND(Y1048=15,Q1048&lt;&gt;0),24,AND(Y1048=15,T1048="ALTO"),22,AND(Y1048=15,T1048="BAJO"),19,AND(Y1048=15,U1048&lt;&gt;0),19,AND(Y1048=16,O1048&lt;&gt;0),25,AND(Y1048=16,Q1048&lt;&gt;0),23,AND(Y1048=16,T1048="ALTO"),23,AND(Y1048=16,T1048="BAJO"),23,AND(Y1048=16,U1048&lt;&gt;0),20,AND(Y1048=17,O1048&lt;&gt;0),25,AND(Y1048=17,Q1048&lt;&gt;0),24,AND(Y1048=17,T1048="ALTO"),23,AND(Y1048=17,T1048="BAJO"),21,AND(Y1048=17,U1048&lt;&gt;0),20,AND(Y1048=18,O1048&lt;&gt;0),25,AND(Y1048=18,Q1048&lt;&gt;0),24,AND(Y1048=18,T1048="ALTO"),23,AND(Y1048=18,T1048="BAJO"),22,AND(Y1048=18,U1048&lt;&gt;0),21,AND(Y1048=19,O1048&lt;&gt;0),25,AND(Y1048=19,Q1048&lt;&gt;0),25,AND(Y1048=19,T1048="ALTO"),24,AND(Y1048=19,T1048="BAJO"),22,AND(Y1048=19,U1048&lt;&gt;0),22,AND(Y1048&lt;&gt;0,W1048&lt;&gt;0),Y1048,TRUE,"FALSO")</f>
        <v>17</v>
      </c>
      <c r="AB1048" s="248"/>
      <c r="AC1048" s="248"/>
      <c r="AD1048" s="430"/>
      <c r="AE1048" s="431"/>
      <c r="AF1048" s="431"/>
      <c r="AG1048" s="223"/>
      <c r="AH1048" s="223"/>
      <c r="AI1048" s="223"/>
      <c r="AJ1048" s="223"/>
      <c r="AK1048" s="223"/>
      <c r="AL1048" s="223"/>
      <c r="AM1048" s="223"/>
      <c r="AN1048" s="259"/>
      <c r="AO1048" s="223"/>
      <c r="AP1048" s="259"/>
      <c r="AR1048" s="260"/>
      <c r="AT1048" s="260"/>
      <c r="AV1048" s="260"/>
    </row>
    <row r="1049" spans="1:48" s="225" customFormat="1" ht="71.25" customHeight="1">
      <c r="A1049" s="656"/>
      <c r="B1049" s="616"/>
      <c r="C1049" s="556"/>
      <c r="D1049" s="281" t="s">
        <v>905</v>
      </c>
      <c r="E1049" s="272" t="s">
        <v>865</v>
      </c>
      <c r="F1049" s="185" t="s">
        <v>2</v>
      </c>
      <c r="G1049" s="246" t="s">
        <v>52</v>
      </c>
      <c r="H1049" s="247" t="s">
        <v>131</v>
      </c>
      <c r="I1049" s="248" t="s">
        <v>544</v>
      </c>
      <c r="J1049" s="248" t="str">
        <f>IF(OR(F1049="SE",F1049="SA"),VLOOKUP(I1049,'Tabla de Peligros y Riesgo'!$C$2:$E$227,2,FALSE),VLOOKUP(I1049,'LISTA DE ASPECTOS - IMPACTOS'!$D$3:$F$72,2,FALSE))</f>
        <v>Alteración de la calidad de suelo/agua</v>
      </c>
      <c r="K1049" s="249" t="str">
        <f>IF(OR(F1049="SE",F1049="SA"),VLOOKUP(I1049,'Tabla de Peligros y Riesgo'!$C$2:$E$227,3,FALSE),VLOOKUP(I1049,'LISTA DE ASPECTOS - IMPACTOS'!$D$3:$F$72,3,FALSE))</f>
        <v>Potencial incumplimiento de Estándares de Calidad Ambiental (ECA) para aire.
Potencial afectación a la vida y salud humana.</v>
      </c>
      <c r="L1049" s="250" t="s">
        <v>56</v>
      </c>
      <c r="M1049" s="248">
        <v>3</v>
      </c>
      <c r="N1049" s="251">
        <f t="shared" si="107"/>
        <v>13</v>
      </c>
      <c r="O1049" s="248"/>
      <c r="P1049" s="252"/>
      <c r="Q1049" s="248"/>
      <c r="R1049" s="252"/>
      <c r="S1049" s="248" t="s">
        <v>1318</v>
      </c>
      <c r="T1049" s="248"/>
      <c r="U1049" s="253" t="s">
        <v>1352</v>
      </c>
      <c r="V1049" s="254">
        <v>0.35</v>
      </c>
      <c r="W1049" s="253"/>
      <c r="X1049" s="255">
        <v>0.15</v>
      </c>
      <c r="Y1049" s="251">
        <f t="shared" si="103"/>
        <v>13</v>
      </c>
      <c r="Z1049" s="256"/>
      <c r="AA1049" s="251">
        <f t="array" ref="AA1049">_xlfn.IFS(AND(Y1049=1,O1049&lt;&gt;0),25,AND(Y1049=1,Q1049&lt;&gt;0),21,AND(Y1049=1,T1049="ALTO"),16,AND(Y1049=1,T1049="BAJO"),11,AND(Y1049=1,U1049&lt;&gt;0),2,AND(Y1049=2,O1049&lt;&gt;0),25,AND(Y1049=2,Q1049&lt;&gt;0),21,AND(Y1049=2,T1049="ALTO"),16,AND(Y1049=2,T1049="BAJO"),11,AND(Y1049=2,U1049&lt;&gt;0),4,AND(Y1049=3,O1049&lt;&gt;0),25,AND(Y1049=3,Q1049&lt;&gt;0),21,AND(Y1049=3,T1049="ALTO"),16,AND(Y1049=3,T1049="BAJO"),12,AND(Y1049=3,U1049&lt;&gt;0),5,AND(Y1049=4,O1049&lt;&gt;0),25,AND(Y1049=4,Q1049&lt;&gt;0),13,AND(Y1049=4,T1049="ALTO"),16,AND(Y1049=4,T1049="BAJO"),14,AND(Y1049=4,U1049&lt;&gt;0),7,AND(Y1049=5,O1049&lt;&gt;0),25,AND(Y1049=5,Q1049&lt;&gt;0),21,AND(Y1049=5,T1049="ALTO"),16,AND(Y1049=5,T1049="BAJO"),12,AND(Y1049=5,U1049&lt;&gt;0),8,AND(Y1049=6,O1049&lt;&gt;0),25,AND(Y1049=6,Q1049&lt;&gt;0),21,AND(Y1049=6,T1049="ALTO"),20,AND(Y1049=6,T1049="BAJO"),17,AND(Y1049=6,U1049&lt;&gt;0),6,AND(Y1049=7,O1049&lt;&gt;0),25,AND(Y1049=7,Q1049&lt;&gt;0),23,AND(Y1049=7,T1049="ALTO"),16,AND(Y1049=7,T1049="BAJO"),11,AND(Y1049=7,U1049&lt;&gt;0),7,AND(Y1049=8,O1049&lt;&gt;0),25,AND(Y1049=8,Q1049&lt;&gt;0),21,AND(Y1049=8,T1049="ALTO"),16,AND(Y1049=8,T1049="BAJO"),12,AND(Y1049=8,U1049&lt;&gt;0),8,AND(Y1049=9,O1049&lt;&gt;0),25,AND(Y1049=9,Q1049&lt;&gt;0),21,AND(Y1049=9,T1049="ALTO"),20,AND(Y1049=9,T1049="BAJO"),17,AND(Y1049=9,U1049&lt;&gt;0),13,AND(Y1049=10,O1049&lt;&gt;0),25,AND(Y1049=10,Q1049&lt;&gt;0),22,AND(Y1049=10,T1049="ALTO"),21,AND(Y1049=10,T1049="BAJO"),18,AND(Y1049=10,U1049&lt;&gt;0),18,AND(Y1049=11,O1049&lt;&gt;0),25,AND(Y1049=11,Q1049&lt;&gt;0),23,AND(Y1049=11,T1049="ALTO"),20,AND(Y1049=11,T1049="BAJO"),16,AND(Y1049=11,U1049&lt;&gt;0),11,AND(Y1049=12,O1049&lt;&gt;0),25,AND(Y1049=12,Q1049&lt;&gt;0),23,AND(Y1049=12,T1049="ALTO"),20,AND(Y1049=12,T1049="BAJO"),16,AND(Y1049=12,U1049&lt;&gt;0),12,AND(Y1049=13,O1049&lt;&gt;0),25,AND(Y1049=13,Q1049&lt;&gt;0),21,AND(Y1049=13,T1049="ALTO"),20,AND(Y1049=13,T1049="BAJO"),17,AND(Y1049=13,U1049&lt;&gt;0),17,AND(Y1049=14,O1049&lt;&gt;0),25,AND(Y1049=14,Q1049&lt;&gt;0),24,AND(Y1049=14,T1049="ALTO"),23,AND(Y1049=14,T1049="BAJO"),21,AND(Y1049=14,U1049&lt;&gt;0),18,AND(Y1049=15,O1049&lt;&gt;0),25,AND(Y1049=15,Q1049&lt;&gt;0),24,AND(Y1049=15,T1049="ALTO"),22,AND(Y1049=15,T1049="BAJO"),19,AND(Y1049=15,U1049&lt;&gt;0),19,AND(Y1049=16,O1049&lt;&gt;0),25,AND(Y1049=16,Q1049&lt;&gt;0),23,AND(Y1049=16,T1049="ALTO"),23,AND(Y1049=16,T1049="BAJO"),23,AND(Y1049=16,U1049&lt;&gt;0),20,AND(Y1049=17,O1049&lt;&gt;0),25,AND(Y1049=17,Q1049&lt;&gt;0),24,AND(Y1049=17,T1049="ALTO"),23,AND(Y1049=17,T1049="BAJO"),21,AND(Y1049=17,U1049&lt;&gt;0),20,AND(Y1049=18,O1049&lt;&gt;0),25,AND(Y1049=18,Q1049&lt;&gt;0),24,AND(Y1049=18,T1049="ALTO"),23,AND(Y1049=18,T1049="BAJO"),22,AND(Y1049=18,U1049&lt;&gt;0),21,AND(Y1049=19,O1049&lt;&gt;0),25,AND(Y1049=19,Q1049&lt;&gt;0),25,AND(Y1049=19,T1049="ALTO"),24,AND(Y1049=19,T1049="BAJO"),22,AND(Y1049=19,U1049&lt;&gt;0),22,AND(Y1049&lt;&gt;0,W1049&lt;&gt;0),Y1049,TRUE,"FALSO")</f>
        <v>17</v>
      </c>
      <c r="AB1049" s="248"/>
      <c r="AC1049" s="248"/>
      <c r="AD1049" s="430"/>
      <c r="AE1049" s="431"/>
      <c r="AF1049" s="431"/>
      <c r="AG1049" s="223"/>
      <c r="AH1049" s="223"/>
      <c r="AI1049" s="223"/>
      <c r="AJ1049" s="223"/>
      <c r="AK1049" s="223"/>
      <c r="AL1049" s="223"/>
      <c r="AM1049" s="223"/>
      <c r="AN1049" s="259"/>
      <c r="AO1049" s="223"/>
      <c r="AP1049" s="259"/>
      <c r="AR1049" s="260"/>
      <c r="AT1049" s="260"/>
      <c r="AV1049" s="260"/>
    </row>
    <row r="1050" spans="1:48" ht="77.25" customHeight="1">
      <c r="A1050" s="656"/>
      <c r="B1050" s="616"/>
      <c r="C1050" s="556"/>
      <c r="D1050" s="252" t="s">
        <v>905</v>
      </c>
      <c r="E1050" s="272" t="s">
        <v>865</v>
      </c>
      <c r="F1050" s="185" t="s">
        <v>1</v>
      </c>
      <c r="G1050" s="246" t="s">
        <v>51</v>
      </c>
      <c r="H1050" s="247" t="s">
        <v>66</v>
      </c>
      <c r="I1050" s="248" t="s">
        <v>68</v>
      </c>
      <c r="J1050" s="248" t="str">
        <f>IF(OR(F1050="SE",F1050="SA"),VLOOKUP(I1050,'Tabla de Peligros y Riesgo'!$C$2:$E$227,2,FALSE),VLOOKUP(I1050,'LISTA DE ASPECTOS - IMPACTOS'!$D$3:$F$72,2,FALSE))</f>
        <v>Caída al mismo nivel</v>
      </c>
      <c r="K1050" s="249" t="str">
        <f>IF(OR(F1050="SE",F1050="SA"),VLOOKUP(I1050,'Tabla de Peligros y Riesgo'!$C$2:$E$227,3,FALSE),VLOOKUP(I1050,'LISTA DE ASPECTOS - IMPACTOS'!$D$3:$F$72,3,FALSE))</f>
        <v>Contusión/Fractura/Muerte</v>
      </c>
      <c r="L1050" s="250" t="s">
        <v>56</v>
      </c>
      <c r="M1050" s="248">
        <v>3</v>
      </c>
      <c r="N1050" s="251">
        <f t="shared" si="107"/>
        <v>13</v>
      </c>
      <c r="O1050" s="248"/>
      <c r="P1050" s="248"/>
      <c r="Q1050" s="248"/>
      <c r="R1050" s="248"/>
      <c r="S1050" s="253"/>
      <c r="T1050" s="253"/>
      <c r="U1050" s="248" t="s">
        <v>1253</v>
      </c>
      <c r="V1050" s="253" t="s">
        <v>1196</v>
      </c>
      <c r="W1050" s="253" t="s">
        <v>1196</v>
      </c>
      <c r="X1050" s="251">
        <v>17</v>
      </c>
      <c r="Y1050" s="251">
        <f t="shared" si="103"/>
        <v>13</v>
      </c>
      <c r="Z1050" s="256">
        <f>IF(N1050&gt;=16,MAX(O1050:T1050),IF(N1050&lt;16,MAX(O1050:X1050)))</f>
        <v>17</v>
      </c>
      <c r="AA1050" s="251">
        <f t="array" ref="AA1050">_xlfn.IFS(AND(Y1050=1,O1050&lt;&gt;0),25,AND(Y1050=1,Q1050&lt;&gt;0),21,AND(Y1050=1,T1050="ALTO"),16,AND(Y1050=1,T1050="BAJO"),11,AND(Y1050=1,U1050&lt;&gt;0),2,AND(Y1050=2,O1050&lt;&gt;0),25,AND(Y1050=2,Q1050&lt;&gt;0),21,AND(Y1050=2,T1050="ALTO"),16,AND(Y1050=2,T1050="BAJO"),11,AND(Y1050=2,U1050&lt;&gt;0),4,AND(Y1050=3,O1050&lt;&gt;0),25,AND(Y1050=3,Q1050&lt;&gt;0),21,AND(Y1050=3,T1050="ALTO"),16,AND(Y1050=3,T1050="BAJO"),12,AND(Y1050=3,U1050&lt;&gt;0),5,AND(Y1050=4,O1050&lt;&gt;0),25,AND(Y1050=4,Q1050&lt;&gt;0),13,AND(Y1050=4,T1050="ALTO"),16,AND(Y1050=4,T1050="BAJO"),14,AND(Y1050=4,U1050&lt;&gt;0),7,AND(Y1050=5,O1050&lt;&gt;0),25,AND(Y1050=5,Q1050&lt;&gt;0),21,AND(Y1050=5,T1050="ALTO"),16,AND(Y1050=5,T1050="BAJO"),12,AND(Y1050=5,U1050&lt;&gt;0),8,AND(Y1050=6,O1050&lt;&gt;0),25,AND(Y1050=6,Q1050&lt;&gt;0),21,AND(Y1050=6,T1050="ALTO"),20,AND(Y1050=6,T1050="BAJO"),17,AND(Y1050=6,U1050&lt;&gt;0),6,AND(Y1050=7,O1050&lt;&gt;0),25,AND(Y1050=7,Q1050&lt;&gt;0),23,AND(Y1050=7,T1050="ALTO"),16,AND(Y1050=7,T1050="BAJO"),11,AND(Y1050=7,U1050&lt;&gt;0),7,AND(Y1050=8,O1050&lt;&gt;0),25,AND(Y1050=8,Q1050&lt;&gt;0),21,AND(Y1050=8,T1050="ALTO"),16,AND(Y1050=8,T1050="BAJO"),12,AND(Y1050=8,U1050&lt;&gt;0),8,AND(Y1050=9,O1050&lt;&gt;0),25,AND(Y1050=9,Q1050&lt;&gt;0),21,AND(Y1050=9,T1050="ALTO"),20,AND(Y1050=9,T1050="BAJO"),17,AND(Y1050=9,U1050&lt;&gt;0),13,AND(Y1050=10,O1050&lt;&gt;0),25,AND(Y1050=10,Q1050&lt;&gt;0),22,AND(Y1050=10,T1050="ALTO"),21,AND(Y1050=10,T1050="BAJO"),18,AND(Y1050=10,U1050&lt;&gt;0),18,AND(Y1050=11,O1050&lt;&gt;0),25,AND(Y1050=11,Q1050&lt;&gt;0),23,AND(Y1050=11,T1050="ALTO"),20,AND(Y1050=11,T1050="BAJO"),16,AND(Y1050=11,U1050&lt;&gt;0),11,AND(Y1050=12,O1050&lt;&gt;0),25,AND(Y1050=12,Q1050&lt;&gt;0),23,AND(Y1050=12,T1050="ALTO"),20,AND(Y1050=12,T1050="BAJO"),16,AND(Y1050=12,U1050&lt;&gt;0),12,AND(Y1050=13,O1050&lt;&gt;0),25,AND(Y1050=13,Q1050&lt;&gt;0),21,AND(Y1050=13,T1050="ALTO"),20,AND(Y1050=13,T1050="BAJO"),17,AND(Y1050=13,U1050&lt;&gt;0),17,AND(Y1050=14,O1050&lt;&gt;0),25,AND(Y1050=14,Q1050&lt;&gt;0),24,AND(Y1050=14,T1050="ALTO"),23,AND(Y1050=14,T1050="BAJO"),21,AND(Y1050=14,U1050&lt;&gt;0),18,AND(Y1050=15,O1050&lt;&gt;0),25,AND(Y1050=15,Q1050&lt;&gt;0),24,AND(Y1050=15,T1050="ALTO"),22,AND(Y1050=15,T1050="BAJO"),19,AND(Y1050=15,U1050&lt;&gt;0),19,AND(Y1050=16,O1050&lt;&gt;0),25,AND(Y1050=16,Q1050&lt;&gt;0),23,AND(Y1050=16,T1050="ALTO"),23,AND(Y1050=16,T1050="BAJO"),23,AND(Y1050=16,U1050&lt;&gt;0),20,AND(Y1050=17,O1050&lt;&gt;0),25,AND(Y1050=17,Q1050&lt;&gt;0),24,AND(Y1050=17,T1050="ALTO"),23,AND(Y1050=17,T1050="BAJO"),21,AND(Y1050=17,U1050&lt;&gt;0),20,AND(Y1050=18,O1050&lt;&gt;0),25,AND(Y1050=18,Q1050&lt;&gt;0),24,AND(Y1050=18,T1050="ALTO"),23,AND(Y1050=18,T1050="BAJO"),22,AND(Y1050=18,U1050&lt;&gt;0),21,AND(Y1050=19,O1050&lt;&gt;0),25,AND(Y1050=19,Q1050&lt;&gt;0),25,AND(Y1050=19,T1050="ALTO"),24,AND(Y1050=19,T1050="BAJO"),22,AND(Y1050=19,U1050&lt;&gt;0),22,AND(Y1050&lt;&gt;0,W1050&lt;&gt;0),Y1050,TRUE,"FALSO")</f>
        <v>17</v>
      </c>
      <c r="AB1050" s="50"/>
      <c r="AC1050" s="50"/>
      <c r="AD1050" s="263"/>
      <c r="AE1050" s="264"/>
      <c r="AF1050" s="264"/>
      <c r="AN1050" s="265"/>
      <c r="AP1050" s="265"/>
      <c r="AR1050" s="266"/>
      <c r="AT1050" s="266"/>
      <c r="AV1050" s="266"/>
    </row>
    <row r="1051" spans="1:48" ht="57" customHeight="1">
      <c r="A1051" s="656"/>
      <c r="B1051" s="616"/>
      <c r="C1051" s="556"/>
      <c r="D1051" s="252" t="s">
        <v>905</v>
      </c>
      <c r="E1051" s="272" t="s">
        <v>865</v>
      </c>
      <c r="F1051" s="185" t="s">
        <v>1</v>
      </c>
      <c r="G1051" s="246" t="s">
        <v>51</v>
      </c>
      <c r="H1051" s="247" t="s">
        <v>113</v>
      </c>
      <c r="I1051" s="248" t="s">
        <v>524</v>
      </c>
      <c r="J1051" s="248" t="str">
        <f>IF(OR(F1051="SE",F1051="SA"),VLOOKUP(I1051,'Tabla de Peligros y Riesgo'!$C$2:$E$227,2,FALSE),VLOOKUP(I1051,'LISTA DE ASPECTOS - IMPACTOS'!$D$3:$F$72,2,FALSE))</f>
        <v>Cortes</v>
      </c>
      <c r="K1051" s="249" t="str">
        <f>IF(OR(F1051="SE",F1051="SA"),VLOOKUP(I1051,'Tabla de Peligros y Riesgo'!$C$2:$E$227,3,FALSE),VLOOKUP(I1051,'LISTA DE ASPECTOS - IMPACTOS'!$D$3:$F$72,3,FALSE))</f>
        <v>Herida punzocortante</v>
      </c>
      <c r="L1051" s="250" t="s">
        <v>56</v>
      </c>
      <c r="M1051" s="248">
        <v>3</v>
      </c>
      <c r="N1051" s="251">
        <f t="shared" si="107"/>
        <v>13</v>
      </c>
      <c r="O1051" s="248"/>
      <c r="P1051" s="252"/>
      <c r="Q1051" s="248"/>
      <c r="R1051" s="252"/>
      <c r="S1051" s="248"/>
      <c r="T1051" s="248"/>
      <c r="U1051" s="253" t="s">
        <v>1310</v>
      </c>
      <c r="V1051" s="254"/>
      <c r="W1051" s="253" t="s">
        <v>1196</v>
      </c>
      <c r="X1051" s="255"/>
      <c r="Y1051" s="251">
        <f t="shared" si="103"/>
        <v>13</v>
      </c>
      <c r="Z1051" s="256">
        <f>IF(N1051&gt;=16,MAX(O1051:T1051),IF(N1051&lt;16,MAX(O1051:X1051)))</f>
        <v>0</v>
      </c>
      <c r="AA1051" s="251">
        <f t="array" ref="AA1051">_xlfn.IFS(AND(Y1051=1,O1051&lt;&gt;0),25,AND(Y1051=1,Q1051&lt;&gt;0),21,AND(Y1051=1,T1051="ALTO"),16,AND(Y1051=1,T1051="BAJO"),11,AND(Y1051=1,U1051&lt;&gt;0),2,AND(Y1051=2,O1051&lt;&gt;0),25,AND(Y1051=2,Q1051&lt;&gt;0),21,AND(Y1051=2,T1051="ALTO"),16,AND(Y1051=2,T1051="BAJO"),11,AND(Y1051=2,U1051&lt;&gt;0),4,AND(Y1051=3,O1051&lt;&gt;0),25,AND(Y1051=3,Q1051&lt;&gt;0),21,AND(Y1051=3,T1051="ALTO"),16,AND(Y1051=3,T1051="BAJO"),12,AND(Y1051=3,U1051&lt;&gt;0),5,AND(Y1051=4,O1051&lt;&gt;0),25,AND(Y1051=4,Q1051&lt;&gt;0),13,AND(Y1051=4,T1051="ALTO"),16,AND(Y1051=4,T1051="BAJO"),14,AND(Y1051=4,U1051&lt;&gt;0),7,AND(Y1051=5,O1051&lt;&gt;0),25,AND(Y1051=5,Q1051&lt;&gt;0),21,AND(Y1051=5,T1051="ALTO"),16,AND(Y1051=5,T1051="BAJO"),12,AND(Y1051=5,U1051&lt;&gt;0),8,AND(Y1051=6,O1051&lt;&gt;0),25,AND(Y1051=6,Q1051&lt;&gt;0),21,AND(Y1051=6,T1051="ALTO"),20,AND(Y1051=6,T1051="BAJO"),17,AND(Y1051=6,U1051&lt;&gt;0),6,AND(Y1051=7,O1051&lt;&gt;0),25,AND(Y1051=7,Q1051&lt;&gt;0),23,AND(Y1051=7,T1051="ALTO"),16,AND(Y1051=7,T1051="BAJO"),11,AND(Y1051=7,U1051&lt;&gt;0),7,AND(Y1051=8,O1051&lt;&gt;0),25,AND(Y1051=8,Q1051&lt;&gt;0),21,AND(Y1051=8,T1051="ALTO"),16,AND(Y1051=8,T1051="BAJO"),12,AND(Y1051=8,U1051&lt;&gt;0),8,AND(Y1051=9,O1051&lt;&gt;0),25,AND(Y1051=9,Q1051&lt;&gt;0),21,AND(Y1051=9,T1051="ALTO"),20,AND(Y1051=9,T1051="BAJO"),17,AND(Y1051=9,U1051&lt;&gt;0),13,AND(Y1051=10,O1051&lt;&gt;0),25,AND(Y1051=10,Q1051&lt;&gt;0),22,AND(Y1051=10,T1051="ALTO"),21,AND(Y1051=10,T1051="BAJO"),18,AND(Y1051=10,U1051&lt;&gt;0),18,AND(Y1051=11,O1051&lt;&gt;0),25,AND(Y1051=11,Q1051&lt;&gt;0),23,AND(Y1051=11,T1051="ALTO"),20,AND(Y1051=11,T1051="BAJO"),16,AND(Y1051=11,U1051&lt;&gt;0),11,AND(Y1051=12,O1051&lt;&gt;0),25,AND(Y1051=12,Q1051&lt;&gt;0),23,AND(Y1051=12,T1051="ALTO"),20,AND(Y1051=12,T1051="BAJO"),16,AND(Y1051=12,U1051&lt;&gt;0),12,AND(Y1051=13,O1051&lt;&gt;0),25,AND(Y1051=13,Q1051&lt;&gt;0),21,AND(Y1051=13,T1051="ALTO"),20,AND(Y1051=13,T1051="BAJO"),17,AND(Y1051=13,U1051&lt;&gt;0),17,AND(Y1051=14,O1051&lt;&gt;0),25,AND(Y1051=14,Q1051&lt;&gt;0),24,AND(Y1051=14,T1051="ALTO"),23,AND(Y1051=14,T1051="BAJO"),21,AND(Y1051=14,U1051&lt;&gt;0),18,AND(Y1051=15,O1051&lt;&gt;0),25,AND(Y1051=15,Q1051&lt;&gt;0),24,AND(Y1051=15,T1051="ALTO"),22,AND(Y1051=15,T1051="BAJO"),19,AND(Y1051=15,U1051&lt;&gt;0),19,AND(Y1051=16,O1051&lt;&gt;0),25,AND(Y1051=16,Q1051&lt;&gt;0),23,AND(Y1051=16,T1051="ALTO"),23,AND(Y1051=16,T1051="BAJO"),23,AND(Y1051=16,U1051&lt;&gt;0),20,AND(Y1051=17,O1051&lt;&gt;0),25,AND(Y1051=17,Q1051&lt;&gt;0),24,AND(Y1051=17,T1051="ALTO"),23,AND(Y1051=17,T1051="BAJO"),21,AND(Y1051=17,U1051&lt;&gt;0),20,AND(Y1051=18,O1051&lt;&gt;0),25,AND(Y1051=18,Q1051&lt;&gt;0),24,AND(Y1051=18,T1051="ALTO"),23,AND(Y1051=18,T1051="BAJO"),22,AND(Y1051=18,U1051&lt;&gt;0),21,AND(Y1051=19,O1051&lt;&gt;0),25,AND(Y1051=19,Q1051&lt;&gt;0),25,AND(Y1051=19,T1051="ALTO"),24,AND(Y1051=19,T1051="BAJO"),22,AND(Y1051=19,U1051&lt;&gt;0),22,AND(Y1051&lt;&gt;0,W1051&lt;&gt;0),Y1051,TRUE,"FALSO")</f>
        <v>17</v>
      </c>
      <c r="AB1051" s="248"/>
      <c r="AC1051" s="50"/>
      <c r="AD1051" s="263"/>
      <c r="AE1051" s="264"/>
      <c r="AF1051" s="264"/>
      <c r="AN1051" s="265"/>
      <c r="AP1051" s="265"/>
      <c r="AR1051" s="266"/>
      <c r="AT1051" s="266"/>
      <c r="AV1051" s="266"/>
    </row>
    <row r="1052" spans="1:48" ht="55.5" customHeight="1">
      <c r="A1052" s="656"/>
      <c r="B1052" s="616"/>
      <c r="C1052" s="556"/>
      <c r="D1052" s="252" t="s">
        <v>906</v>
      </c>
      <c r="E1052" s="272" t="s">
        <v>865</v>
      </c>
      <c r="F1052" s="185" t="s">
        <v>0</v>
      </c>
      <c r="G1052" s="246" t="s">
        <v>51</v>
      </c>
      <c r="H1052" s="247" t="s">
        <v>83</v>
      </c>
      <c r="I1052" s="248" t="s">
        <v>105</v>
      </c>
      <c r="J1052" s="248" t="str">
        <f>IF(OR(F1052="SE",F1052="SA"),VLOOKUP(I1052,'Tabla de Peligros y Riesgo'!$C$2:$E$227,2,FALSE),VLOOKUP(I1052,'LISTA DE ASPECTOS - IMPACTOS'!$D$3:$F$72,2,FALSE))</f>
        <v>Riesgos Disergonómico</v>
      </c>
      <c r="K1052" s="249" t="str">
        <f>IF(OR(F1052="SE",F1052="SA"),VLOOKUP(I1052,'Tabla de Peligros y Riesgo'!$C$2:$E$227,3,FALSE),VLOOKUP(I1052,'LISTA DE ASPECTOS - IMPACTOS'!$D$3:$F$72,3,FALSE))</f>
        <v>Lumbalgia/Dorsalgia/ Hiperlordosis/ Tendinitis de Hombro</v>
      </c>
      <c r="L1052" s="250" t="s">
        <v>65</v>
      </c>
      <c r="M1052" s="248">
        <v>3</v>
      </c>
      <c r="N1052" s="251">
        <f t="shared" si="107"/>
        <v>17</v>
      </c>
      <c r="O1052" s="248"/>
      <c r="P1052" s="248"/>
      <c r="Q1052" s="248"/>
      <c r="R1052" s="248"/>
      <c r="S1052" s="253"/>
      <c r="T1052" s="253"/>
      <c r="U1052" s="253" t="s">
        <v>1217</v>
      </c>
      <c r="V1052" s="253" t="s">
        <v>1196</v>
      </c>
      <c r="W1052" s="253" t="s">
        <v>1196</v>
      </c>
      <c r="X1052" s="251">
        <v>17</v>
      </c>
      <c r="Y1052" s="251">
        <f t="shared" si="103"/>
        <v>17</v>
      </c>
      <c r="Z1052" s="256">
        <f>IF(N1052&gt;=16,MAX(O1052:T1052),IF(N1052&lt;16,MAX(O1052:X1052)))</f>
        <v>0</v>
      </c>
      <c r="AA1052" s="251">
        <f t="array" ref="AA1052">_xlfn.IFS(AND(Y1052=1,O1052&lt;&gt;0),25,AND(Y1052=1,Q1052&lt;&gt;0),21,AND(Y1052=1,T1052="ALTO"),16,AND(Y1052=1,T1052="BAJO"),11,AND(Y1052=1,U1052&lt;&gt;0),2,AND(Y1052=2,O1052&lt;&gt;0),25,AND(Y1052=2,Q1052&lt;&gt;0),21,AND(Y1052=2,T1052="ALTO"),16,AND(Y1052=2,T1052="BAJO"),11,AND(Y1052=2,U1052&lt;&gt;0),4,AND(Y1052=3,O1052&lt;&gt;0),25,AND(Y1052=3,Q1052&lt;&gt;0),21,AND(Y1052=3,T1052="ALTO"),16,AND(Y1052=3,T1052="BAJO"),12,AND(Y1052=3,U1052&lt;&gt;0),5,AND(Y1052=4,O1052&lt;&gt;0),25,AND(Y1052=4,Q1052&lt;&gt;0),13,AND(Y1052=4,T1052="ALTO"),16,AND(Y1052=4,T1052="BAJO"),14,AND(Y1052=4,U1052&lt;&gt;0),7,AND(Y1052=5,O1052&lt;&gt;0),25,AND(Y1052=5,Q1052&lt;&gt;0),21,AND(Y1052=5,T1052="ALTO"),16,AND(Y1052=5,T1052="BAJO"),12,AND(Y1052=5,U1052&lt;&gt;0),8,AND(Y1052=6,O1052&lt;&gt;0),25,AND(Y1052=6,Q1052&lt;&gt;0),21,AND(Y1052=6,T1052="ALTO"),20,AND(Y1052=6,T1052="BAJO"),17,AND(Y1052=6,U1052&lt;&gt;0),6,AND(Y1052=7,O1052&lt;&gt;0),25,AND(Y1052=7,Q1052&lt;&gt;0),23,AND(Y1052=7,T1052="ALTO"),16,AND(Y1052=7,T1052="BAJO"),11,AND(Y1052=7,U1052&lt;&gt;0),7,AND(Y1052=8,O1052&lt;&gt;0),25,AND(Y1052=8,Q1052&lt;&gt;0),21,AND(Y1052=8,T1052="ALTO"),16,AND(Y1052=8,T1052="BAJO"),12,AND(Y1052=8,U1052&lt;&gt;0),8,AND(Y1052=9,O1052&lt;&gt;0),25,AND(Y1052=9,Q1052&lt;&gt;0),21,AND(Y1052=9,T1052="ALTO"),20,AND(Y1052=9,T1052="BAJO"),17,AND(Y1052=9,U1052&lt;&gt;0),13,AND(Y1052=10,O1052&lt;&gt;0),25,AND(Y1052=10,Q1052&lt;&gt;0),22,AND(Y1052=10,T1052="ALTO"),21,AND(Y1052=10,T1052="BAJO"),18,AND(Y1052=10,U1052&lt;&gt;0),18,AND(Y1052=11,O1052&lt;&gt;0),25,AND(Y1052=11,Q1052&lt;&gt;0),23,AND(Y1052=11,T1052="ALTO"),20,AND(Y1052=11,T1052="BAJO"),16,AND(Y1052=11,U1052&lt;&gt;0),11,AND(Y1052=12,O1052&lt;&gt;0),25,AND(Y1052=12,Q1052&lt;&gt;0),23,AND(Y1052=12,T1052="ALTO"),20,AND(Y1052=12,T1052="BAJO"),16,AND(Y1052=12,U1052&lt;&gt;0),12,AND(Y1052=13,O1052&lt;&gt;0),25,AND(Y1052=13,Q1052&lt;&gt;0),21,AND(Y1052=13,T1052="ALTO"),20,AND(Y1052=13,T1052="BAJO"),17,AND(Y1052=13,U1052&lt;&gt;0),17,AND(Y1052=14,O1052&lt;&gt;0),25,AND(Y1052=14,Q1052&lt;&gt;0),24,AND(Y1052=14,T1052="ALTO"),23,AND(Y1052=14,T1052="BAJO"),21,AND(Y1052=14,U1052&lt;&gt;0),18,AND(Y1052=15,O1052&lt;&gt;0),25,AND(Y1052=15,Q1052&lt;&gt;0),24,AND(Y1052=15,T1052="ALTO"),22,AND(Y1052=15,T1052="BAJO"),19,AND(Y1052=15,U1052&lt;&gt;0),19,AND(Y1052=16,O1052&lt;&gt;0),25,AND(Y1052=16,Q1052&lt;&gt;0),23,AND(Y1052=16,T1052="ALTO"),23,AND(Y1052=16,T1052="BAJO"),23,AND(Y1052=16,U1052&lt;&gt;0),20,AND(Y1052=17,O1052&lt;&gt;0),25,AND(Y1052=17,Q1052&lt;&gt;0),24,AND(Y1052=17,T1052="ALTO"),23,AND(Y1052=17,T1052="BAJO"),21,AND(Y1052=17,U1052&lt;&gt;0),20,AND(Y1052=18,O1052&lt;&gt;0),25,AND(Y1052=18,Q1052&lt;&gt;0),24,AND(Y1052=18,T1052="ALTO"),23,AND(Y1052=18,T1052="BAJO"),22,AND(Y1052=18,U1052&lt;&gt;0),21,AND(Y1052=19,O1052&lt;&gt;0),25,AND(Y1052=19,Q1052&lt;&gt;0),25,AND(Y1052=19,T1052="ALTO"),24,AND(Y1052=19,T1052="BAJO"),22,AND(Y1052=19,U1052&lt;&gt;0),22,AND(Y1052&lt;&gt;0,W1052&lt;&gt;0),Y1052,TRUE,"FALSO")</f>
        <v>20</v>
      </c>
      <c r="AB1052" s="50"/>
      <c r="AC1052" s="50"/>
      <c r="AD1052" s="432"/>
      <c r="AE1052" s="433"/>
      <c r="AF1052" s="433"/>
      <c r="AN1052" s="265"/>
      <c r="AP1052" s="265"/>
      <c r="AR1052" s="266"/>
      <c r="AT1052" s="266"/>
      <c r="AV1052" s="266"/>
    </row>
    <row r="1053" spans="1:48" ht="57" customHeight="1">
      <c r="A1053" s="656"/>
      <c r="B1053" s="616"/>
      <c r="C1053" s="556"/>
      <c r="D1053" s="286" t="s">
        <v>795</v>
      </c>
      <c r="E1053" s="272" t="s">
        <v>865</v>
      </c>
      <c r="F1053" s="185" t="s">
        <v>1</v>
      </c>
      <c r="G1053" s="246" t="s">
        <v>51</v>
      </c>
      <c r="H1053" s="247" t="s">
        <v>66</v>
      </c>
      <c r="I1053" s="248" t="s">
        <v>68</v>
      </c>
      <c r="J1053" s="248" t="str">
        <f>IF(OR(F1053="SE",F1053="SA"),VLOOKUP(I1053,'Tabla de Peligros y Riesgo'!$C$2:$E$227,2,FALSE),VLOOKUP(I1053,'LISTA DE ASPECTOS - IMPACTOS'!$D$3:$F$72,2,FALSE))</f>
        <v>Caída al mismo nivel</v>
      </c>
      <c r="K1053" s="249" t="str">
        <f>IF(OR(F1053="SE",F1053="SA"),VLOOKUP(I1053,'Tabla de Peligros y Riesgo'!$C$2:$E$227,3,FALSE),VLOOKUP(I1053,'LISTA DE ASPECTOS - IMPACTOS'!$D$3:$F$72,3,FALSE))</f>
        <v>Contusión/Fractura/Muerte</v>
      </c>
      <c r="L1053" s="250" t="s">
        <v>56</v>
      </c>
      <c r="M1053" s="248">
        <v>3</v>
      </c>
      <c r="N1053" s="251">
        <f t="shared" si="107"/>
        <v>13</v>
      </c>
      <c r="O1053" s="248"/>
      <c r="P1053" s="252"/>
      <c r="Q1053" s="248"/>
      <c r="R1053" s="252"/>
      <c r="S1053" s="248"/>
      <c r="T1053" s="248"/>
      <c r="U1053" s="248" t="s">
        <v>1253</v>
      </c>
      <c r="V1053" s="254">
        <v>0.35</v>
      </c>
      <c r="W1053" s="253" t="s">
        <v>1196</v>
      </c>
      <c r="X1053" s="255"/>
      <c r="Y1053" s="251">
        <f t="shared" si="103"/>
        <v>13</v>
      </c>
      <c r="Z1053" s="256"/>
      <c r="AA1053" s="251">
        <f t="array" ref="AA1053">_xlfn.IFS(AND(Y1053=1,O1053&lt;&gt;0),25,AND(Y1053=1,Q1053&lt;&gt;0),21,AND(Y1053=1,T1053="ALTO"),16,AND(Y1053=1,T1053="BAJO"),11,AND(Y1053=1,U1053&lt;&gt;0),2,AND(Y1053=2,O1053&lt;&gt;0),25,AND(Y1053=2,Q1053&lt;&gt;0),21,AND(Y1053=2,T1053="ALTO"),16,AND(Y1053=2,T1053="BAJO"),11,AND(Y1053=2,U1053&lt;&gt;0),4,AND(Y1053=3,O1053&lt;&gt;0),25,AND(Y1053=3,Q1053&lt;&gt;0),21,AND(Y1053=3,T1053="ALTO"),16,AND(Y1053=3,T1053="BAJO"),12,AND(Y1053=3,U1053&lt;&gt;0),5,AND(Y1053=4,O1053&lt;&gt;0),25,AND(Y1053=4,Q1053&lt;&gt;0),13,AND(Y1053=4,T1053="ALTO"),16,AND(Y1053=4,T1053="BAJO"),14,AND(Y1053=4,U1053&lt;&gt;0),7,AND(Y1053=5,O1053&lt;&gt;0),25,AND(Y1053=5,Q1053&lt;&gt;0),21,AND(Y1053=5,T1053="ALTO"),16,AND(Y1053=5,T1053="BAJO"),12,AND(Y1053=5,U1053&lt;&gt;0),8,AND(Y1053=6,O1053&lt;&gt;0),25,AND(Y1053=6,Q1053&lt;&gt;0),21,AND(Y1053=6,T1053="ALTO"),20,AND(Y1053=6,T1053="BAJO"),17,AND(Y1053=6,U1053&lt;&gt;0),6,AND(Y1053=7,O1053&lt;&gt;0),25,AND(Y1053=7,Q1053&lt;&gt;0),23,AND(Y1053=7,T1053="ALTO"),16,AND(Y1053=7,T1053="BAJO"),11,AND(Y1053=7,U1053&lt;&gt;0),7,AND(Y1053=8,O1053&lt;&gt;0),25,AND(Y1053=8,Q1053&lt;&gt;0),21,AND(Y1053=8,T1053="ALTO"),16,AND(Y1053=8,T1053="BAJO"),12,AND(Y1053=8,U1053&lt;&gt;0),8,AND(Y1053=9,O1053&lt;&gt;0),25,AND(Y1053=9,Q1053&lt;&gt;0),21,AND(Y1053=9,T1053="ALTO"),20,AND(Y1053=9,T1053="BAJO"),17,AND(Y1053=9,U1053&lt;&gt;0),13,AND(Y1053=10,O1053&lt;&gt;0),25,AND(Y1053=10,Q1053&lt;&gt;0),22,AND(Y1053=10,T1053="ALTO"),21,AND(Y1053=10,T1053="BAJO"),18,AND(Y1053=10,U1053&lt;&gt;0),18,AND(Y1053=11,O1053&lt;&gt;0),25,AND(Y1053=11,Q1053&lt;&gt;0),23,AND(Y1053=11,T1053="ALTO"),20,AND(Y1053=11,T1053="BAJO"),16,AND(Y1053=11,U1053&lt;&gt;0),11,AND(Y1053=12,O1053&lt;&gt;0),25,AND(Y1053=12,Q1053&lt;&gt;0),23,AND(Y1053=12,T1053="ALTO"),20,AND(Y1053=12,T1053="BAJO"),16,AND(Y1053=12,U1053&lt;&gt;0),12,AND(Y1053=13,O1053&lt;&gt;0),25,AND(Y1053=13,Q1053&lt;&gt;0),21,AND(Y1053=13,T1053="ALTO"),20,AND(Y1053=13,T1053="BAJO"),17,AND(Y1053=13,U1053&lt;&gt;0),17,AND(Y1053=14,O1053&lt;&gt;0),25,AND(Y1053=14,Q1053&lt;&gt;0),24,AND(Y1053=14,T1053="ALTO"),23,AND(Y1053=14,T1053="BAJO"),21,AND(Y1053=14,U1053&lt;&gt;0),18,AND(Y1053=15,O1053&lt;&gt;0),25,AND(Y1053=15,Q1053&lt;&gt;0),24,AND(Y1053=15,T1053="ALTO"),22,AND(Y1053=15,T1053="BAJO"),19,AND(Y1053=15,U1053&lt;&gt;0),19,AND(Y1053=16,O1053&lt;&gt;0),25,AND(Y1053=16,Q1053&lt;&gt;0),23,AND(Y1053=16,T1053="ALTO"),23,AND(Y1053=16,T1053="BAJO"),23,AND(Y1053=16,U1053&lt;&gt;0),20,AND(Y1053=17,O1053&lt;&gt;0),25,AND(Y1053=17,Q1053&lt;&gt;0),24,AND(Y1053=17,T1053="ALTO"),23,AND(Y1053=17,T1053="BAJO"),21,AND(Y1053=17,U1053&lt;&gt;0),20,AND(Y1053=18,O1053&lt;&gt;0),25,AND(Y1053=18,Q1053&lt;&gt;0),24,AND(Y1053=18,T1053="ALTO"),23,AND(Y1053=18,T1053="BAJO"),22,AND(Y1053=18,U1053&lt;&gt;0),21,AND(Y1053=19,O1053&lt;&gt;0),25,AND(Y1053=19,Q1053&lt;&gt;0),25,AND(Y1053=19,T1053="ALTO"),24,AND(Y1053=19,T1053="BAJO"),22,AND(Y1053=19,U1053&lt;&gt;0),22,AND(Y1053&lt;&gt;0,W1053&lt;&gt;0),Y1053,TRUE,"FALSO")</f>
        <v>17</v>
      </c>
      <c r="AB1053" s="248"/>
      <c r="AC1053" s="248"/>
      <c r="AD1053" s="263"/>
      <c r="AE1053" s="264"/>
      <c r="AF1053" s="264"/>
      <c r="AN1053" s="265"/>
      <c r="AP1053" s="265"/>
      <c r="AR1053" s="266"/>
      <c r="AT1053" s="266"/>
      <c r="AV1053" s="266"/>
    </row>
    <row r="1054" spans="1:48" ht="57" customHeight="1">
      <c r="A1054" s="656"/>
      <c r="B1054" s="616"/>
      <c r="C1054" s="556"/>
      <c r="D1054" s="281" t="s">
        <v>812</v>
      </c>
      <c r="E1054" s="272" t="s">
        <v>865</v>
      </c>
      <c r="F1054" s="185" t="s">
        <v>1</v>
      </c>
      <c r="G1054" s="246" t="s">
        <v>51</v>
      </c>
      <c r="H1054" s="247" t="s">
        <v>78</v>
      </c>
      <c r="I1054" s="248" t="s">
        <v>119</v>
      </c>
      <c r="J1054" s="248" t="str">
        <f>IF(OR(F1054="SE",F1054="SA"),VLOOKUP(I1054,'Tabla de Peligros y Riesgo'!$C$2:$E$227,2,FALSE),VLOOKUP(I1054,'LISTA DE ASPECTOS - IMPACTOS'!$D$3:$F$72,2,FALSE))</f>
        <v xml:space="preserve">Quemaduras </v>
      </c>
      <c r="K1054" s="249" t="str">
        <f>IF(OR(F1054="SE",F1054="SA"),VLOOKUP(I1054,'Tabla de Peligros y Riesgo'!$C$2:$E$227,3,FALSE),VLOOKUP(I1054,'LISTA DE ASPECTOS - IMPACTOS'!$D$3:$F$72,3,FALSE))</f>
        <v>Heridas 1ero, 2do y 3er grado/ Muerte</v>
      </c>
      <c r="L1054" s="250" t="s">
        <v>56</v>
      </c>
      <c r="M1054" s="248">
        <v>2</v>
      </c>
      <c r="N1054" s="251">
        <f t="shared" si="107"/>
        <v>8</v>
      </c>
      <c r="O1054" s="248"/>
      <c r="P1054" s="252"/>
      <c r="Q1054" s="248"/>
      <c r="R1054" s="252"/>
      <c r="S1054" s="248" t="s">
        <v>1445</v>
      </c>
      <c r="T1054" s="248" t="s">
        <v>53</v>
      </c>
      <c r="U1054" s="253" t="s">
        <v>1446</v>
      </c>
      <c r="V1054" s="254"/>
      <c r="W1054" s="253" t="s">
        <v>1196</v>
      </c>
      <c r="X1054" s="255"/>
      <c r="Y1054" s="251">
        <f t="shared" si="103"/>
        <v>8</v>
      </c>
      <c r="Z1054" s="256">
        <f>IF(N1054&gt;=16,MAX(O1054:T1054),IF(N1054&lt;16,MAX(O1054:X1054)))</f>
        <v>0</v>
      </c>
      <c r="AA1054" s="251">
        <f t="array" ref="AA1054">_xlfn.IFS(AND(Y1054=1,O1054&lt;&gt;0),25,AND(Y1054=1,Q1054&lt;&gt;0),21,AND(Y1054=1,T1054="ALTO"),16,AND(Y1054=1,T1054="BAJO"),11,AND(Y1054=1,U1054&lt;&gt;0),2,AND(Y1054=2,O1054&lt;&gt;0),25,AND(Y1054=2,Q1054&lt;&gt;0),21,AND(Y1054=2,T1054="ALTO"),16,AND(Y1054=2,T1054="BAJO"),11,AND(Y1054=2,U1054&lt;&gt;0),4,AND(Y1054=3,O1054&lt;&gt;0),25,AND(Y1054=3,Q1054&lt;&gt;0),21,AND(Y1054=3,T1054="ALTO"),16,AND(Y1054=3,T1054="BAJO"),12,AND(Y1054=3,U1054&lt;&gt;0),5,AND(Y1054=4,O1054&lt;&gt;0),25,AND(Y1054=4,Q1054&lt;&gt;0),13,AND(Y1054=4,T1054="ALTO"),16,AND(Y1054=4,T1054="BAJO"),14,AND(Y1054=4,U1054&lt;&gt;0),7,AND(Y1054=5,O1054&lt;&gt;0),25,AND(Y1054=5,Q1054&lt;&gt;0),21,AND(Y1054=5,T1054="ALTO"),16,AND(Y1054=5,T1054="BAJO"),12,AND(Y1054=5,U1054&lt;&gt;0),8,AND(Y1054=6,O1054&lt;&gt;0),25,AND(Y1054=6,Q1054&lt;&gt;0),21,AND(Y1054=6,T1054="ALTO"),20,AND(Y1054=6,T1054="BAJO"),17,AND(Y1054=6,U1054&lt;&gt;0),6,AND(Y1054=7,O1054&lt;&gt;0),25,AND(Y1054=7,Q1054&lt;&gt;0),23,AND(Y1054=7,T1054="ALTO"),16,AND(Y1054=7,T1054="BAJO"),11,AND(Y1054=7,U1054&lt;&gt;0),7,AND(Y1054=8,O1054&lt;&gt;0),25,AND(Y1054=8,Q1054&lt;&gt;0),21,AND(Y1054=8,T1054="ALTO"),16,AND(Y1054=8,T1054="BAJO"),12,AND(Y1054=8,U1054&lt;&gt;0),8,AND(Y1054=9,O1054&lt;&gt;0),25,AND(Y1054=9,Q1054&lt;&gt;0),21,AND(Y1054=9,T1054="ALTO"),20,AND(Y1054=9,T1054="BAJO"),17,AND(Y1054=9,U1054&lt;&gt;0),13,AND(Y1054=10,O1054&lt;&gt;0),25,AND(Y1054=10,Q1054&lt;&gt;0),22,AND(Y1054=10,T1054="ALTO"),21,AND(Y1054=10,T1054="BAJO"),18,AND(Y1054=10,U1054&lt;&gt;0),18,AND(Y1054=11,O1054&lt;&gt;0),25,AND(Y1054=11,Q1054&lt;&gt;0),23,AND(Y1054=11,T1054="ALTO"),20,AND(Y1054=11,T1054="BAJO"),16,AND(Y1054=11,U1054&lt;&gt;0),11,AND(Y1054=12,O1054&lt;&gt;0),25,AND(Y1054=12,Q1054&lt;&gt;0),23,AND(Y1054=12,T1054="ALTO"),20,AND(Y1054=12,T1054="BAJO"),16,AND(Y1054=12,U1054&lt;&gt;0),12,AND(Y1054=13,O1054&lt;&gt;0),25,AND(Y1054=13,Q1054&lt;&gt;0),21,AND(Y1054=13,T1054="ALTO"),20,AND(Y1054=13,T1054="BAJO"),17,AND(Y1054=13,U1054&lt;&gt;0),17,AND(Y1054=14,O1054&lt;&gt;0),25,AND(Y1054=14,Q1054&lt;&gt;0),24,AND(Y1054=14,T1054="ALTO"),23,AND(Y1054=14,T1054="BAJO"),21,AND(Y1054=14,U1054&lt;&gt;0),18,AND(Y1054=15,O1054&lt;&gt;0),25,AND(Y1054=15,Q1054&lt;&gt;0),24,AND(Y1054=15,T1054="ALTO"),22,AND(Y1054=15,T1054="BAJO"),19,AND(Y1054=15,U1054&lt;&gt;0),19,AND(Y1054=16,O1054&lt;&gt;0),25,AND(Y1054=16,Q1054&lt;&gt;0),23,AND(Y1054=16,T1054="ALTO"),23,AND(Y1054=16,T1054="BAJO"),23,AND(Y1054=16,U1054&lt;&gt;0),20,AND(Y1054=17,O1054&lt;&gt;0),25,AND(Y1054=17,Q1054&lt;&gt;0),24,AND(Y1054=17,T1054="ALTO"),23,AND(Y1054=17,T1054="BAJO"),21,AND(Y1054=17,U1054&lt;&gt;0),20,AND(Y1054=18,O1054&lt;&gt;0),25,AND(Y1054=18,Q1054&lt;&gt;0),24,AND(Y1054=18,T1054="ALTO"),23,AND(Y1054=18,T1054="BAJO"),22,AND(Y1054=18,U1054&lt;&gt;0),21,AND(Y1054=19,O1054&lt;&gt;0),25,AND(Y1054=19,Q1054&lt;&gt;0),25,AND(Y1054=19,T1054="ALTO"),24,AND(Y1054=19,T1054="BAJO"),22,AND(Y1054=19,U1054&lt;&gt;0),22,AND(Y1054&lt;&gt;0,W1054&lt;&gt;0),Y1054,TRUE,"FALSO")</f>
        <v>16</v>
      </c>
      <c r="AB1054" s="248"/>
      <c r="AC1054" s="50"/>
      <c r="AD1054" s="432"/>
      <c r="AE1054" s="433"/>
      <c r="AF1054" s="433"/>
      <c r="AN1054" s="265"/>
      <c r="AP1054" s="265"/>
      <c r="AR1054" s="266"/>
      <c r="AT1054" s="266"/>
      <c r="AV1054" s="266"/>
    </row>
    <row r="1055" spans="1:48" s="225" customFormat="1" ht="47.25" customHeight="1">
      <c r="A1055" s="656"/>
      <c r="B1055" s="616"/>
      <c r="C1055" s="556"/>
      <c r="D1055" s="268" t="s">
        <v>819</v>
      </c>
      <c r="E1055" s="272" t="s">
        <v>865</v>
      </c>
      <c r="F1055" s="185" t="s">
        <v>0</v>
      </c>
      <c r="G1055" s="246" t="s">
        <v>51</v>
      </c>
      <c r="H1055" s="247" t="s">
        <v>135</v>
      </c>
      <c r="I1055" s="248" t="s">
        <v>148</v>
      </c>
      <c r="J1055" s="248" t="str">
        <f>IF(OR(F1055="SE",F1055="SA"),VLOOKUP(I1055,'Tabla de Peligros y Riesgo'!$C$2:$E$227,2,FALSE),VLOOKUP(I1055,'LISTA DE ASPECTOS - IMPACTOS'!$D$3:$F$72,2,FALSE))</f>
        <v>Riesgos Disergonómico</v>
      </c>
      <c r="K1055" s="249" t="str">
        <f>IF(OR(F1055="SE",F1055="SA"),VLOOKUP(I1055,'Tabla de Peligros y Riesgo'!$C$2:$E$227,3,FALSE),VLOOKUP(I1055,'LISTA DE ASPECTOS - IMPACTOS'!$D$3:$F$72,3,FALSE))</f>
        <v>Lumbalgia</v>
      </c>
      <c r="L1055" s="250" t="s">
        <v>56</v>
      </c>
      <c r="M1055" s="248">
        <v>3</v>
      </c>
      <c r="N1055" s="251">
        <f t="shared" si="107"/>
        <v>13</v>
      </c>
      <c r="O1055" s="248"/>
      <c r="P1055" s="252"/>
      <c r="Q1055" s="248"/>
      <c r="R1055" s="252"/>
      <c r="S1055" s="248"/>
      <c r="T1055" s="248"/>
      <c r="U1055" s="248" t="s">
        <v>1253</v>
      </c>
      <c r="V1055" s="254"/>
      <c r="W1055" s="253" t="s">
        <v>1196</v>
      </c>
      <c r="X1055" s="255"/>
      <c r="Y1055" s="251">
        <f t="shared" si="103"/>
        <v>13</v>
      </c>
      <c r="Z1055" s="256"/>
      <c r="AA1055" s="251">
        <f t="array" ref="AA1055">_xlfn.IFS(AND(Y1055=1,O1055&lt;&gt;0),25,AND(Y1055=1,Q1055&lt;&gt;0),21,AND(Y1055=1,T1055="ALTO"),16,AND(Y1055=1,T1055="BAJO"),11,AND(Y1055=1,U1055&lt;&gt;0),2,AND(Y1055=2,O1055&lt;&gt;0),25,AND(Y1055=2,Q1055&lt;&gt;0),21,AND(Y1055=2,T1055="ALTO"),16,AND(Y1055=2,T1055="BAJO"),11,AND(Y1055=2,U1055&lt;&gt;0),4,AND(Y1055=3,O1055&lt;&gt;0),25,AND(Y1055=3,Q1055&lt;&gt;0),21,AND(Y1055=3,T1055="ALTO"),16,AND(Y1055=3,T1055="BAJO"),12,AND(Y1055=3,U1055&lt;&gt;0),5,AND(Y1055=4,O1055&lt;&gt;0),25,AND(Y1055=4,Q1055&lt;&gt;0),13,AND(Y1055=4,T1055="ALTO"),16,AND(Y1055=4,T1055="BAJO"),14,AND(Y1055=4,U1055&lt;&gt;0),7,AND(Y1055=5,O1055&lt;&gt;0),25,AND(Y1055=5,Q1055&lt;&gt;0),21,AND(Y1055=5,T1055="ALTO"),16,AND(Y1055=5,T1055="BAJO"),12,AND(Y1055=5,U1055&lt;&gt;0),8,AND(Y1055=6,O1055&lt;&gt;0),25,AND(Y1055=6,Q1055&lt;&gt;0),21,AND(Y1055=6,T1055="ALTO"),20,AND(Y1055=6,T1055="BAJO"),17,AND(Y1055=6,U1055&lt;&gt;0),6,AND(Y1055=7,O1055&lt;&gt;0),25,AND(Y1055=7,Q1055&lt;&gt;0),23,AND(Y1055=7,T1055="ALTO"),16,AND(Y1055=7,T1055="BAJO"),11,AND(Y1055=7,U1055&lt;&gt;0),7,AND(Y1055=8,O1055&lt;&gt;0),25,AND(Y1055=8,Q1055&lt;&gt;0),21,AND(Y1055=8,T1055="ALTO"),16,AND(Y1055=8,T1055="BAJO"),12,AND(Y1055=8,U1055&lt;&gt;0),8,AND(Y1055=9,O1055&lt;&gt;0),25,AND(Y1055=9,Q1055&lt;&gt;0),21,AND(Y1055=9,T1055="ALTO"),20,AND(Y1055=9,T1055="BAJO"),17,AND(Y1055=9,U1055&lt;&gt;0),13,AND(Y1055=10,O1055&lt;&gt;0),25,AND(Y1055=10,Q1055&lt;&gt;0),22,AND(Y1055=10,T1055="ALTO"),21,AND(Y1055=10,T1055="BAJO"),18,AND(Y1055=10,U1055&lt;&gt;0),18,AND(Y1055=11,O1055&lt;&gt;0),25,AND(Y1055=11,Q1055&lt;&gt;0),23,AND(Y1055=11,T1055="ALTO"),20,AND(Y1055=11,T1055="BAJO"),16,AND(Y1055=11,U1055&lt;&gt;0),11,AND(Y1055=12,O1055&lt;&gt;0),25,AND(Y1055=12,Q1055&lt;&gt;0),23,AND(Y1055=12,T1055="ALTO"),20,AND(Y1055=12,T1055="BAJO"),16,AND(Y1055=12,U1055&lt;&gt;0),12,AND(Y1055=13,O1055&lt;&gt;0),25,AND(Y1055=13,Q1055&lt;&gt;0),21,AND(Y1055=13,T1055="ALTO"),20,AND(Y1055=13,T1055="BAJO"),17,AND(Y1055=13,U1055&lt;&gt;0),17,AND(Y1055=14,O1055&lt;&gt;0),25,AND(Y1055=14,Q1055&lt;&gt;0),24,AND(Y1055=14,T1055="ALTO"),23,AND(Y1055=14,T1055="BAJO"),21,AND(Y1055=14,U1055&lt;&gt;0),18,AND(Y1055=15,O1055&lt;&gt;0),25,AND(Y1055=15,Q1055&lt;&gt;0),24,AND(Y1055=15,T1055="ALTO"),22,AND(Y1055=15,T1055="BAJO"),19,AND(Y1055=15,U1055&lt;&gt;0),19,AND(Y1055=16,O1055&lt;&gt;0),25,AND(Y1055=16,Q1055&lt;&gt;0),23,AND(Y1055=16,T1055="ALTO"),23,AND(Y1055=16,T1055="BAJO"),23,AND(Y1055=16,U1055&lt;&gt;0),20,AND(Y1055=17,O1055&lt;&gt;0),25,AND(Y1055=17,Q1055&lt;&gt;0),24,AND(Y1055=17,T1055="ALTO"),23,AND(Y1055=17,T1055="BAJO"),21,AND(Y1055=17,U1055&lt;&gt;0),20,AND(Y1055=18,O1055&lt;&gt;0),25,AND(Y1055=18,Q1055&lt;&gt;0),24,AND(Y1055=18,T1055="ALTO"),23,AND(Y1055=18,T1055="BAJO"),22,AND(Y1055=18,U1055&lt;&gt;0),21,AND(Y1055=19,O1055&lt;&gt;0),25,AND(Y1055=19,Q1055&lt;&gt;0),25,AND(Y1055=19,T1055="ALTO"),24,AND(Y1055=19,T1055="BAJO"),22,AND(Y1055=19,U1055&lt;&gt;0),22,AND(Y1055&lt;&gt;0,W1055&lt;&gt;0),Y1055,TRUE,"FALSO")</f>
        <v>17</v>
      </c>
      <c r="AB1055" s="248"/>
      <c r="AC1055" s="248"/>
      <c r="AD1055" s="430"/>
      <c r="AE1055" s="431"/>
      <c r="AF1055" s="431"/>
      <c r="AG1055" s="223"/>
      <c r="AH1055" s="223"/>
      <c r="AI1055" s="223"/>
      <c r="AJ1055" s="223"/>
      <c r="AK1055" s="223"/>
      <c r="AL1055" s="223"/>
      <c r="AM1055" s="223"/>
      <c r="AN1055" s="259"/>
      <c r="AO1055" s="223"/>
      <c r="AP1055" s="259"/>
      <c r="AR1055" s="260"/>
      <c r="AT1055" s="260"/>
      <c r="AV1055" s="260"/>
    </row>
    <row r="1056" spans="1:48" ht="57" customHeight="1">
      <c r="A1056" s="656"/>
      <c r="B1056" s="617"/>
      <c r="C1056" s="557"/>
      <c r="D1056" s="270" t="s">
        <v>819</v>
      </c>
      <c r="E1056" s="272" t="s">
        <v>865</v>
      </c>
      <c r="F1056" s="185" t="s">
        <v>2</v>
      </c>
      <c r="G1056" s="246" t="s">
        <v>52</v>
      </c>
      <c r="H1056" s="247" t="s">
        <v>128</v>
      </c>
      <c r="I1056" s="248" t="s">
        <v>150</v>
      </c>
      <c r="J1056" s="248" t="str">
        <f>IF(OR(F1056="SE",F1056="SA"),VLOOKUP(I1056,'Tabla de Peligros y Riesgo'!$C$2:$E$227,2,FALSE),VLOOKUP(I1056,'LISTA DE ASPECTOS - IMPACTOS'!$D$3:$F$72,2,FALSE))</f>
        <v>Alteración de la calidad de suelo/agua</v>
      </c>
      <c r="K1056" s="249" t="str">
        <f>IF(OR(F1056="SE",F1056="SA"),VLOOKUP(I1056,'Tabla de Peligros y Riesgo'!$C$2:$E$227,3,FALSE),VLOOKUP(I1056,'LISTA DE ASPECTOS - IMPACTOS'!$D$3:$F$72,3,FALSE))</f>
        <v>Potencial afectación a la calidad ambiental del suelo, agua, aire, flora y fauna</v>
      </c>
      <c r="L1056" s="250" t="s">
        <v>56</v>
      </c>
      <c r="M1056" s="248">
        <v>3</v>
      </c>
      <c r="N1056" s="251">
        <f t="shared" si="107"/>
        <v>13</v>
      </c>
      <c r="O1056" s="248"/>
      <c r="P1056" s="252"/>
      <c r="Q1056" s="248"/>
      <c r="R1056" s="252"/>
      <c r="S1056" s="248"/>
      <c r="T1056" s="248"/>
      <c r="U1056" s="248" t="s">
        <v>1253</v>
      </c>
      <c r="V1056" s="252"/>
      <c r="W1056" s="253"/>
      <c r="X1056" s="255"/>
      <c r="Y1056" s="251">
        <f t="shared" si="103"/>
        <v>13</v>
      </c>
      <c r="Z1056" s="256"/>
      <c r="AA1056" s="251">
        <f t="array" ref="AA1056">_xlfn.IFS(AND(Y1056=1,O1056&lt;&gt;0),25,AND(Y1056=1,Q1056&lt;&gt;0),21,AND(Y1056=1,T1056="ALTO"),16,AND(Y1056=1,T1056="BAJO"),11,AND(Y1056=1,U1056&lt;&gt;0),2,AND(Y1056=2,O1056&lt;&gt;0),25,AND(Y1056=2,Q1056&lt;&gt;0),21,AND(Y1056=2,T1056="ALTO"),16,AND(Y1056=2,T1056="BAJO"),11,AND(Y1056=2,U1056&lt;&gt;0),4,AND(Y1056=3,O1056&lt;&gt;0),25,AND(Y1056=3,Q1056&lt;&gt;0),21,AND(Y1056=3,T1056="ALTO"),16,AND(Y1056=3,T1056="BAJO"),12,AND(Y1056=3,U1056&lt;&gt;0),5,AND(Y1056=4,O1056&lt;&gt;0),25,AND(Y1056=4,Q1056&lt;&gt;0),13,AND(Y1056=4,T1056="ALTO"),16,AND(Y1056=4,T1056="BAJO"),14,AND(Y1056=4,U1056&lt;&gt;0),7,AND(Y1056=5,O1056&lt;&gt;0),25,AND(Y1056=5,Q1056&lt;&gt;0),21,AND(Y1056=5,T1056="ALTO"),16,AND(Y1056=5,T1056="BAJO"),12,AND(Y1056=5,U1056&lt;&gt;0),8,AND(Y1056=6,O1056&lt;&gt;0),25,AND(Y1056=6,Q1056&lt;&gt;0),21,AND(Y1056=6,T1056="ALTO"),20,AND(Y1056=6,T1056="BAJO"),17,AND(Y1056=6,U1056&lt;&gt;0),6,AND(Y1056=7,O1056&lt;&gt;0),25,AND(Y1056=7,Q1056&lt;&gt;0),23,AND(Y1056=7,T1056="ALTO"),16,AND(Y1056=7,T1056="BAJO"),11,AND(Y1056=7,U1056&lt;&gt;0),7,AND(Y1056=8,O1056&lt;&gt;0),25,AND(Y1056=8,Q1056&lt;&gt;0),21,AND(Y1056=8,T1056="ALTO"),16,AND(Y1056=8,T1056="BAJO"),12,AND(Y1056=8,U1056&lt;&gt;0),8,AND(Y1056=9,O1056&lt;&gt;0),25,AND(Y1056=9,Q1056&lt;&gt;0),21,AND(Y1056=9,T1056="ALTO"),20,AND(Y1056=9,T1056="BAJO"),17,AND(Y1056=9,U1056&lt;&gt;0),13,AND(Y1056=10,O1056&lt;&gt;0),25,AND(Y1056=10,Q1056&lt;&gt;0),22,AND(Y1056=10,T1056="ALTO"),21,AND(Y1056=10,T1056="BAJO"),18,AND(Y1056=10,U1056&lt;&gt;0),18,AND(Y1056=11,O1056&lt;&gt;0),25,AND(Y1056=11,Q1056&lt;&gt;0),23,AND(Y1056=11,T1056="ALTO"),20,AND(Y1056=11,T1056="BAJO"),16,AND(Y1056=11,U1056&lt;&gt;0),11,AND(Y1056=12,O1056&lt;&gt;0),25,AND(Y1056=12,Q1056&lt;&gt;0),23,AND(Y1056=12,T1056="ALTO"),20,AND(Y1056=12,T1056="BAJO"),16,AND(Y1056=12,U1056&lt;&gt;0),12,AND(Y1056=13,O1056&lt;&gt;0),25,AND(Y1056=13,Q1056&lt;&gt;0),21,AND(Y1056=13,T1056="ALTO"),20,AND(Y1056=13,T1056="BAJO"),17,AND(Y1056=13,U1056&lt;&gt;0),17,AND(Y1056=14,O1056&lt;&gt;0),25,AND(Y1056=14,Q1056&lt;&gt;0),24,AND(Y1056=14,T1056="ALTO"),23,AND(Y1056=14,T1056="BAJO"),21,AND(Y1056=14,U1056&lt;&gt;0),18,AND(Y1056=15,O1056&lt;&gt;0),25,AND(Y1056=15,Q1056&lt;&gt;0),24,AND(Y1056=15,T1056="ALTO"),22,AND(Y1056=15,T1056="BAJO"),19,AND(Y1056=15,U1056&lt;&gt;0),19,AND(Y1056=16,O1056&lt;&gt;0),25,AND(Y1056=16,Q1056&lt;&gt;0),23,AND(Y1056=16,T1056="ALTO"),23,AND(Y1056=16,T1056="BAJO"),23,AND(Y1056=16,U1056&lt;&gt;0),20,AND(Y1056=17,O1056&lt;&gt;0),25,AND(Y1056=17,Q1056&lt;&gt;0),24,AND(Y1056=17,T1056="ALTO"),23,AND(Y1056=17,T1056="BAJO"),21,AND(Y1056=17,U1056&lt;&gt;0),20,AND(Y1056=18,O1056&lt;&gt;0),25,AND(Y1056=18,Q1056&lt;&gt;0),24,AND(Y1056=18,T1056="ALTO"),23,AND(Y1056=18,T1056="BAJO"),22,AND(Y1056=18,U1056&lt;&gt;0),21,AND(Y1056=19,O1056&lt;&gt;0),25,AND(Y1056=19,Q1056&lt;&gt;0),25,AND(Y1056=19,T1056="ALTO"),24,AND(Y1056=19,T1056="BAJO"),22,AND(Y1056=19,U1056&lt;&gt;0),22,AND(Y1056&lt;&gt;0,W1056&lt;&gt;0),Y1056,TRUE,"FALSO")</f>
        <v>17</v>
      </c>
      <c r="AB1056" s="50"/>
      <c r="AC1056" s="50"/>
      <c r="AD1056" s="432"/>
      <c r="AE1056" s="433"/>
      <c r="AF1056" s="433"/>
      <c r="AN1056" s="265"/>
      <c r="AP1056" s="265"/>
      <c r="AR1056" s="266"/>
      <c r="AT1056" s="266"/>
      <c r="AV1056" s="266"/>
    </row>
    <row r="1057" spans="1:48" s="225" customFormat="1" ht="57" customHeight="1">
      <c r="A1057" s="656"/>
      <c r="B1057" s="648">
        <v>70</v>
      </c>
      <c r="C1057" s="649" t="s">
        <v>1019</v>
      </c>
      <c r="D1057" s="271" t="s">
        <v>814</v>
      </c>
      <c r="E1057" s="272" t="s">
        <v>865</v>
      </c>
      <c r="F1057" s="185" t="s">
        <v>0</v>
      </c>
      <c r="G1057" s="246" t="s">
        <v>51</v>
      </c>
      <c r="H1057" s="247" t="s">
        <v>71</v>
      </c>
      <c r="I1057" s="248" t="s">
        <v>72</v>
      </c>
      <c r="J1057" s="248" t="str">
        <f>IF(OR(F1057="SE",F1057="SA"),VLOOKUP(I1057,'Tabla de Peligros y Riesgo'!$C$2:$E$227,2,FALSE),VLOOKUP(I1057,'LISTA DE ASPECTOS - IMPACTOS'!$D$3:$F$72,2,FALSE))</f>
        <v>Contagio</v>
      </c>
      <c r="K1057" s="249" t="str">
        <f>IF(OR(F1057="SE",F1057="SA"),VLOOKUP(I1057,'Tabla de Peligros y Riesgo'!$C$2:$E$227,3,FALSE),VLOOKUP(I1057,'LISTA DE ASPECTOS - IMPACTOS'!$D$3:$F$72,3,FALSE))</f>
        <v xml:space="preserve">Infección/Muerte </v>
      </c>
      <c r="L1057" s="250" t="s">
        <v>90</v>
      </c>
      <c r="M1057" s="248">
        <v>2</v>
      </c>
      <c r="N1057" s="251">
        <f t="shared" si="107"/>
        <v>5</v>
      </c>
      <c r="O1057" s="248"/>
      <c r="P1057" s="252"/>
      <c r="Q1057" s="248"/>
      <c r="R1057" s="252"/>
      <c r="S1057" s="248" t="s">
        <v>1190</v>
      </c>
      <c r="T1057" s="248" t="s">
        <v>53</v>
      </c>
      <c r="U1057" s="253" t="s">
        <v>1191</v>
      </c>
      <c r="V1057" s="254">
        <v>0.35</v>
      </c>
      <c r="W1057" s="253" t="s">
        <v>1192</v>
      </c>
      <c r="X1057" s="255">
        <v>0.15</v>
      </c>
      <c r="Y1057" s="251">
        <f t="shared" si="103"/>
        <v>5</v>
      </c>
      <c r="Z1057" s="256"/>
      <c r="AA1057" s="251">
        <f t="array" ref="AA1057">_xlfn.IFS(AND(Y1057=1,O1057&lt;&gt;0),25,AND(Y1057=1,Q1057&lt;&gt;0),21,AND(Y1057=1,T1057="ALTO"),16,AND(Y1057=1,T1057="BAJO"),11,AND(Y1057=1,U1057&lt;&gt;0),2,AND(Y1057=2,O1057&lt;&gt;0),25,AND(Y1057=2,Q1057&lt;&gt;0),21,AND(Y1057=2,T1057="ALTO"),16,AND(Y1057=2,T1057="BAJO"),11,AND(Y1057=2,U1057&lt;&gt;0),4,AND(Y1057=3,O1057&lt;&gt;0),25,AND(Y1057=3,Q1057&lt;&gt;0),21,AND(Y1057=3,T1057="ALTO"),16,AND(Y1057=3,T1057="BAJO"),12,AND(Y1057=3,U1057&lt;&gt;0),5,AND(Y1057=4,O1057&lt;&gt;0),25,AND(Y1057=4,Q1057&lt;&gt;0),13,AND(Y1057=4,T1057="ALTO"),16,AND(Y1057=4,T1057="BAJO"),14,AND(Y1057=4,U1057&lt;&gt;0),7,AND(Y1057=5,O1057&lt;&gt;0),25,AND(Y1057=5,Q1057&lt;&gt;0),21,AND(Y1057=5,T1057="ALTO"),16,AND(Y1057=5,T1057="BAJO"),12,AND(Y1057=5,U1057&lt;&gt;0),8,AND(Y1057=6,O1057&lt;&gt;0),25,AND(Y1057=6,Q1057&lt;&gt;0),21,AND(Y1057=6,T1057="ALTO"),20,AND(Y1057=6,T1057="BAJO"),17,AND(Y1057=6,U1057&lt;&gt;0),6,AND(Y1057=7,O1057&lt;&gt;0),25,AND(Y1057=7,Q1057&lt;&gt;0),23,AND(Y1057=7,T1057="ALTO"),16,AND(Y1057=7,T1057="BAJO"),11,AND(Y1057=7,U1057&lt;&gt;0),7,AND(Y1057=8,O1057&lt;&gt;0),25,AND(Y1057=8,Q1057&lt;&gt;0),21,AND(Y1057=8,T1057="ALTO"),16,AND(Y1057=8,T1057="BAJO"),12,AND(Y1057=8,U1057&lt;&gt;0),8,AND(Y1057=9,O1057&lt;&gt;0),25,AND(Y1057=9,Q1057&lt;&gt;0),21,AND(Y1057=9,T1057="ALTO"),20,AND(Y1057=9,T1057="BAJO"),17,AND(Y1057=9,U1057&lt;&gt;0),13,AND(Y1057=10,O1057&lt;&gt;0),25,AND(Y1057=10,Q1057&lt;&gt;0),22,AND(Y1057=10,T1057="ALTO"),21,AND(Y1057=10,T1057="BAJO"),18,AND(Y1057=10,U1057&lt;&gt;0),18,AND(Y1057=11,O1057&lt;&gt;0),25,AND(Y1057=11,Q1057&lt;&gt;0),23,AND(Y1057=11,T1057="ALTO"),20,AND(Y1057=11,T1057="BAJO"),16,AND(Y1057=11,U1057&lt;&gt;0),11,AND(Y1057=12,O1057&lt;&gt;0),25,AND(Y1057=12,Q1057&lt;&gt;0),23,AND(Y1057=12,T1057="ALTO"),20,AND(Y1057=12,T1057="BAJO"),16,AND(Y1057=12,U1057&lt;&gt;0),12,AND(Y1057=13,O1057&lt;&gt;0),25,AND(Y1057=13,Q1057&lt;&gt;0),21,AND(Y1057=13,T1057="ALTO"),20,AND(Y1057=13,T1057="BAJO"),17,AND(Y1057=13,U1057&lt;&gt;0),17,AND(Y1057=14,O1057&lt;&gt;0),25,AND(Y1057=14,Q1057&lt;&gt;0),24,AND(Y1057=14,T1057="ALTO"),23,AND(Y1057=14,T1057="BAJO"),21,AND(Y1057=14,U1057&lt;&gt;0),18,AND(Y1057=15,O1057&lt;&gt;0),25,AND(Y1057=15,Q1057&lt;&gt;0),24,AND(Y1057=15,T1057="ALTO"),22,AND(Y1057=15,T1057="BAJO"),19,AND(Y1057=15,U1057&lt;&gt;0),19,AND(Y1057=16,O1057&lt;&gt;0),25,AND(Y1057=16,Q1057&lt;&gt;0),23,AND(Y1057=16,T1057="ALTO"),23,AND(Y1057=16,T1057="BAJO"),23,AND(Y1057=16,U1057&lt;&gt;0),20,AND(Y1057=17,O1057&lt;&gt;0),25,AND(Y1057=17,Q1057&lt;&gt;0),24,AND(Y1057=17,T1057="ALTO"),23,AND(Y1057=17,T1057="BAJO"),21,AND(Y1057=17,U1057&lt;&gt;0),20,AND(Y1057=18,O1057&lt;&gt;0),25,AND(Y1057=18,Q1057&lt;&gt;0),24,AND(Y1057=18,T1057="ALTO"),23,AND(Y1057=18,T1057="BAJO"),22,AND(Y1057=18,U1057&lt;&gt;0),21,AND(Y1057=19,O1057&lt;&gt;0),25,AND(Y1057=19,Q1057&lt;&gt;0),25,AND(Y1057=19,T1057="ALTO"),24,AND(Y1057=19,T1057="BAJO"),22,AND(Y1057=19,U1057&lt;&gt;0),22,AND(Y1057&lt;&gt;0,W1057&lt;&gt;0),Y1057,TRUE,"FALSO")</f>
        <v>16</v>
      </c>
      <c r="AB1057" s="248"/>
      <c r="AC1057" s="248"/>
      <c r="AD1057" s="257"/>
      <c r="AE1057" s="258"/>
      <c r="AF1057" s="258"/>
      <c r="AG1057" s="223"/>
      <c r="AH1057" s="223"/>
      <c r="AI1057" s="223"/>
      <c r="AJ1057" s="223"/>
      <c r="AK1057" s="223"/>
      <c r="AL1057" s="223"/>
      <c r="AM1057" s="223"/>
      <c r="AN1057" s="259"/>
      <c r="AO1057" s="223"/>
      <c r="AP1057" s="259"/>
      <c r="AR1057" s="260"/>
      <c r="AT1057" s="260"/>
      <c r="AV1057" s="260"/>
    </row>
    <row r="1058" spans="1:48" ht="57" customHeight="1">
      <c r="A1058" s="656"/>
      <c r="B1058" s="648"/>
      <c r="C1058" s="650"/>
      <c r="D1058" s="269" t="s">
        <v>814</v>
      </c>
      <c r="E1058" s="272" t="s">
        <v>865</v>
      </c>
      <c r="F1058" s="185" t="s">
        <v>2</v>
      </c>
      <c r="G1058" s="246" t="s">
        <v>58</v>
      </c>
      <c r="H1058" s="247" t="s">
        <v>531</v>
      </c>
      <c r="I1058" s="248" t="s">
        <v>543</v>
      </c>
      <c r="J1058" s="248" t="str">
        <f>IF(OR(F1058="SE",F1058="SA"),VLOOKUP(I1058,'Tabla de Peligros y Riesgo'!$C$2:$E$227,2,FALSE),VLOOKUP(I1058,'LISTA DE ASPECTOS - IMPACTOS'!$D$3:$F$72,2,FALSE))</f>
        <v>Alteración de la calidad de suelo/agua</v>
      </c>
      <c r="K1058" s="249" t="str">
        <f>IF(OR(F1058="SE",F1058="SA"),VLOOKUP(I1058,'Tabla de Peligros y Riesgo'!$C$2:$E$227,3,FALSE),VLOOKUP(I1058,'LISTA DE ASPECTOS - IMPACTOS'!$D$3:$F$72,3,FALSE))</f>
        <v>Potencial afectación a la calidad ambiental del suelo, agua, aire, flora y fauna</v>
      </c>
      <c r="L1058" s="250" t="s">
        <v>65</v>
      </c>
      <c r="M1058" s="248">
        <v>2</v>
      </c>
      <c r="N1058" s="251">
        <f t="shared" si="107"/>
        <v>12</v>
      </c>
      <c r="O1058" s="248"/>
      <c r="P1058" s="252"/>
      <c r="Q1058" s="248"/>
      <c r="R1058" s="252"/>
      <c r="S1058" s="248" t="s">
        <v>1193</v>
      </c>
      <c r="T1058" s="248" t="s">
        <v>59</v>
      </c>
      <c r="U1058" s="262" t="s">
        <v>1194</v>
      </c>
      <c r="V1058" s="252"/>
      <c r="W1058" s="253"/>
      <c r="X1058" s="255"/>
      <c r="Y1058" s="251">
        <f t="shared" si="103"/>
        <v>12</v>
      </c>
      <c r="Z1058" s="256">
        <f>IF(N1058&gt;=16,MAX(O1058:T1058),IF(N1058&lt;16,MAX(O1058:X1058)))</f>
        <v>0</v>
      </c>
      <c r="AA1058" s="251">
        <f t="array" ref="AA1058">_xlfn.IFS(AND(Y1058=1,O1058&lt;&gt;0),25,AND(Y1058=1,Q1058&lt;&gt;0),21,AND(Y1058=1,T1058="ALTO"),16,AND(Y1058=1,T1058="BAJO"),11,AND(Y1058=1,U1058&lt;&gt;0),2,AND(Y1058=2,O1058&lt;&gt;0),25,AND(Y1058=2,Q1058&lt;&gt;0),21,AND(Y1058=2,T1058="ALTO"),16,AND(Y1058=2,T1058="BAJO"),11,AND(Y1058=2,U1058&lt;&gt;0),4,AND(Y1058=3,O1058&lt;&gt;0),25,AND(Y1058=3,Q1058&lt;&gt;0),21,AND(Y1058=3,T1058="ALTO"),16,AND(Y1058=3,T1058="BAJO"),12,AND(Y1058=3,U1058&lt;&gt;0),5,AND(Y1058=4,O1058&lt;&gt;0),25,AND(Y1058=4,Q1058&lt;&gt;0),13,AND(Y1058=4,T1058="ALTO"),16,AND(Y1058=4,T1058="BAJO"),14,AND(Y1058=4,U1058&lt;&gt;0),7,AND(Y1058=5,O1058&lt;&gt;0),25,AND(Y1058=5,Q1058&lt;&gt;0),21,AND(Y1058=5,T1058="ALTO"),16,AND(Y1058=5,T1058="BAJO"),12,AND(Y1058=5,U1058&lt;&gt;0),8,AND(Y1058=6,O1058&lt;&gt;0),25,AND(Y1058=6,Q1058&lt;&gt;0),21,AND(Y1058=6,T1058="ALTO"),20,AND(Y1058=6,T1058="BAJO"),17,AND(Y1058=6,U1058&lt;&gt;0),6,AND(Y1058=7,O1058&lt;&gt;0),25,AND(Y1058=7,Q1058&lt;&gt;0),23,AND(Y1058=7,T1058="ALTO"),16,AND(Y1058=7,T1058="BAJO"),11,AND(Y1058=7,U1058&lt;&gt;0),7,AND(Y1058=8,O1058&lt;&gt;0),25,AND(Y1058=8,Q1058&lt;&gt;0),21,AND(Y1058=8,T1058="ALTO"),16,AND(Y1058=8,T1058="BAJO"),12,AND(Y1058=8,U1058&lt;&gt;0),8,AND(Y1058=9,O1058&lt;&gt;0),25,AND(Y1058=9,Q1058&lt;&gt;0),21,AND(Y1058=9,T1058="ALTO"),20,AND(Y1058=9,T1058="BAJO"),17,AND(Y1058=9,U1058&lt;&gt;0),13,AND(Y1058=10,O1058&lt;&gt;0),25,AND(Y1058=10,Q1058&lt;&gt;0),22,AND(Y1058=10,T1058="ALTO"),21,AND(Y1058=10,T1058="BAJO"),18,AND(Y1058=10,U1058&lt;&gt;0),18,AND(Y1058=11,O1058&lt;&gt;0),25,AND(Y1058=11,Q1058&lt;&gt;0),23,AND(Y1058=11,T1058="ALTO"),20,AND(Y1058=11,T1058="BAJO"),16,AND(Y1058=11,U1058&lt;&gt;0),11,AND(Y1058=12,O1058&lt;&gt;0),25,AND(Y1058=12,Q1058&lt;&gt;0),23,AND(Y1058=12,T1058="ALTO"),20,AND(Y1058=12,T1058="BAJO"),16,AND(Y1058=12,U1058&lt;&gt;0),12,AND(Y1058=13,O1058&lt;&gt;0),25,AND(Y1058=13,Q1058&lt;&gt;0),21,AND(Y1058=13,T1058="ALTO"),20,AND(Y1058=13,T1058="BAJO"),17,AND(Y1058=13,U1058&lt;&gt;0),17,AND(Y1058=14,O1058&lt;&gt;0),25,AND(Y1058=14,Q1058&lt;&gt;0),24,AND(Y1058=14,T1058="ALTO"),23,AND(Y1058=14,T1058="BAJO"),21,AND(Y1058=14,U1058&lt;&gt;0),18,AND(Y1058=15,O1058&lt;&gt;0),25,AND(Y1058=15,Q1058&lt;&gt;0),24,AND(Y1058=15,T1058="ALTO"),22,AND(Y1058=15,T1058="BAJO"),19,AND(Y1058=15,U1058&lt;&gt;0),19,AND(Y1058=16,O1058&lt;&gt;0),25,AND(Y1058=16,Q1058&lt;&gt;0),23,AND(Y1058=16,T1058="ALTO"),23,AND(Y1058=16,T1058="BAJO"),23,AND(Y1058=16,U1058&lt;&gt;0),20,AND(Y1058=17,O1058&lt;&gt;0),25,AND(Y1058=17,Q1058&lt;&gt;0),24,AND(Y1058=17,T1058="ALTO"),23,AND(Y1058=17,T1058="BAJO"),21,AND(Y1058=17,U1058&lt;&gt;0),20,AND(Y1058=18,O1058&lt;&gt;0),25,AND(Y1058=18,Q1058&lt;&gt;0),24,AND(Y1058=18,T1058="ALTO"),23,AND(Y1058=18,T1058="BAJO"),22,AND(Y1058=18,U1058&lt;&gt;0),21,AND(Y1058=19,O1058&lt;&gt;0),25,AND(Y1058=19,Q1058&lt;&gt;0),25,AND(Y1058=19,T1058="ALTO"),24,AND(Y1058=19,T1058="BAJO"),22,AND(Y1058=19,U1058&lt;&gt;0),22,AND(Y1058&lt;&gt;0,W1058&lt;&gt;0),Y1058,TRUE,"FALSO")</f>
        <v>16</v>
      </c>
      <c r="AB1058" s="50"/>
      <c r="AC1058" s="50"/>
      <c r="AD1058" s="432"/>
      <c r="AE1058" s="433"/>
      <c r="AF1058" s="433"/>
      <c r="AN1058" s="265"/>
      <c r="AP1058" s="265"/>
      <c r="AR1058" s="266"/>
      <c r="AT1058" s="266"/>
      <c r="AV1058" s="266"/>
    </row>
    <row r="1059" spans="1:48" ht="71.25" customHeight="1">
      <c r="A1059" s="656"/>
      <c r="B1059" s="648"/>
      <c r="C1059" s="650"/>
      <c r="D1059" s="270" t="s">
        <v>814</v>
      </c>
      <c r="E1059" s="272" t="s">
        <v>865</v>
      </c>
      <c r="F1059" s="185" t="s">
        <v>2</v>
      </c>
      <c r="G1059" s="246" t="s">
        <v>52</v>
      </c>
      <c r="H1059" s="247" t="s">
        <v>74</v>
      </c>
      <c r="I1059" s="248" t="s">
        <v>75</v>
      </c>
      <c r="J1059" s="248" t="str">
        <f>IF(OR(F1059="SE",F1059="SA"),VLOOKUP(I1059,'Tabla de Peligros y Riesgo'!$C$2:$E$227,2,FALSE),VLOOKUP(I1059,'LISTA DE ASPECTOS - IMPACTOS'!$D$3:$F$72,2,FALSE))</f>
        <v>Alteración de la calidad de suelo/agua</v>
      </c>
      <c r="K1059" s="249" t="str">
        <f>IF(OR(F1059="SE",F1059="SA"),VLOOKUP(I1059,'Tabla de Peligros y Riesgo'!$C$2:$E$227,3,FALSE),VLOOKUP(I1059,'LISTA DE ASPECTOS - IMPACTOS'!$D$3:$F$72,3,FALSE))</f>
        <v>Potencial afectación a la calidad ambiental del suelo, agua, aire, flora y fauna</v>
      </c>
      <c r="L1059" s="250" t="s">
        <v>65</v>
      </c>
      <c r="M1059" s="248">
        <v>2</v>
      </c>
      <c r="N1059" s="251">
        <f t="shared" si="107"/>
        <v>12</v>
      </c>
      <c r="O1059" s="248"/>
      <c r="P1059" s="252"/>
      <c r="Q1059" s="248"/>
      <c r="R1059" s="252"/>
      <c r="S1059" s="248" t="s">
        <v>1249</v>
      </c>
      <c r="T1059" s="248" t="s">
        <v>53</v>
      </c>
      <c r="U1059" s="262" t="s">
        <v>1250</v>
      </c>
      <c r="V1059" s="252"/>
      <c r="W1059" s="253"/>
      <c r="X1059" s="255"/>
      <c r="Y1059" s="251">
        <f t="shared" si="103"/>
        <v>12</v>
      </c>
      <c r="Z1059" s="256">
        <f>IF(N1059&gt;=16,MAX(O1059:T1059),IF(N1059&lt;16,MAX(O1059:X1059)))</f>
        <v>0</v>
      </c>
      <c r="AA1059" s="251">
        <f t="array" ref="AA1059">_xlfn.IFS(AND(Y1059=1,O1059&lt;&gt;0),25,AND(Y1059=1,Q1059&lt;&gt;0),21,AND(Y1059=1,T1059="ALTO"),16,AND(Y1059=1,T1059="BAJO"),11,AND(Y1059=1,U1059&lt;&gt;0),2,AND(Y1059=2,O1059&lt;&gt;0),25,AND(Y1059=2,Q1059&lt;&gt;0),21,AND(Y1059=2,T1059="ALTO"),16,AND(Y1059=2,T1059="BAJO"),11,AND(Y1059=2,U1059&lt;&gt;0),4,AND(Y1059=3,O1059&lt;&gt;0),25,AND(Y1059=3,Q1059&lt;&gt;0),21,AND(Y1059=3,T1059="ALTO"),16,AND(Y1059=3,T1059="BAJO"),12,AND(Y1059=3,U1059&lt;&gt;0),5,AND(Y1059=4,O1059&lt;&gt;0),25,AND(Y1059=4,Q1059&lt;&gt;0),13,AND(Y1059=4,T1059="ALTO"),16,AND(Y1059=4,T1059="BAJO"),14,AND(Y1059=4,U1059&lt;&gt;0),7,AND(Y1059=5,O1059&lt;&gt;0),25,AND(Y1059=5,Q1059&lt;&gt;0),21,AND(Y1059=5,T1059="ALTO"),16,AND(Y1059=5,T1059="BAJO"),12,AND(Y1059=5,U1059&lt;&gt;0),8,AND(Y1059=6,O1059&lt;&gt;0),25,AND(Y1059=6,Q1059&lt;&gt;0),21,AND(Y1059=6,T1059="ALTO"),20,AND(Y1059=6,T1059="BAJO"),17,AND(Y1059=6,U1059&lt;&gt;0),6,AND(Y1059=7,O1059&lt;&gt;0),25,AND(Y1059=7,Q1059&lt;&gt;0),23,AND(Y1059=7,T1059="ALTO"),16,AND(Y1059=7,T1059="BAJO"),11,AND(Y1059=7,U1059&lt;&gt;0),7,AND(Y1059=8,O1059&lt;&gt;0),25,AND(Y1059=8,Q1059&lt;&gt;0),21,AND(Y1059=8,T1059="ALTO"),16,AND(Y1059=8,T1059="BAJO"),12,AND(Y1059=8,U1059&lt;&gt;0),8,AND(Y1059=9,O1059&lt;&gt;0),25,AND(Y1059=9,Q1059&lt;&gt;0),21,AND(Y1059=9,T1059="ALTO"),20,AND(Y1059=9,T1059="BAJO"),17,AND(Y1059=9,U1059&lt;&gt;0),13,AND(Y1059=10,O1059&lt;&gt;0),25,AND(Y1059=10,Q1059&lt;&gt;0),22,AND(Y1059=10,T1059="ALTO"),21,AND(Y1059=10,T1059="BAJO"),18,AND(Y1059=10,U1059&lt;&gt;0),18,AND(Y1059=11,O1059&lt;&gt;0),25,AND(Y1059=11,Q1059&lt;&gt;0),23,AND(Y1059=11,T1059="ALTO"),20,AND(Y1059=11,T1059="BAJO"),16,AND(Y1059=11,U1059&lt;&gt;0),11,AND(Y1059=12,O1059&lt;&gt;0),25,AND(Y1059=12,Q1059&lt;&gt;0),23,AND(Y1059=12,T1059="ALTO"),20,AND(Y1059=12,T1059="BAJO"),16,AND(Y1059=12,U1059&lt;&gt;0),12,AND(Y1059=13,O1059&lt;&gt;0),25,AND(Y1059=13,Q1059&lt;&gt;0),21,AND(Y1059=13,T1059="ALTO"),20,AND(Y1059=13,T1059="BAJO"),17,AND(Y1059=13,U1059&lt;&gt;0),17,AND(Y1059=14,O1059&lt;&gt;0),25,AND(Y1059=14,Q1059&lt;&gt;0),24,AND(Y1059=14,T1059="ALTO"),23,AND(Y1059=14,T1059="BAJO"),21,AND(Y1059=14,U1059&lt;&gt;0),18,AND(Y1059=15,O1059&lt;&gt;0),25,AND(Y1059=15,Q1059&lt;&gt;0),24,AND(Y1059=15,T1059="ALTO"),22,AND(Y1059=15,T1059="BAJO"),19,AND(Y1059=15,U1059&lt;&gt;0),19,AND(Y1059=16,O1059&lt;&gt;0),25,AND(Y1059=16,Q1059&lt;&gt;0),23,AND(Y1059=16,T1059="ALTO"),23,AND(Y1059=16,T1059="BAJO"),23,AND(Y1059=16,U1059&lt;&gt;0),20,AND(Y1059=17,O1059&lt;&gt;0),25,AND(Y1059=17,Q1059&lt;&gt;0),24,AND(Y1059=17,T1059="ALTO"),23,AND(Y1059=17,T1059="BAJO"),21,AND(Y1059=17,U1059&lt;&gt;0),20,AND(Y1059=18,O1059&lt;&gt;0),25,AND(Y1059=18,Q1059&lt;&gt;0),24,AND(Y1059=18,T1059="ALTO"),23,AND(Y1059=18,T1059="BAJO"),22,AND(Y1059=18,U1059&lt;&gt;0),21,AND(Y1059=19,O1059&lt;&gt;0),25,AND(Y1059=19,Q1059&lt;&gt;0),25,AND(Y1059=19,T1059="ALTO"),24,AND(Y1059=19,T1059="BAJO"),22,AND(Y1059=19,U1059&lt;&gt;0),22,AND(Y1059&lt;&gt;0,W1059&lt;&gt;0),Y1059,TRUE,"FALSO")</f>
        <v>20</v>
      </c>
      <c r="AB1059" s="50"/>
      <c r="AC1059" s="50"/>
      <c r="AD1059" s="432"/>
      <c r="AE1059" s="433"/>
      <c r="AF1059" s="433"/>
      <c r="AN1059" s="265"/>
      <c r="AP1059" s="265"/>
      <c r="AR1059" s="266"/>
      <c r="AT1059" s="266"/>
      <c r="AV1059" s="266"/>
    </row>
    <row r="1060" spans="1:48" ht="60">
      <c r="A1060" s="656"/>
      <c r="B1060" s="648"/>
      <c r="C1060" s="650"/>
      <c r="D1060" s="252" t="s">
        <v>839</v>
      </c>
      <c r="E1060" s="272" t="s">
        <v>865</v>
      </c>
      <c r="F1060" s="185" t="s">
        <v>0</v>
      </c>
      <c r="G1060" s="246" t="s">
        <v>51</v>
      </c>
      <c r="H1060" s="247" t="s">
        <v>63</v>
      </c>
      <c r="I1060" s="248" t="s">
        <v>64</v>
      </c>
      <c r="J1060" s="248" t="str">
        <f>IF(OR(F1060="SE",F1060="SA"),VLOOKUP(I1060,'Tabla de Peligros y Riesgo'!$C$2:$E$227,2,FALSE),VLOOKUP(I1060,'LISTA DE ASPECTOS - IMPACTOS'!$D$3:$F$72,2,FALSE))</f>
        <v>Riesgo Psicosocial</v>
      </c>
      <c r="K1060" s="249" t="str">
        <f>IF(OR(F1060="SE",F1060="SA"),VLOOKUP(I1060,'Tabla de Peligros y Riesgo'!$C$2:$E$227,3,FALSE),VLOOKUP(I1060,'LISTA DE ASPECTOS - IMPACTOS'!$D$3:$F$72,3,FALSE))</f>
        <v>Estrés / Depresión</v>
      </c>
      <c r="L1060" s="250" t="s">
        <v>56</v>
      </c>
      <c r="M1060" s="248">
        <v>3</v>
      </c>
      <c r="N1060" s="251">
        <f t="shared" si="107"/>
        <v>13</v>
      </c>
      <c r="O1060" s="248"/>
      <c r="P1060" s="252"/>
      <c r="Q1060" s="248"/>
      <c r="R1060" s="252"/>
      <c r="S1060" s="248"/>
      <c r="T1060" s="248"/>
      <c r="U1060" s="253" t="s">
        <v>1195</v>
      </c>
      <c r="V1060" s="254"/>
      <c r="W1060" s="253" t="s">
        <v>1196</v>
      </c>
      <c r="X1060" s="251">
        <v>5</v>
      </c>
      <c r="Y1060" s="251">
        <f t="shared" si="103"/>
        <v>13</v>
      </c>
      <c r="Z1060" s="256">
        <f>IF(N1060&gt;=16,MAX(O1060:T1060),IF(N1060&lt;16,MAX(O1060:X1060)))</f>
        <v>5</v>
      </c>
      <c r="AA1060" s="251">
        <f t="array" ref="AA1060">_xlfn.IFS(AND(Y1060=1,O1060&lt;&gt;0),25,AND(Y1060=1,Q1060&lt;&gt;0),21,AND(Y1060=1,T1060="ALTO"),16,AND(Y1060=1,T1060="BAJO"),11,AND(Y1060=1,U1060&lt;&gt;0),2,AND(Y1060=2,O1060&lt;&gt;0),25,AND(Y1060=2,Q1060&lt;&gt;0),21,AND(Y1060=2,T1060="ALTO"),16,AND(Y1060=2,T1060="BAJO"),11,AND(Y1060=2,U1060&lt;&gt;0),4,AND(Y1060=3,O1060&lt;&gt;0),25,AND(Y1060=3,Q1060&lt;&gt;0),21,AND(Y1060=3,T1060="ALTO"),16,AND(Y1060=3,T1060="BAJO"),12,AND(Y1060=3,U1060&lt;&gt;0),5,AND(Y1060=4,O1060&lt;&gt;0),25,AND(Y1060=4,Q1060&lt;&gt;0),13,AND(Y1060=4,T1060="ALTO"),16,AND(Y1060=4,T1060="BAJO"),14,AND(Y1060=4,U1060&lt;&gt;0),7,AND(Y1060=5,O1060&lt;&gt;0),25,AND(Y1060=5,Q1060&lt;&gt;0),21,AND(Y1060=5,T1060="ALTO"),16,AND(Y1060=5,T1060="BAJO"),12,AND(Y1060=5,U1060&lt;&gt;0),8,AND(Y1060=6,O1060&lt;&gt;0),25,AND(Y1060=6,Q1060&lt;&gt;0),21,AND(Y1060=6,T1060="ALTO"),20,AND(Y1060=6,T1060="BAJO"),17,AND(Y1060=6,U1060&lt;&gt;0),6,AND(Y1060=7,O1060&lt;&gt;0),25,AND(Y1060=7,Q1060&lt;&gt;0),23,AND(Y1060=7,T1060="ALTO"),16,AND(Y1060=7,T1060="BAJO"),11,AND(Y1060=7,U1060&lt;&gt;0),7,AND(Y1060=8,O1060&lt;&gt;0),25,AND(Y1060=8,Q1060&lt;&gt;0),21,AND(Y1060=8,T1060="ALTO"),16,AND(Y1060=8,T1060="BAJO"),12,AND(Y1060=8,U1060&lt;&gt;0),8,AND(Y1060=9,O1060&lt;&gt;0),25,AND(Y1060=9,Q1060&lt;&gt;0),21,AND(Y1060=9,T1060="ALTO"),20,AND(Y1060=9,T1060="BAJO"),17,AND(Y1060=9,U1060&lt;&gt;0),13,AND(Y1060=10,O1060&lt;&gt;0),25,AND(Y1060=10,Q1060&lt;&gt;0),22,AND(Y1060=10,T1060="ALTO"),21,AND(Y1060=10,T1060="BAJO"),18,AND(Y1060=10,U1060&lt;&gt;0),18,AND(Y1060=11,O1060&lt;&gt;0),25,AND(Y1060=11,Q1060&lt;&gt;0),23,AND(Y1060=11,T1060="ALTO"),20,AND(Y1060=11,T1060="BAJO"),16,AND(Y1060=11,U1060&lt;&gt;0),11,AND(Y1060=12,O1060&lt;&gt;0),25,AND(Y1060=12,Q1060&lt;&gt;0),23,AND(Y1060=12,T1060="ALTO"),20,AND(Y1060=12,T1060="BAJO"),16,AND(Y1060=12,U1060&lt;&gt;0),12,AND(Y1060=13,O1060&lt;&gt;0),25,AND(Y1060=13,Q1060&lt;&gt;0),21,AND(Y1060=13,T1060="ALTO"),20,AND(Y1060=13,T1060="BAJO"),17,AND(Y1060=13,U1060&lt;&gt;0),17,AND(Y1060=14,O1060&lt;&gt;0),25,AND(Y1060=14,Q1060&lt;&gt;0),24,AND(Y1060=14,T1060="ALTO"),23,AND(Y1060=14,T1060="BAJO"),21,AND(Y1060=14,U1060&lt;&gt;0),18,AND(Y1060=15,O1060&lt;&gt;0),25,AND(Y1060=15,Q1060&lt;&gt;0),24,AND(Y1060=15,T1060="ALTO"),22,AND(Y1060=15,T1060="BAJO"),19,AND(Y1060=15,U1060&lt;&gt;0),19,AND(Y1060=16,O1060&lt;&gt;0),25,AND(Y1060=16,Q1060&lt;&gt;0),23,AND(Y1060=16,T1060="ALTO"),23,AND(Y1060=16,T1060="BAJO"),23,AND(Y1060=16,U1060&lt;&gt;0),20,AND(Y1060=17,O1060&lt;&gt;0),25,AND(Y1060=17,Q1060&lt;&gt;0),24,AND(Y1060=17,T1060="ALTO"),23,AND(Y1060=17,T1060="BAJO"),21,AND(Y1060=17,U1060&lt;&gt;0),20,AND(Y1060=18,O1060&lt;&gt;0),25,AND(Y1060=18,Q1060&lt;&gt;0),24,AND(Y1060=18,T1060="ALTO"),23,AND(Y1060=18,T1060="BAJO"),22,AND(Y1060=18,U1060&lt;&gt;0),21,AND(Y1060=19,O1060&lt;&gt;0),25,AND(Y1060=19,Q1060&lt;&gt;0),25,AND(Y1060=19,T1060="ALTO"),24,AND(Y1060=19,T1060="BAJO"),22,AND(Y1060=19,U1060&lt;&gt;0),22,AND(Y1060&lt;&gt;0,W1060&lt;&gt;0),Y1060,TRUE,"FALSO")</f>
        <v>17</v>
      </c>
      <c r="AB1060" s="50"/>
      <c r="AC1060" s="50"/>
      <c r="AD1060" s="263"/>
      <c r="AE1060" s="264"/>
      <c r="AF1060" s="264"/>
      <c r="AN1060" s="265"/>
      <c r="AP1060" s="265"/>
      <c r="AR1060" s="266"/>
      <c r="AT1060" s="266"/>
      <c r="AV1060" s="266"/>
    </row>
    <row r="1061" spans="1:48" s="225" customFormat="1" ht="60">
      <c r="A1061" s="656"/>
      <c r="B1061" s="648"/>
      <c r="C1061" s="650"/>
      <c r="D1061" s="252" t="s">
        <v>839</v>
      </c>
      <c r="E1061" s="272" t="s">
        <v>865</v>
      </c>
      <c r="F1061" s="185" t="s">
        <v>1</v>
      </c>
      <c r="G1061" s="246" t="s">
        <v>51</v>
      </c>
      <c r="H1061" s="247" t="s">
        <v>66</v>
      </c>
      <c r="I1061" s="248" t="s">
        <v>68</v>
      </c>
      <c r="J1061" s="248" t="str">
        <f>IF(OR(F1061="SE",F1061="SA"),VLOOKUP(I1061,'Tabla de Peligros y Riesgo'!$C$2:$E$227,2,FALSE),VLOOKUP(I1061,'LISTA DE ASPECTOS - IMPACTOS'!$D$3:$F$72,2,FALSE))</f>
        <v>Caída al mismo nivel</v>
      </c>
      <c r="K1061" s="249" t="str">
        <f>IF(OR(F1061="SE",F1061="SA"),VLOOKUP(I1061,'Tabla de Peligros y Riesgo'!$C$2:$E$227,3,FALSE),VLOOKUP(I1061,'LISTA DE ASPECTOS - IMPACTOS'!$D$3:$F$72,3,FALSE))</f>
        <v>Contusión/Fractura/Muerte</v>
      </c>
      <c r="L1061" s="250" t="s">
        <v>90</v>
      </c>
      <c r="M1061" s="248">
        <v>4</v>
      </c>
      <c r="N1061" s="251">
        <f t="shared" si="107"/>
        <v>14</v>
      </c>
      <c r="O1061" s="248"/>
      <c r="P1061" s="252"/>
      <c r="Q1061" s="248"/>
      <c r="R1061" s="252"/>
      <c r="S1061" s="248"/>
      <c r="T1061" s="248"/>
      <c r="U1061" s="253" t="s">
        <v>1208</v>
      </c>
      <c r="V1061" s="254"/>
      <c r="W1061" s="253" t="s">
        <v>1196</v>
      </c>
      <c r="X1061" s="255"/>
      <c r="Y1061" s="251">
        <f t="shared" si="103"/>
        <v>14</v>
      </c>
      <c r="Z1061" s="256"/>
      <c r="AA1061" s="251">
        <f t="array" ref="AA1061">_xlfn.IFS(AND(Y1061=1,O1061&lt;&gt;0),25,AND(Y1061=1,Q1061&lt;&gt;0),21,AND(Y1061=1,T1061="ALTO"),16,AND(Y1061=1,T1061="BAJO"),11,AND(Y1061=1,U1061&lt;&gt;0),2,AND(Y1061=2,O1061&lt;&gt;0),25,AND(Y1061=2,Q1061&lt;&gt;0),21,AND(Y1061=2,T1061="ALTO"),16,AND(Y1061=2,T1061="BAJO"),11,AND(Y1061=2,U1061&lt;&gt;0),4,AND(Y1061=3,O1061&lt;&gt;0),25,AND(Y1061=3,Q1061&lt;&gt;0),21,AND(Y1061=3,T1061="ALTO"),16,AND(Y1061=3,T1061="BAJO"),12,AND(Y1061=3,U1061&lt;&gt;0),5,AND(Y1061=4,O1061&lt;&gt;0),25,AND(Y1061=4,Q1061&lt;&gt;0),13,AND(Y1061=4,T1061="ALTO"),16,AND(Y1061=4,T1061="BAJO"),14,AND(Y1061=4,U1061&lt;&gt;0),7,AND(Y1061=5,O1061&lt;&gt;0),25,AND(Y1061=5,Q1061&lt;&gt;0),21,AND(Y1061=5,T1061="ALTO"),16,AND(Y1061=5,T1061="BAJO"),12,AND(Y1061=5,U1061&lt;&gt;0),8,AND(Y1061=6,O1061&lt;&gt;0),25,AND(Y1061=6,Q1061&lt;&gt;0),21,AND(Y1061=6,T1061="ALTO"),20,AND(Y1061=6,T1061="BAJO"),17,AND(Y1061=6,U1061&lt;&gt;0),6,AND(Y1061=7,O1061&lt;&gt;0),25,AND(Y1061=7,Q1061&lt;&gt;0),23,AND(Y1061=7,T1061="ALTO"),16,AND(Y1061=7,T1061="BAJO"),11,AND(Y1061=7,U1061&lt;&gt;0),7,AND(Y1061=8,O1061&lt;&gt;0),25,AND(Y1061=8,Q1061&lt;&gt;0),21,AND(Y1061=8,T1061="ALTO"),16,AND(Y1061=8,T1061="BAJO"),12,AND(Y1061=8,U1061&lt;&gt;0),8,AND(Y1061=9,O1061&lt;&gt;0),25,AND(Y1061=9,Q1061&lt;&gt;0),21,AND(Y1061=9,T1061="ALTO"),20,AND(Y1061=9,T1061="BAJO"),17,AND(Y1061=9,U1061&lt;&gt;0),13,AND(Y1061=10,O1061&lt;&gt;0),25,AND(Y1061=10,Q1061&lt;&gt;0),22,AND(Y1061=10,T1061="ALTO"),21,AND(Y1061=10,T1061="BAJO"),18,AND(Y1061=10,U1061&lt;&gt;0),18,AND(Y1061=11,O1061&lt;&gt;0),25,AND(Y1061=11,Q1061&lt;&gt;0),23,AND(Y1061=11,T1061="ALTO"),20,AND(Y1061=11,T1061="BAJO"),16,AND(Y1061=11,U1061&lt;&gt;0),11,AND(Y1061=12,O1061&lt;&gt;0),25,AND(Y1061=12,Q1061&lt;&gt;0),23,AND(Y1061=12,T1061="ALTO"),20,AND(Y1061=12,T1061="BAJO"),16,AND(Y1061=12,U1061&lt;&gt;0),12,AND(Y1061=13,O1061&lt;&gt;0),25,AND(Y1061=13,Q1061&lt;&gt;0),21,AND(Y1061=13,T1061="ALTO"),20,AND(Y1061=13,T1061="BAJO"),17,AND(Y1061=13,U1061&lt;&gt;0),17,AND(Y1061=14,O1061&lt;&gt;0),25,AND(Y1061=14,Q1061&lt;&gt;0),24,AND(Y1061=14,T1061="ALTO"),23,AND(Y1061=14,T1061="BAJO"),21,AND(Y1061=14,U1061&lt;&gt;0),18,AND(Y1061=15,O1061&lt;&gt;0),25,AND(Y1061=15,Q1061&lt;&gt;0),24,AND(Y1061=15,T1061="ALTO"),22,AND(Y1061=15,T1061="BAJO"),19,AND(Y1061=15,U1061&lt;&gt;0),19,AND(Y1061=16,O1061&lt;&gt;0),25,AND(Y1061=16,Q1061&lt;&gt;0),23,AND(Y1061=16,T1061="ALTO"),23,AND(Y1061=16,T1061="BAJO"),23,AND(Y1061=16,U1061&lt;&gt;0),20,AND(Y1061=17,O1061&lt;&gt;0),25,AND(Y1061=17,Q1061&lt;&gt;0),24,AND(Y1061=17,T1061="ALTO"),23,AND(Y1061=17,T1061="BAJO"),21,AND(Y1061=17,U1061&lt;&gt;0),20,AND(Y1061=18,O1061&lt;&gt;0),25,AND(Y1061=18,Q1061&lt;&gt;0),24,AND(Y1061=18,T1061="ALTO"),23,AND(Y1061=18,T1061="BAJO"),22,AND(Y1061=18,U1061&lt;&gt;0),21,AND(Y1061=19,O1061&lt;&gt;0),25,AND(Y1061=19,Q1061&lt;&gt;0),25,AND(Y1061=19,T1061="ALTO"),24,AND(Y1061=19,T1061="BAJO"),22,AND(Y1061=19,U1061&lt;&gt;0),22,AND(Y1061&lt;&gt;0,W1061&lt;&gt;0),Y1061,TRUE,"FALSO")</f>
        <v>18</v>
      </c>
      <c r="AB1061" s="248"/>
      <c r="AC1061" s="248"/>
      <c r="AD1061" s="430"/>
      <c r="AE1061" s="431"/>
      <c r="AF1061" s="431"/>
      <c r="AG1061" s="223"/>
      <c r="AH1061" s="223"/>
      <c r="AI1061" s="223"/>
      <c r="AJ1061" s="223"/>
      <c r="AK1061" s="223"/>
      <c r="AL1061" s="223"/>
      <c r="AM1061" s="223"/>
      <c r="AN1061" s="259"/>
      <c r="AO1061" s="223"/>
      <c r="AP1061" s="259"/>
      <c r="AR1061" s="260"/>
      <c r="AT1061" s="260"/>
      <c r="AV1061" s="260"/>
    </row>
    <row r="1062" spans="1:48" ht="60">
      <c r="A1062" s="656"/>
      <c r="B1062" s="648"/>
      <c r="C1062" s="650"/>
      <c r="D1062" s="252" t="s">
        <v>839</v>
      </c>
      <c r="E1062" s="272" t="s">
        <v>865</v>
      </c>
      <c r="F1062" s="185" t="s">
        <v>1</v>
      </c>
      <c r="G1062" s="246" t="s">
        <v>51</v>
      </c>
      <c r="H1062" s="247" t="s">
        <v>111</v>
      </c>
      <c r="I1062" s="248" t="s">
        <v>112</v>
      </c>
      <c r="J1062" s="248" t="str">
        <f>IF(OR(F1062="SE",F1062="SA"),VLOOKUP(I1062,'Tabla de Peligros y Riesgo'!$C$2:$E$227,2,FALSE),VLOOKUP(I1062,'LISTA DE ASPECTOS - IMPACTOS'!$D$3:$F$72,2,FALSE))</f>
        <v xml:space="preserve">Electrocución </v>
      </c>
      <c r="K1062" s="249" t="str">
        <f>IF(OR(F1062="SE",F1062="SA"),VLOOKUP(I1062,'Tabla de Peligros y Riesgo'!$C$2:$E$227,3,FALSE),VLOOKUP(I1062,'LISTA DE ASPECTOS - IMPACTOS'!$D$3:$F$72,3,FALSE))</f>
        <v xml:space="preserve">Muerte </v>
      </c>
      <c r="L1062" s="250" t="s">
        <v>56</v>
      </c>
      <c r="M1062" s="248">
        <v>3</v>
      </c>
      <c r="N1062" s="251">
        <f t="shared" si="107"/>
        <v>13</v>
      </c>
      <c r="O1062" s="248"/>
      <c r="P1062" s="252"/>
      <c r="Q1062" s="248"/>
      <c r="R1062" s="252"/>
      <c r="S1062" s="248" t="s">
        <v>1198</v>
      </c>
      <c r="T1062" s="248" t="s">
        <v>53</v>
      </c>
      <c r="U1062" s="253" t="s">
        <v>1424</v>
      </c>
      <c r="V1062" s="254"/>
      <c r="W1062" s="253" t="s">
        <v>1196</v>
      </c>
      <c r="X1062" s="255">
        <v>0.2</v>
      </c>
      <c r="Y1062" s="251">
        <f t="shared" si="103"/>
        <v>13</v>
      </c>
      <c r="Z1062" s="256">
        <f>IF(N1062&gt;=16,MAX(O1062:T1062),IF(N1062&lt;16,MAX(O1062:X1062)))</f>
        <v>0.2</v>
      </c>
      <c r="AA1062" s="251">
        <f t="array" ref="AA1062">_xlfn.IFS(AND(Y1062=1,O1062&lt;&gt;0),25,AND(Y1062=1,Q1062&lt;&gt;0),21,AND(Y1062=1,T1062="ALTO"),16,AND(Y1062=1,T1062="BAJO"),11,AND(Y1062=1,U1062&lt;&gt;0),2,AND(Y1062=2,O1062&lt;&gt;0),25,AND(Y1062=2,Q1062&lt;&gt;0),21,AND(Y1062=2,T1062="ALTO"),16,AND(Y1062=2,T1062="BAJO"),11,AND(Y1062=2,U1062&lt;&gt;0),4,AND(Y1062=3,O1062&lt;&gt;0),25,AND(Y1062=3,Q1062&lt;&gt;0),21,AND(Y1062=3,T1062="ALTO"),16,AND(Y1062=3,T1062="BAJO"),12,AND(Y1062=3,U1062&lt;&gt;0),5,AND(Y1062=4,O1062&lt;&gt;0),25,AND(Y1062=4,Q1062&lt;&gt;0),13,AND(Y1062=4,T1062="ALTO"),16,AND(Y1062=4,T1062="BAJO"),14,AND(Y1062=4,U1062&lt;&gt;0),7,AND(Y1062=5,O1062&lt;&gt;0),25,AND(Y1062=5,Q1062&lt;&gt;0),21,AND(Y1062=5,T1062="ALTO"),16,AND(Y1062=5,T1062="BAJO"),12,AND(Y1062=5,U1062&lt;&gt;0),8,AND(Y1062=6,O1062&lt;&gt;0),25,AND(Y1062=6,Q1062&lt;&gt;0),21,AND(Y1062=6,T1062="ALTO"),20,AND(Y1062=6,T1062="BAJO"),17,AND(Y1062=6,U1062&lt;&gt;0),6,AND(Y1062=7,O1062&lt;&gt;0),25,AND(Y1062=7,Q1062&lt;&gt;0),23,AND(Y1062=7,T1062="ALTO"),16,AND(Y1062=7,T1062="BAJO"),11,AND(Y1062=7,U1062&lt;&gt;0),7,AND(Y1062=8,O1062&lt;&gt;0),25,AND(Y1062=8,Q1062&lt;&gt;0),21,AND(Y1062=8,T1062="ALTO"),16,AND(Y1062=8,T1062="BAJO"),12,AND(Y1062=8,U1062&lt;&gt;0),8,AND(Y1062=9,O1062&lt;&gt;0),25,AND(Y1062=9,Q1062&lt;&gt;0),21,AND(Y1062=9,T1062="ALTO"),20,AND(Y1062=9,T1062="BAJO"),17,AND(Y1062=9,U1062&lt;&gt;0),13,AND(Y1062=10,O1062&lt;&gt;0),25,AND(Y1062=10,Q1062&lt;&gt;0),22,AND(Y1062=10,T1062="ALTO"),21,AND(Y1062=10,T1062="BAJO"),18,AND(Y1062=10,U1062&lt;&gt;0),18,AND(Y1062=11,O1062&lt;&gt;0),25,AND(Y1062=11,Q1062&lt;&gt;0),23,AND(Y1062=11,T1062="ALTO"),20,AND(Y1062=11,T1062="BAJO"),16,AND(Y1062=11,U1062&lt;&gt;0),11,AND(Y1062=12,O1062&lt;&gt;0),25,AND(Y1062=12,Q1062&lt;&gt;0),23,AND(Y1062=12,T1062="ALTO"),20,AND(Y1062=12,T1062="BAJO"),16,AND(Y1062=12,U1062&lt;&gt;0),12,AND(Y1062=13,O1062&lt;&gt;0),25,AND(Y1062=13,Q1062&lt;&gt;0),21,AND(Y1062=13,T1062="ALTO"),20,AND(Y1062=13,T1062="BAJO"),17,AND(Y1062=13,U1062&lt;&gt;0),17,AND(Y1062=14,O1062&lt;&gt;0),25,AND(Y1062=14,Q1062&lt;&gt;0),24,AND(Y1062=14,T1062="ALTO"),23,AND(Y1062=14,T1062="BAJO"),21,AND(Y1062=14,U1062&lt;&gt;0),18,AND(Y1062=15,O1062&lt;&gt;0),25,AND(Y1062=15,Q1062&lt;&gt;0),24,AND(Y1062=15,T1062="ALTO"),22,AND(Y1062=15,T1062="BAJO"),19,AND(Y1062=15,U1062&lt;&gt;0),19,AND(Y1062=16,O1062&lt;&gt;0),25,AND(Y1062=16,Q1062&lt;&gt;0),23,AND(Y1062=16,T1062="ALTO"),23,AND(Y1062=16,T1062="BAJO"),23,AND(Y1062=16,U1062&lt;&gt;0),20,AND(Y1062=17,O1062&lt;&gt;0),25,AND(Y1062=17,Q1062&lt;&gt;0),24,AND(Y1062=17,T1062="ALTO"),23,AND(Y1062=17,T1062="BAJO"),21,AND(Y1062=17,U1062&lt;&gt;0),20,AND(Y1062=18,O1062&lt;&gt;0),25,AND(Y1062=18,Q1062&lt;&gt;0),24,AND(Y1062=18,T1062="ALTO"),23,AND(Y1062=18,T1062="BAJO"),22,AND(Y1062=18,U1062&lt;&gt;0),21,AND(Y1062=19,O1062&lt;&gt;0),25,AND(Y1062=19,Q1062&lt;&gt;0),25,AND(Y1062=19,T1062="ALTO"),24,AND(Y1062=19,T1062="BAJO"),22,AND(Y1062=19,U1062&lt;&gt;0),22,AND(Y1062&lt;&gt;0,W1062&lt;&gt;0),Y1062,TRUE,"FALSO")</f>
        <v>20</v>
      </c>
      <c r="AB1062" s="248" t="s">
        <v>1200</v>
      </c>
      <c r="AC1062" s="248" t="s">
        <v>1201</v>
      </c>
      <c r="AD1062" s="432"/>
      <c r="AE1062" s="433"/>
      <c r="AF1062" s="433"/>
      <c r="AN1062" s="265"/>
      <c r="AP1062" s="265"/>
      <c r="AR1062" s="266"/>
      <c r="AT1062" s="266"/>
      <c r="AV1062" s="266"/>
    </row>
    <row r="1063" spans="1:48" ht="55.5" customHeight="1">
      <c r="A1063" s="656"/>
      <c r="B1063" s="648"/>
      <c r="C1063" s="650"/>
      <c r="D1063" s="252" t="s">
        <v>1447</v>
      </c>
      <c r="E1063" s="272" t="s">
        <v>865</v>
      </c>
      <c r="F1063" s="185" t="s">
        <v>1</v>
      </c>
      <c r="G1063" s="246" t="s">
        <v>51</v>
      </c>
      <c r="H1063" s="247" t="s">
        <v>113</v>
      </c>
      <c r="I1063" s="248" t="s">
        <v>524</v>
      </c>
      <c r="J1063" s="248" t="str">
        <f>IF(OR(F1063="SE",F1063="SA"),VLOOKUP(I1063,'Tabla de Peligros y Riesgo'!$C$2:$E$227,2,FALSE),VLOOKUP(I1063,'LISTA DE ASPECTOS - IMPACTOS'!$D$3:$F$72,2,FALSE))</f>
        <v>Cortes</v>
      </c>
      <c r="K1063" s="249" t="str">
        <f>IF(OR(F1063="SE",F1063="SA"),VLOOKUP(I1063,'Tabla de Peligros y Riesgo'!$C$2:$E$227,3,FALSE),VLOOKUP(I1063,'LISTA DE ASPECTOS - IMPACTOS'!$D$3:$F$72,3,FALSE))</f>
        <v>Herida punzocortante</v>
      </c>
      <c r="L1063" s="250" t="s">
        <v>56</v>
      </c>
      <c r="M1063" s="248">
        <v>4</v>
      </c>
      <c r="N1063" s="251">
        <v>18</v>
      </c>
      <c r="O1063" s="248"/>
      <c r="P1063" s="248"/>
      <c r="Q1063" s="248"/>
      <c r="R1063" s="248"/>
      <c r="S1063" s="253"/>
      <c r="T1063" s="253"/>
      <c r="U1063" s="253" t="s">
        <v>1310</v>
      </c>
      <c r="V1063" s="253" t="s">
        <v>1196</v>
      </c>
      <c r="W1063" s="253" t="s">
        <v>1196</v>
      </c>
      <c r="X1063" s="251">
        <v>18</v>
      </c>
      <c r="Y1063" s="251">
        <f t="shared" si="103"/>
        <v>18</v>
      </c>
      <c r="Z1063" s="256">
        <f>IF(N1063&gt;=16,MAX(O1063:T1063),IF(N1063&lt;16,MAX(O1063:X1063)))</f>
        <v>0</v>
      </c>
      <c r="AA1063" s="251">
        <f t="array" ref="AA1063">_xlfn.IFS(AND(Y1063=1,O1063&lt;&gt;0),25,AND(Y1063=1,Q1063&lt;&gt;0),21,AND(Y1063=1,T1063="ALTO"),16,AND(Y1063=1,T1063="BAJO"),11,AND(Y1063=1,U1063&lt;&gt;0),2,AND(Y1063=2,O1063&lt;&gt;0),25,AND(Y1063=2,Q1063&lt;&gt;0),21,AND(Y1063=2,T1063="ALTO"),16,AND(Y1063=2,T1063="BAJO"),11,AND(Y1063=2,U1063&lt;&gt;0),4,AND(Y1063=3,O1063&lt;&gt;0),25,AND(Y1063=3,Q1063&lt;&gt;0),21,AND(Y1063=3,T1063="ALTO"),16,AND(Y1063=3,T1063="BAJO"),12,AND(Y1063=3,U1063&lt;&gt;0),5,AND(Y1063=4,O1063&lt;&gt;0),25,AND(Y1063=4,Q1063&lt;&gt;0),13,AND(Y1063=4,T1063="ALTO"),16,AND(Y1063=4,T1063="BAJO"),14,AND(Y1063=4,U1063&lt;&gt;0),7,AND(Y1063=5,O1063&lt;&gt;0),25,AND(Y1063=5,Q1063&lt;&gt;0),21,AND(Y1063=5,T1063="ALTO"),16,AND(Y1063=5,T1063="BAJO"),12,AND(Y1063=5,U1063&lt;&gt;0),8,AND(Y1063=6,O1063&lt;&gt;0),25,AND(Y1063=6,Q1063&lt;&gt;0),21,AND(Y1063=6,T1063="ALTO"),20,AND(Y1063=6,T1063="BAJO"),17,AND(Y1063=6,U1063&lt;&gt;0),6,AND(Y1063=7,O1063&lt;&gt;0),25,AND(Y1063=7,Q1063&lt;&gt;0),23,AND(Y1063=7,T1063="ALTO"),16,AND(Y1063=7,T1063="BAJO"),11,AND(Y1063=7,U1063&lt;&gt;0),7,AND(Y1063=8,O1063&lt;&gt;0),25,AND(Y1063=8,Q1063&lt;&gt;0),21,AND(Y1063=8,T1063="ALTO"),16,AND(Y1063=8,T1063="BAJO"),12,AND(Y1063=8,U1063&lt;&gt;0),8,AND(Y1063=9,O1063&lt;&gt;0),25,AND(Y1063=9,Q1063&lt;&gt;0),21,AND(Y1063=9,T1063="ALTO"),20,AND(Y1063=9,T1063="BAJO"),17,AND(Y1063=9,U1063&lt;&gt;0),13,AND(Y1063=10,O1063&lt;&gt;0),25,AND(Y1063=10,Q1063&lt;&gt;0),22,AND(Y1063=10,T1063="ALTO"),21,AND(Y1063=10,T1063="BAJO"),18,AND(Y1063=10,U1063&lt;&gt;0),18,AND(Y1063=11,O1063&lt;&gt;0),25,AND(Y1063=11,Q1063&lt;&gt;0),23,AND(Y1063=11,T1063="ALTO"),20,AND(Y1063=11,T1063="BAJO"),16,AND(Y1063=11,U1063&lt;&gt;0),11,AND(Y1063=12,O1063&lt;&gt;0),25,AND(Y1063=12,Q1063&lt;&gt;0),23,AND(Y1063=12,T1063="ALTO"),20,AND(Y1063=12,T1063="BAJO"),16,AND(Y1063=12,U1063&lt;&gt;0),12,AND(Y1063=13,O1063&lt;&gt;0),25,AND(Y1063=13,Q1063&lt;&gt;0),21,AND(Y1063=13,T1063="ALTO"),20,AND(Y1063=13,T1063="BAJO"),17,AND(Y1063=13,U1063&lt;&gt;0),17,AND(Y1063=14,O1063&lt;&gt;0),25,AND(Y1063=14,Q1063&lt;&gt;0),24,AND(Y1063=14,T1063="ALTO"),23,AND(Y1063=14,T1063="BAJO"),21,AND(Y1063=14,U1063&lt;&gt;0),18,AND(Y1063=15,O1063&lt;&gt;0),25,AND(Y1063=15,Q1063&lt;&gt;0),24,AND(Y1063=15,T1063="ALTO"),22,AND(Y1063=15,T1063="BAJO"),19,AND(Y1063=15,U1063&lt;&gt;0),19,AND(Y1063=16,O1063&lt;&gt;0),25,AND(Y1063=16,Q1063&lt;&gt;0),23,AND(Y1063=16,T1063="ALTO"),23,AND(Y1063=16,T1063="BAJO"),23,AND(Y1063=16,U1063&lt;&gt;0),20,AND(Y1063=17,O1063&lt;&gt;0),25,AND(Y1063=17,Q1063&lt;&gt;0),24,AND(Y1063=17,T1063="ALTO"),23,AND(Y1063=17,T1063="BAJO"),21,AND(Y1063=17,U1063&lt;&gt;0),20,AND(Y1063=18,O1063&lt;&gt;0),25,AND(Y1063=18,Q1063&lt;&gt;0),24,AND(Y1063=18,T1063="ALTO"),23,AND(Y1063=18,T1063="BAJO"),22,AND(Y1063=18,U1063&lt;&gt;0),21,AND(Y1063=19,O1063&lt;&gt;0),25,AND(Y1063=19,Q1063&lt;&gt;0),25,AND(Y1063=19,T1063="ALTO"),24,AND(Y1063=19,T1063="BAJO"),22,AND(Y1063=19,U1063&lt;&gt;0),22,AND(Y1063&lt;&gt;0,W1063&lt;&gt;0),Y1063,TRUE,"FALSO")</f>
        <v>21</v>
      </c>
      <c r="AB1063" s="50"/>
      <c r="AC1063" s="248"/>
      <c r="AD1063" s="263"/>
      <c r="AE1063" s="264"/>
      <c r="AF1063" s="264"/>
      <c r="AN1063" s="265"/>
      <c r="AP1063" s="265"/>
      <c r="AR1063" s="266"/>
      <c r="AT1063" s="266"/>
      <c r="AV1063" s="266"/>
    </row>
    <row r="1064" spans="1:48" s="225" customFormat="1" ht="57" customHeight="1">
      <c r="A1064" s="656"/>
      <c r="B1064" s="648"/>
      <c r="C1064" s="650"/>
      <c r="D1064" s="281" t="s">
        <v>1447</v>
      </c>
      <c r="E1064" s="272" t="s">
        <v>865</v>
      </c>
      <c r="F1064" s="185" t="s">
        <v>2</v>
      </c>
      <c r="G1064" s="246" t="s">
        <v>52</v>
      </c>
      <c r="H1064" s="247" t="s">
        <v>528</v>
      </c>
      <c r="I1064" s="248" t="s">
        <v>535</v>
      </c>
      <c r="J1064" s="248" t="str">
        <f>IF(OR(F1064="SE",F1064="SA"),VLOOKUP(I1064,'Tabla de Peligros y Riesgo'!$C$2:$E$227,2,FALSE),VLOOKUP(I1064,'LISTA DE ASPECTOS - IMPACTOS'!$D$3:$F$72,2,FALSE))</f>
        <v>Alteración de la calidad de suelo/agua</v>
      </c>
      <c r="K1064" s="249" t="str">
        <f>IF(OR(F1064="SE",F1064="SA"),VLOOKUP(I1064,'Tabla de Peligros y Riesgo'!$C$2:$E$227,3,FALSE),VLOOKUP(I1064,'LISTA DE ASPECTOS - IMPACTOS'!$D$3:$F$72,3,FALSE))</f>
        <v>Potencial afectación a la calidad ambiental del suelo, agua, aire, flora y fauna</v>
      </c>
      <c r="L1064" s="250" t="s">
        <v>56</v>
      </c>
      <c r="M1064" s="248">
        <v>3</v>
      </c>
      <c r="N1064" s="251">
        <f t="shared" ref="N1064:N1073" si="108">IF(CONCATENATE(M1064,L1064)="1A",1,IF(CONCATENATE(M1064,L1064)="1B",2,IF(CONCATENATE(M1064,L1064)="2A",3,IF(CONCATENATE(M1064,L1064)="1C",4,IF(CONCATENATE(M1064,L1064)="2B",5,IF(CONCATENATE(M1064,L1064)="3A",6,IF(CONCATENATE(M1064,L1064)="1D",7,IF(CONCATENATE(M1064,L1064)="2C",8,IF(CONCATENATE(M1064,L1064)="3B",9,IF(CONCATENATE(M1064,L1064)="4A",10,IF(CONCATENATE(M1064,L1064)="1E",11,IF(CONCATENATE(M1064,L1064)="2D",12,IF(CONCATENATE(M1064,L1064)="3C",13,IF(CONCATENATE(M1064,L1064)="4B",14,IF(CONCATENATE(M1064,L1064)="5A",15,IF(CONCATENATE(M1064,L1064)="2E",16,IF(CONCATENATE(M1064,L1064)="3D",17,IF(CONCATENATE(M1064,L1064)="4C",18,IF(CONCATENATE(M1064,L1064)="5B",19,IF(CONCATENATE(M1064,L1064)="3E",20,IF(CONCATENATE(M1064,L1064)="4D",21,IF(CONCATENATE(M1064,L1064)="5C",22,IF(CONCATENATE(M1064,L1064)="4E",23,IF(CONCATENATE(M1064,L1064)="5D",24,IF(CONCATENATE(M1064,L1064)="5E",25,"")))))))))))))))))))))))))</f>
        <v>13</v>
      </c>
      <c r="O1064" s="248"/>
      <c r="P1064" s="252"/>
      <c r="Q1064" s="248"/>
      <c r="R1064" s="252"/>
      <c r="S1064" s="248"/>
      <c r="T1064" s="248"/>
      <c r="U1064" s="253" t="s">
        <v>1279</v>
      </c>
      <c r="V1064" s="254">
        <v>0.35</v>
      </c>
      <c r="W1064" s="253"/>
      <c r="X1064" s="255">
        <v>0.15</v>
      </c>
      <c r="Y1064" s="251">
        <f t="shared" si="103"/>
        <v>13</v>
      </c>
      <c r="Z1064" s="256"/>
      <c r="AA1064" s="251">
        <f t="array" ref="AA1064">_xlfn.IFS(AND(Y1064=1,O1064&lt;&gt;0),25,AND(Y1064=1,Q1064&lt;&gt;0),21,AND(Y1064=1,T1064="ALTO"),16,AND(Y1064=1,T1064="BAJO"),11,AND(Y1064=1,U1064&lt;&gt;0),2,AND(Y1064=2,O1064&lt;&gt;0),25,AND(Y1064=2,Q1064&lt;&gt;0),21,AND(Y1064=2,T1064="ALTO"),16,AND(Y1064=2,T1064="BAJO"),11,AND(Y1064=2,U1064&lt;&gt;0),4,AND(Y1064=3,O1064&lt;&gt;0),25,AND(Y1064=3,Q1064&lt;&gt;0),21,AND(Y1064=3,T1064="ALTO"),16,AND(Y1064=3,T1064="BAJO"),12,AND(Y1064=3,U1064&lt;&gt;0),5,AND(Y1064=4,O1064&lt;&gt;0),25,AND(Y1064=4,Q1064&lt;&gt;0),13,AND(Y1064=4,T1064="ALTO"),16,AND(Y1064=4,T1064="BAJO"),14,AND(Y1064=4,U1064&lt;&gt;0),7,AND(Y1064=5,O1064&lt;&gt;0),25,AND(Y1064=5,Q1064&lt;&gt;0),21,AND(Y1064=5,T1064="ALTO"),16,AND(Y1064=5,T1064="BAJO"),12,AND(Y1064=5,U1064&lt;&gt;0),8,AND(Y1064=6,O1064&lt;&gt;0),25,AND(Y1064=6,Q1064&lt;&gt;0),21,AND(Y1064=6,T1064="ALTO"),20,AND(Y1064=6,T1064="BAJO"),17,AND(Y1064=6,U1064&lt;&gt;0),6,AND(Y1064=7,O1064&lt;&gt;0),25,AND(Y1064=7,Q1064&lt;&gt;0),23,AND(Y1064=7,T1064="ALTO"),16,AND(Y1064=7,T1064="BAJO"),11,AND(Y1064=7,U1064&lt;&gt;0),7,AND(Y1064=8,O1064&lt;&gt;0),25,AND(Y1064=8,Q1064&lt;&gt;0),21,AND(Y1064=8,T1064="ALTO"),16,AND(Y1064=8,T1064="BAJO"),12,AND(Y1064=8,U1064&lt;&gt;0),8,AND(Y1064=9,O1064&lt;&gt;0),25,AND(Y1064=9,Q1064&lt;&gt;0),21,AND(Y1064=9,T1064="ALTO"),20,AND(Y1064=9,T1064="BAJO"),17,AND(Y1064=9,U1064&lt;&gt;0),13,AND(Y1064=10,O1064&lt;&gt;0),25,AND(Y1064=10,Q1064&lt;&gt;0),22,AND(Y1064=10,T1064="ALTO"),21,AND(Y1064=10,T1064="BAJO"),18,AND(Y1064=10,U1064&lt;&gt;0),18,AND(Y1064=11,O1064&lt;&gt;0),25,AND(Y1064=11,Q1064&lt;&gt;0),23,AND(Y1064=11,T1064="ALTO"),20,AND(Y1064=11,T1064="BAJO"),16,AND(Y1064=11,U1064&lt;&gt;0),11,AND(Y1064=12,O1064&lt;&gt;0),25,AND(Y1064=12,Q1064&lt;&gt;0),23,AND(Y1064=12,T1064="ALTO"),20,AND(Y1064=12,T1064="BAJO"),16,AND(Y1064=12,U1064&lt;&gt;0),12,AND(Y1064=13,O1064&lt;&gt;0),25,AND(Y1064=13,Q1064&lt;&gt;0),21,AND(Y1064=13,T1064="ALTO"),20,AND(Y1064=13,T1064="BAJO"),17,AND(Y1064=13,U1064&lt;&gt;0),17,AND(Y1064=14,O1064&lt;&gt;0),25,AND(Y1064=14,Q1064&lt;&gt;0),24,AND(Y1064=14,T1064="ALTO"),23,AND(Y1064=14,T1064="BAJO"),21,AND(Y1064=14,U1064&lt;&gt;0),18,AND(Y1064=15,O1064&lt;&gt;0),25,AND(Y1064=15,Q1064&lt;&gt;0),24,AND(Y1064=15,T1064="ALTO"),22,AND(Y1064=15,T1064="BAJO"),19,AND(Y1064=15,U1064&lt;&gt;0),19,AND(Y1064=16,O1064&lt;&gt;0),25,AND(Y1064=16,Q1064&lt;&gt;0),23,AND(Y1064=16,T1064="ALTO"),23,AND(Y1064=16,T1064="BAJO"),23,AND(Y1064=16,U1064&lt;&gt;0),20,AND(Y1064=17,O1064&lt;&gt;0),25,AND(Y1064=17,Q1064&lt;&gt;0),24,AND(Y1064=17,T1064="ALTO"),23,AND(Y1064=17,T1064="BAJO"),21,AND(Y1064=17,U1064&lt;&gt;0),20,AND(Y1064=18,O1064&lt;&gt;0),25,AND(Y1064=18,Q1064&lt;&gt;0),24,AND(Y1064=18,T1064="ALTO"),23,AND(Y1064=18,T1064="BAJO"),22,AND(Y1064=18,U1064&lt;&gt;0),21,AND(Y1064=19,O1064&lt;&gt;0),25,AND(Y1064=19,Q1064&lt;&gt;0),25,AND(Y1064=19,T1064="ALTO"),24,AND(Y1064=19,T1064="BAJO"),22,AND(Y1064=19,U1064&lt;&gt;0),22,AND(Y1064&lt;&gt;0,W1064&lt;&gt;0),Y1064,TRUE,"FALSO")</f>
        <v>17</v>
      </c>
      <c r="AB1064" s="248"/>
      <c r="AC1064" s="248"/>
      <c r="AD1064" s="430"/>
      <c r="AE1064" s="431"/>
      <c r="AF1064" s="431"/>
      <c r="AG1064" s="223"/>
      <c r="AH1064" s="223"/>
      <c r="AI1064" s="223"/>
      <c r="AJ1064" s="223"/>
      <c r="AK1064" s="223"/>
      <c r="AL1064" s="223"/>
      <c r="AM1064" s="223"/>
      <c r="AN1064" s="259"/>
      <c r="AO1064" s="223"/>
      <c r="AP1064" s="259"/>
      <c r="AR1064" s="260"/>
      <c r="AT1064" s="260"/>
      <c r="AV1064" s="260"/>
    </row>
    <row r="1065" spans="1:48" s="225" customFormat="1" ht="71.25" customHeight="1">
      <c r="A1065" s="656"/>
      <c r="B1065" s="648"/>
      <c r="C1065" s="650"/>
      <c r="D1065" s="281" t="s">
        <v>1447</v>
      </c>
      <c r="E1065" s="272" t="s">
        <v>865</v>
      </c>
      <c r="F1065" s="185" t="s">
        <v>2</v>
      </c>
      <c r="G1065" s="246" t="s">
        <v>52</v>
      </c>
      <c r="H1065" s="247" t="s">
        <v>131</v>
      </c>
      <c r="I1065" s="248" t="s">
        <v>544</v>
      </c>
      <c r="J1065" s="248" t="str">
        <f>IF(OR(F1065="SE",F1065="SA"),VLOOKUP(I1065,'Tabla de Peligros y Riesgo'!$C$2:$E$227,2,FALSE),VLOOKUP(I1065,'LISTA DE ASPECTOS - IMPACTOS'!$D$3:$F$72,2,FALSE))</f>
        <v>Alteración de la calidad de suelo/agua</v>
      </c>
      <c r="K1065" s="249" t="str">
        <f>IF(OR(F1065="SE",F1065="SA"),VLOOKUP(I1065,'Tabla de Peligros y Riesgo'!$C$2:$E$227,3,FALSE),VLOOKUP(I1065,'LISTA DE ASPECTOS - IMPACTOS'!$D$3:$F$72,3,FALSE))</f>
        <v>Potencial incumplimiento de Estándares de Calidad Ambiental (ECA) para aire.
Potencial afectación a la vida y salud humana.</v>
      </c>
      <c r="L1065" s="250" t="s">
        <v>56</v>
      </c>
      <c r="M1065" s="248">
        <v>3</v>
      </c>
      <c r="N1065" s="251">
        <f t="shared" si="108"/>
        <v>13</v>
      </c>
      <c r="O1065" s="248"/>
      <c r="P1065" s="252"/>
      <c r="Q1065" s="248"/>
      <c r="R1065" s="252"/>
      <c r="S1065" s="248" t="s">
        <v>1318</v>
      </c>
      <c r="T1065" s="248" t="s">
        <v>53</v>
      </c>
      <c r="U1065" s="253" t="s">
        <v>1352</v>
      </c>
      <c r="V1065" s="254">
        <v>0.35</v>
      </c>
      <c r="W1065" s="253"/>
      <c r="X1065" s="255">
        <v>0.15</v>
      </c>
      <c r="Y1065" s="251">
        <f t="shared" si="103"/>
        <v>13</v>
      </c>
      <c r="Z1065" s="256"/>
      <c r="AA1065" s="251">
        <f t="array" ref="AA1065">_xlfn.IFS(AND(Y1065=1,O1065&lt;&gt;0),25,AND(Y1065=1,Q1065&lt;&gt;0),21,AND(Y1065=1,T1065="ALTO"),16,AND(Y1065=1,T1065="BAJO"),11,AND(Y1065=1,U1065&lt;&gt;0),2,AND(Y1065=2,O1065&lt;&gt;0),25,AND(Y1065=2,Q1065&lt;&gt;0),21,AND(Y1065=2,T1065="ALTO"),16,AND(Y1065=2,T1065="BAJO"),11,AND(Y1065=2,U1065&lt;&gt;0),4,AND(Y1065=3,O1065&lt;&gt;0),25,AND(Y1065=3,Q1065&lt;&gt;0),21,AND(Y1065=3,T1065="ALTO"),16,AND(Y1065=3,T1065="BAJO"),12,AND(Y1065=3,U1065&lt;&gt;0),5,AND(Y1065=4,O1065&lt;&gt;0),25,AND(Y1065=4,Q1065&lt;&gt;0),13,AND(Y1065=4,T1065="ALTO"),16,AND(Y1065=4,T1065="BAJO"),14,AND(Y1065=4,U1065&lt;&gt;0),7,AND(Y1065=5,O1065&lt;&gt;0),25,AND(Y1065=5,Q1065&lt;&gt;0),21,AND(Y1065=5,T1065="ALTO"),16,AND(Y1065=5,T1065="BAJO"),12,AND(Y1065=5,U1065&lt;&gt;0),8,AND(Y1065=6,O1065&lt;&gt;0),25,AND(Y1065=6,Q1065&lt;&gt;0),21,AND(Y1065=6,T1065="ALTO"),20,AND(Y1065=6,T1065="BAJO"),17,AND(Y1065=6,U1065&lt;&gt;0),6,AND(Y1065=7,O1065&lt;&gt;0),25,AND(Y1065=7,Q1065&lt;&gt;0),23,AND(Y1065=7,T1065="ALTO"),16,AND(Y1065=7,T1065="BAJO"),11,AND(Y1065=7,U1065&lt;&gt;0),7,AND(Y1065=8,O1065&lt;&gt;0),25,AND(Y1065=8,Q1065&lt;&gt;0),21,AND(Y1065=8,T1065="ALTO"),16,AND(Y1065=8,T1065="BAJO"),12,AND(Y1065=8,U1065&lt;&gt;0),8,AND(Y1065=9,O1065&lt;&gt;0),25,AND(Y1065=9,Q1065&lt;&gt;0),21,AND(Y1065=9,T1065="ALTO"),20,AND(Y1065=9,T1065="BAJO"),17,AND(Y1065=9,U1065&lt;&gt;0),13,AND(Y1065=10,O1065&lt;&gt;0),25,AND(Y1065=10,Q1065&lt;&gt;0),22,AND(Y1065=10,T1065="ALTO"),21,AND(Y1065=10,T1065="BAJO"),18,AND(Y1065=10,U1065&lt;&gt;0),18,AND(Y1065=11,O1065&lt;&gt;0),25,AND(Y1065=11,Q1065&lt;&gt;0),23,AND(Y1065=11,T1065="ALTO"),20,AND(Y1065=11,T1065="BAJO"),16,AND(Y1065=11,U1065&lt;&gt;0),11,AND(Y1065=12,O1065&lt;&gt;0),25,AND(Y1065=12,Q1065&lt;&gt;0),23,AND(Y1065=12,T1065="ALTO"),20,AND(Y1065=12,T1065="BAJO"),16,AND(Y1065=12,U1065&lt;&gt;0),12,AND(Y1065=13,O1065&lt;&gt;0),25,AND(Y1065=13,Q1065&lt;&gt;0),21,AND(Y1065=13,T1065="ALTO"),20,AND(Y1065=13,T1065="BAJO"),17,AND(Y1065=13,U1065&lt;&gt;0),17,AND(Y1065=14,O1065&lt;&gt;0),25,AND(Y1065=14,Q1065&lt;&gt;0),24,AND(Y1065=14,T1065="ALTO"),23,AND(Y1065=14,T1065="BAJO"),21,AND(Y1065=14,U1065&lt;&gt;0),18,AND(Y1065=15,O1065&lt;&gt;0),25,AND(Y1065=15,Q1065&lt;&gt;0),24,AND(Y1065=15,T1065="ALTO"),22,AND(Y1065=15,T1065="BAJO"),19,AND(Y1065=15,U1065&lt;&gt;0),19,AND(Y1065=16,O1065&lt;&gt;0),25,AND(Y1065=16,Q1065&lt;&gt;0),23,AND(Y1065=16,T1065="ALTO"),23,AND(Y1065=16,T1065="BAJO"),23,AND(Y1065=16,U1065&lt;&gt;0),20,AND(Y1065=17,O1065&lt;&gt;0),25,AND(Y1065=17,Q1065&lt;&gt;0),24,AND(Y1065=17,T1065="ALTO"),23,AND(Y1065=17,T1065="BAJO"),21,AND(Y1065=17,U1065&lt;&gt;0),20,AND(Y1065=18,O1065&lt;&gt;0),25,AND(Y1065=18,Q1065&lt;&gt;0),24,AND(Y1065=18,T1065="ALTO"),23,AND(Y1065=18,T1065="BAJO"),22,AND(Y1065=18,U1065&lt;&gt;0),21,AND(Y1065=19,O1065&lt;&gt;0),25,AND(Y1065=19,Q1065&lt;&gt;0),25,AND(Y1065=19,T1065="ALTO"),24,AND(Y1065=19,T1065="BAJO"),22,AND(Y1065=19,U1065&lt;&gt;0),22,AND(Y1065&lt;&gt;0,W1065&lt;&gt;0),Y1065,TRUE,"FALSO")</f>
        <v>20</v>
      </c>
      <c r="AB1065" s="248"/>
      <c r="AC1065" s="248"/>
      <c r="AD1065" s="430"/>
      <c r="AE1065" s="431"/>
      <c r="AF1065" s="431"/>
      <c r="AG1065" s="223"/>
      <c r="AH1065" s="223"/>
      <c r="AI1065" s="223"/>
      <c r="AJ1065" s="223"/>
      <c r="AK1065" s="223"/>
      <c r="AL1065" s="223"/>
      <c r="AM1065" s="223"/>
      <c r="AN1065" s="259"/>
      <c r="AO1065" s="223"/>
      <c r="AP1065" s="259"/>
      <c r="AR1065" s="260"/>
      <c r="AT1065" s="260"/>
      <c r="AV1065" s="260"/>
    </row>
    <row r="1066" spans="1:48" ht="60">
      <c r="A1066" s="656"/>
      <c r="B1066" s="648"/>
      <c r="C1066" s="650"/>
      <c r="D1066" s="252" t="s">
        <v>1448</v>
      </c>
      <c r="E1066" s="272" t="s">
        <v>865</v>
      </c>
      <c r="F1066" s="185" t="s">
        <v>1</v>
      </c>
      <c r="G1066" s="246" t="s">
        <v>51</v>
      </c>
      <c r="H1066" s="247" t="s">
        <v>66</v>
      </c>
      <c r="I1066" s="248" t="s">
        <v>68</v>
      </c>
      <c r="J1066" s="248" t="str">
        <f>IF(OR(F1066="SE",F1066="SA"),VLOOKUP(I1066,'Tabla de Peligros y Riesgo'!$C$2:$E$227,2,FALSE),VLOOKUP(I1066,'LISTA DE ASPECTOS - IMPACTOS'!$D$3:$F$72,2,FALSE))</f>
        <v>Caída al mismo nivel</v>
      </c>
      <c r="K1066" s="249" t="str">
        <f>IF(OR(F1066="SE",F1066="SA"),VLOOKUP(I1066,'Tabla de Peligros y Riesgo'!$C$2:$E$227,3,FALSE),VLOOKUP(I1066,'LISTA DE ASPECTOS - IMPACTOS'!$D$3:$F$72,3,FALSE))</f>
        <v>Contusión/Fractura/Muerte</v>
      </c>
      <c r="L1066" s="250" t="s">
        <v>56</v>
      </c>
      <c r="M1066" s="248">
        <v>3</v>
      </c>
      <c r="N1066" s="251">
        <f t="shared" si="108"/>
        <v>13</v>
      </c>
      <c r="O1066" s="248"/>
      <c r="P1066" s="252"/>
      <c r="Q1066" s="248"/>
      <c r="R1066" s="252"/>
      <c r="S1066" s="248"/>
      <c r="T1066" s="248"/>
      <c r="U1066" s="248" t="s">
        <v>1253</v>
      </c>
      <c r="V1066" s="254"/>
      <c r="W1066" s="253" t="s">
        <v>1196</v>
      </c>
      <c r="X1066" s="255"/>
      <c r="Y1066" s="251">
        <f t="shared" si="103"/>
        <v>13</v>
      </c>
      <c r="Z1066" s="256">
        <f>IF(N1066&gt;=16,MAX(O1066:T1066),IF(N1066&lt;16,MAX(O1066:X1066)))</f>
        <v>0</v>
      </c>
      <c r="AA1066" s="251">
        <f t="array" ref="AA1066">_xlfn.IFS(AND(Y1066=1,O1066&lt;&gt;0),25,AND(Y1066=1,Q1066&lt;&gt;0),21,AND(Y1066=1,T1066="ALTO"),16,AND(Y1066=1,T1066="BAJO"),11,AND(Y1066=1,U1066&lt;&gt;0),2,AND(Y1066=2,O1066&lt;&gt;0),25,AND(Y1066=2,Q1066&lt;&gt;0),21,AND(Y1066=2,T1066="ALTO"),16,AND(Y1066=2,T1066="BAJO"),11,AND(Y1066=2,U1066&lt;&gt;0),4,AND(Y1066=3,O1066&lt;&gt;0),25,AND(Y1066=3,Q1066&lt;&gt;0),21,AND(Y1066=3,T1066="ALTO"),16,AND(Y1066=3,T1066="BAJO"),12,AND(Y1066=3,U1066&lt;&gt;0),5,AND(Y1066=4,O1066&lt;&gt;0),25,AND(Y1066=4,Q1066&lt;&gt;0),13,AND(Y1066=4,T1066="ALTO"),16,AND(Y1066=4,T1066="BAJO"),14,AND(Y1066=4,U1066&lt;&gt;0),7,AND(Y1066=5,O1066&lt;&gt;0),25,AND(Y1066=5,Q1066&lt;&gt;0),21,AND(Y1066=5,T1066="ALTO"),16,AND(Y1066=5,T1066="BAJO"),12,AND(Y1066=5,U1066&lt;&gt;0),8,AND(Y1066=6,O1066&lt;&gt;0),25,AND(Y1066=6,Q1066&lt;&gt;0),21,AND(Y1066=6,T1066="ALTO"),20,AND(Y1066=6,T1066="BAJO"),17,AND(Y1066=6,U1066&lt;&gt;0),6,AND(Y1066=7,O1066&lt;&gt;0),25,AND(Y1066=7,Q1066&lt;&gt;0),23,AND(Y1066=7,T1066="ALTO"),16,AND(Y1066=7,T1066="BAJO"),11,AND(Y1066=7,U1066&lt;&gt;0),7,AND(Y1066=8,O1066&lt;&gt;0),25,AND(Y1066=8,Q1066&lt;&gt;0),21,AND(Y1066=8,T1066="ALTO"),16,AND(Y1066=8,T1066="BAJO"),12,AND(Y1066=8,U1066&lt;&gt;0),8,AND(Y1066=9,O1066&lt;&gt;0),25,AND(Y1066=9,Q1066&lt;&gt;0),21,AND(Y1066=9,T1066="ALTO"),20,AND(Y1066=9,T1066="BAJO"),17,AND(Y1066=9,U1066&lt;&gt;0),13,AND(Y1066=10,O1066&lt;&gt;0),25,AND(Y1066=10,Q1066&lt;&gt;0),22,AND(Y1066=10,T1066="ALTO"),21,AND(Y1066=10,T1066="BAJO"),18,AND(Y1066=10,U1066&lt;&gt;0),18,AND(Y1066=11,O1066&lt;&gt;0),25,AND(Y1066=11,Q1066&lt;&gt;0),23,AND(Y1066=11,T1066="ALTO"),20,AND(Y1066=11,T1066="BAJO"),16,AND(Y1066=11,U1066&lt;&gt;0),11,AND(Y1066=12,O1066&lt;&gt;0),25,AND(Y1066=12,Q1066&lt;&gt;0),23,AND(Y1066=12,T1066="ALTO"),20,AND(Y1066=12,T1066="BAJO"),16,AND(Y1066=12,U1066&lt;&gt;0),12,AND(Y1066=13,O1066&lt;&gt;0),25,AND(Y1066=13,Q1066&lt;&gt;0),21,AND(Y1066=13,T1066="ALTO"),20,AND(Y1066=13,T1066="BAJO"),17,AND(Y1066=13,U1066&lt;&gt;0),17,AND(Y1066=14,O1066&lt;&gt;0),25,AND(Y1066=14,Q1066&lt;&gt;0),24,AND(Y1066=14,T1066="ALTO"),23,AND(Y1066=14,T1066="BAJO"),21,AND(Y1066=14,U1066&lt;&gt;0),18,AND(Y1066=15,O1066&lt;&gt;0),25,AND(Y1066=15,Q1066&lt;&gt;0),24,AND(Y1066=15,T1066="ALTO"),22,AND(Y1066=15,T1066="BAJO"),19,AND(Y1066=15,U1066&lt;&gt;0),19,AND(Y1066=16,O1066&lt;&gt;0),25,AND(Y1066=16,Q1066&lt;&gt;0),23,AND(Y1066=16,T1066="ALTO"),23,AND(Y1066=16,T1066="BAJO"),23,AND(Y1066=16,U1066&lt;&gt;0),20,AND(Y1066=17,O1066&lt;&gt;0),25,AND(Y1066=17,Q1066&lt;&gt;0),24,AND(Y1066=17,T1066="ALTO"),23,AND(Y1066=17,T1066="BAJO"),21,AND(Y1066=17,U1066&lt;&gt;0),20,AND(Y1066=18,O1066&lt;&gt;0),25,AND(Y1066=18,Q1066&lt;&gt;0),24,AND(Y1066=18,T1066="ALTO"),23,AND(Y1066=18,T1066="BAJO"),22,AND(Y1066=18,U1066&lt;&gt;0),21,AND(Y1066=19,O1066&lt;&gt;0),25,AND(Y1066=19,Q1066&lt;&gt;0),25,AND(Y1066=19,T1066="ALTO"),24,AND(Y1066=19,T1066="BAJO"),22,AND(Y1066=19,U1066&lt;&gt;0),22,AND(Y1066&lt;&gt;0,W1066&lt;&gt;0),Y1066,TRUE,"FALSO")</f>
        <v>17</v>
      </c>
      <c r="AB1066" s="248"/>
      <c r="AC1066" s="50"/>
      <c r="AD1066" s="432"/>
      <c r="AE1066" s="433"/>
      <c r="AF1066" s="433"/>
      <c r="AN1066" s="265"/>
      <c r="AP1066" s="265"/>
      <c r="AR1066" s="266"/>
      <c r="AT1066" s="266"/>
      <c r="AV1066" s="266"/>
    </row>
    <row r="1067" spans="1:48" ht="60">
      <c r="A1067" s="656"/>
      <c r="B1067" s="648"/>
      <c r="C1067" s="650"/>
      <c r="D1067" s="286" t="s">
        <v>795</v>
      </c>
      <c r="E1067" s="272" t="s">
        <v>865</v>
      </c>
      <c r="F1067" s="185" t="s">
        <v>1</v>
      </c>
      <c r="G1067" s="246" t="s">
        <v>51</v>
      </c>
      <c r="H1067" s="247" t="s">
        <v>66</v>
      </c>
      <c r="I1067" s="248" t="s">
        <v>386</v>
      </c>
      <c r="J1067" s="248" t="str">
        <f>IF(OR(F1067="SE",F1067="SA"),VLOOKUP(I1067,'Tabla de Peligros y Riesgo'!$C$2:$E$227,2,FALSE),VLOOKUP(I1067,'LISTA DE ASPECTOS - IMPACTOS'!$D$3:$F$72,2,FALSE))</f>
        <v>Caída al mismo nivel</v>
      </c>
      <c r="K1067" s="249" t="str">
        <f>IF(OR(F1067="SE",F1067="SA"),VLOOKUP(I1067,'Tabla de Peligros y Riesgo'!$C$2:$E$227,3,FALSE),VLOOKUP(I1067,'LISTA DE ASPECTOS - IMPACTOS'!$D$3:$F$72,3,FALSE))</f>
        <v>Contusión/Fractura/Muerte</v>
      </c>
      <c r="L1067" s="250" t="s">
        <v>56</v>
      </c>
      <c r="M1067" s="248">
        <v>3</v>
      </c>
      <c r="N1067" s="251">
        <f t="shared" si="108"/>
        <v>13</v>
      </c>
      <c r="O1067" s="248"/>
      <c r="P1067" s="252"/>
      <c r="Q1067" s="248"/>
      <c r="R1067" s="252"/>
      <c r="S1067" s="248" t="s">
        <v>1314</v>
      </c>
      <c r="T1067" s="248" t="s">
        <v>53</v>
      </c>
      <c r="U1067" s="248" t="s">
        <v>1253</v>
      </c>
      <c r="V1067" s="254">
        <v>0.35</v>
      </c>
      <c r="W1067" s="253" t="s">
        <v>1196</v>
      </c>
      <c r="X1067" s="255"/>
      <c r="Y1067" s="251">
        <f t="shared" si="103"/>
        <v>13</v>
      </c>
      <c r="Z1067" s="256"/>
      <c r="AA1067" s="251">
        <f t="array" ref="AA1067">_xlfn.IFS(AND(Y1067=1,O1067&lt;&gt;0),25,AND(Y1067=1,Q1067&lt;&gt;0),21,AND(Y1067=1,T1067="ALTO"),16,AND(Y1067=1,T1067="BAJO"),11,AND(Y1067=1,U1067&lt;&gt;0),2,AND(Y1067=2,O1067&lt;&gt;0),25,AND(Y1067=2,Q1067&lt;&gt;0),21,AND(Y1067=2,T1067="ALTO"),16,AND(Y1067=2,T1067="BAJO"),11,AND(Y1067=2,U1067&lt;&gt;0),4,AND(Y1067=3,O1067&lt;&gt;0),25,AND(Y1067=3,Q1067&lt;&gt;0),21,AND(Y1067=3,T1067="ALTO"),16,AND(Y1067=3,T1067="BAJO"),12,AND(Y1067=3,U1067&lt;&gt;0),5,AND(Y1067=4,O1067&lt;&gt;0),25,AND(Y1067=4,Q1067&lt;&gt;0),13,AND(Y1067=4,T1067="ALTO"),16,AND(Y1067=4,T1067="BAJO"),14,AND(Y1067=4,U1067&lt;&gt;0),7,AND(Y1067=5,O1067&lt;&gt;0),25,AND(Y1067=5,Q1067&lt;&gt;0),21,AND(Y1067=5,T1067="ALTO"),16,AND(Y1067=5,T1067="BAJO"),12,AND(Y1067=5,U1067&lt;&gt;0),8,AND(Y1067=6,O1067&lt;&gt;0),25,AND(Y1067=6,Q1067&lt;&gt;0),21,AND(Y1067=6,T1067="ALTO"),20,AND(Y1067=6,T1067="BAJO"),17,AND(Y1067=6,U1067&lt;&gt;0),6,AND(Y1067=7,O1067&lt;&gt;0),25,AND(Y1067=7,Q1067&lt;&gt;0),23,AND(Y1067=7,T1067="ALTO"),16,AND(Y1067=7,T1067="BAJO"),11,AND(Y1067=7,U1067&lt;&gt;0),7,AND(Y1067=8,O1067&lt;&gt;0),25,AND(Y1067=8,Q1067&lt;&gt;0),21,AND(Y1067=8,T1067="ALTO"),16,AND(Y1067=8,T1067="BAJO"),12,AND(Y1067=8,U1067&lt;&gt;0),8,AND(Y1067=9,O1067&lt;&gt;0),25,AND(Y1067=9,Q1067&lt;&gt;0),21,AND(Y1067=9,T1067="ALTO"),20,AND(Y1067=9,T1067="BAJO"),17,AND(Y1067=9,U1067&lt;&gt;0),13,AND(Y1067=10,O1067&lt;&gt;0),25,AND(Y1067=10,Q1067&lt;&gt;0),22,AND(Y1067=10,T1067="ALTO"),21,AND(Y1067=10,T1067="BAJO"),18,AND(Y1067=10,U1067&lt;&gt;0),18,AND(Y1067=11,O1067&lt;&gt;0),25,AND(Y1067=11,Q1067&lt;&gt;0),23,AND(Y1067=11,T1067="ALTO"),20,AND(Y1067=11,T1067="BAJO"),16,AND(Y1067=11,U1067&lt;&gt;0),11,AND(Y1067=12,O1067&lt;&gt;0),25,AND(Y1067=12,Q1067&lt;&gt;0),23,AND(Y1067=12,T1067="ALTO"),20,AND(Y1067=12,T1067="BAJO"),16,AND(Y1067=12,U1067&lt;&gt;0),12,AND(Y1067=13,O1067&lt;&gt;0),25,AND(Y1067=13,Q1067&lt;&gt;0),21,AND(Y1067=13,T1067="ALTO"),20,AND(Y1067=13,T1067="BAJO"),17,AND(Y1067=13,U1067&lt;&gt;0),17,AND(Y1067=14,O1067&lt;&gt;0),25,AND(Y1067=14,Q1067&lt;&gt;0),24,AND(Y1067=14,T1067="ALTO"),23,AND(Y1067=14,T1067="BAJO"),21,AND(Y1067=14,U1067&lt;&gt;0),18,AND(Y1067=15,O1067&lt;&gt;0),25,AND(Y1067=15,Q1067&lt;&gt;0),24,AND(Y1067=15,T1067="ALTO"),22,AND(Y1067=15,T1067="BAJO"),19,AND(Y1067=15,U1067&lt;&gt;0),19,AND(Y1067=16,O1067&lt;&gt;0),25,AND(Y1067=16,Q1067&lt;&gt;0),23,AND(Y1067=16,T1067="ALTO"),23,AND(Y1067=16,T1067="BAJO"),23,AND(Y1067=16,U1067&lt;&gt;0),20,AND(Y1067=17,O1067&lt;&gt;0),25,AND(Y1067=17,Q1067&lt;&gt;0),24,AND(Y1067=17,T1067="ALTO"),23,AND(Y1067=17,T1067="BAJO"),21,AND(Y1067=17,U1067&lt;&gt;0),20,AND(Y1067=18,O1067&lt;&gt;0),25,AND(Y1067=18,Q1067&lt;&gt;0),24,AND(Y1067=18,T1067="ALTO"),23,AND(Y1067=18,T1067="BAJO"),22,AND(Y1067=18,U1067&lt;&gt;0),21,AND(Y1067=19,O1067&lt;&gt;0),25,AND(Y1067=19,Q1067&lt;&gt;0),25,AND(Y1067=19,T1067="ALTO"),24,AND(Y1067=19,T1067="BAJO"),22,AND(Y1067=19,U1067&lt;&gt;0),22,AND(Y1067&lt;&gt;0,W1067&lt;&gt;0),Y1067,TRUE,"FALSO")</f>
        <v>20</v>
      </c>
      <c r="AB1067" s="248"/>
      <c r="AC1067" s="248"/>
      <c r="AD1067" s="263"/>
      <c r="AE1067" s="264"/>
      <c r="AF1067" s="264"/>
      <c r="AN1067" s="265"/>
      <c r="AP1067" s="265"/>
      <c r="AR1067" s="266"/>
      <c r="AT1067" s="266"/>
      <c r="AV1067" s="266"/>
    </row>
    <row r="1068" spans="1:48" ht="60">
      <c r="A1068" s="656"/>
      <c r="B1068" s="648"/>
      <c r="C1068" s="650"/>
      <c r="D1068" s="281" t="s">
        <v>812</v>
      </c>
      <c r="E1068" s="272" t="s">
        <v>865</v>
      </c>
      <c r="F1068" s="185" t="s">
        <v>1</v>
      </c>
      <c r="G1068" s="246" t="s">
        <v>51</v>
      </c>
      <c r="H1068" s="247" t="s">
        <v>66</v>
      </c>
      <c r="I1068" s="248" t="s">
        <v>68</v>
      </c>
      <c r="J1068" s="248" t="str">
        <f>IF(OR(F1068="SE",F1068="SA"),VLOOKUP(I1068,'Tabla de Peligros y Riesgo'!$C$2:$E$227,2,FALSE),VLOOKUP(I1068,'LISTA DE ASPECTOS - IMPACTOS'!$D$3:$F$72,2,FALSE))</f>
        <v>Caída al mismo nivel</v>
      </c>
      <c r="K1068" s="249" t="str">
        <f>IF(OR(F1068="SE",F1068="SA"),VLOOKUP(I1068,'Tabla de Peligros y Riesgo'!$C$2:$E$227,3,FALSE),VLOOKUP(I1068,'LISTA DE ASPECTOS - IMPACTOS'!$D$3:$F$72,3,FALSE))</f>
        <v>Contusión/Fractura/Muerte</v>
      </c>
      <c r="L1068" s="250" t="s">
        <v>56</v>
      </c>
      <c r="M1068" s="248">
        <v>3</v>
      </c>
      <c r="N1068" s="251">
        <f t="shared" si="108"/>
        <v>13</v>
      </c>
      <c r="O1068" s="248"/>
      <c r="P1068" s="252"/>
      <c r="Q1068" s="248"/>
      <c r="R1068" s="252"/>
      <c r="S1068" s="248"/>
      <c r="T1068" s="248"/>
      <c r="U1068" s="248" t="s">
        <v>1253</v>
      </c>
      <c r="V1068" s="254"/>
      <c r="W1068" s="253" t="s">
        <v>1196</v>
      </c>
      <c r="X1068" s="255"/>
      <c r="Y1068" s="251">
        <f t="shared" si="103"/>
        <v>13</v>
      </c>
      <c r="Z1068" s="256">
        <f>IF(N1068&gt;=16,MAX(O1068:T1068),IF(N1068&lt;16,MAX(O1068:X1068)))</f>
        <v>0</v>
      </c>
      <c r="AA1068" s="251">
        <f t="array" ref="AA1068">_xlfn.IFS(AND(Y1068=1,O1068&lt;&gt;0),25,AND(Y1068=1,Q1068&lt;&gt;0),21,AND(Y1068=1,T1068="ALTO"),16,AND(Y1068=1,T1068="BAJO"),11,AND(Y1068=1,U1068&lt;&gt;0),2,AND(Y1068=2,O1068&lt;&gt;0),25,AND(Y1068=2,Q1068&lt;&gt;0),21,AND(Y1068=2,T1068="ALTO"),16,AND(Y1068=2,T1068="BAJO"),11,AND(Y1068=2,U1068&lt;&gt;0),4,AND(Y1068=3,O1068&lt;&gt;0),25,AND(Y1068=3,Q1068&lt;&gt;0),21,AND(Y1068=3,T1068="ALTO"),16,AND(Y1068=3,T1068="BAJO"),12,AND(Y1068=3,U1068&lt;&gt;0),5,AND(Y1068=4,O1068&lt;&gt;0),25,AND(Y1068=4,Q1068&lt;&gt;0),13,AND(Y1068=4,T1068="ALTO"),16,AND(Y1068=4,T1068="BAJO"),14,AND(Y1068=4,U1068&lt;&gt;0),7,AND(Y1068=5,O1068&lt;&gt;0),25,AND(Y1068=5,Q1068&lt;&gt;0),21,AND(Y1068=5,T1068="ALTO"),16,AND(Y1068=5,T1068="BAJO"),12,AND(Y1068=5,U1068&lt;&gt;0),8,AND(Y1068=6,O1068&lt;&gt;0),25,AND(Y1068=6,Q1068&lt;&gt;0),21,AND(Y1068=6,T1068="ALTO"),20,AND(Y1068=6,T1068="BAJO"),17,AND(Y1068=6,U1068&lt;&gt;0),6,AND(Y1068=7,O1068&lt;&gt;0),25,AND(Y1068=7,Q1068&lt;&gt;0),23,AND(Y1068=7,T1068="ALTO"),16,AND(Y1068=7,T1068="BAJO"),11,AND(Y1068=7,U1068&lt;&gt;0),7,AND(Y1068=8,O1068&lt;&gt;0),25,AND(Y1068=8,Q1068&lt;&gt;0),21,AND(Y1068=8,T1068="ALTO"),16,AND(Y1068=8,T1068="BAJO"),12,AND(Y1068=8,U1068&lt;&gt;0),8,AND(Y1068=9,O1068&lt;&gt;0),25,AND(Y1068=9,Q1068&lt;&gt;0),21,AND(Y1068=9,T1068="ALTO"),20,AND(Y1068=9,T1068="BAJO"),17,AND(Y1068=9,U1068&lt;&gt;0),13,AND(Y1068=10,O1068&lt;&gt;0),25,AND(Y1068=10,Q1068&lt;&gt;0),22,AND(Y1068=10,T1068="ALTO"),21,AND(Y1068=10,T1068="BAJO"),18,AND(Y1068=10,U1068&lt;&gt;0),18,AND(Y1068=11,O1068&lt;&gt;0),25,AND(Y1068=11,Q1068&lt;&gt;0),23,AND(Y1068=11,T1068="ALTO"),20,AND(Y1068=11,T1068="BAJO"),16,AND(Y1068=11,U1068&lt;&gt;0),11,AND(Y1068=12,O1068&lt;&gt;0),25,AND(Y1068=12,Q1068&lt;&gt;0),23,AND(Y1068=12,T1068="ALTO"),20,AND(Y1068=12,T1068="BAJO"),16,AND(Y1068=12,U1068&lt;&gt;0),12,AND(Y1068=13,O1068&lt;&gt;0),25,AND(Y1068=13,Q1068&lt;&gt;0),21,AND(Y1068=13,T1068="ALTO"),20,AND(Y1068=13,T1068="BAJO"),17,AND(Y1068=13,U1068&lt;&gt;0),17,AND(Y1068=14,O1068&lt;&gt;0),25,AND(Y1068=14,Q1068&lt;&gt;0),24,AND(Y1068=14,T1068="ALTO"),23,AND(Y1068=14,T1068="BAJO"),21,AND(Y1068=14,U1068&lt;&gt;0),18,AND(Y1068=15,O1068&lt;&gt;0),25,AND(Y1068=15,Q1068&lt;&gt;0),24,AND(Y1068=15,T1068="ALTO"),22,AND(Y1068=15,T1068="BAJO"),19,AND(Y1068=15,U1068&lt;&gt;0),19,AND(Y1068=16,O1068&lt;&gt;0),25,AND(Y1068=16,Q1068&lt;&gt;0),23,AND(Y1068=16,T1068="ALTO"),23,AND(Y1068=16,T1068="BAJO"),23,AND(Y1068=16,U1068&lt;&gt;0),20,AND(Y1068=17,O1068&lt;&gt;0),25,AND(Y1068=17,Q1068&lt;&gt;0),24,AND(Y1068=17,T1068="ALTO"),23,AND(Y1068=17,T1068="BAJO"),21,AND(Y1068=17,U1068&lt;&gt;0),20,AND(Y1068=18,O1068&lt;&gt;0),25,AND(Y1068=18,Q1068&lt;&gt;0),24,AND(Y1068=18,T1068="ALTO"),23,AND(Y1068=18,T1068="BAJO"),22,AND(Y1068=18,U1068&lt;&gt;0),21,AND(Y1068=19,O1068&lt;&gt;0),25,AND(Y1068=19,Q1068&lt;&gt;0),25,AND(Y1068=19,T1068="ALTO"),24,AND(Y1068=19,T1068="BAJO"),22,AND(Y1068=19,U1068&lt;&gt;0),22,AND(Y1068&lt;&gt;0,W1068&lt;&gt;0),Y1068,TRUE,"FALSO")</f>
        <v>17</v>
      </c>
      <c r="AB1068" s="248"/>
      <c r="AC1068" s="50"/>
      <c r="AD1068" s="432"/>
      <c r="AE1068" s="433"/>
      <c r="AF1068" s="433"/>
      <c r="AN1068" s="265"/>
      <c r="AP1068" s="265"/>
      <c r="AR1068" s="266"/>
      <c r="AT1068" s="266"/>
      <c r="AV1068" s="266"/>
    </row>
    <row r="1069" spans="1:48" s="225" customFormat="1" ht="47.25" customHeight="1">
      <c r="A1069" s="656"/>
      <c r="B1069" s="648"/>
      <c r="C1069" s="650"/>
      <c r="D1069" s="268" t="s">
        <v>819</v>
      </c>
      <c r="E1069" s="272" t="s">
        <v>865</v>
      </c>
      <c r="F1069" s="185" t="s">
        <v>0</v>
      </c>
      <c r="G1069" s="246" t="s">
        <v>51</v>
      </c>
      <c r="H1069" s="247" t="s">
        <v>135</v>
      </c>
      <c r="I1069" s="248" t="s">
        <v>148</v>
      </c>
      <c r="J1069" s="248" t="str">
        <f>IF(OR(F1069="SE",F1069="SA"),VLOOKUP(I1069,'Tabla de Peligros y Riesgo'!$C$2:$E$227,2,FALSE),VLOOKUP(I1069,'LISTA DE ASPECTOS - IMPACTOS'!$D$3:$F$72,2,FALSE))</f>
        <v>Riesgos Disergonómico</v>
      </c>
      <c r="K1069" s="249" t="str">
        <f>IF(OR(F1069="SE",F1069="SA"),VLOOKUP(I1069,'Tabla de Peligros y Riesgo'!$C$2:$E$227,3,FALSE),VLOOKUP(I1069,'LISTA DE ASPECTOS - IMPACTOS'!$D$3:$F$72,3,FALSE))</f>
        <v>Lumbalgia</v>
      </c>
      <c r="L1069" s="250" t="s">
        <v>56</v>
      </c>
      <c r="M1069" s="248">
        <v>3</v>
      </c>
      <c r="N1069" s="251">
        <f t="shared" si="108"/>
        <v>13</v>
      </c>
      <c r="O1069" s="248"/>
      <c r="P1069" s="252"/>
      <c r="Q1069" s="248"/>
      <c r="R1069" s="252"/>
      <c r="S1069" s="248"/>
      <c r="T1069" s="248"/>
      <c r="U1069" s="248" t="s">
        <v>1253</v>
      </c>
      <c r="V1069" s="254"/>
      <c r="W1069" s="253" t="s">
        <v>1196</v>
      </c>
      <c r="X1069" s="255"/>
      <c r="Y1069" s="251">
        <f t="shared" si="103"/>
        <v>13</v>
      </c>
      <c r="Z1069" s="256"/>
      <c r="AA1069" s="251">
        <f t="array" ref="AA1069">_xlfn.IFS(AND(Y1069=1,O1069&lt;&gt;0),25,AND(Y1069=1,Q1069&lt;&gt;0),21,AND(Y1069=1,T1069="ALTO"),16,AND(Y1069=1,T1069="BAJO"),11,AND(Y1069=1,U1069&lt;&gt;0),2,AND(Y1069=2,O1069&lt;&gt;0),25,AND(Y1069=2,Q1069&lt;&gt;0),21,AND(Y1069=2,T1069="ALTO"),16,AND(Y1069=2,T1069="BAJO"),11,AND(Y1069=2,U1069&lt;&gt;0),4,AND(Y1069=3,O1069&lt;&gt;0),25,AND(Y1069=3,Q1069&lt;&gt;0),21,AND(Y1069=3,T1069="ALTO"),16,AND(Y1069=3,T1069="BAJO"),12,AND(Y1069=3,U1069&lt;&gt;0),5,AND(Y1069=4,O1069&lt;&gt;0),25,AND(Y1069=4,Q1069&lt;&gt;0),13,AND(Y1069=4,T1069="ALTO"),16,AND(Y1069=4,T1069="BAJO"),14,AND(Y1069=4,U1069&lt;&gt;0),7,AND(Y1069=5,O1069&lt;&gt;0),25,AND(Y1069=5,Q1069&lt;&gt;0),21,AND(Y1069=5,T1069="ALTO"),16,AND(Y1069=5,T1069="BAJO"),12,AND(Y1069=5,U1069&lt;&gt;0),8,AND(Y1069=6,O1069&lt;&gt;0),25,AND(Y1069=6,Q1069&lt;&gt;0),21,AND(Y1069=6,T1069="ALTO"),20,AND(Y1069=6,T1069="BAJO"),17,AND(Y1069=6,U1069&lt;&gt;0),6,AND(Y1069=7,O1069&lt;&gt;0),25,AND(Y1069=7,Q1069&lt;&gt;0),23,AND(Y1069=7,T1069="ALTO"),16,AND(Y1069=7,T1069="BAJO"),11,AND(Y1069=7,U1069&lt;&gt;0),7,AND(Y1069=8,O1069&lt;&gt;0),25,AND(Y1069=8,Q1069&lt;&gt;0),21,AND(Y1069=8,T1069="ALTO"),16,AND(Y1069=8,T1069="BAJO"),12,AND(Y1069=8,U1069&lt;&gt;0),8,AND(Y1069=9,O1069&lt;&gt;0),25,AND(Y1069=9,Q1069&lt;&gt;0),21,AND(Y1069=9,T1069="ALTO"),20,AND(Y1069=9,T1069="BAJO"),17,AND(Y1069=9,U1069&lt;&gt;0),13,AND(Y1069=10,O1069&lt;&gt;0),25,AND(Y1069=10,Q1069&lt;&gt;0),22,AND(Y1069=10,T1069="ALTO"),21,AND(Y1069=10,T1069="BAJO"),18,AND(Y1069=10,U1069&lt;&gt;0),18,AND(Y1069=11,O1069&lt;&gt;0),25,AND(Y1069=11,Q1069&lt;&gt;0),23,AND(Y1069=11,T1069="ALTO"),20,AND(Y1069=11,T1069="BAJO"),16,AND(Y1069=11,U1069&lt;&gt;0),11,AND(Y1069=12,O1069&lt;&gt;0),25,AND(Y1069=12,Q1069&lt;&gt;0),23,AND(Y1069=12,T1069="ALTO"),20,AND(Y1069=12,T1069="BAJO"),16,AND(Y1069=12,U1069&lt;&gt;0),12,AND(Y1069=13,O1069&lt;&gt;0),25,AND(Y1069=13,Q1069&lt;&gt;0),21,AND(Y1069=13,T1069="ALTO"),20,AND(Y1069=13,T1069="BAJO"),17,AND(Y1069=13,U1069&lt;&gt;0),17,AND(Y1069=14,O1069&lt;&gt;0),25,AND(Y1069=14,Q1069&lt;&gt;0),24,AND(Y1069=14,T1069="ALTO"),23,AND(Y1069=14,T1069="BAJO"),21,AND(Y1069=14,U1069&lt;&gt;0),18,AND(Y1069=15,O1069&lt;&gt;0),25,AND(Y1069=15,Q1069&lt;&gt;0),24,AND(Y1069=15,T1069="ALTO"),22,AND(Y1069=15,T1069="BAJO"),19,AND(Y1069=15,U1069&lt;&gt;0),19,AND(Y1069=16,O1069&lt;&gt;0),25,AND(Y1069=16,Q1069&lt;&gt;0),23,AND(Y1069=16,T1069="ALTO"),23,AND(Y1069=16,T1069="BAJO"),23,AND(Y1069=16,U1069&lt;&gt;0),20,AND(Y1069=17,O1069&lt;&gt;0),25,AND(Y1069=17,Q1069&lt;&gt;0),24,AND(Y1069=17,T1069="ALTO"),23,AND(Y1069=17,T1069="BAJO"),21,AND(Y1069=17,U1069&lt;&gt;0),20,AND(Y1069=18,O1069&lt;&gt;0),25,AND(Y1069=18,Q1069&lt;&gt;0),24,AND(Y1069=18,T1069="ALTO"),23,AND(Y1069=18,T1069="BAJO"),22,AND(Y1069=18,U1069&lt;&gt;0),21,AND(Y1069=19,O1069&lt;&gt;0),25,AND(Y1069=19,Q1069&lt;&gt;0),25,AND(Y1069=19,T1069="ALTO"),24,AND(Y1069=19,T1069="BAJO"),22,AND(Y1069=19,U1069&lt;&gt;0),22,AND(Y1069&lt;&gt;0,W1069&lt;&gt;0),Y1069,TRUE,"FALSO")</f>
        <v>17</v>
      </c>
      <c r="AB1069" s="248"/>
      <c r="AC1069" s="248"/>
      <c r="AD1069" s="430"/>
      <c r="AE1069" s="431"/>
      <c r="AF1069" s="431"/>
      <c r="AG1069" s="223"/>
      <c r="AH1069" s="223"/>
      <c r="AI1069" s="223"/>
      <c r="AJ1069" s="223"/>
      <c r="AK1069" s="223"/>
      <c r="AL1069" s="223"/>
      <c r="AM1069" s="223"/>
      <c r="AN1069" s="259"/>
      <c r="AO1069" s="223"/>
      <c r="AP1069" s="259"/>
      <c r="AR1069" s="260"/>
      <c r="AT1069" s="260"/>
      <c r="AV1069" s="260"/>
    </row>
    <row r="1070" spans="1:48" ht="57" customHeight="1">
      <c r="A1070" s="656"/>
      <c r="B1070" s="648"/>
      <c r="C1070" s="650"/>
      <c r="D1070" s="270" t="s">
        <v>819</v>
      </c>
      <c r="E1070" s="272" t="s">
        <v>865</v>
      </c>
      <c r="F1070" s="185" t="s">
        <v>2</v>
      </c>
      <c r="G1070" s="246" t="s">
        <v>52</v>
      </c>
      <c r="H1070" s="247" t="s">
        <v>128</v>
      </c>
      <c r="I1070" s="248" t="s">
        <v>150</v>
      </c>
      <c r="J1070" s="248" t="str">
        <f>IF(OR(F1070="SE",F1070="SA"),VLOOKUP(I1070,'Tabla de Peligros y Riesgo'!$C$2:$E$227,2,FALSE),VLOOKUP(I1070,'LISTA DE ASPECTOS - IMPACTOS'!$D$3:$F$72,2,FALSE))</f>
        <v>Alteración de la calidad de suelo/agua</v>
      </c>
      <c r="K1070" s="249" t="str">
        <f>IF(OR(F1070="SE",F1070="SA"),VLOOKUP(I1070,'Tabla de Peligros y Riesgo'!$C$2:$E$227,3,FALSE),VLOOKUP(I1070,'LISTA DE ASPECTOS - IMPACTOS'!$D$3:$F$72,3,FALSE))</f>
        <v>Potencial afectación a la calidad ambiental del suelo, agua, aire, flora y fauna</v>
      </c>
      <c r="L1070" s="250" t="s">
        <v>56</v>
      </c>
      <c r="M1070" s="248">
        <v>3</v>
      </c>
      <c r="N1070" s="251">
        <f t="shared" si="108"/>
        <v>13</v>
      </c>
      <c r="O1070" s="248"/>
      <c r="P1070" s="252"/>
      <c r="Q1070" s="248"/>
      <c r="R1070" s="252"/>
      <c r="S1070" s="248"/>
      <c r="T1070" s="248"/>
      <c r="U1070" s="248" t="s">
        <v>1253</v>
      </c>
      <c r="V1070" s="252"/>
      <c r="W1070" s="253"/>
      <c r="X1070" s="255"/>
      <c r="Y1070" s="251">
        <f t="shared" si="103"/>
        <v>13</v>
      </c>
      <c r="Z1070" s="256"/>
      <c r="AA1070" s="251">
        <f t="array" ref="AA1070">_xlfn.IFS(AND(Y1070=1,O1070&lt;&gt;0),25,AND(Y1070=1,Q1070&lt;&gt;0),21,AND(Y1070=1,T1070="ALTO"),16,AND(Y1070=1,T1070="BAJO"),11,AND(Y1070=1,U1070&lt;&gt;0),2,AND(Y1070=2,O1070&lt;&gt;0),25,AND(Y1070=2,Q1070&lt;&gt;0),21,AND(Y1070=2,T1070="ALTO"),16,AND(Y1070=2,T1070="BAJO"),11,AND(Y1070=2,U1070&lt;&gt;0),4,AND(Y1070=3,O1070&lt;&gt;0),25,AND(Y1070=3,Q1070&lt;&gt;0),21,AND(Y1070=3,T1070="ALTO"),16,AND(Y1070=3,T1070="BAJO"),12,AND(Y1070=3,U1070&lt;&gt;0),5,AND(Y1070=4,O1070&lt;&gt;0),25,AND(Y1070=4,Q1070&lt;&gt;0),13,AND(Y1070=4,T1070="ALTO"),16,AND(Y1070=4,T1070="BAJO"),14,AND(Y1070=4,U1070&lt;&gt;0),7,AND(Y1070=5,O1070&lt;&gt;0),25,AND(Y1070=5,Q1070&lt;&gt;0),21,AND(Y1070=5,T1070="ALTO"),16,AND(Y1070=5,T1070="BAJO"),12,AND(Y1070=5,U1070&lt;&gt;0),8,AND(Y1070=6,O1070&lt;&gt;0),25,AND(Y1070=6,Q1070&lt;&gt;0),21,AND(Y1070=6,T1070="ALTO"),20,AND(Y1070=6,T1070="BAJO"),17,AND(Y1070=6,U1070&lt;&gt;0),6,AND(Y1070=7,O1070&lt;&gt;0),25,AND(Y1070=7,Q1070&lt;&gt;0),23,AND(Y1070=7,T1070="ALTO"),16,AND(Y1070=7,T1070="BAJO"),11,AND(Y1070=7,U1070&lt;&gt;0),7,AND(Y1070=8,O1070&lt;&gt;0),25,AND(Y1070=8,Q1070&lt;&gt;0),21,AND(Y1070=8,T1070="ALTO"),16,AND(Y1070=8,T1070="BAJO"),12,AND(Y1070=8,U1070&lt;&gt;0),8,AND(Y1070=9,O1070&lt;&gt;0),25,AND(Y1070=9,Q1070&lt;&gt;0),21,AND(Y1070=9,T1070="ALTO"),20,AND(Y1070=9,T1070="BAJO"),17,AND(Y1070=9,U1070&lt;&gt;0),13,AND(Y1070=10,O1070&lt;&gt;0),25,AND(Y1070=10,Q1070&lt;&gt;0),22,AND(Y1070=10,T1070="ALTO"),21,AND(Y1070=10,T1070="BAJO"),18,AND(Y1070=10,U1070&lt;&gt;0),18,AND(Y1070=11,O1070&lt;&gt;0),25,AND(Y1070=11,Q1070&lt;&gt;0),23,AND(Y1070=11,T1070="ALTO"),20,AND(Y1070=11,T1070="BAJO"),16,AND(Y1070=11,U1070&lt;&gt;0),11,AND(Y1070=12,O1070&lt;&gt;0),25,AND(Y1070=12,Q1070&lt;&gt;0),23,AND(Y1070=12,T1070="ALTO"),20,AND(Y1070=12,T1070="BAJO"),16,AND(Y1070=12,U1070&lt;&gt;0),12,AND(Y1070=13,O1070&lt;&gt;0),25,AND(Y1070=13,Q1070&lt;&gt;0),21,AND(Y1070=13,T1070="ALTO"),20,AND(Y1070=13,T1070="BAJO"),17,AND(Y1070=13,U1070&lt;&gt;0),17,AND(Y1070=14,O1070&lt;&gt;0),25,AND(Y1070=14,Q1070&lt;&gt;0),24,AND(Y1070=14,T1070="ALTO"),23,AND(Y1070=14,T1070="BAJO"),21,AND(Y1070=14,U1070&lt;&gt;0),18,AND(Y1070=15,O1070&lt;&gt;0),25,AND(Y1070=15,Q1070&lt;&gt;0),24,AND(Y1070=15,T1070="ALTO"),22,AND(Y1070=15,T1070="BAJO"),19,AND(Y1070=15,U1070&lt;&gt;0),19,AND(Y1070=16,O1070&lt;&gt;0),25,AND(Y1070=16,Q1070&lt;&gt;0),23,AND(Y1070=16,T1070="ALTO"),23,AND(Y1070=16,T1070="BAJO"),23,AND(Y1070=16,U1070&lt;&gt;0),20,AND(Y1070=17,O1070&lt;&gt;0),25,AND(Y1070=17,Q1070&lt;&gt;0),24,AND(Y1070=17,T1070="ALTO"),23,AND(Y1070=17,T1070="BAJO"),21,AND(Y1070=17,U1070&lt;&gt;0),20,AND(Y1070=18,O1070&lt;&gt;0),25,AND(Y1070=18,Q1070&lt;&gt;0),24,AND(Y1070=18,T1070="ALTO"),23,AND(Y1070=18,T1070="BAJO"),22,AND(Y1070=18,U1070&lt;&gt;0),21,AND(Y1070=19,O1070&lt;&gt;0),25,AND(Y1070=19,Q1070&lt;&gt;0),25,AND(Y1070=19,T1070="ALTO"),24,AND(Y1070=19,T1070="BAJO"),22,AND(Y1070=19,U1070&lt;&gt;0),22,AND(Y1070&lt;&gt;0,W1070&lt;&gt;0),Y1070,TRUE,"FALSO")</f>
        <v>17</v>
      </c>
      <c r="AB1070" s="50"/>
      <c r="AC1070" s="50"/>
      <c r="AD1070" s="432"/>
      <c r="AE1070" s="433"/>
      <c r="AF1070" s="433"/>
      <c r="AN1070" s="265"/>
      <c r="AP1070" s="265"/>
      <c r="AR1070" s="266"/>
      <c r="AT1070" s="266"/>
      <c r="AV1070" s="266"/>
    </row>
    <row r="1071" spans="1:48" s="225" customFormat="1" ht="57" customHeight="1">
      <c r="A1071" s="656"/>
      <c r="B1071" s="444">
        <v>71</v>
      </c>
      <c r="C1071" s="526" t="s">
        <v>1021</v>
      </c>
      <c r="D1071" s="271" t="s">
        <v>814</v>
      </c>
      <c r="E1071" s="272" t="s">
        <v>865</v>
      </c>
      <c r="F1071" s="185" t="s">
        <v>0</v>
      </c>
      <c r="G1071" s="246" t="s">
        <v>51</v>
      </c>
      <c r="H1071" s="247" t="s">
        <v>71</v>
      </c>
      <c r="I1071" s="248" t="s">
        <v>72</v>
      </c>
      <c r="J1071" s="248" t="str">
        <f>IF(OR(F1071="SE",F1071="SA"),VLOOKUP(I1071,'Tabla de Peligros y Riesgo'!$C$2:$E$227,2,FALSE),VLOOKUP(I1071,'LISTA DE ASPECTOS - IMPACTOS'!$D$3:$F$72,2,FALSE))</f>
        <v>Contagio</v>
      </c>
      <c r="K1071" s="249" t="str">
        <f>IF(OR(F1071="SE",F1071="SA"),VLOOKUP(I1071,'Tabla de Peligros y Riesgo'!$C$2:$E$227,3,FALSE),VLOOKUP(I1071,'LISTA DE ASPECTOS - IMPACTOS'!$D$3:$F$72,3,FALSE))</f>
        <v xml:space="preserve">Infección/Muerte </v>
      </c>
      <c r="L1071" s="250" t="s">
        <v>90</v>
      </c>
      <c r="M1071" s="248">
        <v>2</v>
      </c>
      <c r="N1071" s="251">
        <f t="shared" si="108"/>
        <v>5</v>
      </c>
      <c r="O1071" s="248"/>
      <c r="P1071" s="252"/>
      <c r="Q1071" s="248"/>
      <c r="R1071" s="252"/>
      <c r="S1071" s="248" t="s">
        <v>1190</v>
      </c>
      <c r="T1071" s="248" t="s">
        <v>53</v>
      </c>
      <c r="U1071" s="253" t="s">
        <v>1191</v>
      </c>
      <c r="V1071" s="254">
        <v>0.35</v>
      </c>
      <c r="W1071" s="253" t="s">
        <v>1192</v>
      </c>
      <c r="X1071" s="255">
        <v>0.15</v>
      </c>
      <c r="Y1071" s="251">
        <f t="shared" si="103"/>
        <v>5</v>
      </c>
      <c r="Z1071" s="256"/>
      <c r="AA1071" s="251">
        <f t="array" ref="AA1071">_xlfn.IFS(AND(Y1071=1,O1071&lt;&gt;0),25,AND(Y1071=1,Q1071&lt;&gt;0),21,AND(Y1071=1,T1071="ALTO"),16,AND(Y1071=1,T1071="BAJO"),11,AND(Y1071=1,U1071&lt;&gt;0),2,AND(Y1071=2,O1071&lt;&gt;0),25,AND(Y1071=2,Q1071&lt;&gt;0),21,AND(Y1071=2,T1071="ALTO"),16,AND(Y1071=2,T1071="BAJO"),11,AND(Y1071=2,U1071&lt;&gt;0),4,AND(Y1071=3,O1071&lt;&gt;0),25,AND(Y1071=3,Q1071&lt;&gt;0),21,AND(Y1071=3,T1071="ALTO"),16,AND(Y1071=3,T1071="BAJO"),12,AND(Y1071=3,U1071&lt;&gt;0),5,AND(Y1071=4,O1071&lt;&gt;0),25,AND(Y1071=4,Q1071&lt;&gt;0),13,AND(Y1071=4,T1071="ALTO"),16,AND(Y1071=4,T1071="BAJO"),14,AND(Y1071=4,U1071&lt;&gt;0),7,AND(Y1071=5,O1071&lt;&gt;0),25,AND(Y1071=5,Q1071&lt;&gt;0),21,AND(Y1071=5,T1071="ALTO"),16,AND(Y1071=5,T1071="BAJO"),12,AND(Y1071=5,U1071&lt;&gt;0),8,AND(Y1071=6,O1071&lt;&gt;0),25,AND(Y1071=6,Q1071&lt;&gt;0),21,AND(Y1071=6,T1071="ALTO"),20,AND(Y1071=6,T1071="BAJO"),17,AND(Y1071=6,U1071&lt;&gt;0),6,AND(Y1071=7,O1071&lt;&gt;0),25,AND(Y1071=7,Q1071&lt;&gt;0),23,AND(Y1071=7,T1071="ALTO"),16,AND(Y1071=7,T1071="BAJO"),11,AND(Y1071=7,U1071&lt;&gt;0),7,AND(Y1071=8,O1071&lt;&gt;0),25,AND(Y1071=8,Q1071&lt;&gt;0),21,AND(Y1071=8,T1071="ALTO"),16,AND(Y1071=8,T1071="BAJO"),12,AND(Y1071=8,U1071&lt;&gt;0),8,AND(Y1071=9,O1071&lt;&gt;0),25,AND(Y1071=9,Q1071&lt;&gt;0),21,AND(Y1071=9,T1071="ALTO"),20,AND(Y1071=9,T1071="BAJO"),17,AND(Y1071=9,U1071&lt;&gt;0),13,AND(Y1071=10,O1071&lt;&gt;0),25,AND(Y1071=10,Q1071&lt;&gt;0),22,AND(Y1071=10,T1071="ALTO"),21,AND(Y1071=10,T1071="BAJO"),18,AND(Y1071=10,U1071&lt;&gt;0),18,AND(Y1071=11,O1071&lt;&gt;0),25,AND(Y1071=11,Q1071&lt;&gt;0),23,AND(Y1071=11,T1071="ALTO"),20,AND(Y1071=11,T1071="BAJO"),16,AND(Y1071=11,U1071&lt;&gt;0),11,AND(Y1071=12,O1071&lt;&gt;0),25,AND(Y1071=12,Q1071&lt;&gt;0),23,AND(Y1071=12,T1071="ALTO"),20,AND(Y1071=12,T1071="BAJO"),16,AND(Y1071=12,U1071&lt;&gt;0),12,AND(Y1071=13,O1071&lt;&gt;0),25,AND(Y1071=13,Q1071&lt;&gt;0),21,AND(Y1071=13,T1071="ALTO"),20,AND(Y1071=13,T1071="BAJO"),17,AND(Y1071=13,U1071&lt;&gt;0),17,AND(Y1071=14,O1071&lt;&gt;0),25,AND(Y1071=14,Q1071&lt;&gt;0),24,AND(Y1071=14,T1071="ALTO"),23,AND(Y1071=14,T1071="BAJO"),21,AND(Y1071=14,U1071&lt;&gt;0),18,AND(Y1071=15,O1071&lt;&gt;0),25,AND(Y1071=15,Q1071&lt;&gt;0),24,AND(Y1071=15,T1071="ALTO"),22,AND(Y1071=15,T1071="BAJO"),19,AND(Y1071=15,U1071&lt;&gt;0),19,AND(Y1071=16,O1071&lt;&gt;0),25,AND(Y1071=16,Q1071&lt;&gt;0),23,AND(Y1071=16,T1071="ALTO"),23,AND(Y1071=16,T1071="BAJO"),23,AND(Y1071=16,U1071&lt;&gt;0),20,AND(Y1071=17,O1071&lt;&gt;0),25,AND(Y1071=17,Q1071&lt;&gt;0),24,AND(Y1071=17,T1071="ALTO"),23,AND(Y1071=17,T1071="BAJO"),21,AND(Y1071=17,U1071&lt;&gt;0),20,AND(Y1071=18,O1071&lt;&gt;0),25,AND(Y1071=18,Q1071&lt;&gt;0),24,AND(Y1071=18,T1071="ALTO"),23,AND(Y1071=18,T1071="BAJO"),22,AND(Y1071=18,U1071&lt;&gt;0),21,AND(Y1071=19,O1071&lt;&gt;0),25,AND(Y1071=19,Q1071&lt;&gt;0),25,AND(Y1071=19,T1071="ALTO"),24,AND(Y1071=19,T1071="BAJO"),22,AND(Y1071=19,U1071&lt;&gt;0),22,AND(Y1071&lt;&gt;0,W1071&lt;&gt;0),Y1071,TRUE,"FALSO")</f>
        <v>16</v>
      </c>
      <c r="AB1071" s="248"/>
      <c r="AC1071" s="248"/>
      <c r="AD1071" s="257"/>
      <c r="AE1071" s="258"/>
      <c r="AF1071" s="258"/>
      <c r="AG1071" s="223"/>
      <c r="AH1071" s="223"/>
      <c r="AI1071" s="223"/>
      <c r="AJ1071" s="223"/>
      <c r="AK1071" s="223"/>
      <c r="AL1071" s="223"/>
      <c r="AM1071" s="223"/>
      <c r="AN1071" s="259"/>
      <c r="AO1071" s="223"/>
      <c r="AP1071" s="259"/>
      <c r="AR1071" s="260"/>
      <c r="AT1071" s="260"/>
      <c r="AV1071" s="260"/>
    </row>
    <row r="1072" spans="1:48" ht="57" customHeight="1">
      <c r="A1072" s="656"/>
      <c r="B1072" s="444"/>
      <c r="C1072" s="526"/>
      <c r="D1072" s="269" t="s">
        <v>814</v>
      </c>
      <c r="E1072" s="272" t="s">
        <v>865</v>
      </c>
      <c r="F1072" s="185" t="s">
        <v>2</v>
      </c>
      <c r="G1072" s="246" t="s">
        <v>58</v>
      </c>
      <c r="H1072" s="247" t="s">
        <v>531</v>
      </c>
      <c r="I1072" s="248" t="s">
        <v>543</v>
      </c>
      <c r="J1072" s="248" t="str">
        <f>IF(OR(F1072="SE",F1072="SA"),VLOOKUP(I1072,'Tabla de Peligros y Riesgo'!$C$2:$E$227,2,FALSE),VLOOKUP(I1072,'LISTA DE ASPECTOS - IMPACTOS'!$D$3:$F$72,2,FALSE))</f>
        <v>Alteración de la calidad de suelo/agua</v>
      </c>
      <c r="K1072" s="249" t="str">
        <f>IF(OR(F1072="SE",F1072="SA"),VLOOKUP(I1072,'Tabla de Peligros y Riesgo'!$C$2:$E$227,3,FALSE),VLOOKUP(I1072,'LISTA DE ASPECTOS - IMPACTOS'!$D$3:$F$72,3,FALSE))</f>
        <v>Potencial afectación a la calidad ambiental del suelo, agua, aire, flora y fauna</v>
      </c>
      <c r="L1072" s="250" t="s">
        <v>65</v>
      </c>
      <c r="M1072" s="248">
        <v>2</v>
      </c>
      <c r="N1072" s="251">
        <f t="shared" si="108"/>
        <v>12</v>
      </c>
      <c r="O1072" s="248"/>
      <c r="P1072" s="252"/>
      <c r="Q1072" s="248"/>
      <c r="R1072" s="252"/>
      <c r="S1072" s="248" t="s">
        <v>1193</v>
      </c>
      <c r="T1072" s="248" t="s">
        <v>59</v>
      </c>
      <c r="U1072" s="262" t="s">
        <v>1194</v>
      </c>
      <c r="V1072" s="252"/>
      <c r="W1072" s="253"/>
      <c r="X1072" s="255"/>
      <c r="Y1072" s="251">
        <f t="shared" si="103"/>
        <v>12</v>
      </c>
      <c r="Z1072" s="256">
        <f>IF(N1072&gt;=16,MAX(O1072:T1072),IF(N1072&lt;16,MAX(O1072:X1072)))</f>
        <v>0</v>
      </c>
      <c r="AA1072" s="251">
        <f t="array" ref="AA1072">_xlfn.IFS(AND(Y1072=1,O1072&lt;&gt;0),25,AND(Y1072=1,Q1072&lt;&gt;0),21,AND(Y1072=1,T1072="ALTO"),16,AND(Y1072=1,T1072="BAJO"),11,AND(Y1072=1,U1072&lt;&gt;0),2,AND(Y1072=2,O1072&lt;&gt;0),25,AND(Y1072=2,Q1072&lt;&gt;0),21,AND(Y1072=2,T1072="ALTO"),16,AND(Y1072=2,T1072="BAJO"),11,AND(Y1072=2,U1072&lt;&gt;0),4,AND(Y1072=3,O1072&lt;&gt;0),25,AND(Y1072=3,Q1072&lt;&gt;0),21,AND(Y1072=3,T1072="ALTO"),16,AND(Y1072=3,T1072="BAJO"),12,AND(Y1072=3,U1072&lt;&gt;0),5,AND(Y1072=4,O1072&lt;&gt;0),25,AND(Y1072=4,Q1072&lt;&gt;0),13,AND(Y1072=4,T1072="ALTO"),16,AND(Y1072=4,T1072="BAJO"),14,AND(Y1072=4,U1072&lt;&gt;0),7,AND(Y1072=5,O1072&lt;&gt;0),25,AND(Y1072=5,Q1072&lt;&gt;0),21,AND(Y1072=5,T1072="ALTO"),16,AND(Y1072=5,T1072="BAJO"),12,AND(Y1072=5,U1072&lt;&gt;0),8,AND(Y1072=6,O1072&lt;&gt;0),25,AND(Y1072=6,Q1072&lt;&gt;0),21,AND(Y1072=6,T1072="ALTO"),20,AND(Y1072=6,T1072="BAJO"),17,AND(Y1072=6,U1072&lt;&gt;0),6,AND(Y1072=7,O1072&lt;&gt;0),25,AND(Y1072=7,Q1072&lt;&gt;0),23,AND(Y1072=7,T1072="ALTO"),16,AND(Y1072=7,T1072="BAJO"),11,AND(Y1072=7,U1072&lt;&gt;0),7,AND(Y1072=8,O1072&lt;&gt;0),25,AND(Y1072=8,Q1072&lt;&gt;0),21,AND(Y1072=8,T1072="ALTO"),16,AND(Y1072=8,T1072="BAJO"),12,AND(Y1072=8,U1072&lt;&gt;0),8,AND(Y1072=9,O1072&lt;&gt;0),25,AND(Y1072=9,Q1072&lt;&gt;0),21,AND(Y1072=9,T1072="ALTO"),20,AND(Y1072=9,T1072="BAJO"),17,AND(Y1072=9,U1072&lt;&gt;0),13,AND(Y1072=10,O1072&lt;&gt;0),25,AND(Y1072=10,Q1072&lt;&gt;0),22,AND(Y1072=10,T1072="ALTO"),21,AND(Y1072=10,T1072="BAJO"),18,AND(Y1072=10,U1072&lt;&gt;0),18,AND(Y1072=11,O1072&lt;&gt;0),25,AND(Y1072=11,Q1072&lt;&gt;0),23,AND(Y1072=11,T1072="ALTO"),20,AND(Y1072=11,T1072="BAJO"),16,AND(Y1072=11,U1072&lt;&gt;0),11,AND(Y1072=12,O1072&lt;&gt;0),25,AND(Y1072=12,Q1072&lt;&gt;0),23,AND(Y1072=12,T1072="ALTO"),20,AND(Y1072=12,T1072="BAJO"),16,AND(Y1072=12,U1072&lt;&gt;0),12,AND(Y1072=13,O1072&lt;&gt;0),25,AND(Y1072=13,Q1072&lt;&gt;0),21,AND(Y1072=13,T1072="ALTO"),20,AND(Y1072=13,T1072="BAJO"),17,AND(Y1072=13,U1072&lt;&gt;0),17,AND(Y1072=14,O1072&lt;&gt;0),25,AND(Y1072=14,Q1072&lt;&gt;0),24,AND(Y1072=14,T1072="ALTO"),23,AND(Y1072=14,T1072="BAJO"),21,AND(Y1072=14,U1072&lt;&gt;0),18,AND(Y1072=15,O1072&lt;&gt;0),25,AND(Y1072=15,Q1072&lt;&gt;0),24,AND(Y1072=15,T1072="ALTO"),22,AND(Y1072=15,T1072="BAJO"),19,AND(Y1072=15,U1072&lt;&gt;0),19,AND(Y1072=16,O1072&lt;&gt;0),25,AND(Y1072=16,Q1072&lt;&gt;0),23,AND(Y1072=16,T1072="ALTO"),23,AND(Y1072=16,T1072="BAJO"),23,AND(Y1072=16,U1072&lt;&gt;0),20,AND(Y1072=17,O1072&lt;&gt;0),25,AND(Y1072=17,Q1072&lt;&gt;0),24,AND(Y1072=17,T1072="ALTO"),23,AND(Y1072=17,T1072="BAJO"),21,AND(Y1072=17,U1072&lt;&gt;0),20,AND(Y1072=18,O1072&lt;&gt;0),25,AND(Y1072=18,Q1072&lt;&gt;0),24,AND(Y1072=18,T1072="ALTO"),23,AND(Y1072=18,T1072="BAJO"),22,AND(Y1072=18,U1072&lt;&gt;0),21,AND(Y1072=19,O1072&lt;&gt;0),25,AND(Y1072=19,Q1072&lt;&gt;0),25,AND(Y1072=19,T1072="ALTO"),24,AND(Y1072=19,T1072="BAJO"),22,AND(Y1072=19,U1072&lt;&gt;0),22,AND(Y1072&lt;&gt;0,W1072&lt;&gt;0),Y1072,TRUE,"FALSO")</f>
        <v>16</v>
      </c>
      <c r="AB1072" s="50"/>
      <c r="AC1072" s="50"/>
      <c r="AD1072" s="432"/>
      <c r="AE1072" s="433"/>
      <c r="AF1072" s="433"/>
      <c r="AN1072" s="265"/>
      <c r="AP1072" s="265"/>
      <c r="AR1072" s="266"/>
      <c r="AT1072" s="266"/>
      <c r="AV1072" s="266"/>
    </row>
    <row r="1073" spans="1:48" ht="71.25" customHeight="1">
      <c r="A1073" s="656"/>
      <c r="B1073" s="444"/>
      <c r="C1073" s="526"/>
      <c r="D1073" s="270" t="s">
        <v>814</v>
      </c>
      <c r="E1073" s="272" t="s">
        <v>865</v>
      </c>
      <c r="F1073" s="185" t="s">
        <v>2</v>
      </c>
      <c r="G1073" s="246" t="s">
        <v>52</v>
      </c>
      <c r="H1073" s="247" t="s">
        <v>74</v>
      </c>
      <c r="I1073" s="248" t="s">
        <v>75</v>
      </c>
      <c r="J1073" s="248" t="str">
        <f>IF(OR(F1073="SE",F1073="SA"),VLOOKUP(I1073,'Tabla de Peligros y Riesgo'!$C$2:$E$227,2,FALSE),VLOOKUP(I1073,'LISTA DE ASPECTOS - IMPACTOS'!$D$3:$F$72,2,FALSE))</f>
        <v>Alteración de la calidad de suelo/agua</v>
      </c>
      <c r="K1073" s="249" t="str">
        <f>IF(OR(F1073="SE",F1073="SA"),VLOOKUP(I1073,'Tabla de Peligros y Riesgo'!$C$2:$E$227,3,FALSE),VLOOKUP(I1073,'LISTA DE ASPECTOS - IMPACTOS'!$D$3:$F$72,3,FALSE))</f>
        <v>Potencial afectación a la calidad ambiental del suelo, agua, aire, flora y fauna</v>
      </c>
      <c r="L1073" s="250" t="s">
        <v>65</v>
      </c>
      <c r="M1073" s="248">
        <v>2</v>
      </c>
      <c r="N1073" s="251">
        <f t="shared" si="108"/>
        <v>12</v>
      </c>
      <c r="O1073" s="248"/>
      <c r="P1073" s="252"/>
      <c r="Q1073" s="248"/>
      <c r="R1073" s="252"/>
      <c r="S1073" s="248" t="s">
        <v>1249</v>
      </c>
      <c r="T1073" s="248" t="s">
        <v>53</v>
      </c>
      <c r="U1073" s="262" t="s">
        <v>1250</v>
      </c>
      <c r="V1073" s="252"/>
      <c r="W1073" s="253"/>
      <c r="X1073" s="255"/>
      <c r="Y1073" s="251">
        <f t="shared" si="103"/>
        <v>12</v>
      </c>
      <c r="Z1073" s="256">
        <f>IF(N1073&gt;=16,MAX(O1073:T1073),IF(N1073&lt;16,MAX(O1073:X1073)))</f>
        <v>0</v>
      </c>
      <c r="AA1073" s="251">
        <f t="array" ref="AA1073">_xlfn.IFS(AND(Y1073=1,O1073&lt;&gt;0),25,AND(Y1073=1,Q1073&lt;&gt;0),21,AND(Y1073=1,T1073="ALTO"),16,AND(Y1073=1,T1073="BAJO"),11,AND(Y1073=1,U1073&lt;&gt;0),2,AND(Y1073=2,O1073&lt;&gt;0),25,AND(Y1073=2,Q1073&lt;&gt;0),21,AND(Y1073=2,T1073="ALTO"),16,AND(Y1073=2,T1073="BAJO"),11,AND(Y1073=2,U1073&lt;&gt;0),4,AND(Y1073=3,O1073&lt;&gt;0),25,AND(Y1073=3,Q1073&lt;&gt;0),21,AND(Y1073=3,T1073="ALTO"),16,AND(Y1073=3,T1073="BAJO"),12,AND(Y1073=3,U1073&lt;&gt;0),5,AND(Y1073=4,O1073&lt;&gt;0),25,AND(Y1073=4,Q1073&lt;&gt;0),13,AND(Y1073=4,T1073="ALTO"),16,AND(Y1073=4,T1073="BAJO"),14,AND(Y1073=4,U1073&lt;&gt;0),7,AND(Y1073=5,O1073&lt;&gt;0),25,AND(Y1073=5,Q1073&lt;&gt;0),21,AND(Y1073=5,T1073="ALTO"),16,AND(Y1073=5,T1073="BAJO"),12,AND(Y1073=5,U1073&lt;&gt;0),8,AND(Y1073=6,O1073&lt;&gt;0),25,AND(Y1073=6,Q1073&lt;&gt;0),21,AND(Y1073=6,T1073="ALTO"),20,AND(Y1073=6,T1073="BAJO"),17,AND(Y1073=6,U1073&lt;&gt;0),6,AND(Y1073=7,O1073&lt;&gt;0),25,AND(Y1073=7,Q1073&lt;&gt;0),23,AND(Y1073=7,T1073="ALTO"),16,AND(Y1073=7,T1073="BAJO"),11,AND(Y1073=7,U1073&lt;&gt;0),7,AND(Y1073=8,O1073&lt;&gt;0),25,AND(Y1073=8,Q1073&lt;&gt;0),21,AND(Y1073=8,T1073="ALTO"),16,AND(Y1073=8,T1073="BAJO"),12,AND(Y1073=8,U1073&lt;&gt;0),8,AND(Y1073=9,O1073&lt;&gt;0),25,AND(Y1073=9,Q1073&lt;&gt;0),21,AND(Y1073=9,T1073="ALTO"),20,AND(Y1073=9,T1073="BAJO"),17,AND(Y1073=9,U1073&lt;&gt;0),13,AND(Y1073=10,O1073&lt;&gt;0),25,AND(Y1073=10,Q1073&lt;&gt;0),22,AND(Y1073=10,T1073="ALTO"),21,AND(Y1073=10,T1073="BAJO"),18,AND(Y1073=10,U1073&lt;&gt;0),18,AND(Y1073=11,O1073&lt;&gt;0),25,AND(Y1073=11,Q1073&lt;&gt;0),23,AND(Y1073=11,T1073="ALTO"),20,AND(Y1073=11,T1073="BAJO"),16,AND(Y1073=11,U1073&lt;&gt;0),11,AND(Y1073=12,O1073&lt;&gt;0),25,AND(Y1073=12,Q1073&lt;&gt;0),23,AND(Y1073=12,T1073="ALTO"),20,AND(Y1073=12,T1073="BAJO"),16,AND(Y1073=12,U1073&lt;&gt;0),12,AND(Y1073=13,O1073&lt;&gt;0),25,AND(Y1073=13,Q1073&lt;&gt;0),21,AND(Y1073=13,T1073="ALTO"),20,AND(Y1073=13,T1073="BAJO"),17,AND(Y1073=13,U1073&lt;&gt;0),17,AND(Y1073=14,O1073&lt;&gt;0),25,AND(Y1073=14,Q1073&lt;&gt;0),24,AND(Y1073=14,T1073="ALTO"),23,AND(Y1073=14,T1073="BAJO"),21,AND(Y1073=14,U1073&lt;&gt;0),18,AND(Y1073=15,O1073&lt;&gt;0),25,AND(Y1073=15,Q1073&lt;&gt;0),24,AND(Y1073=15,T1073="ALTO"),22,AND(Y1073=15,T1073="BAJO"),19,AND(Y1073=15,U1073&lt;&gt;0),19,AND(Y1073=16,O1073&lt;&gt;0),25,AND(Y1073=16,Q1073&lt;&gt;0),23,AND(Y1073=16,T1073="ALTO"),23,AND(Y1073=16,T1073="BAJO"),23,AND(Y1073=16,U1073&lt;&gt;0),20,AND(Y1073=17,O1073&lt;&gt;0),25,AND(Y1073=17,Q1073&lt;&gt;0),24,AND(Y1073=17,T1073="ALTO"),23,AND(Y1073=17,T1073="BAJO"),21,AND(Y1073=17,U1073&lt;&gt;0),20,AND(Y1073=18,O1073&lt;&gt;0),25,AND(Y1073=18,Q1073&lt;&gt;0),24,AND(Y1073=18,T1073="ALTO"),23,AND(Y1073=18,T1073="BAJO"),22,AND(Y1073=18,U1073&lt;&gt;0),21,AND(Y1073=19,O1073&lt;&gt;0),25,AND(Y1073=19,Q1073&lt;&gt;0),25,AND(Y1073=19,T1073="ALTO"),24,AND(Y1073=19,T1073="BAJO"),22,AND(Y1073=19,U1073&lt;&gt;0),22,AND(Y1073&lt;&gt;0,W1073&lt;&gt;0),Y1073,TRUE,"FALSO")</f>
        <v>20</v>
      </c>
      <c r="AB1073" s="50"/>
      <c r="AC1073" s="50"/>
      <c r="AD1073" s="432"/>
      <c r="AE1073" s="433"/>
      <c r="AF1073" s="433"/>
      <c r="AN1073" s="265"/>
      <c r="AP1073" s="265"/>
      <c r="AR1073" s="266"/>
      <c r="AT1073" s="266"/>
      <c r="AV1073" s="266"/>
    </row>
    <row r="1074" spans="1:48" ht="60">
      <c r="A1074" s="656"/>
      <c r="B1074" s="444"/>
      <c r="C1074" s="526"/>
      <c r="D1074" s="252" t="s">
        <v>809</v>
      </c>
      <c r="E1074" s="272" t="s">
        <v>865</v>
      </c>
      <c r="F1074" s="185" t="s">
        <v>1</v>
      </c>
      <c r="G1074" s="246" t="s">
        <v>51</v>
      </c>
      <c r="H1074" s="247" t="s">
        <v>113</v>
      </c>
      <c r="I1074" s="248" t="s">
        <v>114</v>
      </c>
      <c r="J1074" s="248" t="str">
        <f>IF(OR(F1074="SE",F1074="SA"),VLOOKUP(I1074,'Tabla de Peligros y Riesgo'!$C$2:$E$227,2,FALSE),VLOOKUP(I1074,'LISTA DE ASPECTOS - IMPACTOS'!$D$3:$F$72,2,FALSE))</f>
        <v>Cortes</v>
      </c>
      <c r="K1074" s="249" t="str">
        <f>IF(OR(F1074="SE",F1074="SA"),VLOOKUP(I1074,'Tabla de Peligros y Riesgo'!$C$2:$E$227,3,FALSE),VLOOKUP(I1074,'LISTA DE ASPECTOS - IMPACTOS'!$D$3:$F$72,3,FALSE))</f>
        <v>Herida punzocortante</v>
      </c>
      <c r="L1074" s="250" t="s">
        <v>56</v>
      </c>
      <c r="M1074" s="248">
        <v>3</v>
      </c>
      <c r="N1074" s="251">
        <v>13</v>
      </c>
      <c r="O1074" s="248"/>
      <c r="P1074" s="248"/>
      <c r="Q1074" s="248"/>
      <c r="R1074" s="248"/>
      <c r="S1074" s="248"/>
      <c r="T1074" s="248"/>
      <c r="U1074" s="253" t="s">
        <v>1310</v>
      </c>
      <c r="V1074" s="251">
        <v>17</v>
      </c>
      <c r="W1074" s="253" t="s">
        <v>1196</v>
      </c>
      <c r="X1074" s="248"/>
      <c r="Y1074" s="251">
        <f t="shared" si="103"/>
        <v>13</v>
      </c>
      <c r="Z1074" s="256"/>
      <c r="AA1074" s="251">
        <f t="array" ref="AA1074">_xlfn.IFS(AND(Y1074=1,O1074&lt;&gt;0),25,AND(Y1074=1,Q1074&lt;&gt;0),21,AND(Y1074=1,T1074="ALTO"),16,AND(Y1074=1,T1074="BAJO"),11,AND(Y1074=1,U1074&lt;&gt;0),2,AND(Y1074=2,O1074&lt;&gt;0),25,AND(Y1074=2,Q1074&lt;&gt;0),21,AND(Y1074=2,T1074="ALTO"),16,AND(Y1074=2,T1074="BAJO"),11,AND(Y1074=2,U1074&lt;&gt;0),4,AND(Y1074=3,O1074&lt;&gt;0),25,AND(Y1074=3,Q1074&lt;&gt;0),21,AND(Y1074=3,T1074="ALTO"),16,AND(Y1074=3,T1074="BAJO"),12,AND(Y1074=3,U1074&lt;&gt;0),5,AND(Y1074=4,O1074&lt;&gt;0),25,AND(Y1074=4,Q1074&lt;&gt;0),13,AND(Y1074=4,T1074="ALTO"),16,AND(Y1074=4,T1074="BAJO"),14,AND(Y1074=4,U1074&lt;&gt;0),7,AND(Y1074=5,O1074&lt;&gt;0),25,AND(Y1074=5,Q1074&lt;&gt;0),21,AND(Y1074=5,T1074="ALTO"),16,AND(Y1074=5,T1074="BAJO"),12,AND(Y1074=5,U1074&lt;&gt;0),8,AND(Y1074=6,O1074&lt;&gt;0),25,AND(Y1074=6,Q1074&lt;&gt;0),21,AND(Y1074=6,T1074="ALTO"),20,AND(Y1074=6,T1074="BAJO"),17,AND(Y1074=6,U1074&lt;&gt;0),6,AND(Y1074=7,O1074&lt;&gt;0),25,AND(Y1074=7,Q1074&lt;&gt;0),23,AND(Y1074=7,T1074="ALTO"),16,AND(Y1074=7,T1074="BAJO"),11,AND(Y1074=7,U1074&lt;&gt;0),7,AND(Y1074=8,O1074&lt;&gt;0),25,AND(Y1074=8,Q1074&lt;&gt;0),21,AND(Y1074=8,T1074="ALTO"),16,AND(Y1074=8,T1074="BAJO"),12,AND(Y1074=8,U1074&lt;&gt;0),8,AND(Y1074=9,O1074&lt;&gt;0),25,AND(Y1074=9,Q1074&lt;&gt;0),21,AND(Y1074=9,T1074="ALTO"),20,AND(Y1074=9,T1074="BAJO"),17,AND(Y1074=9,U1074&lt;&gt;0),13,AND(Y1074=10,O1074&lt;&gt;0),25,AND(Y1074=10,Q1074&lt;&gt;0),22,AND(Y1074=10,T1074="ALTO"),21,AND(Y1074=10,T1074="BAJO"),18,AND(Y1074=10,U1074&lt;&gt;0),18,AND(Y1074=11,O1074&lt;&gt;0),25,AND(Y1074=11,Q1074&lt;&gt;0),23,AND(Y1074=11,T1074="ALTO"),20,AND(Y1074=11,T1074="BAJO"),16,AND(Y1074=11,U1074&lt;&gt;0),11,AND(Y1074=12,O1074&lt;&gt;0),25,AND(Y1074=12,Q1074&lt;&gt;0),23,AND(Y1074=12,T1074="ALTO"),20,AND(Y1074=12,T1074="BAJO"),16,AND(Y1074=12,U1074&lt;&gt;0),12,AND(Y1074=13,O1074&lt;&gt;0),25,AND(Y1074=13,Q1074&lt;&gt;0),21,AND(Y1074=13,T1074="ALTO"),20,AND(Y1074=13,T1074="BAJO"),17,AND(Y1074=13,U1074&lt;&gt;0),17,AND(Y1074=14,O1074&lt;&gt;0),25,AND(Y1074=14,Q1074&lt;&gt;0),24,AND(Y1074=14,T1074="ALTO"),23,AND(Y1074=14,T1074="BAJO"),21,AND(Y1074=14,U1074&lt;&gt;0),18,AND(Y1074=15,O1074&lt;&gt;0),25,AND(Y1074=15,Q1074&lt;&gt;0),24,AND(Y1074=15,T1074="ALTO"),22,AND(Y1074=15,T1074="BAJO"),19,AND(Y1074=15,U1074&lt;&gt;0),19,AND(Y1074=16,O1074&lt;&gt;0),25,AND(Y1074=16,Q1074&lt;&gt;0),23,AND(Y1074=16,T1074="ALTO"),23,AND(Y1074=16,T1074="BAJO"),23,AND(Y1074=16,U1074&lt;&gt;0),20,AND(Y1074=17,O1074&lt;&gt;0),25,AND(Y1074=17,Q1074&lt;&gt;0),24,AND(Y1074=17,T1074="ALTO"),23,AND(Y1074=17,T1074="BAJO"),21,AND(Y1074=17,U1074&lt;&gt;0),20,AND(Y1074=18,O1074&lt;&gt;0),25,AND(Y1074=18,Q1074&lt;&gt;0),24,AND(Y1074=18,T1074="ALTO"),23,AND(Y1074=18,T1074="BAJO"),22,AND(Y1074=18,U1074&lt;&gt;0),21,AND(Y1074=19,O1074&lt;&gt;0),25,AND(Y1074=19,Q1074&lt;&gt;0),25,AND(Y1074=19,T1074="ALTO"),24,AND(Y1074=19,T1074="BAJO"),22,AND(Y1074=19,U1074&lt;&gt;0),22,AND(Y1074&lt;&gt;0,W1074&lt;&gt;0),Y1074,TRUE,"FALSO")</f>
        <v>17</v>
      </c>
      <c r="AB1074" s="248"/>
      <c r="AC1074" s="50"/>
      <c r="AD1074" s="432"/>
      <c r="AE1074" s="433"/>
      <c r="AF1074" s="433"/>
      <c r="AN1074" s="265"/>
      <c r="AP1074" s="265"/>
      <c r="AR1074" s="266"/>
      <c r="AT1074" s="266"/>
      <c r="AV1074" s="266"/>
    </row>
    <row r="1075" spans="1:48" ht="60">
      <c r="A1075" s="656"/>
      <c r="B1075" s="444"/>
      <c r="C1075" s="526"/>
      <c r="D1075" s="252" t="s">
        <v>839</v>
      </c>
      <c r="E1075" s="272" t="s">
        <v>865</v>
      </c>
      <c r="F1075" s="185" t="s">
        <v>0</v>
      </c>
      <c r="G1075" s="246" t="s">
        <v>51</v>
      </c>
      <c r="H1075" s="247" t="s">
        <v>63</v>
      </c>
      <c r="I1075" s="248" t="s">
        <v>64</v>
      </c>
      <c r="J1075" s="248" t="str">
        <f>IF(OR(F1075="SE",F1075="SA"),VLOOKUP(I1075,'Tabla de Peligros y Riesgo'!$C$2:$E$227,2,FALSE),VLOOKUP(I1075,'LISTA DE ASPECTOS - IMPACTOS'!$D$3:$F$72,2,FALSE))</f>
        <v>Riesgo Psicosocial</v>
      </c>
      <c r="K1075" s="249" t="str">
        <f>IF(OR(F1075="SE",F1075="SA"),VLOOKUP(I1075,'Tabla de Peligros y Riesgo'!$C$2:$E$227,3,FALSE),VLOOKUP(I1075,'LISTA DE ASPECTOS - IMPACTOS'!$D$3:$F$72,3,FALSE))</f>
        <v>Estrés / Depresión</v>
      </c>
      <c r="L1075" s="250" t="s">
        <v>56</v>
      </c>
      <c r="M1075" s="248">
        <v>3</v>
      </c>
      <c r="N1075" s="251">
        <f t="shared" ref="N1075:N1081" si="109">IF(CONCATENATE(M1075,L1075)="1A",1,IF(CONCATENATE(M1075,L1075)="1B",2,IF(CONCATENATE(M1075,L1075)="2A",3,IF(CONCATENATE(M1075,L1075)="1C",4,IF(CONCATENATE(M1075,L1075)="2B",5,IF(CONCATENATE(M1075,L1075)="3A",6,IF(CONCATENATE(M1075,L1075)="1D",7,IF(CONCATENATE(M1075,L1075)="2C",8,IF(CONCATENATE(M1075,L1075)="3B",9,IF(CONCATENATE(M1075,L1075)="4A",10,IF(CONCATENATE(M1075,L1075)="1E",11,IF(CONCATENATE(M1075,L1075)="2D",12,IF(CONCATENATE(M1075,L1075)="3C",13,IF(CONCATENATE(M1075,L1075)="4B",14,IF(CONCATENATE(M1075,L1075)="5A",15,IF(CONCATENATE(M1075,L1075)="2E",16,IF(CONCATENATE(M1075,L1075)="3D",17,IF(CONCATENATE(M1075,L1075)="4C",18,IF(CONCATENATE(M1075,L1075)="5B",19,IF(CONCATENATE(M1075,L1075)="3E",20,IF(CONCATENATE(M1075,L1075)="4D",21,IF(CONCATENATE(M1075,L1075)="5C",22,IF(CONCATENATE(M1075,L1075)="4E",23,IF(CONCATENATE(M1075,L1075)="5D",24,IF(CONCATENATE(M1075,L1075)="5E",25,"")))))))))))))))))))))))))</f>
        <v>13</v>
      </c>
      <c r="O1075" s="248"/>
      <c r="P1075" s="252"/>
      <c r="Q1075" s="248"/>
      <c r="R1075" s="252"/>
      <c r="S1075" s="248"/>
      <c r="T1075" s="248"/>
      <c r="U1075" s="253" t="s">
        <v>1195</v>
      </c>
      <c r="V1075" s="254"/>
      <c r="W1075" s="253" t="s">
        <v>1196</v>
      </c>
      <c r="X1075" s="251">
        <v>5</v>
      </c>
      <c r="Y1075" s="251">
        <f t="shared" si="103"/>
        <v>13</v>
      </c>
      <c r="Z1075" s="256">
        <f>IF(N1075&gt;=16,MAX(O1075:T1075),IF(N1075&lt;16,MAX(O1075:X1075)))</f>
        <v>5</v>
      </c>
      <c r="AA1075" s="251">
        <f t="array" ref="AA1075">_xlfn.IFS(AND(Y1075=1,O1075&lt;&gt;0),25,AND(Y1075=1,Q1075&lt;&gt;0),21,AND(Y1075=1,T1075="ALTO"),16,AND(Y1075=1,T1075="BAJO"),11,AND(Y1075=1,U1075&lt;&gt;0),2,AND(Y1075=2,O1075&lt;&gt;0),25,AND(Y1075=2,Q1075&lt;&gt;0),21,AND(Y1075=2,T1075="ALTO"),16,AND(Y1075=2,T1075="BAJO"),11,AND(Y1075=2,U1075&lt;&gt;0),4,AND(Y1075=3,O1075&lt;&gt;0),25,AND(Y1075=3,Q1075&lt;&gt;0),21,AND(Y1075=3,T1075="ALTO"),16,AND(Y1075=3,T1075="BAJO"),12,AND(Y1075=3,U1075&lt;&gt;0),5,AND(Y1075=4,O1075&lt;&gt;0),25,AND(Y1075=4,Q1075&lt;&gt;0),13,AND(Y1075=4,T1075="ALTO"),16,AND(Y1075=4,T1075="BAJO"),14,AND(Y1075=4,U1075&lt;&gt;0),7,AND(Y1075=5,O1075&lt;&gt;0),25,AND(Y1075=5,Q1075&lt;&gt;0),21,AND(Y1075=5,T1075="ALTO"),16,AND(Y1075=5,T1075="BAJO"),12,AND(Y1075=5,U1075&lt;&gt;0),8,AND(Y1075=6,O1075&lt;&gt;0),25,AND(Y1075=6,Q1075&lt;&gt;0),21,AND(Y1075=6,T1075="ALTO"),20,AND(Y1075=6,T1075="BAJO"),17,AND(Y1075=6,U1075&lt;&gt;0),6,AND(Y1075=7,O1075&lt;&gt;0),25,AND(Y1075=7,Q1075&lt;&gt;0),23,AND(Y1075=7,T1075="ALTO"),16,AND(Y1075=7,T1075="BAJO"),11,AND(Y1075=7,U1075&lt;&gt;0),7,AND(Y1075=8,O1075&lt;&gt;0),25,AND(Y1075=8,Q1075&lt;&gt;0),21,AND(Y1075=8,T1075="ALTO"),16,AND(Y1075=8,T1075="BAJO"),12,AND(Y1075=8,U1075&lt;&gt;0),8,AND(Y1075=9,O1075&lt;&gt;0),25,AND(Y1075=9,Q1075&lt;&gt;0),21,AND(Y1075=9,T1075="ALTO"),20,AND(Y1075=9,T1075="BAJO"),17,AND(Y1075=9,U1075&lt;&gt;0),13,AND(Y1075=10,O1075&lt;&gt;0),25,AND(Y1075=10,Q1075&lt;&gt;0),22,AND(Y1075=10,T1075="ALTO"),21,AND(Y1075=10,T1075="BAJO"),18,AND(Y1075=10,U1075&lt;&gt;0),18,AND(Y1075=11,O1075&lt;&gt;0),25,AND(Y1075=11,Q1075&lt;&gt;0),23,AND(Y1075=11,T1075="ALTO"),20,AND(Y1075=11,T1075="BAJO"),16,AND(Y1075=11,U1075&lt;&gt;0),11,AND(Y1075=12,O1075&lt;&gt;0),25,AND(Y1075=12,Q1075&lt;&gt;0),23,AND(Y1075=12,T1075="ALTO"),20,AND(Y1075=12,T1075="BAJO"),16,AND(Y1075=12,U1075&lt;&gt;0),12,AND(Y1075=13,O1075&lt;&gt;0),25,AND(Y1075=13,Q1075&lt;&gt;0),21,AND(Y1075=13,T1075="ALTO"),20,AND(Y1075=13,T1075="BAJO"),17,AND(Y1075=13,U1075&lt;&gt;0),17,AND(Y1075=14,O1075&lt;&gt;0),25,AND(Y1075=14,Q1075&lt;&gt;0),24,AND(Y1075=14,T1075="ALTO"),23,AND(Y1075=14,T1075="BAJO"),21,AND(Y1075=14,U1075&lt;&gt;0),18,AND(Y1075=15,O1075&lt;&gt;0),25,AND(Y1075=15,Q1075&lt;&gt;0),24,AND(Y1075=15,T1075="ALTO"),22,AND(Y1075=15,T1075="BAJO"),19,AND(Y1075=15,U1075&lt;&gt;0),19,AND(Y1075=16,O1075&lt;&gt;0),25,AND(Y1075=16,Q1075&lt;&gt;0),23,AND(Y1075=16,T1075="ALTO"),23,AND(Y1075=16,T1075="BAJO"),23,AND(Y1075=16,U1075&lt;&gt;0),20,AND(Y1075=17,O1075&lt;&gt;0),25,AND(Y1075=17,Q1075&lt;&gt;0),24,AND(Y1075=17,T1075="ALTO"),23,AND(Y1075=17,T1075="BAJO"),21,AND(Y1075=17,U1075&lt;&gt;0),20,AND(Y1075=18,O1075&lt;&gt;0),25,AND(Y1075=18,Q1075&lt;&gt;0),24,AND(Y1075=18,T1075="ALTO"),23,AND(Y1075=18,T1075="BAJO"),22,AND(Y1075=18,U1075&lt;&gt;0),21,AND(Y1075=19,O1075&lt;&gt;0),25,AND(Y1075=19,Q1075&lt;&gt;0),25,AND(Y1075=19,T1075="ALTO"),24,AND(Y1075=19,T1075="BAJO"),22,AND(Y1075=19,U1075&lt;&gt;0),22,AND(Y1075&lt;&gt;0,W1075&lt;&gt;0),Y1075,TRUE,"FALSO")</f>
        <v>17</v>
      </c>
      <c r="AB1075" s="50"/>
      <c r="AC1075" s="50"/>
      <c r="AD1075" s="263"/>
      <c r="AE1075" s="264"/>
      <c r="AF1075" s="264"/>
      <c r="AN1075" s="265"/>
      <c r="AP1075" s="265"/>
      <c r="AR1075" s="266"/>
      <c r="AT1075" s="266"/>
      <c r="AV1075" s="266"/>
    </row>
    <row r="1076" spans="1:48" s="225" customFormat="1" ht="60">
      <c r="A1076" s="656"/>
      <c r="B1076" s="444"/>
      <c r="C1076" s="526"/>
      <c r="D1076" s="252" t="s">
        <v>839</v>
      </c>
      <c r="E1076" s="272" t="s">
        <v>865</v>
      </c>
      <c r="F1076" s="185" t="s">
        <v>1</v>
      </c>
      <c r="G1076" s="246" t="s">
        <v>51</v>
      </c>
      <c r="H1076" s="247" t="s">
        <v>66</v>
      </c>
      <c r="I1076" s="248" t="s">
        <v>68</v>
      </c>
      <c r="J1076" s="248" t="str">
        <f>IF(OR(F1076="SE",F1076="SA"),VLOOKUP(I1076,'Tabla de Peligros y Riesgo'!$C$2:$E$227,2,FALSE),VLOOKUP(I1076,'LISTA DE ASPECTOS - IMPACTOS'!$D$3:$F$72,2,FALSE))</f>
        <v>Caída al mismo nivel</v>
      </c>
      <c r="K1076" s="249" t="str">
        <f>IF(OR(F1076="SE",F1076="SA"),VLOOKUP(I1076,'Tabla de Peligros y Riesgo'!$C$2:$E$227,3,FALSE),VLOOKUP(I1076,'LISTA DE ASPECTOS - IMPACTOS'!$D$3:$F$72,3,FALSE))</f>
        <v>Contusión/Fractura/Muerte</v>
      </c>
      <c r="L1076" s="250" t="s">
        <v>90</v>
      </c>
      <c r="M1076" s="248">
        <v>4</v>
      </c>
      <c r="N1076" s="251">
        <f t="shared" si="109"/>
        <v>14</v>
      </c>
      <c r="O1076" s="248"/>
      <c r="P1076" s="252"/>
      <c r="Q1076" s="248"/>
      <c r="R1076" s="252"/>
      <c r="S1076" s="248"/>
      <c r="T1076" s="248"/>
      <c r="U1076" s="248" t="s">
        <v>1253</v>
      </c>
      <c r="V1076" s="254"/>
      <c r="W1076" s="253" t="s">
        <v>1196</v>
      </c>
      <c r="X1076" s="255"/>
      <c r="Y1076" s="251">
        <f t="shared" si="103"/>
        <v>14</v>
      </c>
      <c r="Z1076" s="256"/>
      <c r="AA1076" s="251">
        <f t="array" ref="AA1076">_xlfn.IFS(AND(Y1076=1,O1076&lt;&gt;0),25,AND(Y1076=1,Q1076&lt;&gt;0),21,AND(Y1076=1,T1076="ALTO"),16,AND(Y1076=1,T1076="BAJO"),11,AND(Y1076=1,U1076&lt;&gt;0),2,AND(Y1076=2,O1076&lt;&gt;0),25,AND(Y1076=2,Q1076&lt;&gt;0),21,AND(Y1076=2,T1076="ALTO"),16,AND(Y1076=2,T1076="BAJO"),11,AND(Y1076=2,U1076&lt;&gt;0),4,AND(Y1076=3,O1076&lt;&gt;0),25,AND(Y1076=3,Q1076&lt;&gt;0),21,AND(Y1076=3,T1076="ALTO"),16,AND(Y1076=3,T1076="BAJO"),12,AND(Y1076=3,U1076&lt;&gt;0),5,AND(Y1076=4,O1076&lt;&gt;0),25,AND(Y1076=4,Q1076&lt;&gt;0),13,AND(Y1076=4,T1076="ALTO"),16,AND(Y1076=4,T1076="BAJO"),14,AND(Y1076=4,U1076&lt;&gt;0),7,AND(Y1076=5,O1076&lt;&gt;0),25,AND(Y1076=5,Q1076&lt;&gt;0),21,AND(Y1076=5,T1076="ALTO"),16,AND(Y1076=5,T1076="BAJO"),12,AND(Y1076=5,U1076&lt;&gt;0),8,AND(Y1076=6,O1076&lt;&gt;0),25,AND(Y1076=6,Q1076&lt;&gt;0),21,AND(Y1076=6,T1076="ALTO"),20,AND(Y1076=6,T1076="BAJO"),17,AND(Y1076=6,U1076&lt;&gt;0),6,AND(Y1076=7,O1076&lt;&gt;0),25,AND(Y1076=7,Q1076&lt;&gt;0),23,AND(Y1076=7,T1076="ALTO"),16,AND(Y1076=7,T1076="BAJO"),11,AND(Y1076=7,U1076&lt;&gt;0),7,AND(Y1076=8,O1076&lt;&gt;0),25,AND(Y1076=8,Q1076&lt;&gt;0),21,AND(Y1076=8,T1076="ALTO"),16,AND(Y1076=8,T1076="BAJO"),12,AND(Y1076=8,U1076&lt;&gt;0),8,AND(Y1076=9,O1076&lt;&gt;0),25,AND(Y1076=9,Q1076&lt;&gt;0),21,AND(Y1076=9,T1076="ALTO"),20,AND(Y1076=9,T1076="BAJO"),17,AND(Y1076=9,U1076&lt;&gt;0),13,AND(Y1076=10,O1076&lt;&gt;0),25,AND(Y1076=10,Q1076&lt;&gt;0),22,AND(Y1076=10,T1076="ALTO"),21,AND(Y1076=10,T1076="BAJO"),18,AND(Y1076=10,U1076&lt;&gt;0),18,AND(Y1076=11,O1076&lt;&gt;0),25,AND(Y1076=11,Q1076&lt;&gt;0),23,AND(Y1076=11,T1076="ALTO"),20,AND(Y1076=11,T1076="BAJO"),16,AND(Y1076=11,U1076&lt;&gt;0),11,AND(Y1076=12,O1076&lt;&gt;0),25,AND(Y1076=12,Q1076&lt;&gt;0),23,AND(Y1076=12,T1076="ALTO"),20,AND(Y1076=12,T1076="BAJO"),16,AND(Y1076=12,U1076&lt;&gt;0),12,AND(Y1076=13,O1076&lt;&gt;0),25,AND(Y1076=13,Q1076&lt;&gt;0),21,AND(Y1076=13,T1076="ALTO"),20,AND(Y1076=13,T1076="BAJO"),17,AND(Y1076=13,U1076&lt;&gt;0),17,AND(Y1076=14,O1076&lt;&gt;0),25,AND(Y1076=14,Q1076&lt;&gt;0),24,AND(Y1076=14,T1076="ALTO"),23,AND(Y1076=14,T1076="BAJO"),21,AND(Y1076=14,U1076&lt;&gt;0),18,AND(Y1076=15,O1076&lt;&gt;0),25,AND(Y1076=15,Q1076&lt;&gt;0),24,AND(Y1076=15,T1076="ALTO"),22,AND(Y1076=15,T1076="BAJO"),19,AND(Y1076=15,U1076&lt;&gt;0),19,AND(Y1076=16,O1076&lt;&gt;0),25,AND(Y1076=16,Q1076&lt;&gt;0),23,AND(Y1076=16,T1076="ALTO"),23,AND(Y1076=16,T1076="BAJO"),23,AND(Y1076=16,U1076&lt;&gt;0),20,AND(Y1076=17,O1076&lt;&gt;0),25,AND(Y1076=17,Q1076&lt;&gt;0),24,AND(Y1076=17,T1076="ALTO"),23,AND(Y1076=17,T1076="BAJO"),21,AND(Y1076=17,U1076&lt;&gt;0),20,AND(Y1076=18,O1076&lt;&gt;0),25,AND(Y1076=18,Q1076&lt;&gt;0),24,AND(Y1076=18,T1076="ALTO"),23,AND(Y1076=18,T1076="BAJO"),22,AND(Y1076=18,U1076&lt;&gt;0),21,AND(Y1076=19,O1076&lt;&gt;0),25,AND(Y1076=19,Q1076&lt;&gt;0),25,AND(Y1076=19,T1076="ALTO"),24,AND(Y1076=19,T1076="BAJO"),22,AND(Y1076=19,U1076&lt;&gt;0),22,AND(Y1076&lt;&gt;0,W1076&lt;&gt;0),Y1076,TRUE,"FALSO")</f>
        <v>18</v>
      </c>
      <c r="AB1076" s="248"/>
      <c r="AC1076" s="248"/>
      <c r="AD1076" s="430"/>
      <c r="AE1076" s="431"/>
      <c r="AF1076" s="431"/>
      <c r="AG1076" s="223"/>
      <c r="AH1076" s="223"/>
      <c r="AI1076" s="223"/>
      <c r="AJ1076" s="223"/>
      <c r="AK1076" s="223"/>
      <c r="AL1076" s="223"/>
      <c r="AM1076" s="223"/>
      <c r="AN1076" s="259"/>
      <c r="AO1076" s="223"/>
      <c r="AP1076" s="259"/>
      <c r="AR1076" s="260"/>
      <c r="AT1076" s="260"/>
      <c r="AV1076" s="260"/>
    </row>
    <row r="1077" spans="1:48" ht="60">
      <c r="A1077" s="656"/>
      <c r="B1077" s="444"/>
      <c r="C1077" s="526"/>
      <c r="D1077" s="252" t="s">
        <v>839</v>
      </c>
      <c r="E1077" s="272" t="s">
        <v>865</v>
      </c>
      <c r="F1077" s="185" t="s">
        <v>1</v>
      </c>
      <c r="G1077" s="246" t="s">
        <v>51</v>
      </c>
      <c r="H1077" s="247" t="s">
        <v>111</v>
      </c>
      <c r="I1077" s="248" t="s">
        <v>112</v>
      </c>
      <c r="J1077" s="248" t="str">
        <f>IF(OR(F1077="SE",F1077="SA"),VLOOKUP(I1077,'Tabla de Peligros y Riesgo'!$C$2:$E$227,2,FALSE),VLOOKUP(I1077,'LISTA DE ASPECTOS - IMPACTOS'!$D$3:$F$72,2,FALSE))</f>
        <v xml:space="preserve">Electrocución </v>
      </c>
      <c r="K1077" s="249" t="str">
        <f>IF(OR(F1077="SE",F1077="SA"),VLOOKUP(I1077,'Tabla de Peligros y Riesgo'!$C$2:$E$227,3,FALSE),VLOOKUP(I1077,'LISTA DE ASPECTOS - IMPACTOS'!$D$3:$F$72,3,FALSE))</f>
        <v xml:space="preserve">Muerte </v>
      </c>
      <c r="L1077" s="250" t="s">
        <v>56</v>
      </c>
      <c r="M1077" s="248">
        <v>3</v>
      </c>
      <c r="N1077" s="251">
        <f t="shared" si="109"/>
        <v>13</v>
      </c>
      <c r="O1077" s="248"/>
      <c r="P1077" s="252"/>
      <c r="Q1077" s="248"/>
      <c r="R1077" s="252"/>
      <c r="S1077" s="248" t="s">
        <v>1198</v>
      </c>
      <c r="T1077" s="248" t="s">
        <v>53</v>
      </c>
      <c r="U1077" s="253" t="s">
        <v>1424</v>
      </c>
      <c r="V1077" s="254"/>
      <c r="W1077" s="253" t="s">
        <v>1196</v>
      </c>
      <c r="X1077" s="255">
        <v>0.2</v>
      </c>
      <c r="Y1077" s="251">
        <f t="shared" si="103"/>
        <v>13</v>
      </c>
      <c r="Z1077" s="256">
        <f>IF(N1077&gt;=16,MAX(O1077:T1077),IF(N1077&lt;16,MAX(O1077:X1077)))</f>
        <v>0.2</v>
      </c>
      <c r="AA1077" s="251">
        <f t="array" ref="AA1077">_xlfn.IFS(AND(Y1077=1,O1077&lt;&gt;0),25,AND(Y1077=1,Q1077&lt;&gt;0),21,AND(Y1077=1,T1077="ALTO"),16,AND(Y1077=1,T1077="BAJO"),11,AND(Y1077=1,U1077&lt;&gt;0),2,AND(Y1077=2,O1077&lt;&gt;0),25,AND(Y1077=2,Q1077&lt;&gt;0),21,AND(Y1077=2,T1077="ALTO"),16,AND(Y1077=2,T1077="BAJO"),11,AND(Y1077=2,U1077&lt;&gt;0),4,AND(Y1077=3,O1077&lt;&gt;0),25,AND(Y1077=3,Q1077&lt;&gt;0),21,AND(Y1077=3,T1077="ALTO"),16,AND(Y1077=3,T1077="BAJO"),12,AND(Y1077=3,U1077&lt;&gt;0),5,AND(Y1077=4,O1077&lt;&gt;0),25,AND(Y1077=4,Q1077&lt;&gt;0),13,AND(Y1077=4,T1077="ALTO"),16,AND(Y1077=4,T1077="BAJO"),14,AND(Y1077=4,U1077&lt;&gt;0),7,AND(Y1077=5,O1077&lt;&gt;0),25,AND(Y1077=5,Q1077&lt;&gt;0),21,AND(Y1077=5,T1077="ALTO"),16,AND(Y1077=5,T1077="BAJO"),12,AND(Y1077=5,U1077&lt;&gt;0),8,AND(Y1077=6,O1077&lt;&gt;0),25,AND(Y1077=6,Q1077&lt;&gt;0),21,AND(Y1077=6,T1077="ALTO"),20,AND(Y1077=6,T1077="BAJO"),17,AND(Y1077=6,U1077&lt;&gt;0),6,AND(Y1077=7,O1077&lt;&gt;0),25,AND(Y1077=7,Q1077&lt;&gt;0),23,AND(Y1077=7,T1077="ALTO"),16,AND(Y1077=7,T1077="BAJO"),11,AND(Y1077=7,U1077&lt;&gt;0),7,AND(Y1077=8,O1077&lt;&gt;0),25,AND(Y1077=8,Q1077&lt;&gt;0),21,AND(Y1077=8,T1077="ALTO"),16,AND(Y1077=8,T1077="BAJO"),12,AND(Y1077=8,U1077&lt;&gt;0),8,AND(Y1077=9,O1077&lt;&gt;0),25,AND(Y1077=9,Q1077&lt;&gt;0),21,AND(Y1077=9,T1077="ALTO"),20,AND(Y1077=9,T1077="BAJO"),17,AND(Y1077=9,U1077&lt;&gt;0),13,AND(Y1077=10,O1077&lt;&gt;0),25,AND(Y1077=10,Q1077&lt;&gt;0),22,AND(Y1077=10,T1077="ALTO"),21,AND(Y1077=10,T1077="BAJO"),18,AND(Y1077=10,U1077&lt;&gt;0),18,AND(Y1077=11,O1077&lt;&gt;0),25,AND(Y1077=11,Q1077&lt;&gt;0),23,AND(Y1077=11,T1077="ALTO"),20,AND(Y1077=11,T1077="BAJO"),16,AND(Y1077=11,U1077&lt;&gt;0),11,AND(Y1077=12,O1077&lt;&gt;0),25,AND(Y1077=12,Q1077&lt;&gt;0),23,AND(Y1077=12,T1077="ALTO"),20,AND(Y1077=12,T1077="BAJO"),16,AND(Y1077=12,U1077&lt;&gt;0),12,AND(Y1077=13,O1077&lt;&gt;0),25,AND(Y1077=13,Q1077&lt;&gt;0),21,AND(Y1077=13,T1077="ALTO"),20,AND(Y1077=13,T1077="BAJO"),17,AND(Y1077=13,U1077&lt;&gt;0),17,AND(Y1077=14,O1077&lt;&gt;0),25,AND(Y1077=14,Q1077&lt;&gt;0),24,AND(Y1077=14,T1077="ALTO"),23,AND(Y1077=14,T1077="BAJO"),21,AND(Y1077=14,U1077&lt;&gt;0),18,AND(Y1077=15,O1077&lt;&gt;0),25,AND(Y1077=15,Q1077&lt;&gt;0),24,AND(Y1077=15,T1077="ALTO"),22,AND(Y1077=15,T1077="BAJO"),19,AND(Y1077=15,U1077&lt;&gt;0),19,AND(Y1077=16,O1077&lt;&gt;0),25,AND(Y1077=16,Q1077&lt;&gt;0),23,AND(Y1077=16,T1077="ALTO"),23,AND(Y1077=16,T1077="BAJO"),23,AND(Y1077=16,U1077&lt;&gt;0),20,AND(Y1077=17,O1077&lt;&gt;0),25,AND(Y1077=17,Q1077&lt;&gt;0),24,AND(Y1077=17,T1077="ALTO"),23,AND(Y1077=17,T1077="BAJO"),21,AND(Y1077=17,U1077&lt;&gt;0),20,AND(Y1077=18,O1077&lt;&gt;0),25,AND(Y1077=18,Q1077&lt;&gt;0),24,AND(Y1077=18,T1077="ALTO"),23,AND(Y1077=18,T1077="BAJO"),22,AND(Y1077=18,U1077&lt;&gt;0),21,AND(Y1077=19,O1077&lt;&gt;0),25,AND(Y1077=19,Q1077&lt;&gt;0),25,AND(Y1077=19,T1077="ALTO"),24,AND(Y1077=19,T1077="BAJO"),22,AND(Y1077=19,U1077&lt;&gt;0),22,AND(Y1077&lt;&gt;0,W1077&lt;&gt;0),Y1077,TRUE,"FALSO")</f>
        <v>20</v>
      </c>
      <c r="AB1077" s="248" t="s">
        <v>1200</v>
      </c>
      <c r="AC1077" s="248" t="s">
        <v>1201</v>
      </c>
      <c r="AD1077" s="432"/>
      <c r="AE1077" s="433"/>
      <c r="AF1077" s="433"/>
      <c r="AN1077" s="265"/>
      <c r="AP1077" s="265"/>
      <c r="AR1077" s="266"/>
      <c r="AT1077" s="266"/>
      <c r="AV1077" s="266"/>
    </row>
    <row r="1078" spans="1:48" ht="64.5" customHeight="1">
      <c r="A1078" s="656"/>
      <c r="B1078" s="444"/>
      <c r="C1078" s="526"/>
      <c r="D1078" s="252" t="s">
        <v>1449</v>
      </c>
      <c r="E1078" s="272" t="s">
        <v>865</v>
      </c>
      <c r="F1078" s="185" t="s">
        <v>1</v>
      </c>
      <c r="G1078" s="246" t="s">
        <v>51</v>
      </c>
      <c r="H1078" s="247" t="s">
        <v>113</v>
      </c>
      <c r="I1078" s="248" t="s">
        <v>524</v>
      </c>
      <c r="J1078" s="248" t="str">
        <f>IF(OR(F1078="SE",F1078="SA"),VLOOKUP(I1078,'Tabla de Peligros y Riesgo'!$C$2:$E$227,2,FALSE),VLOOKUP(I1078,'LISTA DE ASPECTOS - IMPACTOS'!$D$3:$F$72,2,FALSE))</f>
        <v>Cortes</v>
      </c>
      <c r="K1078" s="249" t="str">
        <f>IF(OR(F1078="SE",F1078="SA"),VLOOKUP(I1078,'Tabla de Peligros y Riesgo'!$C$2:$E$227,3,FALSE),VLOOKUP(I1078,'LISTA DE ASPECTOS - IMPACTOS'!$D$3:$F$72,3,FALSE))</f>
        <v>Herida punzocortante</v>
      </c>
      <c r="L1078" s="250" t="s">
        <v>65</v>
      </c>
      <c r="M1078" s="248">
        <v>3</v>
      </c>
      <c r="N1078" s="251">
        <f t="shared" si="109"/>
        <v>17</v>
      </c>
      <c r="O1078" s="248"/>
      <c r="P1078" s="248"/>
      <c r="Q1078" s="248"/>
      <c r="R1078" s="248"/>
      <c r="S1078" s="253"/>
      <c r="T1078" s="253"/>
      <c r="U1078" s="253" t="s">
        <v>1310</v>
      </c>
      <c r="V1078" s="253" t="s">
        <v>1196</v>
      </c>
      <c r="W1078" s="253" t="s">
        <v>1196</v>
      </c>
      <c r="X1078" s="251">
        <v>17</v>
      </c>
      <c r="Y1078" s="251">
        <f t="shared" si="103"/>
        <v>17</v>
      </c>
      <c r="Z1078" s="256">
        <f>IF(N1078&gt;=16,MAX(O1078:T1078),IF(N1078&lt;16,MAX(O1078:X1078)))</f>
        <v>0</v>
      </c>
      <c r="AA1078" s="251">
        <f t="array" ref="AA1078">_xlfn.IFS(AND(Y1078=1,O1078&lt;&gt;0),25,AND(Y1078=1,Q1078&lt;&gt;0),21,AND(Y1078=1,T1078="ALTO"),16,AND(Y1078=1,T1078="BAJO"),11,AND(Y1078=1,U1078&lt;&gt;0),2,AND(Y1078=2,O1078&lt;&gt;0),25,AND(Y1078=2,Q1078&lt;&gt;0),21,AND(Y1078=2,T1078="ALTO"),16,AND(Y1078=2,T1078="BAJO"),11,AND(Y1078=2,U1078&lt;&gt;0),4,AND(Y1078=3,O1078&lt;&gt;0),25,AND(Y1078=3,Q1078&lt;&gt;0),21,AND(Y1078=3,T1078="ALTO"),16,AND(Y1078=3,T1078="BAJO"),12,AND(Y1078=3,U1078&lt;&gt;0),5,AND(Y1078=4,O1078&lt;&gt;0),25,AND(Y1078=4,Q1078&lt;&gt;0),13,AND(Y1078=4,T1078="ALTO"),16,AND(Y1078=4,T1078="BAJO"),14,AND(Y1078=4,U1078&lt;&gt;0),7,AND(Y1078=5,O1078&lt;&gt;0),25,AND(Y1078=5,Q1078&lt;&gt;0),21,AND(Y1078=5,T1078="ALTO"),16,AND(Y1078=5,T1078="BAJO"),12,AND(Y1078=5,U1078&lt;&gt;0),8,AND(Y1078=6,O1078&lt;&gt;0),25,AND(Y1078=6,Q1078&lt;&gt;0),21,AND(Y1078=6,T1078="ALTO"),20,AND(Y1078=6,T1078="BAJO"),17,AND(Y1078=6,U1078&lt;&gt;0),6,AND(Y1078=7,O1078&lt;&gt;0),25,AND(Y1078=7,Q1078&lt;&gt;0),23,AND(Y1078=7,T1078="ALTO"),16,AND(Y1078=7,T1078="BAJO"),11,AND(Y1078=7,U1078&lt;&gt;0),7,AND(Y1078=8,O1078&lt;&gt;0),25,AND(Y1078=8,Q1078&lt;&gt;0),21,AND(Y1078=8,T1078="ALTO"),16,AND(Y1078=8,T1078="BAJO"),12,AND(Y1078=8,U1078&lt;&gt;0),8,AND(Y1078=9,O1078&lt;&gt;0),25,AND(Y1078=9,Q1078&lt;&gt;0),21,AND(Y1078=9,T1078="ALTO"),20,AND(Y1078=9,T1078="BAJO"),17,AND(Y1078=9,U1078&lt;&gt;0),13,AND(Y1078=10,O1078&lt;&gt;0),25,AND(Y1078=10,Q1078&lt;&gt;0),22,AND(Y1078=10,T1078="ALTO"),21,AND(Y1078=10,T1078="BAJO"),18,AND(Y1078=10,U1078&lt;&gt;0),18,AND(Y1078=11,O1078&lt;&gt;0),25,AND(Y1078=11,Q1078&lt;&gt;0),23,AND(Y1078=11,T1078="ALTO"),20,AND(Y1078=11,T1078="BAJO"),16,AND(Y1078=11,U1078&lt;&gt;0),11,AND(Y1078=12,O1078&lt;&gt;0),25,AND(Y1078=12,Q1078&lt;&gt;0),23,AND(Y1078=12,T1078="ALTO"),20,AND(Y1078=12,T1078="BAJO"),16,AND(Y1078=12,U1078&lt;&gt;0),12,AND(Y1078=13,O1078&lt;&gt;0),25,AND(Y1078=13,Q1078&lt;&gt;0),21,AND(Y1078=13,T1078="ALTO"),20,AND(Y1078=13,T1078="BAJO"),17,AND(Y1078=13,U1078&lt;&gt;0),17,AND(Y1078=14,O1078&lt;&gt;0),25,AND(Y1078=14,Q1078&lt;&gt;0),24,AND(Y1078=14,T1078="ALTO"),23,AND(Y1078=14,T1078="BAJO"),21,AND(Y1078=14,U1078&lt;&gt;0),18,AND(Y1078=15,O1078&lt;&gt;0),25,AND(Y1078=15,Q1078&lt;&gt;0),24,AND(Y1078=15,T1078="ALTO"),22,AND(Y1078=15,T1078="BAJO"),19,AND(Y1078=15,U1078&lt;&gt;0),19,AND(Y1078=16,O1078&lt;&gt;0),25,AND(Y1078=16,Q1078&lt;&gt;0),23,AND(Y1078=16,T1078="ALTO"),23,AND(Y1078=16,T1078="BAJO"),23,AND(Y1078=16,U1078&lt;&gt;0),20,AND(Y1078=17,O1078&lt;&gt;0),25,AND(Y1078=17,Q1078&lt;&gt;0),24,AND(Y1078=17,T1078="ALTO"),23,AND(Y1078=17,T1078="BAJO"),21,AND(Y1078=17,U1078&lt;&gt;0),20,AND(Y1078=18,O1078&lt;&gt;0),25,AND(Y1078=18,Q1078&lt;&gt;0),24,AND(Y1078=18,T1078="ALTO"),23,AND(Y1078=18,T1078="BAJO"),22,AND(Y1078=18,U1078&lt;&gt;0),21,AND(Y1078=19,O1078&lt;&gt;0),25,AND(Y1078=19,Q1078&lt;&gt;0),25,AND(Y1078=19,T1078="ALTO"),24,AND(Y1078=19,T1078="BAJO"),22,AND(Y1078=19,U1078&lt;&gt;0),22,AND(Y1078&lt;&gt;0,W1078&lt;&gt;0),Y1078,TRUE,"FALSO")</f>
        <v>20</v>
      </c>
      <c r="AB1078" s="50"/>
      <c r="AC1078" s="50"/>
      <c r="AD1078" s="432"/>
      <c r="AE1078" s="433"/>
      <c r="AF1078" s="433"/>
      <c r="AN1078" s="265"/>
      <c r="AP1078" s="265"/>
      <c r="AR1078" s="266"/>
      <c r="AT1078" s="266"/>
      <c r="AV1078" s="266"/>
    </row>
    <row r="1079" spans="1:48" s="225" customFormat="1" ht="57" customHeight="1">
      <c r="A1079" s="656"/>
      <c r="B1079" s="444"/>
      <c r="C1079" s="526"/>
      <c r="D1079" s="281" t="s">
        <v>1447</v>
      </c>
      <c r="E1079" s="272" t="s">
        <v>865</v>
      </c>
      <c r="F1079" s="185" t="s">
        <v>2</v>
      </c>
      <c r="G1079" s="246" t="s">
        <v>52</v>
      </c>
      <c r="H1079" s="247" t="s">
        <v>528</v>
      </c>
      <c r="I1079" s="248" t="s">
        <v>535</v>
      </c>
      <c r="J1079" s="248" t="str">
        <f>IF(OR(F1079="SE",F1079="SA"),VLOOKUP(I1079,'Tabla de Peligros y Riesgo'!$C$2:$E$227,2,FALSE),VLOOKUP(I1079,'LISTA DE ASPECTOS - IMPACTOS'!$D$3:$F$72,2,FALSE))</f>
        <v>Alteración de la calidad de suelo/agua</v>
      </c>
      <c r="K1079" s="249" t="str">
        <f>IF(OR(F1079="SE",F1079="SA"),VLOOKUP(I1079,'Tabla de Peligros y Riesgo'!$C$2:$E$227,3,FALSE),VLOOKUP(I1079,'LISTA DE ASPECTOS - IMPACTOS'!$D$3:$F$72,3,FALSE))</f>
        <v>Potencial afectación a la calidad ambiental del suelo, agua, aire, flora y fauna</v>
      </c>
      <c r="L1079" s="250" t="s">
        <v>56</v>
      </c>
      <c r="M1079" s="248">
        <v>3</v>
      </c>
      <c r="N1079" s="251">
        <f t="shared" si="109"/>
        <v>13</v>
      </c>
      <c r="O1079" s="248"/>
      <c r="P1079" s="252"/>
      <c r="Q1079" s="248"/>
      <c r="R1079" s="252"/>
      <c r="S1079" s="248"/>
      <c r="T1079" s="248"/>
      <c r="U1079" s="253" t="s">
        <v>1279</v>
      </c>
      <c r="V1079" s="254">
        <v>0.35</v>
      </c>
      <c r="W1079" s="253"/>
      <c r="X1079" s="255">
        <v>0.15</v>
      </c>
      <c r="Y1079" s="251">
        <f t="shared" ref="Y1079:Y1115" si="110">N1079</f>
        <v>13</v>
      </c>
      <c r="Z1079" s="256"/>
      <c r="AA1079" s="251">
        <f t="array" ref="AA1079">_xlfn.IFS(AND(Y1079=1,O1079&lt;&gt;0),25,AND(Y1079=1,Q1079&lt;&gt;0),21,AND(Y1079=1,T1079="ALTO"),16,AND(Y1079=1,T1079="BAJO"),11,AND(Y1079=1,U1079&lt;&gt;0),2,AND(Y1079=2,O1079&lt;&gt;0),25,AND(Y1079=2,Q1079&lt;&gt;0),21,AND(Y1079=2,T1079="ALTO"),16,AND(Y1079=2,T1079="BAJO"),11,AND(Y1079=2,U1079&lt;&gt;0),4,AND(Y1079=3,O1079&lt;&gt;0),25,AND(Y1079=3,Q1079&lt;&gt;0),21,AND(Y1079=3,T1079="ALTO"),16,AND(Y1079=3,T1079="BAJO"),12,AND(Y1079=3,U1079&lt;&gt;0),5,AND(Y1079=4,O1079&lt;&gt;0),25,AND(Y1079=4,Q1079&lt;&gt;0),13,AND(Y1079=4,T1079="ALTO"),16,AND(Y1079=4,T1079="BAJO"),14,AND(Y1079=4,U1079&lt;&gt;0),7,AND(Y1079=5,O1079&lt;&gt;0),25,AND(Y1079=5,Q1079&lt;&gt;0),21,AND(Y1079=5,T1079="ALTO"),16,AND(Y1079=5,T1079="BAJO"),12,AND(Y1079=5,U1079&lt;&gt;0),8,AND(Y1079=6,O1079&lt;&gt;0),25,AND(Y1079=6,Q1079&lt;&gt;0),21,AND(Y1079=6,T1079="ALTO"),20,AND(Y1079=6,T1079="BAJO"),17,AND(Y1079=6,U1079&lt;&gt;0),6,AND(Y1079=7,O1079&lt;&gt;0),25,AND(Y1079=7,Q1079&lt;&gt;0),23,AND(Y1079=7,T1079="ALTO"),16,AND(Y1079=7,T1079="BAJO"),11,AND(Y1079=7,U1079&lt;&gt;0),7,AND(Y1079=8,O1079&lt;&gt;0),25,AND(Y1079=8,Q1079&lt;&gt;0),21,AND(Y1079=8,T1079="ALTO"),16,AND(Y1079=8,T1079="BAJO"),12,AND(Y1079=8,U1079&lt;&gt;0),8,AND(Y1079=9,O1079&lt;&gt;0),25,AND(Y1079=9,Q1079&lt;&gt;0),21,AND(Y1079=9,T1079="ALTO"),20,AND(Y1079=9,T1079="BAJO"),17,AND(Y1079=9,U1079&lt;&gt;0),13,AND(Y1079=10,O1079&lt;&gt;0),25,AND(Y1079=10,Q1079&lt;&gt;0),22,AND(Y1079=10,T1079="ALTO"),21,AND(Y1079=10,T1079="BAJO"),18,AND(Y1079=10,U1079&lt;&gt;0),18,AND(Y1079=11,O1079&lt;&gt;0),25,AND(Y1079=11,Q1079&lt;&gt;0),23,AND(Y1079=11,T1079="ALTO"),20,AND(Y1079=11,T1079="BAJO"),16,AND(Y1079=11,U1079&lt;&gt;0),11,AND(Y1079=12,O1079&lt;&gt;0),25,AND(Y1079=12,Q1079&lt;&gt;0),23,AND(Y1079=12,T1079="ALTO"),20,AND(Y1079=12,T1079="BAJO"),16,AND(Y1079=12,U1079&lt;&gt;0),12,AND(Y1079=13,O1079&lt;&gt;0),25,AND(Y1079=13,Q1079&lt;&gt;0),21,AND(Y1079=13,T1079="ALTO"),20,AND(Y1079=13,T1079="BAJO"),17,AND(Y1079=13,U1079&lt;&gt;0),17,AND(Y1079=14,O1079&lt;&gt;0),25,AND(Y1079=14,Q1079&lt;&gt;0),24,AND(Y1079=14,T1079="ALTO"),23,AND(Y1079=14,T1079="BAJO"),21,AND(Y1079=14,U1079&lt;&gt;0),18,AND(Y1079=15,O1079&lt;&gt;0),25,AND(Y1079=15,Q1079&lt;&gt;0),24,AND(Y1079=15,T1079="ALTO"),22,AND(Y1079=15,T1079="BAJO"),19,AND(Y1079=15,U1079&lt;&gt;0),19,AND(Y1079=16,O1079&lt;&gt;0),25,AND(Y1079=16,Q1079&lt;&gt;0),23,AND(Y1079=16,T1079="ALTO"),23,AND(Y1079=16,T1079="BAJO"),23,AND(Y1079=16,U1079&lt;&gt;0),20,AND(Y1079=17,O1079&lt;&gt;0),25,AND(Y1079=17,Q1079&lt;&gt;0),24,AND(Y1079=17,T1079="ALTO"),23,AND(Y1079=17,T1079="BAJO"),21,AND(Y1079=17,U1079&lt;&gt;0),20,AND(Y1079=18,O1079&lt;&gt;0),25,AND(Y1079=18,Q1079&lt;&gt;0),24,AND(Y1079=18,T1079="ALTO"),23,AND(Y1079=18,T1079="BAJO"),22,AND(Y1079=18,U1079&lt;&gt;0),21,AND(Y1079=19,O1079&lt;&gt;0),25,AND(Y1079=19,Q1079&lt;&gt;0),25,AND(Y1079=19,T1079="ALTO"),24,AND(Y1079=19,T1079="BAJO"),22,AND(Y1079=19,U1079&lt;&gt;0),22,AND(Y1079&lt;&gt;0,W1079&lt;&gt;0),Y1079,TRUE,"FALSO")</f>
        <v>17</v>
      </c>
      <c r="AB1079" s="248"/>
      <c r="AC1079" s="248"/>
      <c r="AD1079" s="430"/>
      <c r="AE1079" s="431"/>
      <c r="AF1079" s="431"/>
      <c r="AG1079" s="223"/>
      <c r="AH1079" s="223"/>
      <c r="AI1079" s="223"/>
      <c r="AJ1079" s="223"/>
      <c r="AK1079" s="223"/>
      <c r="AL1079" s="223"/>
      <c r="AM1079" s="223"/>
      <c r="AN1079" s="259"/>
      <c r="AO1079" s="223"/>
      <c r="AP1079" s="259"/>
      <c r="AR1079" s="260"/>
      <c r="AT1079" s="260"/>
      <c r="AV1079" s="260"/>
    </row>
    <row r="1080" spans="1:48" s="225" customFormat="1" ht="71.25" customHeight="1">
      <c r="A1080" s="656"/>
      <c r="B1080" s="444"/>
      <c r="C1080" s="526"/>
      <c r="D1080" s="281" t="s">
        <v>1447</v>
      </c>
      <c r="E1080" s="272" t="s">
        <v>865</v>
      </c>
      <c r="F1080" s="185" t="s">
        <v>2</v>
      </c>
      <c r="G1080" s="246" t="s">
        <v>52</v>
      </c>
      <c r="H1080" s="247" t="s">
        <v>131</v>
      </c>
      <c r="I1080" s="248" t="s">
        <v>544</v>
      </c>
      <c r="J1080" s="248" t="str">
        <f>IF(OR(F1080="SE",F1080="SA"),VLOOKUP(I1080,'Tabla de Peligros y Riesgo'!$C$2:$E$227,2,FALSE),VLOOKUP(I1080,'LISTA DE ASPECTOS - IMPACTOS'!$D$3:$F$72,2,FALSE))</f>
        <v>Alteración de la calidad de suelo/agua</v>
      </c>
      <c r="K1080" s="249" t="str">
        <f>IF(OR(F1080="SE",F1080="SA"),VLOOKUP(I1080,'Tabla de Peligros y Riesgo'!$C$2:$E$227,3,FALSE),VLOOKUP(I1080,'LISTA DE ASPECTOS - IMPACTOS'!$D$3:$F$72,3,FALSE))</f>
        <v>Potencial incumplimiento de Estándares de Calidad Ambiental (ECA) para aire.
Potencial afectación a la vida y salud humana.</v>
      </c>
      <c r="L1080" s="250" t="s">
        <v>56</v>
      </c>
      <c r="M1080" s="248">
        <v>3</v>
      </c>
      <c r="N1080" s="251">
        <f t="shared" si="109"/>
        <v>13</v>
      </c>
      <c r="O1080" s="248"/>
      <c r="P1080" s="252"/>
      <c r="Q1080" s="248"/>
      <c r="R1080" s="252"/>
      <c r="S1080" s="248" t="s">
        <v>1318</v>
      </c>
      <c r="T1080" s="248"/>
      <c r="U1080" s="253" t="s">
        <v>1352</v>
      </c>
      <c r="V1080" s="254">
        <v>0.35</v>
      </c>
      <c r="W1080" s="253"/>
      <c r="X1080" s="255">
        <v>0.15</v>
      </c>
      <c r="Y1080" s="251">
        <f t="shared" si="110"/>
        <v>13</v>
      </c>
      <c r="Z1080" s="256"/>
      <c r="AA1080" s="251">
        <f t="array" ref="AA1080">_xlfn.IFS(AND(Y1080=1,O1080&lt;&gt;0),25,AND(Y1080=1,Q1080&lt;&gt;0),21,AND(Y1080=1,T1080="ALTO"),16,AND(Y1080=1,T1080="BAJO"),11,AND(Y1080=1,U1080&lt;&gt;0),2,AND(Y1080=2,O1080&lt;&gt;0),25,AND(Y1080=2,Q1080&lt;&gt;0),21,AND(Y1080=2,T1080="ALTO"),16,AND(Y1080=2,T1080="BAJO"),11,AND(Y1080=2,U1080&lt;&gt;0),4,AND(Y1080=3,O1080&lt;&gt;0),25,AND(Y1080=3,Q1080&lt;&gt;0),21,AND(Y1080=3,T1080="ALTO"),16,AND(Y1080=3,T1080="BAJO"),12,AND(Y1080=3,U1080&lt;&gt;0),5,AND(Y1080=4,O1080&lt;&gt;0),25,AND(Y1080=4,Q1080&lt;&gt;0),13,AND(Y1080=4,T1080="ALTO"),16,AND(Y1080=4,T1080="BAJO"),14,AND(Y1080=4,U1080&lt;&gt;0),7,AND(Y1080=5,O1080&lt;&gt;0),25,AND(Y1080=5,Q1080&lt;&gt;0),21,AND(Y1080=5,T1080="ALTO"),16,AND(Y1080=5,T1080="BAJO"),12,AND(Y1080=5,U1080&lt;&gt;0),8,AND(Y1080=6,O1080&lt;&gt;0),25,AND(Y1080=6,Q1080&lt;&gt;0),21,AND(Y1080=6,T1080="ALTO"),20,AND(Y1080=6,T1080="BAJO"),17,AND(Y1080=6,U1080&lt;&gt;0),6,AND(Y1080=7,O1080&lt;&gt;0),25,AND(Y1080=7,Q1080&lt;&gt;0),23,AND(Y1080=7,T1080="ALTO"),16,AND(Y1080=7,T1080="BAJO"),11,AND(Y1080=7,U1080&lt;&gt;0),7,AND(Y1080=8,O1080&lt;&gt;0),25,AND(Y1080=8,Q1080&lt;&gt;0),21,AND(Y1080=8,T1080="ALTO"),16,AND(Y1080=8,T1080="BAJO"),12,AND(Y1080=8,U1080&lt;&gt;0),8,AND(Y1080=9,O1080&lt;&gt;0),25,AND(Y1080=9,Q1080&lt;&gt;0),21,AND(Y1080=9,T1080="ALTO"),20,AND(Y1080=9,T1080="BAJO"),17,AND(Y1080=9,U1080&lt;&gt;0),13,AND(Y1080=10,O1080&lt;&gt;0),25,AND(Y1080=10,Q1080&lt;&gt;0),22,AND(Y1080=10,T1080="ALTO"),21,AND(Y1080=10,T1080="BAJO"),18,AND(Y1080=10,U1080&lt;&gt;0),18,AND(Y1080=11,O1080&lt;&gt;0),25,AND(Y1080=11,Q1080&lt;&gt;0),23,AND(Y1080=11,T1080="ALTO"),20,AND(Y1080=11,T1080="BAJO"),16,AND(Y1080=11,U1080&lt;&gt;0),11,AND(Y1080=12,O1080&lt;&gt;0),25,AND(Y1080=12,Q1080&lt;&gt;0),23,AND(Y1080=12,T1080="ALTO"),20,AND(Y1080=12,T1080="BAJO"),16,AND(Y1080=12,U1080&lt;&gt;0),12,AND(Y1080=13,O1080&lt;&gt;0),25,AND(Y1080=13,Q1080&lt;&gt;0),21,AND(Y1080=13,T1080="ALTO"),20,AND(Y1080=13,T1080="BAJO"),17,AND(Y1080=13,U1080&lt;&gt;0),17,AND(Y1080=14,O1080&lt;&gt;0),25,AND(Y1080=14,Q1080&lt;&gt;0),24,AND(Y1080=14,T1080="ALTO"),23,AND(Y1080=14,T1080="BAJO"),21,AND(Y1080=14,U1080&lt;&gt;0),18,AND(Y1080=15,O1080&lt;&gt;0),25,AND(Y1080=15,Q1080&lt;&gt;0),24,AND(Y1080=15,T1080="ALTO"),22,AND(Y1080=15,T1080="BAJO"),19,AND(Y1080=15,U1080&lt;&gt;0),19,AND(Y1080=16,O1080&lt;&gt;0),25,AND(Y1080=16,Q1080&lt;&gt;0),23,AND(Y1080=16,T1080="ALTO"),23,AND(Y1080=16,T1080="BAJO"),23,AND(Y1080=16,U1080&lt;&gt;0),20,AND(Y1080=17,O1080&lt;&gt;0),25,AND(Y1080=17,Q1080&lt;&gt;0),24,AND(Y1080=17,T1080="ALTO"),23,AND(Y1080=17,T1080="BAJO"),21,AND(Y1080=17,U1080&lt;&gt;0),20,AND(Y1080=18,O1080&lt;&gt;0),25,AND(Y1080=18,Q1080&lt;&gt;0),24,AND(Y1080=18,T1080="ALTO"),23,AND(Y1080=18,T1080="BAJO"),22,AND(Y1080=18,U1080&lt;&gt;0),21,AND(Y1080=19,O1080&lt;&gt;0),25,AND(Y1080=19,Q1080&lt;&gt;0),25,AND(Y1080=19,T1080="ALTO"),24,AND(Y1080=19,T1080="BAJO"),22,AND(Y1080=19,U1080&lt;&gt;0),22,AND(Y1080&lt;&gt;0,W1080&lt;&gt;0),Y1080,TRUE,"FALSO")</f>
        <v>17</v>
      </c>
      <c r="AB1080" s="248"/>
      <c r="AC1080" s="248"/>
      <c r="AD1080" s="430"/>
      <c r="AE1080" s="431"/>
      <c r="AF1080" s="431"/>
      <c r="AG1080" s="223"/>
      <c r="AH1080" s="223"/>
      <c r="AI1080" s="223"/>
      <c r="AJ1080" s="223"/>
      <c r="AK1080" s="223"/>
      <c r="AL1080" s="223"/>
      <c r="AM1080" s="223"/>
      <c r="AN1080" s="259"/>
      <c r="AO1080" s="223"/>
      <c r="AP1080" s="259"/>
      <c r="AR1080" s="260"/>
      <c r="AT1080" s="260"/>
      <c r="AV1080" s="260"/>
    </row>
    <row r="1081" spans="1:48" ht="60">
      <c r="A1081" s="656"/>
      <c r="B1081" s="444"/>
      <c r="C1081" s="526"/>
      <c r="D1081" s="252" t="s">
        <v>1450</v>
      </c>
      <c r="E1081" s="272" t="s">
        <v>865</v>
      </c>
      <c r="F1081" s="185" t="s">
        <v>1</v>
      </c>
      <c r="G1081" s="246" t="s">
        <v>51</v>
      </c>
      <c r="H1081" s="247" t="s">
        <v>113</v>
      </c>
      <c r="I1081" s="248" t="s">
        <v>114</v>
      </c>
      <c r="J1081" s="248" t="str">
        <f>IF(OR(F1081="SE",F1081="SA"),VLOOKUP(I1081,'Tabla de Peligros y Riesgo'!$C$2:$E$227,2,FALSE),VLOOKUP(I1081,'LISTA DE ASPECTOS - IMPACTOS'!$D$3:$F$72,2,FALSE))</f>
        <v>Cortes</v>
      </c>
      <c r="K1081" s="249" t="str">
        <f>IF(OR(F1081="SE",F1081="SA"),VLOOKUP(I1081,'Tabla de Peligros y Riesgo'!$C$2:$E$227,3,FALSE),VLOOKUP(I1081,'LISTA DE ASPECTOS - IMPACTOS'!$D$3:$F$72,3,FALSE))</f>
        <v>Herida punzocortante</v>
      </c>
      <c r="L1081" s="250" t="s">
        <v>56</v>
      </c>
      <c r="M1081" s="248">
        <v>3</v>
      </c>
      <c r="N1081" s="251">
        <f t="shared" si="109"/>
        <v>13</v>
      </c>
      <c r="O1081" s="248"/>
      <c r="P1081" s="252"/>
      <c r="Q1081" s="248"/>
      <c r="R1081" s="252"/>
      <c r="S1081" s="248"/>
      <c r="T1081" s="248"/>
      <c r="U1081" s="253" t="s">
        <v>1310</v>
      </c>
      <c r="V1081" s="254"/>
      <c r="W1081" s="253" t="s">
        <v>1196</v>
      </c>
      <c r="X1081" s="255"/>
      <c r="Y1081" s="251">
        <f t="shared" si="110"/>
        <v>13</v>
      </c>
      <c r="Z1081" s="256">
        <f>IF(N1081&gt;=16,MAX(O1081:T1081),IF(N1081&lt;16,MAX(O1081:X1081)))</f>
        <v>0</v>
      </c>
      <c r="AA1081" s="251">
        <f t="array" ref="AA1081">_xlfn.IFS(AND(Y1081=1,O1081&lt;&gt;0),25,AND(Y1081=1,Q1081&lt;&gt;0),21,AND(Y1081=1,T1081="ALTO"),16,AND(Y1081=1,T1081="BAJO"),11,AND(Y1081=1,U1081&lt;&gt;0),2,AND(Y1081=2,O1081&lt;&gt;0),25,AND(Y1081=2,Q1081&lt;&gt;0),21,AND(Y1081=2,T1081="ALTO"),16,AND(Y1081=2,T1081="BAJO"),11,AND(Y1081=2,U1081&lt;&gt;0),4,AND(Y1081=3,O1081&lt;&gt;0),25,AND(Y1081=3,Q1081&lt;&gt;0),21,AND(Y1081=3,T1081="ALTO"),16,AND(Y1081=3,T1081="BAJO"),12,AND(Y1081=3,U1081&lt;&gt;0),5,AND(Y1081=4,O1081&lt;&gt;0),25,AND(Y1081=4,Q1081&lt;&gt;0),13,AND(Y1081=4,T1081="ALTO"),16,AND(Y1081=4,T1081="BAJO"),14,AND(Y1081=4,U1081&lt;&gt;0),7,AND(Y1081=5,O1081&lt;&gt;0),25,AND(Y1081=5,Q1081&lt;&gt;0),21,AND(Y1081=5,T1081="ALTO"),16,AND(Y1081=5,T1081="BAJO"),12,AND(Y1081=5,U1081&lt;&gt;0),8,AND(Y1081=6,O1081&lt;&gt;0),25,AND(Y1081=6,Q1081&lt;&gt;0),21,AND(Y1081=6,T1081="ALTO"),20,AND(Y1081=6,T1081="BAJO"),17,AND(Y1081=6,U1081&lt;&gt;0),6,AND(Y1081=7,O1081&lt;&gt;0),25,AND(Y1081=7,Q1081&lt;&gt;0),23,AND(Y1081=7,T1081="ALTO"),16,AND(Y1081=7,T1081="BAJO"),11,AND(Y1081=7,U1081&lt;&gt;0),7,AND(Y1081=8,O1081&lt;&gt;0),25,AND(Y1081=8,Q1081&lt;&gt;0),21,AND(Y1081=8,T1081="ALTO"),16,AND(Y1081=8,T1081="BAJO"),12,AND(Y1081=8,U1081&lt;&gt;0),8,AND(Y1081=9,O1081&lt;&gt;0),25,AND(Y1081=9,Q1081&lt;&gt;0),21,AND(Y1081=9,T1081="ALTO"),20,AND(Y1081=9,T1081="BAJO"),17,AND(Y1081=9,U1081&lt;&gt;0),13,AND(Y1081=10,O1081&lt;&gt;0),25,AND(Y1081=10,Q1081&lt;&gt;0),22,AND(Y1081=10,T1081="ALTO"),21,AND(Y1081=10,T1081="BAJO"),18,AND(Y1081=10,U1081&lt;&gt;0),18,AND(Y1081=11,O1081&lt;&gt;0),25,AND(Y1081=11,Q1081&lt;&gt;0),23,AND(Y1081=11,T1081="ALTO"),20,AND(Y1081=11,T1081="BAJO"),16,AND(Y1081=11,U1081&lt;&gt;0),11,AND(Y1081=12,O1081&lt;&gt;0),25,AND(Y1081=12,Q1081&lt;&gt;0),23,AND(Y1081=12,T1081="ALTO"),20,AND(Y1081=12,T1081="BAJO"),16,AND(Y1081=12,U1081&lt;&gt;0),12,AND(Y1081=13,O1081&lt;&gt;0),25,AND(Y1081=13,Q1081&lt;&gt;0),21,AND(Y1081=13,T1081="ALTO"),20,AND(Y1081=13,T1081="BAJO"),17,AND(Y1081=13,U1081&lt;&gt;0),17,AND(Y1081=14,O1081&lt;&gt;0),25,AND(Y1081=14,Q1081&lt;&gt;0),24,AND(Y1081=14,T1081="ALTO"),23,AND(Y1081=14,T1081="BAJO"),21,AND(Y1081=14,U1081&lt;&gt;0),18,AND(Y1081=15,O1081&lt;&gt;0),25,AND(Y1081=15,Q1081&lt;&gt;0),24,AND(Y1081=15,T1081="ALTO"),22,AND(Y1081=15,T1081="BAJO"),19,AND(Y1081=15,U1081&lt;&gt;0),19,AND(Y1081=16,O1081&lt;&gt;0),25,AND(Y1081=16,Q1081&lt;&gt;0),23,AND(Y1081=16,T1081="ALTO"),23,AND(Y1081=16,T1081="BAJO"),23,AND(Y1081=16,U1081&lt;&gt;0),20,AND(Y1081=17,O1081&lt;&gt;0),25,AND(Y1081=17,Q1081&lt;&gt;0),24,AND(Y1081=17,T1081="ALTO"),23,AND(Y1081=17,T1081="BAJO"),21,AND(Y1081=17,U1081&lt;&gt;0),20,AND(Y1081=18,O1081&lt;&gt;0),25,AND(Y1081=18,Q1081&lt;&gt;0),24,AND(Y1081=18,T1081="ALTO"),23,AND(Y1081=18,T1081="BAJO"),22,AND(Y1081=18,U1081&lt;&gt;0),21,AND(Y1081=19,O1081&lt;&gt;0),25,AND(Y1081=19,Q1081&lt;&gt;0),25,AND(Y1081=19,T1081="ALTO"),24,AND(Y1081=19,T1081="BAJO"),22,AND(Y1081=19,U1081&lt;&gt;0),22,AND(Y1081&lt;&gt;0,W1081&lt;&gt;0),Y1081,TRUE,"FALSO")</f>
        <v>17</v>
      </c>
      <c r="AB1081" s="248"/>
      <c r="AC1081" s="50"/>
      <c r="AD1081" s="263"/>
      <c r="AE1081" s="264"/>
      <c r="AF1081" s="264"/>
      <c r="AN1081" s="265"/>
      <c r="AP1081" s="265"/>
      <c r="AR1081" s="266"/>
      <c r="AT1081" s="266"/>
      <c r="AV1081" s="266"/>
    </row>
    <row r="1082" spans="1:48" ht="96" customHeight="1">
      <c r="A1082" s="656"/>
      <c r="B1082" s="444"/>
      <c r="C1082" s="526"/>
      <c r="D1082" s="252" t="s">
        <v>1450</v>
      </c>
      <c r="E1082" s="272" t="s">
        <v>865</v>
      </c>
      <c r="F1082" s="185" t="s">
        <v>0</v>
      </c>
      <c r="G1082" s="246" t="s">
        <v>51</v>
      </c>
      <c r="H1082" s="247" t="s">
        <v>83</v>
      </c>
      <c r="I1082" s="248" t="s">
        <v>105</v>
      </c>
      <c r="J1082" s="248" t="str">
        <f>IF(OR(F1082="SE",F1082="SA"),VLOOKUP(I1082,'Tabla de Peligros y Riesgo'!$C$2:$E$227,2,FALSE),VLOOKUP(I1082,'LISTA DE ASPECTOS - IMPACTOS'!$D$3:$F$72,2,FALSE))</f>
        <v>Riesgos Disergonómico</v>
      </c>
      <c r="K1082" s="249" t="str">
        <f>IF(OR(F1082="SE",F1082="SA"),VLOOKUP(I1082,'Tabla de Peligros y Riesgo'!$C$2:$E$227,3,FALSE),VLOOKUP(I1082,'LISTA DE ASPECTOS - IMPACTOS'!$D$3:$F$72,3,FALSE))</f>
        <v>Lumbalgia/Dorsalgia/ Hiperlordosis/ Tendinitis de Hombro</v>
      </c>
      <c r="L1082" s="250" t="s">
        <v>65</v>
      </c>
      <c r="M1082" s="248">
        <v>3</v>
      </c>
      <c r="N1082" s="251">
        <v>17</v>
      </c>
      <c r="O1082" s="248"/>
      <c r="P1082" s="248"/>
      <c r="Q1082" s="248"/>
      <c r="R1082" s="248"/>
      <c r="S1082" s="253"/>
      <c r="T1082" s="253"/>
      <c r="U1082" s="253" t="s">
        <v>1347</v>
      </c>
      <c r="V1082" s="253" t="s">
        <v>1196</v>
      </c>
      <c r="W1082" s="253" t="s">
        <v>1196</v>
      </c>
      <c r="X1082" s="251">
        <v>17</v>
      </c>
      <c r="Y1082" s="251">
        <f t="shared" si="110"/>
        <v>17</v>
      </c>
      <c r="Z1082" s="256">
        <f>IF(N1082&gt;=16,MAX(O1082:T1082),IF(N1082&lt;16,MAX(O1082:X1082)))</f>
        <v>0</v>
      </c>
      <c r="AA1082" s="251">
        <f t="array" ref="AA1082">_xlfn.IFS(AND(Y1082=1,O1082&lt;&gt;0),25,AND(Y1082=1,Q1082&lt;&gt;0),21,AND(Y1082=1,T1082="ALTO"),16,AND(Y1082=1,T1082="BAJO"),11,AND(Y1082=1,U1082&lt;&gt;0),2,AND(Y1082=2,O1082&lt;&gt;0),25,AND(Y1082=2,Q1082&lt;&gt;0),21,AND(Y1082=2,T1082="ALTO"),16,AND(Y1082=2,T1082="BAJO"),11,AND(Y1082=2,U1082&lt;&gt;0),4,AND(Y1082=3,O1082&lt;&gt;0),25,AND(Y1082=3,Q1082&lt;&gt;0),21,AND(Y1082=3,T1082="ALTO"),16,AND(Y1082=3,T1082="BAJO"),12,AND(Y1082=3,U1082&lt;&gt;0),5,AND(Y1082=4,O1082&lt;&gt;0),25,AND(Y1082=4,Q1082&lt;&gt;0),13,AND(Y1082=4,T1082="ALTO"),16,AND(Y1082=4,T1082="BAJO"),14,AND(Y1082=4,U1082&lt;&gt;0),7,AND(Y1082=5,O1082&lt;&gt;0),25,AND(Y1082=5,Q1082&lt;&gt;0),21,AND(Y1082=5,T1082="ALTO"),16,AND(Y1082=5,T1082="BAJO"),12,AND(Y1082=5,U1082&lt;&gt;0),8,AND(Y1082=6,O1082&lt;&gt;0),25,AND(Y1082=6,Q1082&lt;&gt;0),21,AND(Y1082=6,T1082="ALTO"),20,AND(Y1082=6,T1082="BAJO"),17,AND(Y1082=6,U1082&lt;&gt;0),6,AND(Y1082=7,O1082&lt;&gt;0),25,AND(Y1082=7,Q1082&lt;&gt;0),23,AND(Y1082=7,T1082="ALTO"),16,AND(Y1082=7,T1082="BAJO"),11,AND(Y1082=7,U1082&lt;&gt;0),7,AND(Y1082=8,O1082&lt;&gt;0),25,AND(Y1082=8,Q1082&lt;&gt;0),21,AND(Y1082=8,T1082="ALTO"),16,AND(Y1082=8,T1082="BAJO"),12,AND(Y1082=8,U1082&lt;&gt;0),8,AND(Y1082=9,O1082&lt;&gt;0),25,AND(Y1082=9,Q1082&lt;&gt;0),21,AND(Y1082=9,T1082="ALTO"),20,AND(Y1082=9,T1082="BAJO"),17,AND(Y1082=9,U1082&lt;&gt;0),13,AND(Y1082=10,O1082&lt;&gt;0),25,AND(Y1082=10,Q1082&lt;&gt;0),22,AND(Y1082=10,T1082="ALTO"),21,AND(Y1082=10,T1082="BAJO"),18,AND(Y1082=10,U1082&lt;&gt;0),18,AND(Y1082=11,O1082&lt;&gt;0),25,AND(Y1082=11,Q1082&lt;&gt;0),23,AND(Y1082=11,T1082="ALTO"),20,AND(Y1082=11,T1082="BAJO"),16,AND(Y1082=11,U1082&lt;&gt;0),11,AND(Y1082=12,O1082&lt;&gt;0),25,AND(Y1082=12,Q1082&lt;&gt;0),23,AND(Y1082=12,T1082="ALTO"),20,AND(Y1082=12,T1082="BAJO"),16,AND(Y1082=12,U1082&lt;&gt;0),12,AND(Y1082=13,O1082&lt;&gt;0),25,AND(Y1082=13,Q1082&lt;&gt;0),21,AND(Y1082=13,T1082="ALTO"),20,AND(Y1082=13,T1082="BAJO"),17,AND(Y1082=13,U1082&lt;&gt;0),17,AND(Y1082=14,O1082&lt;&gt;0),25,AND(Y1082=14,Q1082&lt;&gt;0),24,AND(Y1082=14,T1082="ALTO"),23,AND(Y1082=14,T1082="BAJO"),21,AND(Y1082=14,U1082&lt;&gt;0),18,AND(Y1082=15,O1082&lt;&gt;0),25,AND(Y1082=15,Q1082&lt;&gt;0),24,AND(Y1082=15,T1082="ALTO"),22,AND(Y1082=15,T1082="BAJO"),19,AND(Y1082=15,U1082&lt;&gt;0),19,AND(Y1082=16,O1082&lt;&gt;0),25,AND(Y1082=16,Q1082&lt;&gt;0),23,AND(Y1082=16,T1082="ALTO"),23,AND(Y1082=16,T1082="BAJO"),23,AND(Y1082=16,U1082&lt;&gt;0),20,AND(Y1082=17,O1082&lt;&gt;0),25,AND(Y1082=17,Q1082&lt;&gt;0),24,AND(Y1082=17,T1082="ALTO"),23,AND(Y1082=17,T1082="BAJO"),21,AND(Y1082=17,U1082&lt;&gt;0),20,AND(Y1082=18,O1082&lt;&gt;0),25,AND(Y1082=18,Q1082&lt;&gt;0),24,AND(Y1082=18,T1082="ALTO"),23,AND(Y1082=18,T1082="BAJO"),22,AND(Y1082=18,U1082&lt;&gt;0),21,AND(Y1082=19,O1082&lt;&gt;0),25,AND(Y1082=19,Q1082&lt;&gt;0),25,AND(Y1082=19,T1082="ALTO"),24,AND(Y1082=19,T1082="BAJO"),22,AND(Y1082=19,U1082&lt;&gt;0),22,AND(Y1082&lt;&gt;0,W1082&lt;&gt;0),Y1082,TRUE,"FALSO")</f>
        <v>20</v>
      </c>
      <c r="AB1082" s="50"/>
      <c r="AC1082" s="50"/>
      <c r="AD1082" s="432"/>
      <c r="AE1082" s="433"/>
      <c r="AF1082" s="433"/>
      <c r="AN1082" s="265"/>
      <c r="AP1082" s="265"/>
      <c r="AR1082" s="266"/>
      <c r="AT1082" s="266"/>
      <c r="AV1082" s="266"/>
    </row>
    <row r="1083" spans="1:48" ht="60">
      <c r="A1083" s="656"/>
      <c r="B1083" s="444"/>
      <c r="C1083" s="526"/>
      <c r="D1083" s="281" t="s">
        <v>812</v>
      </c>
      <c r="E1083" s="272" t="s">
        <v>865</v>
      </c>
      <c r="F1083" s="185" t="s">
        <v>1</v>
      </c>
      <c r="G1083" s="246" t="s">
        <v>51</v>
      </c>
      <c r="H1083" s="247" t="s">
        <v>54</v>
      </c>
      <c r="I1083" s="248" t="s">
        <v>142</v>
      </c>
      <c r="J1083" s="248" t="str">
        <f>IF(OR(F1083="SE",F1083="SA"),VLOOKUP(I1083,'Tabla de Peligros y Riesgo'!$C$2:$E$227,2,FALSE),VLOOKUP(I1083,'LISTA DE ASPECTOS - IMPACTOS'!$D$3:$F$72,2,FALSE))</f>
        <v>Colisión/atropello</v>
      </c>
      <c r="K1083" s="249" t="str">
        <f>IF(OR(F1083="SE",F1083="SA"),VLOOKUP(I1083,'Tabla de Peligros y Riesgo'!$C$2:$E$227,3,FALSE),VLOOKUP(I1083,'LISTA DE ASPECTOS - IMPACTOS'!$D$3:$F$72,3,FALSE))</f>
        <v>Contusión/Fractura/Muerte</v>
      </c>
      <c r="L1083" s="250" t="s">
        <v>56</v>
      </c>
      <c r="M1083" s="248">
        <v>3</v>
      </c>
      <c r="N1083" s="251">
        <f t="shared" ref="N1083:N1088" si="111">IF(CONCATENATE(M1083,L1083)="1A",1,IF(CONCATENATE(M1083,L1083)="1B",2,IF(CONCATENATE(M1083,L1083)="2A",3,IF(CONCATENATE(M1083,L1083)="1C",4,IF(CONCATENATE(M1083,L1083)="2B",5,IF(CONCATENATE(M1083,L1083)="3A",6,IF(CONCATENATE(M1083,L1083)="1D",7,IF(CONCATENATE(M1083,L1083)="2C",8,IF(CONCATENATE(M1083,L1083)="3B",9,IF(CONCATENATE(M1083,L1083)="4A",10,IF(CONCATENATE(M1083,L1083)="1E",11,IF(CONCATENATE(M1083,L1083)="2D",12,IF(CONCATENATE(M1083,L1083)="3C",13,IF(CONCATENATE(M1083,L1083)="4B",14,IF(CONCATENATE(M1083,L1083)="5A",15,IF(CONCATENATE(M1083,L1083)="2E",16,IF(CONCATENATE(M1083,L1083)="3D",17,IF(CONCATENATE(M1083,L1083)="4C",18,IF(CONCATENATE(M1083,L1083)="5B",19,IF(CONCATENATE(M1083,L1083)="3E",20,IF(CONCATENATE(M1083,L1083)="4D",21,IF(CONCATENATE(M1083,L1083)="5C",22,IF(CONCATENATE(M1083,L1083)="4E",23,IF(CONCATENATE(M1083,L1083)="5D",24,IF(CONCATENATE(M1083,L1083)="5E",25,"")))))))))))))))))))))))))</f>
        <v>13</v>
      </c>
      <c r="O1083" s="248"/>
      <c r="P1083" s="252"/>
      <c r="Q1083" s="248"/>
      <c r="R1083" s="252"/>
      <c r="S1083" s="248"/>
      <c r="T1083" s="248"/>
      <c r="U1083" s="253" t="s">
        <v>1451</v>
      </c>
      <c r="V1083" s="254">
        <v>0.35</v>
      </c>
      <c r="W1083" s="253" t="s">
        <v>1196</v>
      </c>
      <c r="X1083" s="255"/>
      <c r="Y1083" s="251">
        <f t="shared" si="110"/>
        <v>13</v>
      </c>
      <c r="Z1083" s="256"/>
      <c r="AA1083" s="251">
        <f t="array" ref="AA1083">_xlfn.IFS(AND(Y1083=1,O1083&lt;&gt;0),25,AND(Y1083=1,Q1083&lt;&gt;0),21,AND(Y1083=1,T1083="ALTO"),16,AND(Y1083=1,T1083="BAJO"),11,AND(Y1083=1,U1083&lt;&gt;0),2,AND(Y1083=2,O1083&lt;&gt;0),25,AND(Y1083=2,Q1083&lt;&gt;0),21,AND(Y1083=2,T1083="ALTO"),16,AND(Y1083=2,T1083="BAJO"),11,AND(Y1083=2,U1083&lt;&gt;0),4,AND(Y1083=3,O1083&lt;&gt;0),25,AND(Y1083=3,Q1083&lt;&gt;0),21,AND(Y1083=3,T1083="ALTO"),16,AND(Y1083=3,T1083="BAJO"),12,AND(Y1083=3,U1083&lt;&gt;0),5,AND(Y1083=4,O1083&lt;&gt;0),25,AND(Y1083=4,Q1083&lt;&gt;0),13,AND(Y1083=4,T1083="ALTO"),16,AND(Y1083=4,T1083="BAJO"),14,AND(Y1083=4,U1083&lt;&gt;0),7,AND(Y1083=5,O1083&lt;&gt;0),25,AND(Y1083=5,Q1083&lt;&gt;0),21,AND(Y1083=5,T1083="ALTO"),16,AND(Y1083=5,T1083="BAJO"),12,AND(Y1083=5,U1083&lt;&gt;0),8,AND(Y1083=6,O1083&lt;&gt;0),25,AND(Y1083=6,Q1083&lt;&gt;0),21,AND(Y1083=6,T1083="ALTO"),20,AND(Y1083=6,T1083="BAJO"),17,AND(Y1083=6,U1083&lt;&gt;0),6,AND(Y1083=7,O1083&lt;&gt;0),25,AND(Y1083=7,Q1083&lt;&gt;0),23,AND(Y1083=7,T1083="ALTO"),16,AND(Y1083=7,T1083="BAJO"),11,AND(Y1083=7,U1083&lt;&gt;0),7,AND(Y1083=8,O1083&lt;&gt;0),25,AND(Y1083=8,Q1083&lt;&gt;0),21,AND(Y1083=8,T1083="ALTO"),16,AND(Y1083=8,T1083="BAJO"),12,AND(Y1083=8,U1083&lt;&gt;0),8,AND(Y1083=9,O1083&lt;&gt;0),25,AND(Y1083=9,Q1083&lt;&gt;0),21,AND(Y1083=9,T1083="ALTO"),20,AND(Y1083=9,T1083="BAJO"),17,AND(Y1083=9,U1083&lt;&gt;0),13,AND(Y1083=10,O1083&lt;&gt;0),25,AND(Y1083=10,Q1083&lt;&gt;0),22,AND(Y1083=10,T1083="ALTO"),21,AND(Y1083=10,T1083="BAJO"),18,AND(Y1083=10,U1083&lt;&gt;0),18,AND(Y1083=11,O1083&lt;&gt;0),25,AND(Y1083=11,Q1083&lt;&gt;0),23,AND(Y1083=11,T1083="ALTO"),20,AND(Y1083=11,T1083="BAJO"),16,AND(Y1083=11,U1083&lt;&gt;0),11,AND(Y1083=12,O1083&lt;&gt;0),25,AND(Y1083=12,Q1083&lt;&gt;0),23,AND(Y1083=12,T1083="ALTO"),20,AND(Y1083=12,T1083="BAJO"),16,AND(Y1083=12,U1083&lt;&gt;0),12,AND(Y1083=13,O1083&lt;&gt;0),25,AND(Y1083=13,Q1083&lt;&gt;0),21,AND(Y1083=13,T1083="ALTO"),20,AND(Y1083=13,T1083="BAJO"),17,AND(Y1083=13,U1083&lt;&gt;0),17,AND(Y1083=14,O1083&lt;&gt;0),25,AND(Y1083=14,Q1083&lt;&gt;0),24,AND(Y1083=14,T1083="ALTO"),23,AND(Y1083=14,T1083="BAJO"),21,AND(Y1083=14,U1083&lt;&gt;0),18,AND(Y1083=15,O1083&lt;&gt;0),25,AND(Y1083=15,Q1083&lt;&gt;0),24,AND(Y1083=15,T1083="ALTO"),22,AND(Y1083=15,T1083="BAJO"),19,AND(Y1083=15,U1083&lt;&gt;0),19,AND(Y1083=16,O1083&lt;&gt;0),25,AND(Y1083=16,Q1083&lt;&gt;0),23,AND(Y1083=16,T1083="ALTO"),23,AND(Y1083=16,T1083="BAJO"),23,AND(Y1083=16,U1083&lt;&gt;0),20,AND(Y1083=17,O1083&lt;&gt;0),25,AND(Y1083=17,Q1083&lt;&gt;0),24,AND(Y1083=17,T1083="ALTO"),23,AND(Y1083=17,T1083="BAJO"),21,AND(Y1083=17,U1083&lt;&gt;0),20,AND(Y1083=18,O1083&lt;&gt;0),25,AND(Y1083=18,Q1083&lt;&gt;0),24,AND(Y1083=18,T1083="ALTO"),23,AND(Y1083=18,T1083="BAJO"),22,AND(Y1083=18,U1083&lt;&gt;0),21,AND(Y1083=19,O1083&lt;&gt;0),25,AND(Y1083=19,Q1083&lt;&gt;0),25,AND(Y1083=19,T1083="ALTO"),24,AND(Y1083=19,T1083="BAJO"),22,AND(Y1083=19,U1083&lt;&gt;0),22,AND(Y1083&lt;&gt;0,W1083&lt;&gt;0),Y1083,TRUE,"FALSO")</f>
        <v>17</v>
      </c>
      <c r="AB1083" s="248"/>
      <c r="AC1083" s="248"/>
      <c r="AD1083" s="263"/>
      <c r="AE1083" s="264"/>
      <c r="AF1083" s="264"/>
      <c r="AN1083" s="265"/>
      <c r="AP1083" s="265"/>
      <c r="AR1083" s="266"/>
      <c r="AT1083" s="266"/>
      <c r="AV1083" s="266"/>
    </row>
    <row r="1084" spans="1:48" s="225" customFormat="1" ht="47.25" customHeight="1">
      <c r="A1084" s="656"/>
      <c r="B1084" s="444"/>
      <c r="C1084" s="526"/>
      <c r="D1084" s="268" t="s">
        <v>819</v>
      </c>
      <c r="E1084" s="272" t="s">
        <v>865</v>
      </c>
      <c r="F1084" s="185" t="s">
        <v>0</v>
      </c>
      <c r="G1084" s="246" t="s">
        <v>51</v>
      </c>
      <c r="H1084" s="247" t="s">
        <v>135</v>
      </c>
      <c r="I1084" s="248" t="s">
        <v>148</v>
      </c>
      <c r="J1084" s="248" t="str">
        <f>IF(OR(F1084="SE",F1084="SA"),VLOOKUP(I1084,'Tabla de Peligros y Riesgo'!$C$2:$E$227,2,FALSE),VLOOKUP(I1084,'LISTA DE ASPECTOS - IMPACTOS'!$D$3:$F$72,2,FALSE))</f>
        <v>Riesgos Disergonómico</v>
      </c>
      <c r="K1084" s="249" t="str">
        <f>IF(OR(F1084="SE",F1084="SA"),VLOOKUP(I1084,'Tabla de Peligros y Riesgo'!$C$2:$E$227,3,FALSE),VLOOKUP(I1084,'LISTA DE ASPECTOS - IMPACTOS'!$D$3:$F$72,3,FALSE))</f>
        <v>Lumbalgia</v>
      </c>
      <c r="L1084" s="250" t="s">
        <v>56</v>
      </c>
      <c r="M1084" s="248">
        <v>3</v>
      </c>
      <c r="N1084" s="251">
        <f t="shared" si="111"/>
        <v>13</v>
      </c>
      <c r="O1084" s="248"/>
      <c r="P1084" s="252"/>
      <c r="Q1084" s="248"/>
      <c r="R1084" s="252"/>
      <c r="S1084" s="248"/>
      <c r="T1084" s="248"/>
      <c r="U1084" s="248" t="s">
        <v>1253</v>
      </c>
      <c r="V1084" s="254"/>
      <c r="W1084" s="253" t="s">
        <v>1196</v>
      </c>
      <c r="X1084" s="255"/>
      <c r="Y1084" s="251">
        <f t="shared" si="110"/>
        <v>13</v>
      </c>
      <c r="Z1084" s="256"/>
      <c r="AA1084" s="251">
        <f t="array" ref="AA1084">_xlfn.IFS(AND(Y1084=1,O1084&lt;&gt;0),25,AND(Y1084=1,Q1084&lt;&gt;0),21,AND(Y1084=1,T1084="ALTO"),16,AND(Y1084=1,T1084="BAJO"),11,AND(Y1084=1,U1084&lt;&gt;0),2,AND(Y1084=2,O1084&lt;&gt;0),25,AND(Y1084=2,Q1084&lt;&gt;0),21,AND(Y1084=2,T1084="ALTO"),16,AND(Y1084=2,T1084="BAJO"),11,AND(Y1084=2,U1084&lt;&gt;0),4,AND(Y1084=3,O1084&lt;&gt;0),25,AND(Y1084=3,Q1084&lt;&gt;0),21,AND(Y1084=3,T1084="ALTO"),16,AND(Y1084=3,T1084="BAJO"),12,AND(Y1084=3,U1084&lt;&gt;0),5,AND(Y1084=4,O1084&lt;&gt;0),25,AND(Y1084=4,Q1084&lt;&gt;0),13,AND(Y1084=4,T1084="ALTO"),16,AND(Y1084=4,T1084="BAJO"),14,AND(Y1084=4,U1084&lt;&gt;0),7,AND(Y1084=5,O1084&lt;&gt;0),25,AND(Y1084=5,Q1084&lt;&gt;0),21,AND(Y1084=5,T1084="ALTO"),16,AND(Y1084=5,T1084="BAJO"),12,AND(Y1084=5,U1084&lt;&gt;0),8,AND(Y1084=6,O1084&lt;&gt;0),25,AND(Y1084=6,Q1084&lt;&gt;0),21,AND(Y1084=6,T1084="ALTO"),20,AND(Y1084=6,T1084="BAJO"),17,AND(Y1084=6,U1084&lt;&gt;0),6,AND(Y1084=7,O1084&lt;&gt;0),25,AND(Y1084=7,Q1084&lt;&gt;0),23,AND(Y1084=7,T1084="ALTO"),16,AND(Y1084=7,T1084="BAJO"),11,AND(Y1084=7,U1084&lt;&gt;0),7,AND(Y1084=8,O1084&lt;&gt;0),25,AND(Y1084=8,Q1084&lt;&gt;0),21,AND(Y1084=8,T1084="ALTO"),16,AND(Y1084=8,T1084="BAJO"),12,AND(Y1084=8,U1084&lt;&gt;0),8,AND(Y1084=9,O1084&lt;&gt;0),25,AND(Y1084=9,Q1084&lt;&gt;0),21,AND(Y1084=9,T1084="ALTO"),20,AND(Y1084=9,T1084="BAJO"),17,AND(Y1084=9,U1084&lt;&gt;0),13,AND(Y1084=10,O1084&lt;&gt;0),25,AND(Y1084=10,Q1084&lt;&gt;0),22,AND(Y1084=10,T1084="ALTO"),21,AND(Y1084=10,T1084="BAJO"),18,AND(Y1084=10,U1084&lt;&gt;0),18,AND(Y1084=11,O1084&lt;&gt;0),25,AND(Y1084=11,Q1084&lt;&gt;0),23,AND(Y1084=11,T1084="ALTO"),20,AND(Y1084=11,T1084="BAJO"),16,AND(Y1084=11,U1084&lt;&gt;0),11,AND(Y1084=12,O1084&lt;&gt;0),25,AND(Y1084=12,Q1084&lt;&gt;0),23,AND(Y1084=12,T1084="ALTO"),20,AND(Y1084=12,T1084="BAJO"),16,AND(Y1084=12,U1084&lt;&gt;0),12,AND(Y1084=13,O1084&lt;&gt;0),25,AND(Y1084=13,Q1084&lt;&gt;0),21,AND(Y1084=13,T1084="ALTO"),20,AND(Y1084=13,T1084="BAJO"),17,AND(Y1084=13,U1084&lt;&gt;0),17,AND(Y1084=14,O1084&lt;&gt;0),25,AND(Y1084=14,Q1084&lt;&gt;0),24,AND(Y1084=14,T1084="ALTO"),23,AND(Y1084=14,T1084="BAJO"),21,AND(Y1084=14,U1084&lt;&gt;0),18,AND(Y1084=15,O1084&lt;&gt;0),25,AND(Y1084=15,Q1084&lt;&gt;0),24,AND(Y1084=15,T1084="ALTO"),22,AND(Y1084=15,T1084="BAJO"),19,AND(Y1084=15,U1084&lt;&gt;0),19,AND(Y1084=16,O1084&lt;&gt;0),25,AND(Y1084=16,Q1084&lt;&gt;0),23,AND(Y1084=16,T1084="ALTO"),23,AND(Y1084=16,T1084="BAJO"),23,AND(Y1084=16,U1084&lt;&gt;0),20,AND(Y1084=17,O1084&lt;&gt;0),25,AND(Y1084=17,Q1084&lt;&gt;0),24,AND(Y1084=17,T1084="ALTO"),23,AND(Y1084=17,T1084="BAJO"),21,AND(Y1084=17,U1084&lt;&gt;0),20,AND(Y1084=18,O1084&lt;&gt;0),25,AND(Y1084=18,Q1084&lt;&gt;0),24,AND(Y1084=18,T1084="ALTO"),23,AND(Y1084=18,T1084="BAJO"),22,AND(Y1084=18,U1084&lt;&gt;0),21,AND(Y1084=19,O1084&lt;&gt;0),25,AND(Y1084=19,Q1084&lt;&gt;0),25,AND(Y1084=19,T1084="ALTO"),24,AND(Y1084=19,T1084="BAJO"),22,AND(Y1084=19,U1084&lt;&gt;0),22,AND(Y1084&lt;&gt;0,W1084&lt;&gt;0),Y1084,TRUE,"FALSO")</f>
        <v>17</v>
      </c>
      <c r="AB1084" s="248"/>
      <c r="AC1084" s="248"/>
      <c r="AD1084" s="430"/>
      <c r="AE1084" s="431"/>
      <c r="AF1084" s="431"/>
      <c r="AG1084" s="223"/>
      <c r="AH1084" s="223"/>
      <c r="AI1084" s="223"/>
      <c r="AJ1084" s="223"/>
      <c r="AK1084" s="223"/>
      <c r="AL1084" s="223"/>
      <c r="AM1084" s="223"/>
      <c r="AN1084" s="259"/>
      <c r="AO1084" s="223"/>
      <c r="AP1084" s="259"/>
      <c r="AR1084" s="260"/>
      <c r="AT1084" s="260"/>
      <c r="AV1084" s="260"/>
    </row>
    <row r="1085" spans="1:48" ht="57" customHeight="1">
      <c r="A1085" s="656"/>
      <c r="B1085" s="444"/>
      <c r="C1085" s="526"/>
      <c r="D1085" s="270" t="s">
        <v>819</v>
      </c>
      <c r="E1085" s="272" t="s">
        <v>865</v>
      </c>
      <c r="F1085" s="185" t="s">
        <v>2</v>
      </c>
      <c r="G1085" s="246" t="s">
        <v>52</v>
      </c>
      <c r="H1085" s="247" t="s">
        <v>128</v>
      </c>
      <c r="I1085" s="248" t="s">
        <v>150</v>
      </c>
      <c r="J1085" s="248" t="str">
        <f>IF(OR(F1085="SE",F1085="SA"),VLOOKUP(I1085,'Tabla de Peligros y Riesgo'!$C$2:$E$227,2,FALSE),VLOOKUP(I1085,'LISTA DE ASPECTOS - IMPACTOS'!$D$3:$F$72,2,FALSE))</f>
        <v>Alteración de la calidad de suelo/agua</v>
      </c>
      <c r="K1085" s="249" t="str">
        <f>IF(OR(F1085="SE",F1085="SA"),VLOOKUP(I1085,'Tabla de Peligros y Riesgo'!$C$2:$E$227,3,FALSE),VLOOKUP(I1085,'LISTA DE ASPECTOS - IMPACTOS'!$D$3:$F$72,3,FALSE))</f>
        <v>Potencial afectación a la calidad ambiental del suelo, agua, aire, flora y fauna</v>
      </c>
      <c r="L1085" s="250" t="s">
        <v>56</v>
      </c>
      <c r="M1085" s="248">
        <v>3</v>
      </c>
      <c r="N1085" s="251">
        <f t="shared" si="111"/>
        <v>13</v>
      </c>
      <c r="O1085" s="248"/>
      <c r="P1085" s="252"/>
      <c r="Q1085" s="248"/>
      <c r="R1085" s="252"/>
      <c r="S1085" s="248"/>
      <c r="T1085" s="248"/>
      <c r="U1085" s="248" t="s">
        <v>1253</v>
      </c>
      <c r="V1085" s="252"/>
      <c r="W1085" s="253"/>
      <c r="X1085" s="255"/>
      <c r="Y1085" s="251">
        <f t="shared" si="110"/>
        <v>13</v>
      </c>
      <c r="Z1085" s="256"/>
      <c r="AA1085" s="251">
        <f t="array" ref="AA1085">_xlfn.IFS(AND(Y1085=1,O1085&lt;&gt;0),25,AND(Y1085=1,Q1085&lt;&gt;0),21,AND(Y1085=1,T1085="ALTO"),16,AND(Y1085=1,T1085="BAJO"),11,AND(Y1085=1,U1085&lt;&gt;0),2,AND(Y1085=2,O1085&lt;&gt;0),25,AND(Y1085=2,Q1085&lt;&gt;0),21,AND(Y1085=2,T1085="ALTO"),16,AND(Y1085=2,T1085="BAJO"),11,AND(Y1085=2,U1085&lt;&gt;0),4,AND(Y1085=3,O1085&lt;&gt;0),25,AND(Y1085=3,Q1085&lt;&gt;0),21,AND(Y1085=3,T1085="ALTO"),16,AND(Y1085=3,T1085="BAJO"),12,AND(Y1085=3,U1085&lt;&gt;0),5,AND(Y1085=4,O1085&lt;&gt;0),25,AND(Y1085=4,Q1085&lt;&gt;0),13,AND(Y1085=4,T1085="ALTO"),16,AND(Y1085=4,T1085="BAJO"),14,AND(Y1085=4,U1085&lt;&gt;0),7,AND(Y1085=5,O1085&lt;&gt;0),25,AND(Y1085=5,Q1085&lt;&gt;0),21,AND(Y1085=5,T1085="ALTO"),16,AND(Y1085=5,T1085="BAJO"),12,AND(Y1085=5,U1085&lt;&gt;0),8,AND(Y1085=6,O1085&lt;&gt;0),25,AND(Y1085=6,Q1085&lt;&gt;0),21,AND(Y1085=6,T1085="ALTO"),20,AND(Y1085=6,T1085="BAJO"),17,AND(Y1085=6,U1085&lt;&gt;0),6,AND(Y1085=7,O1085&lt;&gt;0),25,AND(Y1085=7,Q1085&lt;&gt;0),23,AND(Y1085=7,T1085="ALTO"),16,AND(Y1085=7,T1085="BAJO"),11,AND(Y1085=7,U1085&lt;&gt;0),7,AND(Y1085=8,O1085&lt;&gt;0),25,AND(Y1085=8,Q1085&lt;&gt;0),21,AND(Y1085=8,T1085="ALTO"),16,AND(Y1085=8,T1085="BAJO"),12,AND(Y1085=8,U1085&lt;&gt;0),8,AND(Y1085=9,O1085&lt;&gt;0),25,AND(Y1085=9,Q1085&lt;&gt;0),21,AND(Y1085=9,T1085="ALTO"),20,AND(Y1085=9,T1085="BAJO"),17,AND(Y1085=9,U1085&lt;&gt;0),13,AND(Y1085=10,O1085&lt;&gt;0),25,AND(Y1085=10,Q1085&lt;&gt;0),22,AND(Y1085=10,T1085="ALTO"),21,AND(Y1085=10,T1085="BAJO"),18,AND(Y1085=10,U1085&lt;&gt;0),18,AND(Y1085=11,O1085&lt;&gt;0),25,AND(Y1085=11,Q1085&lt;&gt;0),23,AND(Y1085=11,T1085="ALTO"),20,AND(Y1085=11,T1085="BAJO"),16,AND(Y1085=11,U1085&lt;&gt;0),11,AND(Y1085=12,O1085&lt;&gt;0),25,AND(Y1085=12,Q1085&lt;&gt;0),23,AND(Y1085=12,T1085="ALTO"),20,AND(Y1085=12,T1085="BAJO"),16,AND(Y1085=12,U1085&lt;&gt;0),12,AND(Y1085=13,O1085&lt;&gt;0),25,AND(Y1085=13,Q1085&lt;&gt;0),21,AND(Y1085=13,T1085="ALTO"),20,AND(Y1085=13,T1085="BAJO"),17,AND(Y1085=13,U1085&lt;&gt;0),17,AND(Y1085=14,O1085&lt;&gt;0),25,AND(Y1085=14,Q1085&lt;&gt;0),24,AND(Y1085=14,T1085="ALTO"),23,AND(Y1085=14,T1085="BAJO"),21,AND(Y1085=14,U1085&lt;&gt;0),18,AND(Y1085=15,O1085&lt;&gt;0),25,AND(Y1085=15,Q1085&lt;&gt;0),24,AND(Y1085=15,T1085="ALTO"),22,AND(Y1085=15,T1085="BAJO"),19,AND(Y1085=15,U1085&lt;&gt;0),19,AND(Y1085=16,O1085&lt;&gt;0),25,AND(Y1085=16,Q1085&lt;&gt;0),23,AND(Y1085=16,T1085="ALTO"),23,AND(Y1085=16,T1085="BAJO"),23,AND(Y1085=16,U1085&lt;&gt;0),20,AND(Y1085=17,O1085&lt;&gt;0),25,AND(Y1085=17,Q1085&lt;&gt;0),24,AND(Y1085=17,T1085="ALTO"),23,AND(Y1085=17,T1085="BAJO"),21,AND(Y1085=17,U1085&lt;&gt;0),20,AND(Y1085=18,O1085&lt;&gt;0),25,AND(Y1085=18,Q1085&lt;&gt;0),24,AND(Y1085=18,T1085="ALTO"),23,AND(Y1085=18,T1085="BAJO"),22,AND(Y1085=18,U1085&lt;&gt;0),21,AND(Y1085=19,O1085&lt;&gt;0),25,AND(Y1085=19,Q1085&lt;&gt;0),25,AND(Y1085=19,T1085="ALTO"),24,AND(Y1085=19,T1085="BAJO"),22,AND(Y1085=19,U1085&lt;&gt;0),22,AND(Y1085&lt;&gt;0,W1085&lt;&gt;0),Y1085,TRUE,"FALSO")</f>
        <v>17</v>
      </c>
      <c r="AB1085" s="50"/>
      <c r="AC1085" s="50"/>
      <c r="AD1085" s="432"/>
      <c r="AE1085" s="433"/>
      <c r="AF1085" s="433"/>
      <c r="AN1085" s="265"/>
      <c r="AP1085" s="265"/>
      <c r="AR1085" s="266"/>
      <c r="AT1085" s="266"/>
      <c r="AV1085" s="266"/>
    </row>
    <row r="1086" spans="1:48" s="225" customFormat="1" ht="57" customHeight="1">
      <c r="A1086" s="656"/>
      <c r="B1086" s="607">
        <v>72</v>
      </c>
      <c r="C1086" s="657" t="s">
        <v>1024</v>
      </c>
      <c r="D1086" s="271" t="s">
        <v>814</v>
      </c>
      <c r="E1086" s="272" t="s">
        <v>865</v>
      </c>
      <c r="F1086" s="185" t="s">
        <v>0</v>
      </c>
      <c r="G1086" s="246" t="s">
        <v>51</v>
      </c>
      <c r="H1086" s="247" t="s">
        <v>71</v>
      </c>
      <c r="I1086" s="248" t="s">
        <v>72</v>
      </c>
      <c r="J1086" s="248" t="str">
        <f>IF(OR(F1086="SE",F1086="SA"),VLOOKUP(I1086,'Tabla de Peligros y Riesgo'!$C$2:$E$227,2,FALSE),VLOOKUP(I1086,'LISTA DE ASPECTOS - IMPACTOS'!$D$3:$F$72,2,FALSE))</f>
        <v>Contagio</v>
      </c>
      <c r="K1086" s="249" t="str">
        <f>IF(OR(F1086="SE",F1086="SA"),VLOOKUP(I1086,'Tabla de Peligros y Riesgo'!$C$2:$E$227,3,FALSE),VLOOKUP(I1086,'LISTA DE ASPECTOS - IMPACTOS'!$D$3:$F$72,3,FALSE))</f>
        <v xml:space="preserve">Infección/Muerte </v>
      </c>
      <c r="L1086" s="250" t="s">
        <v>90</v>
      </c>
      <c r="M1086" s="248">
        <v>2</v>
      </c>
      <c r="N1086" s="251">
        <f t="shared" si="111"/>
        <v>5</v>
      </c>
      <c r="O1086" s="248"/>
      <c r="P1086" s="252"/>
      <c r="Q1086" s="248"/>
      <c r="R1086" s="252"/>
      <c r="S1086" s="248" t="s">
        <v>1190</v>
      </c>
      <c r="T1086" s="248" t="s">
        <v>53</v>
      </c>
      <c r="U1086" s="253" t="s">
        <v>1191</v>
      </c>
      <c r="V1086" s="254">
        <v>0.35</v>
      </c>
      <c r="W1086" s="253" t="s">
        <v>1192</v>
      </c>
      <c r="X1086" s="255">
        <v>0.15</v>
      </c>
      <c r="Y1086" s="251">
        <f t="shared" si="110"/>
        <v>5</v>
      </c>
      <c r="Z1086" s="256"/>
      <c r="AA1086" s="251">
        <f t="array" ref="AA1086">_xlfn.IFS(AND(Y1086=1,O1086&lt;&gt;0),25,AND(Y1086=1,Q1086&lt;&gt;0),21,AND(Y1086=1,T1086="ALTO"),16,AND(Y1086=1,T1086="BAJO"),11,AND(Y1086=1,U1086&lt;&gt;0),2,AND(Y1086=2,O1086&lt;&gt;0),25,AND(Y1086=2,Q1086&lt;&gt;0),21,AND(Y1086=2,T1086="ALTO"),16,AND(Y1086=2,T1086="BAJO"),11,AND(Y1086=2,U1086&lt;&gt;0),4,AND(Y1086=3,O1086&lt;&gt;0),25,AND(Y1086=3,Q1086&lt;&gt;0),21,AND(Y1086=3,T1086="ALTO"),16,AND(Y1086=3,T1086="BAJO"),12,AND(Y1086=3,U1086&lt;&gt;0),5,AND(Y1086=4,O1086&lt;&gt;0),25,AND(Y1086=4,Q1086&lt;&gt;0),13,AND(Y1086=4,T1086="ALTO"),16,AND(Y1086=4,T1086="BAJO"),14,AND(Y1086=4,U1086&lt;&gt;0),7,AND(Y1086=5,O1086&lt;&gt;0),25,AND(Y1086=5,Q1086&lt;&gt;0),21,AND(Y1086=5,T1086="ALTO"),16,AND(Y1086=5,T1086="BAJO"),12,AND(Y1086=5,U1086&lt;&gt;0),8,AND(Y1086=6,O1086&lt;&gt;0),25,AND(Y1086=6,Q1086&lt;&gt;0),21,AND(Y1086=6,T1086="ALTO"),20,AND(Y1086=6,T1086="BAJO"),17,AND(Y1086=6,U1086&lt;&gt;0),6,AND(Y1086=7,O1086&lt;&gt;0),25,AND(Y1086=7,Q1086&lt;&gt;0),23,AND(Y1086=7,T1086="ALTO"),16,AND(Y1086=7,T1086="BAJO"),11,AND(Y1086=7,U1086&lt;&gt;0),7,AND(Y1086=8,O1086&lt;&gt;0),25,AND(Y1086=8,Q1086&lt;&gt;0),21,AND(Y1086=8,T1086="ALTO"),16,AND(Y1086=8,T1086="BAJO"),12,AND(Y1086=8,U1086&lt;&gt;0),8,AND(Y1086=9,O1086&lt;&gt;0),25,AND(Y1086=9,Q1086&lt;&gt;0),21,AND(Y1086=9,T1086="ALTO"),20,AND(Y1086=9,T1086="BAJO"),17,AND(Y1086=9,U1086&lt;&gt;0),13,AND(Y1086=10,O1086&lt;&gt;0),25,AND(Y1086=10,Q1086&lt;&gt;0),22,AND(Y1086=10,T1086="ALTO"),21,AND(Y1086=10,T1086="BAJO"),18,AND(Y1086=10,U1086&lt;&gt;0),18,AND(Y1086=11,O1086&lt;&gt;0),25,AND(Y1086=11,Q1086&lt;&gt;0),23,AND(Y1086=11,T1086="ALTO"),20,AND(Y1086=11,T1086="BAJO"),16,AND(Y1086=11,U1086&lt;&gt;0),11,AND(Y1086=12,O1086&lt;&gt;0),25,AND(Y1086=12,Q1086&lt;&gt;0),23,AND(Y1086=12,T1086="ALTO"),20,AND(Y1086=12,T1086="BAJO"),16,AND(Y1086=12,U1086&lt;&gt;0),12,AND(Y1086=13,O1086&lt;&gt;0),25,AND(Y1086=13,Q1086&lt;&gt;0),21,AND(Y1086=13,T1086="ALTO"),20,AND(Y1086=13,T1086="BAJO"),17,AND(Y1086=13,U1086&lt;&gt;0),17,AND(Y1086=14,O1086&lt;&gt;0),25,AND(Y1086=14,Q1086&lt;&gt;0),24,AND(Y1086=14,T1086="ALTO"),23,AND(Y1086=14,T1086="BAJO"),21,AND(Y1086=14,U1086&lt;&gt;0),18,AND(Y1086=15,O1086&lt;&gt;0),25,AND(Y1086=15,Q1086&lt;&gt;0),24,AND(Y1086=15,T1086="ALTO"),22,AND(Y1086=15,T1086="BAJO"),19,AND(Y1086=15,U1086&lt;&gt;0),19,AND(Y1086=16,O1086&lt;&gt;0),25,AND(Y1086=16,Q1086&lt;&gt;0),23,AND(Y1086=16,T1086="ALTO"),23,AND(Y1086=16,T1086="BAJO"),23,AND(Y1086=16,U1086&lt;&gt;0),20,AND(Y1086=17,O1086&lt;&gt;0),25,AND(Y1086=17,Q1086&lt;&gt;0),24,AND(Y1086=17,T1086="ALTO"),23,AND(Y1086=17,T1086="BAJO"),21,AND(Y1086=17,U1086&lt;&gt;0),20,AND(Y1086=18,O1086&lt;&gt;0),25,AND(Y1086=18,Q1086&lt;&gt;0),24,AND(Y1086=18,T1086="ALTO"),23,AND(Y1086=18,T1086="BAJO"),22,AND(Y1086=18,U1086&lt;&gt;0),21,AND(Y1086=19,O1086&lt;&gt;0),25,AND(Y1086=19,Q1086&lt;&gt;0),25,AND(Y1086=19,T1086="ALTO"),24,AND(Y1086=19,T1086="BAJO"),22,AND(Y1086=19,U1086&lt;&gt;0),22,AND(Y1086&lt;&gt;0,W1086&lt;&gt;0),Y1086,TRUE,"FALSO")</f>
        <v>16</v>
      </c>
      <c r="AB1086" s="248"/>
      <c r="AC1086" s="248"/>
      <c r="AD1086" s="257"/>
      <c r="AE1086" s="258"/>
      <c r="AF1086" s="258"/>
      <c r="AG1086" s="223"/>
      <c r="AH1086" s="223"/>
      <c r="AI1086" s="223"/>
      <c r="AJ1086" s="223"/>
      <c r="AK1086" s="223"/>
      <c r="AL1086" s="223"/>
      <c r="AM1086" s="223"/>
      <c r="AN1086" s="259"/>
      <c r="AO1086" s="223"/>
      <c r="AP1086" s="259"/>
      <c r="AR1086" s="260"/>
      <c r="AT1086" s="260"/>
      <c r="AV1086" s="260"/>
    </row>
    <row r="1087" spans="1:48" ht="57" customHeight="1">
      <c r="A1087" s="656"/>
      <c r="B1087" s="607"/>
      <c r="C1087" s="657"/>
      <c r="D1087" s="269" t="s">
        <v>814</v>
      </c>
      <c r="E1087" s="272" t="s">
        <v>865</v>
      </c>
      <c r="F1087" s="185" t="s">
        <v>2</v>
      </c>
      <c r="G1087" s="246" t="s">
        <v>58</v>
      </c>
      <c r="H1087" s="247" t="s">
        <v>531</v>
      </c>
      <c r="I1087" s="248" t="s">
        <v>543</v>
      </c>
      <c r="J1087" s="248" t="str">
        <f>IF(OR(F1087="SE",F1087="SA"),VLOOKUP(I1087,'Tabla de Peligros y Riesgo'!$C$2:$E$227,2,FALSE),VLOOKUP(I1087,'LISTA DE ASPECTOS - IMPACTOS'!$D$3:$F$72,2,FALSE))</f>
        <v>Alteración de la calidad de suelo/agua</v>
      </c>
      <c r="K1087" s="249" t="str">
        <f>IF(OR(F1087="SE",F1087="SA"),VLOOKUP(I1087,'Tabla de Peligros y Riesgo'!$C$2:$E$227,3,FALSE),VLOOKUP(I1087,'LISTA DE ASPECTOS - IMPACTOS'!$D$3:$F$72,3,FALSE))</f>
        <v>Potencial afectación a la calidad ambiental del suelo, agua, aire, flora y fauna</v>
      </c>
      <c r="L1087" s="250" t="s">
        <v>65</v>
      </c>
      <c r="M1087" s="248">
        <v>2</v>
      </c>
      <c r="N1087" s="251">
        <f t="shared" si="111"/>
        <v>12</v>
      </c>
      <c r="O1087" s="248"/>
      <c r="P1087" s="252"/>
      <c r="Q1087" s="248"/>
      <c r="R1087" s="252"/>
      <c r="S1087" s="248" t="s">
        <v>1193</v>
      </c>
      <c r="T1087" s="248" t="s">
        <v>59</v>
      </c>
      <c r="U1087" s="262" t="s">
        <v>1194</v>
      </c>
      <c r="V1087" s="252"/>
      <c r="W1087" s="253"/>
      <c r="X1087" s="255"/>
      <c r="Y1087" s="251">
        <f t="shared" si="110"/>
        <v>12</v>
      </c>
      <c r="Z1087" s="256">
        <f>IF(N1087&gt;=16,MAX(O1087:T1087),IF(N1087&lt;16,MAX(O1087:X1087)))</f>
        <v>0</v>
      </c>
      <c r="AA1087" s="251">
        <f t="array" ref="AA1087">_xlfn.IFS(AND(Y1087=1,O1087&lt;&gt;0),25,AND(Y1087=1,Q1087&lt;&gt;0),21,AND(Y1087=1,T1087="ALTO"),16,AND(Y1087=1,T1087="BAJO"),11,AND(Y1087=1,U1087&lt;&gt;0),2,AND(Y1087=2,O1087&lt;&gt;0),25,AND(Y1087=2,Q1087&lt;&gt;0),21,AND(Y1087=2,T1087="ALTO"),16,AND(Y1087=2,T1087="BAJO"),11,AND(Y1087=2,U1087&lt;&gt;0),4,AND(Y1087=3,O1087&lt;&gt;0),25,AND(Y1087=3,Q1087&lt;&gt;0),21,AND(Y1087=3,T1087="ALTO"),16,AND(Y1087=3,T1087="BAJO"),12,AND(Y1087=3,U1087&lt;&gt;0),5,AND(Y1087=4,O1087&lt;&gt;0),25,AND(Y1087=4,Q1087&lt;&gt;0),13,AND(Y1087=4,T1087="ALTO"),16,AND(Y1087=4,T1087="BAJO"),14,AND(Y1087=4,U1087&lt;&gt;0),7,AND(Y1087=5,O1087&lt;&gt;0),25,AND(Y1087=5,Q1087&lt;&gt;0),21,AND(Y1087=5,T1087="ALTO"),16,AND(Y1087=5,T1087="BAJO"),12,AND(Y1087=5,U1087&lt;&gt;0),8,AND(Y1087=6,O1087&lt;&gt;0),25,AND(Y1087=6,Q1087&lt;&gt;0),21,AND(Y1087=6,T1087="ALTO"),20,AND(Y1087=6,T1087="BAJO"),17,AND(Y1087=6,U1087&lt;&gt;0),6,AND(Y1087=7,O1087&lt;&gt;0),25,AND(Y1087=7,Q1087&lt;&gt;0),23,AND(Y1087=7,T1087="ALTO"),16,AND(Y1087=7,T1087="BAJO"),11,AND(Y1087=7,U1087&lt;&gt;0),7,AND(Y1087=8,O1087&lt;&gt;0),25,AND(Y1087=8,Q1087&lt;&gt;0),21,AND(Y1087=8,T1087="ALTO"),16,AND(Y1087=8,T1087="BAJO"),12,AND(Y1087=8,U1087&lt;&gt;0),8,AND(Y1087=9,O1087&lt;&gt;0),25,AND(Y1087=9,Q1087&lt;&gt;0),21,AND(Y1087=9,T1087="ALTO"),20,AND(Y1087=9,T1087="BAJO"),17,AND(Y1087=9,U1087&lt;&gt;0),13,AND(Y1087=10,O1087&lt;&gt;0),25,AND(Y1087=10,Q1087&lt;&gt;0),22,AND(Y1087=10,T1087="ALTO"),21,AND(Y1087=10,T1087="BAJO"),18,AND(Y1087=10,U1087&lt;&gt;0),18,AND(Y1087=11,O1087&lt;&gt;0),25,AND(Y1087=11,Q1087&lt;&gt;0),23,AND(Y1087=11,T1087="ALTO"),20,AND(Y1087=11,T1087="BAJO"),16,AND(Y1087=11,U1087&lt;&gt;0),11,AND(Y1087=12,O1087&lt;&gt;0),25,AND(Y1087=12,Q1087&lt;&gt;0),23,AND(Y1087=12,T1087="ALTO"),20,AND(Y1087=12,T1087="BAJO"),16,AND(Y1087=12,U1087&lt;&gt;0),12,AND(Y1087=13,O1087&lt;&gt;0),25,AND(Y1087=13,Q1087&lt;&gt;0),21,AND(Y1087=13,T1087="ALTO"),20,AND(Y1087=13,T1087="BAJO"),17,AND(Y1087=13,U1087&lt;&gt;0),17,AND(Y1087=14,O1087&lt;&gt;0),25,AND(Y1087=14,Q1087&lt;&gt;0),24,AND(Y1087=14,T1087="ALTO"),23,AND(Y1087=14,T1087="BAJO"),21,AND(Y1087=14,U1087&lt;&gt;0),18,AND(Y1087=15,O1087&lt;&gt;0),25,AND(Y1087=15,Q1087&lt;&gt;0),24,AND(Y1087=15,T1087="ALTO"),22,AND(Y1087=15,T1087="BAJO"),19,AND(Y1087=15,U1087&lt;&gt;0),19,AND(Y1087=16,O1087&lt;&gt;0),25,AND(Y1087=16,Q1087&lt;&gt;0),23,AND(Y1087=16,T1087="ALTO"),23,AND(Y1087=16,T1087="BAJO"),23,AND(Y1087=16,U1087&lt;&gt;0),20,AND(Y1087=17,O1087&lt;&gt;0),25,AND(Y1087=17,Q1087&lt;&gt;0),24,AND(Y1087=17,T1087="ALTO"),23,AND(Y1087=17,T1087="BAJO"),21,AND(Y1087=17,U1087&lt;&gt;0),20,AND(Y1087=18,O1087&lt;&gt;0),25,AND(Y1087=18,Q1087&lt;&gt;0),24,AND(Y1087=18,T1087="ALTO"),23,AND(Y1087=18,T1087="BAJO"),22,AND(Y1087=18,U1087&lt;&gt;0),21,AND(Y1087=19,O1087&lt;&gt;0),25,AND(Y1087=19,Q1087&lt;&gt;0),25,AND(Y1087=19,T1087="ALTO"),24,AND(Y1087=19,T1087="BAJO"),22,AND(Y1087=19,U1087&lt;&gt;0),22,AND(Y1087&lt;&gt;0,W1087&lt;&gt;0),Y1087,TRUE,"FALSO")</f>
        <v>16</v>
      </c>
      <c r="AB1087" s="50"/>
      <c r="AC1087" s="50"/>
      <c r="AD1087" s="432"/>
      <c r="AE1087" s="433"/>
      <c r="AF1087" s="433"/>
      <c r="AN1087" s="265"/>
      <c r="AP1087" s="265"/>
      <c r="AR1087" s="266"/>
      <c r="AT1087" s="266"/>
      <c r="AV1087" s="266"/>
    </row>
    <row r="1088" spans="1:48" ht="71.25" customHeight="1">
      <c r="A1088" s="656"/>
      <c r="B1088" s="607"/>
      <c r="C1088" s="657"/>
      <c r="D1088" s="270" t="s">
        <v>814</v>
      </c>
      <c r="E1088" s="272" t="s">
        <v>865</v>
      </c>
      <c r="F1088" s="185" t="s">
        <v>2</v>
      </c>
      <c r="G1088" s="246" t="s">
        <v>52</v>
      </c>
      <c r="H1088" s="247" t="s">
        <v>74</v>
      </c>
      <c r="I1088" s="248" t="s">
        <v>75</v>
      </c>
      <c r="J1088" s="248" t="str">
        <f>IF(OR(F1088="SE",F1088="SA"),VLOOKUP(I1088,'Tabla de Peligros y Riesgo'!$C$2:$E$227,2,FALSE),VLOOKUP(I1088,'LISTA DE ASPECTOS - IMPACTOS'!$D$3:$F$72,2,FALSE))</f>
        <v>Alteración de la calidad de suelo/agua</v>
      </c>
      <c r="K1088" s="249" t="str">
        <f>IF(OR(F1088="SE",F1088="SA"),VLOOKUP(I1088,'Tabla de Peligros y Riesgo'!$C$2:$E$227,3,FALSE),VLOOKUP(I1088,'LISTA DE ASPECTOS - IMPACTOS'!$D$3:$F$72,3,FALSE))</f>
        <v>Potencial afectación a la calidad ambiental del suelo, agua, aire, flora y fauna</v>
      </c>
      <c r="L1088" s="250" t="s">
        <v>65</v>
      </c>
      <c r="M1088" s="248">
        <v>2</v>
      </c>
      <c r="N1088" s="251">
        <f t="shared" si="111"/>
        <v>12</v>
      </c>
      <c r="O1088" s="248"/>
      <c r="P1088" s="252"/>
      <c r="Q1088" s="248"/>
      <c r="R1088" s="252"/>
      <c r="S1088" s="248" t="s">
        <v>1249</v>
      </c>
      <c r="T1088" s="248" t="s">
        <v>53</v>
      </c>
      <c r="U1088" s="262" t="s">
        <v>1250</v>
      </c>
      <c r="V1088" s="252"/>
      <c r="W1088" s="253"/>
      <c r="X1088" s="255"/>
      <c r="Y1088" s="251">
        <f t="shared" si="110"/>
        <v>12</v>
      </c>
      <c r="Z1088" s="256">
        <f>IF(N1088&gt;=16,MAX(O1088:T1088),IF(N1088&lt;16,MAX(O1088:X1088)))</f>
        <v>0</v>
      </c>
      <c r="AA1088" s="251">
        <f t="array" ref="AA1088">_xlfn.IFS(AND(Y1088=1,O1088&lt;&gt;0),25,AND(Y1088=1,Q1088&lt;&gt;0),21,AND(Y1088=1,T1088="ALTO"),16,AND(Y1088=1,T1088="BAJO"),11,AND(Y1088=1,U1088&lt;&gt;0),2,AND(Y1088=2,O1088&lt;&gt;0),25,AND(Y1088=2,Q1088&lt;&gt;0),21,AND(Y1088=2,T1088="ALTO"),16,AND(Y1088=2,T1088="BAJO"),11,AND(Y1088=2,U1088&lt;&gt;0),4,AND(Y1088=3,O1088&lt;&gt;0),25,AND(Y1088=3,Q1088&lt;&gt;0),21,AND(Y1088=3,T1088="ALTO"),16,AND(Y1088=3,T1088="BAJO"),12,AND(Y1088=3,U1088&lt;&gt;0),5,AND(Y1088=4,O1088&lt;&gt;0),25,AND(Y1088=4,Q1088&lt;&gt;0),13,AND(Y1088=4,T1088="ALTO"),16,AND(Y1088=4,T1088="BAJO"),14,AND(Y1088=4,U1088&lt;&gt;0),7,AND(Y1088=5,O1088&lt;&gt;0),25,AND(Y1088=5,Q1088&lt;&gt;0),21,AND(Y1088=5,T1088="ALTO"),16,AND(Y1088=5,T1088="BAJO"),12,AND(Y1088=5,U1088&lt;&gt;0),8,AND(Y1088=6,O1088&lt;&gt;0),25,AND(Y1088=6,Q1088&lt;&gt;0),21,AND(Y1088=6,T1088="ALTO"),20,AND(Y1088=6,T1088="BAJO"),17,AND(Y1088=6,U1088&lt;&gt;0),6,AND(Y1088=7,O1088&lt;&gt;0),25,AND(Y1088=7,Q1088&lt;&gt;0),23,AND(Y1088=7,T1088="ALTO"),16,AND(Y1088=7,T1088="BAJO"),11,AND(Y1088=7,U1088&lt;&gt;0),7,AND(Y1088=8,O1088&lt;&gt;0),25,AND(Y1088=8,Q1088&lt;&gt;0),21,AND(Y1088=8,T1088="ALTO"),16,AND(Y1088=8,T1088="BAJO"),12,AND(Y1088=8,U1088&lt;&gt;0),8,AND(Y1088=9,O1088&lt;&gt;0),25,AND(Y1088=9,Q1088&lt;&gt;0),21,AND(Y1088=9,T1088="ALTO"),20,AND(Y1088=9,T1088="BAJO"),17,AND(Y1088=9,U1088&lt;&gt;0),13,AND(Y1088=10,O1088&lt;&gt;0),25,AND(Y1088=10,Q1088&lt;&gt;0),22,AND(Y1088=10,T1088="ALTO"),21,AND(Y1088=10,T1088="BAJO"),18,AND(Y1088=10,U1088&lt;&gt;0),18,AND(Y1088=11,O1088&lt;&gt;0),25,AND(Y1088=11,Q1088&lt;&gt;0),23,AND(Y1088=11,T1088="ALTO"),20,AND(Y1088=11,T1088="BAJO"),16,AND(Y1088=11,U1088&lt;&gt;0),11,AND(Y1088=12,O1088&lt;&gt;0),25,AND(Y1088=12,Q1088&lt;&gt;0),23,AND(Y1088=12,T1088="ALTO"),20,AND(Y1088=12,T1088="BAJO"),16,AND(Y1088=12,U1088&lt;&gt;0),12,AND(Y1088=13,O1088&lt;&gt;0),25,AND(Y1088=13,Q1088&lt;&gt;0),21,AND(Y1088=13,T1088="ALTO"),20,AND(Y1088=13,T1088="BAJO"),17,AND(Y1088=13,U1088&lt;&gt;0),17,AND(Y1088=14,O1088&lt;&gt;0),25,AND(Y1088=14,Q1088&lt;&gt;0),24,AND(Y1088=14,T1088="ALTO"),23,AND(Y1088=14,T1088="BAJO"),21,AND(Y1088=14,U1088&lt;&gt;0),18,AND(Y1088=15,O1088&lt;&gt;0),25,AND(Y1088=15,Q1088&lt;&gt;0),24,AND(Y1088=15,T1088="ALTO"),22,AND(Y1088=15,T1088="BAJO"),19,AND(Y1088=15,U1088&lt;&gt;0),19,AND(Y1088=16,O1088&lt;&gt;0),25,AND(Y1088=16,Q1088&lt;&gt;0),23,AND(Y1088=16,T1088="ALTO"),23,AND(Y1088=16,T1088="BAJO"),23,AND(Y1088=16,U1088&lt;&gt;0),20,AND(Y1088=17,O1088&lt;&gt;0),25,AND(Y1088=17,Q1088&lt;&gt;0),24,AND(Y1088=17,T1088="ALTO"),23,AND(Y1088=17,T1088="BAJO"),21,AND(Y1088=17,U1088&lt;&gt;0),20,AND(Y1088=18,O1088&lt;&gt;0),25,AND(Y1088=18,Q1088&lt;&gt;0),24,AND(Y1088=18,T1088="ALTO"),23,AND(Y1088=18,T1088="BAJO"),22,AND(Y1088=18,U1088&lt;&gt;0),21,AND(Y1088=19,O1088&lt;&gt;0),25,AND(Y1088=19,Q1088&lt;&gt;0),25,AND(Y1088=19,T1088="ALTO"),24,AND(Y1088=19,T1088="BAJO"),22,AND(Y1088=19,U1088&lt;&gt;0),22,AND(Y1088&lt;&gt;0,W1088&lt;&gt;0),Y1088,TRUE,"FALSO")</f>
        <v>20</v>
      </c>
      <c r="AB1088" s="50"/>
      <c r="AC1088" s="50"/>
      <c r="AD1088" s="432"/>
      <c r="AE1088" s="433"/>
      <c r="AF1088" s="433"/>
      <c r="AN1088" s="265"/>
      <c r="AP1088" s="265"/>
      <c r="AR1088" s="266"/>
      <c r="AT1088" s="266"/>
      <c r="AV1088" s="266"/>
    </row>
    <row r="1089" spans="1:48" ht="60">
      <c r="A1089" s="656"/>
      <c r="B1089" s="607"/>
      <c r="C1089" s="657"/>
      <c r="D1089" s="252" t="s">
        <v>809</v>
      </c>
      <c r="E1089" s="272" t="s">
        <v>865</v>
      </c>
      <c r="F1089" s="185" t="s">
        <v>1</v>
      </c>
      <c r="G1089" s="246" t="s">
        <v>51</v>
      </c>
      <c r="H1089" s="247" t="s">
        <v>113</v>
      </c>
      <c r="I1089" s="248" t="s">
        <v>114</v>
      </c>
      <c r="J1089" s="248" t="str">
        <f>IF(OR(F1089="SE",F1089="SA"),VLOOKUP(I1089,'Tabla de Peligros y Riesgo'!$C$2:$E$227,2,FALSE),VLOOKUP(I1089,'LISTA DE ASPECTOS - IMPACTOS'!$D$3:$F$72,2,FALSE))</f>
        <v>Cortes</v>
      </c>
      <c r="K1089" s="249" t="str">
        <f>IF(OR(F1089="SE",F1089="SA"),VLOOKUP(I1089,'Tabla de Peligros y Riesgo'!$C$2:$E$227,3,FALSE),VLOOKUP(I1089,'LISTA DE ASPECTOS - IMPACTOS'!$D$3:$F$72,3,FALSE))</f>
        <v>Herida punzocortante</v>
      </c>
      <c r="L1089" s="250" t="s">
        <v>56</v>
      </c>
      <c r="M1089" s="248">
        <v>3</v>
      </c>
      <c r="N1089" s="251">
        <v>13</v>
      </c>
      <c r="O1089" s="248"/>
      <c r="P1089" s="248"/>
      <c r="Q1089" s="248"/>
      <c r="R1089" s="248"/>
      <c r="S1089" s="248"/>
      <c r="T1089" s="248"/>
      <c r="U1089" s="253" t="s">
        <v>1310</v>
      </c>
      <c r="V1089" s="251">
        <v>17</v>
      </c>
      <c r="W1089" s="253" t="s">
        <v>1196</v>
      </c>
      <c r="X1089" s="248"/>
      <c r="Y1089" s="251">
        <f t="shared" si="110"/>
        <v>13</v>
      </c>
      <c r="Z1089" s="256"/>
      <c r="AA1089" s="251">
        <f t="array" ref="AA1089">_xlfn.IFS(AND(Y1089=1,O1089&lt;&gt;0),25,AND(Y1089=1,Q1089&lt;&gt;0),21,AND(Y1089=1,T1089="ALTO"),16,AND(Y1089=1,T1089="BAJO"),11,AND(Y1089=1,U1089&lt;&gt;0),2,AND(Y1089=2,O1089&lt;&gt;0),25,AND(Y1089=2,Q1089&lt;&gt;0),21,AND(Y1089=2,T1089="ALTO"),16,AND(Y1089=2,T1089="BAJO"),11,AND(Y1089=2,U1089&lt;&gt;0),4,AND(Y1089=3,O1089&lt;&gt;0),25,AND(Y1089=3,Q1089&lt;&gt;0),21,AND(Y1089=3,T1089="ALTO"),16,AND(Y1089=3,T1089="BAJO"),12,AND(Y1089=3,U1089&lt;&gt;0),5,AND(Y1089=4,O1089&lt;&gt;0),25,AND(Y1089=4,Q1089&lt;&gt;0),13,AND(Y1089=4,T1089="ALTO"),16,AND(Y1089=4,T1089="BAJO"),14,AND(Y1089=4,U1089&lt;&gt;0),7,AND(Y1089=5,O1089&lt;&gt;0),25,AND(Y1089=5,Q1089&lt;&gt;0),21,AND(Y1089=5,T1089="ALTO"),16,AND(Y1089=5,T1089="BAJO"),12,AND(Y1089=5,U1089&lt;&gt;0),8,AND(Y1089=6,O1089&lt;&gt;0),25,AND(Y1089=6,Q1089&lt;&gt;0),21,AND(Y1089=6,T1089="ALTO"),20,AND(Y1089=6,T1089="BAJO"),17,AND(Y1089=6,U1089&lt;&gt;0),6,AND(Y1089=7,O1089&lt;&gt;0),25,AND(Y1089=7,Q1089&lt;&gt;0),23,AND(Y1089=7,T1089="ALTO"),16,AND(Y1089=7,T1089="BAJO"),11,AND(Y1089=7,U1089&lt;&gt;0),7,AND(Y1089=8,O1089&lt;&gt;0),25,AND(Y1089=8,Q1089&lt;&gt;0),21,AND(Y1089=8,T1089="ALTO"),16,AND(Y1089=8,T1089="BAJO"),12,AND(Y1089=8,U1089&lt;&gt;0),8,AND(Y1089=9,O1089&lt;&gt;0),25,AND(Y1089=9,Q1089&lt;&gt;0),21,AND(Y1089=9,T1089="ALTO"),20,AND(Y1089=9,T1089="BAJO"),17,AND(Y1089=9,U1089&lt;&gt;0),13,AND(Y1089=10,O1089&lt;&gt;0),25,AND(Y1089=10,Q1089&lt;&gt;0),22,AND(Y1089=10,T1089="ALTO"),21,AND(Y1089=10,T1089="BAJO"),18,AND(Y1089=10,U1089&lt;&gt;0),18,AND(Y1089=11,O1089&lt;&gt;0),25,AND(Y1089=11,Q1089&lt;&gt;0),23,AND(Y1089=11,T1089="ALTO"),20,AND(Y1089=11,T1089="BAJO"),16,AND(Y1089=11,U1089&lt;&gt;0),11,AND(Y1089=12,O1089&lt;&gt;0),25,AND(Y1089=12,Q1089&lt;&gt;0),23,AND(Y1089=12,T1089="ALTO"),20,AND(Y1089=12,T1089="BAJO"),16,AND(Y1089=12,U1089&lt;&gt;0),12,AND(Y1089=13,O1089&lt;&gt;0),25,AND(Y1089=13,Q1089&lt;&gt;0),21,AND(Y1089=13,T1089="ALTO"),20,AND(Y1089=13,T1089="BAJO"),17,AND(Y1089=13,U1089&lt;&gt;0),17,AND(Y1089=14,O1089&lt;&gt;0),25,AND(Y1089=14,Q1089&lt;&gt;0),24,AND(Y1089=14,T1089="ALTO"),23,AND(Y1089=14,T1089="BAJO"),21,AND(Y1089=14,U1089&lt;&gt;0),18,AND(Y1089=15,O1089&lt;&gt;0),25,AND(Y1089=15,Q1089&lt;&gt;0),24,AND(Y1089=15,T1089="ALTO"),22,AND(Y1089=15,T1089="BAJO"),19,AND(Y1089=15,U1089&lt;&gt;0),19,AND(Y1089=16,O1089&lt;&gt;0),25,AND(Y1089=16,Q1089&lt;&gt;0),23,AND(Y1089=16,T1089="ALTO"),23,AND(Y1089=16,T1089="BAJO"),23,AND(Y1089=16,U1089&lt;&gt;0),20,AND(Y1089=17,O1089&lt;&gt;0),25,AND(Y1089=17,Q1089&lt;&gt;0),24,AND(Y1089=17,T1089="ALTO"),23,AND(Y1089=17,T1089="BAJO"),21,AND(Y1089=17,U1089&lt;&gt;0),20,AND(Y1089=18,O1089&lt;&gt;0),25,AND(Y1089=18,Q1089&lt;&gt;0),24,AND(Y1089=18,T1089="ALTO"),23,AND(Y1089=18,T1089="BAJO"),22,AND(Y1089=18,U1089&lt;&gt;0),21,AND(Y1089=19,O1089&lt;&gt;0),25,AND(Y1089=19,Q1089&lt;&gt;0),25,AND(Y1089=19,T1089="ALTO"),24,AND(Y1089=19,T1089="BAJO"),22,AND(Y1089=19,U1089&lt;&gt;0),22,AND(Y1089&lt;&gt;0,W1089&lt;&gt;0),Y1089,TRUE,"FALSO")</f>
        <v>17</v>
      </c>
      <c r="AB1089" s="248"/>
      <c r="AC1089" s="50"/>
      <c r="AD1089" s="432"/>
      <c r="AE1089" s="433"/>
      <c r="AF1089" s="433"/>
      <c r="AN1089" s="265"/>
      <c r="AP1089" s="265"/>
      <c r="AR1089" s="266"/>
      <c r="AT1089" s="266"/>
      <c r="AV1089" s="266"/>
    </row>
    <row r="1090" spans="1:48" ht="60">
      <c r="A1090" s="656"/>
      <c r="B1090" s="607"/>
      <c r="C1090" s="657"/>
      <c r="D1090" s="252" t="s">
        <v>814</v>
      </c>
      <c r="E1090" s="272" t="s">
        <v>865</v>
      </c>
      <c r="F1090" s="185" t="s">
        <v>0</v>
      </c>
      <c r="G1090" s="246" t="s">
        <v>51</v>
      </c>
      <c r="H1090" s="247" t="s">
        <v>63</v>
      </c>
      <c r="I1090" s="248" t="s">
        <v>64</v>
      </c>
      <c r="J1090" s="248" t="str">
        <f>IF(OR(F1090="SE",F1090="SA"),VLOOKUP(I1090,'Tabla de Peligros y Riesgo'!$C$2:$E$227,2,FALSE),VLOOKUP(I1090,'LISTA DE ASPECTOS - IMPACTOS'!$D$3:$F$72,2,FALSE))</f>
        <v>Riesgo Psicosocial</v>
      </c>
      <c r="K1090" s="249" t="str">
        <f>IF(OR(F1090="SE",F1090="SA"),VLOOKUP(I1090,'Tabla de Peligros y Riesgo'!$C$2:$E$227,3,FALSE),VLOOKUP(I1090,'LISTA DE ASPECTOS - IMPACTOS'!$D$3:$F$72,3,FALSE))</f>
        <v>Estrés / Depresión</v>
      </c>
      <c r="L1090" s="250" t="s">
        <v>56</v>
      </c>
      <c r="M1090" s="248">
        <v>3</v>
      </c>
      <c r="N1090" s="251">
        <f t="shared" ref="N1090:N1104" si="112">IF(CONCATENATE(M1090,L1090)="1A",1,IF(CONCATENATE(M1090,L1090)="1B",2,IF(CONCATENATE(M1090,L1090)="2A",3,IF(CONCATENATE(M1090,L1090)="1C",4,IF(CONCATENATE(M1090,L1090)="2B",5,IF(CONCATENATE(M1090,L1090)="3A",6,IF(CONCATENATE(M1090,L1090)="1D",7,IF(CONCATENATE(M1090,L1090)="2C",8,IF(CONCATENATE(M1090,L1090)="3B",9,IF(CONCATENATE(M1090,L1090)="4A",10,IF(CONCATENATE(M1090,L1090)="1E",11,IF(CONCATENATE(M1090,L1090)="2D",12,IF(CONCATENATE(M1090,L1090)="3C",13,IF(CONCATENATE(M1090,L1090)="4B",14,IF(CONCATENATE(M1090,L1090)="5A",15,IF(CONCATENATE(M1090,L1090)="2E",16,IF(CONCATENATE(M1090,L1090)="3D",17,IF(CONCATENATE(M1090,L1090)="4C",18,IF(CONCATENATE(M1090,L1090)="5B",19,IF(CONCATENATE(M1090,L1090)="3E",20,IF(CONCATENATE(M1090,L1090)="4D",21,IF(CONCATENATE(M1090,L1090)="5C",22,IF(CONCATENATE(M1090,L1090)="4E",23,IF(CONCATENATE(M1090,L1090)="5D",24,IF(CONCATENATE(M1090,L1090)="5E",25,"")))))))))))))))))))))))))</f>
        <v>13</v>
      </c>
      <c r="O1090" s="248"/>
      <c r="P1090" s="252"/>
      <c r="Q1090" s="248"/>
      <c r="R1090" s="252"/>
      <c r="S1090" s="248"/>
      <c r="T1090" s="248"/>
      <c r="U1090" s="253" t="s">
        <v>1195</v>
      </c>
      <c r="V1090" s="254"/>
      <c r="W1090" s="253" t="s">
        <v>1196</v>
      </c>
      <c r="X1090" s="251">
        <v>5</v>
      </c>
      <c r="Y1090" s="251">
        <f t="shared" si="110"/>
        <v>13</v>
      </c>
      <c r="Z1090" s="256">
        <f t="shared" ref="Z1090:Z1095" si="113">IF(N1090&gt;=16,MAX(O1090:T1090),IF(N1090&lt;16,MAX(O1090:X1090)))</f>
        <v>5</v>
      </c>
      <c r="AA1090" s="251">
        <f t="array" ref="AA1090">_xlfn.IFS(AND(Y1090=1,O1090&lt;&gt;0),25,AND(Y1090=1,Q1090&lt;&gt;0),21,AND(Y1090=1,T1090="ALTO"),16,AND(Y1090=1,T1090="BAJO"),11,AND(Y1090=1,U1090&lt;&gt;0),2,AND(Y1090=2,O1090&lt;&gt;0),25,AND(Y1090=2,Q1090&lt;&gt;0),21,AND(Y1090=2,T1090="ALTO"),16,AND(Y1090=2,T1090="BAJO"),11,AND(Y1090=2,U1090&lt;&gt;0),4,AND(Y1090=3,O1090&lt;&gt;0),25,AND(Y1090=3,Q1090&lt;&gt;0),21,AND(Y1090=3,T1090="ALTO"),16,AND(Y1090=3,T1090="BAJO"),12,AND(Y1090=3,U1090&lt;&gt;0),5,AND(Y1090=4,O1090&lt;&gt;0),25,AND(Y1090=4,Q1090&lt;&gt;0),13,AND(Y1090=4,T1090="ALTO"),16,AND(Y1090=4,T1090="BAJO"),14,AND(Y1090=4,U1090&lt;&gt;0),7,AND(Y1090=5,O1090&lt;&gt;0),25,AND(Y1090=5,Q1090&lt;&gt;0),21,AND(Y1090=5,T1090="ALTO"),16,AND(Y1090=5,T1090="BAJO"),12,AND(Y1090=5,U1090&lt;&gt;0),8,AND(Y1090=6,O1090&lt;&gt;0),25,AND(Y1090=6,Q1090&lt;&gt;0),21,AND(Y1090=6,T1090="ALTO"),20,AND(Y1090=6,T1090="BAJO"),17,AND(Y1090=6,U1090&lt;&gt;0),6,AND(Y1090=7,O1090&lt;&gt;0),25,AND(Y1090=7,Q1090&lt;&gt;0),23,AND(Y1090=7,T1090="ALTO"),16,AND(Y1090=7,T1090="BAJO"),11,AND(Y1090=7,U1090&lt;&gt;0),7,AND(Y1090=8,O1090&lt;&gt;0),25,AND(Y1090=8,Q1090&lt;&gt;0),21,AND(Y1090=8,T1090="ALTO"),16,AND(Y1090=8,T1090="BAJO"),12,AND(Y1090=8,U1090&lt;&gt;0),8,AND(Y1090=9,O1090&lt;&gt;0),25,AND(Y1090=9,Q1090&lt;&gt;0),21,AND(Y1090=9,T1090="ALTO"),20,AND(Y1090=9,T1090="BAJO"),17,AND(Y1090=9,U1090&lt;&gt;0),13,AND(Y1090=10,O1090&lt;&gt;0),25,AND(Y1090=10,Q1090&lt;&gt;0),22,AND(Y1090=10,T1090="ALTO"),21,AND(Y1090=10,T1090="BAJO"),18,AND(Y1090=10,U1090&lt;&gt;0),18,AND(Y1090=11,O1090&lt;&gt;0),25,AND(Y1090=11,Q1090&lt;&gt;0),23,AND(Y1090=11,T1090="ALTO"),20,AND(Y1090=11,T1090="BAJO"),16,AND(Y1090=11,U1090&lt;&gt;0),11,AND(Y1090=12,O1090&lt;&gt;0),25,AND(Y1090=12,Q1090&lt;&gt;0),23,AND(Y1090=12,T1090="ALTO"),20,AND(Y1090=12,T1090="BAJO"),16,AND(Y1090=12,U1090&lt;&gt;0),12,AND(Y1090=13,O1090&lt;&gt;0),25,AND(Y1090=13,Q1090&lt;&gt;0),21,AND(Y1090=13,T1090="ALTO"),20,AND(Y1090=13,T1090="BAJO"),17,AND(Y1090=13,U1090&lt;&gt;0),17,AND(Y1090=14,O1090&lt;&gt;0),25,AND(Y1090=14,Q1090&lt;&gt;0),24,AND(Y1090=14,T1090="ALTO"),23,AND(Y1090=14,T1090="BAJO"),21,AND(Y1090=14,U1090&lt;&gt;0),18,AND(Y1090=15,O1090&lt;&gt;0),25,AND(Y1090=15,Q1090&lt;&gt;0),24,AND(Y1090=15,T1090="ALTO"),22,AND(Y1090=15,T1090="BAJO"),19,AND(Y1090=15,U1090&lt;&gt;0),19,AND(Y1090=16,O1090&lt;&gt;0),25,AND(Y1090=16,Q1090&lt;&gt;0),23,AND(Y1090=16,T1090="ALTO"),23,AND(Y1090=16,T1090="BAJO"),23,AND(Y1090=16,U1090&lt;&gt;0),20,AND(Y1090=17,O1090&lt;&gt;0),25,AND(Y1090=17,Q1090&lt;&gt;0),24,AND(Y1090=17,T1090="ALTO"),23,AND(Y1090=17,T1090="BAJO"),21,AND(Y1090=17,U1090&lt;&gt;0),20,AND(Y1090=18,O1090&lt;&gt;0),25,AND(Y1090=18,Q1090&lt;&gt;0),24,AND(Y1090=18,T1090="ALTO"),23,AND(Y1090=18,T1090="BAJO"),22,AND(Y1090=18,U1090&lt;&gt;0),21,AND(Y1090=19,O1090&lt;&gt;0),25,AND(Y1090=19,Q1090&lt;&gt;0),25,AND(Y1090=19,T1090="ALTO"),24,AND(Y1090=19,T1090="BAJO"),22,AND(Y1090=19,U1090&lt;&gt;0),22,AND(Y1090&lt;&gt;0,W1090&lt;&gt;0),Y1090,TRUE,"FALSO")</f>
        <v>17</v>
      </c>
      <c r="AB1090" s="50"/>
      <c r="AC1090" s="50"/>
      <c r="AD1090" s="263"/>
      <c r="AE1090" s="264"/>
      <c r="AF1090" s="264"/>
      <c r="AN1090" s="265"/>
      <c r="AP1090" s="265"/>
      <c r="AR1090" s="266"/>
      <c r="AT1090" s="266"/>
      <c r="AV1090" s="266"/>
    </row>
    <row r="1091" spans="1:48" ht="60">
      <c r="A1091" s="656"/>
      <c r="B1091" s="607"/>
      <c r="C1091" s="657"/>
      <c r="D1091" s="252" t="s">
        <v>1026</v>
      </c>
      <c r="E1091" s="272" t="s">
        <v>865</v>
      </c>
      <c r="F1091" s="185" t="s">
        <v>1</v>
      </c>
      <c r="G1091" s="246" t="s">
        <v>51</v>
      </c>
      <c r="H1091" s="247" t="s">
        <v>111</v>
      </c>
      <c r="I1091" s="248" t="s">
        <v>112</v>
      </c>
      <c r="J1091" s="248" t="str">
        <f>IF(OR(F1091="SE",F1091="SA"),VLOOKUP(I1091,'Tabla de Peligros y Riesgo'!$C$2:$E$227,2,FALSE),VLOOKUP(I1091,'LISTA DE ASPECTOS - IMPACTOS'!$D$3:$F$72,2,FALSE))</f>
        <v xml:space="preserve">Electrocución </v>
      </c>
      <c r="K1091" s="249" t="str">
        <f>IF(OR(F1091="SE",F1091="SA"),VLOOKUP(I1091,'Tabla de Peligros y Riesgo'!$C$2:$E$227,3,FALSE),VLOOKUP(I1091,'LISTA DE ASPECTOS - IMPACTOS'!$D$3:$F$72,3,FALSE))</f>
        <v xml:space="preserve">Muerte </v>
      </c>
      <c r="L1091" s="250" t="s">
        <v>56</v>
      </c>
      <c r="M1091" s="248">
        <v>3</v>
      </c>
      <c r="N1091" s="251">
        <f t="shared" si="112"/>
        <v>13</v>
      </c>
      <c r="O1091" s="248"/>
      <c r="P1091" s="252"/>
      <c r="Q1091" s="248"/>
      <c r="R1091" s="252"/>
      <c r="S1091" s="248" t="s">
        <v>1198</v>
      </c>
      <c r="T1091" s="248" t="s">
        <v>53</v>
      </c>
      <c r="U1091" s="253" t="s">
        <v>1424</v>
      </c>
      <c r="V1091" s="254"/>
      <c r="W1091" s="253" t="s">
        <v>1196</v>
      </c>
      <c r="X1091" s="255">
        <v>0.2</v>
      </c>
      <c r="Y1091" s="251">
        <f t="shared" si="110"/>
        <v>13</v>
      </c>
      <c r="Z1091" s="256">
        <f t="shared" si="113"/>
        <v>0.2</v>
      </c>
      <c r="AA1091" s="251">
        <f t="array" ref="AA1091">_xlfn.IFS(AND(Y1091=1,O1091&lt;&gt;0),25,AND(Y1091=1,Q1091&lt;&gt;0),21,AND(Y1091=1,T1091="ALTO"),16,AND(Y1091=1,T1091="BAJO"),11,AND(Y1091=1,U1091&lt;&gt;0),2,AND(Y1091=2,O1091&lt;&gt;0),25,AND(Y1091=2,Q1091&lt;&gt;0),21,AND(Y1091=2,T1091="ALTO"),16,AND(Y1091=2,T1091="BAJO"),11,AND(Y1091=2,U1091&lt;&gt;0),4,AND(Y1091=3,O1091&lt;&gt;0),25,AND(Y1091=3,Q1091&lt;&gt;0),21,AND(Y1091=3,T1091="ALTO"),16,AND(Y1091=3,T1091="BAJO"),12,AND(Y1091=3,U1091&lt;&gt;0),5,AND(Y1091=4,O1091&lt;&gt;0),25,AND(Y1091=4,Q1091&lt;&gt;0),13,AND(Y1091=4,T1091="ALTO"),16,AND(Y1091=4,T1091="BAJO"),14,AND(Y1091=4,U1091&lt;&gt;0),7,AND(Y1091=5,O1091&lt;&gt;0),25,AND(Y1091=5,Q1091&lt;&gt;0),21,AND(Y1091=5,T1091="ALTO"),16,AND(Y1091=5,T1091="BAJO"),12,AND(Y1091=5,U1091&lt;&gt;0),8,AND(Y1091=6,O1091&lt;&gt;0),25,AND(Y1091=6,Q1091&lt;&gt;0),21,AND(Y1091=6,T1091="ALTO"),20,AND(Y1091=6,T1091="BAJO"),17,AND(Y1091=6,U1091&lt;&gt;0),6,AND(Y1091=7,O1091&lt;&gt;0),25,AND(Y1091=7,Q1091&lt;&gt;0),23,AND(Y1091=7,T1091="ALTO"),16,AND(Y1091=7,T1091="BAJO"),11,AND(Y1091=7,U1091&lt;&gt;0),7,AND(Y1091=8,O1091&lt;&gt;0),25,AND(Y1091=8,Q1091&lt;&gt;0),21,AND(Y1091=8,T1091="ALTO"),16,AND(Y1091=8,T1091="BAJO"),12,AND(Y1091=8,U1091&lt;&gt;0),8,AND(Y1091=9,O1091&lt;&gt;0),25,AND(Y1091=9,Q1091&lt;&gt;0),21,AND(Y1091=9,T1091="ALTO"),20,AND(Y1091=9,T1091="BAJO"),17,AND(Y1091=9,U1091&lt;&gt;0),13,AND(Y1091=10,O1091&lt;&gt;0),25,AND(Y1091=10,Q1091&lt;&gt;0),22,AND(Y1091=10,T1091="ALTO"),21,AND(Y1091=10,T1091="BAJO"),18,AND(Y1091=10,U1091&lt;&gt;0),18,AND(Y1091=11,O1091&lt;&gt;0),25,AND(Y1091=11,Q1091&lt;&gt;0),23,AND(Y1091=11,T1091="ALTO"),20,AND(Y1091=11,T1091="BAJO"),16,AND(Y1091=11,U1091&lt;&gt;0),11,AND(Y1091=12,O1091&lt;&gt;0),25,AND(Y1091=12,Q1091&lt;&gt;0),23,AND(Y1091=12,T1091="ALTO"),20,AND(Y1091=12,T1091="BAJO"),16,AND(Y1091=12,U1091&lt;&gt;0),12,AND(Y1091=13,O1091&lt;&gt;0),25,AND(Y1091=13,Q1091&lt;&gt;0),21,AND(Y1091=13,T1091="ALTO"),20,AND(Y1091=13,T1091="BAJO"),17,AND(Y1091=13,U1091&lt;&gt;0),17,AND(Y1091=14,O1091&lt;&gt;0),25,AND(Y1091=14,Q1091&lt;&gt;0),24,AND(Y1091=14,T1091="ALTO"),23,AND(Y1091=14,T1091="BAJO"),21,AND(Y1091=14,U1091&lt;&gt;0),18,AND(Y1091=15,O1091&lt;&gt;0),25,AND(Y1091=15,Q1091&lt;&gt;0),24,AND(Y1091=15,T1091="ALTO"),22,AND(Y1091=15,T1091="BAJO"),19,AND(Y1091=15,U1091&lt;&gt;0),19,AND(Y1091=16,O1091&lt;&gt;0),25,AND(Y1091=16,Q1091&lt;&gt;0),23,AND(Y1091=16,T1091="ALTO"),23,AND(Y1091=16,T1091="BAJO"),23,AND(Y1091=16,U1091&lt;&gt;0),20,AND(Y1091=17,O1091&lt;&gt;0),25,AND(Y1091=17,Q1091&lt;&gt;0),24,AND(Y1091=17,T1091="ALTO"),23,AND(Y1091=17,T1091="BAJO"),21,AND(Y1091=17,U1091&lt;&gt;0),20,AND(Y1091=18,O1091&lt;&gt;0),25,AND(Y1091=18,Q1091&lt;&gt;0),24,AND(Y1091=18,T1091="ALTO"),23,AND(Y1091=18,T1091="BAJO"),22,AND(Y1091=18,U1091&lt;&gt;0),21,AND(Y1091=19,O1091&lt;&gt;0),25,AND(Y1091=19,Q1091&lt;&gt;0),25,AND(Y1091=19,T1091="ALTO"),24,AND(Y1091=19,T1091="BAJO"),22,AND(Y1091=19,U1091&lt;&gt;0),22,AND(Y1091&lt;&gt;0,W1091&lt;&gt;0),Y1091,TRUE,"FALSO")</f>
        <v>20</v>
      </c>
      <c r="AB1091" s="248" t="s">
        <v>1200</v>
      </c>
      <c r="AC1091" s="248" t="s">
        <v>1201</v>
      </c>
      <c r="AD1091" s="432"/>
      <c r="AE1091" s="433"/>
      <c r="AF1091" s="433"/>
      <c r="AN1091" s="265"/>
      <c r="AP1091" s="265"/>
      <c r="AR1091" s="266"/>
      <c r="AT1091" s="266"/>
      <c r="AV1091" s="266"/>
    </row>
    <row r="1092" spans="1:48" ht="150">
      <c r="A1092" s="656"/>
      <c r="B1092" s="607"/>
      <c r="C1092" s="657"/>
      <c r="D1092" s="281" t="s">
        <v>1025</v>
      </c>
      <c r="E1092" s="272" t="s">
        <v>865</v>
      </c>
      <c r="F1092" s="185" t="s">
        <v>2</v>
      </c>
      <c r="G1092" s="246" t="s">
        <v>52</v>
      </c>
      <c r="H1092" s="247" t="s">
        <v>139</v>
      </c>
      <c r="I1092" s="248" t="s">
        <v>140</v>
      </c>
      <c r="J1092" s="248" t="str">
        <f>IF(OR(F1092="SE",F1092="SA"),VLOOKUP(I1092,'Tabla de Peligros y Riesgo'!$C$2:$E$227,2,FALSE),VLOOKUP(I1092,'LISTA DE ASPECTOS - IMPACTOS'!$D$3:$F$72,2,FALSE))</f>
        <v>Alteración de la calidad de suelo/agua</v>
      </c>
      <c r="K1092" s="249" t="str">
        <f>IF(OR(F1092="SE",F1092="SA"),VLOOKUP(I1092,'Tabla de Peligros y Riesgo'!$C$2:$E$227,3,FALSE),VLOOKUP(I1092,'LISTA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092" s="250" t="s">
        <v>56</v>
      </c>
      <c r="M1092" s="248">
        <v>3</v>
      </c>
      <c r="N1092" s="251">
        <f t="shared" si="112"/>
        <v>13</v>
      </c>
      <c r="O1092" s="248"/>
      <c r="P1092" s="252"/>
      <c r="Q1092" s="248"/>
      <c r="R1092" s="252"/>
      <c r="S1092" s="248" t="s">
        <v>1219</v>
      </c>
      <c r="T1092" s="248" t="s">
        <v>53</v>
      </c>
      <c r="U1092" s="253" t="s">
        <v>1452</v>
      </c>
      <c r="V1092" s="254"/>
      <c r="W1092" s="253"/>
      <c r="X1092" s="251">
        <v>5</v>
      </c>
      <c r="Y1092" s="251">
        <f t="shared" si="110"/>
        <v>13</v>
      </c>
      <c r="Z1092" s="256">
        <f t="shared" si="113"/>
        <v>5</v>
      </c>
      <c r="AA1092" s="251">
        <f t="array" ref="AA1092">_xlfn.IFS(AND(Y1092=1,O1092&lt;&gt;0),25,AND(Y1092=1,Q1092&lt;&gt;0),21,AND(Y1092=1,T1092="ALTO"),16,AND(Y1092=1,T1092="BAJO"),11,AND(Y1092=1,U1092&lt;&gt;0),2,AND(Y1092=2,O1092&lt;&gt;0),25,AND(Y1092=2,Q1092&lt;&gt;0),21,AND(Y1092=2,T1092="ALTO"),16,AND(Y1092=2,T1092="BAJO"),11,AND(Y1092=2,U1092&lt;&gt;0),4,AND(Y1092=3,O1092&lt;&gt;0),25,AND(Y1092=3,Q1092&lt;&gt;0),21,AND(Y1092=3,T1092="ALTO"),16,AND(Y1092=3,T1092="BAJO"),12,AND(Y1092=3,U1092&lt;&gt;0),5,AND(Y1092=4,O1092&lt;&gt;0),25,AND(Y1092=4,Q1092&lt;&gt;0),13,AND(Y1092=4,T1092="ALTO"),16,AND(Y1092=4,T1092="BAJO"),14,AND(Y1092=4,U1092&lt;&gt;0),7,AND(Y1092=5,O1092&lt;&gt;0),25,AND(Y1092=5,Q1092&lt;&gt;0),21,AND(Y1092=5,T1092="ALTO"),16,AND(Y1092=5,T1092="BAJO"),12,AND(Y1092=5,U1092&lt;&gt;0),8,AND(Y1092=6,O1092&lt;&gt;0),25,AND(Y1092=6,Q1092&lt;&gt;0),21,AND(Y1092=6,T1092="ALTO"),20,AND(Y1092=6,T1092="BAJO"),17,AND(Y1092=6,U1092&lt;&gt;0),6,AND(Y1092=7,O1092&lt;&gt;0),25,AND(Y1092=7,Q1092&lt;&gt;0),23,AND(Y1092=7,T1092="ALTO"),16,AND(Y1092=7,T1092="BAJO"),11,AND(Y1092=7,U1092&lt;&gt;0),7,AND(Y1092=8,O1092&lt;&gt;0),25,AND(Y1092=8,Q1092&lt;&gt;0),21,AND(Y1092=8,T1092="ALTO"),16,AND(Y1092=8,T1092="BAJO"),12,AND(Y1092=8,U1092&lt;&gt;0),8,AND(Y1092=9,O1092&lt;&gt;0),25,AND(Y1092=9,Q1092&lt;&gt;0),21,AND(Y1092=9,T1092="ALTO"),20,AND(Y1092=9,T1092="BAJO"),17,AND(Y1092=9,U1092&lt;&gt;0),13,AND(Y1092=10,O1092&lt;&gt;0),25,AND(Y1092=10,Q1092&lt;&gt;0),22,AND(Y1092=10,T1092="ALTO"),21,AND(Y1092=10,T1092="BAJO"),18,AND(Y1092=10,U1092&lt;&gt;0),18,AND(Y1092=11,O1092&lt;&gt;0),25,AND(Y1092=11,Q1092&lt;&gt;0),23,AND(Y1092=11,T1092="ALTO"),20,AND(Y1092=11,T1092="BAJO"),16,AND(Y1092=11,U1092&lt;&gt;0),11,AND(Y1092=12,O1092&lt;&gt;0),25,AND(Y1092=12,Q1092&lt;&gt;0),23,AND(Y1092=12,T1092="ALTO"),20,AND(Y1092=12,T1092="BAJO"),16,AND(Y1092=12,U1092&lt;&gt;0),12,AND(Y1092=13,O1092&lt;&gt;0),25,AND(Y1092=13,Q1092&lt;&gt;0),21,AND(Y1092=13,T1092="ALTO"),20,AND(Y1092=13,T1092="BAJO"),17,AND(Y1092=13,U1092&lt;&gt;0),17,AND(Y1092=14,O1092&lt;&gt;0),25,AND(Y1092=14,Q1092&lt;&gt;0),24,AND(Y1092=14,T1092="ALTO"),23,AND(Y1092=14,T1092="BAJO"),21,AND(Y1092=14,U1092&lt;&gt;0),18,AND(Y1092=15,O1092&lt;&gt;0),25,AND(Y1092=15,Q1092&lt;&gt;0),24,AND(Y1092=15,T1092="ALTO"),22,AND(Y1092=15,T1092="BAJO"),19,AND(Y1092=15,U1092&lt;&gt;0),19,AND(Y1092=16,O1092&lt;&gt;0),25,AND(Y1092=16,Q1092&lt;&gt;0),23,AND(Y1092=16,T1092="ALTO"),23,AND(Y1092=16,T1092="BAJO"),23,AND(Y1092=16,U1092&lt;&gt;0),20,AND(Y1092=17,O1092&lt;&gt;0),25,AND(Y1092=17,Q1092&lt;&gt;0),24,AND(Y1092=17,T1092="ALTO"),23,AND(Y1092=17,T1092="BAJO"),21,AND(Y1092=17,U1092&lt;&gt;0),20,AND(Y1092=18,O1092&lt;&gt;0),25,AND(Y1092=18,Q1092&lt;&gt;0),24,AND(Y1092=18,T1092="ALTO"),23,AND(Y1092=18,T1092="BAJO"),22,AND(Y1092=18,U1092&lt;&gt;0),21,AND(Y1092=19,O1092&lt;&gt;0),25,AND(Y1092=19,Q1092&lt;&gt;0),25,AND(Y1092=19,T1092="ALTO"),24,AND(Y1092=19,T1092="BAJO"),22,AND(Y1092=19,U1092&lt;&gt;0),22,AND(Y1092&lt;&gt;0,W1092&lt;&gt;0),Y1092,TRUE,"FALSO")</f>
        <v>20</v>
      </c>
      <c r="AB1092" s="50"/>
      <c r="AC1092" s="50"/>
      <c r="AD1092" s="263"/>
      <c r="AE1092" s="264"/>
      <c r="AF1092" s="264"/>
      <c r="AN1092" s="265"/>
      <c r="AP1092" s="265"/>
      <c r="AR1092" s="266"/>
      <c r="AT1092" s="266"/>
      <c r="AV1092" s="266"/>
    </row>
    <row r="1093" spans="1:48" ht="67.5" customHeight="1">
      <c r="A1093" s="656"/>
      <c r="B1093" s="607"/>
      <c r="C1093" s="657"/>
      <c r="D1093" s="281" t="s">
        <v>1025</v>
      </c>
      <c r="E1093" s="272" t="s">
        <v>865</v>
      </c>
      <c r="F1093" s="185" t="s">
        <v>2</v>
      </c>
      <c r="G1093" s="246" t="s">
        <v>52</v>
      </c>
      <c r="H1093" s="247" t="s">
        <v>1214</v>
      </c>
      <c r="I1093" s="248" t="s">
        <v>598</v>
      </c>
      <c r="J1093" s="248" t="str">
        <f>IF(OR(F1093="SE",F1093="SA"),VLOOKUP(I1093,'Tabla de Peligros y Riesgo'!$C$2:$E$227,2,FALSE),VLOOKUP(I1093,'LISTA DE ASPECTOS - IMPACTOS'!$D$3:$F$72,2,FALSE))</f>
        <v>Alteración de la calidad de suelo/agua</v>
      </c>
      <c r="K1093" s="249" t="str">
        <f>IF(OR(F1093="SE",F1093="SA"),VLOOKUP(I1093,'Tabla de Peligros y Riesgo'!$C$2:$E$227,3,FALSE),VLOOKUP(I1093,'LISTA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093" s="250" t="s">
        <v>56</v>
      </c>
      <c r="M1093" s="248">
        <v>2</v>
      </c>
      <c r="N1093" s="251">
        <f t="shared" si="112"/>
        <v>8</v>
      </c>
      <c r="O1093" s="248"/>
      <c r="P1093" s="248"/>
      <c r="Q1093" s="248"/>
      <c r="R1093" s="248"/>
      <c r="S1093" s="248" t="s">
        <v>1453</v>
      </c>
      <c r="T1093" s="248" t="s">
        <v>53</v>
      </c>
      <c r="U1093" s="253" t="s">
        <v>1454</v>
      </c>
      <c r="V1093" s="251">
        <v>14</v>
      </c>
      <c r="W1093" s="253"/>
      <c r="X1093" s="248"/>
      <c r="Y1093" s="251">
        <f t="shared" si="110"/>
        <v>8</v>
      </c>
      <c r="Z1093" s="256">
        <f t="shared" si="113"/>
        <v>14</v>
      </c>
      <c r="AA1093" s="251">
        <f t="array" ref="AA1093">_xlfn.IFS(AND(Y1093=1,O1093&lt;&gt;0),25,AND(Y1093=1,Q1093&lt;&gt;0),21,AND(Y1093=1,T1093="ALTO"),16,AND(Y1093=1,T1093="BAJO"),11,AND(Y1093=1,U1093&lt;&gt;0),2,AND(Y1093=2,O1093&lt;&gt;0),25,AND(Y1093=2,Q1093&lt;&gt;0),21,AND(Y1093=2,T1093="ALTO"),16,AND(Y1093=2,T1093="BAJO"),11,AND(Y1093=2,U1093&lt;&gt;0),4,AND(Y1093=3,O1093&lt;&gt;0),25,AND(Y1093=3,Q1093&lt;&gt;0),21,AND(Y1093=3,T1093="ALTO"),16,AND(Y1093=3,T1093="BAJO"),12,AND(Y1093=3,U1093&lt;&gt;0),5,AND(Y1093=4,O1093&lt;&gt;0),25,AND(Y1093=4,Q1093&lt;&gt;0),13,AND(Y1093=4,T1093="ALTO"),16,AND(Y1093=4,T1093="BAJO"),14,AND(Y1093=4,U1093&lt;&gt;0),7,AND(Y1093=5,O1093&lt;&gt;0),25,AND(Y1093=5,Q1093&lt;&gt;0),21,AND(Y1093=5,T1093="ALTO"),16,AND(Y1093=5,T1093="BAJO"),12,AND(Y1093=5,U1093&lt;&gt;0),8,AND(Y1093=6,O1093&lt;&gt;0),25,AND(Y1093=6,Q1093&lt;&gt;0),21,AND(Y1093=6,T1093="ALTO"),20,AND(Y1093=6,T1093="BAJO"),17,AND(Y1093=6,U1093&lt;&gt;0),6,AND(Y1093=7,O1093&lt;&gt;0),25,AND(Y1093=7,Q1093&lt;&gt;0),23,AND(Y1093=7,T1093="ALTO"),16,AND(Y1093=7,T1093="BAJO"),11,AND(Y1093=7,U1093&lt;&gt;0),7,AND(Y1093=8,O1093&lt;&gt;0),25,AND(Y1093=8,Q1093&lt;&gt;0),21,AND(Y1093=8,T1093="ALTO"),16,AND(Y1093=8,T1093="BAJO"),12,AND(Y1093=8,U1093&lt;&gt;0),8,AND(Y1093=9,O1093&lt;&gt;0),25,AND(Y1093=9,Q1093&lt;&gt;0),21,AND(Y1093=9,T1093="ALTO"),20,AND(Y1093=9,T1093="BAJO"),17,AND(Y1093=9,U1093&lt;&gt;0),13,AND(Y1093=10,O1093&lt;&gt;0),25,AND(Y1093=10,Q1093&lt;&gt;0),22,AND(Y1093=10,T1093="ALTO"),21,AND(Y1093=10,T1093="BAJO"),18,AND(Y1093=10,U1093&lt;&gt;0),18,AND(Y1093=11,O1093&lt;&gt;0),25,AND(Y1093=11,Q1093&lt;&gt;0),23,AND(Y1093=11,T1093="ALTO"),20,AND(Y1093=11,T1093="BAJO"),16,AND(Y1093=11,U1093&lt;&gt;0),11,AND(Y1093=12,O1093&lt;&gt;0),25,AND(Y1093=12,Q1093&lt;&gt;0),23,AND(Y1093=12,T1093="ALTO"),20,AND(Y1093=12,T1093="BAJO"),16,AND(Y1093=12,U1093&lt;&gt;0),12,AND(Y1093=13,O1093&lt;&gt;0),25,AND(Y1093=13,Q1093&lt;&gt;0),21,AND(Y1093=13,T1093="ALTO"),20,AND(Y1093=13,T1093="BAJO"),17,AND(Y1093=13,U1093&lt;&gt;0),17,AND(Y1093=14,O1093&lt;&gt;0),25,AND(Y1093=14,Q1093&lt;&gt;0),24,AND(Y1093=14,T1093="ALTO"),23,AND(Y1093=14,T1093="BAJO"),21,AND(Y1093=14,U1093&lt;&gt;0),18,AND(Y1093=15,O1093&lt;&gt;0),25,AND(Y1093=15,Q1093&lt;&gt;0),24,AND(Y1093=15,T1093="ALTO"),22,AND(Y1093=15,T1093="BAJO"),19,AND(Y1093=15,U1093&lt;&gt;0),19,AND(Y1093=16,O1093&lt;&gt;0),25,AND(Y1093=16,Q1093&lt;&gt;0),23,AND(Y1093=16,T1093="ALTO"),23,AND(Y1093=16,T1093="BAJO"),23,AND(Y1093=16,U1093&lt;&gt;0),20,AND(Y1093=17,O1093&lt;&gt;0),25,AND(Y1093=17,Q1093&lt;&gt;0),24,AND(Y1093=17,T1093="ALTO"),23,AND(Y1093=17,T1093="BAJO"),21,AND(Y1093=17,U1093&lt;&gt;0),20,AND(Y1093=18,O1093&lt;&gt;0),25,AND(Y1093=18,Q1093&lt;&gt;0),24,AND(Y1093=18,T1093="ALTO"),23,AND(Y1093=18,T1093="BAJO"),22,AND(Y1093=18,U1093&lt;&gt;0),21,AND(Y1093=19,O1093&lt;&gt;0),25,AND(Y1093=19,Q1093&lt;&gt;0),25,AND(Y1093=19,T1093="ALTO"),24,AND(Y1093=19,T1093="BAJO"),22,AND(Y1093=19,U1093&lt;&gt;0),22,AND(Y1093&lt;&gt;0,W1093&lt;&gt;0),Y1093,TRUE,"FALSO")</f>
        <v>16</v>
      </c>
      <c r="AB1093" s="50"/>
      <c r="AC1093" s="50"/>
      <c r="AD1093" s="432"/>
      <c r="AE1093" s="433"/>
      <c r="AF1093" s="433"/>
      <c r="AN1093" s="265"/>
      <c r="AP1093" s="265"/>
      <c r="AR1093" s="266"/>
      <c r="AT1093" s="266"/>
      <c r="AV1093" s="266"/>
    </row>
    <row r="1094" spans="1:48" ht="60">
      <c r="A1094" s="656"/>
      <c r="B1094" s="607"/>
      <c r="C1094" s="657"/>
      <c r="D1094" s="252" t="s">
        <v>1025</v>
      </c>
      <c r="E1094" s="272" t="s">
        <v>865</v>
      </c>
      <c r="F1094" s="185" t="s">
        <v>1</v>
      </c>
      <c r="G1094" s="246" t="s">
        <v>51</v>
      </c>
      <c r="H1094" s="247" t="s">
        <v>54</v>
      </c>
      <c r="I1094" s="248" t="s">
        <v>442</v>
      </c>
      <c r="J1094" s="248" t="str">
        <f>IF(OR(F1094="SE",F1094="SA"),VLOOKUP(I1094,'Tabla de Peligros y Riesgo'!$C$2:$E$227,2,FALSE),VLOOKUP(I1094,'LISTA DE ASPECTOS - IMPACTOS'!$D$3:$F$72,2,FALSE))</f>
        <v>Colisión/atropello</v>
      </c>
      <c r="K1094" s="249" t="str">
        <f>IF(OR(F1094="SE",F1094="SA"),VLOOKUP(I1094,'Tabla de Peligros y Riesgo'!$C$2:$E$227,3,FALSE),VLOOKUP(I1094,'LISTA DE ASPECTOS - IMPACTOS'!$D$3:$F$72,3,FALSE))</f>
        <v>Contusión/Fractura/Muerte</v>
      </c>
      <c r="L1094" s="250" t="s">
        <v>56</v>
      </c>
      <c r="M1094" s="248">
        <v>2</v>
      </c>
      <c r="N1094" s="251">
        <f t="shared" si="112"/>
        <v>8</v>
      </c>
      <c r="O1094" s="248"/>
      <c r="P1094" s="252"/>
      <c r="Q1094" s="248"/>
      <c r="R1094" s="252"/>
      <c r="S1094" s="248" t="s">
        <v>1455</v>
      </c>
      <c r="T1094" s="248" t="s">
        <v>53</v>
      </c>
      <c r="U1094" s="253" t="s">
        <v>1456</v>
      </c>
      <c r="V1094" s="254"/>
      <c r="W1094" s="253" t="s">
        <v>1196</v>
      </c>
      <c r="X1094" s="255"/>
      <c r="Y1094" s="251">
        <f t="shared" si="110"/>
        <v>8</v>
      </c>
      <c r="Z1094" s="256">
        <f t="shared" si="113"/>
        <v>0</v>
      </c>
      <c r="AA1094" s="251">
        <f t="array" ref="AA1094">_xlfn.IFS(AND(Y1094=1,O1094&lt;&gt;0),25,AND(Y1094=1,Q1094&lt;&gt;0),21,AND(Y1094=1,T1094="ALTO"),16,AND(Y1094=1,T1094="BAJO"),11,AND(Y1094=1,U1094&lt;&gt;0),2,AND(Y1094=2,O1094&lt;&gt;0),25,AND(Y1094=2,Q1094&lt;&gt;0),21,AND(Y1094=2,T1094="ALTO"),16,AND(Y1094=2,T1094="BAJO"),11,AND(Y1094=2,U1094&lt;&gt;0),4,AND(Y1094=3,O1094&lt;&gt;0),25,AND(Y1094=3,Q1094&lt;&gt;0),21,AND(Y1094=3,T1094="ALTO"),16,AND(Y1094=3,T1094="BAJO"),12,AND(Y1094=3,U1094&lt;&gt;0),5,AND(Y1094=4,O1094&lt;&gt;0),25,AND(Y1094=4,Q1094&lt;&gt;0),13,AND(Y1094=4,T1094="ALTO"),16,AND(Y1094=4,T1094="BAJO"),14,AND(Y1094=4,U1094&lt;&gt;0),7,AND(Y1094=5,O1094&lt;&gt;0),25,AND(Y1094=5,Q1094&lt;&gt;0),21,AND(Y1094=5,T1094="ALTO"),16,AND(Y1094=5,T1094="BAJO"),12,AND(Y1094=5,U1094&lt;&gt;0),8,AND(Y1094=6,O1094&lt;&gt;0),25,AND(Y1094=6,Q1094&lt;&gt;0),21,AND(Y1094=6,T1094="ALTO"),20,AND(Y1094=6,T1094="BAJO"),17,AND(Y1094=6,U1094&lt;&gt;0),6,AND(Y1094=7,O1094&lt;&gt;0),25,AND(Y1094=7,Q1094&lt;&gt;0),23,AND(Y1094=7,T1094="ALTO"),16,AND(Y1094=7,T1094="BAJO"),11,AND(Y1094=7,U1094&lt;&gt;0),7,AND(Y1094=8,O1094&lt;&gt;0),25,AND(Y1094=8,Q1094&lt;&gt;0),21,AND(Y1094=8,T1094="ALTO"),16,AND(Y1094=8,T1094="BAJO"),12,AND(Y1094=8,U1094&lt;&gt;0),8,AND(Y1094=9,O1094&lt;&gt;0),25,AND(Y1094=9,Q1094&lt;&gt;0),21,AND(Y1094=9,T1094="ALTO"),20,AND(Y1094=9,T1094="BAJO"),17,AND(Y1094=9,U1094&lt;&gt;0),13,AND(Y1094=10,O1094&lt;&gt;0),25,AND(Y1094=10,Q1094&lt;&gt;0),22,AND(Y1094=10,T1094="ALTO"),21,AND(Y1094=10,T1094="BAJO"),18,AND(Y1094=10,U1094&lt;&gt;0),18,AND(Y1094=11,O1094&lt;&gt;0),25,AND(Y1094=11,Q1094&lt;&gt;0),23,AND(Y1094=11,T1094="ALTO"),20,AND(Y1094=11,T1094="BAJO"),16,AND(Y1094=11,U1094&lt;&gt;0),11,AND(Y1094=12,O1094&lt;&gt;0),25,AND(Y1094=12,Q1094&lt;&gt;0),23,AND(Y1094=12,T1094="ALTO"),20,AND(Y1094=12,T1094="BAJO"),16,AND(Y1094=12,U1094&lt;&gt;0),12,AND(Y1094=13,O1094&lt;&gt;0),25,AND(Y1094=13,Q1094&lt;&gt;0),21,AND(Y1094=13,T1094="ALTO"),20,AND(Y1094=13,T1094="BAJO"),17,AND(Y1094=13,U1094&lt;&gt;0),17,AND(Y1094=14,O1094&lt;&gt;0),25,AND(Y1094=14,Q1094&lt;&gt;0),24,AND(Y1094=14,T1094="ALTO"),23,AND(Y1094=14,T1094="BAJO"),21,AND(Y1094=14,U1094&lt;&gt;0),18,AND(Y1094=15,O1094&lt;&gt;0),25,AND(Y1094=15,Q1094&lt;&gt;0),24,AND(Y1094=15,T1094="ALTO"),22,AND(Y1094=15,T1094="BAJO"),19,AND(Y1094=15,U1094&lt;&gt;0),19,AND(Y1094=16,O1094&lt;&gt;0),25,AND(Y1094=16,Q1094&lt;&gt;0),23,AND(Y1094=16,T1094="ALTO"),23,AND(Y1094=16,T1094="BAJO"),23,AND(Y1094=16,U1094&lt;&gt;0),20,AND(Y1094=17,O1094&lt;&gt;0),25,AND(Y1094=17,Q1094&lt;&gt;0),24,AND(Y1094=17,T1094="ALTO"),23,AND(Y1094=17,T1094="BAJO"),21,AND(Y1094=17,U1094&lt;&gt;0),20,AND(Y1094=18,O1094&lt;&gt;0),25,AND(Y1094=18,Q1094&lt;&gt;0),24,AND(Y1094=18,T1094="ALTO"),23,AND(Y1094=18,T1094="BAJO"),22,AND(Y1094=18,U1094&lt;&gt;0),21,AND(Y1094=19,O1094&lt;&gt;0),25,AND(Y1094=19,Q1094&lt;&gt;0),25,AND(Y1094=19,T1094="ALTO"),24,AND(Y1094=19,T1094="BAJO"),22,AND(Y1094=19,U1094&lt;&gt;0),22,AND(Y1094&lt;&gt;0,W1094&lt;&gt;0),Y1094,TRUE,"FALSO")</f>
        <v>16</v>
      </c>
      <c r="AB1094" s="248"/>
      <c r="AC1094" s="50"/>
      <c r="AD1094" s="263"/>
      <c r="AE1094" s="264"/>
      <c r="AF1094" s="264"/>
      <c r="AN1094" s="265"/>
      <c r="AP1094" s="265"/>
      <c r="AR1094" s="266"/>
      <c r="AT1094" s="266"/>
      <c r="AV1094" s="266"/>
    </row>
    <row r="1095" spans="1:48" ht="50.25" customHeight="1">
      <c r="A1095" s="656"/>
      <c r="B1095" s="607"/>
      <c r="C1095" s="657"/>
      <c r="D1095" s="281" t="s">
        <v>1025</v>
      </c>
      <c r="E1095" s="272" t="s">
        <v>865</v>
      </c>
      <c r="F1095" s="185" t="s">
        <v>2</v>
      </c>
      <c r="G1095" s="246" t="s">
        <v>52</v>
      </c>
      <c r="H1095" s="247" t="s">
        <v>550</v>
      </c>
      <c r="I1095" s="248" t="s">
        <v>567</v>
      </c>
      <c r="J1095" s="248" t="str">
        <f>IF(OR(F1095="SE",F1095="SA"),VLOOKUP(I1095,'Tabla de Peligros y Riesgo'!$C$2:$E$227,2,FALSE),VLOOKUP(I1095,'LISTA DE ASPECTOS - IMPACTOS'!$D$3:$F$72,2,FALSE))</f>
        <v>Alteración de la calidad de aire</v>
      </c>
      <c r="K1095" s="249" t="str">
        <f>IF(OR(F1095="SE",F1095="SA"),VLOOKUP(I1095,'Tabla de Peligros y Riesgo'!$C$2:$E$227,3,FALSE),VLOOKUP(I1095,'LISTA DE ASPECTOS - IMPACTOS'!$D$3:$F$72,3,FALSE))</f>
        <v>Potencial afectación a la calidad ambiental del aire</v>
      </c>
      <c r="L1095" s="250" t="s">
        <v>56</v>
      </c>
      <c r="M1095" s="248">
        <v>3</v>
      </c>
      <c r="N1095" s="251">
        <f t="shared" si="112"/>
        <v>13</v>
      </c>
      <c r="O1095" s="248"/>
      <c r="P1095" s="252"/>
      <c r="Q1095" s="248"/>
      <c r="R1095" s="252"/>
      <c r="S1095" s="248" t="s">
        <v>1219</v>
      </c>
      <c r="T1095" s="248" t="s">
        <v>53</v>
      </c>
      <c r="U1095" s="248" t="s">
        <v>1457</v>
      </c>
      <c r="V1095" s="252"/>
      <c r="W1095" s="253"/>
      <c r="X1095" s="255"/>
      <c r="Y1095" s="251">
        <f t="shared" si="110"/>
        <v>13</v>
      </c>
      <c r="Z1095" s="256">
        <f t="shared" si="113"/>
        <v>0</v>
      </c>
      <c r="AA1095" s="251">
        <f t="array" ref="AA1095">_xlfn.IFS(AND(Y1095=1,O1095&lt;&gt;0),25,AND(Y1095=1,Q1095&lt;&gt;0),21,AND(Y1095=1,T1095="ALTO"),16,AND(Y1095=1,T1095="BAJO"),11,AND(Y1095=1,U1095&lt;&gt;0),2,AND(Y1095=2,O1095&lt;&gt;0),25,AND(Y1095=2,Q1095&lt;&gt;0),21,AND(Y1095=2,T1095="ALTO"),16,AND(Y1095=2,T1095="BAJO"),11,AND(Y1095=2,U1095&lt;&gt;0),4,AND(Y1095=3,O1095&lt;&gt;0),25,AND(Y1095=3,Q1095&lt;&gt;0),21,AND(Y1095=3,T1095="ALTO"),16,AND(Y1095=3,T1095="BAJO"),12,AND(Y1095=3,U1095&lt;&gt;0),5,AND(Y1095=4,O1095&lt;&gt;0),25,AND(Y1095=4,Q1095&lt;&gt;0),13,AND(Y1095=4,T1095="ALTO"),16,AND(Y1095=4,T1095="BAJO"),14,AND(Y1095=4,U1095&lt;&gt;0),7,AND(Y1095=5,O1095&lt;&gt;0),25,AND(Y1095=5,Q1095&lt;&gt;0),21,AND(Y1095=5,T1095="ALTO"),16,AND(Y1095=5,T1095="BAJO"),12,AND(Y1095=5,U1095&lt;&gt;0),8,AND(Y1095=6,O1095&lt;&gt;0),25,AND(Y1095=6,Q1095&lt;&gt;0),21,AND(Y1095=6,T1095="ALTO"),20,AND(Y1095=6,T1095="BAJO"),17,AND(Y1095=6,U1095&lt;&gt;0),6,AND(Y1095=7,O1095&lt;&gt;0),25,AND(Y1095=7,Q1095&lt;&gt;0),23,AND(Y1095=7,T1095="ALTO"),16,AND(Y1095=7,T1095="BAJO"),11,AND(Y1095=7,U1095&lt;&gt;0),7,AND(Y1095=8,O1095&lt;&gt;0),25,AND(Y1095=8,Q1095&lt;&gt;0),21,AND(Y1095=8,T1095="ALTO"),16,AND(Y1095=8,T1095="BAJO"),12,AND(Y1095=8,U1095&lt;&gt;0),8,AND(Y1095=9,O1095&lt;&gt;0),25,AND(Y1095=9,Q1095&lt;&gt;0),21,AND(Y1095=9,T1095="ALTO"),20,AND(Y1095=9,T1095="BAJO"),17,AND(Y1095=9,U1095&lt;&gt;0),13,AND(Y1095=10,O1095&lt;&gt;0),25,AND(Y1095=10,Q1095&lt;&gt;0),22,AND(Y1095=10,T1095="ALTO"),21,AND(Y1095=10,T1095="BAJO"),18,AND(Y1095=10,U1095&lt;&gt;0),18,AND(Y1095=11,O1095&lt;&gt;0),25,AND(Y1095=11,Q1095&lt;&gt;0),23,AND(Y1095=11,T1095="ALTO"),20,AND(Y1095=11,T1095="BAJO"),16,AND(Y1095=11,U1095&lt;&gt;0),11,AND(Y1095=12,O1095&lt;&gt;0),25,AND(Y1095=12,Q1095&lt;&gt;0),23,AND(Y1095=12,T1095="ALTO"),20,AND(Y1095=12,T1095="BAJO"),16,AND(Y1095=12,U1095&lt;&gt;0),12,AND(Y1095=13,O1095&lt;&gt;0),25,AND(Y1095=13,Q1095&lt;&gt;0),21,AND(Y1095=13,T1095="ALTO"),20,AND(Y1095=13,T1095="BAJO"),17,AND(Y1095=13,U1095&lt;&gt;0),17,AND(Y1095=14,O1095&lt;&gt;0),25,AND(Y1095=14,Q1095&lt;&gt;0),24,AND(Y1095=14,T1095="ALTO"),23,AND(Y1095=14,T1095="BAJO"),21,AND(Y1095=14,U1095&lt;&gt;0),18,AND(Y1095=15,O1095&lt;&gt;0),25,AND(Y1095=15,Q1095&lt;&gt;0),24,AND(Y1095=15,T1095="ALTO"),22,AND(Y1095=15,T1095="BAJO"),19,AND(Y1095=15,U1095&lt;&gt;0),19,AND(Y1095=16,O1095&lt;&gt;0),25,AND(Y1095=16,Q1095&lt;&gt;0),23,AND(Y1095=16,T1095="ALTO"),23,AND(Y1095=16,T1095="BAJO"),23,AND(Y1095=16,U1095&lt;&gt;0),20,AND(Y1095=17,O1095&lt;&gt;0),25,AND(Y1095=17,Q1095&lt;&gt;0),24,AND(Y1095=17,T1095="ALTO"),23,AND(Y1095=17,T1095="BAJO"),21,AND(Y1095=17,U1095&lt;&gt;0),20,AND(Y1095=18,O1095&lt;&gt;0),25,AND(Y1095=18,Q1095&lt;&gt;0),24,AND(Y1095=18,T1095="ALTO"),23,AND(Y1095=18,T1095="BAJO"),22,AND(Y1095=18,U1095&lt;&gt;0),21,AND(Y1095=19,O1095&lt;&gt;0),25,AND(Y1095=19,Q1095&lt;&gt;0),25,AND(Y1095=19,T1095="ALTO"),24,AND(Y1095=19,T1095="BAJO"),22,AND(Y1095=19,U1095&lt;&gt;0),22,AND(Y1095&lt;&gt;0,W1095&lt;&gt;0),Y1095,TRUE,"FALSO")</f>
        <v>20</v>
      </c>
      <c r="AB1095" s="50"/>
      <c r="AC1095" s="50"/>
      <c r="AD1095" s="432"/>
      <c r="AE1095" s="433"/>
      <c r="AF1095" s="433"/>
      <c r="AN1095" s="265"/>
      <c r="AP1095" s="265"/>
      <c r="AR1095" s="266"/>
      <c r="AT1095" s="266"/>
      <c r="AV1095" s="266"/>
    </row>
    <row r="1096" spans="1:48" ht="50.25" customHeight="1">
      <c r="A1096" s="656"/>
      <c r="B1096" s="607"/>
      <c r="C1096" s="657"/>
      <c r="D1096" s="281" t="s">
        <v>1025</v>
      </c>
      <c r="E1096" s="272" t="s">
        <v>865</v>
      </c>
      <c r="F1096" s="185" t="s">
        <v>2</v>
      </c>
      <c r="G1096" s="246" t="s">
        <v>52</v>
      </c>
      <c r="H1096" s="247" t="s">
        <v>550</v>
      </c>
      <c r="I1096" s="248" t="s">
        <v>556</v>
      </c>
      <c r="J1096" s="248" t="str">
        <f>IF(OR(F1096="SE",F1096="SA"),VLOOKUP(I1096,'Tabla de Peligros y Riesgo'!$C$2:$E$227,2,FALSE),VLOOKUP(I1096,'LISTA DE ASPECTOS - IMPACTOS'!$D$3:$F$72,2,FALSE))</f>
        <v>Alteración de la calidad de aire</v>
      </c>
      <c r="K1096" s="249" t="str">
        <f>IF(OR(F1096="SE",F1096="SA"),VLOOKUP(I1096,'Tabla de Peligros y Riesgo'!$C$2:$E$227,3,FALSE),VLOOKUP(I1096,'LISTA DE ASPECTOS - IMPACTOS'!$D$3:$F$72,3,FALSE))</f>
        <v>Potencial afectación a la calidad ambiental del aire</v>
      </c>
      <c r="L1096" s="250" t="s">
        <v>56</v>
      </c>
      <c r="M1096" s="248">
        <v>2</v>
      </c>
      <c r="N1096" s="251">
        <f t="shared" si="112"/>
        <v>8</v>
      </c>
      <c r="O1096" s="248"/>
      <c r="P1096" s="252"/>
      <c r="Q1096" s="248"/>
      <c r="R1096" s="252"/>
      <c r="S1096" s="248" t="s">
        <v>1458</v>
      </c>
      <c r="T1096" s="248" t="s">
        <v>53</v>
      </c>
      <c r="U1096" s="248" t="s">
        <v>1457</v>
      </c>
      <c r="V1096" s="252"/>
      <c r="W1096" s="253"/>
      <c r="X1096" s="255"/>
      <c r="Y1096" s="251">
        <f t="shared" si="110"/>
        <v>8</v>
      </c>
      <c r="Z1096" s="256">
        <f>IF(N1096&gt;=16,MAX(O1096:T1096),IF(N1096&lt;16,MAX(O1096:X1096)))</f>
        <v>0</v>
      </c>
      <c r="AA1096" s="251">
        <f t="array" ref="AA1096">_xlfn.IFS(AND(Y1096=1,O1096&lt;&gt;0),25,AND(Y1096=1,Q1096&lt;&gt;0),21,AND(Y1096=1,T1096="ALTO"),16,AND(Y1096=1,T1096="BAJO"),11,AND(Y1096=1,U1096&lt;&gt;0),2,AND(Y1096=2,O1096&lt;&gt;0),25,AND(Y1096=2,Q1096&lt;&gt;0),21,AND(Y1096=2,T1096="ALTO"),16,AND(Y1096=2,T1096="BAJO"),11,AND(Y1096=2,U1096&lt;&gt;0),4,AND(Y1096=3,O1096&lt;&gt;0),25,AND(Y1096=3,Q1096&lt;&gt;0),21,AND(Y1096=3,T1096="ALTO"),16,AND(Y1096=3,T1096="BAJO"),12,AND(Y1096=3,U1096&lt;&gt;0),5,AND(Y1096=4,O1096&lt;&gt;0),25,AND(Y1096=4,Q1096&lt;&gt;0),13,AND(Y1096=4,T1096="ALTO"),16,AND(Y1096=4,T1096="BAJO"),14,AND(Y1096=4,U1096&lt;&gt;0),7,AND(Y1096=5,O1096&lt;&gt;0),25,AND(Y1096=5,Q1096&lt;&gt;0),21,AND(Y1096=5,T1096="ALTO"),16,AND(Y1096=5,T1096="BAJO"),12,AND(Y1096=5,U1096&lt;&gt;0),8,AND(Y1096=6,O1096&lt;&gt;0),25,AND(Y1096=6,Q1096&lt;&gt;0),21,AND(Y1096=6,T1096="ALTO"),20,AND(Y1096=6,T1096="BAJO"),17,AND(Y1096=6,U1096&lt;&gt;0),6,AND(Y1096=7,O1096&lt;&gt;0),25,AND(Y1096=7,Q1096&lt;&gt;0),23,AND(Y1096=7,T1096="ALTO"),16,AND(Y1096=7,T1096="BAJO"),11,AND(Y1096=7,U1096&lt;&gt;0),7,AND(Y1096=8,O1096&lt;&gt;0),25,AND(Y1096=8,Q1096&lt;&gt;0),21,AND(Y1096=8,T1096="ALTO"),16,AND(Y1096=8,T1096="BAJO"),12,AND(Y1096=8,U1096&lt;&gt;0),8,AND(Y1096=9,O1096&lt;&gt;0),25,AND(Y1096=9,Q1096&lt;&gt;0),21,AND(Y1096=9,T1096="ALTO"),20,AND(Y1096=9,T1096="BAJO"),17,AND(Y1096=9,U1096&lt;&gt;0),13,AND(Y1096=10,O1096&lt;&gt;0),25,AND(Y1096=10,Q1096&lt;&gt;0),22,AND(Y1096=10,T1096="ALTO"),21,AND(Y1096=10,T1096="BAJO"),18,AND(Y1096=10,U1096&lt;&gt;0),18,AND(Y1096=11,O1096&lt;&gt;0),25,AND(Y1096=11,Q1096&lt;&gt;0),23,AND(Y1096=11,T1096="ALTO"),20,AND(Y1096=11,T1096="BAJO"),16,AND(Y1096=11,U1096&lt;&gt;0),11,AND(Y1096=12,O1096&lt;&gt;0),25,AND(Y1096=12,Q1096&lt;&gt;0),23,AND(Y1096=12,T1096="ALTO"),20,AND(Y1096=12,T1096="BAJO"),16,AND(Y1096=12,U1096&lt;&gt;0),12,AND(Y1096=13,O1096&lt;&gt;0),25,AND(Y1096=13,Q1096&lt;&gt;0),21,AND(Y1096=13,T1096="ALTO"),20,AND(Y1096=13,T1096="BAJO"),17,AND(Y1096=13,U1096&lt;&gt;0),17,AND(Y1096=14,O1096&lt;&gt;0),25,AND(Y1096=14,Q1096&lt;&gt;0),24,AND(Y1096=14,T1096="ALTO"),23,AND(Y1096=14,T1096="BAJO"),21,AND(Y1096=14,U1096&lt;&gt;0),18,AND(Y1096=15,O1096&lt;&gt;0),25,AND(Y1096=15,Q1096&lt;&gt;0),24,AND(Y1096=15,T1096="ALTO"),22,AND(Y1096=15,T1096="BAJO"),19,AND(Y1096=15,U1096&lt;&gt;0),19,AND(Y1096=16,O1096&lt;&gt;0),25,AND(Y1096=16,Q1096&lt;&gt;0),23,AND(Y1096=16,T1096="ALTO"),23,AND(Y1096=16,T1096="BAJO"),23,AND(Y1096=16,U1096&lt;&gt;0),20,AND(Y1096=17,O1096&lt;&gt;0),25,AND(Y1096=17,Q1096&lt;&gt;0),24,AND(Y1096=17,T1096="ALTO"),23,AND(Y1096=17,T1096="BAJO"),21,AND(Y1096=17,U1096&lt;&gt;0),20,AND(Y1096=18,O1096&lt;&gt;0),25,AND(Y1096=18,Q1096&lt;&gt;0),24,AND(Y1096=18,T1096="ALTO"),23,AND(Y1096=18,T1096="BAJO"),22,AND(Y1096=18,U1096&lt;&gt;0),21,AND(Y1096=19,O1096&lt;&gt;0),25,AND(Y1096=19,Q1096&lt;&gt;0),25,AND(Y1096=19,T1096="ALTO"),24,AND(Y1096=19,T1096="BAJO"),22,AND(Y1096=19,U1096&lt;&gt;0),22,AND(Y1096&lt;&gt;0,W1096&lt;&gt;0),Y1096,TRUE,"FALSO")</f>
        <v>16</v>
      </c>
      <c r="AB1096" s="50"/>
      <c r="AC1096" s="50"/>
      <c r="AD1096" s="432"/>
      <c r="AE1096" s="433"/>
      <c r="AF1096" s="433"/>
      <c r="AN1096" s="265"/>
      <c r="AP1096" s="265"/>
      <c r="AR1096" s="266"/>
      <c r="AT1096" s="266"/>
      <c r="AV1096" s="266"/>
    </row>
    <row r="1097" spans="1:48" ht="60">
      <c r="A1097" s="656"/>
      <c r="B1097" s="607"/>
      <c r="C1097" s="657"/>
      <c r="D1097" s="252" t="s">
        <v>1025</v>
      </c>
      <c r="E1097" s="272" t="s">
        <v>865</v>
      </c>
      <c r="F1097" s="185" t="s">
        <v>1</v>
      </c>
      <c r="G1097" s="246" t="s">
        <v>51</v>
      </c>
      <c r="H1097" s="247" t="s">
        <v>54</v>
      </c>
      <c r="I1097" s="248" t="s">
        <v>258</v>
      </c>
      <c r="J1097" s="248" t="str">
        <f>IF(OR(F1097="SE",F1097="SA"),VLOOKUP(I1097,'Tabla de Peligros y Riesgo'!$C$2:$E$227,2,FALSE),VLOOKUP(I1097,'LISTA DE ASPECTOS - IMPACTOS'!$D$3:$F$72,2,FALSE))</f>
        <v>Colisión / Caída a distinto nivel/atropello</v>
      </c>
      <c r="K1097" s="249" t="str">
        <f>IF(OR(F1097="SE",F1097="SA"),VLOOKUP(I1097,'Tabla de Peligros y Riesgo'!$C$2:$E$227,3,FALSE),VLOOKUP(I1097,'LISTA DE ASPECTOS - IMPACTOS'!$D$3:$F$72,3,FALSE))</f>
        <v>Contusión/Fractura/Muerte</v>
      </c>
      <c r="L1097" s="250" t="s">
        <v>56</v>
      </c>
      <c r="M1097" s="248">
        <v>2</v>
      </c>
      <c r="N1097" s="251">
        <f t="shared" si="112"/>
        <v>8</v>
      </c>
      <c r="O1097" s="248"/>
      <c r="P1097" s="252"/>
      <c r="Q1097" s="248"/>
      <c r="R1097" s="252"/>
      <c r="S1097" s="248" t="s">
        <v>1459</v>
      </c>
      <c r="T1097" s="248" t="s">
        <v>53</v>
      </c>
      <c r="U1097" s="253" t="s">
        <v>1456</v>
      </c>
      <c r="V1097" s="254"/>
      <c r="W1097" s="253" t="s">
        <v>1196</v>
      </c>
      <c r="X1097" s="255"/>
      <c r="Y1097" s="251">
        <f t="shared" si="110"/>
        <v>8</v>
      </c>
      <c r="Z1097" s="256">
        <f>IF(N1097&gt;=16,MAX(O1097:T1097),IF(N1097&lt;16,MAX(O1097:X1097)))</f>
        <v>0</v>
      </c>
      <c r="AA1097" s="251">
        <f t="array" ref="AA1097">_xlfn.IFS(AND(Y1097=1,O1097&lt;&gt;0),25,AND(Y1097=1,Q1097&lt;&gt;0),21,AND(Y1097=1,T1097="ALTO"),16,AND(Y1097=1,T1097="BAJO"),11,AND(Y1097=1,U1097&lt;&gt;0),2,AND(Y1097=2,O1097&lt;&gt;0),25,AND(Y1097=2,Q1097&lt;&gt;0),21,AND(Y1097=2,T1097="ALTO"),16,AND(Y1097=2,T1097="BAJO"),11,AND(Y1097=2,U1097&lt;&gt;0),4,AND(Y1097=3,O1097&lt;&gt;0),25,AND(Y1097=3,Q1097&lt;&gt;0),21,AND(Y1097=3,T1097="ALTO"),16,AND(Y1097=3,T1097="BAJO"),12,AND(Y1097=3,U1097&lt;&gt;0),5,AND(Y1097=4,O1097&lt;&gt;0),25,AND(Y1097=4,Q1097&lt;&gt;0),13,AND(Y1097=4,T1097="ALTO"),16,AND(Y1097=4,T1097="BAJO"),14,AND(Y1097=4,U1097&lt;&gt;0),7,AND(Y1097=5,O1097&lt;&gt;0),25,AND(Y1097=5,Q1097&lt;&gt;0),21,AND(Y1097=5,T1097="ALTO"),16,AND(Y1097=5,T1097="BAJO"),12,AND(Y1097=5,U1097&lt;&gt;0),8,AND(Y1097=6,O1097&lt;&gt;0),25,AND(Y1097=6,Q1097&lt;&gt;0),21,AND(Y1097=6,T1097="ALTO"),20,AND(Y1097=6,T1097="BAJO"),17,AND(Y1097=6,U1097&lt;&gt;0),6,AND(Y1097=7,O1097&lt;&gt;0),25,AND(Y1097=7,Q1097&lt;&gt;0),23,AND(Y1097=7,T1097="ALTO"),16,AND(Y1097=7,T1097="BAJO"),11,AND(Y1097=7,U1097&lt;&gt;0),7,AND(Y1097=8,O1097&lt;&gt;0),25,AND(Y1097=8,Q1097&lt;&gt;0),21,AND(Y1097=8,T1097="ALTO"),16,AND(Y1097=8,T1097="BAJO"),12,AND(Y1097=8,U1097&lt;&gt;0),8,AND(Y1097=9,O1097&lt;&gt;0),25,AND(Y1097=9,Q1097&lt;&gt;0),21,AND(Y1097=9,T1097="ALTO"),20,AND(Y1097=9,T1097="BAJO"),17,AND(Y1097=9,U1097&lt;&gt;0),13,AND(Y1097=10,O1097&lt;&gt;0),25,AND(Y1097=10,Q1097&lt;&gt;0),22,AND(Y1097=10,T1097="ALTO"),21,AND(Y1097=10,T1097="BAJO"),18,AND(Y1097=10,U1097&lt;&gt;0),18,AND(Y1097=11,O1097&lt;&gt;0),25,AND(Y1097=11,Q1097&lt;&gt;0),23,AND(Y1097=11,T1097="ALTO"),20,AND(Y1097=11,T1097="BAJO"),16,AND(Y1097=11,U1097&lt;&gt;0),11,AND(Y1097=12,O1097&lt;&gt;0),25,AND(Y1097=12,Q1097&lt;&gt;0),23,AND(Y1097=12,T1097="ALTO"),20,AND(Y1097=12,T1097="BAJO"),16,AND(Y1097=12,U1097&lt;&gt;0),12,AND(Y1097=13,O1097&lt;&gt;0),25,AND(Y1097=13,Q1097&lt;&gt;0),21,AND(Y1097=13,T1097="ALTO"),20,AND(Y1097=13,T1097="BAJO"),17,AND(Y1097=13,U1097&lt;&gt;0),17,AND(Y1097=14,O1097&lt;&gt;0),25,AND(Y1097=14,Q1097&lt;&gt;0),24,AND(Y1097=14,T1097="ALTO"),23,AND(Y1097=14,T1097="BAJO"),21,AND(Y1097=14,U1097&lt;&gt;0),18,AND(Y1097=15,O1097&lt;&gt;0),25,AND(Y1097=15,Q1097&lt;&gt;0),24,AND(Y1097=15,T1097="ALTO"),22,AND(Y1097=15,T1097="BAJO"),19,AND(Y1097=15,U1097&lt;&gt;0),19,AND(Y1097=16,O1097&lt;&gt;0),25,AND(Y1097=16,Q1097&lt;&gt;0),23,AND(Y1097=16,T1097="ALTO"),23,AND(Y1097=16,T1097="BAJO"),23,AND(Y1097=16,U1097&lt;&gt;0),20,AND(Y1097=17,O1097&lt;&gt;0),25,AND(Y1097=17,Q1097&lt;&gt;0),24,AND(Y1097=17,T1097="ALTO"),23,AND(Y1097=17,T1097="BAJO"),21,AND(Y1097=17,U1097&lt;&gt;0),20,AND(Y1097=18,O1097&lt;&gt;0),25,AND(Y1097=18,Q1097&lt;&gt;0),24,AND(Y1097=18,T1097="ALTO"),23,AND(Y1097=18,T1097="BAJO"),22,AND(Y1097=18,U1097&lt;&gt;0),21,AND(Y1097=19,O1097&lt;&gt;0),25,AND(Y1097=19,Q1097&lt;&gt;0),25,AND(Y1097=19,T1097="ALTO"),24,AND(Y1097=19,T1097="BAJO"),22,AND(Y1097=19,U1097&lt;&gt;0),22,AND(Y1097&lt;&gt;0,W1097&lt;&gt;0),Y1097,TRUE,"FALSO")</f>
        <v>16</v>
      </c>
      <c r="AB1097" s="248"/>
      <c r="AC1097" s="248"/>
      <c r="AD1097" s="430"/>
      <c r="AE1097" s="431"/>
      <c r="AF1097" s="431"/>
      <c r="AN1097" s="265"/>
      <c r="AP1097" s="265"/>
      <c r="AR1097" s="266"/>
      <c r="AT1097" s="266"/>
      <c r="AV1097" s="266"/>
    </row>
    <row r="1098" spans="1:48" ht="60">
      <c r="A1098" s="656"/>
      <c r="B1098" s="607"/>
      <c r="C1098" s="657"/>
      <c r="D1098" s="252" t="s">
        <v>1027</v>
      </c>
      <c r="E1098" s="272" t="s">
        <v>865</v>
      </c>
      <c r="F1098" s="185" t="s">
        <v>1</v>
      </c>
      <c r="G1098" s="246" t="s">
        <v>51</v>
      </c>
      <c r="H1098" s="247" t="s">
        <v>113</v>
      </c>
      <c r="I1098" s="248" t="s">
        <v>524</v>
      </c>
      <c r="J1098" s="248" t="str">
        <f>IF(OR(F1098="SE",F1098="SA"),VLOOKUP(I1098,'Tabla de Peligros y Riesgo'!$C$2:$E$227,2,FALSE),VLOOKUP(I1098,'LISTA DE ASPECTOS - IMPACTOS'!$D$3:$F$72,2,FALSE))</f>
        <v>Cortes</v>
      </c>
      <c r="K1098" s="249" t="str">
        <f>IF(OR(F1098="SE",F1098="SA"),VLOOKUP(I1098,'Tabla de Peligros y Riesgo'!$C$2:$E$227,3,FALSE),VLOOKUP(I1098,'LISTA DE ASPECTOS - IMPACTOS'!$D$3:$F$72,3,FALSE))</f>
        <v>Herida punzocortante</v>
      </c>
      <c r="L1098" s="250" t="s">
        <v>56</v>
      </c>
      <c r="M1098" s="248">
        <v>3</v>
      </c>
      <c r="N1098" s="251">
        <f t="shared" si="112"/>
        <v>13</v>
      </c>
      <c r="O1098" s="248"/>
      <c r="P1098" s="252"/>
      <c r="Q1098" s="248"/>
      <c r="R1098" s="252"/>
      <c r="S1098" s="248"/>
      <c r="T1098" s="248"/>
      <c r="U1098" s="248" t="s">
        <v>1310</v>
      </c>
      <c r="V1098" s="254">
        <v>0.35</v>
      </c>
      <c r="W1098" s="253" t="s">
        <v>1196</v>
      </c>
      <c r="X1098" s="255"/>
      <c r="Y1098" s="251">
        <f t="shared" si="110"/>
        <v>13</v>
      </c>
      <c r="Z1098" s="256"/>
      <c r="AA1098" s="251">
        <f t="array" ref="AA1098">_xlfn.IFS(AND(Y1098=1,O1098&lt;&gt;0),25,AND(Y1098=1,Q1098&lt;&gt;0),21,AND(Y1098=1,T1098="ALTO"),16,AND(Y1098=1,T1098="BAJO"),11,AND(Y1098=1,U1098&lt;&gt;0),2,AND(Y1098=2,O1098&lt;&gt;0),25,AND(Y1098=2,Q1098&lt;&gt;0),21,AND(Y1098=2,T1098="ALTO"),16,AND(Y1098=2,T1098="BAJO"),11,AND(Y1098=2,U1098&lt;&gt;0),4,AND(Y1098=3,O1098&lt;&gt;0),25,AND(Y1098=3,Q1098&lt;&gt;0),21,AND(Y1098=3,T1098="ALTO"),16,AND(Y1098=3,T1098="BAJO"),12,AND(Y1098=3,U1098&lt;&gt;0),5,AND(Y1098=4,O1098&lt;&gt;0),25,AND(Y1098=4,Q1098&lt;&gt;0),13,AND(Y1098=4,T1098="ALTO"),16,AND(Y1098=4,T1098="BAJO"),14,AND(Y1098=4,U1098&lt;&gt;0),7,AND(Y1098=5,O1098&lt;&gt;0),25,AND(Y1098=5,Q1098&lt;&gt;0),21,AND(Y1098=5,T1098="ALTO"),16,AND(Y1098=5,T1098="BAJO"),12,AND(Y1098=5,U1098&lt;&gt;0),8,AND(Y1098=6,O1098&lt;&gt;0),25,AND(Y1098=6,Q1098&lt;&gt;0),21,AND(Y1098=6,T1098="ALTO"),20,AND(Y1098=6,T1098="BAJO"),17,AND(Y1098=6,U1098&lt;&gt;0),6,AND(Y1098=7,O1098&lt;&gt;0),25,AND(Y1098=7,Q1098&lt;&gt;0),23,AND(Y1098=7,T1098="ALTO"),16,AND(Y1098=7,T1098="BAJO"),11,AND(Y1098=7,U1098&lt;&gt;0),7,AND(Y1098=8,O1098&lt;&gt;0),25,AND(Y1098=8,Q1098&lt;&gt;0),21,AND(Y1098=8,T1098="ALTO"),16,AND(Y1098=8,T1098="BAJO"),12,AND(Y1098=8,U1098&lt;&gt;0),8,AND(Y1098=9,O1098&lt;&gt;0),25,AND(Y1098=9,Q1098&lt;&gt;0),21,AND(Y1098=9,T1098="ALTO"),20,AND(Y1098=9,T1098="BAJO"),17,AND(Y1098=9,U1098&lt;&gt;0),13,AND(Y1098=10,O1098&lt;&gt;0),25,AND(Y1098=10,Q1098&lt;&gt;0),22,AND(Y1098=10,T1098="ALTO"),21,AND(Y1098=10,T1098="BAJO"),18,AND(Y1098=10,U1098&lt;&gt;0),18,AND(Y1098=11,O1098&lt;&gt;0),25,AND(Y1098=11,Q1098&lt;&gt;0),23,AND(Y1098=11,T1098="ALTO"),20,AND(Y1098=11,T1098="BAJO"),16,AND(Y1098=11,U1098&lt;&gt;0),11,AND(Y1098=12,O1098&lt;&gt;0),25,AND(Y1098=12,Q1098&lt;&gt;0),23,AND(Y1098=12,T1098="ALTO"),20,AND(Y1098=12,T1098="BAJO"),16,AND(Y1098=12,U1098&lt;&gt;0),12,AND(Y1098=13,O1098&lt;&gt;0),25,AND(Y1098=13,Q1098&lt;&gt;0),21,AND(Y1098=13,T1098="ALTO"),20,AND(Y1098=13,T1098="BAJO"),17,AND(Y1098=13,U1098&lt;&gt;0),17,AND(Y1098=14,O1098&lt;&gt;0),25,AND(Y1098=14,Q1098&lt;&gt;0),24,AND(Y1098=14,T1098="ALTO"),23,AND(Y1098=14,T1098="BAJO"),21,AND(Y1098=14,U1098&lt;&gt;0),18,AND(Y1098=15,O1098&lt;&gt;0),25,AND(Y1098=15,Q1098&lt;&gt;0),24,AND(Y1098=15,T1098="ALTO"),22,AND(Y1098=15,T1098="BAJO"),19,AND(Y1098=15,U1098&lt;&gt;0),19,AND(Y1098=16,O1098&lt;&gt;0),25,AND(Y1098=16,Q1098&lt;&gt;0),23,AND(Y1098=16,T1098="ALTO"),23,AND(Y1098=16,T1098="BAJO"),23,AND(Y1098=16,U1098&lt;&gt;0),20,AND(Y1098=17,O1098&lt;&gt;0),25,AND(Y1098=17,Q1098&lt;&gt;0),24,AND(Y1098=17,T1098="ALTO"),23,AND(Y1098=17,T1098="BAJO"),21,AND(Y1098=17,U1098&lt;&gt;0),20,AND(Y1098=18,O1098&lt;&gt;0),25,AND(Y1098=18,Q1098&lt;&gt;0),24,AND(Y1098=18,T1098="ALTO"),23,AND(Y1098=18,T1098="BAJO"),22,AND(Y1098=18,U1098&lt;&gt;0),21,AND(Y1098=19,O1098&lt;&gt;0),25,AND(Y1098=19,Q1098&lt;&gt;0),25,AND(Y1098=19,T1098="ALTO"),24,AND(Y1098=19,T1098="BAJO"),22,AND(Y1098=19,U1098&lt;&gt;0),22,AND(Y1098&lt;&gt;0,W1098&lt;&gt;0),Y1098,TRUE,"FALSO")</f>
        <v>17</v>
      </c>
      <c r="AB1098" s="248"/>
      <c r="AC1098" s="248"/>
      <c r="AD1098" s="432"/>
      <c r="AE1098" s="433"/>
      <c r="AF1098" s="433"/>
      <c r="AN1098" s="265"/>
      <c r="AP1098" s="265"/>
      <c r="AR1098" s="266"/>
      <c r="AT1098" s="266"/>
      <c r="AV1098" s="266"/>
    </row>
    <row r="1099" spans="1:48" ht="60">
      <c r="A1099" s="656"/>
      <c r="B1099" s="607"/>
      <c r="C1099" s="657"/>
      <c r="D1099" s="286" t="s">
        <v>795</v>
      </c>
      <c r="E1099" s="272" t="s">
        <v>865</v>
      </c>
      <c r="F1099" s="185" t="s">
        <v>1</v>
      </c>
      <c r="G1099" s="246" t="s">
        <v>51</v>
      </c>
      <c r="H1099" s="247" t="s">
        <v>66</v>
      </c>
      <c r="I1099" s="248" t="s">
        <v>68</v>
      </c>
      <c r="J1099" s="248" t="str">
        <f>IF(OR(F1099="SE",F1099="SA"),VLOOKUP(I1099,'Tabla de Peligros y Riesgo'!$C$2:$E$227,2,FALSE),VLOOKUP(I1099,'LISTA DE ASPECTOS - IMPACTOS'!$D$3:$F$72,2,FALSE))</f>
        <v>Caída al mismo nivel</v>
      </c>
      <c r="K1099" s="249" t="str">
        <f>IF(OR(F1099="SE",F1099="SA"),VLOOKUP(I1099,'Tabla de Peligros y Riesgo'!$C$2:$E$227,3,FALSE),VLOOKUP(I1099,'LISTA DE ASPECTOS - IMPACTOS'!$D$3:$F$72,3,FALSE))</f>
        <v>Contusión/Fractura/Muerte</v>
      </c>
      <c r="L1099" s="250" t="s">
        <v>56</v>
      </c>
      <c r="M1099" s="248">
        <v>3</v>
      </c>
      <c r="N1099" s="251">
        <f t="shared" si="112"/>
        <v>13</v>
      </c>
      <c r="O1099" s="248"/>
      <c r="P1099" s="252"/>
      <c r="Q1099" s="248"/>
      <c r="R1099" s="252"/>
      <c r="S1099" s="248"/>
      <c r="T1099" s="248"/>
      <c r="U1099" s="248" t="s">
        <v>1253</v>
      </c>
      <c r="V1099" s="254">
        <v>0.35</v>
      </c>
      <c r="W1099" s="253" t="s">
        <v>1196</v>
      </c>
      <c r="X1099" s="255"/>
      <c r="Y1099" s="251">
        <f t="shared" si="110"/>
        <v>13</v>
      </c>
      <c r="Z1099" s="256"/>
      <c r="AA1099" s="251">
        <f t="array" ref="AA1099">_xlfn.IFS(AND(Y1099=1,O1099&lt;&gt;0),25,AND(Y1099=1,Q1099&lt;&gt;0),21,AND(Y1099=1,T1099="ALTO"),16,AND(Y1099=1,T1099="BAJO"),11,AND(Y1099=1,U1099&lt;&gt;0),2,AND(Y1099=2,O1099&lt;&gt;0),25,AND(Y1099=2,Q1099&lt;&gt;0),21,AND(Y1099=2,T1099="ALTO"),16,AND(Y1099=2,T1099="BAJO"),11,AND(Y1099=2,U1099&lt;&gt;0),4,AND(Y1099=3,O1099&lt;&gt;0),25,AND(Y1099=3,Q1099&lt;&gt;0),21,AND(Y1099=3,T1099="ALTO"),16,AND(Y1099=3,T1099="BAJO"),12,AND(Y1099=3,U1099&lt;&gt;0),5,AND(Y1099=4,O1099&lt;&gt;0),25,AND(Y1099=4,Q1099&lt;&gt;0),13,AND(Y1099=4,T1099="ALTO"),16,AND(Y1099=4,T1099="BAJO"),14,AND(Y1099=4,U1099&lt;&gt;0),7,AND(Y1099=5,O1099&lt;&gt;0),25,AND(Y1099=5,Q1099&lt;&gt;0),21,AND(Y1099=5,T1099="ALTO"),16,AND(Y1099=5,T1099="BAJO"),12,AND(Y1099=5,U1099&lt;&gt;0),8,AND(Y1099=6,O1099&lt;&gt;0),25,AND(Y1099=6,Q1099&lt;&gt;0),21,AND(Y1099=6,T1099="ALTO"),20,AND(Y1099=6,T1099="BAJO"),17,AND(Y1099=6,U1099&lt;&gt;0),6,AND(Y1099=7,O1099&lt;&gt;0),25,AND(Y1099=7,Q1099&lt;&gt;0),23,AND(Y1099=7,T1099="ALTO"),16,AND(Y1099=7,T1099="BAJO"),11,AND(Y1099=7,U1099&lt;&gt;0),7,AND(Y1099=8,O1099&lt;&gt;0),25,AND(Y1099=8,Q1099&lt;&gt;0),21,AND(Y1099=8,T1099="ALTO"),16,AND(Y1099=8,T1099="BAJO"),12,AND(Y1099=8,U1099&lt;&gt;0),8,AND(Y1099=9,O1099&lt;&gt;0),25,AND(Y1099=9,Q1099&lt;&gt;0),21,AND(Y1099=9,T1099="ALTO"),20,AND(Y1099=9,T1099="BAJO"),17,AND(Y1099=9,U1099&lt;&gt;0),13,AND(Y1099=10,O1099&lt;&gt;0),25,AND(Y1099=10,Q1099&lt;&gt;0),22,AND(Y1099=10,T1099="ALTO"),21,AND(Y1099=10,T1099="BAJO"),18,AND(Y1099=10,U1099&lt;&gt;0),18,AND(Y1099=11,O1099&lt;&gt;0),25,AND(Y1099=11,Q1099&lt;&gt;0),23,AND(Y1099=11,T1099="ALTO"),20,AND(Y1099=11,T1099="BAJO"),16,AND(Y1099=11,U1099&lt;&gt;0),11,AND(Y1099=12,O1099&lt;&gt;0),25,AND(Y1099=12,Q1099&lt;&gt;0),23,AND(Y1099=12,T1099="ALTO"),20,AND(Y1099=12,T1099="BAJO"),16,AND(Y1099=12,U1099&lt;&gt;0),12,AND(Y1099=13,O1099&lt;&gt;0),25,AND(Y1099=13,Q1099&lt;&gt;0),21,AND(Y1099=13,T1099="ALTO"),20,AND(Y1099=13,T1099="BAJO"),17,AND(Y1099=13,U1099&lt;&gt;0),17,AND(Y1099=14,O1099&lt;&gt;0),25,AND(Y1099=14,Q1099&lt;&gt;0),24,AND(Y1099=14,T1099="ALTO"),23,AND(Y1099=14,T1099="BAJO"),21,AND(Y1099=14,U1099&lt;&gt;0),18,AND(Y1099=15,O1099&lt;&gt;0),25,AND(Y1099=15,Q1099&lt;&gt;0),24,AND(Y1099=15,T1099="ALTO"),22,AND(Y1099=15,T1099="BAJO"),19,AND(Y1099=15,U1099&lt;&gt;0),19,AND(Y1099=16,O1099&lt;&gt;0),25,AND(Y1099=16,Q1099&lt;&gt;0),23,AND(Y1099=16,T1099="ALTO"),23,AND(Y1099=16,T1099="BAJO"),23,AND(Y1099=16,U1099&lt;&gt;0),20,AND(Y1099=17,O1099&lt;&gt;0),25,AND(Y1099=17,Q1099&lt;&gt;0),24,AND(Y1099=17,T1099="ALTO"),23,AND(Y1099=17,T1099="BAJO"),21,AND(Y1099=17,U1099&lt;&gt;0),20,AND(Y1099=18,O1099&lt;&gt;0),25,AND(Y1099=18,Q1099&lt;&gt;0),24,AND(Y1099=18,T1099="ALTO"),23,AND(Y1099=18,T1099="BAJO"),22,AND(Y1099=18,U1099&lt;&gt;0),21,AND(Y1099=19,O1099&lt;&gt;0),25,AND(Y1099=19,Q1099&lt;&gt;0),25,AND(Y1099=19,T1099="ALTO"),24,AND(Y1099=19,T1099="BAJO"),22,AND(Y1099=19,U1099&lt;&gt;0),22,AND(Y1099&lt;&gt;0,W1099&lt;&gt;0),Y1099,TRUE,"FALSO")</f>
        <v>17</v>
      </c>
      <c r="AB1099" s="248"/>
      <c r="AC1099" s="248"/>
      <c r="AD1099" s="263"/>
      <c r="AE1099" s="264"/>
      <c r="AF1099" s="264"/>
      <c r="AN1099" s="265"/>
      <c r="AP1099" s="265"/>
      <c r="AR1099" s="266"/>
      <c r="AT1099" s="266"/>
      <c r="AV1099" s="266"/>
    </row>
    <row r="1100" spans="1:48" ht="60">
      <c r="A1100" s="656"/>
      <c r="B1100" s="608"/>
      <c r="C1100" s="658"/>
      <c r="D1100" s="281" t="s">
        <v>812</v>
      </c>
      <c r="E1100" s="272" t="s">
        <v>865</v>
      </c>
      <c r="F1100" s="185" t="s">
        <v>1</v>
      </c>
      <c r="G1100" s="246" t="s">
        <v>51</v>
      </c>
      <c r="H1100" s="247" t="s">
        <v>92</v>
      </c>
      <c r="I1100" s="248" t="s">
        <v>134</v>
      </c>
      <c r="J1100" s="248" t="str">
        <f>IF(OR(F1100="SE",F1100="SA"),VLOOKUP(I1100,'Tabla de Peligros y Riesgo'!$C$2:$E$227,2,FALSE),VLOOKUP(I1100,'LISTA DE ASPECTOS - IMPACTOS'!$D$3:$F$72,2,FALSE))</f>
        <v>Atrapamiento</v>
      </c>
      <c r="K1100" s="249" t="str">
        <f>IF(OR(F1100="SE",F1100="SA"),VLOOKUP(I1100,'Tabla de Peligros y Riesgo'!$C$2:$E$227,3,FALSE),VLOOKUP(I1100,'LISTA DE ASPECTOS - IMPACTOS'!$D$3:$F$72,3,FALSE))</f>
        <v>Heridas/Amputación/Contusión/Fractura/Muerte</v>
      </c>
      <c r="L1100" s="250" t="s">
        <v>90</v>
      </c>
      <c r="M1100" s="248">
        <v>2</v>
      </c>
      <c r="N1100" s="251">
        <f t="shared" si="112"/>
        <v>5</v>
      </c>
      <c r="O1100" s="248"/>
      <c r="P1100" s="252"/>
      <c r="Q1100" s="248"/>
      <c r="R1100" s="252"/>
      <c r="S1100" s="248" t="s">
        <v>1207</v>
      </c>
      <c r="T1100" s="248" t="s">
        <v>53</v>
      </c>
      <c r="U1100" s="253" t="s">
        <v>1460</v>
      </c>
      <c r="V1100" s="254"/>
      <c r="W1100" s="253" t="s">
        <v>1196</v>
      </c>
      <c r="X1100" s="255"/>
      <c r="Y1100" s="251">
        <f t="shared" si="110"/>
        <v>5</v>
      </c>
      <c r="Z1100" s="256">
        <f>IF(N1100&gt;=16,MAX(O1100:T1100),IF(N1100&lt;16,MAX(O1100:X1100)))</f>
        <v>0</v>
      </c>
      <c r="AA1100" s="251">
        <f t="array" ref="AA1100">_xlfn.IFS(AND(Y1100=1,O1100&lt;&gt;0),25,AND(Y1100=1,Q1100&lt;&gt;0),21,AND(Y1100=1,T1100="ALTO"),16,AND(Y1100=1,T1100="BAJO"),11,AND(Y1100=1,U1100&lt;&gt;0),2,AND(Y1100=2,O1100&lt;&gt;0),25,AND(Y1100=2,Q1100&lt;&gt;0),21,AND(Y1100=2,T1100="ALTO"),16,AND(Y1100=2,T1100="BAJO"),11,AND(Y1100=2,U1100&lt;&gt;0),4,AND(Y1100=3,O1100&lt;&gt;0),25,AND(Y1100=3,Q1100&lt;&gt;0),21,AND(Y1100=3,T1100="ALTO"),16,AND(Y1100=3,T1100="BAJO"),12,AND(Y1100=3,U1100&lt;&gt;0),5,AND(Y1100=4,O1100&lt;&gt;0),25,AND(Y1100=4,Q1100&lt;&gt;0),13,AND(Y1100=4,T1100="ALTO"),16,AND(Y1100=4,T1100="BAJO"),14,AND(Y1100=4,U1100&lt;&gt;0),7,AND(Y1100=5,O1100&lt;&gt;0),25,AND(Y1100=5,Q1100&lt;&gt;0),21,AND(Y1100=5,T1100="ALTO"),16,AND(Y1100=5,T1100="BAJO"),12,AND(Y1100=5,U1100&lt;&gt;0),8,AND(Y1100=6,O1100&lt;&gt;0),25,AND(Y1100=6,Q1100&lt;&gt;0),21,AND(Y1100=6,T1100="ALTO"),20,AND(Y1100=6,T1100="BAJO"),17,AND(Y1100=6,U1100&lt;&gt;0),6,AND(Y1100=7,O1100&lt;&gt;0),25,AND(Y1100=7,Q1100&lt;&gt;0),23,AND(Y1100=7,T1100="ALTO"),16,AND(Y1100=7,T1100="BAJO"),11,AND(Y1100=7,U1100&lt;&gt;0),7,AND(Y1100=8,O1100&lt;&gt;0),25,AND(Y1100=8,Q1100&lt;&gt;0),21,AND(Y1100=8,T1100="ALTO"),16,AND(Y1100=8,T1100="BAJO"),12,AND(Y1100=8,U1100&lt;&gt;0),8,AND(Y1100=9,O1100&lt;&gt;0),25,AND(Y1100=9,Q1100&lt;&gt;0),21,AND(Y1100=9,T1100="ALTO"),20,AND(Y1100=9,T1100="BAJO"),17,AND(Y1100=9,U1100&lt;&gt;0),13,AND(Y1100=10,O1100&lt;&gt;0),25,AND(Y1100=10,Q1100&lt;&gt;0),22,AND(Y1100=10,T1100="ALTO"),21,AND(Y1100=10,T1100="BAJO"),18,AND(Y1100=10,U1100&lt;&gt;0),18,AND(Y1100=11,O1100&lt;&gt;0),25,AND(Y1100=11,Q1100&lt;&gt;0),23,AND(Y1100=11,T1100="ALTO"),20,AND(Y1100=11,T1100="BAJO"),16,AND(Y1100=11,U1100&lt;&gt;0),11,AND(Y1100=12,O1100&lt;&gt;0),25,AND(Y1100=12,Q1100&lt;&gt;0),23,AND(Y1100=12,T1100="ALTO"),20,AND(Y1100=12,T1100="BAJO"),16,AND(Y1100=12,U1100&lt;&gt;0),12,AND(Y1100=13,O1100&lt;&gt;0),25,AND(Y1100=13,Q1100&lt;&gt;0),21,AND(Y1100=13,T1100="ALTO"),20,AND(Y1100=13,T1100="BAJO"),17,AND(Y1100=13,U1100&lt;&gt;0),17,AND(Y1100=14,O1100&lt;&gt;0),25,AND(Y1100=14,Q1100&lt;&gt;0),24,AND(Y1100=14,T1100="ALTO"),23,AND(Y1100=14,T1100="BAJO"),21,AND(Y1100=14,U1100&lt;&gt;0),18,AND(Y1100=15,O1100&lt;&gt;0),25,AND(Y1100=15,Q1100&lt;&gt;0),24,AND(Y1100=15,T1100="ALTO"),22,AND(Y1100=15,T1100="BAJO"),19,AND(Y1100=15,U1100&lt;&gt;0),19,AND(Y1100=16,O1100&lt;&gt;0),25,AND(Y1100=16,Q1100&lt;&gt;0),23,AND(Y1100=16,T1100="ALTO"),23,AND(Y1100=16,T1100="BAJO"),23,AND(Y1100=16,U1100&lt;&gt;0),20,AND(Y1100=17,O1100&lt;&gt;0),25,AND(Y1100=17,Q1100&lt;&gt;0),24,AND(Y1100=17,T1100="ALTO"),23,AND(Y1100=17,T1100="BAJO"),21,AND(Y1100=17,U1100&lt;&gt;0),20,AND(Y1100=18,O1100&lt;&gt;0),25,AND(Y1100=18,Q1100&lt;&gt;0),24,AND(Y1100=18,T1100="ALTO"),23,AND(Y1100=18,T1100="BAJO"),22,AND(Y1100=18,U1100&lt;&gt;0),21,AND(Y1100=19,O1100&lt;&gt;0),25,AND(Y1100=19,Q1100&lt;&gt;0),25,AND(Y1100=19,T1100="ALTO"),24,AND(Y1100=19,T1100="BAJO"),22,AND(Y1100=19,U1100&lt;&gt;0),22,AND(Y1100&lt;&gt;0,W1100&lt;&gt;0),Y1100,TRUE,"FALSO")</f>
        <v>16</v>
      </c>
      <c r="AB1100" s="248"/>
      <c r="AC1100" s="50"/>
      <c r="AD1100" s="432"/>
      <c r="AE1100" s="433"/>
      <c r="AF1100" s="433"/>
      <c r="AN1100" s="265"/>
      <c r="AP1100" s="265"/>
      <c r="AR1100" s="266"/>
      <c r="AT1100" s="266"/>
      <c r="AV1100" s="266"/>
    </row>
    <row r="1101" spans="1:48" s="225" customFormat="1" ht="57" customHeight="1">
      <c r="A1101" s="656"/>
      <c r="B1101" s="651">
        <v>73</v>
      </c>
      <c r="C1101" s="653" t="s">
        <v>1029</v>
      </c>
      <c r="D1101" s="271" t="s">
        <v>814</v>
      </c>
      <c r="E1101" s="272" t="s">
        <v>865</v>
      </c>
      <c r="F1101" s="185" t="s">
        <v>0</v>
      </c>
      <c r="G1101" s="246" t="s">
        <v>51</v>
      </c>
      <c r="H1101" s="247" t="s">
        <v>71</v>
      </c>
      <c r="I1101" s="248" t="s">
        <v>72</v>
      </c>
      <c r="J1101" s="248" t="str">
        <f>IF(OR(F1101="SE",F1101="SA"),VLOOKUP(I1101,'Tabla de Peligros y Riesgo'!$C$2:$E$227,2,FALSE),VLOOKUP(I1101,'LISTA DE ASPECTOS - IMPACTOS'!$D$3:$F$72,2,FALSE))</f>
        <v>Contagio</v>
      </c>
      <c r="K1101" s="249" t="str">
        <f>IF(OR(F1101="SE",F1101="SA"),VLOOKUP(I1101,'Tabla de Peligros y Riesgo'!$C$2:$E$227,3,FALSE),VLOOKUP(I1101,'LISTA DE ASPECTOS - IMPACTOS'!$D$3:$F$72,3,FALSE))</f>
        <v xml:space="preserve">Infección/Muerte </v>
      </c>
      <c r="L1101" s="250" t="s">
        <v>90</v>
      </c>
      <c r="M1101" s="248">
        <v>2</v>
      </c>
      <c r="N1101" s="251">
        <f t="shared" si="112"/>
        <v>5</v>
      </c>
      <c r="O1101" s="248"/>
      <c r="P1101" s="252"/>
      <c r="Q1101" s="248"/>
      <c r="R1101" s="252"/>
      <c r="S1101" s="248" t="s">
        <v>1190</v>
      </c>
      <c r="T1101" s="248" t="s">
        <v>53</v>
      </c>
      <c r="U1101" s="253" t="s">
        <v>1191</v>
      </c>
      <c r="V1101" s="254">
        <v>0.35</v>
      </c>
      <c r="W1101" s="253" t="s">
        <v>1192</v>
      </c>
      <c r="X1101" s="255">
        <v>0.15</v>
      </c>
      <c r="Y1101" s="251">
        <f t="shared" si="110"/>
        <v>5</v>
      </c>
      <c r="Z1101" s="256"/>
      <c r="AA1101" s="251">
        <f t="array" ref="AA1101">_xlfn.IFS(AND(Y1101=1,O1101&lt;&gt;0),25,AND(Y1101=1,Q1101&lt;&gt;0),21,AND(Y1101=1,T1101="ALTO"),16,AND(Y1101=1,T1101="BAJO"),11,AND(Y1101=1,U1101&lt;&gt;0),2,AND(Y1101=2,O1101&lt;&gt;0),25,AND(Y1101=2,Q1101&lt;&gt;0),21,AND(Y1101=2,T1101="ALTO"),16,AND(Y1101=2,T1101="BAJO"),11,AND(Y1101=2,U1101&lt;&gt;0),4,AND(Y1101=3,O1101&lt;&gt;0),25,AND(Y1101=3,Q1101&lt;&gt;0),21,AND(Y1101=3,T1101="ALTO"),16,AND(Y1101=3,T1101="BAJO"),12,AND(Y1101=3,U1101&lt;&gt;0),5,AND(Y1101=4,O1101&lt;&gt;0),25,AND(Y1101=4,Q1101&lt;&gt;0),13,AND(Y1101=4,T1101="ALTO"),16,AND(Y1101=4,T1101="BAJO"),14,AND(Y1101=4,U1101&lt;&gt;0),7,AND(Y1101=5,O1101&lt;&gt;0),25,AND(Y1101=5,Q1101&lt;&gt;0),21,AND(Y1101=5,T1101="ALTO"),16,AND(Y1101=5,T1101="BAJO"),12,AND(Y1101=5,U1101&lt;&gt;0),8,AND(Y1101=6,O1101&lt;&gt;0),25,AND(Y1101=6,Q1101&lt;&gt;0),21,AND(Y1101=6,T1101="ALTO"),20,AND(Y1101=6,T1101="BAJO"),17,AND(Y1101=6,U1101&lt;&gt;0),6,AND(Y1101=7,O1101&lt;&gt;0),25,AND(Y1101=7,Q1101&lt;&gt;0),23,AND(Y1101=7,T1101="ALTO"),16,AND(Y1101=7,T1101="BAJO"),11,AND(Y1101=7,U1101&lt;&gt;0),7,AND(Y1101=8,O1101&lt;&gt;0),25,AND(Y1101=8,Q1101&lt;&gt;0),21,AND(Y1101=8,T1101="ALTO"),16,AND(Y1101=8,T1101="BAJO"),12,AND(Y1101=8,U1101&lt;&gt;0),8,AND(Y1101=9,O1101&lt;&gt;0),25,AND(Y1101=9,Q1101&lt;&gt;0),21,AND(Y1101=9,T1101="ALTO"),20,AND(Y1101=9,T1101="BAJO"),17,AND(Y1101=9,U1101&lt;&gt;0),13,AND(Y1101=10,O1101&lt;&gt;0),25,AND(Y1101=10,Q1101&lt;&gt;0),22,AND(Y1101=10,T1101="ALTO"),21,AND(Y1101=10,T1101="BAJO"),18,AND(Y1101=10,U1101&lt;&gt;0),18,AND(Y1101=11,O1101&lt;&gt;0),25,AND(Y1101=11,Q1101&lt;&gt;0),23,AND(Y1101=11,T1101="ALTO"),20,AND(Y1101=11,T1101="BAJO"),16,AND(Y1101=11,U1101&lt;&gt;0),11,AND(Y1101=12,O1101&lt;&gt;0),25,AND(Y1101=12,Q1101&lt;&gt;0),23,AND(Y1101=12,T1101="ALTO"),20,AND(Y1101=12,T1101="BAJO"),16,AND(Y1101=12,U1101&lt;&gt;0),12,AND(Y1101=13,O1101&lt;&gt;0),25,AND(Y1101=13,Q1101&lt;&gt;0),21,AND(Y1101=13,T1101="ALTO"),20,AND(Y1101=13,T1101="BAJO"),17,AND(Y1101=13,U1101&lt;&gt;0),17,AND(Y1101=14,O1101&lt;&gt;0),25,AND(Y1101=14,Q1101&lt;&gt;0),24,AND(Y1101=14,T1101="ALTO"),23,AND(Y1101=14,T1101="BAJO"),21,AND(Y1101=14,U1101&lt;&gt;0),18,AND(Y1101=15,O1101&lt;&gt;0),25,AND(Y1101=15,Q1101&lt;&gt;0),24,AND(Y1101=15,T1101="ALTO"),22,AND(Y1101=15,T1101="BAJO"),19,AND(Y1101=15,U1101&lt;&gt;0),19,AND(Y1101=16,O1101&lt;&gt;0),25,AND(Y1101=16,Q1101&lt;&gt;0),23,AND(Y1101=16,T1101="ALTO"),23,AND(Y1101=16,T1101="BAJO"),23,AND(Y1101=16,U1101&lt;&gt;0),20,AND(Y1101=17,O1101&lt;&gt;0),25,AND(Y1101=17,Q1101&lt;&gt;0),24,AND(Y1101=17,T1101="ALTO"),23,AND(Y1101=17,T1101="BAJO"),21,AND(Y1101=17,U1101&lt;&gt;0),20,AND(Y1101=18,O1101&lt;&gt;0),25,AND(Y1101=18,Q1101&lt;&gt;0),24,AND(Y1101=18,T1101="ALTO"),23,AND(Y1101=18,T1101="BAJO"),22,AND(Y1101=18,U1101&lt;&gt;0),21,AND(Y1101=19,O1101&lt;&gt;0),25,AND(Y1101=19,Q1101&lt;&gt;0),25,AND(Y1101=19,T1101="ALTO"),24,AND(Y1101=19,T1101="BAJO"),22,AND(Y1101=19,U1101&lt;&gt;0),22,AND(Y1101&lt;&gt;0,W1101&lt;&gt;0),Y1101,TRUE,"FALSO")</f>
        <v>16</v>
      </c>
      <c r="AB1101" s="248"/>
      <c r="AC1101" s="248"/>
      <c r="AD1101" s="257"/>
      <c r="AE1101" s="258"/>
      <c r="AF1101" s="258"/>
      <c r="AG1101" s="223"/>
      <c r="AH1101" s="223"/>
      <c r="AI1101" s="223"/>
      <c r="AJ1101" s="223"/>
      <c r="AK1101" s="223"/>
      <c r="AL1101" s="223"/>
      <c r="AM1101" s="223"/>
      <c r="AN1101" s="259"/>
      <c r="AO1101" s="223"/>
      <c r="AP1101" s="259"/>
      <c r="AR1101" s="260"/>
      <c r="AT1101" s="260"/>
      <c r="AV1101" s="260"/>
    </row>
    <row r="1102" spans="1:48" ht="57" customHeight="1">
      <c r="A1102" s="656"/>
      <c r="B1102" s="651"/>
      <c r="C1102" s="654"/>
      <c r="D1102" s="269" t="s">
        <v>814</v>
      </c>
      <c r="E1102" s="272" t="s">
        <v>865</v>
      </c>
      <c r="F1102" s="185" t="s">
        <v>2</v>
      </c>
      <c r="G1102" s="246" t="s">
        <v>58</v>
      </c>
      <c r="H1102" s="247" t="s">
        <v>531</v>
      </c>
      <c r="I1102" s="248" t="s">
        <v>543</v>
      </c>
      <c r="J1102" s="248" t="str">
        <f>IF(OR(F1102="SE",F1102="SA"),VLOOKUP(I1102,'Tabla de Peligros y Riesgo'!$C$2:$E$227,2,FALSE),VLOOKUP(I1102,'LISTA DE ASPECTOS - IMPACTOS'!$D$3:$F$72,2,FALSE))</f>
        <v>Alteración de la calidad de suelo/agua</v>
      </c>
      <c r="K1102" s="249" t="str">
        <f>IF(OR(F1102="SE",F1102="SA"),VLOOKUP(I1102,'Tabla de Peligros y Riesgo'!$C$2:$E$227,3,FALSE),VLOOKUP(I1102,'LISTA DE ASPECTOS - IMPACTOS'!$D$3:$F$72,3,FALSE))</f>
        <v>Potencial afectación a la calidad ambiental del suelo, agua, aire, flora y fauna</v>
      </c>
      <c r="L1102" s="250" t="s">
        <v>65</v>
      </c>
      <c r="M1102" s="248">
        <v>2</v>
      </c>
      <c r="N1102" s="251">
        <f t="shared" si="112"/>
        <v>12</v>
      </c>
      <c r="O1102" s="248"/>
      <c r="P1102" s="252"/>
      <c r="Q1102" s="248"/>
      <c r="R1102" s="252"/>
      <c r="S1102" s="248" t="s">
        <v>1193</v>
      </c>
      <c r="T1102" s="248" t="s">
        <v>59</v>
      </c>
      <c r="U1102" s="262" t="s">
        <v>1194</v>
      </c>
      <c r="V1102" s="252"/>
      <c r="W1102" s="253"/>
      <c r="X1102" s="255"/>
      <c r="Y1102" s="251">
        <f t="shared" si="110"/>
        <v>12</v>
      </c>
      <c r="Z1102" s="256">
        <f>IF(N1102&gt;=16,MAX(O1102:T1102),IF(N1102&lt;16,MAX(O1102:X1102)))</f>
        <v>0</v>
      </c>
      <c r="AA1102" s="251">
        <f t="array" ref="AA1102">_xlfn.IFS(AND(Y1102=1,O1102&lt;&gt;0),25,AND(Y1102=1,Q1102&lt;&gt;0),21,AND(Y1102=1,T1102="ALTO"),16,AND(Y1102=1,T1102="BAJO"),11,AND(Y1102=1,U1102&lt;&gt;0),2,AND(Y1102=2,O1102&lt;&gt;0),25,AND(Y1102=2,Q1102&lt;&gt;0),21,AND(Y1102=2,T1102="ALTO"),16,AND(Y1102=2,T1102="BAJO"),11,AND(Y1102=2,U1102&lt;&gt;0),4,AND(Y1102=3,O1102&lt;&gt;0),25,AND(Y1102=3,Q1102&lt;&gt;0),21,AND(Y1102=3,T1102="ALTO"),16,AND(Y1102=3,T1102="BAJO"),12,AND(Y1102=3,U1102&lt;&gt;0),5,AND(Y1102=4,O1102&lt;&gt;0),25,AND(Y1102=4,Q1102&lt;&gt;0),13,AND(Y1102=4,T1102="ALTO"),16,AND(Y1102=4,T1102="BAJO"),14,AND(Y1102=4,U1102&lt;&gt;0),7,AND(Y1102=5,O1102&lt;&gt;0),25,AND(Y1102=5,Q1102&lt;&gt;0),21,AND(Y1102=5,T1102="ALTO"),16,AND(Y1102=5,T1102="BAJO"),12,AND(Y1102=5,U1102&lt;&gt;0),8,AND(Y1102=6,O1102&lt;&gt;0),25,AND(Y1102=6,Q1102&lt;&gt;0),21,AND(Y1102=6,T1102="ALTO"),20,AND(Y1102=6,T1102="BAJO"),17,AND(Y1102=6,U1102&lt;&gt;0),6,AND(Y1102=7,O1102&lt;&gt;0),25,AND(Y1102=7,Q1102&lt;&gt;0),23,AND(Y1102=7,T1102="ALTO"),16,AND(Y1102=7,T1102="BAJO"),11,AND(Y1102=7,U1102&lt;&gt;0),7,AND(Y1102=8,O1102&lt;&gt;0),25,AND(Y1102=8,Q1102&lt;&gt;0),21,AND(Y1102=8,T1102="ALTO"),16,AND(Y1102=8,T1102="BAJO"),12,AND(Y1102=8,U1102&lt;&gt;0),8,AND(Y1102=9,O1102&lt;&gt;0),25,AND(Y1102=9,Q1102&lt;&gt;0),21,AND(Y1102=9,T1102="ALTO"),20,AND(Y1102=9,T1102="BAJO"),17,AND(Y1102=9,U1102&lt;&gt;0),13,AND(Y1102=10,O1102&lt;&gt;0),25,AND(Y1102=10,Q1102&lt;&gt;0),22,AND(Y1102=10,T1102="ALTO"),21,AND(Y1102=10,T1102="BAJO"),18,AND(Y1102=10,U1102&lt;&gt;0),18,AND(Y1102=11,O1102&lt;&gt;0),25,AND(Y1102=11,Q1102&lt;&gt;0),23,AND(Y1102=11,T1102="ALTO"),20,AND(Y1102=11,T1102="BAJO"),16,AND(Y1102=11,U1102&lt;&gt;0),11,AND(Y1102=12,O1102&lt;&gt;0),25,AND(Y1102=12,Q1102&lt;&gt;0),23,AND(Y1102=12,T1102="ALTO"),20,AND(Y1102=12,T1102="BAJO"),16,AND(Y1102=12,U1102&lt;&gt;0),12,AND(Y1102=13,O1102&lt;&gt;0),25,AND(Y1102=13,Q1102&lt;&gt;0),21,AND(Y1102=13,T1102="ALTO"),20,AND(Y1102=13,T1102="BAJO"),17,AND(Y1102=13,U1102&lt;&gt;0),17,AND(Y1102=14,O1102&lt;&gt;0),25,AND(Y1102=14,Q1102&lt;&gt;0),24,AND(Y1102=14,T1102="ALTO"),23,AND(Y1102=14,T1102="BAJO"),21,AND(Y1102=14,U1102&lt;&gt;0),18,AND(Y1102=15,O1102&lt;&gt;0),25,AND(Y1102=15,Q1102&lt;&gt;0),24,AND(Y1102=15,T1102="ALTO"),22,AND(Y1102=15,T1102="BAJO"),19,AND(Y1102=15,U1102&lt;&gt;0),19,AND(Y1102=16,O1102&lt;&gt;0),25,AND(Y1102=16,Q1102&lt;&gt;0),23,AND(Y1102=16,T1102="ALTO"),23,AND(Y1102=16,T1102="BAJO"),23,AND(Y1102=16,U1102&lt;&gt;0),20,AND(Y1102=17,O1102&lt;&gt;0),25,AND(Y1102=17,Q1102&lt;&gt;0),24,AND(Y1102=17,T1102="ALTO"),23,AND(Y1102=17,T1102="BAJO"),21,AND(Y1102=17,U1102&lt;&gt;0),20,AND(Y1102=18,O1102&lt;&gt;0),25,AND(Y1102=18,Q1102&lt;&gt;0),24,AND(Y1102=18,T1102="ALTO"),23,AND(Y1102=18,T1102="BAJO"),22,AND(Y1102=18,U1102&lt;&gt;0),21,AND(Y1102=19,O1102&lt;&gt;0),25,AND(Y1102=19,Q1102&lt;&gt;0),25,AND(Y1102=19,T1102="ALTO"),24,AND(Y1102=19,T1102="BAJO"),22,AND(Y1102=19,U1102&lt;&gt;0),22,AND(Y1102&lt;&gt;0,W1102&lt;&gt;0),Y1102,TRUE,"FALSO")</f>
        <v>16</v>
      </c>
      <c r="AB1102" s="50"/>
      <c r="AC1102" s="50"/>
      <c r="AD1102" s="432"/>
      <c r="AE1102" s="433"/>
      <c r="AF1102" s="433"/>
      <c r="AN1102" s="265"/>
      <c r="AP1102" s="265"/>
      <c r="AR1102" s="266"/>
      <c r="AT1102" s="266"/>
      <c r="AV1102" s="266"/>
    </row>
    <row r="1103" spans="1:48" ht="71.25" customHeight="1">
      <c r="A1103" s="656"/>
      <c r="B1103" s="651"/>
      <c r="C1103" s="654"/>
      <c r="D1103" s="270" t="s">
        <v>814</v>
      </c>
      <c r="E1103" s="272" t="s">
        <v>865</v>
      </c>
      <c r="F1103" s="185" t="s">
        <v>2</v>
      </c>
      <c r="G1103" s="246" t="s">
        <v>52</v>
      </c>
      <c r="H1103" s="247" t="s">
        <v>74</v>
      </c>
      <c r="I1103" s="248" t="s">
        <v>75</v>
      </c>
      <c r="J1103" s="248" t="str">
        <f>IF(OR(F1103="SE",F1103="SA"),VLOOKUP(I1103,'Tabla de Peligros y Riesgo'!$C$2:$E$227,2,FALSE),VLOOKUP(I1103,'LISTA DE ASPECTOS - IMPACTOS'!$D$3:$F$72,2,FALSE))</f>
        <v>Alteración de la calidad de suelo/agua</v>
      </c>
      <c r="K1103" s="249" t="str">
        <f>IF(OR(F1103="SE",F1103="SA"),VLOOKUP(I1103,'Tabla de Peligros y Riesgo'!$C$2:$E$227,3,FALSE),VLOOKUP(I1103,'LISTA DE ASPECTOS - IMPACTOS'!$D$3:$F$72,3,FALSE))</f>
        <v>Potencial afectación a la calidad ambiental del suelo, agua, aire, flora y fauna</v>
      </c>
      <c r="L1103" s="250" t="s">
        <v>65</v>
      </c>
      <c r="M1103" s="248">
        <v>2</v>
      </c>
      <c r="N1103" s="251">
        <f t="shared" si="112"/>
        <v>12</v>
      </c>
      <c r="O1103" s="248"/>
      <c r="P1103" s="252"/>
      <c r="Q1103" s="248"/>
      <c r="R1103" s="252"/>
      <c r="S1103" s="248" t="s">
        <v>1249</v>
      </c>
      <c r="T1103" s="248" t="s">
        <v>53</v>
      </c>
      <c r="U1103" s="262" t="s">
        <v>1250</v>
      </c>
      <c r="V1103" s="252"/>
      <c r="W1103" s="253"/>
      <c r="X1103" s="255"/>
      <c r="Y1103" s="251">
        <f t="shared" si="110"/>
        <v>12</v>
      </c>
      <c r="Z1103" s="256">
        <f>IF(N1103&gt;=16,MAX(O1103:T1103),IF(N1103&lt;16,MAX(O1103:X1103)))</f>
        <v>0</v>
      </c>
      <c r="AA1103" s="251">
        <f t="array" ref="AA1103">_xlfn.IFS(AND(Y1103=1,O1103&lt;&gt;0),25,AND(Y1103=1,Q1103&lt;&gt;0),21,AND(Y1103=1,T1103="ALTO"),16,AND(Y1103=1,T1103="BAJO"),11,AND(Y1103=1,U1103&lt;&gt;0),2,AND(Y1103=2,O1103&lt;&gt;0),25,AND(Y1103=2,Q1103&lt;&gt;0),21,AND(Y1103=2,T1103="ALTO"),16,AND(Y1103=2,T1103="BAJO"),11,AND(Y1103=2,U1103&lt;&gt;0),4,AND(Y1103=3,O1103&lt;&gt;0),25,AND(Y1103=3,Q1103&lt;&gt;0),21,AND(Y1103=3,T1103="ALTO"),16,AND(Y1103=3,T1103="BAJO"),12,AND(Y1103=3,U1103&lt;&gt;0),5,AND(Y1103=4,O1103&lt;&gt;0),25,AND(Y1103=4,Q1103&lt;&gt;0),13,AND(Y1103=4,T1103="ALTO"),16,AND(Y1103=4,T1103="BAJO"),14,AND(Y1103=4,U1103&lt;&gt;0),7,AND(Y1103=5,O1103&lt;&gt;0),25,AND(Y1103=5,Q1103&lt;&gt;0),21,AND(Y1103=5,T1103="ALTO"),16,AND(Y1103=5,T1103="BAJO"),12,AND(Y1103=5,U1103&lt;&gt;0),8,AND(Y1103=6,O1103&lt;&gt;0),25,AND(Y1103=6,Q1103&lt;&gt;0),21,AND(Y1103=6,T1103="ALTO"),20,AND(Y1103=6,T1103="BAJO"),17,AND(Y1103=6,U1103&lt;&gt;0),6,AND(Y1103=7,O1103&lt;&gt;0),25,AND(Y1103=7,Q1103&lt;&gt;0),23,AND(Y1103=7,T1103="ALTO"),16,AND(Y1103=7,T1103="BAJO"),11,AND(Y1103=7,U1103&lt;&gt;0),7,AND(Y1103=8,O1103&lt;&gt;0),25,AND(Y1103=8,Q1103&lt;&gt;0),21,AND(Y1103=8,T1103="ALTO"),16,AND(Y1103=8,T1103="BAJO"),12,AND(Y1103=8,U1103&lt;&gt;0),8,AND(Y1103=9,O1103&lt;&gt;0),25,AND(Y1103=9,Q1103&lt;&gt;0),21,AND(Y1103=9,T1103="ALTO"),20,AND(Y1103=9,T1103="BAJO"),17,AND(Y1103=9,U1103&lt;&gt;0),13,AND(Y1103=10,O1103&lt;&gt;0),25,AND(Y1103=10,Q1103&lt;&gt;0),22,AND(Y1103=10,T1103="ALTO"),21,AND(Y1103=10,T1103="BAJO"),18,AND(Y1103=10,U1103&lt;&gt;0),18,AND(Y1103=11,O1103&lt;&gt;0),25,AND(Y1103=11,Q1103&lt;&gt;0),23,AND(Y1103=11,T1103="ALTO"),20,AND(Y1103=11,T1103="BAJO"),16,AND(Y1103=11,U1103&lt;&gt;0),11,AND(Y1103=12,O1103&lt;&gt;0),25,AND(Y1103=12,Q1103&lt;&gt;0),23,AND(Y1103=12,T1103="ALTO"),20,AND(Y1103=12,T1103="BAJO"),16,AND(Y1103=12,U1103&lt;&gt;0),12,AND(Y1103=13,O1103&lt;&gt;0),25,AND(Y1103=13,Q1103&lt;&gt;0),21,AND(Y1103=13,T1103="ALTO"),20,AND(Y1103=13,T1103="BAJO"),17,AND(Y1103=13,U1103&lt;&gt;0),17,AND(Y1103=14,O1103&lt;&gt;0),25,AND(Y1103=14,Q1103&lt;&gt;0),24,AND(Y1103=14,T1103="ALTO"),23,AND(Y1103=14,T1103="BAJO"),21,AND(Y1103=14,U1103&lt;&gt;0),18,AND(Y1103=15,O1103&lt;&gt;0),25,AND(Y1103=15,Q1103&lt;&gt;0),24,AND(Y1103=15,T1103="ALTO"),22,AND(Y1103=15,T1103="BAJO"),19,AND(Y1103=15,U1103&lt;&gt;0),19,AND(Y1103=16,O1103&lt;&gt;0),25,AND(Y1103=16,Q1103&lt;&gt;0),23,AND(Y1103=16,T1103="ALTO"),23,AND(Y1103=16,T1103="BAJO"),23,AND(Y1103=16,U1103&lt;&gt;0),20,AND(Y1103=17,O1103&lt;&gt;0),25,AND(Y1103=17,Q1103&lt;&gt;0),24,AND(Y1103=17,T1103="ALTO"),23,AND(Y1103=17,T1103="BAJO"),21,AND(Y1103=17,U1103&lt;&gt;0),20,AND(Y1103=18,O1103&lt;&gt;0),25,AND(Y1103=18,Q1103&lt;&gt;0),24,AND(Y1103=18,T1103="ALTO"),23,AND(Y1103=18,T1103="BAJO"),22,AND(Y1103=18,U1103&lt;&gt;0),21,AND(Y1103=19,O1103&lt;&gt;0),25,AND(Y1103=19,Q1103&lt;&gt;0),25,AND(Y1103=19,T1103="ALTO"),24,AND(Y1103=19,T1103="BAJO"),22,AND(Y1103=19,U1103&lt;&gt;0),22,AND(Y1103&lt;&gt;0,W1103&lt;&gt;0),Y1103,TRUE,"FALSO")</f>
        <v>20</v>
      </c>
      <c r="AB1103" s="50"/>
      <c r="AC1103" s="50"/>
      <c r="AD1103" s="432"/>
      <c r="AE1103" s="433"/>
      <c r="AF1103" s="433"/>
      <c r="AN1103" s="265"/>
      <c r="AP1103" s="265"/>
      <c r="AR1103" s="266"/>
      <c r="AT1103" s="266"/>
      <c r="AV1103" s="266"/>
    </row>
    <row r="1104" spans="1:48" ht="60">
      <c r="A1104" s="656"/>
      <c r="B1104" s="651"/>
      <c r="C1104" s="654"/>
      <c r="D1104" s="252" t="s">
        <v>814</v>
      </c>
      <c r="E1104" s="272" t="s">
        <v>865</v>
      </c>
      <c r="F1104" s="185" t="s">
        <v>0</v>
      </c>
      <c r="G1104" s="246" t="s">
        <v>51</v>
      </c>
      <c r="H1104" s="247" t="s">
        <v>63</v>
      </c>
      <c r="I1104" s="248" t="s">
        <v>64</v>
      </c>
      <c r="J1104" s="248" t="str">
        <f>IF(OR(F1104="SE",F1104="SA"),VLOOKUP(I1104,'Tabla de Peligros y Riesgo'!$C$2:$E$227,2,FALSE),VLOOKUP(I1104,'LISTA DE ASPECTOS - IMPACTOS'!$D$3:$F$72,2,FALSE))</f>
        <v>Riesgo Psicosocial</v>
      </c>
      <c r="K1104" s="249" t="str">
        <f>IF(OR(F1104="SE",F1104="SA"),VLOOKUP(I1104,'Tabla de Peligros y Riesgo'!$C$2:$E$227,3,FALSE),VLOOKUP(I1104,'LISTA DE ASPECTOS - IMPACTOS'!$D$3:$F$72,3,FALSE))</f>
        <v>Estrés / Depresión</v>
      </c>
      <c r="L1104" s="250" t="s">
        <v>56</v>
      </c>
      <c r="M1104" s="248">
        <v>3</v>
      </c>
      <c r="N1104" s="251">
        <f t="shared" si="112"/>
        <v>13</v>
      </c>
      <c r="O1104" s="248"/>
      <c r="P1104" s="252"/>
      <c r="Q1104" s="248"/>
      <c r="R1104" s="252"/>
      <c r="S1104" s="248"/>
      <c r="T1104" s="248"/>
      <c r="U1104" s="253" t="s">
        <v>1195</v>
      </c>
      <c r="V1104" s="254"/>
      <c r="W1104" s="253" t="s">
        <v>1196</v>
      </c>
      <c r="X1104" s="251">
        <v>5</v>
      </c>
      <c r="Y1104" s="251">
        <f t="shared" si="110"/>
        <v>13</v>
      </c>
      <c r="Z1104" s="256">
        <f>IF(N1104&gt;=16,MAX(O1104:T1104),IF(N1104&lt;16,MAX(O1104:X1104)))</f>
        <v>5</v>
      </c>
      <c r="AA1104" s="251">
        <f t="array" ref="AA1104">_xlfn.IFS(AND(Y1104=1,O1104&lt;&gt;0),25,AND(Y1104=1,Q1104&lt;&gt;0),21,AND(Y1104=1,T1104="ALTO"),16,AND(Y1104=1,T1104="BAJO"),11,AND(Y1104=1,U1104&lt;&gt;0),2,AND(Y1104=2,O1104&lt;&gt;0),25,AND(Y1104=2,Q1104&lt;&gt;0),21,AND(Y1104=2,T1104="ALTO"),16,AND(Y1104=2,T1104="BAJO"),11,AND(Y1104=2,U1104&lt;&gt;0),4,AND(Y1104=3,O1104&lt;&gt;0),25,AND(Y1104=3,Q1104&lt;&gt;0),21,AND(Y1104=3,T1104="ALTO"),16,AND(Y1104=3,T1104="BAJO"),12,AND(Y1104=3,U1104&lt;&gt;0),5,AND(Y1104=4,O1104&lt;&gt;0),25,AND(Y1104=4,Q1104&lt;&gt;0),13,AND(Y1104=4,T1104="ALTO"),16,AND(Y1104=4,T1104="BAJO"),14,AND(Y1104=4,U1104&lt;&gt;0),7,AND(Y1104=5,O1104&lt;&gt;0),25,AND(Y1104=5,Q1104&lt;&gt;0),21,AND(Y1104=5,T1104="ALTO"),16,AND(Y1104=5,T1104="BAJO"),12,AND(Y1104=5,U1104&lt;&gt;0),8,AND(Y1104=6,O1104&lt;&gt;0),25,AND(Y1104=6,Q1104&lt;&gt;0),21,AND(Y1104=6,T1104="ALTO"),20,AND(Y1104=6,T1104="BAJO"),17,AND(Y1104=6,U1104&lt;&gt;0),6,AND(Y1104=7,O1104&lt;&gt;0),25,AND(Y1104=7,Q1104&lt;&gt;0),23,AND(Y1104=7,T1104="ALTO"),16,AND(Y1104=7,T1104="BAJO"),11,AND(Y1104=7,U1104&lt;&gt;0),7,AND(Y1104=8,O1104&lt;&gt;0),25,AND(Y1104=8,Q1104&lt;&gt;0),21,AND(Y1104=8,T1104="ALTO"),16,AND(Y1104=8,T1104="BAJO"),12,AND(Y1104=8,U1104&lt;&gt;0),8,AND(Y1104=9,O1104&lt;&gt;0),25,AND(Y1104=9,Q1104&lt;&gt;0),21,AND(Y1104=9,T1104="ALTO"),20,AND(Y1104=9,T1104="BAJO"),17,AND(Y1104=9,U1104&lt;&gt;0),13,AND(Y1104=10,O1104&lt;&gt;0),25,AND(Y1104=10,Q1104&lt;&gt;0),22,AND(Y1104=10,T1104="ALTO"),21,AND(Y1104=10,T1104="BAJO"),18,AND(Y1104=10,U1104&lt;&gt;0),18,AND(Y1104=11,O1104&lt;&gt;0),25,AND(Y1104=11,Q1104&lt;&gt;0),23,AND(Y1104=11,T1104="ALTO"),20,AND(Y1104=11,T1104="BAJO"),16,AND(Y1104=11,U1104&lt;&gt;0),11,AND(Y1104=12,O1104&lt;&gt;0),25,AND(Y1104=12,Q1104&lt;&gt;0),23,AND(Y1104=12,T1104="ALTO"),20,AND(Y1104=12,T1104="BAJO"),16,AND(Y1104=12,U1104&lt;&gt;0),12,AND(Y1104=13,O1104&lt;&gt;0),25,AND(Y1104=13,Q1104&lt;&gt;0),21,AND(Y1104=13,T1104="ALTO"),20,AND(Y1104=13,T1104="BAJO"),17,AND(Y1104=13,U1104&lt;&gt;0),17,AND(Y1104=14,O1104&lt;&gt;0),25,AND(Y1104=14,Q1104&lt;&gt;0),24,AND(Y1104=14,T1104="ALTO"),23,AND(Y1104=14,T1104="BAJO"),21,AND(Y1104=14,U1104&lt;&gt;0),18,AND(Y1104=15,O1104&lt;&gt;0),25,AND(Y1104=15,Q1104&lt;&gt;0),24,AND(Y1104=15,T1104="ALTO"),22,AND(Y1104=15,T1104="BAJO"),19,AND(Y1104=15,U1104&lt;&gt;0),19,AND(Y1104=16,O1104&lt;&gt;0),25,AND(Y1104=16,Q1104&lt;&gt;0),23,AND(Y1104=16,T1104="ALTO"),23,AND(Y1104=16,T1104="BAJO"),23,AND(Y1104=16,U1104&lt;&gt;0),20,AND(Y1104=17,O1104&lt;&gt;0),25,AND(Y1104=17,Q1104&lt;&gt;0),24,AND(Y1104=17,T1104="ALTO"),23,AND(Y1104=17,T1104="BAJO"),21,AND(Y1104=17,U1104&lt;&gt;0),20,AND(Y1104=18,O1104&lt;&gt;0),25,AND(Y1104=18,Q1104&lt;&gt;0),24,AND(Y1104=18,T1104="ALTO"),23,AND(Y1104=18,T1104="BAJO"),22,AND(Y1104=18,U1104&lt;&gt;0),21,AND(Y1104=19,O1104&lt;&gt;0),25,AND(Y1104=19,Q1104&lt;&gt;0),25,AND(Y1104=19,T1104="ALTO"),24,AND(Y1104=19,T1104="BAJO"),22,AND(Y1104=19,U1104&lt;&gt;0),22,AND(Y1104&lt;&gt;0,W1104&lt;&gt;0),Y1104,TRUE,"FALSO")</f>
        <v>17</v>
      </c>
      <c r="AB1104" s="50"/>
      <c r="AC1104" s="50"/>
      <c r="AD1104" s="263"/>
      <c r="AE1104" s="264"/>
      <c r="AF1104" s="264"/>
      <c r="AN1104" s="265"/>
      <c r="AP1104" s="265"/>
      <c r="AR1104" s="266"/>
      <c r="AT1104" s="266"/>
      <c r="AV1104" s="266"/>
    </row>
    <row r="1105" spans="1:48" ht="60">
      <c r="A1105" s="656"/>
      <c r="B1105" s="651"/>
      <c r="C1105" s="654"/>
      <c r="D1105" s="252" t="s">
        <v>809</v>
      </c>
      <c r="E1105" s="272" t="s">
        <v>865</v>
      </c>
      <c r="F1105" s="185" t="s">
        <v>1</v>
      </c>
      <c r="G1105" s="246" t="s">
        <v>51</v>
      </c>
      <c r="H1105" s="247" t="s">
        <v>113</v>
      </c>
      <c r="I1105" s="248" t="s">
        <v>114</v>
      </c>
      <c r="J1105" s="248" t="str">
        <f>IF(OR(F1105="SE",F1105="SA"),VLOOKUP(I1105,'Tabla de Peligros y Riesgo'!$C$2:$E$227,2,FALSE),VLOOKUP(I1105,'LISTA DE ASPECTOS - IMPACTOS'!$D$3:$F$72,2,FALSE))</f>
        <v>Cortes</v>
      </c>
      <c r="K1105" s="249" t="str">
        <f>IF(OR(F1105="SE",F1105="SA"),VLOOKUP(I1105,'Tabla de Peligros y Riesgo'!$C$2:$E$227,3,FALSE),VLOOKUP(I1105,'LISTA DE ASPECTOS - IMPACTOS'!$D$3:$F$72,3,FALSE))</f>
        <v>Herida punzocortante</v>
      </c>
      <c r="L1105" s="250" t="s">
        <v>56</v>
      </c>
      <c r="M1105" s="248">
        <v>3</v>
      </c>
      <c r="N1105" s="251">
        <v>13</v>
      </c>
      <c r="O1105" s="248"/>
      <c r="P1105" s="248"/>
      <c r="Q1105" s="248"/>
      <c r="R1105" s="248"/>
      <c r="S1105" s="248"/>
      <c r="T1105" s="248"/>
      <c r="U1105" s="253" t="s">
        <v>1310</v>
      </c>
      <c r="V1105" s="251">
        <v>17</v>
      </c>
      <c r="W1105" s="253" t="s">
        <v>1196</v>
      </c>
      <c r="X1105" s="248"/>
      <c r="Y1105" s="251">
        <f t="shared" si="110"/>
        <v>13</v>
      </c>
      <c r="Z1105" s="256"/>
      <c r="AA1105" s="251">
        <f t="array" ref="AA1105">_xlfn.IFS(AND(Y1105=1,O1105&lt;&gt;0),25,AND(Y1105=1,Q1105&lt;&gt;0),21,AND(Y1105=1,T1105="ALTO"),16,AND(Y1105=1,T1105="BAJO"),11,AND(Y1105=1,U1105&lt;&gt;0),2,AND(Y1105=2,O1105&lt;&gt;0),25,AND(Y1105=2,Q1105&lt;&gt;0),21,AND(Y1105=2,T1105="ALTO"),16,AND(Y1105=2,T1105="BAJO"),11,AND(Y1105=2,U1105&lt;&gt;0),4,AND(Y1105=3,O1105&lt;&gt;0),25,AND(Y1105=3,Q1105&lt;&gt;0),21,AND(Y1105=3,T1105="ALTO"),16,AND(Y1105=3,T1105="BAJO"),12,AND(Y1105=3,U1105&lt;&gt;0),5,AND(Y1105=4,O1105&lt;&gt;0),25,AND(Y1105=4,Q1105&lt;&gt;0),13,AND(Y1105=4,T1105="ALTO"),16,AND(Y1105=4,T1105="BAJO"),14,AND(Y1105=4,U1105&lt;&gt;0),7,AND(Y1105=5,O1105&lt;&gt;0),25,AND(Y1105=5,Q1105&lt;&gt;0),21,AND(Y1105=5,T1105="ALTO"),16,AND(Y1105=5,T1105="BAJO"),12,AND(Y1105=5,U1105&lt;&gt;0),8,AND(Y1105=6,O1105&lt;&gt;0),25,AND(Y1105=6,Q1105&lt;&gt;0),21,AND(Y1105=6,T1105="ALTO"),20,AND(Y1105=6,T1105="BAJO"),17,AND(Y1105=6,U1105&lt;&gt;0),6,AND(Y1105=7,O1105&lt;&gt;0),25,AND(Y1105=7,Q1105&lt;&gt;0),23,AND(Y1105=7,T1105="ALTO"),16,AND(Y1105=7,T1105="BAJO"),11,AND(Y1105=7,U1105&lt;&gt;0),7,AND(Y1105=8,O1105&lt;&gt;0),25,AND(Y1105=8,Q1105&lt;&gt;0),21,AND(Y1105=8,T1105="ALTO"),16,AND(Y1105=8,T1105="BAJO"),12,AND(Y1105=8,U1105&lt;&gt;0),8,AND(Y1105=9,O1105&lt;&gt;0),25,AND(Y1105=9,Q1105&lt;&gt;0),21,AND(Y1105=9,T1105="ALTO"),20,AND(Y1105=9,T1105="BAJO"),17,AND(Y1105=9,U1105&lt;&gt;0),13,AND(Y1105=10,O1105&lt;&gt;0),25,AND(Y1105=10,Q1105&lt;&gt;0),22,AND(Y1105=10,T1105="ALTO"),21,AND(Y1105=10,T1105="BAJO"),18,AND(Y1105=10,U1105&lt;&gt;0),18,AND(Y1105=11,O1105&lt;&gt;0),25,AND(Y1105=11,Q1105&lt;&gt;0),23,AND(Y1105=11,T1105="ALTO"),20,AND(Y1105=11,T1105="BAJO"),16,AND(Y1105=11,U1105&lt;&gt;0),11,AND(Y1105=12,O1105&lt;&gt;0),25,AND(Y1105=12,Q1105&lt;&gt;0),23,AND(Y1105=12,T1105="ALTO"),20,AND(Y1105=12,T1105="BAJO"),16,AND(Y1105=12,U1105&lt;&gt;0),12,AND(Y1105=13,O1105&lt;&gt;0),25,AND(Y1105=13,Q1105&lt;&gt;0),21,AND(Y1105=13,T1105="ALTO"),20,AND(Y1105=13,T1105="BAJO"),17,AND(Y1105=13,U1105&lt;&gt;0),17,AND(Y1105=14,O1105&lt;&gt;0),25,AND(Y1105=14,Q1105&lt;&gt;0),24,AND(Y1105=14,T1105="ALTO"),23,AND(Y1105=14,T1105="BAJO"),21,AND(Y1105=14,U1105&lt;&gt;0),18,AND(Y1105=15,O1105&lt;&gt;0),25,AND(Y1105=15,Q1105&lt;&gt;0),24,AND(Y1105=15,T1105="ALTO"),22,AND(Y1105=15,T1105="BAJO"),19,AND(Y1105=15,U1105&lt;&gt;0),19,AND(Y1105=16,O1105&lt;&gt;0),25,AND(Y1105=16,Q1105&lt;&gt;0),23,AND(Y1105=16,T1105="ALTO"),23,AND(Y1105=16,T1105="BAJO"),23,AND(Y1105=16,U1105&lt;&gt;0),20,AND(Y1105=17,O1105&lt;&gt;0),25,AND(Y1105=17,Q1105&lt;&gt;0),24,AND(Y1105=17,T1105="ALTO"),23,AND(Y1105=17,T1105="BAJO"),21,AND(Y1105=17,U1105&lt;&gt;0),20,AND(Y1105=18,O1105&lt;&gt;0),25,AND(Y1105=18,Q1105&lt;&gt;0),24,AND(Y1105=18,T1105="ALTO"),23,AND(Y1105=18,T1105="BAJO"),22,AND(Y1105=18,U1105&lt;&gt;0),21,AND(Y1105=19,O1105&lt;&gt;0),25,AND(Y1105=19,Q1105&lt;&gt;0),25,AND(Y1105=19,T1105="ALTO"),24,AND(Y1105=19,T1105="BAJO"),22,AND(Y1105=19,U1105&lt;&gt;0),22,AND(Y1105&lt;&gt;0,W1105&lt;&gt;0),Y1105,TRUE,"FALSO")</f>
        <v>17</v>
      </c>
      <c r="AB1105" s="248"/>
      <c r="AC1105" s="50"/>
      <c r="AD1105" s="432"/>
      <c r="AE1105" s="433"/>
      <c r="AF1105" s="433"/>
      <c r="AN1105" s="265"/>
      <c r="AP1105" s="265"/>
      <c r="AR1105" s="266"/>
      <c r="AT1105" s="266"/>
      <c r="AV1105" s="266"/>
    </row>
    <row r="1106" spans="1:48" ht="60">
      <c r="A1106" s="656"/>
      <c r="B1106" s="651"/>
      <c r="C1106" s="654"/>
      <c r="D1106" s="252" t="s">
        <v>1025</v>
      </c>
      <c r="E1106" s="272" t="s">
        <v>865</v>
      </c>
      <c r="F1106" s="185" t="s">
        <v>0</v>
      </c>
      <c r="G1106" s="246" t="s">
        <v>51</v>
      </c>
      <c r="H1106" s="247" t="s">
        <v>63</v>
      </c>
      <c r="I1106" s="248" t="s">
        <v>64</v>
      </c>
      <c r="J1106" s="248" t="str">
        <f>IF(OR(F1106="SE",F1106="SA"),VLOOKUP(I1106,'Tabla de Peligros y Riesgo'!$C$2:$E$227,2,FALSE),VLOOKUP(I1106,'LISTA DE ASPECTOS - IMPACTOS'!$D$3:$F$72,2,FALSE))</f>
        <v>Riesgo Psicosocial</v>
      </c>
      <c r="K1106" s="249" t="str">
        <f>IF(OR(F1106="SE",F1106="SA"),VLOOKUP(I1106,'Tabla de Peligros y Riesgo'!$C$2:$E$227,3,FALSE),VLOOKUP(I1106,'LISTA DE ASPECTOS - IMPACTOS'!$D$3:$F$72,3,FALSE))</f>
        <v>Estrés / Depresión</v>
      </c>
      <c r="L1106" s="250" t="s">
        <v>56</v>
      </c>
      <c r="M1106" s="248">
        <v>3</v>
      </c>
      <c r="N1106" s="251">
        <f t="shared" ref="N1106:N1124" si="114">IF(CONCATENATE(M1106,L1106)="1A",1,IF(CONCATENATE(M1106,L1106)="1B",2,IF(CONCATENATE(M1106,L1106)="2A",3,IF(CONCATENATE(M1106,L1106)="1C",4,IF(CONCATENATE(M1106,L1106)="2B",5,IF(CONCATENATE(M1106,L1106)="3A",6,IF(CONCATENATE(M1106,L1106)="1D",7,IF(CONCATENATE(M1106,L1106)="2C",8,IF(CONCATENATE(M1106,L1106)="3B",9,IF(CONCATENATE(M1106,L1106)="4A",10,IF(CONCATENATE(M1106,L1106)="1E",11,IF(CONCATENATE(M1106,L1106)="2D",12,IF(CONCATENATE(M1106,L1106)="3C",13,IF(CONCATENATE(M1106,L1106)="4B",14,IF(CONCATENATE(M1106,L1106)="5A",15,IF(CONCATENATE(M1106,L1106)="2E",16,IF(CONCATENATE(M1106,L1106)="3D",17,IF(CONCATENATE(M1106,L1106)="4C",18,IF(CONCATENATE(M1106,L1106)="5B",19,IF(CONCATENATE(M1106,L1106)="3E",20,IF(CONCATENATE(M1106,L1106)="4D",21,IF(CONCATENATE(M1106,L1106)="5C",22,IF(CONCATENATE(M1106,L1106)="4E",23,IF(CONCATENATE(M1106,L1106)="5D",24,IF(CONCATENATE(M1106,L1106)="5E",25,"")))))))))))))))))))))))))</f>
        <v>13</v>
      </c>
      <c r="O1106" s="248"/>
      <c r="P1106" s="252"/>
      <c r="Q1106" s="248"/>
      <c r="R1106" s="252"/>
      <c r="S1106" s="248"/>
      <c r="T1106" s="248"/>
      <c r="U1106" s="253" t="s">
        <v>1195</v>
      </c>
      <c r="V1106" s="254"/>
      <c r="W1106" s="253" t="s">
        <v>1196</v>
      </c>
      <c r="X1106" s="251">
        <v>5</v>
      </c>
      <c r="Y1106" s="251">
        <f t="shared" si="110"/>
        <v>13</v>
      </c>
      <c r="Z1106" s="256">
        <f t="shared" ref="Z1106:Z1113" si="115">IF(N1106&gt;=16,MAX(O1106:T1106),IF(N1106&lt;16,MAX(O1106:X1106)))</f>
        <v>5</v>
      </c>
      <c r="AA1106" s="251">
        <f t="array" ref="AA1106">_xlfn.IFS(AND(Y1106=1,O1106&lt;&gt;0),25,AND(Y1106=1,Q1106&lt;&gt;0),21,AND(Y1106=1,T1106="ALTO"),16,AND(Y1106=1,T1106="BAJO"),11,AND(Y1106=1,U1106&lt;&gt;0),2,AND(Y1106=2,O1106&lt;&gt;0),25,AND(Y1106=2,Q1106&lt;&gt;0),21,AND(Y1106=2,T1106="ALTO"),16,AND(Y1106=2,T1106="BAJO"),11,AND(Y1106=2,U1106&lt;&gt;0),4,AND(Y1106=3,O1106&lt;&gt;0),25,AND(Y1106=3,Q1106&lt;&gt;0),21,AND(Y1106=3,T1106="ALTO"),16,AND(Y1106=3,T1106="BAJO"),12,AND(Y1106=3,U1106&lt;&gt;0),5,AND(Y1106=4,O1106&lt;&gt;0),25,AND(Y1106=4,Q1106&lt;&gt;0),13,AND(Y1106=4,T1106="ALTO"),16,AND(Y1106=4,T1106="BAJO"),14,AND(Y1106=4,U1106&lt;&gt;0),7,AND(Y1106=5,O1106&lt;&gt;0),25,AND(Y1106=5,Q1106&lt;&gt;0),21,AND(Y1106=5,T1106="ALTO"),16,AND(Y1106=5,T1106="BAJO"),12,AND(Y1106=5,U1106&lt;&gt;0),8,AND(Y1106=6,O1106&lt;&gt;0),25,AND(Y1106=6,Q1106&lt;&gt;0),21,AND(Y1106=6,T1106="ALTO"),20,AND(Y1106=6,T1106="BAJO"),17,AND(Y1106=6,U1106&lt;&gt;0),6,AND(Y1106=7,O1106&lt;&gt;0),25,AND(Y1106=7,Q1106&lt;&gt;0),23,AND(Y1106=7,T1106="ALTO"),16,AND(Y1106=7,T1106="BAJO"),11,AND(Y1106=7,U1106&lt;&gt;0),7,AND(Y1106=8,O1106&lt;&gt;0),25,AND(Y1106=8,Q1106&lt;&gt;0),21,AND(Y1106=8,T1106="ALTO"),16,AND(Y1106=8,T1106="BAJO"),12,AND(Y1106=8,U1106&lt;&gt;0),8,AND(Y1106=9,O1106&lt;&gt;0),25,AND(Y1106=9,Q1106&lt;&gt;0),21,AND(Y1106=9,T1106="ALTO"),20,AND(Y1106=9,T1106="BAJO"),17,AND(Y1106=9,U1106&lt;&gt;0),13,AND(Y1106=10,O1106&lt;&gt;0),25,AND(Y1106=10,Q1106&lt;&gt;0),22,AND(Y1106=10,T1106="ALTO"),21,AND(Y1106=10,T1106="BAJO"),18,AND(Y1106=10,U1106&lt;&gt;0),18,AND(Y1106=11,O1106&lt;&gt;0),25,AND(Y1106=11,Q1106&lt;&gt;0),23,AND(Y1106=11,T1106="ALTO"),20,AND(Y1106=11,T1106="BAJO"),16,AND(Y1106=11,U1106&lt;&gt;0),11,AND(Y1106=12,O1106&lt;&gt;0),25,AND(Y1106=12,Q1106&lt;&gt;0),23,AND(Y1106=12,T1106="ALTO"),20,AND(Y1106=12,T1106="BAJO"),16,AND(Y1106=12,U1106&lt;&gt;0),12,AND(Y1106=13,O1106&lt;&gt;0),25,AND(Y1106=13,Q1106&lt;&gt;0),21,AND(Y1106=13,T1106="ALTO"),20,AND(Y1106=13,T1106="BAJO"),17,AND(Y1106=13,U1106&lt;&gt;0),17,AND(Y1106=14,O1106&lt;&gt;0),25,AND(Y1106=14,Q1106&lt;&gt;0),24,AND(Y1106=14,T1106="ALTO"),23,AND(Y1106=14,T1106="BAJO"),21,AND(Y1106=14,U1106&lt;&gt;0),18,AND(Y1106=15,O1106&lt;&gt;0),25,AND(Y1106=15,Q1106&lt;&gt;0),24,AND(Y1106=15,T1106="ALTO"),22,AND(Y1106=15,T1106="BAJO"),19,AND(Y1106=15,U1106&lt;&gt;0),19,AND(Y1106=16,O1106&lt;&gt;0),25,AND(Y1106=16,Q1106&lt;&gt;0),23,AND(Y1106=16,T1106="ALTO"),23,AND(Y1106=16,T1106="BAJO"),23,AND(Y1106=16,U1106&lt;&gt;0),20,AND(Y1106=17,O1106&lt;&gt;0),25,AND(Y1106=17,Q1106&lt;&gt;0),24,AND(Y1106=17,T1106="ALTO"),23,AND(Y1106=17,T1106="BAJO"),21,AND(Y1106=17,U1106&lt;&gt;0),20,AND(Y1106=18,O1106&lt;&gt;0),25,AND(Y1106=18,Q1106&lt;&gt;0),24,AND(Y1106=18,T1106="ALTO"),23,AND(Y1106=18,T1106="BAJO"),22,AND(Y1106=18,U1106&lt;&gt;0),21,AND(Y1106=19,O1106&lt;&gt;0),25,AND(Y1106=19,Q1106&lt;&gt;0),25,AND(Y1106=19,T1106="ALTO"),24,AND(Y1106=19,T1106="BAJO"),22,AND(Y1106=19,U1106&lt;&gt;0),22,AND(Y1106&lt;&gt;0,W1106&lt;&gt;0),Y1106,TRUE,"FALSO")</f>
        <v>17</v>
      </c>
      <c r="AB1106" s="50"/>
      <c r="AC1106" s="50"/>
      <c r="AD1106" s="263"/>
      <c r="AE1106" s="264"/>
      <c r="AF1106" s="264"/>
      <c r="AN1106" s="265"/>
      <c r="AP1106" s="265"/>
      <c r="AR1106" s="266"/>
      <c r="AT1106" s="266"/>
      <c r="AV1106" s="266"/>
    </row>
    <row r="1107" spans="1:48" ht="60.75" customHeight="1">
      <c r="A1107" s="656"/>
      <c r="B1107" s="651"/>
      <c r="C1107" s="654"/>
      <c r="D1107" s="281" t="s">
        <v>1025</v>
      </c>
      <c r="E1107" s="272" t="s">
        <v>865</v>
      </c>
      <c r="F1107" s="185" t="s">
        <v>2</v>
      </c>
      <c r="G1107" s="246" t="s">
        <v>52</v>
      </c>
      <c r="H1107" s="247" t="s">
        <v>139</v>
      </c>
      <c r="I1107" s="248" t="s">
        <v>140</v>
      </c>
      <c r="J1107" s="248" t="str">
        <f>IF(OR(F1107="SE",F1107="SA"),VLOOKUP(I1107,'Tabla de Peligros y Riesgo'!$C$2:$E$227,2,FALSE),VLOOKUP(I1107,'LISTA DE ASPECTOS - IMPACTOS'!$D$3:$F$72,2,FALSE))</f>
        <v>Alteración de la calidad de suelo/agua</v>
      </c>
      <c r="K1107" s="249" t="str">
        <f>IF(OR(F1107="SE",F1107="SA"),VLOOKUP(I1107,'Tabla de Peligros y Riesgo'!$C$2:$E$227,3,FALSE),VLOOKUP(I1107,'LISTA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107" s="250" t="s">
        <v>56</v>
      </c>
      <c r="M1107" s="248">
        <v>3</v>
      </c>
      <c r="N1107" s="251">
        <f t="shared" si="114"/>
        <v>13</v>
      </c>
      <c r="O1107" s="248"/>
      <c r="P1107" s="252"/>
      <c r="Q1107" s="248"/>
      <c r="R1107" s="252"/>
      <c r="S1107" s="248" t="s">
        <v>1219</v>
      </c>
      <c r="T1107" s="248" t="s">
        <v>53</v>
      </c>
      <c r="U1107" s="253" t="s">
        <v>1452</v>
      </c>
      <c r="V1107" s="254"/>
      <c r="W1107" s="253"/>
      <c r="X1107" s="251">
        <v>5</v>
      </c>
      <c r="Y1107" s="251">
        <f t="shared" si="110"/>
        <v>13</v>
      </c>
      <c r="Z1107" s="256">
        <f t="shared" si="115"/>
        <v>5</v>
      </c>
      <c r="AA1107" s="251">
        <f t="array" ref="AA1107">_xlfn.IFS(AND(Y1107=1,O1107&lt;&gt;0),25,AND(Y1107=1,Q1107&lt;&gt;0),21,AND(Y1107=1,T1107="ALTO"),16,AND(Y1107=1,T1107="BAJO"),11,AND(Y1107=1,U1107&lt;&gt;0),2,AND(Y1107=2,O1107&lt;&gt;0),25,AND(Y1107=2,Q1107&lt;&gt;0),21,AND(Y1107=2,T1107="ALTO"),16,AND(Y1107=2,T1107="BAJO"),11,AND(Y1107=2,U1107&lt;&gt;0),4,AND(Y1107=3,O1107&lt;&gt;0),25,AND(Y1107=3,Q1107&lt;&gt;0),21,AND(Y1107=3,T1107="ALTO"),16,AND(Y1107=3,T1107="BAJO"),12,AND(Y1107=3,U1107&lt;&gt;0),5,AND(Y1107=4,O1107&lt;&gt;0),25,AND(Y1107=4,Q1107&lt;&gt;0),13,AND(Y1107=4,T1107="ALTO"),16,AND(Y1107=4,T1107="BAJO"),14,AND(Y1107=4,U1107&lt;&gt;0),7,AND(Y1107=5,O1107&lt;&gt;0),25,AND(Y1107=5,Q1107&lt;&gt;0),21,AND(Y1107=5,T1107="ALTO"),16,AND(Y1107=5,T1107="BAJO"),12,AND(Y1107=5,U1107&lt;&gt;0),8,AND(Y1107=6,O1107&lt;&gt;0),25,AND(Y1107=6,Q1107&lt;&gt;0),21,AND(Y1107=6,T1107="ALTO"),20,AND(Y1107=6,T1107="BAJO"),17,AND(Y1107=6,U1107&lt;&gt;0),6,AND(Y1107=7,O1107&lt;&gt;0),25,AND(Y1107=7,Q1107&lt;&gt;0),23,AND(Y1107=7,T1107="ALTO"),16,AND(Y1107=7,T1107="BAJO"),11,AND(Y1107=7,U1107&lt;&gt;0),7,AND(Y1107=8,O1107&lt;&gt;0),25,AND(Y1107=8,Q1107&lt;&gt;0),21,AND(Y1107=8,T1107="ALTO"),16,AND(Y1107=8,T1107="BAJO"),12,AND(Y1107=8,U1107&lt;&gt;0),8,AND(Y1107=9,O1107&lt;&gt;0),25,AND(Y1107=9,Q1107&lt;&gt;0),21,AND(Y1107=9,T1107="ALTO"),20,AND(Y1107=9,T1107="BAJO"),17,AND(Y1107=9,U1107&lt;&gt;0),13,AND(Y1107=10,O1107&lt;&gt;0),25,AND(Y1107=10,Q1107&lt;&gt;0),22,AND(Y1107=10,T1107="ALTO"),21,AND(Y1107=10,T1107="BAJO"),18,AND(Y1107=10,U1107&lt;&gt;0),18,AND(Y1107=11,O1107&lt;&gt;0),25,AND(Y1107=11,Q1107&lt;&gt;0),23,AND(Y1107=11,T1107="ALTO"),20,AND(Y1107=11,T1107="BAJO"),16,AND(Y1107=11,U1107&lt;&gt;0),11,AND(Y1107=12,O1107&lt;&gt;0),25,AND(Y1107=12,Q1107&lt;&gt;0),23,AND(Y1107=12,T1107="ALTO"),20,AND(Y1107=12,T1107="BAJO"),16,AND(Y1107=12,U1107&lt;&gt;0),12,AND(Y1107=13,O1107&lt;&gt;0),25,AND(Y1107=13,Q1107&lt;&gt;0),21,AND(Y1107=13,T1107="ALTO"),20,AND(Y1107=13,T1107="BAJO"),17,AND(Y1107=13,U1107&lt;&gt;0),17,AND(Y1107=14,O1107&lt;&gt;0),25,AND(Y1107=14,Q1107&lt;&gt;0),24,AND(Y1107=14,T1107="ALTO"),23,AND(Y1107=14,T1107="BAJO"),21,AND(Y1107=14,U1107&lt;&gt;0),18,AND(Y1107=15,O1107&lt;&gt;0),25,AND(Y1107=15,Q1107&lt;&gt;0),24,AND(Y1107=15,T1107="ALTO"),22,AND(Y1107=15,T1107="BAJO"),19,AND(Y1107=15,U1107&lt;&gt;0),19,AND(Y1107=16,O1107&lt;&gt;0),25,AND(Y1107=16,Q1107&lt;&gt;0),23,AND(Y1107=16,T1107="ALTO"),23,AND(Y1107=16,T1107="BAJO"),23,AND(Y1107=16,U1107&lt;&gt;0),20,AND(Y1107=17,O1107&lt;&gt;0),25,AND(Y1107=17,Q1107&lt;&gt;0),24,AND(Y1107=17,T1107="ALTO"),23,AND(Y1107=17,T1107="BAJO"),21,AND(Y1107=17,U1107&lt;&gt;0),20,AND(Y1107=18,O1107&lt;&gt;0),25,AND(Y1107=18,Q1107&lt;&gt;0),24,AND(Y1107=18,T1107="ALTO"),23,AND(Y1107=18,T1107="BAJO"),22,AND(Y1107=18,U1107&lt;&gt;0),21,AND(Y1107=19,O1107&lt;&gt;0),25,AND(Y1107=19,Q1107&lt;&gt;0),25,AND(Y1107=19,T1107="ALTO"),24,AND(Y1107=19,T1107="BAJO"),22,AND(Y1107=19,U1107&lt;&gt;0),22,AND(Y1107&lt;&gt;0,W1107&lt;&gt;0),Y1107,TRUE,"FALSO")</f>
        <v>20</v>
      </c>
      <c r="AB1107" s="50"/>
      <c r="AC1107" s="50"/>
      <c r="AD1107" s="263"/>
      <c r="AE1107" s="264"/>
      <c r="AF1107" s="264"/>
      <c r="AN1107" s="265"/>
      <c r="AP1107" s="265"/>
      <c r="AR1107" s="266"/>
      <c r="AT1107" s="266"/>
      <c r="AV1107" s="266"/>
    </row>
    <row r="1108" spans="1:48" ht="67.5" customHeight="1">
      <c r="A1108" s="656"/>
      <c r="B1108" s="651"/>
      <c r="C1108" s="654"/>
      <c r="D1108" s="281" t="s">
        <v>1025</v>
      </c>
      <c r="E1108" s="272" t="s">
        <v>865</v>
      </c>
      <c r="F1108" s="185" t="s">
        <v>2</v>
      </c>
      <c r="G1108" s="246" t="s">
        <v>52</v>
      </c>
      <c r="H1108" s="247" t="s">
        <v>1214</v>
      </c>
      <c r="I1108" s="248" t="s">
        <v>598</v>
      </c>
      <c r="J1108" s="248" t="str">
        <f>IF(OR(F1108="SE",F1108="SA"),VLOOKUP(I1108,'Tabla de Peligros y Riesgo'!$C$2:$E$227,2,FALSE),VLOOKUP(I1108,'LISTA DE ASPECTOS - IMPACTOS'!$D$3:$F$72,2,FALSE))</f>
        <v>Alteración de la calidad de suelo/agua</v>
      </c>
      <c r="K1108" s="249" t="str">
        <f>IF(OR(F1108="SE",F1108="SA"),VLOOKUP(I1108,'Tabla de Peligros y Riesgo'!$C$2:$E$227,3,FALSE),VLOOKUP(I1108,'LISTA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108" s="250" t="s">
        <v>56</v>
      </c>
      <c r="M1108" s="248">
        <v>2</v>
      </c>
      <c r="N1108" s="251">
        <f t="shared" si="114"/>
        <v>8</v>
      </c>
      <c r="O1108" s="248"/>
      <c r="P1108" s="248"/>
      <c r="Q1108" s="248"/>
      <c r="R1108" s="248"/>
      <c r="S1108" s="248" t="s">
        <v>1453</v>
      </c>
      <c r="T1108" s="248" t="s">
        <v>53</v>
      </c>
      <c r="U1108" s="253" t="s">
        <v>1454</v>
      </c>
      <c r="V1108" s="251">
        <v>14</v>
      </c>
      <c r="W1108" s="253"/>
      <c r="X1108" s="248"/>
      <c r="Y1108" s="251">
        <f t="shared" si="110"/>
        <v>8</v>
      </c>
      <c r="Z1108" s="256">
        <f t="shared" si="115"/>
        <v>14</v>
      </c>
      <c r="AA1108" s="251">
        <f t="array" ref="AA1108">_xlfn.IFS(AND(Y1108=1,O1108&lt;&gt;0),25,AND(Y1108=1,Q1108&lt;&gt;0),21,AND(Y1108=1,T1108="ALTO"),16,AND(Y1108=1,T1108="BAJO"),11,AND(Y1108=1,U1108&lt;&gt;0),2,AND(Y1108=2,O1108&lt;&gt;0),25,AND(Y1108=2,Q1108&lt;&gt;0),21,AND(Y1108=2,T1108="ALTO"),16,AND(Y1108=2,T1108="BAJO"),11,AND(Y1108=2,U1108&lt;&gt;0),4,AND(Y1108=3,O1108&lt;&gt;0),25,AND(Y1108=3,Q1108&lt;&gt;0),21,AND(Y1108=3,T1108="ALTO"),16,AND(Y1108=3,T1108="BAJO"),12,AND(Y1108=3,U1108&lt;&gt;0),5,AND(Y1108=4,O1108&lt;&gt;0),25,AND(Y1108=4,Q1108&lt;&gt;0),13,AND(Y1108=4,T1108="ALTO"),16,AND(Y1108=4,T1108="BAJO"),14,AND(Y1108=4,U1108&lt;&gt;0),7,AND(Y1108=5,O1108&lt;&gt;0),25,AND(Y1108=5,Q1108&lt;&gt;0),21,AND(Y1108=5,T1108="ALTO"),16,AND(Y1108=5,T1108="BAJO"),12,AND(Y1108=5,U1108&lt;&gt;0),8,AND(Y1108=6,O1108&lt;&gt;0),25,AND(Y1108=6,Q1108&lt;&gt;0),21,AND(Y1108=6,T1108="ALTO"),20,AND(Y1108=6,T1108="BAJO"),17,AND(Y1108=6,U1108&lt;&gt;0),6,AND(Y1108=7,O1108&lt;&gt;0),25,AND(Y1108=7,Q1108&lt;&gt;0),23,AND(Y1108=7,T1108="ALTO"),16,AND(Y1108=7,T1108="BAJO"),11,AND(Y1108=7,U1108&lt;&gt;0),7,AND(Y1108=8,O1108&lt;&gt;0),25,AND(Y1108=8,Q1108&lt;&gt;0),21,AND(Y1108=8,T1108="ALTO"),16,AND(Y1108=8,T1108="BAJO"),12,AND(Y1108=8,U1108&lt;&gt;0),8,AND(Y1108=9,O1108&lt;&gt;0),25,AND(Y1108=9,Q1108&lt;&gt;0),21,AND(Y1108=9,T1108="ALTO"),20,AND(Y1108=9,T1108="BAJO"),17,AND(Y1108=9,U1108&lt;&gt;0),13,AND(Y1108=10,O1108&lt;&gt;0),25,AND(Y1108=10,Q1108&lt;&gt;0),22,AND(Y1108=10,T1108="ALTO"),21,AND(Y1108=10,T1108="BAJO"),18,AND(Y1108=10,U1108&lt;&gt;0),18,AND(Y1108=11,O1108&lt;&gt;0),25,AND(Y1108=11,Q1108&lt;&gt;0),23,AND(Y1108=11,T1108="ALTO"),20,AND(Y1108=11,T1108="BAJO"),16,AND(Y1108=11,U1108&lt;&gt;0),11,AND(Y1108=12,O1108&lt;&gt;0),25,AND(Y1108=12,Q1108&lt;&gt;0),23,AND(Y1108=12,T1108="ALTO"),20,AND(Y1108=12,T1108="BAJO"),16,AND(Y1108=12,U1108&lt;&gt;0),12,AND(Y1108=13,O1108&lt;&gt;0),25,AND(Y1108=13,Q1108&lt;&gt;0),21,AND(Y1108=13,T1108="ALTO"),20,AND(Y1108=13,T1108="BAJO"),17,AND(Y1108=13,U1108&lt;&gt;0),17,AND(Y1108=14,O1108&lt;&gt;0),25,AND(Y1108=14,Q1108&lt;&gt;0),24,AND(Y1108=14,T1108="ALTO"),23,AND(Y1108=14,T1108="BAJO"),21,AND(Y1108=14,U1108&lt;&gt;0),18,AND(Y1108=15,O1108&lt;&gt;0),25,AND(Y1108=15,Q1108&lt;&gt;0),24,AND(Y1108=15,T1108="ALTO"),22,AND(Y1108=15,T1108="BAJO"),19,AND(Y1108=15,U1108&lt;&gt;0),19,AND(Y1108=16,O1108&lt;&gt;0),25,AND(Y1108=16,Q1108&lt;&gt;0),23,AND(Y1108=16,T1108="ALTO"),23,AND(Y1108=16,T1108="BAJO"),23,AND(Y1108=16,U1108&lt;&gt;0),20,AND(Y1108=17,O1108&lt;&gt;0),25,AND(Y1108=17,Q1108&lt;&gt;0),24,AND(Y1108=17,T1108="ALTO"),23,AND(Y1108=17,T1108="BAJO"),21,AND(Y1108=17,U1108&lt;&gt;0),20,AND(Y1108=18,O1108&lt;&gt;0),25,AND(Y1108=18,Q1108&lt;&gt;0),24,AND(Y1108=18,T1108="ALTO"),23,AND(Y1108=18,T1108="BAJO"),22,AND(Y1108=18,U1108&lt;&gt;0),21,AND(Y1108=19,O1108&lt;&gt;0),25,AND(Y1108=19,Q1108&lt;&gt;0),25,AND(Y1108=19,T1108="ALTO"),24,AND(Y1108=19,T1108="BAJO"),22,AND(Y1108=19,U1108&lt;&gt;0),22,AND(Y1108&lt;&gt;0,W1108&lt;&gt;0),Y1108,TRUE,"FALSO")</f>
        <v>16</v>
      </c>
      <c r="AB1108" s="50"/>
      <c r="AC1108" s="50"/>
      <c r="AD1108" s="432"/>
      <c r="AE1108" s="433"/>
      <c r="AF1108" s="433"/>
      <c r="AN1108" s="265"/>
      <c r="AP1108" s="265"/>
      <c r="AR1108" s="266"/>
      <c r="AT1108" s="266"/>
      <c r="AV1108" s="266"/>
    </row>
    <row r="1109" spans="1:48" ht="50.25" customHeight="1">
      <c r="A1109" s="656"/>
      <c r="B1109" s="651"/>
      <c r="C1109" s="654"/>
      <c r="D1109" s="281" t="s">
        <v>1025</v>
      </c>
      <c r="E1109" s="272" t="s">
        <v>865</v>
      </c>
      <c r="F1109" s="185" t="s">
        <v>2</v>
      </c>
      <c r="G1109" s="246" t="s">
        <v>52</v>
      </c>
      <c r="H1109" s="247" t="s">
        <v>550</v>
      </c>
      <c r="I1109" s="248" t="s">
        <v>567</v>
      </c>
      <c r="J1109" s="248" t="str">
        <f>IF(OR(F1109="SE",F1109="SA"),VLOOKUP(I1109,'Tabla de Peligros y Riesgo'!$C$2:$E$227,2,FALSE),VLOOKUP(I1109,'LISTA DE ASPECTOS - IMPACTOS'!$D$3:$F$72,2,FALSE))</f>
        <v>Alteración de la calidad de aire</v>
      </c>
      <c r="K1109" s="249" t="str">
        <f>IF(OR(F1109="SE",F1109="SA"),VLOOKUP(I1109,'Tabla de Peligros y Riesgo'!$C$2:$E$227,3,FALSE),VLOOKUP(I1109,'LISTA DE ASPECTOS - IMPACTOS'!$D$3:$F$72,3,FALSE))</f>
        <v>Potencial afectación a la calidad ambiental del aire</v>
      </c>
      <c r="L1109" s="250" t="s">
        <v>56</v>
      </c>
      <c r="M1109" s="248">
        <v>3</v>
      </c>
      <c r="N1109" s="251">
        <f t="shared" si="114"/>
        <v>13</v>
      </c>
      <c r="O1109" s="248"/>
      <c r="P1109" s="252"/>
      <c r="Q1109" s="248"/>
      <c r="R1109" s="252"/>
      <c r="S1109" s="248" t="s">
        <v>1219</v>
      </c>
      <c r="T1109" s="248" t="s">
        <v>53</v>
      </c>
      <c r="U1109" s="248" t="s">
        <v>1457</v>
      </c>
      <c r="V1109" s="252"/>
      <c r="W1109" s="253"/>
      <c r="X1109" s="255"/>
      <c r="Y1109" s="251">
        <f t="shared" si="110"/>
        <v>13</v>
      </c>
      <c r="Z1109" s="256">
        <f t="shared" si="115"/>
        <v>0</v>
      </c>
      <c r="AA1109" s="251">
        <f t="array" ref="AA1109">_xlfn.IFS(AND(Y1109=1,O1109&lt;&gt;0),25,AND(Y1109=1,Q1109&lt;&gt;0),21,AND(Y1109=1,T1109="ALTO"),16,AND(Y1109=1,T1109="BAJO"),11,AND(Y1109=1,U1109&lt;&gt;0),2,AND(Y1109=2,O1109&lt;&gt;0),25,AND(Y1109=2,Q1109&lt;&gt;0),21,AND(Y1109=2,T1109="ALTO"),16,AND(Y1109=2,T1109="BAJO"),11,AND(Y1109=2,U1109&lt;&gt;0),4,AND(Y1109=3,O1109&lt;&gt;0),25,AND(Y1109=3,Q1109&lt;&gt;0),21,AND(Y1109=3,T1109="ALTO"),16,AND(Y1109=3,T1109="BAJO"),12,AND(Y1109=3,U1109&lt;&gt;0),5,AND(Y1109=4,O1109&lt;&gt;0),25,AND(Y1109=4,Q1109&lt;&gt;0),13,AND(Y1109=4,T1109="ALTO"),16,AND(Y1109=4,T1109="BAJO"),14,AND(Y1109=4,U1109&lt;&gt;0),7,AND(Y1109=5,O1109&lt;&gt;0),25,AND(Y1109=5,Q1109&lt;&gt;0),21,AND(Y1109=5,T1109="ALTO"),16,AND(Y1109=5,T1109="BAJO"),12,AND(Y1109=5,U1109&lt;&gt;0),8,AND(Y1109=6,O1109&lt;&gt;0),25,AND(Y1109=6,Q1109&lt;&gt;0),21,AND(Y1109=6,T1109="ALTO"),20,AND(Y1109=6,T1109="BAJO"),17,AND(Y1109=6,U1109&lt;&gt;0),6,AND(Y1109=7,O1109&lt;&gt;0),25,AND(Y1109=7,Q1109&lt;&gt;0),23,AND(Y1109=7,T1109="ALTO"),16,AND(Y1109=7,T1109="BAJO"),11,AND(Y1109=7,U1109&lt;&gt;0),7,AND(Y1109=8,O1109&lt;&gt;0),25,AND(Y1109=8,Q1109&lt;&gt;0),21,AND(Y1109=8,T1109="ALTO"),16,AND(Y1109=8,T1109="BAJO"),12,AND(Y1109=8,U1109&lt;&gt;0),8,AND(Y1109=9,O1109&lt;&gt;0),25,AND(Y1109=9,Q1109&lt;&gt;0),21,AND(Y1109=9,T1109="ALTO"),20,AND(Y1109=9,T1109="BAJO"),17,AND(Y1109=9,U1109&lt;&gt;0),13,AND(Y1109=10,O1109&lt;&gt;0),25,AND(Y1109=10,Q1109&lt;&gt;0),22,AND(Y1109=10,T1109="ALTO"),21,AND(Y1109=10,T1109="BAJO"),18,AND(Y1109=10,U1109&lt;&gt;0),18,AND(Y1109=11,O1109&lt;&gt;0),25,AND(Y1109=11,Q1109&lt;&gt;0),23,AND(Y1109=11,T1109="ALTO"),20,AND(Y1109=11,T1109="BAJO"),16,AND(Y1109=11,U1109&lt;&gt;0),11,AND(Y1109=12,O1109&lt;&gt;0),25,AND(Y1109=12,Q1109&lt;&gt;0),23,AND(Y1109=12,T1109="ALTO"),20,AND(Y1109=12,T1109="BAJO"),16,AND(Y1109=12,U1109&lt;&gt;0),12,AND(Y1109=13,O1109&lt;&gt;0),25,AND(Y1109=13,Q1109&lt;&gt;0),21,AND(Y1109=13,T1109="ALTO"),20,AND(Y1109=13,T1109="BAJO"),17,AND(Y1109=13,U1109&lt;&gt;0),17,AND(Y1109=14,O1109&lt;&gt;0),25,AND(Y1109=14,Q1109&lt;&gt;0),24,AND(Y1109=14,T1109="ALTO"),23,AND(Y1109=14,T1109="BAJO"),21,AND(Y1109=14,U1109&lt;&gt;0),18,AND(Y1109=15,O1109&lt;&gt;0),25,AND(Y1109=15,Q1109&lt;&gt;0),24,AND(Y1109=15,T1109="ALTO"),22,AND(Y1109=15,T1109="BAJO"),19,AND(Y1109=15,U1109&lt;&gt;0),19,AND(Y1109=16,O1109&lt;&gt;0),25,AND(Y1109=16,Q1109&lt;&gt;0),23,AND(Y1109=16,T1109="ALTO"),23,AND(Y1109=16,T1109="BAJO"),23,AND(Y1109=16,U1109&lt;&gt;0),20,AND(Y1109=17,O1109&lt;&gt;0),25,AND(Y1109=17,Q1109&lt;&gt;0),24,AND(Y1109=17,T1109="ALTO"),23,AND(Y1109=17,T1109="BAJO"),21,AND(Y1109=17,U1109&lt;&gt;0),20,AND(Y1109=18,O1109&lt;&gt;0),25,AND(Y1109=18,Q1109&lt;&gt;0),24,AND(Y1109=18,T1109="ALTO"),23,AND(Y1109=18,T1109="BAJO"),22,AND(Y1109=18,U1109&lt;&gt;0),21,AND(Y1109=19,O1109&lt;&gt;0),25,AND(Y1109=19,Q1109&lt;&gt;0),25,AND(Y1109=19,T1109="ALTO"),24,AND(Y1109=19,T1109="BAJO"),22,AND(Y1109=19,U1109&lt;&gt;0),22,AND(Y1109&lt;&gt;0,W1109&lt;&gt;0),Y1109,TRUE,"FALSO")</f>
        <v>20</v>
      </c>
      <c r="AB1109" s="50"/>
      <c r="AC1109" s="50"/>
      <c r="AD1109" s="432"/>
      <c r="AE1109" s="433"/>
      <c r="AF1109" s="433"/>
      <c r="AN1109" s="265"/>
      <c r="AP1109" s="265"/>
      <c r="AR1109" s="266"/>
      <c r="AT1109" s="266"/>
      <c r="AV1109" s="266"/>
    </row>
    <row r="1110" spans="1:48" ht="50.25" customHeight="1">
      <c r="A1110" s="656"/>
      <c r="B1110" s="651"/>
      <c r="C1110" s="654"/>
      <c r="D1110" s="281" t="s">
        <v>1025</v>
      </c>
      <c r="E1110" s="272" t="s">
        <v>865</v>
      </c>
      <c r="F1110" s="185" t="s">
        <v>2</v>
      </c>
      <c r="G1110" s="246" t="s">
        <v>52</v>
      </c>
      <c r="H1110" s="247" t="s">
        <v>550</v>
      </c>
      <c r="I1110" s="248" t="s">
        <v>556</v>
      </c>
      <c r="J1110" s="248" t="str">
        <f>IF(OR(F1110="SE",F1110="SA"),VLOOKUP(I1110,'Tabla de Peligros y Riesgo'!$C$2:$E$227,2,FALSE),VLOOKUP(I1110,'LISTA DE ASPECTOS - IMPACTOS'!$D$3:$F$72,2,FALSE))</f>
        <v>Alteración de la calidad de aire</v>
      </c>
      <c r="K1110" s="249" t="str">
        <f>IF(OR(F1110="SE",F1110="SA"),VLOOKUP(I1110,'Tabla de Peligros y Riesgo'!$C$2:$E$227,3,FALSE),VLOOKUP(I1110,'LISTA DE ASPECTOS - IMPACTOS'!$D$3:$F$72,3,FALSE))</f>
        <v>Potencial afectación a la calidad ambiental del aire</v>
      </c>
      <c r="L1110" s="250" t="s">
        <v>56</v>
      </c>
      <c r="M1110" s="248">
        <v>2</v>
      </c>
      <c r="N1110" s="251">
        <f t="shared" si="114"/>
        <v>8</v>
      </c>
      <c r="O1110" s="248"/>
      <c r="P1110" s="252"/>
      <c r="Q1110" s="248"/>
      <c r="R1110" s="252"/>
      <c r="S1110" s="248" t="s">
        <v>1458</v>
      </c>
      <c r="T1110" s="248" t="s">
        <v>53</v>
      </c>
      <c r="U1110" s="248" t="s">
        <v>1457</v>
      </c>
      <c r="V1110" s="252"/>
      <c r="W1110" s="253"/>
      <c r="X1110" s="255"/>
      <c r="Y1110" s="251">
        <f t="shared" si="110"/>
        <v>8</v>
      </c>
      <c r="Z1110" s="256">
        <f t="shared" si="115"/>
        <v>0</v>
      </c>
      <c r="AA1110" s="251">
        <f t="array" ref="AA1110">_xlfn.IFS(AND(Y1110=1,O1110&lt;&gt;0),25,AND(Y1110=1,Q1110&lt;&gt;0),21,AND(Y1110=1,T1110="ALTO"),16,AND(Y1110=1,T1110="BAJO"),11,AND(Y1110=1,U1110&lt;&gt;0),2,AND(Y1110=2,O1110&lt;&gt;0),25,AND(Y1110=2,Q1110&lt;&gt;0),21,AND(Y1110=2,T1110="ALTO"),16,AND(Y1110=2,T1110="BAJO"),11,AND(Y1110=2,U1110&lt;&gt;0),4,AND(Y1110=3,O1110&lt;&gt;0),25,AND(Y1110=3,Q1110&lt;&gt;0),21,AND(Y1110=3,T1110="ALTO"),16,AND(Y1110=3,T1110="BAJO"),12,AND(Y1110=3,U1110&lt;&gt;0),5,AND(Y1110=4,O1110&lt;&gt;0),25,AND(Y1110=4,Q1110&lt;&gt;0),13,AND(Y1110=4,T1110="ALTO"),16,AND(Y1110=4,T1110="BAJO"),14,AND(Y1110=4,U1110&lt;&gt;0),7,AND(Y1110=5,O1110&lt;&gt;0),25,AND(Y1110=5,Q1110&lt;&gt;0),21,AND(Y1110=5,T1110="ALTO"),16,AND(Y1110=5,T1110="BAJO"),12,AND(Y1110=5,U1110&lt;&gt;0),8,AND(Y1110=6,O1110&lt;&gt;0),25,AND(Y1110=6,Q1110&lt;&gt;0),21,AND(Y1110=6,T1110="ALTO"),20,AND(Y1110=6,T1110="BAJO"),17,AND(Y1110=6,U1110&lt;&gt;0),6,AND(Y1110=7,O1110&lt;&gt;0),25,AND(Y1110=7,Q1110&lt;&gt;0),23,AND(Y1110=7,T1110="ALTO"),16,AND(Y1110=7,T1110="BAJO"),11,AND(Y1110=7,U1110&lt;&gt;0),7,AND(Y1110=8,O1110&lt;&gt;0),25,AND(Y1110=8,Q1110&lt;&gt;0),21,AND(Y1110=8,T1110="ALTO"),16,AND(Y1110=8,T1110="BAJO"),12,AND(Y1110=8,U1110&lt;&gt;0),8,AND(Y1110=9,O1110&lt;&gt;0),25,AND(Y1110=9,Q1110&lt;&gt;0),21,AND(Y1110=9,T1110="ALTO"),20,AND(Y1110=9,T1110="BAJO"),17,AND(Y1110=9,U1110&lt;&gt;0),13,AND(Y1110=10,O1110&lt;&gt;0),25,AND(Y1110=10,Q1110&lt;&gt;0),22,AND(Y1110=10,T1110="ALTO"),21,AND(Y1110=10,T1110="BAJO"),18,AND(Y1110=10,U1110&lt;&gt;0),18,AND(Y1110=11,O1110&lt;&gt;0),25,AND(Y1110=11,Q1110&lt;&gt;0),23,AND(Y1110=11,T1110="ALTO"),20,AND(Y1110=11,T1110="BAJO"),16,AND(Y1110=11,U1110&lt;&gt;0),11,AND(Y1110=12,O1110&lt;&gt;0),25,AND(Y1110=12,Q1110&lt;&gt;0),23,AND(Y1110=12,T1110="ALTO"),20,AND(Y1110=12,T1110="BAJO"),16,AND(Y1110=12,U1110&lt;&gt;0),12,AND(Y1110=13,O1110&lt;&gt;0),25,AND(Y1110=13,Q1110&lt;&gt;0),21,AND(Y1110=13,T1110="ALTO"),20,AND(Y1110=13,T1110="BAJO"),17,AND(Y1110=13,U1110&lt;&gt;0),17,AND(Y1110=14,O1110&lt;&gt;0),25,AND(Y1110=14,Q1110&lt;&gt;0),24,AND(Y1110=14,T1110="ALTO"),23,AND(Y1110=14,T1110="BAJO"),21,AND(Y1110=14,U1110&lt;&gt;0),18,AND(Y1110=15,O1110&lt;&gt;0),25,AND(Y1110=15,Q1110&lt;&gt;0),24,AND(Y1110=15,T1110="ALTO"),22,AND(Y1110=15,T1110="BAJO"),19,AND(Y1110=15,U1110&lt;&gt;0),19,AND(Y1110=16,O1110&lt;&gt;0),25,AND(Y1110=16,Q1110&lt;&gt;0),23,AND(Y1110=16,T1110="ALTO"),23,AND(Y1110=16,T1110="BAJO"),23,AND(Y1110=16,U1110&lt;&gt;0),20,AND(Y1110=17,O1110&lt;&gt;0),25,AND(Y1110=17,Q1110&lt;&gt;0),24,AND(Y1110=17,T1110="ALTO"),23,AND(Y1110=17,T1110="BAJO"),21,AND(Y1110=17,U1110&lt;&gt;0),20,AND(Y1110=18,O1110&lt;&gt;0),25,AND(Y1110=18,Q1110&lt;&gt;0),24,AND(Y1110=18,T1110="ALTO"),23,AND(Y1110=18,T1110="BAJO"),22,AND(Y1110=18,U1110&lt;&gt;0),21,AND(Y1110=19,O1110&lt;&gt;0),25,AND(Y1110=19,Q1110&lt;&gt;0),25,AND(Y1110=19,T1110="ALTO"),24,AND(Y1110=19,T1110="BAJO"),22,AND(Y1110=19,U1110&lt;&gt;0),22,AND(Y1110&lt;&gt;0,W1110&lt;&gt;0),Y1110,TRUE,"FALSO")</f>
        <v>16</v>
      </c>
      <c r="AB1110" s="50"/>
      <c r="AC1110" s="50"/>
      <c r="AD1110" s="432"/>
      <c r="AE1110" s="433"/>
      <c r="AF1110" s="433"/>
      <c r="AN1110" s="265"/>
      <c r="AP1110" s="265"/>
      <c r="AR1110" s="266"/>
      <c r="AT1110" s="266"/>
      <c r="AV1110" s="266"/>
    </row>
    <row r="1111" spans="1:48" ht="60">
      <c r="A1111" s="656"/>
      <c r="B1111" s="651"/>
      <c r="C1111" s="654"/>
      <c r="D1111" s="252" t="s">
        <v>1025</v>
      </c>
      <c r="E1111" s="272" t="s">
        <v>865</v>
      </c>
      <c r="F1111" s="185" t="s">
        <v>1</v>
      </c>
      <c r="G1111" s="246" t="s">
        <v>51</v>
      </c>
      <c r="H1111" s="247" t="s">
        <v>54</v>
      </c>
      <c r="I1111" s="248" t="s">
        <v>442</v>
      </c>
      <c r="J1111" s="248" t="str">
        <f>IF(OR(F1111="SE",F1111="SA"),VLOOKUP(I1111,'Tabla de Peligros y Riesgo'!$C$2:$E$227,2,FALSE),VLOOKUP(I1111,'LISTA DE ASPECTOS - IMPACTOS'!$D$3:$F$72,2,FALSE))</f>
        <v>Colisión/atropello</v>
      </c>
      <c r="K1111" s="249" t="str">
        <f>IF(OR(F1111="SE",F1111="SA"),VLOOKUP(I1111,'Tabla de Peligros y Riesgo'!$C$2:$E$227,3,FALSE),VLOOKUP(I1111,'LISTA DE ASPECTOS - IMPACTOS'!$D$3:$F$72,3,FALSE))</f>
        <v>Contusión/Fractura/Muerte</v>
      </c>
      <c r="L1111" s="250" t="s">
        <v>56</v>
      </c>
      <c r="M1111" s="248">
        <v>2</v>
      </c>
      <c r="N1111" s="251">
        <f t="shared" si="114"/>
        <v>8</v>
      </c>
      <c r="O1111" s="248"/>
      <c r="P1111" s="252"/>
      <c r="Q1111" s="248"/>
      <c r="R1111" s="252"/>
      <c r="S1111" s="248" t="s">
        <v>1455</v>
      </c>
      <c r="T1111" s="248" t="s">
        <v>53</v>
      </c>
      <c r="U1111" s="253" t="s">
        <v>1456</v>
      </c>
      <c r="V1111" s="254"/>
      <c r="W1111" s="253" t="s">
        <v>1196</v>
      </c>
      <c r="X1111" s="255"/>
      <c r="Y1111" s="251">
        <f t="shared" si="110"/>
        <v>8</v>
      </c>
      <c r="Z1111" s="256">
        <f t="shared" si="115"/>
        <v>0</v>
      </c>
      <c r="AA1111" s="251">
        <f t="array" ref="AA1111">_xlfn.IFS(AND(Y1111=1,O1111&lt;&gt;0),25,AND(Y1111=1,Q1111&lt;&gt;0),21,AND(Y1111=1,T1111="ALTO"),16,AND(Y1111=1,T1111="BAJO"),11,AND(Y1111=1,U1111&lt;&gt;0),2,AND(Y1111=2,O1111&lt;&gt;0),25,AND(Y1111=2,Q1111&lt;&gt;0),21,AND(Y1111=2,T1111="ALTO"),16,AND(Y1111=2,T1111="BAJO"),11,AND(Y1111=2,U1111&lt;&gt;0),4,AND(Y1111=3,O1111&lt;&gt;0),25,AND(Y1111=3,Q1111&lt;&gt;0),21,AND(Y1111=3,T1111="ALTO"),16,AND(Y1111=3,T1111="BAJO"),12,AND(Y1111=3,U1111&lt;&gt;0),5,AND(Y1111=4,O1111&lt;&gt;0),25,AND(Y1111=4,Q1111&lt;&gt;0),13,AND(Y1111=4,T1111="ALTO"),16,AND(Y1111=4,T1111="BAJO"),14,AND(Y1111=4,U1111&lt;&gt;0),7,AND(Y1111=5,O1111&lt;&gt;0),25,AND(Y1111=5,Q1111&lt;&gt;0),21,AND(Y1111=5,T1111="ALTO"),16,AND(Y1111=5,T1111="BAJO"),12,AND(Y1111=5,U1111&lt;&gt;0),8,AND(Y1111=6,O1111&lt;&gt;0),25,AND(Y1111=6,Q1111&lt;&gt;0),21,AND(Y1111=6,T1111="ALTO"),20,AND(Y1111=6,T1111="BAJO"),17,AND(Y1111=6,U1111&lt;&gt;0),6,AND(Y1111=7,O1111&lt;&gt;0),25,AND(Y1111=7,Q1111&lt;&gt;0),23,AND(Y1111=7,T1111="ALTO"),16,AND(Y1111=7,T1111="BAJO"),11,AND(Y1111=7,U1111&lt;&gt;0),7,AND(Y1111=8,O1111&lt;&gt;0),25,AND(Y1111=8,Q1111&lt;&gt;0),21,AND(Y1111=8,T1111="ALTO"),16,AND(Y1111=8,T1111="BAJO"),12,AND(Y1111=8,U1111&lt;&gt;0),8,AND(Y1111=9,O1111&lt;&gt;0),25,AND(Y1111=9,Q1111&lt;&gt;0),21,AND(Y1111=9,T1111="ALTO"),20,AND(Y1111=9,T1111="BAJO"),17,AND(Y1111=9,U1111&lt;&gt;0),13,AND(Y1111=10,O1111&lt;&gt;0),25,AND(Y1111=10,Q1111&lt;&gt;0),22,AND(Y1111=10,T1111="ALTO"),21,AND(Y1111=10,T1111="BAJO"),18,AND(Y1111=10,U1111&lt;&gt;0),18,AND(Y1111=11,O1111&lt;&gt;0),25,AND(Y1111=11,Q1111&lt;&gt;0),23,AND(Y1111=11,T1111="ALTO"),20,AND(Y1111=11,T1111="BAJO"),16,AND(Y1111=11,U1111&lt;&gt;0),11,AND(Y1111=12,O1111&lt;&gt;0),25,AND(Y1111=12,Q1111&lt;&gt;0),23,AND(Y1111=12,T1111="ALTO"),20,AND(Y1111=12,T1111="BAJO"),16,AND(Y1111=12,U1111&lt;&gt;0),12,AND(Y1111=13,O1111&lt;&gt;0),25,AND(Y1111=13,Q1111&lt;&gt;0),21,AND(Y1111=13,T1111="ALTO"),20,AND(Y1111=13,T1111="BAJO"),17,AND(Y1111=13,U1111&lt;&gt;0),17,AND(Y1111=14,O1111&lt;&gt;0),25,AND(Y1111=14,Q1111&lt;&gt;0),24,AND(Y1111=14,T1111="ALTO"),23,AND(Y1111=14,T1111="BAJO"),21,AND(Y1111=14,U1111&lt;&gt;0),18,AND(Y1111=15,O1111&lt;&gt;0),25,AND(Y1111=15,Q1111&lt;&gt;0),24,AND(Y1111=15,T1111="ALTO"),22,AND(Y1111=15,T1111="BAJO"),19,AND(Y1111=15,U1111&lt;&gt;0),19,AND(Y1111=16,O1111&lt;&gt;0),25,AND(Y1111=16,Q1111&lt;&gt;0),23,AND(Y1111=16,T1111="ALTO"),23,AND(Y1111=16,T1111="BAJO"),23,AND(Y1111=16,U1111&lt;&gt;0),20,AND(Y1111=17,O1111&lt;&gt;0),25,AND(Y1111=17,Q1111&lt;&gt;0),24,AND(Y1111=17,T1111="ALTO"),23,AND(Y1111=17,T1111="BAJO"),21,AND(Y1111=17,U1111&lt;&gt;0),20,AND(Y1111=18,O1111&lt;&gt;0),25,AND(Y1111=18,Q1111&lt;&gt;0),24,AND(Y1111=18,T1111="ALTO"),23,AND(Y1111=18,T1111="BAJO"),22,AND(Y1111=18,U1111&lt;&gt;0),21,AND(Y1111=19,O1111&lt;&gt;0),25,AND(Y1111=19,Q1111&lt;&gt;0),25,AND(Y1111=19,T1111="ALTO"),24,AND(Y1111=19,T1111="BAJO"),22,AND(Y1111=19,U1111&lt;&gt;0),22,AND(Y1111&lt;&gt;0,W1111&lt;&gt;0),Y1111,TRUE,"FALSO")</f>
        <v>16</v>
      </c>
      <c r="AB1111" s="248"/>
      <c r="AC1111" s="50"/>
      <c r="AD1111" s="263"/>
      <c r="AE1111" s="264"/>
      <c r="AF1111" s="264"/>
      <c r="AN1111" s="265"/>
      <c r="AP1111" s="265"/>
      <c r="AR1111" s="266"/>
      <c r="AT1111" s="266"/>
      <c r="AV1111" s="266"/>
    </row>
    <row r="1112" spans="1:48" ht="60">
      <c r="A1112" s="656"/>
      <c r="B1112" s="651"/>
      <c r="C1112" s="654"/>
      <c r="D1112" s="252" t="s">
        <v>1025</v>
      </c>
      <c r="E1112" s="272" t="s">
        <v>865</v>
      </c>
      <c r="F1112" s="185" t="s">
        <v>1</v>
      </c>
      <c r="G1112" s="246" t="s">
        <v>51</v>
      </c>
      <c r="H1112" s="247" t="s">
        <v>54</v>
      </c>
      <c r="I1112" s="248" t="s">
        <v>258</v>
      </c>
      <c r="J1112" s="248" t="str">
        <f>IF(OR(F1112="SE",F1112="SA"),VLOOKUP(I1112,'Tabla de Peligros y Riesgo'!$C$2:$E$227,2,FALSE),VLOOKUP(I1112,'LISTA DE ASPECTOS - IMPACTOS'!$D$3:$F$72,2,FALSE))</f>
        <v>Colisión / Caída a distinto nivel/atropello</v>
      </c>
      <c r="K1112" s="249" t="str">
        <f>IF(OR(F1112="SE",F1112="SA"),VLOOKUP(I1112,'Tabla de Peligros y Riesgo'!$C$2:$E$227,3,FALSE),VLOOKUP(I1112,'LISTA DE ASPECTOS - IMPACTOS'!$D$3:$F$72,3,FALSE))</f>
        <v>Contusión/Fractura/Muerte</v>
      </c>
      <c r="L1112" s="250" t="s">
        <v>56</v>
      </c>
      <c r="M1112" s="248">
        <v>2</v>
      </c>
      <c r="N1112" s="251">
        <f t="shared" si="114"/>
        <v>8</v>
      </c>
      <c r="O1112" s="248"/>
      <c r="P1112" s="252"/>
      <c r="Q1112" s="248"/>
      <c r="R1112" s="252"/>
      <c r="S1112" s="248" t="s">
        <v>1459</v>
      </c>
      <c r="T1112" s="248" t="s">
        <v>53</v>
      </c>
      <c r="U1112" s="253" t="s">
        <v>1456</v>
      </c>
      <c r="V1112" s="254"/>
      <c r="W1112" s="253" t="s">
        <v>1196</v>
      </c>
      <c r="X1112" s="255"/>
      <c r="Y1112" s="251">
        <f t="shared" si="110"/>
        <v>8</v>
      </c>
      <c r="Z1112" s="256">
        <f t="shared" si="115"/>
        <v>0</v>
      </c>
      <c r="AA1112" s="251">
        <f t="array" ref="AA1112">_xlfn.IFS(AND(Y1112=1,O1112&lt;&gt;0),25,AND(Y1112=1,Q1112&lt;&gt;0),21,AND(Y1112=1,T1112="ALTO"),16,AND(Y1112=1,T1112="BAJO"),11,AND(Y1112=1,U1112&lt;&gt;0),2,AND(Y1112=2,O1112&lt;&gt;0),25,AND(Y1112=2,Q1112&lt;&gt;0),21,AND(Y1112=2,T1112="ALTO"),16,AND(Y1112=2,T1112="BAJO"),11,AND(Y1112=2,U1112&lt;&gt;0),4,AND(Y1112=3,O1112&lt;&gt;0),25,AND(Y1112=3,Q1112&lt;&gt;0),21,AND(Y1112=3,T1112="ALTO"),16,AND(Y1112=3,T1112="BAJO"),12,AND(Y1112=3,U1112&lt;&gt;0),5,AND(Y1112=4,O1112&lt;&gt;0),25,AND(Y1112=4,Q1112&lt;&gt;0),13,AND(Y1112=4,T1112="ALTO"),16,AND(Y1112=4,T1112="BAJO"),14,AND(Y1112=4,U1112&lt;&gt;0),7,AND(Y1112=5,O1112&lt;&gt;0),25,AND(Y1112=5,Q1112&lt;&gt;0),21,AND(Y1112=5,T1112="ALTO"),16,AND(Y1112=5,T1112="BAJO"),12,AND(Y1112=5,U1112&lt;&gt;0),8,AND(Y1112=6,O1112&lt;&gt;0),25,AND(Y1112=6,Q1112&lt;&gt;0),21,AND(Y1112=6,T1112="ALTO"),20,AND(Y1112=6,T1112="BAJO"),17,AND(Y1112=6,U1112&lt;&gt;0),6,AND(Y1112=7,O1112&lt;&gt;0),25,AND(Y1112=7,Q1112&lt;&gt;0),23,AND(Y1112=7,T1112="ALTO"),16,AND(Y1112=7,T1112="BAJO"),11,AND(Y1112=7,U1112&lt;&gt;0),7,AND(Y1112=8,O1112&lt;&gt;0),25,AND(Y1112=8,Q1112&lt;&gt;0),21,AND(Y1112=8,T1112="ALTO"),16,AND(Y1112=8,T1112="BAJO"),12,AND(Y1112=8,U1112&lt;&gt;0),8,AND(Y1112=9,O1112&lt;&gt;0),25,AND(Y1112=9,Q1112&lt;&gt;0),21,AND(Y1112=9,T1112="ALTO"),20,AND(Y1112=9,T1112="BAJO"),17,AND(Y1112=9,U1112&lt;&gt;0),13,AND(Y1112=10,O1112&lt;&gt;0),25,AND(Y1112=10,Q1112&lt;&gt;0),22,AND(Y1112=10,T1112="ALTO"),21,AND(Y1112=10,T1112="BAJO"),18,AND(Y1112=10,U1112&lt;&gt;0),18,AND(Y1112=11,O1112&lt;&gt;0),25,AND(Y1112=11,Q1112&lt;&gt;0),23,AND(Y1112=11,T1112="ALTO"),20,AND(Y1112=11,T1112="BAJO"),16,AND(Y1112=11,U1112&lt;&gt;0),11,AND(Y1112=12,O1112&lt;&gt;0),25,AND(Y1112=12,Q1112&lt;&gt;0),23,AND(Y1112=12,T1112="ALTO"),20,AND(Y1112=12,T1112="BAJO"),16,AND(Y1112=12,U1112&lt;&gt;0),12,AND(Y1112=13,O1112&lt;&gt;0),25,AND(Y1112=13,Q1112&lt;&gt;0),21,AND(Y1112=13,T1112="ALTO"),20,AND(Y1112=13,T1112="BAJO"),17,AND(Y1112=13,U1112&lt;&gt;0),17,AND(Y1112=14,O1112&lt;&gt;0),25,AND(Y1112=14,Q1112&lt;&gt;0),24,AND(Y1112=14,T1112="ALTO"),23,AND(Y1112=14,T1112="BAJO"),21,AND(Y1112=14,U1112&lt;&gt;0),18,AND(Y1112=15,O1112&lt;&gt;0),25,AND(Y1112=15,Q1112&lt;&gt;0),24,AND(Y1112=15,T1112="ALTO"),22,AND(Y1112=15,T1112="BAJO"),19,AND(Y1112=15,U1112&lt;&gt;0),19,AND(Y1112=16,O1112&lt;&gt;0),25,AND(Y1112=16,Q1112&lt;&gt;0),23,AND(Y1112=16,T1112="ALTO"),23,AND(Y1112=16,T1112="BAJO"),23,AND(Y1112=16,U1112&lt;&gt;0),20,AND(Y1112=17,O1112&lt;&gt;0),25,AND(Y1112=17,Q1112&lt;&gt;0),24,AND(Y1112=17,T1112="ALTO"),23,AND(Y1112=17,T1112="BAJO"),21,AND(Y1112=17,U1112&lt;&gt;0),20,AND(Y1112=18,O1112&lt;&gt;0),25,AND(Y1112=18,Q1112&lt;&gt;0),24,AND(Y1112=18,T1112="ALTO"),23,AND(Y1112=18,T1112="BAJO"),22,AND(Y1112=18,U1112&lt;&gt;0),21,AND(Y1112=19,O1112&lt;&gt;0),25,AND(Y1112=19,Q1112&lt;&gt;0),25,AND(Y1112=19,T1112="ALTO"),24,AND(Y1112=19,T1112="BAJO"),22,AND(Y1112=19,U1112&lt;&gt;0),22,AND(Y1112&lt;&gt;0,W1112&lt;&gt;0),Y1112,TRUE,"FALSO")</f>
        <v>16</v>
      </c>
      <c r="AB1112" s="248"/>
      <c r="AC1112" s="248"/>
      <c r="AD1112" s="430"/>
      <c r="AE1112" s="431"/>
      <c r="AF1112" s="431"/>
      <c r="AN1112" s="265"/>
      <c r="AP1112" s="265"/>
      <c r="AR1112" s="266"/>
      <c r="AT1112" s="266"/>
      <c r="AV1112" s="266"/>
    </row>
    <row r="1113" spans="1:48" ht="60">
      <c r="A1113" s="656"/>
      <c r="B1113" s="651"/>
      <c r="C1113" s="654"/>
      <c r="D1113" s="252" t="s">
        <v>1027</v>
      </c>
      <c r="E1113" s="272" t="s">
        <v>865</v>
      </c>
      <c r="F1113" s="185" t="s">
        <v>1</v>
      </c>
      <c r="G1113" s="246" t="s">
        <v>51</v>
      </c>
      <c r="H1113" s="247" t="s">
        <v>113</v>
      </c>
      <c r="I1113" s="248" t="s">
        <v>114</v>
      </c>
      <c r="J1113" s="248" t="str">
        <f>IF(OR(F1113="SE",F1113="SA"),VLOOKUP(I1113,'Tabla de Peligros y Riesgo'!$C$2:$E$227,2,FALSE),VLOOKUP(I1113,'LISTA DE ASPECTOS - IMPACTOS'!$D$3:$F$72,2,FALSE))</f>
        <v>Cortes</v>
      </c>
      <c r="K1113" s="249" t="str">
        <f>IF(OR(F1113="SE",F1113="SA"),VLOOKUP(I1113,'Tabla de Peligros y Riesgo'!$C$2:$E$227,3,FALSE),VLOOKUP(I1113,'LISTA DE ASPECTOS - IMPACTOS'!$D$3:$F$72,3,FALSE))</f>
        <v>Herida punzocortante</v>
      </c>
      <c r="L1113" s="250" t="s">
        <v>56</v>
      </c>
      <c r="M1113" s="248">
        <v>3</v>
      </c>
      <c r="N1113" s="251">
        <f t="shared" si="114"/>
        <v>13</v>
      </c>
      <c r="O1113" s="248"/>
      <c r="P1113" s="252"/>
      <c r="Q1113" s="248"/>
      <c r="R1113" s="252"/>
      <c r="S1113" s="248"/>
      <c r="T1113" s="248"/>
      <c r="U1113" s="253" t="s">
        <v>1310</v>
      </c>
      <c r="V1113" s="254"/>
      <c r="W1113" s="253" t="s">
        <v>1196</v>
      </c>
      <c r="X1113" s="255"/>
      <c r="Y1113" s="251">
        <f t="shared" si="110"/>
        <v>13</v>
      </c>
      <c r="Z1113" s="256">
        <f t="shared" si="115"/>
        <v>0</v>
      </c>
      <c r="AA1113" s="251">
        <f t="array" ref="AA1113">_xlfn.IFS(AND(Y1113=1,O1113&lt;&gt;0),25,AND(Y1113=1,Q1113&lt;&gt;0),21,AND(Y1113=1,T1113="ALTO"),16,AND(Y1113=1,T1113="BAJO"),11,AND(Y1113=1,U1113&lt;&gt;0),2,AND(Y1113=2,O1113&lt;&gt;0),25,AND(Y1113=2,Q1113&lt;&gt;0),21,AND(Y1113=2,T1113="ALTO"),16,AND(Y1113=2,T1113="BAJO"),11,AND(Y1113=2,U1113&lt;&gt;0),4,AND(Y1113=3,O1113&lt;&gt;0),25,AND(Y1113=3,Q1113&lt;&gt;0),21,AND(Y1113=3,T1113="ALTO"),16,AND(Y1113=3,T1113="BAJO"),12,AND(Y1113=3,U1113&lt;&gt;0),5,AND(Y1113=4,O1113&lt;&gt;0),25,AND(Y1113=4,Q1113&lt;&gt;0),13,AND(Y1113=4,T1113="ALTO"),16,AND(Y1113=4,T1113="BAJO"),14,AND(Y1113=4,U1113&lt;&gt;0),7,AND(Y1113=5,O1113&lt;&gt;0),25,AND(Y1113=5,Q1113&lt;&gt;0),21,AND(Y1113=5,T1113="ALTO"),16,AND(Y1113=5,T1113="BAJO"),12,AND(Y1113=5,U1113&lt;&gt;0),8,AND(Y1113=6,O1113&lt;&gt;0),25,AND(Y1113=6,Q1113&lt;&gt;0),21,AND(Y1113=6,T1113="ALTO"),20,AND(Y1113=6,T1113="BAJO"),17,AND(Y1113=6,U1113&lt;&gt;0),6,AND(Y1113=7,O1113&lt;&gt;0),25,AND(Y1113=7,Q1113&lt;&gt;0),23,AND(Y1113=7,T1113="ALTO"),16,AND(Y1113=7,T1113="BAJO"),11,AND(Y1113=7,U1113&lt;&gt;0),7,AND(Y1113=8,O1113&lt;&gt;0),25,AND(Y1113=8,Q1113&lt;&gt;0),21,AND(Y1113=8,T1113="ALTO"),16,AND(Y1113=8,T1113="BAJO"),12,AND(Y1113=8,U1113&lt;&gt;0),8,AND(Y1113=9,O1113&lt;&gt;0),25,AND(Y1113=9,Q1113&lt;&gt;0),21,AND(Y1113=9,T1113="ALTO"),20,AND(Y1113=9,T1113="BAJO"),17,AND(Y1113=9,U1113&lt;&gt;0),13,AND(Y1113=10,O1113&lt;&gt;0),25,AND(Y1113=10,Q1113&lt;&gt;0),22,AND(Y1113=10,T1113="ALTO"),21,AND(Y1113=10,T1113="BAJO"),18,AND(Y1113=10,U1113&lt;&gt;0),18,AND(Y1113=11,O1113&lt;&gt;0),25,AND(Y1113=11,Q1113&lt;&gt;0),23,AND(Y1113=11,T1113="ALTO"),20,AND(Y1113=11,T1113="BAJO"),16,AND(Y1113=11,U1113&lt;&gt;0),11,AND(Y1113=12,O1113&lt;&gt;0),25,AND(Y1113=12,Q1113&lt;&gt;0),23,AND(Y1113=12,T1113="ALTO"),20,AND(Y1113=12,T1113="BAJO"),16,AND(Y1113=12,U1113&lt;&gt;0),12,AND(Y1113=13,O1113&lt;&gt;0),25,AND(Y1113=13,Q1113&lt;&gt;0),21,AND(Y1113=13,T1113="ALTO"),20,AND(Y1113=13,T1113="BAJO"),17,AND(Y1113=13,U1113&lt;&gt;0),17,AND(Y1113=14,O1113&lt;&gt;0),25,AND(Y1113=14,Q1113&lt;&gt;0),24,AND(Y1113=14,T1113="ALTO"),23,AND(Y1113=14,T1113="BAJO"),21,AND(Y1113=14,U1113&lt;&gt;0),18,AND(Y1113=15,O1113&lt;&gt;0),25,AND(Y1113=15,Q1113&lt;&gt;0),24,AND(Y1113=15,T1113="ALTO"),22,AND(Y1113=15,T1113="BAJO"),19,AND(Y1113=15,U1113&lt;&gt;0),19,AND(Y1113=16,O1113&lt;&gt;0),25,AND(Y1113=16,Q1113&lt;&gt;0),23,AND(Y1113=16,T1113="ALTO"),23,AND(Y1113=16,T1113="BAJO"),23,AND(Y1113=16,U1113&lt;&gt;0),20,AND(Y1113=17,O1113&lt;&gt;0),25,AND(Y1113=17,Q1113&lt;&gt;0),24,AND(Y1113=17,T1113="ALTO"),23,AND(Y1113=17,T1113="BAJO"),21,AND(Y1113=17,U1113&lt;&gt;0),20,AND(Y1113=18,O1113&lt;&gt;0),25,AND(Y1113=18,Q1113&lt;&gt;0),24,AND(Y1113=18,T1113="ALTO"),23,AND(Y1113=18,T1113="BAJO"),22,AND(Y1113=18,U1113&lt;&gt;0),21,AND(Y1113=19,O1113&lt;&gt;0),25,AND(Y1113=19,Q1113&lt;&gt;0),25,AND(Y1113=19,T1113="ALTO"),24,AND(Y1113=19,T1113="BAJO"),22,AND(Y1113=19,U1113&lt;&gt;0),22,AND(Y1113&lt;&gt;0,W1113&lt;&gt;0),Y1113,TRUE,"FALSO")</f>
        <v>17</v>
      </c>
      <c r="AB1113" s="248"/>
      <c r="AC1113" s="50"/>
      <c r="AD1113" s="432"/>
      <c r="AE1113" s="433"/>
      <c r="AF1113" s="433"/>
      <c r="AN1113" s="265"/>
      <c r="AP1113" s="265"/>
      <c r="AR1113" s="266"/>
      <c r="AT1113" s="266"/>
      <c r="AV1113" s="266"/>
    </row>
    <row r="1114" spans="1:48" ht="60">
      <c r="A1114" s="656"/>
      <c r="B1114" s="651"/>
      <c r="C1114" s="654"/>
      <c r="D1114" s="286" t="s">
        <v>795</v>
      </c>
      <c r="E1114" s="272" t="s">
        <v>865</v>
      </c>
      <c r="F1114" s="185" t="s">
        <v>1</v>
      </c>
      <c r="G1114" s="246" t="s">
        <v>51</v>
      </c>
      <c r="H1114" s="247" t="s">
        <v>66</v>
      </c>
      <c r="I1114" s="248" t="s">
        <v>68</v>
      </c>
      <c r="J1114" s="248" t="str">
        <f>IF(OR(F1114="SE",F1114="SA"),VLOOKUP(I1114,'Tabla de Peligros y Riesgo'!$C$2:$E$227,2,FALSE),VLOOKUP(I1114,'LISTA DE ASPECTOS - IMPACTOS'!$D$3:$F$72,2,FALSE))</f>
        <v>Caída al mismo nivel</v>
      </c>
      <c r="K1114" s="249" t="str">
        <f>IF(OR(F1114="SE",F1114="SA"),VLOOKUP(I1114,'Tabla de Peligros y Riesgo'!$C$2:$E$227,3,FALSE),VLOOKUP(I1114,'LISTA DE ASPECTOS - IMPACTOS'!$D$3:$F$72,3,FALSE))</f>
        <v>Contusión/Fractura/Muerte</v>
      </c>
      <c r="L1114" s="250" t="s">
        <v>56</v>
      </c>
      <c r="M1114" s="248">
        <v>3</v>
      </c>
      <c r="N1114" s="251">
        <f t="shared" si="114"/>
        <v>13</v>
      </c>
      <c r="O1114" s="248"/>
      <c r="P1114" s="252"/>
      <c r="Q1114" s="248"/>
      <c r="R1114" s="252"/>
      <c r="S1114" s="248"/>
      <c r="T1114" s="248"/>
      <c r="U1114" s="248" t="s">
        <v>1253</v>
      </c>
      <c r="V1114" s="254">
        <v>0.35</v>
      </c>
      <c r="W1114" s="253" t="s">
        <v>1196</v>
      </c>
      <c r="X1114" s="255"/>
      <c r="Y1114" s="251">
        <f t="shared" si="110"/>
        <v>13</v>
      </c>
      <c r="Z1114" s="256"/>
      <c r="AA1114" s="251">
        <f t="array" ref="AA1114">_xlfn.IFS(AND(Y1114=1,O1114&lt;&gt;0),25,AND(Y1114=1,Q1114&lt;&gt;0),21,AND(Y1114=1,T1114="ALTO"),16,AND(Y1114=1,T1114="BAJO"),11,AND(Y1114=1,U1114&lt;&gt;0),2,AND(Y1114=2,O1114&lt;&gt;0),25,AND(Y1114=2,Q1114&lt;&gt;0),21,AND(Y1114=2,T1114="ALTO"),16,AND(Y1114=2,T1114="BAJO"),11,AND(Y1114=2,U1114&lt;&gt;0),4,AND(Y1114=3,O1114&lt;&gt;0),25,AND(Y1114=3,Q1114&lt;&gt;0),21,AND(Y1114=3,T1114="ALTO"),16,AND(Y1114=3,T1114="BAJO"),12,AND(Y1114=3,U1114&lt;&gt;0),5,AND(Y1114=4,O1114&lt;&gt;0),25,AND(Y1114=4,Q1114&lt;&gt;0),13,AND(Y1114=4,T1114="ALTO"),16,AND(Y1114=4,T1114="BAJO"),14,AND(Y1114=4,U1114&lt;&gt;0),7,AND(Y1114=5,O1114&lt;&gt;0),25,AND(Y1114=5,Q1114&lt;&gt;0),21,AND(Y1114=5,T1114="ALTO"),16,AND(Y1114=5,T1114="BAJO"),12,AND(Y1114=5,U1114&lt;&gt;0),8,AND(Y1114=6,O1114&lt;&gt;0),25,AND(Y1114=6,Q1114&lt;&gt;0),21,AND(Y1114=6,T1114="ALTO"),20,AND(Y1114=6,T1114="BAJO"),17,AND(Y1114=6,U1114&lt;&gt;0),6,AND(Y1114=7,O1114&lt;&gt;0),25,AND(Y1114=7,Q1114&lt;&gt;0),23,AND(Y1114=7,T1114="ALTO"),16,AND(Y1114=7,T1114="BAJO"),11,AND(Y1114=7,U1114&lt;&gt;0),7,AND(Y1114=8,O1114&lt;&gt;0),25,AND(Y1114=8,Q1114&lt;&gt;0),21,AND(Y1114=8,T1114="ALTO"),16,AND(Y1114=8,T1114="BAJO"),12,AND(Y1114=8,U1114&lt;&gt;0),8,AND(Y1114=9,O1114&lt;&gt;0),25,AND(Y1114=9,Q1114&lt;&gt;0),21,AND(Y1114=9,T1114="ALTO"),20,AND(Y1114=9,T1114="BAJO"),17,AND(Y1114=9,U1114&lt;&gt;0),13,AND(Y1114=10,O1114&lt;&gt;0),25,AND(Y1114=10,Q1114&lt;&gt;0),22,AND(Y1114=10,T1114="ALTO"),21,AND(Y1114=10,T1114="BAJO"),18,AND(Y1114=10,U1114&lt;&gt;0),18,AND(Y1114=11,O1114&lt;&gt;0),25,AND(Y1114=11,Q1114&lt;&gt;0),23,AND(Y1114=11,T1114="ALTO"),20,AND(Y1114=11,T1114="BAJO"),16,AND(Y1114=11,U1114&lt;&gt;0),11,AND(Y1114=12,O1114&lt;&gt;0),25,AND(Y1114=12,Q1114&lt;&gt;0),23,AND(Y1114=12,T1114="ALTO"),20,AND(Y1114=12,T1114="BAJO"),16,AND(Y1114=12,U1114&lt;&gt;0),12,AND(Y1114=13,O1114&lt;&gt;0),25,AND(Y1114=13,Q1114&lt;&gt;0),21,AND(Y1114=13,T1114="ALTO"),20,AND(Y1114=13,T1114="BAJO"),17,AND(Y1114=13,U1114&lt;&gt;0),17,AND(Y1114=14,O1114&lt;&gt;0),25,AND(Y1114=14,Q1114&lt;&gt;0),24,AND(Y1114=14,T1114="ALTO"),23,AND(Y1114=14,T1114="BAJO"),21,AND(Y1114=14,U1114&lt;&gt;0),18,AND(Y1114=15,O1114&lt;&gt;0),25,AND(Y1114=15,Q1114&lt;&gt;0),24,AND(Y1114=15,T1114="ALTO"),22,AND(Y1114=15,T1114="BAJO"),19,AND(Y1114=15,U1114&lt;&gt;0),19,AND(Y1114=16,O1114&lt;&gt;0),25,AND(Y1114=16,Q1114&lt;&gt;0),23,AND(Y1114=16,T1114="ALTO"),23,AND(Y1114=16,T1114="BAJO"),23,AND(Y1114=16,U1114&lt;&gt;0),20,AND(Y1114=17,O1114&lt;&gt;0),25,AND(Y1114=17,Q1114&lt;&gt;0),24,AND(Y1114=17,T1114="ALTO"),23,AND(Y1114=17,T1114="BAJO"),21,AND(Y1114=17,U1114&lt;&gt;0),20,AND(Y1114=18,O1114&lt;&gt;0),25,AND(Y1114=18,Q1114&lt;&gt;0),24,AND(Y1114=18,T1114="ALTO"),23,AND(Y1114=18,T1114="BAJO"),22,AND(Y1114=18,U1114&lt;&gt;0),21,AND(Y1114=19,O1114&lt;&gt;0),25,AND(Y1114=19,Q1114&lt;&gt;0),25,AND(Y1114=19,T1114="ALTO"),24,AND(Y1114=19,T1114="BAJO"),22,AND(Y1114=19,U1114&lt;&gt;0),22,AND(Y1114&lt;&gt;0,W1114&lt;&gt;0),Y1114,TRUE,"FALSO")</f>
        <v>17</v>
      </c>
      <c r="AB1114" s="248"/>
      <c r="AC1114" s="248"/>
      <c r="AD1114" s="263"/>
      <c r="AE1114" s="264"/>
      <c r="AF1114" s="264"/>
      <c r="AN1114" s="265"/>
      <c r="AP1114" s="265"/>
      <c r="AR1114" s="266"/>
      <c r="AT1114" s="266"/>
      <c r="AV1114" s="266"/>
    </row>
    <row r="1115" spans="1:48" ht="60">
      <c r="A1115" s="656"/>
      <c r="B1115" s="652"/>
      <c r="C1115" s="655"/>
      <c r="D1115" s="281" t="s">
        <v>812</v>
      </c>
      <c r="E1115" s="272" t="s">
        <v>865</v>
      </c>
      <c r="F1115" s="185" t="s">
        <v>1</v>
      </c>
      <c r="G1115" s="246" t="s">
        <v>51</v>
      </c>
      <c r="H1115" s="247" t="s">
        <v>92</v>
      </c>
      <c r="I1115" s="248" t="s">
        <v>134</v>
      </c>
      <c r="J1115" s="248" t="str">
        <f>IF(OR(F1115="SE",F1115="SA"),VLOOKUP(I1115,'Tabla de Peligros y Riesgo'!$C$2:$E$227,2,FALSE),VLOOKUP(I1115,'LISTA DE ASPECTOS - IMPACTOS'!$D$3:$F$72,2,FALSE))</f>
        <v>Atrapamiento</v>
      </c>
      <c r="K1115" s="249" t="str">
        <f>IF(OR(F1115="SE",F1115="SA"),VLOOKUP(I1115,'Tabla de Peligros y Riesgo'!$C$2:$E$227,3,FALSE),VLOOKUP(I1115,'LISTA DE ASPECTOS - IMPACTOS'!$D$3:$F$72,3,FALSE))</f>
        <v>Heridas/Amputación/Contusión/Fractura/Muerte</v>
      </c>
      <c r="L1115" s="250" t="s">
        <v>56</v>
      </c>
      <c r="M1115" s="248">
        <v>3</v>
      </c>
      <c r="N1115" s="251">
        <f t="shared" si="114"/>
        <v>13</v>
      </c>
      <c r="O1115" s="248"/>
      <c r="P1115" s="252"/>
      <c r="Q1115" s="248"/>
      <c r="R1115" s="252"/>
      <c r="S1115" s="248" t="s">
        <v>1207</v>
      </c>
      <c r="T1115" s="248" t="s">
        <v>53</v>
      </c>
      <c r="U1115" s="253" t="s">
        <v>1460</v>
      </c>
      <c r="V1115" s="254"/>
      <c r="W1115" s="253" t="s">
        <v>1196</v>
      </c>
      <c r="X1115" s="255"/>
      <c r="Y1115" s="251">
        <f t="shared" si="110"/>
        <v>13</v>
      </c>
      <c r="Z1115" s="256">
        <f>IF(N1115&gt;=16,MAX(O1115:T1115),IF(N1115&lt;16,MAX(O1115:X1115)))</f>
        <v>0</v>
      </c>
      <c r="AA1115" s="251">
        <f t="array" ref="AA1115">_xlfn.IFS(AND(Y1115=1,O1115&lt;&gt;0),25,AND(Y1115=1,Q1115&lt;&gt;0),21,AND(Y1115=1,T1115="ALTO"),16,AND(Y1115=1,T1115="BAJO"),11,AND(Y1115=1,U1115&lt;&gt;0),2,AND(Y1115=2,O1115&lt;&gt;0),25,AND(Y1115=2,Q1115&lt;&gt;0),21,AND(Y1115=2,T1115="ALTO"),16,AND(Y1115=2,T1115="BAJO"),11,AND(Y1115=2,U1115&lt;&gt;0),4,AND(Y1115=3,O1115&lt;&gt;0),25,AND(Y1115=3,Q1115&lt;&gt;0),21,AND(Y1115=3,T1115="ALTO"),16,AND(Y1115=3,T1115="BAJO"),12,AND(Y1115=3,U1115&lt;&gt;0),5,AND(Y1115=4,O1115&lt;&gt;0),25,AND(Y1115=4,Q1115&lt;&gt;0),13,AND(Y1115=4,T1115="ALTO"),16,AND(Y1115=4,T1115="BAJO"),14,AND(Y1115=4,U1115&lt;&gt;0),7,AND(Y1115=5,O1115&lt;&gt;0),25,AND(Y1115=5,Q1115&lt;&gt;0),21,AND(Y1115=5,T1115="ALTO"),16,AND(Y1115=5,T1115="BAJO"),12,AND(Y1115=5,U1115&lt;&gt;0),8,AND(Y1115=6,O1115&lt;&gt;0),25,AND(Y1115=6,Q1115&lt;&gt;0),21,AND(Y1115=6,T1115="ALTO"),20,AND(Y1115=6,T1115="BAJO"),17,AND(Y1115=6,U1115&lt;&gt;0),6,AND(Y1115=7,O1115&lt;&gt;0),25,AND(Y1115=7,Q1115&lt;&gt;0),23,AND(Y1115=7,T1115="ALTO"),16,AND(Y1115=7,T1115="BAJO"),11,AND(Y1115=7,U1115&lt;&gt;0),7,AND(Y1115=8,O1115&lt;&gt;0),25,AND(Y1115=8,Q1115&lt;&gt;0),21,AND(Y1115=8,T1115="ALTO"),16,AND(Y1115=8,T1115="BAJO"),12,AND(Y1115=8,U1115&lt;&gt;0),8,AND(Y1115=9,O1115&lt;&gt;0),25,AND(Y1115=9,Q1115&lt;&gt;0),21,AND(Y1115=9,T1115="ALTO"),20,AND(Y1115=9,T1115="BAJO"),17,AND(Y1115=9,U1115&lt;&gt;0),13,AND(Y1115=10,O1115&lt;&gt;0),25,AND(Y1115=10,Q1115&lt;&gt;0),22,AND(Y1115=10,T1115="ALTO"),21,AND(Y1115=10,T1115="BAJO"),18,AND(Y1115=10,U1115&lt;&gt;0),18,AND(Y1115=11,O1115&lt;&gt;0),25,AND(Y1115=11,Q1115&lt;&gt;0),23,AND(Y1115=11,T1115="ALTO"),20,AND(Y1115=11,T1115="BAJO"),16,AND(Y1115=11,U1115&lt;&gt;0),11,AND(Y1115=12,O1115&lt;&gt;0),25,AND(Y1115=12,Q1115&lt;&gt;0),23,AND(Y1115=12,T1115="ALTO"),20,AND(Y1115=12,T1115="BAJO"),16,AND(Y1115=12,U1115&lt;&gt;0),12,AND(Y1115=13,O1115&lt;&gt;0),25,AND(Y1115=13,Q1115&lt;&gt;0),21,AND(Y1115=13,T1115="ALTO"),20,AND(Y1115=13,T1115="BAJO"),17,AND(Y1115=13,U1115&lt;&gt;0),17,AND(Y1115=14,O1115&lt;&gt;0),25,AND(Y1115=14,Q1115&lt;&gt;0),24,AND(Y1115=14,T1115="ALTO"),23,AND(Y1115=14,T1115="BAJO"),21,AND(Y1115=14,U1115&lt;&gt;0),18,AND(Y1115=15,O1115&lt;&gt;0),25,AND(Y1115=15,Q1115&lt;&gt;0),24,AND(Y1115=15,T1115="ALTO"),22,AND(Y1115=15,T1115="BAJO"),19,AND(Y1115=15,U1115&lt;&gt;0),19,AND(Y1115=16,O1115&lt;&gt;0),25,AND(Y1115=16,Q1115&lt;&gt;0),23,AND(Y1115=16,T1115="ALTO"),23,AND(Y1115=16,T1115="BAJO"),23,AND(Y1115=16,U1115&lt;&gt;0),20,AND(Y1115=17,O1115&lt;&gt;0),25,AND(Y1115=17,Q1115&lt;&gt;0),24,AND(Y1115=17,T1115="ALTO"),23,AND(Y1115=17,T1115="BAJO"),21,AND(Y1115=17,U1115&lt;&gt;0),20,AND(Y1115=18,O1115&lt;&gt;0),25,AND(Y1115=18,Q1115&lt;&gt;0),24,AND(Y1115=18,T1115="ALTO"),23,AND(Y1115=18,T1115="BAJO"),22,AND(Y1115=18,U1115&lt;&gt;0),21,AND(Y1115=19,O1115&lt;&gt;0),25,AND(Y1115=19,Q1115&lt;&gt;0),25,AND(Y1115=19,T1115="ALTO"),24,AND(Y1115=19,T1115="BAJO"),22,AND(Y1115=19,U1115&lt;&gt;0),22,AND(Y1115&lt;&gt;0,W1115&lt;&gt;0),Y1115,TRUE,"FALSO")</f>
        <v>20</v>
      </c>
      <c r="AB1115" s="248"/>
      <c r="AC1115" s="50"/>
      <c r="AD1115" s="432"/>
      <c r="AE1115" s="433"/>
      <c r="AF1115" s="433"/>
      <c r="AN1115" s="265"/>
      <c r="AP1115" s="265"/>
      <c r="AR1115" s="266"/>
      <c r="AT1115" s="266"/>
      <c r="AV1115" s="266"/>
    </row>
    <row r="1116" spans="1:48" s="225" customFormat="1" ht="57" customHeight="1">
      <c r="A1116" s="659" t="s">
        <v>1031</v>
      </c>
      <c r="B1116" s="538">
        <v>74</v>
      </c>
      <c r="C1116" s="661" t="s">
        <v>1032</v>
      </c>
      <c r="D1116" s="271" t="s">
        <v>814</v>
      </c>
      <c r="E1116" s="252" t="s">
        <v>830</v>
      </c>
      <c r="F1116" s="185" t="s">
        <v>0</v>
      </c>
      <c r="G1116" s="246" t="s">
        <v>51</v>
      </c>
      <c r="H1116" s="247" t="s">
        <v>71</v>
      </c>
      <c r="I1116" s="248" t="s">
        <v>72</v>
      </c>
      <c r="J1116" s="248" t="str">
        <f>IF(OR(F1116="SE",F1116="SA"),VLOOKUP(I1116,'Tabla de Peligros y Riesgo'!$C$2:$E$227,2,FALSE),VLOOKUP(I1116,'LISTA DE ASPECTOS - IMPACTOS'!$D$3:$F$72,2,FALSE))</f>
        <v>Contagio</v>
      </c>
      <c r="K1116" s="249" t="str">
        <f>IF(OR(F1116="SE",F1116="SA"),VLOOKUP(I1116,'Tabla de Peligros y Riesgo'!$C$2:$E$227,3,FALSE),VLOOKUP(I1116,'LISTA DE ASPECTOS - IMPACTOS'!$D$3:$F$72,3,FALSE))</f>
        <v xml:space="preserve">Infección/Muerte </v>
      </c>
      <c r="L1116" s="250" t="s">
        <v>90</v>
      </c>
      <c r="M1116" s="248">
        <v>2</v>
      </c>
      <c r="N1116" s="251">
        <f t="shared" si="114"/>
        <v>5</v>
      </c>
      <c r="O1116" s="248"/>
      <c r="P1116" s="252"/>
      <c r="Q1116" s="248"/>
      <c r="R1116" s="252"/>
      <c r="S1116" s="248" t="s">
        <v>1190</v>
      </c>
      <c r="T1116" s="248" t="s">
        <v>53</v>
      </c>
      <c r="U1116" s="253" t="s">
        <v>1191</v>
      </c>
      <c r="V1116" s="254">
        <v>0.35</v>
      </c>
      <c r="W1116" s="253" t="s">
        <v>1192</v>
      </c>
      <c r="X1116" s="255">
        <v>0.15</v>
      </c>
      <c r="Y1116" s="251">
        <f>N1116</f>
        <v>5</v>
      </c>
      <c r="Z1116" s="256"/>
      <c r="AA1116" s="251">
        <f t="array" ref="AA1116">_xlfn.IFS(AND(Y1116=1,O1116&lt;&gt;0),25,AND(Y1116=1,Q1116&lt;&gt;0),21,AND(Y1116=1,T1116="ALTO"),16,AND(Y1116=1,T1116="BAJO"),11,AND(Y1116=1,U1116&lt;&gt;0),2,AND(Y1116=2,O1116&lt;&gt;0),25,AND(Y1116=2,Q1116&lt;&gt;0),21,AND(Y1116=2,T1116="ALTO"),16,AND(Y1116=2,T1116="BAJO"),11,AND(Y1116=2,U1116&lt;&gt;0),4,AND(Y1116=3,O1116&lt;&gt;0),25,AND(Y1116=3,Q1116&lt;&gt;0),21,AND(Y1116=3,T1116="ALTO"),16,AND(Y1116=3,T1116="BAJO"),12,AND(Y1116=3,U1116&lt;&gt;0),5,AND(Y1116=4,O1116&lt;&gt;0),25,AND(Y1116=4,Q1116&lt;&gt;0),13,AND(Y1116=4,T1116="ALTO"),16,AND(Y1116=4,T1116="BAJO"),14,AND(Y1116=4,U1116&lt;&gt;0),7,AND(Y1116=5,O1116&lt;&gt;0),25,AND(Y1116=5,Q1116&lt;&gt;0),21,AND(Y1116=5,T1116="ALTO"),16,AND(Y1116=5,T1116="BAJO"),12,AND(Y1116=5,U1116&lt;&gt;0),8,AND(Y1116=6,O1116&lt;&gt;0),25,AND(Y1116=6,Q1116&lt;&gt;0),21,AND(Y1116=6,T1116="ALTO"),20,AND(Y1116=6,T1116="BAJO"),17,AND(Y1116=6,U1116&lt;&gt;0),6,AND(Y1116=7,O1116&lt;&gt;0),25,AND(Y1116=7,Q1116&lt;&gt;0),23,AND(Y1116=7,T1116="ALTO"),16,AND(Y1116=7,T1116="BAJO"),11,AND(Y1116=7,U1116&lt;&gt;0),7,AND(Y1116=8,O1116&lt;&gt;0),25,AND(Y1116=8,Q1116&lt;&gt;0),21,AND(Y1116=8,T1116="ALTO"),16,AND(Y1116=8,T1116="BAJO"),12,AND(Y1116=8,U1116&lt;&gt;0),8,AND(Y1116=9,O1116&lt;&gt;0),25,AND(Y1116=9,Q1116&lt;&gt;0),21,AND(Y1116=9,T1116="ALTO"),20,AND(Y1116=9,T1116="BAJO"),17,AND(Y1116=9,U1116&lt;&gt;0),13,AND(Y1116=10,O1116&lt;&gt;0),25,AND(Y1116=10,Q1116&lt;&gt;0),22,AND(Y1116=10,T1116="ALTO"),21,AND(Y1116=10,T1116="BAJO"),18,AND(Y1116=10,U1116&lt;&gt;0),18,AND(Y1116=11,O1116&lt;&gt;0),25,AND(Y1116=11,Q1116&lt;&gt;0),23,AND(Y1116=11,T1116="ALTO"),20,AND(Y1116=11,T1116="BAJO"),16,AND(Y1116=11,U1116&lt;&gt;0),11,AND(Y1116=12,O1116&lt;&gt;0),25,AND(Y1116=12,Q1116&lt;&gt;0),23,AND(Y1116=12,T1116="ALTO"),20,AND(Y1116=12,T1116="BAJO"),16,AND(Y1116=12,U1116&lt;&gt;0),12,AND(Y1116=13,O1116&lt;&gt;0),25,AND(Y1116=13,Q1116&lt;&gt;0),21,AND(Y1116=13,T1116="ALTO"),20,AND(Y1116=13,T1116="BAJO"),17,AND(Y1116=13,U1116&lt;&gt;0),17,AND(Y1116=14,O1116&lt;&gt;0),25,AND(Y1116=14,Q1116&lt;&gt;0),24,AND(Y1116=14,T1116="ALTO"),23,AND(Y1116=14,T1116="BAJO"),21,AND(Y1116=14,U1116&lt;&gt;0),18,AND(Y1116=15,O1116&lt;&gt;0),25,AND(Y1116=15,Q1116&lt;&gt;0),24,AND(Y1116=15,T1116="ALTO"),22,AND(Y1116=15,T1116="BAJO"),19,AND(Y1116=15,U1116&lt;&gt;0),19,AND(Y1116=16,O1116&lt;&gt;0),25,AND(Y1116=16,Q1116&lt;&gt;0),23,AND(Y1116=16,T1116="ALTO"),23,AND(Y1116=16,T1116="BAJO"),23,AND(Y1116=16,U1116&lt;&gt;0),20,AND(Y1116=17,O1116&lt;&gt;0),25,AND(Y1116=17,Q1116&lt;&gt;0),24,AND(Y1116=17,T1116="ALTO"),23,AND(Y1116=17,T1116="BAJO"),21,AND(Y1116=17,U1116&lt;&gt;0),20,AND(Y1116=18,O1116&lt;&gt;0),25,AND(Y1116=18,Q1116&lt;&gt;0),24,AND(Y1116=18,T1116="ALTO"),23,AND(Y1116=18,T1116="BAJO"),22,AND(Y1116=18,U1116&lt;&gt;0),21,AND(Y1116=19,O1116&lt;&gt;0),25,AND(Y1116=19,Q1116&lt;&gt;0),25,AND(Y1116=19,T1116="ALTO"),24,AND(Y1116=19,T1116="BAJO"),22,AND(Y1116=19,U1116&lt;&gt;0),22,AND(Y1116&lt;&gt;0,W1116&lt;&gt;0),Y1116,TRUE,"FALSO")</f>
        <v>16</v>
      </c>
      <c r="AB1116" s="248"/>
      <c r="AC1116" s="248"/>
      <c r="AD1116" s="257"/>
      <c r="AE1116" s="258"/>
      <c r="AF1116" s="258"/>
      <c r="AG1116" s="223"/>
      <c r="AH1116" s="223"/>
      <c r="AI1116" s="223"/>
      <c r="AJ1116" s="223"/>
      <c r="AK1116" s="223"/>
      <c r="AL1116" s="223"/>
      <c r="AM1116" s="223"/>
      <c r="AN1116" s="259"/>
      <c r="AO1116" s="223"/>
      <c r="AP1116" s="259"/>
      <c r="AR1116" s="260"/>
      <c r="AT1116" s="260"/>
      <c r="AV1116" s="260"/>
    </row>
    <row r="1117" spans="1:48" ht="57" customHeight="1">
      <c r="A1117" s="659"/>
      <c r="B1117" s="538"/>
      <c r="C1117" s="662"/>
      <c r="D1117" s="269" t="s">
        <v>814</v>
      </c>
      <c r="E1117" s="252" t="s">
        <v>830</v>
      </c>
      <c r="F1117" s="185" t="s">
        <v>2</v>
      </c>
      <c r="G1117" s="246" t="s">
        <v>58</v>
      </c>
      <c r="H1117" s="247" t="s">
        <v>531</v>
      </c>
      <c r="I1117" s="248" t="s">
        <v>543</v>
      </c>
      <c r="J1117" s="248" t="str">
        <f>IF(OR(F1117="SE",F1117="SA"),VLOOKUP(I1117,'Tabla de Peligros y Riesgo'!$C$2:$E$227,2,FALSE),VLOOKUP(I1117,'LISTA DE ASPECTOS - IMPACTOS'!$D$3:$F$72,2,FALSE))</f>
        <v>Alteración de la calidad de suelo/agua</v>
      </c>
      <c r="K1117" s="249" t="str">
        <f>IF(OR(F1117="SE",F1117="SA"),VLOOKUP(I1117,'Tabla de Peligros y Riesgo'!$C$2:$E$227,3,FALSE),VLOOKUP(I1117,'LISTA DE ASPECTOS - IMPACTOS'!$D$3:$F$72,3,FALSE))</f>
        <v>Potencial afectación a la calidad ambiental del suelo, agua, aire, flora y fauna</v>
      </c>
      <c r="L1117" s="250" t="s">
        <v>65</v>
      </c>
      <c r="M1117" s="248">
        <v>2</v>
      </c>
      <c r="N1117" s="251">
        <f t="shared" si="114"/>
        <v>12</v>
      </c>
      <c r="O1117" s="248"/>
      <c r="P1117" s="252"/>
      <c r="Q1117" s="248"/>
      <c r="R1117" s="252"/>
      <c r="S1117" s="248" t="s">
        <v>1193</v>
      </c>
      <c r="T1117" s="248" t="s">
        <v>59</v>
      </c>
      <c r="U1117" s="262" t="s">
        <v>1194</v>
      </c>
      <c r="V1117" s="252"/>
      <c r="W1117" s="253"/>
      <c r="X1117" s="255"/>
      <c r="Y1117" s="251">
        <f>N1117</f>
        <v>12</v>
      </c>
      <c r="Z1117" s="256">
        <f>IF(N1117&gt;=16,MAX(O1117:T1117),IF(N1117&lt;16,MAX(O1117:X1117)))</f>
        <v>0</v>
      </c>
      <c r="AA1117" s="251">
        <f t="array" ref="AA1117">_xlfn.IFS(AND(Y1117=1,O1117&lt;&gt;0),25,AND(Y1117=1,Q1117&lt;&gt;0),21,AND(Y1117=1,T1117="ALTO"),16,AND(Y1117=1,T1117="BAJO"),11,AND(Y1117=1,U1117&lt;&gt;0),2,AND(Y1117=2,O1117&lt;&gt;0),25,AND(Y1117=2,Q1117&lt;&gt;0),21,AND(Y1117=2,T1117="ALTO"),16,AND(Y1117=2,T1117="BAJO"),11,AND(Y1117=2,U1117&lt;&gt;0),4,AND(Y1117=3,O1117&lt;&gt;0),25,AND(Y1117=3,Q1117&lt;&gt;0),21,AND(Y1117=3,T1117="ALTO"),16,AND(Y1117=3,T1117="BAJO"),12,AND(Y1117=3,U1117&lt;&gt;0),5,AND(Y1117=4,O1117&lt;&gt;0),25,AND(Y1117=4,Q1117&lt;&gt;0),13,AND(Y1117=4,T1117="ALTO"),16,AND(Y1117=4,T1117="BAJO"),14,AND(Y1117=4,U1117&lt;&gt;0),7,AND(Y1117=5,O1117&lt;&gt;0),25,AND(Y1117=5,Q1117&lt;&gt;0),21,AND(Y1117=5,T1117="ALTO"),16,AND(Y1117=5,T1117="BAJO"),12,AND(Y1117=5,U1117&lt;&gt;0),8,AND(Y1117=6,O1117&lt;&gt;0),25,AND(Y1117=6,Q1117&lt;&gt;0),21,AND(Y1117=6,T1117="ALTO"),20,AND(Y1117=6,T1117="BAJO"),17,AND(Y1117=6,U1117&lt;&gt;0),6,AND(Y1117=7,O1117&lt;&gt;0),25,AND(Y1117=7,Q1117&lt;&gt;0),23,AND(Y1117=7,T1117="ALTO"),16,AND(Y1117=7,T1117="BAJO"),11,AND(Y1117=7,U1117&lt;&gt;0),7,AND(Y1117=8,O1117&lt;&gt;0),25,AND(Y1117=8,Q1117&lt;&gt;0),21,AND(Y1117=8,T1117="ALTO"),16,AND(Y1117=8,T1117="BAJO"),12,AND(Y1117=8,U1117&lt;&gt;0),8,AND(Y1117=9,O1117&lt;&gt;0),25,AND(Y1117=9,Q1117&lt;&gt;0),21,AND(Y1117=9,T1117="ALTO"),20,AND(Y1117=9,T1117="BAJO"),17,AND(Y1117=9,U1117&lt;&gt;0),13,AND(Y1117=10,O1117&lt;&gt;0),25,AND(Y1117=10,Q1117&lt;&gt;0),22,AND(Y1117=10,T1117="ALTO"),21,AND(Y1117=10,T1117="BAJO"),18,AND(Y1117=10,U1117&lt;&gt;0),18,AND(Y1117=11,O1117&lt;&gt;0),25,AND(Y1117=11,Q1117&lt;&gt;0),23,AND(Y1117=11,T1117="ALTO"),20,AND(Y1117=11,T1117="BAJO"),16,AND(Y1117=11,U1117&lt;&gt;0),11,AND(Y1117=12,O1117&lt;&gt;0),25,AND(Y1117=12,Q1117&lt;&gt;0),23,AND(Y1117=12,T1117="ALTO"),20,AND(Y1117=12,T1117="BAJO"),16,AND(Y1117=12,U1117&lt;&gt;0),12,AND(Y1117=13,O1117&lt;&gt;0),25,AND(Y1117=13,Q1117&lt;&gt;0),21,AND(Y1117=13,T1117="ALTO"),20,AND(Y1117=13,T1117="BAJO"),17,AND(Y1117=13,U1117&lt;&gt;0),17,AND(Y1117=14,O1117&lt;&gt;0),25,AND(Y1117=14,Q1117&lt;&gt;0),24,AND(Y1117=14,T1117="ALTO"),23,AND(Y1117=14,T1117="BAJO"),21,AND(Y1117=14,U1117&lt;&gt;0),18,AND(Y1117=15,O1117&lt;&gt;0),25,AND(Y1117=15,Q1117&lt;&gt;0),24,AND(Y1117=15,T1117="ALTO"),22,AND(Y1117=15,T1117="BAJO"),19,AND(Y1117=15,U1117&lt;&gt;0),19,AND(Y1117=16,O1117&lt;&gt;0),25,AND(Y1117=16,Q1117&lt;&gt;0),23,AND(Y1117=16,T1117="ALTO"),23,AND(Y1117=16,T1117="BAJO"),23,AND(Y1117=16,U1117&lt;&gt;0),20,AND(Y1117=17,O1117&lt;&gt;0),25,AND(Y1117=17,Q1117&lt;&gt;0),24,AND(Y1117=17,T1117="ALTO"),23,AND(Y1117=17,T1117="BAJO"),21,AND(Y1117=17,U1117&lt;&gt;0),20,AND(Y1117=18,O1117&lt;&gt;0),25,AND(Y1117=18,Q1117&lt;&gt;0),24,AND(Y1117=18,T1117="ALTO"),23,AND(Y1117=18,T1117="BAJO"),22,AND(Y1117=18,U1117&lt;&gt;0),21,AND(Y1117=19,O1117&lt;&gt;0),25,AND(Y1117=19,Q1117&lt;&gt;0),25,AND(Y1117=19,T1117="ALTO"),24,AND(Y1117=19,T1117="BAJO"),22,AND(Y1117=19,U1117&lt;&gt;0),22,AND(Y1117&lt;&gt;0,W1117&lt;&gt;0),Y1117,TRUE,"FALSO")</f>
        <v>16</v>
      </c>
      <c r="AB1117" s="50"/>
      <c r="AC1117" s="50"/>
      <c r="AD1117" s="432"/>
      <c r="AE1117" s="433"/>
      <c r="AF1117" s="433"/>
      <c r="AN1117" s="265"/>
      <c r="AP1117" s="265"/>
      <c r="AR1117" s="266"/>
      <c r="AT1117" s="266"/>
      <c r="AV1117" s="266"/>
    </row>
    <row r="1118" spans="1:48" ht="71.25" customHeight="1">
      <c r="A1118" s="659"/>
      <c r="B1118" s="538"/>
      <c r="C1118" s="662"/>
      <c r="D1118" s="270" t="s">
        <v>814</v>
      </c>
      <c r="E1118" s="252" t="s">
        <v>830</v>
      </c>
      <c r="F1118" s="185" t="s">
        <v>2</v>
      </c>
      <c r="G1118" s="246" t="s">
        <v>52</v>
      </c>
      <c r="H1118" s="247" t="s">
        <v>74</v>
      </c>
      <c r="I1118" s="248" t="s">
        <v>75</v>
      </c>
      <c r="J1118" s="248" t="str">
        <f>IF(OR(F1118="SE",F1118="SA"),VLOOKUP(I1118,'Tabla de Peligros y Riesgo'!$C$2:$E$227,2,FALSE),VLOOKUP(I1118,'LISTA DE ASPECTOS - IMPACTOS'!$D$3:$F$72,2,FALSE))</f>
        <v>Alteración de la calidad de suelo/agua</v>
      </c>
      <c r="K1118" s="249" t="str">
        <f>IF(OR(F1118="SE",F1118="SA"),VLOOKUP(I1118,'Tabla de Peligros y Riesgo'!$C$2:$E$227,3,FALSE),VLOOKUP(I1118,'LISTA DE ASPECTOS - IMPACTOS'!$D$3:$F$72,3,FALSE))</f>
        <v>Potencial afectación a la calidad ambiental del suelo, agua, aire, flora y fauna</v>
      </c>
      <c r="L1118" s="250" t="s">
        <v>65</v>
      </c>
      <c r="M1118" s="248">
        <v>2</v>
      </c>
      <c r="N1118" s="251">
        <f t="shared" si="114"/>
        <v>12</v>
      </c>
      <c r="O1118" s="248"/>
      <c r="P1118" s="252"/>
      <c r="Q1118" s="248"/>
      <c r="R1118" s="252"/>
      <c r="S1118" s="248" t="s">
        <v>1249</v>
      </c>
      <c r="T1118" s="248" t="s">
        <v>53</v>
      </c>
      <c r="U1118" s="262" t="s">
        <v>1250</v>
      </c>
      <c r="V1118" s="252"/>
      <c r="W1118" s="253"/>
      <c r="X1118" s="255"/>
      <c r="Y1118" s="251">
        <f>N1118</f>
        <v>12</v>
      </c>
      <c r="Z1118" s="256">
        <f>IF(N1118&gt;=16,MAX(O1118:T1118),IF(N1118&lt;16,MAX(O1118:X1118)))</f>
        <v>0</v>
      </c>
      <c r="AA1118" s="251">
        <f t="array" ref="AA1118">_xlfn.IFS(AND(Y1118=1,O1118&lt;&gt;0),25,AND(Y1118=1,Q1118&lt;&gt;0),21,AND(Y1118=1,T1118="ALTO"),16,AND(Y1118=1,T1118="BAJO"),11,AND(Y1118=1,U1118&lt;&gt;0),2,AND(Y1118=2,O1118&lt;&gt;0),25,AND(Y1118=2,Q1118&lt;&gt;0),21,AND(Y1118=2,T1118="ALTO"),16,AND(Y1118=2,T1118="BAJO"),11,AND(Y1118=2,U1118&lt;&gt;0),4,AND(Y1118=3,O1118&lt;&gt;0),25,AND(Y1118=3,Q1118&lt;&gt;0),21,AND(Y1118=3,T1118="ALTO"),16,AND(Y1118=3,T1118="BAJO"),12,AND(Y1118=3,U1118&lt;&gt;0),5,AND(Y1118=4,O1118&lt;&gt;0),25,AND(Y1118=4,Q1118&lt;&gt;0),13,AND(Y1118=4,T1118="ALTO"),16,AND(Y1118=4,T1118="BAJO"),14,AND(Y1118=4,U1118&lt;&gt;0),7,AND(Y1118=5,O1118&lt;&gt;0),25,AND(Y1118=5,Q1118&lt;&gt;0),21,AND(Y1118=5,T1118="ALTO"),16,AND(Y1118=5,T1118="BAJO"),12,AND(Y1118=5,U1118&lt;&gt;0),8,AND(Y1118=6,O1118&lt;&gt;0),25,AND(Y1118=6,Q1118&lt;&gt;0),21,AND(Y1118=6,T1118="ALTO"),20,AND(Y1118=6,T1118="BAJO"),17,AND(Y1118=6,U1118&lt;&gt;0),6,AND(Y1118=7,O1118&lt;&gt;0),25,AND(Y1118=7,Q1118&lt;&gt;0),23,AND(Y1118=7,T1118="ALTO"),16,AND(Y1118=7,T1118="BAJO"),11,AND(Y1118=7,U1118&lt;&gt;0),7,AND(Y1118=8,O1118&lt;&gt;0),25,AND(Y1118=8,Q1118&lt;&gt;0),21,AND(Y1118=8,T1118="ALTO"),16,AND(Y1118=8,T1118="BAJO"),12,AND(Y1118=8,U1118&lt;&gt;0),8,AND(Y1118=9,O1118&lt;&gt;0),25,AND(Y1118=9,Q1118&lt;&gt;0),21,AND(Y1118=9,T1118="ALTO"),20,AND(Y1118=9,T1118="BAJO"),17,AND(Y1118=9,U1118&lt;&gt;0),13,AND(Y1118=10,O1118&lt;&gt;0),25,AND(Y1118=10,Q1118&lt;&gt;0),22,AND(Y1118=10,T1118="ALTO"),21,AND(Y1118=10,T1118="BAJO"),18,AND(Y1118=10,U1118&lt;&gt;0),18,AND(Y1118=11,O1118&lt;&gt;0),25,AND(Y1118=11,Q1118&lt;&gt;0),23,AND(Y1118=11,T1118="ALTO"),20,AND(Y1118=11,T1118="BAJO"),16,AND(Y1118=11,U1118&lt;&gt;0),11,AND(Y1118=12,O1118&lt;&gt;0),25,AND(Y1118=12,Q1118&lt;&gt;0),23,AND(Y1118=12,T1118="ALTO"),20,AND(Y1118=12,T1118="BAJO"),16,AND(Y1118=12,U1118&lt;&gt;0),12,AND(Y1118=13,O1118&lt;&gt;0),25,AND(Y1118=13,Q1118&lt;&gt;0),21,AND(Y1118=13,T1118="ALTO"),20,AND(Y1118=13,T1118="BAJO"),17,AND(Y1118=13,U1118&lt;&gt;0),17,AND(Y1118=14,O1118&lt;&gt;0),25,AND(Y1118=14,Q1118&lt;&gt;0),24,AND(Y1118=14,T1118="ALTO"),23,AND(Y1118=14,T1118="BAJO"),21,AND(Y1118=14,U1118&lt;&gt;0),18,AND(Y1118=15,O1118&lt;&gt;0),25,AND(Y1118=15,Q1118&lt;&gt;0),24,AND(Y1118=15,T1118="ALTO"),22,AND(Y1118=15,T1118="BAJO"),19,AND(Y1118=15,U1118&lt;&gt;0),19,AND(Y1118=16,O1118&lt;&gt;0),25,AND(Y1118=16,Q1118&lt;&gt;0),23,AND(Y1118=16,T1118="ALTO"),23,AND(Y1118=16,T1118="BAJO"),23,AND(Y1118=16,U1118&lt;&gt;0),20,AND(Y1118=17,O1118&lt;&gt;0),25,AND(Y1118=17,Q1118&lt;&gt;0),24,AND(Y1118=17,T1118="ALTO"),23,AND(Y1118=17,T1118="BAJO"),21,AND(Y1118=17,U1118&lt;&gt;0),20,AND(Y1118=18,O1118&lt;&gt;0),25,AND(Y1118=18,Q1118&lt;&gt;0),24,AND(Y1118=18,T1118="ALTO"),23,AND(Y1118=18,T1118="BAJO"),22,AND(Y1118=18,U1118&lt;&gt;0),21,AND(Y1118=19,O1118&lt;&gt;0),25,AND(Y1118=19,Q1118&lt;&gt;0),25,AND(Y1118=19,T1118="ALTO"),24,AND(Y1118=19,T1118="BAJO"),22,AND(Y1118=19,U1118&lt;&gt;0),22,AND(Y1118&lt;&gt;0,W1118&lt;&gt;0),Y1118,TRUE,"FALSO")</f>
        <v>20</v>
      </c>
      <c r="AB1118" s="50"/>
      <c r="AC1118" s="50"/>
      <c r="AD1118" s="432"/>
      <c r="AE1118" s="433"/>
      <c r="AF1118" s="433"/>
      <c r="AN1118" s="265"/>
      <c r="AP1118" s="265"/>
      <c r="AR1118" s="266"/>
      <c r="AT1118" s="266"/>
      <c r="AV1118" s="266"/>
    </row>
    <row r="1119" spans="1:48" ht="60">
      <c r="A1119" s="659"/>
      <c r="B1119" s="538"/>
      <c r="C1119" s="662"/>
      <c r="D1119" s="252" t="s">
        <v>1033</v>
      </c>
      <c r="E1119" s="252" t="s">
        <v>830</v>
      </c>
      <c r="F1119" s="185" t="s">
        <v>0</v>
      </c>
      <c r="G1119" s="246" t="s">
        <v>51</v>
      </c>
      <c r="H1119" s="247" t="s">
        <v>63</v>
      </c>
      <c r="I1119" s="248" t="s">
        <v>64</v>
      </c>
      <c r="J1119" s="248" t="str">
        <f>IF(OR(F1119="SE",F1119="SA"),VLOOKUP(I1119,'Tabla de Peligros y Riesgo'!$C$2:$E$227,2,FALSE),VLOOKUP(I1119,'LISTA DE ASPECTOS - IMPACTOS'!$D$3:$F$72,2,FALSE))</f>
        <v>Riesgo Psicosocial</v>
      </c>
      <c r="K1119" s="249" t="str">
        <f>IF(OR(F1119="SE",F1119="SA"),VLOOKUP(I1119,'Tabla de Peligros y Riesgo'!$C$2:$E$227,3,FALSE),VLOOKUP(I1119,'LISTA DE ASPECTOS - IMPACTOS'!$D$3:$F$72,3,FALSE))</f>
        <v>Estrés / Depresión</v>
      </c>
      <c r="L1119" s="250" t="s">
        <v>56</v>
      </c>
      <c r="M1119" s="248">
        <v>4</v>
      </c>
      <c r="N1119" s="251">
        <f t="shared" si="114"/>
        <v>18</v>
      </c>
      <c r="O1119" s="248"/>
      <c r="P1119" s="252"/>
      <c r="Q1119" s="248"/>
      <c r="R1119" s="252"/>
      <c r="S1119" s="248"/>
      <c r="T1119" s="248"/>
      <c r="U1119" s="253" t="s">
        <v>1195</v>
      </c>
      <c r="V1119" s="254"/>
      <c r="W1119" s="253" t="s">
        <v>1196</v>
      </c>
      <c r="X1119" s="251">
        <v>5</v>
      </c>
      <c r="Y1119" s="251">
        <f t="shared" ref="Y1119:Y1126" si="116">N1119</f>
        <v>18</v>
      </c>
      <c r="Z1119" s="256">
        <f t="shared" ref="Z1119:Z1126" si="117">IF(N1119&gt;=16,MAX(O1119:T1119),IF(N1119&lt;16,MAX(O1119:X1119)))</f>
        <v>0</v>
      </c>
      <c r="AA1119" s="251">
        <f t="array" ref="AA1119">_xlfn.IFS(AND(Y1119=1,O1119&lt;&gt;0),25,AND(Y1119=1,Q1119&lt;&gt;0),21,AND(Y1119=1,T1119="ALTO"),16,AND(Y1119=1,T1119="BAJO"),11,AND(Y1119=1,U1119&lt;&gt;0),2,AND(Y1119=2,O1119&lt;&gt;0),25,AND(Y1119=2,Q1119&lt;&gt;0),21,AND(Y1119=2,T1119="ALTO"),16,AND(Y1119=2,T1119="BAJO"),11,AND(Y1119=2,U1119&lt;&gt;0),4,AND(Y1119=3,O1119&lt;&gt;0),25,AND(Y1119=3,Q1119&lt;&gt;0),21,AND(Y1119=3,T1119="ALTO"),16,AND(Y1119=3,T1119="BAJO"),12,AND(Y1119=3,U1119&lt;&gt;0),5,AND(Y1119=4,O1119&lt;&gt;0),25,AND(Y1119=4,Q1119&lt;&gt;0),13,AND(Y1119=4,T1119="ALTO"),16,AND(Y1119=4,T1119="BAJO"),14,AND(Y1119=4,U1119&lt;&gt;0),7,AND(Y1119=5,O1119&lt;&gt;0),25,AND(Y1119=5,Q1119&lt;&gt;0),21,AND(Y1119=5,T1119="ALTO"),16,AND(Y1119=5,T1119="BAJO"),12,AND(Y1119=5,U1119&lt;&gt;0),8,AND(Y1119=6,O1119&lt;&gt;0),25,AND(Y1119=6,Q1119&lt;&gt;0),21,AND(Y1119=6,T1119="ALTO"),20,AND(Y1119=6,T1119="BAJO"),17,AND(Y1119=6,U1119&lt;&gt;0),6,AND(Y1119=7,O1119&lt;&gt;0),25,AND(Y1119=7,Q1119&lt;&gt;0),23,AND(Y1119=7,T1119="ALTO"),16,AND(Y1119=7,T1119="BAJO"),11,AND(Y1119=7,U1119&lt;&gt;0),7,AND(Y1119=8,O1119&lt;&gt;0),25,AND(Y1119=8,Q1119&lt;&gt;0),21,AND(Y1119=8,T1119="ALTO"),16,AND(Y1119=8,T1119="BAJO"),12,AND(Y1119=8,U1119&lt;&gt;0),8,AND(Y1119=9,O1119&lt;&gt;0),25,AND(Y1119=9,Q1119&lt;&gt;0),21,AND(Y1119=9,T1119="ALTO"),20,AND(Y1119=9,T1119="BAJO"),17,AND(Y1119=9,U1119&lt;&gt;0),13,AND(Y1119=10,O1119&lt;&gt;0),25,AND(Y1119=10,Q1119&lt;&gt;0),22,AND(Y1119=10,T1119="ALTO"),21,AND(Y1119=10,T1119="BAJO"),18,AND(Y1119=10,U1119&lt;&gt;0),18,AND(Y1119=11,O1119&lt;&gt;0),25,AND(Y1119=11,Q1119&lt;&gt;0),23,AND(Y1119=11,T1119="ALTO"),20,AND(Y1119=11,T1119="BAJO"),16,AND(Y1119=11,U1119&lt;&gt;0),11,AND(Y1119=12,O1119&lt;&gt;0),25,AND(Y1119=12,Q1119&lt;&gt;0),23,AND(Y1119=12,T1119="ALTO"),20,AND(Y1119=12,T1119="BAJO"),16,AND(Y1119=12,U1119&lt;&gt;0),12,AND(Y1119=13,O1119&lt;&gt;0),25,AND(Y1119=13,Q1119&lt;&gt;0),21,AND(Y1119=13,T1119="ALTO"),20,AND(Y1119=13,T1119="BAJO"),17,AND(Y1119=13,U1119&lt;&gt;0),17,AND(Y1119=14,O1119&lt;&gt;0),25,AND(Y1119=14,Q1119&lt;&gt;0),24,AND(Y1119=14,T1119="ALTO"),23,AND(Y1119=14,T1119="BAJO"),21,AND(Y1119=14,U1119&lt;&gt;0),18,AND(Y1119=15,O1119&lt;&gt;0),25,AND(Y1119=15,Q1119&lt;&gt;0),24,AND(Y1119=15,T1119="ALTO"),22,AND(Y1119=15,T1119="BAJO"),19,AND(Y1119=15,U1119&lt;&gt;0),19,AND(Y1119=16,O1119&lt;&gt;0),25,AND(Y1119=16,Q1119&lt;&gt;0),23,AND(Y1119=16,T1119="ALTO"),23,AND(Y1119=16,T1119="BAJO"),23,AND(Y1119=16,U1119&lt;&gt;0),20,AND(Y1119=17,O1119&lt;&gt;0),25,AND(Y1119=17,Q1119&lt;&gt;0),24,AND(Y1119=17,T1119="ALTO"),23,AND(Y1119=17,T1119="BAJO"),21,AND(Y1119=17,U1119&lt;&gt;0),20,AND(Y1119=18,O1119&lt;&gt;0),25,AND(Y1119=18,Q1119&lt;&gt;0),24,AND(Y1119=18,T1119="ALTO"),23,AND(Y1119=18,T1119="BAJO"),22,AND(Y1119=18,U1119&lt;&gt;0),21,AND(Y1119=19,O1119&lt;&gt;0),25,AND(Y1119=19,Q1119&lt;&gt;0),25,AND(Y1119=19,T1119="ALTO"),24,AND(Y1119=19,T1119="BAJO"),22,AND(Y1119=19,U1119&lt;&gt;0),22,AND(Y1119&lt;&gt;0,W1119&lt;&gt;0),Y1119,TRUE,"FALSO")</f>
        <v>21</v>
      </c>
      <c r="AB1119" s="50"/>
      <c r="AC1119" s="50"/>
      <c r="AD1119" s="263"/>
      <c r="AE1119" s="264"/>
      <c r="AF1119" s="264"/>
      <c r="AN1119" s="265"/>
      <c r="AP1119" s="265"/>
      <c r="AR1119" s="266"/>
      <c r="AT1119" s="266"/>
      <c r="AV1119" s="266"/>
    </row>
    <row r="1120" spans="1:48" ht="150">
      <c r="A1120" s="659"/>
      <c r="B1120" s="538"/>
      <c r="C1120" s="662"/>
      <c r="D1120" s="281" t="s">
        <v>1033</v>
      </c>
      <c r="E1120" s="252" t="s">
        <v>830</v>
      </c>
      <c r="F1120" s="185" t="s">
        <v>2</v>
      </c>
      <c r="G1120" s="246" t="s">
        <v>52</v>
      </c>
      <c r="H1120" s="247" t="s">
        <v>1214</v>
      </c>
      <c r="I1120" s="248" t="s">
        <v>598</v>
      </c>
      <c r="J1120" s="248" t="str">
        <f>IF(OR(F1120="SE",F1120="SA"),VLOOKUP(I1120,'Tabla de Peligros y Riesgo'!$C$2:$E$227,2,FALSE),VLOOKUP(I1120,'LISTA DE ASPECTOS - IMPACTOS'!$D$3:$F$72,2,FALSE))</f>
        <v>Alteración de la calidad de suelo/agua</v>
      </c>
      <c r="K1120" s="249" t="str">
        <f>IF(OR(F1120="SE",F1120="SA"),VLOOKUP(I1120,'Tabla de Peligros y Riesgo'!$C$2:$E$227,3,FALSE),VLOOKUP(I1120,'LISTA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120" s="250" t="s">
        <v>56</v>
      </c>
      <c r="M1120" s="248">
        <v>3</v>
      </c>
      <c r="N1120" s="251">
        <f t="shared" si="114"/>
        <v>13</v>
      </c>
      <c r="O1120" s="248"/>
      <c r="P1120" s="252"/>
      <c r="Q1120" s="248"/>
      <c r="R1120" s="252"/>
      <c r="S1120" s="248" t="s">
        <v>1453</v>
      </c>
      <c r="T1120" s="248" t="s">
        <v>53</v>
      </c>
      <c r="U1120" s="253" t="s">
        <v>1461</v>
      </c>
      <c r="V1120" s="254"/>
      <c r="W1120" s="253"/>
      <c r="X1120" s="251">
        <v>5</v>
      </c>
      <c r="Y1120" s="251">
        <f t="shared" si="116"/>
        <v>13</v>
      </c>
      <c r="Z1120" s="256">
        <f t="shared" si="117"/>
        <v>5</v>
      </c>
      <c r="AA1120" s="251">
        <f t="array" ref="AA1120">_xlfn.IFS(AND(Y1120=1,O1120&lt;&gt;0),25,AND(Y1120=1,Q1120&lt;&gt;0),21,AND(Y1120=1,T1120="ALTO"),16,AND(Y1120=1,T1120="BAJO"),11,AND(Y1120=1,U1120&lt;&gt;0),2,AND(Y1120=2,O1120&lt;&gt;0),25,AND(Y1120=2,Q1120&lt;&gt;0),21,AND(Y1120=2,T1120="ALTO"),16,AND(Y1120=2,T1120="BAJO"),11,AND(Y1120=2,U1120&lt;&gt;0),4,AND(Y1120=3,O1120&lt;&gt;0),25,AND(Y1120=3,Q1120&lt;&gt;0),21,AND(Y1120=3,T1120="ALTO"),16,AND(Y1120=3,T1120="BAJO"),12,AND(Y1120=3,U1120&lt;&gt;0),5,AND(Y1120=4,O1120&lt;&gt;0),25,AND(Y1120=4,Q1120&lt;&gt;0),13,AND(Y1120=4,T1120="ALTO"),16,AND(Y1120=4,T1120="BAJO"),14,AND(Y1120=4,U1120&lt;&gt;0),7,AND(Y1120=5,O1120&lt;&gt;0),25,AND(Y1120=5,Q1120&lt;&gt;0),21,AND(Y1120=5,T1120="ALTO"),16,AND(Y1120=5,T1120="BAJO"),12,AND(Y1120=5,U1120&lt;&gt;0),8,AND(Y1120=6,O1120&lt;&gt;0),25,AND(Y1120=6,Q1120&lt;&gt;0),21,AND(Y1120=6,T1120="ALTO"),20,AND(Y1120=6,T1120="BAJO"),17,AND(Y1120=6,U1120&lt;&gt;0),6,AND(Y1120=7,O1120&lt;&gt;0),25,AND(Y1120=7,Q1120&lt;&gt;0),23,AND(Y1120=7,T1120="ALTO"),16,AND(Y1120=7,T1120="BAJO"),11,AND(Y1120=7,U1120&lt;&gt;0),7,AND(Y1120=8,O1120&lt;&gt;0),25,AND(Y1120=8,Q1120&lt;&gt;0),21,AND(Y1120=8,T1120="ALTO"),16,AND(Y1120=8,T1120="BAJO"),12,AND(Y1120=8,U1120&lt;&gt;0),8,AND(Y1120=9,O1120&lt;&gt;0),25,AND(Y1120=9,Q1120&lt;&gt;0),21,AND(Y1120=9,T1120="ALTO"),20,AND(Y1120=9,T1120="BAJO"),17,AND(Y1120=9,U1120&lt;&gt;0),13,AND(Y1120=10,O1120&lt;&gt;0),25,AND(Y1120=10,Q1120&lt;&gt;0),22,AND(Y1120=10,T1120="ALTO"),21,AND(Y1120=10,T1120="BAJO"),18,AND(Y1120=10,U1120&lt;&gt;0),18,AND(Y1120=11,O1120&lt;&gt;0),25,AND(Y1120=11,Q1120&lt;&gt;0),23,AND(Y1120=11,T1120="ALTO"),20,AND(Y1120=11,T1120="BAJO"),16,AND(Y1120=11,U1120&lt;&gt;0),11,AND(Y1120=12,O1120&lt;&gt;0),25,AND(Y1120=12,Q1120&lt;&gt;0),23,AND(Y1120=12,T1120="ALTO"),20,AND(Y1120=12,T1120="BAJO"),16,AND(Y1120=12,U1120&lt;&gt;0),12,AND(Y1120=13,O1120&lt;&gt;0),25,AND(Y1120=13,Q1120&lt;&gt;0),21,AND(Y1120=13,T1120="ALTO"),20,AND(Y1120=13,T1120="BAJO"),17,AND(Y1120=13,U1120&lt;&gt;0),17,AND(Y1120=14,O1120&lt;&gt;0),25,AND(Y1120=14,Q1120&lt;&gt;0),24,AND(Y1120=14,T1120="ALTO"),23,AND(Y1120=14,T1120="BAJO"),21,AND(Y1120=14,U1120&lt;&gt;0),18,AND(Y1120=15,O1120&lt;&gt;0),25,AND(Y1120=15,Q1120&lt;&gt;0),24,AND(Y1120=15,T1120="ALTO"),22,AND(Y1120=15,T1120="BAJO"),19,AND(Y1120=15,U1120&lt;&gt;0),19,AND(Y1120=16,O1120&lt;&gt;0),25,AND(Y1120=16,Q1120&lt;&gt;0),23,AND(Y1120=16,T1120="ALTO"),23,AND(Y1120=16,T1120="BAJO"),23,AND(Y1120=16,U1120&lt;&gt;0),20,AND(Y1120=17,O1120&lt;&gt;0),25,AND(Y1120=17,Q1120&lt;&gt;0),24,AND(Y1120=17,T1120="ALTO"),23,AND(Y1120=17,T1120="BAJO"),21,AND(Y1120=17,U1120&lt;&gt;0),20,AND(Y1120=18,O1120&lt;&gt;0),25,AND(Y1120=18,Q1120&lt;&gt;0),24,AND(Y1120=18,T1120="ALTO"),23,AND(Y1120=18,T1120="BAJO"),22,AND(Y1120=18,U1120&lt;&gt;0),21,AND(Y1120=19,O1120&lt;&gt;0),25,AND(Y1120=19,Q1120&lt;&gt;0),25,AND(Y1120=19,T1120="ALTO"),24,AND(Y1120=19,T1120="BAJO"),22,AND(Y1120=19,U1120&lt;&gt;0),22,AND(Y1120&lt;&gt;0,W1120&lt;&gt;0),Y1120,TRUE,"FALSO")</f>
        <v>20</v>
      </c>
      <c r="AB1120" s="248"/>
      <c r="AC1120" s="50"/>
      <c r="AD1120" s="432"/>
      <c r="AE1120" s="433"/>
      <c r="AF1120" s="433"/>
      <c r="AN1120" s="265"/>
      <c r="AP1120" s="265"/>
      <c r="AR1120" s="266"/>
      <c r="AT1120" s="266"/>
      <c r="AV1120" s="266"/>
    </row>
    <row r="1121" spans="1:48" ht="60">
      <c r="A1121" s="659"/>
      <c r="B1121" s="538"/>
      <c r="C1121" s="662"/>
      <c r="D1121" s="252" t="s">
        <v>1034</v>
      </c>
      <c r="E1121" s="252" t="s">
        <v>830</v>
      </c>
      <c r="F1121" s="185" t="s">
        <v>1</v>
      </c>
      <c r="G1121" s="246" t="s">
        <v>51</v>
      </c>
      <c r="H1121" s="247" t="s">
        <v>111</v>
      </c>
      <c r="I1121" s="248" t="s">
        <v>112</v>
      </c>
      <c r="J1121" s="248" t="str">
        <f>IF(OR(F1121="SE",F1121="SA"),VLOOKUP(I1121,'Tabla de Peligros y Riesgo'!$C$2:$E$227,2,FALSE),VLOOKUP(I1121,'LISTA DE ASPECTOS - IMPACTOS'!$D$3:$F$72,2,FALSE))</f>
        <v xml:space="preserve">Electrocución </v>
      </c>
      <c r="K1121" s="249" t="str">
        <f>IF(OR(F1121="SE",F1121="SA"),VLOOKUP(I1121,'Tabla de Peligros y Riesgo'!$C$2:$E$227,3,FALSE),VLOOKUP(I1121,'LISTA DE ASPECTOS - IMPACTOS'!$D$3:$F$72,3,FALSE))</f>
        <v xml:space="preserve">Muerte </v>
      </c>
      <c r="L1121" s="250" t="s">
        <v>56</v>
      </c>
      <c r="M1121" s="248">
        <v>3</v>
      </c>
      <c r="N1121" s="251">
        <f t="shared" si="114"/>
        <v>13</v>
      </c>
      <c r="O1121" s="248"/>
      <c r="P1121" s="252"/>
      <c r="Q1121" s="248"/>
      <c r="R1121" s="252"/>
      <c r="S1121" s="248" t="s">
        <v>1198</v>
      </c>
      <c r="T1121" s="248" t="s">
        <v>53</v>
      </c>
      <c r="U1121" s="253" t="s">
        <v>1424</v>
      </c>
      <c r="V1121" s="254"/>
      <c r="W1121" s="253" t="s">
        <v>1196</v>
      </c>
      <c r="X1121" s="255">
        <v>0.2</v>
      </c>
      <c r="Y1121" s="251">
        <f t="shared" si="116"/>
        <v>13</v>
      </c>
      <c r="Z1121" s="256">
        <f t="shared" si="117"/>
        <v>0.2</v>
      </c>
      <c r="AA1121" s="251">
        <f t="array" ref="AA1121">_xlfn.IFS(AND(Y1121=1,O1121&lt;&gt;0),25,AND(Y1121=1,Q1121&lt;&gt;0),21,AND(Y1121=1,T1121="ALTO"),16,AND(Y1121=1,T1121="BAJO"),11,AND(Y1121=1,U1121&lt;&gt;0),2,AND(Y1121=2,O1121&lt;&gt;0),25,AND(Y1121=2,Q1121&lt;&gt;0),21,AND(Y1121=2,T1121="ALTO"),16,AND(Y1121=2,T1121="BAJO"),11,AND(Y1121=2,U1121&lt;&gt;0),4,AND(Y1121=3,O1121&lt;&gt;0),25,AND(Y1121=3,Q1121&lt;&gt;0),21,AND(Y1121=3,T1121="ALTO"),16,AND(Y1121=3,T1121="BAJO"),12,AND(Y1121=3,U1121&lt;&gt;0),5,AND(Y1121=4,O1121&lt;&gt;0),25,AND(Y1121=4,Q1121&lt;&gt;0),13,AND(Y1121=4,T1121="ALTO"),16,AND(Y1121=4,T1121="BAJO"),14,AND(Y1121=4,U1121&lt;&gt;0),7,AND(Y1121=5,O1121&lt;&gt;0),25,AND(Y1121=5,Q1121&lt;&gt;0),21,AND(Y1121=5,T1121="ALTO"),16,AND(Y1121=5,T1121="BAJO"),12,AND(Y1121=5,U1121&lt;&gt;0),8,AND(Y1121=6,O1121&lt;&gt;0),25,AND(Y1121=6,Q1121&lt;&gt;0),21,AND(Y1121=6,T1121="ALTO"),20,AND(Y1121=6,T1121="BAJO"),17,AND(Y1121=6,U1121&lt;&gt;0),6,AND(Y1121=7,O1121&lt;&gt;0),25,AND(Y1121=7,Q1121&lt;&gt;0),23,AND(Y1121=7,T1121="ALTO"),16,AND(Y1121=7,T1121="BAJO"),11,AND(Y1121=7,U1121&lt;&gt;0),7,AND(Y1121=8,O1121&lt;&gt;0),25,AND(Y1121=8,Q1121&lt;&gt;0),21,AND(Y1121=8,T1121="ALTO"),16,AND(Y1121=8,T1121="BAJO"),12,AND(Y1121=8,U1121&lt;&gt;0),8,AND(Y1121=9,O1121&lt;&gt;0),25,AND(Y1121=9,Q1121&lt;&gt;0),21,AND(Y1121=9,T1121="ALTO"),20,AND(Y1121=9,T1121="BAJO"),17,AND(Y1121=9,U1121&lt;&gt;0),13,AND(Y1121=10,O1121&lt;&gt;0),25,AND(Y1121=10,Q1121&lt;&gt;0),22,AND(Y1121=10,T1121="ALTO"),21,AND(Y1121=10,T1121="BAJO"),18,AND(Y1121=10,U1121&lt;&gt;0),18,AND(Y1121=11,O1121&lt;&gt;0),25,AND(Y1121=11,Q1121&lt;&gt;0),23,AND(Y1121=11,T1121="ALTO"),20,AND(Y1121=11,T1121="BAJO"),16,AND(Y1121=11,U1121&lt;&gt;0),11,AND(Y1121=12,O1121&lt;&gt;0),25,AND(Y1121=12,Q1121&lt;&gt;0),23,AND(Y1121=12,T1121="ALTO"),20,AND(Y1121=12,T1121="BAJO"),16,AND(Y1121=12,U1121&lt;&gt;0),12,AND(Y1121=13,O1121&lt;&gt;0),25,AND(Y1121=13,Q1121&lt;&gt;0),21,AND(Y1121=13,T1121="ALTO"),20,AND(Y1121=13,T1121="BAJO"),17,AND(Y1121=13,U1121&lt;&gt;0),17,AND(Y1121=14,O1121&lt;&gt;0),25,AND(Y1121=14,Q1121&lt;&gt;0),24,AND(Y1121=14,T1121="ALTO"),23,AND(Y1121=14,T1121="BAJO"),21,AND(Y1121=14,U1121&lt;&gt;0),18,AND(Y1121=15,O1121&lt;&gt;0),25,AND(Y1121=15,Q1121&lt;&gt;0),24,AND(Y1121=15,T1121="ALTO"),22,AND(Y1121=15,T1121="BAJO"),19,AND(Y1121=15,U1121&lt;&gt;0),19,AND(Y1121=16,O1121&lt;&gt;0),25,AND(Y1121=16,Q1121&lt;&gt;0),23,AND(Y1121=16,T1121="ALTO"),23,AND(Y1121=16,T1121="BAJO"),23,AND(Y1121=16,U1121&lt;&gt;0),20,AND(Y1121=17,O1121&lt;&gt;0),25,AND(Y1121=17,Q1121&lt;&gt;0),24,AND(Y1121=17,T1121="ALTO"),23,AND(Y1121=17,T1121="BAJO"),21,AND(Y1121=17,U1121&lt;&gt;0),20,AND(Y1121=18,O1121&lt;&gt;0),25,AND(Y1121=18,Q1121&lt;&gt;0),24,AND(Y1121=18,T1121="ALTO"),23,AND(Y1121=18,T1121="BAJO"),22,AND(Y1121=18,U1121&lt;&gt;0),21,AND(Y1121=19,O1121&lt;&gt;0),25,AND(Y1121=19,Q1121&lt;&gt;0),25,AND(Y1121=19,T1121="ALTO"),24,AND(Y1121=19,T1121="BAJO"),22,AND(Y1121=19,U1121&lt;&gt;0),22,AND(Y1121&lt;&gt;0,W1121&lt;&gt;0),Y1121,TRUE,"FALSO")</f>
        <v>20</v>
      </c>
      <c r="AB1121" s="248" t="s">
        <v>1200</v>
      </c>
      <c r="AC1121" s="248" t="s">
        <v>1201</v>
      </c>
      <c r="AD1121" s="432"/>
      <c r="AE1121" s="433"/>
      <c r="AF1121" s="433"/>
      <c r="AN1121" s="265"/>
      <c r="AP1121" s="265"/>
      <c r="AR1121" s="266"/>
      <c r="AT1121" s="266"/>
      <c r="AV1121" s="266"/>
    </row>
    <row r="1122" spans="1:48" ht="150">
      <c r="A1122" s="659"/>
      <c r="B1122" s="538"/>
      <c r="C1122" s="662"/>
      <c r="D1122" s="281" t="s">
        <v>1034</v>
      </c>
      <c r="E1122" s="252" t="s">
        <v>830</v>
      </c>
      <c r="F1122" s="185" t="s">
        <v>2</v>
      </c>
      <c r="G1122" s="246" t="s">
        <v>52</v>
      </c>
      <c r="H1122" s="247" t="s">
        <v>66</v>
      </c>
      <c r="I1122" s="248" t="s">
        <v>598</v>
      </c>
      <c r="J1122" s="248" t="str">
        <f>IF(OR(F1122="SE",F1122="SA"),VLOOKUP(I1122,'Tabla de Peligros y Riesgo'!$C$2:$E$227,2,FALSE),VLOOKUP(I1122,'LISTA DE ASPECTOS - IMPACTOS'!$D$3:$F$72,2,FALSE))</f>
        <v>Alteración de la calidad de suelo/agua</v>
      </c>
      <c r="K1122" s="249" t="str">
        <f>IF(OR(F1122="SE",F1122="SA"),VLOOKUP(I1122,'Tabla de Peligros y Riesgo'!$C$2:$E$227,3,FALSE),VLOOKUP(I1122,'LISTA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1122" s="250" t="s">
        <v>56</v>
      </c>
      <c r="M1122" s="248">
        <v>4</v>
      </c>
      <c r="N1122" s="251">
        <f t="shared" si="114"/>
        <v>18</v>
      </c>
      <c r="O1122" s="248"/>
      <c r="P1122" s="252"/>
      <c r="Q1122" s="248"/>
      <c r="R1122" s="252"/>
      <c r="S1122" s="248" t="s">
        <v>1453</v>
      </c>
      <c r="T1122" s="248" t="s">
        <v>53</v>
      </c>
      <c r="U1122" s="253" t="s">
        <v>1461</v>
      </c>
      <c r="V1122" s="254"/>
      <c r="W1122" s="253"/>
      <c r="X1122" s="251">
        <v>5</v>
      </c>
      <c r="Y1122" s="251">
        <f t="shared" si="116"/>
        <v>18</v>
      </c>
      <c r="Z1122" s="256">
        <f t="shared" si="117"/>
        <v>0</v>
      </c>
      <c r="AA1122" s="251">
        <f t="array" ref="AA1122">_xlfn.IFS(AND(Y1122=1,O1122&lt;&gt;0),25,AND(Y1122=1,Q1122&lt;&gt;0),21,AND(Y1122=1,T1122="ALTO"),16,AND(Y1122=1,T1122="BAJO"),11,AND(Y1122=1,U1122&lt;&gt;0),2,AND(Y1122=2,O1122&lt;&gt;0),25,AND(Y1122=2,Q1122&lt;&gt;0),21,AND(Y1122=2,T1122="ALTO"),16,AND(Y1122=2,T1122="BAJO"),11,AND(Y1122=2,U1122&lt;&gt;0),4,AND(Y1122=3,O1122&lt;&gt;0),25,AND(Y1122=3,Q1122&lt;&gt;0),21,AND(Y1122=3,T1122="ALTO"),16,AND(Y1122=3,T1122="BAJO"),12,AND(Y1122=3,U1122&lt;&gt;0),5,AND(Y1122=4,O1122&lt;&gt;0),25,AND(Y1122=4,Q1122&lt;&gt;0),13,AND(Y1122=4,T1122="ALTO"),16,AND(Y1122=4,T1122="BAJO"),14,AND(Y1122=4,U1122&lt;&gt;0),7,AND(Y1122=5,O1122&lt;&gt;0),25,AND(Y1122=5,Q1122&lt;&gt;0),21,AND(Y1122=5,T1122="ALTO"),16,AND(Y1122=5,T1122="BAJO"),12,AND(Y1122=5,U1122&lt;&gt;0),8,AND(Y1122=6,O1122&lt;&gt;0),25,AND(Y1122=6,Q1122&lt;&gt;0),21,AND(Y1122=6,T1122="ALTO"),20,AND(Y1122=6,T1122="BAJO"),17,AND(Y1122=6,U1122&lt;&gt;0),6,AND(Y1122=7,O1122&lt;&gt;0),25,AND(Y1122=7,Q1122&lt;&gt;0),23,AND(Y1122=7,T1122="ALTO"),16,AND(Y1122=7,T1122="BAJO"),11,AND(Y1122=7,U1122&lt;&gt;0),7,AND(Y1122=8,O1122&lt;&gt;0),25,AND(Y1122=8,Q1122&lt;&gt;0),21,AND(Y1122=8,T1122="ALTO"),16,AND(Y1122=8,T1122="BAJO"),12,AND(Y1122=8,U1122&lt;&gt;0),8,AND(Y1122=9,O1122&lt;&gt;0),25,AND(Y1122=9,Q1122&lt;&gt;0),21,AND(Y1122=9,T1122="ALTO"),20,AND(Y1122=9,T1122="BAJO"),17,AND(Y1122=9,U1122&lt;&gt;0),13,AND(Y1122=10,O1122&lt;&gt;0),25,AND(Y1122=10,Q1122&lt;&gt;0),22,AND(Y1122=10,T1122="ALTO"),21,AND(Y1122=10,T1122="BAJO"),18,AND(Y1122=10,U1122&lt;&gt;0),18,AND(Y1122=11,O1122&lt;&gt;0),25,AND(Y1122=11,Q1122&lt;&gt;0),23,AND(Y1122=11,T1122="ALTO"),20,AND(Y1122=11,T1122="BAJO"),16,AND(Y1122=11,U1122&lt;&gt;0),11,AND(Y1122=12,O1122&lt;&gt;0),25,AND(Y1122=12,Q1122&lt;&gt;0),23,AND(Y1122=12,T1122="ALTO"),20,AND(Y1122=12,T1122="BAJO"),16,AND(Y1122=12,U1122&lt;&gt;0),12,AND(Y1122=13,O1122&lt;&gt;0),25,AND(Y1122=13,Q1122&lt;&gt;0),21,AND(Y1122=13,T1122="ALTO"),20,AND(Y1122=13,T1122="BAJO"),17,AND(Y1122=13,U1122&lt;&gt;0),17,AND(Y1122=14,O1122&lt;&gt;0),25,AND(Y1122=14,Q1122&lt;&gt;0),24,AND(Y1122=14,T1122="ALTO"),23,AND(Y1122=14,T1122="BAJO"),21,AND(Y1122=14,U1122&lt;&gt;0),18,AND(Y1122=15,O1122&lt;&gt;0),25,AND(Y1122=15,Q1122&lt;&gt;0),24,AND(Y1122=15,T1122="ALTO"),22,AND(Y1122=15,T1122="BAJO"),19,AND(Y1122=15,U1122&lt;&gt;0),19,AND(Y1122=16,O1122&lt;&gt;0),25,AND(Y1122=16,Q1122&lt;&gt;0),23,AND(Y1122=16,T1122="ALTO"),23,AND(Y1122=16,T1122="BAJO"),23,AND(Y1122=16,U1122&lt;&gt;0),20,AND(Y1122=17,O1122&lt;&gt;0),25,AND(Y1122=17,Q1122&lt;&gt;0),24,AND(Y1122=17,T1122="ALTO"),23,AND(Y1122=17,T1122="BAJO"),21,AND(Y1122=17,U1122&lt;&gt;0),20,AND(Y1122=18,O1122&lt;&gt;0),25,AND(Y1122=18,Q1122&lt;&gt;0),24,AND(Y1122=18,T1122="ALTO"),23,AND(Y1122=18,T1122="BAJO"),22,AND(Y1122=18,U1122&lt;&gt;0),21,AND(Y1122=19,O1122&lt;&gt;0),25,AND(Y1122=19,Q1122&lt;&gt;0),25,AND(Y1122=19,T1122="ALTO"),24,AND(Y1122=19,T1122="BAJO"),22,AND(Y1122=19,U1122&lt;&gt;0),22,AND(Y1122&lt;&gt;0,W1122&lt;&gt;0),Y1122,TRUE,"FALSO")</f>
        <v>23</v>
      </c>
      <c r="AB1122" s="248"/>
      <c r="AC1122" s="50"/>
      <c r="AD1122" s="432"/>
      <c r="AE1122" s="433"/>
      <c r="AF1122" s="433"/>
      <c r="AN1122" s="265"/>
      <c r="AP1122" s="265"/>
      <c r="AR1122" s="266"/>
      <c r="AT1122" s="266"/>
      <c r="AV1122" s="266"/>
    </row>
    <row r="1123" spans="1:48" ht="60">
      <c r="A1123" s="659"/>
      <c r="B1123" s="538"/>
      <c r="C1123" s="662"/>
      <c r="D1123" s="252" t="s">
        <v>1035</v>
      </c>
      <c r="E1123" s="252" t="s">
        <v>830</v>
      </c>
      <c r="F1123" s="185" t="s">
        <v>1</v>
      </c>
      <c r="G1123" s="246" t="s">
        <v>51</v>
      </c>
      <c r="H1123" s="247" t="s">
        <v>66</v>
      </c>
      <c r="I1123" s="248" t="s">
        <v>68</v>
      </c>
      <c r="J1123" s="248" t="str">
        <f>IF(OR(F1123="SE",F1123="SA"),VLOOKUP(I1123,'Tabla de Peligros y Riesgo'!$C$2:$E$227,2,FALSE),VLOOKUP(I1123,'LISTA DE ASPECTOS - IMPACTOS'!$D$3:$F$72,2,FALSE))</f>
        <v>Caída al mismo nivel</v>
      </c>
      <c r="K1123" s="249" t="str">
        <f>IF(OR(F1123="SE",F1123="SA"),VLOOKUP(I1123,'Tabla de Peligros y Riesgo'!$C$2:$E$227,3,FALSE),VLOOKUP(I1123,'LISTA DE ASPECTOS - IMPACTOS'!$D$3:$F$72,3,FALSE))</f>
        <v>Contusión/Fractura/Muerte</v>
      </c>
      <c r="L1123" s="250" t="s">
        <v>56</v>
      </c>
      <c r="M1123" s="248">
        <v>3</v>
      </c>
      <c r="N1123" s="251">
        <f t="shared" si="114"/>
        <v>13</v>
      </c>
      <c r="O1123" s="248"/>
      <c r="P1123" s="252"/>
      <c r="Q1123" s="248"/>
      <c r="R1123" s="252"/>
      <c r="S1123" s="248"/>
      <c r="T1123" s="248"/>
      <c r="U1123" s="248" t="s">
        <v>1253</v>
      </c>
      <c r="V1123" s="252"/>
      <c r="W1123" s="253" t="s">
        <v>1196</v>
      </c>
      <c r="X1123" s="255"/>
      <c r="Y1123" s="251">
        <f t="shared" si="116"/>
        <v>13</v>
      </c>
      <c r="Z1123" s="256">
        <f t="shared" si="117"/>
        <v>0</v>
      </c>
      <c r="AA1123" s="251">
        <f t="array" ref="AA1123">_xlfn.IFS(AND(Y1123=1,O1123&lt;&gt;0),25,AND(Y1123=1,Q1123&lt;&gt;0),21,AND(Y1123=1,T1123="ALTO"),16,AND(Y1123=1,T1123="BAJO"),11,AND(Y1123=1,U1123&lt;&gt;0),2,AND(Y1123=2,O1123&lt;&gt;0),25,AND(Y1123=2,Q1123&lt;&gt;0),21,AND(Y1123=2,T1123="ALTO"),16,AND(Y1123=2,T1123="BAJO"),11,AND(Y1123=2,U1123&lt;&gt;0),4,AND(Y1123=3,O1123&lt;&gt;0),25,AND(Y1123=3,Q1123&lt;&gt;0),21,AND(Y1123=3,T1123="ALTO"),16,AND(Y1123=3,T1123="BAJO"),12,AND(Y1123=3,U1123&lt;&gt;0),5,AND(Y1123=4,O1123&lt;&gt;0),25,AND(Y1123=4,Q1123&lt;&gt;0),13,AND(Y1123=4,T1123="ALTO"),16,AND(Y1123=4,T1123="BAJO"),14,AND(Y1123=4,U1123&lt;&gt;0),7,AND(Y1123=5,O1123&lt;&gt;0),25,AND(Y1123=5,Q1123&lt;&gt;0),21,AND(Y1123=5,T1123="ALTO"),16,AND(Y1123=5,T1123="BAJO"),12,AND(Y1123=5,U1123&lt;&gt;0),8,AND(Y1123=6,O1123&lt;&gt;0),25,AND(Y1123=6,Q1123&lt;&gt;0),21,AND(Y1123=6,T1123="ALTO"),20,AND(Y1123=6,T1123="BAJO"),17,AND(Y1123=6,U1123&lt;&gt;0),6,AND(Y1123=7,O1123&lt;&gt;0),25,AND(Y1123=7,Q1123&lt;&gt;0),23,AND(Y1123=7,T1123="ALTO"),16,AND(Y1123=7,T1123="BAJO"),11,AND(Y1123=7,U1123&lt;&gt;0),7,AND(Y1123=8,O1123&lt;&gt;0),25,AND(Y1123=8,Q1123&lt;&gt;0),21,AND(Y1123=8,T1123="ALTO"),16,AND(Y1123=8,T1123="BAJO"),12,AND(Y1123=8,U1123&lt;&gt;0),8,AND(Y1123=9,O1123&lt;&gt;0),25,AND(Y1123=9,Q1123&lt;&gt;0),21,AND(Y1123=9,T1123="ALTO"),20,AND(Y1123=9,T1123="BAJO"),17,AND(Y1123=9,U1123&lt;&gt;0),13,AND(Y1123=10,O1123&lt;&gt;0),25,AND(Y1123=10,Q1123&lt;&gt;0),22,AND(Y1123=10,T1123="ALTO"),21,AND(Y1123=10,T1123="BAJO"),18,AND(Y1123=10,U1123&lt;&gt;0),18,AND(Y1123=11,O1123&lt;&gt;0),25,AND(Y1123=11,Q1123&lt;&gt;0),23,AND(Y1123=11,T1123="ALTO"),20,AND(Y1123=11,T1123="BAJO"),16,AND(Y1123=11,U1123&lt;&gt;0),11,AND(Y1123=12,O1123&lt;&gt;0),25,AND(Y1123=12,Q1123&lt;&gt;0),23,AND(Y1123=12,T1123="ALTO"),20,AND(Y1123=12,T1123="BAJO"),16,AND(Y1123=12,U1123&lt;&gt;0),12,AND(Y1123=13,O1123&lt;&gt;0),25,AND(Y1123=13,Q1123&lt;&gt;0),21,AND(Y1123=13,T1123="ALTO"),20,AND(Y1123=13,T1123="BAJO"),17,AND(Y1123=13,U1123&lt;&gt;0),17,AND(Y1123=14,O1123&lt;&gt;0),25,AND(Y1123=14,Q1123&lt;&gt;0),24,AND(Y1123=14,T1123="ALTO"),23,AND(Y1123=14,T1123="BAJO"),21,AND(Y1123=14,U1123&lt;&gt;0),18,AND(Y1123=15,O1123&lt;&gt;0),25,AND(Y1123=15,Q1123&lt;&gt;0),24,AND(Y1123=15,T1123="ALTO"),22,AND(Y1123=15,T1123="BAJO"),19,AND(Y1123=15,U1123&lt;&gt;0),19,AND(Y1123=16,O1123&lt;&gt;0),25,AND(Y1123=16,Q1123&lt;&gt;0),23,AND(Y1123=16,T1123="ALTO"),23,AND(Y1123=16,T1123="BAJO"),23,AND(Y1123=16,U1123&lt;&gt;0),20,AND(Y1123=17,O1123&lt;&gt;0),25,AND(Y1123=17,Q1123&lt;&gt;0),24,AND(Y1123=17,T1123="ALTO"),23,AND(Y1123=17,T1123="BAJO"),21,AND(Y1123=17,U1123&lt;&gt;0),20,AND(Y1123=18,O1123&lt;&gt;0),25,AND(Y1123=18,Q1123&lt;&gt;0),24,AND(Y1123=18,T1123="ALTO"),23,AND(Y1123=18,T1123="BAJO"),22,AND(Y1123=18,U1123&lt;&gt;0),21,AND(Y1123=19,O1123&lt;&gt;0),25,AND(Y1123=19,Q1123&lt;&gt;0),25,AND(Y1123=19,T1123="ALTO"),24,AND(Y1123=19,T1123="BAJO"),22,AND(Y1123=19,U1123&lt;&gt;0),22,AND(Y1123&lt;&gt;0,W1123&lt;&gt;0),Y1123,TRUE,"FALSO")</f>
        <v>17</v>
      </c>
      <c r="AB1123" s="50"/>
      <c r="AC1123" s="50"/>
      <c r="AD1123" s="432"/>
      <c r="AE1123" s="433"/>
      <c r="AF1123" s="433"/>
      <c r="AN1123" s="265"/>
      <c r="AP1123" s="265"/>
      <c r="AR1123" s="266"/>
      <c r="AT1123" s="266"/>
      <c r="AV1123" s="266"/>
    </row>
    <row r="1124" spans="1:48" ht="60">
      <c r="A1124" s="659"/>
      <c r="B1124" s="538"/>
      <c r="C1124" s="662"/>
      <c r="D1124" s="252" t="s">
        <v>1036</v>
      </c>
      <c r="E1124" s="252" t="s">
        <v>830</v>
      </c>
      <c r="F1124" s="185" t="s">
        <v>1</v>
      </c>
      <c r="G1124" s="246" t="s">
        <v>52</v>
      </c>
      <c r="H1124" s="247" t="s">
        <v>66</v>
      </c>
      <c r="I1124" s="248" t="s">
        <v>67</v>
      </c>
      <c r="J1124" s="248" t="str">
        <f>IF(OR(F1124="SE",F1124="SA"),VLOOKUP(I1124,'Tabla de Peligros y Riesgo'!$C$2:$E$227,2,FALSE),VLOOKUP(I1124,'LISTA DE ASPECTOS - IMPACTOS'!$D$3:$F$72,2,FALSE))</f>
        <v>Caída al mismo nivel</v>
      </c>
      <c r="K1124" s="249" t="str">
        <f>IF(OR(F1124="SE",F1124="SA"),VLOOKUP(I1124,'Tabla de Peligros y Riesgo'!$C$2:$E$227,3,FALSE),VLOOKUP(I1124,'LISTA DE ASPECTOS - IMPACTOS'!$D$3:$F$72,3,FALSE))</f>
        <v>Contusión/Fractura/Muerte</v>
      </c>
      <c r="L1124" s="250" t="s">
        <v>56</v>
      </c>
      <c r="M1124" s="248">
        <v>3</v>
      </c>
      <c r="N1124" s="251">
        <f t="shared" si="114"/>
        <v>13</v>
      </c>
      <c r="O1124" s="248"/>
      <c r="P1124" s="252"/>
      <c r="Q1124" s="248"/>
      <c r="R1124" s="252"/>
      <c r="S1124" s="248"/>
      <c r="T1124" s="248"/>
      <c r="U1124" s="248" t="s">
        <v>1462</v>
      </c>
      <c r="V1124" s="252"/>
      <c r="W1124" s="253" t="s">
        <v>1196</v>
      </c>
      <c r="X1124" s="255"/>
      <c r="Y1124" s="251">
        <f t="shared" si="116"/>
        <v>13</v>
      </c>
      <c r="Z1124" s="256">
        <f t="shared" si="117"/>
        <v>0</v>
      </c>
      <c r="AA1124" s="251">
        <f t="array" ref="AA1124">_xlfn.IFS(AND(Y1124=1,O1124&lt;&gt;0),25,AND(Y1124=1,Q1124&lt;&gt;0),21,AND(Y1124=1,T1124="ALTO"),16,AND(Y1124=1,T1124="BAJO"),11,AND(Y1124=1,U1124&lt;&gt;0),2,AND(Y1124=2,O1124&lt;&gt;0),25,AND(Y1124=2,Q1124&lt;&gt;0),21,AND(Y1124=2,T1124="ALTO"),16,AND(Y1124=2,T1124="BAJO"),11,AND(Y1124=2,U1124&lt;&gt;0),4,AND(Y1124=3,O1124&lt;&gt;0),25,AND(Y1124=3,Q1124&lt;&gt;0),21,AND(Y1124=3,T1124="ALTO"),16,AND(Y1124=3,T1124="BAJO"),12,AND(Y1124=3,U1124&lt;&gt;0),5,AND(Y1124=4,O1124&lt;&gt;0),25,AND(Y1124=4,Q1124&lt;&gt;0),13,AND(Y1124=4,T1124="ALTO"),16,AND(Y1124=4,T1124="BAJO"),14,AND(Y1124=4,U1124&lt;&gt;0),7,AND(Y1124=5,O1124&lt;&gt;0),25,AND(Y1124=5,Q1124&lt;&gt;0),21,AND(Y1124=5,T1124="ALTO"),16,AND(Y1124=5,T1124="BAJO"),12,AND(Y1124=5,U1124&lt;&gt;0),8,AND(Y1124=6,O1124&lt;&gt;0),25,AND(Y1124=6,Q1124&lt;&gt;0),21,AND(Y1124=6,T1124="ALTO"),20,AND(Y1124=6,T1124="BAJO"),17,AND(Y1124=6,U1124&lt;&gt;0),6,AND(Y1124=7,O1124&lt;&gt;0),25,AND(Y1124=7,Q1124&lt;&gt;0),23,AND(Y1124=7,T1124="ALTO"),16,AND(Y1124=7,T1124="BAJO"),11,AND(Y1124=7,U1124&lt;&gt;0),7,AND(Y1124=8,O1124&lt;&gt;0),25,AND(Y1124=8,Q1124&lt;&gt;0),21,AND(Y1124=8,T1124="ALTO"),16,AND(Y1124=8,T1124="BAJO"),12,AND(Y1124=8,U1124&lt;&gt;0),8,AND(Y1124=9,O1124&lt;&gt;0),25,AND(Y1124=9,Q1124&lt;&gt;0),21,AND(Y1124=9,T1124="ALTO"),20,AND(Y1124=9,T1124="BAJO"),17,AND(Y1124=9,U1124&lt;&gt;0),13,AND(Y1124=10,O1124&lt;&gt;0),25,AND(Y1124=10,Q1124&lt;&gt;0),22,AND(Y1124=10,T1124="ALTO"),21,AND(Y1124=10,T1124="BAJO"),18,AND(Y1124=10,U1124&lt;&gt;0),18,AND(Y1124=11,O1124&lt;&gt;0),25,AND(Y1124=11,Q1124&lt;&gt;0),23,AND(Y1124=11,T1124="ALTO"),20,AND(Y1124=11,T1124="BAJO"),16,AND(Y1124=11,U1124&lt;&gt;0),11,AND(Y1124=12,O1124&lt;&gt;0),25,AND(Y1124=12,Q1124&lt;&gt;0),23,AND(Y1124=12,T1124="ALTO"),20,AND(Y1124=12,T1124="BAJO"),16,AND(Y1124=12,U1124&lt;&gt;0),12,AND(Y1124=13,O1124&lt;&gt;0),25,AND(Y1124=13,Q1124&lt;&gt;0),21,AND(Y1124=13,T1124="ALTO"),20,AND(Y1124=13,T1124="BAJO"),17,AND(Y1124=13,U1124&lt;&gt;0),17,AND(Y1124=14,O1124&lt;&gt;0),25,AND(Y1124=14,Q1124&lt;&gt;0),24,AND(Y1124=14,T1124="ALTO"),23,AND(Y1124=14,T1124="BAJO"),21,AND(Y1124=14,U1124&lt;&gt;0),18,AND(Y1124=15,O1124&lt;&gt;0),25,AND(Y1124=15,Q1124&lt;&gt;0),24,AND(Y1124=15,T1124="ALTO"),22,AND(Y1124=15,T1124="BAJO"),19,AND(Y1124=15,U1124&lt;&gt;0),19,AND(Y1124=16,O1124&lt;&gt;0),25,AND(Y1124=16,Q1124&lt;&gt;0),23,AND(Y1124=16,T1124="ALTO"),23,AND(Y1124=16,T1124="BAJO"),23,AND(Y1124=16,U1124&lt;&gt;0),20,AND(Y1124=17,O1124&lt;&gt;0),25,AND(Y1124=17,Q1124&lt;&gt;0),24,AND(Y1124=17,T1124="ALTO"),23,AND(Y1124=17,T1124="BAJO"),21,AND(Y1124=17,U1124&lt;&gt;0),20,AND(Y1124=18,O1124&lt;&gt;0),25,AND(Y1124=18,Q1124&lt;&gt;0),24,AND(Y1124=18,T1124="ALTO"),23,AND(Y1124=18,T1124="BAJO"),22,AND(Y1124=18,U1124&lt;&gt;0),21,AND(Y1124=19,O1124&lt;&gt;0),25,AND(Y1124=19,Q1124&lt;&gt;0),25,AND(Y1124=19,T1124="ALTO"),24,AND(Y1124=19,T1124="BAJO"),22,AND(Y1124=19,U1124&lt;&gt;0),22,AND(Y1124&lt;&gt;0,W1124&lt;&gt;0),Y1124,TRUE,"FALSO")</f>
        <v>17</v>
      </c>
      <c r="AB1124" s="50"/>
      <c r="AC1124" s="50"/>
      <c r="AD1124" s="432"/>
      <c r="AE1124" s="433"/>
      <c r="AF1124" s="433"/>
      <c r="AN1124" s="265"/>
      <c r="AP1124" s="265"/>
      <c r="AR1124" s="266"/>
      <c r="AT1124" s="266"/>
      <c r="AV1124" s="266"/>
    </row>
    <row r="1125" spans="1:48" ht="44.25" customHeight="1">
      <c r="A1125" s="659"/>
      <c r="B1125" s="538"/>
      <c r="C1125" s="662"/>
      <c r="D1125" s="252" t="s">
        <v>1037</v>
      </c>
      <c r="E1125" s="252" t="s">
        <v>830</v>
      </c>
      <c r="F1125" s="185" t="s">
        <v>0</v>
      </c>
      <c r="G1125" s="246" t="s">
        <v>51</v>
      </c>
      <c r="H1125" s="247" t="s">
        <v>83</v>
      </c>
      <c r="I1125" s="248" t="s">
        <v>102</v>
      </c>
      <c r="J1125" s="248" t="str">
        <f>IF(OR(F1125="SE",F1125="SA"),VLOOKUP(I1125,'Tabla de Peligros y Riesgo'!$C$2:$E$227,2,FALSE),VLOOKUP(I1125,'LISTA DE ASPECTOS - IMPACTOS'!$D$3:$F$72,2,FALSE))</f>
        <v>Riesgos Disergonómico</v>
      </c>
      <c r="K1125" s="249" t="str">
        <f>IF(OR(F1125="SE",F1125="SA"),VLOOKUP(I1125,'Tabla de Peligros y Riesgo'!$C$2:$E$227,3,FALSE),VLOOKUP(I1125,'LISTA DE ASPECTOS - IMPACTOS'!$D$3:$F$72,3,FALSE))</f>
        <v>Lumbalgia/Dorsalgia.</v>
      </c>
      <c r="L1125" s="250" t="s">
        <v>65</v>
      </c>
      <c r="M1125" s="248">
        <v>3</v>
      </c>
      <c r="N1125" s="251">
        <v>17</v>
      </c>
      <c r="O1125" s="248"/>
      <c r="P1125" s="248"/>
      <c r="Q1125" s="248"/>
      <c r="R1125" s="248"/>
      <c r="S1125" s="253"/>
      <c r="T1125" s="253"/>
      <c r="U1125" s="253" t="s">
        <v>1463</v>
      </c>
      <c r="V1125" s="253" t="s">
        <v>1196</v>
      </c>
      <c r="W1125" s="253" t="s">
        <v>1196</v>
      </c>
      <c r="X1125" s="251">
        <v>17</v>
      </c>
      <c r="Y1125" s="251">
        <f t="shared" si="116"/>
        <v>17</v>
      </c>
      <c r="Z1125" s="256">
        <f t="shared" si="117"/>
        <v>0</v>
      </c>
      <c r="AA1125" s="251">
        <f t="array" ref="AA1125">_xlfn.IFS(AND(Y1125=1,O1125&lt;&gt;0),25,AND(Y1125=1,Q1125&lt;&gt;0),21,AND(Y1125=1,T1125="ALTO"),16,AND(Y1125=1,T1125="BAJO"),11,AND(Y1125=1,U1125&lt;&gt;0),2,AND(Y1125=2,O1125&lt;&gt;0),25,AND(Y1125=2,Q1125&lt;&gt;0),21,AND(Y1125=2,T1125="ALTO"),16,AND(Y1125=2,T1125="BAJO"),11,AND(Y1125=2,U1125&lt;&gt;0),4,AND(Y1125=3,O1125&lt;&gt;0),25,AND(Y1125=3,Q1125&lt;&gt;0),21,AND(Y1125=3,T1125="ALTO"),16,AND(Y1125=3,T1125="BAJO"),12,AND(Y1125=3,U1125&lt;&gt;0),5,AND(Y1125=4,O1125&lt;&gt;0),25,AND(Y1125=4,Q1125&lt;&gt;0),13,AND(Y1125=4,T1125="ALTO"),16,AND(Y1125=4,T1125="BAJO"),14,AND(Y1125=4,U1125&lt;&gt;0),7,AND(Y1125=5,O1125&lt;&gt;0),25,AND(Y1125=5,Q1125&lt;&gt;0),21,AND(Y1125=5,T1125="ALTO"),16,AND(Y1125=5,T1125="BAJO"),12,AND(Y1125=5,U1125&lt;&gt;0),8,AND(Y1125=6,O1125&lt;&gt;0),25,AND(Y1125=6,Q1125&lt;&gt;0),21,AND(Y1125=6,T1125="ALTO"),20,AND(Y1125=6,T1125="BAJO"),17,AND(Y1125=6,U1125&lt;&gt;0),6,AND(Y1125=7,O1125&lt;&gt;0),25,AND(Y1125=7,Q1125&lt;&gt;0),23,AND(Y1125=7,T1125="ALTO"),16,AND(Y1125=7,T1125="BAJO"),11,AND(Y1125=7,U1125&lt;&gt;0),7,AND(Y1125=8,O1125&lt;&gt;0),25,AND(Y1125=8,Q1125&lt;&gt;0),21,AND(Y1125=8,T1125="ALTO"),16,AND(Y1125=8,T1125="BAJO"),12,AND(Y1125=8,U1125&lt;&gt;0),8,AND(Y1125=9,O1125&lt;&gt;0),25,AND(Y1125=9,Q1125&lt;&gt;0),21,AND(Y1125=9,T1125="ALTO"),20,AND(Y1125=9,T1125="BAJO"),17,AND(Y1125=9,U1125&lt;&gt;0),13,AND(Y1125=10,O1125&lt;&gt;0),25,AND(Y1125=10,Q1125&lt;&gt;0),22,AND(Y1125=10,T1125="ALTO"),21,AND(Y1125=10,T1125="BAJO"),18,AND(Y1125=10,U1125&lt;&gt;0),18,AND(Y1125=11,O1125&lt;&gt;0),25,AND(Y1125=11,Q1125&lt;&gt;0),23,AND(Y1125=11,T1125="ALTO"),20,AND(Y1125=11,T1125="BAJO"),16,AND(Y1125=11,U1125&lt;&gt;0),11,AND(Y1125=12,O1125&lt;&gt;0),25,AND(Y1125=12,Q1125&lt;&gt;0),23,AND(Y1125=12,T1125="ALTO"),20,AND(Y1125=12,T1125="BAJO"),16,AND(Y1125=12,U1125&lt;&gt;0),12,AND(Y1125=13,O1125&lt;&gt;0),25,AND(Y1125=13,Q1125&lt;&gt;0),21,AND(Y1125=13,T1125="ALTO"),20,AND(Y1125=13,T1125="BAJO"),17,AND(Y1125=13,U1125&lt;&gt;0),17,AND(Y1125=14,O1125&lt;&gt;0),25,AND(Y1125=14,Q1125&lt;&gt;0),24,AND(Y1125=14,T1125="ALTO"),23,AND(Y1125=14,T1125="BAJO"),21,AND(Y1125=14,U1125&lt;&gt;0),18,AND(Y1125=15,O1125&lt;&gt;0),25,AND(Y1125=15,Q1125&lt;&gt;0),24,AND(Y1125=15,T1125="ALTO"),22,AND(Y1125=15,T1125="BAJO"),19,AND(Y1125=15,U1125&lt;&gt;0),19,AND(Y1125=16,O1125&lt;&gt;0),25,AND(Y1125=16,Q1125&lt;&gt;0),23,AND(Y1125=16,T1125="ALTO"),23,AND(Y1125=16,T1125="BAJO"),23,AND(Y1125=16,U1125&lt;&gt;0),20,AND(Y1125=17,O1125&lt;&gt;0),25,AND(Y1125=17,Q1125&lt;&gt;0),24,AND(Y1125=17,T1125="ALTO"),23,AND(Y1125=17,T1125="BAJO"),21,AND(Y1125=17,U1125&lt;&gt;0),20,AND(Y1125=18,O1125&lt;&gt;0),25,AND(Y1125=18,Q1125&lt;&gt;0),24,AND(Y1125=18,T1125="ALTO"),23,AND(Y1125=18,T1125="BAJO"),22,AND(Y1125=18,U1125&lt;&gt;0),21,AND(Y1125=19,O1125&lt;&gt;0),25,AND(Y1125=19,Q1125&lt;&gt;0),25,AND(Y1125=19,T1125="ALTO"),24,AND(Y1125=19,T1125="BAJO"),22,AND(Y1125=19,U1125&lt;&gt;0),22,AND(Y1125&lt;&gt;0,W1125&lt;&gt;0),Y1125,TRUE,"FALSO")</f>
        <v>20</v>
      </c>
      <c r="AB1125" s="50"/>
      <c r="AC1125" s="50"/>
      <c r="AD1125" s="432"/>
      <c r="AE1125" s="433"/>
      <c r="AF1125" s="433"/>
      <c r="AN1125" s="265"/>
      <c r="AP1125" s="265"/>
      <c r="AR1125" s="266"/>
      <c r="AT1125" s="266"/>
      <c r="AV1125" s="266"/>
    </row>
    <row r="1126" spans="1:48" ht="60">
      <c r="A1126" s="660"/>
      <c r="B1126" s="539"/>
      <c r="C1126" s="663"/>
      <c r="D1126" s="252" t="s">
        <v>1038</v>
      </c>
      <c r="E1126" s="252" t="s">
        <v>830</v>
      </c>
      <c r="F1126" s="185" t="s">
        <v>0</v>
      </c>
      <c r="G1126" s="246" t="s">
        <v>51</v>
      </c>
      <c r="H1126" s="247" t="s">
        <v>385</v>
      </c>
      <c r="I1126" s="248" t="s">
        <v>220</v>
      </c>
      <c r="J1126" s="248" t="str">
        <f>IF(OR(F1126="SE",F1126="SA"),VLOOKUP(I1126,'Tabla de Peligros y Riesgo'!$C$2:$E$227,2,FALSE),VLOOKUP(I1126,'LISTA DE ASPECTOS - IMPACTOS'!$D$3:$F$72,2,FALSE))</f>
        <v>Riesgo Psicosocial</v>
      </c>
      <c r="K1126" s="249" t="str">
        <f>IF(OR(F1126="SE",F1126="SA"),VLOOKUP(I1126,'Tabla de Peligros y Riesgo'!$C$2:$E$227,3,FALSE),VLOOKUP(I1126,'LISTA DE ASPECTOS - IMPACTOS'!$D$3:$F$72,3,FALSE))</f>
        <v>Estrés / Depresión</v>
      </c>
      <c r="L1126" s="250" t="s">
        <v>56</v>
      </c>
      <c r="M1126" s="248">
        <v>3</v>
      </c>
      <c r="N1126" s="251">
        <f>IF(CONCATENATE(M1126,L1126)="1A",1,IF(CONCATENATE(M1126,L1126)="1B",2,IF(CONCATENATE(M1126,L1126)="2A",3,IF(CONCATENATE(M1126,L1126)="1C",4,IF(CONCATENATE(M1126,L1126)="2B",5,IF(CONCATENATE(M1126,L1126)="3A",6,IF(CONCATENATE(M1126,L1126)="1D",7,IF(CONCATENATE(M1126,L1126)="2C",8,IF(CONCATENATE(M1126,L1126)="3B",9,IF(CONCATENATE(M1126,L1126)="4A",10,IF(CONCATENATE(M1126,L1126)="1E",11,IF(CONCATENATE(M1126,L1126)="2D",12,IF(CONCATENATE(M1126,L1126)="3C",13,IF(CONCATENATE(M1126,L1126)="4B",14,IF(CONCATENATE(M1126,L1126)="5A",15,IF(CONCATENATE(M1126,L1126)="2E",16,IF(CONCATENATE(M1126,L1126)="3D",17,IF(CONCATENATE(M1126,L1126)="4C",18,IF(CONCATENATE(M1126,L1126)="5B",19,IF(CONCATENATE(M1126,L1126)="3E",20,IF(CONCATENATE(M1126,L1126)="4D",21,IF(CONCATENATE(M1126,L1126)="5C",22,IF(CONCATENATE(M1126,L1126)="4E",23,IF(CONCATENATE(M1126,L1126)="5D",24,IF(CONCATENATE(M1126,L1126)="5E",25,"")))))))))))))))))))))))))</f>
        <v>13</v>
      </c>
      <c r="O1126" s="248"/>
      <c r="P1126" s="252"/>
      <c r="Q1126" s="248"/>
      <c r="R1126" s="252"/>
      <c r="S1126" s="248"/>
      <c r="T1126" s="248"/>
      <c r="U1126" s="248" t="s">
        <v>1464</v>
      </c>
      <c r="V1126" s="252">
        <v>0.35</v>
      </c>
      <c r="W1126" s="253" t="s">
        <v>1196</v>
      </c>
      <c r="X1126" s="255">
        <v>0.15</v>
      </c>
      <c r="Y1126" s="251">
        <f t="shared" si="116"/>
        <v>13</v>
      </c>
      <c r="Z1126" s="256">
        <f t="shared" si="117"/>
        <v>0.35</v>
      </c>
      <c r="AA1126" s="251">
        <f t="array" ref="AA1126">_xlfn.IFS(AND(Y1126=1,O1126&lt;&gt;0),25,AND(Y1126=1,Q1126&lt;&gt;0),21,AND(Y1126=1,T1126="ALTO"),16,AND(Y1126=1,T1126="BAJO"),11,AND(Y1126=1,U1126&lt;&gt;0),2,AND(Y1126=2,O1126&lt;&gt;0),25,AND(Y1126=2,Q1126&lt;&gt;0),21,AND(Y1126=2,T1126="ALTO"),16,AND(Y1126=2,T1126="BAJO"),11,AND(Y1126=2,U1126&lt;&gt;0),4,AND(Y1126=3,O1126&lt;&gt;0),25,AND(Y1126=3,Q1126&lt;&gt;0),21,AND(Y1126=3,T1126="ALTO"),16,AND(Y1126=3,T1126="BAJO"),12,AND(Y1126=3,U1126&lt;&gt;0),5,AND(Y1126=4,O1126&lt;&gt;0),25,AND(Y1126=4,Q1126&lt;&gt;0),13,AND(Y1126=4,T1126="ALTO"),16,AND(Y1126=4,T1126="BAJO"),14,AND(Y1126=4,U1126&lt;&gt;0),7,AND(Y1126=5,O1126&lt;&gt;0),25,AND(Y1126=5,Q1126&lt;&gt;0),21,AND(Y1126=5,T1126="ALTO"),16,AND(Y1126=5,T1126="BAJO"),12,AND(Y1126=5,U1126&lt;&gt;0),8,AND(Y1126=6,O1126&lt;&gt;0),25,AND(Y1126=6,Q1126&lt;&gt;0),21,AND(Y1126=6,T1126="ALTO"),20,AND(Y1126=6,T1126="BAJO"),17,AND(Y1126=6,U1126&lt;&gt;0),6,AND(Y1126=7,O1126&lt;&gt;0),25,AND(Y1126=7,Q1126&lt;&gt;0),23,AND(Y1126=7,T1126="ALTO"),16,AND(Y1126=7,T1126="BAJO"),11,AND(Y1126=7,U1126&lt;&gt;0),7,AND(Y1126=8,O1126&lt;&gt;0),25,AND(Y1126=8,Q1126&lt;&gt;0),21,AND(Y1126=8,T1126="ALTO"),16,AND(Y1126=8,T1126="BAJO"),12,AND(Y1126=8,U1126&lt;&gt;0),8,AND(Y1126=9,O1126&lt;&gt;0),25,AND(Y1126=9,Q1126&lt;&gt;0),21,AND(Y1126=9,T1126="ALTO"),20,AND(Y1126=9,T1126="BAJO"),17,AND(Y1126=9,U1126&lt;&gt;0),13,AND(Y1126=10,O1126&lt;&gt;0),25,AND(Y1126=10,Q1126&lt;&gt;0),22,AND(Y1126=10,T1126="ALTO"),21,AND(Y1126=10,T1126="BAJO"),18,AND(Y1126=10,U1126&lt;&gt;0),18,AND(Y1126=11,O1126&lt;&gt;0),25,AND(Y1126=11,Q1126&lt;&gt;0),23,AND(Y1126=11,T1126="ALTO"),20,AND(Y1126=11,T1126="BAJO"),16,AND(Y1126=11,U1126&lt;&gt;0),11,AND(Y1126=12,O1126&lt;&gt;0),25,AND(Y1126=12,Q1126&lt;&gt;0),23,AND(Y1126=12,T1126="ALTO"),20,AND(Y1126=12,T1126="BAJO"),16,AND(Y1126=12,U1126&lt;&gt;0),12,AND(Y1126=13,O1126&lt;&gt;0),25,AND(Y1126=13,Q1126&lt;&gt;0),21,AND(Y1126=13,T1126="ALTO"),20,AND(Y1126=13,T1126="BAJO"),17,AND(Y1126=13,U1126&lt;&gt;0),17,AND(Y1126=14,O1126&lt;&gt;0),25,AND(Y1126=14,Q1126&lt;&gt;0),24,AND(Y1126=14,T1126="ALTO"),23,AND(Y1126=14,T1126="BAJO"),21,AND(Y1126=14,U1126&lt;&gt;0),18,AND(Y1126=15,O1126&lt;&gt;0),25,AND(Y1126=15,Q1126&lt;&gt;0),24,AND(Y1126=15,T1126="ALTO"),22,AND(Y1126=15,T1126="BAJO"),19,AND(Y1126=15,U1126&lt;&gt;0),19,AND(Y1126=16,O1126&lt;&gt;0),25,AND(Y1126=16,Q1126&lt;&gt;0),23,AND(Y1126=16,T1126="ALTO"),23,AND(Y1126=16,T1126="BAJO"),23,AND(Y1126=16,U1126&lt;&gt;0),20,AND(Y1126=17,O1126&lt;&gt;0),25,AND(Y1126=17,Q1126&lt;&gt;0),24,AND(Y1126=17,T1126="ALTO"),23,AND(Y1126=17,T1126="BAJO"),21,AND(Y1126=17,U1126&lt;&gt;0),20,AND(Y1126=18,O1126&lt;&gt;0),25,AND(Y1126=18,Q1126&lt;&gt;0),24,AND(Y1126=18,T1126="ALTO"),23,AND(Y1126=18,T1126="BAJO"),22,AND(Y1126=18,U1126&lt;&gt;0),21,AND(Y1126=19,O1126&lt;&gt;0),25,AND(Y1126=19,Q1126&lt;&gt;0),25,AND(Y1126=19,T1126="ALTO"),24,AND(Y1126=19,T1126="BAJO"),22,AND(Y1126=19,U1126&lt;&gt;0),22,AND(Y1126&lt;&gt;0,W1126&lt;&gt;0),Y1126,TRUE,"FALSO")</f>
        <v>17</v>
      </c>
      <c r="AB1126" s="50"/>
      <c r="AC1126" s="50"/>
      <c r="AD1126" s="432"/>
      <c r="AE1126" s="433"/>
      <c r="AF1126" s="433"/>
      <c r="AN1126" s="265"/>
      <c r="AP1126" s="265"/>
      <c r="AR1126" s="266"/>
      <c r="AT1126" s="266"/>
      <c r="AV1126" s="266"/>
    </row>
    <row r="1127" spans="1:48" s="225" customFormat="1" ht="57" customHeight="1">
      <c r="A1127" s="676" t="s">
        <v>820</v>
      </c>
      <c r="B1127" s="443">
        <v>75</v>
      </c>
      <c r="C1127" s="525" t="s">
        <v>1465</v>
      </c>
      <c r="D1127" s="271" t="s">
        <v>814</v>
      </c>
      <c r="E1127" s="252" t="s">
        <v>1466</v>
      </c>
      <c r="F1127" s="185" t="s">
        <v>0</v>
      </c>
      <c r="G1127" s="246" t="s">
        <v>51</v>
      </c>
      <c r="H1127" s="247" t="s">
        <v>71</v>
      </c>
      <c r="I1127" s="248" t="s">
        <v>72</v>
      </c>
      <c r="J1127" s="248" t="str">
        <f>IF(OR(F1127="SE",F1127="SA"),VLOOKUP(I1127,'Tabla de Peligros y Riesgo'!$C$2:$E$227,2,FALSE),VLOOKUP(I1127,'LISTA DE ASPECTOS - IMPACTOS'!$D$3:$F$72,2,FALSE))</f>
        <v>Contagio</v>
      </c>
      <c r="K1127" s="249" t="str">
        <f>IF(OR(F1127="SE",F1127="SA"),VLOOKUP(I1127,'Tabla de Peligros y Riesgo'!$C$2:$E$227,3,FALSE),VLOOKUP(I1127,'LISTA DE ASPECTOS - IMPACTOS'!$D$3:$F$72,3,FALSE))</f>
        <v xml:space="preserve">Infección/Muerte </v>
      </c>
      <c r="L1127" s="250" t="s">
        <v>90</v>
      </c>
      <c r="M1127" s="248">
        <v>2</v>
      </c>
      <c r="N1127" s="251">
        <f>IF(CONCATENATE(M1127,L1127)="1A",1,IF(CONCATENATE(M1127,L1127)="1B",2,IF(CONCATENATE(M1127,L1127)="2A",3,IF(CONCATENATE(M1127,L1127)="1C",4,IF(CONCATENATE(M1127,L1127)="2B",5,IF(CONCATENATE(M1127,L1127)="3A",6,IF(CONCATENATE(M1127,L1127)="1D",7,IF(CONCATENATE(M1127,L1127)="2C",8,IF(CONCATENATE(M1127,L1127)="3B",9,IF(CONCATENATE(M1127,L1127)="4A",10,IF(CONCATENATE(M1127,L1127)="1E",11,IF(CONCATENATE(M1127,L1127)="2D",12,IF(CONCATENATE(M1127,L1127)="3C",13,IF(CONCATENATE(M1127,L1127)="4B",14,IF(CONCATENATE(M1127,L1127)="5A",15,IF(CONCATENATE(M1127,L1127)="2E",16,IF(CONCATENATE(M1127,L1127)="3D",17,IF(CONCATENATE(M1127,L1127)="4C",18,IF(CONCATENATE(M1127,L1127)="5B",19,IF(CONCATENATE(M1127,L1127)="3E",20,IF(CONCATENATE(M1127,L1127)="4D",21,IF(CONCATENATE(M1127,L1127)="5C",22,IF(CONCATENATE(M1127,L1127)="4E",23,IF(CONCATENATE(M1127,L1127)="5D",24,IF(CONCATENATE(M1127,L1127)="5E",25,"")))))))))))))))))))))))))</f>
        <v>5</v>
      </c>
      <c r="O1127" s="248"/>
      <c r="P1127" s="252"/>
      <c r="Q1127" s="248"/>
      <c r="R1127" s="252"/>
      <c r="S1127" s="248" t="s">
        <v>1190</v>
      </c>
      <c r="T1127" s="248" t="s">
        <v>53</v>
      </c>
      <c r="U1127" s="253" t="s">
        <v>1191</v>
      </c>
      <c r="V1127" s="254">
        <v>0.35</v>
      </c>
      <c r="W1127" s="253" t="s">
        <v>1192</v>
      </c>
      <c r="X1127" s="255">
        <v>0.15</v>
      </c>
      <c r="Y1127" s="251">
        <f>N1127</f>
        <v>5</v>
      </c>
      <c r="Z1127" s="256"/>
      <c r="AA1127" s="251">
        <f t="array" ref="AA1127">_xlfn.IFS(AND(Y1127=1,O1127&lt;&gt;0),25,AND(Y1127=1,Q1127&lt;&gt;0),21,AND(Y1127=1,T1127="ALTO"),16,AND(Y1127=1,T1127="BAJO"),11,AND(Y1127=1,U1127&lt;&gt;0),2,AND(Y1127=2,O1127&lt;&gt;0),25,AND(Y1127=2,Q1127&lt;&gt;0),21,AND(Y1127=2,T1127="ALTO"),16,AND(Y1127=2,T1127="BAJO"),11,AND(Y1127=2,U1127&lt;&gt;0),4,AND(Y1127=3,O1127&lt;&gt;0),25,AND(Y1127=3,Q1127&lt;&gt;0),21,AND(Y1127=3,T1127="ALTO"),16,AND(Y1127=3,T1127="BAJO"),12,AND(Y1127=3,U1127&lt;&gt;0),5,AND(Y1127=4,O1127&lt;&gt;0),25,AND(Y1127=4,Q1127&lt;&gt;0),13,AND(Y1127=4,T1127="ALTO"),16,AND(Y1127=4,T1127="BAJO"),14,AND(Y1127=4,U1127&lt;&gt;0),7,AND(Y1127=5,O1127&lt;&gt;0),25,AND(Y1127=5,Q1127&lt;&gt;0),21,AND(Y1127=5,T1127="ALTO"),16,AND(Y1127=5,T1127="BAJO"),12,AND(Y1127=5,U1127&lt;&gt;0),8,AND(Y1127=6,O1127&lt;&gt;0),25,AND(Y1127=6,Q1127&lt;&gt;0),21,AND(Y1127=6,T1127="ALTO"),20,AND(Y1127=6,T1127="BAJO"),17,AND(Y1127=6,U1127&lt;&gt;0),6,AND(Y1127=7,O1127&lt;&gt;0),25,AND(Y1127=7,Q1127&lt;&gt;0),23,AND(Y1127=7,T1127="ALTO"),16,AND(Y1127=7,T1127="BAJO"),11,AND(Y1127=7,U1127&lt;&gt;0),7,AND(Y1127=8,O1127&lt;&gt;0),25,AND(Y1127=8,Q1127&lt;&gt;0),21,AND(Y1127=8,T1127="ALTO"),16,AND(Y1127=8,T1127="BAJO"),12,AND(Y1127=8,U1127&lt;&gt;0),8,AND(Y1127=9,O1127&lt;&gt;0),25,AND(Y1127=9,Q1127&lt;&gt;0),21,AND(Y1127=9,T1127="ALTO"),20,AND(Y1127=9,T1127="BAJO"),17,AND(Y1127=9,U1127&lt;&gt;0),13,AND(Y1127=10,O1127&lt;&gt;0),25,AND(Y1127=10,Q1127&lt;&gt;0),22,AND(Y1127=10,T1127="ALTO"),21,AND(Y1127=10,T1127="BAJO"),18,AND(Y1127=10,U1127&lt;&gt;0),18,AND(Y1127=11,O1127&lt;&gt;0),25,AND(Y1127=11,Q1127&lt;&gt;0),23,AND(Y1127=11,T1127="ALTO"),20,AND(Y1127=11,T1127="BAJO"),16,AND(Y1127=11,U1127&lt;&gt;0),11,AND(Y1127=12,O1127&lt;&gt;0),25,AND(Y1127=12,Q1127&lt;&gt;0),23,AND(Y1127=12,T1127="ALTO"),20,AND(Y1127=12,T1127="BAJO"),16,AND(Y1127=12,U1127&lt;&gt;0),12,AND(Y1127=13,O1127&lt;&gt;0),25,AND(Y1127=13,Q1127&lt;&gt;0),21,AND(Y1127=13,T1127="ALTO"),20,AND(Y1127=13,T1127="BAJO"),17,AND(Y1127=13,U1127&lt;&gt;0),17,AND(Y1127=14,O1127&lt;&gt;0),25,AND(Y1127=14,Q1127&lt;&gt;0),24,AND(Y1127=14,T1127="ALTO"),23,AND(Y1127=14,T1127="BAJO"),21,AND(Y1127=14,U1127&lt;&gt;0),18,AND(Y1127=15,O1127&lt;&gt;0),25,AND(Y1127=15,Q1127&lt;&gt;0),24,AND(Y1127=15,T1127="ALTO"),22,AND(Y1127=15,T1127="BAJO"),19,AND(Y1127=15,U1127&lt;&gt;0),19,AND(Y1127=16,O1127&lt;&gt;0),25,AND(Y1127=16,Q1127&lt;&gt;0),23,AND(Y1127=16,T1127="ALTO"),23,AND(Y1127=16,T1127="BAJO"),23,AND(Y1127=16,U1127&lt;&gt;0),20,AND(Y1127=17,O1127&lt;&gt;0),25,AND(Y1127=17,Q1127&lt;&gt;0),24,AND(Y1127=17,T1127="ALTO"),23,AND(Y1127=17,T1127="BAJO"),21,AND(Y1127=17,U1127&lt;&gt;0),20,AND(Y1127=18,O1127&lt;&gt;0),25,AND(Y1127=18,Q1127&lt;&gt;0),24,AND(Y1127=18,T1127="ALTO"),23,AND(Y1127=18,T1127="BAJO"),22,AND(Y1127=18,U1127&lt;&gt;0),21,AND(Y1127=19,O1127&lt;&gt;0),25,AND(Y1127=19,Q1127&lt;&gt;0),25,AND(Y1127=19,T1127="ALTO"),24,AND(Y1127=19,T1127="BAJO"),22,AND(Y1127=19,U1127&lt;&gt;0),22,AND(Y1127&lt;&gt;0,W1127&lt;&gt;0),Y1127,TRUE,"FALSO")</f>
        <v>16</v>
      </c>
      <c r="AB1127" s="248"/>
      <c r="AC1127" s="248"/>
      <c r="AD1127" s="257"/>
      <c r="AE1127" s="258"/>
      <c r="AF1127" s="258"/>
      <c r="AG1127" s="223"/>
      <c r="AH1127" s="223"/>
      <c r="AI1127" s="223"/>
      <c r="AJ1127" s="223"/>
      <c r="AK1127" s="223"/>
      <c r="AL1127" s="223"/>
      <c r="AM1127" s="223"/>
      <c r="AN1127" s="259"/>
      <c r="AO1127" s="223"/>
      <c r="AP1127" s="259"/>
      <c r="AR1127" s="260"/>
      <c r="AT1127" s="260"/>
      <c r="AV1127" s="260"/>
    </row>
    <row r="1128" spans="1:48" ht="57" customHeight="1">
      <c r="A1128" s="677"/>
      <c r="B1128" s="444"/>
      <c r="C1128" s="526"/>
      <c r="D1128" s="269" t="s">
        <v>814</v>
      </c>
      <c r="E1128" s="252" t="s">
        <v>1466</v>
      </c>
      <c r="F1128" s="185" t="s">
        <v>2</v>
      </c>
      <c r="G1128" s="246" t="s">
        <v>58</v>
      </c>
      <c r="H1128" s="247" t="s">
        <v>531</v>
      </c>
      <c r="I1128" s="248" t="s">
        <v>543</v>
      </c>
      <c r="J1128" s="248" t="str">
        <f>IF(OR(F1128="SE",F1128="SA"),VLOOKUP(I1128,'Tabla de Peligros y Riesgo'!$C$2:$E$227,2,FALSE),VLOOKUP(I1128,'LISTA DE ASPECTOS - IMPACTOS'!$D$3:$F$72,2,FALSE))</f>
        <v>Alteración de la calidad de suelo/agua</v>
      </c>
      <c r="K1128" s="249" t="str">
        <f>IF(OR(F1128="SE",F1128="SA"),VLOOKUP(I1128,'Tabla de Peligros y Riesgo'!$C$2:$E$227,3,FALSE),VLOOKUP(I1128,'LISTA DE ASPECTOS - IMPACTOS'!$D$3:$F$72,3,FALSE))</f>
        <v>Potencial afectación a la calidad ambiental del suelo, agua, aire, flora y fauna</v>
      </c>
      <c r="L1128" s="250" t="s">
        <v>65</v>
      </c>
      <c r="M1128" s="248">
        <v>2</v>
      </c>
      <c r="N1128" s="251">
        <f>IF(CONCATENATE(M1128,L1128)="1A",1,IF(CONCATENATE(M1128,L1128)="1B",2,IF(CONCATENATE(M1128,L1128)="2A",3,IF(CONCATENATE(M1128,L1128)="1C",4,IF(CONCATENATE(M1128,L1128)="2B",5,IF(CONCATENATE(M1128,L1128)="3A",6,IF(CONCATENATE(M1128,L1128)="1D",7,IF(CONCATENATE(M1128,L1128)="2C",8,IF(CONCATENATE(M1128,L1128)="3B",9,IF(CONCATENATE(M1128,L1128)="4A",10,IF(CONCATENATE(M1128,L1128)="1E",11,IF(CONCATENATE(M1128,L1128)="2D",12,IF(CONCATENATE(M1128,L1128)="3C",13,IF(CONCATENATE(M1128,L1128)="4B",14,IF(CONCATENATE(M1128,L1128)="5A",15,IF(CONCATENATE(M1128,L1128)="2E",16,IF(CONCATENATE(M1128,L1128)="3D",17,IF(CONCATENATE(M1128,L1128)="4C",18,IF(CONCATENATE(M1128,L1128)="5B",19,IF(CONCATENATE(M1128,L1128)="3E",20,IF(CONCATENATE(M1128,L1128)="4D",21,IF(CONCATENATE(M1128,L1128)="5C",22,IF(CONCATENATE(M1128,L1128)="4E",23,IF(CONCATENATE(M1128,L1128)="5D",24,IF(CONCATENATE(M1128,L1128)="5E",25,"")))))))))))))))))))))))))</f>
        <v>12</v>
      </c>
      <c r="O1128" s="248"/>
      <c r="P1128" s="252"/>
      <c r="Q1128" s="248"/>
      <c r="R1128" s="252"/>
      <c r="S1128" s="248" t="s">
        <v>1193</v>
      </c>
      <c r="T1128" s="248" t="s">
        <v>59</v>
      </c>
      <c r="U1128" s="262" t="s">
        <v>1194</v>
      </c>
      <c r="V1128" s="252"/>
      <c r="W1128" s="253"/>
      <c r="X1128" s="255"/>
      <c r="Y1128" s="251">
        <f>N1128</f>
        <v>12</v>
      </c>
      <c r="Z1128" s="256">
        <f>IF(N1128&gt;=16,MAX(O1128:T1128),IF(N1128&lt;16,MAX(O1128:X1128)))</f>
        <v>0</v>
      </c>
      <c r="AA1128" s="251">
        <f t="array" ref="AA1128">_xlfn.IFS(AND(Y1128=1,O1128&lt;&gt;0),25,AND(Y1128=1,Q1128&lt;&gt;0),21,AND(Y1128=1,T1128="ALTO"),16,AND(Y1128=1,T1128="BAJO"),11,AND(Y1128=1,U1128&lt;&gt;0),2,AND(Y1128=2,O1128&lt;&gt;0),25,AND(Y1128=2,Q1128&lt;&gt;0),21,AND(Y1128=2,T1128="ALTO"),16,AND(Y1128=2,T1128="BAJO"),11,AND(Y1128=2,U1128&lt;&gt;0),4,AND(Y1128=3,O1128&lt;&gt;0),25,AND(Y1128=3,Q1128&lt;&gt;0),21,AND(Y1128=3,T1128="ALTO"),16,AND(Y1128=3,T1128="BAJO"),12,AND(Y1128=3,U1128&lt;&gt;0),5,AND(Y1128=4,O1128&lt;&gt;0),25,AND(Y1128=4,Q1128&lt;&gt;0),13,AND(Y1128=4,T1128="ALTO"),16,AND(Y1128=4,T1128="BAJO"),14,AND(Y1128=4,U1128&lt;&gt;0),7,AND(Y1128=5,O1128&lt;&gt;0),25,AND(Y1128=5,Q1128&lt;&gt;0),21,AND(Y1128=5,T1128="ALTO"),16,AND(Y1128=5,T1128="BAJO"),12,AND(Y1128=5,U1128&lt;&gt;0),8,AND(Y1128=6,O1128&lt;&gt;0),25,AND(Y1128=6,Q1128&lt;&gt;0),21,AND(Y1128=6,T1128="ALTO"),20,AND(Y1128=6,T1128="BAJO"),17,AND(Y1128=6,U1128&lt;&gt;0),6,AND(Y1128=7,O1128&lt;&gt;0),25,AND(Y1128=7,Q1128&lt;&gt;0),23,AND(Y1128=7,T1128="ALTO"),16,AND(Y1128=7,T1128="BAJO"),11,AND(Y1128=7,U1128&lt;&gt;0),7,AND(Y1128=8,O1128&lt;&gt;0),25,AND(Y1128=8,Q1128&lt;&gt;0),21,AND(Y1128=8,T1128="ALTO"),16,AND(Y1128=8,T1128="BAJO"),12,AND(Y1128=8,U1128&lt;&gt;0),8,AND(Y1128=9,O1128&lt;&gt;0),25,AND(Y1128=9,Q1128&lt;&gt;0),21,AND(Y1128=9,T1128="ALTO"),20,AND(Y1128=9,T1128="BAJO"),17,AND(Y1128=9,U1128&lt;&gt;0),13,AND(Y1128=10,O1128&lt;&gt;0),25,AND(Y1128=10,Q1128&lt;&gt;0),22,AND(Y1128=10,T1128="ALTO"),21,AND(Y1128=10,T1128="BAJO"),18,AND(Y1128=10,U1128&lt;&gt;0),18,AND(Y1128=11,O1128&lt;&gt;0),25,AND(Y1128=11,Q1128&lt;&gt;0),23,AND(Y1128=11,T1128="ALTO"),20,AND(Y1128=11,T1128="BAJO"),16,AND(Y1128=11,U1128&lt;&gt;0),11,AND(Y1128=12,O1128&lt;&gt;0),25,AND(Y1128=12,Q1128&lt;&gt;0),23,AND(Y1128=12,T1128="ALTO"),20,AND(Y1128=12,T1128="BAJO"),16,AND(Y1128=12,U1128&lt;&gt;0),12,AND(Y1128=13,O1128&lt;&gt;0),25,AND(Y1128=13,Q1128&lt;&gt;0),21,AND(Y1128=13,T1128="ALTO"),20,AND(Y1128=13,T1128="BAJO"),17,AND(Y1128=13,U1128&lt;&gt;0),17,AND(Y1128=14,O1128&lt;&gt;0),25,AND(Y1128=14,Q1128&lt;&gt;0),24,AND(Y1128=14,T1128="ALTO"),23,AND(Y1128=14,T1128="BAJO"),21,AND(Y1128=14,U1128&lt;&gt;0),18,AND(Y1128=15,O1128&lt;&gt;0),25,AND(Y1128=15,Q1128&lt;&gt;0),24,AND(Y1128=15,T1128="ALTO"),22,AND(Y1128=15,T1128="BAJO"),19,AND(Y1128=15,U1128&lt;&gt;0),19,AND(Y1128=16,O1128&lt;&gt;0),25,AND(Y1128=16,Q1128&lt;&gt;0),23,AND(Y1128=16,T1128="ALTO"),23,AND(Y1128=16,T1128="BAJO"),23,AND(Y1128=16,U1128&lt;&gt;0),20,AND(Y1128=17,O1128&lt;&gt;0),25,AND(Y1128=17,Q1128&lt;&gt;0),24,AND(Y1128=17,T1128="ALTO"),23,AND(Y1128=17,T1128="BAJO"),21,AND(Y1128=17,U1128&lt;&gt;0),20,AND(Y1128=18,O1128&lt;&gt;0),25,AND(Y1128=18,Q1128&lt;&gt;0),24,AND(Y1128=18,T1128="ALTO"),23,AND(Y1128=18,T1128="BAJO"),22,AND(Y1128=18,U1128&lt;&gt;0),21,AND(Y1128=19,O1128&lt;&gt;0),25,AND(Y1128=19,Q1128&lt;&gt;0),25,AND(Y1128=19,T1128="ALTO"),24,AND(Y1128=19,T1128="BAJO"),22,AND(Y1128=19,U1128&lt;&gt;0),22,AND(Y1128&lt;&gt;0,W1128&lt;&gt;0),Y1128,TRUE,"FALSO")</f>
        <v>16</v>
      </c>
      <c r="AB1128" s="50"/>
      <c r="AC1128" s="50"/>
      <c r="AD1128" s="432"/>
      <c r="AE1128" s="433"/>
      <c r="AF1128" s="433"/>
      <c r="AN1128" s="265"/>
      <c r="AP1128" s="265"/>
      <c r="AR1128" s="266"/>
      <c r="AT1128" s="266"/>
      <c r="AV1128" s="266"/>
    </row>
    <row r="1129" spans="1:48" ht="71.25" customHeight="1">
      <c r="A1129" s="677"/>
      <c r="B1129" s="444"/>
      <c r="C1129" s="526"/>
      <c r="D1129" s="270" t="s">
        <v>814</v>
      </c>
      <c r="E1129" s="252" t="s">
        <v>1466</v>
      </c>
      <c r="F1129" s="185" t="s">
        <v>2</v>
      </c>
      <c r="G1129" s="246" t="s">
        <v>52</v>
      </c>
      <c r="H1129" s="247" t="s">
        <v>74</v>
      </c>
      <c r="I1129" s="248" t="s">
        <v>75</v>
      </c>
      <c r="J1129" s="248" t="str">
        <f>IF(OR(F1129="SE",F1129="SA"),VLOOKUP(I1129,'Tabla de Peligros y Riesgo'!$C$2:$E$227,2,FALSE),VLOOKUP(I1129,'LISTA DE ASPECTOS - IMPACTOS'!$D$3:$F$72,2,FALSE))</f>
        <v>Alteración de la calidad de suelo/agua</v>
      </c>
      <c r="K1129" s="249" t="str">
        <f>IF(OR(F1129="SE",F1129="SA"),VLOOKUP(I1129,'Tabla de Peligros y Riesgo'!$C$2:$E$227,3,FALSE),VLOOKUP(I1129,'LISTA DE ASPECTOS - IMPACTOS'!$D$3:$F$72,3,FALSE))</f>
        <v>Potencial afectación a la calidad ambiental del suelo, agua, aire, flora y fauna</v>
      </c>
      <c r="L1129" s="250" t="s">
        <v>65</v>
      </c>
      <c r="M1129" s="248">
        <v>2</v>
      </c>
      <c r="N1129" s="251">
        <f>IF(CONCATENATE(M1129,L1129)="1A",1,IF(CONCATENATE(M1129,L1129)="1B",2,IF(CONCATENATE(M1129,L1129)="2A",3,IF(CONCATENATE(M1129,L1129)="1C",4,IF(CONCATENATE(M1129,L1129)="2B",5,IF(CONCATENATE(M1129,L1129)="3A",6,IF(CONCATENATE(M1129,L1129)="1D",7,IF(CONCATENATE(M1129,L1129)="2C",8,IF(CONCATENATE(M1129,L1129)="3B",9,IF(CONCATENATE(M1129,L1129)="4A",10,IF(CONCATENATE(M1129,L1129)="1E",11,IF(CONCATENATE(M1129,L1129)="2D",12,IF(CONCATENATE(M1129,L1129)="3C",13,IF(CONCATENATE(M1129,L1129)="4B",14,IF(CONCATENATE(M1129,L1129)="5A",15,IF(CONCATENATE(M1129,L1129)="2E",16,IF(CONCATENATE(M1129,L1129)="3D",17,IF(CONCATENATE(M1129,L1129)="4C",18,IF(CONCATENATE(M1129,L1129)="5B",19,IF(CONCATENATE(M1129,L1129)="3E",20,IF(CONCATENATE(M1129,L1129)="4D",21,IF(CONCATENATE(M1129,L1129)="5C",22,IF(CONCATENATE(M1129,L1129)="4E",23,IF(CONCATENATE(M1129,L1129)="5D",24,IF(CONCATENATE(M1129,L1129)="5E",25,"")))))))))))))))))))))))))</f>
        <v>12</v>
      </c>
      <c r="O1129" s="248"/>
      <c r="P1129" s="252"/>
      <c r="Q1129" s="248"/>
      <c r="R1129" s="252"/>
      <c r="S1129" s="248" t="s">
        <v>1249</v>
      </c>
      <c r="T1129" s="248" t="s">
        <v>53</v>
      </c>
      <c r="U1129" s="262" t="s">
        <v>1250</v>
      </c>
      <c r="V1129" s="252"/>
      <c r="W1129" s="253"/>
      <c r="X1129" s="255"/>
      <c r="Y1129" s="251">
        <f>N1129</f>
        <v>12</v>
      </c>
      <c r="Z1129" s="256">
        <f>IF(N1129&gt;=16,MAX(O1129:T1129),IF(N1129&lt;16,MAX(O1129:X1129)))</f>
        <v>0</v>
      </c>
      <c r="AA1129" s="251">
        <f t="array" ref="AA1129">_xlfn.IFS(AND(Y1129=1,O1129&lt;&gt;0),25,AND(Y1129=1,Q1129&lt;&gt;0),21,AND(Y1129=1,T1129="ALTO"),16,AND(Y1129=1,T1129="BAJO"),11,AND(Y1129=1,U1129&lt;&gt;0),2,AND(Y1129=2,O1129&lt;&gt;0),25,AND(Y1129=2,Q1129&lt;&gt;0),21,AND(Y1129=2,T1129="ALTO"),16,AND(Y1129=2,T1129="BAJO"),11,AND(Y1129=2,U1129&lt;&gt;0),4,AND(Y1129=3,O1129&lt;&gt;0),25,AND(Y1129=3,Q1129&lt;&gt;0),21,AND(Y1129=3,T1129="ALTO"),16,AND(Y1129=3,T1129="BAJO"),12,AND(Y1129=3,U1129&lt;&gt;0),5,AND(Y1129=4,O1129&lt;&gt;0),25,AND(Y1129=4,Q1129&lt;&gt;0),13,AND(Y1129=4,T1129="ALTO"),16,AND(Y1129=4,T1129="BAJO"),14,AND(Y1129=4,U1129&lt;&gt;0),7,AND(Y1129=5,O1129&lt;&gt;0),25,AND(Y1129=5,Q1129&lt;&gt;0),21,AND(Y1129=5,T1129="ALTO"),16,AND(Y1129=5,T1129="BAJO"),12,AND(Y1129=5,U1129&lt;&gt;0),8,AND(Y1129=6,O1129&lt;&gt;0),25,AND(Y1129=6,Q1129&lt;&gt;0),21,AND(Y1129=6,T1129="ALTO"),20,AND(Y1129=6,T1129="BAJO"),17,AND(Y1129=6,U1129&lt;&gt;0),6,AND(Y1129=7,O1129&lt;&gt;0),25,AND(Y1129=7,Q1129&lt;&gt;0),23,AND(Y1129=7,T1129="ALTO"),16,AND(Y1129=7,T1129="BAJO"),11,AND(Y1129=7,U1129&lt;&gt;0),7,AND(Y1129=8,O1129&lt;&gt;0),25,AND(Y1129=8,Q1129&lt;&gt;0),21,AND(Y1129=8,T1129="ALTO"),16,AND(Y1129=8,T1129="BAJO"),12,AND(Y1129=8,U1129&lt;&gt;0),8,AND(Y1129=9,O1129&lt;&gt;0),25,AND(Y1129=9,Q1129&lt;&gt;0),21,AND(Y1129=9,T1129="ALTO"),20,AND(Y1129=9,T1129="BAJO"),17,AND(Y1129=9,U1129&lt;&gt;0),13,AND(Y1129=10,O1129&lt;&gt;0),25,AND(Y1129=10,Q1129&lt;&gt;0),22,AND(Y1129=10,T1129="ALTO"),21,AND(Y1129=10,T1129="BAJO"),18,AND(Y1129=10,U1129&lt;&gt;0),18,AND(Y1129=11,O1129&lt;&gt;0),25,AND(Y1129=11,Q1129&lt;&gt;0),23,AND(Y1129=11,T1129="ALTO"),20,AND(Y1129=11,T1129="BAJO"),16,AND(Y1129=11,U1129&lt;&gt;0),11,AND(Y1129=12,O1129&lt;&gt;0),25,AND(Y1129=12,Q1129&lt;&gt;0),23,AND(Y1129=12,T1129="ALTO"),20,AND(Y1129=12,T1129="BAJO"),16,AND(Y1129=12,U1129&lt;&gt;0),12,AND(Y1129=13,O1129&lt;&gt;0),25,AND(Y1129=13,Q1129&lt;&gt;0),21,AND(Y1129=13,T1129="ALTO"),20,AND(Y1129=13,T1129="BAJO"),17,AND(Y1129=13,U1129&lt;&gt;0),17,AND(Y1129=14,O1129&lt;&gt;0),25,AND(Y1129=14,Q1129&lt;&gt;0),24,AND(Y1129=14,T1129="ALTO"),23,AND(Y1129=14,T1129="BAJO"),21,AND(Y1129=14,U1129&lt;&gt;0),18,AND(Y1129=15,O1129&lt;&gt;0),25,AND(Y1129=15,Q1129&lt;&gt;0),24,AND(Y1129=15,T1129="ALTO"),22,AND(Y1129=15,T1129="BAJO"),19,AND(Y1129=15,U1129&lt;&gt;0),19,AND(Y1129=16,O1129&lt;&gt;0),25,AND(Y1129=16,Q1129&lt;&gt;0),23,AND(Y1129=16,T1129="ALTO"),23,AND(Y1129=16,T1129="BAJO"),23,AND(Y1129=16,U1129&lt;&gt;0),20,AND(Y1129=17,O1129&lt;&gt;0),25,AND(Y1129=17,Q1129&lt;&gt;0),24,AND(Y1129=17,T1129="ALTO"),23,AND(Y1129=17,T1129="BAJO"),21,AND(Y1129=17,U1129&lt;&gt;0),20,AND(Y1129=18,O1129&lt;&gt;0),25,AND(Y1129=18,Q1129&lt;&gt;0),24,AND(Y1129=18,T1129="ALTO"),23,AND(Y1129=18,T1129="BAJO"),22,AND(Y1129=18,U1129&lt;&gt;0),21,AND(Y1129=19,O1129&lt;&gt;0),25,AND(Y1129=19,Q1129&lt;&gt;0),25,AND(Y1129=19,T1129="ALTO"),24,AND(Y1129=19,T1129="BAJO"),22,AND(Y1129=19,U1129&lt;&gt;0),22,AND(Y1129&lt;&gt;0,W1129&lt;&gt;0),Y1129,TRUE,"FALSO")</f>
        <v>20</v>
      </c>
      <c r="AB1129" s="50"/>
      <c r="AC1129" s="50"/>
      <c r="AD1129" s="432"/>
      <c r="AE1129" s="433"/>
      <c r="AF1129" s="433"/>
      <c r="AN1129" s="265"/>
      <c r="AP1129" s="265"/>
      <c r="AR1129" s="266"/>
      <c r="AT1129" s="266"/>
      <c r="AV1129" s="266"/>
    </row>
    <row r="1130" spans="1:48" ht="69.75" customHeight="1">
      <c r="A1130" s="677"/>
      <c r="B1130" s="444"/>
      <c r="C1130" s="526"/>
      <c r="D1130" s="252" t="s">
        <v>809</v>
      </c>
      <c r="E1130" s="252" t="s">
        <v>1466</v>
      </c>
      <c r="F1130" s="185" t="s">
        <v>0</v>
      </c>
      <c r="G1130" s="246" t="s">
        <v>51</v>
      </c>
      <c r="H1130" s="247" t="s">
        <v>113</v>
      </c>
      <c r="I1130" s="248" t="s">
        <v>524</v>
      </c>
      <c r="J1130" s="248" t="str">
        <f>IF(OR(F1130="SE",F1130="SA"),VLOOKUP(I1130,'Tabla de Peligros y Riesgo'!$C$2:$E$227,2,FALSE),VLOOKUP(I1130,'LISTA DE ASPECTOS - IMPACTOS'!$D$3:$F$72,2,FALSE))</f>
        <v>Cortes</v>
      </c>
      <c r="K1130" s="249" t="str">
        <f>IF(OR(F1130="SE",F1130="SA"),VLOOKUP(I1130,'Tabla de Peligros y Riesgo'!$C$2:$E$227,3,FALSE),VLOOKUP(I1130,'LISTA DE ASPECTOS - IMPACTOS'!$D$3:$F$72,3,FALSE))</f>
        <v>Herida punzocortante</v>
      </c>
      <c r="L1130" s="250" t="s">
        <v>56</v>
      </c>
      <c r="M1130" s="248">
        <v>3</v>
      </c>
      <c r="N1130" s="251">
        <v>13</v>
      </c>
      <c r="O1130" s="248"/>
      <c r="P1130" s="248"/>
      <c r="Q1130" s="248"/>
      <c r="R1130" s="248"/>
      <c r="S1130" s="248"/>
      <c r="T1130" s="248"/>
      <c r="U1130" s="253" t="s">
        <v>1310</v>
      </c>
      <c r="V1130" s="251">
        <v>17</v>
      </c>
      <c r="W1130" s="253" t="s">
        <v>1196</v>
      </c>
      <c r="X1130" s="248"/>
      <c r="Y1130" s="251">
        <f>N1130</f>
        <v>13</v>
      </c>
      <c r="Z1130" s="256"/>
      <c r="AA1130" s="251">
        <f t="array" ref="AA1130">_xlfn.IFS(AND(Y1130=1,O1130&lt;&gt;0),25,AND(Y1130=1,Q1130&lt;&gt;0),21,AND(Y1130=1,T1130="ALTO"),16,AND(Y1130=1,T1130="BAJO"),11,AND(Y1130=1,U1130&lt;&gt;0),2,AND(Y1130=2,O1130&lt;&gt;0),25,AND(Y1130=2,Q1130&lt;&gt;0),21,AND(Y1130=2,T1130="ALTO"),16,AND(Y1130=2,T1130="BAJO"),11,AND(Y1130=2,U1130&lt;&gt;0),4,AND(Y1130=3,O1130&lt;&gt;0),25,AND(Y1130=3,Q1130&lt;&gt;0),21,AND(Y1130=3,T1130="ALTO"),16,AND(Y1130=3,T1130="BAJO"),12,AND(Y1130=3,U1130&lt;&gt;0),5,AND(Y1130=4,O1130&lt;&gt;0),25,AND(Y1130=4,Q1130&lt;&gt;0),13,AND(Y1130=4,T1130="ALTO"),16,AND(Y1130=4,T1130="BAJO"),14,AND(Y1130=4,U1130&lt;&gt;0),7,AND(Y1130=5,O1130&lt;&gt;0),25,AND(Y1130=5,Q1130&lt;&gt;0),21,AND(Y1130=5,T1130="ALTO"),16,AND(Y1130=5,T1130="BAJO"),12,AND(Y1130=5,U1130&lt;&gt;0),8,AND(Y1130=6,O1130&lt;&gt;0),25,AND(Y1130=6,Q1130&lt;&gt;0),21,AND(Y1130=6,T1130="ALTO"),20,AND(Y1130=6,T1130="BAJO"),17,AND(Y1130=6,U1130&lt;&gt;0),6,AND(Y1130=7,O1130&lt;&gt;0),25,AND(Y1130=7,Q1130&lt;&gt;0),23,AND(Y1130=7,T1130="ALTO"),16,AND(Y1130=7,T1130="BAJO"),11,AND(Y1130=7,U1130&lt;&gt;0),7,AND(Y1130=8,O1130&lt;&gt;0),25,AND(Y1130=8,Q1130&lt;&gt;0),21,AND(Y1130=8,T1130="ALTO"),16,AND(Y1130=8,T1130="BAJO"),12,AND(Y1130=8,U1130&lt;&gt;0),8,AND(Y1130=9,O1130&lt;&gt;0),25,AND(Y1130=9,Q1130&lt;&gt;0),21,AND(Y1130=9,T1130="ALTO"),20,AND(Y1130=9,T1130="BAJO"),17,AND(Y1130=9,U1130&lt;&gt;0),13,AND(Y1130=10,O1130&lt;&gt;0),25,AND(Y1130=10,Q1130&lt;&gt;0),22,AND(Y1130=10,T1130="ALTO"),21,AND(Y1130=10,T1130="BAJO"),18,AND(Y1130=10,U1130&lt;&gt;0),18,AND(Y1130=11,O1130&lt;&gt;0),25,AND(Y1130=11,Q1130&lt;&gt;0),23,AND(Y1130=11,T1130="ALTO"),20,AND(Y1130=11,T1130="BAJO"),16,AND(Y1130=11,U1130&lt;&gt;0),11,AND(Y1130=12,O1130&lt;&gt;0),25,AND(Y1130=12,Q1130&lt;&gt;0),23,AND(Y1130=12,T1130="ALTO"),20,AND(Y1130=12,T1130="BAJO"),16,AND(Y1130=12,U1130&lt;&gt;0),12,AND(Y1130=13,O1130&lt;&gt;0),25,AND(Y1130=13,Q1130&lt;&gt;0),21,AND(Y1130=13,T1130="ALTO"),20,AND(Y1130=13,T1130="BAJO"),17,AND(Y1130=13,U1130&lt;&gt;0),17,AND(Y1130=14,O1130&lt;&gt;0),25,AND(Y1130=14,Q1130&lt;&gt;0),24,AND(Y1130=14,T1130="ALTO"),23,AND(Y1130=14,T1130="BAJO"),21,AND(Y1130=14,U1130&lt;&gt;0),18,AND(Y1130=15,O1130&lt;&gt;0),25,AND(Y1130=15,Q1130&lt;&gt;0),24,AND(Y1130=15,T1130="ALTO"),22,AND(Y1130=15,T1130="BAJO"),19,AND(Y1130=15,U1130&lt;&gt;0),19,AND(Y1130=16,O1130&lt;&gt;0),25,AND(Y1130=16,Q1130&lt;&gt;0),23,AND(Y1130=16,T1130="ALTO"),23,AND(Y1130=16,T1130="BAJO"),23,AND(Y1130=16,U1130&lt;&gt;0),20,AND(Y1130=17,O1130&lt;&gt;0),25,AND(Y1130=17,Q1130&lt;&gt;0),24,AND(Y1130=17,T1130="ALTO"),23,AND(Y1130=17,T1130="BAJO"),21,AND(Y1130=17,U1130&lt;&gt;0),20,AND(Y1130=18,O1130&lt;&gt;0),25,AND(Y1130=18,Q1130&lt;&gt;0),24,AND(Y1130=18,T1130="ALTO"),23,AND(Y1130=18,T1130="BAJO"),22,AND(Y1130=18,U1130&lt;&gt;0),21,AND(Y1130=19,O1130&lt;&gt;0),25,AND(Y1130=19,Q1130&lt;&gt;0),25,AND(Y1130=19,T1130="ALTO"),24,AND(Y1130=19,T1130="BAJO"),22,AND(Y1130=19,U1130&lt;&gt;0),22,AND(Y1130&lt;&gt;0,W1130&lt;&gt;0),Y1130,TRUE,"FALSO")</f>
        <v>17</v>
      </c>
      <c r="AB1130" s="248"/>
      <c r="AC1130" s="50"/>
      <c r="AD1130" s="432"/>
      <c r="AE1130" s="433"/>
      <c r="AF1130" s="433"/>
      <c r="AN1130" s="265"/>
      <c r="AP1130" s="265"/>
      <c r="AR1130" s="266"/>
      <c r="AT1130" s="266"/>
      <c r="AV1130" s="266"/>
    </row>
    <row r="1131" spans="1:48" ht="54.75" customHeight="1">
      <c r="A1131" s="677"/>
      <c r="B1131" s="444"/>
      <c r="C1131" s="526"/>
      <c r="D1131" s="252" t="s">
        <v>1026</v>
      </c>
      <c r="E1131" s="252" t="s">
        <v>1466</v>
      </c>
      <c r="F1131" s="185" t="s">
        <v>0</v>
      </c>
      <c r="G1131" s="246" t="s">
        <v>51</v>
      </c>
      <c r="H1131" s="247" t="s">
        <v>63</v>
      </c>
      <c r="I1131" s="248" t="s">
        <v>64</v>
      </c>
      <c r="J1131" s="248" t="str">
        <f>IF(OR(F1131="SE",F1131="SA"),VLOOKUP(I1131,'Tabla de Peligros y Riesgo'!$C$2:$E$227,2,FALSE),VLOOKUP(I1131,'LISTA DE ASPECTOS - IMPACTOS'!$D$3:$F$72,2,FALSE))</f>
        <v>Riesgo Psicosocial</v>
      </c>
      <c r="K1131" s="249" t="str">
        <f>IF(OR(F1131="SE",F1131="SA"),VLOOKUP(I1131,'Tabla de Peligros y Riesgo'!$C$2:$E$227,3,FALSE),VLOOKUP(I1131,'LISTA DE ASPECTOS - IMPACTOS'!$D$3:$F$72,3,FALSE))</f>
        <v>Estrés / Depresión</v>
      </c>
      <c r="L1131" s="250" t="s">
        <v>56</v>
      </c>
      <c r="M1131" s="248">
        <v>3</v>
      </c>
      <c r="N1131" s="251">
        <f>IF(CONCATENATE(M1131,L1131)="1A",1,IF(CONCATENATE(M1131,L1131)="1B",2,IF(CONCATENATE(M1131,L1131)="2A",3,IF(CONCATENATE(M1131,L1131)="1C",4,IF(CONCATENATE(M1131,L1131)="2B",5,IF(CONCATENATE(M1131,L1131)="3A",6,IF(CONCATENATE(M1131,L1131)="1D",7,IF(CONCATENATE(M1131,L1131)="2C",8,IF(CONCATENATE(M1131,L1131)="3B",9,IF(CONCATENATE(M1131,L1131)="4A",10,IF(CONCATENATE(M1131,L1131)="1E",11,IF(CONCATENATE(M1131,L1131)="2D",12,IF(CONCATENATE(M1131,L1131)="3C",13,IF(CONCATENATE(M1131,L1131)="4B",14,IF(CONCATENATE(M1131,L1131)="5A",15,IF(CONCATENATE(M1131,L1131)="2E",16,IF(CONCATENATE(M1131,L1131)="3D",17,IF(CONCATENATE(M1131,L1131)="4C",18,IF(CONCATENATE(M1131,L1131)="5B",19,IF(CONCATENATE(M1131,L1131)="3E",20,IF(CONCATENATE(M1131,L1131)="4D",21,IF(CONCATENATE(M1131,L1131)="5C",22,IF(CONCATENATE(M1131,L1131)="4E",23,IF(CONCATENATE(M1131,L1131)="5D",24,IF(CONCATENATE(M1131,L1131)="5E",25,"")))))))))))))))))))))))))</f>
        <v>13</v>
      </c>
      <c r="O1131" s="248"/>
      <c r="P1131" s="252"/>
      <c r="Q1131" s="248"/>
      <c r="R1131" s="252"/>
      <c r="S1131" s="248"/>
      <c r="T1131" s="248"/>
      <c r="U1131" s="253" t="s">
        <v>1195</v>
      </c>
      <c r="V1131" s="254"/>
      <c r="W1131" s="253" t="s">
        <v>1196</v>
      </c>
      <c r="X1131" s="251">
        <v>5</v>
      </c>
      <c r="Y1131" s="251">
        <v>14</v>
      </c>
      <c r="Z1131" s="256">
        <f>IF(N1131&gt;=16,MAX(O1131:T1131),IF(N1131&lt;16,MAX(O1131:X1131)))</f>
        <v>5</v>
      </c>
      <c r="AA1131" s="251">
        <f t="array" ref="AA1131">_xlfn.IFS(AND(Y1131=1,O1131&lt;&gt;0),25,AND(Y1131=1,Q1131&lt;&gt;0),21,AND(Y1131=1,T1131="ALTO"),16,AND(Y1131=1,T1131="BAJO"),11,AND(Y1131=1,U1131&lt;&gt;0),2,AND(Y1131=2,O1131&lt;&gt;0),25,AND(Y1131=2,Q1131&lt;&gt;0),21,AND(Y1131=2,T1131="ALTO"),16,AND(Y1131=2,T1131="BAJO"),11,AND(Y1131=2,U1131&lt;&gt;0),4,AND(Y1131=3,O1131&lt;&gt;0),25,AND(Y1131=3,Q1131&lt;&gt;0),21,AND(Y1131=3,T1131="ALTO"),16,AND(Y1131=3,T1131="BAJO"),12,AND(Y1131=3,U1131&lt;&gt;0),5,AND(Y1131=4,O1131&lt;&gt;0),25,AND(Y1131=4,Q1131&lt;&gt;0),13,AND(Y1131=4,T1131="ALTO"),16,AND(Y1131=4,T1131="BAJO"),14,AND(Y1131=4,U1131&lt;&gt;0),7,AND(Y1131=5,O1131&lt;&gt;0),25,AND(Y1131=5,Q1131&lt;&gt;0),21,AND(Y1131=5,T1131="ALTO"),16,AND(Y1131=5,T1131="BAJO"),12,AND(Y1131=5,U1131&lt;&gt;0),8,AND(Y1131=6,O1131&lt;&gt;0),25,AND(Y1131=6,Q1131&lt;&gt;0),21,AND(Y1131=6,T1131="ALTO"),20,AND(Y1131=6,T1131="BAJO"),17,AND(Y1131=6,U1131&lt;&gt;0),6,AND(Y1131=7,O1131&lt;&gt;0),25,AND(Y1131=7,Q1131&lt;&gt;0),23,AND(Y1131=7,T1131="ALTO"),16,AND(Y1131=7,T1131="BAJO"),11,AND(Y1131=7,U1131&lt;&gt;0),7,AND(Y1131=8,O1131&lt;&gt;0),25,AND(Y1131=8,Q1131&lt;&gt;0),21,AND(Y1131=8,T1131="ALTO"),16,AND(Y1131=8,T1131="BAJO"),12,AND(Y1131=8,U1131&lt;&gt;0),8,AND(Y1131=9,O1131&lt;&gt;0),25,AND(Y1131=9,Q1131&lt;&gt;0),21,AND(Y1131=9,T1131="ALTO"),20,AND(Y1131=9,T1131="BAJO"),17,AND(Y1131=9,U1131&lt;&gt;0),13,AND(Y1131=10,O1131&lt;&gt;0),25,AND(Y1131=10,Q1131&lt;&gt;0),22,AND(Y1131=10,T1131="ALTO"),21,AND(Y1131=10,T1131="BAJO"),18,AND(Y1131=10,U1131&lt;&gt;0),18,AND(Y1131=11,O1131&lt;&gt;0),25,AND(Y1131=11,Q1131&lt;&gt;0),23,AND(Y1131=11,T1131="ALTO"),20,AND(Y1131=11,T1131="BAJO"),16,AND(Y1131=11,U1131&lt;&gt;0),11,AND(Y1131=12,O1131&lt;&gt;0),25,AND(Y1131=12,Q1131&lt;&gt;0),23,AND(Y1131=12,T1131="ALTO"),20,AND(Y1131=12,T1131="BAJO"),16,AND(Y1131=12,U1131&lt;&gt;0),12,AND(Y1131=13,O1131&lt;&gt;0),25,AND(Y1131=13,Q1131&lt;&gt;0),21,AND(Y1131=13,T1131="ALTO"),20,AND(Y1131=13,T1131="BAJO"),17,AND(Y1131=13,U1131&lt;&gt;0),17,AND(Y1131=14,O1131&lt;&gt;0),25,AND(Y1131=14,Q1131&lt;&gt;0),24,AND(Y1131=14,T1131="ALTO"),23,AND(Y1131=14,T1131="BAJO"),21,AND(Y1131=14,U1131&lt;&gt;0),18,AND(Y1131=15,O1131&lt;&gt;0),25,AND(Y1131=15,Q1131&lt;&gt;0),24,AND(Y1131=15,T1131="ALTO"),22,AND(Y1131=15,T1131="BAJO"),19,AND(Y1131=15,U1131&lt;&gt;0),19,AND(Y1131=16,O1131&lt;&gt;0),25,AND(Y1131=16,Q1131&lt;&gt;0),23,AND(Y1131=16,T1131="ALTO"),23,AND(Y1131=16,T1131="BAJO"),23,AND(Y1131=16,U1131&lt;&gt;0),20,AND(Y1131=17,O1131&lt;&gt;0),25,AND(Y1131=17,Q1131&lt;&gt;0),24,AND(Y1131=17,T1131="ALTO"),23,AND(Y1131=17,T1131="BAJO"),21,AND(Y1131=17,U1131&lt;&gt;0),20,AND(Y1131=18,O1131&lt;&gt;0),25,AND(Y1131=18,Q1131&lt;&gt;0),24,AND(Y1131=18,T1131="ALTO"),23,AND(Y1131=18,T1131="BAJO"),22,AND(Y1131=18,U1131&lt;&gt;0),21,AND(Y1131=19,O1131&lt;&gt;0),25,AND(Y1131=19,Q1131&lt;&gt;0),25,AND(Y1131=19,T1131="ALTO"),24,AND(Y1131=19,T1131="BAJO"),22,AND(Y1131=19,U1131&lt;&gt;0),22,AND(Y1131&lt;&gt;0,W1131&lt;&gt;0),Y1131,TRUE,"FALSO")</f>
        <v>18</v>
      </c>
      <c r="AB1131" s="50"/>
      <c r="AC1131" s="50"/>
      <c r="AD1131" s="263"/>
      <c r="AE1131" s="264"/>
      <c r="AF1131" s="264"/>
      <c r="AN1131" s="265"/>
      <c r="AP1131" s="265"/>
      <c r="AR1131" s="266"/>
      <c r="AT1131" s="266"/>
      <c r="AV1131" s="266"/>
    </row>
    <row r="1132" spans="1:48" ht="42.75" customHeight="1">
      <c r="A1132" s="677"/>
      <c r="B1132" s="444"/>
      <c r="C1132" s="526"/>
      <c r="D1132" s="252" t="s">
        <v>1026</v>
      </c>
      <c r="E1132" s="252" t="s">
        <v>1466</v>
      </c>
      <c r="F1132" s="185" t="s">
        <v>1</v>
      </c>
      <c r="G1132" s="246" t="s">
        <v>51</v>
      </c>
      <c r="H1132" s="247" t="s">
        <v>66</v>
      </c>
      <c r="I1132" s="248" t="s">
        <v>68</v>
      </c>
      <c r="J1132" s="248" t="str">
        <f>IF(OR(F1132="SE",F1132="SA"),VLOOKUP(I1132,'Tabla de Peligros y Riesgo'!$C$2:$E$227,2,FALSE),VLOOKUP(I1132,'LISTA DE ASPECTOS - IMPACTOS'!$D$3:$F$72,2,FALSE))</f>
        <v>Caída al mismo nivel</v>
      </c>
      <c r="K1132" s="249" t="str">
        <f>IF(OR(F1132="SE",F1132="SA"),VLOOKUP(I1132,'Tabla de Peligros y Riesgo'!$C$2:$E$227,3,FALSE),VLOOKUP(I1132,'LISTA DE ASPECTOS - IMPACTOS'!$D$3:$F$72,3,FALSE))</f>
        <v>Contusión/Fractura/Muerte</v>
      </c>
      <c r="L1132" s="250" t="s">
        <v>90</v>
      </c>
      <c r="M1132" s="248">
        <v>4</v>
      </c>
      <c r="N1132" s="251">
        <f>IF(CONCATENATE(M1132,L1132)="1A",1,IF(CONCATENATE(M1132,L1132)="1B",2,IF(CONCATENATE(M1132,L1132)="2A",3,IF(CONCATENATE(M1132,L1132)="1C",4,IF(CONCATENATE(M1132,L1132)="2B",5,IF(CONCATENATE(M1132,L1132)="3A",6,IF(CONCATENATE(M1132,L1132)="1D",7,IF(CONCATENATE(M1132,L1132)="2C",8,IF(CONCATENATE(M1132,L1132)="3B",9,IF(CONCATENATE(M1132,L1132)="4A",10,IF(CONCATENATE(M1132,L1132)="1E",11,IF(CONCATENATE(M1132,L1132)="2D",12,IF(CONCATENATE(M1132,L1132)="3C",13,IF(CONCATENATE(M1132,L1132)="4B",14,IF(CONCATENATE(M1132,L1132)="5A",15,IF(CONCATENATE(M1132,L1132)="2E",16,IF(CONCATENATE(M1132,L1132)="3D",17,IF(CONCATENATE(M1132,L1132)="4C",18,IF(CONCATENATE(M1132,L1132)="5B",19,IF(CONCATENATE(M1132,L1132)="3E",20,IF(CONCATENATE(M1132,L1132)="4D",21,IF(CONCATENATE(M1132,L1132)="5C",22,IF(CONCATENATE(M1132,L1132)="4E",23,IF(CONCATENATE(M1132,L1132)="5D",24,IF(CONCATENATE(M1132,L1132)="5E",25,"")))))))))))))))))))))))))</f>
        <v>14</v>
      </c>
      <c r="O1132" s="248"/>
      <c r="P1132" s="252"/>
      <c r="Q1132" s="248"/>
      <c r="R1132" s="252"/>
      <c r="S1132" s="248"/>
      <c r="T1132" s="248"/>
      <c r="U1132" s="253" t="s">
        <v>1467</v>
      </c>
      <c r="V1132" s="254"/>
      <c r="W1132" s="253" t="s">
        <v>1196</v>
      </c>
      <c r="X1132" s="255"/>
      <c r="Y1132" s="251">
        <f t="shared" ref="Y1132:Y1149" si="118">N1132</f>
        <v>14</v>
      </c>
      <c r="Z1132" s="256"/>
      <c r="AA1132" s="251">
        <f t="array" ref="AA1132">_xlfn.IFS(AND(Y1132=1,O1132&lt;&gt;0),25,AND(Y1132=1,Q1132&lt;&gt;0),21,AND(Y1132=1,T1132="ALTO"),16,AND(Y1132=1,T1132="BAJO"),11,AND(Y1132=1,U1132&lt;&gt;0),2,AND(Y1132=2,O1132&lt;&gt;0),25,AND(Y1132=2,Q1132&lt;&gt;0),21,AND(Y1132=2,T1132="ALTO"),16,AND(Y1132=2,T1132="BAJO"),11,AND(Y1132=2,U1132&lt;&gt;0),4,AND(Y1132=3,O1132&lt;&gt;0),25,AND(Y1132=3,Q1132&lt;&gt;0),21,AND(Y1132=3,T1132="ALTO"),16,AND(Y1132=3,T1132="BAJO"),12,AND(Y1132=3,U1132&lt;&gt;0),5,AND(Y1132=4,O1132&lt;&gt;0),25,AND(Y1132=4,Q1132&lt;&gt;0),13,AND(Y1132=4,T1132="ALTO"),16,AND(Y1132=4,T1132="BAJO"),14,AND(Y1132=4,U1132&lt;&gt;0),7,AND(Y1132=5,O1132&lt;&gt;0),25,AND(Y1132=5,Q1132&lt;&gt;0),21,AND(Y1132=5,T1132="ALTO"),16,AND(Y1132=5,T1132="BAJO"),12,AND(Y1132=5,U1132&lt;&gt;0),8,AND(Y1132=6,O1132&lt;&gt;0),25,AND(Y1132=6,Q1132&lt;&gt;0),21,AND(Y1132=6,T1132="ALTO"),20,AND(Y1132=6,T1132="BAJO"),17,AND(Y1132=6,U1132&lt;&gt;0),6,AND(Y1132=7,O1132&lt;&gt;0),25,AND(Y1132=7,Q1132&lt;&gt;0),23,AND(Y1132=7,T1132="ALTO"),16,AND(Y1132=7,T1132="BAJO"),11,AND(Y1132=7,U1132&lt;&gt;0),7,AND(Y1132=8,O1132&lt;&gt;0),25,AND(Y1132=8,Q1132&lt;&gt;0),21,AND(Y1132=8,T1132="ALTO"),16,AND(Y1132=8,T1132="BAJO"),12,AND(Y1132=8,U1132&lt;&gt;0),8,AND(Y1132=9,O1132&lt;&gt;0),25,AND(Y1132=9,Q1132&lt;&gt;0),21,AND(Y1132=9,T1132="ALTO"),20,AND(Y1132=9,T1132="BAJO"),17,AND(Y1132=9,U1132&lt;&gt;0),13,AND(Y1132=10,O1132&lt;&gt;0),25,AND(Y1132=10,Q1132&lt;&gt;0),22,AND(Y1132=10,T1132="ALTO"),21,AND(Y1132=10,T1132="BAJO"),18,AND(Y1132=10,U1132&lt;&gt;0),18,AND(Y1132=11,O1132&lt;&gt;0),25,AND(Y1132=11,Q1132&lt;&gt;0),23,AND(Y1132=11,T1132="ALTO"),20,AND(Y1132=11,T1132="BAJO"),16,AND(Y1132=11,U1132&lt;&gt;0),11,AND(Y1132=12,O1132&lt;&gt;0),25,AND(Y1132=12,Q1132&lt;&gt;0),23,AND(Y1132=12,T1132="ALTO"),20,AND(Y1132=12,T1132="BAJO"),16,AND(Y1132=12,U1132&lt;&gt;0),12,AND(Y1132=13,O1132&lt;&gt;0),25,AND(Y1132=13,Q1132&lt;&gt;0),21,AND(Y1132=13,T1132="ALTO"),20,AND(Y1132=13,T1132="BAJO"),17,AND(Y1132=13,U1132&lt;&gt;0),17,AND(Y1132=14,O1132&lt;&gt;0),25,AND(Y1132=14,Q1132&lt;&gt;0),24,AND(Y1132=14,T1132="ALTO"),23,AND(Y1132=14,T1132="BAJO"),21,AND(Y1132=14,U1132&lt;&gt;0),18,AND(Y1132=15,O1132&lt;&gt;0),25,AND(Y1132=15,Q1132&lt;&gt;0),24,AND(Y1132=15,T1132="ALTO"),22,AND(Y1132=15,T1132="BAJO"),19,AND(Y1132=15,U1132&lt;&gt;0),19,AND(Y1132=16,O1132&lt;&gt;0),25,AND(Y1132=16,Q1132&lt;&gt;0),23,AND(Y1132=16,T1132="ALTO"),23,AND(Y1132=16,T1132="BAJO"),23,AND(Y1132=16,U1132&lt;&gt;0),20,AND(Y1132=17,O1132&lt;&gt;0),25,AND(Y1132=17,Q1132&lt;&gt;0),24,AND(Y1132=17,T1132="ALTO"),23,AND(Y1132=17,T1132="BAJO"),21,AND(Y1132=17,U1132&lt;&gt;0),20,AND(Y1132=18,O1132&lt;&gt;0),25,AND(Y1132=18,Q1132&lt;&gt;0),24,AND(Y1132=18,T1132="ALTO"),23,AND(Y1132=18,T1132="BAJO"),22,AND(Y1132=18,U1132&lt;&gt;0),21,AND(Y1132=19,O1132&lt;&gt;0),25,AND(Y1132=19,Q1132&lt;&gt;0),25,AND(Y1132=19,T1132="ALTO"),24,AND(Y1132=19,T1132="BAJO"),22,AND(Y1132=19,U1132&lt;&gt;0),22,AND(Y1132&lt;&gt;0,W1132&lt;&gt;0),Y1132,TRUE,"FALSO")</f>
        <v>18</v>
      </c>
      <c r="AB1132" s="248"/>
      <c r="AC1132" s="248"/>
      <c r="AD1132" s="430"/>
      <c r="AE1132" s="431"/>
      <c r="AF1132" s="431"/>
      <c r="AN1132" s="265"/>
      <c r="AP1132" s="265"/>
      <c r="AR1132" s="266"/>
      <c r="AT1132" s="266"/>
      <c r="AV1132" s="266"/>
    </row>
    <row r="1133" spans="1:48" ht="50.25" customHeight="1">
      <c r="A1133" s="677"/>
      <c r="B1133" s="444"/>
      <c r="C1133" s="526"/>
      <c r="D1133" s="252" t="s">
        <v>1468</v>
      </c>
      <c r="E1133" s="252" t="s">
        <v>1466</v>
      </c>
      <c r="F1133" s="185" t="s">
        <v>1</v>
      </c>
      <c r="G1133" s="246" t="s">
        <v>51</v>
      </c>
      <c r="H1133" s="247" t="s">
        <v>111</v>
      </c>
      <c r="I1133" s="248" t="s">
        <v>112</v>
      </c>
      <c r="J1133" s="248" t="str">
        <f>IF(OR(F1133="SE",F1133="SA"),VLOOKUP(I1133,'Tabla de Peligros y Riesgo'!$C$2:$E$227,2,FALSE),VLOOKUP(I1133,'LISTA DE ASPECTOS - IMPACTOS'!$D$3:$F$72,2,FALSE))</f>
        <v xml:space="preserve">Electrocución </v>
      </c>
      <c r="K1133" s="249" t="str">
        <f>IF(OR(F1133="SE",F1133="SA"),VLOOKUP(I1133,'Tabla de Peligros y Riesgo'!$C$2:$E$227,3,FALSE),VLOOKUP(I1133,'LISTA DE ASPECTOS - IMPACTOS'!$D$3:$F$72,3,FALSE))</f>
        <v xml:space="preserve">Muerte </v>
      </c>
      <c r="L1133" s="250" t="s">
        <v>56</v>
      </c>
      <c r="M1133" s="248">
        <v>3</v>
      </c>
      <c r="N1133" s="251">
        <f>IF(CONCATENATE(M1133,L1133)="1A",1,IF(CONCATENATE(M1133,L1133)="1B",2,IF(CONCATENATE(M1133,L1133)="2A",3,IF(CONCATENATE(M1133,L1133)="1C",4,IF(CONCATENATE(M1133,L1133)="2B",5,IF(CONCATENATE(M1133,L1133)="3A",6,IF(CONCATENATE(M1133,L1133)="1D",7,IF(CONCATENATE(M1133,L1133)="2C",8,IF(CONCATENATE(M1133,L1133)="3B",9,IF(CONCATENATE(M1133,L1133)="4A",10,IF(CONCATENATE(M1133,L1133)="1E",11,IF(CONCATENATE(M1133,L1133)="2D",12,IF(CONCATENATE(M1133,L1133)="3C",13,IF(CONCATENATE(M1133,L1133)="4B",14,IF(CONCATENATE(M1133,L1133)="5A",15,IF(CONCATENATE(M1133,L1133)="2E",16,IF(CONCATENATE(M1133,L1133)="3D",17,IF(CONCATENATE(M1133,L1133)="4C",18,IF(CONCATENATE(M1133,L1133)="5B",19,IF(CONCATENATE(M1133,L1133)="3E",20,IF(CONCATENATE(M1133,L1133)="4D",21,IF(CONCATENATE(M1133,L1133)="5C",22,IF(CONCATENATE(M1133,L1133)="4E",23,IF(CONCATENATE(M1133,L1133)="5D",24,IF(CONCATENATE(M1133,L1133)="5E",25,"")))))))))))))))))))))))))</f>
        <v>13</v>
      </c>
      <c r="O1133" s="248"/>
      <c r="P1133" s="252"/>
      <c r="Q1133" s="248"/>
      <c r="R1133" s="252"/>
      <c r="S1133" s="248" t="s">
        <v>1198</v>
      </c>
      <c r="T1133" s="248" t="s">
        <v>53</v>
      </c>
      <c r="U1133" s="253" t="s">
        <v>1424</v>
      </c>
      <c r="V1133" s="254"/>
      <c r="W1133" s="253" t="s">
        <v>1196</v>
      </c>
      <c r="X1133" s="255">
        <v>0.2</v>
      </c>
      <c r="Y1133" s="251">
        <f t="shared" si="118"/>
        <v>13</v>
      </c>
      <c r="Z1133" s="256">
        <f>IF(N1133&gt;=16,MAX(O1133:T1133),IF(N1133&lt;16,MAX(O1133:X1133)))</f>
        <v>0.2</v>
      </c>
      <c r="AA1133" s="251">
        <f t="array" ref="AA1133">_xlfn.IFS(AND(Y1133=1,O1133&lt;&gt;0),25,AND(Y1133=1,Q1133&lt;&gt;0),21,AND(Y1133=1,T1133="ALTO"),16,AND(Y1133=1,T1133="BAJO"),11,AND(Y1133=1,U1133&lt;&gt;0),2,AND(Y1133=2,O1133&lt;&gt;0),25,AND(Y1133=2,Q1133&lt;&gt;0),21,AND(Y1133=2,T1133="ALTO"),16,AND(Y1133=2,T1133="BAJO"),11,AND(Y1133=2,U1133&lt;&gt;0),4,AND(Y1133=3,O1133&lt;&gt;0),25,AND(Y1133=3,Q1133&lt;&gt;0),21,AND(Y1133=3,T1133="ALTO"),16,AND(Y1133=3,T1133="BAJO"),12,AND(Y1133=3,U1133&lt;&gt;0),5,AND(Y1133=4,O1133&lt;&gt;0),25,AND(Y1133=4,Q1133&lt;&gt;0),13,AND(Y1133=4,T1133="ALTO"),16,AND(Y1133=4,T1133="BAJO"),14,AND(Y1133=4,U1133&lt;&gt;0),7,AND(Y1133=5,O1133&lt;&gt;0),25,AND(Y1133=5,Q1133&lt;&gt;0),21,AND(Y1133=5,T1133="ALTO"),16,AND(Y1133=5,T1133="BAJO"),12,AND(Y1133=5,U1133&lt;&gt;0),8,AND(Y1133=6,O1133&lt;&gt;0),25,AND(Y1133=6,Q1133&lt;&gt;0),21,AND(Y1133=6,T1133="ALTO"),20,AND(Y1133=6,T1133="BAJO"),17,AND(Y1133=6,U1133&lt;&gt;0),6,AND(Y1133=7,O1133&lt;&gt;0),25,AND(Y1133=7,Q1133&lt;&gt;0),23,AND(Y1133=7,T1133="ALTO"),16,AND(Y1133=7,T1133="BAJO"),11,AND(Y1133=7,U1133&lt;&gt;0),7,AND(Y1133=8,O1133&lt;&gt;0),25,AND(Y1133=8,Q1133&lt;&gt;0),21,AND(Y1133=8,T1133="ALTO"),16,AND(Y1133=8,T1133="BAJO"),12,AND(Y1133=8,U1133&lt;&gt;0),8,AND(Y1133=9,O1133&lt;&gt;0),25,AND(Y1133=9,Q1133&lt;&gt;0),21,AND(Y1133=9,T1133="ALTO"),20,AND(Y1133=9,T1133="BAJO"),17,AND(Y1133=9,U1133&lt;&gt;0),13,AND(Y1133=10,O1133&lt;&gt;0),25,AND(Y1133=10,Q1133&lt;&gt;0),22,AND(Y1133=10,T1133="ALTO"),21,AND(Y1133=10,T1133="BAJO"),18,AND(Y1133=10,U1133&lt;&gt;0),18,AND(Y1133=11,O1133&lt;&gt;0),25,AND(Y1133=11,Q1133&lt;&gt;0),23,AND(Y1133=11,T1133="ALTO"),20,AND(Y1133=11,T1133="BAJO"),16,AND(Y1133=11,U1133&lt;&gt;0),11,AND(Y1133=12,O1133&lt;&gt;0),25,AND(Y1133=12,Q1133&lt;&gt;0),23,AND(Y1133=12,T1133="ALTO"),20,AND(Y1133=12,T1133="BAJO"),16,AND(Y1133=12,U1133&lt;&gt;0),12,AND(Y1133=13,O1133&lt;&gt;0),25,AND(Y1133=13,Q1133&lt;&gt;0),21,AND(Y1133=13,T1133="ALTO"),20,AND(Y1133=13,T1133="BAJO"),17,AND(Y1133=13,U1133&lt;&gt;0),17,AND(Y1133=14,O1133&lt;&gt;0),25,AND(Y1133=14,Q1133&lt;&gt;0),24,AND(Y1133=14,T1133="ALTO"),23,AND(Y1133=14,T1133="BAJO"),21,AND(Y1133=14,U1133&lt;&gt;0),18,AND(Y1133=15,O1133&lt;&gt;0),25,AND(Y1133=15,Q1133&lt;&gt;0),24,AND(Y1133=15,T1133="ALTO"),22,AND(Y1133=15,T1133="BAJO"),19,AND(Y1133=15,U1133&lt;&gt;0),19,AND(Y1133=16,O1133&lt;&gt;0),25,AND(Y1133=16,Q1133&lt;&gt;0),23,AND(Y1133=16,T1133="ALTO"),23,AND(Y1133=16,T1133="BAJO"),23,AND(Y1133=16,U1133&lt;&gt;0),20,AND(Y1133=17,O1133&lt;&gt;0),25,AND(Y1133=17,Q1133&lt;&gt;0),24,AND(Y1133=17,T1133="ALTO"),23,AND(Y1133=17,T1133="BAJO"),21,AND(Y1133=17,U1133&lt;&gt;0),20,AND(Y1133=18,O1133&lt;&gt;0),25,AND(Y1133=18,Q1133&lt;&gt;0),24,AND(Y1133=18,T1133="ALTO"),23,AND(Y1133=18,T1133="BAJO"),22,AND(Y1133=18,U1133&lt;&gt;0),21,AND(Y1133=19,O1133&lt;&gt;0),25,AND(Y1133=19,Q1133&lt;&gt;0),25,AND(Y1133=19,T1133="ALTO"),24,AND(Y1133=19,T1133="BAJO"),22,AND(Y1133=19,U1133&lt;&gt;0),22,AND(Y1133&lt;&gt;0,W1133&lt;&gt;0),Y1133,TRUE,"FALSO")</f>
        <v>20</v>
      </c>
      <c r="AB1133" s="248" t="s">
        <v>1200</v>
      </c>
      <c r="AC1133" s="248" t="s">
        <v>1201</v>
      </c>
      <c r="AD1133" s="432"/>
      <c r="AE1133" s="433"/>
      <c r="AF1133" s="433"/>
      <c r="AN1133" s="265"/>
      <c r="AP1133" s="265"/>
      <c r="AR1133" s="266"/>
      <c r="AT1133" s="266"/>
      <c r="AV1133" s="266"/>
    </row>
    <row r="1134" spans="1:48" ht="62.25" customHeight="1">
      <c r="A1134" s="677"/>
      <c r="B1134" s="444"/>
      <c r="C1134" s="526"/>
      <c r="D1134" s="252" t="s">
        <v>1041</v>
      </c>
      <c r="E1134" s="252" t="s">
        <v>1466</v>
      </c>
      <c r="F1134" s="185" t="s">
        <v>0</v>
      </c>
      <c r="G1134" s="246" t="s">
        <v>51</v>
      </c>
      <c r="H1134" s="247" t="s">
        <v>69</v>
      </c>
      <c r="I1134" s="248" t="s">
        <v>70</v>
      </c>
      <c r="J1134" s="248" t="str">
        <f>IF(OR(F1134="SE",F1134="SA"),VLOOKUP(I1134,'Tabla de Peligros y Riesgo'!$C$2:$E$227,2,FALSE),VLOOKUP(I1134,'LISTA DE ASPECTOS - IMPACTOS'!$D$3:$F$72,2,FALSE))</f>
        <v>Perdida de la audición</v>
      </c>
      <c r="K1134" s="249" t="str">
        <f>IF(OR(F1134="SE",F1134="SA"),VLOOKUP(I1134,'Tabla de Peligros y Riesgo'!$C$2:$E$227,3,FALSE),VLOOKUP(I1134,'LISTA DE ASPECTOS - IMPACTOS'!$D$3:$F$72,3,FALSE))</f>
        <v>Hipoacusia</v>
      </c>
      <c r="L1134" s="250" t="s">
        <v>56</v>
      </c>
      <c r="M1134" s="248">
        <v>3</v>
      </c>
      <c r="N1134" s="251">
        <v>13</v>
      </c>
      <c r="O1134" s="248"/>
      <c r="P1134" s="248"/>
      <c r="Q1134" s="248"/>
      <c r="R1134" s="248"/>
      <c r="S1134" s="248"/>
      <c r="T1134" s="248"/>
      <c r="U1134" s="253" t="s">
        <v>1469</v>
      </c>
      <c r="V1134" s="251">
        <v>17</v>
      </c>
      <c r="W1134" s="253" t="s">
        <v>1196</v>
      </c>
      <c r="X1134" s="248"/>
      <c r="Y1134" s="251">
        <f t="shared" si="118"/>
        <v>13</v>
      </c>
      <c r="Z1134" s="256"/>
      <c r="AA1134" s="251">
        <f t="array" ref="AA1134">_xlfn.IFS(AND(Y1134=1,O1134&lt;&gt;0),25,AND(Y1134=1,Q1134&lt;&gt;0),21,AND(Y1134=1,T1134="ALTO"),16,AND(Y1134=1,T1134="BAJO"),11,AND(Y1134=1,U1134&lt;&gt;0),2,AND(Y1134=2,O1134&lt;&gt;0),25,AND(Y1134=2,Q1134&lt;&gt;0),21,AND(Y1134=2,T1134="ALTO"),16,AND(Y1134=2,T1134="BAJO"),11,AND(Y1134=2,U1134&lt;&gt;0),4,AND(Y1134=3,O1134&lt;&gt;0),25,AND(Y1134=3,Q1134&lt;&gt;0),21,AND(Y1134=3,T1134="ALTO"),16,AND(Y1134=3,T1134="BAJO"),12,AND(Y1134=3,U1134&lt;&gt;0),5,AND(Y1134=4,O1134&lt;&gt;0),25,AND(Y1134=4,Q1134&lt;&gt;0),13,AND(Y1134=4,T1134="ALTO"),16,AND(Y1134=4,T1134="BAJO"),14,AND(Y1134=4,U1134&lt;&gt;0),7,AND(Y1134=5,O1134&lt;&gt;0),25,AND(Y1134=5,Q1134&lt;&gt;0),21,AND(Y1134=5,T1134="ALTO"),16,AND(Y1134=5,T1134="BAJO"),12,AND(Y1134=5,U1134&lt;&gt;0),8,AND(Y1134=6,O1134&lt;&gt;0),25,AND(Y1134=6,Q1134&lt;&gt;0),21,AND(Y1134=6,T1134="ALTO"),20,AND(Y1134=6,T1134="BAJO"),17,AND(Y1134=6,U1134&lt;&gt;0),6,AND(Y1134=7,O1134&lt;&gt;0),25,AND(Y1134=7,Q1134&lt;&gt;0),23,AND(Y1134=7,T1134="ALTO"),16,AND(Y1134=7,T1134="BAJO"),11,AND(Y1134=7,U1134&lt;&gt;0),7,AND(Y1134=8,O1134&lt;&gt;0),25,AND(Y1134=8,Q1134&lt;&gt;0),21,AND(Y1134=8,T1134="ALTO"),16,AND(Y1134=8,T1134="BAJO"),12,AND(Y1134=8,U1134&lt;&gt;0),8,AND(Y1134=9,O1134&lt;&gt;0),25,AND(Y1134=9,Q1134&lt;&gt;0),21,AND(Y1134=9,T1134="ALTO"),20,AND(Y1134=9,T1134="BAJO"),17,AND(Y1134=9,U1134&lt;&gt;0),13,AND(Y1134=10,O1134&lt;&gt;0),25,AND(Y1134=10,Q1134&lt;&gt;0),22,AND(Y1134=10,T1134="ALTO"),21,AND(Y1134=10,T1134="BAJO"),18,AND(Y1134=10,U1134&lt;&gt;0),18,AND(Y1134=11,O1134&lt;&gt;0),25,AND(Y1134=11,Q1134&lt;&gt;0),23,AND(Y1134=11,T1134="ALTO"),20,AND(Y1134=11,T1134="BAJO"),16,AND(Y1134=11,U1134&lt;&gt;0),11,AND(Y1134=12,O1134&lt;&gt;0),25,AND(Y1134=12,Q1134&lt;&gt;0),23,AND(Y1134=12,T1134="ALTO"),20,AND(Y1134=12,T1134="BAJO"),16,AND(Y1134=12,U1134&lt;&gt;0),12,AND(Y1134=13,O1134&lt;&gt;0),25,AND(Y1134=13,Q1134&lt;&gt;0),21,AND(Y1134=13,T1134="ALTO"),20,AND(Y1134=13,T1134="BAJO"),17,AND(Y1134=13,U1134&lt;&gt;0),17,AND(Y1134=14,O1134&lt;&gt;0),25,AND(Y1134=14,Q1134&lt;&gt;0),24,AND(Y1134=14,T1134="ALTO"),23,AND(Y1134=14,T1134="BAJO"),21,AND(Y1134=14,U1134&lt;&gt;0),18,AND(Y1134=15,O1134&lt;&gt;0),25,AND(Y1134=15,Q1134&lt;&gt;0),24,AND(Y1134=15,T1134="ALTO"),22,AND(Y1134=15,T1134="BAJO"),19,AND(Y1134=15,U1134&lt;&gt;0),19,AND(Y1134=16,O1134&lt;&gt;0),25,AND(Y1134=16,Q1134&lt;&gt;0),23,AND(Y1134=16,T1134="ALTO"),23,AND(Y1134=16,T1134="BAJO"),23,AND(Y1134=16,U1134&lt;&gt;0),20,AND(Y1134=17,O1134&lt;&gt;0),25,AND(Y1134=17,Q1134&lt;&gt;0),24,AND(Y1134=17,T1134="ALTO"),23,AND(Y1134=17,T1134="BAJO"),21,AND(Y1134=17,U1134&lt;&gt;0),20,AND(Y1134=18,O1134&lt;&gt;0),25,AND(Y1134=18,Q1134&lt;&gt;0),24,AND(Y1134=18,T1134="ALTO"),23,AND(Y1134=18,T1134="BAJO"),22,AND(Y1134=18,U1134&lt;&gt;0),21,AND(Y1134=19,O1134&lt;&gt;0),25,AND(Y1134=19,Q1134&lt;&gt;0),25,AND(Y1134=19,T1134="ALTO"),24,AND(Y1134=19,T1134="BAJO"),22,AND(Y1134=19,U1134&lt;&gt;0),22,AND(Y1134&lt;&gt;0,W1134&lt;&gt;0),Y1134,TRUE,"FALSO")</f>
        <v>17</v>
      </c>
      <c r="AB1134" s="248"/>
      <c r="AC1134" s="50"/>
      <c r="AD1134" s="432"/>
      <c r="AE1134" s="433"/>
      <c r="AF1134" s="433"/>
      <c r="AN1134" s="265"/>
      <c r="AP1134" s="265"/>
      <c r="AR1134" s="266"/>
      <c r="AT1134" s="266"/>
      <c r="AV1134" s="266"/>
    </row>
    <row r="1135" spans="1:48" ht="48" customHeight="1">
      <c r="A1135" s="677"/>
      <c r="B1135" s="444"/>
      <c r="C1135" s="526"/>
      <c r="D1135" s="252" t="s">
        <v>1041</v>
      </c>
      <c r="E1135" s="252" t="s">
        <v>1466</v>
      </c>
      <c r="F1135" s="185" t="s">
        <v>0</v>
      </c>
      <c r="G1135" s="246" t="s">
        <v>51</v>
      </c>
      <c r="H1135" s="247" t="s">
        <v>83</v>
      </c>
      <c r="I1135" s="248" t="s">
        <v>105</v>
      </c>
      <c r="J1135" s="248" t="str">
        <f>IF(OR(F1135="SE",F1135="SA"),VLOOKUP(I1135,'Tabla de Peligros y Riesgo'!$C$2:$E$227,2,FALSE),VLOOKUP(I1135,'LISTA DE ASPECTOS - IMPACTOS'!$D$3:$F$72,2,FALSE))</f>
        <v>Riesgos Disergonómico</v>
      </c>
      <c r="K1135" s="249" t="str">
        <f>IF(OR(F1135="SE",F1135="SA"),VLOOKUP(I1135,'Tabla de Peligros y Riesgo'!$C$2:$E$227,3,FALSE),VLOOKUP(I1135,'LISTA DE ASPECTOS - IMPACTOS'!$D$3:$F$72,3,FALSE))</f>
        <v>Lumbalgia/Dorsalgia/ Hiperlordosis/ Tendinitis de Hombro</v>
      </c>
      <c r="L1135" s="250" t="s">
        <v>65</v>
      </c>
      <c r="M1135" s="248">
        <v>3</v>
      </c>
      <c r="N1135" s="251">
        <v>17</v>
      </c>
      <c r="O1135" s="248"/>
      <c r="P1135" s="248"/>
      <c r="Q1135" s="248"/>
      <c r="R1135" s="248"/>
      <c r="S1135" s="253"/>
      <c r="T1135" s="253"/>
      <c r="U1135" s="253" t="s">
        <v>1470</v>
      </c>
      <c r="V1135" s="253" t="s">
        <v>1196</v>
      </c>
      <c r="W1135" s="253" t="s">
        <v>1196</v>
      </c>
      <c r="X1135" s="251">
        <v>17</v>
      </c>
      <c r="Y1135" s="251">
        <f t="shared" si="118"/>
        <v>17</v>
      </c>
      <c r="Z1135" s="256">
        <f>IF(N1135&gt;=16,MAX(O1135:T1135),IF(N1135&lt;16,MAX(O1135:X1135)))</f>
        <v>0</v>
      </c>
      <c r="AA1135" s="251">
        <f t="array" ref="AA1135">_xlfn.IFS(AND(Y1135=1,O1135&lt;&gt;0),25,AND(Y1135=1,Q1135&lt;&gt;0),21,AND(Y1135=1,T1135="ALTO"),16,AND(Y1135=1,T1135="BAJO"),11,AND(Y1135=1,U1135&lt;&gt;0),2,AND(Y1135=2,O1135&lt;&gt;0),25,AND(Y1135=2,Q1135&lt;&gt;0),21,AND(Y1135=2,T1135="ALTO"),16,AND(Y1135=2,T1135="BAJO"),11,AND(Y1135=2,U1135&lt;&gt;0),4,AND(Y1135=3,O1135&lt;&gt;0),25,AND(Y1135=3,Q1135&lt;&gt;0),21,AND(Y1135=3,T1135="ALTO"),16,AND(Y1135=3,T1135="BAJO"),12,AND(Y1135=3,U1135&lt;&gt;0),5,AND(Y1135=4,O1135&lt;&gt;0),25,AND(Y1135=4,Q1135&lt;&gt;0),13,AND(Y1135=4,T1135="ALTO"),16,AND(Y1135=4,T1135="BAJO"),14,AND(Y1135=4,U1135&lt;&gt;0),7,AND(Y1135=5,O1135&lt;&gt;0),25,AND(Y1135=5,Q1135&lt;&gt;0),21,AND(Y1135=5,T1135="ALTO"),16,AND(Y1135=5,T1135="BAJO"),12,AND(Y1135=5,U1135&lt;&gt;0),8,AND(Y1135=6,O1135&lt;&gt;0),25,AND(Y1135=6,Q1135&lt;&gt;0),21,AND(Y1135=6,T1135="ALTO"),20,AND(Y1135=6,T1135="BAJO"),17,AND(Y1135=6,U1135&lt;&gt;0),6,AND(Y1135=7,O1135&lt;&gt;0),25,AND(Y1135=7,Q1135&lt;&gt;0),23,AND(Y1135=7,T1135="ALTO"),16,AND(Y1135=7,T1135="BAJO"),11,AND(Y1135=7,U1135&lt;&gt;0),7,AND(Y1135=8,O1135&lt;&gt;0),25,AND(Y1135=8,Q1135&lt;&gt;0),21,AND(Y1135=8,T1135="ALTO"),16,AND(Y1135=8,T1135="BAJO"),12,AND(Y1135=8,U1135&lt;&gt;0),8,AND(Y1135=9,O1135&lt;&gt;0),25,AND(Y1135=9,Q1135&lt;&gt;0),21,AND(Y1135=9,T1135="ALTO"),20,AND(Y1135=9,T1135="BAJO"),17,AND(Y1135=9,U1135&lt;&gt;0),13,AND(Y1135=10,O1135&lt;&gt;0),25,AND(Y1135=10,Q1135&lt;&gt;0),22,AND(Y1135=10,T1135="ALTO"),21,AND(Y1135=10,T1135="BAJO"),18,AND(Y1135=10,U1135&lt;&gt;0),18,AND(Y1135=11,O1135&lt;&gt;0),25,AND(Y1135=11,Q1135&lt;&gt;0),23,AND(Y1135=11,T1135="ALTO"),20,AND(Y1135=11,T1135="BAJO"),16,AND(Y1135=11,U1135&lt;&gt;0),11,AND(Y1135=12,O1135&lt;&gt;0),25,AND(Y1135=12,Q1135&lt;&gt;0),23,AND(Y1135=12,T1135="ALTO"),20,AND(Y1135=12,T1135="BAJO"),16,AND(Y1135=12,U1135&lt;&gt;0),12,AND(Y1135=13,O1135&lt;&gt;0),25,AND(Y1135=13,Q1135&lt;&gt;0),21,AND(Y1135=13,T1135="ALTO"),20,AND(Y1135=13,T1135="BAJO"),17,AND(Y1135=13,U1135&lt;&gt;0),17,AND(Y1135=14,O1135&lt;&gt;0),25,AND(Y1135=14,Q1135&lt;&gt;0),24,AND(Y1135=14,T1135="ALTO"),23,AND(Y1135=14,T1135="BAJO"),21,AND(Y1135=14,U1135&lt;&gt;0),18,AND(Y1135=15,O1135&lt;&gt;0),25,AND(Y1135=15,Q1135&lt;&gt;0),24,AND(Y1135=15,T1135="ALTO"),22,AND(Y1135=15,T1135="BAJO"),19,AND(Y1135=15,U1135&lt;&gt;0),19,AND(Y1135=16,O1135&lt;&gt;0),25,AND(Y1135=16,Q1135&lt;&gt;0),23,AND(Y1135=16,T1135="ALTO"),23,AND(Y1135=16,T1135="BAJO"),23,AND(Y1135=16,U1135&lt;&gt;0),20,AND(Y1135=17,O1135&lt;&gt;0),25,AND(Y1135=17,Q1135&lt;&gt;0),24,AND(Y1135=17,T1135="ALTO"),23,AND(Y1135=17,T1135="BAJO"),21,AND(Y1135=17,U1135&lt;&gt;0),20,AND(Y1135=18,O1135&lt;&gt;0),25,AND(Y1135=18,Q1135&lt;&gt;0),24,AND(Y1135=18,T1135="ALTO"),23,AND(Y1135=18,T1135="BAJO"),22,AND(Y1135=18,U1135&lt;&gt;0),21,AND(Y1135=19,O1135&lt;&gt;0),25,AND(Y1135=19,Q1135&lt;&gt;0),25,AND(Y1135=19,T1135="ALTO"),24,AND(Y1135=19,T1135="BAJO"),22,AND(Y1135=19,U1135&lt;&gt;0),22,AND(Y1135&lt;&gt;0,W1135&lt;&gt;0),Y1135,TRUE,"FALSO")</f>
        <v>20</v>
      </c>
      <c r="AB1135" s="50"/>
      <c r="AC1135" s="50"/>
      <c r="AD1135" s="432"/>
      <c r="AE1135" s="433"/>
      <c r="AF1135" s="433"/>
      <c r="AN1135" s="265"/>
      <c r="AP1135" s="265"/>
      <c r="AR1135" s="266"/>
      <c r="AT1135" s="266"/>
      <c r="AV1135" s="266"/>
    </row>
    <row r="1136" spans="1:48" ht="69.75" customHeight="1">
      <c r="A1136" s="677"/>
      <c r="B1136" s="444"/>
      <c r="C1136" s="526"/>
      <c r="D1136" s="252" t="s">
        <v>1041</v>
      </c>
      <c r="E1136" s="252" t="s">
        <v>1466</v>
      </c>
      <c r="F1136" s="185" t="s">
        <v>1</v>
      </c>
      <c r="G1136" s="246" t="s">
        <v>51</v>
      </c>
      <c r="H1136" s="247" t="s">
        <v>393</v>
      </c>
      <c r="I1136" s="248" t="s">
        <v>201</v>
      </c>
      <c r="J1136" s="248" t="str">
        <f>IF(OR(F1136="SE",F1136="SA"),VLOOKUP(I1136,'Tabla de Peligros y Riesgo'!$C$2:$E$227,2,FALSE),VLOOKUP(I1136,'LISTA DE ASPECTOS - IMPACTOS'!$D$3:$F$72,2,FALSE))</f>
        <v xml:space="preserve">Deslizamiento </v>
      </c>
      <c r="K1136" s="249" t="str">
        <f>IF(OR(F1136="SE",F1136="SA"),VLOOKUP(I1136,'Tabla de Peligros y Riesgo'!$C$2:$E$227,3,FALSE),VLOOKUP(I1136,'LISTA DE ASPECTOS - IMPACTOS'!$D$3:$F$72,3,FALSE))</f>
        <v>Contusión/Fractura/Muerte</v>
      </c>
      <c r="L1136" s="250" t="s">
        <v>56</v>
      </c>
      <c r="M1136" s="248">
        <v>3</v>
      </c>
      <c r="N1136" s="251">
        <f>IF(CONCATENATE(M1136,L1136)="1A",1,IF(CONCATENATE(M1136,L1136)="1B",2,IF(CONCATENATE(M1136,L1136)="2A",3,IF(CONCATENATE(M1136,L1136)="1C",4,IF(CONCATENATE(M1136,L1136)="2B",5,IF(CONCATENATE(M1136,L1136)="3A",6,IF(CONCATENATE(M1136,L1136)="1D",7,IF(CONCATENATE(M1136,L1136)="2C",8,IF(CONCATENATE(M1136,L1136)="3B",9,IF(CONCATENATE(M1136,L1136)="4A",10,IF(CONCATENATE(M1136,L1136)="1E",11,IF(CONCATENATE(M1136,L1136)="2D",12,IF(CONCATENATE(M1136,L1136)="3C",13,IF(CONCATENATE(M1136,L1136)="4B",14,IF(CONCATENATE(M1136,L1136)="5A",15,IF(CONCATENATE(M1136,L1136)="2E",16,IF(CONCATENATE(M1136,L1136)="3D",17,IF(CONCATENATE(M1136,L1136)="4C",18,IF(CONCATENATE(M1136,L1136)="5B",19,IF(CONCATENATE(M1136,L1136)="3E",20,IF(CONCATENATE(M1136,L1136)="4D",21,IF(CONCATENATE(M1136,L1136)="5C",22,IF(CONCATENATE(M1136,L1136)="4E",23,IF(CONCATENATE(M1136,L1136)="5D",24,IF(CONCATENATE(M1136,L1136)="5E",25,"")))))))))))))))))))))))))</f>
        <v>13</v>
      </c>
      <c r="O1136" s="248"/>
      <c r="P1136" s="252"/>
      <c r="Q1136" s="248"/>
      <c r="R1136" s="252"/>
      <c r="S1136" s="248"/>
      <c r="T1136" s="248"/>
      <c r="U1136" s="248" t="s">
        <v>1471</v>
      </c>
      <c r="V1136" s="252"/>
      <c r="W1136" s="253" t="s">
        <v>1196</v>
      </c>
      <c r="X1136" s="255"/>
      <c r="Y1136" s="251">
        <f t="shared" si="118"/>
        <v>13</v>
      </c>
      <c r="Z1136" s="256">
        <f>IF(N1136&gt;=16,MAX(O1136:T1136),IF(N1136&lt;16,MAX(O1136:X1136)))</f>
        <v>0</v>
      </c>
      <c r="AA1136" s="251">
        <f t="array" ref="AA1136">_xlfn.IFS(AND(Y1136=1,O1136&lt;&gt;0),25,AND(Y1136=1,Q1136&lt;&gt;0),21,AND(Y1136=1,T1136="ALTO"),16,AND(Y1136=1,T1136="BAJO"),11,AND(Y1136=1,U1136&lt;&gt;0),2,AND(Y1136=2,O1136&lt;&gt;0),25,AND(Y1136=2,Q1136&lt;&gt;0),21,AND(Y1136=2,T1136="ALTO"),16,AND(Y1136=2,T1136="BAJO"),11,AND(Y1136=2,U1136&lt;&gt;0),4,AND(Y1136=3,O1136&lt;&gt;0),25,AND(Y1136=3,Q1136&lt;&gt;0),21,AND(Y1136=3,T1136="ALTO"),16,AND(Y1136=3,T1136="BAJO"),12,AND(Y1136=3,U1136&lt;&gt;0),5,AND(Y1136=4,O1136&lt;&gt;0),25,AND(Y1136=4,Q1136&lt;&gt;0),13,AND(Y1136=4,T1136="ALTO"),16,AND(Y1136=4,T1136="BAJO"),14,AND(Y1136=4,U1136&lt;&gt;0),7,AND(Y1136=5,O1136&lt;&gt;0),25,AND(Y1136=5,Q1136&lt;&gt;0),21,AND(Y1136=5,T1136="ALTO"),16,AND(Y1136=5,T1136="BAJO"),12,AND(Y1136=5,U1136&lt;&gt;0),8,AND(Y1136=6,O1136&lt;&gt;0),25,AND(Y1136=6,Q1136&lt;&gt;0),21,AND(Y1136=6,T1136="ALTO"),20,AND(Y1136=6,T1136="BAJO"),17,AND(Y1136=6,U1136&lt;&gt;0),6,AND(Y1136=7,O1136&lt;&gt;0),25,AND(Y1136=7,Q1136&lt;&gt;0),23,AND(Y1136=7,T1136="ALTO"),16,AND(Y1136=7,T1136="BAJO"),11,AND(Y1136=7,U1136&lt;&gt;0),7,AND(Y1136=8,O1136&lt;&gt;0),25,AND(Y1136=8,Q1136&lt;&gt;0),21,AND(Y1136=8,T1136="ALTO"),16,AND(Y1136=8,T1136="BAJO"),12,AND(Y1136=8,U1136&lt;&gt;0),8,AND(Y1136=9,O1136&lt;&gt;0),25,AND(Y1136=9,Q1136&lt;&gt;0),21,AND(Y1136=9,T1136="ALTO"),20,AND(Y1136=9,T1136="BAJO"),17,AND(Y1136=9,U1136&lt;&gt;0),13,AND(Y1136=10,O1136&lt;&gt;0),25,AND(Y1136=10,Q1136&lt;&gt;0),22,AND(Y1136=10,T1136="ALTO"),21,AND(Y1136=10,T1136="BAJO"),18,AND(Y1136=10,U1136&lt;&gt;0),18,AND(Y1136=11,O1136&lt;&gt;0),25,AND(Y1136=11,Q1136&lt;&gt;0),23,AND(Y1136=11,T1136="ALTO"),20,AND(Y1136=11,T1136="BAJO"),16,AND(Y1136=11,U1136&lt;&gt;0),11,AND(Y1136=12,O1136&lt;&gt;0),25,AND(Y1136=12,Q1136&lt;&gt;0),23,AND(Y1136=12,T1136="ALTO"),20,AND(Y1136=12,T1136="BAJO"),16,AND(Y1136=12,U1136&lt;&gt;0),12,AND(Y1136=13,O1136&lt;&gt;0),25,AND(Y1136=13,Q1136&lt;&gt;0),21,AND(Y1136=13,T1136="ALTO"),20,AND(Y1136=13,T1136="BAJO"),17,AND(Y1136=13,U1136&lt;&gt;0),17,AND(Y1136=14,O1136&lt;&gt;0),25,AND(Y1136=14,Q1136&lt;&gt;0),24,AND(Y1136=14,T1136="ALTO"),23,AND(Y1136=14,T1136="BAJO"),21,AND(Y1136=14,U1136&lt;&gt;0),18,AND(Y1136=15,O1136&lt;&gt;0),25,AND(Y1136=15,Q1136&lt;&gt;0),24,AND(Y1136=15,T1136="ALTO"),22,AND(Y1136=15,T1136="BAJO"),19,AND(Y1136=15,U1136&lt;&gt;0),19,AND(Y1136=16,O1136&lt;&gt;0),25,AND(Y1136=16,Q1136&lt;&gt;0),23,AND(Y1136=16,T1136="ALTO"),23,AND(Y1136=16,T1136="BAJO"),23,AND(Y1136=16,U1136&lt;&gt;0),20,AND(Y1136=17,O1136&lt;&gt;0),25,AND(Y1136=17,Q1136&lt;&gt;0),24,AND(Y1136=17,T1136="ALTO"),23,AND(Y1136=17,T1136="BAJO"),21,AND(Y1136=17,U1136&lt;&gt;0),20,AND(Y1136=18,O1136&lt;&gt;0),25,AND(Y1136=18,Q1136&lt;&gt;0),24,AND(Y1136=18,T1136="ALTO"),23,AND(Y1136=18,T1136="BAJO"),22,AND(Y1136=18,U1136&lt;&gt;0),21,AND(Y1136=19,O1136&lt;&gt;0),25,AND(Y1136=19,Q1136&lt;&gt;0),25,AND(Y1136=19,T1136="ALTO"),24,AND(Y1136=19,T1136="BAJO"),22,AND(Y1136=19,U1136&lt;&gt;0),22,AND(Y1136&lt;&gt;0,W1136&lt;&gt;0),Y1136,TRUE,"FALSO")</f>
        <v>17</v>
      </c>
      <c r="AB1136" s="50"/>
      <c r="AC1136" s="50"/>
      <c r="AD1136" s="432"/>
      <c r="AE1136" s="433"/>
      <c r="AF1136" s="433"/>
      <c r="AN1136" s="265"/>
      <c r="AP1136" s="265"/>
      <c r="AR1136" s="266"/>
      <c r="AT1136" s="266"/>
      <c r="AV1136" s="266"/>
    </row>
    <row r="1137" spans="1:48" ht="65.25" customHeight="1">
      <c r="A1137" s="677"/>
      <c r="B1137" s="444"/>
      <c r="C1137" s="526"/>
      <c r="D1137" s="252" t="s">
        <v>1042</v>
      </c>
      <c r="E1137" s="252" t="s">
        <v>1466</v>
      </c>
      <c r="F1137" s="185" t="s">
        <v>1</v>
      </c>
      <c r="G1137" s="246" t="s">
        <v>51</v>
      </c>
      <c r="H1137" s="247" t="s">
        <v>92</v>
      </c>
      <c r="I1137" s="248" t="s">
        <v>134</v>
      </c>
      <c r="J1137" s="248" t="str">
        <f>IF(OR(F1137="SE",F1137="SA"),VLOOKUP(I1137,'Tabla de Peligros y Riesgo'!$C$2:$E$227,2,FALSE),VLOOKUP(I1137,'LISTA DE ASPECTOS - IMPACTOS'!$D$3:$F$72,2,FALSE))</f>
        <v>Atrapamiento</v>
      </c>
      <c r="K1137" s="249" t="str">
        <f>IF(OR(F1137="SE",F1137="SA"),VLOOKUP(I1137,'Tabla de Peligros y Riesgo'!$C$2:$E$227,3,FALSE),VLOOKUP(I1137,'LISTA DE ASPECTOS - IMPACTOS'!$D$3:$F$72,3,FALSE))</f>
        <v>Heridas/Amputación/Contusión/Fractura/Muerte</v>
      </c>
      <c r="L1137" s="250" t="s">
        <v>90</v>
      </c>
      <c r="M1137" s="248">
        <v>2</v>
      </c>
      <c r="N1137" s="251">
        <f>IF(CONCATENATE(M1137,L1137)="1A",1,IF(CONCATENATE(M1137,L1137)="1B",2,IF(CONCATENATE(M1137,L1137)="2A",3,IF(CONCATENATE(M1137,L1137)="1C",4,IF(CONCATENATE(M1137,L1137)="2B",5,IF(CONCATENATE(M1137,L1137)="3A",6,IF(CONCATENATE(M1137,L1137)="1D",7,IF(CONCATENATE(M1137,L1137)="2C",8,IF(CONCATENATE(M1137,L1137)="3B",9,IF(CONCATENATE(M1137,L1137)="4A",10,IF(CONCATENATE(M1137,L1137)="1E",11,IF(CONCATENATE(M1137,L1137)="2D",12,IF(CONCATENATE(M1137,L1137)="3C",13,IF(CONCATENATE(M1137,L1137)="4B",14,IF(CONCATENATE(M1137,L1137)="5A",15,IF(CONCATENATE(M1137,L1137)="2E",16,IF(CONCATENATE(M1137,L1137)="3D",17,IF(CONCATENATE(M1137,L1137)="4C",18,IF(CONCATENATE(M1137,L1137)="5B",19,IF(CONCATENATE(M1137,L1137)="3E",20,IF(CONCATENATE(M1137,L1137)="4D",21,IF(CONCATENATE(M1137,L1137)="5C",22,IF(CONCATENATE(M1137,L1137)="4E",23,IF(CONCATENATE(M1137,L1137)="5D",24,IF(CONCATENATE(M1137,L1137)="5E",25,"")))))))))))))))))))))))))</f>
        <v>5</v>
      </c>
      <c r="O1137" s="248"/>
      <c r="P1137" s="252"/>
      <c r="Q1137" s="248"/>
      <c r="R1137" s="252"/>
      <c r="S1137" s="248" t="s">
        <v>1472</v>
      </c>
      <c r="T1137" s="248" t="s">
        <v>53</v>
      </c>
      <c r="U1137" s="253" t="s">
        <v>1473</v>
      </c>
      <c r="V1137" s="254"/>
      <c r="W1137" s="253" t="s">
        <v>1196</v>
      </c>
      <c r="X1137" s="255"/>
      <c r="Y1137" s="251">
        <f t="shared" si="118"/>
        <v>5</v>
      </c>
      <c r="Z1137" s="256">
        <f>IF(N1137&gt;=16,MAX(O1137:T1137),IF(N1137&lt;16,MAX(O1137:X1137)))</f>
        <v>0</v>
      </c>
      <c r="AA1137" s="251">
        <f t="array" ref="AA1137">_xlfn.IFS(AND(Y1137=1,O1137&lt;&gt;0),25,AND(Y1137=1,Q1137&lt;&gt;0),21,AND(Y1137=1,T1137="ALTO"),16,AND(Y1137=1,T1137="BAJO"),11,AND(Y1137=1,U1137&lt;&gt;0),2,AND(Y1137=2,O1137&lt;&gt;0),25,AND(Y1137=2,Q1137&lt;&gt;0),21,AND(Y1137=2,T1137="ALTO"),16,AND(Y1137=2,T1137="BAJO"),11,AND(Y1137=2,U1137&lt;&gt;0),4,AND(Y1137=3,O1137&lt;&gt;0),25,AND(Y1137=3,Q1137&lt;&gt;0),21,AND(Y1137=3,T1137="ALTO"),16,AND(Y1137=3,T1137="BAJO"),12,AND(Y1137=3,U1137&lt;&gt;0),5,AND(Y1137=4,O1137&lt;&gt;0),25,AND(Y1137=4,Q1137&lt;&gt;0),13,AND(Y1137=4,T1137="ALTO"),16,AND(Y1137=4,T1137="BAJO"),14,AND(Y1137=4,U1137&lt;&gt;0),7,AND(Y1137=5,O1137&lt;&gt;0),25,AND(Y1137=5,Q1137&lt;&gt;0),21,AND(Y1137=5,T1137="ALTO"),16,AND(Y1137=5,T1137="BAJO"),12,AND(Y1137=5,U1137&lt;&gt;0),8,AND(Y1137=6,O1137&lt;&gt;0),25,AND(Y1137=6,Q1137&lt;&gt;0),21,AND(Y1137=6,T1137="ALTO"),20,AND(Y1137=6,T1137="BAJO"),17,AND(Y1137=6,U1137&lt;&gt;0),6,AND(Y1137=7,O1137&lt;&gt;0),25,AND(Y1137=7,Q1137&lt;&gt;0),23,AND(Y1137=7,T1137="ALTO"),16,AND(Y1137=7,T1137="BAJO"),11,AND(Y1137=7,U1137&lt;&gt;0),7,AND(Y1137=8,O1137&lt;&gt;0),25,AND(Y1137=8,Q1137&lt;&gt;0),21,AND(Y1137=8,T1137="ALTO"),16,AND(Y1137=8,T1137="BAJO"),12,AND(Y1137=8,U1137&lt;&gt;0),8,AND(Y1137=9,O1137&lt;&gt;0),25,AND(Y1137=9,Q1137&lt;&gt;0),21,AND(Y1137=9,T1137="ALTO"),20,AND(Y1137=9,T1137="BAJO"),17,AND(Y1137=9,U1137&lt;&gt;0),13,AND(Y1137=10,O1137&lt;&gt;0),25,AND(Y1137=10,Q1137&lt;&gt;0),22,AND(Y1137=10,T1137="ALTO"),21,AND(Y1137=10,T1137="BAJO"),18,AND(Y1137=10,U1137&lt;&gt;0),18,AND(Y1137=11,O1137&lt;&gt;0),25,AND(Y1137=11,Q1137&lt;&gt;0),23,AND(Y1137=11,T1137="ALTO"),20,AND(Y1137=11,T1137="BAJO"),16,AND(Y1137=11,U1137&lt;&gt;0),11,AND(Y1137=12,O1137&lt;&gt;0),25,AND(Y1137=12,Q1137&lt;&gt;0),23,AND(Y1137=12,T1137="ALTO"),20,AND(Y1137=12,T1137="BAJO"),16,AND(Y1137=12,U1137&lt;&gt;0),12,AND(Y1137=13,O1137&lt;&gt;0),25,AND(Y1137=13,Q1137&lt;&gt;0),21,AND(Y1137=13,T1137="ALTO"),20,AND(Y1137=13,T1137="BAJO"),17,AND(Y1137=13,U1137&lt;&gt;0),17,AND(Y1137=14,O1137&lt;&gt;0),25,AND(Y1137=14,Q1137&lt;&gt;0),24,AND(Y1137=14,T1137="ALTO"),23,AND(Y1137=14,T1137="BAJO"),21,AND(Y1137=14,U1137&lt;&gt;0),18,AND(Y1137=15,O1137&lt;&gt;0),25,AND(Y1137=15,Q1137&lt;&gt;0),24,AND(Y1137=15,T1137="ALTO"),22,AND(Y1137=15,T1137="BAJO"),19,AND(Y1137=15,U1137&lt;&gt;0),19,AND(Y1137=16,O1137&lt;&gt;0),25,AND(Y1137=16,Q1137&lt;&gt;0),23,AND(Y1137=16,T1137="ALTO"),23,AND(Y1137=16,T1137="BAJO"),23,AND(Y1137=16,U1137&lt;&gt;0),20,AND(Y1137=17,O1137&lt;&gt;0),25,AND(Y1137=17,Q1137&lt;&gt;0),24,AND(Y1137=17,T1137="ALTO"),23,AND(Y1137=17,T1137="BAJO"),21,AND(Y1137=17,U1137&lt;&gt;0),20,AND(Y1137=18,O1137&lt;&gt;0),25,AND(Y1137=18,Q1137&lt;&gt;0),24,AND(Y1137=18,T1137="ALTO"),23,AND(Y1137=18,T1137="BAJO"),22,AND(Y1137=18,U1137&lt;&gt;0),21,AND(Y1137=19,O1137&lt;&gt;0),25,AND(Y1137=19,Q1137&lt;&gt;0),25,AND(Y1137=19,T1137="ALTO"),24,AND(Y1137=19,T1137="BAJO"),22,AND(Y1137=19,U1137&lt;&gt;0),22,AND(Y1137&lt;&gt;0,W1137&lt;&gt;0),Y1137,TRUE,"FALSO")</f>
        <v>16</v>
      </c>
      <c r="AB1137" s="248"/>
      <c r="AC1137" s="50"/>
      <c r="AD1137" s="432"/>
      <c r="AE1137" s="433"/>
      <c r="AF1137" s="433"/>
      <c r="AN1137" s="265"/>
      <c r="AP1137" s="265"/>
      <c r="AR1137" s="266"/>
      <c r="AT1137" s="266"/>
      <c r="AV1137" s="266"/>
    </row>
    <row r="1138" spans="1:48" s="225" customFormat="1" ht="57" customHeight="1">
      <c r="A1138" s="677"/>
      <c r="B1138" s="444"/>
      <c r="C1138" s="526"/>
      <c r="D1138" s="281" t="s">
        <v>1043</v>
      </c>
      <c r="E1138" s="252" t="s">
        <v>1466</v>
      </c>
      <c r="F1138" s="185" t="s">
        <v>2</v>
      </c>
      <c r="G1138" s="246" t="s">
        <v>52</v>
      </c>
      <c r="H1138" s="247" t="s">
        <v>85</v>
      </c>
      <c r="I1138" s="248" t="s">
        <v>86</v>
      </c>
      <c r="J1138" s="248" t="str">
        <f>IF(OR(F1138="SE",F1138="SA"),VLOOKUP(I1138,'Tabla de Peligros y Riesgo'!$C$2:$E$227,2,FALSE),VLOOKUP(I1138,'LISTA DE ASPECTOS - IMPACTOS'!$D$3:$F$72,2,FALSE))</f>
        <v>Agotamiento de recurso natural</v>
      </c>
      <c r="K1138" s="249" t="str">
        <f>IF(OR(F1138="SE",F1138="SA"),VLOOKUP(I1138,'Tabla de Peligros y Riesgo'!$C$2:$E$227,3,FALSE),VLOOKUP(I1138,'LISTA DE ASPECTOS - IMPACTOS'!$D$3:$F$72,3,FALSE))</f>
        <v xml:space="preserve">Afectación de ecosistemas // Afectación de generaciones futuras // Disminución de disponibilidad de recursos naturales </v>
      </c>
      <c r="L1138" s="250" t="s">
        <v>56</v>
      </c>
      <c r="M1138" s="248">
        <v>3</v>
      </c>
      <c r="N1138" s="251">
        <f>IF(CONCATENATE(M1138,L1138)="1A",1,IF(CONCATENATE(M1138,L1138)="1B",2,IF(CONCATENATE(M1138,L1138)="2A",3,IF(CONCATENATE(M1138,L1138)="1C",4,IF(CONCATENATE(M1138,L1138)="2B",5,IF(CONCATENATE(M1138,L1138)="3A",6,IF(CONCATENATE(M1138,L1138)="1D",7,IF(CONCATENATE(M1138,L1138)="2C",8,IF(CONCATENATE(M1138,L1138)="3B",9,IF(CONCATENATE(M1138,L1138)="4A",10,IF(CONCATENATE(M1138,L1138)="1E",11,IF(CONCATENATE(M1138,L1138)="2D",12,IF(CONCATENATE(M1138,L1138)="3C",13,IF(CONCATENATE(M1138,L1138)="4B",14,IF(CONCATENATE(M1138,L1138)="5A",15,IF(CONCATENATE(M1138,L1138)="2E",16,IF(CONCATENATE(M1138,L1138)="3D",17,IF(CONCATENATE(M1138,L1138)="4C",18,IF(CONCATENATE(M1138,L1138)="5B",19,IF(CONCATENATE(M1138,L1138)="3E",20,IF(CONCATENATE(M1138,L1138)="4D",21,IF(CONCATENATE(M1138,L1138)="5C",22,IF(CONCATENATE(M1138,L1138)="4E",23,IF(CONCATENATE(M1138,L1138)="5D",24,IF(CONCATENATE(M1138,L1138)="5E",25,"")))))))))))))))))))))))))</f>
        <v>13</v>
      </c>
      <c r="O1138" s="248"/>
      <c r="P1138" s="252"/>
      <c r="Q1138" s="248"/>
      <c r="R1138" s="252"/>
      <c r="S1138" s="248"/>
      <c r="T1138" s="248"/>
      <c r="U1138" s="253" t="s">
        <v>1474</v>
      </c>
      <c r="V1138" s="254">
        <v>0.35</v>
      </c>
      <c r="W1138" s="253"/>
      <c r="X1138" s="255">
        <v>0.15</v>
      </c>
      <c r="Y1138" s="251">
        <f t="shared" si="118"/>
        <v>13</v>
      </c>
      <c r="Z1138" s="256"/>
      <c r="AA1138" s="251">
        <f t="array" ref="AA1138">_xlfn.IFS(AND(Y1138=1,O1138&lt;&gt;0),25,AND(Y1138=1,Q1138&lt;&gt;0),21,AND(Y1138=1,T1138="ALTO"),16,AND(Y1138=1,T1138="BAJO"),11,AND(Y1138=1,U1138&lt;&gt;0),2,AND(Y1138=2,O1138&lt;&gt;0),25,AND(Y1138=2,Q1138&lt;&gt;0),21,AND(Y1138=2,T1138="ALTO"),16,AND(Y1138=2,T1138="BAJO"),11,AND(Y1138=2,U1138&lt;&gt;0),4,AND(Y1138=3,O1138&lt;&gt;0),25,AND(Y1138=3,Q1138&lt;&gt;0),21,AND(Y1138=3,T1138="ALTO"),16,AND(Y1138=3,T1138="BAJO"),12,AND(Y1138=3,U1138&lt;&gt;0),5,AND(Y1138=4,O1138&lt;&gt;0),25,AND(Y1138=4,Q1138&lt;&gt;0),13,AND(Y1138=4,T1138="ALTO"),16,AND(Y1138=4,T1138="BAJO"),14,AND(Y1138=4,U1138&lt;&gt;0),7,AND(Y1138=5,O1138&lt;&gt;0),25,AND(Y1138=5,Q1138&lt;&gt;0),21,AND(Y1138=5,T1138="ALTO"),16,AND(Y1138=5,T1138="BAJO"),12,AND(Y1138=5,U1138&lt;&gt;0),8,AND(Y1138=6,O1138&lt;&gt;0),25,AND(Y1138=6,Q1138&lt;&gt;0),21,AND(Y1138=6,T1138="ALTO"),20,AND(Y1138=6,T1138="BAJO"),17,AND(Y1138=6,U1138&lt;&gt;0),6,AND(Y1138=7,O1138&lt;&gt;0),25,AND(Y1138=7,Q1138&lt;&gt;0),23,AND(Y1138=7,T1138="ALTO"),16,AND(Y1138=7,T1138="BAJO"),11,AND(Y1138=7,U1138&lt;&gt;0),7,AND(Y1138=8,O1138&lt;&gt;0),25,AND(Y1138=8,Q1138&lt;&gt;0),21,AND(Y1138=8,T1138="ALTO"),16,AND(Y1138=8,T1138="BAJO"),12,AND(Y1138=8,U1138&lt;&gt;0),8,AND(Y1138=9,O1138&lt;&gt;0),25,AND(Y1138=9,Q1138&lt;&gt;0),21,AND(Y1138=9,T1138="ALTO"),20,AND(Y1138=9,T1138="BAJO"),17,AND(Y1138=9,U1138&lt;&gt;0),13,AND(Y1138=10,O1138&lt;&gt;0),25,AND(Y1138=10,Q1138&lt;&gt;0),22,AND(Y1138=10,T1138="ALTO"),21,AND(Y1138=10,T1138="BAJO"),18,AND(Y1138=10,U1138&lt;&gt;0),18,AND(Y1138=11,O1138&lt;&gt;0),25,AND(Y1138=11,Q1138&lt;&gt;0),23,AND(Y1138=11,T1138="ALTO"),20,AND(Y1138=11,T1138="BAJO"),16,AND(Y1138=11,U1138&lt;&gt;0),11,AND(Y1138=12,O1138&lt;&gt;0),25,AND(Y1138=12,Q1138&lt;&gt;0),23,AND(Y1138=12,T1138="ALTO"),20,AND(Y1138=12,T1138="BAJO"),16,AND(Y1138=12,U1138&lt;&gt;0),12,AND(Y1138=13,O1138&lt;&gt;0),25,AND(Y1138=13,Q1138&lt;&gt;0),21,AND(Y1138=13,T1138="ALTO"),20,AND(Y1138=13,T1138="BAJO"),17,AND(Y1138=13,U1138&lt;&gt;0),17,AND(Y1138=14,O1138&lt;&gt;0),25,AND(Y1138=14,Q1138&lt;&gt;0),24,AND(Y1138=14,T1138="ALTO"),23,AND(Y1138=14,T1138="BAJO"),21,AND(Y1138=14,U1138&lt;&gt;0),18,AND(Y1138=15,O1138&lt;&gt;0),25,AND(Y1138=15,Q1138&lt;&gt;0),24,AND(Y1138=15,T1138="ALTO"),22,AND(Y1138=15,T1138="BAJO"),19,AND(Y1138=15,U1138&lt;&gt;0),19,AND(Y1138=16,O1138&lt;&gt;0),25,AND(Y1138=16,Q1138&lt;&gt;0),23,AND(Y1138=16,T1138="ALTO"),23,AND(Y1138=16,T1138="BAJO"),23,AND(Y1138=16,U1138&lt;&gt;0),20,AND(Y1138=17,O1138&lt;&gt;0),25,AND(Y1138=17,Q1138&lt;&gt;0),24,AND(Y1138=17,T1138="ALTO"),23,AND(Y1138=17,T1138="BAJO"),21,AND(Y1138=17,U1138&lt;&gt;0),20,AND(Y1138=18,O1138&lt;&gt;0),25,AND(Y1138=18,Q1138&lt;&gt;0),24,AND(Y1138=18,T1138="ALTO"),23,AND(Y1138=18,T1138="BAJO"),22,AND(Y1138=18,U1138&lt;&gt;0),21,AND(Y1138=19,O1138&lt;&gt;0),25,AND(Y1138=19,Q1138&lt;&gt;0),25,AND(Y1138=19,T1138="ALTO"),24,AND(Y1138=19,T1138="BAJO"),22,AND(Y1138=19,U1138&lt;&gt;0),22,AND(Y1138&lt;&gt;0,W1138&lt;&gt;0),Y1138,TRUE,"FALSO")</f>
        <v>17</v>
      </c>
      <c r="AB1138" s="248"/>
      <c r="AC1138" s="248"/>
      <c r="AD1138" s="430"/>
      <c r="AE1138" s="431"/>
      <c r="AF1138" s="431"/>
      <c r="AG1138" s="223"/>
      <c r="AH1138" s="223"/>
      <c r="AI1138" s="223"/>
      <c r="AJ1138" s="223"/>
      <c r="AK1138" s="223"/>
      <c r="AL1138" s="223"/>
      <c r="AM1138" s="223"/>
      <c r="AN1138" s="259"/>
      <c r="AO1138" s="223"/>
      <c r="AP1138" s="259"/>
      <c r="AR1138" s="260"/>
      <c r="AT1138" s="260"/>
      <c r="AV1138" s="260"/>
    </row>
    <row r="1139" spans="1:48" ht="55.5" customHeight="1">
      <c r="A1139" s="677"/>
      <c r="B1139" s="444"/>
      <c r="C1139" s="526"/>
      <c r="D1139" s="252" t="s">
        <v>1043</v>
      </c>
      <c r="E1139" s="252" t="s">
        <v>1466</v>
      </c>
      <c r="F1139" s="185" t="s">
        <v>1</v>
      </c>
      <c r="G1139" s="246" t="s">
        <v>51</v>
      </c>
      <c r="H1139" s="247" t="s">
        <v>113</v>
      </c>
      <c r="I1139" s="248" t="s">
        <v>114</v>
      </c>
      <c r="J1139" s="248" t="str">
        <f>IF(OR(F1139="SE",F1139="SA"),VLOOKUP(I1139,'Tabla de Peligros y Riesgo'!$C$2:$E$227,2,FALSE),VLOOKUP(I1139,'LISTA DE ASPECTOS - IMPACTOS'!$D$3:$F$72,2,FALSE))</f>
        <v>Cortes</v>
      </c>
      <c r="K1139" s="249" t="str">
        <f>IF(OR(F1139="SE",F1139="SA"),VLOOKUP(I1139,'Tabla de Peligros y Riesgo'!$C$2:$E$227,3,FALSE),VLOOKUP(I1139,'LISTA DE ASPECTOS - IMPACTOS'!$D$3:$F$72,3,FALSE))</f>
        <v>Herida punzocortante</v>
      </c>
      <c r="L1139" s="250" t="s">
        <v>56</v>
      </c>
      <c r="M1139" s="248">
        <v>3</v>
      </c>
      <c r="N1139" s="251">
        <f>IF(CONCATENATE(M1139,L1139)="1A",1,IF(CONCATENATE(M1139,L1139)="1B",2,IF(CONCATENATE(M1139,L1139)="2A",3,IF(CONCATENATE(M1139,L1139)="1C",4,IF(CONCATENATE(M1139,L1139)="2B",5,IF(CONCATENATE(M1139,L1139)="3A",6,IF(CONCATENATE(M1139,L1139)="1D",7,IF(CONCATENATE(M1139,L1139)="2C",8,IF(CONCATENATE(M1139,L1139)="3B",9,IF(CONCATENATE(M1139,L1139)="4A",10,IF(CONCATENATE(M1139,L1139)="1E",11,IF(CONCATENATE(M1139,L1139)="2D",12,IF(CONCATENATE(M1139,L1139)="3C",13,IF(CONCATENATE(M1139,L1139)="4B",14,IF(CONCATENATE(M1139,L1139)="5A",15,IF(CONCATENATE(M1139,L1139)="2E",16,IF(CONCATENATE(M1139,L1139)="3D",17,IF(CONCATENATE(M1139,L1139)="4C",18,IF(CONCATENATE(M1139,L1139)="5B",19,IF(CONCATENATE(M1139,L1139)="3E",20,IF(CONCATENATE(M1139,L1139)="4D",21,IF(CONCATENATE(M1139,L1139)="5C",22,IF(CONCATENATE(M1139,L1139)="4E",23,IF(CONCATENATE(M1139,L1139)="5D",24,IF(CONCATENATE(M1139,L1139)="5E",25,"")))))))))))))))))))))))))</f>
        <v>13</v>
      </c>
      <c r="O1139" s="248"/>
      <c r="P1139" s="252"/>
      <c r="Q1139" s="248"/>
      <c r="R1139" s="252"/>
      <c r="S1139" s="248"/>
      <c r="T1139" s="248"/>
      <c r="U1139" s="253" t="s">
        <v>1310</v>
      </c>
      <c r="V1139" s="253" t="s">
        <v>1196</v>
      </c>
      <c r="W1139" s="253" t="s">
        <v>1196</v>
      </c>
      <c r="X1139" s="255"/>
      <c r="Y1139" s="251">
        <f t="shared" si="118"/>
        <v>13</v>
      </c>
      <c r="Z1139" s="256">
        <f>IF(N1139&gt;=16,MAX(O1139:T1139),IF(N1139&lt;16,MAX(O1139:X1139)))</f>
        <v>0</v>
      </c>
      <c r="AA1139" s="251">
        <f t="array" ref="AA1139">_xlfn.IFS(AND(Y1139=1,O1139&lt;&gt;0),25,AND(Y1139=1,Q1139&lt;&gt;0),21,AND(Y1139=1,T1139="ALTO"),16,AND(Y1139=1,T1139="BAJO"),11,AND(Y1139=1,U1139&lt;&gt;0),2,AND(Y1139=2,O1139&lt;&gt;0),25,AND(Y1139=2,Q1139&lt;&gt;0),21,AND(Y1139=2,T1139="ALTO"),16,AND(Y1139=2,T1139="BAJO"),11,AND(Y1139=2,U1139&lt;&gt;0),4,AND(Y1139=3,O1139&lt;&gt;0),25,AND(Y1139=3,Q1139&lt;&gt;0),21,AND(Y1139=3,T1139="ALTO"),16,AND(Y1139=3,T1139="BAJO"),12,AND(Y1139=3,U1139&lt;&gt;0),5,AND(Y1139=4,O1139&lt;&gt;0),25,AND(Y1139=4,Q1139&lt;&gt;0),13,AND(Y1139=4,T1139="ALTO"),16,AND(Y1139=4,T1139="BAJO"),14,AND(Y1139=4,U1139&lt;&gt;0),7,AND(Y1139=5,O1139&lt;&gt;0),25,AND(Y1139=5,Q1139&lt;&gt;0),21,AND(Y1139=5,T1139="ALTO"),16,AND(Y1139=5,T1139="BAJO"),12,AND(Y1139=5,U1139&lt;&gt;0),8,AND(Y1139=6,O1139&lt;&gt;0),25,AND(Y1139=6,Q1139&lt;&gt;0),21,AND(Y1139=6,T1139="ALTO"),20,AND(Y1139=6,T1139="BAJO"),17,AND(Y1139=6,U1139&lt;&gt;0),6,AND(Y1139=7,O1139&lt;&gt;0),25,AND(Y1139=7,Q1139&lt;&gt;0),23,AND(Y1139=7,T1139="ALTO"),16,AND(Y1139=7,T1139="BAJO"),11,AND(Y1139=7,U1139&lt;&gt;0),7,AND(Y1139=8,O1139&lt;&gt;0),25,AND(Y1139=8,Q1139&lt;&gt;0),21,AND(Y1139=8,T1139="ALTO"),16,AND(Y1139=8,T1139="BAJO"),12,AND(Y1139=8,U1139&lt;&gt;0),8,AND(Y1139=9,O1139&lt;&gt;0),25,AND(Y1139=9,Q1139&lt;&gt;0),21,AND(Y1139=9,T1139="ALTO"),20,AND(Y1139=9,T1139="BAJO"),17,AND(Y1139=9,U1139&lt;&gt;0),13,AND(Y1139=10,O1139&lt;&gt;0),25,AND(Y1139=10,Q1139&lt;&gt;0),22,AND(Y1139=10,T1139="ALTO"),21,AND(Y1139=10,T1139="BAJO"),18,AND(Y1139=10,U1139&lt;&gt;0),18,AND(Y1139=11,O1139&lt;&gt;0),25,AND(Y1139=11,Q1139&lt;&gt;0),23,AND(Y1139=11,T1139="ALTO"),20,AND(Y1139=11,T1139="BAJO"),16,AND(Y1139=11,U1139&lt;&gt;0),11,AND(Y1139=12,O1139&lt;&gt;0),25,AND(Y1139=12,Q1139&lt;&gt;0),23,AND(Y1139=12,T1139="ALTO"),20,AND(Y1139=12,T1139="BAJO"),16,AND(Y1139=12,U1139&lt;&gt;0),12,AND(Y1139=13,O1139&lt;&gt;0),25,AND(Y1139=13,Q1139&lt;&gt;0),21,AND(Y1139=13,T1139="ALTO"),20,AND(Y1139=13,T1139="BAJO"),17,AND(Y1139=13,U1139&lt;&gt;0),17,AND(Y1139=14,O1139&lt;&gt;0),25,AND(Y1139=14,Q1139&lt;&gt;0),24,AND(Y1139=14,T1139="ALTO"),23,AND(Y1139=14,T1139="BAJO"),21,AND(Y1139=14,U1139&lt;&gt;0),18,AND(Y1139=15,O1139&lt;&gt;0),25,AND(Y1139=15,Q1139&lt;&gt;0),24,AND(Y1139=15,T1139="ALTO"),22,AND(Y1139=15,T1139="BAJO"),19,AND(Y1139=15,U1139&lt;&gt;0),19,AND(Y1139=16,O1139&lt;&gt;0),25,AND(Y1139=16,Q1139&lt;&gt;0),23,AND(Y1139=16,T1139="ALTO"),23,AND(Y1139=16,T1139="BAJO"),23,AND(Y1139=16,U1139&lt;&gt;0),20,AND(Y1139=17,O1139&lt;&gt;0),25,AND(Y1139=17,Q1139&lt;&gt;0),24,AND(Y1139=17,T1139="ALTO"),23,AND(Y1139=17,T1139="BAJO"),21,AND(Y1139=17,U1139&lt;&gt;0),20,AND(Y1139=18,O1139&lt;&gt;0),25,AND(Y1139=18,Q1139&lt;&gt;0),24,AND(Y1139=18,T1139="ALTO"),23,AND(Y1139=18,T1139="BAJO"),22,AND(Y1139=18,U1139&lt;&gt;0),21,AND(Y1139=19,O1139&lt;&gt;0),25,AND(Y1139=19,Q1139&lt;&gt;0),25,AND(Y1139=19,T1139="ALTO"),24,AND(Y1139=19,T1139="BAJO"),22,AND(Y1139=19,U1139&lt;&gt;0),22,AND(Y1139&lt;&gt;0,W1139&lt;&gt;0),Y1139,TRUE,"FALSO")</f>
        <v>17</v>
      </c>
      <c r="AB1139" s="50"/>
      <c r="AC1139" s="50"/>
      <c r="AD1139" s="432"/>
      <c r="AE1139" s="433"/>
      <c r="AF1139" s="433"/>
      <c r="AN1139" s="265"/>
      <c r="AP1139" s="265"/>
      <c r="AR1139" s="266"/>
      <c r="AT1139" s="266"/>
      <c r="AV1139" s="266"/>
    </row>
    <row r="1140" spans="1:48" s="225" customFormat="1" ht="57" customHeight="1">
      <c r="A1140" s="677"/>
      <c r="B1140" s="444"/>
      <c r="C1140" s="526"/>
      <c r="D1140" s="281" t="s">
        <v>1043</v>
      </c>
      <c r="E1140" s="252" t="s">
        <v>1466</v>
      </c>
      <c r="F1140" s="185" t="s">
        <v>2</v>
      </c>
      <c r="G1140" s="246" t="s">
        <v>52</v>
      </c>
      <c r="H1140" s="247" t="s">
        <v>128</v>
      </c>
      <c r="I1140" s="248" t="s">
        <v>150</v>
      </c>
      <c r="J1140" s="248" t="str">
        <f>IF(OR(F1140="SE",F1140="SA"),VLOOKUP(I1140,'Tabla de Peligros y Riesgo'!$C$2:$E$227,2,FALSE),VLOOKUP(I1140,'LISTA DE ASPECTOS - IMPACTOS'!$D$3:$F$72,2,FALSE))</f>
        <v>Alteración de la calidad de suelo/agua</v>
      </c>
      <c r="K1140" s="249" t="str">
        <f>IF(OR(F1140="SE",F1140="SA"),VLOOKUP(I1140,'Tabla de Peligros y Riesgo'!$C$2:$E$227,3,FALSE),VLOOKUP(I1140,'LISTA DE ASPECTOS - IMPACTOS'!$D$3:$F$72,3,FALSE))</f>
        <v>Potencial afectación a la calidad ambiental del suelo, agua, aire, flora y fauna</v>
      </c>
      <c r="L1140" s="250" t="s">
        <v>56</v>
      </c>
      <c r="M1140" s="248">
        <v>3</v>
      </c>
      <c r="N1140" s="251">
        <f>IF(CONCATENATE(M1140,L1140)="1A",1,IF(CONCATENATE(M1140,L1140)="1B",2,IF(CONCATENATE(M1140,L1140)="2A",3,IF(CONCATENATE(M1140,L1140)="1C",4,IF(CONCATENATE(M1140,L1140)="2B",5,IF(CONCATENATE(M1140,L1140)="3A",6,IF(CONCATENATE(M1140,L1140)="1D",7,IF(CONCATENATE(M1140,L1140)="2C",8,IF(CONCATENATE(M1140,L1140)="3B",9,IF(CONCATENATE(M1140,L1140)="4A",10,IF(CONCATENATE(M1140,L1140)="1E",11,IF(CONCATENATE(M1140,L1140)="2D",12,IF(CONCATENATE(M1140,L1140)="3C",13,IF(CONCATENATE(M1140,L1140)="4B",14,IF(CONCATENATE(M1140,L1140)="5A",15,IF(CONCATENATE(M1140,L1140)="2E",16,IF(CONCATENATE(M1140,L1140)="3D",17,IF(CONCATENATE(M1140,L1140)="4C",18,IF(CONCATENATE(M1140,L1140)="5B",19,IF(CONCATENATE(M1140,L1140)="3E",20,IF(CONCATENATE(M1140,L1140)="4D",21,IF(CONCATENATE(M1140,L1140)="5C",22,IF(CONCATENATE(M1140,L1140)="4E",23,IF(CONCATENATE(M1140,L1140)="5D",24,IF(CONCATENATE(M1140,L1140)="5E",25,"")))))))))))))))))))))))))</f>
        <v>13</v>
      </c>
      <c r="O1140" s="248"/>
      <c r="P1140" s="252"/>
      <c r="Q1140" s="248"/>
      <c r="R1140" s="252"/>
      <c r="S1140" s="248"/>
      <c r="T1140" s="248"/>
      <c r="U1140" s="253" t="s">
        <v>1279</v>
      </c>
      <c r="V1140" s="254">
        <v>0.35</v>
      </c>
      <c r="W1140" s="253"/>
      <c r="X1140" s="255">
        <v>0.15</v>
      </c>
      <c r="Y1140" s="251">
        <f t="shared" si="118"/>
        <v>13</v>
      </c>
      <c r="Z1140" s="256"/>
      <c r="AA1140" s="251">
        <f t="array" ref="AA1140">_xlfn.IFS(AND(Y1140=1,O1140&lt;&gt;0),25,AND(Y1140=1,Q1140&lt;&gt;0),21,AND(Y1140=1,T1140="ALTO"),16,AND(Y1140=1,T1140="BAJO"),11,AND(Y1140=1,U1140&lt;&gt;0),2,AND(Y1140=2,O1140&lt;&gt;0),25,AND(Y1140=2,Q1140&lt;&gt;0),21,AND(Y1140=2,T1140="ALTO"),16,AND(Y1140=2,T1140="BAJO"),11,AND(Y1140=2,U1140&lt;&gt;0),4,AND(Y1140=3,O1140&lt;&gt;0),25,AND(Y1140=3,Q1140&lt;&gt;0),21,AND(Y1140=3,T1140="ALTO"),16,AND(Y1140=3,T1140="BAJO"),12,AND(Y1140=3,U1140&lt;&gt;0),5,AND(Y1140=4,O1140&lt;&gt;0),25,AND(Y1140=4,Q1140&lt;&gt;0),13,AND(Y1140=4,T1140="ALTO"),16,AND(Y1140=4,T1140="BAJO"),14,AND(Y1140=4,U1140&lt;&gt;0),7,AND(Y1140=5,O1140&lt;&gt;0),25,AND(Y1140=5,Q1140&lt;&gt;0),21,AND(Y1140=5,T1140="ALTO"),16,AND(Y1140=5,T1140="BAJO"),12,AND(Y1140=5,U1140&lt;&gt;0),8,AND(Y1140=6,O1140&lt;&gt;0),25,AND(Y1140=6,Q1140&lt;&gt;0),21,AND(Y1140=6,T1140="ALTO"),20,AND(Y1140=6,T1140="BAJO"),17,AND(Y1140=6,U1140&lt;&gt;0),6,AND(Y1140=7,O1140&lt;&gt;0),25,AND(Y1140=7,Q1140&lt;&gt;0),23,AND(Y1140=7,T1140="ALTO"),16,AND(Y1140=7,T1140="BAJO"),11,AND(Y1140=7,U1140&lt;&gt;0),7,AND(Y1140=8,O1140&lt;&gt;0),25,AND(Y1140=8,Q1140&lt;&gt;0),21,AND(Y1140=8,T1140="ALTO"),16,AND(Y1140=8,T1140="BAJO"),12,AND(Y1140=8,U1140&lt;&gt;0),8,AND(Y1140=9,O1140&lt;&gt;0),25,AND(Y1140=9,Q1140&lt;&gt;0),21,AND(Y1140=9,T1140="ALTO"),20,AND(Y1140=9,T1140="BAJO"),17,AND(Y1140=9,U1140&lt;&gt;0),13,AND(Y1140=10,O1140&lt;&gt;0),25,AND(Y1140=10,Q1140&lt;&gt;0),22,AND(Y1140=10,T1140="ALTO"),21,AND(Y1140=10,T1140="BAJO"),18,AND(Y1140=10,U1140&lt;&gt;0),18,AND(Y1140=11,O1140&lt;&gt;0),25,AND(Y1140=11,Q1140&lt;&gt;0),23,AND(Y1140=11,T1140="ALTO"),20,AND(Y1140=11,T1140="BAJO"),16,AND(Y1140=11,U1140&lt;&gt;0),11,AND(Y1140=12,O1140&lt;&gt;0),25,AND(Y1140=12,Q1140&lt;&gt;0),23,AND(Y1140=12,T1140="ALTO"),20,AND(Y1140=12,T1140="BAJO"),16,AND(Y1140=12,U1140&lt;&gt;0),12,AND(Y1140=13,O1140&lt;&gt;0),25,AND(Y1140=13,Q1140&lt;&gt;0),21,AND(Y1140=13,T1140="ALTO"),20,AND(Y1140=13,T1140="BAJO"),17,AND(Y1140=13,U1140&lt;&gt;0),17,AND(Y1140=14,O1140&lt;&gt;0),25,AND(Y1140=14,Q1140&lt;&gt;0),24,AND(Y1140=14,T1140="ALTO"),23,AND(Y1140=14,T1140="BAJO"),21,AND(Y1140=14,U1140&lt;&gt;0),18,AND(Y1140=15,O1140&lt;&gt;0),25,AND(Y1140=15,Q1140&lt;&gt;0),24,AND(Y1140=15,T1140="ALTO"),22,AND(Y1140=15,T1140="BAJO"),19,AND(Y1140=15,U1140&lt;&gt;0),19,AND(Y1140=16,O1140&lt;&gt;0),25,AND(Y1140=16,Q1140&lt;&gt;0),23,AND(Y1140=16,T1140="ALTO"),23,AND(Y1140=16,T1140="BAJO"),23,AND(Y1140=16,U1140&lt;&gt;0),20,AND(Y1140=17,O1140&lt;&gt;0),25,AND(Y1140=17,Q1140&lt;&gt;0),24,AND(Y1140=17,T1140="ALTO"),23,AND(Y1140=17,T1140="BAJO"),21,AND(Y1140=17,U1140&lt;&gt;0),20,AND(Y1140=18,O1140&lt;&gt;0),25,AND(Y1140=18,Q1140&lt;&gt;0),24,AND(Y1140=18,T1140="ALTO"),23,AND(Y1140=18,T1140="BAJO"),22,AND(Y1140=18,U1140&lt;&gt;0),21,AND(Y1140=19,O1140&lt;&gt;0),25,AND(Y1140=19,Q1140&lt;&gt;0),25,AND(Y1140=19,T1140="ALTO"),24,AND(Y1140=19,T1140="BAJO"),22,AND(Y1140=19,U1140&lt;&gt;0),22,AND(Y1140&lt;&gt;0,W1140&lt;&gt;0),Y1140,TRUE,"FALSO")</f>
        <v>17</v>
      </c>
      <c r="AB1140" s="248"/>
      <c r="AC1140" s="248"/>
      <c r="AD1140" s="430"/>
      <c r="AE1140" s="431"/>
      <c r="AF1140" s="431"/>
      <c r="AG1140" s="223"/>
      <c r="AH1140" s="223"/>
      <c r="AI1140" s="223"/>
      <c r="AJ1140" s="223"/>
      <c r="AK1140" s="223"/>
      <c r="AL1140" s="223"/>
      <c r="AM1140" s="223"/>
      <c r="AN1140" s="259"/>
      <c r="AO1140" s="223"/>
      <c r="AP1140" s="259"/>
      <c r="AR1140" s="260"/>
      <c r="AT1140" s="260"/>
      <c r="AV1140" s="260"/>
    </row>
    <row r="1141" spans="1:48" ht="52.5" customHeight="1">
      <c r="A1141" s="677"/>
      <c r="B1141" s="444"/>
      <c r="C1141" s="526"/>
      <c r="D1141" s="252" t="s">
        <v>1044</v>
      </c>
      <c r="E1141" s="252" t="s">
        <v>1466</v>
      </c>
      <c r="F1141" s="185" t="s">
        <v>0</v>
      </c>
      <c r="G1141" s="246" t="s">
        <v>51</v>
      </c>
      <c r="H1141" s="247" t="s">
        <v>69</v>
      </c>
      <c r="I1141" s="248" t="s">
        <v>70</v>
      </c>
      <c r="J1141" s="248" t="str">
        <f>IF(OR(F1141="SE",F1141="SA"),VLOOKUP(I1141,'Tabla de Peligros y Riesgo'!$C$2:$E$227,2,FALSE),VLOOKUP(I1141,'LISTA DE ASPECTOS - IMPACTOS'!$D$3:$F$72,2,FALSE))</f>
        <v>Perdida de la audición</v>
      </c>
      <c r="K1141" s="249" t="str">
        <f>IF(OR(F1141="SE",F1141="SA"),VLOOKUP(I1141,'Tabla de Peligros y Riesgo'!$C$2:$E$227,3,FALSE),VLOOKUP(I1141,'LISTA DE ASPECTOS - IMPACTOS'!$D$3:$F$72,3,FALSE))</f>
        <v>Hipoacusia</v>
      </c>
      <c r="L1141" s="250" t="s">
        <v>56</v>
      </c>
      <c r="M1141" s="248">
        <v>3</v>
      </c>
      <c r="N1141" s="251">
        <v>13</v>
      </c>
      <c r="O1141" s="248"/>
      <c r="P1141" s="248"/>
      <c r="Q1141" s="248"/>
      <c r="R1141" s="248"/>
      <c r="S1141" s="248"/>
      <c r="T1141" s="248"/>
      <c r="U1141" s="253" t="s">
        <v>1469</v>
      </c>
      <c r="V1141" s="251">
        <v>17</v>
      </c>
      <c r="W1141" s="253" t="s">
        <v>1196</v>
      </c>
      <c r="X1141" s="248"/>
      <c r="Y1141" s="251">
        <f t="shared" si="118"/>
        <v>13</v>
      </c>
      <c r="Z1141" s="256"/>
      <c r="AA1141" s="251">
        <f t="array" ref="AA1141">_xlfn.IFS(AND(Y1141=1,O1141&lt;&gt;0),25,AND(Y1141=1,Q1141&lt;&gt;0),21,AND(Y1141=1,T1141="ALTO"),16,AND(Y1141=1,T1141="BAJO"),11,AND(Y1141=1,U1141&lt;&gt;0),2,AND(Y1141=2,O1141&lt;&gt;0),25,AND(Y1141=2,Q1141&lt;&gt;0),21,AND(Y1141=2,T1141="ALTO"),16,AND(Y1141=2,T1141="BAJO"),11,AND(Y1141=2,U1141&lt;&gt;0),4,AND(Y1141=3,O1141&lt;&gt;0),25,AND(Y1141=3,Q1141&lt;&gt;0),21,AND(Y1141=3,T1141="ALTO"),16,AND(Y1141=3,T1141="BAJO"),12,AND(Y1141=3,U1141&lt;&gt;0),5,AND(Y1141=4,O1141&lt;&gt;0),25,AND(Y1141=4,Q1141&lt;&gt;0),13,AND(Y1141=4,T1141="ALTO"),16,AND(Y1141=4,T1141="BAJO"),14,AND(Y1141=4,U1141&lt;&gt;0),7,AND(Y1141=5,O1141&lt;&gt;0),25,AND(Y1141=5,Q1141&lt;&gt;0),21,AND(Y1141=5,T1141="ALTO"),16,AND(Y1141=5,T1141="BAJO"),12,AND(Y1141=5,U1141&lt;&gt;0),8,AND(Y1141=6,O1141&lt;&gt;0),25,AND(Y1141=6,Q1141&lt;&gt;0),21,AND(Y1141=6,T1141="ALTO"),20,AND(Y1141=6,T1141="BAJO"),17,AND(Y1141=6,U1141&lt;&gt;0),6,AND(Y1141=7,O1141&lt;&gt;0),25,AND(Y1141=7,Q1141&lt;&gt;0),23,AND(Y1141=7,T1141="ALTO"),16,AND(Y1141=7,T1141="BAJO"),11,AND(Y1141=7,U1141&lt;&gt;0),7,AND(Y1141=8,O1141&lt;&gt;0),25,AND(Y1141=8,Q1141&lt;&gt;0),21,AND(Y1141=8,T1141="ALTO"),16,AND(Y1141=8,T1141="BAJO"),12,AND(Y1141=8,U1141&lt;&gt;0),8,AND(Y1141=9,O1141&lt;&gt;0),25,AND(Y1141=9,Q1141&lt;&gt;0),21,AND(Y1141=9,T1141="ALTO"),20,AND(Y1141=9,T1141="BAJO"),17,AND(Y1141=9,U1141&lt;&gt;0),13,AND(Y1141=10,O1141&lt;&gt;0),25,AND(Y1141=10,Q1141&lt;&gt;0),22,AND(Y1141=10,T1141="ALTO"),21,AND(Y1141=10,T1141="BAJO"),18,AND(Y1141=10,U1141&lt;&gt;0),18,AND(Y1141=11,O1141&lt;&gt;0),25,AND(Y1141=11,Q1141&lt;&gt;0),23,AND(Y1141=11,T1141="ALTO"),20,AND(Y1141=11,T1141="BAJO"),16,AND(Y1141=11,U1141&lt;&gt;0),11,AND(Y1141=12,O1141&lt;&gt;0),25,AND(Y1141=12,Q1141&lt;&gt;0),23,AND(Y1141=12,T1141="ALTO"),20,AND(Y1141=12,T1141="BAJO"),16,AND(Y1141=12,U1141&lt;&gt;0),12,AND(Y1141=13,O1141&lt;&gt;0),25,AND(Y1141=13,Q1141&lt;&gt;0),21,AND(Y1141=13,T1141="ALTO"),20,AND(Y1141=13,T1141="BAJO"),17,AND(Y1141=13,U1141&lt;&gt;0),17,AND(Y1141=14,O1141&lt;&gt;0),25,AND(Y1141=14,Q1141&lt;&gt;0),24,AND(Y1141=14,T1141="ALTO"),23,AND(Y1141=14,T1141="BAJO"),21,AND(Y1141=14,U1141&lt;&gt;0),18,AND(Y1141=15,O1141&lt;&gt;0),25,AND(Y1141=15,Q1141&lt;&gt;0),24,AND(Y1141=15,T1141="ALTO"),22,AND(Y1141=15,T1141="BAJO"),19,AND(Y1141=15,U1141&lt;&gt;0),19,AND(Y1141=16,O1141&lt;&gt;0),25,AND(Y1141=16,Q1141&lt;&gt;0),23,AND(Y1141=16,T1141="ALTO"),23,AND(Y1141=16,T1141="BAJO"),23,AND(Y1141=16,U1141&lt;&gt;0),20,AND(Y1141=17,O1141&lt;&gt;0),25,AND(Y1141=17,Q1141&lt;&gt;0),24,AND(Y1141=17,T1141="ALTO"),23,AND(Y1141=17,T1141="BAJO"),21,AND(Y1141=17,U1141&lt;&gt;0),20,AND(Y1141=18,O1141&lt;&gt;0),25,AND(Y1141=18,Q1141&lt;&gt;0),24,AND(Y1141=18,T1141="ALTO"),23,AND(Y1141=18,T1141="BAJO"),22,AND(Y1141=18,U1141&lt;&gt;0),21,AND(Y1141=19,O1141&lt;&gt;0),25,AND(Y1141=19,Q1141&lt;&gt;0),25,AND(Y1141=19,T1141="ALTO"),24,AND(Y1141=19,T1141="BAJO"),22,AND(Y1141=19,U1141&lt;&gt;0),22,AND(Y1141&lt;&gt;0,W1141&lt;&gt;0),Y1141,TRUE,"FALSO")</f>
        <v>17</v>
      </c>
      <c r="AB1141" s="248"/>
      <c r="AC1141" s="50"/>
      <c r="AD1141" s="432"/>
      <c r="AE1141" s="433"/>
      <c r="AF1141" s="433"/>
      <c r="AN1141" s="265"/>
      <c r="AP1141" s="265"/>
      <c r="AR1141" s="266"/>
      <c r="AT1141" s="266"/>
      <c r="AV1141" s="266"/>
    </row>
    <row r="1142" spans="1:48" ht="42" customHeight="1">
      <c r="A1142" s="677"/>
      <c r="B1142" s="444"/>
      <c r="C1142" s="526"/>
      <c r="D1142" s="252" t="s">
        <v>1044</v>
      </c>
      <c r="E1142" s="252" t="s">
        <v>1466</v>
      </c>
      <c r="F1142" s="185" t="s">
        <v>0</v>
      </c>
      <c r="G1142" s="246" t="s">
        <v>51</v>
      </c>
      <c r="H1142" s="247" t="s">
        <v>83</v>
      </c>
      <c r="I1142" s="248" t="s">
        <v>105</v>
      </c>
      <c r="J1142" s="248" t="str">
        <f>IF(OR(F1142="SE",F1142="SA"),VLOOKUP(I1142,'Tabla de Peligros y Riesgo'!$C$2:$E$227,2,FALSE),VLOOKUP(I1142,'LISTA DE ASPECTOS - IMPACTOS'!$D$3:$F$72,2,FALSE))</f>
        <v>Riesgos Disergonómico</v>
      </c>
      <c r="K1142" s="249" t="str">
        <f>IF(OR(F1142="SE",F1142="SA"),VLOOKUP(I1142,'Tabla de Peligros y Riesgo'!$C$2:$E$227,3,FALSE),VLOOKUP(I1142,'LISTA DE ASPECTOS - IMPACTOS'!$D$3:$F$72,3,FALSE))</f>
        <v>Lumbalgia/Dorsalgia/ Hiperlordosis/ Tendinitis de Hombro</v>
      </c>
      <c r="L1142" s="250" t="s">
        <v>65</v>
      </c>
      <c r="M1142" s="248">
        <v>3</v>
      </c>
      <c r="N1142" s="251">
        <v>17</v>
      </c>
      <c r="O1142" s="248"/>
      <c r="P1142" s="248"/>
      <c r="Q1142" s="248"/>
      <c r="R1142" s="248"/>
      <c r="S1142" s="253"/>
      <c r="T1142" s="253"/>
      <c r="U1142" s="253" t="s">
        <v>1217</v>
      </c>
      <c r="V1142" s="253" t="s">
        <v>1196</v>
      </c>
      <c r="W1142" s="253" t="s">
        <v>1196</v>
      </c>
      <c r="X1142" s="251">
        <v>17</v>
      </c>
      <c r="Y1142" s="251">
        <f t="shared" si="118"/>
        <v>17</v>
      </c>
      <c r="Z1142" s="256">
        <f>IF(N1142&gt;=16,MAX(O1142:T1142),IF(N1142&lt;16,MAX(O1142:X1142)))</f>
        <v>0</v>
      </c>
      <c r="AA1142" s="251">
        <f t="array" ref="AA1142">_xlfn.IFS(AND(Y1142=1,O1142&lt;&gt;0),25,AND(Y1142=1,Q1142&lt;&gt;0),21,AND(Y1142=1,T1142="ALTO"),16,AND(Y1142=1,T1142="BAJO"),11,AND(Y1142=1,U1142&lt;&gt;0),2,AND(Y1142=2,O1142&lt;&gt;0),25,AND(Y1142=2,Q1142&lt;&gt;0),21,AND(Y1142=2,T1142="ALTO"),16,AND(Y1142=2,T1142="BAJO"),11,AND(Y1142=2,U1142&lt;&gt;0),4,AND(Y1142=3,O1142&lt;&gt;0),25,AND(Y1142=3,Q1142&lt;&gt;0),21,AND(Y1142=3,T1142="ALTO"),16,AND(Y1142=3,T1142="BAJO"),12,AND(Y1142=3,U1142&lt;&gt;0),5,AND(Y1142=4,O1142&lt;&gt;0),25,AND(Y1142=4,Q1142&lt;&gt;0),13,AND(Y1142=4,T1142="ALTO"),16,AND(Y1142=4,T1142="BAJO"),14,AND(Y1142=4,U1142&lt;&gt;0),7,AND(Y1142=5,O1142&lt;&gt;0),25,AND(Y1142=5,Q1142&lt;&gt;0),21,AND(Y1142=5,T1142="ALTO"),16,AND(Y1142=5,T1142="BAJO"),12,AND(Y1142=5,U1142&lt;&gt;0),8,AND(Y1142=6,O1142&lt;&gt;0),25,AND(Y1142=6,Q1142&lt;&gt;0),21,AND(Y1142=6,T1142="ALTO"),20,AND(Y1142=6,T1142="BAJO"),17,AND(Y1142=6,U1142&lt;&gt;0),6,AND(Y1142=7,O1142&lt;&gt;0),25,AND(Y1142=7,Q1142&lt;&gt;0),23,AND(Y1142=7,T1142="ALTO"),16,AND(Y1142=7,T1142="BAJO"),11,AND(Y1142=7,U1142&lt;&gt;0),7,AND(Y1142=8,O1142&lt;&gt;0),25,AND(Y1142=8,Q1142&lt;&gt;0),21,AND(Y1142=8,T1142="ALTO"),16,AND(Y1142=8,T1142="BAJO"),12,AND(Y1142=8,U1142&lt;&gt;0),8,AND(Y1142=9,O1142&lt;&gt;0),25,AND(Y1142=9,Q1142&lt;&gt;0),21,AND(Y1142=9,T1142="ALTO"),20,AND(Y1142=9,T1142="BAJO"),17,AND(Y1142=9,U1142&lt;&gt;0),13,AND(Y1142=10,O1142&lt;&gt;0),25,AND(Y1142=10,Q1142&lt;&gt;0),22,AND(Y1142=10,T1142="ALTO"),21,AND(Y1142=10,T1142="BAJO"),18,AND(Y1142=10,U1142&lt;&gt;0),18,AND(Y1142=11,O1142&lt;&gt;0),25,AND(Y1142=11,Q1142&lt;&gt;0),23,AND(Y1142=11,T1142="ALTO"),20,AND(Y1142=11,T1142="BAJO"),16,AND(Y1142=11,U1142&lt;&gt;0),11,AND(Y1142=12,O1142&lt;&gt;0),25,AND(Y1142=12,Q1142&lt;&gt;0),23,AND(Y1142=12,T1142="ALTO"),20,AND(Y1142=12,T1142="BAJO"),16,AND(Y1142=12,U1142&lt;&gt;0),12,AND(Y1142=13,O1142&lt;&gt;0),25,AND(Y1142=13,Q1142&lt;&gt;0),21,AND(Y1142=13,T1142="ALTO"),20,AND(Y1142=13,T1142="BAJO"),17,AND(Y1142=13,U1142&lt;&gt;0),17,AND(Y1142=14,O1142&lt;&gt;0),25,AND(Y1142=14,Q1142&lt;&gt;0),24,AND(Y1142=14,T1142="ALTO"),23,AND(Y1142=14,T1142="BAJO"),21,AND(Y1142=14,U1142&lt;&gt;0),18,AND(Y1142=15,O1142&lt;&gt;0),25,AND(Y1142=15,Q1142&lt;&gt;0),24,AND(Y1142=15,T1142="ALTO"),22,AND(Y1142=15,T1142="BAJO"),19,AND(Y1142=15,U1142&lt;&gt;0),19,AND(Y1142=16,O1142&lt;&gt;0),25,AND(Y1142=16,Q1142&lt;&gt;0),23,AND(Y1142=16,T1142="ALTO"),23,AND(Y1142=16,T1142="BAJO"),23,AND(Y1142=16,U1142&lt;&gt;0),20,AND(Y1142=17,O1142&lt;&gt;0),25,AND(Y1142=17,Q1142&lt;&gt;0),24,AND(Y1142=17,T1142="ALTO"),23,AND(Y1142=17,T1142="BAJO"),21,AND(Y1142=17,U1142&lt;&gt;0),20,AND(Y1142=18,O1142&lt;&gt;0),25,AND(Y1142=18,Q1142&lt;&gt;0),24,AND(Y1142=18,T1142="ALTO"),23,AND(Y1142=18,T1142="BAJO"),22,AND(Y1142=18,U1142&lt;&gt;0),21,AND(Y1142=19,O1142&lt;&gt;0),25,AND(Y1142=19,Q1142&lt;&gt;0),25,AND(Y1142=19,T1142="ALTO"),24,AND(Y1142=19,T1142="BAJO"),22,AND(Y1142=19,U1142&lt;&gt;0),22,AND(Y1142&lt;&gt;0,W1142&lt;&gt;0),Y1142,TRUE,"FALSO")</f>
        <v>20</v>
      </c>
      <c r="AB1142" s="50"/>
      <c r="AC1142" s="50"/>
      <c r="AD1142" s="432"/>
      <c r="AE1142" s="433"/>
      <c r="AF1142" s="433"/>
      <c r="AN1142" s="265"/>
      <c r="AP1142" s="265"/>
      <c r="AR1142" s="266"/>
      <c r="AT1142" s="266"/>
      <c r="AV1142" s="266"/>
    </row>
    <row r="1143" spans="1:48" ht="62.25" customHeight="1">
      <c r="A1143" s="677"/>
      <c r="B1143" s="444"/>
      <c r="C1143" s="526"/>
      <c r="D1143" s="286" t="s">
        <v>795</v>
      </c>
      <c r="E1143" s="252" t="s">
        <v>1466</v>
      </c>
      <c r="F1143" s="185" t="s">
        <v>1</v>
      </c>
      <c r="G1143" s="246" t="s">
        <v>51</v>
      </c>
      <c r="H1143" s="247" t="s">
        <v>66</v>
      </c>
      <c r="I1143" s="248" t="s">
        <v>68</v>
      </c>
      <c r="J1143" s="248" t="str">
        <f>IF(OR(F1143="SE",F1143="SA"),VLOOKUP(I1143,'Tabla de Peligros y Riesgo'!$C$2:$E$227,2,FALSE),VLOOKUP(I1143,'LISTA DE ASPECTOS - IMPACTOS'!$D$3:$F$72,2,FALSE))</f>
        <v>Caída al mismo nivel</v>
      </c>
      <c r="K1143" s="249" t="str">
        <f>IF(OR(F1143="SE",F1143="SA"),VLOOKUP(I1143,'Tabla de Peligros y Riesgo'!$C$2:$E$227,3,FALSE),VLOOKUP(I1143,'LISTA DE ASPECTOS - IMPACTOS'!$D$3:$F$72,3,FALSE))</f>
        <v>Contusión/Fractura/Muerte</v>
      </c>
      <c r="L1143" s="250" t="s">
        <v>56</v>
      </c>
      <c r="M1143" s="248">
        <v>3</v>
      </c>
      <c r="N1143" s="251">
        <f t="shared" ref="N1143:N1148" si="119">IF(CONCATENATE(M1143,L1143)="1A",1,IF(CONCATENATE(M1143,L1143)="1B",2,IF(CONCATENATE(M1143,L1143)="2A",3,IF(CONCATENATE(M1143,L1143)="1C",4,IF(CONCATENATE(M1143,L1143)="2B",5,IF(CONCATENATE(M1143,L1143)="3A",6,IF(CONCATENATE(M1143,L1143)="1D",7,IF(CONCATENATE(M1143,L1143)="2C",8,IF(CONCATENATE(M1143,L1143)="3B",9,IF(CONCATENATE(M1143,L1143)="4A",10,IF(CONCATENATE(M1143,L1143)="1E",11,IF(CONCATENATE(M1143,L1143)="2D",12,IF(CONCATENATE(M1143,L1143)="3C",13,IF(CONCATENATE(M1143,L1143)="4B",14,IF(CONCATENATE(M1143,L1143)="5A",15,IF(CONCATENATE(M1143,L1143)="2E",16,IF(CONCATENATE(M1143,L1143)="3D",17,IF(CONCATENATE(M1143,L1143)="4C",18,IF(CONCATENATE(M1143,L1143)="5B",19,IF(CONCATENATE(M1143,L1143)="3E",20,IF(CONCATENATE(M1143,L1143)="4D",21,IF(CONCATENATE(M1143,L1143)="5C",22,IF(CONCATENATE(M1143,L1143)="4E",23,IF(CONCATENATE(M1143,L1143)="5D",24,IF(CONCATENATE(M1143,L1143)="5E",25,"")))))))))))))))))))))))))</f>
        <v>13</v>
      </c>
      <c r="O1143" s="248"/>
      <c r="P1143" s="252"/>
      <c r="Q1143" s="248"/>
      <c r="R1143" s="252"/>
      <c r="S1143" s="248"/>
      <c r="T1143" s="248"/>
      <c r="U1143" s="248" t="s">
        <v>1253</v>
      </c>
      <c r="V1143" s="254">
        <v>0.35</v>
      </c>
      <c r="W1143" s="253" t="s">
        <v>1196</v>
      </c>
      <c r="X1143" s="255"/>
      <c r="Y1143" s="251">
        <f t="shared" si="118"/>
        <v>13</v>
      </c>
      <c r="Z1143" s="256"/>
      <c r="AA1143" s="251">
        <f t="array" ref="AA1143">_xlfn.IFS(AND(Y1143=1,O1143&lt;&gt;0),25,AND(Y1143=1,Q1143&lt;&gt;0),21,AND(Y1143=1,T1143="ALTO"),16,AND(Y1143=1,T1143="BAJO"),11,AND(Y1143=1,U1143&lt;&gt;0),2,AND(Y1143=2,O1143&lt;&gt;0),25,AND(Y1143=2,Q1143&lt;&gt;0),21,AND(Y1143=2,T1143="ALTO"),16,AND(Y1143=2,T1143="BAJO"),11,AND(Y1143=2,U1143&lt;&gt;0),4,AND(Y1143=3,O1143&lt;&gt;0),25,AND(Y1143=3,Q1143&lt;&gt;0),21,AND(Y1143=3,T1143="ALTO"),16,AND(Y1143=3,T1143="BAJO"),12,AND(Y1143=3,U1143&lt;&gt;0),5,AND(Y1143=4,O1143&lt;&gt;0),25,AND(Y1143=4,Q1143&lt;&gt;0),13,AND(Y1143=4,T1143="ALTO"),16,AND(Y1143=4,T1143="BAJO"),14,AND(Y1143=4,U1143&lt;&gt;0),7,AND(Y1143=5,O1143&lt;&gt;0),25,AND(Y1143=5,Q1143&lt;&gt;0),21,AND(Y1143=5,T1143="ALTO"),16,AND(Y1143=5,T1143="BAJO"),12,AND(Y1143=5,U1143&lt;&gt;0),8,AND(Y1143=6,O1143&lt;&gt;0),25,AND(Y1143=6,Q1143&lt;&gt;0),21,AND(Y1143=6,T1143="ALTO"),20,AND(Y1143=6,T1143="BAJO"),17,AND(Y1143=6,U1143&lt;&gt;0),6,AND(Y1143=7,O1143&lt;&gt;0),25,AND(Y1143=7,Q1143&lt;&gt;0),23,AND(Y1143=7,T1143="ALTO"),16,AND(Y1143=7,T1143="BAJO"),11,AND(Y1143=7,U1143&lt;&gt;0),7,AND(Y1143=8,O1143&lt;&gt;0),25,AND(Y1143=8,Q1143&lt;&gt;0),21,AND(Y1143=8,T1143="ALTO"),16,AND(Y1143=8,T1143="BAJO"),12,AND(Y1143=8,U1143&lt;&gt;0),8,AND(Y1143=9,O1143&lt;&gt;0),25,AND(Y1143=9,Q1143&lt;&gt;0),21,AND(Y1143=9,T1143="ALTO"),20,AND(Y1143=9,T1143="BAJO"),17,AND(Y1143=9,U1143&lt;&gt;0),13,AND(Y1143=10,O1143&lt;&gt;0),25,AND(Y1143=10,Q1143&lt;&gt;0),22,AND(Y1143=10,T1143="ALTO"),21,AND(Y1143=10,T1143="BAJO"),18,AND(Y1143=10,U1143&lt;&gt;0),18,AND(Y1143=11,O1143&lt;&gt;0),25,AND(Y1143=11,Q1143&lt;&gt;0),23,AND(Y1143=11,T1143="ALTO"),20,AND(Y1143=11,T1143="BAJO"),16,AND(Y1143=11,U1143&lt;&gt;0),11,AND(Y1143=12,O1143&lt;&gt;0),25,AND(Y1143=12,Q1143&lt;&gt;0),23,AND(Y1143=12,T1143="ALTO"),20,AND(Y1143=12,T1143="BAJO"),16,AND(Y1143=12,U1143&lt;&gt;0),12,AND(Y1143=13,O1143&lt;&gt;0),25,AND(Y1143=13,Q1143&lt;&gt;0),21,AND(Y1143=13,T1143="ALTO"),20,AND(Y1143=13,T1143="BAJO"),17,AND(Y1143=13,U1143&lt;&gt;0),17,AND(Y1143=14,O1143&lt;&gt;0),25,AND(Y1143=14,Q1143&lt;&gt;0),24,AND(Y1143=14,T1143="ALTO"),23,AND(Y1143=14,T1143="BAJO"),21,AND(Y1143=14,U1143&lt;&gt;0),18,AND(Y1143=15,O1143&lt;&gt;0),25,AND(Y1143=15,Q1143&lt;&gt;0),24,AND(Y1143=15,T1143="ALTO"),22,AND(Y1143=15,T1143="BAJO"),19,AND(Y1143=15,U1143&lt;&gt;0),19,AND(Y1143=16,O1143&lt;&gt;0),25,AND(Y1143=16,Q1143&lt;&gt;0),23,AND(Y1143=16,T1143="ALTO"),23,AND(Y1143=16,T1143="BAJO"),23,AND(Y1143=16,U1143&lt;&gt;0),20,AND(Y1143=17,O1143&lt;&gt;0),25,AND(Y1143=17,Q1143&lt;&gt;0),24,AND(Y1143=17,T1143="ALTO"),23,AND(Y1143=17,T1143="BAJO"),21,AND(Y1143=17,U1143&lt;&gt;0),20,AND(Y1143=18,O1143&lt;&gt;0),25,AND(Y1143=18,Q1143&lt;&gt;0),24,AND(Y1143=18,T1143="ALTO"),23,AND(Y1143=18,T1143="BAJO"),22,AND(Y1143=18,U1143&lt;&gt;0),21,AND(Y1143=19,O1143&lt;&gt;0),25,AND(Y1143=19,Q1143&lt;&gt;0),25,AND(Y1143=19,T1143="ALTO"),24,AND(Y1143=19,T1143="BAJO"),22,AND(Y1143=19,U1143&lt;&gt;0),22,AND(Y1143&lt;&gt;0,W1143&lt;&gt;0),Y1143,TRUE,"FALSO")</f>
        <v>17</v>
      </c>
      <c r="AB1143" s="248"/>
      <c r="AC1143" s="248"/>
      <c r="AD1143" s="263"/>
      <c r="AE1143" s="264"/>
      <c r="AF1143" s="264"/>
      <c r="AN1143" s="265"/>
      <c r="AP1143" s="265"/>
      <c r="AR1143" s="266"/>
      <c r="AT1143" s="266"/>
      <c r="AV1143" s="266"/>
    </row>
    <row r="1144" spans="1:48" s="225" customFormat="1" ht="57" customHeight="1">
      <c r="A1144" s="677"/>
      <c r="B1144" s="444"/>
      <c r="C1144" s="526"/>
      <c r="D1144" s="271" t="s">
        <v>819</v>
      </c>
      <c r="E1144" s="252" t="s">
        <v>1466</v>
      </c>
      <c r="F1144" s="185" t="s">
        <v>0</v>
      </c>
      <c r="G1144" s="246" t="s">
        <v>51</v>
      </c>
      <c r="H1144" s="247" t="s">
        <v>135</v>
      </c>
      <c r="I1144" s="248" t="s">
        <v>148</v>
      </c>
      <c r="J1144" s="248" t="str">
        <f>IF(OR(F1144="SE",F1144="SA"),VLOOKUP(I1144,'Tabla de Peligros y Riesgo'!$C$2:$E$227,2,FALSE),VLOOKUP(I1144,'LISTA DE ASPECTOS - IMPACTOS'!$D$3:$F$72,2,FALSE))</f>
        <v>Riesgos Disergonómico</v>
      </c>
      <c r="K1144" s="249" t="str">
        <f>IF(OR(F1144="SE",F1144="SA"),VLOOKUP(I1144,'Tabla de Peligros y Riesgo'!$C$2:$E$227,3,FALSE),VLOOKUP(I1144,'LISTA DE ASPECTOS - IMPACTOS'!$D$3:$F$72,3,FALSE))</f>
        <v>Lumbalgia</v>
      </c>
      <c r="L1144" s="250" t="s">
        <v>56</v>
      </c>
      <c r="M1144" s="248">
        <v>3</v>
      </c>
      <c r="N1144" s="251">
        <f t="shared" si="119"/>
        <v>13</v>
      </c>
      <c r="O1144" s="248"/>
      <c r="P1144" s="252"/>
      <c r="Q1144" s="248"/>
      <c r="R1144" s="252"/>
      <c r="S1144" s="248"/>
      <c r="T1144" s="248"/>
      <c r="U1144" s="248" t="s">
        <v>1253</v>
      </c>
      <c r="V1144" s="254"/>
      <c r="W1144" s="253" t="s">
        <v>1196</v>
      </c>
      <c r="X1144" s="255"/>
      <c r="Y1144" s="251">
        <f t="shared" si="118"/>
        <v>13</v>
      </c>
      <c r="Z1144" s="256"/>
      <c r="AA1144" s="251">
        <f t="array" ref="AA1144">_xlfn.IFS(AND(Y1144=1,O1144&lt;&gt;0),25,AND(Y1144=1,Q1144&lt;&gt;0),21,AND(Y1144=1,T1144="ALTO"),16,AND(Y1144=1,T1144="BAJO"),11,AND(Y1144=1,U1144&lt;&gt;0),2,AND(Y1144=2,O1144&lt;&gt;0),25,AND(Y1144=2,Q1144&lt;&gt;0),21,AND(Y1144=2,T1144="ALTO"),16,AND(Y1144=2,T1144="BAJO"),11,AND(Y1144=2,U1144&lt;&gt;0),4,AND(Y1144=3,O1144&lt;&gt;0),25,AND(Y1144=3,Q1144&lt;&gt;0),21,AND(Y1144=3,T1144="ALTO"),16,AND(Y1144=3,T1144="BAJO"),12,AND(Y1144=3,U1144&lt;&gt;0),5,AND(Y1144=4,O1144&lt;&gt;0),25,AND(Y1144=4,Q1144&lt;&gt;0),13,AND(Y1144=4,T1144="ALTO"),16,AND(Y1144=4,T1144="BAJO"),14,AND(Y1144=4,U1144&lt;&gt;0),7,AND(Y1144=5,O1144&lt;&gt;0),25,AND(Y1144=5,Q1144&lt;&gt;0),21,AND(Y1144=5,T1144="ALTO"),16,AND(Y1144=5,T1144="BAJO"),12,AND(Y1144=5,U1144&lt;&gt;0),8,AND(Y1144=6,O1144&lt;&gt;0),25,AND(Y1144=6,Q1144&lt;&gt;0),21,AND(Y1144=6,T1144="ALTO"),20,AND(Y1144=6,T1144="BAJO"),17,AND(Y1144=6,U1144&lt;&gt;0),6,AND(Y1144=7,O1144&lt;&gt;0),25,AND(Y1144=7,Q1144&lt;&gt;0),23,AND(Y1144=7,T1144="ALTO"),16,AND(Y1144=7,T1144="BAJO"),11,AND(Y1144=7,U1144&lt;&gt;0),7,AND(Y1144=8,O1144&lt;&gt;0),25,AND(Y1144=8,Q1144&lt;&gt;0),21,AND(Y1144=8,T1144="ALTO"),16,AND(Y1144=8,T1144="BAJO"),12,AND(Y1144=8,U1144&lt;&gt;0),8,AND(Y1144=9,O1144&lt;&gt;0),25,AND(Y1144=9,Q1144&lt;&gt;0),21,AND(Y1144=9,T1144="ALTO"),20,AND(Y1144=9,T1144="BAJO"),17,AND(Y1144=9,U1144&lt;&gt;0),13,AND(Y1144=10,O1144&lt;&gt;0),25,AND(Y1144=10,Q1144&lt;&gt;0),22,AND(Y1144=10,T1144="ALTO"),21,AND(Y1144=10,T1144="BAJO"),18,AND(Y1144=10,U1144&lt;&gt;0),18,AND(Y1144=11,O1144&lt;&gt;0),25,AND(Y1144=11,Q1144&lt;&gt;0),23,AND(Y1144=11,T1144="ALTO"),20,AND(Y1144=11,T1144="BAJO"),16,AND(Y1144=11,U1144&lt;&gt;0),11,AND(Y1144=12,O1144&lt;&gt;0),25,AND(Y1144=12,Q1144&lt;&gt;0),23,AND(Y1144=12,T1144="ALTO"),20,AND(Y1144=12,T1144="BAJO"),16,AND(Y1144=12,U1144&lt;&gt;0),12,AND(Y1144=13,O1144&lt;&gt;0),25,AND(Y1144=13,Q1144&lt;&gt;0),21,AND(Y1144=13,T1144="ALTO"),20,AND(Y1144=13,T1144="BAJO"),17,AND(Y1144=13,U1144&lt;&gt;0),17,AND(Y1144=14,O1144&lt;&gt;0),25,AND(Y1144=14,Q1144&lt;&gt;0),24,AND(Y1144=14,T1144="ALTO"),23,AND(Y1144=14,T1144="BAJO"),21,AND(Y1144=14,U1144&lt;&gt;0),18,AND(Y1144=15,O1144&lt;&gt;0),25,AND(Y1144=15,Q1144&lt;&gt;0),24,AND(Y1144=15,T1144="ALTO"),22,AND(Y1144=15,T1144="BAJO"),19,AND(Y1144=15,U1144&lt;&gt;0),19,AND(Y1144=16,O1144&lt;&gt;0),25,AND(Y1144=16,Q1144&lt;&gt;0),23,AND(Y1144=16,T1144="ALTO"),23,AND(Y1144=16,T1144="BAJO"),23,AND(Y1144=16,U1144&lt;&gt;0),20,AND(Y1144=17,O1144&lt;&gt;0),25,AND(Y1144=17,Q1144&lt;&gt;0),24,AND(Y1144=17,T1144="ALTO"),23,AND(Y1144=17,T1144="BAJO"),21,AND(Y1144=17,U1144&lt;&gt;0),20,AND(Y1144=18,O1144&lt;&gt;0),25,AND(Y1144=18,Q1144&lt;&gt;0),24,AND(Y1144=18,T1144="ALTO"),23,AND(Y1144=18,T1144="BAJO"),22,AND(Y1144=18,U1144&lt;&gt;0),21,AND(Y1144=19,O1144&lt;&gt;0),25,AND(Y1144=19,Q1144&lt;&gt;0),25,AND(Y1144=19,T1144="ALTO"),24,AND(Y1144=19,T1144="BAJO"),22,AND(Y1144=19,U1144&lt;&gt;0),22,AND(Y1144&lt;&gt;0,W1144&lt;&gt;0),Y1144,TRUE,"FALSO")</f>
        <v>17</v>
      </c>
      <c r="AB1144" s="248"/>
      <c r="AC1144" s="248"/>
      <c r="AD1144" s="430"/>
      <c r="AE1144" s="431"/>
      <c r="AF1144" s="431"/>
      <c r="AG1144" s="223"/>
      <c r="AH1144" s="223"/>
      <c r="AI1144" s="223"/>
      <c r="AJ1144" s="223"/>
      <c r="AK1144" s="223"/>
      <c r="AL1144" s="223"/>
      <c r="AM1144" s="223"/>
      <c r="AN1144" s="259"/>
      <c r="AO1144" s="223"/>
      <c r="AP1144" s="259"/>
      <c r="AR1144" s="260"/>
      <c r="AT1144" s="260"/>
      <c r="AV1144" s="260"/>
    </row>
    <row r="1145" spans="1:48" ht="57" customHeight="1">
      <c r="A1145" s="677"/>
      <c r="B1145" s="445"/>
      <c r="C1145" s="527"/>
      <c r="D1145" s="270" t="s">
        <v>819</v>
      </c>
      <c r="E1145" s="252" t="s">
        <v>1466</v>
      </c>
      <c r="F1145" s="185" t="s">
        <v>2</v>
      </c>
      <c r="G1145" s="246" t="s">
        <v>52</v>
      </c>
      <c r="H1145" s="247" t="s">
        <v>128</v>
      </c>
      <c r="I1145" s="248" t="s">
        <v>150</v>
      </c>
      <c r="J1145" s="248" t="str">
        <f>IF(OR(F1145="SE",F1145="SA"),VLOOKUP(I1145,'Tabla de Peligros y Riesgo'!$C$2:$E$227,2,FALSE),VLOOKUP(I1145,'LISTA DE ASPECTOS - IMPACTOS'!$D$3:$F$72,2,FALSE))</f>
        <v>Alteración de la calidad de suelo/agua</v>
      </c>
      <c r="K1145" s="249" t="str">
        <f>IF(OR(F1145="SE",F1145="SA"),VLOOKUP(I1145,'Tabla de Peligros y Riesgo'!$C$2:$E$227,3,FALSE),VLOOKUP(I1145,'LISTA DE ASPECTOS - IMPACTOS'!$D$3:$F$72,3,FALSE))</f>
        <v>Potencial afectación a la calidad ambiental del suelo, agua, aire, flora y fauna</v>
      </c>
      <c r="L1145" s="250" t="s">
        <v>56</v>
      </c>
      <c r="M1145" s="248">
        <v>4</v>
      </c>
      <c r="N1145" s="251">
        <f t="shared" si="119"/>
        <v>18</v>
      </c>
      <c r="O1145" s="248"/>
      <c r="P1145" s="252"/>
      <c r="Q1145" s="248"/>
      <c r="R1145" s="252"/>
      <c r="S1145" s="248"/>
      <c r="T1145" s="248"/>
      <c r="U1145" s="248" t="s">
        <v>1253</v>
      </c>
      <c r="V1145" s="252"/>
      <c r="W1145" s="253"/>
      <c r="X1145" s="255"/>
      <c r="Y1145" s="251">
        <f t="shared" si="118"/>
        <v>18</v>
      </c>
      <c r="Z1145" s="256"/>
      <c r="AA1145" s="251">
        <f t="array" ref="AA1145">_xlfn.IFS(AND(Y1145=1,O1145&lt;&gt;0),25,AND(Y1145=1,Q1145&lt;&gt;0),21,AND(Y1145=1,T1145="ALTO"),16,AND(Y1145=1,T1145="BAJO"),11,AND(Y1145=1,U1145&lt;&gt;0),2,AND(Y1145=2,O1145&lt;&gt;0),25,AND(Y1145=2,Q1145&lt;&gt;0),21,AND(Y1145=2,T1145="ALTO"),16,AND(Y1145=2,T1145="BAJO"),11,AND(Y1145=2,U1145&lt;&gt;0),4,AND(Y1145=3,O1145&lt;&gt;0),25,AND(Y1145=3,Q1145&lt;&gt;0),21,AND(Y1145=3,T1145="ALTO"),16,AND(Y1145=3,T1145="BAJO"),12,AND(Y1145=3,U1145&lt;&gt;0),5,AND(Y1145=4,O1145&lt;&gt;0),25,AND(Y1145=4,Q1145&lt;&gt;0),13,AND(Y1145=4,T1145="ALTO"),16,AND(Y1145=4,T1145="BAJO"),14,AND(Y1145=4,U1145&lt;&gt;0),7,AND(Y1145=5,O1145&lt;&gt;0),25,AND(Y1145=5,Q1145&lt;&gt;0),21,AND(Y1145=5,T1145="ALTO"),16,AND(Y1145=5,T1145="BAJO"),12,AND(Y1145=5,U1145&lt;&gt;0),8,AND(Y1145=6,O1145&lt;&gt;0),25,AND(Y1145=6,Q1145&lt;&gt;0),21,AND(Y1145=6,T1145="ALTO"),20,AND(Y1145=6,T1145="BAJO"),17,AND(Y1145=6,U1145&lt;&gt;0),6,AND(Y1145=7,O1145&lt;&gt;0),25,AND(Y1145=7,Q1145&lt;&gt;0),23,AND(Y1145=7,T1145="ALTO"),16,AND(Y1145=7,T1145="BAJO"),11,AND(Y1145=7,U1145&lt;&gt;0),7,AND(Y1145=8,O1145&lt;&gt;0),25,AND(Y1145=8,Q1145&lt;&gt;0),21,AND(Y1145=8,T1145="ALTO"),16,AND(Y1145=8,T1145="BAJO"),12,AND(Y1145=8,U1145&lt;&gt;0),8,AND(Y1145=9,O1145&lt;&gt;0),25,AND(Y1145=9,Q1145&lt;&gt;0),21,AND(Y1145=9,T1145="ALTO"),20,AND(Y1145=9,T1145="BAJO"),17,AND(Y1145=9,U1145&lt;&gt;0),13,AND(Y1145=10,O1145&lt;&gt;0),25,AND(Y1145=10,Q1145&lt;&gt;0),22,AND(Y1145=10,T1145="ALTO"),21,AND(Y1145=10,T1145="BAJO"),18,AND(Y1145=10,U1145&lt;&gt;0),18,AND(Y1145=11,O1145&lt;&gt;0),25,AND(Y1145=11,Q1145&lt;&gt;0),23,AND(Y1145=11,T1145="ALTO"),20,AND(Y1145=11,T1145="BAJO"),16,AND(Y1145=11,U1145&lt;&gt;0),11,AND(Y1145=12,O1145&lt;&gt;0),25,AND(Y1145=12,Q1145&lt;&gt;0),23,AND(Y1145=12,T1145="ALTO"),20,AND(Y1145=12,T1145="BAJO"),16,AND(Y1145=12,U1145&lt;&gt;0),12,AND(Y1145=13,O1145&lt;&gt;0),25,AND(Y1145=13,Q1145&lt;&gt;0),21,AND(Y1145=13,T1145="ALTO"),20,AND(Y1145=13,T1145="BAJO"),17,AND(Y1145=13,U1145&lt;&gt;0),17,AND(Y1145=14,O1145&lt;&gt;0),25,AND(Y1145=14,Q1145&lt;&gt;0),24,AND(Y1145=14,T1145="ALTO"),23,AND(Y1145=14,T1145="BAJO"),21,AND(Y1145=14,U1145&lt;&gt;0),18,AND(Y1145=15,O1145&lt;&gt;0),25,AND(Y1145=15,Q1145&lt;&gt;0),24,AND(Y1145=15,T1145="ALTO"),22,AND(Y1145=15,T1145="BAJO"),19,AND(Y1145=15,U1145&lt;&gt;0),19,AND(Y1145=16,O1145&lt;&gt;0),25,AND(Y1145=16,Q1145&lt;&gt;0),23,AND(Y1145=16,T1145="ALTO"),23,AND(Y1145=16,T1145="BAJO"),23,AND(Y1145=16,U1145&lt;&gt;0),20,AND(Y1145=17,O1145&lt;&gt;0),25,AND(Y1145=17,Q1145&lt;&gt;0),24,AND(Y1145=17,T1145="ALTO"),23,AND(Y1145=17,T1145="BAJO"),21,AND(Y1145=17,U1145&lt;&gt;0),20,AND(Y1145=18,O1145&lt;&gt;0),25,AND(Y1145=18,Q1145&lt;&gt;0),24,AND(Y1145=18,T1145="ALTO"),23,AND(Y1145=18,T1145="BAJO"),22,AND(Y1145=18,U1145&lt;&gt;0),21,AND(Y1145=19,O1145&lt;&gt;0),25,AND(Y1145=19,Q1145&lt;&gt;0),25,AND(Y1145=19,T1145="ALTO"),24,AND(Y1145=19,T1145="BAJO"),22,AND(Y1145=19,U1145&lt;&gt;0),22,AND(Y1145&lt;&gt;0,W1145&lt;&gt;0),Y1145,TRUE,"FALSO")</f>
        <v>21</v>
      </c>
      <c r="AB1145" s="50"/>
      <c r="AC1145" s="50"/>
      <c r="AD1145" s="432"/>
      <c r="AE1145" s="433"/>
      <c r="AF1145" s="433"/>
      <c r="AN1145" s="265"/>
      <c r="AP1145" s="265"/>
      <c r="AR1145" s="266"/>
      <c r="AT1145" s="266"/>
      <c r="AV1145" s="266"/>
    </row>
    <row r="1146" spans="1:48" s="225" customFormat="1" ht="57" customHeight="1">
      <c r="A1146" s="677"/>
      <c r="B1146" s="616">
        <v>76</v>
      </c>
      <c r="C1146" s="619" t="s">
        <v>1045</v>
      </c>
      <c r="D1146" s="271" t="s">
        <v>814</v>
      </c>
      <c r="E1146" s="252" t="s">
        <v>1466</v>
      </c>
      <c r="F1146" s="185" t="s">
        <v>0</v>
      </c>
      <c r="G1146" s="246" t="s">
        <v>51</v>
      </c>
      <c r="H1146" s="247" t="s">
        <v>71</v>
      </c>
      <c r="I1146" s="248" t="s">
        <v>72</v>
      </c>
      <c r="J1146" s="248" t="str">
        <f>IF(OR(F1146="SE",F1146="SA"),VLOOKUP(I1146,'Tabla de Peligros y Riesgo'!$C$2:$E$227,2,FALSE),VLOOKUP(I1146,'LISTA DE ASPECTOS - IMPACTOS'!$D$3:$F$72,2,FALSE))</f>
        <v>Contagio</v>
      </c>
      <c r="K1146" s="249" t="str">
        <f>IF(OR(F1146="SE",F1146="SA"),VLOOKUP(I1146,'Tabla de Peligros y Riesgo'!$C$2:$E$227,3,FALSE),VLOOKUP(I1146,'LISTA DE ASPECTOS - IMPACTOS'!$D$3:$F$72,3,FALSE))</f>
        <v xml:space="preserve">Infección/Muerte </v>
      </c>
      <c r="L1146" s="250" t="s">
        <v>90</v>
      </c>
      <c r="M1146" s="248">
        <v>2</v>
      </c>
      <c r="N1146" s="251">
        <f t="shared" si="119"/>
        <v>5</v>
      </c>
      <c r="O1146" s="248"/>
      <c r="P1146" s="252"/>
      <c r="Q1146" s="248"/>
      <c r="R1146" s="252"/>
      <c r="S1146" s="248" t="s">
        <v>1190</v>
      </c>
      <c r="T1146" s="248" t="s">
        <v>53</v>
      </c>
      <c r="U1146" s="253" t="s">
        <v>1191</v>
      </c>
      <c r="V1146" s="254">
        <v>0.35</v>
      </c>
      <c r="W1146" s="253" t="s">
        <v>1192</v>
      </c>
      <c r="X1146" s="255">
        <v>0.15</v>
      </c>
      <c r="Y1146" s="251">
        <f t="shared" si="118"/>
        <v>5</v>
      </c>
      <c r="Z1146" s="256"/>
      <c r="AA1146" s="251">
        <f t="array" ref="AA1146">_xlfn.IFS(AND(Y1146=1,O1146&lt;&gt;0),25,AND(Y1146=1,Q1146&lt;&gt;0),21,AND(Y1146=1,T1146="ALTO"),16,AND(Y1146=1,T1146="BAJO"),11,AND(Y1146=1,U1146&lt;&gt;0),2,AND(Y1146=2,O1146&lt;&gt;0),25,AND(Y1146=2,Q1146&lt;&gt;0),21,AND(Y1146=2,T1146="ALTO"),16,AND(Y1146=2,T1146="BAJO"),11,AND(Y1146=2,U1146&lt;&gt;0),4,AND(Y1146=3,O1146&lt;&gt;0),25,AND(Y1146=3,Q1146&lt;&gt;0),21,AND(Y1146=3,T1146="ALTO"),16,AND(Y1146=3,T1146="BAJO"),12,AND(Y1146=3,U1146&lt;&gt;0),5,AND(Y1146=4,O1146&lt;&gt;0),25,AND(Y1146=4,Q1146&lt;&gt;0),13,AND(Y1146=4,T1146="ALTO"),16,AND(Y1146=4,T1146="BAJO"),14,AND(Y1146=4,U1146&lt;&gt;0),7,AND(Y1146=5,O1146&lt;&gt;0),25,AND(Y1146=5,Q1146&lt;&gt;0),21,AND(Y1146=5,T1146="ALTO"),16,AND(Y1146=5,T1146="BAJO"),12,AND(Y1146=5,U1146&lt;&gt;0),8,AND(Y1146=6,O1146&lt;&gt;0),25,AND(Y1146=6,Q1146&lt;&gt;0),21,AND(Y1146=6,T1146="ALTO"),20,AND(Y1146=6,T1146="BAJO"),17,AND(Y1146=6,U1146&lt;&gt;0),6,AND(Y1146=7,O1146&lt;&gt;0),25,AND(Y1146=7,Q1146&lt;&gt;0),23,AND(Y1146=7,T1146="ALTO"),16,AND(Y1146=7,T1146="BAJO"),11,AND(Y1146=7,U1146&lt;&gt;0),7,AND(Y1146=8,O1146&lt;&gt;0),25,AND(Y1146=8,Q1146&lt;&gt;0),21,AND(Y1146=8,T1146="ALTO"),16,AND(Y1146=8,T1146="BAJO"),12,AND(Y1146=8,U1146&lt;&gt;0),8,AND(Y1146=9,O1146&lt;&gt;0),25,AND(Y1146=9,Q1146&lt;&gt;0),21,AND(Y1146=9,T1146="ALTO"),20,AND(Y1146=9,T1146="BAJO"),17,AND(Y1146=9,U1146&lt;&gt;0),13,AND(Y1146=10,O1146&lt;&gt;0),25,AND(Y1146=10,Q1146&lt;&gt;0),22,AND(Y1146=10,T1146="ALTO"),21,AND(Y1146=10,T1146="BAJO"),18,AND(Y1146=10,U1146&lt;&gt;0),18,AND(Y1146=11,O1146&lt;&gt;0),25,AND(Y1146=11,Q1146&lt;&gt;0),23,AND(Y1146=11,T1146="ALTO"),20,AND(Y1146=11,T1146="BAJO"),16,AND(Y1146=11,U1146&lt;&gt;0),11,AND(Y1146=12,O1146&lt;&gt;0),25,AND(Y1146=12,Q1146&lt;&gt;0),23,AND(Y1146=12,T1146="ALTO"),20,AND(Y1146=12,T1146="BAJO"),16,AND(Y1146=12,U1146&lt;&gt;0),12,AND(Y1146=13,O1146&lt;&gt;0),25,AND(Y1146=13,Q1146&lt;&gt;0),21,AND(Y1146=13,T1146="ALTO"),20,AND(Y1146=13,T1146="BAJO"),17,AND(Y1146=13,U1146&lt;&gt;0),17,AND(Y1146=14,O1146&lt;&gt;0),25,AND(Y1146=14,Q1146&lt;&gt;0),24,AND(Y1146=14,T1146="ALTO"),23,AND(Y1146=14,T1146="BAJO"),21,AND(Y1146=14,U1146&lt;&gt;0),18,AND(Y1146=15,O1146&lt;&gt;0),25,AND(Y1146=15,Q1146&lt;&gt;0),24,AND(Y1146=15,T1146="ALTO"),22,AND(Y1146=15,T1146="BAJO"),19,AND(Y1146=15,U1146&lt;&gt;0),19,AND(Y1146=16,O1146&lt;&gt;0),25,AND(Y1146=16,Q1146&lt;&gt;0),23,AND(Y1146=16,T1146="ALTO"),23,AND(Y1146=16,T1146="BAJO"),23,AND(Y1146=16,U1146&lt;&gt;0),20,AND(Y1146=17,O1146&lt;&gt;0),25,AND(Y1146=17,Q1146&lt;&gt;0),24,AND(Y1146=17,T1146="ALTO"),23,AND(Y1146=17,T1146="BAJO"),21,AND(Y1146=17,U1146&lt;&gt;0),20,AND(Y1146=18,O1146&lt;&gt;0),25,AND(Y1146=18,Q1146&lt;&gt;0),24,AND(Y1146=18,T1146="ALTO"),23,AND(Y1146=18,T1146="BAJO"),22,AND(Y1146=18,U1146&lt;&gt;0),21,AND(Y1146=19,O1146&lt;&gt;0),25,AND(Y1146=19,Q1146&lt;&gt;0),25,AND(Y1146=19,T1146="ALTO"),24,AND(Y1146=19,T1146="BAJO"),22,AND(Y1146=19,U1146&lt;&gt;0),22,AND(Y1146&lt;&gt;0,W1146&lt;&gt;0),Y1146,TRUE,"FALSO")</f>
        <v>16</v>
      </c>
      <c r="AB1146" s="248"/>
      <c r="AC1146" s="248"/>
      <c r="AD1146" s="257"/>
      <c r="AE1146" s="258"/>
      <c r="AF1146" s="258"/>
      <c r="AG1146" s="223"/>
      <c r="AH1146" s="223"/>
      <c r="AI1146" s="223"/>
      <c r="AJ1146" s="223"/>
      <c r="AK1146" s="223"/>
      <c r="AL1146" s="223"/>
      <c r="AM1146" s="223"/>
      <c r="AN1146" s="259"/>
      <c r="AO1146" s="223"/>
      <c r="AP1146" s="259"/>
      <c r="AR1146" s="260"/>
      <c r="AT1146" s="260"/>
      <c r="AV1146" s="260"/>
    </row>
    <row r="1147" spans="1:48" ht="57" customHeight="1">
      <c r="A1147" s="677"/>
      <c r="B1147" s="616"/>
      <c r="C1147" s="619"/>
      <c r="D1147" s="269" t="s">
        <v>814</v>
      </c>
      <c r="E1147" s="252" t="s">
        <v>1466</v>
      </c>
      <c r="F1147" s="185" t="s">
        <v>2</v>
      </c>
      <c r="G1147" s="246" t="s">
        <v>58</v>
      </c>
      <c r="H1147" s="247" t="s">
        <v>531</v>
      </c>
      <c r="I1147" s="248" t="s">
        <v>543</v>
      </c>
      <c r="J1147" s="248" t="str">
        <f>IF(OR(F1147="SE",F1147="SA"),VLOOKUP(I1147,'Tabla de Peligros y Riesgo'!$C$2:$E$227,2,FALSE),VLOOKUP(I1147,'LISTA DE ASPECTOS - IMPACTOS'!$D$3:$F$72,2,FALSE))</f>
        <v>Alteración de la calidad de suelo/agua</v>
      </c>
      <c r="K1147" s="249" t="str">
        <f>IF(OR(F1147="SE",F1147="SA"),VLOOKUP(I1147,'Tabla de Peligros y Riesgo'!$C$2:$E$227,3,FALSE),VLOOKUP(I1147,'LISTA DE ASPECTOS - IMPACTOS'!$D$3:$F$72,3,FALSE))</f>
        <v>Potencial afectación a la calidad ambiental del suelo, agua, aire, flora y fauna</v>
      </c>
      <c r="L1147" s="250" t="s">
        <v>65</v>
      </c>
      <c r="M1147" s="248">
        <v>2</v>
      </c>
      <c r="N1147" s="251">
        <f t="shared" si="119"/>
        <v>12</v>
      </c>
      <c r="O1147" s="248"/>
      <c r="P1147" s="252"/>
      <c r="Q1147" s="248"/>
      <c r="R1147" s="252"/>
      <c r="S1147" s="248" t="s">
        <v>1193</v>
      </c>
      <c r="T1147" s="248" t="s">
        <v>59</v>
      </c>
      <c r="U1147" s="262" t="s">
        <v>1194</v>
      </c>
      <c r="V1147" s="252"/>
      <c r="W1147" s="253"/>
      <c r="X1147" s="255"/>
      <c r="Y1147" s="251">
        <f t="shared" si="118"/>
        <v>12</v>
      </c>
      <c r="Z1147" s="256">
        <f>IF(N1147&gt;=16,MAX(O1147:T1147),IF(N1147&lt;16,MAX(O1147:X1147)))</f>
        <v>0</v>
      </c>
      <c r="AA1147" s="251">
        <f t="array" ref="AA1147">_xlfn.IFS(AND(Y1147=1,O1147&lt;&gt;0),25,AND(Y1147=1,Q1147&lt;&gt;0),21,AND(Y1147=1,T1147="ALTO"),16,AND(Y1147=1,T1147="BAJO"),11,AND(Y1147=1,U1147&lt;&gt;0),2,AND(Y1147=2,O1147&lt;&gt;0),25,AND(Y1147=2,Q1147&lt;&gt;0),21,AND(Y1147=2,T1147="ALTO"),16,AND(Y1147=2,T1147="BAJO"),11,AND(Y1147=2,U1147&lt;&gt;0),4,AND(Y1147=3,O1147&lt;&gt;0),25,AND(Y1147=3,Q1147&lt;&gt;0),21,AND(Y1147=3,T1147="ALTO"),16,AND(Y1147=3,T1147="BAJO"),12,AND(Y1147=3,U1147&lt;&gt;0),5,AND(Y1147=4,O1147&lt;&gt;0),25,AND(Y1147=4,Q1147&lt;&gt;0),13,AND(Y1147=4,T1147="ALTO"),16,AND(Y1147=4,T1147="BAJO"),14,AND(Y1147=4,U1147&lt;&gt;0),7,AND(Y1147=5,O1147&lt;&gt;0),25,AND(Y1147=5,Q1147&lt;&gt;0),21,AND(Y1147=5,T1147="ALTO"),16,AND(Y1147=5,T1147="BAJO"),12,AND(Y1147=5,U1147&lt;&gt;0),8,AND(Y1147=6,O1147&lt;&gt;0),25,AND(Y1147=6,Q1147&lt;&gt;0),21,AND(Y1147=6,T1147="ALTO"),20,AND(Y1147=6,T1147="BAJO"),17,AND(Y1147=6,U1147&lt;&gt;0),6,AND(Y1147=7,O1147&lt;&gt;0),25,AND(Y1147=7,Q1147&lt;&gt;0),23,AND(Y1147=7,T1147="ALTO"),16,AND(Y1147=7,T1147="BAJO"),11,AND(Y1147=7,U1147&lt;&gt;0),7,AND(Y1147=8,O1147&lt;&gt;0),25,AND(Y1147=8,Q1147&lt;&gt;0),21,AND(Y1147=8,T1147="ALTO"),16,AND(Y1147=8,T1147="BAJO"),12,AND(Y1147=8,U1147&lt;&gt;0),8,AND(Y1147=9,O1147&lt;&gt;0),25,AND(Y1147=9,Q1147&lt;&gt;0),21,AND(Y1147=9,T1147="ALTO"),20,AND(Y1147=9,T1147="BAJO"),17,AND(Y1147=9,U1147&lt;&gt;0),13,AND(Y1147=10,O1147&lt;&gt;0),25,AND(Y1147=10,Q1147&lt;&gt;0),22,AND(Y1147=10,T1147="ALTO"),21,AND(Y1147=10,T1147="BAJO"),18,AND(Y1147=10,U1147&lt;&gt;0),18,AND(Y1147=11,O1147&lt;&gt;0),25,AND(Y1147=11,Q1147&lt;&gt;0),23,AND(Y1147=11,T1147="ALTO"),20,AND(Y1147=11,T1147="BAJO"),16,AND(Y1147=11,U1147&lt;&gt;0),11,AND(Y1147=12,O1147&lt;&gt;0),25,AND(Y1147=12,Q1147&lt;&gt;0),23,AND(Y1147=12,T1147="ALTO"),20,AND(Y1147=12,T1147="BAJO"),16,AND(Y1147=12,U1147&lt;&gt;0),12,AND(Y1147=13,O1147&lt;&gt;0),25,AND(Y1147=13,Q1147&lt;&gt;0),21,AND(Y1147=13,T1147="ALTO"),20,AND(Y1147=13,T1147="BAJO"),17,AND(Y1147=13,U1147&lt;&gt;0),17,AND(Y1147=14,O1147&lt;&gt;0),25,AND(Y1147=14,Q1147&lt;&gt;0),24,AND(Y1147=14,T1147="ALTO"),23,AND(Y1147=14,T1147="BAJO"),21,AND(Y1147=14,U1147&lt;&gt;0),18,AND(Y1147=15,O1147&lt;&gt;0),25,AND(Y1147=15,Q1147&lt;&gt;0),24,AND(Y1147=15,T1147="ALTO"),22,AND(Y1147=15,T1147="BAJO"),19,AND(Y1147=15,U1147&lt;&gt;0),19,AND(Y1147=16,O1147&lt;&gt;0),25,AND(Y1147=16,Q1147&lt;&gt;0),23,AND(Y1147=16,T1147="ALTO"),23,AND(Y1147=16,T1147="BAJO"),23,AND(Y1147=16,U1147&lt;&gt;0),20,AND(Y1147=17,O1147&lt;&gt;0),25,AND(Y1147=17,Q1147&lt;&gt;0),24,AND(Y1147=17,T1147="ALTO"),23,AND(Y1147=17,T1147="BAJO"),21,AND(Y1147=17,U1147&lt;&gt;0),20,AND(Y1147=18,O1147&lt;&gt;0),25,AND(Y1147=18,Q1147&lt;&gt;0),24,AND(Y1147=18,T1147="ALTO"),23,AND(Y1147=18,T1147="BAJO"),22,AND(Y1147=18,U1147&lt;&gt;0),21,AND(Y1147=19,O1147&lt;&gt;0),25,AND(Y1147=19,Q1147&lt;&gt;0),25,AND(Y1147=19,T1147="ALTO"),24,AND(Y1147=19,T1147="BAJO"),22,AND(Y1147=19,U1147&lt;&gt;0),22,AND(Y1147&lt;&gt;0,W1147&lt;&gt;0),Y1147,TRUE,"FALSO")</f>
        <v>16</v>
      </c>
      <c r="AB1147" s="50"/>
      <c r="AC1147" s="50"/>
      <c r="AD1147" s="432"/>
      <c r="AE1147" s="433"/>
      <c r="AF1147" s="433"/>
      <c r="AN1147" s="265"/>
      <c r="AP1147" s="265"/>
      <c r="AR1147" s="266"/>
      <c r="AT1147" s="266"/>
      <c r="AV1147" s="266"/>
    </row>
    <row r="1148" spans="1:48" ht="71.25" customHeight="1">
      <c r="A1148" s="677"/>
      <c r="B1148" s="616"/>
      <c r="C1148" s="619"/>
      <c r="D1148" s="270" t="s">
        <v>814</v>
      </c>
      <c r="E1148" s="252" t="s">
        <v>1466</v>
      </c>
      <c r="F1148" s="185" t="s">
        <v>2</v>
      </c>
      <c r="G1148" s="246" t="s">
        <v>52</v>
      </c>
      <c r="H1148" s="247" t="s">
        <v>74</v>
      </c>
      <c r="I1148" s="248" t="s">
        <v>75</v>
      </c>
      <c r="J1148" s="248" t="str">
        <f>IF(OR(F1148="SE",F1148="SA"),VLOOKUP(I1148,'Tabla de Peligros y Riesgo'!$C$2:$E$227,2,FALSE),VLOOKUP(I1148,'LISTA DE ASPECTOS - IMPACTOS'!$D$3:$F$72,2,FALSE))</f>
        <v>Alteración de la calidad de suelo/agua</v>
      </c>
      <c r="K1148" s="249" t="str">
        <f>IF(OR(F1148="SE",F1148="SA"),VLOOKUP(I1148,'Tabla de Peligros y Riesgo'!$C$2:$E$227,3,FALSE),VLOOKUP(I1148,'LISTA DE ASPECTOS - IMPACTOS'!$D$3:$F$72,3,FALSE))</f>
        <v>Potencial afectación a la calidad ambiental del suelo, agua, aire, flora y fauna</v>
      </c>
      <c r="L1148" s="250" t="s">
        <v>65</v>
      </c>
      <c r="M1148" s="248">
        <v>2</v>
      </c>
      <c r="N1148" s="251">
        <f t="shared" si="119"/>
        <v>12</v>
      </c>
      <c r="O1148" s="248"/>
      <c r="P1148" s="252"/>
      <c r="Q1148" s="248"/>
      <c r="R1148" s="252"/>
      <c r="S1148" s="248" t="s">
        <v>1249</v>
      </c>
      <c r="T1148" s="248" t="s">
        <v>53</v>
      </c>
      <c r="U1148" s="262" t="s">
        <v>1250</v>
      </c>
      <c r="V1148" s="252"/>
      <c r="W1148" s="253"/>
      <c r="X1148" s="255"/>
      <c r="Y1148" s="251">
        <f t="shared" si="118"/>
        <v>12</v>
      </c>
      <c r="Z1148" s="256">
        <f>IF(N1148&gt;=16,MAX(O1148:T1148),IF(N1148&lt;16,MAX(O1148:X1148)))</f>
        <v>0</v>
      </c>
      <c r="AA1148" s="251">
        <f t="array" ref="AA1148">_xlfn.IFS(AND(Y1148=1,O1148&lt;&gt;0),25,AND(Y1148=1,Q1148&lt;&gt;0),21,AND(Y1148=1,T1148="ALTO"),16,AND(Y1148=1,T1148="BAJO"),11,AND(Y1148=1,U1148&lt;&gt;0),2,AND(Y1148=2,O1148&lt;&gt;0),25,AND(Y1148=2,Q1148&lt;&gt;0),21,AND(Y1148=2,T1148="ALTO"),16,AND(Y1148=2,T1148="BAJO"),11,AND(Y1148=2,U1148&lt;&gt;0),4,AND(Y1148=3,O1148&lt;&gt;0),25,AND(Y1148=3,Q1148&lt;&gt;0),21,AND(Y1148=3,T1148="ALTO"),16,AND(Y1148=3,T1148="BAJO"),12,AND(Y1148=3,U1148&lt;&gt;0),5,AND(Y1148=4,O1148&lt;&gt;0),25,AND(Y1148=4,Q1148&lt;&gt;0),13,AND(Y1148=4,T1148="ALTO"),16,AND(Y1148=4,T1148="BAJO"),14,AND(Y1148=4,U1148&lt;&gt;0),7,AND(Y1148=5,O1148&lt;&gt;0),25,AND(Y1148=5,Q1148&lt;&gt;0),21,AND(Y1148=5,T1148="ALTO"),16,AND(Y1148=5,T1148="BAJO"),12,AND(Y1148=5,U1148&lt;&gt;0),8,AND(Y1148=6,O1148&lt;&gt;0),25,AND(Y1148=6,Q1148&lt;&gt;0),21,AND(Y1148=6,T1148="ALTO"),20,AND(Y1148=6,T1148="BAJO"),17,AND(Y1148=6,U1148&lt;&gt;0),6,AND(Y1148=7,O1148&lt;&gt;0),25,AND(Y1148=7,Q1148&lt;&gt;0),23,AND(Y1148=7,T1148="ALTO"),16,AND(Y1148=7,T1148="BAJO"),11,AND(Y1148=7,U1148&lt;&gt;0),7,AND(Y1148=8,O1148&lt;&gt;0),25,AND(Y1148=8,Q1148&lt;&gt;0),21,AND(Y1148=8,T1148="ALTO"),16,AND(Y1148=8,T1148="BAJO"),12,AND(Y1148=8,U1148&lt;&gt;0),8,AND(Y1148=9,O1148&lt;&gt;0),25,AND(Y1148=9,Q1148&lt;&gt;0),21,AND(Y1148=9,T1148="ALTO"),20,AND(Y1148=9,T1148="BAJO"),17,AND(Y1148=9,U1148&lt;&gt;0),13,AND(Y1148=10,O1148&lt;&gt;0),25,AND(Y1148=10,Q1148&lt;&gt;0),22,AND(Y1148=10,T1148="ALTO"),21,AND(Y1148=10,T1148="BAJO"),18,AND(Y1148=10,U1148&lt;&gt;0),18,AND(Y1148=11,O1148&lt;&gt;0),25,AND(Y1148=11,Q1148&lt;&gt;0),23,AND(Y1148=11,T1148="ALTO"),20,AND(Y1148=11,T1148="BAJO"),16,AND(Y1148=11,U1148&lt;&gt;0),11,AND(Y1148=12,O1148&lt;&gt;0),25,AND(Y1148=12,Q1148&lt;&gt;0),23,AND(Y1148=12,T1148="ALTO"),20,AND(Y1148=12,T1148="BAJO"),16,AND(Y1148=12,U1148&lt;&gt;0),12,AND(Y1148=13,O1148&lt;&gt;0),25,AND(Y1148=13,Q1148&lt;&gt;0),21,AND(Y1148=13,T1148="ALTO"),20,AND(Y1148=13,T1148="BAJO"),17,AND(Y1148=13,U1148&lt;&gt;0),17,AND(Y1148=14,O1148&lt;&gt;0),25,AND(Y1148=14,Q1148&lt;&gt;0),24,AND(Y1148=14,T1148="ALTO"),23,AND(Y1148=14,T1148="BAJO"),21,AND(Y1148=14,U1148&lt;&gt;0),18,AND(Y1148=15,O1148&lt;&gt;0),25,AND(Y1148=15,Q1148&lt;&gt;0),24,AND(Y1148=15,T1148="ALTO"),22,AND(Y1148=15,T1148="BAJO"),19,AND(Y1148=15,U1148&lt;&gt;0),19,AND(Y1148=16,O1148&lt;&gt;0),25,AND(Y1148=16,Q1148&lt;&gt;0),23,AND(Y1148=16,T1148="ALTO"),23,AND(Y1148=16,T1148="BAJO"),23,AND(Y1148=16,U1148&lt;&gt;0),20,AND(Y1148=17,O1148&lt;&gt;0),25,AND(Y1148=17,Q1148&lt;&gt;0),24,AND(Y1148=17,T1148="ALTO"),23,AND(Y1148=17,T1148="BAJO"),21,AND(Y1148=17,U1148&lt;&gt;0),20,AND(Y1148=18,O1148&lt;&gt;0),25,AND(Y1148=18,Q1148&lt;&gt;0),24,AND(Y1148=18,T1148="ALTO"),23,AND(Y1148=18,T1148="BAJO"),22,AND(Y1148=18,U1148&lt;&gt;0),21,AND(Y1148=19,O1148&lt;&gt;0),25,AND(Y1148=19,Q1148&lt;&gt;0),25,AND(Y1148=19,T1148="ALTO"),24,AND(Y1148=19,T1148="BAJO"),22,AND(Y1148=19,U1148&lt;&gt;0),22,AND(Y1148&lt;&gt;0,W1148&lt;&gt;0),Y1148,TRUE,"FALSO")</f>
        <v>20</v>
      </c>
      <c r="AB1148" s="50"/>
      <c r="AC1148" s="50"/>
      <c r="AD1148" s="432"/>
      <c r="AE1148" s="433"/>
      <c r="AF1148" s="433"/>
      <c r="AN1148" s="265"/>
      <c r="AP1148" s="265"/>
      <c r="AR1148" s="266"/>
      <c r="AT1148" s="266"/>
      <c r="AV1148" s="266"/>
    </row>
    <row r="1149" spans="1:48" ht="69.75" customHeight="1">
      <c r="A1149" s="677"/>
      <c r="B1149" s="616"/>
      <c r="C1149" s="619"/>
      <c r="D1149" s="252" t="s">
        <v>809</v>
      </c>
      <c r="E1149" s="252" t="s">
        <v>1466</v>
      </c>
      <c r="F1149" s="185" t="s">
        <v>0</v>
      </c>
      <c r="G1149" s="246" t="s">
        <v>51</v>
      </c>
      <c r="H1149" s="247" t="s">
        <v>113</v>
      </c>
      <c r="I1149" s="248" t="s">
        <v>524</v>
      </c>
      <c r="J1149" s="248" t="str">
        <f>IF(OR(F1149="SE",F1149="SA"),VLOOKUP(I1149,'Tabla de Peligros y Riesgo'!$C$2:$E$227,2,FALSE),VLOOKUP(I1149,'LISTA DE ASPECTOS - IMPACTOS'!$D$3:$F$72,2,FALSE))</f>
        <v>Cortes</v>
      </c>
      <c r="K1149" s="249" t="str">
        <f>IF(OR(F1149="SE",F1149="SA"),VLOOKUP(I1149,'Tabla de Peligros y Riesgo'!$C$2:$E$227,3,FALSE),VLOOKUP(I1149,'LISTA DE ASPECTOS - IMPACTOS'!$D$3:$F$72,3,FALSE))</f>
        <v>Herida punzocortante</v>
      </c>
      <c r="L1149" s="250" t="s">
        <v>56</v>
      </c>
      <c r="M1149" s="248">
        <v>3</v>
      </c>
      <c r="N1149" s="251">
        <v>13</v>
      </c>
      <c r="O1149" s="248"/>
      <c r="P1149" s="248"/>
      <c r="Q1149" s="248"/>
      <c r="R1149" s="248"/>
      <c r="S1149" s="248"/>
      <c r="T1149" s="248"/>
      <c r="U1149" s="253" t="s">
        <v>1310</v>
      </c>
      <c r="V1149" s="251">
        <v>17</v>
      </c>
      <c r="W1149" s="253" t="s">
        <v>1196</v>
      </c>
      <c r="X1149" s="248"/>
      <c r="Y1149" s="251">
        <f t="shared" si="118"/>
        <v>13</v>
      </c>
      <c r="Z1149" s="256"/>
      <c r="AA1149" s="251">
        <f t="array" ref="AA1149">_xlfn.IFS(AND(Y1149=1,O1149&lt;&gt;0),25,AND(Y1149=1,Q1149&lt;&gt;0),21,AND(Y1149=1,T1149="ALTO"),16,AND(Y1149=1,T1149="BAJO"),11,AND(Y1149=1,U1149&lt;&gt;0),2,AND(Y1149=2,O1149&lt;&gt;0),25,AND(Y1149=2,Q1149&lt;&gt;0),21,AND(Y1149=2,T1149="ALTO"),16,AND(Y1149=2,T1149="BAJO"),11,AND(Y1149=2,U1149&lt;&gt;0),4,AND(Y1149=3,O1149&lt;&gt;0),25,AND(Y1149=3,Q1149&lt;&gt;0),21,AND(Y1149=3,T1149="ALTO"),16,AND(Y1149=3,T1149="BAJO"),12,AND(Y1149=3,U1149&lt;&gt;0),5,AND(Y1149=4,O1149&lt;&gt;0),25,AND(Y1149=4,Q1149&lt;&gt;0),13,AND(Y1149=4,T1149="ALTO"),16,AND(Y1149=4,T1149="BAJO"),14,AND(Y1149=4,U1149&lt;&gt;0),7,AND(Y1149=5,O1149&lt;&gt;0),25,AND(Y1149=5,Q1149&lt;&gt;0),21,AND(Y1149=5,T1149="ALTO"),16,AND(Y1149=5,T1149="BAJO"),12,AND(Y1149=5,U1149&lt;&gt;0),8,AND(Y1149=6,O1149&lt;&gt;0),25,AND(Y1149=6,Q1149&lt;&gt;0),21,AND(Y1149=6,T1149="ALTO"),20,AND(Y1149=6,T1149="BAJO"),17,AND(Y1149=6,U1149&lt;&gt;0),6,AND(Y1149=7,O1149&lt;&gt;0),25,AND(Y1149=7,Q1149&lt;&gt;0),23,AND(Y1149=7,T1149="ALTO"),16,AND(Y1149=7,T1149="BAJO"),11,AND(Y1149=7,U1149&lt;&gt;0),7,AND(Y1149=8,O1149&lt;&gt;0),25,AND(Y1149=8,Q1149&lt;&gt;0),21,AND(Y1149=8,T1149="ALTO"),16,AND(Y1149=8,T1149="BAJO"),12,AND(Y1149=8,U1149&lt;&gt;0),8,AND(Y1149=9,O1149&lt;&gt;0),25,AND(Y1149=9,Q1149&lt;&gt;0),21,AND(Y1149=9,T1149="ALTO"),20,AND(Y1149=9,T1149="BAJO"),17,AND(Y1149=9,U1149&lt;&gt;0),13,AND(Y1149=10,O1149&lt;&gt;0),25,AND(Y1149=10,Q1149&lt;&gt;0),22,AND(Y1149=10,T1149="ALTO"),21,AND(Y1149=10,T1149="BAJO"),18,AND(Y1149=10,U1149&lt;&gt;0),18,AND(Y1149=11,O1149&lt;&gt;0),25,AND(Y1149=11,Q1149&lt;&gt;0),23,AND(Y1149=11,T1149="ALTO"),20,AND(Y1149=11,T1149="BAJO"),16,AND(Y1149=11,U1149&lt;&gt;0),11,AND(Y1149=12,O1149&lt;&gt;0),25,AND(Y1149=12,Q1149&lt;&gt;0),23,AND(Y1149=12,T1149="ALTO"),20,AND(Y1149=12,T1149="BAJO"),16,AND(Y1149=12,U1149&lt;&gt;0),12,AND(Y1149=13,O1149&lt;&gt;0),25,AND(Y1149=13,Q1149&lt;&gt;0),21,AND(Y1149=13,T1149="ALTO"),20,AND(Y1149=13,T1149="BAJO"),17,AND(Y1149=13,U1149&lt;&gt;0),17,AND(Y1149=14,O1149&lt;&gt;0),25,AND(Y1149=14,Q1149&lt;&gt;0),24,AND(Y1149=14,T1149="ALTO"),23,AND(Y1149=14,T1149="BAJO"),21,AND(Y1149=14,U1149&lt;&gt;0),18,AND(Y1149=15,O1149&lt;&gt;0),25,AND(Y1149=15,Q1149&lt;&gt;0),24,AND(Y1149=15,T1149="ALTO"),22,AND(Y1149=15,T1149="BAJO"),19,AND(Y1149=15,U1149&lt;&gt;0),19,AND(Y1149=16,O1149&lt;&gt;0),25,AND(Y1149=16,Q1149&lt;&gt;0),23,AND(Y1149=16,T1149="ALTO"),23,AND(Y1149=16,T1149="BAJO"),23,AND(Y1149=16,U1149&lt;&gt;0),20,AND(Y1149=17,O1149&lt;&gt;0),25,AND(Y1149=17,Q1149&lt;&gt;0),24,AND(Y1149=17,T1149="ALTO"),23,AND(Y1149=17,T1149="BAJO"),21,AND(Y1149=17,U1149&lt;&gt;0),20,AND(Y1149=18,O1149&lt;&gt;0),25,AND(Y1149=18,Q1149&lt;&gt;0),24,AND(Y1149=18,T1149="ALTO"),23,AND(Y1149=18,T1149="BAJO"),22,AND(Y1149=18,U1149&lt;&gt;0),21,AND(Y1149=19,O1149&lt;&gt;0),25,AND(Y1149=19,Q1149&lt;&gt;0),25,AND(Y1149=19,T1149="ALTO"),24,AND(Y1149=19,T1149="BAJO"),22,AND(Y1149=19,U1149&lt;&gt;0),22,AND(Y1149&lt;&gt;0,W1149&lt;&gt;0),Y1149,TRUE,"FALSO")</f>
        <v>17</v>
      </c>
      <c r="AB1149" s="248"/>
      <c r="AC1149" s="50"/>
      <c r="AD1149" s="432"/>
      <c r="AE1149" s="433"/>
      <c r="AF1149" s="433"/>
      <c r="AN1149" s="265"/>
      <c r="AP1149" s="265"/>
      <c r="AR1149" s="266"/>
      <c r="AT1149" s="266"/>
      <c r="AV1149" s="266"/>
    </row>
    <row r="1150" spans="1:48" ht="54.75" customHeight="1">
      <c r="A1150" s="677"/>
      <c r="B1150" s="616"/>
      <c r="C1150" s="619"/>
      <c r="D1150" s="252" t="s">
        <v>1026</v>
      </c>
      <c r="E1150" s="252" t="s">
        <v>1466</v>
      </c>
      <c r="F1150" s="185" t="s">
        <v>0</v>
      </c>
      <c r="G1150" s="246" t="s">
        <v>51</v>
      </c>
      <c r="H1150" s="247" t="s">
        <v>63</v>
      </c>
      <c r="I1150" s="248" t="s">
        <v>64</v>
      </c>
      <c r="J1150" s="248" t="str">
        <f>IF(OR(F1150="SE",F1150="SA"),VLOOKUP(I1150,'Tabla de Peligros y Riesgo'!$C$2:$E$227,2,FALSE),VLOOKUP(I1150,'LISTA DE ASPECTOS - IMPACTOS'!$D$3:$F$72,2,FALSE))</f>
        <v>Riesgo Psicosocial</v>
      </c>
      <c r="K1150" s="249" t="str">
        <f>IF(OR(F1150="SE",F1150="SA"),VLOOKUP(I1150,'Tabla de Peligros y Riesgo'!$C$2:$E$227,3,FALSE),VLOOKUP(I1150,'LISTA DE ASPECTOS - IMPACTOS'!$D$3:$F$72,3,FALSE))</f>
        <v>Estrés / Depresión</v>
      </c>
      <c r="L1150" s="250" t="s">
        <v>56</v>
      </c>
      <c r="M1150" s="248">
        <v>3</v>
      </c>
      <c r="N1150" s="251">
        <f>IF(CONCATENATE(M1150,L1150)="1A",1,IF(CONCATENATE(M1150,L1150)="1B",2,IF(CONCATENATE(M1150,L1150)="2A",3,IF(CONCATENATE(M1150,L1150)="1C",4,IF(CONCATENATE(M1150,L1150)="2B",5,IF(CONCATENATE(M1150,L1150)="3A",6,IF(CONCATENATE(M1150,L1150)="1D",7,IF(CONCATENATE(M1150,L1150)="2C",8,IF(CONCATENATE(M1150,L1150)="3B",9,IF(CONCATENATE(M1150,L1150)="4A",10,IF(CONCATENATE(M1150,L1150)="1E",11,IF(CONCATENATE(M1150,L1150)="2D",12,IF(CONCATENATE(M1150,L1150)="3C",13,IF(CONCATENATE(M1150,L1150)="4B",14,IF(CONCATENATE(M1150,L1150)="5A",15,IF(CONCATENATE(M1150,L1150)="2E",16,IF(CONCATENATE(M1150,L1150)="3D",17,IF(CONCATENATE(M1150,L1150)="4C",18,IF(CONCATENATE(M1150,L1150)="5B",19,IF(CONCATENATE(M1150,L1150)="3E",20,IF(CONCATENATE(M1150,L1150)="4D",21,IF(CONCATENATE(M1150,L1150)="5C",22,IF(CONCATENATE(M1150,L1150)="4E",23,IF(CONCATENATE(M1150,L1150)="5D",24,IF(CONCATENATE(M1150,L1150)="5E",25,"")))))))))))))))))))))))))</f>
        <v>13</v>
      </c>
      <c r="O1150" s="248"/>
      <c r="P1150" s="252"/>
      <c r="Q1150" s="248"/>
      <c r="R1150" s="252"/>
      <c r="S1150" s="248"/>
      <c r="T1150" s="248"/>
      <c r="U1150" s="253" t="s">
        <v>1195</v>
      </c>
      <c r="V1150" s="254"/>
      <c r="W1150" s="253" t="s">
        <v>1196</v>
      </c>
      <c r="X1150" s="251">
        <v>5</v>
      </c>
      <c r="Y1150" s="251">
        <v>14</v>
      </c>
      <c r="Z1150" s="256">
        <f>IF(N1150&gt;=16,MAX(O1150:T1150),IF(N1150&lt;16,MAX(O1150:X1150)))</f>
        <v>5</v>
      </c>
      <c r="AA1150" s="251">
        <f t="array" ref="AA1150">_xlfn.IFS(AND(Y1150=1,O1150&lt;&gt;0),25,AND(Y1150=1,Q1150&lt;&gt;0),21,AND(Y1150=1,T1150="ALTO"),16,AND(Y1150=1,T1150="BAJO"),11,AND(Y1150=1,U1150&lt;&gt;0),2,AND(Y1150=2,O1150&lt;&gt;0),25,AND(Y1150=2,Q1150&lt;&gt;0),21,AND(Y1150=2,T1150="ALTO"),16,AND(Y1150=2,T1150="BAJO"),11,AND(Y1150=2,U1150&lt;&gt;0),4,AND(Y1150=3,O1150&lt;&gt;0),25,AND(Y1150=3,Q1150&lt;&gt;0),21,AND(Y1150=3,T1150="ALTO"),16,AND(Y1150=3,T1150="BAJO"),12,AND(Y1150=3,U1150&lt;&gt;0),5,AND(Y1150=4,O1150&lt;&gt;0),25,AND(Y1150=4,Q1150&lt;&gt;0),13,AND(Y1150=4,T1150="ALTO"),16,AND(Y1150=4,T1150="BAJO"),14,AND(Y1150=4,U1150&lt;&gt;0),7,AND(Y1150=5,O1150&lt;&gt;0),25,AND(Y1150=5,Q1150&lt;&gt;0),21,AND(Y1150=5,T1150="ALTO"),16,AND(Y1150=5,T1150="BAJO"),12,AND(Y1150=5,U1150&lt;&gt;0),8,AND(Y1150=6,O1150&lt;&gt;0),25,AND(Y1150=6,Q1150&lt;&gt;0),21,AND(Y1150=6,T1150="ALTO"),20,AND(Y1150=6,T1150="BAJO"),17,AND(Y1150=6,U1150&lt;&gt;0),6,AND(Y1150=7,O1150&lt;&gt;0),25,AND(Y1150=7,Q1150&lt;&gt;0),23,AND(Y1150=7,T1150="ALTO"),16,AND(Y1150=7,T1150="BAJO"),11,AND(Y1150=7,U1150&lt;&gt;0),7,AND(Y1150=8,O1150&lt;&gt;0),25,AND(Y1150=8,Q1150&lt;&gt;0),21,AND(Y1150=8,T1150="ALTO"),16,AND(Y1150=8,T1150="BAJO"),12,AND(Y1150=8,U1150&lt;&gt;0),8,AND(Y1150=9,O1150&lt;&gt;0),25,AND(Y1150=9,Q1150&lt;&gt;0),21,AND(Y1150=9,T1150="ALTO"),20,AND(Y1150=9,T1150="BAJO"),17,AND(Y1150=9,U1150&lt;&gt;0),13,AND(Y1150=10,O1150&lt;&gt;0),25,AND(Y1150=10,Q1150&lt;&gt;0),22,AND(Y1150=10,T1150="ALTO"),21,AND(Y1150=10,T1150="BAJO"),18,AND(Y1150=10,U1150&lt;&gt;0),18,AND(Y1150=11,O1150&lt;&gt;0),25,AND(Y1150=11,Q1150&lt;&gt;0),23,AND(Y1150=11,T1150="ALTO"),20,AND(Y1150=11,T1150="BAJO"),16,AND(Y1150=11,U1150&lt;&gt;0),11,AND(Y1150=12,O1150&lt;&gt;0),25,AND(Y1150=12,Q1150&lt;&gt;0),23,AND(Y1150=12,T1150="ALTO"),20,AND(Y1150=12,T1150="BAJO"),16,AND(Y1150=12,U1150&lt;&gt;0),12,AND(Y1150=13,O1150&lt;&gt;0),25,AND(Y1150=13,Q1150&lt;&gt;0),21,AND(Y1150=13,T1150="ALTO"),20,AND(Y1150=13,T1150="BAJO"),17,AND(Y1150=13,U1150&lt;&gt;0),17,AND(Y1150=14,O1150&lt;&gt;0),25,AND(Y1150=14,Q1150&lt;&gt;0),24,AND(Y1150=14,T1150="ALTO"),23,AND(Y1150=14,T1150="BAJO"),21,AND(Y1150=14,U1150&lt;&gt;0),18,AND(Y1150=15,O1150&lt;&gt;0),25,AND(Y1150=15,Q1150&lt;&gt;0),24,AND(Y1150=15,T1150="ALTO"),22,AND(Y1150=15,T1150="BAJO"),19,AND(Y1150=15,U1150&lt;&gt;0),19,AND(Y1150=16,O1150&lt;&gt;0),25,AND(Y1150=16,Q1150&lt;&gt;0),23,AND(Y1150=16,T1150="ALTO"),23,AND(Y1150=16,T1150="BAJO"),23,AND(Y1150=16,U1150&lt;&gt;0),20,AND(Y1150=17,O1150&lt;&gt;0),25,AND(Y1150=17,Q1150&lt;&gt;0),24,AND(Y1150=17,T1150="ALTO"),23,AND(Y1150=17,T1150="BAJO"),21,AND(Y1150=17,U1150&lt;&gt;0),20,AND(Y1150=18,O1150&lt;&gt;0),25,AND(Y1150=18,Q1150&lt;&gt;0),24,AND(Y1150=18,T1150="ALTO"),23,AND(Y1150=18,T1150="BAJO"),22,AND(Y1150=18,U1150&lt;&gt;0),21,AND(Y1150=19,O1150&lt;&gt;0),25,AND(Y1150=19,Q1150&lt;&gt;0),25,AND(Y1150=19,T1150="ALTO"),24,AND(Y1150=19,T1150="BAJO"),22,AND(Y1150=19,U1150&lt;&gt;0),22,AND(Y1150&lt;&gt;0,W1150&lt;&gt;0),Y1150,TRUE,"FALSO")</f>
        <v>18</v>
      </c>
      <c r="AB1150" s="50"/>
      <c r="AC1150" s="50"/>
      <c r="AD1150" s="263"/>
      <c r="AE1150" s="264"/>
      <c r="AF1150" s="264"/>
      <c r="AN1150" s="265"/>
      <c r="AP1150" s="265"/>
      <c r="AR1150" s="266"/>
      <c r="AT1150" s="266"/>
      <c r="AV1150" s="266"/>
    </row>
    <row r="1151" spans="1:48" ht="42.75" customHeight="1">
      <c r="A1151" s="677"/>
      <c r="B1151" s="616"/>
      <c r="C1151" s="619"/>
      <c r="D1151" s="252" t="s">
        <v>1026</v>
      </c>
      <c r="E1151" s="252" t="s">
        <v>1466</v>
      </c>
      <c r="F1151" s="185" t="s">
        <v>1</v>
      </c>
      <c r="G1151" s="246" t="s">
        <v>51</v>
      </c>
      <c r="H1151" s="247" t="s">
        <v>66</v>
      </c>
      <c r="I1151" s="248" t="s">
        <v>68</v>
      </c>
      <c r="J1151" s="248" t="str">
        <f>IF(OR(F1151="SE",F1151="SA"),VLOOKUP(I1151,'Tabla de Peligros y Riesgo'!$C$2:$E$227,2,FALSE),VLOOKUP(I1151,'LISTA DE ASPECTOS - IMPACTOS'!$D$3:$F$72,2,FALSE))</f>
        <v>Caída al mismo nivel</v>
      </c>
      <c r="K1151" s="249" t="str">
        <f>IF(OR(F1151="SE",F1151="SA"),VLOOKUP(I1151,'Tabla de Peligros y Riesgo'!$C$2:$E$227,3,FALSE),VLOOKUP(I1151,'LISTA DE ASPECTOS - IMPACTOS'!$D$3:$F$72,3,FALSE))</f>
        <v>Contusión/Fractura/Muerte</v>
      </c>
      <c r="L1151" s="250" t="s">
        <v>90</v>
      </c>
      <c r="M1151" s="248">
        <v>4</v>
      </c>
      <c r="N1151" s="251">
        <f>IF(CONCATENATE(M1151,L1151)="1A",1,IF(CONCATENATE(M1151,L1151)="1B",2,IF(CONCATENATE(M1151,L1151)="2A",3,IF(CONCATENATE(M1151,L1151)="1C",4,IF(CONCATENATE(M1151,L1151)="2B",5,IF(CONCATENATE(M1151,L1151)="3A",6,IF(CONCATENATE(M1151,L1151)="1D",7,IF(CONCATENATE(M1151,L1151)="2C",8,IF(CONCATENATE(M1151,L1151)="3B",9,IF(CONCATENATE(M1151,L1151)="4A",10,IF(CONCATENATE(M1151,L1151)="1E",11,IF(CONCATENATE(M1151,L1151)="2D",12,IF(CONCATENATE(M1151,L1151)="3C",13,IF(CONCATENATE(M1151,L1151)="4B",14,IF(CONCATENATE(M1151,L1151)="5A",15,IF(CONCATENATE(M1151,L1151)="2E",16,IF(CONCATENATE(M1151,L1151)="3D",17,IF(CONCATENATE(M1151,L1151)="4C",18,IF(CONCATENATE(M1151,L1151)="5B",19,IF(CONCATENATE(M1151,L1151)="3E",20,IF(CONCATENATE(M1151,L1151)="4D",21,IF(CONCATENATE(M1151,L1151)="5C",22,IF(CONCATENATE(M1151,L1151)="4E",23,IF(CONCATENATE(M1151,L1151)="5D",24,IF(CONCATENATE(M1151,L1151)="5E",25,"")))))))))))))))))))))))))</f>
        <v>14</v>
      </c>
      <c r="O1151" s="248"/>
      <c r="P1151" s="252"/>
      <c r="Q1151" s="248"/>
      <c r="R1151" s="252"/>
      <c r="S1151" s="248"/>
      <c r="T1151" s="248"/>
      <c r="U1151" s="253" t="s">
        <v>1467</v>
      </c>
      <c r="V1151" s="254"/>
      <c r="W1151" s="253" t="s">
        <v>1196</v>
      </c>
      <c r="X1151" s="255"/>
      <c r="Y1151" s="251">
        <f t="shared" ref="Y1151:Y1156" si="120">N1151</f>
        <v>14</v>
      </c>
      <c r="Z1151" s="256"/>
      <c r="AA1151" s="251">
        <f t="array" ref="AA1151">_xlfn.IFS(AND(Y1151=1,O1151&lt;&gt;0),25,AND(Y1151=1,Q1151&lt;&gt;0),21,AND(Y1151=1,T1151="ALTO"),16,AND(Y1151=1,T1151="BAJO"),11,AND(Y1151=1,U1151&lt;&gt;0),2,AND(Y1151=2,O1151&lt;&gt;0),25,AND(Y1151=2,Q1151&lt;&gt;0),21,AND(Y1151=2,T1151="ALTO"),16,AND(Y1151=2,T1151="BAJO"),11,AND(Y1151=2,U1151&lt;&gt;0),4,AND(Y1151=3,O1151&lt;&gt;0),25,AND(Y1151=3,Q1151&lt;&gt;0),21,AND(Y1151=3,T1151="ALTO"),16,AND(Y1151=3,T1151="BAJO"),12,AND(Y1151=3,U1151&lt;&gt;0),5,AND(Y1151=4,O1151&lt;&gt;0),25,AND(Y1151=4,Q1151&lt;&gt;0),13,AND(Y1151=4,T1151="ALTO"),16,AND(Y1151=4,T1151="BAJO"),14,AND(Y1151=4,U1151&lt;&gt;0),7,AND(Y1151=5,O1151&lt;&gt;0),25,AND(Y1151=5,Q1151&lt;&gt;0),21,AND(Y1151=5,T1151="ALTO"),16,AND(Y1151=5,T1151="BAJO"),12,AND(Y1151=5,U1151&lt;&gt;0),8,AND(Y1151=6,O1151&lt;&gt;0),25,AND(Y1151=6,Q1151&lt;&gt;0),21,AND(Y1151=6,T1151="ALTO"),20,AND(Y1151=6,T1151="BAJO"),17,AND(Y1151=6,U1151&lt;&gt;0),6,AND(Y1151=7,O1151&lt;&gt;0),25,AND(Y1151=7,Q1151&lt;&gt;0),23,AND(Y1151=7,T1151="ALTO"),16,AND(Y1151=7,T1151="BAJO"),11,AND(Y1151=7,U1151&lt;&gt;0),7,AND(Y1151=8,O1151&lt;&gt;0),25,AND(Y1151=8,Q1151&lt;&gt;0),21,AND(Y1151=8,T1151="ALTO"),16,AND(Y1151=8,T1151="BAJO"),12,AND(Y1151=8,U1151&lt;&gt;0),8,AND(Y1151=9,O1151&lt;&gt;0),25,AND(Y1151=9,Q1151&lt;&gt;0),21,AND(Y1151=9,T1151="ALTO"),20,AND(Y1151=9,T1151="BAJO"),17,AND(Y1151=9,U1151&lt;&gt;0),13,AND(Y1151=10,O1151&lt;&gt;0),25,AND(Y1151=10,Q1151&lt;&gt;0),22,AND(Y1151=10,T1151="ALTO"),21,AND(Y1151=10,T1151="BAJO"),18,AND(Y1151=10,U1151&lt;&gt;0),18,AND(Y1151=11,O1151&lt;&gt;0),25,AND(Y1151=11,Q1151&lt;&gt;0),23,AND(Y1151=11,T1151="ALTO"),20,AND(Y1151=11,T1151="BAJO"),16,AND(Y1151=11,U1151&lt;&gt;0),11,AND(Y1151=12,O1151&lt;&gt;0),25,AND(Y1151=12,Q1151&lt;&gt;0),23,AND(Y1151=12,T1151="ALTO"),20,AND(Y1151=12,T1151="BAJO"),16,AND(Y1151=12,U1151&lt;&gt;0),12,AND(Y1151=13,O1151&lt;&gt;0),25,AND(Y1151=13,Q1151&lt;&gt;0),21,AND(Y1151=13,T1151="ALTO"),20,AND(Y1151=13,T1151="BAJO"),17,AND(Y1151=13,U1151&lt;&gt;0),17,AND(Y1151=14,O1151&lt;&gt;0),25,AND(Y1151=14,Q1151&lt;&gt;0),24,AND(Y1151=14,T1151="ALTO"),23,AND(Y1151=14,T1151="BAJO"),21,AND(Y1151=14,U1151&lt;&gt;0),18,AND(Y1151=15,O1151&lt;&gt;0),25,AND(Y1151=15,Q1151&lt;&gt;0),24,AND(Y1151=15,T1151="ALTO"),22,AND(Y1151=15,T1151="BAJO"),19,AND(Y1151=15,U1151&lt;&gt;0),19,AND(Y1151=16,O1151&lt;&gt;0),25,AND(Y1151=16,Q1151&lt;&gt;0),23,AND(Y1151=16,T1151="ALTO"),23,AND(Y1151=16,T1151="BAJO"),23,AND(Y1151=16,U1151&lt;&gt;0),20,AND(Y1151=17,O1151&lt;&gt;0),25,AND(Y1151=17,Q1151&lt;&gt;0),24,AND(Y1151=17,T1151="ALTO"),23,AND(Y1151=17,T1151="BAJO"),21,AND(Y1151=17,U1151&lt;&gt;0),20,AND(Y1151=18,O1151&lt;&gt;0),25,AND(Y1151=18,Q1151&lt;&gt;0),24,AND(Y1151=18,T1151="ALTO"),23,AND(Y1151=18,T1151="BAJO"),22,AND(Y1151=18,U1151&lt;&gt;0),21,AND(Y1151=19,O1151&lt;&gt;0),25,AND(Y1151=19,Q1151&lt;&gt;0),25,AND(Y1151=19,T1151="ALTO"),24,AND(Y1151=19,T1151="BAJO"),22,AND(Y1151=19,U1151&lt;&gt;0),22,AND(Y1151&lt;&gt;0,W1151&lt;&gt;0),Y1151,TRUE,"FALSO")</f>
        <v>18</v>
      </c>
      <c r="AB1151" s="248"/>
      <c r="AC1151" s="248"/>
      <c r="AD1151" s="430"/>
      <c r="AE1151" s="431"/>
      <c r="AF1151" s="431"/>
      <c r="AN1151" s="265"/>
      <c r="AP1151" s="265"/>
      <c r="AR1151" s="266"/>
      <c r="AT1151" s="266"/>
      <c r="AV1151" s="266"/>
    </row>
    <row r="1152" spans="1:48" ht="50.25" customHeight="1">
      <c r="A1152" s="677"/>
      <c r="B1152" s="616"/>
      <c r="C1152" s="619"/>
      <c r="D1152" s="252" t="s">
        <v>1468</v>
      </c>
      <c r="E1152" s="252" t="s">
        <v>1466</v>
      </c>
      <c r="F1152" s="185" t="s">
        <v>1</v>
      </c>
      <c r="G1152" s="246" t="s">
        <v>51</v>
      </c>
      <c r="H1152" s="247" t="s">
        <v>111</v>
      </c>
      <c r="I1152" s="248" t="s">
        <v>112</v>
      </c>
      <c r="J1152" s="248" t="str">
        <f>IF(OR(F1152="SE",F1152="SA"),VLOOKUP(I1152,'Tabla de Peligros y Riesgo'!$C$2:$E$227,2,FALSE),VLOOKUP(I1152,'LISTA DE ASPECTOS - IMPACTOS'!$D$3:$F$72,2,FALSE))</f>
        <v xml:space="preserve">Electrocución </v>
      </c>
      <c r="K1152" s="249" t="str">
        <f>IF(OR(F1152="SE",F1152="SA"),VLOOKUP(I1152,'Tabla de Peligros y Riesgo'!$C$2:$E$227,3,FALSE),VLOOKUP(I1152,'LISTA DE ASPECTOS - IMPACTOS'!$D$3:$F$72,3,FALSE))</f>
        <v xml:space="preserve">Muerte </v>
      </c>
      <c r="L1152" s="250" t="s">
        <v>56</v>
      </c>
      <c r="M1152" s="248">
        <v>3</v>
      </c>
      <c r="N1152" s="251">
        <f>IF(CONCATENATE(M1152,L1152)="1A",1,IF(CONCATENATE(M1152,L1152)="1B",2,IF(CONCATENATE(M1152,L1152)="2A",3,IF(CONCATENATE(M1152,L1152)="1C",4,IF(CONCATENATE(M1152,L1152)="2B",5,IF(CONCATENATE(M1152,L1152)="3A",6,IF(CONCATENATE(M1152,L1152)="1D",7,IF(CONCATENATE(M1152,L1152)="2C",8,IF(CONCATENATE(M1152,L1152)="3B",9,IF(CONCATENATE(M1152,L1152)="4A",10,IF(CONCATENATE(M1152,L1152)="1E",11,IF(CONCATENATE(M1152,L1152)="2D",12,IF(CONCATENATE(M1152,L1152)="3C",13,IF(CONCATENATE(M1152,L1152)="4B",14,IF(CONCATENATE(M1152,L1152)="5A",15,IF(CONCATENATE(M1152,L1152)="2E",16,IF(CONCATENATE(M1152,L1152)="3D",17,IF(CONCATENATE(M1152,L1152)="4C",18,IF(CONCATENATE(M1152,L1152)="5B",19,IF(CONCATENATE(M1152,L1152)="3E",20,IF(CONCATENATE(M1152,L1152)="4D",21,IF(CONCATENATE(M1152,L1152)="5C",22,IF(CONCATENATE(M1152,L1152)="4E",23,IF(CONCATENATE(M1152,L1152)="5D",24,IF(CONCATENATE(M1152,L1152)="5E",25,"")))))))))))))))))))))))))</f>
        <v>13</v>
      </c>
      <c r="O1152" s="248"/>
      <c r="P1152" s="252"/>
      <c r="Q1152" s="248"/>
      <c r="R1152" s="252"/>
      <c r="S1152" s="248" t="s">
        <v>1198</v>
      </c>
      <c r="T1152" s="248" t="s">
        <v>53</v>
      </c>
      <c r="U1152" s="253" t="s">
        <v>1424</v>
      </c>
      <c r="V1152" s="254"/>
      <c r="W1152" s="253" t="s">
        <v>1196</v>
      </c>
      <c r="X1152" s="255">
        <v>0.2</v>
      </c>
      <c r="Y1152" s="251">
        <f t="shared" si="120"/>
        <v>13</v>
      </c>
      <c r="Z1152" s="256">
        <f>IF(N1152&gt;=16,MAX(O1152:T1152),IF(N1152&lt;16,MAX(O1152:X1152)))</f>
        <v>0.2</v>
      </c>
      <c r="AA1152" s="251">
        <f t="array" ref="AA1152">_xlfn.IFS(AND(Y1152=1,O1152&lt;&gt;0),25,AND(Y1152=1,Q1152&lt;&gt;0),21,AND(Y1152=1,T1152="ALTO"),16,AND(Y1152=1,T1152="BAJO"),11,AND(Y1152=1,U1152&lt;&gt;0),2,AND(Y1152=2,O1152&lt;&gt;0),25,AND(Y1152=2,Q1152&lt;&gt;0),21,AND(Y1152=2,T1152="ALTO"),16,AND(Y1152=2,T1152="BAJO"),11,AND(Y1152=2,U1152&lt;&gt;0),4,AND(Y1152=3,O1152&lt;&gt;0),25,AND(Y1152=3,Q1152&lt;&gt;0),21,AND(Y1152=3,T1152="ALTO"),16,AND(Y1152=3,T1152="BAJO"),12,AND(Y1152=3,U1152&lt;&gt;0),5,AND(Y1152=4,O1152&lt;&gt;0),25,AND(Y1152=4,Q1152&lt;&gt;0),13,AND(Y1152=4,T1152="ALTO"),16,AND(Y1152=4,T1152="BAJO"),14,AND(Y1152=4,U1152&lt;&gt;0),7,AND(Y1152=5,O1152&lt;&gt;0),25,AND(Y1152=5,Q1152&lt;&gt;0),21,AND(Y1152=5,T1152="ALTO"),16,AND(Y1152=5,T1152="BAJO"),12,AND(Y1152=5,U1152&lt;&gt;0),8,AND(Y1152=6,O1152&lt;&gt;0),25,AND(Y1152=6,Q1152&lt;&gt;0),21,AND(Y1152=6,T1152="ALTO"),20,AND(Y1152=6,T1152="BAJO"),17,AND(Y1152=6,U1152&lt;&gt;0),6,AND(Y1152=7,O1152&lt;&gt;0),25,AND(Y1152=7,Q1152&lt;&gt;0),23,AND(Y1152=7,T1152="ALTO"),16,AND(Y1152=7,T1152="BAJO"),11,AND(Y1152=7,U1152&lt;&gt;0),7,AND(Y1152=8,O1152&lt;&gt;0),25,AND(Y1152=8,Q1152&lt;&gt;0),21,AND(Y1152=8,T1152="ALTO"),16,AND(Y1152=8,T1152="BAJO"),12,AND(Y1152=8,U1152&lt;&gt;0),8,AND(Y1152=9,O1152&lt;&gt;0),25,AND(Y1152=9,Q1152&lt;&gt;0),21,AND(Y1152=9,T1152="ALTO"),20,AND(Y1152=9,T1152="BAJO"),17,AND(Y1152=9,U1152&lt;&gt;0),13,AND(Y1152=10,O1152&lt;&gt;0),25,AND(Y1152=10,Q1152&lt;&gt;0),22,AND(Y1152=10,T1152="ALTO"),21,AND(Y1152=10,T1152="BAJO"),18,AND(Y1152=10,U1152&lt;&gt;0),18,AND(Y1152=11,O1152&lt;&gt;0),25,AND(Y1152=11,Q1152&lt;&gt;0),23,AND(Y1152=11,T1152="ALTO"),20,AND(Y1152=11,T1152="BAJO"),16,AND(Y1152=11,U1152&lt;&gt;0),11,AND(Y1152=12,O1152&lt;&gt;0),25,AND(Y1152=12,Q1152&lt;&gt;0),23,AND(Y1152=12,T1152="ALTO"),20,AND(Y1152=12,T1152="BAJO"),16,AND(Y1152=12,U1152&lt;&gt;0),12,AND(Y1152=13,O1152&lt;&gt;0),25,AND(Y1152=13,Q1152&lt;&gt;0),21,AND(Y1152=13,T1152="ALTO"),20,AND(Y1152=13,T1152="BAJO"),17,AND(Y1152=13,U1152&lt;&gt;0),17,AND(Y1152=14,O1152&lt;&gt;0),25,AND(Y1152=14,Q1152&lt;&gt;0),24,AND(Y1152=14,T1152="ALTO"),23,AND(Y1152=14,T1152="BAJO"),21,AND(Y1152=14,U1152&lt;&gt;0),18,AND(Y1152=15,O1152&lt;&gt;0),25,AND(Y1152=15,Q1152&lt;&gt;0),24,AND(Y1152=15,T1152="ALTO"),22,AND(Y1152=15,T1152="BAJO"),19,AND(Y1152=15,U1152&lt;&gt;0),19,AND(Y1152=16,O1152&lt;&gt;0),25,AND(Y1152=16,Q1152&lt;&gt;0),23,AND(Y1152=16,T1152="ALTO"),23,AND(Y1152=16,T1152="BAJO"),23,AND(Y1152=16,U1152&lt;&gt;0),20,AND(Y1152=17,O1152&lt;&gt;0),25,AND(Y1152=17,Q1152&lt;&gt;0),24,AND(Y1152=17,T1152="ALTO"),23,AND(Y1152=17,T1152="BAJO"),21,AND(Y1152=17,U1152&lt;&gt;0),20,AND(Y1152=18,O1152&lt;&gt;0),25,AND(Y1152=18,Q1152&lt;&gt;0),24,AND(Y1152=18,T1152="ALTO"),23,AND(Y1152=18,T1152="BAJO"),22,AND(Y1152=18,U1152&lt;&gt;0),21,AND(Y1152=19,O1152&lt;&gt;0),25,AND(Y1152=19,Q1152&lt;&gt;0),25,AND(Y1152=19,T1152="ALTO"),24,AND(Y1152=19,T1152="BAJO"),22,AND(Y1152=19,U1152&lt;&gt;0),22,AND(Y1152&lt;&gt;0,W1152&lt;&gt;0),Y1152,TRUE,"FALSO")</f>
        <v>20</v>
      </c>
      <c r="AB1152" s="248" t="s">
        <v>1200</v>
      </c>
      <c r="AC1152" s="248" t="s">
        <v>1201</v>
      </c>
      <c r="AD1152" s="432"/>
      <c r="AE1152" s="433"/>
      <c r="AF1152" s="433"/>
      <c r="AN1152" s="265"/>
      <c r="AP1152" s="265"/>
      <c r="AR1152" s="266"/>
      <c r="AT1152" s="266"/>
      <c r="AV1152" s="266"/>
    </row>
    <row r="1153" spans="1:48" ht="62.25" customHeight="1">
      <c r="A1153" s="677"/>
      <c r="B1153" s="616"/>
      <c r="C1153" s="619"/>
      <c r="D1153" s="252" t="s">
        <v>1041</v>
      </c>
      <c r="E1153" s="252" t="s">
        <v>1466</v>
      </c>
      <c r="F1153" s="185" t="s">
        <v>0</v>
      </c>
      <c r="G1153" s="246" t="s">
        <v>51</v>
      </c>
      <c r="H1153" s="247" t="s">
        <v>69</v>
      </c>
      <c r="I1153" s="248" t="s">
        <v>70</v>
      </c>
      <c r="J1153" s="248" t="str">
        <f>IF(OR(F1153="SE",F1153="SA"),VLOOKUP(I1153,'Tabla de Peligros y Riesgo'!$C$2:$E$227,2,FALSE),VLOOKUP(I1153,'LISTA DE ASPECTOS - IMPACTOS'!$D$3:$F$72,2,FALSE))</f>
        <v>Perdida de la audición</v>
      </c>
      <c r="K1153" s="249" t="str">
        <f>IF(OR(F1153="SE",F1153="SA"),VLOOKUP(I1153,'Tabla de Peligros y Riesgo'!$C$2:$E$227,3,FALSE),VLOOKUP(I1153,'LISTA DE ASPECTOS - IMPACTOS'!$D$3:$F$72,3,FALSE))</f>
        <v>Hipoacusia</v>
      </c>
      <c r="L1153" s="250" t="s">
        <v>56</v>
      </c>
      <c r="M1153" s="248">
        <v>3</v>
      </c>
      <c r="N1153" s="251">
        <v>13</v>
      </c>
      <c r="O1153" s="248"/>
      <c r="P1153" s="248"/>
      <c r="Q1153" s="248"/>
      <c r="R1153" s="248"/>
      <c r="S1153" s="248"/>
      <c r="T1153" s="248"/>
      <c r="U1153" s="253" t="s">
        <v>1469</v>
      </c>
      <c r="V1153" s="251">
        <v>17</v>
      </c>
      <c r="W1153" s="253" t="s">
        <v>1196</v>
      </c>
      <c r="X1153" s="248"/>
      <c r="Y1153" s="251">
        <f t="shared" si="120"/>
        <v>13</v>
      </c>
      <c r="Z1153" s="256"/>
      <c r="AA1153" s="251">
        <f t="array" ref="AA1153">_xlfn.IFS(AND(Y1153=1,O1153&lt;&gt;0),25,AND(Y1153=1,Q1153&lt;&gt;0),21,AND(Y1153=1,T1153="ALTO"),16,AND(Y1153=1,T1153="BAJO"),11,AND(Y1153=1,U1153&lt;&gt;0),2,AND(Y1153=2,O1153&lt;&gt;0),25,AND(Y1153=2,Q1153&lt;&gt;0),21,AND(Y1153=2,T1153="ALTO"),16,AND(Y1153=2,T1153="BAJO"),11,AND(Y1153=2,U1153&lt;&gt;0),4,AND(Y1153=3,O1153&lt;&gt;0),25,AND(Y1153=3,Q1153&lt;&gt;0),21,AND(Y1153=3,T1153="ALTO"),16,AND(Y1153=3,T1153="BAJO"),12,AND(Y1153=3,U1153&lt;&gt;0),5,AND(Y1153=4,O1153&lt;&gt;0),25,AND(Y1153=4,Q1153&lt;&gt;0),13,AND(Y1153=4,T1153="ALTO"),16,AND(Y1153=4,T1153="BAJO"),14,AND(Y1153=4,U1153&lt;&gt;0),7,AND(Y1153=5,O1153&lt;&gt;0),25,AND(Y1153=5,Q1153&lt;&gt;0),21,AND(Y1153=5,T1153="ALTO"),16,AND(Y1153=5,T1153="BAJO"),12,AND(Y1153=5,U1153&lt;&gt;0),8,AND(Y1153=6,O1153&lt;&gt;0),25,AND(Y1153=6,Q1153&lt;&gt;0),21,AND(Y1153=6,T1153="ALTO"),20,AND(Y1153=6,T1153="BAJO"),17,AND(Y1153=6,U1153&lt;&gt;0),6,AND(Y1153=7,O1153&lt;&gt;0),25,AND(Y1153=7,Q1153&lt;&gt;0),23,AND(Y1153=7,T1153="ALTO"),16,AND(Y1153=7,T1153="BAJO"),11,AND(Y1153=7,U1153&lt;&gt;0),7,AND(Y1153=8,O1153&lt;&gt;0),25,AND(Y1153=8,Q1153&lt;&gt;0),21,AND(Y1153=8,T1153="ALTO"),16,AND(Y1153=8,T1153="BAJO"),12,AND(Y1153=8,U1153&lt;&gt;0),8,AND(Y1153=9,O1153&lt;&gt;0),25,AND(Y1153=9,Q1153&lt;&gt;0),21,AND(Y1153=9,T1153="ALTO"),20,AND(Y1153=9,T1153="BAJO"),17,AND(Y1153=9,U1153&lt;&gt;0),13,AND(Y1153=10,O1153&lt;&gt;0),25,AND(Y1153=10,Q1153&lt;&gt;0),22,AND(Y1153=10,T1153="ALTO"),21,AND(Y1153=10,T1153="BAJO"),18,AND(Y1153=10,U1153&lt;&gt;0),18,AND(Y1153=11,O1153&lt;&gt;0),25,AND(Y1153=11,Q1153&lt;&gt;0),23,AND(Y1153=11,T1153="ALTO"),20,AND(Y1153=11,T1153="BAJO"),16,AND(Y1153=11,U1153&lt;&gt;0),11,AND(Y1153=12,O1153&lt;&gt;0),25,AND(Y1153=12,Q1153&lt;&gt;0),23,AND(Y1153=12,T1153="ALTO"),20,AND(Y1153=12,T1153="BAJO"),16,AND(Y1153=12,U1153&lt;&gt;0),12,AND(Y1153=13,O1153&lt;&gt;0),25,AND(Y1153=13,Q1153&lt;&gt;0),21,AND(Y1153=13,T1153="ALTO"),20,AND(Y1153=13,T1153="BAJO"),17,AND(Y1153=13,U1153&lt;&gt;0),17,AND(Y1153=14,O1153&lt;&gt;0),25,AND(Y1153=14,Q1153&lt;&gt;0),24,AND(Y1153=14,T1153="ALTO"),23,AND(Y1153=14,T1153="BAJO"),21,AND(Y1153=14,U1153&lt;&gt;0),18,AND(Y1153=15,O1153&lt;&gt;0),25,AND(Y1153=15,Q1153&lt;&gt;0),24,AND(Y1153=15,T1153="ALTO"),22,AND(Y1153=15,T1153="BAJO"),19,AND(Y1153=15,U1153&lt;&gt;0),19,AND(Y1153=16,O1153&lt;&gt;0),25,AND(Y1153=16,Q1153&lt;&gt;0),23,AND(Y1153=16,T1153="ALTO"),23,AND(Y1153=16,T1153="BAJO"),23,AND(Y1153=16,U1153&lt;&gt;0),20,AND(Y1153=17,O1153&lt;&gt;0),25,AND(Y1153=17,Q1153&lt;&gt;0),24,AND(Y1153=17,T1153="ALTO"),23,AND(Y1153=17,T1153="BAJO"),21,AND(Y1153=17,U1153&lt;&gt;0),20,AND(Y1153=18,O1153&lt;&gt;0),25,AND(Y1153=18,Q1153&lt;&gt;0),24,AND(Y1153=18,T1153="ALTO"),23,AND(Y1153=18,T1153="BAJO"),22,AND(Y1153=18,U1153&lt;&gt;0),21,AND(Y1153=19,O1153&lt;&gt;0),25,AND(Y1153=19,Q1153&lt;&gt;0),25,AND(Y1153=19,T1153="ALTO"),24,AND(Y1153=19,T1153="BAJO"),22,AND(Y1153=19,U1153&lt;&gt;0),22,AND(Y1153&lt;&gt;0,W1153&lt;&gt;0),Y1153,TRUE,"FALSO")</f>
        <v>17</v>
      </c>
      <c r="AB1153" s="248"/>
      <c r="AC1153" s="50"/>
      <c r="AD1153" s="432"/>
      <c r="AE1153" s="433"/>
      <c r="AF1153" s="433"/>
      <c r="AN1153" s="265"/>
      <c r="AP1153" s="265"/>
      <c r="AR1153" s="266"/>
      <c r="AT1153" s="266"/>
      <c r="AV1153" s="266"/>
    </row>
    <row r="1154" spans="1:48" ht="48" customHeight="1">
      <c r="A1154" s="677"/>
      <c r="B1154" s="616"/>
      <c r="C1154" s="619"/>
      <c r="D1154" s="252" t="s">
        <v>1041</v>
      </c>
      <c r="E1154" s="252" t="s">
        <v>1466</v>
      </c>
      <c r="F1154" s="185" t="s">
        <v>0</v>
      </c>
      <c r="G1154" s="246" t="s">
        <v>51</v>
      </c>
      <c r="H1154" s="247" t="s">
        <v>83</v>
      </c>
      <c r="I1154" s="248" t="s">
        <v>105</v>
      </c>
      <c r="J1154" s="248" t="str">
        <f>IF(OR(F1154="SE",F1154="SA"),VLOOKUP(I1154,'Tabla de Peligros y Riesgo'!$C$2:$E$227,2,FALSE),VLOOKUP(I1154,'LISTA DE ASPECTOS - IMPACTOS'!$D$3:$F$72,2,FALSE))</f>
        <v>Riesgos Disergonómico</v>
      </c>
      <c r="K1154" s="249" t="str">
        <f>IF(OR(F1154="SE",F1154="SA"),VLOOKUP(I1154,'Tabla de Peligros y Riesgo'!$C$2:$E$227,3,FALSE),VLOOKUP(I1154,'LISTA DE ASPECTOS - IMPACTOS'!$D$3:$F$72,3,FALSE))</f>
        <v>Lumbalgia/Dorsalgia/ Hiperlordosis/ Tendinitis de Hombro</v>
      </c>
      <c r="L1154" s="250" t="s">
        <v>65</v>
      </c>
      <c r="M1154" s="248">
        <v>3</v>
      </c>
      <c r="N1154" s="251">
        <v>17</v>
      </c>
      <c r="O1154" s="248"/>
      <c r="P1154" s="248"/>
      <c r="Q1154" s="248"/>
      <c r="R1154" s="248"/>
      <c r="S1154" s="253"/>
      <c r="T1154" s="253"/>
      <c r="U1154" s="253" t="s">
        <v>1470</v>
      </c>
      <c r="V1154" s="253" t="s">
        <v>1196</v>
      </c>
      <c r="W1154" s="253" t="s">
        <v>1196</v>
      </c>
      <c r="X1154" s="251">
        <v>17</v>
      </c>
      <c r="Y1154" s="251">
        <f t="shared" si="120"/>
        <v>17</v>
      </c>
      <c r="Z1154" s="256">
        <f>IF(N1154&gt;=16,MAX(O1154:T1154),IF(N1154&lt;16,MAX(O1154:X1154)))</f>
        <v>0</v>
      </c>
      <c r="AA1154" s="251">
        <f t="array" ref="AA1154">_xlfn.IFS(AND(Y1154=1,O1154&lt;&gt;0),25,AND(Y1154=1,Q1154&lt;&gt;0),21,AND(Y1154=1,T1154="ALTO"),16,AND(Y1154=1,T1154="BAJO"),11,AND(Y1154=1,U1154&lt;&gt;0),2,AND(Y1154=2,O1154&lt;&gt;0),25,AND(Y1154=2,Q1154&lt;&gt;0),21,AND(Y1154=2,T1154="ALTO"),16,AND(Y1154=2,T1154="BAJO"),11,AND(Y1154=2,U1154&lt;&gt;0),4,AND(Y1154=3,O1154&lt;&gt;0),25,AND(Y1154=3,Q1154&lt;&gt;0),21,AND(Y1154=3,T1154="ALTO"),16,AND(Y1154=3,T1154="BAJO"),12,AND(Y1154=3,U1154&lt;&gt;0),5,AND(Y1154=4,O1154&lt;&gt;0),25,AND(Y1154=4,Q1154&lt;&gt;0),13,AND(Y1154=4,T1154="ALTO"),16,AND(Y1154=4,T1154="BAJO"),14,AND(Y1154=4,U1154&lt;&gt;0),7,AND(Y1154=5,O1154&lt;&gt;0),25,AND(Y1154=5,Q1154&lt;&gt;0),21,AND(Y1154=5,T1154="ALTO"),16,AND(Y1154=5,T1154="BAJO"),12,AND(Y1154=5,U1154&lt;&gt;0),8,AND(Y1154=6,O1154&lt;&gt;0),25,AND(Y1154=6,Q1154&lt;&gt;0),21,AND(Y1154=6,T1154="ALTO"),20,AND(Y1154=6,T1154="BAJO"),17,AND(Y1154=6,U1154&lt;&gt;0),6,AND(Y1154=7,O1154&lt;&gt;0),25,AND(Y1154=7,Q1154&lt;&gt;0),23,AND(Y1154=7,T1154="ALTO"),16,AND(Y1154=7,T1154="BAJO"),11,AND(Y1154=7,U1154&lt;&gt;0),7,AND(Y1154=8,O1154&lt;&gt;0),25,AND(Y1154=8,Q1154&lt;&gt;0),21,AND(Y1154=8,T1154="ALTO"),16,AND(Y1154=8,T1154="BAJO"),12,AND(Y1154=8,U1154&lt;&gt;0),8,AND(Y1154=9,O1154&lt;&gt;0),25,AND(Y1154=9,Q1154&lt;&gt;0),21,AND(Y1154=9,T1154="ALTO"),20,AND(Y1154=9,T1154="BAJO"),17,AND(Y1154=9,U1154&lt;&gt;0),13,AND(Y1154=10,O1154&lt;&gt;0),25,AND(Y1154=10,Q1154&lt;&gt;0),22,AND(Y1154=10,T1154="ALTO"),21,AND(Y1154=10,T1154="BAJO"),18,AND(Y1154=10,U1154&lt;&gt;0),18,AND(Y1154=11,O1154&lt;&gt;0),25,AND(Y1154=11,Q1154&lt;&gt;0),23,AND(Y1154=11,T1154="ALTO"),20,AND(Y1154=11,T1154="BAJO"),16,AND(Y1154=11,U1154&lt;&gt;0),11,AND(Y1154=12,O1154&lt;&gt;0),25,AND(Y1154=12,Q1154&lt;&gt;0),23,AND(Y1154=12,T1154="ALTO"),20,AND(Y1154=12,T1154="BAJO"),16,AND(Y1154=12,U1154&lt;&gt;0),12,AND(Y1154=13,O1154&lt;&gt;0),25,AND(Y1154=13,Q1154&lt;&gt;0),21,AND(Y1154=13,T1154="ALTO"),20,AND(Y1154=13,T1154="BAJO"),17,AND(Y1154=13,U1154&lt;&gt;0),17,AND(Y1154=14,O1154&lt;&gt;0),25,AND(Y1154=14,Q1154&lt;&gt;0),24,AND(Y1154=14,T1154="ALTO"),23,AND(Y1154=14,T1154="BAJO"),21,AND(Y1154=14,U1154&lt;&gt;0),18,AND(Y1154=15,O1154&lt;&gt;0),25,AND(Y1154=15,Q1154&lt;&gt;0),24,AND(Y1154=15,T1154="ALTO"),22,AND(Y1154=15,T1154="BAJO"),19,AND(Y1154=15,U1154&lt;&gt;0),19,AND(Y1154=16,O1154&lt;&gt;0),25,AND(Y1154=16,Q1154&lt;&gt;0),23,AND(Y1154=16,T1154="ALTO"),23,AND(Y1154=16,T1154="BAJO"),23,AND(Y1154=16,U1154&lt;&gt;0),20,AND(Y1154=17,O1154&lt;&gt;0),25,AND(Y1154=17,Q1154&lt;&gt;0),24,AND(Y1154=17,T1154="ALTO"),23,AND(Y1154=17,T1154="BAJO"),21,AND(Y1154=17,U1154&lt;&gt;0),20,AND(Y1154=18,O1154&lt;&gt;0),25,AND(Y1154=18,Q1154&lt;&gt;0),24,AND(Y1154=18,T1154="ALTO"),23,AND(Y1154=18,T1154="BAJO"),22,AND(Y1154=18,U1154&lt;&gt;0),21,AND(Y1154=19,O1154&lt;&gt;0),25,AND(Y1154=19,Q1154&lt;&gt;0),25,AND(Y1154=19,T1154="ALTO"),24,AND(Y1154=19,T1154="BAJO"),22,AND(Y1154=19,U1154&lt;&gt;0),22,AND(Y1154&lt;&gt;0,W1154&lt;&gt;0),Y1154,TRUE,"FALSO")</f>
        <v>20</v>
      </c>
      <c r="AB1154" s="50"/>
      <c r="AC1154" s="50"/>
      <c r="AD1154" s="432"/>
      <c r="AE1154" s="433"/>
      <c r="AF1154" s="433"/>
      <c r="AN1154" s="265"/>
      <c r="AP1154" s="265"/>
      <c r="AR1154" s="266"/>
      <c r="AT1154" s="266"/>
      <c r="AV1154" s="266"/>
    </row>
    <row r="1155" spans="1:48" ht="69.75" customHeight="1">
      <c r="A1155" s="677"/>
      <c r="B1155" s="616"/>
      <c r="C1155" s="619"/>
      <c r="D1155" s="252" t="s">
        <v>1041</v>
      </c>
      <c r="E1155" s="252" t="s">
        <v>1466</v>
      </c>
      <c r="F1155" s="185" t="s">
        <v>1</v>
      </c>
      <c r="G1155" s="246" t="s">
        <v>51</v>
      </c>
      <c r="H1155" s="247" t="s">
        <v>393</v>
      </c>
      <c r="I1155" s="248" t="s">
        <v>201</v>
      </c>
      <c r="J1155" s="248" t="str">
        <f>IF(OR(F1155="SE",F1155="SA"),VLOOKUP(I1155,'Tabla de Peligros y Riesgo'!$C$2:$E$227,2,FALSE),VLOOKUP(I1155,'LISTA DE ASPECTOS - IMPACTOS'!$D$3:$F$72,2,FALSE))</f>
        <v xml:space="preserve">Deslizamiento </v>
      </c>
      <c r="K1155" s="249" t="str">
        <f>IF(OR(F1155="SE",F1155="SA"),VLOOKUP(I1155,'Tabla de Peligros y Riesgo'!$C$2:$E$227,3,FALSE),VLOOKUP(I1155,'LISTA DE ASPECTOS - IMPACTOS'!$D$3:$F$72,3,FALSE))</f>
        <v>Contusión/Fractura/Muerte</v>
      </c>
      <c r="L1155" s="250" t="s">
        <v>56</v>
      </c>
      <c r="M1155" s="248">
        <v>3</v>
      </c>
      <c r="N1155" s="251">
        <f>IF(CONCATENATE(M1155,L1155)="1A",1,IF(CONCATENATE(M1155,L1155)="1B",2,IF(CONCATENATE(M1155,L1155)="2A",3,IF(CONCATENATE(M1155,L1155)="1C",4,IF(CONCATENATE(M1155,L1155)="2B",5,IF(CONCATENATE(M1155,L1155)="3A",6,IF(CONCATENATE(M1155,L1155)="1D",7,IF(CONCATENATE(M1155,L1155)="2C",8,IF(CONCATENATE(M1155,L1155)="3B",9,IF(CONCATENATE(M1155,L1155)="4A",10,IF(CONCATENATE(M1155,L1155)="1E",11,IF(CONCATENATE(M1155,L1155)="2D",12,IF(CONCATENATE(M1155,L1155)="3C",13,IF(CONCATENATE(M1155,L1155)="4B",14,IF(CONCATENATE(M1155,L1155)="5A",15,IF(CONCATENATE(M1155,L1155)="2E",16,IF(CONCATENATE(M1155,L1155)="3D",17,IF(CONCATENATE(M1155,L1155)="4C",18,IF(CONCATENATE(M1155,L1155)="5B",19,IF(CONCATENATE(M1155,L1155)="3E",20,IF(CONCATENATE(M1155,L1155)="4D",21,IF(CONCATENATE(M1155,L1155)="5C",22,IF(CONCATENATE(M1155,L1155)="4E",23,IF(CONCATENATE(M1155,L1155)="5D",24,IF(CONCATENATE(M1155,L1155)="5E",25,"")))))))))))))))))))))))))</f>
        <v>13</v>
      </c>
      <c r="O1155" s="248"/>
      <c r="P1155" s="252"/>
      <c r="Q1155" s="248"/>
      <c r="R1155" s="252"/>
      <c r="S1155" s="248"/>
      <c r="T1155" s="248"/>
      <c r="U1155" s="248" t="s">
        <v>1471</v>
      </c>
      <c r="V1155" s="252"/>
      <c r="W1155" s="253" t="s">
        <v>1196</v>
      </c>
      <c r="X1155" s="255"/>
      <c r="Y1155" s="251">
        <f t="shared" si="120"/>
        <v>13</v>
      </c>
      <c r="Z1155" s="256">
        <f>IF(N1155&gt;=16,MAX(O1155:T1155),IF(N1155&lt;16,MAX(O1155:X1155)))</f>
        <v>0</v>
      </c>
      <c r="AA1155" s="251">
        <f t="array" ref="AA1155">_xlfn.IFS(AND(Y1155=1,O1155&lt;&gt;0),25,AND(Y1155=1,Q1155&lt;&gt;0),21,AND(Y1155=1,T1155="ALTO"),16,AND(Y1155=1,T1155="BAJO"),11,AND(Y1155=1,U1155&lt;&gt;0),2,AND(Y1155=2,O1155&lt;&gt;0),25,AND(Y1155=2,Q1155&lt;&gt;0),21,AND(Y1155=2,T1155="ALTO"),16,AND(Y1155=2,T1155="BAJO"),11,AND(Y1155=2,U1155&lt;&gt;0),4,AND(Y1155=3,O1155&lt;&gt;0),25,AND(Y1155=3,Q1155&lt;&gt;0),21,AND(Y1155=3,T1155="ALTO"),16,AND(Y1155=3,T1155="BAJO"),12,AND(Y1155=3,U1155&lt;&gt;0),5,AND(Y1155=4,O1155&lt;&gt;0),25,AND(Y1155=4,Q1155&lt;&gt;0),13,AND(Y1155=4,T1155="ALTO"),16,AND(Y1155=4,T1155="BAJO"),14,AND(Y1155=4,U1155&lt;&gt;0),7,AND(Y1155=5,O1155&lt;&gt;0),25,AND(Y1155=5,Q1155&lt;&gt;0),21,AND(Y1155=5,T1155="ALTO"),16,AND(Y1155=5,T1155="BAJO"),12,AND(Y1155=5,U1155&lt;&gt;0),8,AND(Y1155=6,O1155&lt;&gt;0),25,AND(Y1155=6,Q1155&lt;&gt;0),21,AND(Y1155=6,T1155="ALTO"),20,AND(Y1155=6,T1155="BAJO"),17,AND(Y1155=6,U1155&lt;&gt;0),6,AND(Y1155=7,O1155&lt;&gt;0),25,AND(Y1155=7,Q1155&lt;&gt;0),23,AND(Y1155=7,T1155="ALTO"),16,AND(Y1155=7,T1155="BAJO"),11,AND(Y1155=7,U1155&lt;&gt;0),7,AND(Y1155=8,O1155&lt;&gt;0),25,AND(Y1155=8,Q1155&lt;&gt;0),21,AND(Y1155=8,T1155="ALTO"),16,AND(Y1155=8,T1155="BAJO"),12,AND(Y1155=8,U1155&lt;&gt;0),8,AND(Y1155=9,O1155&lt;&gt;0),25,AND(Y1155=9,Q1155&lt;&gt;0),21,AND(Y1155=9,T1155="ALTO"),20,AND(Y1155=9,T1155="BAJO"),17,AND(Y1155=9,U1155&lt;&gt;0),13,AND(Y1155=10,O1155&lt;&gt;0),25,AND(Y1155=10,Q1155&lt;&gt;0),22,AND(Y1155=10,T1155="ALTO"),21,AND(Y1155=10,T1155="BAJO"),18,AND(Y1155=10,U1155&lt;&gt;0),18,AND(Y1155=11,O1155&lt;&gt;0),25,AND(Y1155=11,Q1155&lt;&gt;0),23,AND(Y1155=11,T1155="ALTO"),20,AND(Y1155=11,T1155="BAJO"),16,AND(Y1155=11,U1155&lt;&gt;0),11,AND(Y1155=12,O1155&lt;&gt;0),25,AND(Y1155=12,Q1155&lt;&gt;0),23,AND(Y1155=12,T1155="ALTO"),20,AND(Y1155=12,T1155="BAJO"),16,AND(Y1155=12,U1155&lt;&gt;0),12,AND(Y1155=13,O1155&lt;&gt;0),25,AND(Y1155=13,Q1155&lt;&gt;0),21,AND(Y1155=13,T1155="ALTO"),20,AND(Y1155=13,T1155="BAJO"),17,AND(Y1155=13,U1155&lt;&gt;0),17,AND(Y1155=14,O1155&lt;&gt;0),25,AND(Y1155=14,Q1155&lt;&gt;0),24,AND(Y1155=14,T1155="ALTO"),23,AND(Y1155=14,T1155="BAJO"),21,AND(Y1155=14,U1155&lt;&gt;0),18,AND(Y1155=15,O1155&lt;&gt;0),25,AND(Y1155=15,Q1155&lt;&gt;0),24,AND(Y1155=15,T1155="ALTO"),22,AND(Y1155=15,T1155="BAJO"),19,AND(Y1155=15,U1155&lt;&gt;0),19,AND(Y1155=16,O1155&lt;&gt;0),25,AND(Y1155=16,Q1155&lt;&gt;0),23,AND(Y1155=16,T1155="ALTO"),23,AND(Y1155=16,T1155="BAJO"),23,AND(Y1155=16,U1155&lt;&gt;0),20,AND(Y1155=17,O1155&lt;&gt;0),25,AND(Y1155=17,Q1155&lt;&gt;0),24,AND(Y1155=17,T1155="ALTO"),23,AND(Y1155=17,T1155="BAJO"),21,AND(Y1155=17,U1155&lt;&gt;0),20,AND(Y1155=18,O1155&lt;&gt;0),25,AND(Y1155=18,Q1155&lt;&gt;0),24,AND(Y1155=18,T1155="ALTO"),23,AND(Y1155=18,T1155="BAJO"),22,AND(Y1155=18,U1155&lt;&gt;0),21,AND(Y1155=19,O1155&lt;&gt;0),25,AND(Y1155=19,Q1155&lt;&gt;0),25,AND(Y1155=19,T1155="ALTO"),24,AND(Y1155=19,T1155="BAJO"),22,AND(Y1155=19,U1155&lt;&gt;0),22,AND(Y1155&lt;&gt;0,W1155&lt;&gt;0),Y1155,TRUE,"FALSO")</f>
        <v>17</v>
      </c>
      <c r="AB1155" s="50"/>
      <c r="AC1155" s="50"/>
      <c r="AD1155" s="432"/>
      <c r="AE1155" s="433"/>
      <c r="AF1155" s="433"/>
      <c r="AN1155" s="265"/>
      <c r="AP1155" s="265"/>
      <c r="AR1155" s="266"/>
      <c r="AT1155" s="266"/>
      <c r="AV1155" s="266"/>
    </row>
    <row r="1156" spans="1:48" ht="65.25" customHeight="1">
      <c r="A1156" s="677"/>
      <c r="B1156" s="616"/>
      <c r="C1156" s="619"/>
      <c r="D1156" s="252" t="s">
        <v>1042</v>
      </c>
      <c r="E1156" s="252" t="s">
        <v>1466</v>
      </c>
      <c r="F1156" s="185" t="s">
        <v>1</v>
      </c>
      <c r="G1156" s="246" t="s">
        <v>51</v>
      </c>
      <c r="H1156" s="247" t="s">
        <v>92</v>
      </c>
      <c r="I1156" s="248" t="s">
        <v>134</v>
      </c>
      <c r="J1156" s="248" t="str">
        <f>IF(OR(F1156="SE",F1156="SA"),VLOOKUP(I1156,'Tabla de Peligros y Riesgo'!$C$2:$E$227,2,FALSE),VLOOKUP(I1156,'LISTA DE ASPECTOS - IMPACTOS'!$D$3:$F$72,2,FALSE))</f>
        <v>Atrapamiento</v>
      </c>
      <c r="K1156" s="249" t="str">
        <f>IF(OR(F1156="SE",F1156="SA"),VLOOKUP(I1156,'Tabla de Peligros y Riesgo'!$C$2:$E$227,3,FALSE),VLOOKUP(I1156,'LISTA DE ASPECTOS - IMPACTOS'!$D$3:$F$72,3,FALSE))</f>
        <v>Heridas/Amputación/Contusión/Fractura/Muerte</v>
      </c>
      <c r="L1156" s="250" t="s">
        <v>90</v>
      </c>
      <c r="M1156" s="248">
        <v>2</v>
      </c>
      <c r="N1156" s="251">
        <f>IF(CONCATENATE(M1156,L1156)="1A",1,IF(CONCATENATE(M1156,L1156)="1B",2,IF(CONCATENATE(M1156,L1156)="2A",3,IF(CONCATENATE(M1156,L1156)="1C",4,IF(CONCATENATE(M1156,L1156)="2B",5,IF(CONCATENATE(M1156,L1156)="3A",6,IF(CONCATENATE(M1156,L1156)="1D",7,IF(CONCATENATE(M1156,L1156)="2C",8,IF(CONCATENATE(M1156,L1156)="3B",9,IF(CONCATENATE(M1156,L1156)="4A",10,IF(CONCATENATE(M1156,L1156)="1E",11,IF(CONCATENATE(M1156,L1156)="2D",12,IF(CONCATENATE(M1156,L1156)="3C",13,IF(CONCATENATE(M1156,L1156)="4B",14,IF(CONCATENATE(M1156,L1156)="5A",15,IF(CONCATENATE(M1156,L1156)="2E",16,IF(CONCATENATE(M1156,L1156)="3D",17,IF(CONCATENATE(M1156,L1156)="4C",18,IF(CONCATENATE(M1156,L1156)="5B",19,IF(CONCATENATE(M1156,L1156)="3E",20,IF(CONCATENATE(M1156,L1156)="4D",21,IF(CONCATENATE(M1156,L1156)="5C",22,IF(CONCATENATE(M1156,L1156)="4E",23,IF(CONCATENATE(M1156,L1156)="5D",24,IF(CONCATENATE(M1156,L1156)="5E",25,"")))))))))))))))))))))))))</f>
        <v>5</v>
      </c>
      <c r="O1156" s="248"/>
      <c r="P1156" s="252"/>
      <c r="Q1156" s="248"/>
      <c r="R1156" s="252"/>
      <c r="S1156" s="248" t="s">
        <v>1472</v>
      </c>
      <c r="T1156" s="248" t="s">
        <v>53</v>
      </c>
      <c r="U1156" s="253" t="s">
        <v>1473</v>
      </c>
      <c r="V1156" s="254"/>
      <c r="W1156" s="253" t="s">
        <v>1196</v>
      </c>
      <c r="X1156" s="255"/>
      <c r="Y1156" s="251">
        <f t="shared" si="120"/>
        <v>5</v>
      </c>
      <c r="Z1156" s="256">
        <f>IF(N1156&gt;=16,MAX(O1156:T1156),IF(N1156&lt;16,MAX(O1156:X1156)))</f>
        <v>0</v>
      </c>
      <c r="AA1156" s="251">
        <f t="array" ref="AA1156">_xlfn.IFS(AND(Y1156=1,O1156&lt;&gt;0),25,AND(Y1156=1,Q1156&lt;&gt;0),21,AND(Y1156=1,T1156="ALTO"),16,AND(Y1156=1,T1156="BAJO"),11,AND(Y1156=1,U1156&lt;&gt;0),2,AND(Y1156=2,O1156&lt;&gt;0),25,AND(Y1156=2,Q1156&lt;&gt;0),21,AND(Y1156=2,T1156="ALTO"),16,AND(Y1156=2,T1156="BAJO"),11,AND(Y1156=2,U1156&lt;&gt;0),4,AND(Y1156=3,O1156&lt;&gt;0),25,AND(Y1156=3,Q1156&lt;&gt;0),21,AND(Y1156=3,T1156="ALTO"),16,AND(Y1156=3,T1156="BAJO"),12,AND(Y1156=3,U1156&lt;&gt;0),5,AND(Y1156=4,O1156&lt;&gt;0),25,AND(Y1156=4,Q1156&lt;&gt;0),13,AND(Y1156=4,T1156="ALTO"),16,AND(Y1156=4,T1156="BAJO"),14,AND(Y1156=4,U1156&lt;&gt;0),7,AND(Y1156=5,O1156&lt;&gt;0),25,AND(Y1156=5,Q1156&lt;&gt;0),21,AND(Y1156=5,T1156="ALTO"),16,AND(Y1156=5,T1156="BAJO"),12,AND(Y1156=5,U1156&lt;&gt;0),8,AND(Y1156=6,O1156&lt;&gt;0),25,AND(Y1156=6,Q1156&lt;&gt;0),21,AND(Y1156=6,T1156="ALTO"),20,AND(Y1156=6,T1156="BAJO"),17,AND(Y1156=6,U1156&lt;&gt;0),6,AND(Y1156=7,O1156&lt;&gt;0),25,AND(Y1156=7,Q1156&lt;&gt;0),23,AND(Y1156=7,T1156="ALTO"),16,AND(Y1156=7,T1156="BAJO"),11,AND(Y1156=7,U1156&lt;&gt;0),7,AND(Y1156=8,O1156&lt;&gt;0),25,AND(Y1156=8,Q1156&lt;&gt;0),21,AND(Y1156=8,T1156="ALTO"),16,AND(Y1156=8,T1156="BAJO"),12,AND(Y1156=8,U1156&lt;&gt;0),8,AND(Y1156=9,O1156&lt;&gt;0),25,AND(Y1156=9,Q1156&lt;&gt;0),21,AND(Y1156=9,T1156="ALTO"),20,AND(Y1156=9,T1156="BAJO"),17,AND(Y1156=9,U1156&lt;&gt;0),13,AND(Y1156=10,O1156&lt;&gt;0),25,AND(Y1156=10,Q1156&lt;&gt;0),22,AND(Y1156=10,T1156="ALTO"),21,AND(Y1156=10,T1156="BAJO"),18,AND(Y1156=10,U1156&lt;&gt;0),18,AND(Y1156=11,O1156&lt;&gt;0),25,AND(Y1156=11,Q1156&lt;&gt;0),23,AND(Y1156=11,T1156="ALTO"),20,AND(Y1156=11,T1156="BAJO"),16,AND(Y1156=11,U1156&lt;&gt;0),11,AND(Y1156=12,O1156&lt;&gt;0),25,AND(Y1156=12,Q1156&lt;&gt;0),23,AND(Y1156=12,T1156="ALTO"),20,AND(Y1156=12,T1156="BAJO"),16,AND(Y1156=12,U1156&lt;&gt;0),12,AND(Y1156=13,O1156&lt;&gt;0),25,AND(Y1156=13,Q1156&lt;&gt;0),21,AND(Y1156=13,T1156="ALTO"),20,AND(Y1156=13,T1156="BAJO"),17,AND(Y1156=13,U1156&lt;&gt;0),17,AND(Y1156=14,O1156&lt;&gt;0),25,AND(Y1156=14,Q1156&lt;&gt;0),24,AND(Y1156=14,T1156="ALTO"),23,AND(Y1156=14,T1156="BAJO"),21,AND(Y1156=14,U1156&lt;&gt;0),18,AND(Y1156=15,O1156&lt;&gt;0),25,AND(Y1156=15,Q1156&lt;&gt;0),24,AND(Y1156=15,T1156="ALTO"),22,AND(Y1156=15,T1156="BAJO"),19,AND(Y1156=15,U1156&lt;&gt;0),19,AND(Y1156=16,O1156&lt;&gt;0),25,AND(Y1156=16,Q1156&lt;&gt;0),23,AND(Y1156=16,T1156="ALTO"),23,AND(Y1156=16,T1156="BAJO"),23,AND(Y1156=16,U1156&lt;&gt;0),20,AND(Y1156=17,O1156&lt;&gt;0),25,AND(Y1156=17,Q1156&lt;&gt;0),24,AND(Y1156=17,T1156="ALTO"),23,AND(Y1156=17,T1156="BAJO"),21,AND(Y1156=17,U1156&lt;&gt;0),20,AND(Y1156=18,O1156&lt;&gt;0),25,AND(Y1156=18,Q1156&lt;&gt;0),24,AND(Y1156=18,T1156="ALTO"),23,AND(Y1156=18,T1156="BAJO"),22,AND(Y1156=18,U1156&lt;&gt;0),21,AND(Y1156=19,O1156&lt;&gt;0),25,AND(Y1156=19,Q1156&lt;&gt;0),25,AND(Y1156=19,T1156="ALTO"),24,AND(Y1156=19,T1156="BAJO"),22,AND(Y1156=19,U1156&lt;&gt;0),22,AND(Y1156&lt;&gt;0,W1156&lt;&gt;0),Y1156,TRUE,"FALSO")</f>
        <v>16</v>
      </c>
      <c r="AB1156" s="248"/>
      <c r="AC1156" s="50"/>
      <c r="AD1156" s="432"/>
      <c r="AE1156" s="433"/>
      <c r="AF1156" s="433"/>
      <c r="AN1156" s="265"/>
      <c r="AP1156" s="265"/>
      <c r="AR1156" s="266"/>
      <c r="AT1156" s="266"/>
      <c r="AV1156" s="266"/>
    </row>
    <row r="1157" spans="1:48" s="225" customFormat="1" ht="57" customHeight="1">
      <c r="A1157" s="677"/>
      <c r="B1157" s="616"/>
      <c r="C1157" s="619"/>
      <c r="D1157" s="281" t="s">
        <v>1042</v>
      </c>
      <c r="E1157" s="252" t="s">
        <v>1466</v>
      </c>
      <c r="F1157" s="185" t="s">
        <v>2</v>
      </c>
      <c r="G1157" s="246" t="s">
        <v>52</v>
      </c>
      <c r="H1157" s="247" t="s">
        <v>85</v>
      </c>
      <c r="I1157" s="248" t="s">
        <v>86</v>
      </c>
      <c r="J1157" s="248" t="str">
        <f>IF(OR(F1157="SE",F1157="SA"),VLOOKUP(I1157,'Tabla de Peligros y Riesgo'!$C$2:$E$227,2,FALSE),VLOOKUP(I1157,'LISTA DE ASPECTOS - IMPACTOS'!$D$3:$F$72,2,FALSE))</f>
        <v>Agotamiento de recurso natural</v>
      </c>
      <c r="K1157" s="249" t="str">
        <f>IF(OR(F1157="SE",F1157="SA"),VLOOKUP(I1157,'Tabla de Peligros y Riesgo'!$C$2:$E$227,3,FALSE),VLOOKUP(I1157,'LISTA DE ASPECTOS - IMPACTOS'!$D$3:$F$72,3,FALSE))</f>
        <v xml:space="preserve">Afectación de ecosistemas // Afectación de generaciones futuras // Disminución de disponibilidad de recursos naturales </v>
      </c>
      <c r="L1157" s="250" t="s">
        <v>56</v>
      </c>
      <c r="M1157" s="248">
        <v>3</v>
      </c>
      <c r="N1157" s="251">
        <f>IF(CONCATENATE(M1157,L1157)="1A",1,IF(CONCATENATE(M1157,L1157)="1B",2,IF(CONCATENATE(M1157,L1157)="2A",3,IF(CONCATENATE(M1157,L1157)="1C",4,IF(CONCATENATE(M1157,L1157)="2B",5,IF(CONCATENATE(M1157,L1157)="3A",6,IF(CONCATENATE(M1157,L1157)="1D",7,IF(CONCATENATE(M1157,L1157)="2C",8,IF(CONCATENATE(M1157,L1157)="3B",9,IF(CONCATENATE(M1157,L1157)="4A",10,IF(CONCATENATE(M1157,L1157)="1E",11,IF(CONCATENATE(M1157,L1157)="2D",12,IF(CONCATENATE(M1157,L1157)="3C",13,IF(CONCATENATE(M1157,L1157)="4B",14,IF(CONCATENATE(M1157,L1157)="5A",15,IF(CONCATENATE(M1157,L1157)="2E",16,IF(CONCATENATE(M1157,L1157)="3D",17,IF(CONCATENATE(M1157,L1157)="4C",18,IF(CONCATENATE(M1157,L1157)="5B",19,IF(CONCATENATE(M1157,L1157)="3E",20,IF(CONCATENATE(M1157,L1157)="4D",21,IF(CONCATENATE(M1157,L1157)="5C",22,IF(CONCATENATE(M1157,L1157)="4E",23,IF(CONCATENATE(M1157,L1157)="5D",24,IF(CONCATENATE(M1157,L1157)="5E",25,"")))))))))))))))))))))))))</f>
        <v>13</v>
      </c>
      <c r="O1157" s="248"/>
      <c r="P1157" s="252"/>
      <c r="Q1157" s="248"/>
      <c r="R1157" s="252"/>
      <c r="S1157" s="248"/>
      <c r="T1157" s="248"/>
      <c r="U1157" s="253" t="s">
        <v>1474</v>
      </c>
      <c r="V1157" s="254">
        <v>0.35</v>
      </c>
      <c r="W1157" s="253"/>
      <c r="X1157" s="255">
        <v>0.15</v>
      </c>
      <c r="Y1157" s="251">
        <f>N1157</f>
        <v>13</v>
      </c>
      <c r="Z1157" s="256"/>
      <c r="AA1157" s="251">
        <f t="array" ref="AA1157">_xlfn.IFS(AND(Y1157=1,O1157&lt;&gt;0),25,AND(Y1157=1,Q1157&lt;&gt;0),21,AND(Y1157=1,T1157="ALTO"),16,AND(Y1157=1,T1157="BAJO"),11,AND(Y1157=1,U1157&lt;&gt;0),2,AND(Y1157=2,O1157&lt;&gt;0),25,AND(Y1157=2,Q1157&lt;&gt;0),21,AND(Y1157=2,T1157="ALTO"),16,AND(Y1157=2,T1157="BAJO"),11,AND(Y1157=2,U1157&lt;&gt;0),4,AND(Y1157=3,O1157&lt;&gt;0),25,AND(Y1157=3,Q1157&lt;&gt;0),21,AND(Y1157=3,T1157="ALTO"),16,AND(Y1157=3,T1157="BAJO"),12,AND(Y1157=3,U1157&lt;&gt;0),5,AND(Y1157=4,O1157&lt;&gt;0),25,AND(Y1157=4,Q1157&lt;&gt;0),13,AND(Y1157=4,T1157="ALTO"),16,AND(Y1157=4,T1157="BAJO"),14,AND(Y1157=4,U1157&lt;&gt;0),7,AND(Y1157=5,O1157&lt;&gt;0),25,AND(Y1157=5,Q1157&lt;&gt;0),21,AND(Y1157=5,T1157="ALTO"),16,AND(Y1157=5,T1157="BAJO"),12,AND(Y1157=5,U1157&lt;&gt;0),8,AND(Y1157=6,O1157&lt;&gt;0),25,AND(Y1157=6,Q1157&lt;&gt;0),21,AND(Y1157=6,T1157="ALTO"),20,AND(Y1157=6,T1157="BAJO"),17,AND(Y1157=6,U1157&lt;&gt;0),6,AND(Y1157=7,O1157&lt;&gt;0),25,AND(Y1157=7,Q1157&lt;&gt;0),23,AND(Y1157=7,T1157="ALTO"),16,AND(Y1157=7,T1157="BAJO"),11,AND(Y1157=7,U1157&lt;&gt;0),7,AND(Y1157=8,O1157&lt;&gt;0),25,AND(Y1157=8,Q1157&lt;&gt;0),21,AND(Y1157=8,T1157="ALTO"),16,AND(Y1157=8,T1157="BAJO"),12,AND(Y1157=8,U1157&lt;&gt;0),8,AND(Y1157=9,O1157&lt;&gt;0),25,AND(Y1157=9,Q1157&lt;&gt;0),21,AND(Y1157=9,T1157="ALTO"),20,AND(Y1157=9,T1157="BAJO"),17,AND(Y1157=9,U1157&lt;&gt;0),13,AND(Y1157=10,O1157&lt;&gt;0),25,AND(Y1157=10,Q1157&lt;&gt;0),22,AND(Y1157=10,T1157="ALTO"),21,AND(Y1157=10,T1157="BAJO"),18,AND(Y1157=10,U1157&lt;&gt;0),18,AND(Y1157=11,O1157&lt;&gt;0),25,AND(Y1157=11,Q1157&lt;&gt;0),23,AND(Y1157=11,T1157="ALTO"),20,AND(Y1157=11,T1157="BAJO"),16,AND(Y1157=11,U1157&lt;&gt;0),11,AND(Y1157=12,O1157&lt;&gt;0),25,AND(Y1157=12,Q1157&lt;&gt;0),23,AND(Y1157=12,T1157="ALTO"),20,AND(Y1157=12,T1157="BAJO"),16,AND(Y1157=12,U1157&lt;&gt;0),12,AND(Y1157=13,O1157&lt;&gt;0),25,AND(Y1157=13,Q1157&lt;&gt;0),21,AND(Y1157=13,T1157="ALTO"),20,AND(Y1157=13,T1157="BAJO"),17,AND(Y1157=13,U1157&lt;&gt;0),17,AND(Y1157=14,O1157&lt;&gt;0),25,AND(Y1157=14,Q1157&lt;&gt;0),24,AND(Y1157=14,T1157="ALTO"),23,AND(Y1157=14,T1157="BAJO"),21,AND(Y1157=14,U1157&lt;&gt;0),18,AND(Y1157=15,O1157&lt;&gt;0),25,AND(Y1157=15,Q1157&lt;&gt;0),24,AND(Y1157=15,T1157="ALTO"),22,AND(Y1157=15,T1157="BAJO"),19,AND(Y1157=15,U1157&lt;&gt;0),19,AND(Y1157=16,O1157&lt;&gt;0),25,AND(Y1157=16,Q1157&lt;&gt;0),23,AND(Y1157=16,T1157="ALTO"),23,AND(Y1157=16,T1157="BAJO"),23,AND(Y1157=16,U1157&lt;&gt;0),20,AND(Y1157=17,O1157&lt;&gt;0),25,AND(Y1157=17,Q1157&lt;&gt;0),24,AND(Y1157=17,T1157="ALTO"),23,AND(Y1157=17,T1157="BAJO"),21,AND(Y1157=17,U1157&lt;&gt;0),20,AND(Y1157=18,O1157&lt;&gt;0),25,AND(Y1157=18,Q1157&lt;&gt;0),24,AND(Y1157=18,T1157="ALTO"),23,AND(Y1157=18,T1157="BAJO"),22,AND(Y1157=18,U1157&lt;&gt;0),21,AND(Y1157=19,O1157&lt;&gt;0),25,AND(Y1157=19,Q1157&lt;&gt;0),25,AND(Y1157=19,T1157="ALTO"),24,AND(Y1157=19,T1157="BAJO"),22,AND(Y1157=19,U1157&lt;&gt;0),22,AND(Y1157&lt;&gt;0,W1157&lt;&gt;0),Y1157,TRUE,"FALSO")</f>
        <v>17</v>
      </c>
      <c r="AB1157" s="248"/>
      <c r="AC1157" s="248"/>
      <c r="AD1157" s="430"/>
      <c r="AE1157" s="431"/>
      <c r="AF1157" s="431"/>
      <c r="AG1157" s="223"/>
      <c r="AH1157" s="223"/>
      <c r="AI1157" s="223"/>
      <c r="AJ1157" s="223"/>
      <c r="AK1157" s="223"/>
      <c r="AL1157" s="223"/>
      <c r="AM1157" s="223"/>
      <c r="AN1157" s="259"/>
      <c r="AO1157" s="223"/>
      <c r="AP1157" s="259"/>
      <c r="AR1157" s="260"/>
      <c r="AT1157" s="260"/>
      <c r="AV1157" s="260"/>
    </row>
    <row r="1158" spans="1:48" ht="55.5" customHeight="1">
      <c r="A1158" s="677"/>
      <c r="B1158" s="616"/>
      <c r="C1158" s="619"/>
      <c r="D1158" s="252" t="s">
        <v>1043</v>
      </c>
      <c r="E1158" s="252" t="s">
        <v>1466</v>
      </c>
      <c r="F1158" s="185" t="s">
        <v>1</v>
      </c>
      <c r="G1158" s="246" t="s">
        <v>51</v>
      </c>
      <c r="H1158" s="247" t="s">
        <v>113</v>
      </c>
      <c r="I1158" s="248" t="s">
        <v>114</v>
      </c>
      <c r="J1158" s="248" t="str">
        <f>IF(OR(F1158="SE",F1158="SA"),VLOOKUP(I1158,'Tabla de Peligros y Riesgo'!$C$2:$E$227,2,FALSE),VLOOKUP(I1158,'LISTA DE ASPECTOS - IMPACTOS'!$D$3:$F$72,2,FALSE))</f>
        <v>Cortes</v>
      </c>
      <c r="K1158" s="249" t="str">
        <f>IF(OR(F1158="SE",F1158="SA"),VLOOKUP(I1158,'Tabla de Peligros y Riesgo'!$C$2:$E$227,3,FALSE),VLOOKUP(I1158,'LISTA DE ASPECTOS - IMPACTOS'!$D$3:$F$72,3,FALSE))</f>
        <v>Herida punzocortante</v>
      </c>
      <c r="L1158" s="250" t="s">
        <v>56</v>
      </c>
      <c r="M1158" s="248">
        <v>3</v>
      </c>
      <c r="N1158" s="251">
        <f>IF(CONCATENATE(M1158,L1158)="1A",1,IF(CONCATENATE(M1158,L1158)="1B",2,IF(CONCATENATE(M1158,L1158)="2A",3,IF(CONCATENATE(M1158,L1158)="1C",4,IF(CONCATENATE(M1158,L1158)="2B",5,IF(CONCATENATE(M1158,L1158)="3A",6,IF(CONCATENATE(M1158,L1158)="1D",7,IF(CONCATENATE(M1158,L1158)="2C",8,IF(CONCATENATE(M1158,L1158)="3B",9,IF(CONCATENATE(M1158,L1158)="4A",10,IF(CONCATENATE(M1158,L1158)="1E",11,IF(CONCATENATE(M1158,L1158)="2D",12,IF(CONCATENATE(M1158,L1158)="3C",13,IF(CONCATENATE(M1158,L1158)="4B",14,IF(CONCATENATE(M1158,L1158)="5A",15,IF(CONCATENATE(M1158,L1158)="2E",16,IF(CONCATENATE(M1158,L1158)="3D",17,IF(CONCATENATE(M1158,L1158)="4C",18,IF(CONCATENATE(M1158,L1158)="5B",19,IF(CONCATENATE(M1158,L1158)="3E",20,IF(CONCATENATE(M1158,L1158)="4D",21,IF(CONCATENATE(M1158,L1158)="5C",22,IF(CONCATENATE(M1158,L1158)="4E",23,IF(CONCATENATE(M1158,L1158)="5D",24,IF(CONCATENATE(M1158,L1158)="5E",25,"")))))))))))))))))))))))))</f>
        <v>13</v>
      </c>
      <c r="O1158" s="248"/>
      <c r="P1158" s="252"/>
      <c r="Q1158" s="248"/>
      <c r="R1158" s="252"/>
      <c r="S1158" s="248"/>
      <c r="T1158" s="248"/>
      <c r="U1158" s="253" t="s">
        <v>1310</v>
      </c>
      <c r="V1158" s="253" t="s">
        <v>1196</v>
      </c>
      <c r="W1158" s="253" t="s">
        <v>1196</v>
      </c>
      <c r="X1158" s="255"/>
      <c r="Y1158" s="251">
        <f t="shared" ref="Y1158:Y1168" si="121">N1158</f>
        <v>13</v>
      </c>
      <c r="Z1158" s="256">
        <f>IF(N1158&gt;=16,MAX(O1158:T1158),IF(N1158&lt;16,MAX(O1158:X1158)))</f>
        <v>0</v>
      </c>
      <c r="AA1158" s="251">
        <f t="array" ref="AA1158">_xlfn.IFS(AND(Y1158=1,O1158&lt;&gt;0),25,AND(Y1158=1,Q1158&lt;&gt;0),21,AND(Y1158=1,T1158="ALTO"),16,AND(Y1158=1,T1158="BAJO"),11,AND(Y1158=1,U1158&lt;&gt;0),2,AND(Y1158=2,O1158&lt;&gt;0),25,AND(Y1158=2,Q1158&lt;&gt;0),21,AND(Y1158=2,T1158="ALTO"),16,AND(Y1158=2,T1158="BAJO"),11,AND(Y1158=2,U1158&lt;&gt;0),4,AND(Y1158=3,O1158&lt;&gt;0),25,AND(Y1158=3,Q1158&lt;&gt;0),21,AND(Y1158=3,T1158="ALTO"),16,AND(Y1158=3,T1158="BAJO"),12,AND(Y1158=3,U1158&lt;&gt;0),5,AND(Y1158=4,O1158&lt;&gt;0),25,AND(Y1158=4,Q1158&lt;&gt;0),13,AND(Y1158=4,T1158="ALTO"),16,AND(Y1158=4,T1158="BAJO"),14,AND(Y1158=4,U1158&lt;&gt;0),7,AND(Y1158=5,O1158&lt;&gt;0),25,AND(Y1158=5,Q1158&lt;&gt;0),21,AND(Y1158=5,T1158="ALTO"),16,AND(Y1158=5,T1158="BAJO"),12,AND(Y1158=5,U1158&lt;&gt;0),8,AND(Y1158=6,O1158&lt;&gt;0),25,AND(Y1158=6,Q1158&lt;&gt;0),21,AND(Y1158=6,T1158="ALTO"),20,AND(Y1158=6,T1158="BAJO"),17,AND(Y1158=6,U1158&lt;&gt;0),6,AND(Y1158=7,O1158&lt;&gt;0),25,AND(Y1158=7,Q1158&lt;&gt;0),23,AND(Y1158=7,T1158="ALTO"),16,AND(Y1158=7,T1158="BAJO"),11,AND(Y1158=7,U1158&lt;&gt;0),7,AND(Y1158=8,O1158&lt;&gt;0),25,AND(Y1158=8,Q1158&lt;&gt;0),21,AND(Y1158=8,T1158="ALTO"),16,AND(Y1158=8,T1158="BAJO"),12,AND(Y1158=8,U1158&lt;&gt;0),8,AND(Y1158=9,O1158&lt;&gt;0),25,AND(Y1158=9,Q1158&lt;&gt;0),21,AND(Y1158=9,T1158="ALTO"),20,AND(Y1158=9,T1158="BAJO"),17,AND(Y1158=9,U1158&lt;&gt;0),13,AND(Y1158=10,O1158&lt;&gt;0),25,AND(Y1158=10,Q1158&lt;&gt;0),22,AND(Y1158=10,T1158="ALTO"),21,AND(Y1158=10,T1158="BAJO"),18,AND(Y1158=10,U1158&lt;&gt;0),18,AND(Y1158=11,O1158&lt;&gt;0),25,AND(Y1158=11,Q1158&lt;&gt;0),23,AND(Y1158=11,T1158="ALTO"),20,AND(Y1158=11,T1158="BAJO"),16,AND(Y1158=11,U1158&lt;&gt;0),11,AND(Y1158=12,O1158&lt;&gt;0),25,AND(Y1158=12,Q1158&lt;&gt;0),23,AND(Y1158=12,T1158="ALTO"),20,AND(Y1158=12,T1158="BAJO"),16,AND(Y1158=12,U1158&lt;&gt;0),12,AND(Y1158=13,O1158&lt;&gt;0),25,AND(Y1158=13,Q1158&lt;&gt;0),21,AND(Y1158=13,T1158="ALTO"),20,AND(Y1158=13,T1158="BAJO"),17,AND(Y1158=13,U1158&lt;&gt;0),17,AND(Y1158=14,O1158&lt;&gt;0),25,AND(Y1158=14,Q1158&lt;&gt;0),24,AND(Y1158=14,T1158="ALTO"),23,AND(Y1158=14,T1158="BAJO"),21,AND(Y1158=14,U1158&lt;&gt;0),18,AND(Y1158=15,O1158&lt;&gt;0),25,AND(Y1158=15,Q1158&lt;&gt;0),24,AND(Y1158=15,T1158="ALTO"),22,AND(Y1158=15,T1158="BAJO"),19,AND(Y1158=15,U1158&lt;&gt;0),19,AND(Y1158=16,O1158&lt;&gt;0),25,AND(Y1158=16,Q1158&lt;&gt;0),23,AND(Y1158=16,T1158="ALTO"),23,AND(Y1158=16,T1158="BAJO"),23,AND(Y1158=16,U1158&lt;&gt;0),20,AND(Y1158=17,O1158&lt;&gt;0),25,AND(Y1158=17,Q1158&lt;&gt;0),24,AND(Y1158=17,T1158="ALTO"),23,AND(Y1158=17,T1158="BAJO"),21,AND(Y1158=17,U1158&lt;&gt;0),20,AND(Y1158=18,O1158&lt;&gt;0),25,AND(Y1158=18,Q1158&lt;&gt;0),24,AND(Y1158=18,T1158="ALTO"),23,AND(Y1158=18,T1158="BAJO"),22,AND(Y1158=18,U1158&lt;&gt;0),21,AND(Y1158=19,O1158&lt;&gt;0),25,AND(Y1158=19,Q1158&lt;&gt;0),25,AND(Y1158=19,T1158="ALTO"),24,AND(Y1158=19,T1158="BAJO"),22,AND(Y1158=19,U1158&lt;&gt;0),22,AND(Y1158&lt;&gt;0,W1158&lt;&gt;0),Y1158,TRUE,"FALSO")</f>
        <v>17</v>
      </c>
      <c r="AB1158" s="50"/>
      <c r="AC1158" s="50"/>
      <c r="AD1158" s="432"/>
      <c r="AE1158" s="433"/>
      <c r="AF1158" s="433"/>
      <c r="AN1158" s="265"/>
      <c r="AP1158" s="265"/>
      <c r="AR1158" s="266"/>
      <c r="AT1158" s="266"/>
      <c r="AV1158" s="266"/>
    </row>
    <row r="1159" spans="1:48" s="225" customFormat="1" ht="57" customHeight="1">
      <c r="A1159" s="677"/>
      <c r="B1159" s="616"/>
      <c r="C1159" s="619"/>
      <c r="D1159" s="281" t="s">
        <v>1043</v>
      </c>
      <c r="E1159" s="252" t="s">
        <v>1466</v>
      </c>
      <c r="F1159" s="185" t="s">
        <v>2</v>
      </c>
      <c r="G1159" s="246" t="s">
        <v>52</v>
      </c>
      <c r="H1159" s="247" t="s">
        <v>128</v>
      </c>
      <c r="I1159" s="248" t="s">
        <v>150</v>
      </c>
      <c r="J1159" s="248" t="str">
        <f>IF(OR(F1159="SE",F1159="SA"),VLOOKUP(I1159,'Tabla de Peligros y Riesgo'!$C$2:$E$227,2,FALSE),VLOOKUP(I1159,'LISTA DE ASPECTOS - IMPACTOS'!$D$3:$F$72,2,FALSE))</f>
        <v>Alteración de la calidad de suelo/agua</v>
      </c>
      <c r="K1159" s="249" t="str">
        <f>IF(OR(F1159="SE",F1159="SA"),VLOOKUP(I1159,'Tabla de Peligros y Riesgo'!$C$2:$E$227,3,FALSE),VLOOKUP(I1159,'LISTA DE ASPECTOS - IMPACTOS'!$D$3:$F$72,3,FALSE))</f>
        <v>Potencial afectación a la calidad ambiental del suelo, agua, aire, flora y fauna</v>
      </c>
      <c r="L1159" s="250" t="s">
        <v>56</v>
      </c>
      <c r="M1159" s="248">
        <v>3</v>
      </c>
      <c r="N1159" s="251">
        <f>IF(CONCATENATE(M1159,L1159)="1A",1,IF(CONCATENATE(M1159,L1159)="1B",2,IF(CONCATENATE(M1159,L1159)="2A",3,IF(CONCATENATE(M1159,L1159)="1C",4,IF(CONCATENATE(M1159,L1159)="2B",5,IF(CONCATENATE(M1159,L1159)="3A",6,IF(CONCATENATE(M1159,L1159)="1D",7,IF(CONCATENATE(M1159,L1159)="2C",8,IF(CONCATENATE(M1159,L1159)="3B",9,IF(CONCATENATE(M1159,L1159)="4A",10,IF(CONCATENATE(M1159,L1159)="1E",11,IF(CONCATENATE(M1159,L1159)="2D",12,IF(CONCATENATE(M1159,L1159)="3C",13,IF(CONCATENATE(M1159,L1159)="4B",14,IF(CONCATENATE(M1159,L1159)="5A",15,IF(CONCATENATE(M1159,L1159)="2E",16,IF(CONCATENATE(M1159,L1159)="3D",17,IF(CONCATENATE(M1159,L1159)="4C",18,IF(CONCATENATE(M1159,L1159)="5B",19,IF(CONCATENATE(M1159,L1159)="3E",20,IF(CONCATENATE(M1159,L1159)="4D",21,IF(CONCATENATE(M1159,L1159)="5C",22,IF(CONCATENATE(M1159,L1159)="4E",23,IF(CONCATENATE(M1159,L1159)="5D",24,IF(CONCATENATE(M1159,L1159)="5E",25,"")))))))))))))))))))))))))</f>
        <v>13</v>
      </c>
      <c r="O1159" s="248"/>
      <c r="P1159" s="252"/>
      <c r="Q1159" s="248"/>
      <c r="R1159" s="252"/>
      <c r="S1159" s="248"/>
      <c r="T1159" s="248"/>
      <c r="U1159" s="253" t="s">
        <v>1279</v>
      </c>
      <c r="V1159" s="254">
        <v>0.35</v>
      </c>
      <c r="W1159" s="253"/>
      <c r="X1159" s="255">
        <v>0.15</v>
      </c>
      <c r="Y1159" s="251">
        <f t="shared" si="121"/>
        <v>13</v>
      </c>
      <c r="Z1159" s="256"/>
      <c r="AA1159" s="251">
        <f t="array" ref="AA1159">_xlfn.IFS(AND(Y1159=1,O1159&lt;&gt;0),25,AND(Y1159=1,Q1159&lt;&gt;0),21,AND(Y1159=1,T1159="ALTO"),16,AND(Y1159=1,T1159="BAJO"),11,AND(Y1159=1,U1159&lt;&gt;0),2,AND(Y1159=2,O1159&lt;&gt;0),25,AND(Y1159=2,Q1159&lt;&gt;0),21,AND(Y1159=2,T1159="ALTO"),16,AND(Y1159=2,T1159="BAJO"),11,AND(Y1159=2,U1159&lt;&gt;0),4,AND(Y1159=3,O1159&lt;&gt;0),25,AND(Y1159=3,Q1159&lt;&gt;0),21,AND(Y1159=3,T1159="ALTO"),16,AND(Y1159=3,T1159="BAJO"),12,AND(Y1159=3,U1159&lt;&gt;0),5,AND(Y1159=4,O1159&lt;&gt;0),25,AND(Y1159=4,Q1159&lt;&gt;0),13,AND(Y1159=4,T1159="ALTO"),16,AND(Y1159=4,T1159="BAJO"),14,AND(Y1159=4,U1159&lt;&gt;0),7,AND(Y1159=5,O1159&lt;&gt;0),25,AND(Y1159=5,Q1159&lt;&gt;0),21,AND(Y1159=5,T1159="ALTO"),16,AND(Y1159=5,T1159="BAJO"),12,AND(Y1159=5,U1159&lt;&gt;0),8,AND(Y1159=6,O1159&lt;&gt;0),25,AND(Y1159=6,Q1159&lt;&gt;0),21,AND(Y1159=6,T1159="ALTO"),20,AND(Y1159=6,T1159="BAJO"),17,AND(Y1159=6,U1159&lt;&gt;0),6,AND(Y1159=7,O1159&lt;&gt;0),25,AND(Y1159=7,Q1159&lt;&gt;0),23,AND(Y1159=7,T1159="ALTO"),16,AND(Y1159=7,T1159="BAJO"),11,AND(Y1159=7,U1159&lt;&gt;0),7,AND(Y1159=8,O1159&lt;&gt;0),25,AND(Y1159=8,Q1159&lt;&gt;0),21,AND(Y1159=8,T1159="ALTO"),16,AND(Y1159=8,T1159="BAJO"),12,AND(Y1159=8,U1159&lt;&gt;0),8,AND(Y1159=9,O1159&lt;&gt;0),25,AND(Y1159=9,Q1159&lt;&gt;0),21,AND(Y1159=9,T1159="ALTO"),20,AND(Y1159=9,T1159="BAJO"),17,AND(Y1159=9,U1159&lt;&gt;0),13,AND(Y1159=10,O1159&lt;&gt;0),25,AND(Y1159=10,Q1159&lt;&gt;0),22,AND(Y1159=10,T1159="ALTO"),21,AND(Y1159=10,T1159="BAJO"),18,AND(Y1159=10,U1159&lt;&gt;0),18,AND(Y1159=11,O1159&lt;&gt;0),25,AND(Y1159=11,Q1159&lt;&gt;0),23,AND(Y1159=11,T1159="ALTO"),20,AND(Y1159=11,T1159="BAJO"),16,AND(Y1159=11,U1159&lt;&gt;0),11,AND(Y1159=12,O1159&lt;&gt;0),25,AND(Y1159=12,Q1159&lt;&gt;0),23,AND(Y1159=12,T1159="ALTO"),20,AND(Y1159=12,T1159="BAJO"),16,AND(Y1159=12,U1159&lt;&gt;0),12,AND(Y1159=13,O1159&lt;&gt;0),25,AND(Y1159=13,Q1159&lt;&gt;0),21,AND(Y1159=13,T1159="ALTO"),20,AND(Y1159=13,T1159="BAJO"),17,AND(Y1159=13,U1159&lt;&gt;0),17,AND(Y1159=14,O1159&lt;&gt;0),25,AND(Y1159=14,Q1159&lt;&gt;0),24,AND(Y1159=14,T1159="ALTO"),23,AND(Y1159=14,T1159="BAJO"),21,AND(Y1159=14,U1159&lt;&gt;0),18,AND(Y1159=15,O1159&lt;&gt;0),25,AND(Y1159=15,Q1159&lt;&gt;0),24,AND(Y1159=15,T1159="ALTO"),22,AND(Y1159=15,T1159="BAJO"),19,AND(Y1159=15,U1159&lt;&gt;0),19,AND(Y1159=16,O1159&lt;&gt;0),25,AND(Y1159=16,Q1159&lt;&gt;0),23,AND(Y1159=16,T1159="ALTO"),23,AND(Y1159=16,T1159="BAJO"),23,AND(Y1159=16,U1159&lt;&gt;0),20,AND(Y1159=17,O1159&lt;&gt;0),25,AND(Y1159=17,Q1159&lt;&gt;0),24,AND(Y1159=17,T1159="ALTO"),23,AND(Y1159=17,T1159="BAJO"),21,AND(Y1159=17,U1159&lt;&gt;0),20,AND(Y1159=18,O1159&lt;&gt;0),25,AND(Y1159=18,Q1159&lt;&gt;0),24,AND(Y1159=18,T1159="ALTO"),23,AND(Y1159=18,T1159="BAJO"),22,AND(Y1159=18,U1159&lt;&gt;0),21,AND(Y1159=19,O1159&lt;&gt;0),25,AND(Y1159=19,Q1159&lt;&gt;0),25,AND(Y1159=19,T1159="ALTO"),24,AND(Y1159=19,T1159="BAJO"),22,AND(Y1159=19,U1159&lt;&gt;0),22,AND(Y1159&lt;&gt;0,W1159&lt;&gt;0),Y1159,TRUE,"FALSO")</f>
        <v>17</v>
      </c>
      <c r="AB1159" s="248"/>
      <c r="AC1159" s="248"/>
      <c r="AD1159" s="430"/>
      <c r="AE1159" s="431"/>
      <c r="AF1159" s="431"/>
      <c r="AG1159" s="223"/>
      <c r="AH1159" s="223"/>
      <c r="AI1159" s="223"/>
      <c r="AJ1159" s="223"/>
      <c r="AK1159" s="223"/>
      <c r="AL1159" s="223"/>
      <c r="AM1159" s="223"/>
      <c r="AN1159" s="259"/>
      <c r="AO1159" s="223"/>
      <c r="AP1159" s="259"/>
      <c r="AR1159" s="260"/>
      <c r="AT1159" s="260"/>
      <c r="AV1159" s="260"/>
    </row>
    <row r="1160" spans="1:48" ht="52.5" customHeight="1">
      <c r="A1160" s="677"/>
      <c r="B1160" s="616"/>
      <c r="C1160" s="619"/>
      <c r="D1160" s="252" t="s">
        <v>1044</v>
      </c>
      <c r="E1160" s="252" t="s">
        <v>1466</v>
      </c>
      <c r="F1160" s="185" t="s">
        <v>0</v>
      </c>
      <c r="G1160" s="246" t="s">
        <v>51</v>
      </c>
      <c r="H1160" s="247" t="s">
        <v>69</v>
      </c>
      <c r="I1160" s="248" t="s">
        <v>70</v>
      </c>
      <c r="J1160" s="248" t="str">
        <f>IF(OR(F1160="SE",F1160="SA"),VLOOKUP(I1160,'Tabla de Peligros y Riesgo'!$C$2:$E$227,2,FALSE),VLOOKUP(I1160,'LISTA DE ASPECTOS - IMPACTOS'!$D$3:$F$72,2,FALSE))</f>
        <v>Perdida de la audición</v>
      </c>
      <c r="K1160" s="249" t="str">
        <f>IF(OR(F1160="SE",F1160="SA"),VLOOKUP(I1160,'Tabla de Peligros y Riesgo'!$C$2:$E$227,3,FALSE),VLOOKUP(I1160,'LISTA DE ASPECTOS - IMPACTOS'!$D$3:$F$72,3,FALSE))</f>
        <v>Hipoacusia</v>
      </c>
      <c r="L1160" s="250" t="s">
        <v>56</v>
      </c>
      <c r="M1160" s="248">
        <v>3</v>
      </c>
      <c r="N1160" s="251">
        <v>13</v>
      </c>
      <c r="O1160" s="248"/>
      <c r="P1160" s="248"/>
      <c r="Q1160" s="248"/>
      <c r="R1160" s="248"/>
      <c r="S1160" s="248"/>
      <c r="T1160" s="248"/>
      <c r="U1160" s="253" t="s">
        <v>1469</v>
      </c>
      <c r="V1160" s="251">
        <v>17</v>
      </c>
      <c r="W1160" s="253" t="s">
        <v>1196</v>
      </c>
      <c r="X1160" s="248"/>
      <c r="Y1160" s="251">
        <f t="shared" si="121"/>
        <v>13</v>
      </c>
      <c r="Z1160" s="256"/>
      <c r="AA1160" s="251">
        <f t="array" ref="AA1160">_xlfn.IFS(AND(Y1160=1,O1160&lt;&gt;0),25,AND(Y1160=1,Q1160&lt;&gt;0),21,AND(Y1160=1,T1160="ALTO"),16,AND(Y1160=1,T1160="BAJO"),11,AND(Y1160=1,U1160&lt;&gt;0),2,AND(Y1160=2,O1160&lt;&gt;0),25,AND(Y1160=2,Q1160&lt;&gt;0),21,AND(Y1160=2,T1160="ALTO"),16,AND(Y1160=2,T1160="BAJO"),11,AND(Y1160=2,U1160&lt;&gt;0),4,AND(Y1160=3,O1160&lt;&gt;0),25,AND(Y1160=3,Q1160&lt;&gt;0),21,AND(Y1160=3,T1160="ALTO"),16,AND(Y1160=3,T1160="BAJO"),12,AND(Y1160=3,U1160&lt;&gt;0),5,AND(Y1160=4,O1160&lt;&gt;0),25,AND(Y1160=4,Q1160&lt;&gt;0),13,AND(Y1160=4,T1160="ALTO"),16,AND(Y1160=4,T1160="BAJO"),14,AND(Y1160=4,U1160&lt;&gt;0),7,AND(Y1160=5,O1160&lt;&gt;0),25,AND(Y1160=5,Q1160&lt;&gt;0),21,AND(Y1160=5,T1160="ALTO"),16,AND(Y1160=5,T1160="BAJO"),12,AND(Y1160=5,U1160&lt;&gt;0),8,AND(Y1160=6,O1160&lt;&gt;0),25,AND(Y1160=6,Q1160&lt;&gt;0),21,AND(Y1160=6,T1160="ALTO"),20,AND(Y1160=6,T1160="BAJO"),17,AND(Y1160=6,U1160&lt;&gt;0),6,AND(Y1160=7,O1160&lt;&gt;0),25,AND(Y1160=7,Q1160&lt;&gt;0),23,AND(Y1160=7,T1160="ALTO"),16,AND(Y1160=7,T1160="BAJO"),11,AND(Y1160=7,U1160&lt;&gt;0),7,AND(Y1160=8,O1160&lt;&gt;0),25,AND(Y1160=8,Q1160&lt;&gt;0),21,AND(Y1160=8,T1160="ALTO"),16,AND(Y1160=8,T1160="BAJO"),12,AND(Y1160=8,U1160&lt;&gt;0),8,AND(Y1160=9,O1160&lt;&gt;0),25,AND(Y1160=9,Q1160&lt;&gt;0),21,AND(Y1160=9,T1160="ALTO"),20,AND(Y1160=9,T1160="BAJO"),17,AND(Y1160=9,U1160&lt;&gt;0),13,AND(Y1160=10,O1160&lt;&gt;0),25,AND(Y1160=10,Q1160&lt;&gt;0),22,AND(Y1160=10,T1160="ALTO"),21,AND(Y1160=10,T1160="BAJO"),18,AND(Y1160=10,U1160&lt;&gt;0),18,AND(Y1160=11,O1160&lt;&gt;0),25,AND(Y1160=11,Q1160&lt;&gt;0),23,AND(Y1160=11,T1160="ALTO"),20,AND(Y1160=11,T1160="BAJO"),16,AND(Y1160=11,U1160&lt;&gt;0),11,AND(Y1160=12,O1160&lt;&gt;0),25,AND(Y1160=12,Q1160&lt;&gt;0),23,AND(Y1160=12,T1160="ALTO"),20,AND(Y1160=12,T1160="BAJO"),16,AND(Y1160=12,U1160&lt;&gt;0),12,AND(Y1160=13,O1160&lt;&gt;0),25,AND(Y1160=13,Q1160&lt;&gt;0),21,AND(Y1160=13,T1160="ALTO"),20,AND(Y1160=13,T1160="BAJO"),17,AND(Y1160=13,U1160&lt;&gt;0),17,AND(Y1160=14,O1160&lt;&gt;0),25,AND(Y1160=14,Q1160&lt;&gt;0),24,AND(Y1160=14,T1160="ALTO"),23,AND(Y1160=14,T1160="BAJO"),21,AND(Y1160=14,U1160&lt;&gt;0),18,AND(Y1160=15,O1160&lt;&gt;0),25,AND(Y1160=15,Q1160&lt;&gt;0),24,AND(Y1160=15,T1160="ALTO"),22,AND(Y1160=15,T1160="BAJO"),19,AND(Y1160=15,U1160&lt;&gt;0),19,AND(Y1160=16,O1160&lt;&gt;0),25,AND(Y1160=16,Q1160&lt;&gt;0),23,AND(Y1160=16,T1160="ALTO"),23,AND(Y1160=16,T1160="BAJO"),23,AND(Y1160=16,U1160&lt;&gt;0),20,AND(Y1160=17,O1160&lt;&gt;0),25,AND(Y1160=17,Q1160&lt;&gt;0),24,AND(Y1160=17,T1160="ALTO"),23,AND(Y1160=17,T1160="BAJO"),21,AND(Y1160=17,U1160&lt;&gt;0),20,AND(Y1160=18,O1160&lt;&gt;0),25,AND(Y1160=18,Q1160&lt;&gt;0),24,AND(Y1160=18,T1160="ALTO"),23,AND(Y1160=18,T1160="BAJO"),22,AND(Y1160=18,U1160&lt;&gt;0),21,AND(Y1160=19,O1160&lt;&gt;0),25,AND(Y1160=19,Q1160&lt;&gt;0),25,AND(Y1160=19,T1160="ALTO"),24,AND(Y1160=19,T1160="BAJO"),22,AND(Y1160=19,U1160&lt;&gt;0),22,AND(Y1160&lt;&gt;0,W1160&lt;&gt;0),Y1160,TRUE,"FALSO")</f>
        <v>17</v>
      </c>
      <c r="AB1160" s="248"/>
      <c r="AC1160" s="50"/>
      <c r="AD1160" s="432"/>
      <c r="AE1160" s="433"/>
      <c r="AF1160" s="433"/>
      <c r="AN1160" s="265"/>
      <c r="AP1160" s="265"/>
      <c r="AR1160" s="266"/>
      <c r="AT1160" s="266"/>
      <c r="AV1160" s="266"/>
    </row>
    <row r="1161" spans="1:48" ht="42" customHeight="1">
      <c r="A1161" s="677"/>
      <c r="B1161" s="616"/>
      <c r="C1161" s="619"/>
      <c r="D1161" s="252" t="s">
        <v>1044</v>
      </c>
      <c r="E1161" s="252" t="s">
        <v>1466</v>
      </c>
      <c r="F1161" s="185" t="s">
        <v>0</v>
      </c>
      <c r="G1161" s="246" t="s">
        <v>51</v>
      </c>
      <c r="H1161" s="247" t="s">
        <v>83</v>
      </c>
      <c r="I1161" s="248" t="s">
        <v>105</v>
      </c>
      <c r="J1161" s="248" t="str">
        <f>IF(OR(F1161="SE",F1161="SA"),VLOOKUP(I1161,'Tabla de Peligros y Riesgo'!$C$2:$E$227,2,FALSE),VLOOKUP(I1161,'LISTA DE ASPECTOS - IMPACTOS'!$D$3:$F$72,2,FALSE))</f>
        <v>Riesgos Disergonómico</v>
      </c>
      <c r="K1161" s="249" t="str">
        <f>IF(OR(F1161="SE",F1161="SA"),VLOOKUP(I1161,'Tabla de Peligros y Riesgo'!$C$2:$E$227,3,FALSE),VLOOKUP(I1161,'LISTA DE ASPECTOS - IMPACTOS'!$D$3:$F$72,3,FALSE))</f>
        <v>Lumbalgia/Dorsalgia/ Hiperlordosis/ Tendinitis de Hombro</v>
      </c>
      <c r="L1161" s="250" t="s">
        <v>65</v>
      </c>
      <c r="M1161" s="248">
        <v>3</v>
      </c>
      <c r="N1161" s="251">
        <v>17</v>
      </c>
      <c r="O1161" s="248"/>
      <c r="P1161" s="248"/>
      <c r="Q1161" s="248"/>
      <c r="R1161" s="248"/>
      <c r="S1161" s="253"/>
      <c r="T1161" s="253"/>
      <c r="U1161" s="253" t="s">
        <v>1217</v>
      </c>
      <c r="V1161" s="253" t="s">
        <v>1196</v>
      </c>
      <c r="W1161" s="253" t="s">
        <v>1196</v>
      </c>
      <c r="X1161" s="251">
        <v>17</v>
      </c>
      <c r="Y1161" s="251">
        <f t="shared" si="121"/>
        <v>17</v>
      </c>
      <c r="Z1161" s="256">
        <f>IF(N1161&gt;=16,MAX(O1161:T1161),IF(N1161&lt;16,MAX(O1161:X1161)))</f>
        <v>0</v>
      </c>
      <c r="AA1161" s="251">
        <f t="array" ref="AA1161">_xlfn.IFS(AND(Y1161=1,O1161&lt;&gt;0),25,AND(Y1161=1,Q1161&lt;&gt;0),21,AND(Y1161=1,T1161="ALTO"),16,AND(Y1161=1,T1161="BAJO"),11,AND(Y1161=1,U1161&lt;&gt;0),2,AND(Y1161=2,O1161&lt;&gt;0),25,AND(Y1161=2,Q1161&lt;&gt;0),21,AND(Y1161=2,T1161="ALTO"),16,AND(Y1161=2,T1161="BAJO"),11,AND(Y1161=2,U1161&lt;&gt;0),4,AND(Y1161=3,O1161&lt;&gt;0),25,AND(Y1161=3,Q1161&lt;&gt;0),21,AND(Y1161=3,T1161="ALTO"),16,AND(Y1161=3,T1161="BAJO"),12,AND(Y1161=3,U1161&lt;&gt;0),5,AND(Y1161=4,O1161&lt;&gt;0),25,AND(Y1161=4,Q1161&lt;&gt;0),13,AND(Y1161=4,T1161="ALTO"),16,AND(Y1161=4,T1161="BAJO"),14,AND(Y1161=4,U1161&lt;&gt;0),7,AND(Y1161=5,O1161&lt;&gt;0),25,AND(Y1161=5,Q1161&lt;&gt;0),21,AND(Y1161=5,T1161="ALTO"),16,AND(Y1161=5,T1161="BAJO"),12,AND(Y1161=5,U1161&lt;&gt;0),8,AND(Y1161=6,O1161&lt;&gt;0),25,AND(Y1161=6,Q1161&lt;&gt;0),21,AND(Y1161=6,T1161="ALTO"),20,AND(Y1161=6,T1161="BAJO"),17,AND(Y1161=6,U1161&lt;&gt;0),6,AND(Y1161=7,O1161&lt;&gt;0),25,AND(Y1161=7,Q1161&lt;&gt;0),23,AND(Y1161=7,T1161="ALTO"),16,AND(Y1161=7,T1161="BAJO"),11,AND(Y1161=7,U1161&lt;&gt;0),7,AND(Y1161=8,O1161&lt;&gt;0),25,AND(Y1161=8,Q1161&lt;&gt;0),21,AND(Y1161=8,T1161="ALTO"),16,AND(Y1161=8,T1161="BAJO"),12,AND(Y1161=8,U1161&lt;&gt;0),8,AND(Y1161=9,O1161&lt;&gt;0),25,AND(Y1161=9,Q1161&lt;&gt;0),21,AND(Y1161=9,T1161="ALTO"),20,AND(Y1161=9,T1161="BAJO"),17,AND(Y1161=9,U1161&lt;&gt;0),13,AND(Y1161=10,O1161&lt;&gt;0),25,AND(Y1161=10,Q1161&lt;&gt;0),22,AND(Y1161=10,T1161="ALTO"),21,AND(Y1161=10,T1161="BAJO"),18,AND(Y1161=10,U1161&lt;&gt;0),18,AND(Y1161=11,O1161&lt;&gt;0),25,AND(Y1161=11,Q1161&lt;&gt;0),23,AND(Y1161=11,T1161="ALTO"),20,AND(Y1161=11,T1161="BAJO"),16,AND(Y1161=11,U1161&lt;&gt;0),11,AND(Y1161=12,O1161&lt;&gt;0),25,AND(Y1161=12,Q1161&lt;&gt;0),23,AND(Y1161=12,T1161="ALTO"),20,AND(Y1161=12,T1161="BAJO"),16,AND(Y1161=12,U1161&lt;&gt;0),12,AND(Y1161=13,O1161&lt;&gt;0),25,AND(Y1161=13,Q1161&lt;&gt;0),21,AND(Y1161=13,T1161="ALTO"),20,AND(Y1161=13,T1161="BAJO"),17,AND(Y1161=13,U1161&lt;&gt;0),17,AND(Y1161=14,O1161&lt;&gt;0),25,AND(Y1161=14,Q1161&lt;&gt;0),24,AND(Y1161=14,T1161="ALTO"),23,AND(Y1161=14,T1161="BAJO"),21,AND(Y1161=14,U1161&lt;&gt;0),18,AND(Y1161=15,O1161&lt;&gt;0),25,AND(Y1161=15,Q1161&lt;&gt;0),24,AND(Y1161=15,T1161="ALTO"),22,AND(Y1161=15,T1161="BAJO"),19,AND(Y1161=15,U1161&lt;&gt;0),19,AND(Y1161=16,O1161&lt;&gt;0),25,AND(Y1161=16,Q1161&lt;&gt;0),23,AND(Y1161=16,T1161="ALTO"),23,AND(Y1161=16,T1161="BAJO"),23,AND(Y1161=16,U1161&lt;&gt;0),20,AND(Y1161=17,O1161&lt;&gt;0),25,AND(Y1161=17,Q1161&lt;&gt;0),24,AND(Y1161=17,T1161="ALTO"),23,AND(Y1161=17,T1161="BAJO"),21,AND(Y1161=17,U1161&lt;&gt;0),20,AND(Y1161=18,O1161&lt;&gt;0),25,AND(Y1161=18,Q1161&lt;&gt;0),24,AND(Y1161=18,T1161="ALTO"),23,AND(Y1161=18,T1161="BAJO"),22,AND(Y1161=18,U1161&lt;&gt;0),21,AND(Y1161=19,O1161&lt;&gt;0),25,AND(Y1161=19,Q1161&lt;&gt;0),25,AND(Y1161=19,T1161="ALTO"),24,AND(Y1161=19,T1161="BAJO"),22,AND(Y1161=19,U1161&lt;&gt;0),22,AND(Y1161&lt;&gt;0,W1161&lt;&gt;0),Y1161,TRUE,"FALSO")</f>
        <v>20</v>
      </c>
      <c r="AB1161" s="50"/>
      <c r="AC1161" s="50"/>
      <c r="AD1161" s="432"/>
      <c r="AE1161" s="433"/>
      <c r="AF1161" s="433"/>
      <c r="AN1161" s="265"/>
      <c r="AP1161" s="265"/>
      <c r="AR1161" s="266"/>
      <c r="AT1161" s="266"/>
      <c r="AV1161" s="266"/>
    </row>
    <row r="1162" spans="1:48" ht="62.25" customHeight="1">
      <c r="A1162" s="677"/>
      <c r="B1162" s="616"/>
      <c r="C1162" s="619"/>
      <c r="D1162" s="286" t="s">
        <v>795</v>
      </c>
      <c r="E1162" s="252" t="s">
        <v>1466</v>
      </c>
      <c r="F1162" s="185" t="s">
        <v>1</v>
      </c>
      <c r="G1162" s="246" t="s">
        <v>51</v>
      </c>
      <c r="H1162" s="247" t="s">
        <v>66</v>
      </c>
      <c r="I1162" s="248" t="s">
        <v>68</v>
      </c>
      <c r="J1162" s="248" t="str">
        <f>IF(OR(F1162="SE",F1162="SA"),VLOOKUP(I1162,'Tabla de Peligros y Riesgo'!$C$2:$E$227,2,FALSE),VLOOKUP(I1162,'LISTA DE ASPECTOS - IMPACTOS'!$D$3:$F$72,2,FALSE))</f>
        <v>Caída al mismo nivel</v>
      </c>
      <c r="K1162" s="249" t="str">
        <f>IF(OR(F1162="SE",F1162="SA"),VLOOKUP(I1162,'Tabla de Peligros y Riesgo'!$C$2:$E$227,3,FALSE),VLOOKUP(I1162,'LISTA DE ASPECTOS - IMPACTOS'!$D$3:$F$72,3,FALSE))</f>
        <v>Contusión/Fractura/Muerte</v>
      </c>
      <c r="L1162" s="250" t="s">
        <v>56</v>
      </c>
      <c r="M1162" s="248">
        <v>3</v>
      </c>
      <c r="N1162" s="251">
        <f t="shared" ref="N1162:N1167" si="122">IF(CONCATENATE(M1162,L1162)="1A",1,IF(CONCATENATE(M1162,L1162)="1B",2,IF(CONCATENATE(M1162,L1162)="2A",3,IF(CONCATENATE(M1162,L1162)="1C",4,IF(CONCATENATE(M1162,L1162)="2B",5,IF(CONCATENATE(M1162,L1162)="3A",6,IF(CONCATENATE(M1162,L1162)="1D",7,IF(CONCATENATE(M1162,L1162)="2C",8,IF(CONCATENATE(M1162,L1162)="3B",9,IF(CONCATENATE(M1162,L1162)="4A",10,IF(CONCATENATE(M1162,L1162)="1E",11,IF(CONCATENATE(M1162,L1162)="2D",12,IF(CONCATENATE(M1162,L1162)="3C",13,IF(CONCATENATE(M1162,L1162)="4B",14,IF(CONCATENATE(M1162,L1162)="5A",15,IF(CONCATENATE(M1162,L1162)="2E",16,IF(CONCATENATE(M1162,L1162)="3D",17,IF(CONCATENATE(M1162,L1162)="4C",18,IF(CONCATENATE(M1162,L1162)="5B",19,IF(CONCATENATE(M1162,L1162)="3E",20,IF(CONCATENATE(M1162,L1162)="4D",21,IF(CONCATENATE(M1162,L1162)="5C",22,IF(CONCATENATE(M1162,L1162)="4E",23,IF(CONCATENATE(M1162,L1162)="5D",24,IF(CONCATENATE(M1162,L1162)="5E",25,"")))))))))))))))))))))))))</f>
        <v>13</v>
      </c>
      <c r="O1162" s="248"/>
      <c r="P1162" s="252"/>
      <c r="Q1162" s="248"/>
      <c r="R1162" s="252"/>
      <c r="S1162" s="248"/>
      <c r="T1162" s="248"/>
      <c r="U1162" s="248" t="s">
        <v>1253</v>
      </c>
      <c r="V1162" s="254">
        <v>0.35</v>
      </c>
      <c r="W1162" s="253" t="s">
        <v>1196</v>
      </c>
      <c r="X1162" s="255"/>
      <c r="Y1162" s="251">
        <f t="shared" si="121"/>
        <v>13</v>
      </c>
      <c r="Z1162" s="256"/>
      <c r="AA1162" s="251">
        <f t="array" ref="AA1162">_xlfn.IFS(AND(Y1162=1,O1162&lt;&gt;0),25,AND(Y1162=1,Q1162&lt;&gt;0),21,AND(Y1162=1,T1162="ALTO"),16,AND(Y1162=1,T1162="BAJO"),11,AND(Y1162=1,U1162&lt;&gt;0),2,AND(Y1162=2,O1162&lt;&gt;0),25,AND(Y1162=2,Q1162&lt;&gt;0),21,AND(Y1162=2,T1162="ALTO"),16,AND(Y1162=2,T1162="BAJO"),11,AND(Y1162=2,U1162&lt;&gt;0),4,AND(Y1162=3,O1162&lt;&gt;0),25,AND(Y1162=3,Q1162&lt;&gt;0),21,AND(Y1162=3,T1162="ALTO"),16,AND(Y1162=3,T1162="BAJO"),12,AND(Y1162=3,U1162&lt;&gt;0),5,AND(Y1162=4,O1162&lt;&gt;0),25,AND(Y1162=4,Q1162&lt;&gt;0),13,AND(Y1162=4,T1162="ALTO"),16,AND(Y1162=4,T1162="BAJO"),14,AND(Y1162=4,U1162&lt;&gt;0),7,AND(Y1162=5,O1162&lt;&gt;0),25,AND(Y1162=5,Q1162&lt;&gt;0),21,AND(Y1162=5,T1162="ALTO"),16,AND(Y1162=5,T1162="BAJO"),12,AND(Y1162=5,U1162&lt;&gt;0),8,AND(Y1162=6,O1162&lt;&gt;0),25,AND(Y1162=6,Q1162&lt;&gt;0),21,AND(Y1162=6,T1162="ALTO"),20,AND(Y1162=6,T1162="BAJO"),17,AND(Y1162=6,U1162&lt;&gt;0),6,AND(Y1162=7,O1162&lt;&gt;0),25,AND(Y1162=7,Q1162&lt;&gt;0),23,AND(Y1162=7,T1162="ALTO"),16,AND(Y1162=7,T1162="BAJO"),11,AND(Y1162=7,U1162&lt;&gt;0),7,AND(Y1162=8,O1162&lt;&gt;0),25,AND(Y1162=8,Q1162&lt;&gt;0),21,AND(Y1162=8,T1162="ALTO"),16,AND(Y1162=8,T1162="BAJO"),12,AND(Y1162=8,U1162&lt;&gt;0),8,AND(Y1162=9,O1162&lt;&gt;0),25,AND(Y1162=9,Q1162&lt;&gt;0),21,AND(Y1162=9,T1162="ALTO"),20,AND(Y1162=9,T1162="BAJO"),17,AND(Y1162=9,U1162&lt;&gt;0),13,AND(Y1162=10,O1162&lt;&gt;0),25,AND(Y1162=10,Q1162&lt;&gt;0),22,AND(Y1162=10,T1162="ALTO"),21,AND(Y1162=10,T1162="BAJO"),18,AND(Y1162=10,U1162&lt;&gt;0),18,AND(Y1162=11,O1162&lt;&gt;0),25,AND(Y1162=11,Q1162&lt;&gt;0),23,AND(Y1162=11,T1162="ALTO"),20,AND(Y1162=11,T1162="BAJO"),16,AND(Y1162=11,U1162&lt;&gt;0),11,AND(Y1162=12,O1162&lt;&gt;0),25,AND(Y1162=12,Q1162&lt;&gt;0),23,AND(Y1162=12,T1162="ALTO"),20,AND(Y1162=12,T1162="BAJO"),16,AND(Y1162=12,U1162&lt;&gt;0),12,AND(Y1162=13,O1162&lt;&gt;0),25,AND(Y1162=13,Q1162&lt;&gt;0),21,AND(Y1162=13,T1162="ALTO"),20,AND(Y1162=13,T1162="BAJO"),17,AND(Y1162=13,U1162&lt;&gt;0),17,AND(Y1162=14,O1162&lt;&gt;0),25,AND(Y1162=14,Q1162&lt;&gt;0),24,AND(Y1162=14,T1162="ALTO"),23,AND(Y1162=14,T1162="BAJO"),21,AND(Y1162=14,U1162&lt;&gt;0),18,AND(Y1162=15,O1162&lt;&gt;0),25,AND(Y1162=15,Q1162&lt;&gt;0),24,AND(Y1162=15,T1162="ALTO"),22,AND(Y1162=15,T1162="BAJO"),19,AND(Y1162=15,U1162&lt;&gt;0),19,AND(Y1162=16,O1162&lt;&gt;0),25,AND(Y1162=16,Q1162&lt;&gt;0),23,AND(Y1162=16,T1162="ALTO"),23,AND(Y1162=16,T1162="BAJO"),23,AND(Y1162=16,U1162&lt;&gt;0),20,AND(Y1162=17,O1162&lt;&gt;0),25,AND(Y1162=17,Q1162&lt;&gt;0),24,AND(Y1162=17,T1162="ALTO"),23,AND(Y1162=17,T1162="BAJO"),21,AND(Y1162=17,U1162&lt;&gt;0),20,AND(Y1162=18,O1162&lt;&gt;0),25,AND(Y1162=18,Q1162&lt;&gt;0),24,AND(Y1162=18,T1162="ALTO"),23,AND(Y1162=18,T1162="BAJO"),22,AND(Y1162=18,U1162&lt;&gt;0),21,AND(Y1162=19,O1162&lt;&gt;0),25,AND(Y1162=19,Q1162&lt;&gt;0),25,AND(Y1162=19,T1162="ALTO"),24,AND(Y1162=19,T1162="BAJO"),22,AND(Y1162=19,U1162&lt;&gt;0),22,AND(Y1162&lt;&gt;0,W1162&lt;&gt;0),Y1162,TRUE,"FALSO")</f>
        <v>17</v>
      </c>
      <c r="AB1162" s="248"/>
      <c r="AC1162" s="248"/>
      <c r="AD1162" s="263"/>
      <c r="AE1162" s="264"/>
      <c r="AF1162" s="264"/>
      <c r="AN1162" s="265"/>
      <c r="AP1162" s="265"/>
      <c r="AR1162" s="266"/>
      <c r="AT1162" s="266"/>
      <c r="AV1162" s="266"/>
    </row>
    <row r="1163" spans="1:48" s="225" customFormat="1" ht="57" customHeight="1">
      <c r="A1163" s="677"/>
      <c r="B1163" s="616"/>
      <c r="C1163" s="619"/>
      <c r="D1163" s="271" t="s">
        <v>819</v>
      </c>
      <c r="E1163" s="252" t="s">
        <v>1466</v>
      </c>
      <c r="F1163" s="185" t="s">
        <v>0</v>
      </c>
      <c r="G1163" s="246" t="s">
        <v>51</v>
      </c>
      <c r="H1163" s="247" t="s">
        <v>135</v>
      </c>
      <c r="I1163" s="248" t="s">
        <v>148</v>
      </c>
      <c r="J1163" s="248" t="str">
        <f>IF(OR(F1163="SE",F1163="SA"),VLOOKUP(I1163,'Tabla de Peligros y Riesgo'!$C$2:$E$227,2,FALSE),VLOOKUP(I1163,'LISTA DE ASPECTOS - IMPACTOS'!$D$3:$F$72,2,FALSE))</f>
        <v>Riesgos Disergonómico</v>
      </c>
      <c r="K1163" s="249" t="str">
        <f>IF(OR(F1163="SE",F1163="SA"),VLOOKUP(I1163,'Tabla de Peligros y Riesgo'!$C$2:$E$227,3,FALSE),VLOOKUP(I1163,'LISTA DE ASPECTOS - IMPACTOS'!$D$3:$F$72,3,FALSE))</f>
        <v>Lumbalgia</v>
      </c>
      <c r="L1163" s="250" t="s">
        <v>56</v>
      </c>
      <c r="M1163" s="248">
        <v>3</v>
      </c>
      <c r="N1163" s="251">
        <f t="shared" si="122"/>
        <v>13</v>
      </c>
      <c r="O1163" s="248"/>
      <c r="P1163" s="252"/>
      <c r="Q1163" s="248"/>
      <c r="R1163" s="252"/>
      <c r="S1163" s="248"/>
      <c r="T1163" s="248"/>
      <c r="U1163" s="248" t="s">
        <v>1253</v>
      </c>
      <c r="V1163" s="254"/>
      <c r="W1163" s="253" t="s">
        <v>1196</v>
      </c>
      <c r="X1163" s="255"/>
      <c r="Y1163" s="251">
        <f t="shared" si="121"/>
        <v>13</v>
      </c>
      <c r="Z1163" s="256"/>
      <c r="AA1163" s="251">
        <f t="array" ref="AA1163">_xlfn.IFS(AND(Y1163=1,O1163&lt;&gt;0),25,AND(Y1163=1,Q1163&lt;&gt;0),21,AND(Y1163=1,T1163="ALTO"),16,AND(Y1163=1,T1163="BAJO"),11,AND(Y1163=1,U1163&lt;&gt;0),2,AND(Y1163=2,O1163&lt;&gt;0),25,AND(Y1163=2,Q1163&lt;&gt;0),21,AND(Y1163=2,T1163="ALTO"),16,AND(Y1163=2,T1163="BAJO"),11,AND(Y1163=2,U1163&lt;&gt;0),4,AND(Y1163=3,O1163&lt;&gt;0),25,AND(Y1163=3,Q1163&lt;&gt;0),21,AND(Y1163=3,T1163="ALTO"),16,AND(Y1163=3,T1163="BAJO"),12,AND(Y1163=3,U1163&lt;&gt;0),5,AND(Y1163=4,O1163&lt;&gt;0),25,AND(Y1163=4,Q1163&lt;&gt;0),13,AND(Y1163=4,T1163="ALTO"),16,AND(Y1163=4,T1163="BAJO"),14,AND(Y1163=4,U1163&lt;&gt;0),7,AND(Y1163=5,O1163&lt;&gt;0),25,AND(Y1163=5,Q1163&lt;&gt;0),21,AND(Y1163=5,T1163="ALTO"),16,AND(Y1163=5,T1163="BAJO"),12,AND(Y1163=5,U1163&lt;&gt;0),8,AND(Y1163=6,O1163&lt;&gt;0),25,AND(Y1163=6,Q1163&lt;&gt;0),21,AND(Y1163=6,T1163="ALTO"),20,AND(Y1163=6,T1163="BAJO"),17,AND(Y1163=6,U1163&lt;&gt;0),6,AND(Y1163=7,O1163&lt;&gt;0),25,AND(Y1163=7,Q1163&lt;&gt;0),23,AND(Y1163=7,T1163="ALTO"),16,AND(Y1163=7,T1163="BAJO"),11,AND(Y1163=7,U1163&lt;&gt;0),7,AND(Y1163=8,O1163&lt;&gt;0),25,AND(Y1163=8,Q1163&lt;&gt;0),21,AND(Y1163=8,T1163="ALTO"),16,AND(Y1163=8,T1163="BAJO"),12,AND(Y1163=8,U1163&lt;&gt;0),8,AND(Y1163=9,O1163&lt;&gt;0),25,AND(Y1163=9,Q1163&lt;&gt;0),21,AND(Y1163=9,T1163="ALTO"),20,AND(Y1163=9,T1163="BAJO"),17,AND(Y1163=9,U1163&lt;&gt;0),13,AND(Y1163=10,O1163&lt;&gt;0),25,AND(Y1163=10,Q1163&lt;&gt;0),22,AND(Y1163=10,T1163="ALTO"),21,AND(Y1163=10,T1163="BAJO"),18,AND(Y1163=10,U1163&lt;&gt;0),18,AND(Y1163=11,O1163&lt;&gt;0),25,AND(Y1163=11,Q1163&lt;&gt;0),23,AND(Y1163=11,T1163="ALTO"),20,AND(Y1163=11,T1163="BAJO"),16,AND(Y1163=11,U1163&lt;&gt;0),11,AND(Y1163=12,O1163&lt;&gt;0),25,AND(Y1163=12,Q1163&lt;&gt;0),23,AND(Y1163=12,T1163="ALTO"),20,AND(Y1163=12,T1163="BAJO"),16,AND(Y1163=12,U1163&lt;&gt;0),12,AND(Y1163=13,O1163&lt;&gt;0),25,AND(Y1163=13,Q1163&lt;&gt;0),21,AND(Y1163=13,T1163="ALTO"),20,AND(Y1163=13,T1163="BAJO"),17,AND(Y1163=13,U1163&lt;&gt;0),17,AND(Y1163=14,O1163&lt;&gt;0),25,AND(Y1163=14,Q1163&lt;&gt;0),24,AND(Y1163=14,T1163="ALTO"),23,AND(Y1163=14,T1163="BAJO"),21,AND(Y1163=14,U1163&lt;&gt;0),18,AND(Y1163=15,O1163&lt;&gt;0),25,AND(Y1163=15,Q1163&lt;&gt;0),24,AND(Y1163=15,T1163="ALTO"),22,AND(Y1163=15,T1163="BAJO"),19,AND(Y1163=15,U1163&lt;&gt;0),19,AND(Y1163=16,O1163&lt;&gt;0),25,AND(Y1163=16,Q1163&lt;&gt;0),23,AND(Y1163=16,T1163="ALTO"),23,AND(Y1163=16,T1163="BAJO"),23,AND(Y1163=16,U1163&lt;&gt;0),20,AND(Y1163=17,O1163&lt;&gt;0),25,AND(Y1163=17,Q1163&lt;&gt;0),24,AND(Y1163=17,T1163="ALTO"),23,AND(Y1163=17,T1163="BAJO"),21,AND(Y1163=17,U1163&lt;&gt;0),20,AND(Y1163=18,O1163&lt;&gt;0),25,AND(Y1163=18,Q1163&lt;&gt;0),24,AND(Y1163=18,T1163="ALTO"),23,AND(Y1163=18,T1163="BAJO"),22,AND(Y1163=18,U1163&lt;&gt;0),21,AND(Y1163=19,O1163&lt;&gt;0),25,AND(Y1163=19,Q1163&lt;&gt;0),25,AND(Y1163=19,T1163="ALTO"),24,AND(Y1163=19,T1163="BAJO"),22,AND(Y1163=19,U1163&lt;&gt;0),22,AND(Y1163&lt;&gt;0,W1163&lt;&gt;0),Y1163,TRUE,"FALSO")</f>
        <v>17</v>
      </c>
      <c r="AB1163" s="248"/>
      <c r="AC1163" s="248"/>
      <c r="AD1163" s="430"/>
      <c r="AE1163" s="431"/>
      <c r="AF1163" s="431"/>
      <c r="AG1163" s="223"/>
      <c r="AH1163" s="223"/>
      <c r="AI1163" s="223"/>
      <c r="AJ1163" s="223"/>
      <c r="AK1163" s="223"/>
      <c r="AL1163" s="223"/>
      <c r="AM1163" s="223"/>
      <c r="AN1163" s="259"/>
      <c r="AO1163" s="223"/>
      <c r="AP1163" s="259"/>
      <c r="AR1163" s="260"/>
      <c r="AT1163" s="260"/>
      <c r="AV1163" s="260"/>
    </row>
    <row r="1164" spans="1:48" ht="57" customHeight="1">
      <c r="A1164" s="677"/>
      <c r="B1164" s="616"/>
      <c r="C1164" s="619"/>
      <c r="D1164" s="270" t="s">
        <v>819</v>
      </c>
      <c r="E1164" s="252" t="s">
        <v>1466</v>
      </c>
      <c r="F1164" s="185" t="s">
        <v>2</v>
      </c>
      <c r="G1164" s="246" t="s">
        <v>52</v>
      </c>
      <c r="H1164" s="247" t="s">
        <v>128</v>
      </c>
      <c r="I1164" s="248" t="s">
        <v>150</v>
      </c>
      <c r="J1164" s="248" t="str">
        <f>IF(OR(F1164="SE",F1164="SA"),VLOOKUP(I1164,'Tabla de Peligros y Riesgo'!$C$2:$E$227,2,FALSE),VLOOKUP(I1164,'LISTA DE ASPECTOS - IMPACTOS'!$D$3:$F$72,2,FALSE))</f>
        <v>Alteración de la calidad de suelo/agua</v>
      </c>
      <c r="K1164" s="249" t="str">
        <f>IF(OR(F1164="SE",F1164="SA"),VLOOKUP(I1164,'Tabla de Peligros y Riesgo'!$C$2:$E$227,3,FALSE),VLOOKUP(I1164,'LISTA DE ASPECTOS - IMPACTOS'!$D$3:$F$72,3,FALSE))</f>
        <v>Potencial afectación a la calidad ambiental del suelo, agua, aire, flora y fauna</v>
      </c>
      <c r="L1164" s="250" t="s">
        <v>56</v>
      </c>
      <c r="M1164" s="248">
        <v>4</v>
      </c>
      <c r="N1164" s="251">
        <f t="shared" si="122"/>
        <v>18</v>
      </c>
      <c r="O1164" s="248"/>
      <c r="P1164" s="252"/>
      <c r="Q1164" s="248"/>
      <c r="R1164" s="252"/>
      <c r="S1164" s="248"/>
      <c r="T1164" s="248"/>
      <c r="U1164" s="248" t="s">
        <v>1253</v>
      </c>
      <c r="V1164" s="252"/>
      <c r="W1164" s="253"/>
      <c r="X1164" s="255"/>
      <c r="Y1164" s="251">
        <f t="shared" si="121"/>
        <v>18</v>
      </c>
      <c r="Z1164" s="256"/>
      <c r="AA1164" s="251">
        <f t="array" ref="AA1164">_xlfn.IFS(AND(Y1164=1,O1164&lt;&gt;0),25,AND(Y1164=1,Q1164&lt;&gt;0),21,AND(Y1164=1,T1164="ALTO"),16,AND(Y1164=1,T1164="BAJO"),11,AND(Y1164=1,U1164&lt;&gt;0),2,AND(Y1164=2,O1164&lt;&gt;0),25,AND(Y1164=2,Q1164&lt;&gt;0),21,AND(Y1164=2,T1164="ALTO"),16,AND(Y1164=2,T1164="BAJO"),11,AND(Y1164=2,U1164&lt;&gt;0),4,AND(Y1164=3,O1164&lt;&gt;0),25,AND(Y1164=3,Q1164&lt;&gt;0),21,AND(Y1164=3,T1164="ALTO"),16,AND(Y1164=3,T1164="BAJO"),12,AND(Y1164=3,U1164&lt;&gt;0),5,AND(Y1164=4,O1164&lt;&gt;0),25,AND(Y1164=4,Q1164&lt;&gt;0),13,AND(Y1164=4,T1164="ALTO"),16,AND(Y1164=4,T1164="BAJO"),14,AND(Y1164=4,U1164&lt;&gt;0),7,AND(Y1164=5,O1164&lt;&gt;0),25,AND(Y1164=5,Q1164&lt;&gt;0),21,AND(Y1164=5,T1164="ALTO"),16,AND(Y1164=5,T1164="BAJO"),12,AND(Y1164=5,U1164&lt;&gt;0),8,AND(Y1164=6,O1164&lt;&gt;0),25,AND(Y1164=6,Q1164&lt;&gt;0),21,AND(Y1164=6,T1164="ALTO"),20,AND(Y1164=6,T1164="BAJO"),17,AND(Y1164=6,U1164&lt;&gt;0),6,AND(Y1164=7,O1164&lt;&gt;0),25,AND(Y1164=7,Q1164&lt;&gt;0),23,AND(Y1164=7,T1164="ALTO"),16,AND(Y1164=7,T1164="BAJO"),11,AND(Y1164=7,U1164&lt;&gt;0),7,AND(Y1164=8,O1164&lt;&gt;0),25,AND(Y1164=8,Q1164&lt;&gt;0),21,AND(Y1164=8,T1164="ALTO"),16,AND(Y1164=8,T1164="BAJO"),12,AND(Y1164=8,U1164&lt;&gt;0),8,AND(Y1164=9,O1164&lt;&gt;0),25,AND(Y1164=9,Q1164&lt;&gt;0),21,AND(Y1164=9,T1164="ALTO"),20,AND(Y1164=9,T1164="BAJO"),17,AND(Y1164=9,U1164&lt;&gt;0),13,AND(Y1164=10,O1164&lt;&gt;0),25,AND(Y1164=10,Q1164&lt;&gt;0),22,AND(Y1164=10,T1164="ALTO"),21,AND(Y1164=10,T1164="BAJO"),18,AND(Y1164=10,U1164&lt;&gt;0),18,AND(Y1164=11,O1164&lt;&gt;0),25,AND(Y1164=11,Q1164&lt;&gt;0),23,AND(Y1164=11,T1164="ALTO"),20,AND(Y1164=11,T1164="BAJO"),16,AND(Y1164=11,U1164&lt;&gt;0),11,AND(Y1164=12,O1164&lt;&gt;0),25,AND(Y1164=12,Q1164&lt;&gt;0),23,AND(Y1164=12,T1164="ALTO"),20,AND(Y1164=12,T1164="BAJO"),16,AND(Y1164=12,U1164&lt;&gt;0),12,AND(Y1164=13,O1164&lt;&gt;0),25,AND(Y1164=13,Q1164&lt;&gt;0),21,AND(Y1164=13,T1164="ALTO"),20,AND(Y1164=13,T1164="BAJO"),17,AND(Y1164=13,U1164&lt;&gt;0),17,AND(Y1164=14,O1164&lt;&gt;0),25,AND(Y1164=14,Q1164&lt;&gt;0),24,AND(Y1164=14,T1164="ALTO"),23,AND(Y1164=14,T1164="BAJO"),21,AND(Y1164=14,U1164&lt;&gt;0),18,AND(Y1164=15,O1164&lt;&gt;0),25,AND(Y1164=15,Q1164&lt;&gt;0),24,AND(Y1164=15,T1164="ALTO"),22,AND(Y1164=15,T1164="BAJO"),19,AND(Y1164=15,U1164&lt;&gt;0),19,AND(Y1164=16,O1164&lt;&gt;0),25,AND(Y1164=16,Q1164&lt;&gt;0),23,AND(Y1164=16,T1164="ALTO"),23,AND(Y1164=16,T1164="BAJO"),23,AND(Y1164=16,U1164&lt;&gt;0),20,AND(Y1164=17,O1164&lt;&gt;0),25,AND(Y1164=17,Q1164&lt;&gt;0),24,AND(Y1164=17,T1164="ALTO"),23,AND(Y1164=17,T1164="BAJO"),21,AND(Y1164=17,U1164&lt;&gt;0),20,AND(Y1164=18,O1164&lt;&gt;0),25,AND(Y1164=18,Q1164&lt;&gt;0),24,AND(Y1164=18,T1164="ALTO"),23,AND(Y1164=18,T1164="BAJO"),22,AND(Y1164=18,U1164&lt;&gt;0),21,AND(Y1164=19,O1164&lt;&gt;0),25,AND(Y1164=19,Q1164&lt;&gt;0),25,AND(Y1164=19,T1164="ALTO"),24,AND(Y1164=19,T1164="BAJO"),22,AND(Y1164=19,U1164&lt;&gt;0),22,AND(Y1164&lt;&gt;0,W1164&lt;&gt;0),Y1164,TRUE,"FALSO")</f>
        <v>21</v>
      </c>
      <c r="AB1164" s="50"/>
      <c r="AC1164" s="50"/>
      <c r="AD1164" s="432"/>
      <c r="AE1164" s="433"/>
      <c r="AF1164" s="433"/>
      <c r="AN1164" s="265"/>
      <c r="AP1164" s="265"/>
      <c r="AR1164" s="266"/>
      <c r="AT1164" s="266"/>
      <c r="AV1164" s="266"/>
    </row>
    <row r="1165" spans="1:48" s="225" customFormat="1" ht="57" customHeight="1">
      <c r="A1165" s="677"/>
      <c r="B1165" s="631">
        <v>77</v>
      </c>
      <c r="C1165" s="664" t="s">
        <v>1046</v>
      </c>
      <c r="D1165" s="271" t="s">
        <v>814</v>
      </c>
      <c r="E1165" s="252" t="s">
        <v>1466</v>
      </c>
      <c r="F1165" s="185" t="s">
        <v>0</v>
      </c>
      <c r="G1165" s="246" t="s">
        <v>51</v>
      </c>
      <c r="H1165" s="247" t="s">
        <v>71</v>
      </c>
      <c r="I1165" s="248" t="s">
        <v>72</v>
      </c>
      <c r="J1165" s="248" t="str">
        <f>IF(OR(F1165="SE",F1165="SA"),VLOOKUP(I1165,'Tabla de Peligros y Riesgo'!$C$2:$E$227,2,FALSE),VLOOKUP(I1165,'LISTA DE ASPECTOS - IMPACTOS'!$D$3:$F$72,2,FALSE))</f>
        <v>Contagio</v>
      </c>
      <c r="K1165" s="249" t="str">
        <f>IF(OR(F1165="SE",F1165="SA"),VLOOKUP(I1165,'Tabla de Peligros y Riesgo'!$C$2:$E$227,3,FALSE),VLOOKUP(I1165,'LISTA DE ASPECTOS - IMPACTOS'!$D$3:$F$72,3,FALSE))</f>
        <v xml:space="preserve">Infección/Muerte </v>
      </c>
      <c r="L1165" s="250" t="s">
        <v>90</v>
      </c>
      <c r="M1165" s="248">
        <v>2</v>
      </c>
      <c r="N1165" s="251">
        <f t="shared" si="122"/>
        <v>5</v>
      </c>
      <c r="O1165" s="248"/>
      <c r="P1165" s="252"/>
      <c r="Q1165" s="248"/>
      <c r="R1165" s="252"/>
      <c r="S1165" s="248" t="s">
        <v>1190</v>
      </c>
      <c r="T1165" s="248" t="s">
        <v>53</v>
      </c>
      <c r="U1165" s="253" t="s">
        <v>1191</v>
      </c>
      <c r="V1165" s="254">
        <v>0.35</v>
      </c>
      <c r="W1165" s="253" t="s">
        <v>1192</v>
      </c>
      <c r="X1165" s="255">
        <v>0.15</v>
      </c>
      <c r="Y1165" s="251">
        <f t="shared" si="121"/>
        <v>5</v>
      </c>
      <c r="Z1165" s="256"/>
      <c r="AA1165" s="251">
        <f t="array" ref="AA1165">_xlfn.IFS(AND(Y1165=1,O1165&lt;&gt;0),25,AND(Y1165=1,Q1165&lt;&gt;0),21,AND(Y1165=1,T1165="ALTO"),16,AND(Y1165=1,T1165="BAJO"),11,AND(Y1165=1,U1165&lt;&gt;0),2,AND(Y1165=2,O1165&lt;&gt;0),25,AND(Y1165=2,Q1165&lt;&gt;0),21,AND(Y1165=2,T1165="ALTO"),16,AND(Y1165=2,T1165="BAJO"),11,AND(Y1165=2,U1165&lt;&gt;0),4,AND(Y1165=3,O1165&lt;&gt;0),25,AND(Y1165=3,Q1165&lt;&gt;0),21,AND(Y1165=3,T1165="ALTO"),16,AND(Y1165=3,T1165="BAJO"),12,AND(Y1165=3,U1165&lt;&gt;0),5,AND(Y1165=4,O1165&lt;&gt;0),25,AND(Y1165=4,Q1165&lt;&gt;0),13,AND(Y1165=4,T1165="ALTO"),16,AND(Y1165=4,T1165="BAJO"),14,AND(Y1165=4,U1165&lt;&gt;0),7,AND(Y1165=5,O1165&lt;&gt;0),25,AND(Y1165=5,Q1165&lt;&gt;0),21,AND(Y1165=5,T1165="ALTO"),16,AND(Y1165=5,T1165="BAJO"),12,AND(Y1165=5,U1165&lt;&gt;0),8,AND(Y1165=6,O1165&lt;&gt;0),25,AND(Y1165=6,Q1165&lt;&gt;0),21,AND(Y1165=6,T1165="ALTO"),20,AND(Y1165=6,T1165="BAJO"),17,AND(Y1165=6,U1165&lt;&gt;0),6,AND(Y1165=7,O1165&lt;&gt;0),25,AND(Y1165=7,Q1165&lt;&gt;0),23,AND(Y1165=7,T1165="ALTO"),16,AND(Y1165=7,T1165="BAJO"),11,AND(Y1165=7,U1165&lt;&gt;0),7,AND(Y1165=8,O1165&lt;&gt;0),25,AND(Y1165=8,Q1165&lt;&gt;0),21,AND(Y1165=8,T1165="ALTO"),16,AND(Y1165=8,T1165="BAJO"),12,AND(Y1165=8,U1165&lt;&gt;0),8,AND(Y1165=9,O1165&lt;&gt;0),25,AND(Y1165=9,Q1165&lt;&gt;0),21,AND(Y1165=9,T1165="ALTO"),20,AND(Y1165=9,T1165="BAJO"),17,AND(Y1165=9,U1165&lt;&gt;0),13,AND(Y1165=10,O1165&lt;&gt;0),25,AND(Y1165=10,Q1165&lt;&gt;0),22,AND(Y1165=10,T1165="ALTO"),21,AND(Y1165=10,T1165="BAJO"),18,AND(Y1165=10,U1165&lt;&gt;0),18,AND(Y1165=11,O1165&lt;&gt;0),25,AND(Y1165=11,Q1165&lt;&gt;0),23,AND(Y1165=11,T1165="ALTO"),20,AND(Y1165=11,T1165="BAJO"),16,AND(Y1165=11,U1165&lt;&gt;0),11,AND(Y1165=12,O1165&lt;&gt;0),25,AND(Y1165=12,Q1165&lt;&gt;0),23,AND(Y1165=12,T1165="ALTO"),20,AND(Y1165=12,T1165="BAJO"),16,AND(Y1165=12,U1165&lt;&gt;0),12,AND(Y1165=13,O1165&lt;&gt;0),25,AND(Y1165=13,Q1165&lt;&gt;0),21,AND(Y1165=13,T1165="ALTO"),20,AND(Y1165=13,T1165="BAJO"),17,AND(Y1165=13,U1165&lt;&gt;0),17,AND(Y1165=14,O1165&lt;&gt;0),25,AND(Y1165=14,Q1165&lt;&gt;0),24,AND(Y1165=14,T1165="ALTO"),23,AND(Y1165=14,T1165="BAJO"),21,AND(Y1165=14,U1165&lt;&gt;0),18,AND(Y1165=15,O1165&lt;&gt;0),25,AND(Y1165=15,Q1165&lt;&gt;0),24,AND(Y1165=15,T1165="ALTO"),22,AND(Y1165=15,T1165="BAJO"),19,AND(Y1165=15,U1165&lt;&gt;0),19,AND(Y1165=16,O1165&lt;&gt;0),25,AND(Y1165=16,Q1165&lt;&gt;0),23,AND(Y1165=16,T1165="ALTO"),23,AND(Y1165=16,T1165="BAJO"),23,AND(Y1165=16,U1165&lt;&gt;0),20,AND(Y1165=17,O1165&lt;&gt;0),25,AND(Y1165=17,Q1165&lt;&gt;0),24,AND(Y1165=17,T1165="ALTO"),23,AND(Y1165=17,T1165="BAJO"),21,AND(Y1165=17,U1165&lt;&gt;0),20,AND(Y1165=18,O1165&lt;&gt;0),25,AND(Y1165=18,Q1165&lt;&gt;0),24,AND(Y1165=18,T1165="ALTO"),23,AND(Y1165=18,T1165="BAJO"),22,AND(Y1165=18,U1165&lt;&gt;0),21,AND(Y1165=19,O1165&lt;&gt;0),25,AND(Y1165=19,Q1165&lt;&gt;0),25,AND(Y1165=19,T1165="ALTO"),24,AND(Y1165=19,T1165="BAJO"),22,AND(Y1165=19,U1165&lt;&gt;0),22,AND(Y1165&lt;&gt;0,W1165&lt;&gt;0),Y1165,TRUE,"FALSO")</f>
        <v>16</v>
      </c>
      <c r="AB1165" s="248"/>
      <c r="AC1165" s="248"/>
      <c r="AD1165" s="257"/>
      <c r="AE1165" s="258"/>
      <c r="AF1165" s="258"/>
      <c r="AG1165" s="223"/>
      <c r="AH1165" s="223"/>
      <c r="AI1165" s="223"/>
      <c r="AJ1165" s="223"/>
      <c r="AK1165" s="223"/>
      <c r="AL1165" s="223"/>
      <c r="AM1165" s="223"/>
      <c r="AN1165" s="259"/>
      <c r="AO1165" s="223"/>
      <c r="AP1165" s="259"/>
      <c r="AR1165" s="260"/>
      <c r="AT1165" s="260"/>
      <c r="AV1165" s="260"/>
    </row>
    <row r="1166" spans="1:48" ht="57" customHeight="1">
      <c r="A1166" s="677"/>
      <c r="B1166" s="631"/>
      <c r="C1166" s="664"/>
      <c r="D1166" s="269" t="s">
        <v>814</v>
      </c>
      <c r="E1166" s="252" t="s">
        <v>1466</v>
      </c>
      <c r="F1166" s="185" t="s">
        <v>2</v>
      </c>
      <c r="G1166" s="246" t="s">
        <v>58</v>
      </c>
      <c r="H1166" s="247" t="s">
        <v>531</v>
      </c>
      <c r="I1166" s="248" t="s">
        <v>543</v>
      </c>
      <c r="J1166" s="248" t="str">
        <f>IF(OR(F1166="SE",F1166="SA"),VLOOKUP(I1166,'Tabla de Peligros y Riesgo'!$C$2:$E$227,2,FALSE),VLOOKUP(I1166,'LISTA DE ASPECTOS - IMPACTOS'!$D$3:$F$72,2,FALSE))</f>
        <v>Alteración de la calidad de suelo/agua</v>
      </c>
      <c r="K1166" s="249" t="str">
        <f>IF(OR(F1166="SE",F1166="SA"),VLOOKUP(I1166,'Tabla de Peligros y Riesgo'!$C$2:$E$227,3,FALSE),VLOOKUP(I1166,'LISTA DE ASPECTOS - IMPACTOS'!$D$3:$F$72,3,FALSE))</f>
        <v>Potencial afectación a la calidad ambiental del suelo, agua, aire, flora y fauna</v>
      </c>
      <c r="L1166" s="250" t="s">
        <v>65</v>
      </c>
      <c r="M1166" s="248">
        <v>2</v>
      </c>
      <c r="N1166" s="251">
        <f t="shared" si="122"/>
        <v>12</v>
      </c>
      <c r="O1166" s="248"/>
      <c r="P1166" s="252"/>
      <c r="Q1166" s="248"/>
      <c r="R1166" s="252"/>
      <c r="S1166" s="248" t="s">
        <v>1193</v>
      </c>
      <c r="T1166" s="248" t="s">
        <v>59</v>
      </c>
      <c r="U1166" s="262" t="s">
        <v>1194</v>
      </c>
      <c r="V1166" s="252"/>
      <c r="W1166" s="253"/>
      <c r="X1166" s="255"/>
      <c r="Y1166" s="251">
        <f t="shared" si="121"/>
        <v>12</v>
      </c>
      <c r="Z1166" s="256">
        <f>IF(N1166&gt;=16,MAX(O1166:T1166),IF(N1166&lt;16,MAX(O1166:X1166)))</f>
        <v>0</v>
      </c>
      <c r="AA1166" s="251">
        <f t="array" ref="AA1166">_xlfn.IFS(AND(Y1166=1,O1166&lt;&gt;0),25,AND(Y1166=1,Q1166&lt;&gt;0),21,AND(Y1166=1,T1166="ALTO"),16,AND(Y1166=1,T1166="BAJO"),11,AND(Y1166=1,U1166&lt;&gt;0),2,AND(Y1166=2,O1166&lt;&gt;0),25,AND(Y1166=2,Q1166&lt;&gt;0),21,AND(Y1166=2,T1166="ALTO"),16,AND(Y1166=2,T1166="BAJO"),11,AND(Y1166=2,U1166&lt;&gt;0),4,AND(Y1166=3,O1166&lt;&gt;0),25,AND(Y1166=3,Q1166&lt;&gt;0),21,AND(Y1166=3,T1166="ALTO"),16,AND(Y1166=3,T1166="BAJO"),12,AND(Y1166=3,U1166&lt;&gt;0),5,AND(Y1166=4,O1166&lt;&gt;0),25,AND(Y1166=4,Q1166&lt;&gt;0),13,AND(Y1166=4,T1166="ALTO"),16,AND(Y1166=4,T1166="BAJO"),14,AND(Y1166=4,U1166&lt;&gt;0),7,AND(Y1166=5,O1166&lt;&gt;0),25,AND(Y1166=5,Q1166&lt;&gt;0),21,AND(Y1166=5,T1166="ALTO"),16,AND(Y1166=5,T1166="BAJO"),12,AND(Y1166=5,U1166&lt;&gt;0),8,AND(Y1166=6,O1166&lt;&gt;0),25,AND(Y1166=6,Q1166&lt;&gt;0),21,AND(Y1166=6,T1166="ALTO"),20,AND(Y1166=6,T1166="BAJO"),17,AND(Y1166=6,U1166&lt;&gt;0),6,AND(Y1166=7,O1166&lt;&gt;0),25,AND(Y1166=7,Q1166&lt;&gt;0),23,AND(Y1166=7,T1166="ALTO"),16,AND(Y1166=7,T1166="BAJO"),11,AND(Y1166=7,U1166&lt;&gt;0),7,AND(Y1166=8,O1166&lt;&gt;0),25,AND(Y1166=8,Q1166&lt;&gt;0),21,AND(Y1166=8,T1166="ALTO"),16,AND(Y1166=8,T1166="BAJO"),12,AND(Y1166=8,U1166&lt;&gt;0),8,AND(Y1166=9,O1166&lt;&gt;0),25,AND(Y1166=9,Q1166&lt;&gt;0),21,AND(Y1166=9,T1166="ALTO"),20,AND(Y1166=9,T1166="BAJO"),17,AND(Y1166=9,U1166&lt;&gt;0),13,AND(Y1166=10,O1166&lt;&gt;0),25,AND(Y1166=10,Q1166&lt;&gt;0),22,AND(Y1166=10,T1166="ALTO"),21,AND(Y1166=10,T1166="BAJO"),18,AND(Y1166=10,U1166&lt;&gt;0),18,AND(Y1166=11,O1166&lt;&gt;0),25,AND(Y1166=11,Q1166&lt;&gt;0),23,AND(Y1166=11,T1166="ALTO"),20,AND(Y1166=11,T1166="BAJO"),16,AND(Y1166=11,U1166&lt;&gt;0),11,AND(Y1166=12,O1166&lt;&gt;0),25,AND(Y1166=12,Q1166&lt;&gt;0),23,AND(Y1166=12,T1166="ALTO"),20,AND(Y1166=12,T1166="BAJO"),16,AND(Y1166=12,U1166&lt;&gt;0),12,AND(Y1166=13,O1166&lt;&gt;0),25,AND(Y1166=13,Q1166&lt;&gt;0),21,AND(Y1166=13,T1166="ALTO"),20,AND(Y1166=13,T1166="BAJO"),17,AND(Y1166=13,U1166&lt;&gt;0),17,AND(Y1166=14,O1166&lt;&gt;0),25,AND(Y1166=14,Q1166&lt;&gt;0),24,AND(Y1166=14,T1166="ALTO"),23,AND(Y1166=14,T1166="BAJO"),21,AND(Y1166=14,U1166&lt;&gt;0),18,AND(Y1166=15,O1166&lt;&gt;0),25,AND(Y1166=15,Q1166&lt;&gt;0),24,AND(Y1166=15,T1166="ALTO"),22,AND(Y1166=15,T1166="BAJO"),19,AND(Y1166=15,U1166&lt;&gt;0),19,AND(Y1166=16,O1166&lt;&gt;0),25,AND(Y1166=16,Q1166&lt;&gt;0),23,AND(Y1166=16,T1166="ALTO"),23,AND(Y1166=16,T1166="BAJO"),23,AND(Y1166=16,U1166&lt;&gt;0),20,AND(Y1166=17,O1166&lt;&gt;0),25,AND(Y1166=17,Q1166&lt;&gt;0),24,AND(Y1166=17,T1166="ALTO"),23,AND(Y1166=17,T1166="BAJO"),21,AND(Y1166=17,U1166&lt;&gt;0),20,AND(Y1166=18,O1166&lt;&gt;0),25,AND(Y1166=18,Q1166&lt;&gt;0),24,AND(Y1166=18,T1166="ALTO"),23,AND(Y1166=18,T1166="BAJO"),22,AND(Y1166=18,U1166&lt;&gt;0),21,AND(Y1166=19,O1166&lt;&gt;0),25,AND(Y1166=19,Q1166&lt;&gt;0),25,AND(Y1166=19,T1166="ALTO"),24,AND(Y1166=19,T1166="BAJO"),22,AND(Y1166=19,U1166&lt;&gt;0),22,AND(Y1166&lt;&gt;0,W1166&lt;&gt;0),Y1166,TRUE,"FALSO")</f>
        <v>16</v>
      </c>
      <c r="AB1166" s="50"/>
      <c r="AC1166" s="50"/>
      <c r="AD1166" s="432"/>
      <c r="AE1166" s="433"/>
      <c r="AF1166" s="433"/>
      <c r="AN1166" s="265"/>
      <c r="AP1166" s="265"/>
      <c r="AR1166" s="266"/>
      <c r="AT1166" s="266"/>
      <c r="AV1166" s="266"/>
    </row>
    <row r="1167" spans="1:48" ht="71.25" customHeight="1">
      <c r="A1167" s="677"/>
      <c r="B1167" s="631"/>
      <c r="C1167" s="664"/>
      <c r="D1167" s="270" t="s">
        <v>814</v>
      </c>
      <c r="E1167" s="252" t="s">
        <v>1466</v>
      </c>
      <c r="F1167" s="185" t="s">
        <v>2</v>
      </c>
      <c r="G1167" s="246" t="s">
        <v>52</v>
      </c>
      <c r="H1167" s="247" t="s">
        <v>74</v>
      </c>
      <c r="I1167" s="248" t="s">
        <v>75</v>
      </c>
      <c r="J1167" s="248" t="str">
        <f>IF(OR(F1167="SE",F1167="SA"),VLOOKUP(I1167,'Tabla de Peligros y Riesgo'!$C$2:$E$227,2,FALSE),VLOOKUP(I1167,'LISTA DE ASPECTOS - IMPACTOS'!$D$3:$F$72,2,FALSE))</f>
        <v>Alteración de la calidad de suelo/agua</v>
      </c>
      <c r="K1167" s="249" t="str">
        <f>IF(OR(F1167="SE",F1167="SA"),VLOOKUP(I1167,'Tabla de Peligros y Riesgo'!$C$2:$E$227,3,FALSE),VLOOKUP(I1167,'LISTA DE ASPECTOS - IMPACTOS'!$D$3:$F$72,3,FALSE))</f>
        <v>Potencial afectación a la calidad ambiental del suelo, agua, aire, flora y fauna</v>
      </c>
      <c r="L1167" s="250" t="s">
        <v>65</v>
      </c>
      <c r="M1167" s="248">
        <v>2</v>
      </c>
      <c r="N1167" s="251">
        <f t="shared" si="122"/>
        <v>12</v>
      </c>
      <c r="O1167" s="248"/>
      <c r="P1167" s="252"/>
      <c r="Q1167" s="248"/>
      <c r="R1167" s="252"/>
      <c r="S1167" s="248" t="s">
        <v>1249</v>
      </c>
      <c r="T1167" s="248" t="s">
        <v>53</v>
      </c>
      <c r="U1167" s="262" t="s">
        <v>1250</v>
      </c>
      <c r="V1167" s="252"/>
      <c r="W1167" s="253"/>
      <c r="X1167" s="255"/>
      <c r="Y1167" s="251">
        <f t="shared" si="121"/>
        <v>12</v>
      </c>
      <c r="Z1167" s="256">
        <f>IF(N1167&gt;=16,MAX(O1167:T1167),IF(N1167&lt;16,MAX(O1167:X1167)))</f>
        <v>0</v>
      </c>
      <c r="AA1167" s="251">
        <f t="array" ref="AA1167">_xlfn.IFS(AND(Y1167=1,O1167&lt;&gt;0),25,AND(Y1167=1,Q1167&lt;&gt;0),21,AND(Y1167=1,T1167="ALTO"),16,AND(Y1167=1,T1167="BAJO"),11,AND(Y1167=1,U1167&lt;&gt;0),2,AND(Y1167=2,O1167&lt;&gt;0),25,AND(Y1167=2,Q1167&lt;&gt;0),21,AND(Y1167=2,T1167="ALTO"),16,AND(Y1167=2,T1167="BAJO"),11,AND(Y1167=2,U1167&lt;&gt;0),4,AND(Y1167=3,O1167&lt;&gt;0),25,AND(Y1167=3,Q1167&lt;&gt;0),21,AND(Y1167=3,T1167="ALTO"),16,AND(Y1167=3,T1167="BAJO"),12,AND(Y1167=3,U1167&lt;&gt;0),5,AND(Y1167=4,O1167&lt;&gt;0),25,AND(Y1167=4,Q1167&lt;&gt;0),13,AND(Y1167=4,T1167="ALTO"),16,AND(Y1167=4,T1167="BAJO"),14,AND(Y1167=4,U1167&lt;&gt;0),7,AND(Y1167=5,O1167&lt;&gt;0),25,AND(Y1167=5,Q1167&lt;&gt;0),21,AND(Y1167=5,T1167="ALTO"),16,AND(Y1167=5,T1167="BAJO"),12,AND(Y1167=5,U1167&lt;&gt;0),8,AND(Y1167=6,O1167&lt;&gt;0),25,AND(Y1167=6,Q1167&lt;&gt;0),21,AND(Y1167=6,T1167="ALTO"),20,AND(Y1167=6,T1167="BAJO"),17,AND(Y1167=6,U1167&lt;&gt;0),6,AND(Y1167=7,O1167&lt;&gt;0),25,AND(Y1167=7,Q1167&lt;&gt;0),23,AND(Y1167=7,T1167="ALTO"),16,AND(Y1167=7,T1167="BAJO"),11,AND(Y1167=7,U1167&lt;&gt;0),7,AND(Y1167=8,O1167&lt;&gt;0),25,AND(Y1167=8,Q1167&lt;&gt;0),21,AND(Y1167=8,T1167="ALTO"),16,AND(Y1167=8,T1167="BAJO"),12,AND(Y1167=8,U1167&lt;&gt;0),8,AND(Y1167=9,O1167&lt;&gt;0),25,AND(Y1167=9,Q1167&lt;&gt;0),21,AND(Y1167=9,T1167="ALTO"),20,AND(Y1167=9,T1167="BAJO"),17,AND(Y1167=9,U1167&lt;&gt;0),13,AND(Y1167=10,O1167&lt;&gt;0),25,AND(Y1167=10,Q1167&lt;&gt;0),22,AND(Y1167=10,T1167="ALTO"),21,AND(Y1167=10,T1167="BAJO"),18,AND(Y1167=10,U1167&lt;&gt;0),18,AND(Y1167=11,O1167&lt;&gt;0),25,AND(Y1167=11,Q1167&lt;&gt;0),23,AND(Y1167=11,T1167="ALTO"),20,AND(Y1167=11,T1167="BAJO"),16,AND(Y1167=11,U1167&lt;&gt;0),11,AND(Y1167=12,O1167&lt;&gt;0),25,AND(Y1167=12,Q1167&lt;&gt;0),23,AND(Y1167=12,T1167="ALTO"),20,AND(Y1167=12,T1167="BAJO"),16,AND(Y1167=12,U1167&lt;&gt;0),12,AND(Y1167=13,O1167&lt;&gt;0),25,AND(Y1167=13,Q1167&lt;&gt;0),21,AND(Y1167=13,T1167="ALTO"),20,AND(Y1167=13,T1167="BAJO"),17,AND(Y1167=13,U1167&lt;&gt;0),17,AND(Y1167=14,O1167&lt;&gt;0),25,AND(Y1167=14,Q1167&lt;&gt;0),24,AND(Y1167=14,T1167="ALTO"),23,AND(Y1167=14,T1167="BAJO"),21,AND(Y1167=14,U1167&lt;&gt;0),18,AND(Y1167=15,O1167&lt;&gt;0),25,AND(Y1167=15,Q1167&lt;&gt;0),24,AND(Y1167=15,T1167="ALTO"),22,AND(Y1167=15,T1167="BAJO"),19,AND(Y1167=15,U1167&lt;&gt;0),19,AND(Y1167=16,O1167&lt;&gt;0),25,AND(Y1167=16,Q1167&lt;&gt;0),23,AND(Y1167=16,T1167="ALTO"),23,AND(Y1167=16,T1167="BAJO"),23,AND(Y1167=16,U1167&lt;&gt;0),20,AND(Y1167=17,O1167&lt;&gt;0),25,AND(Y1167=17,Q1167&lt;&gt;0),24,AND(Y1167=17,T1167="ALTO"),23,AND(Y1167=17,T1167="BAJO"),21,AND(Y1167=17,U1167&lt;&gt;0),20,AND(Y1167=18,O1167&lt;&gt;0),25,AND(Y1167=18,Q1167&lt;&gt;0),24,AND(Y1167=18,T1167="ALTO"),23,AND(Y1167=18,T1167="BAJO"),22,AND(Y1167=18,U1167&lt;&gt;0),21,AND(Y1167=19,O1167&lt;&gt;0),25,AND(Y1167=19,Q1167&lt;&gt;0),25,AND(Y1167=19,T1167="ALTO"),24,AND(Y1167=19,T1167="BAJO"),22,AND(Y1167=19,U1167&lt;&gt;0),22,AND(Y1167&lt;&gt;0,W1167&lt;&gt;0),Y1167,TRUE,"FALSO")</f>
        <v>20</v>
      </c>
      <c r="AB1167" s="50"/>
      <c r="AC1167" s="50"/>
      <c r="AD1167" s="432"/>
      <c r="AE1167" s="433"/>
      <c r="AF1167" s="433"/>
      <c r="AN1167" s="265"/>
      <c r="AP1167" s="265"/>
      <c r="AR1167" s="266"/>
      <c r="AT1167" s="266"/>
      <c r="AV1167" s="266"/>
    </row>
    <row r="1168" spans="1:48" ht="69.75" customHeight="1">
      <c r="A1168" s="677"/>
      <c r="B1168" s="631"/>
      <c r="C1168" s="664"/>
      <c r="D1168" s="252" t="s">
        <v>809</v>
      </c>
      <c r="E1168" s="252" t="s">
        <v>1466</v>
      </c>
      <c r="F1168" s="185" t="s">
        <v>0</v>
      </c>
      <c r="G1168" s="246" t="s">
        <v>51</v>
      </c>
      <c r="H1168" s="247" t="s">
        <v>113</v>
      </c>
      <c r="I1168" s="248" t="s">
        <v>524</v>
      </c>
      <c r="J1168" s="248" t="str">
        <f>IF(OR(F1168="SE",F1168="SA"),VLOOKUP(I1168,'Tabla de Peligros y Riesgo'!$C$2:$E$227,2,FALSE),VLOOKUP(I1168,'LISTA DE ASPECTOS - IMPACTOS'!$D$3:$F$72,2,FALSE))</f>
        <v>Cortes</v>
      </c>
      <c r="K1168" s="249" t="str">
        <f>IF(OR(F1168="SE",F1168="SA"),VLOOKUP(I1168,'Tabla de Peligros y Riesgo'!$C$2:$E$227,3,FALSE),VLOOKUP(I1168,'LISTA DE ASPECTOS - IMPACTOS'!$D$3:$F$72,3,FALSE))</f>
        <v>Herida punzocortante</v>
      </c>
      <c r="L1168" s="250" t="s">
        <v>56</v>
      </c>
      <c r="M1168" s="248">
        <v>3</v>
      </c>
      <c r="N1168" s="251">
        <v>13</v>
      </c>
      <c r="O1168" s="248"/>
      <c r="P1168" s="248"/>
      <c r="Q1168" s="248"/>
      <c r="R1168" s="248"/>
      <c r="S1168" s="248"/>
      <c r="T1168" s="248"/>
      <c r="U1168" s="253" t="s">
        <v>1310</v>
      </c>
      <c r="V1168" s="251">
        <v>17</v>
      </c>
      <c r="W1168" s="253" t="s">
        <v>1196</v>
      </c>
      <c r="X1168" s="248"/>
      <c r="Y1168" s="251">
        <f t="shared" si="121"/>
        <v>13</v>
      </c>
      <c r="Z1168" s="256"/>
      <c r="AA1168" s="251">
        <f t="array" ref="AA1168">_xlfn.IFS(AND(Y1168=1,O1168&lt;&gt;0),25,AND(Y1168=1,Q1168&lt;&gt;0),21,AND(Y1168=1,T1168="ALTO"),16,AND(Y1168=1,T1168="BAJO"),11,AND(Y1168=1,U1168&lt;&gt;0),2,AND(Y1168=2,O1168&lt;&gt;0),25,AND(Y1168=2,Q1168&lt;&gt;0),21,AND(Y1168=2,T1168="ALTO"),16,AND(Y1168=2,T1168="BAJO"),11,AND(Y1168=2,U1168&lt;&gt;0),4,AND(Y1168=3,O1168&lt;&gt;0),25,AND(Y1168=3,Q1168&lt;&gt;0),21,AND(Y1168=3,T1168="ALTO"),16,AND(Y1168=3,T1168="BAJO"),12,AND(Y1168=3,U1168&lt;&gt;0),5,AND(Y1168=4,O1168&lt;&gt;0),25,AND(Y1168=4,Q1168&lt;&gt;0),13,AND(Y1168=4,T1168="ALTO"),16,AND(Y1168=4,T1168="BAJO"),14,AND(Y1168=4,U1168&lt;&gt;0),7,AND(Y1168=5,O1168&lt;&gt;0),25,AND(Y1168=5,Q1168&lt;&gt;0),21,AND(Y1168=5,T1168="ALTO"),16,AND(Y1168=5,T1168="BAJO"),12,AND(Y1168=5,U1168&lt;&gt;0),8,AND(Y1168=6,O1168&lt;&gt;0),25,AND(Y1168=6,Q1168&lt;&gt;0),21,AND(Y1168=6,T1168="ALTO"),20,AND(Y1168=6,T1168="BAJO"),17,AND(Y1168=6,U1168&lt;&gt;0),6,AND(Y1168=7,O1168&lt;&gt;0),25,AND(Y1168=7,Q1168&lt;&gt;0),23,AND(Y1168=7,T1168="ALTO"),16,AND(Y1168=7,T1168="BAJO"),11,AND(Y1168=7,U1168&lt;&gt;0),7,AND(Y1168=8,O1168&lt;&gt;0),25,AND(Y1168=8,Q1168&lt;&gt;0),21,AND(Y1168=8,T1168="ALTO"),16,AND(Y1168=8,T1168="BAJO"),12,AND(Y1168=8,U1168&lt;&gt;0),8,AND(Y1168=9,O1168&lt;&gt;0),25,AND(Y1168=9,Q1168&lt;&gt;0),21,AND(Y1168=9,T1168="ALTO"),20,AND(Y1168=9,T1168="BAJO"),17,AND(Y1168=9,U1168&lt;&gt;0),13,AND(Y1168=10,O1168&lt;&gt;0),25,AND(Y1168=10,Q1168&lt;&gt;0),22,AND(Y1168=10,T1168="ALTO"),21,AND(Y1168=10,T1168="BAJO"),18,AND(Y1168=10,U1168&lt;&gt;0),18,AND(Y1168=11,O1168&lt;&gt;0),25,AND(Y1168=11,Q1168&lt;&gt;0),23,AND(Y1168=11,T1168="ALTO"),20,AND(Y1168=11,T1168="BAJO"),16,AND(Y1168=11,U1168&lt;&gt;0),11,AND(Y1168=12,O1168&lt;&gt;0),25,AND(Y1168=12,Q1168&lt;&gt;0),23,AND(Y1168=12,T1168="ALTO"),20,AND(Y1168=12,T1168="BAJO"),16,AND(Y1168=12,U1168&lt;&gt;0),12,AND(Y1168=13,O1168&lt;&gt;0),25,AND(Y1168=13,Q1168&lt;&gt;0),21,AND(Y1168=13,T1168="ALTO"),20,AND(Y1168=13,T1168="BAJO"),17,AND(Y1168=13,U1168&lt;&gt;0),17,AND(Y1168=14,O1168&lt;&gt;0),25,AND(Y1168=14,Q1168&lt;&gt;0),24,AND(Y1168=14,T1168="ALTO"),23,AND(Y1168=14,T1168="BAJO"),21,AND(Y1168=14,U1168&lt;&gt;0),18,AND(Y1168=15,O1168&lt;&gt;0),25,AND(Y1168=15,Q1168&lt;&gt;0),24,AND(Y1168=15,T1168="ALTO"),22,AND(Y1168=15,T1168="BAJO"),19,AND(Y1168=15,U1168&lt;&gt;0),19,AND(Y1168=16,O1168&lt;&gt;0),25,AND(Y1168=16,Q1168&lt;&gt;0),23,AND(Y1168=16,T1168="ALTO"),23,AND(Y1168=16,T1168="BAJO"),23,AND(Y1168=16,U1168&lt;&gt;0),20,AND(Y1168=17,O1168&lt;&gt;0),25,AND(Y1168=17,Q1168&lt;&gt;0),24,AND(Y1168=17,T1168="ALTO"),23,AND(Y1168=17,T1168="BAJO"),21,AND(Y1168=17,U1168&lt;&gt;0),20,AND(Y1168=18,O1168&lt;&gt;0),25,AND(Y1168=18,Q1168&lt;&gt;0),24,AND(Y1168=18,T1168="ALTO"),23,AND(Y1168=18,T1168="BAJO"),22,AND(Y1168=18,U1168&lt;&gt;0),21,AND(Y1168=19,O1168&lt;&gt;0),25,AND(Y1168=19,Q1168&lt;&gt;0),25,AND(Y1168=19,T1168="ALTO"),24,AND(Y1168=19,T1168="BAJO"),22,AND(Y1168=19,U1168&lt;&gt;0),22,AND(Y1168&lt;&gt;0,W1168&lt;&gt;0),Y1168,TRUE,"FALSO")</f>
        <v>17</v>
      </c>
      <c r="AB1168" s="248"/>
      <c r="AC1168" s="50"/>
      <c r="AD1168" s="432"/>
      <c r="AE1168" s="433"/>
      <c r="AF1168" s="433"/>
      <c r="AN1168" s="265"/>
      <c r="AP1168" s="265"/>
      <c r="AR1168" s="266"/>
      <c r="AT1168" s="266"/>
      <c r="AV1168" s="266"/>
    </row>
    <row r="1169" spans="1:48" ht="54.75" customHeight="1">
      <c r="A1169" s="677"/>
      <c r="B1169" s="631"/>
      <c r="C1169" s="664"/>
      <c r="D1169" s="252" t="s">
        <v>1026</v>
      </c>
      <c r="E1169" s="252" t="s">
        <v>1466</v>
      </c>
      <c r="F1169" s="185" t="s">
        <v>0</v>
      </c>
      <c r="G1169" s="246" t="s">
        <v>51</v>
      </c>
      <c r="H1169" s="247" t="s">
        <v>63</v>
      </c>
      <c r="I1169" s="248" t="s">
        <v>64</v>
      </c>
      <c r="J1169" s="248" t="str">
        <f>IF(OR(F1169="SE",F1169="SA"),VLOOKUP(I1169,'Tabla de Peligros y Riesgo'!$C$2:$E$227,2,FALSE),VLOOKUP(I1169,'LISTA DE ASPECTOS - IMPACTOS'!$D$3:$F$72,2,FALSE))</f>
        <v>Riesgo Psicosocial</v>
      </c>
      <c r="K1169" s="249" t="str">
        <f>IF(OR(F1169="SE",F1169="SA"),VLOOKUP(I1169,'Tabla de Peligros y Riesgo'!$C$2:$E$227,3,FALSE),VLOOKUP(I1169,'LISTA DE ASPECTOS - IMPACTOS'!$D$3:$F$72,3,FALSE))</f>
        <v>Estrés / Depresión</v>
      </c>
      <c r="L1169" s="250" t="s">
        <v>56</v>
      </c>
      <c r="M1169" s="248">
        <v>3</v>
      </c>
      <c r="N1169" s="251">
        <f>IF(CONCATENATE(M1169,L1169)="1A",1,IF(CONCATENATE(M1169,L1169)="1B",2,IF(CONCATENATE(M1169,L1169)="2A",3,IF(CONCATENATE(M1169,L1169)="1C",4,IF(CONCATENATE(M1169,L1169)="2B",5,IF(CONCATENATE(M1169,L1169)="3A",6,IF(CONCATENATE(M1169,L1169)="1D",7,IF(CONCATENATE(M1169,L1169)="2C",8,IF(CONCATENATE(M1169,L1169)="3B",9,IF(CONCATENATE(M1169,L1169)="4A",10,IF(CONCATENATE(M1169,L1169)="1E",11,IF(CONCATENATE(M1169,L1169)="2D",12,IF(CONCATENATE(M1169,L1169)="3C",13,IF(CONCATENATE(M1169,L1169)="4B",14,IF(CONCATENATE(M1169,L1169)="5A",15,IF(CONCATENATE(M1169,L1169)="2E",16,IF(CONCATENATE(M1169,L1169)="3D",17,IF(CONCATENATE(M1169,L1169)="4C",18,IF(CONCATENATE(M1169,L1169)="5B",19,IF(CONCATENATE(M1169,L1169)="3E",20,IF(CONCATENATE(M1169,L1169)="4D",21,IF(CONCATENATE(M1169,L1169)="5C",22,IF(CONCATENATE(M1169,L1169)="4E",23,IF(CONCATENATE(M1169,L1169)="5D",24,IF(CONCATENATE(M1169,L1169)="5E",25,"")))))))))))))))))))))))))</f>
        <v>13</v>
      </c>
      <c r="O1169" s="248"/>
      <c r="P1169" s="252"/>
      <c r="Q1169" s="248"/>
      <c r="R1169" s="252"/>
      <c r="S1169" s="248"/>
      <c r="T1169" s="248"/>
      <c r="U1169" s="253" t="s">
        <v>1195</v>
      </c>
      <c r="V1169" s="254"/>
      <c r="W1169" s="253" t="s">
        <v>1196</v>
      </c>
      <c r="X1169" s="251">
        <v>5</v>
      </c>
      <c r="Y1169" s="251">
        <v>14</v>
      </c>
      <c r="Z1169" s="256">
        <f>IF(N1169&gt;=16,MAX(O1169:T1169),IF(N1169&lt;16,MAX(O1169:X1169)))</f>
        <v>5</v>
      </c>
      <c r="AA1169" s="251">
        <f t="array" ref="AA1169">_xlfn.IFS(AND(Y1169=1,O1169&lt;&gt;0),25,AND(Y1169=1,Q1169&lt;&gt;0),21,AND(Y1169=1,T1169="ALTO"),16,AND(Y1169=1,T1169="BAJO"),11,AND(Y1169=1,U1169&lt;&gt;0),2,AND(Y1169=2,O1169&lt;&gt;0),25,AND(Y1169=2,Q1169&lt;&gt;0),21,AND(Y1169=2,T1169="ALTO"),16,AND(Y1169=2,T1169="BAJO"),11,AND(Y1169=2,U1169&lt;&gt;0),4,AND(Y1169=3,O1169&lt;&gt;0),25,AND(Y1169=3,Q1169&lt;&gt;0),21,AND(Y1169=3,T1169="ALTO"),16,AND(Y1169=3,T1169="BAJO"),12,AND(Y1169=3,U1169&lt;&gt;0),5,AND(Y1169=4,O1169&lt;&gt;0),25,AND(Y1169=4,Q1169&lt;&gt;0),13,AND(Y1169=4,T1169="ALTO"),16,AND(Y1169=4,T1169="BAJO"),14,AND(Y1169=4,U1169&lt;&gt;0),7,AND(Y1169=5,O1169&lt;&gt;0),25,AND(Y1169=5,Q1169&lt;&gt;0),21,AND(Y1169=5,T1169="ALTO"),16,AND(Y1169=5,T1169="BAJO"),12,AND(Y1169=5,U1169&lt;&gt;0),8,AND(Y1169=6,O1169&lt;&gt;0),25,AND(Y1169=6,Q1169&lt;&gt;0),21,AND(Y1169=6,T1169="ALTO"),20,AND(Y1169=6,T1169="BAJO"),17,AND(Y1169=6,U1169&lt;&gt;0),6,AND(Y1169=7,O1169&lt;&gt;0),25,AND(Y1169=7,Q1169&lt;&gt;0),23,AND(Y1169=7,T1169="ALTO"),16,AND(Y1169=7,T1169="BAJO"),11,AND(Y1169=7,U1169&lt;&gt;0),7,AND(Y1169=8,O1169&lt;&gt;0),25,AND(Y1169=8,Q1169&lt;&gt;0),21,AND(Y1169=8,T1169="ALTO"),16,AND(Y1169=8,T1169="BAJO"),12,AND(Y1169=8,U1169&lt;&gt;0),8,AND(Y1169=9,O1169&lt;&gt;0),25,AND(Y1169=9,Q1169&lt;&gt;0),21,AND(Y1169=9,T1169="ALTO"),20,AND(Y1169=9,T1169="BAJO"),17,AND(Y1169=9,U1169&lt;&gt;0),13,AND(Y1169=10,O1169&lt;&gt;0),25,AND(Y1169=10,Q1169&lt;&gt;0),22,AND(Y1169=10,T1169="ALTO"),21,AND(Y1169=10,T1169="BAJO"),18,AND(Y1169=10,U1169&lt;&gt;0),18,AND(Y1169=11,O1169&lt;&gt;0),25,AND(Y1169=11,Q1169&lt;&gt;0),23,AND(Y1169=11,T1169="ALTO"),20,AND(Y1169=11,T1169="BAJO"),16,AND(Y1169=11,U1169&lt;&gt;0),11,AND(Y1169=12,O1169&lt;&gt;0),25,AND(Y1169=12,Q1169&lt;&gt;0),23,AND(Y1169=12,T1169="ALTO"),20,AND(Y1169=12,T1169="BAJO"),16,AND(Y1169=12,U1169&lt;&gt;0),12,AND(Y1169=13,O1169&lt;&gt;0),25,AND(Y1169=13,Q1169&lt;&gt;0),21,AND(Y1169=13,T1169="ALTO"),20,AND(Y1169=13,T1169="BAJO"),17,AND(Y1169=13,U1169&lt;&gt;0),17,AND(Y1169=14,O1169&lt;&gt;0),25,AND(Y1169=14,Q1169&lt;&gt;0),24,AND(Y1169=14,T1169="ALTO"),23,AND(Y1169=14,T1169="BAJO"),21,AND(Y1169=14,U1169&lt;&gt;0),18,AND(Y1169=15,O1169&lt;&gt;0),25,AND(Y1169=15,Q1169&lt;&gt;0),24,AND(Y1169=15,T1169="ALTO"),22,AND(Y1169=15,T1169="BAJO"),19,AND(Y1169=15,U1169&lt;&gt;0),19,AND(Y1169=16,O1169&lt;&gt;0),25,AND(Y1169=16,Q1169&lt;&gt;0),23,AND(Y1169=16,T1169="ALTO"),23,AND(Y1169=16,T1169="BAJO"),23,AND(Y1169=16,U1169&lt;&gt;0),20,AND(Y1169=17,O1169&lt;&gt;0),25,AND(Y1169=17,Q1169&lt;&gt;0),24,AND(Y1169=17,T1169="ALTO"),23,AND(Y1169=17,T1169="BAJO"),21,AND(Y1169=17,U1169&lt;&gt;0),20,AND(Y1169=18,O1169&lt;&gt;0),25,AND(Y1169=18,Q1169&lt;&gt;0),24,AND(Y1169=18,T1169="ALTO"),23,AND(Y1169=18,T1169="BAJO"),22,AND(Y1169=18,U1169&lt;&gt;0),21,AND(Y1169=19,O1169&lt;&gt;0),25,AND(Y1169=19,Q1169&lt;&gt;0),25,AND(Y1169=19,T1169="ALTO"),24,AND(Y1169=19,T1169="BAJO"),22,AND(Y1169=19,U1169&lt;&gt;0),22,AND(Y1169&lt;&gt;0,W1169&lt;&gt;0),Y1169,TRUE,"FALSO")</f>
        <v>18</v>
      </c>
      <c r="AB1169" s="50"/>
      <c r="AC1169" s="50"/>
      <c r="AD1169" s="263"/>
      <c r="AE1169" s="264"/>
      <c r="AF1169" s="264"/>
      <c r="AN1169" s="265"/>
      <c r="AP1169" s="265"/>
      <c r="AR1169" s="266"/>
      <c r="AT1169" s="266"/>
      <c r="AV1169" s="266"/>
    </row>
    <row r="1170" spans="1:48" ht="42.75" customHeight="1">
      <c r="A1170" s="677"/>
      <c r="B1170" s="631"/>
      <c r="C1170" s="664"/>
      <c r="D1170" s="252" t="s">
        <v>1026</v>
      </c>
      <c r="E1170" s="252" t="s">
        <v>1466</v>
      </c>
      <c r="F1170" s="185" t="s">
        <v>1</v>
      </c>
      <c r="G1170" s="246" t="s">
        <v>51</v>
      </c>
      <c r="H1170" s="247" t="s">
        <v>66</v>
      </c>
      <c r="I1170" s="248" t="s">
        <v>68</v>
      </c>
      <c r="J1170" s="248" t="str">
        <f>IF(OR(F1170="SE",F1170="SA"),VLOOKUP(I1170,'Tabla de Peligros y Riesgo'!$C$2:$E$227,2,FALSE),VLOOKUP(I1170,'LISTA DE ASPECTOS - IMPACTOS'!$D$3:$F$72,2,FALSE))</f>
        <v>Caída al mismo nivel</v>
      </c>
      <c r="K1170" s="249" t="str">
        <f>IF(OR(F1170="SE",F1170="SA"),VLOOKUP(I1170,'Tabla de Peligros y Riesgo'!$C$2:$E$227,3,FALSE),VLOOKUP(I1170,'LISTA DE ASPECTOS - IMPACTOS'!$D$3:$F$72,3,FALSE))</f>
        <v>Contusión/Fractura/Muerte</v>
      </c>
      <c r="L1170" s="250" t="s">
        <v>90</v>
      </c>
      <c r="M1170" s="248">
        <v>4</v>
      </c>
      <c r="N1170" s="251">
        <f>IF(CONCATENATE(M1170,L1170)="1A",1,IF(CONCATENATE(M1170,L1170)="1B",2,IF(CONCATENATE(M1170,L1170)="2A",3,IF(CONCATENATE(M1170,L1170)="1C",4,IF(CONCATENATE(M1170,L1170)="2B",5,IF(CONCATENATE(M1170,L1170)="3A",6,IF(CONCATENATE(M1170,L1170)="1D",7,IF(CONCATENATE(M1170,L1170)="2C",8,IF(CONCATENATE(M1170,L1170)="3B",9,IF(CONCATENATE(M1170,L1170)="4A",10,IF(CONCATENATE(M1170,L1170)="1E",11,IF(CONCATENATE(M1170,L1170)="2D",12,IF(CONCATENATE(M1170,L1170)="3C",13,IF(CONCATENATE(M1170,L1170)="4B",14,IF(CONCATENATE(M1170,L1170)="5A",15,IF(CONCATENATE(M1170,L1170)="2E",16,IF(CONCATENATE(M1170,L1170)="3D",17,IF(CONCATENATE(M1170,L1170)="4C",18,IF(CONCATENATE(M1170,L1170)="5B",19,IF(CONCATENATE(M1170,L1170)="3E",20,IF(CONCATENATE(M1170,L1170)="4D",21,IF(CONCATENATE(M1170,L1170)="5C",22,IF(CONCATENATE(M1170,L1170)="4E",23,IF(CONCATENATE(M1170,L1170)="5D",24,IF(CONCATENATE(M1170,L1170)="5E",25,"")))))))))))))))))))))))))</f>
        <v>14</v>
      </c>
      <c r="O1170" s="248"/>
      <c r="P1170" s="252"/>
      <c r="Q1170" s="248"/>
      <c r="R1170" s="252"/>
      <c r="S1170" s="248"/>
      <c r="T1170" s="248"/>
      <c r="U1170" s="253" t="s">
        <v>1467</v>
      </c>
      <c r="V1170" s="254"/>
      <c r="W1170" s="253" t="s">
        <v>1196</v>
      </c>
      <c r="X1170" s="255"/>
      <c r="Y1170" s="251">
        <f t="shared" ref="Y1170:Y1175" si="123">N1170</f>
        <v>14</v>
      </c>
      <c r="Z1170" s="256"/>
      <c r="AA1170" s="251">
        <f t="array" ref="AA1170">_xlfn.IFS(AND(Y1170=1,O1170&lt;&gt;0),25,AND(Y1170=1,Q1170&lt;&gt;0),21,AND(Y1170=1,T1170="ALTO"),16,AND(Y1170=1,T1170="BAJO"),11,AND(Y1170=1,U1170&lt;&gt;0),2,AND(Y1170=2,O1170&lt;&gt;0),25,AND(Y1170=2,Q1170&lt;&gt;0),21,AND(Y1170=2,T1170="ALTO"),16,AND(Y1170=2,T1170="BAJO"),11,AND(Y1170=2,U1170&lt;&gt;0),4,AND(Y1170=3,O1170&lt;&gt;0),25,AND(Y1170=3,Q1170&lt;&gt;0),21,AND(Y1170=3,T1170="ALTO"),16,AND(Y1170=3,T1170="BAJO"),12,AND(Y1170=3,U1170&lt;&gt;0),5,AND(Y1170=4,O1170&lt;&gt;0),25,AND(Y1170=4,Q1170&lt;&gt;0),13,AND(Y1170=4,T1170="ALTO"),16,AND(Y1170=4,T1170="BAJO"),14,AND(Y1170=4,U1170&lt;&gt;0),7,AND(Y1170=5,O1170&lt;&gt;0),25,AND(Y1170=5,Q1170&lt;&gt;0),21,AND(Y1170=5,T1170="ALTO"),16,AND(Y1170=5,T1170="BAJO"),12,AND(Y1170=5,U1170&lt;&gt;0),8,AND(Y1170=6,O1170&lt;&gt;0),25,AND(Y1170=6,Q1170&lt;&gt;0),21,AND(Y1170=6,T1170="ALTO"),20,AND(Y1170=6,T1170="BAJO"),17,AND(Y1170=6,U1170&lt;&gt;0),6,AND(Y1170=7,O1170&lt;&gt;0),25,AND(Y1170=7,Q1170&lt;&gt;0),23,AND(Y1170=7,T1170="ALTO"),16,AND(Y1170=7,T1170="BAJO"),11,AND(Y1170=7,U1170&lt;&gt;0),7,AND(Y1170=8,O1170&lt;&gt;0),25,AND(Y1170=8,Q1170&lt;&gt;0),21,AND(Y1170=8,T1170="ALTO"),16,AND(Y1170=8,T1170="BAJO"),12,AND(Y1170=8,U1170&lt;&gt;0),8,AND(Y1170=9,O1170&lt;&gt;0),25,AND(Y1170=9,Q1170&lt;&gt;0),21,AND(Y1170=9,T1170="ALTO"),20,AND(Y1170=9,T1170="BAJO"),17,AND(Y1170=9,U1170&lt;&gt;0),13,AND(Y1170=10,O1170&lt;&gt;0),25,AND(Y1170=10,Q1170&lt;&gt;0),22,AND(Y1170=10,T1170="ALTO"),21,AND(Y1170=10,T1170="BAJO"),18,AND(Y1170=10,U1170&lt;&gt;0),18,AND(Y1170=11,O1170&lt;&gt;0),25,AND(Y1170=11,Q1170&lt;&gt;0),23,AND(Y1170=11,T1170="ALTO"),20,AND(Y1170=11,T1170="BAJO"),16,AND(Y1170=11,U1170&lt;&gt;0),11,AND(Y1170=12,O1170&lt;&gt;0),25,AND(Y1170=12,Q1170&lt;&gt;0),23,AND(Y1170=12,T1170="ALTO"),20,AND(Y1170=12,T1170="BAJO"),16,AND(Y1170=12,U1170&lt;&gt;0),12,AND(Y1170=13,O1170&lt;&gt;0),25,AND(Y1170=13,Q1170&lt;&gt;0),21,AND(Y1170=13,T1170="ALTO"),20,AND(Y1170=13,T1170="BAJO"),17,AND(Y1170=13,U1170&lt;&gt;0),17,AND(Y1170=14,O1170&lt;&gt;0),25,AND(Y1170=14,Q1170&lt;&gt;0),24,AND(Y1170=14,T1170="ALTO"),23,AND(Y1170=14,T1170="BAJO"),21,AND(Y1170=14,U1170&lt;&gt;0),18,AND(Y1170=15,O1170&lt;&gt;0),25,AND(Y1170=15,Q1170&lt;&gt;0),24,AND(Y1170=15,T1170="ALTO"),22,AND(Y1170=15,T1170="BAJO"),19,AND(Y1170=15,U1170&lt;&gt;0),19,AND(Y1170=16,O1170&lt;&gt;0),25,AND(Y1170=16,Q1170&lt;&gt;0),23,AND(Y1170=16,T1170="ALTO"),23,AND(Y1170=16,T1170="BAJO"),23,AND(Y1170=16,U1170&lt;&gt;0),20,AND(Y1170=17,O1170&lt;&gt;0),25,AND(Y1170=17,Q1170&lt;&gt;0),24,AND(Y1170=17,T1170="ALTO"),23,AND(Y1170=17,T1170="BAJO"),21,AND(Y1170=17,U1170&lt;&gt;0),20,AND(Y1170=18,O1170&lt;&gt;0),25,AND(Y1170=18,Q1170&lt;&gt;0),24,AND(Y1170=18,T1170="ALTO"),23,AND(Y1170=18,T1170="BAJO"),22,AND(Y1170=18,U1170&lt;&gt;0),21,AND(Y1170=19,O1170&lt;&gt;0),25,AND(Y1170=19,Q1170&lt;&gt;0),25,AND(Y1170=19,T1170="ALTO"),24,AND(Y1170=19,T1170="BAJO"),22,AND(Y1170=19,U1170&lt;&gt;0),22,AND(Y1170&lt;&gt;0,W1170&lt;&gt;0),Y1170,TRUE,"FALSO")</f>
        <v>18</v>
      </c>
      <c r="AB1170" s="248"/>
      <c r="AC1170" s="248"/>
      <c r="AD1170" s="430"/>
      <c r="AE1170" s="431"/>
      <c r="AF1170" s="431"/>
      <c r="AN1170" s="265"/>
      <c r="AP1170" s="265"/>
      <c r="AR1170" s="266"/>
      <c r="AT1170" s="266"/>
      <c r="AV1170" s="266"/>
    </row>
    <row r="1171" spans="1:48" ht="50.25" customHeight="1">
      <c r="A1171" s="677"/>
      <c r="B1171" s="631"/>
      <c r="C1171" s="664"/>
      <c r="D1171" s="252" t="s">
        <v>1468</v>
      </c>
      <c r="E1171" s="252" t="s">
        <v>1466</v>
      </c>
      <c r="F1171" s="185" t="s">
        <v>1</v>
      </c>
      <c r="G1171" s="246" t="s">
        <v>51</v>
      </c>
      <c r="H1171" s="247" t="s">
        <v>111</v>
      </c>
      <c r="I1171" s="248" t="s">
        <v>112</v>
      </c>
      <c r="J1171" s="248" t="str">
        <f>IF(OR(F1171="SE",F1171="SA"),VLOOKUP(I1171,'Tabla de Peligros y Riesgo'!$C$2:$E$227,2,FALSE),VLOOKUP(I1171,'LISTA DE ASPECTOS - IMPACTOS'!$D$3:$F$72,2,FALSE))</f>
        <v xml:space="preserve">Electrocución </v>
      </c>
      <c r="K1171" s="249" t="str">
        <f>IF(OR(F1171="SE",F1171="SA"),VLOOKUP(I1171,'Tabla de Peligros y Riesgo'!$C$2:$E$227,3,FALSE),VLOOKUP(I1171,'LISTA DE ASPECTOS - IMPACTOS'!$D$3:$F$72,3,FALSE))</f>
        <v xml:space="preserve">Muerte </v>
      </c>
      <c r="L1171" s="250" t="s">
        <v>56</v>
      </c>
      <c r="M1171" s="248">
        <v>3</v>
      </c>
      <c r="N1171" s="251">
        <f>IF(CONCATENATE(M1171,L1171)="1A",1,IF(CONCATENATE(M1171,L1171)="1B",2,IF(CONCATENATE(M1171,L1171)="2A",3,IF(CONCATENATE(M1171,L1171)="1C",4,IF(CONCATENATE(M1171,L1171)="2B",5,IF(CONCATENATE(M1171,L1171)="3A",6,IF(CONCATENATE(M1171,L1171)="1D",7,IF(CONCATENATE(M1171,L1171)="2C",8,IF(CONCATENATE(M1171,L1171)="3B",9,IF(CONCATENATE(M1171,L1171)="4A",10,IF(CONCATENATE(M1171,L1171)="1E",11,IF(CONCATENATE(M1171,L1171)="2D",12,IF(CONCATENATE(M1171,L1171)="3C",13,IF(CONCATENATE(M1171,L1171)="4B",14,IF(CONCATENATE(M1171,L1171)="5A",15,IF(CONCATENATE(M1171,L1171)="2E",16,IF(CONCATENATE(M1171,L1171)="3D",17,IF(CONCATENATE(M1171,L1171)="4C",18,IF(CONCATENATE(M1171,L1171)="5B",19,IF(CONCATENATE(M1171,L1171)="3E",20,IF(CONCATENATE(M1171,L1171)="4D",21,IF(CONCATENATE(M1171,L1171)="5C",22,IF(CONCATENATE(M1171,L1171)="4E",23,IF(CONCATENATE(M1171,L1171)="5D",24,IF(CONCATENATE(M1171,L1171)="5E",25,"")))))))))))))))))))))))))</f>
        <v>13</v>
      </c>
      <c r="O1171" s="248"/>
      <c r="P1171" s="252"/>
      <c r="Q1171" s="248"/>
      <c r="R1171" s="252"/>
      <c r="S1171" s="248" t="s">
        <v>1198</v>
      </c>
      <c r="T1171" s="248" t="s">
        <v>53</v>
      </c>
      <c r="U1171" s="253" t="s">
        <v>1424</v>
      </c>
      <c r="V1171" s="254"/>
      <c r="W1171" s="253" t="s">
        <v>1196</v>
      </c>
      <c r="X1171" s="255">
        <v>0.2</v>
      </c>
      <c r="Y1171" s="251">
        <f t="shared" si="123"/>
        <v>13</v>
      </c>
      <c r="Z1171" s="256">
        <f>IF(N1171&gt;=16,MAX(O1171:T1171),IF(N1171&lt;16,MAX(O1171:X1171)))</f>
        <v>0.2</v>
      </c>
      <c r="AA1171" s="251">
        <f t="array" ref="AA1171">_xlfn.IFS(AND(Y1171=1,O1171&lt;&gt;0),25,AND(Y1171=1,Q1171&lt;&gt;0),21,AND(Y1171=1,T1171="ALTO"),16,AND(Y1171=1,T1171="BAJO"),11,AND(Y1171=1,U1171&lt;&gt;0),2,AND(Y1171=2,O1171&lt;&gt;0),25,AND(Y1171=2,Q1171&lt;&gt;0),21,AND(Y1171=2,T1171="ALTO"),16,AND(Y1171=2,T1171="BAJO"),11,AND(Y1171=2,U1171&lt;&gt;0),4,AND(Y1171=3,O1171&lt;&gt;0),25,AND(Y1171=3,Q1171&lt;&gt;0),21,AND(Y1171=3,T1171="ALTO"),16,AND(Y1171=3,T1171="BAJO"),12,AND(Y1171=3,U1171&lt;&gt;0),5,AND(Y1171=4,O1171&lt;&gt;0),25,AND(Y1171=4,Q1171&lt;&gt;0),13,AND(Y1171=4,T1171="ALTO"),16,AND(Y1171=4,T1171="BAJO"),14,AND(Y1171=4,U1171&lt;&gt;0),7,AND(Y1171=5,O1171&lt;&gt;0),25,AND(Y1171=5,Q1171&lt;&gt;0),21,AND(Y1171=5,T1171="ALTO"),16,AND(Y1171=5,T1171="BAJO"),12,AND(Y1171=5,U1171&lt;&gt;0),8,AND(Y1171=6,O1171&lt;&gt;0),25,AND(Y1171=6,Q1171&lt;&gt;0),21,AND(Y1171=6,T1171="ALTO"),20,AND(Y1171=6,T1171="BAJO"),17,AND(Y1171=6,U1171&lt;&gt;0),6,AND(Y1171=7,O1171&lt;&gt;0),25,AND(Y1171=7,Q1171&lt;&gt;0),23,AND(Y1171=7,T1171="ALTO"),16,AND(Y1171=7,T1171="BAJO"),11,AND(Y1171=7,U1171&lt;&gt;0),7,AND(Y1171=8,O1171&lt;&gt;0),25,AND(Y1171=8,Q1171&lt;&gt;0),21,AND(Y1171=8,T1171="ALTO"),16,AND(Y1171=8,T1171="BAJO"),12,AND(Y1171=8,U1171&lt;&gt;0),8,AND(Y1171=9,O1171&lt;&gt;0),25,AND(Y1171=9,Q1171&lt;&gt;0),21,AND(Y1171=9,T1171="ALTO"),20,AND(Y1171=9,T1171="BAJO"),17,AND(Y1171=9,U1171&lt;&gt;0),13,AND(Y1171=10,O1171&lt;&gt;0),25,AND(Y1171=10,Q1171&lt;&gt;0),22,AND(Y1171=10,T1171="ALTO"),21,AND(Y1171=10,T1171="BAJO"),18,AND(Y1171=10,U1171&lt;&gt;0),18,AND(Y1171=11,O1171&lt;&gt;0),25,AND(Y1171=11,Q1171&lt;&gt;0),23,AND(Y1171=11,T1171="ALTO"),20,AND(Y1171=11,T1171="BAJO"),16,AND(Y1171=11,U1171&lt;&gt;0),11,AND(Y1171=12,O1171&lt;&gt;0),25,AND(Y1171=12,Q1171&lt;&gt;0),23,AND(Y1171=12,T1171="ALTO"),20,AND(Y1171=12,T1171="BAJO"),16,AND(Y1171=12,U1171&lt;&gt;0),12,AND(Y1171=13,O1171&lt;&gt;0),25,AND(Y1171=13,Q1171&lt;&gt;0),21,AND(Y1171=13,T1171="ALTO"),20,AND(Y1171=13,T1171="BAJO"),17,AND(Y1171=13,U1171&lt;&gt;0),17,AND(Y1171=14,O1171&lt;&gt;0),25,AND(Y1171=14,Q1171&lt;&gt;0),24,AND(Y1171=14,T1171="ALTO"),23,AND(Y1171=14,T1171="BAJO"),21,AND(Y1171=14,U1171&lt;&gt;0),18,AND(Y1171=15,O1171&lt;&gt;0),25,AND(Y1171=15,Q1171&lt;&gt;0),24,AND(Y1171=15,T1171="ALTO"),22,AND(Y1171=15,T1171="BAJO"),19,AND(Y1171=15,U1171&lt;&gt;0),19,AND(Y1171=16,O1171&lt;&gt;0),25,AND(Y1171=16,Q1171&lt;&gt;0),23,AND(Y1171=16,T1171="ALTO"),23,AND(Y1171=16,T1171="BAJO"),23,AND(Y1171=16,U1171&lt;&gt;0),20,AND(Y1171=17,O1171&lt;&gt;0),25,AND(Y1171=17,Q1171&lt;&gt;0),24,AND(Y1171=17,T1171="ALTO"),23,AND(Y1171=17,T1171="BAJO"),21,AND(Y1171=17,U1171&lt;&gt;0),20,AND(Y1171=18,O1171&lt;&gt;0),25,AND(Y1171=18,Q1171&lt;&gt;0),24,AND(Y1171=18,T1171="ALTO"),23,AND(Y1171=18,T1171="BAJO"),22,AND(Y1171=18,U1171&lt;&gt;0),21,AND(Y1171=19,O1171&lt;&gt;0),25,AND(Y1171=19,Q1171&lt;&gt;0),25,AND(Y1171=19,T1171="ALTO"),24,AND(Y1171=19,T1171="BAJO"),22,AND(Y1171=19,U1171&lt;&gt;0),22,AND(Y1171&lt;&gt;0,W1171&lt;&gt;0),Y1171,TRUE,"FALSO")</f>
        <v>20</v>
      </c>
      <c r="AB1171" s="248" t="s">
        <v>1200</v>
      </c>
      <c r="AC1171" s="248" t="s">
        <v>1201</v>
      </c>
      <c r="AD1171" s="432"/>
      <c r="AE1171" s="433"/>
      <c r="AF1171" s="433"/>
      <c r="AN1171" s="265"/>
      <c r="AP1171" s="265"/>
      <c r="AR1171" s="266"/>
      <c r="AT1171" s="266"/>
      <c r="AV1171" s="266"/>
    </row>
    <row r="1172" spans="1:48" ht="62.25" customHeight="1">
      <c r="A1172" s="677"/>
      <c r="B1172" s="631"/>
      <c r="C1172" s="664"/>
      <c r="D1172" s="252" t="s">
        <v>1041</v>
      </c>
      <c r="E1172" s="252" t="s">
        <v>1466</v>
      </c>
      <c r="F1172" s="185" t="s">
        <v>0</v>
      </c>
      <c r="G1172" s="246" t="s">
        <v>51</v>
      </c>
      <c r="H1172" s="247" t="s">
        <v>69</v>
      </c>
      <c r="I1172" s="248" t="s">
        <v>70</v>
      </c>
      <c r="J1172" s="248" t="str">
        <f>IF(OR(F1172="SE",F1172="SA"),VLOOKUP(I1172,'Tabla de Peligros y Riesgo'!$C$2:$E$227,2,FALSE),VLOOKUP(I1172,'LISTA DE ASPECTOS - IMPACTOS'!$D$3:$F$72,2,FALSE))</f>
        <v>Perdida de la audición</v>
      </c>
      <c r="K1172" s="249" t="str">
        <f>IF(OR(F1172="SE",F1172="SA"),VLOOKUP(I1172,'Tabla de Peligros y Riesgo'!$C$2:$E$227,3,FALSE),VLOOKUP(I1172,'LISTA DE ASPECTOS - IMPACTOS'!$D$3:$F$72,3,FALSE))</f>
        <v>Hipoacusia</v>
      </c>
      <c r="L1172" s="250" t="s">
        <v>56</v>
      </c>
      <c r="M1172" s="248">
        <v>3</v>
      </c>
      <c r="N1172" s="251">
        <v>13</v>
      </c>
      <c r="O1172" s="248"/>
      <c r="P1172" s="248"/>
      <c r="Q1172" s="248"/>
      <c r="R1172" s="248"/>
      <c r="S1172" s="248"/>
      <c r="T1172" s="248"/>
      <c r="U1172" s="253" t="s">
        <v>1469</v>
      </c>
      <c r="V1172" s="251">
        <v>17</v>
      </c>
      <c r="W1172" s="253" t="s">
        <v>1196</v>
      </c>
      <c r="X1172" s="248"/>
      <c r="Y1172" s="251">
        <f t="shared" si="123"/>
        <v>13</v>
      </c>
      <c r="Z1172" s="256"/>
      <c r="AA1172" s="251">
        <f t="array" ref="AA1172">_xlfn.IFS(AND(Y1172=1,O1172&lt;&gt;0),25,AND(Y1172=1,Q1172&lt;&gt;0),21,AND(Y1172=1,T1172="ALTO"),16,AND(Y1172=1,T1172="BAJO"),11,AND(Y1172=1,U1172&lt;&gt;0),2,AND(Y1172=2,O1172&lt;&gt;0),25,AND(Y1172=2,Q1172&lt;&gt;0),21,AND(Y1172=2,T1172="ALTO"),16,AND(Y1172=2,T1172="BAJO"),11,AND(Y1172=2,U1172&lt;&gt;0),4,AND(Y1172=3,O1172&lt;&gt;0),25,AND(Y1172=3,Q1172&lt;&gt;0),21,AND(Y1172=3,T1172="ALTO"),16,AND(Y1172=3,T1172="BAJO"),12,AND(Y1172=3,U1172&lt;&gt;0),5,AND(Y1172=4,O1172&lt;&gt;0),25,AND(Y1172=4,Q1172&lt;&gt;0),13,AND(Y1172=4,T1172="ALTO"),16,AND(Y1172=4,T1172="BAJO"),14,AND(Y1172=4,U1172&lt;&gt;0),7,AND(Y1172=5,O1172&lt;&gt;0),25,AND(Y1172=5,Q1172&lt;&gt;0),21,AND(Y1172=5,T1172="ALTO"),16,AND(Y1172=5,T1172="BAJO"),12,AND(Y1172=5,U1172&lt;&gt;0),8,AND(Y1172=6,O1172&lt;&gt;0),25,AND(Y1172=6,Q1172&lt;&gt;0),21,AND(Y1172=6,T1172="ALTO"),20,AND(Y1172=6,T1172="BAJO"),17,AND(Y1172=6,U1172&lt;&gt;0),6,AND(Y1172=7,O1172&lt;&gt;0),25,AND(Y1172=7,Q1172&lt;&gt;0),23,AND(Y1172=7,T1172="ALTO"),16,AND(Y1172=7,T1172="BAJO"),11,AND(Y1172=7,U1172&lt;&gt;0),7,AND(Y1172=8,O1172&lt;&gt;0),25,AND(Y1172=8,Q1172&lt;&gt;0),21,AND(Y1172=8,T1172="ALTO"),16,AND(Y1172=8,T1172="BAJO"),12,AND(Y1172=8,U1172&lt;&gt;0),8,AND(Y1172=9,O1172&lt;&gt;0),25,AND(Y1172=9,Q1172&lt;&gt;0),21,AND(Y1172=9,T1172="ALTO"),20,AND(Y1172=9,T1172="BAJO"),17,AND(Y1172=9,U1172&lt;&gt;0),13,AND(Y1172=10,O1172&lt;&gt;0),25,AND(Y1172=10,Q1172&lt;&gt;0),22,AND(Y1172=10,T1172="ALTO"),21,AND(Y1172=10,T1172="BAJO"),18,AND(Y1172=10,U1172&lt;&gt;0),18,AND(Y1172=11,O1172&lt;&gt;0),25,AND(Y1172=11,Q1172&lt;&gt;0),23,AND(Y1172=11,T1172="ALTO"),20,AND(Y1172=11,T1172="BAJO"),16,AND(Y1172=11,U1172&lt;&gt;0),11,AND(Y1172=12,O1172&lt;&gt;0),25,AND(Y1172=12,Q1172&lt;&gt;0),23,AND(Y1172=12,T1172="ALTO"),20,AND(Y1172=12,T1172="BAJO"),16,AND(Y1172=12,U1172&lt;&gt;0),12,AND(Y1172=13,O1172&lt;&gt;0),25,AND(Y1172=13,Q1172&lt;&gt;0),21,AND(Y1172=13,T1172="ALTO"),20,AND(Y1172=13,T1172="BAJO"),17,AND(Y1172=13,U1172&lt;&gt;0),17,AND(Y1172=14,O1172&lt;&gt;0),25,AND(Y1172=14,Q1172&lt;&gt;0),24,AND(Y1172=14,T1172="ALTO"),23,AND(Y1172=14,T1172="BAJO"),21,AND(Y1172=14,U1172&lt;&gt;0),18,AND(Y1172=15,O1172&lt;&gt;0),25,AND(Y1172=15,Q1172&lt;&gt;0),24,AND(Y1172=15,T1172="ALTO"),22,AND(Y1172=15,T1172="BAJO"),19,AND(Y1172=15,U1172&lt;&gt;0),19,AND(Y1172=16,O1172&lt;&gt;0),25,AND(Y1172=16,Q1172&lt;&gt;0),23,AND(Y1172=16,T1172="ALTO"),23,AND(Y1172=16,T1172="BAJO"),23,AND(Y1172=16,U1172&lt;&gt;0),20,AND(Y1172=17,O1172&lt;&gt;0),25,AND(Y1172=17,Q1172&lt;&gt;0),24,AND(Y1172=17,T1172="ALTO"),23,AND(Y1172=17,T1172="BAJO"),21,AND(Y1172=17,U1172&lt;&gt;0),20,AND(Y1172=18,O1172&lt;&gt;0),25,AND(Y1172=18,Q1172&lt;&gt;0),24,AND(Y1172=18,T1172="ALTO"),23,AND(Y1172=18,T1172="BAJO"),22,AND(Y1172=18,U1172&lt;&gt;0),21,AND(Y1172=19,O1172&lt;&gt;0),25,AND(Y1172=19,Q1172&lt;&gt;0),25,AND(Y1172=19,T1172="ALTO"),24,AND(Y1172=19,T1172="BAJO"),22,AND(Y1172=19,U1172&lt;&gt;0),22,AND(Y1172&lt;&gt;0,W1172&lt;&gt;0),Y1172,TRUE,"FALSO")</f>
        <v>17</v>
      </c>
      <c r="AB1172" s="248"/>
      <c r="AC1172" s="50"/>
      <c r="AD1172" s="432"/>
      <c r="AE1172" s="433"/>
      <c r="AF1172" s="433"/>
      <c r="AN1172" s="265"/>
      <c r="AP1172" s="265"/>
      <c r="AR1172" s="266"/>
      <c r="AT1172" s="266"/>
      <c r="AV1172" s="266"/>
    </row>
    <row r="1173" spans="1:48" ht="48" customHeight="1">
      <c r="A1173" s="677"/>
      <c r="B1173" s="631"/>
      <c r="C1173" s="664"/>
      <c r="D1173" s="252" t="s">
        <v>1041</v>
      </c>
      <c r="E1173" s="252" t="s">
        <v>1466</v>
      </c>
      <c r="F1173" s="185" t="s">
        <v>0</v>
      </c>
      <c r="G1173" s="246" t="s">
        <v>51</v>
      </c>
      <c r="H1173" s="247" t="s">
        <v>83</v>
      </c>
      <c r="I1173" s="248" t="s">
        <v>105</v>
      </c>
      <c r="J1173" s="248" t="str">
        <f>IF(OR(F1173="SE",F1173="SA"),VLOOKUP(I1173,'Tabla de Peligros y Riesgo'!$C$2:$E$227,2,FALSE),VLOOKUP(I1173,'LISTA DE ASPECTOS - IMPACTOS'!$D$3:$F$72,2,FALSE))</f>
        <v>Riesgos Disergonómico</v>
      </c>
      <c r="K1173" s="249" t="str">
        <f>IF(OR(F1173="SE",F1173="SA"),VLOOKUP(I1173,'Tabla de Peligros y Riesgo'!$C$2:$E$227,3,FALSE),VLOOKUP(I1173,'LISTA DE ASPECTOS - IMPACTOS'!$D$3:$F$72,3,FALSE))</f>
        <v>Lumbalgia/Dorsalgia/ Hiperlordosis/ Tendinitis de Hombro</v>
      </c>
      <c r="L1173" s="250" t="s">
        <v>65</v>
      </c>
      <c r="M1173" s="248">
        <v>3</v>
      </c>
      <c r="N1173" s="251">
        <v>17</v>
      </c>
      <c r="O1173" s="248"/>
      <c r="P1173" s="248"/>
      <c r="Q1173" s="248"/>
      <c r="R1173" s="248"/>
      <c r="S1173" s="253"/>
      <c r="T1173" s="253"/>
      <c r="U1173" s="253" t="s">
        <v>1470</v>
      </c>
      <c r="V1173" s="253" t="s">
        <v>1196</v>
      </c>
      <c r="W1173" s="253" t="s">
        <v>1196</v>
      </c>
      <c r="X1173" s="251">
        <v>17</v>
      </c>
      <c r="Y1173" s="251">
        <f t="shared" si="123"/>
        <v>17</v>
      </c>
      <c r="Z1173" s="256">
        <f>IF(N1173&gt;=16,MAX(O1173:T1173),IF(N1173&lt;16,MAX(O1173:X1173)))</f>
        <v>0</v>
      </c>
      <c r="AA1173" s="251">
        <f t="array" ref="AA1173">_xlfn.IFS(AND(Y1173=1,O1173&lt;&gt;0),25,AND(Y1173=1,Q1173&lt;&gt;0),21,AND(Y1173=1,T1173="ALTO"),16,AND(Y1173=1,T1173="BAJO"),11,AND(Y1173=1,U1173&lt;&gt;0),2,AND(Y1173=2,O1173&lt;&gt;0),25,AND(Y1173=2,Q1173&lt;&gt;0),21,AND(Y1173=2,T1173="ALTO"),16,AND(Y1173=2,T1173="BAJO"),11,AND(Y1173=2,U1173&lt;&gt;0),4,AND(Y1173=3,O1173&lt;&gt;0),25,AND(Y1173=3,Q1173&lt;&gt;0),21,AND(Y1173=3,T1173="ALTO"),16,AND(Y1173=3,T1173="BAJO"),12,AND(Y1173=3,U1173&lt;&gt;0),5,AND(Y1173=4,O1173&lt;&gt;0),25,AND(Y1173=4,Q1173&lt;&gt;0),13,AND(Y1173=4,T1173="ALTO"),16,AND(Y1173=4,T1173="BAJO"),14,AND(Y1173=4,U1173&lt;&gt;0),7,AND(Y1173=5,O1173&lt;&gt;0),25,AND(Y1173=5,Q1173&lt;&gt;0),21,AND(Y1173=5,T1173="ALTO"),16,AND(Y1173=5,T1173="BAJO"),12,AND(Y1173=5,U1173&lt;&gt;0),8,AND(Y1173=6,O1173&lt;&gt;0),25,AND(Y1173=6,Q1173&lt;&gt;0),21,AND(Y1173=6,T1173="ALTO"),20,AND(Y1173=6,T1173="BAJO"),17,AND(Y1173=6,U1173&lt;&gt;0),6,AND(Y1173=7,O1173&lt;&gt;0),25,AND(Y1173=7,Q1173&lt;&gt;0),23,AND(Y1173=7,T1173="ALTO"),16,AND(Y1173=7,T1173="BAJO"),11,AND(Y1173=7,U1173&lt;&gt;0),7,AND(Y1173=8,O1173&lt;&gt;0),25,AND(Y1173=8,Q1173&lt;&gt;0),21,AND(Y1173=8,T1173="ALTO"),16,AND(Y1173=8,T1173="BAJO"),12,AND(Y1173=8,U1173&lt;&gt;0),8,AND(Y1173=9,O1173&lt;&gt;0),25,AND(Y1173=9,Q1173&lt;&gt;0),21,AND(Y1173=9,T1173="ALTO"),20,AND(Y1173=9,T1173="BAJO"),17,AND(Y1173=9,U1173&lt;&gt;0),13,AND(Y1173=10,O1173&lt;&gt;0),25,AND(Y1173=10,Q1173&lt;&gt;0),22,AND(Y1173=10,T1173="ALTO"),21,AND(Y1173=10,T1173="BAJO"),18,AND(Y1173=10,U1173&lt;&gt;0),18,AND(Y1173=11,O1173&lt;&gt;0),25,AND(Y1173=11,Q1173&lt;&gt;0),23,AND(Y1173=11,T1173="ALTO"),20,AND(Y1173=11,T1173="BAJO"),16,AND(Y1173=11,U1173&lt;&gt;0),11,AND(Y1173=12,O1173&lt;&gt;0),25,AND(Y1173=12,Q1173&lt;&gt;0),23,AND(Y1173=12,T1173="ALTO"),20,AND(Y1173=12,T1173="BAJO"),16,AND(Y1173=12,U1173&lt;&gt;0),12,AND(Y1173=13,O1173&lt;&gt;0),25,AND(Y1173=13,Q1173&lt;&gt;0),21,AND(Y1173=13,T1173="ALTO"),20,AND(Y1173=13,T1173="BAJO"),17,AND(Y1173=13,U1173&lt;&gt;0),17,AND(Y1173=14,O1173&lt;&gt;0),25,AND(Y1173=14,Q1173&lt;&gt;0),24,AND(Y1173=14,T1173="ALTO"),23,AND(Y1173=14,T1173="BAJO"),21,AND(Y1173=14,U1173&lt;&gt;0),18,AND(Y1173=15,O1173&lt;&gt;0),25,AND(Y1173=15,Q1173&lt;&gt;0),24,AND(Y1173=15,T1173="ALTO"),22,AND(Y1173=15,T1173="BAJO"),19,AND(Y1173=15,U1173&lt;&gt;0),19,AND(Y1173=16,O1173&lt;&gt;0),25,AND(Y1173=16,Q1173&lt;&gt;0),23,AND(Y1173=16,T1173="ALTO"),23,AND(Y1173=16,T1173="BAJO"),23,AND(Y1173=16,U1173&lt;&gt;0),20,AND(Y1173=17,O1173&lt;&gt;0),25,AND(Y1173=17,Q1173&lt;&gt;0),24,AND(Y1173=17,T1173="ALTO"),23,AND(Y1173=17,T1173="BAJO"),21,AND(Y1173=17,U1173&lt;&gt;0),20,AND(Y1173=18,O1173&lt;&gt;0),25,AND(Y1173=18,Q1173&lt;&gt;0),24,AND(Y1173=18,T1173="ALTO"),23,AND(Y1173=18,T1173="BAJO"),22,AND(Y1173=18,U1173&lt;&gt;0),21,AND(Y1173=19,O1173&lt;&gt;0),25,AND(Y1173=19,Q1173&lt;&gt;0),25,AND(Y1173=19,T1173="ALTO"),24,AND(Y1173=19,T1173="BAJO"),22,AND(Y1173=19,U1173&lt;&gt;0),22,AND(Y1173&lt;&gt;0,W1173&lt;&gt;0),Y1173,TRUE,"FALSO")</f>
        <v>20</v>
      </c>
      <c r="AB1173" s="50"/>
      <c r="AC1173" s="50"/>
      <c r="AD1173" s="432"/>
      <c r="AE1173" s="433"/>
      <c r="AF1173" s="433"/>
      <c r="AN1173" s="265"/>
      <c r="AP1173" s="265"/>
      <c r="AR1173" s="266"/>
      <c r="AT1173" s="266"/>
      <c r="AV1173" s="266"/>
    </row>
    <row r="1174" spans="1:48" ht="69.75" customHeight="1">
      <c r="A1174" s="677"/>
      <c r="B1174" s="631"/>
      <c r="C1174" s="664"/>
      <c r="D1174" s="252" t="s">
        <v>1041</v>
      </c>
      <c r="E1174" s="252" t="s">
        <v>1466</v>
      </c>
      <c r="F1174" s="185" t="s">
        <v>1</v>
      </c>
      <c r="G1174" s="246" t="s">
        <v>51</v>
      </c>
      <c r="H1174" s="247" t="s">
        <v>393</v>
      </c>
      <c r="I1174" s="248" t="s">
        <v>201</v>
      </c>
      <c r="J1174" s="248" t="str">
        <f>IF(OR(F1174="SE",F1174="SA"),VLOOKUP(I1174,'Tabla de Peligros y Riesgo'!$C$2:$E$227,2,FALSE),VLOOKUP(I1174,'LISTA DE ASPECTOS - IMPACTOS'!$D$3:$F$72,2,FALSE))</f>
        <v xml:space="preserve">Deslizamiento </v>
      </c>
      <c r="K1174" s="249" t="str">
        <f>IF(OR(F1174="SE",F1174="SA"),VLOOKUP(I1174,'Tabla de Peligros y Riesgo'!$C$2:$E$227,3,FALSE),VLOOKUP(I1174,'LISTA DE ASPECTOS - IMPACTOS'!$D$3:$F$72,3,FALSE))</f>
        <v>Contusión/Fractura/Muerte</v>
      </c>
      <c r="L1174" s="250" t="s">
        <v>56</v>
      </c>
      <c r="M1174" s="248">
        <v>3</v>
      </c>
      <c r="N1174" s="251">
        <f>IF(CONCATENATE(M1174,L1174)="1A",1,IF(CONCATENATE(M1174,L1174)="1B",2,IF(CONCATENATE(M1174,L1174)="2A",3,IF(CONCATENATE(M1174,L1174)="1C",4,IF(CONCATENATE(M1174,L1174)="2B",5,IF(CONCATENATE(M1174,L1174)="3A",6,IF(CONCATENATE(M1174,L1174)="1D",7,IF(CONCATENATE(M1174,L1174)="2C",8,IF(CONCATENATE(M1174,L1174)="3B",9,IF(CONCATENATE(M1174,L1174)="4A",10,IF(CONCATENATE(M1174,L1174)="1E",11,IF(CONCATENATE(M1174,L1174)="2D",12,IF(CONCATENATE(M1174,L1174)="3C",13,IF(CONCATENATE(M1174,L1174)="4B",14,IF(CONCATENATE(M1174,L1174)="5A",15,IF(CONCATENATE(M1174,L1174)="2E",16,IF(CONCATENATE(M1174,L1174)="3D",17,IF(CONCATENATE(M1174,L1174)="4C",18,IF(CONCATENATE(M1174,L1174)="5B",19,IF(CONCATENATE(M1174,L1174)="3E",20,IF(CONCATENATE(M1174,L1174)="4D",21,IF(CONCATENATE(M1174,L1174)="5C",22,IF(CONCATENATE(M1174,L1174)="4E",23,IF(CONCATENATE(M1174,L1174)="5D",24,IF(CONCATENATE(M1174,L1174)="5E",25,"")))))))))))))))))))))))))</f>
        <v>13</v>
      </c>
      <c r="O1174" s="248"/>
      <c r="P1174" s="252"/>
      <c r="Q1174" s="248"/>
      <c r="R1174" s="252"/>
      <c r="S1174" s="248"/>
      <c r="T1174" s="248"/>
      <c r="U1174" s="248" t="s">
        <v>1471</v>
      </c>
      <c r="V1174" s="252"/>
      <c r="W1174" s="253" t="s">
        <v>1196</v>
      </c>
      <c r="X1174" s="255"/>
      <c r="Y1174" s="251">
        <f t="shared" si="123"/>
        <v>13</v>
      </c>
      <c r="Z1174" s="256">
        <f>IF(N1174&gt;=16,MAX(O1174:T1174),IF(N1174&lt;16,MAX(O1174:X1174)))</f>
        <v>0</v>
      </c>
      <c r="AA1174" s="251">
        <f t="array" ref="AA1174">_xlfn.IFS(AND(Y1174=1,O1174&lt;&gt;0),25,AND(Y1174=1,Q1174&lt;&gt;0),21,AND(Y1174=1,T1174="ALTO"),16,AND(Y1174=1,T1174="BAJO"),11,AND(Y1174=1,U1174&lt;&gt;0),2,AND(Y1174=2,O1174&lt;&gt;0),25,AND(Y1174=2,Q1174&lt;&gt;0),21,AND(Y1174=2,T1174="ALTO"),16,AND(Y1174=2,T1174="BAJO"),11,AND(Y1174=2,U1174&lt;&gt;0),4,AND(Y1174=3,O1174&lt;&gt;0),25,AND(Y1174=3,Q1174&lt;&gt;0),21,AND(Y1174=3,T1174="ALTO"),16,AND(Y1174=3,T1174="BAJO"),12,AND(Y1174=3,U1174&lt;&gt;0),5,AND(Y1174=4,O1174&lt;&gt;0),25,AND(Y1174=4,Q1174&lt;&gt;0),13,AND(Y1174=4,T1174="ALTO"),16,AND(Y1174=4,T1174="BAJO"),14,AND(Y1174=4,U1174&lt;&gt;0),7,AND(Y1174=5,O1174&lt;&gt;0),25,AND(Y1174=5,Q1174&lt;&gt;0),21,AND(Y1174=5,T1174="ALTO"),16,AND(Y1174=5,T1174="BAJO"),12,AND(Y1174=5,U1174&lt;&gt;0),8,AND(Y1174=6,O1174&lt;&gt;0),25,AND(Y1174=6,Q1174&lt;&gt;0),21,AND(Y1174=6,T1174="ALTO"),20,AND(Y1174=6,T1174="BAJO"),17,AND(Y1174=6,U1174&lt;&gt;0),6,AND(Y1174=7,O1174&lt;&gt;0),25,AND(Y1174=7,Q1174&lt;&gt;0),23,AND(Y1174=7,T1174="ALTO"),16,AND(Y1174=7,T1174="BAJO"),11,AND(Y1174=7,U1174&lt;&gt;0),7,AND(Y1174=8,O1174&lt;&gt;0),25,AND(Y1174=8,Q1174&lt;&gt;0),21,AND(Y1174=8,T1174="ALTO"),16,AND(Y1174=8,T1174="BAJO"),12,AND(Y1174=8,U1174&lt;&gt;0),8,AND(Y1174=9,O1174&lt;&gt;0),25,AND(Y1174=9,Q1174&lt;&gt;0),21,AND(Y1174=9,T1174="ALTO"),20,AND(Y1174=9,T1174="BAJO"),17,AND(Y1174=9,U1174&lt;&gt;0),13,AND(Y1174=10,O1174&lt;&gt;0),25,AND(Y1174=10,Q1174&lt;&gt;0),22,AND(Y1174=10,T1174="ALTO"),21,AND(Y1174=10,T1174="BAJO"),18,AND(Y1174=10,U1174&lt;&gt;0),18,AND(Y1174=11,O1174&lt;&gt;0),25,AND(Y1174=11,Q1174&lt;&gt;0),23,AND(Y1174=11,T1174="ALTO"),20,AND(Y1174=11,T1174="BAJO"),16,AND(Y1174=11,U1174&lt;&gt;0),11,AND(Y1174=12,O1174&lt;&gt;0),25,AND(Y1174=12,Q1174&lt;&gt;0),23,AND(Y1174=12,T1174="ALTO"),20,AND(Y1174=12,T1174="BAJO"),16,AND(Y1174=12,U1174&lt;&gt;0),12,AND(Y1174=13,O1174&lt;&gt;0),25,AND(Y1174=13,Q1174&lt;&gt;0),21,AND(Y1174=13,T1174="ALTO"),20,AND(Y1174=13,T1174="BAJO"),17,AND(Y1174=13,U1174&lt;&gt;0),17,AND(Y1174=14,O1174&lt;&gt;0),25,AND(Y1174=14,Q1174&lt;&gt;0),24,AND(Y1174=14,T1174="ALTO"),23,AND(Y1174=14,T1174="BAJO"),21,AND(Y1174=14,U1174&lt;&gt;0),18,AND(Y1174=15,O1174&lt;&gt;0),25,AND(Y1174=15,Q1174&lt;&gt;0),24,AND(Y1174=15,T1174="ALTO"),22,AND(Y1174=15,T1174="BAJO"),19,AND(Y1174=15,U1174&lt;&gt;0),19,AND(Y1174=16,O1174&lt;&gt;0),25,AND(Y1174=16,Q1174&lt;&gt;0),23,AND(Y1174=16,T1174="ALTO"),23,AND(Y1174=16,T1174="BAJO"),23,AND(Y1174=16,U1174&lt;&gt;0),20,AND(Y1174=17,O1174&lt;&gt;0),25,AND(Y1174=17,Q1174&lt;&gt;0),24,AND(Y1174=17,T1174="ALTO"),23,AND(Y1174=17,T1174="BAJO"),21,AND(Y1174=17,U1174&lt;&gt;0),20,AND(Y1174=18,O1174&lt;&gt;0),25,AND(Y1174=18,Q1174&lt;&gt;0),24,AND(Y1174=18,T1174="ALTO"),23,AND(Y1174=18,T1174="BAJO"),22,AND(Y1174=18,U1174&lt;&gt;0),21,AND(Y1174=19,O1174&lt;&gt;0),25,AND(Y1174=19,Q1174&lt;&gt;0),25,AND(Y1174=19,T1174="ALTO"),24,AND(Y1174=19,T1174="BAJO"),22,AND(Y1174=19,U1174&lt;&gt;0),22,AND(Y1174&lt;&gt;0,W1174&lt;&gt;0),Y1174,TRUE,"FALSO")</f>
        <v>17</v>
      </c>
      <c r="AB1174" s="50"/>
      <c r="AC1174" s="50"/>
      <c r="AD1174" s="432"/>
      <c r="AE1174" s="433"/>
      <c r="AF1174" s="433"/>
      <c r="AN1174" s="265"/>
      <c r="AP1174" s="265"/>
      <c r="AR1174" s="266"/>
      <c r="AT1174" s="266"/>
      <c r="AV1174" s="266"/>
    </row>
    <row r="1175" spans="1:48" ht="65.25" customHeight="1">
      <c r="A1175" s="677"/>
      <c r="B1175" s="631"/>
      <c r="C1175" s="664"/>
      <c r="D1175" s="252" t="s">
        <v>1042</v>
      </c>
      <c r="E1175" s="252" t="s">
        <v>1466</v>
      </c>
      <c r="F1175" s="185" t="s">
        <v>1</v>
      </c>
      <c r="G1175" s="246" t="s">
        <v>51</v>
      </c>
      <c r="H1175" s="247" t="s">
        <v>92</v>
      </c>
      <c r="I1175" s="248" t="s">
        <v>134</v>
      </c>
      <c r="J1175" s="248" t="str">
        <f>IF(OR(F1175="SE",F1175="SA"),VLOOKUP(I1175,'Tabla de Peligros y Riesgo'!$C$2:$E$227,2,FALSE),VLOOKUP(I1175,'LISTA DE ASPECTOS - IMPACTOS'!$D$3:$F$72,2,FALSE))</f>
        <v>Atrapamiento</v>
      </c>
      <c r="K1175" s="249" t="str">
        <f>IF(OR(F1175="SE",F1175="SA"),VLOOKUP(I1175,'Tabla de Peligros y Riesgo'!$C$2:$E$227,3,FALSE),VLOOKUP(I1175,'LISTA DE ASPECTOS - IMPACTOS'!$D$3:$F$72,3,FALSE))</f>
        <v>Heridas/Amputación/Contusión/Fractura/Muerte</v>
      </c>
      <c r="L1175" s="250" t="s">
        <v>90</v>
      </c>
      <c r="M1175" s="248">
        <v>2</v>
      </c>
      <c r="N1175" s="251">
        <f>IF(CONCATENATE(M1175,L1175)="1A",1,IF(CONCATENATE(M1175,L1175)="1B",2,IF(CONCATENATE(M1175,L1175)="2A",3,IF(CONCATENATE(M1175,L1175)="1C",4,IF(CONCATENATE(M1175,L1175)="2B",5,IF(CONCATENATE(M1175,L1175)="3A",6,IF(CONCATENATE(M1175,L1175)="1D",7,IF(CONCATENATE(M1175,L1175)="2C",8,IF(CONCATENATE(M1175,L1175)="3B",9,IF(CONCATENATE(M1175,L1175)="4A",10,IF(CONCATENATE(M1175,L1175)="1E",11,IF(CONCATENATE(M1175,L1175)="2D",12,IF(CONCATENATE(M1175,L1175)="3C",13,IF(CONCATENATE(M1175,L1175)="4B",14,IF(CONCATENATE(M1175,L1175)="5A",15,IF(CONCATENATE(M1175,L1175)="2E",16,IF(CONCATENATE(M1175,L1175)="3D",17,IF(CONCATENATE(M1175,L1175)="4C",18,IF(CONCATENATE(M1175,L1175)="5B",19,IF(CONCATENATE(M1175,L1175)="3E",20,IF(CONCATENATE(M1175,L1175)="4D",21,IF(CONCATENATE(M1175,L1175)="5C",22,IF(CONCATENATE(M1175,L1175)="4E",23,IF(CONCATENATE(M1175,L1175)="5D",24,IF(CONCATENATE(M1175,L1175)="5E",25,"")))))))))))))))))))))))))</f>
        <v>5</v>
      </c>
      <c r="O1175" s="248"/>
      <c r="P1175" s="252"/>
      <c r="Q1175" s="248"/>
      <c r="R1175" s="252"/>
      <c r="S1175" s="248" t="s">
        <v>1472</v>
      </c>
      <c r="T1175" s="248" t="s">
        <v>53</v>
      </c>
      <c r="U1175" s="253" t="s">
        <v>1473</v>
      </c>
      <c r="V1175" s="254"/>
      <c r="W1175" s="253" t="s">
        <v>1196</v>
      </c>
      <c r="X1175" s="255"/>
      <c r="Y1175" s="251">
        <f t="shared" si="123"/>
        <v>5</v>
      </c>
      <c r="Z1175" s="256">
        <f>IF(N1175&gt;=16,MAX(O1175:T1175),IF(N1175&lt;16,MAX(O1175:X1175)))</f>
        <v>0</v>
      </c>
      <c r="AA1175" s="251">
        <f t="array" ref="AA1175">_xlfn.IFS(AND(Y1175=1,O1175&lt;&gt;0),25,AND(Y1175=1,Q1175&lt;&gt;0),21,AND(Y1175=1,T1175="ALTO"),16,AND(Y1175=1,T1175="BAJO"),11,AND(Y1175=1,U1175&lt;&gt;0),2,AND(Y1175=2,O1175&lt;&gt;0),25,AND(Y1175=2,Q1175&lt;&gt;0),21,AND(Y1175=2,T1175="ALTO"),16,AND(Y1175=2,T1175="BAJO"),11,AND(Y1175=2,U1175&lt;&gt;0),4,AND(Y1175=3,O1175&lt;&gt;0),25,AND(Y1175=3,Q1175&lt;&gt;0),21,AND(Y1175=3,T1175="ALTO"),16,AND(Y1175=3,T1175="BAJO"),12,AND(Y1175=3,U1175&lt;&gt;0),5,AND(Y1175=4,O1175&lt;&gt;0),25,AND(Y1175=4,Q1175&lt;&gt;0),13,AND(Y1175=4,T1175="ALTO"),16,AND(Y1175=4,T1175="BAJO"),14,AND(Y1175=4,U1175&lt;&gt;0),7,AND(Y1175=5,O1175&lt;&gt;0),25,AND(Y1175=5,Q1175&lt;&gt;0),21,AND(Y1175=5,T1175="ALTO"),16,AND(Y1175=5,T1175="BAJO"),12,AND(Y1175=5,U1175&lt;&gt;0),8,AND(Y1175=6,O1175&lt;&gt;0),25,AND(Y1175=6,Q1175&lt;&gt;0),21,AND(Y1175=6,T1175="ALTO"),20,AND(Y1175=6,T1175="BAJO"),17,AND(Y1175=6,U1175&lt;&gt;0),6,AND(Y1175=7,O1175&lt;&gt;0),25,AND(Y1175=7,Q1175&lt;&gt;0),23,AND(Y1175=7,T1175="ALTO"),16,AND(Y1175=7,T1175="BAJO"),11,AND(Y1175=7,U1175&lt;&gt;0),7,AND(Y1175=8,O1175&lt;&gt;0),25,AND(Y1175=8,Q1175&lt;&gt;0),21,AND(Y1175=8,T1175="ALTO"),16,AND(Y1175=8,T1175="BAJO"),12,AND(Y1175=8,U1175&lt;&gt;0),8,AND(Y1175=9,O1175&lt;&gt;0),25,AND(Y1175=9,Q1175&lt;&gt;0),21,AND(Y1175=9,T1175="ALTO"),20,AND(Y1175=9,T1175="BAJO"),17,AND(Y1175=9,U1175&lt;&gt;0),13,AND(Y1175=10,O1175&lt;&gt;0),25,AND(Y1175=10,Q1175&lt;&gt;0),22,AND(Y1175=10,T1175="ALTO"),21,AND(Y1175=10,T1175="BAJO"),18,AND(Y1175=10,U1175&lt;&gt;0),18,AND(Y1175=11,O1175&lt;&gt;0),25,AND(Y1175=11,Q1175&lt;&gt;0),23,AND(Y1175=11,T1175="ALTO"),20,AND(Y1175=11,T1175="BAJO"),16,AND(Y1175=11,U1175&lt;&gt;0),11,AND(Y1175=12,O1175&lt;&gt;0),25,AND(Y1175=12,Q1175&lt;&gt;0),23,AND(Y1175=12,T1175="ALTO"),20,AND(Y1175=12,T1175="BAJO"),16,AND(Y1175=12,U1175&lt;&gt;0),12,AND(Y1175=13,O1175&lt;&gt;0),25,AND(Y1175=13,Q1175&lt;&gt;0),21,AND(Y1175=13,T1175="ALTO"),20,AND(Y1175=13,T1175="BAJO"),17,AND(Y1175=13,U1175&lt;&gt;0),17,AND(Y1175=14,O1175&lt;&gt;0),25,AND(Y1175=14,Q1175&lt;&gt;0),24,AND(Y1175=14,T1175="ALTO"),23,AND(Y1175=14,T1175="BAJO"),21,AND(Y1175=14,U1175&lt;&gt;0),18,AND(Y1175=15,O1175&lt;&gt;0),25,AND(Y1175=15,Q1175&lt;&gt;0),24,AND(Y1175=15,T1175="ALTO"),22,AND(Y1175=15,T1175="BAJO"),19,AND(Y1175=15,U1175&lt;&gt;0),19,AND(Y1175=16,O1175&lt;&gt;0),25,AND(Y1175=16,Q1175&lt;&gt;0),23,AND(Y1175=16,T1175="ALTO"),23,AND(Y1175=16,T1175="BAJO"),23,AND(Y1175=16,U1175&lt;&gt;0),20,AND(Y1175=17,O1175&lt;&gt;0),25,AND(Y1175=17,Q1175&lt;&gt;0),24,AND(Y1175=17,T1175="ALTO"),23,AND(Y1175=17,T1175="BAJO"),21,AND(Y1175=17,U1175&lt;&gt;0),20,AND(Y1175=18,O1175&lt;&gt;0),25,AND(Y1175=18,Q1175&lt;&gt;0),24,AND(Y1175=18,T1175="ALTO"),23,AND(Y1175=18,T1175="BAJO"),22,AND(Y1175=18,U1175&lt;&gt;0),21,AND(Y1175=19,O1175&lt;&gt;0),25,AND(Y1175=19,Q1175&lt;&gt;0),25,AND(Y1175=19,T1175="ALTO"),24,AND(Y1175=19,T1175="BAJO"),22,AND(Y1175=19,U1175&lt;&gt;0),22,AND(Y1175&lt;&gt;0,W1175&lt;&gt;0),Y1175,TRUE,"FALSO")</f>
        <v>16</v>
      </c>
      <c r="AB1175" s="248"/>
      <c r="AC1175" s="50"/>
      <c r="AD1175" s="432"/>
      <c r="AE1175" s="433"/>
      <c r="AF1175" s="433"/>
      <c r="AN1175" s="265"/>
      <c r="AP1175" s="265"/>
      <c r="AR1175" s="266"/>
      <c r="AT1175" s="266"/>
      <c r="AV1175" s="266"/>
    </row>
    <row r="1176" spans="1:48" s="225" customFormat="1" ht="57" customHeight="1">
      <c r="A1176" s="677"/>
      <c r="B1176" s="631"/>
      <c r="C1176" s="664"/>
      <c r="D1176" s="281" t="s">
        <v>1042</v>
      </c>
      <c r="E1176" s="252" t="s">
        <v>1466</v>
      </c>
      <c r="F1176" s="185" t="s">
        <v>2</v>
      </c>
      <c r="G1176" s="246" t="s">
        <v>52</v>
      </c>
      <c r="H1176" s="247" t="s">
        <v>85</v>
      </c>
      <c r="I1176" s="248" t="s">
        <v>86</v>
      </c>
      <c r="J1176" s="248" t="str">
        <f>IF(OR(F1176="SE",F1176="SA"),VLOOKUP(I1176,'Tabla de Peligros y Riesgo'!$C$2:$E$227,2,FALSE),VLOOKUP(I1176,'LISTA DE ASPECTOS - IMPACTOS'!$D$3:$F$72,2,FALSE))</f>
        <v>Agotamiento de recurso natural</v>
      </c>
      <c r="K1176" s="249" t="str">
        <f>IF(OR(F1176="SE",F1176="SA"),VLOOKUP(I1176,'Tabla de Peligros y Riesgo'!$C$2:$E$227,3,FALSE),VLOOKUP(I1176,'LISTA DE ASPECTOS - IMPACTOS'!$D$3:$F$72,3,FALSE))</f>
        <v xml:space="preserve">Afectación de ecosistemas // Afectación de generaciones futuras // Disminución de disponibilidad de recursos naturales </v>
      </c>
      <c r="L1176" s="250" t="s">
        <v>56</v>
      </c>
      <c r="M1176" s="248">
        <v>3</v>
      </c>
      <c r="N1176" s="251">
        <f>IF(CONCATENATE(M1176,L1176)="1A",1,IF(CONCATENATE(M1176,L1176)="1B",2,IF(CONCATENATE(M1176,L1176)="2A",3,IF(CONCATENATE(M1176,L1176)="1C",4,IF(CONCATENATE(M1176,L1176)="2B",5,IF(CONCATENATE(M1176,L1176)="3A",6,IF(CONCATENATE(M1176,L1176)="1D",7,IF(CONCATENATE(M1176,L1176)="2C",8,IF(CONCATENATE(M1176,L1176)="3B",9,IF(CONCATENATE(M1176,L1176)="4A",10,IF(CONCATENATE(M1176,L1176)="1E",11,IF(CONCATENATE(M1176,L1176)="2D",12,IF(CONCATENATE(M1176,L1176)="3C",13,IF(CONCATENATE(M1176,L1176)="4B",14,IF(CONCATENATE(M1176,L1176)="5A",15,IF(CONCATENATE(M1176,L1176)="2E",16,IF(CONCATENATE(M1176,L1176)="3D",17,IF(CONCATENATE(M1176,L1176)="4C",18,IF(CONCATENATE(M1176,L1176)="5B",19,IF(CONCATENATE(M1176,L1176)="3E",20,IF(CONCATENATE(M1176,L1176)="4D",21,IF(CONCATENATE(M1176,L1176)="5C",22,IF(CONCATENATE(M1176,L1176)="4E",23,IF(CONCATENATE(M1176,L1176)="5D",24,IF(CONCATENATE(M1176,L1176)="5E",25,"")))))))))))))))))))))))))</f>
        <v>13</v>
      </c>
      <c r="O1176" s="248"/>
      <c r="P1176" s="252"/>
      <c r="Q1176" s="248"/>
      <c r="R1176" s="252"/>
      <c r="S1176" s="248"/>
      <c r="T1176" s="248"/>
      <c r="U1176" s="253" t="s">
        <v>1474</v>
      </c>
      <c r="V1176" s="254">
        <v>0.35</v>
      </c>
      <c r="W1176" s="253"/>
      <c r="X1176" s="255">
        <v>0.15</v>
      </c>
      <c r="Y1176" s="251">
        <f>N1176</f>
        <v>13</v>
      </c>
      <c r="Z1176" s="256"/>
      <c r="AA1176" s="251">
        <f t="array" ref="AA1176">_xlfn.IFS(AND(Y1176=1,O1176&lt;&gt;0),25,AND(Y1176=1,Q1176&lt;&gt;0),21,AND(Y1176=1,T1176="ALTO"),16,AND(Y1176=1,T1176="BAJO"),11,AND(Y1176=1,U1176&lt;&gt;0),2,AND(Y1176=2,O1176&lt;&gt;0),25,AND(Y1176=2,Q1176&lt;&gt;0),21,AND(Y1176=2,T1176="ALTO"),16,AND(Y1176=2,T1176="BAJO"),11,AND(Y1176=2,U1176&lt;&gt;0),4,AND(Y1176=3,O1176&lt;&gt;0),25,AND(Y1176=3,Q1176&lt;&gt;0),21,AND(Y1176=3,T1176="ALTO"),16,AND(Y1176=3,T1176="BAJO"),12,AND(Y1176=3,U1176&lt;&gt;0),5,AND(Y1176=4,O1176&lt;&gt;0),25,AND(Y1176=4,Q1176&lt;&gt;0),13,AND(Y1176=4,T1176="ALTO"),16,AND(Y1176=4,T1176="BAJO"),14,AND(Y1176=4,U1176&lt;&gt;0),7,AND(Y1176=5,O1176&lt;&gt;0),25,AND(Y1176=5,Q1176&lt;&gt;0),21,AND(Y1176=5,T1176="ALTO"),16,AND(Y1176=5,T1176="BAJO"),12,AND(Y1176=5,U1176&lt;&gt;0),8,AND(Y1176=6,O1176&lt;&gt;0),25,AND(Y1176=6,Q1176&lt;&gt;0),21,AND(Y1176=6,T1176="ALTO"),20,AND(Y1176=6,T1176="BAJO"),17,AND(Y1176=6,U1176&lt;&gt;0),6,AND(Y1176=7,O1176&lt;&gt;0),25,AND(Y1176=7,Q1176&lt;&gt;0),23,AND(Y1176=7,T1176="ALTO"),16,AND(Y1176=7,T1176="BAJO"),11,AND(Y1176=7,U1176&lt;&gt;0),7,AND(Y1176=8,O1176&lt;&gt;0),25,AND(Y1176=8,Q1176&lt;&gt;0),21,AND(Y1176=8,T1176="ALTO"),16,AND(Y1176=8,T1176="BAJO"),12,AND(Y1176=8,U1176&lt;&gt;0),8,AND(Y1176=9,O1176&lt;&gt;0),25,AND(Y1176=9,Q1176&lt;&gt;0),21,AND(Y1176=9,T1176="ALTO"),20,AND(Y1176=9,T1176="BAJO"),17,AND(Y1176=9,U1176&lt;&gt;0),13,AND(Y1176=10,O1176&lt;&gt;0),25,AND(Y1176=10,Q1176&lt;&gt;0),22,AND(Y1176=10,T1176="ALTO"),21,AND(Y1176=10,T1176="BAJO"),18,AND(Y1176=10,U1176&lt;&gt;0),18,AND(Y1176=11,O1176&lt;&gt;0),25,AND(Y1176=11,Q1176&lt;&gt;0),23,AND(Y1176=11,T1176="ALTO"),20,AND(Y1176=11,T1176="BAJO"),16,AND(Y1176=11,U1176&lt;&gt;0),11,AND(Y1176=12,O1176&lt;&gt;0),25,AND(Y1176=12,Q1176&lt;&gt;0),23,AND(Y1176=12,T1176="ALTO"),20,AND(Y1176=12,T1176="BAJO"),16,AND(Y1176=12,U1176&lt;&gt;0),12,AND(Y1176=13,O1176&lt;&gt;0),25,AND(Y1176=13,Q1176&lt;&gt;0),21,AND(Y1176=13,T1176="ALTO"),20,AND(Y1176=13,T1176="BAJO"),17,AND(Y1176=13,U1176&lt;&gt;0),17,AND(Y1176=14,O1176&lt;&gt;0),25,AND(Y1176=14,Q1176&lt;&gt;0),24,AND(Y1176=14,T1176="ALTO"),23,AND(Y1176=14,T1176="BAJO"),21,AND(Y1176=14,U1176&lt;&gt;0),18,AND(Y1176=15,O1176&lt;&gt;0),25,AND(Y1176=15,Q1176&lt;&gt;0),24,AND(Y1176=15,T1176="ALTO"),22,AND(Y1176=15,T1176="BAJO"),19,AND(Y1176=15,U1176&lt;&gt;0),19,AND(Y1176=16,O1176&lt;&gt;0),25,AND(Y1176=16,Q1176&lt;&gt;0),23,AND(Y1176=16,T1176="ALTO"),23,AND(Y1176=16,T1176="BAJO"),23,AND(Y1176=16,U1176&lt;&gt;0),20,AND(Y1176=17,O1176&lt;&gt;0),25,AND(Y1176=17,Q1176&lt;&gt;0),24,AND(Y1176=17,T1176="ALTO"),23,AND(Y1176=17,T1176="BAJO"),21,AND(Y1176=17,U1176&lt;&gt;0),20,AND(Y1176=18,O1176&lt;&gt;0),25,AND(Y1176=18,Q1176&lt;&gt;0),24,AND(Y1176=18,T1176="ALTO"),23,AND(Y1176=18,T1176="BAJO"),22,AND(Y1176=18,U1176&lt;&gt;0),21,AND(Y1176=19,O1176&lt;&gt;0),25,AND(Y1176=19,Q1176&lt;&gt;0),25,AND(Y1176=19,T1176="ALTO"),24,AND(Y1176=19,T1176="BAJO"),22,AND(Y1176=19,U1176&lt;&gt;0),22,AND(Y1176&lt;&gt;0,W1176&lt;&gt;0),Y1176,TRUE,"FALSO")</f>
        <v>17</v>
      </c>
      <c r="AB1176" s="248"/>
      <c r="AC1176" s="248"/>
      <c r="AD1176" s="430"/>
      <c r="AE1176" s="431"/>
      <c r="AF1176" s="431"/>
      <c r="AG1176" s="223"/>
      <c r="AH1176" s="223"/>
      <c r="AI1176" s="223"/>
      <c r="AJ1176" s="223"/>
      <c r="AK1176" s="223"/>
      <c r="AL1176" s="223"/>
      <c r="AM1176" s="223"/>
      <c r="AN1176" s="259"/>
      <c r="AO1176" s="223"/>
      <c r="AP1176" s="259"/>
      <c r="AR1176" s="260"/>
      <c r="AT1176" s="260"/>
      <c r="AV1176" s="260"/>
    </row>
    <row r="1177" spans="1:48" ht="55.5" customHeight="1">
      <c r="A1177" s="677"/>
      <c r="B1177" s="631"/>
      <c r="C1177" s="664"/>
      <c r="D1177" s="252" t="s">
        <v>1043</v>
      </c>
      <c r="E1177" s="252" t="s">
        <v>1466</v>
      </c>
      <c r="F1177" s="185" t="s">
        <v>1</v>
      </c>
      <c r="G1177" s="246" t="s">
        <v>51</v>
      </c>
      <c r="H1177" s="247" t="s">
        <v>113</v>
      </c>
      <c r="I1177" s="248" t="s">
        <v>114</v>
      </c>
      <c r="J1177" s="248" t="str">
        <f>IF(OR(F1177="SE",F1177="SA"),VLOOKUP(I1177,'Tabla de Peligros y Riesgo'!$C$2:$E$227,2,FALSE),VLOOKUP(I1177,'LISTA DE ASPECTOS - IMPACTOS'!$D$3:$F$72,2,FALSE))</f>
        <v>Cortes</v>
      </c>
      <c r="K1177" s="249" t="str">
        <f>IF(OR(F1177="SE",F1177="SA"),VLOOKUP(I1177,'Tabla de Peligros y Riesgo'!$C$2:$E$227,3,FALSE),VLOOKUP(I1177,'LISTA DE ASPECTOS - IMPACTOS'!$D$3:$F$72,3,FALSE))</f>
        <v>Herida punzocortante</v>
      </c>
      <c r="L1177" s="250" t="s">
        <v>56</v>
      </c>
      <c r="M1177" s="248">
        <v>3</v>
      </c>
      <c r="N1177" s="251">
        <f>IF(CONCATENATE(M1177,L1177)="1A",1,IF(CONCATENATE(M1177,L1177)="1B",2,IF(CONCATENATE(M1177,L1177)="2A",3,IF(CONCATENATE(M1177,L1177)="1C",4,IF(CONCATENATE(M1177,L1177)="2B",5,IF(CONCATENATE(M1177,L1177)="3A",6,IF(CONCATENATE(M1177,L1177)="1D",7,IF(CONCATENATE(M1177,L1177)="2C",8,IF(CONCATENATE(M1177,L1177)="3B",9,IF(CONCATENATE(M1177,L1177)="4A",10,IF(CONCATENATE(M1177,L1177)="1E",11,IF(CONCATENATE(M1177,L1177)="2D",12,IF(CONCATENATE(M1177,L1177)="3C",13,IF(CONCATENATE(M1177,L1177)="4B",14,IF(CONCATENATE(M1177,L1177)="5A",15,IF(CONCATENATE(M1177,L1177)="2E",16,IF(CONCATENATE(M1177,L1177)="3D",17,IF(CONCATENATE(M1177,L1177)="4C",18,IF(CONCATENATE(M1177,L1177)="5B",19,IF(CONCATENATE(M1177,L1177)="3E",20,IF(CONCATENATE(M1177,L1177)="4D",21,IF(CONCATENATE(M1177,L1177)="5C",22,IF(CONCATENATE(M1177,L1177)="4E",23,IF(CONCATENATE(M1177,L1177)="5D",24,IF(CONCATENATE(M1177,L1177)="5E",25,"")))))))))))))))))))))))))</f>
        <v>13</v>
      </c>
      <c r="O1177" s="248"/>
      <c r="P1177" s="252"/>
      <c r="Q1177" s="248"/>
      <c r="R1177" s="252"/>
      <c r="S1177" s="248"/>
      <c r="T1177" s="248"/>
      <c r="U1177" s="253" t="s">
        <v>1310</v>
      </c>
      <c r="V1177" s="253" t="s">
        <v>1196</v>
      </c>
      <c r="W1177" s="253" t="s">
        <v>1196</v>
      </c>
      <c r="X1177" s="255"/>
      <c r="Y1177" s="251">
        <f t="shared" ref="Y1177:Y1187" si="124">N1177</f>
        <v>13</v>
      </c>
      <c r="Z1177" s="256">
        <f>IF(N1177&gt;=16,MAX(O1177:T1177),IF(N1177&lt;16,MAX(O1177:X1177)))</f>
        <v>0</v>
      </c>
      <c r="AA1177" s="251">
        <f t="array" ref="AA1177">_xlfn.IFS(AND(Y1177=1,O1177&lt;&gt;0),25,AND(Y1177=1,Q1177&lt;&gt;0),21,AND(Y1177=1,T1177="ALTO"),16,AND(Y1177=1,T1177="BAJO"),11,AND(Y1177=1,U1177&lt;&gt;0),2,AND(Y1177=2,O1177&lt;&gt;0),25,AND(Y1177=2,Q1177&lt;&gt;0),21,AND(Y1177=2,T1177="ALTO"),16,AND(Y1177=2,T1177="BAJO"),11,AND(Y1177=2,U1177&lt;&gt;0),4,AND(Y1177=3,O1177&lt;&gt;0),25,AND(Y1177=3,Q1177&lt;&gt;0),21,AND(Y1177=3,T1177="ALTO"),16,AND(Y1177=3,T1177="BAJO"),12,AND(Y1177=3,U1177&lt;&gt;0),5,AND(Y1177=4,O1177&lt;&gt;0),25,AND(Y1177=4,Q1177&lt;&gt;0),13,AND(Y1177=4,T1177="ALTO"),16,AND(Y1177=4,T1177="BAJO"),14,AND(Y1177=4,U1177&lt;&gt;0),7,AND(Y1177=5,O1177&lt;&gt;0),25,AND(Y1177=5,Q1177&lt;&gt;0),21,AND(Y1177=5,T1177="ALTO"),16,AND(Y1177=5,T1177="BAJO"),12,AND(Y1177=5,U1177&lt;&gt;0),8,AND(Y1177=6,O1177&lt;&gt;0),25,AND(Y1177=6,Q1177&lt;&gt;0),21,AND(Y1177=6,T1177="ALTO"),20,AND(Y1177=6,T1177="BAJO"),17,AND(Y1177=6,U1177&lt;&gt;0),6,AND(Y1177=7,O1177&lt;&gt;0),25,AND(Y1177=7,Q1177&lt;&gt;0),23,AND(Y1177=7,T1177="ALTO"),16,AND(Y1177=7,T1177="BAJO"),11,AND(Y1177=7,U1177&lt;&gt;0),7,AND(Y1177=8,O1177&lt;&gt;0),25,AND(Y1177=8,Q1177&lt;&gt;0),21,AND(Y1177=8,T1177="ALTO"),16,AND(Y1177=8,T1177="BAJO"),12,AND(Y1177=8,U1177&lt;&gt;0),8,AND(Y1177=9,O1177&lt;&gt;0),25,AND(Y1177=9,Q1177&lt;&gt;0),21,AND(Y1177=9,T1177="ALTO"),20,AND(Y1177=9,T1177="BAJO"),17,AND(Y1177=9,U1177&lt;&gt;0),13,AND(Y1177=10,O1177&lt;&gt;0),25,AND(Y1177=10,Q1177&lt;&gt;0),22,AND(Y1177=10,T1177="ALTO"),21,AND(Y1177=10,T1177="BAJO"),18,AND(Y1177=10,U1177&lt;&gt;0),18,AND(Y1177=11,O1177&lt;&gt;0),25,AND(Y1177=11,Q1177&lt;&gt;0),23,AND(Y1177=11,T1177="ALTO"),20,AND(Y1177=11,T1177="BAJO"),16,AND(Y1177=11,U1177&lt;&gt;0),11,AND(Y1177=12,O1177&lt;&gt;0),25,AND(Y1177=12,Q1177&lt;&gt;0),23,AND(Y1177=12,T1177="ALTO"),20,AND(Y1177=12,T1177="BAJO"),16,AND(Y1177=12,U1177&lt;&gt;0),12,AND(Y1177=13,O1177&lt;&gt;0),25,AND(Y1177=13,Q1177&lt;&gt;0),21,AND(Y1177=13,T1177="ALTO"),20,AND(Y1177=13,T1177="BAJO"),17,AND(Y1177=13,U1177&lt;&gt;0),17,AND(Y1177=14,O1177&lt;&gt;0),25,AND(Y1177=14,Q1177&lt;&gt;0),24,AND(Y1177=14,T1177="ALTO"),23,AND(Y1177=14,T1177="BAJO"),21,AND(Y1177=14,U1177&lt;&gt;0),18,AND(Y1177=15,O1177&lt;&gt;0),25,AND(Y1177=15,Q1177&lt;&gt;0),24,AND(Y1177=15,T1177="ALTO"),22,AND(Y1177=15,T1177="BAJO"),19,AND(Y1177=15,U1177&lt;&gt;0),19,AND(Y1177=16,O1177&lt;&gt;0),25,AND(Y1177=16,Q1177&lt;&gt;0),23,AND(Y1177=16,T1177="ALTO"),23,AND(Y1177=16,T1177="BAJO"),23,AND(Y1177=16,U1177&lt;&gt;0),20,AND(Y1177=17,O1177&lt;&gt;0),25,AND(Y1177=17,Q1177&lt;&gt;0),24,AND(Y1177=17,T1177="ALTO"),23,AND(Y1177=17,T1177="BAJO"),21,AND(Y1177=17,U1177&lt;&gt;0),20,AND(Y1177=18,O1177&lt;&gt;0),25,AND(Y1177=18,Q1177&lt;&gt;0),24,AND(Y1177=18,T1177="ALTO"),23,AND(Y1177=18,T1177="BAJO"),22,AND(Y1177=18,U1177&lt;&gt;0),21,AND(Y1177=19,O1177&lt;&gt;0),25,AND(Y1177=19,Q1177&lt;&gt;0),25,AND(Y1177=19,T1177="ALTO"),24,AND(Y1177=19,T1177="BAJO"),22,AND(Y1177=19,U1177&lt;&gt;0),22,AND(Y1177&lt;&gt;0,W1177&lt;&gt;0),Y1177,TRUE,"FALSO")</f>
        <v>17</v>
      </c>
      <c r="AB1177" s="50"/>
      <c r="AC1177" s="50"/>
      <c r="AD1177" s="432"/>
      <c r="AE1177" s="433"/>
      <c r="AF1177" s="433"/>
      <c r="AN1177" s="265"/>
      <c r="AP1177" s="265"/>
      <c r="AR1177" s="266"/>
      <c r="AT1177" s="266"/>
      <c r="AV1177" s="266"/>
    </row>
    <row r="1178" spans="1:48" s="225" customFormat="1" ht="57" customHeight="1">
      <c r="A1178" s="677"/>
      <c r="B1178" s="631"/>
      <c r="C1178" s="664"/>
      <c r="D1178" s="281" t="s">
        <v>1043</v>
      </c>
      <c r="E1178" s="252" t="s">
        <v>1466</v>
      </c>
      <c r="F1178" s="185" t="s">
        <v>2</v>
      </c>
      <c r="G1178" s="246" t="s">
        <v>52</v>
      </c>
      <c r="H1178" s="247" t="s">
        <v>128</v>
      </c>
      <c r="I1178" s="248" t="s">
        <v>150</v>
      </c>
      <c r="J1178" s="248" t="str">
        <f>IF(OR(F1178="SE",F1178="SA"),VLOOKUP(I1178,'Tabla de Peligros y Riesgo'!$C$2:$E$227,2,FALSE),VLOOKUP(I1178,'LISTA DE ASPECTOS - IMPACTOS'!$D$3:$F$72,2,FALSE))</f>
        <v>Alteración de la calidad de suelo/agua</v>
      </c>
      <c r="K1178" s="249" t="str">
        <f>IF(OR(F1178="SE",F1178="SA"),VLOOKUP(I1178,'Tabla de Peligros y Riesgo'!$C$2:$E$227,3,FALSE),VLOOKUP(I1178,'LISTA DE ASPECTOS - IMPACTOS'!$D$3:$F$72,3,FALSE))</f>
        <v>Potencial afectación a la calidad ambiental del suelo, agua, aire, flora y fauna</v>
      </c>
      <c r="L1178" s="250" t="s">
        <v>56</v>
      </c>
      <c r="M1178" s="248">
        <v>3</v>
      </c>
      <c r="N1178" s="251">
        <f>IF(CONCATENATE(M1178,L1178)="1A",1,IF(CONCATENATE(M1178,L1178)="1B",2,IF(CONCATENATE(M1178,L1178)="2A",3,IF(CONCATENATE(M1178,L1178)="1C",4,IF(CONCATENATE(M1178,L1178)="2B",5,IF(CONCATENATE(M1178,L1178)="3A",6,IF(CONCATENATE(M1178,L1178)="1D",7,IF(CONCATENATE(M1178,L1178)="2C",8,IF(CONCATENATE(M1178,L1178)="3B",9,IF(CONCATENATE(M1178,L1178)="4A",10,IF(CONCATENATE(M1178,L1178)="1E",11,IF(CONCATENATE(M1178,L1178)="2D",12,IF(CONCATENATE(M1178,L1178)="3C",13,IF(CONCATENATE(M1178,L1178)="4B",14,IF(CONCATENATE(M1178,L1178)="5A",15,IF(CONCATENATE(M1178,L1178)="2E",16,IF(CONCATENATE(M1178,L1178)="3D",17,IF(CONCATENATE(M1178,L1178)="4C",18,IF(CONCATENATE(M1178,L1178)="5B",19,IF(CONCATENATE(M1178,L1178)="3E",20,IF(CONCATENATE(M1178,L1178)="4D",21,IF(CONCATENATE(M1178,L1178)="5C",22,IF(CONCATENATE(M1178,L1178)="4E",23,IF(CONCATENATE(M1178,L1178)="5D",24,IF(CONCATENATE(M1178,L1178)="5E",25,"")))))))))))))))))))))))))</f>
        <v>13</v>
      </c>
      <c r="O1178" s="248"/>
      <c r="P1178" s="252"/>
      <c r="Q1178" s="248"/>
      <c r="R1178" s="252"/>
      <c r="S1178" s="248"/>
      <c r="T1178" s="248"/>
      <c r="U1178" s="253" t="s">
        <v>1279</v>
      </c>
      <c r="V1178" s="254">
        <v>0.35</v>
      </c>
      <c r="W1178" s="253"/>
      <c r="X1178" s="255">
        <v>0.15</v>
      </c>
      <c r="Y1178" s="251">
        <f t="shared" si="124"/>
        <v>13</v>
      </c>
      <c r="Z1178" s="256"/>
      <c r="AA1178" s="251">
        <f t="array" ref="AA1178">_xlfn.IFS(AND(Y1178=1,O1178&lt;&gt;0),25,AND(Y1178=1,Q1178&lt;&gt;0),21,AND(Y1178=1,T1178="ALTO"),16,AND(Y1178=1,T1178="BAJO"),11,AND(Y1178=1,U1178&lt;&gt;0),2,AND(Y1178=2,O1178&lt;&gt;0),25,AND(Y1178=2,Q1178&lt;&gt;0),21,AND(Y1178=2,T1178="ALTO"),16,AND(Y1178=2,T1178="BAJO"),11,AND(Y1178=2,U1178&lt;&gt;0),4,AND(Y1178=3,O1178&lt;&gt;0),25,AND(Y1178=3,Q1178&lt;&gt;0),21,AND(Y1178=3,T1178="ALTO"),16,AND(Y1178=3,T1178="BAJO"),12,AND(Y1178=3,U1178&lt;&gt;0),5,AND(Y1178=4,O1178&lt;&gt;0),25,AND(Y1178=4,Q1178&lt;&gt;0),13,AND(Y1178=4,T1178="ALTO"),16,AND(Y1178=4,T1178="BAJO"),14,AND(Y1178=4,U1178&lt;&gt;0),7,AND(Y1178=5,O1178&lt;&gt;0),25,AND(Y1178=5,Q1178&lt;&gt;0),21,AND(Y1178=5,T1178="ALTO"),16,AND(Y1178=5,T1178="BAJO"),12,AND(Y1178=5,U1178&lt;&gt;0),8,AND(Y1178=6,O1178&lt;&gt;0),25,AND(Y1178=6,Q1178&lt;&gt;0),21,AND(Y1178=6,T1178="ALTO"),20,AND(Y1178=6,T1178="BAJO"),17,AND(Y1178=6,U1178&lt;&gt;0),6,AND(Y1178=7,O1178&lt;&gt;0),25,AND(Y1178=7,Q1178&lt;&gt;0),23,AND(Y1178=7,T1178="ALTO"),16,AND(Y1178=7,T1178="BAJO"),11,AND(Y1178=7,U1178&lt;&gt;0),7,AND(Y1178=8,O1178&lt;&gt;0),25,AND(Y1178=8,Q1178&lt;&gt;0),21,AND(Y1178=8,T1178="ALTO"),16,AND(Y1178=8,T1178="BAJO"),12,AND(Y1178=8,U1178&lt;&gt;0),8,AND(Y1178=9,O1178&lt;&gt;0),25,AND(Y1178=9,Q1178&lt;&gt;0),21,AND(Y1178=9,T1178="ALTO"),20,AND(Y1178=9,T1178="BAJO"),17,AND(Y1178=9,U1178&lt;&gt;0),13,AND(Y1178=10,O1178&lt;&gt;0),25,AND(Y1178=10,Q1178&lt;&gt;0),22,AND(Y1178=10,T1178="ALTO"),21,AND(Y1178=10,T1178="BAJO"),18,AND(Y1178=10,U1178&lt;&gt;0),18,AND(Y1178=11,O1178&lt;&gt;0),25,AND(Y1178=11,Q1178&lt;&gt;0),23,AND(Y1178=11,T1178="ALTO"),20,AND(Y1178=11,T1178="BAJO"),16,AND(Y1178=11,U1178&lt;&gt;0),11,AND(Y1178=12,O1178&lt;&gt;0),25,AND(Y1178=12,Q1178&lt;&gt;0),23,AND(Y1178=12,T1178="ALTO"),20,AND(Y1178=12,T1178="BAJO"),16,AND(Y1178=12,U1178&lt;&gt;0),12,AND(Y1178=13,O1178&lt;&gt;0),25,AND(Y1178=13,Q1178&lt;&gt;0),21,AND(Y1178=13,T1178="ALTO"),20,AND(Y1178=13,T1178="BAJO"),17,AND(Y1178=13,U1178&lt;&gt;0),17,AND(Y1178=14,O1178&lt;&gt;0),25,AND(Y1178=14,Q1178&lt;&gt;0),24,AND(Y1178=14,T1178="ALTO"),23,AND(Y1178=14,T1178="BAJO"),21,AND(Y1178=14,U1178&lt;&gt;0),18,AND(Y1178=15,O1178&lt;&gt;0),25,AND(Y1178=15,Q1178&lt;&gt;0),24,AND(Y1178=15,T1178="ALTO"),22,AND(Y1178=15,T1178="BAJO"),19,AND(Y1178=15,U1178&lt;&gt;0),19,AND(Y1178=16,O1178&lt;&gt;0),25,AND(Y1178=16,Q1178&lt;&gt;0),23,AND(Y1178=16,T1178="ALTO"),23,AND(Y1178=16,T1178="BAJO"),23,AND(Y1178=16,U1178&lt;&gt;0),20,AND(Y1178=17,O1178&lt;&gt;0),25,AND(Y1178=17,Q1178&lt;&gt;0),24,AND(Y1178=17,T1178="ALTO"),23,AND(Y1178=17,T1178="BAJO"),21,AND(Y1178=17,U1178&lt;&gt;0),20,AND(Y1178=18,O1178&lt;&gt;0),25,AND(Y1178=18,Q1178&lt;&gt;0),24,AND(Y1178=18,T1178="ALTO"),23,AND(Y1178=18,T1178="BAJO"),22,AND(Y1178=18,U1178&lt;&gt;0),21,AND(Y1178=19,O1178&lt;&gt;0),25,AND(Y1178=19,Q1178&lt;&gt;0),25,AND(Y1178=19,T1178="ALTO"),24,AND(Y1178=19,T1178="BAJO"),22,AND(Y1178=19,U1178&lt;&gt;0),22,AND(Y1178&lt;&gt;0,W1178&lt;&gt;0),Y1178,TRUE,"FALSO")</f>
        <v>17</v>
      </c>
      <c r="AB1178" s="248"/>
      <c r="AC1178" s="248"/>
      <c r="AD1178" s="430"/>
      <c r="AE1178" s="431"/>
      <c r="AF1178" s="431"/>
      <c r="AG1178" s="223"/>
      <c r="AH1178" s="223"/>
      <c r="AI1178" s="223"/>
      <c r="AJ1178" s="223"/>
      <c r="AK1178" s="223"/>
      <c r="AL1178" s="223"/>
      <c r="AM1178" s="223"/>
      <c r="AN1178" s="259"/>
      <c r="AO1178" s="223"/>
      <c r="AP1178" s="259"/>
      <c r="AR1178" s="260"/>
      <c r="AT1178" s="260"/>
      <c r="AV1178" s="260"/>
    </row>
    <row r="1179" spans="1:48" ht="52.5" customHeight="1">
      <c r="A1179" s="677"/>
      <c r="B1179" s="631"/>
      <c r="C1179" s="664"/>
      <c r="D1179" s="252" t="s">
        <v>1044</v>
      </c>
      <c r="E1179" s="252" t="s">
        <v>1466</v>
      </c>
      <c r="F1179" s="185" t="s">
        <v>0</v>
      </c>
      <c r="G1179" s="246" t="s">
        <v>51</v>
      </c>
      <c r="H1179" s="247" t="s">
        <v>69</v>
      </c>
      <c r="I1179" s="248" t="s">
        <v>70</v>
      </c>
      <c r="J1179" s="248" t="str">
        <f>IF(OR(F1179="SE",F1179="SA"),VLOOKUP(I1179,'Tabla de Peligros y Riesgo'!$C$2:$E$227,2,FALSE),VLOOKUP(I1179,'LISTA DE ASPECTOS - IMPACTOS'!$D$3:$F$72,2,FALSE))</f>
        <v>Perdida de la audición</v>
      </c>
      <c r="K1179" s="249" t="str">
        <f>IF(OR(F1179="SE",F1179="SA"),VLOOKUP(I1179,'Tabla de Peligros y Riesgo'!$C$2:$E$227,3,FALSE),VLOOKUP(I1179,'LISTA DE ASPECTOS - IMPACTOS'!$D$3:$F$72,3,FALSE))</f>
        <v>Hipoacusia</v>
      </c>
      <c r="L1179" s="250" t="s">
        <v>56</v>
      </c>
      <c r="M1179" s="248">
        <v>3</v>
      </c>
      <c r="N1179" s="251">
        <v>13</v>
      </c>
      <c r="O1179" s="248"/>
      <c r="P1179" s="248"/>
      <c r="Q1179" s="248"/>
      <c r="R1179" s="248"/>
      <c r="S1179" s="248"/>
      <c r="T1179" s="248"/>
      <c r="U1179" s="253" t="s">
        <v>1469</v>
      </c>
      <c r="V1179" s="251">
        <v>17</v>
      </c>
      <c r="W1179" s="253" t="s">
        <v>1196</v>
      </c>
      <c r="X1179" s="248"/>
      <c r="Y1179" s="251">
        <f t="shared" si="124"/>
        <v>13</v>
      </c>
      <c r="Z1179" s="256"/>
      <c r="AA1179" s="251">
        <f t="array" ref="AA1179">_xlfn.IFS(AND(Y1179=1,O1179&lt;&gt;0),25,AND(Y1179=1,Q1179&lt;&gt;0),21,AND(Y1179=1,T1179="ALTO"),16,AND(Y1179=1,T1179="BAJO"),11,AND(Y1179=1,U1179&lt;&gt;0),2,AND(Y1179=2,O1179&lt;&gt;0),25,AND(Y1179=2,Q1179&lt;&gt;0),21,AND(Y1179=2,T1179="ALTO"),16,AND(Y1179=2,T1179="BAJO"),11,AND(Y1179=2,U1179&lt;&gt;0),4,AND(Y1179=3,O1179&lt;&gt;0),25,AND(Y1179=3,Q1179&lt;&gt;0),21,AND(Y1179=3,T1179="ALTO"),16,AND(Y1179=3,T1179="BAJO"),12,AND(Y1179=3,U1179&lt;&gt;0),5,AND(Y1179=4,O1179&lt;&gt;0),25,AND(Y1179=4,Q1179&lt;&gt;0),13,AND(Y1179=4,T1179="ALTO"),16,AND(Y1179=4,T1179="BAJO"),14,AND(Y1179=4,U1179&lt;&gt;0),7,AND(Y1179=5,O1179&lt;&gt;0),25,AND(Y1179=5,Q1179&lt;&gt;0),21,AND(Y1179=5,T1179="ALTO"),16,AND(Y1179=5,T1179="BAJO"),12,AND(Y1179=5,U1179&lt;&gt;0),8,AND(Y1179=6,O1179&lt;&gt;0),25,AND(Y1179=6,Q1179&lt;&gt;0),21,AND(Y1179=6,T1179="ALTO"),20,AND(Y1179=6,T1179="BAJO"),17,AND(Y1179=6,U1179&lt;&gt;0),6,AND(Y1179=7,O1179&lt;&gt;0),25,AND(Y1179=7,Q1179&lt;&gt;0),23,AND(Y1179=7,T1179="ALTO"),16,AND(Y1179=7,T1179="BAJO"),11,AND(Y1179=7,U1179&lt;&gt;0),7,AND(Y1179=8,O1179&lt;&gt;0),25,AND(Y1179=8,Q1179&lt;&gt;0),21,AND(Y1179=8,T1179="ALTO"),16,AND(Y1179=8,T1179="BAJO"),12,AND(Y1179=8,U1179&lt;&gt;0),8,AND(Y1179=9,O1179&lt;&gt;0),25,AND(Y1179=9,Q1179&lt;&gt;0),21,AND(Y1179=9,T1179="ALTO"),20,AND(Y1179=9,T1179="BAJO"),17,AND(Y1179=9,U1179&lt;&gt;0),13,AND(Y1179=10,O1179&lt;&gt;0),25,AND(Y1179=10,Q1179&lt;&gt;0),22,AND(Y1179=10,T1179="ALTO"),21,AND(Y1179=10,T1179="BAJO"),18,AND(Y1179=10,U1179&lt;&gt;0),18,AND(Y1179=11,O1179&lt;&gt;0),25,AND(Y1179=11,Q1179&lt;&gt;0),23,AND(Y1179=11,T1179="ALTO"),20,AND(Y1179=11,T1179="BAJO"),16,AND(Y1179=11,U1179&lt;&gt;0),11,AND(Y1179=12,O1179&lt;&gt;0),25,AND(Y1179=12,Q1179&lt;&gt;0),23,AND(Y1179=12,T1179="ALTO"),20,AND(Y1179=12,T1179="BAJO"),16,AND(Y1179=12,U1179&lt;&gt;0),12,AND(Y1179=13,O1179&lt;&gt;0),25,AND(Y1179=13,Q1179&lt;&gt;0),21,AND(Y1179=13,T1179="ALTO"),20,AND(Y1179=13,T1179="BAJO"),17,AND(Y1179=13,U1179&lt;&gt;0),17,AND(Y1179=14,O1179&lt;&gt;0),25,AND(Y1179=14,Q1179&lt;&gt;0),24,AND(Y1179=14,T1179="ALTO"),23,AND(Y1179=14,T1179="BAJO"),21,AND(Y1179=14,U1179&lt;&gt;0),18,AND(Y1179=15,O1179&lt;&gt;0),25,AND(Y1179=15,Q1179&lt;&gt;0),24,AND(Y1179=15,T1179="ALTO"),22,AND(Y1179=15,T1179="BAJO"),19,AND(Y1179=15,U1179&lt;&gt;0),19,AND(Y1179=16,O1179&lt;&gt;0),25,AND(Y1179=16,Q1179&lt;&gt;0),23,AND(Y1179=16,T1179="ALTO"),23,AND(Y1179=16,T1179="BAJO"),23,AND(Y1179=16,U1179&lt;&gt;0),20,AND(Y1179=17,O1179&lt;&gt;0),25,AND(Y1179=17,Q1179&lt;&gt;0),24,AND(Y1179=17,T1179="ALTO"),23,AND(Y1179=17,T1179="BAJO"),21,AND(Y1179=17,U1179&lt;&gt;0),20,AND(Y1179=18,O1179&lt;&gt;0),25,AND(Y1179=18,Q1179&lt;&gt;0),24,AND(Y1179=18,T1179="ALTO"),23,AND(Y1179=18,T1179="BAJO"),22,AND(Y1179=18,U1179&lt;&gt;0),21,AND(Y1179=19,O1179&lt;&gt;0),25,AND(Y1179=19,Q1179&lt;&gt;0),25,AND(Y1179=19,T1179="ALTO"),24,AND(Y1179=19,T1179="BAJO"),22,AND(Y1179=19,U1179&lt;&gt;0),22,AND(Y1179&lt;&gt;0,W1179&lt;&gt;0),Y1179,TRUE,"FALSO")</f>
        <v>17</v>
      </c>
      <c r="AB1179" s="248"/>
      <c r="AC1179" s="50"/>
      <c r="AD1179" s="432"/>
      <c r="AE1179" s="433"/>
      <c r="AF1179" s="433"/>
      <c r="AN1179" s="265"/>
      <c r="AP1179" s="265"/>
      <c r="AR1179" s="266"/>
      <c r="AT1179" s="266"/>
      <c r="AV1179" s="266"/>
    </row>
    <row r="1180" spans="1:48" ht="42" customHeight="1">
      <c r="A1180" s="677"/>
      <c r="B1180" s="631"/>
      <c r="C1180" s="664"/>
      <c r="D1180" s="252" t="s">
        <v>1044</v>
      </c>
      <c r="E1180" s="252" t="s">
        <v>1466</v>
      </c>
      <c r="F1180" s="185" t="s">
        <v>0</v>
      </c>
      <c r="G1180" s="246" t="s">
        <v>51</v>
      </c>
      <c r="H1180" s="247" t="s">
        <v>83</v>
      </c>
      <c r="I1180" s="248" t="s">
        <v>105</v>
      </c>
      <c r="J1180" s="248" t="str">
        <f>IF(OR(F1180="SE",F1180="SA"),VLOOKUP(I1180,'Tabla de Peligros y Riesgo'!$C$2:$E$227,2,FALSE),VLOOKUP(I1180,'LISTA DE ASPECTOS - IMPACTOS'!$D$3:$F$72,2,FALSE))</f>
        <v>Riesgos Disergonómico</v>
      </c>
      <c r="K1180" s="249" t="str">
        <f>IF(OR(F1180="SE",F1180="SA"),VLOOKUP(I1180,'Tabla de Peligros y Riesgo'!$C$2:$E$227,3,FALSE),VLOOKUP(I1180,'LISTA DE ASPECTOS - IMPACTOS'!$D$3:$F$72,3,FALSE))</f>
        <v>Lumbalgia/Dorsalgia/ Hiperlordosis/ Tendinitis de Hombro</v>
      </c>
      <c r="L1180" s="250" t="s">
        <v>65</v>
      </c>
      <c r="M1180" s="248">
        <v>3</v>
      </c>
      <c r="N1180" s="251">
        <v>17</v>
      </c>
      <c r="O1180" s="248"/>
      <c r="P1180" s="248"/>
      <c r="Q1180" s="248"/>
      <c r="R1180" s="248"/>
      <c r="S1180" s="253"/>
      <c r="T1180" s="253"/>
      <c r="U1180" s="253" t="s">
        <v>1217</v>
      </c>
      <c r="V1180" s="253" t="s">
        <v>1196</v>
      </c>
      <c r="W1180" s="253" t="s">
        <v>1196</v>
      </c>
      <c r="X1180" s="251">
        <v>17</v>
      </c>
      <c r="Y1180" s="251">
        <f t="shared" si="124"/>
        <v>17</v>
      </c>
      <c r="Z1180" s="256">
        <f>IF(N1180&gt;=16,MAX(O1180:T1180),IF(N1180&lt;16,MAX(O1180:X1180)))</f>
        <v>0</v>
      </c>
      <c r="AA1180" s="251">
        <f t="array" ref="AA1180">_xlfn.IFS(AND(Y1180=1,O1180&lt;&gt;0),25,AND(Y1180=1,Q1180&lt;&gt;0),21,AND(Y1180=1,T1180="ALTO"),16,AND(Y1180=1,T1180="BAJO"),11,AND(Y1180=1,U1180&lt;&gt;0),2,AND(Y1180=2,O1180&lt;&gt;0),25,AND(Y1180=2,Q1180&lt;&gt;0),21,AND(Y1180=2,T1180="ALTO"),16,AND(Y1180=2,T1180="BAJO"),11,AND(Y1180=2,U1180&lt;&gt;0),4,AND(Y1180=3,O1180&lt;&gt;0),25,AND(Y1180=3,Q1180&lt;&gt;0),21,AND(Y1180=3,T1180="ALTO"),16,AND(Y1180=3,T1180="BAJO"),12,AND(Y1180=3,U1180&lt;&gt;0),5,AND(Y1180=4,O1180&lt;&gt;0),25,AND(Y1180=4,Q1180&lt;&gt;0),13,AND(Y1180=4,T1180="ALTO"),16,AND(Y1180=4,T1180="BAJO"),14,AND(Y1180=4,U1180&lt;&gt;0),7,AND(Y1180=5,O1180&lt;&gt;0),25,AND(Y1180=5,Q1180&lt;&gt;0),21,AND(Y1180=5,T1180="ALTO"),16,AND(Y1180=5,T1180="BAJO"),12,AND(Y1180=5,U1180&lt;&gt;0),8,AND(Y1180=6,O1180&lt;&gt;0),25,AND(Y1180=6,Q1180&lt;&gt;0),21,AND(Y1180=6,T1180="ALTO"),20,AND(Y1180=6,T1180="BAJO"),17,AND(Y1180=6,U1180&lt;&gt;0),6,AND(Y1180=7,O1180&lt;&gt;0),25,AND(Y1180=7,Q1180&lt;&gt;0),23,AND(Y1180=7,T1180="ALTO"),16,AND(Y1180=7,T1180="BAJO"),11,AND(Y1180=7,U1180&lt;&gt;0),7,AND(Y1180=8,O1180&lt;&gt;0),25,AND(Y1180=8,Q1180&lt;&gt;0),21,AND(Y1180=8,T1180="ALTO"),16,AND(Y1180=8,T1180="BAJO"),12,AND(Y1180=8,U1180&lt;&gt;0),8,AND(Y1180=9,O1180&lt;&gt;0),25,AND(Y1180=9,Q1180&lt;&gt;0),21,AND(Y1180=9,T1180="ALTO"),20,AND(Y1180=9,T1180="BAJO"),17,AND(Y1180=9,U1180&lt;&gt;0),13,AND(Y1180=10,O1180&lt;&gt;0),25,AND(Y1180=10,Q1180&lt;&gt;0),22,AND(Y1180=10,T1180="ALTO"),21,AND(Y1180=10,T1180="BAJO"),18,AND(Y1180=10,U1180&lt;&gt;0),18,AND(Y1180=11,O1180&lt;&gt;0),25,AND(Y1180=11,Q1180&lt;&gt;0),23,AND(Y1180=11,T1180="ALTO"),20,AND(Y1180=11,T1180="BAJO"),16,AND(Y1180=11,U1180&lt;&gt;0),11,AND(Y1180=12,O1180&lt;&gt;0),25,AND(Y1180=12,Q1180&lt;&gt;0),23,AND(Y1180=12,T1180="ALTO"),20,AND(Y1180=12,T1180="BAJO"),16,AND(Y1180=12,U1180&lt;&gt;0),12,AND(Y1180=13,O1180&lt;&gt;0),25,AND(Y1180=13,Q1180&lt;&gt;0),21,AND(Y1180=13,T1180="ALTO"),20,AND(Y1180=13,T1180="BAJO"),17,AND(Y1180=13,U1180&lt;&gt;0),17,AND(Y1180=14,O1180&lt;&gt;0),25,AND(Y1180=14,Q1180&lt;&gt;0),24,AND(Y1180=14,T1180="ALTO"),23,AND(Y1180=14,T1180="BAJO"),21,AND(Y1180=14,U1180&lt;&gt;0),18,AND(Y1180=15,O1180&lt;&gt;0),25,AND(Y1180=15,Q1180&lt;&gt;0),24,AND(Y1180=15,T1180="ALTO"),22,AND(Y1180=15,T1180="BAJO"),19,AND(Y1180=15,U1180&lt;&gt;0),19,AND(Y1180=16,O1180&lt;&gt;0),25,AND(Y1180=16,Q1180&lt;&gt;0),23,AND(Y1180=16,T1180="ALTO"),23,AND(Y1180=16,T1180="BAJO"),23,AND(Y1180=16,U1180&lt;&gt;0),20,AND(Y1180=17,O1180&lt;&gt;0),25,AND(Y1180=17,Q1180&lt;&gt;0),24,AND(Y1180=17,T1180="ALTO"),23,AND(Y1180=17,T1180="BAJO"),21,AND(Y1180=17,U1180&lt;&gt;0),20,AND(Y1180=18,O1180&lt;&gt;0),25,AND(Y1180=18,Q1180&lt;&gt;0),24,AND(Y1180=18,T1180="ALTO"),23,AND(Y1180=18,T1180="BAJO"),22,AND(Y1180=18,U1180&lt;&gt;0),21,AND(Y1180=19,O1180&lt;&gt;0),25,AND(Y1180=19,Q1180&lt;&gt;0),25,AND(Y1180=19,T1180="ALTO"),24,AND(Y1180=19,T1180="BAJO"),22,AND(Y1180=19,U1180&lt;&gt;0),22,AND(Y1180&lt;&gt;0,W1180&lt;&gt;0),Y1180,TRUE,"FALSO")</f>
        <v>20</v>
      </c>
      <c r="AB1180" s="50"/>
      <c r="AC1180" s="50"/>
      <c r="AD1180" s="432"/>
      <c r="AE1180" s="433"/>
      <c r="AF1180" s="433"/>
      <c r="AN1180" s="265"/>
      <c r="AP1180" s="265"/>
      <c r="AR1180" s="266"/>
      <c r="AT1180" s="266"/>
      <c r="AV1180" s="266"/>
    </row>
    <row r="1181" spans="1:48" ht="62.25" customHeight="1">
      <c r="A1181" s="677"/>
      <c r="B1181" s="631"/>
      <c r="C1181" s="664"/>
      <c r="D1181" s="286" t="s">
        <v>795</v>
      </c>
      <c r="E1181" s="252" t="s">
        <v>1466</v>
      </c>
      <c r="F1181" s="185" t="s">
        <v>1</v>
      </c>
      <c r="G1181" s="246" t="s">
        <v>51</v>
      </c>
      <c r="H1181" s="247" t="s">
        <v>66</v>
      </c>
      <c r="I1181" s="248" t="s">
        <v>68</v>
      </c>
      <c r="J1181" s="248" t="str">
        <f>IF(OR(F1181="SE",F1181="SA"),VLOOKUP(I1181,'Tabla de Peligros y Riesgo'!$C$2:$E$227,2,FALSE),VLOOKUP(I1181,'LISTA DE ASPECTOS - IMPACTOS'!$D$3:$F$72,2,FALSE))</f>
        <v>Caída al mismo nivel</v>
      </c>
      <c r="K1181" s="249" t="str">
        <f>IF(OR(F1181="SE",F1181="SA"),VLOOKUP(I1181,'Tabla de Peligros y Riesgo'!$C$2:$E$227,3,FALSE),VLOOKUP(I1181,'LISTA DE ASPECTOS - IMPACTOS'!$D$3:$F$72,3,FALSE))</f>
        <v>Contusión/Fractura/Muerte</v>
      </c>
      <c r="L1181" s="250" t="s">
        <v>56</v>
      </c>
      <c r="M1181" s="248">
        <v>3</v>
      </c>
      <c r="N1181" s="251">
        <f t="shared" ref="N1181:N1190" si="125">IF(CONCATENATE(M1181,L1181)="1A",1,IF(CONCATENATE(M1181,L1181)="1B",2,IF(CONCATENATE(M1181,L1181)="2A",3,IF(CONCATENATE(M1181,L1181)="1C",4,IF(CONCATENATE(M1181,L1181)="2B",5,IF(CONCATENATE(M1181,L1181)="3A",6,IF(CONCATENATE(M1181,L1181)="1D",7,IF(CONCATENATE(M1181,L1181)="2C",8,IF(CONCATENATE(M1181,L1181)="3B",9,IF(CONCATENATE(M1181,L1181)="4A",10,IF(CONCATENATE(M1181,L1181)="1E",11,IF(CONCATENATE(M1181,L1181)="2D",12,IF(CONCATENATE(M1181,L1181)="3C",13,IF(CONCATENATE(M1181,L1181)="4B",14,IF(CONCATENATE(M1181,L1181)="5A",15,IF(CONCATENATE(M1181,L1181)="2E",16,IF(CONCATENATE(M1181,L1181)="3D",17,IF(CONCATENATE(M1181,L1181)="4C",18,IF(CONCATENATE(M1181,L1181)="5B",19,IF(CONCATENATE(M1181,L1181)="3E",20,IF(CONCATENATE(M1181,L1181)="4D",21,IF(CONCATENATE(M1181,L1181)="5C",22,IF(CONCATENATE(M1181,L1181)="4E",23,IF(CONCATENATE(M1181,L1181)="5D",24,IF(CONCATENATE(M1181,L1181)="5E",25,"")))))))))))))))))))))))))</f>
        <v>13</v>
      </c>
      <c r="O1181" s="248"/>
      <c r="P1181" s="252"/>
      <c r="Q1181" s="248"/>
      <c r="R1181" s="252"/>
      <c r="S1181" s="248"/>
      <c r="T1181" s="248"/>
      <c r="U1181" s="248" t="s">
        <v>1253</v>
      </c>
      <c r="V1181" s="254">
        <v>0.35</v>
      </c>
      <c r="W1181" s="253" t="s">
        <v>1196</v>
      </c>
      <c r="X1181" s="255"/>
      <c r="Y1181" s="251">
        <f t="shared" si="124"/>
        <v>13</v>
      </c>
      <c r="Z1181" s="256"/>
      <c r="AA1181" s="251">
        <f t="array" ref="AA1181">_xlfn.IFS(AND(Y1181=1,O1181&lt;&gt;0),25,AND(Y1181=1,Q1181&lt;&gt;0),21,AND(Y1181=1,T1181="ALTO"),16,AND(Y1181=1,T1181="BAJO"),11,AND(Y1181=1,U1181&lt;&gt;0),2,AND(Y1181=2,O1181&lt;&gt;0),25,AND(Y1181=2,Q1181&lt;&gt;0),21,AND(Y1181=2,T1181="ALTO"),16,AND(Y1181=2,T1181="BAJO"),11,AND(Y1181=2,U1181&lt;&gt;0),4,AND(Y1181=3,O1181&lt;&gt;0),25,AND(Y1181=3,Q1181&lt;&gt;0),21,AND(Y1181=3,T1181="ALTO"),16,AND(Y1181=3,T1181="BAJO"),12,AND(Y1181=3,U1181&lt;&gt;0),5,AND(Y1181=4,O1181&lt;&gt;0),25,AND(Y1181=4,Q1181&lt;&gt;0),13,AND(Y1181=4,T1181="ALTO"),16,AND(Y1181=4,T1181="BAJO"),14,AND(Y1181=4,U1181&lt;&gt;0),7,AND(Y1181=5,O1181&lt;&gt;0),25,AND(Y1181=5,Q1181&lt;&gt;0),21,AND(Y1181=5,T1181="ALTO"),16,AND(Y1181=5,T1181="BAJO"),12,AND(Y1181=5,U1181&lt;&gt;0),8,AND(Y1181=6,O1181&lt;&gt;0),25,AND(Y1181=6,Q1181&lt;&gt;0),21,AND(Y1181=6,T1181="ALTO"),20,AND(Y1181=6,T1181="BAJO"),17,AND(Y1181=6,U1181&lt;&gt;0),6,AND(Y1181=7,O1181&lt;&gt;0),25,AND(Y1181=7,Q1181&lt;&gt;0),23,AND(Y1181=7,T1181="ALTO"),16,AND(Y1181=7,T1181="BAJO"),11,AND(Y1181=7,U1181&lt;&gt;0),7,AND(Y1181=8,O1181&lt;&gt;0),25,AND(Y1181=8,Q1181&lt;&gt;0),21,AND(Y1181=8,T1181="ALTO"),16,AND(Y1181=8,T1181="BAJO"),12,AND(Y1181=8,U1181&lt;&gt;0),8,AND(Y1181=9,O1181&lt;&gt;0),25,AND(Y1181=9,Q1181&lt;&gt;0),21,AND(Y1181=9,T1181="ALTO"),20,AND(Y1181=9,T1181="BAJO"),17,AND(Y1181=9,U1181&lt;&gt;0),13,AND(Y1181=10,O1181&lt;&gt;0),25,AND(Y1181=10,Q1181&lt;&gt;0),22,AND(Y1181=10,T1181="ALTO"),21,AND(Y1181=10,T1181="BAJO"),18,AND(Y1181=10,U1181&lt;&gt;0),18,AND(Y1181=11,O1181&lt;&gt;0),25,AND(Y1181=11,Q1181&lt;&gt;0),23,AND(Y1181=11,T1181="ALTO"),20,AND(Y1181=11,T1181="BAJO"),16,AND(Y1181=11,U1181&lt;&gt;0),11,AND(Y1181=12,O1181&lt;&gt;0),25,AND(Y1181=12,Q1181&lt;&gt;0),23,AND(Y1181=12,T1181="ALTO"),20,AND(Y1181=12,T1181="BAJO"),16,AND(Y1181=12,U1181&lt;&gt;0),12,AND(Y1181=13,O1181&lt;&gt;0),25,AND(Y1181=13,Q1181&lt;&gt;0),21,AND(Y1181=13,T1181="ALTO"),20,AND(Y1181=13,T1181="BAJO"),17,AND(Y1181=13,U1181&lt;&gt;0),17,AND(Y1181=14,O1181&lt;&gt;0),25,AND(Y1181=14,Q1181&lt;&gt;0),24,AND(Y1181=14,T1181="ALTO"),23,AND(Y1181=14,T1181="BAJO"),21,AND(Y1181=14,U1181&lt;&gt;0),18,AND(Y1181=15,O1181&lt;&gt;0),25,AND(Y1181=15,Q1181&lt;&gt;0),24,AND(Y1181=15,T1181="ALTO"),22,AND(Y1181=15,T1181="BAJO"),19,AND(Y1181=15,U1181&lt;&gt;0),19,AND(Y1181=16,O1181&lt;&gt;0),25,AND(Y1181=16,Q1181&lt;&gt;0),23,AND(Y1181=16,T1181="ALTO"),23,AND(Y1181=16,T1181="BAJO"),23,AND(Y1181=16,U1181&lt;&gt;0),20,AND(Y1181=17,O1181&lt;&gt;0),25,AND(Y1181=17,Q1181&lt;&gt;0),24,AND(Y1181=17,T1181="ALTO"),23,AND(Y1181=17,T1181="BAJO"),21,AND(Y1181=17,U1181&lt;&gt;0),20,AND(Y1181=18,O1181&lt;&gt;0),25,AND(Y1181=18,Q1181&lt;&gt;0),24,AND(Y1181=18,T1181="ALTO"),23,AND(Y1181=18,T1181="BAJO"),22,AND(Y1181=18,U1181&lt;&gt;0),21,AND(Y1181=19,O1181&lt;&gt;0),25,AND(Y1181=19,Q1181&lt;&gt;0),25,AND(Y1181=19,T1181="ALTO"),24,AND(Y1181=19,T1181="BAJO"),22,AND(Y1181=19,U1181&lt;&gt;0),22,AND(Y1181&lt;&gt;0,W1181&lt;&gt;0),Y1181,TRUE,"FALSO")</f>
        <v>17</v>
      </c>
      <c r="AB1181" s="248"/>
      <c r="AC1181" s="248"/>
      <c r="AD1181" s="263"/>
      <c r="AE1181" s="264"/>
      <c r="AF1181" s="264"/>
      <c r="AN1181" s="265"/>
      <c r="AP1181" s="265"/>
      <c r="AR1181" s="266"/>
      <c r="AT1181" s="266"/>
      <c r="AV1181" s="266"/>
    </row>
    <row r="1182" spans="1:48" s="225" customFormat="1" ht="57" customHeight="1">
      <c r="A1182" s="677"/>
      <c r="B1182" s="631"/>
      <c r="C1182" s="664"/>
      <c r="D1182" s="271" t="s">
        <v>819</v>
      </c>
      <c r="E1182" s="252" t="s">
        <v>1466</v>
      </c>
      <c r="F1182" s="185" t="s">
        <v>0</v>
      </c>
      <c r="G1182" s="246" t="s">
        <v>51</v>
      </c>
      <c r="H1182" s="247" t="s">
        <v>135</v>
      </c>
      <c r="I1182" s="248" t="s">
        <v>148</v>
      </c>
      <c r="J1182" s="248" t="str">
        <f>IF(OR(F1182="SE",F1182="SA"),VLOOKUP(I1182,'Tabla de Peligros y Riesgo'!$C$2:$E$227,2,FALSE),VLOOKUP(I1182,'LISTA DE ASPECTOS - IMPACTOS'!$D$3:$F$72,2,FALSE))</f>
        <v>Riesgos Disergonómico</v>
      </c>
      <c r="K1182" s="249" t="str">
        <f>IF(OR(F1182="SE",F1182="SA"),VLOOKUP(I1182,'Tabla de Peligros y Riesgo'!$C$2:$E$227,3,FALSE),VLOOKUP(I1182,'LISTA DE ASPECTOS - IMPACTOS'!$D$3:$F$72,3,FALSE))</f>
        <v>Lumbalgia</v>
      </c>
      <c r="L1182" s="250" t="s">
        <v>56</v>
      </c>
      <c r="M1182" s="248">
        <v>3</v>
      </c>
      <c r="N1182" s="251">
        <f t="shared" si="125"/>
        <v>13</v>
      </c>
      <c r="O1182" s="248"/>
      <c r="P1182" s="252"/>
      <c r="Q1182" s="248"/>
      <c r="R1182" s="252"/>
      <c r="S1182" s="248"/>
      <c r="T1182" s="248"/>
      <c r="U1182" s="248" t="s">
        <v>1253</v>
      </c>
      <c r="V1182" s="254"/>
      <c r="W1182" s="253" t="s">
        <v>1196</v>
      </c>
      <c r="X1182" s="255"/>
      <c r="Y1182" s="251">
        <f t="shared" si="124"/>
        <v>13</v>
      </c>
      <c r="Z1182" s="256"/>
      <c r="AA1182" s="251">
        <f t="array" ref="AA1182">_xlfn.IFS(AND(Y1182=1,O1182&lt;&gt;0),25,AND(Y1182=1,Q1182&lt;&gt;0),21,AND(Y1182=1,T1182="ALTO"),16,AND(Y1182=1,T1182="BAJO"),11,AND(Y1182=1,U1182&lt;&gt;0),2,AND(Y1182=2,O1182&lt;&gt;0),25,AND(Y1182=2,Q1182&lt;&gt;0),21,AND(Y1182=2,T1182="ALTO"),16,AND(Y1182=2,T1182="BAJO"),11,AND(Y1182=2,U1182&lt;&gt;0),4,AND(Y1182=3,O1182&lt;&gt;0),25,AND(Y1182=3,Q1182&lt;&gt;0),21,AND(Y1182=3,T1182="ALTO"),16,AND(Y1182=3,T1182="BAJO"),12,AND(Y1182=3,U1182&lt;&gt;0),5,AND(Y1182=4,O1182&lt;&gt;0),25,AND(Y1182=4,Q1182&lt;&gt;0),13,AND(Y1182=4,T1182="ALTO"),16,AND(Y1182=4,T1182="BAJO"),14,AND(Y1182=4,U1182&lt;&gt;0),7,AND(Y1182=5,O1182&lt;&gt;0),25,AND(Y1182=5,Q1182&lt;&gt;0),21,AND(Y1182=5,T1182="ALTO"),16,AND(Y1182=5,T1182="BAJO"),12,AND(Y1182=5,U1182&lt;&gt;0),8,AND(Y1182=6,O1182&lt;&gt;0),25,AND(Y1182=6,Q1182&lt;&gt;0),21,AND(Y1182=6,T1182="ALTO"),20,AND(Y1182=6,T1182="BAJO"),17,AND(Y1182=6,U1182&lt;&gt;0),6,AND(Y1182=7,O1182&lt;&gt;0),25,AND(Y1182=7,Q1182&lt;&gt;0),23,AND(Y1182=7,T1182="ALTO"),16,AND(Y1182=7,T1182="BAJO"),11,AND(Y1182=7,U1182&lt;&gt;0),7,AND(Y1182=8,O1182&lt;&gt;0),25,AND(Y1182=8,Q1182&lt;&gt;0),21,AND(Y1182=8,T1182="ALTO"),16,AND(Y1182=8,T1182="BAJO"),12,AND(Y1182=8,U1182&lt;&gt;0),8,AND(Y1182=9,O1182&lt;&gt;0),25,AND(Y1182=9,Q1182&lt;&gt;0),21,AND(Y1182=9,T1182="ALTO"),20,AND(Y1182=9,T1182="BAJO"),17,AND(Y1182=9,U1182&lt;&gt;0),13,AND(Y1182=10,O1182&lt;&gt;0),25,AND(Y1182=10,Q1182&lt;&gt;0),22,AND(Y1182=10,T1182="ALTO"),21,AND(Y1182=10,T1182="BAJO"),18,AND(Y1182=10,U1182&lt;&gt;0),18,AND(Y1182=11,O1182&lt;&gt;0),25,AND(Y1182=11,Q1182&lt;&gt;0),23,AND(Y1182=11,T1182="ALTO"),20,AND(Y1182=11,T1182="BAJO"),16,AND(Y1182=11,U1182&lt;&gt;0),11,AND(Y1182=12,O1182&lt;&gt;0),25,AND(Y1182=12,Q1182&lt;&gt;0),23,AND(Y1182=12,T1182="ALTO"),20,AND(Y1182=12,T1182="BAJO"),16,AND(Y1182=12,U1182&lt;&gt;0),12,AND(Y1182=13,O1182&lt;&gt;0),25,AND(Y1182=13,Q1182&lt;&gt;0),21,AND(Y1182=13,T1182="ALTO"),20,AND(Y1182=13,T1182="BAJO"),17,AND(Y1182=13,U1182&lt;&gt;0),17,AND(Y1182=14,O1182&lt;&gt;0),25,AND(Y1182=14,Q1182&lt;&gt;0),24,AND(Y1182=14,T1182="ALTO"),23,AND(Y1182=14,T1182="BAJO"),21,AND(Y1182=14,U1182&lt;&gt;0),18,AND(Y1182=15,O1182&lt;&gt;0),25,AND(Y1182=15,Q1182&lt;&gt;0),24,AND(Y1182=15,T1182="ALTO"),22,AND(Y1182=15,T1182="BAJO"),19,AND(Y1182=15,U1182&lt;&gt;0),19,AND(Y1182=16,O1182&lt;&gt;0),25,AND(Y1182=16,Q1182&lt;&gt;0),23,AND(Y1182=16,T1182="ALTO"),23,AND(Y1182=16,T1182="BAJO"),23,AND(Y1182=16,U1182&lt;&gt;0),20,AND(Y1182=17,O1182&lt;&gt;0),25,AND(Y1182=17,Q1182&lt;&gt;0),24,AND(Y1182=17,T1182="ALTO"),23,AND(Y1182=17,T1182="BAJO"),21,AND(Y1182=17,U1182&lt;&gt;0),20,AND(Y1182=18,O1182&lt;&gt;0),25,AND(Y1182=18,Q1182&lt;&gt;0),24,AND(Y1182=18,T1182="ALTO"),23,AND(Y1182=18,T1182="BAJO"),22,AND(Y1182=18,U1182&lt;&gt;0),21,AND(Y1182=19,O1182&lt;&gt;0),25,AND(Y1182=19,Q1182&lt;&gt;0),25,AND(Y1182=19,T1182="ALTO"),24,AND(Y1182=19,T1182="BAJO"),22,AND(Y1182=19,U1182&lt;&gt;0),22,AND(Y1182&lt;&gt;0,W1182&lt;&gt;0),Y1182,TRUE,"FALSO")</f>
        <v>17</v>
      </c>
      <c r="AB1182" s="248"/>
      <c r="AC1182" s="248"/>
      <c r="AD1182" s="430"/>
      <c r="AE1182" s="431"/>
      <c r="AF1182" s="431"/>
      <c r="AG1182" s="223"/>
      <c r="AH1182" s="223"/>
      <c r="AI1182" s="223"/>
      <c r="AJ1182" s="223"/>
      <c r="AK1182" s="223"/>
      <c r="AL1182" s="223"/>
      <c r="AM1182" s="223"/>
      <c r="AN1182" s="259"/>
      <c r="AO1182" s="223"/>
      <c r="AP1182" s="259"/>
      <c r="AR1182" s="260"/>
      <c r="AT1182" s="260"/>
      <c r="AV1182" s="260"/>
    </row>
    <row r="1183" spans="1:48" ht="57" customHeight="1">
      <c r="A1183" s="677"/>
      <c r="B1183" s="631"/>
      <c r="C1183" s="664"/>
      <c r="D1183" s="270" t="s">
        <v>819</v>
      </c>
      <c r="E1183" s="252" t="s">
        <v>1466</v>
      </c>
      <c r="F1183" s="185" t="s">
        <v>2</v>
      </c>
      <c r="G1183" s="246" t="s">
        <v>52</v>
      </c>
      <c r="H1183" s="247" t="s">
        <v>128</v>
      </c>
      <c r="I1183" s="248" t="s">
        <v>150</v>
      </c>
      <c r="J1183" s="248" t="str">
        <f>IF(OR(F1183="SE",F1183="SA"),VLOOKUP(I1183,'Tabla de Peligros y Riesgo'!$C$2:$E$227,2,FALSE),VLOOKUP(I1183,'LISTA DE ASPECTOS - IMPACTOS'!$D$3:$F$72,2,FALSE))</f>
        <v>Alteración de la calidad de suelo/agua</v>
      </c>
      <c r="K1183" s="249" t="str">
        <f>IF(OR(F1183="SE",F1183="SA"),VLOOKUP(I1183,'Tabla de Peligros y Riesgo'!$C$2:$E$227,3,FALSE),VLOOKUP(I1183,'LISTA DE ASPECTOS - IMPACTOS'!$D$3:$F$72,3,FALSE))</f>
        <v>Potencial afectación a la calidad ambiental del suelo, agua, aire, flora y fauna</v>
      </c>
      <c r="L1183" s="250" t="s">
        <v>56</v>
      </c>
      <c r="M1183" s="248">
        <v>4</v>
      </c>
      <c r="N1183" s="251">
        <f t="shared" si="125"/>
        <v>18</v>
      </c>
      <c r="O1183" s="248"/>
      <c r="P1183" s="252"/>
      <c r="Q1183" s="248"/>
      <c r="R1183" s="252"/>
      <c r="S1183" s="248"/>
      <c r="T1183" s="248"/>
      <c r="U1183" s="248" t="s">
        <v>1253</v>
      </c>
      <c r="V1183" s="252"/>
      <c r="W1183" s="253"/>
      <c r="X1183" s="255"/>
      <c r="Y1183" s="251">
        <f t="shared" si="124"/>
        <v>18</v>
      </c>
      <c r="Z1183" s="256"/>
      <c r="AA1183" s="251">
        <f t="array" ref="AA1183">_xlfn.IFS(AND(Y1183=1,O1183&lt;&gt;0),25,AND(Y1183=1,Q1183&lt;&gt;0),21,AND(Y1183=1,T1183="ALTO"),16,AND(Y1183=1,T1183="BAJO"),11,AND(Y1183=1,U1183&lt;&gt;0),2,AND(Y1183=2,O1183&lt;&gt;0),25,AND(Y1183=2,Q1183&lt;&gt;0),21,AND(Y1183=2,T1183="ALTO"),16,AND(Y1183=2,T1183="BAJO"),11,AND(Y1183=2,U1183&lt;&gt;0),4,AND(Y1183=3,O1183&lt;&gt;0),25,AND(Y1183=3,Q1183&lt;&gt;0),21,AND(Y1183=3,T1183="ALTO"),16,AND(Y1183=3,T1183="BAJO"),12,AND(Y1183=3,U1183&lt;&gt;0),5,AND(Y1183=4,O1183&lt;&gt;0),25,AND(Y1183=4,Q1183&lt;&gt;0),13,AND(Y1183=4,T1183="ALTO"),16,AND(Y1183=4,T1183="BAJO"),14,AND(Y1183=4,U1183&lt;&gt;0),7,AND(Y1183=5,O1183&lt;&gt;0),25,AND(Y1183=5,Q1183&lt;&gt;0),21,AND(Y1183=5,T1183="ALTO"),16,AND(Y1183=5,T1183="BAJO"),12,AND(Y1183=5,U1183&lt;&gt;0),8,AND(Y1183=6,O1183&lt;&gt;0),25,AND(Y1183=6,Q1183&lt;&gt;0),21,AND(Y1183=6,T1183="ALTO"),20,AND(Y1183=6,T1183="BAJO"),17,AND(Y1183=6,U1183&lt;&gt;0),6,AND(Y1183=7,O1183&lt;&gt;0),25,AND(Y1183=7,Q1183&lt;&gt;0),23,AND(Y1183=7,T1183="ALTO"),16,AND(Y1183=7,T1183="BAJO"),11,AND(Y1183=7,U1183&lt;&gt;0),7,AND(Y1183=8,O1183&lt;&gt;0),25,AND(Y1183=8,Q1183&lt;&gt;0),21,AND(Y1183=8,T1183="ALTO"),16,AND(Y1183=8,T1183="BAJO"),12,AND(Y1183=8,U1183&lt;&gt;0),8,AND(Y1183=9,O1183&lt;&gt;0),25,AND(Y1183=9,Q1183&lt;&gt;0),21,AND(Y1183=9,T1183="ALTO"),20,AND(Y1183=9,T1183="BAJO"),17,AND(Y1183=9,U1183&lt;&gt;0),13,AND(Y1183=10,O1183&lt;&gt;0),25,AND(Y1183=10,Q1183&lt;&gt;0),22,AND(Y1183=10,T1183="ALTO"),21,AND(Y1183=10,T1183="BAJO"),18,AND(Y1183=10,U1183&lt;&gt;0),18,AND(Y1183=11,O1183&lt;&gt;0),25,AND(Y1183=11,Q1183&lt;&gt;0),23,AND(Y1183=11,T1183="ALTO"),20,AND(Y1183=11,T1183="BAJO"),16,AND(Y1183=11,U1183&lt;&gt;0),11,AND(Y1183=12,O1183&lt;&gt;0),25,AND(Y1183=12,Q1183&lt;&gt;0),23,AND(Y1183=12,T1183="ALTO"),20,AND(Y1183=12,T1183="BAJO"),16,AND(Y1183=12,U1183&lt;&gt;0),12,AND(Y1183=13,O1183&lt;&gt;0),25,AND(Y1183=13,Q1183&lt;&gt;0),21,AND(Y1183=13,T1183="ALTO"),20,AND(Y1183=13,T1183="BAJO"),17,AND(Y1183=13,U1183&lt;&gt;0),17,AND(Y1183=14,O1183&lt;&gt;0),25,AND(Y1183=14,Q1183&lt;&gt;0),24,AND(Y1183=14,T1183="ALTO"),23,AND(Y1183=14,T1183="BAJO"),21,AND(Y1183=14,U1183&lt;&gt;0),18,AND(Y1183=15,O1183&lt;&gt;0),25,AND(Y1183=15,Q1183&lt;&gt;0),24,AND(Y1183=15,T1183="ALTO"),22,AND(Y1183=15,T1183="BAJO"),19,AND(Y1183=15,U1183&lt;&gt;0),19,AND(Y1183=16,O1183&lt;&gt;0),25,AND(Y1183=16,Q1183&lt;&gt;0),23,AND(Y1183=16,T1183="ALTO"),23,AND(Y1183=16,T1183="BAJO"),23,AND(Y1183=16,U1183&lt;&gt;0),20,AND(Y1183=17,O1183&lt;&gt;0),25,AND(Y1183=17,Q1183&lt;&gt;0),24,AND(Y1183=17,T1183="ALTO"),23,AND(Y1183=17,T1183="BAJO"),21,AND(Y1183=17,U1183&lt;&gt;0),20,AND(Y1183=18,O1183&lt;&gt;0),25,AND(Y1183=18,Q1183&lt;&gt;0),24,AND(Y1183=18,T1183="ALTO"),23,AND(Y1183=18,T1183="BAJO"),22,AND(Y1183=18,U1183&lt;&gt;0),21,AND(Y1183=19,O1183&lt;&gt;0),25,AND(Y1183=19,Q1183&lt;&gt;0),25,AND(Y1183=19,T1183="ALTO"),24,AND(Y1183=19,T1183="BAJO"),22,AND(Y1183=19,U1183&lt;&gt;0),22,AND(Y1183&lt;&gt;0,W1183&lt;&gt;0),Y1183,TRUE,"FALSO")</f>
        <v>21</v>
      </c>
      <c r="AB1183" s="50"/>
      <c r="AC1183" s="50"/>
      <c r="AD1183" s="432"/>
      <c r="AE1183" s="433"/>
      <c r="AF1183" s="433"/>
      <c r="AN1183" s="265"/>
      <c r="AP1183" s="265"/>
      <c r="AR1183" s="266"/>
      <c r="AT1183" s="266"/>
      <c r="AV1183" s="266"/>
    </row>
    <row r="1184" spans="1:48" s="225" customFormat="1" ht="57" customHeight="1">
      <c r="A1184" s="677"/>
      <c r="B1184" s="616">
        <v>78</v>
      </c>
      <c r="C1184" s="619" t="s">
        <v>1475</v>
      </c>
      <c r="D1184" s="271" t="s">
        <v>814</v>
      </c>
      <c r="E1184" s="252" t="s">
        <v>1466</v>
      </c>
      <c r="F1184" s="185" t="s">
        <v>0</v>
      </c>
      <c r="G1184" s="246" t="s">
        <v>51</v>
      </c>
      <c r="H1184" s="247" t="s">
        <v>71</v>
      </c>
      <c r="I1184" s="248" t="s">
        <v>72</v>
      </c>
      <c r="J1184" s="248" t="str">
        <f>IF(OR(F1184="SE",F1184="SA"),VLOOKUP(I1184,'Tabla de Peligros y Riesgo'!$C$2:$E$227,2,FALSE),VLOOKUP(I1184,'LISTA DE ASPECTOS - IMPACTOS'!$D$3:$F$72,2,FALSE))</f>
        <v>Contagio</v>
      </c>
      <c r="K1184" s="249" t="str">
        <f>IF(OR(F1184="SE",F1184="SA"),VLOOKUP(I1184,'Tabla de Peligros y Riesgo'!$C$2:$E$227,3,FALSE),VLOOKUP(I1184,'LISTA DE ASPECTOS - IMPACTOS'!$D$3:$F$72,3,FALSE))</f>
        <v xml:space="preserve">Infección/Muerte </v>
      </c>
      <c r="L1184" s="250" t="s">
        <v>90</v>
      </c>
      <c r="M1184" s="248">
        <v>2</v>
      </c>
      <c r="N1184" s="251">
        <f t="shared" si="125"/>
        <v>5</v>
      </c>
      <c r="O1184" s="248"/>
      <c r="P1184" s="252"/>
      <c r="Q1184" s="248"/>
      <c r="R1184" s="252"/>
      <c r="S1184" s="248" t="s">
        <v>1190</v>
      </c>
      <c r="T1184" s="248" t="s">
        <v>53</v>
      </c>
      <c r="U1184" s="253" t="s">
        <v>1191</v>
      </c>
      <c r="V1184" s="254">
        <v>0.35</v>
      </c>
      <c r="W1184" s="253" t="s">
        <v>1192</v>
      </c>
      <c r="X1184" s="255">
        <v>0.15</v>
      </c>
      <c r="Y1184" s="251">
        <f t="shared" si="124"/>
        <v>5</v>
      </c>
      <c r="Z1184" s="256"/>
      <c r="AA1184" s="251">
        <f t="array" ref="AA1184">_xlfn.IFS(AND(Y1184=1,O1184&lt;&gt;0),25,AND(Y1184=1,Q1184&lt;&gt;0),21,AND(Y1184=1,T1184="ALTO"),16,AND(Y1184=1,T1184="BAJO"),11,AND(Y1184=1,U1184&lt;&gt;0),2,AND(Y1184=2,O1184&lt;&gt;0),25,AND(Y1184=2,Q1184&lt;&gt;0),21,AND(Y1184=2,T1184="ALTO"),16,AND(Y1184=2,T1184="BAJO"),11,AND(Y1184=2,U1184&lt;&gt;0),4,AND(Y1184=3,O1184&lt;&gt;0),25,AND(Y1184=3,Q1184&lt;&gt;0),21,AND(Y1184=3,T1184="ALTO"),16,AND(Y1184=3,T1184="BAJO"),12,AND(Y1184=3,U1184&lt;&gt;0),5,AND(Y1184=4,O1184&lt;&gt;0),25,AND(Y1184=4,Q1184&lt;&gt;0),13,AND(Y1184=4,T1184="ALTO"),16,AND(Y1184=4,T1184="BAJO"),14,AND(Y1184=4,U1184&lt;&gt;0),7,AND(Y1184=5,O1184&lt;&gt;0),25,AND(Y1184=5,Q1184&lt;&gt;0),21,AND(Y1184=5,T1184="ALTO"),16,AND(Y1184=5,T1184="BAJO"),12,AND(Y1184=5,U1184&lt;&gt;0),8,AND(Y1184=6,O1184&lt;&gt;0),25,AND(Y1184=6,Q1184&lt;&gt;0),21,AND(Y1184=6,T1184="ALTO"),20,AND(Y1184=6,T1184="BAJO"),17,AND(Y1184=6,U1184&lt;&gt;0),6,AND(Y1184=7,O1184&lt;&gt;0),25,AND(Y1184=7,Q1184&lt;&gt;0),23,AND(Y1184=7,T1184="ALTO"),16,AND(Y1184=7,T1184="BAJO"),11,AND(Y1184=7,U1184&lt;&gt;0),7,AND(Y1184=8,O1184&lt;&gt;0),25,AND(Y1184=8,Q1184&lt;&gt;0),21,AND(Y1184=8,T1184="ALTO"),16,AND(Y1184=8,T1184="BAJO"),12,AND(Y1184=8,U1184&lt;&gt;0),8,AND(Y1184=9,O1184&lt;&gt;0),25,AND(Y1184=9,Q1184&lt;&gt;0),21,AND(Y1184=9,T1184="ALTO"),20,AND(Y1184=9,T1184="BAJO"),17,AND(Y1184=9,U1184&lt;&gt;0),13,AND(Y1184=10,O1184&lt;&gt;0),25,AND(Y1184=10,Q1184&lt;&gt;0),22,AND(Y1184=10,T1184="ALTO"),21,AND(Y1184=10,T1184="BAJO"),18,AND(Y1184=10,U1184&lt;&gt;0),18,AND(Y1184=11,O1184&lt;&gt;0),25,AND(Y1184=11,Q1184&lt;&gt;0),23,AND(Y1184=11,T1184="ALTO"),20,AND(Y1184=11,T1184="BAJO"),16,AND(Y1184=11,U1184&lt;&gt;0),11,AND(Y1184=12,O1184&lt;&gt;0),25,AND(Y1184=12,Q1184&lt;&gt;0),23,AND(Y1184=12,T1184="ALTO"),20,AND(Y1184=12,T1184="BAJO"),16,AND(Y1184=12,U1184&lt;&gt;0),12,AND(Y1184=13,O1184&lt;&gt;0),25,AND(Y1184=13,Q1184&lt;&gt;0),21,AND(Y1184=13,T1184="ALTO"),20,AND(Y1184=13,T1184="BAJO"),17,AND(Y1184=13,U1184&lt;&gt;0),17,AND(Y1184=14,O1184&lt;&gt;0),25,AND(Y1184=14,Q1184&lt;&gt;0),24,AND(Y1184=14,T1184="ALTO"),23,AND(Y1184=14,T1184="BAJO"),21,AND(Y1184=14,U1184&lt;&gt;0),18,AND(Y1184=15,O1184&lt;&gt;0),25,AND(Y1184=15,Q1184&lt;&gt;0),24,AND(Y1184=15,T1184="ALTO"),22,AND(Y1184=15,T1184="BAJO"),19,AND(Y1184=15,U1184&lt;&gt;0),19,AND(Y1184=16,O1184&lt;&gt;0),25,AND(Y1184=16,Q1184&lt;&gt;0),23,AND(Y1184=16,T1184="ALTO"),23,AND(Y1184=16,T1184="BAJO"),23,AND(Y1184=16,U1184&lt;&gt;0),20,AND(Y1184=17,O1184&lt;&gt;0),25,AND(Y1184=17,Q1184&lt;&gt;0),24,AND(Y1184=17,T1184="ALTO"),23,AND(Y1184=17,T1184="BAJO"),21,AND(Y1184=17,U1184&lt;&gt;0),20,AND(Y1184=18,O1184&lt;&gt;0),25,AND(Y1184=18,Q1184&lt;&gt;0),24,AND(Y1184=18,T1184="ALTO"),23,AND(Y1184=18,T1184="BAJO"),22,AND(Y1184=18,U1184&lt;&gt;0),21,AND(Y1184=19,O1184&lt;&gt;0),25,AND(Y1184=19,Q1184&lt;&gt;0),25,AND(Y1184=19,T1184="ALTO"),24,AND(Y1184=19,T1184="BAJO"),22,AND(Y1184=19,U1184&lt;&gt;0),22,AND(Y1184&lt;&gt;0,W1184&lt;&gt;0),Y1184,TRUE,"FALSO")</f>
        <v>16</v>
      </c>
      <c r="AB1184" s="248"/>
      <c r="AC1184" s="248"/>
      <c r="AD1184" s="257"/>
      <c r="AE1184" s="258"/>
      <c r="AF1184" s="258"/>
      <c r="AG1184" s="223"/>
      <c r="AH1184" s="223"/>
      <c r="AI1184" s="223"/>
      <c r="AJ1184" s="223"/>
      <c r="AK1184" s="223"/>
      <c r="AL1184" s="223"/>
      <c r="AM1184" s="223"/>
      <c r="AN1184" s="259"/>
      <c r="AO1184" s="223"/>
      <c r="AP1184" s="259"/>
      <c r="AR1184" s="260"/>
      <c r="AT1184" s="260"/>
      <c r="AV1184" s="260"/>
    </row>
    <row r="1185" spans="1:48" ht="57" customHeight="1">
      <c r="A1185" s="677"/>
      <c r="B1185" s="616"/>
      <c r="C1185" s="619"/>
      <c r="D1185" s="269" t="s">
        <v>814</v>
      </c>
      <c r="E1185" s="252" t="s">
        <v>1466</v>
      </c>
      <c r="F1185" s="185" t="s">
        <v>2</v>
      </c>
      <c r="G1185" s="246" t="s">
        <v>58</v>
      </c>
      <c r="H1185" s="247" t="s">
        <v>531</v>
      </c>
      <c r="I1185" s="248" t="s">
        <v>543</v>
      </c>
      <c r="J1185" s="248" t="str">
        <f>IF(OR(F1185="SE",F1185="SA"),VLOOKUP(I1185,'Tabla de Peligros y Riesgo'!$C$2:$E$227,2,FALSE),VLOOKUP(I1185,'LISTA DE ASPECTOS - IMPACTOS'!$D$3:$F$72,2,FALSE))</f>
        <v>Alteración de la calidad de suelo/agua</v>
      </c>
      <c r="K1185" s="249" t="str">
        <f>IF(OR(F1185="SE",F1185="SA"),VLOOKUP(I1185,'Tabla de Peligros y Riesgo'!$C$2:$E$227,3,FALSE),VLOOKUP(I1185,'LISTA DE ASPECTOS - IMPACTOS'!$D$3:$F$72,3,FALSE))</f>
        <v>Potencial afectación a la calidad ambiental del suelo, agua, aire, flora y fauna</v>
      </c>
      <c r="L1185" s="250" t="s">
        <v>65</v>
      </c>
      <c r="M1185" s="248">
        <v>2</v>
      </c>
      <c r="N1185" s="251">
        <f t="shared" si="125"/>
        <v>12</v>
      </c>
      <c r="O1185" s="248"/>
      <c r="P1185" s="252"/>
      <c r="Q1185" s="248"/>
      <c r="R1185" s="252"/>
      <c r="S1185" s="248" t="s">
        <v>1193</v>
      </c>
      <c r="T1185" s="248" t="s">
        <v>59</v>
      </c>
      <c r="U1185" s="262" t="s">
        <v>1194</v>
      </c>
      <c r="V1185" s="252"/>
      <c r="W1185" s="253"/>
      <c r="X1185" s="255"/>
      <c r="Y1185" s="251">
        <f t="shared" si="124"/>
        <v>12</v>
      </c>
      <c r="Z1185" s="256">
        <f>IF(N1185&gt;=16,MAX(O1185:T1185),IF(N1185&lt;16,MAX(O1185:X1185)))</f>
        <v>0</v>
      </c>
      <c r="AA1185" s="251">
        <f t="array" ref="AA1185">_xlfn.IFS(AND(Y1185=1,O1185&lt;&gt;0),25,AND(Y1185=1,Q1185&lt;&gt;0),21,AND(Y1185=1,T1185="ALTO"),16,AND(Y1185=1,T1185="BAJO"),11,AND(Y1185=1,U1185&lt;&gt;0),2,AND(Y1185=2,O1185&lt;&gt;0),25,AND(Y1185=2,Q1185&lt;&gt;0),21,AND(Y1185=2,T1185="ALTO"),16,AND(Y1185=2,T1185="BAJO"),11,AND(Y1185=2,U1185&lt;&gt;0),4,AND(Y1185=3,O1185&lt;&gt;0),25,AND(Y1185=3,Q1185&lt;&gt;0),21,AND(Y1185=3,T1185="ALTO"),16,AND(Y1185=3,T1185="BAJO"),12,AND(Y1185=3,U1185&lt;&gt;0),5,AND(Y1185=4,O1185&lt;&gt;0),25,AND(Y1185=4,Q1185&lt;&gt;0),13,AND(Y1185=4,T1185="ALTO"),16,AND(Y1185=4,T1185="BAJO"),14,AND(Y1185=4,U1185&lt;&gt;0),7,AND(Y1185=5,O1185&lt;&gt;0),25,AND(Y1185=5,Q1185&lt;&gt;0),21,AND(Y1185=5,T1185="ALTO"),16,AND(Y1185=5,T1185="BAJO"),12,AND(Y1185=5,U1185&lt;&gt;0),8,AND(Y1185=6,O1185&lt;&gt;0),25,AND(Y1185=6,Q1185&lt;&gt;0),21,AND(Y1185=6,T1185="ALTO"),20,AND(Y1185=6,T1185="BAJO"),17,AND(Y1185=6,U1185&lt;&gt;0),6,AND(Y1185=7,O1185&lt;&gt;0),25,AND(Y1185=7,Q1185&lt;&gt;0),23,AND(Y1185=7,T1185="ALTO"),16,AND(Y1185=7,T1185="BAJO"),11,AND(Y1185=7,U1185&lt;&gt;0),7,AND(Y1185=8,O1185&lt;&gt;0),25,AND(Y1185=8,Q1185&lt;&gt;0),21,AND(Y1185=8,T1185="ALTO"),16,AND(Y1185=8,T1185="BAJO"),12,AND(Y1185=8,U1185&lt;&gt;0),8,AND(Y1185=9,O1185&lt;&gt;0),25,AND(Y1185=9,Q1185&lt;&gt;0),21,AND(Y1185=9,T1185="ALTO"),20,AND(Y1185=9,T1185="BAJO"),17,AND(Y1185=9,U1185&lt;&gt;0),13,AND(Y1185=10,O1185&lt;&gt;0),25,AND(Y1185=10,Q1185&lt;&gt;0),22,AND(Y1185=10,T1185="ALTO"),21,AND(Y1185=10,T1185="BAJO"),18,AND(Y1185=10,U1185&lt;&gt;0),18,AND(Y1185=11,O1185&lt;&gt;0),25,AND(Y1185=11,Q1185&lt;&gt;0),23,AND(Y1185=11,T1185="ALTO"),20,AND(Y1185=11,T1185="BAJO"),16,AND(Y1185=11,U1185&lt;&gt;0),11,AND(Y1185=12,O1185&lt;&gt;0),25,AND(Y1185=12,Q1185&lt;&gt;0),23,AND(Y1185=12,T1185="ALTO"),20,AND(Y1185=12,T1185="BAJO"),16,AND(Y1185=12,U1185&lt;&gt;0),12,AND(Y1185=13,O1185&lt;&gt;0),25,AND(Y1185=13,Q1185&lt;&gt;0),21,AND(Y1185=13,T1185="ALTO"),20,AND(Y1185=13,T1185="BAJO"),17,AND(Y1185=13,U1185&lt;&gt;0),17,AND(Y1185=14,O1185&lt;&gt;0),25,AND(Y1185=14,Q1185&lt;&gt;0),24,AND(Y1185=14,T1185="ALTO"),23,AND(Y1185=14,T1185="BAJO"),21,AND(Y1185=14,U1185&lt;&gt;0),18,AND(Y1185=15,O1185&lt;&gt;0),25,AND(Y1185=15,Q1185&lt;&gt;0),24,AND(Y1185=15,T1185="ALTO"),22,AND(Y1185=15,T1185="BAJO"),19,AND(Y1185=15,U1185&lt;&gt;0),19,AND(Y1185=16,O1185&lt;&gt;0),25,AND(Y1185=16,Q1185&lt;&gt;0),23,AND(Y1185=16,T1185="ALTO"),23,AND(Y1185=16,T1185="BAJO"),23,AND(Y1185=16,U1185&lt;&gt;0),20,AND(Y1185=17,O1185&lt;&gt;0),25,AND(Y1185=17,Q1185&lt;&gt;0),24,AND(Y1185=17,T1185="ALTO"),23,AND(Y1185=17,T1185="BAJO"),21,AND(Y1185=17,U1185&lt;&gt;0),20,AND(Y1185=18,O1185&lt;&gt;0),25,AND(Y1185=18,Q1185&lt;&gt;0),24,AND(Y1185=18,T1185="ALTO"),23,AND(Y1185=18,T1185="BAJO"),22,AND(Y1185=18,U1185&lt;&gt;0),21,AND(Y1185=19,O1185&lt;&gt;0),25,AND(Y1185=19,Q1185&lt;&gt;0),25,AND(Y1185=19,T1185="ALTO"),24,AND(Y1185=19,T1185="BAJO"),22,AND(Y1185=19,U1185&lt;&gt;0),22,AND(Y1185&lt;&gt;0,W1185&lt;&gt;0),Y1185,TRUE,"FALSO")</f>
        <v>16</v>
      </c>
      <c r="AB1185" s="50"/>
      <c r="AC1185" s="50"/>
      <c r="AD1185" s="432"/>
      <c r="AE1185" s="433"/>
      <c r="AF1185" s="433"/>
      <c r="AN1185" s="265"/>
      <c r="AP1185" s="265"/>
      <c r="AR1185" s="266"/>
      <c r="AT1185" s="266"/>
      <c r="AV1185" s="266"/>
    </row>
    <row r="1186" spans="1:48" ht="71.25" customHeight="1">
      <c r="A1186" s="677"/>
      <c r="B1186" s="616"/>
      <c r="C1186" s="619"/>
      <c r="D1186" s="270" t="s">
        <v>814</v>
      </c>
      <c r="E1186" s="252" t="s">
        <v>1466</v>
      </c>
      <c r="F1186" s="185" t="s">
        <v>2</v>
      </c>
      <c r="G1186" s="246" t="s">
        <v>52</v>
      </c>
      <c r="H1186" s="247" t="s">
        <v>74</v>
      </c>
      <c r="I1186" s="248" t="s">
        <v>75</v>
      </c>
      <c r="J1186" s="248" t="str">
        <f>IF(OR(F1186="SE",F1186="SA"),VLOOKUP(I1186,'Tabla de Peligros y Riesgo'!$C$2:$E$227,2,FALSE),VLOOKUP(I1186,'LISTA DE ASPECTOS - IMPACTOS'!$D$3:$F$72,2,FALSE))</f>
        <v>Alteración de la calidad de suelo/agua</v>
      </c>
      <c r="K1186" s="249" t="str">
        <f>IF(OR(F1186="SE",F1186="SA"),VLOOKUP(I1186,'Tabla de Peligros y Riesgo'!$C$2:$E$227,3,FALSE),VLOOKUP(I1186,'LISTA DE ASPECTOS - IMPACTOS'!$D$3:$F$72,3,FALSE))</f>
        <v>Potencial afectación a la calidad ambiental del suelo, agua, aire, flora y fauna</v>
      </c>
      <c r="L1186" s="250" t="s">
        <v>65</v>
      </c>
      <c r="M1186" s="248">
        <v>2</v>
      </c>
      <c r="N1186" s="251">
        <f t="shared" si="125"/>
        <v>12</v>
      </c>
      <c r="O1186" s="248"/>
      <c r="P1186" s="252"/>
      <c r="Q1186" s="248"/>
      <c r="R1186" s="252"/>
      <c r="S1186" s="248" t="s">
        <v>1249</v>
      </c>
      <c r="T1186" s="248" t="s">
        <v>53</v>
      </c>
      <c r="U1186" s="262" t="s">
        <v>1250</v>
      </c>
      <c r="V1186" s="252"/>
      <c r="W1186" s="253"/>
      <c r="X1186" s="255"/>
      <c r="Y1186" s="251">
        <f t="shared" si="124"/>
        <v>12</v>
      </c>
      <c r="Z1186" s="256">
        <f>IF(N1186&gt;=16,MAX(O1186:T1186),IF(N1186&lt;16,MAX(O1186:X1186)))</f>
        <v>0</v>
      </c>
      <c r="AA1186" s="251">
        <f t="array" ref="AA1186">_xlfn.IFS(AND(Y1186=1,O1186&lt;&gt;0),25,AND(Y1186=1,Q1186&lt;&gt;0),21,AND(Y1186=1,T1186="ALTO"),16,AND(Y1186=1,T1186="BAJO"),11,AND(Y1186=1,U1186&lt;&gt;0),2,AND(Y1186=2,O1186&lt;&gt;0),25,AND(Y1186=2,Q1186&lt;&gt;0),21,AND(Y1186=2,T1186="ALTO"),16,AND(Y1186=2,T1186="BAJO"),11,AND(Y1186=2,U1186&lt;&gt;0),4,AND(Y1186=3,O1186&lt;&gt;0),25,AND(Y1186=3,Q1186&lt;&gt;0),21,AND(Y1186=3,T1186="ALTO"),16,AND(Y1186=3,T1186="BAJO"),12,AND(Y1186=3,U1186&lt;&gt;0),5,AND(Y1186=4,O1186&lt;&gt;0),25,AND(Y1186=4,Q1186&lt;&gt;0),13,AND(Y1186=4,T1186="ALTO"),16,AND(Y1186=4,T1186="BAJO"),14,AND(Y1186=4,U1186&lt;&gt;0),7,AND(Y1186=5,O1186&lt;&gt;0),25,AND(Y1186=5,Q1186&lt;&gt;0),21,AND(Y1186=5,T1186="ALTO"),16,AND(Y1186=5,T1186="BAJO"),12,AND(Y1186=5,U1186&lt;&gt;0),8,AND(Y1186=6,O1186&lt;&gt;0),25,AND(Y1186=6,Q1186&lt;&gt;0),21,AND(Y1186=6,T1186="ALTO"),20,AND(Y1186=6,T1186="BAJO"),17,AND(Y1186=6,U1186&lt;&gt;0),6,AND(Y1186=7,O1186&lt;&gt;0),25,AND(Y1186=7,Q1186&lt;&gt;0),23,AND(Y1186=7,T1186="ALTO"),16,AND(Y1186=7,T1186="BAJO"),11,AND(Y1186=7,U1186&lt;&gt;0),7,AND(Y1186=8,O1186&lt;&gt;0),25,AND(Y1186=8,Q1186&lt;&gt;0),21,AND(Y1186=8,T1186="ALTO"),16,AND(Y1186=8,T1186="BAJO"),12,AND(Y1186=8,U1186&lt;&gt;0),8,AND(Y1186=9,O1186&lt;&gt;0),25,AND(Y1186=9,Q1186&lt;&gt;0),21,AND(Y1186=9,T1186="ALTO"),20,AND(Y1186=9,T1186="BAJO"),17,AND(Y1186=9,U1186&lt;&gt;0),13,AND(Y1186=10,O1186&lt;&gt;0),25,AND(Y1186=10,Q1186&lt;&gt;0),22,AND(Y1186=10,T1186="ALTO"),21,AND(Y1186=10,T1186="BAJO"),18,AND(Y1186=10,U1186&lt;&gt;0),18,AND(Y1186=11,O1186&lt;&gt;0),25,AND(Y1186=11,Q1186&lt;&gt;0),23,AND(Y1186=11,T1186="ALTO"),20,AND(Y1186=11,T1186="BAJO"),16,AND(Y1186=11,U1186&lt;&gt;0),11,AND(Y1186=12,O1186&lt;&gt;0),25,AND(Y1186=12,Q1186&lt;&gt;0),23,AND(Y1186=12,T1186="ALTO"),20,AND(Y1186=12,T1186="BAJO"),16,AND(Y1186=12,U1186&lt;&gt;0),12,AND(Y1186=13,O1186&lt;&gt;0),25,AND(Y1186=13,Q1186&lt;&gt;0),21,AND(Y1186=13,T1186="ALTO"),20,AND(Y1186=13,T1186="BAJO"),17,AND(Y1186=13,U1186&lt;&gt;0),17,AND(Y1186=14,O1186&lt;&gt;0),25,AND(Y1186=14,Q1186&lt;&gt;0),24,AND(Y1186=14,T1186="ALTO"),23,AND(Y1186=14,T1186="BAJO"),21,AND(Y1186=14,U1186&lt;&gt;0),18,AND(Y1186=15,O1186&lt;&gt;0),25,AND(Y1186=15,Q1186&lt;&gt;0),24,AND(Y1186=15,T1186="ALTO"),22,AND(Y1186=15,T1186="BAJO"),19,AND(Y1186=15,U1186&lt;&gt;0),19,AND(Y1186=16,O1186&lt;&gt;0),25,AND(Y1186=16,Q1186&lt;&gt;0),23,AND(Y1186=16,T1186="ALTO"),23,AND(Y1186=16,T1186="BAJO"),23,AND(Y1186=16,U1186&lt;&gt;0),20,AND(Y1186=17,O1186&lt;&gt;0),25,AND(Y1186=17,Q1186&lt;&gt;0),24,AND(Y1186=17,T1186="ALTO"),23,AND(Y1186=17,T1186="BAJO"),21,AND(Y1186=17,U1186&lt;&gt;0),20,AND(Y1186=18,O1186&lt;&gt;0),25,AND(Y1186=18,Q1186&lt;&gt;0),24,AND(Y1186=18,T1186="ALTO"),23,AND(Y1186=18,T1186="BAJO"),22,AND(Y1186=18,U1186&lt;&gt;0),21,AND(Y1186=19,O1186&lt;&gt;0),25,AND(Y1186=19,Q1186&lt;&gt;0),25,AND(Y1186=19,T1186="ALTO"),24,AND(Y1186=19,T1186="BAJO"),22,AND(Y1186=19,U1186&lt;&gt;0),22,AND(Y1186&lt;&gt;0,W1186&lt;&gt;0),Y1186,TRUE,"FALSO")</f>
        <v>20</v>
      </c>
      <c r="AB1186" s="50"/>
      <c r="AC1186" s="50"/>
      <c r="AD1186" s="432"/>
      <c r="AE1186" s="433"/>
      <c r="AF1186" s="433"/>
      <c r="AN1186" s="265"/>
      <c r="AP1186" s="265"/>
      <c r="AR1186" s="266"/>
      <c r="AT1186" s="266"/>
      <c r="AV1186" s="266"/>
    </row>
    <row r="1187" spans="1:48" ht="45.75" customHeight="1">
      <c r="A1187" s="677"/>
      <c r="B1187" s="616"/>
      <c r="C1187" s="619"/>
      <c r="D1187" s="252" t="s">
        <v>809</v>
      </c>
      <c r="E1187" s="252" t="s">
        <v>1466</v>
      </c>
      <c r="F1187" s="185" t="s">
        <v>1</v>
      </c>
      <c r="G1187" s="246" t="s">
        <v>51</v>
      </c>
      <c r="H1187" s="247" t="s">
        <v>113</v>
      </c>
      <c r="I1187" s="248" t="s">
        <v>524</v>
      </c>
      <c r="J1187" s="248" t="str">
        <f>IF(OR(F1187="SE",F1187="SA"),VLOOKUP(I1187,'Tabla de Peligros y Riesgo'!$C$2:$E$227,2,FALSE),VLOOKUP(I1187,'LISTA DE ASPECTOS - IMPACTOS'!$D$3:$F$72,2,FALSE))</f>
        <v>Cortes</v>
      </c>
      <c r="K1187" s="249" t="str">
        <f>IF(OR(F1187="SE",F1187="SA"),VLOOKUP(I1187,'Tabla de Peligros y Riesgo'!$C$2:$E$227,3,FALSE),VLOOKUP(I1187,'LISTA DE ASPECTOS - IMPACTOS'!$D$3:$F$72,3,FALSE))</f>
        <v>Herida punzocortante</v>
      </c>
      <c r="L1187" s="250" t="s">
        <v>56</v>
      </c>
      <c r="M1187" s="248">
        <v>3</v>
      </c>
      <c r="N1187" s="251">
        <f t="shared" si="125"/>
        <v>13</v>
      </c>
      <c r="O1187" s="248"/>
      <c r="P1187" s="248"/>
      <c r="Q1187" s="248"/>
      <c r="R1187" s="248"/>
      <c r="S1187" s="253"/>
      <c r="T1187" s="253"/>
      <c r="U1187" s="253" t="s">
        <v>1310</v>
      </c>
      <c r="V1187" s="253" t="s">
        <v>1196</v>
      </c>
      <c r="W1187" s="253" t="s">
        <v>1196</v>
      </c>
      <c r="X1187" s="251">
        <v>17</v>
      </c>
      <c r="Y1187" s="251">
        <f t="shared" si="124"/>
        <v>13</v>
      </c>
      <c r="Z1187" s="256">
        <f>IF(N1187&gt;=16,MAX(O1187:T1187),IF(N1187&lt;16,MAX(O1187:X1187)))</f>
        <v>17</v>
      </c>
      <c r="AA1187" s="251">
        <f t="array" ref="AA1187">_xlfn.IFS(AND(Y1187=1,O1187&lt;&gt;0),25,AND(Y1187=1,Q1187&lt;&gt;0),21,AND(Y1187=1,T1187="ALTO"),16,AND(Y1187=1,T1187="BAJO"),11,AND(Y1187=1,U1187&lt;&gt;0),2,AND(Y1187=2,O1187&lt;&gt;0),25,AND(Y1187=2,Q1187&lt;&gt;0),21,AND(Y1187=2,T1187="ALTO"),16,AND(Y1187=2,T1187="BAJO"),11,AND(Y1187=2,U1187&lt;&gt;0),4,AND(Y1187=3,O1187&lt;&gt;0),25,AND(Y1187=3,Q1187&lt;&gt;0),21,AND(Y1187=3,T1187="ALTO"),16,AND(Y1187=3,T1187="BAJO"),12,AND(Y1187=3,U1187&lt;&gt;0),5,AND(Y1187=4,O1187&lt;&gt;0),25,AND(Y1187=4,Q1187&lt;&gt;0),13,AND(Y1187=4,T1187="ALTO"),16,AND(Y1187=4,T1187="BAJO"),14,AND(Y1187=4,U1187&lt;&gt;0),7,AND(Y1187=5,O1187&lt;&gt;0),25,AND(Y1187=5,Q1187&lt;&gt;0),21,AND(Y1187=5,T1187="ALTO"),16,AND(Y1187=5,T1187="BAJO"),12,AND(Y1187=5,U1187&lt;&gt;0),8,AND(Y1187=6,O1187&lt;&gt;0),25,AND(Y1187=6,Q1187&lt;&gt;0),21,AND(Y1187=6,T1187="ALTO"),20,AND(Y1187=6,T1187="BAJO"),17,AND(Y1187=6,U1187&lt;&gt;0),6,AND(Y1187=7,O1187&lt;&gt;0),25,AND(Y1187=7,Q1187&lt;&gt;0),23,AND(Y1187=7,T1187="ALTO"),16,AND(Y1187=7,T1187="BAJO"),11,AND(Y1187=7,U1187&lt;&gt;0),7,AND(Y1187=8,O1187&lt;&gt;0),25,AND(Y1187=8,Q1187&lt;&gt;0),21,AND(Y1187=8,T1187="ALTO"),16,AND(Y1187=8,T1187="BAJO"),12,AND(Y1187=8,U1187&lt;&gt;0),8,AND(Y1187=9,O1187&lt;&gt;0),25,AND(Y1187=9,Q1187&lt;&gt;0),21,AND(Y1187=9,T1187="ALTO"),20,AND(Y1187=9,T1187="BAJO"),17,AND(Y1187=9,U1187&lt;&gt;0),13,AND(Y1187=10,O1187&lt;&gt;0),25,AND(Y1187=10,Q1187&lt;&gt;0),22,AND(Y1187=10,T1187="ALTO"),21,AND(Y1187=10,T1187="BAJO"),18,AND(Y1187=10,U1187&lt;&gt;0),18,AND(Y1187=11,O1187&lt;&gt;0),25,AND(Y1187=11,Q1187&lt;&gt;0),23,AND(Y1187=11,T1187="ALTO"),20,AND(Y1187=11,T1187="BAJO"),16,AND(Y1187=11,U1187&lt;&gt;0),11,AND(Y1187=12,O1187&lt;&gt;0),25,AND(Y1187=12,Q1187&lt;&gt;0),23,AND(Y1187=12,T1187="ALTO"),20,AND(Y1187=12,T1187="BAJO"),16,AND(Y1187=12,U1187&lt;&gt;0),12,AND(Y1187=13,O1187&lt;&gt;0),25,AND(Y1187=13,Q1187&lt;&gt;0),21,AND(Y1187=13,T1187="ALTO"),20,AND(Y1187=13,T1187="BAJO"),17,AND(Y1187=13,U1187&lt;&gt;0),17,AND(Y1187=14,O1187&lt;&gt;0),25,AND(Y1187=14,Q1187&lt;&gt;0),24,AND(Y1187=14,T1187="ALTO"),23,AND(Y1187=14,T1187="BAJO"),21,AND(Y1187=14,U1187&lt;&gt;0),18,AND(Y1187=15,O1187&lt;&gt;0),25,AND(Y1187=15,Q1187&lt;&gt;0),24,AND(Y1187=15,T1187="ALTO"),22,AND(Y1187=15,T1187="BAJO"),19,AND(Y1187=15,U1187&lt;&gt;0),19,AND(Y1187=16,O1187&lt;&gt;0),25,AND(Y1187=16,Q1187&lt;&gt;0),23,AND(Y1187=16,T1187="ALTO"),23,AND(Y1187=16,T1187="BAJO"),23,AND(Y1187=16,U1187&lt;&gt;0),20,AND(Y1187=17,O1187&lt;&gt;0),25,AND(Y1187=17,Q1187&lt;&gt;0),24,AND(Y1187=17,T1187="ALTO"),23,AND(Y1187=17,T1187="BAJO"),21,AND(Y1187=17,U1187&lt;&gt;0),20,AND(Y1187=18,O1187&lt;&gt;0),25,AND(Y1187=18,Q1187&lt;&gt;0),24,AND(Y1187=18,T1187="ALTO"),23,AND(Y1187=18,T1187="BAJO"),22,AND(Y1187=18,U1187&lt;&gt;0),21,AND(Y1187=19,O1187&lt;&gt;0),25,AND(Y1187=19,Q1187&lt;&gt;0),25,AND(Y1187=19,T1187="ALTO"),24,AND(Y1187=19,T1187="BAJO"),22,AND(Y1187=19,U1187&lt;&gt;0),22,AND(Y1187&lt;&gt;0,W1187&lt;&gt;0),Y1187,TRUE,"FALSO")</f>
        <v>17</v>
      </c>
      <c r="AB1187" s="50"/>
      <c r="AC1187" s="50"/>
      <c r="AD1187" s="432"/>
      <c r="AE1187" s="433"/>
      <c r="AF1187" s="433"/>
      <c r="AN1187" s="265"/>
      <c r="AP1187" s="265"/>
      <c r="AR1187" s="266"/>
      <c r="AT1187" s="266"/>
      <c r="AV1187" s="266"/>
    </row>
    <row r="1188" spans="1:48" ht="75" customHeight="1">
      <c r="A1188" s="677"/>
      <c r="B1188" s="616"/>
      <c r="C1188" s="619"/>
      <c r="D1188" s="252" t="s">
        <v>1026</v>
      </c>
      <c r="E1188" s="252" t="s">
        <v>1466</v>
      </c>
      <c r="F1188" s="185" t="s">
        <v>0</v>
      </c>
      <c r="G1188" s="246" t="s">
        <v>51</v>
      </c>
      <c r="H1188" s="247" t="s">
        <v>63</v>
      </c>
      <c r="I1188" s="248" t="s">
        <v>64</v>
      </c>
      <c r="J1188" s="248" t="str">
        <f>IF(OR(F1188="SE",F1188="SA"),VLOOKUP(I1188,'Tabla de Peligros y Riesgo'!$C$2:$E$227,2,FALSE),VLOOKUP(I1188,'LISTA DE ASPECTOS - IMPACTOS'!$D$3:$F$72,2,FALSE))</f>
        <v>Riesgo Psicosocial</v>
      </c>
      <c r="K1188" s="249" t="str">
        <f>IF(OR(F1188="SE",F1188="SA"),VLOOKUP(I1188,'Tabla de Peligros y Riesgo'!$C$2:$E$227,3,FALSE),VLOOKUP(I1188,'LISTA DE ASPECTOS - IMPACTOS'!$D$3:$F$72,3,FALSE))</f>
        <v>Estrés / Depresión</v>
      </c>
      <c r="L1188" s="250" t="s">
        <v>56</v>
      </c>
      <c r="M1188" s="248">
        <v>3</v>
      </c>
      <c r="N1188" s="251">
        <f t="shared" si="125"/>
        <v>13</v>
      </c>
      <c r="O1188" s="248"/>
      <c r="P1188" s="252"/>
      <c r="Q1188" s="248"/>
      <c r="R1188" s="252"/>
      <c r="S1188" s="248"/>
      <c r="T1188" s="248"/>
      <c r="U1188" s="253" t="s">
        <v>1195</v>
      </c>
      <c r="V1188" s="254"/>
      <c r="W1188" s="253" t="s">
        <v>1196</v>
      </c>
      <c r="X1188" s="251">
        <v>5</v>
      </c>
      <c r="Y1188" s="251">
        <v>14</v>
      </c>
      <c r="Z1188" s="256">
        <f>IF(N1188&gt;=16,MAX(O1188:T1188),IF(N1188&lt;16,MAX(O1188:X1188)))</f>
        <v>5</v>
      </c>
      <c r="AA1188" s="251">
        <f t="array" ref="AA1188">_xlfn.IFS(AND(Y1188=1,O1188&lt;&gt;0),25,AND(Y1188=1,Q1188&lt;&gt;0),21,AND(Y1188=1,T1188="ALTO"),16,AND(Y1188=1,T1188="BAJO"),11,AND(Y1188=1,U1188&lt;&gt;0),2,AND(Y1188=2,O1188&lt;&gt;0),25,AND(Y1188=2,Q1188&lt;&gt;0),21,AND(Y1188=2,T1188="ALTO"),16,AND(Y1188=2,T1188="BAJO"),11,AND(Y1188=2,U1188&lt;&gt;0),4,AND(Y1188=3,O1188&lt;&gt;0),25,AND(Y1188=3,Q1188&lt;&gt;0),21,AND(Y1188=3,T1188="ALTO"),16,AND(Y1188=3,T1188="BAJO"),12,AND(Y1188=3,U1188&lt;&gt;0),5,AND(Y1188=4,O1188&lt;&gt;0),25,AND(Y1188=4,Q1188&lt;&gt;0),13,AND(Y1188=4,T1188="ALTO"),16,AND(Y1188=4,T1188="BAJO"),14,AND(Y1188=4,U1188&lt;&gt;0),7,AND(Y1188=5,O1188&lt;&gt;0),25,AND(Y1188=5,Q1188&lt;&gt;0),21,AND(Y1188=5,T1188="ALTO"),16,AND(Y1188=5,T1188="BAJO"),12,AND(Y1188=5,U1188&lt;&gt;0),8,AND(Y1188=6,O1188&lt;&gt;0),25,AND(Y1188=6,Q1188&lt;&gt;0),21,AND(Y1188=6,T1188="ALTO"),20,AND(Y1188=6,T1188="BAJO"),17,AND(Y1188=6,U1188&lt;&gt;0),6,AND(Y1188=7,O1188&lt;&gt;0),25,AND(Y1188=7,Q1188&lt;&gt;0),23,AND(Y1188=7,T1188="ALTO"),16,AND(Y1188=7,T1188="BAJO"),11,AND(Y1188=7,U1188&lt;&gt;0),7,AND(Y1188=8,O1188&lt;&gt;0),25,AND(Y1188=8,Q1188&lt;&gt;0),21,AND(Y1188=8,T1188="ALTO"),16,AND(Y1188=8,T1188="BAJO"),12,AND(Y1188=8,U1188&lt;&gt;0),8,AND(Y1188=9,O1188&lt;&gt;0),25,AND(Y1188=9,Q1188&lt;&gt;0),21,AND(Y1188=9,T1188="ALTO"),20,AND(Y1188=9,T1188="BAJO"),17,AND(Y1188=9,U1188&lt;&gt;0),13,AND(Y1188=10,O1188&lt;&gt;0),25,AND(Y1188=10,Q1188&lt;&gt;0),22,AND(Y1188=10,T1188="ALTO"),21,AND(Y1188=10,T1188="BAJO"),18,AND(Y1188=10,U1188&lt;&gt;0),18,AND(Y1188=11,O1188&lt;&gt;0),25,AND(Y1188=11,Q1188&lt;&gt;0),23,AND(Y1188=11,T1188="ALTO"),20,AND(Y1188=11,T1188="BAJO"),16,AND(Y1188=11,U1188&lt;&gt;0),11,AND(Y1188=12,O1188&lt;&gt;0),25,AND(Y1188=12,Q1188&lt;&gt;0),23,AND(Y1188=12,T1188="ALTO"),20,AND(Y1188=12,T1188="BAJO"),16,AND(Y1188=12,U1188&lt;&gt;0),12,AND(Y1188=13,O1188&lt;&gt;0),25,AND(Y1188=13,Q1188&lt;&gt;0),21,AND(Y1188=13,T1188="ALTO"),20,AND(Y1188=13,T1188="BAJO"),17,AND(Y1188=13,U1188&lt;&gt;0),17,AND(Y1188=14,O1188&lt;&gt;0),25,AND(Y1188=14,Q1188&lt;&gt;0),24,AND(Y1188=14,T1188="ALTO"),23,AND(Y1188=14,T1188="BAJO"),21,AND(Y1188=14,U1188&lt;&gt;0),18,AND(Y1188=15,O1188&lt;&gt;0),25,AND(Y1188=15,Q1188&lt;&gt;0),24,AND(Y1188=15,T1188="ALTO"),22,AND(Y1188=15,T1188="BAJO"),19,AND(Y1188=15,U1188&lt;&gt;0),19,AND(Y1188=16,O1188&lt;&gt;0),25,AND(Y1188=16,Q1188&lt;&gt;0),23,AND(Y1188=16,T1188="ALTO"),23,AND(Y1188=16,T1188="BAJO"),23,AND(Y1188=16,U1188&lt;&gt;0),20,AND(Y1188=17,O1188&lt;&gt;0),25,AND(Y1188=17,Q1188&lt;&gt;0),24,AND(Y1188=17,T1188="ALTO"),23,AND(Y1188=17,T1188="BAJO"),21,AND(Y1188=17,U1188&lt;&gt;0),20,AND(Y1188=18,O1188&lt;&gt;0),25,AND(Y1188=18,Q1188&lt;&gt;0),24,AND(Y1188=18,T1188="ALTO"),23,AND(Y1188=18,T1188="BAJO"),22,AND(Y1188=18,U1188&lt;&gt;0),21,AND(Y1188=19,O1188&lt;&gt;0),25,AND(Y1188=19,Q1188&lt;&gt;0),25,AND(Y1188=19,T1188="ALTO"),24,AND(Y1188=19,T1188="BAJO"),22,AND(Y1188=19,U1188&lt;&gt;0),22,AND(Y1188&lt;&gt;0,W1188&lt;&gt;0),Y1188,TRUE,"FALSO")</f>
        <v>18</v>
      </c>
      <c r="AB1188" s="50"/>
      <c r="AC1188" s="50"/>
      <c r="AD1188" s="263"/>
      <c r="AE1188" s="264"/>
      <c r="AF1188" s="264"/>
      <c r="AN1188" s="265"/>
      <c r="AP1188" s="265"/>
      <c r="AR1188" s="266"/>
      <c r="AT1188" s="266"/>
      <c r="AV1188" s="266"/>
    </row>
    <row r="1189" spans="1:48" ht="75" customHeight="1">
      <c r="A1189" s="677"/>
      <c r="B1189" s="616"/>
      <c r="C1189" s="619"/>
      <c r="D1189" s="252" t="s">
        <v>1026</v>
      </c>
      <c r="E1189" s="252" t="s">
        <v>1466</v>
      </c>
      <c r="F1189" s="185" t="s">
        <v>1</v>
      </c>
      <c r="G1189" s="246" t="s">
        <v>51</v>
      </c>
      <c r="H1189" s="247" t="s">
        <v>66</v>
      </c>
      <c r="I1189" s="248" t="s">
        <v>68</v>
      </c>
      <c r="J1189" s="248" t="str">
        <f>IF(OR(F1189="SE",F1189="SA"),VLOOKUP(I1189,'Tabla de Peligros y Riesgo'!$C$2:$E$227,2,FALSE),VLOOKUP(I1189,'LISTA DE ASPECTOS - IMPACTOS'!$D$3:$F$72,2,FALSE))</f>
        <v>Caída al mismo nivel</v>
      </c>
      <c r="K1189" s="249" t="str">
        <f>IF(OR(F1189="SE",F1189="SA"),VLOOKUP(I1189,'Tabla de Peligros y Riesgo'!$C$2:$E$227,3,FALSE),VLOOKUP(I1189,'LISTA DE ASPECTOS - IMPACTOS'!$D$3:$F$72,3,FALSE))</f>
        <v>Contusión/Fractura/Muerte</v>
      </c>
      <c r="L1189" s="250" t="s">
        <v>56</v>
      </c>
      <c r="M1189" s="248">
        <v>3</v>
      </c>
      <c r="N1189" s="251">
        <f t="shared" si="125"/>
        <v>13</v>
      </c>
      <c r="O1189" s="248"/>
      <c r="P1189" s="252"/>
      <c r="Q1189" s="248"/>
      <c r="R1189" s="252"/>
      <c r="S1189" s="248"/>
      <c r="T1189" s="248"/>
      <c r="U1189" s="248" t="s">
        <v>1253</v>
      </c>
      <c r="V1189" s="254"/>
      <c r="W1189" s="253" t="s">
        <v>1196</v>
      </c>
      <c r="X1189" s="255"/>
      <c r="Y1189" s="251">
        <f t="shared" ref="Y1189:Y1201" si="126">N1189</f>
        <v>13</v>
      </c>
      <c r="Z1189" s="256"/>
      <c r="AA1189" s="251">
        <f t="array" ref="AA1189">_xlfn.IFS(AND(Y1189=1,O1189&lt;&gt;0),25,AND(Y1189=1,Q1189&lt;&gt;0),21,AND(Y1189=1,T1189="ALTO"),16,AND(Y1189=1,T1189="BAJO"),11,AND(Y1189=1,U1189&lt;&gt;0),2,AND(Y1189=2,O1189&lt;&gt;0),25,AND(Y1189=2,Q1189&lt;&gt;0),21,AND(Y1189=2,T1189="ALTO"),16,AND(Y1189=2,T1189="BAJO"),11,AND(Y1189=2,U1189&lt;&gt;0),4,AND(Y1189=3,O1189&lt;&gt;0),25,AND(Y1189=3,Q1189&lt;&gt;0),21,AND(Y1189=3,T1189="ALTO"),16,AND(Y1189=3,T1189="BAJO"),12,AND(Y1189=3,U1189&lt;&gt;0),5,AND(Y1189=4,O1189&lt;&gt;0),25,AND(Y1189=4,Q1189&lt;&gt;0),13,AND(Y1189=4,T1189="ALTO"),16,AND(Y1189=4,T1189="BAJO"),14,AND(Y1189=4,U1189&lt;&gt;0),7,AND(Y1189=5,O1189&lt;&gt;0),25,AND(Y1189=5,Q1189&lt;&gt;0),21,AND(Y1189=5,T1189="ALTO"),16,AND(Y1189=5,T1189="BAJO"),12,AND(Y1189=5,U1189&lt;&gt;0),8,AND(Y1189=6,O1189&lt;&gt;0),25,AND(Y1189=6,Q1189&lt;&gt;0),21,AND(Y1189=6,T1189="ALTO"),20,AND(Y1189=6,T1189="BAJO"),17,AND(Y1189=6,U1189&lt;&gt;0),6,AND(Y1189=7,O1189&lt;&gt;0),25,AND(Y1189=7,Q1189&lt;&gt;0),23,AND(Y1189=7,T1189="ALTO"),16,AND(Y1189=7,T1189="BAJO"),11,AND(Y1189=7,U1189&lt;&gt;0),7,AND(Y1189=8,O1189&lt;&gt;0),25,AND(Y1189=8,Q1189&lt;&gt;0),21,AND(Y1189=8,T1189="ALTO"),16,AND(Y1189=8,T1189="BAJO"),12,AND(Y1189=8,U1189&lt;&gt;0),8,AND(Y1189=9,O1189&lt;&gt;0),25,AND(Y1189=9,Q1189&lt;&gt;0),21,AND(Y1189=9,T1189="ALTO"),20,AND(Y1189=9,T1189="BAJO"),17,AND(Y1189=9,U1189&lt;&gt;0),13,AND(Y1189=10,O1189&lt;&gt;0),25,AND(Y1189=10,Q1189&lt;&gt;0),22,AND(Y1189=10,T1189="ALTO"),21,AND(Y1189=10,T1189="BAJO"),18,AND(Y1189=10,U1189&lt;&gt;0),18,AND(Y1189=11,O1189&lt;&gt;0),25,AND(Y1189=11,Q1189&lt;&gt;0),23,AND(Y1189=11,T1189="ALTO"),20,AND(Y1189=11,T1189="BAJO"),16,AND(Y1189=11,U1189&lt;&gt;0),11,AND(Y1189=12,O1189&lt;&gt;0),25,AND(Y1189=12,Q1189&lt;&gt;0),23,AND(Y1189=12,T1189="ALTO"),20,AND(Y1189=12,T1189="BAJO"),16,AND(Y1189=12,U1189&lt;&gt;0),12,AND(Y1189=13,O1189&lt;&gt;0),25,AND(Y1189=13,Q1189&lt;&gt;0),21,AND(Y1189=13,T1189="ALTO"),20,AND(Y1189=13,T1189="BAJO"),17,AND(Y1189=13,U1189&lt;&gt;0),17,AND(Y1189=14,O1189&lt;&gt;0),25,AND(Y1189=14,Q1189&lt;&gt;0),24,AND(Y1189=14,T1189="ALTO"),23,AND(Y1189=14,T1189="BAJO"),21,AND(Y1189=14,U1189&lt;&gt;0),18,AND(Y1189=15,O1189&lt;&gt;0),25,AND(Y1189=15,Q1189&lt;&gt;0),24,AND(Y1189=15,T1189="ALTO"),22,AND(Y1189=15,T1189="BAJO"),19,AND(Y1189=15,U1189&lt;&gt;0),19,AND(Y1189=16,O1189&lt;&gt;0),25,AND(Y1189=16,Q1189&lt;&gt;0),23,AND(Y1189=16,T1189="ALTO"),23,AND(Y1189=16,T1189="BAJO"),23,AND(Y1189=16,U1189&lt;&gt;0),20,AND(Y1189=17,O1189&lt;&gt;0),25,AND(Y1189=17,Q1189&lt;&gt;0),24,AND(Y1189=17,T1189="ALTO"),23,AND(Y1189=17,T1189="BAJO"),21,AND(Y1189=17,U1189&lt;&gt;0),20,AND(Y1189=18,O1189&lt;&gt;0),25,AND(Y1189=18,Q1189&lt;&gt;0),24,AND(Y1189=18,T1189="ALTO"),23,AND(Y1189=18,T1189="BAJO"),22,AND(Y1189=18,U1189&lt;&gt;0),21,AND(Y1189=19,O1189&lt;&gt;0),25,AND(Y1189=19,Q1189&lt;&gt;0),25,AND(Y1189=19,T1189="ALTO"),24,AND(Y1189=19,T1189="BAJO"),22,AND(Y1189=19,U1189&lt;&gt;0),22,AND(Y1189&lt;&gt;0,W1189&lt;&gt;0),Y1189,TRUE,"FALSO")</f>
        <v>17</v>
      </c>
      <c r="AB1189" s="248"/>
      <c r="AC1189" s="50"/>
      <c r="AD1189" s="263"/>
      <c r="AE1189" s="264"/>
      <c r="AF1189" s="264"/>
      <c r="AN1189" s="265"/>
      <c r="AP1189" s="265"/>
      <c r="AR1189" s="266"/>
      <c r="AT1189" s="266"/>
      <c r="AV1189" s="266"/>
    </row>
    <row r="1190" spans="1:48" ht="75" customHeight="1">
      <c r="A1190" s="677"/>
      <c r="B1190" s="616"/>
      <c r="C1190" s="619"/>
      <c r="D1190" s="252" t="s">
        <v>866</v>
      </c>
      <c r="E1190" s="252" t="s">
        <v>1466</v>
      </c>
      <c r="F1190" s="185" t="s">
        <v>1</v>
      </c>
      <c r="G1190" s="246" t="s">
        <v>51</v>
      </c>
      <c r="H1190" s="247" t="s">
        <v>111</v>
      </c>
      <c r="I1190" s="248" t="s">
        <v>112</v>
      </c>
      <c r="J1190" s="248" t="str">
        <f>IF(OR(F1190="SE",F1190="SA"),VLOOKUP(I1190,'Tabla de Peligros y Riesgo'!$C$2:$E$227,2,FALSE),VLOOKUP(I1190,'LISTA DE ASPECTOS - IMPACTOS'!$D$3:$F$72,2,FALSE))</f>
        <v xml:space="preserve">Electrocución </v>
      </c>
      <c r="K1190" s="249" t="str">
        <f>IF(OR(F1190="SE",F1190="SA"),VLOOKUP(I1190,'Tabla de Peligros y Riesgo'!$C$2:$E$227,3,FALSE),VLOOKUP(I1190,'LISTA DE ASPECTOS - IMPACTOS'!$D$3:$F$72,3,FALSE))</f>
        <v xml:space="preserve">Muerte </v>
      </c>
      <c r="L1190" s="250" t="s">
        <v>56</v>
      </c>
      <c r="M1190" s="248">
        <v>3</v>
      </c>
      <c r="N1190" s="251">
        <f t="shared" si="125"/>
        <v>13</v>
      </c>
      <c r="O1190" s="248"/>
      <c r="P1190" s="252"/>
      <c r="Q1190" s="248"/>
      <c r="R1190" s="252"/>
      <c r="S1190" s="248" t="s">
        <v>1198</v>
      </c>
      <c r="T1190" s="248" t="s">
        <v>53</v>
      </c>
      <c r="U1190" s="253" t="s">
        <v>1424</v>
      </c>
      <c r="V1190" s="254"/>
      <c r="W1190" s="253" t="s">
        <v>1196</v>
      </c>
      <c r="X1190" s="255">
        <v>0.2</v>
      </c>
      <c r="Y1190" s="251">
        <f t="shared" si="126"/>
        <v>13</v>
      </c>
      <c r="Z1190" s="256">
        <f>IF(N1190&gt;=16,MAX(O1190:T1190),IF(N1190&lt;16,MAX(O1190:X1190)))</f>
        <v>0.2</v>
      </c>
      <c r="AA1190" s="251">
        <f t="array" ref="AA1190">_xlfn.IFS(AND(Y1190=1,O1190&lt;&gt;0),25,AND(Y1190=1,Q1190&lt;&gt;0),21,AND(Y1190=1,T1190="ALTO"),16,AND(Y1190=1,T1190="BAJO"),11,AND(Y1190=1,U1190&lt;&gt;0),2,AND(Y1190=2,O1190&lt;&gt;0),25,AND(Y1190=2,Q1190&lt;&gt;0),21,AND(Y1190=2,T1190="ALTO"),16,AND(Y1190=2,T1190="BAJO"),11,AND(Y1190=2,U1190&lt;&gt;0),4,AND(Y1190=3,O1190&lt;&gt;0),25,AND(Y1190=3,Q1190&lt;&gt;0),21,AND(Y1190=3,T1190="ALTO"),16,AND(Y1190=3,T1190="BAJO"),12,AND(Y1190=3,U1190&lt;&gt;0),5,AND(Y1190=4,O1190&lt;&gt;0),25,AND(Y1190=4,Q1190&lt;&gt;0),13,AND(Y1190=4,T1190="ALTO"),16,AND(Y1190=4,T1190="BAJO"),14,AND(Y1190=4,U1190&lt;&gt;0),7,AND(Y1190=5,O1190&lt;&gt;0),25,AND(Y1190=5,Q1190&lt;&gt;0),21,AND(Y1190=5,T1190="ALTO"),16,AND(Y1190=5,T1190="BAJO"),12,AND(Y1190=5,U1190&lt;&gt;0),8,AND(Y1190=6,O1190&lt;&gt;0),25,AND(Y1190=6,Q1190&lt;&gt;0),21,AND(Y1190=6,T1190="ALTO"),20,AND(Y1190=6,T1190="BAJO"),17,AND(Y1190=6,U1190&lt;&gt;0),6,AND(Y1190=7,O1190&lt;&gt;0),25,AND(Y1190=7,Q1190&lt;&gt;0),23,AND(Y1190=7,T1190="ALTO"),16,AND(Y1190=7,T1190="BAJO"),11,AND(Y1190=7,U1190&lt;&gt;0),7,AND(Y1190=8,O1190&lt;&gt;0),25,AND(Y1190=8,Q1190&lt;&gt;0),21,AND(Y1190=8,T1190="ALTO"),16,AND(Y1190=8,T1190="BAJO"),12,AND(Y1190=8,U1190&lt;&gt;0),8,AND(Y1190=9,O1190&lt;&gt;0),25,AND(Y1190=9,Q1190&lt;&gt;0),21,AND(Y1190=9,T1190="ALTO"),20,AND(Y1190=9,T1190="BAJO"),17,AND(Y1190=9,U1190&lt;&gt;0),13,AND(Y1190=10,O1190&lt;&gt;0),25,AND(Y1190=10,Q1190&lt;&gt;0),22,AND(Y1190=10,T1190="ALTO"),21,AND(Y1190=10,T1190="BAJO"),18,AND(Y1190=10,U1190&lt;&gt;0),18,AND(Y1190=11,O1190&lt;&gt;0),25,AND(Y1190=11,Q1190&lt;&gt;0),23,AND(Y1190=11,T1190="ALTO"),20,AND(Y1190=11,T1190="BAJO"),16,AND(Y1190=11,U1190&lt;&gt;0),11,AND(Y1190=12,O1190&lt;&gt;0),25,AND(Y1190=12,Q1190&lt;&gt;0),23,AND(Y1190=12,T1190="ALTO"),20,AND(Y1190=12,T1190="BAJO"),16,AND(Y1190=12,U1190&lt;&gt;0),12,AND(Y1190=13,O1190&lt;&gt;0),25,AND(Y1190=13,Q1190&lt;&gt;0),21,AND(Y1190=13,T1190="ALTO"),20,AND(Y1190=13,T1190="BAJO"),17,AND(Y1190=13,U1190&lt;&gt;0),17,AND(Y1190=14,O1190&lt;&gt;0),25,AND(Y1190=14,Q1190&lt;&gt;0),24,AND(Y1190=14,T1190="ALTO"),23,AND(Y1190=14,T1190="BAJO"),21,AND(Y1190=14,U1190&lt;&gt;0),18,AND(Y1190=15,O1190&lt;&gt;0),25,AND(Y1190=15,Q1190&lt;&gt;0),24,AND(Y1190=15,T1190="ALTO"),22,AND(Y1190=15,T1190="BAJO"),19,AND(Y1190=15,U1190&lt;&gt;0),19,AND(Y1190=16,O1190&lt;&gt;0),25,AND(Y1190=16,Q1190&lt;&gt;0),23,AND(Y1190=16,T1190="ALTO"),23,AND(Y1190=16,T1190="BAJO"),23,AND(Y1190=16,U1190&lt;&gt;0),20,AND(Y1190=17,O1190&lt;&gt;0),25,AND(Y1190=17,Q1190&lt;&gt;0),24,AND(Y1190=17,T1190="ALTO"),23,AND(Y1190=17,T1190="BAJO"),21,AND(Y1190=17,U1190&lt;&gt;0),20,AND(Y1190=18,O1190&lt;&gt;0),25,AND(Y1190=18,Q1190&lt;&gt;0),24,AND(Y1190=18,T1190="ALTO"),23,AND(Y1190=18,T1190="BAJO"),22,AND(Y1190=18,U1190&lt;&gt;0),21,AND(Y1190=19,O1190&lt;&gt;0),25,AND(Y1190=19,Q1190&lt;&gt;0),25,AND(Y1190=19,T1190="ALTO"),24,AND(Y1190=19,T1190="BAJO"),22,AND(Y1190=19,U1190&lt;&gt;0),22,AND(Y1190&lt;&gt;0,W1190&lt;&gt;0),Y1190,TRUE,"FALSO")</f>
        <v>20</v>
      </c>
      <c r="AB1190" s="248" t="s">
        <v>1200</v>
      </c>
      <c r="AC1190" s="248" t="s">
        <v>1201</v>
      </c>
      <c r="AD1190" s="432"/>
      <c r="AE1190" s="433"/>
      <c r="AF1190" s="433"/>
      <c r="AN1190" s="265"/>
      <c r="AP1190" s="265"/>
      <c r="AR1190" s="266"/>
      <c r="AT1190" s="266"/>
      <c r="AV1190" s="266"/>
    </row>
    <row r="1191" spans="1:48" ht="60" customHeight="1">
      <c r="A1191" s="677"/>
      <c r="B1191" s="616"/>
      <c r="C1191" s="619"/>
      <c r="D1191" s="252" t="s">
        <v>1041</v>
      </c>
      <c r="E1191" s="252" t="s">
        <v>1466</v>
      </c>
      <c r="F1191" s="185" t="s">
        <v>0</v>
      </c>
      <c r="G1191" s="246" t="s">
        <v>51</v>
      </c>
      <c r="H1191" s="247" t="s">
        <v>69</v>
      </c>
      <c r="I1191" s="248" t="s">
        <v>70</v>
      </c>
      <c r="J1191" s="248" t="str">
        <f>IF(OR(F1191="SE",F1191="SA"),VLOOKUP(I1191,'Tabla de Peligros y Riesgo'!$C$2:$E$227,2,FALSE),VLOOKUP(I1191,'LISTA DE ASPECTOS - IMPACTOS'!$D$3:$F$72,2,FALSE))</f>
        <v>Perdida de la audición</v>
      </c>
      <c r="K1191" s="249" t="str">
        <f>IF(OR(F1191="SE",F1191="SA"),VLOOKUP(I1191,'Tabla de Peligros y Riesgo'!$C$2:$E$227,3,FALSE),VLOOKUP(I1191,'LISTA DE ASPECTOS - IMPACTOS'!$D$3:$F$72,3,FALSE))</f>
        <v>Hipoacusia</v>
      </c>
      <c r="L1191" s="250" t="s">
        <v>56</v>
      </c>
      <c r="M1191" s="248">
        <v>3</v>
      </c>
      <c r="N1191" s="251">
        <v>13</v>
      </c>
      <c r="O1191" s="248"/>
      <c r="P1191" s="248"/>
      <c r="Q1191" s="248"/>
      <c r="R1191" s="248"/>
      <c r="S1191" s="248"/>
      <c r="T1191" s="248"/>
      <c r="U1191" s="253" t="s">
        <v>1476</v>
      </c>
      <c r="V1191" s="251">
        <v>17</v>
      </c>
      <c r="W1191" s="253" t="s">
        <v>1196</v>
      </c>
      <c r="X1191" s="248"/>
      <c r="Y1191" s="251">
        <f t="shared" si="126"/>
        <v>13</v>
      </c>
      <c r="Z1191" s="256"/>
      <c r="AA1191" s="251">
        <f t="array" ref="AA1191">_xlfn.IFS(AND(Y1191=1,O1191&lt;&gt;0),25,AND(Y1191=1,Q1191&lt;&gt;0),21,AND(Y1191=1,T1191="ALTO"),16,AND(Y1191=1,T1191="BAJO"),11,AND(Y1191=1,U1191&lt;&gt;0),2,AND(Y1191=2,O1191&lt;&gt;0),25,AND(Y1191=2,Q1191&lt;&gt;0),21,AND(Y1191=2,T1191="ALTO"),16,AND(Y1191=2,T1191="BAJO"),11,AND(Y1191=2,U1191&lt;&gt;0),4,AND(Y1191=3,O1191&lt;&gt;0),25,AND(Y1191=3,Q1191&lt;&gt;0),21,AND(Y1191=3,T1191="ALTO"),16,AND(Y1191=3,T1191="BAJO"),12,AND(Y1191=3,U1191&lt;&gt;0),5,AND(Y1191=4,O1191&lt;&gt;0),25,AND(Y1191=4,Q1191&lt;&gt;0),13,AND(Y1191=4,T1191="ALTO"),16,AND(Y1191=4,T1191="BAJO"),14,AND(Y1191=4,U1191&lt;&gt;0),7,AND(Y1191=5,O1191&lt;&gt;0),25,AND(Y1191=5,Q1191&lt;&gt;0),21,AND(Y1191=5,T1191="ALTO"),16,AND(Y1191=5,T1191="BAJO"),12,AND(Y1191=5,U1191&lt;&gt;0),8,AND(Y1191=6,O1191&lt;&gt;0),25,AND(Y1191=6,Q1191&lt;&gt;0),21,AND(Y1191=6,T1191="ALTO"),20,AND(Y1191=6,T1191="BAJO"),17,AND(Y1191=6,U1191&lt;&gt;0),6,AND(Y1191=7,O1191&lt;&gt;0),25,AND(Y1191=7,Q1191&lt;&gt;0),23,AND(Y1191=7,T1191="ALTO"),16,AND(Y1191=7,T1191="BAJO"),11,AND(Y1191=7,U1191&lt;&gt;0),7,AND(Y1191=8,O1191&lt;&gt;0),25,AND(Y1191=8,Q1191&lt;&gt;0),21,AND(Y1191=8,T1191="ALTO"),16,AND(Y1191=8,T1191="BAJO"),12,AND(Y1191=8,U1191&lt;&gt;0),8,AND(Y1191=9,O1191&lt;&gt;0),25,AND(Y1191=9,Q1191&lt;&gt;0),21,AND(Y1191=9,T1191="ALTO"),20,AND(Y1191=9,T1191="BAJO"),17,AND(Y1191=9,U1191&lt;&gt;0),13,AND(Y1191=10,O1191&lt;&gt;0),25,AND(Y1191=10,Q1191&lt;&gt;0),22,AND(Y1191=10,T1191="ALTO"),21,AND(Y1191=10,T1191="BAJO"),18,AND(Y1191=10,U1191&lt;&gt;0),18,AND(Y1191=11,O1191&lt;&gt;0),25,AND(Y1191=11,Q1191&lt;&gt;0),23,AND(Y1191=11,T1191="ALTO"),20,AND(Y1191=11,T1191="BAJO"),16,AND(Y1191=11,U1191&lt;&gt;0),11,AND(Y1191=12,O1191&lt;&gt;0),25,AND(Y1191=12,Q1191&lt;&gt;0),23,AND(Y1191=12,T1191="ALTO"),20,AND(Y1191=12,T1191="BAJO"),16,AND(Y1191=12,U1191&lt;&gt;0),12,AND(Y1191=13,O1191&lt;&gt;0),25,AND(Y1191=13,Q1191&lt;&gt;0),21,AND(Y1191=13,T1191="ALTO"),20,AND(Y1191=13,T1191="BAJO"),17,AND(Y1191=13,U1191&lt;&gt;0),17,AND(Y1191=14,O1191&lt;&gt;0),25,AND(Y1191=14,Q1191&lt;&gt;0),24,AND(Y1191=14,T1191="ALTO"),23,AND(Y1191=14,T1191="BAJO"),21,AND(Y1191=14,U1191&lt;&gt;0),18,AND(Y1191=15,O1191&lt;&gt;0),25,AND(Y1191=15,Q1191&lt;&gt;0),24,AND(Y1191=15,T1191="ALTO"),22,AND(Y1191=15,T1191="BAJO"),19,AND(Y1191=15,U1191&lt;&gt;0),19,AND(Y1191=16,O1191&lt;&gt;0),25,AND(Y1191=16,Q1191&lt;&gt;0),23,AND(Y1191=16,T1191="ALTO"),23,AND(Y1191=16,T1191="BAJO"),23,AND(Y1191=16,U1191&lt;&gt;0),20,AND(Y1191=17,O1191&lt;&gt;0),25,AND(Y1191=17,Q1191&lt;&gt;0),24,AND(Y1191=17,T1191="ALTO"),23,AND(Y1191=17,T1191="BAJO"),21,AND(Y1191=17,U1191&lt;&gt;0),20,AND(Y1191=18,O1191&lt;&gt;0),25,AND(Y1191=18,Q1191&lt;&gt;0),24,AND(Y1191=18,T1191="ALTO"),23,AND(Y1191=18,T1191="BAJO"),22,AND(Y1191=18,U1191&lt;&gt;0),21,AND(Y1191=19,O1191&lt;&gt;0),25,AND(Y1191=19,Q1191&lt;&gt;0),25,AND(Y1191=19,T1191="ALTO"),24,AND(Y1191=19,T1191="BAJO"),22,AND(Y1191=19,U1191&lt;&gt;0),22,AND(Y1191&lt;&gt;0,W1191&lt;&gt;0),Y1191,TRUE,"FALSO")</f>
        <v>17</v>
      </c>
      <c r="AB1191" s="248"/>
      <c r="AC1191" s="50"/>
      <c r="AD1191" s="432"/>
      <c r="AE1191" s="433"/>
      <c r="AF1191" s="433"/>
      <c r="AN1191" s="265"/>
      <c r="AP1191" s="265"/>
      <c r="AR1191" s="266"/>
      <c r="AT1191" s="266"/>
      <c r="AV1191" s="266"/>
    </row>
    <row r="1192" spans="1:48" ht="48" customHeight="1">
      <c r="A1192" s="677"/>
      <c r="B1192" s="616"/>
      <c r="C1192" s="619"/>
      <c r="D1192" s="252" t="s">
        <v>1041</v>
      </c>
      <c r="E1192" s="252" t="s">
        <v>1466</v>
      </c>
      <c r="F1192" s="185" t="s">
        <v>0</v>
      </c>
      <c r="G1192" s="246" t="s">
        <v>51</v>
      </c>
      <c r="H1192" s="247" t="s">
        <v>83</v>
      </c>
      <c r="I1192" s="248" t="s">
        <v>105</v>
      </c>
      <c r="J1192" s="248" t="str">
        <f>IF(OR(F1192="SE",F1192="SA"),VLOOKUP(I1192,'Tabla de Peligros y Riesgo'!$C$2:$E$227,2,FALSE),VLOOKUP(I1192,'LISTA DE ASPECTOS - IMPACTOS'!$D$3:$F$72,2,FALSE))</f>
        <v>Riesgos Disergonómico</v>
      </c>
      <c r="K1192" s="249" t="str">
        <f>IF(OR(F1192="SE",F1192="SA"),VLOOKUP(I1192,'Tabla de Peligros y Riesgo'!$C$2:$E$227,3,FALSE),VLOOKUP(I1192,'LISTA DE ASPECTOS - IMPACTOS'!$D$3:$F$72,3,FALSE))</f>
        <v>Lumbalgia/Dorsalgia/ Hiperlordosis/ Tendinitis de Hombro</v>
      </c>
      <c r="L1192" s="250" t="s">
        <v>65</v>
      </c>
      <c r="M1192" s="248">
        <v>3</v>
      </c>
      <c r="N1192" s="251">
        <v>17</v>
      </c>
      <c r="O1192" s="248"/>
      <c r="P1192" s="248"/>
      <c r="Q1192" s="248"/>
      <c r="R1192" s="248"/>
      <c r="S1192" s="253"/>
      <c r="T1192" s="248"/>
      <c r="U1192" s="253" t="s">
        <v>1217</v>
      </c>
      <c r="V1192" s="253" t="s">
        <v>1196</v>
      </c>
      <c r="W1192" s="253" t="s">
        <v>1196</v>
      </c>
      <c r="X1192" s="251">
        <v>17</v>
      </c>
      <c r="Y1192" s="251">
        <f t="shared" si="126"/>
        <v>17</v>
      </c>
      <c r="Z1192" s="256">
        <f>IF(N1192&gt;=16,MAX(O1192:T1192),IF(N1192&lt;16,MAX(O1192:X1192)))</f>
        <v>0</v>
      </c>
      <c r="AA1192" s="251">
        <f t="array" ref="AA1192">_xlfn.IFS(AND(Y1192=1,O1192&lt;&gt;0),25,AND(Y1192=1,Q1192&lt;&gt;0),21,AND(Y1192=1,T1192="ALTO"),16,AND(Y1192=1,T1192="BAJO"),11,AND(Y1192=1,U1192&lt;&gt;0),2,AND(Y1192=2,O1192&lt;&gt;0),25,AND(Y1192=2,Q1192&lt;&gt;0),21,AND(Y1192=2,T1192="ALTO"),16,AND(Y1192=2,T1192="BAJO"),11,AND(Y1192=2,U1192&lt;&gt;0),4,AND(Y1192=3,O1192&lt;&gt;0),25,AND(Y1192=3,Q1192&lt;&gt;0),21,AND(Y1192=3,T1192="ALTO"),16,AND(Y1192=3,T1192="BAJO"),12,AND(Y1192=3,U1192&lt;&gt;0),5,AND(Y1192=4,O1192&lt;&gt;0),25,AND(Y1192=4,Q1192&lt;&gt;0),13,AND(Y1192=4,T1192="ALTO"),16,AND(Y1192=4,T1192="BAJO"),14,AND(Y1192=4,U1192&lt;&gt;0),7,AND(Y1192=5,O1192&lt;&gt;0),25,AND(Y1192=5,Q1192&lt;&gt;0),21,AND(Y1192=5,T1192="ALTO"),16,AND(Y1192=5,T1192="BAJO"),12,AND(Y1192=5,U1192&lt;&gt;0),8,AND(Y1192=6,O1192&lt;&gt;0),25,AND(Y1192=6,Q1192&lt;&gt;0),21,AND(Y1192=6,T1192="ALTO"),20,AND(Y1192=6,T1192="BAJO"),17,AND(Y1192=6,U1192&lt;&gt;0),6,AND(Y1192=7,O1192&lt;&gt;0),25,AND(Y1192=7,Q1192&lt;&gt;0),23,AND(Y1192=7,T1192="ALTO"),16,AND(Y1192=7,T1192="BAJO"),11,AND(Y1192=7,U1192&lt;&gt;0),7,AND(Y1192=8,O1192&lt;&gt;0),25,AND(Y1192=8,Q1192&lt;&gt;0),21,AND(Y1192=8,T1192="ALTO"),16,AND(Y1192=8,T1192="BAJO"),12,AND(Y1192=8,U1192&lt;&gt;0),8,AND(Y1192=9,O1192&lt;&gt;0),25,AND(Y1192=9,Q1192&lt;&gt;0),21,AND(Y1192=9,T1192="ALTO"),20,AND(Y1192=9,T1192="BAJO"),17,AND(Y1192=9,U1192&lt;&gt;0),13,AND(Y1192=10,O1192&lt;&gt;0),25,AND(Y1192=10,Q1192&lt;&gt;0),22,AND(Y1192=10,T1192="ALTO"),21,AND(Y1192=10,T1192="BAJO"),18,AND(Y1192=10,U1192&lt;&gt;0),18,AND(Y1192=11,O1192&lt;&gt;0),25,AND(Y1192=11,Q1192&lt;&gt;0),23,AND(Y1192=11,T1192="ALTO"),20,AND(Y1192=11,T1192="BAJO"),16,AND(Y1192=11,U1192&lt;&gt;0),11,AND(Y1192=12,O1192&lt;&gt;0),25,AND(Y1192=12,Q1192&lt;&gt;0),23,AND(Y1192=12,T1192="ALTO"),20,AND(Y1192=12,T1192="BAJO"),16,AND(Y1192=12,U1192&lt;&gt;0),12,AND(Y1192=13,O1192&lt;&gt;0),25,AND(Y1192=13,Q1192&lt;&gt;0),21,AND(Y1192=13,T1192="ALTO"),20,AND(Y1192=13,T1192="BAJO"),17,AND(Y1192=13,U1192&lt;&gt;0),17,AND(Y1192=14,O1192&lt;&gt;0),25,AND(Y1192=14,Q1192&lt;&gt;0),24,AND(Y1192=14,T1192="ALTO"),23,AND(Y1192=14,T1192="BAJO"),21,AND(Y1192=14,U1192&lt;&gt;0),18,AND(Y1192=15,O1192&lt;&gt;0),25,AND(Y1192=15,Q1192&lt;&gt;0),24,AND(Y1192=15,T1192="ALTO"),22,AND(Y1192=15,T1192="BAJO"),19,AND(Y1192=15,U1192&lt;&gt;0),19,AND(Y1192=16,O1192&lt;&gt;0),25,AND(Y1192=16,Q1192&lt;&gt;0),23,AND(Y1192=16,T1192="ALTO"),23,AND(Y1192=16,T1192="BAJO"),23,AND(Y1192=16,U1192&lt;&gt;0),20,AND(Y1192=17,O1192&lt;&gt;0),25,AND(Y1192=17,Q1192&lt;&gt;0),24,AND(Y1192=17,T1192="ALTO"),23,AND(Y1192=17,T1192="BAJO"),21,AND(Y1192=17,U1192&lt;&gt;0),20,AND(Y1192=18,O1192&lt;&gt;0),25,AND(Y1192=18,Q1192&lt;&gt;0),24,AND(Y1192=18,T1192="ALTO"),23,AND(Y1192=18,T1192="BAJO"),22,AND(Y1192=18,U1192&lt;&gt;0),21,AND(Y1192=19,O1192&lt;&gt;0),25,AND(Y1192=19,Q1192&lt;&gt;0),25,AND(Y1192=19,T1192="ALTO"),24,AND(Y1192=19,T1192="BAJO"),22,AND(Y1192=19,U1192&lt;&gt;0),22,AND(Y1192&lt;&gt;0,W1192&lt;&gt;0),Y1192,TRUE,"FALSO")</f>
        <v>20</v>
      </c>
      <c r="AB1192" s="50"/>
      <c r="AC1192" s="50"/>
      <c r="AD1192" s="263"/>
      <c r="AE1192" s="264"/>
      <c r="AF1192" s="264"/>
      <c r="AN1192" s="265"/>
      <c r="AP1192" s="265"/>
      <c r="AR1192" s="266"/>
      <c r="AT1192" s="266"/>
      <c r="AV1192" s="266"/>
    </row>
    <row r="1193" spans="1:48" ht="75" customHeight="1">
      <c r="A1193" s="677"/>
      <c r="B1193" s="616"/>
      <c r="C1193" s="619"/>
      <c r="D1193" s="252" t="s">
        <v>1041</v>
      </c>
      <c r="E1193" s="252" t="s">
        <v>1466</v>
      </c>
      <c r="F1193" s="185" t="s">
        <v>1</v>
      </c>
      <c r="G1193" s="246" t="s">
        <v>51</v>
      </c>
      <c r="H1193" s="247" t="s">
        <v>393</v>
      </c>
      <c r="I1193" s="248" t="s">
        <v>201</v>
      </c>
      <c r="J1193" s="248" t="str">
        <f>IF(OR(F1193="SE",F1193="SA"),VLOOKUP(I1193,'Tabla de Peligros y Riesgo'!$C$2:$E$227,2,FALSE),VLOOKUP(I1193,'LISTA DE ASPECTOS - IMPACTOS'!$D$3:$F$72,2,FALSE))</f>
        <v xml:space="preserve">Deslizamiento </v>
      </c>
      <c r="K1193" s="249" t="str">
        <f>IF(OR(F1193="SE",F1193="SA"),VLOOKUP(I1193,'Tabla de Peligros y Riesgo'!$C$2:$E$227,3,FALSE),VLOOKUP(I1193,'LISTA DE ASPECTOS - IMPACTOS'!$D$3:$F$72,3,FALSE))</f>
        <v>Contusión/Fractura/Muerte</v>
      </c>
      <c r="L1193" s="250" t="s">
        <v>56</v>
      </c>
      <c r="M1193" s="248">
        <v>3</v>
      </c>
      <c r="N1193" s="251">
        <f>IF(CONCATENATE(M1193,L1193)="1A",1,IF(CONCATENATE(M1193,L1193)="1B",2,IF(CONCATENATE(M1193,L1193)="2A",3,IF(CONCATENATE(M1193,L1193)="1C",4,IF(CONCATENATE(M1193,L1193)="2B",5,IF(CONCATENATE(M1193,L1193)="3A",6,IF(CONCATENATE(M1193,L1193)="1D",7,IF(CONCATENATE(M1193,L1193)="2C",8,IF(CONCATENATE(M1193,L1193)="3B",9,IF(CONCATENATE(M1193,L1193)="4A",10,IF(CONCATENATE(M1193,L1193)="1E",11,IF(CONCATENATE(M1193,L1193)="2D",12,IF(CONCATENATE(M1193,L1193)="3C",13,IF(CONCATENATE(M1193,L1193)="4B",14,IF(CONCATENATE(M1193,L1193)="5A",15,IF(CONCATENATE(M1193,L1193)="2E",16,IF(CONCATENATE(M1193,L1193)="3D",17,IF(CONCATENATE(M1193,L1193)="4C",18,IF(CONCATENATE(M1193,L1193)="5B",19,IF(CONCATENATE(M1193,L1193)="3E",20,IF(CONCATENATE(M1193,L1193)="4D",21,IF(CONCATENATE(M1193,L1193)="5C",22,IF(CONCATENATE(M1193,L1193)="4E",23,IF(CONCATENATE(M1193,L1193)="5D",24,IF(CONCATENATE(M1193,L1193)="5E",25,"")))))))))))))))))))))))))</f>
        <v>13</v>
      </c>
      <c r="O1193" s="248"/>
      <c r="P1193" s="252"/>
      <c r="Q1193" s="248"/>
      <c r="R1193" s="252"/>
      <c r="S1193" s="248" t="s">
        <v>1477</v>
      </c>
      <c r="T1193" s="248" t="s">
        <v>53</v>
      </c>
      <c r="U1193" s="248" t="s">
        <v>1471</v>
      </c>
      <c r="V1193" s="252"/>
      <c r="W1193" s="253" t="s">
        <v>1196</v>
      </c>
      <c r="X1193" s="255"/>
      <c r="Y1193" s="251">
        <f t="shared" si="126"/>
        <v>13</v>
      </c>
      <c r="Z1193" s="256">
        <f>IF(N1193&gt;=16,MAX(O1193:T1193),IF(N1193&lt;16,MAX(O1193:X1193)))</f>
        <v>0</v>
      </c>
      <c r="AA1193" s="251">
        <f t="array" ref="AA1193">_xlfn.IFS(AND(Y1193=1,O1193&lt;&gt;0),25,AND(Y1193=1,Q1193&lt;&gt;0),21,AND(Y1193=1,T1193="ALTO"),16,AND(Y1193=1,T1193="BAJO"),11,AND(Y1193=1,U1193&lt;&gt;0),2,AND(Y1193=2,O1193&lt;&gt;0),25,AND(Y1193=2,Q1193&lt;&gt;0),21,AND(Y1193=2,T1193="ALTO"),16,AND(Y1193=2,T1193="BAJO"),11,AND(Y1193=2,U1193&lt;&gt;0),4,AND(Y1193=3,O1193&lt;&gt;0),25,AND(Y1193=3,Q1193&lt;&gt;0),21,AND(Y1193=3,T1193="ALTO"),16,AND(Y1193=3,T1193="BAJO"),12,AND(Y1193=3,U1193&lt;&gt;0),5,AND(Y1193=4,O1193&lt;&gt;0),25,AND(Y1193=4,Q1193&lt;&gt;0),13,AND(Y1193=4,T1193="ALTO"),16,AND(Y1193=4,T1193="BAJO"),14,AND(Y1193=4,U1193&lt;&gt;0),7,AND(Y1193=5,O1193&lt;&gt;0),25,AND(Y1193=5,Q1193&lt;&gt;0),21,AND(Y1193=5,T1193="ALTO"),16,AND(Y1193=5,T1193="BAJO"),12,AND(Y1193=5,U1193&lt;&gt;0),8,AND(Y1193=6,O1193&lt;&gt;0),25,AND(Y1193=6,Q1193&lt;&gt;0),21,AND(Y1193=6,T1193="ALTO"),20,AND(Y1193=6,T1193="BAJO"),17,AND(Y1193=6,U1193&lt;&gt;0),6,AND(Y1193=7,O1193&lt;&gt;0),25,AND(Y1193=7,Q1193&lt;&gt;0),23,AND(Y1193=7,T1193="ALTO"),16,AND(Y1193=7,T1193="BAJO"),11,AND(Y1193=7,U1193&lt;&gt;0),7,AND(Y1193=8,O1193&lt;&gt;0),25,AND(Y1193=8,Q1193&lt;&gt;0),21,AND(Y1193=8,T1193="ALTO"),16,AND(Y1193=8,T1193="BAJO"),12,AND(Y1193=8,U1193&lt;&gt;0),8,AND(Y1193=9,O1193&lt;&gt;0),25,AND(Y1193=9,Q1193&lt;&gt;0),21,AND(Y1193=9,T1193="ALTO"),20,AND(Y1193=9,T1193="BAJO"),17,AND(Y1193=9,U1193&lt;&gt;0),13,AND(Y1193=10,O1193&lt;&gt;0),25,AND(Y1193=10,Q1193&lt;&gt;0),22,AND(Y1193=10,T1193="ALTO"),21,AND(Y1193=10,T1193="BAJO"),18,AND(Y1193=10,U1193&lt;&gt;0),18,AND(Y1193=11,O1193&lt;&gt;0),25,AND(Y1193=11,Q1193&lt;&gt;0),23,AND(Y1193=11,T1193="ALTO"),20,AND(Y1193=11,T1193="BAJO"),16,AND(Y1193=11,U1193&lt;&gt;0),11,AND(Y1193=12,O1193&lt;&gt;0),25,AND(Y1193=12,Q1193&lt;&gt;0),23,AND(Y1193=12,T1193="ALTO"),20,AND(Y1193=12,T1193="BAJO"),16,AND(Y1193=12,U1193&lt;&gt;0),12,AND(Y1193=13,O1193&lt;&gt;0),25,AND(Y1193=13,Q1193&lt;&gt;0),21,AND(Y1193=13,T1193="ALTO"),20,AND(Y1193=13,T1193="BAJO"),17,AND(Y1193=13,U1193&lt;&gt;0),17,AND(Y1193=14,O1193&lt;&gt;0),25,AND(Y1193=14,Q1193&lt;&gt;0),24,AND(Y1193=14,T1193="ALTO"),23,AND(Y1193=14,T1193="BAJO"),21,AND(Y1193=14,U1193&lt;&gt;0),18,AND(Y1193=15,O1193&lt;&gt;0),25,AND(Y1193=15,Q1193&lt;&gt;0),24,AND(Y1193=15,T1193="ALTO"),22,AND(Y1193=15,T1193="BAJO"),19,AND(Y1193=15,U1193&lt;&gt;0),19,AND(Y1193=16,O1193&lt;&gt;0),25,AND(Y1193=16,Q1193&lt;&gt;0),23,AND(Y1193=16,T1193="ALTO"),23,AND(Y1193=16,T1193="BAJO"),23,AND(Y1193=16,U1193&lt;&gt;0),20,AND(Y1193=17,O1193&lt;&gt;0),25,AND(Y1193=17,Q1193&lt;&gt;0),24,AND(Y1193=17,T1193="ALTO"),23,AND(Y1193=17,T1193="BAJO"),21,AND(Y1193=17,U1193&lt;&gt;0),20,AND(Y1193=18,O1193&lt;&gt;0),25,AND(Y1193=18,Q1193&lt;&gt;0),24,AND(Y1193=18,T1193="ALTO"),23,AND(Y1193=18,T1193="BAJO"),22,AND(Y1193=18,U1193&lt;&gt;0),21,AND(Y1193=19,O1193&lt;&gt;0),25,AND(Y1193=19,Q1193&lt;&gt;0),25,AND(Y1193=19,T1193="ALTO"),24,AND(Y1193=19,T1193="BAJO"),22,AND(Y1193=19,U1193&lt;&gt;0),22,AND(Y1193&lt;&gt;0,W1193&lt;&gt;0),Y1193,TRUE,"FALSO")</f>
        <v>20</v>
      </c>
      <c r="AB1193" s="50"/>
      <c r="AC1193" s="50"/>
      <c r="AD1193" s="263"/>
      <c r="AE1193" s="264"/>
      <c r="AF1193" s="264"/>
      <c r="AN1193" s="265"/>
      <c r="AP1193" s="265"/>
      <c r="AR1193" s="266"/>
      <c r="AT1193" s="266"/>
      <c r="AV1193" s="266"/>
    </row>
    <row r="1194" spans="1:48" s="225" customFormat="1" ht="57" customHeight="1">
      <c r="A1194" s="677"/>
      <c r="B1194" s="616"/>
      <c r="C1194" s="619"/>
      <c r="D1194" s="281" t="s">
        <v>1041</v>
      </c>
      <c r="E1194" s="252" t="s">
        <v>1466</v>
      </c>
      <c r="F1194" s="185" t="s">
        <v>2</v>
      </c>
      <c r="G1194" s="246" t="s">
        <v>52</v>
      </c>
      <c r="H1194" s="247" t="s">
        <v>128</v>
      </c>
      <c r="I1194" s="248" t="s">
        <v>150</v>
      </c>
      <c r="J1194" s="248" t="str">
        <f>IF(OR(F1194="SE",F1194="SA"),VLOOKUP(I1194,'Tabla de Peligros y Riesgo'!$C$2:$E$227,2,FALSE),VLOOKUP(I1194,'LISTA DE ASPECTOS - IMPACTOS'!$D$3:$F$72,2,FALSE))</f>
        <v>Alteración de la calidad de suelo/agua</v>
      </c>
      <c r="K1194" s="249" t="str">
        <f>IF(OR(F1194="SE",F1194="SA"),VLOOKUP(I1194,'Tabla de Peligros y Riesgo'!$C$2:$E$227,3,FALSE),VLOOKUP(I1194,'LISTA DE ASPECTOS - IMPACTOS'!$D$3:$F$72,3,FALSE))</f>
        <v>Potencial afectación a la calidad ambiental del suelo, agua, aire, flora y fauna</v>
      </c>
      <c r="L1194" s="250" t="s">
        <v>56</v>
      </c>
      <c r="M1194" s="248">
        <v>3</v>
      </c>
      <c r="N1194" s="251">
        <f>IF(CONCATENATE(M1194,L1194)="1A",1,IF(CONCATENATE(M1194,L1194)="1B",2,IF(CONCATENATE(M1194,L1194)="2A",3,IF(CONCATENATE(M1194,L1194)="1C",4,IF(CONCATENATE(M1194,L1194)="2B",5,IF(CONCATENATE(M1194,L1194)="3A",6,IF(CONCATENATE(M1194,L1194)="1D",7,IF(CONCATENATE(M1194,L1194)="2C",8,IF(CONCATENATE(M1194,L1194)="3B",9,IF(CONCATENATE(M1194,L1194)="4A",10,IF(CONCATENATE(M1194,L1194)="1E",11,IF(CONCATENATE(M1194,L1194)="2D",12,IF(CONCATENATE(M1194,L1194)="3C",13,IF(CONCATENATE(M1194,L1194)="4B",14,IF(CONCATENATE(M1194,L1194)="5A",15,IF(CONCATENATE(M1194,L1194)="2E",16,IF(CONCATENATE(M1194,L1194)="3D",17,IF(CONCATENATE(M1194,L1194)="4C",18,IF(CONCATENATE(M1194,L1194)="5B",19,IF(CONCATENATE(M1194,L1194)="3E",20,IF(CONCATENATE(M1194,L1194)="4D",21,IF(CONCATENATE(M1194,L1194)="5C",22,IF(CONCATENATE(M1194,L1194)="4E",23,IF(CONCATENATE(M1194,L1194)="5D",24,IF(CONCATENATE(M1194,L1194)="5E",25,"")))))))))))))))))))))))))</f>
        <v>13</v>
      </c>
      <c r="O1194" s="248"/>
      <c r="P1194" s="252"/>
      <c r="Q1194" s="248"/>
      <c r="R1194" s="252"/>
      <c r="S1194" s="248"/>
      <c r="T1194" s="248"/>
      <c r="U1194" s="253" t="s">
        <v>1279</v>
      </c>
      <c r="V1194" s="254">
        <v>0.35</v>
      </c>
      <c r="W1194" s="253"/>
      <c r="X1194" s="255">
        <v>0.15</v>
      </c>
      <c r="Y1194" s="251">
        <f t="shared" si="126"/>
        <v>13</v>
      </c>
      <c r="Z1194" s="256"/>
      <c r="AA1194" s="251">
        <f t="array" ref="AA1194">_xlfn.IFS(AND(Y1194=1,O1194&lt;&gt;0),25,AND(Y1194=1,Q1194&lt;&gt;0),21,AND(Y1194=1,T1194="ALTO"),16,AND(Y1194=1,T1194="BAJO"),11,AND(Y1194=1,U1194&lt;&gt;0),2,AND(Y1194=2,O1194&lt;&gt;0),25,AND(Y1194=2,Q1194&lt;&gt;0),21,AND(Y1194=2,T1194="ALTO"),16,AND(Y1194=2,T1194="BAJO"),11,AND(Y1194=2,U1194&lt;&gt;0),4,AND(Y1194=3,O1194&lt;&gt;0),25,AND(Y1194=3,Q1194&lt;&gt;0),21,AND(Y1194=3,T1194="ALTO"),16,AND(Y1194=3,T1194="BAJO"),12,AND(Y1194=3,U1194&lt;&gt;0),5,AND(Y1194=4,O1194&lt;&gt;0),25,AND(Y1194=4,Q1194&lt;&gt;0),13,AND(Y1194=4,T1194="ALTO"),16,AND(Y1194=4,T1194="BAJO"),14,AND(Y1194=4,U1194&lt;&gt;0),7,AND(Y1194=5,O1194&lt;&gt;0),25,AND(Y1194=5,Q1194&lt;&gt;0),21,AND(Y1194=5,T1194="ALTO"),16,AND(Y1194=5,T1194="BAJO"),12,AND(Y1194=5,U1194&lt;&gt;0),8,AND(Y1194=6,O1194&lt;&gt;0),25,AND(Y1194=6,Q1194&lt;&gt;0),21,AND(Y1194=6,T1194="ALTO"),20,AND(Y1194=6,T1194="BAJO"),17,AND(Y1194=6,U1194&lt;&gt;0),6,AND(Y1194=7,O1194&lt;&gt;0),25,AND(Y1194=7,Q1194&lt;&gt;0),23,AND(Y1194=7,T1194="ALTO"),16,AND(Y1194=7,T1194="BAJO"),11,AND(Y1194=7,U1194&lt;&gt;0),7,AND(Y1194=8,O1194&lt;&gt;0),25,AND(Y1194=8,Q1194&lt;&gt;0),21,AND(Y1194=8,T1194="ALTO"),16,AND(Y1194=8,T1194="BAJO"),12,AND(Y1194=8,U1194&lt;&gt;0),8,AND(Y1194=9,O1194&lt;&gt;0),25,AND(Y1194=9,Q1194&lt;&gt;0),21,AND(Y1194=9,T1194="ALTO"),20,AND(Y1194=9,T1194="BAJO"),17,AND(Y1194=9,U1194&lt;&gt;0),13,AND(Y1194=10,O1194&lt;&gt;0),25,AND(Y1194=10,Q1194&lt;&gt;0),22,AND(Y1194=10,T1194="ALTO"),21,AND(Y1194=10,T1194="BAJO"),18,AND(Y1194=10,U1194&lt;&gt;0),18,AND(Y1194=11,O1194&lt;&gt;0),25,AND(Y1194=11,Q1194&lt;&gt;0),23,AND(Y1194=11,T1194="ALTO"),20,AND(Y1194=11,T1194="BAJO"),16,AND(Y1194=11,U1194&lt;&gt;0),11,AND(Y1194=12,O1194&lt;&gt;0),25,AND(Y1194=12,Q1194&lt;&gt;0),23,AND(Y1194=12,T1194="ALTO"),20,AND(Y1194=12,T1194="BAJO"),16,AND(Y1194=12,U1194&lt;&gt;0),12,AND(Y1194=13,O1194&lt;&gt;0),25,AND(Y1194=13,Q1194&lt;&gt;0),21,AND(Y1194=13,T1194="ALTO"),20,AND(Y1194=13,T1194="BAJO"),17,AND(Y1194=13,U1194&lt;&gt;0),17,AND(Y1194=14,O1194&lt;&gt;0),25,AND(Y1194=14,Q1194&lt;&gt;0),24,AND(Y1194=14,T1194="ALTO"),23,AND(Y1194=14,T1194="BAJO"),21,AND(Y1194=14,U1194&lt;&gt;0),18,AND(Y1194=15,O1194&lt;&gt;0),25,AND(Y1194=15,Q1194&lt;&gt;0),24,AND(Y1194=15,T1194="ALTO"),22,AND(Y1194=15,T1194="BAJO"),19,AND(Y1194=15,U1194&lt;&gt;0),19,AND(Y1194=16,O1194&lt;&gt;0),25,AND(Y1194=16,Q1194&lt;&gt;0),23,AND(Y1194=16,T1194="ALTO"),23,AND(Y1194=16,T1194="BAJO"),23,AND(Y1194=16,U1194&lt;&gt;0),20,AND(Y1194=17,O1194&lt;&gt;0),25,AND(Y1194=17,Q1194&lt;&gt;0),24,AND(Y1194=17,T1194="ALTO"),23,AND(Y1194=17,T1194="BAJO"),21,AND(Y1194=17,U1194&lt;&gt;0),20,AND(Y1194=18,O1194&lt;&gt;0),25,AND(Y1194=18,Q1194&lt;&gt;0),24,AND(Y1194=18,T1194="ALTO"),23,AND(Y1194=18,T1194="BAJO"),22,AND(Y1194=18,U1194&lt;&gt;0),21,AND(Y1194=19,O1194&lt;&gt;0),25,AND(Y1194=19,Q1194&lt;&gt;0),25,AND(Y1194=19,T1194="ALTO"),24,AND(Y1194=19,T1194="BAJO"),22,AND(Y1194=19,U1194&lt;&gt;0),22,AND(Y1194&lt;&gt;0,W1194&lt;&gt;0),Y1194,TRUE,"FALSO")</f>
        <v>17</v>
      </c>
      <c r="AB1194" s="248"/>
      <c r="AC1194" s="248"/>
      <c r="AD1194" s="430"/>
      <c r="AE1194" s="431"/>
      <c r="AF1194" s="431"/>
      <c r="AG1194" s="223"/>
      <c r="AH1194" s="223"/>
      <c r="AI1194" s="223"/>
      <c r="AJ1194" s="223"/>
      <c r="AK1194" s="223"/>
      <c r="AL1194" s="223"/>
      <c r="AM1194" s="223"/>
      <c r="AN1194" s="259"/>
      <c r="AO1194" s="223"/>
      <c r="AP1194" s="259"/>
      <c r="AR1194" s="260"/>
      <c r="AT1194" s="260"/>
      <c r="AV1194" s="260"/>
    </row>
    <row r="1195" spans="1:48" ht="75" customHeight="1">
      <c r="A1195" s="677"/>
      <c r="B1195" s="616"/>
      <c r="C1195" s="619"/>
      <c r="D1195" s="252" t="s">
        <v>1048</v>
      </c>
      <c r="E1195" s="252" t="s">
        <v>1466</v>
      </c>
      <c r="F1195" s="185" t="s">
        <v>1</v>
      </c>
      <c r="G1195" s="246" t="s">
        <v>51</v>
      </c>
      <c r="H1195" s="247" t="s">
        <v>66</v>
      </c>
      <c r="I1195" s="248" t="s">
        <v>68</v>
      </c>
      <c r="J1195" s="248" t="str">
        <f>IF(OR(F1195="SE",F1195="SA"),VLOOKUP(I1195,'Tabla de Peligros y Riesgo'!$C$2:$E$227,2,FALSE),VLOOKUP(I1195,'LISTA DE ASPECTOS - IMPACTOS'!$D$3:$F$72,2,FALSE))</f>
        <v>Caída al mismo nivel</v>
      </c>
      <c r="K1195" s="249" t="str">
        <f>IF(OR(F1195="SE",F1195="SA"),VLOOKUP(I1195,'Tabla de Peligros y Riesgo'!$C$2:$E$227,3,FALSE),VLOOKUP(I1195,'LISTA DE ASPECTOS - IMPACTOS'!$D$3:$F$72,3,FALSE))</f>
        <v>Contusión/Fractura/Muerte</v>
      </c>
      <c r="L1195" s="250" t="s">
        <v>90</v>
      </c>
      <c r="M1195" s="248">
        <v>4</v>
      </c>
      <c r="N1195" s="251">
        <f>IF(CONCATENATE(M1195,L1195)="1A",1,IF(CONCATENATE(M1195,L1195)="1B",2,IF(CONCATENATE(M1195,L1195)="2A",3,IF(CONCATENATE(M1195,L1195)="1C",4,IF(CONCATENATE(M1195,L1195)="2B",5,IF(CONCATENATE(M1195,L1195)="3A",6,IF(CONCATENATE(M1195,L1195)="1D",7,IF(CONCATENATE(M1195,L1195)="2C",8,IF(CONCATENATE(M1195,L1195)="3B",9,IF(CONCATENATE(M1195,L1195)="4A",10,IF(CONCATENATE(M1195,L1195)="1E",11,IF(CONCATENATE(M1195,L1195)="2D",12,IF(CONCATENATE(M1195,L1195)="3C",13,IF(CONCATENATE(M1195,L1195)="4B",14,IF(CONCATENATE(M1195,L1195)="5A",15,IF(CONCATENATE(M1195,L1195)="2E",16,IF(CONCATENATE(M1195,L1195)="3D",17,IF(CONCATENATE(M1195,L1195)="4C",18,IF(CONCATENATE(M1195,L1195)="5B",19,IF(CONCATENATE(M1195,L1195)="3E",20,IF(CONCATENATE(M1195,L1195)="4D",21,IF(CONCATENATE(M1195,L1195)="5C",22,IF(CONCATENATE(M1195,L1195)="4E",23,IF(CONCATENATE(M1195,L1195)="5D",24,IF(CONCATENATE(M1195,L1195)="5E",25,"")))))))))))))))))))))))))</f>
        <v>14</v>
      </c>
      <c r="O1195" s="248"/>
      <c r="P1195" s="252"/>
      <c r="Q1195" s="248"/>
      <c r="R1195" s="252"/>
      <c r="S1195" s="248"/>
      <c r="T1195" s="248"/>
      <c r="U1195" s="248" t="s">
        <v>1253</v>
      </c>
      <c r="V1195" s="254"/>
      <c r="W1195" s="253" t="s">
        <v>1196</v>
      </c>
      <c r="X1195" s="255"/>
      <c r="Y1195" s="251">
        <f t="shared" si="126"/>
        <v>14</v>
      </c>
      <c r="Z1195" s="256"/>
      <c r="AA1195" s="251">
        <f t="array" ref="AA1195">_xlfn.IFS(AND(Y1195=1,O1195&lt;&gt;0),25,AND(Y1195=1,Q1195&lt;&gt;0),21,AND(Y1195=1,T1195="ALTO"),16,AND(Y1195=1,T1195="BAJO"),11,AND(Y1195=1,U1195&lt;&gt;0),2,AND(Y1195=2,O1195&lt;&gt;0),25,AND(Y1195=2,Q1195&lt;&gt;0),21,AND(Y1195=2,T1195="ALTO"),16,AND(Y1195=2,T1195="BAJO"),11,AND(Y1195=2,U1195&lt;&gt;0),4,AND(Y1195=3,O1195&lt;&gt;0),25,AND(Y1195=3,Q1195&lt;&gt;0),21,AND(Y1195=3,T1195="ALTO"),16,AND(Y1195=3,T1195="BAJO"),12,AND(Y1195=3,U1195&lt;&gt;0),5,AND(Y1195=4,O1195&lt;&gt;0),25,AND(Y1195=4,Q1195&lt;&gt;0),13,AND(Y1195=4,T1195="ALTO"),16,AND(Y1195=4,T1195="BAJO"),14,AND(Y1195=4,U1195&lt;&gt;0),7,AND(Y1195=5,O1195&lt;&gt;0),25,AND(Y1195=5,Q1195&lt;&gt;0),21,AND(Y1195=5,T1195="ALTO"),16,AND(Y1195=5,T1195="BAJO"),12,AND(Y1195=5,U1195&lt;&gt;0),8,AND(Y1195=6,O1195&lt;&gt;0),25,AND(Y1195=6,Q1195&lt;&gt;0),21,AND(Y1195=6,T1195="ALTO"),20,AND(Y1195=6,T1195="BAJO"),17,AND(Y1195=6,U1195&lt;&gt;0),6,AND(Y1195=7,O1195&lt;&gt;0),25,AND(Y1195=7,Q1195&lt;&gt;0),23,AND(Y1195=7,T1195="ALTO"),16,AND(Y1195=7,T1195="BAJO"),11,AND(Y1195=7,U1195&lt;&gt;0),7,AND(Y1195=8,O1195&lt;&gt;0),25,AND(Y1195=8,Q1195&lt;&gt;0),21,AND(Y1195=8,T1195="ALTO"),16,AND(Y1195=8,T1195="BAJO"),12,AND(Y1195=8,U1195&lt;&gt;0),8,AND(Y1195=9,O1195&lt;&gt;0),25,AND(Y1195=9,Q1195&lt;&gt;0),21,AND(Y1195=9,T1195="ALTO"),20,AND(Y1195=9,T1195="BAJO"),17,AND(Y1195=9,U1195&lt;&gt;0),13,AND(Y1195=10,O1195&lt;&gt;0),25,AND(Y1195=10,Q1195&lt;&gt;0),22,AND(Y1195=10,T1195="ALTO"),21,AND(Y1195=10,T1195="BAJO"),18,AND(Y1195=10,U1195&lt;&gt;0),18,AND(Y1195=11,O1195&lt;&gt;0),25,AND(Y1195=11,Q1195&lt;&gt;0),23,AND(Y1195=11,T1195="ALTO"),20,AND(Y1195=11,T1195="BAJO"),16,AND(Y1195=11,U1195&lt;&gt;0),11,AND(Y1195=12,O1195&lt;&gt;0),25,AND(Y1195=12,Q1195&lt;&gt;0),23,AND(Y1195=12,T1195="ALTO"),20,AND(Y1195=12,T1195="BAJO"),16,AND(Y1195=12,U1195&lt;&gt;0),12,AND(Y1195=13,O1195&lt;&gt;0),25,AND(Y1195=13,Q1195&lt;&gt;0),21,AND(Y1195=13,T1195="ALTO"),20,AND(Y1195=13,T1195="BAJO"),17,AND(Y1195=13,U1195&lt;&gt;0),17,AND(Y1195=14,O1195&lt;&gt;0),25,AND(Y1195=14,Q1195&lt;&gt;0),24,AND(Y1195=14,T1195="ALTO"),23,AND(Y1195=14,T1195="BAJO"),21,AND(Y1195=14,U1195&lt;&gt;0),18,AND(Y1195=15,O1195&lt;&gt;0),25,AND(Y1195=15,Q1195&lt;&gt;0),24,AND(Y1195=15,T1195="ALTO"),22,AND(Y1195=15,T1195="BAJO"),19,AND(Y1195=15,U1195&lt;&gt;0),19,AND(Y1195=16,O1195&lt;&gt;0),25,AND(Y1195=16,Q1195&lt;&gt;0),23,AND(Y1195=16,T1195="ALTO"),23,AND(Y1195=16,T1195="BAJO"),23,AND(Y1195=16,U1195&lt;&gt;0),20,AND(Y1195=17,O1195&lt;&gt;0),25,AND(Y1195=17,Q1195&lt;&gt;0),24,AND(Y1195=17,T1195="ALTO"),23,AND(Y1195=17,T1195="BAJO"),21,AND(Y1195=17,U1195&lt;&gt;0),20,AND(Y1195=18,O1195&lt;&gt;0),25,AND(Y1195=18,Q1195&lt;&gt;0),24,AND(Y1195=18,T1195="ALTO"),23,AND(Y1195=18,T1195="BAJO"),22,AND(Y1195=18,U1195&lt;&gt;0),21,AND(Y1195=19,O1195&lt;&gt;0),25,AND(Y1195=19,Q1195&lt;&gt;0),25,AND(Y1195=19,T1195="ALTO"),24,AND(Y1195=19,T1195="BAJO"),22,AND(Y1195=19,U1195&lt;&gt;0),22,AND(Y1195&lt;&gt;0,W1195&lt;&gt;0),Y1195,TRUE,"FALSO")</f>
        <v>18</v>
      </c>
      <c r="AB1195" s="248"/>
      <c r="AC1195" s="50"/>
      <c r="AD1195" s="263"/>
      <c r="AE1195" s="264"/>
      <c r="AF1195" s="264"/>
      <c r="AN1195" s="265"/>
      <c r="AP1195" s="265"/>
      <c r="AR1195" s="266"/>
      <c r="AT1195" s="266"/>
      <c r="AV1195" s="266"/>
    </row>
    <row r="1196" spans="1:48" ht="75" customHeight="1">
      <c r="A1196" s="677"/>
      <c r="B1196" s="616"/>
      <c r="C1196" s="619"/>
      <c r="D1196" s="252" t="s">
        <v>1049</v>
      </c>
      <c r="E1196" s="252" t="s">
        <v>1466</v>
      </c>
      <c r="F1196" s="185" t="s">
        <v>1</v>
      </c>
      <c r="G1196" s="246" t="s">
        <v>51</v>
      </c>
      <c r="H1196" s="247" t="s">
        <v>393</v>
      </c>
      <c r="I1196" s="248" t="s">
        <v>201</v>
      </c>
      <c r="J1196" s="248" t="str">
        <f>IF(OR(F1196="SE",F1196="SA"),VLOOKUP(I1196,'Tabla de Peligros y Riesgo'!$C$2:$E$227,2,FALSE),VLOOKUP(I1196,'LISTA DE ASPECTOS - IMPACTOS'!$D$3:$F$72,2,FALSE))</f>
        <v xml:space="preserve">Deslizamiento </v>
      </c>
      <c r="K1196" s="249" t="str">
        <f>IF(OR(F1196="SE",F1196="SA"),VLOOKUP(I1196,'Tabla de Peligros y Riesgo'!$C$2:$E$227,3,FALSE),VLOOKUP(I1196,'LISTA DE ASPECTOS - IMPACTOS'!$D$3:$F$72,3,FALSE))</f>
        <v>Contusión/Fractura/Muerte</v>
      </c>
      <c r="L1196" s="250" t="s">
        <v>56</v>
      </c>
      <c r="M1196" s="248">
        <v>3</v>
      </c>
      <c r="N1196" s="251">
        <f>IF(CONCATENATE(M1196,L1196)="1A",1,IF(CONCATENATE(M1196,L1196)="1B",2,IF(CONCATENATE(M1196,L1196)="2A",3,IF(CONCATENATE(M1196,L1196)="1C",4,IF(CONCATENATE(M1196,L1196)="2B",5,IF(CONCATENATE(M1196,L1196)="3A",6,IF(CONCATENATE(M1196,L1196)="1D",7,IF(CONCATENATE(M1196,L1196)="2C",8,IF(CONCATENATE(M1196,L1196)="3B",9,IF(CONCATENATE(M1196,L1196)="4A",10,IF(CONCATENATE(M1196,L1196)="1E",11,IF(CONCATENATE(M1196,L1196)="2D",12,IF(CONCATENATE(M1196,L1196)="3C",13,IF(CONCATENATE(M1196,L1196)="4B",14,IF(CONCATENATE(M1196,L1196)="5A",15,IF(CONCATENATE(M1196,L1196)="2E",16,IF(CONCATENATE(M1196,L1196)="3D",17,IF(CONCATENATE(M1196,L1196)="4C",18,IF(CONCATENATE(M1196,L1196)="5B",19,IF(CONCATENATE(M1196,L1196)="3E",20,IF(CONCATENATE(M1196,L1196)="4D",21,IF(CONCATENATE(M1196,L1196)="5C",22,IF(CONCATENATE(M1196,L1196)="4E",23,IF(CONCATENATE(M1196,L1196)="5D",24,IF(CONCATENATE(M1196,L1196)="5E",25,"")))))))))))))))))))))))))</f>
        <v>13</v>
      </c>
      <c r="O1196" s="248"/>
      <c r="P1196" s="252"/>
      <c r="Q1196" s="248"/>
      <c r="R1196" s="252"/>
      <c r="S1196" s="248" t="s">
        <v>1478</v>
      </c>
      <c r="T1196" s="248" t="s">
        <v>53</v>
      </c>
      <c r="U1196" s="248" t="s">
        <v>1471</v>
      </c>
      <c r="V1196" s="252"/>
      <c r="W1196" s="253" t="s">
        <v>1196</v>
      </c>
      <c r="X1196" s="255"/>
      <c r="Y1196" s="251">
        <f t="shared" si="126"/>
        <v>13</v>
      </c>
      <c r="Z1196" s="256">
        <f>IF(N1196&gt;=16,MAX(O1196:T1196),IF(N1196&lt;16,MAX(O1196:X1196)))</f>
        <v>0</v>
      </c>
      <c r="AA1196" s="251">
        <f t="array" ref="AA1196">_xlfn.IFS(AND(Y1196=1,O1196&lt;&gt;0),25,AND(Y1196=1,Q1196&lt;&gt;0),21,AND(Y1196=1,T1196="ALTO"),16,AND(Y1196=1,T1196="BAJO"),11,AND(Y1196=1,U1196&lt;&gt;0),2,AND(Y1196=2,O1196&lt;&gt;0),25,AND(Y1196=2,Q1196&lt;&gt;0),21,AND(Y1196=2,T1196="ALTO"),16,AND(Y1196=2,T1196="BAJO"),11,AND(Y1196=2,U1196&lt;&gt;0),4,AND(Y1196=3,O1196&lt;&gt;0),25,AND(Y1196=3,Q1196&lt;&gt;0),21,AND(Y1196=3,T1196="ALTO"),16,AND(Y1196=3,T1196="BAJO"),12,AND(Y1196=3,U1196&lt;&gt;0),5,AND(Y1196=4,O1196&lt;&gt;0),25,AND(Y1196=4,Q1196&lt;&gt;0),13,AND(Y1196=4,T1196="ALTO"),16,AND(Y1196=4,T1196="BAJO"),14,AND(Y1196=4,U1196&lt;&gt;0),7,AND(Y1196=5,O1196&lt;&gt;0),25,AND(Y1196=5,Q1196&lt;&gt;0),21,AND(Y1196=5,T1196="ALTO"),16,AND(Y1196=5,T1196="BAJO"),12,AND(Y1196=5,U1196&lt;&gt;0),8,AND(Y1196=6,O1196&lt;&gt;0),25,AND(Y1196=6,Q1196&lt;&gt;0),21,AND(Y1196=6,T1196="ALTO"),20,AND(Y1196=6,T1196="BAJO"),17,AND(Y1196=6,U1196&lt;&gt;0),6,AND(Y1196=7,O1196&lt;&gt;0),25,AND(Y1196=7,Q1196&lt;&gt;0),23,AND(Y1196=7,T1196="ALTO"),16,AND(Y1196=7,T1196="BAJO"),11,AND(Y1196=7,U1196&lt;&gt;0),7,AND(Y1196=8,O1196&lt;&gt;0),25,AND(Y1196=8,Q1196&lt;&gt;0),21,AND(Y1196=8,T1196="ALTO"),16,AND(Y1196=8,T1196="BAJO"),12,AND(Y1196=8,U1196&lt;&gt;0),8,AND(Y1196=9,O1196&lt;&gt;0),25,AND(Y1196=9,Q1196&lt;&gt;0),21,AND(Y1196=9,T1196="ALTO"),20,AND(Y1196=9,T1196="BAJO"),17,AND(Y1196=9,U1196&lt;&gt;0),13,AND(Y1196=10,O1196&lt;&gt;0),25,AND(Y1196=10,Q1196&lt;&gt;0),22,AND(Y1196=10,T1196="ALTO"),21,AND(Y1196=10,T1196="BAJO"),18,AND(Y1196=10,U1196&lt;&gt;0),18,AND(Y1196=11,O1196&lt;&gt;0),25,AND(Y1196=11,Q1196&lt;&gt;0),23,AND(Y1196=11,T1196="ALTO"),20,AND(Y1196=11,T1196="BAJO"),16,AND(Y1196=11,U1196&lt;&gt;0),11,AND(Y1196=12,O1196&lt;&gt;0),25,AND(Y1196=12,Q1196&lt;&gt;0),23,AND(Y1196=12,T1196="ALTO"),20,AND(Y1196=12,T1196="BAJO"),16,AND(Y1196=12,U1196&lt;&gt;0),12,AND(Y1196=13,O1196&lt;&gt;0),25,AND(Y1196=13,Q1196&lt;&gt;0),21,AND(Y1196=13,T1196="ALTO"),20,AND(Y1196=13,T1196="BAJO"),17,AND(Y1196=13,U1196&lt;&gt;0),17,AND(Y1196=14,O1196&lt;&gt;0),25,AND(Y1196=14,Q1196&lt;&gt;0),24,AND(Y1196=14,T1196="ALTO"),23,AND(Y1196=14,T1196="BAJO"),21,AND(Y1196=14,U1196&lt;&gt;0),18,AND(Y1196=15,O1196&lt;&gt;0),25,AND(Y1196=15,Q1196&lt;&gt;0),24,AND(Y1196=15,T1196="ALTO"),22,AND(Y1196=15,T1196="BAJO"),19,AND(Y1196=15,U1196&lt;&gt;0),19,AND(Y1196=16,O1196&lt;&gt;0),25,AND(Y1196=16,Q1196&lt;&gt;0),23,AND(Y1196=16,T1196="ALTO"),23,AND(Y1196=16,T1196="BAJO"),23,AND(Y1196=16,U1196&lt;&gt;0),20,AND(Y1196=17,O1196&lt;&gt;0),25,AND(Y1196=17,Q1196&lt;&gt;0),24,AND(Y1196=17,T1196="ALTO"),23,AND(Y1196=17,T1196="BAJO"),21,AND(Y1196=17,U1196&lt;&gt;0),20,AND(Y1196=18,O1196&lt;&gt;0),25,AND(Y1196=18,Q1196&lt;&gt;0),24,AND(Y1196=18,T1196="ALTO"),23,AND(Y1196=18,T1196="BAJO"),22,AND(Y1196=18,U1196&lt;&gt;0),21,AND(Y1196=19,O1196&lt;&gt;0),25,AND(Y1196=19,Q1196&lt;&gt;0),25,AND(Y1196=19,T1196="ALTO"),24,AND(Y1196=19,T1196="BAJO"),22,AND(Y1196=19,U1196&lt;&gt;0),22,AND(Y1196&lt;&gt;0,W1196&lt;&gt;0),Y1196,TRUE,"FALSO")</f>
        <v>20</v>
      </c>
      <c r="AB1196" s="50"/>
      <c r="AC1196" s="50"/>
      <c r="AD1196" s="432"/>
      <c r="AE1196" s="433"/>
      <c r="AF1196" s="433"/>
      <c r="AN1196" s="265"/>
      <c r="AP1196" s="265"/>
      <c r="AR1196" s="266"/>
      <c r="AT1196" s="266"/>
      <c r="AV1196" s="266"/>
    </row>
    <row r="1197" spans="1:48" ht="75" customHeight="1">
      <c r="A1197" s="677"/>
      <c r="B1197" s="616"/>
      <c r="C1197" s="619"/>
      <c r="D1197" s="252" t="s">
        <v>1050</v>
      </c>
      <c r="E1197" s="252" t="s">
        <v>1466</v>
      </c>
      <c r="F1197" s="185" t="s">
        <v>1</v>
      </c>
      <c r="G1197" s="246" t="s">
        <v>51</v>
      </c>
      <c r="H1197" s="247" t="s">
        <v>113</v>
      </c>
      <c r="I1197" s="248" t="s">
        <v>524</v>
      </c>
      <c r="J1197" s="248" t="str">
        <f>IF(OR(F1197="SE",F1197="SA"),VLOOKUP(I1197,'Tabla de Peligros y Riesgo'!$C$2:$E$227,2,FALSE),VLOOKUP(I1197,'LISTA DE ASPECTOS - IMPACTOS'!$D$3:$F$72,2,FALSE))</f>
        <v>Cortes</v>
      </c>
      <c r="K1197" s="249" t="str">
        <f>IF(OR(F1197="SE",F1197="SA"),VLOOKUP(I1197,'Tabla de Peligros y Riesgo'!$C$2:$E$227,3,FALSE),VLOOKUP(I1197,'LISTA DE ASPECTOS - IMPACTOS'!$D$3:$F$72,3,FALSE))</f>
        <v>Herida punzocortante</v>
      </c>
      <c r="L1197" s="250" t="s">
        <v>56</v>
      </c>
      <c r="M1197" s="248">
        <v>3</v>
      </c>
      <c r="N1197" s="251">
        <f>IF(CONCATENATE(M1197,L1197)="1A",1,IF(CONCATENATE(M1197,L1197)="1B",2,IF(CONCATENATE(M1197,L1197)="2A",3,IF(CONCATENATE(M1197,L1197)="1C",4,IF(CONCATENATE(M1197,L1197)="2B",5,IF(CONCATENATE(M1197,L1197)="3A",6,IF(CONCATENATE(M1197,L1197)="1D",7,IF(CONCATENATE(M1197,L1197)="2C",8,IF(CONCATENATE(M1197,L1197)="3B",9,IF(CONCATENATE(M1197,L1197)="4A",10,IF(CONCATENATE(M1197,L1197)="1E",11,IF(CONCATENATE(M1197,L1197)="2D",12,IF(CONCATENATE(M1197,L1197)="3C",13,IF(CONCATENATE(M1197,L1197)="4B",14,IF(CONCATENATE(M1197,L1197)="5A",15,IF(CONCATENATE(M1197,L1197)="2E",16,IF(CONCATENATE(M1197,L1197)="3D",17,IF(CONCATENATE(M1197,L1197)="4C",18,IF(CONCATENATE(M1197,L1197)="5B",19,IF(CONCATENATE(M1197,L1197)="3E",20,IF(CONCATENATE(M1197,L1197)="4D",21,IF(CONCATENATE(M1197,L1197)="5C",22,IF(CONCATENATE(M1197,L1197)="4E",23,IF(CONCATENATE(M1197,L1197)="5D",24,IF(CONCATENATE(M1197,L1197)="5E",25,"")))))))))))))))))))))))))</f>
        <v>13</v>
      </c>
      <c r="O1197" s="248"/>
      <c r="P1197" s="252"/>
      <c r="Q1197" s="248"/>
      <c r="R1197" s="252"/>
      <c r="S1197" s="248"/>
      <c r="T1197" s="248"/>
      <c r="U1197" s="253" t="s">
        <v>1310</v>
      </c>
      <c r="V1197" s="254"/>
      <c r="W1197" s="253" t="s">
        <v>1196</v>
      </c>
      <c r="X1197" s="255"/>
      <c r="Y1197" s="251">
        <f t="shared" si="126"/>
        <v>13</v>
      </c>
      <c r="Z1197" s="256">
        <f>IF(N1197&gt;=16,MAX(O1197:T1197),IF(N1197&lt;16,MAX(O1197:X1197)))</f>
        <v>0</v>
      </c>
      <c r="AA1197" s="251">
        <f t="array" ref="AA1197">_xlfn.IFS(AND(Y1197=1,O1197&lt;&gt;0),25,AND(Y1197=1,Q1197&lt;&gt;0),21,AND(Y1197=1,T1197="ALTO"),16,AND(Y1197=1,T1197="BAJO"),11,AND(Y1197=1,U1197&lt;&gt;0),2,AND(Y1197=2,O1197&lt;&gt;0),25,AND(Y1197=2,Q1197&lt;&gt;0),21,AND(Y1197=2,T1197="ALTO"),16,AND(Y1197=2,T1197="BAJO"),11,AND(Y1197=2,U1197&lt;&gt;0),4,AND(Y1197=3,O1197&lt;&gt;0),25,AND(Y1197=3,Q1197&lt;&gt;0),21,AND(Y1197=3,T1197="ALTO"),16,AND(Y1197=3,T1197="BAJO"),12,AND(Y1197=3,U1197&lt;&gt;0),5,AND(Y1197=4,O1197&lt;&gt;0),25,AND(Y1197=4,Q1197&lt;&gt;0),13,AND(Y1197=4,T1197="ALTO"),16,AND(Y1197=4,T1197="BAJO"),14,AND(Y1197=4,U1197&lt;&gt;0),7,AND(Y1197=5,O1197&lt;&gt;0),25,AND(Y1197=5,Q1197&lt;&gt;0),21,AND(Y1197=5,T1197="ALTO"),16,AND(Y1197=5,T1197="BAJO"),12,AND(Y1197=5,U1197&lt;&gt;0),8,AND(Y1197=6,O1197&lt;&gt;0),25,AND(Y1197=6,Q1197&lt;&gt;0),21,AND(Y1197=6,T1197="ALTO"),20,AND(Y1197=6,T1197="BAJO"),17,AND(Y1197=6,U1197&lt;&gt;0),6,AND(Y1197=7,O1197&lt;&gt;0),25,AND(Y1197=7,Q1197&lt;&gt;0),23,AND(Y1197=7,T1197="ALTO"),16,AND(Y1197=7,T1197="BAJO"),11,AND(Y1197=7,U1197&lt;&gt;0),7,AND(Y1197=8,O1197&lt;&gt;0),25,AND(Y1197=8,Q1197&lt;&gt;0),21,AND(Y1197=8,T1197="ALTO"),16,AND(Y1197=8,T1197="BAJO"),12,AND(Y1197=8,U1197&lt;&gt;0),8,AND(Y1197=9,O1197&lt;&gt;0),25,AND(Y1197=9,Q1197&lt;&gt;0),21,AND(Y1197=9,T1197="ALTO"),20,AND(Y1197=9,T1197="BAJO"),17,AND(Y1197=9,U1197&lt;&gt;0),13,AND(Y1197=10,O1197&lt;&gt;0),25,AND(Y1197=10,Q1197&lt;&gt;0),22,AND(Y1197=10,T1197="ALTO"),21,AND(Y1197=10,T1197="BAJO"),18,AND(Y1197=10,U1197&lt;&gt;0),18,AND(Y1197=11,O1197&lt;&gt;0),25,AND(Y1197=11,Q1197&lt;&gt;0),23,AND(Y1197=11,T1197="ALTO"),20,AND(Y1197=11,T1197="BAJO"),16,AND(Y1197=11,U1197&lt;&gt;0),11,AND(Y1197=12,O1197&lt;&gt;0),25,AND(Y1197=12,Q1197&lt;&gt;0),23,AND(Y1197=12,T1197="ALTO"),20,AND(Y1197=12,T1197="BAJO"),16,AND(Y1197=12,U1197&lt;&gt;0),12,AND(Y1197=13,O1197&lt;&gt;0),25,AND(Y1197=13,Q1197&lt;&gt;0),21,AND(Y1197=13,T1197="ALTO"),20,AND(Y1197=13,T1197="BAJO"),17,AND(Y1197=13,U1197&lt;&gt;0),17,AND(Y1197=14,O1197&lt;&gt;0),25,AND(Y1197=14,Q1197&lt;&gt;0),24,AND(Y1197=14,T1197="ALTO"),23,AND(Y1197=14,T1197="BAJO"),21,AND(Y1197=14,U1197&lt;&gt;0),18,AND(Y1197=15,O1197&lt;&gt;0),25,AND(Y1197=15,Q1197&lt;&gt;0),24,AND(Y1197=15,T1197="ALTO"),22,AND(Y1197=15,T1197="BAJO"),19,AND(Y1197=15,U1197&lt;&gt;0),19,AND(Y1197=16,O1197&lt;&gt;0),25,AND(Y1197=16,Q1197&lt;&gt;0),23,AND(Y1197=16,T1197="ALTO"),23,AND(Y1197=16,T1197="BAJO"),23,AND(Y1197=16,U1197&lt;&gt;0),20,AND(Y1197=17,O1197&lt;&gt;0),25,AND(Y1197=17,Q1197&lt;&gt;0),24,AND(Y1197=17,T1197="ALTO"),23,AND(Y1197=17,T1197="BAJO"),21,AND(Y1197=17,U1197&lt;&gt;0),20,AND(Y1197=18,O1197&lt;&gt;0),25,AND(Y1197=18,Q1197&lt;&gt;0),24,AND(Y1197=18,T1197="ALTO"),23,AND(Y1197=18,T1197="BAJO"),22,AND(Y1197=18,U1197&lt;&gt;0),21,AND(Y1197=19,O1197&lt;&gt;0),25,AND(Y1197=19,Q1197&lt;&gt;0),25,AND(Y1197=19,T1197="ALTO"),24,AND(Y1197=19,T1197="BAJO"),22,AND(Y1197=19,U1197&lt;&gt;0),22,AND(Y1197&lt;&gt;0,W1197&lt;&gt;0),Y1197,TRUE,"FALSO")</f>
        <v>17</v>
      </c>
      <c r="AB1197" s="248"/>
      <c r="AC1197" s="50"/>
      <c r="AD1197" s="432"/>
      <c r="AE1197" s="433"/>
      <c r="AF1197" s="433"/>
      <c r="AN1197" s="265"/>
      <c r="AP1197" s="265"/>
      <c r="AR1197" s="266"/>
      <c r="AT1197" s="266"/>
      <c r="AV1197" s="266"/>
    </row>
    <row r="1198" spans="1:48" ht="66.75" customHeight="1">
      <c r="A1198" s="677"/>
      <c r="B1198" s="616"/>
      <c r="C1198" s="619"/>
      <c r="D1198" s="252" t="s">
        <v>1050</v>
      </c>
      <c r="E1198" s="252" t="s">
        <v>1466</v>
      </c>
      <c r="F1198" s="185" t="s">
        <v>0</v>
      </c>
      <c r="G1198" s="246" t="s">
        <v>51</v>
      </c>
      <c r="H1198" s="247" t="s">
        <v>83</v>
      </c>
      <c r="I1198" s="248" t="s">
        <v>105</v>
      </c>
      <c r="J1198" s="248" t="str">
        <f>IF(OR(F1198="SE",F1198="SA"),VLOOKUP(I1198,'Tabla de Peligros y Riesgo'!$C$2:$E$227,2,FALSE),VLOOKUP(I1198,'LISTA DE ASPECTOS - IMPACTOS'!$D$3:$F$72,2,FALSE))</f>
        <v>Riesgos Disergonómico</v>
      </c>
      <c r="K1198" s="249" t="str">
        <f>IF(OR(F1198="SE",F1198="SA"),VLOOKUP(I1198,'Tabla de Peligros y Riesgo'!$C$2:$E$227,3,FALSE),VLOOKUP(I1198,'LISTA DE ASPECTOS - IMPACTOS'!$D$3:$F$72,3,FALSE))</f>
        <v>Lumbalgia/Dorsalgia/ Hiperlordosis/ Tendinitis de Hombro</v>
      </c>
      <c r="L1198" s="250" t="s">
        <v>65</v>
      </c>
      <c r="M1198" s="248">
        <v>3</v>
      </c>
      <c r="N1198" s="251">
        <v>17</v>
      </c>
      <c r="O1198" s="248"/>
      <c r="P1198" s="248"/>
      <c r="Q1198" s="248"/>
      <c r="R1198" s="248"/>
      <c r="S1198" s="253" t="s">
        <v>1479</v>
      </c>
      <c r="T1198" s="248" t="s">
        <v>53</v>
      </c>
      <c r="U1198" s="253" t="s">
        <v>1470</v>
      </c>
      <c r="V1198" s="253" t="s">
        <v>1196</v>
      </c>
      <c r="W1198" s="253" t="s">
        <v>1196</v>
      </c>
      <c r="X1198" s="251">
        <v>17</v>
      </c>
      <c r="Y1198" s="251">
        <f t="shared" si="126"/>
        <v>17</v>
      </c>
      <c r="Z1198" s="256">
        <f>IF(N1198&gt;=16,MAX(O1198:T1198),IF(N1198&lt;16,MAX(O1198:X1198)))</f>
        <v>0</v>
      </c>
      <c r="AA1198" s="251">
        <f t="array" ref="AA1198">_xlfn.IFS(AND(Y1198=1,O1198&lt;&gt;0),25,AND(Y1198=1,Q1198&lt;&gt;0),21,AND(Y1198=1,T1198="ALTO"),16,AND(Y1198=1,T1198="BAJO"),11,AND(Y1198=1,U1198&lt;&gt;0),2,AND(Y1198=2,O1198&lt;&gt;0),25,AND(Y1198=2,Q1198&lt;&gt;0),21,AND(Y1198=2,T1198="ALTO"),16,AND(Y1198=2,T1198="BAJO"),11,AND(Y1198=2,U1198&lt;&gt;0),4,AND(Y1198=3,O1198&lt;&gt;0),25,AND(Y1198=3,Q1198&lt;&gt;0),21,AND(Y1198=3,T1198="ALTO"),16,AND(Y1198=3,T1198="BAJO"),12,AND(Y1198=3,U1198&lt;&gt;0),5,AND(Y1198=4,O1198&lt;&gt;0),25,AND(Y1198=4,Q1198&lt;&gt;0),13,AND(Y1198=4,T1198="ALTO"),16,AND(Y1198=4,T1198="BAJO"),14,AND(Y1198=4,U1198&lt;&gt;0),7,AND(Y1198=5,O1198&lt;&gt;0),25,AND(Y1198=5,Q1198&lt;&gt;0),21,AND(Y1198=5,T1198="ALTO"),16,AND(Y1198=5,T1198="BAJO"),12,AND(Y1198=5,U1198&lt;&gt;0),8,AND(Y1198=6,O1198&lt;&gt;0),25,AND(Y1198=6,Q1198&lt;&gt;0),21,AND(Y1198=6,T1198="ALTO"),20,AND(Y1198=6,T1198="BAJO"),17,AND(Y1198=6,U1198&lt;&gt;0),6,AND(Y1198=7,O1198&lt;&gt;0),25,AND(Y1198=7,Q1198&lt;&gt;0),23,AND(Y1198=7,T1198="ALTO"),16,AND(Y1198=7,T1198="BAJO"),11,AND(Y1198=7,U1198&lt;&gt;0),7,AND(Y1198=8,O1198&lt;&gt;0),25,AND(Y1198=8,Q1198&lt;&gt;0),21,AND(Y1198=8,T1198="ALTO"),16,AND(Y1198=8,T1198="BAJO"),12,AND(Y1198=8,U1198&lt;&gt;0),8,AND(Y1198=9,O1198&lt;&gt;0),25,AND(Y1198=9,Q1198&lt;&gt;0),21,AND(Y1198=9,T1198="ALTO"),20,AND(Y1198=9,T1198="BAJO"),17,AND(Y1198=9,U1198&lt;&gt;0),13,AND(Y1198=10,O1198&lt;&gt;0),25,AND(Y1198=10,Q1198&lt;&gt;0),22,AND(Y1198=10,T1198="ALTO"),21,AND(Y1198=10,T1198="BAJO"),18,AND(Y1198=10,U1198&lt;&gt;0),18,AND(Y1198=11,O1198&lt;&gt;0),25,AND(Y1198=11,Q1198&lt;&gt;0),23,AND(Y1198=11,T1198="ALTO"),20,AND(Y1198=11,T1198="BAJO"),16,AND(Y1198=11,U1198&lt;&gt;0),11,AND(Y1198=12,O1198&lt;&gt;0),25,AND(Y1198=12,Q1198&lt;&gt;0),23,AND(Y1198=12,T1198="ALTO"),20,AND(Y1198=12,T1198="BAJO"),16,AND(Y1198=12,U1198&lt;&gt;0),12,AND(Y1198=13,O1198&lt;&gt;0),25,AND(Y1198=13,Q1198&lt;&gt;0),21,AND(Y1198=13,T1198="ALTO"),20,AND(Y1198=13,T1198="BAJO"),17,AND(Y1198=13,U1198&lt;&gt;0),17,AND(Y1198=14,O1198&lt;&gt;0),25,AND(Y1198=14,Q1198&lt;&gt;0),24,AND(Y1198=14,T1198="ALTO"),23,AND(Y1198=14,T1198="BAJO"),21,AND(Y1198=14,U1198&lt;&gt;0),18,AND(Y1198=15,O1198&lt;&gt;0),25,AND(Y1198=15,Q1198&lt;&gt;0),24,AND(Y1198=15,T1198="ALTO"),22,AND(Y1198=15,T1198="BAJO"),19,AND(Y1198=15,U1198&lt;&gt;0),19,AND(Y1198=16,O1198&lt;&gt;0),25,AND(Y1198=16,Q1198&lt;&gt;0),23,AND(Y1198=16,T1198="ALTO"),23,AND(Y1198=16,T1198="BAJO"),23,AND(Y1198=16,U1198&lt;&gt;0),20,AND(Y1198=17,O1198&lt;&gt;0),25,AND(Y1198=17,Q1198&lt;&gt;0),24,AND(Y1198=17,T1198="ALTO"),23,AND(Y1198=17,T1198="BAJO"),21,AND(Y1198=17,U1198&lt;&gt;0),20,AND(Y1198=18,O1198&lt;&gt;0),25,AND(Y1198=18,Q1198&lt;&gt;0),24,AND(Y1198=18,T1198="ALTO"),23,AND(Y1198=18,T1198="BAJO"),22,AND(Y1198=18,U1198&lt;&gt;0),21,AND(Y1198=19,O1198&lt;&gt;0),25,AND(Y1198=19,Q1198&lt;&gt;0),25,AND(Y1198=19,T1198="ALTO"),24,AND(Y1198=19,T1198="BAJO"),22,AND(Y1198=19,U1198&lt;&gt;0),22,AND(Y1198&lt;&gt;0,W1198&lt;&gt;0),Y1198,TRUE,"FALSO")</f>
        <v>23</v>
      </c>
      <c r="AB1198" s="50"/>
      <c r="AC1198" s="50"/>
      <c r="AD1198" s="263"/>
      <c r="AE1198" s="264"/>
      <c r="AF1198" s="264"/>
      <c r="AN1198" s="265"/>
      <c r="AP1198" s="265"/>
      <c r="AR1198" s="266"/>
      <c r="AT1198" s="266"/>
      <c r="AV1198" s="266"/>
    </row>
    <row r="1199" spans="1:48" ht="75" customHeight="1">
      <c r="A1199" s="677"/>
      <c r="B1199" s="616"/>
      <c r="C1199" s="619"/>
      <c r="D1199" s="252" t="s">
        <v>1044</v>
      </c>
      <c r="E1199" s="252" t="s">
        <v>1466</v>
      </c>
      <c r="F1199" s="185" t="s">
        <v>1</v>
      </c>
      <c r="G1199" s="246" t="s">
        <v>51</v>
      </c>
      <c r="H1199" s="247" t="s">
        <v>393</v>
      </c>
      <c r="I1199" s="248" t="s">
        <v>201</v>
      </c>
      <c r="J1199" s="248" t="str">
        <f>IF(OR(F1199="SE",F1199="SA"),VLOOKUP(I1199,'Tabla de Peligros y Riesgo'!$C$2:$E$227,2,FALSE),VLOOKUP(I1199,'LISTA DE ASPECTOS - IMPACTOS'!$D$3:$F$72,2,FALSE))</f>
        <v xml:space="preserve">Deslizamiento </v>
      </c>
      <c r="K1199" s="249" t="str">
        <f>IF(OR(F1199="SE",F1199="SA"),VLOOKUP(I1199,'Tabla de Peligros y Riesgo'!$C$2:$E$227,3,FALSE),VLOOKUP(I1199,'LISTA DE ASPECTOS - IMPACTOS'!$D$3:$F$72,3,FALSE))</f>
        <v>Contusión/Fractura/Muerte</v>
      </c>
      <c r="L1199" s="250" t="s">
        <v>56</v>
      </c>
      <c r="M1199" s="248">
        <v>3</v>
      </c>
      <c r="N1199" s="251">
        <f t="shared" ref="N1199:N1209" si="127">IF(CONCATENATE(M1199,L1199)="1A",1,IF(CONCATENATE(M1199,L1199)="1B",2,IF(CONCATENATE(M1199,L1199)="2A",3,IF(CONCATENATE(M1199,L1199)="1C",4,IF(CONCATENATE(M1199,L1199)="2B",5,IF(CONCATENATE(M1199,L1199)="3A",6,IF(CONCATENATE(M1199,L1199)="1D",7,IF(CONCATENATE(M1199,L1199)="2C",8,IF(CONCATENATE(M1199,L1199)="3B",9,IF(CONCATENATE(M1199,L1199)="4A",10,IF(CONCATENATE(M1199,L1199)="1E",11,IF(CONCATENATE(M1199,L1199)="2D",12,IF(CONCATENATE(M1199,L1199)="3C",13,IF(CONCATENATE(M1199,L1199)="4B",14,IF(CONCATENATE(M1199,L1199)="5A",15,IF(CONCATENATE(M1199,L1199)="2E",16,IF(CONCATENATE(M1199,L1199)="3D",17,IF(CONCATENATE(M1199,L1199)="4C",18,IF(CONCATENATE(M1199,L1199)="5B",19,IF(CONCATENATE(M1199,L1199)="3E",20,IF(CONCATENATE(M1199,L1199)="4D",21,IF(CONCATENATE(M1199,L1199)="5C",22,IF(CONCATENATE(M1199,L1199)="4E",23,IF(CONCATENATE(M1199,L1199)="5D",24,IF(CONCATENATE(M1199,L1199)="5E",25,"")))))))))))))))))))))))))</f>
        <v>13</v>
      </c>
      <c r="O1199" s="248"/>
      <c r="P1199" s="252"/>
      <c r="Q1199" s="248"/>
      <c r="R1199" s="252"/>
      <c r="S1199" s="248" t="s">
        <v>1477</v>
      </c>
      <c r="T1199" s="248" t="s">
        <v>53</v>
      </c>
      <c r="U1199" s="248" t="s">
        <v>1471</v>
      </c>
      <c r="V1199" s="252"/>
      <c r="W1199" s="253" t="s">
        <v>1196</v>
      </c>
      <c r="X1199" s="255"/>
      <c r="Y1199" s="251">
        <f t="shared" si="126"/>
        <v>13</v>
      </c>
      <c r="Z1199" s="256">
        <f>IF(N1199&gt;=16,MAX(O1199:T1199),IF(N1199&lt;16,MAX(O1199:X1199)))</f>
        <v>0</v>
      </c>
      <c r="AA1199" s="251">
        <f t="array" ref="AA1199">_xlfn.IFS(AND(Y1199=1,O1199&lt;&gt;0),25,AND(Y1199=1,Q1199&lt;&gt;0),21,AND(Y1199=1,T1199="ALTO"),16,AND(Y1199=1,T1199="BAJO"),11,AND(Y1199=1,U1199&lt;&gt;0),2,AND(Y1199=2,O1199&lt;&gt;0),25,AND(Y1199=2,Q1199&lt;&gt;0),21,AND(Y1199=2,T1199="ALTO"),16,AND(Y1199=2,T1199="BAJO"),11,AND(Y1199=2,U1199&lt;&gt;0),4,AND(Y1199=3,O1199&lt;&gt;0),25,AND(Y1199=3,Q1199&lt;&gt;0),21,AND(Y1199=3,T1199="ALTO"),16,AND(Y1199=3,T1199="BAJO"),12,AND(Y1199=3,U1199&lt;&gt;0),5,AND(Y1199=4,O1199&lt;&gt;0),25,AND(Y1199=4,Q1199&lt;&gt;0),13,AND(Y1199=4,T1199="ALTO"),16,AND(Y1199=4,T1199="BAJO"),14,AND(Y1199=4,U1199&lt;&gt;0),7,AND(Y1199=5,O1199&lt;&gt;0),25,AND(Y1199=5,Q1199&lt;&gt;0),21,AND(Y1199=5,T1199="ALTO"),16,AND(Y1199=5,T1199="BAJO"),12,AND(Y1199=5,U1199&lt;&gt;0),8,AND(Y1199=6,O1199&lt;&gt;0),25,AND(Y1199=6,Q1199&lt;&gt;0),21,AND(Y1199=6,T1199="ALTO"),20,AND(Y1199=6,T1199="BAJO"),17,AND(Y1199=6,U1199&lt;&gt;0),6,AND(Y1199=7,O1199&lt;&gt;0),25,AND(Y1199=7,Q1199&lt;&gt;0),23,AND(Y1199=7,T1199="ALTO"),16,AND(Y1199=7,T1199="BAJO"),11,AND(Y1199=7,U1199&lt;&gt;0),7,AND(Y1199=8,O1199&lt;&gt;0),25,AND(Y1199=8,Q1199&lt;&gt;0),21,AND(Y1199=8,T1199="ALTO"),16,AND(Y1199=8,T1199="BAJO"),12,AND(Y1199=8,U1199&lt;&gt;0),8,AND(Y1199=9,O1199&lt;&gt;0),25,AND(Y1199=9,Q1199&lt;&gt;0),21,AND(Y1199=9,T1199="ALTO"),20,AND(Y1199=9,T1199="BAJO"),17,AND(Y1199=9,U1199&lt;&gt;0),13,AND(Y1199=10,O1199&lt;&gt;0),25,AND(Y1199=10,Q1199&lt;&gt;0),22,AND(Y1199=10,T1199="ALTO"),21,AND(Y1199=10,T1199="BAJO"),18,AND(Y1199=10,U1199&lt;&gt;0),18,AND(Y1199=11,O1199&lt;&gt;0),25,AND(Y1199=11,Q1199&lt;&gt;0),23,AND(Y1199=11,T1199="ALTO"),20,AND(Y1199=11,T1199="BAJO"),16,AND(Y1199=11,U1199&lt;&gt;0),11,AND(Y1199=12,O1199&lt;&gt;0),25,AND(Y1199=12,Q1199&lt;&gt;0),23,AND(Y1199=12,T1199="ALTO"),20,AND(Y1199=12,T1199="BAJO"),16,AND(Y1199=12,U1199&lt;&gt;0),12,AND(Y1199=13,O1199&lt;&gt;0),25,AND(Y1199=13,Q1199&lt;&gt;0),21,AND(Y1199=13,T1199="ALTO"),20,AND(Y1199=13,T1199="BAJO"),17,AND(Y1199=13,U1199&lt;&gt;0),17,AND(Y1199=14,O1199&lt;&gt;0),25,AND(Y1199=14,Q1199&lt;&gt;0),24,AND(Y1199=14,T1199="ALTO"),23,AND(Y1199=14,T1199="BAJO"),21,AND(Y1199=14,U1199&lt;&gt;0),18,AND(Y1199=15,O1199&lt;&gt;0),25,AND(Y1199=15,Q1199&lt;&gt;0),24,AND(Y1199=15,T1199="ALTO"),22,AND(Y1199=15,T1199="BAJO"),19,AND(Y1199=15,U1199&lt;&gt;0),19,AND(Y1199=16,O1199&lt;&gt;0),25,AND(Y1199=16,Q1199&lt;&gt;0),23,AND(Y1199=16,T1199="ALTO"),23,AND(Y1199=16,T1199="BAJO"),23,AND(Y1199=16,U1199&lt;&gt;0),20,AND(Y1199=17,O1199&lt;&gt;0),25,AND(Y1199=17,Q1199&lt;&gt;0),24,AND(Y1199=17,T1199="ALTO"),23,AND(Y1199=17,T1199="BAJO"),21,AND(Y1199=17,U1199&lt;&gt;0),20,AND(Y1199=18,O1199&lt;&gt;0),25,AND(Y1199=18,Q1199&lt;&gt;0),24,AND(Y1199=18,T1199="ALTO"),23,AND(Y1199=18,T1199="BAJO"),22,AND(Y1199=18,U1199&lt;&gt;0),21,AND(Y1199=19,O1199&lt;&gt;0),25,AND(Y1199=19,Q1199&lt;&gt;0),25,AND(Y1199=19,T1199="ALTO"),24,AND(Y1199=19,T1199="BAJO"),22,AND(Y1199=19,U1199&lt;&gt;0),22,AND(Y1199&lt;&gt;0,W1199&lt;&gt;0),Y1199,TRUE,"FALSO")</f>
        <v>20</v>
      </c>
      <c r="AB1199" s="50"/>
      <c r="AC1199" s="50"/>
      <c r="AD1199" s="263"/>
      <c r="AE1199" s="264"/>
      <c r="AF1199" s="264"/>
      <c r="AN1199" s="265"/>
      <c r="AP1199" s="265"/>
      <c r="AR1199" s="266"/>
      <c r="AT1199" s="266"/>
      <c r="AV1199" s="266"/>
    </row>
    <row r="1200" spans="1:48" ht="75" customHeight="1">
      <c r="A1200" s="677"/>
      <c r="B1200" s="616"/>
      <c r="C1200" s="619"/>
      <c r="D1200" s="286" t="s">
        <v>795</v>
      </c>
      <c r="E1200" s="252" t="s">
        <v>1466</v>
      </c>
      <c r="F1200" s="185" t="s">
        <v>1</v>
      </c>
      <c r="G1200" s="246" t="s">
        <v>51</v>
      </c>
      <c r="H1200" s="247" t="s">
        <v>66</v>
      </c>
      <c r="I1200" s="248" t="s">
        <v>68</v>
      </c>
      <c r="J1200" s="248" t="str">
        <f>IF(OR(F1200="SE",F1200="SA"),VLOOKUP(I1200,'Tabla de Peligros y Riesgo'!$C$2:$E$227,2,FALSE),VLOOKUP(I1200,'LISTA DE ASPECTOS - IMPACTOS'!$D$3:$F$72,2,FALSE))</f>
        <v>Caída al mismo nivel</v>
      </c>
      <c r="K1200" s="249" t="str">
        <f>IF(OR(F1200="SE",F1200="SA"),VLOOKUP(I1200,'Tabla de Peligros y Riesgo'!$C$2:$E$227,3,FALSE),VLOOKUP(I1200,'LISTA DE ASPECTOS - IMPACTOS'!$D$3:$F$72,3,FALSE))</f>
        <v>Contusión/Fractura/Muerte</v>
      </c>
      <c r="L1200" s="250" t="s">
        <v>56</v>
      </c>
      <c r="M1200" s="248">
        <v>3</v>
      </c>
      <c r="N1200" s="251">
        <f t="shared" si="127"/>
        <v>13</v>
      </c>
      <c r="O1200" s="248"/>
      <c r="P1200" s="252"/>
      <c r="Q1200" s="248"/>
      <c r="R1200" s="252"/>
      <c r="S1200" s="248"/>
      <c r="T1200" s="248"/>
      <c r="U1200" s="248" t="s">
        <v>1253</v>
      </c>
      <c r="V1200" s="254">
        <v>0.35</v>
      </c>
      <c r="W1200" s="253" t="s">
        <v>1196</v>
      </c>
      <c r="X1200" s="255"/>
      <c r="Y1200" s="251">
        <f t="shared" si="126"/>
        <v>13</v>
      </c>
      <c r="Z1200" s="256"/>
      <c r="AA1200" s="251">
        <f t="array" ref="AA1200">_xlfn.IFS(AND(Y1200=1,O1200&lt;&gt;0),25,AND(Y1200=1,Q1200&lt;&gt;0),21,AND(Y1200=1,T1200="ALTO"),16,AND(Y1200=1,T1200="BAJO"),11,AND(Y1200=1,U1200&lt;&gt;0),2,AND(Y1200=2,O1200&lt;&gt;0),25,AND(Y1200=2,Q1200&lt;&gt;0),21,AND(Y1200=2,T1200="ALTO"),16,AND(Y1200=2,T1200="BAJO"),11,AND(Y1200=2,U1200&lt;&gt;0),4,AND(Y1200=3,O1200&lt;&gt;0),25,AND(Y1200=3,Q1200&lt;&gt;0),21,AND(Y1200=3,T1200="ALTO"),16,AND(Y1200=3,T1200="BAJO"),12,AND(Y1200=3,U1200&lt;&gt;0),5,AND(Y1200=4,O1200&lt;&gt;0),25,AND(Y1200=4,Q1200&lt;&gt;0),13,AND(Y1200=4,T1200="ALTO"),16,AND(Y1200=4,T1200="BAJO"),14,AND(Y1200=4,U1200&lt;&gt;0),7,AND(Y1200=5,O1200&lt;&gt;0),25,AND(Y1200=5,Q1200&lt;&gt;0),21,AND(Y1200=5,T1200="ALTO"),16,AND(Y1200=5,T1200="BAJO"),12,AND(Y1200=5,U1200&lt;&gt;0),8,AND(Y1200=6,O1200&lt;&gt;0),25,AND(Y1200=6,Q1200&lt;&gt;0),21,AND(Y1200=6,T1200="ALTO"),20,AND(Y1200=6,T1200="BAJO"),17,AND(Y1200=6,U1200&lt;&gt;0),6,AND(Y1200=7,O1200&lt;&gt;0),25,AND(Y1200=7,Q1200&lt;&gt;0),23,AND(Y1200=7,T1200="ALTO"),16,AND(Y1200=7,T1200="BAJO"),11,AND(Y1200=7,U1200&lt;&gt;0),7,AND(Y1200=8,O1200&lt;&gt;0),25,AND(Y1200=8,Q1200&lt;&gt;0),21,AND(Y1200=8,T1200="ALTO"),16,AND(Y1200=8,T1200="BAJO"),12,AND(Y1200=8,U1200&lt;&gt;0),8,AND(Y1200=9,O1200&lt;&gt;0),25,AND(Y1200=9,Q1200&lt;&gt;0),21,AND(Y1200=9,T1200="ALTO"),20,AND(Y1200=9,T1200="BAJO"),17,AND(Y1200=9,U1200&lt;&gt;0),13,AND(Y1200=10,O1200&lt;&gt;0),25,AND(Y1200=10,Q1200&lt;&gt;0),22,AND(Y1200=10,T1200="ALTO"),21,AND(Y1200=10,T1200="BAJO"),18,AND(Y1200=10,U1200&lt;&gt;0),18,AND(Y1200=11,O1200&lt;&gt;0),25,AND(Y1200=11,Q1200&lt;&gt;0),23,AND(Y1200=11,T1200="ALTO"),20,AND(Y1200=11,T1200="BAJO"),16,AND(Y1200=11,U1200&lt;&gt;0),11,AND(Y1200=12,O1200&lt;&gt;0),25,AND(Y1200=12,Q1200&lt;&gt;0),23,AND(Y1200=12,T1200="ALTO"),20,AND(Y1200=12,T1200="BAJO"),16,AND(Y1200=12,U1200&lt;&gt;0),12,AND(Y1200=13,O1200&lt;&gt;0),25,AND(Y1200=13,Q1200&lt;&gt;0),21,AND(Y1200=13,T1200="ALTO"),20,AND(Y1200=13,T1200="BAJO"),17,AND(Y1200=13,U1200&lt;&gt;0),17,AND(Y1200=14,O1200&lt;&gt;0),25,AND(Y1200=14,Q1200&lt;&gt;0),24,AND(Y1200=14,T1200="ALTO"),23,AND(Y1200=14,T1200="BAJO"),21,AND(Y1200=14,U1200&lt;&gt;0),18,AND(Y1200=15,O1200&lt;&gt;0),25,AND(Y1200=15,Q1200&lt;&gt;0),24,AND(Y1200=15,T1200="ALTO"),22,AND(Y1200=15,T1200="BAJO"),19,AND(Y1200=15,U1200&lt;&gt;0),19,AND(Y1200=16,O1200&lt;&gt;0),25,AND(Y1200=16,Q1200&lt;&gt;0),23,AND(Y1200=16,T1200="ALTO"),23,AND(Y1200=16,T1200="BAJO"),23,AND(Y1200=16,U1200&lt;&gt;0),20,AND(Y1200=17,O1200&lt;&gt;0),25,AND(Y1200=17,Q1200&lt;&gt;0),24,AND(Y1200=17,T1200="ALTO"),23,AND(Y1200=17,T1200="BAJO"),21,AND(Y1200=17,U1200&lt;&gt;0),20,AND(Y1200=18,O1200&lt;&gt;0),25,AND(Y1200=18,Q1200&lt;&gt;0),24,AND(Y1200=18,T1200="ALTO"),23,AND(Y1200=18,T1200="BAJO"),22,AND(Y1200=18,U1200&lt;&gt;0),21,AND(Y1200=19,O1200&lt;&gt;0),25,AND(Y1200=19,Q1200&lt;&gt;0),25,AND(Y1200=19,T1200="ALTO"),24,AND(Y1200=19,T1200="BAJO"),22,AND(Y1200=19,U1200&lt;&gt;0),22,AND(Y1200&lt;&gt;0,W1200&lt;&gt;0),Y1200,TRUE,"FALSO")</f>
        <v>17</v>
      </c>
      <c r="AB1200" s="248"/>
      <c r="AC1200" s="248"/>
      <c r="AD1200" s="263"/>
      <c r="AE1200" s="264"/>
      <c r="AF1200" s="264"/>
      <c r="AN1200" s="265"/>
      <c r="AP1200" s="265"/>
      <c r="AR1200" s="266"/>
      <c r="AT1200" s="266"/>
      <c r="AV1200" s="266"/>
    </row>
    <row r="1201" spans="1:48" s="225" customFormat="1" ht="57" customHeight="1">
      <c r="A1201" s="677"/>
      <c r="B1201" s="616"/>
      <c r="C1201" s="619"/>
      <c r="D1201" s="271" t="s">
        <v>819</v>
      </c>
      <c r="E1201" s="252" t="s">
        <v>1466</v>
      </c>
      <c r="F1201" s="185" t="s">
        <v>0</v>
      </c>
      <c r="G1201" s="246" t="s">
        <v>51</v>
      </c>
      <c r="H1201" s="247" t="s">
        <v>135</v>
      </c>
      <c r="I1201" s="248" t="s">
        <v>148</v>
      </c>
      <c r="J1201" s="248" t="str">
        <f>IF(OR(F1201="SE",F1201="SA"),VLOOKUP(I1201,'Tabla de Peligros y Riesgo'!$C$2:$E$227,2,FALSE),VLOOKUP(I1201,'LISTA DE ASPECTOS - IMPACTOS'!$D$3:$F$72,2,FALSE))</f>
        <v>Riesgos Disergonómico</v>
      </c>
      <c r="K1201" s="249" t="str">
        <f>IF(OR(F1201="SE",F1201="SA"),VLOOKUP(I1201,'Tabla de Peligros y Riesgo'!$C$2:$E$227,3,FALSE),VLOOKUP(I1201,'LISTA DE ASPECTOS - IMPACTOS'!$D$3:$F$72,3,FALSE))</f>
        <v>Lumbalgia</v>
      </c>
      <c r="L1201" s="250" t="s">
        <v>56</v>
      </c>
      <c r="M1201" s="248">
        <v>3</v>
      </c>
      <c r="N1201" s="251">
        <f t="shared" si="127"/>
        <v>13</v>
      </c>
      <c r="O1201" s="248"/>
      <c r="P1201" s="252"/>
      <c r="Q1201" s="248"/>
      <c r="R1201" s="252"/>
      <c r="S1201" s="248"/>
      <c r="T1201" s="248"/>
      <c r="U1201" s="248" t="s">
        <v>1253</v>
      </c>
      <c r="V1201" s="254"/>
      <c r="W1201" s="253" t="s">
        <v>1196</v>
      </c>
      <c r="X1201" s="255"/>
      <c r="Y1201" s="251">
        <f t="shared" si="126"/>
        <v>13</v>
      </c>
      <c r="Z1201" s="256"/>
      <c r="AA1201" s="251">
        <f t="array" ref="AA1201">_xlfn.IFS(AND(Y1201=1,O1201&lt;&gt;0),25,AND(Y1201=1,Q1201&lt;&gt;0),21,AND(Y1201=1,T1201="ALTO"),16,AND(Y1201=1,T1201="BAJO"),11,AND(Y1201=1,U1201&lt;&gt;0),2,AND(Y1201=2,O1201&lt;&gt;0),25,AND(Y1201=2,Q1201&lt;&gt;0),21,AND(Y1201=2,T1201="ALTO"),16,AND(Y1201=2,T1201="BAJO"),11,AND(Y1201=2,U1201&lt;&gt;0),4,AND(Y1201=3,O1201&lt;&gt;0),25,AND(Y1201=3,Q1201&lt;&gt;0),21,AND(Y1201=3,T1201="ALTO"),16,AND(Y1201=3,T1201="BAJO"),12,AND(Y1201=3,U1201&lt;&gt;0),5,AND(Y1201=4,O1201&lt;&gt;0),25,AND(Y1201=4,Q1201&lt;&gt;0),13,AND(Y1201=4,T1201="ALTO"),16,AND(Y1201=4,T1201="BAJO"),14,AND(Y1201=4,U1201&lt;&gt;0),7,AND(Y1201=5,O1201&lt;&gt;0),25,AND(Y1201=5,Q1201&lt;&gt;0),21,AND(Y1201=5,T1201="ALTO"),16,AND(Y1201=5,T1201="BAJO"),12,AND(Y1201=5,U1201&lt;&gt;0),8,AND(Y1201=6,O1201&lt;&gt;0),25,AND(Y1201=6,Q1201&lt;&gt;0),21,AND(Y1201=6,T1201="ALTO"),20,AND(Y1201=6,T1201="BAJO"),17,AND(Y1201=6,U1201&lt;&gt;0),6,AND(Y1201=7,O1201&lt;&gt;0),25,AND(Y1201=7,Q1201&lt;&gt;0),23,AND(Y1201=7,T1201="ALTO"),16,AND(Y1201=7,T1201="BAJO"),11,AND(Y1201=7,U1201&lt;&gt;0),7,AND(Y1201=8,O1201&lt;&gt;0),25,AND(Y1201=8,Q1201&lt;&gt;0),21,AND(Y1201=8,T1201="ALTO"),16,AND(Y1201=8,T1201="BAJO"),12,AND(Y1201=8,U1201&lt;&gt;0),8,AND(Y1201=9,O1201&lt;&gt;0),25,AND(Y1201=9,Q1201&lt;&gt;0),21,AND(Y1201=9,T1201="ALTO"),20,AND(Y1201=9,T1201="BAJO"),17,AND(Y1201=9,U1201&lt;&gt;0),13,AND(Y1201=10,O1201&lt;&gt;0),25,AND(Y1201=10,Q1201&lt;&gt;0),22,AND(Y1201=10,T1201="ALTO"),21,AND(Y1201=10,T1201="BAJO"),18,AND(Y1201=10,U1201&lt;&gt;0),18,AND(Y1201=11,O1201&lt;&gt;0),25,AND(Y1201=11,Q1201&lt;&gt;0),23,AND(Y1201=11,T1201="ALTO"),20,AND(Y1201=11,T1201="BAJO"),16,AND(Y1201=11,U1201&lt;&gt;0),11,AND(Y1201=12,O1201&lt;&gt;0),25,AND(Y1201=12,Q1201&lt;&gt;0),23,AND(Y1201=12,T1201="ALTO"),20,AND(Y1201=12,T1201="BAJO"),16,AND(Y1201=12,U1201&lt;&gt;0),12,AND(Y1201=13,O1201&lt;&gt;0),25,AND(Y1201=13,Q1201&lt;&gt;0),21,AND(Y1201=13,T1201="ALTO"),20,AND(Y1201=13,T1201="BAJO"),17,AND(Y1201=13,U1201&lt;&gt;0),17,AND(Y1201=14,O1201&lt;&gt;0),25,AND(Y1201=14,Q1201&lt;&gt;0),24,AND(Y1201=14,T1201="ALTO"),23,AND(Y1201=14,T1201="BAJO"),21,AND(Y1201=14,U1201&lt;&gt;0),18,AND(Y1201=15,O1201&lt;&gt;0),25,AND(Y1201=15,Q1201&lt;&gt;0),24,AND(Y1201=15,T1201="ALTO"),22,AND(Y1201=15,T1201="BAJO"),19,AND(Y1201=15,U1201&lt;&gt;0),19,AND(Y1201=16,O1201&lt;&gt;0),25,AND(Y1201=16,Q1201&lt;&gt;0),23,AND(Y1201=16,T1201="ALTO"),23,AND(Y1201=16,T1201="BAJO"),23,AND(Y1201=16,U1201&lt;&gt;0),20,AND(Y1201=17,O1201&lt;&gt;0),25,AND(Y1201=17,Q1201&lt;&gt;0),24,AND(Y1201=17,T1201="ALTO"),23,AND(Y1201=17,T1201="BAJO"),21,AND(Y1201=17,U1201&lt;&gt;0),20,AND(Y1201=18,O1201&lt;&gt;0),25,AND(Y1201=18,Q1201&lt;&gt;0),24,AND(Y1201=18,T1201="ALTO"),23,AND(Y1201=18,T1201="BAJO"),22,AND(Y1201=18,U1201&lt;&gt;0),21,AND(Y1201=19,O1201&lt;&gt;0),25,AND(Y1201=19,Q1201&lt;&gt;0),25,AND(Y1201=19,T1201="ALTO"),24,AND(Y1201=19,T1201="BAJO"),22,AND(Y1201=19,U1201&lt;&gt;0),22,AND(Y1201&lt;&gt;0,W1201&lt;&gt;0),Y1201,TRUE,"FALSO")</f>
        <v>17</v>
      </c>
      <c r="AB1201" s="248"/>
      <c r="AC1201" s="248"/>
      <c r="AD1201" s="430"/>
      <c r="AE1201" s="431"/>
      <c r="AF1201" s="431"/>
      <c r="AG1201" s="223"/>
      <c r="AH1201" s="223"/>
      <c r="AI1201" s="223"/>
      <c r="AJ1201" s="223"/>
      <c r="AK1201" s="223"/>
      <c r="AL1201" s="223"/>
      <c r="AM1201" s="223"/>
      <c r="AN1201" s="259"/>
      <c r="AO1201" s="223"/>
      <c r="AP1201" s="259"/>
      <c r="AR1201" s="260"/>
      <c r="AT1201" s="260"/>
      <c r="AV1201" s="260"/>
    </row>
    <row r="1202" spans="1:48" ht="57" customHeight="1">
      <c r="A1202" s="677"/>
      <c r="B1202" s="617"/>
      <c r="C1202" s="620"/>
      <c r="D1202" s="270" t="s">
        <v>819</v>
      </c>
      <c r="E1202" s="252" t="s">
        <v>1466</v>
      </c>
      <c r="F1202" s="185" t="s">
        <v>2</v>
      </c>
      <c r="G1202" s="246" t="s">
        <v>52</v>
      </c>
      <c r="H1202" s="247" t="s">
        <v>128</v>
      </c>
      <c r="I1202" s="248" t="s">
        <v>150</v>
      </c>
      <c r="J1202" s="248" t="str">
        <f>IF(OR(F1202="SE",F1202="SA"),VLOOKUP(I1202,'Tabla de Peligros y Riesgo'!$C$2:$E$227,2,FALSE),VLOOKUP(I1202,'LISTA DE ASPECTOS - IMPACTOS'!$D$3:$F$72,2,FALSE))</f>
        <v>Alteración de la calidad de suelo/agua</v>
      </c>
      <c r="K1202" s="249" t="str">
        <f>IF(OR(F1202="SE",F1202="SA"),VLOOKUP(I1202,'Tabla de Peligros y Riesgo'!$C$2:$E$227,3,FALSE),VLOOKUP(I1202,'LISTA DE ASPECTOS - IMPACTOS'!$D$3:$F$72,3,FALSE))</f>
        <v>Potencial afectación a la calidad ambiental del suelo, agua, aire, flora y fauna</v>
      </c>
      <c r="L1202" s="250" t="s">
        <v>56</v>
      </c>
      <c r="M1202" s="248">
        <v>4</v>
      </c>
      <c r="N1202" s="251">
        <f t="shared" si="127"/>
        <v>18</v>
      </c>
      <c r="O1202" s="248"/>
      <c r="P1202" s="252"/>
      <c r="Q1202" s="248"/>
      <c r="R1202" s="252"/>
      <c r="S1202" s="248"/>
      <c r="T1202" s="248"/>
      <c r="U1202" s="248" t="s">
        <v>1253</v>
      </c>
      <c r="V1202" s="252"/>
      <c r="W1202" s="253"/>
      <c r="X1202" s="255"/>
      <c r="Y1202" s="251">
        <f>N1202</f>
        <v>18</v>
      </c>
      <c r="Z1202" s="256"/>
      <c r="AA1202" s="251">
        <f t="array" ref="AA1202">_xlfn.IFS(AND(Y1202=1,O1202&lt;&gt;0),25,AND(Y1202=1,Q1202&lt;&gt;0),21,AND(Y1202=1,T1202="ALTO"),16,AND(Y1202=1,T1202="BAJO"),11,AND(Y1202=1,U1202&lt;&gt;0),2,AND(Y1202=2,O1202&lt;&gt;0),25,AND(Y1202=2,Q1202&lt;&gt;0),21,AND(Y1202=2,T1202="ALTO"),16,AND(Y1202=2,T1202="BAJO"),11,AND(Y1202=2,U1202&lt;&gt;0),4,AND(Y1202=3,O1202&lt;&gt;0),25,AND(Y1202=3,Q1202&lt;&gt;0),21,AND(Y1202=3,T1202="ALTO"),16,AND(Y1202=3,T1202="BAJO"),12,AND(Y1202=3,U1202&lt;&gt;0),5,AND(Y1202=4,O1202&lt;&gt;0),25,AND(Y1202=4,Q1202&lt;&gt;0),13,AND(Y1202=4,T1202="ALTO"),16,AND(Y1202=4,T1202="BAJO"),14,AND(Y1202=4,U1202&lt;&gt;0),7,AND(Y1202=5,O1202&lt;&gt;0),25,AND(Y1202=5,Q1202&lt;&gt;0),21,AND(Y1202=5,T1202="ALTO"),16,AND(Y1202=5,T1202="BAJO"),12,AND(Y1202=5,U1202&lt;&gt;0),8,AND(Y1202=6,O1202&lt;&gt;0),25,AND(Y1202=6,Q1202&lt;&gt;0),21,AND(Y1202=6,T1202="ALTO"),20,AND(Y1202=6,T1202="BAJO"),17,AND(Y1202=6,U1202&lt;&gt;0),6,AND(Y1202=7,O1202&lt;&gt;0),25,AND(Y1202=7,Q1202&lt;&gt;0),23,AND(Y1202=7,T1202="ALTO"),16,AND(Y1202=7,T1202="BAJO"),11,AND(Y1202=7,U1202&lt;&gt;0),7,AND(Y1202=8,O1202&lt;&gt;0),25,AND(Y1202=8,Q1202&lt;&gt;0),21,AND(Y1202=8,T1202="ALTO"),16,AND(Y1202=8,T1202="BAJO"),12,AND(Y1202=8,U1202&lt;&gt;0),8,AND(Y1202=9,O1202&lt;&gt;0),25,AND(Y1202=9,Q1202&lt;&gt;0),21,AND(Y1202=9,T1202="ALTO"),20,AND(Y1202=9,T1202="BAJO"),17,AND(Y1202=9,U1202&lt;&gt;0),13,AND(Y1202=10,O1202&lt;&gt;0),25,AND(Y1202=10,Q1202&lt;&gt;0),22,AND(Y1202=10,T1202="ALTO"),21,AND(Y1202=10,T1202="BAJO"),18,AND(Y1202=10,U1202&lt;&gt;0),18,AND(Y1202=11,O1202&lt;&gt;0),25,AND(Y1202=11,Q1202&lt;&gt;0),23,AND(Y1202=11,T1202="ALTO"),20,AND(Y1202=11,T1202="BAJO"),16,AND(Y1202=11,U1202&lt;&gt;0),11,AND(Y1202=12,O1202&lt;&gt;0),25,AND(Y1202=12,Q1202&lt;&gt;0),23,AND(Y1202=12,T1202="ALTO"),20,AND(Y1202=12,T1202="BAJO"),16,AND(Y1202=12,U1202&lt;&gt;0),12,AND(Y1202=13,O1202&lt;&gt;0),25,AND(Y1202=13,Q1202&lt;&gt;0),21,AND(Y1202=13,T1202="ALTO"),20,AND(Y1202=13,T1202="BAJO"),17,AND(Y1202=13,U1202&lt;&gt;0),17,AND(Y1202=14,O1202&lt;&gt;0),25,AND(Y1202=14,Q1202&lt;&gt;0),24,AND(Y1202=14,T1202="ALTO"),23,AND(Y1202=14,T1202="BAJO"),21,AND(Y1202=14,U1202&lt;&gt;0),18,AND(Y1202=15,O1202&lt;&gt;0),25,AND(Y1202=15,Q1202&lt;&gt;0),24,AND(Y1202=15,T1202="ALTO"),22,AND(Y1202=15,T1202="BAJO"),19,AND(Y1202=15,U1202&lt;&gt;0),19,AND(Y1202=16,O1202&lt;&gt;0),25,AND(Y1202=16,Q1202&lt;&gt;0),23,AND(Y1202=16,T1202="ALTO"),23,AND(Y1202=16,T1202="BAJO"),23,AND(Y1202=16,U1202&lt;&gt;0),20,AND(Y1202=17,O1202&lt;&gt;0),25,AND(Y1202=17,Q1202&lt;&gt;0),24,AND(Y1202=17,T1202="ALTO"),23,AND(Y1202=17,T1202="BAJO"),21,AND(Y1202=17,U1202&lt;&gt;0),20,AND(Y1202=18,O1202&lt;&gt;0),25,AND(Y1202=18,Q1202&lt;&gt;0),24,AND(Y1202=18,T1202="ALTO"),23,AND(Y1202=18,T1202="BAJO"),22,AND(Y1202=18,U1202&lt;&gt;0),21,AND(Y1202=19,O1202&lt;&gt;0),25,AND(Y1202=19,Q1202&lt;&gt;0),25,AND(Y1202=19,T1202="ALTO"),24,AND(Y1202=19,T1202="BAJO"),22,AND(Y1202=19,U1202&lt;&gt;0),22,AND(Y1202&lt;&gt;0,W1202&lt;&gt;0),Y1202,TRUE,"FALSO")</f>
        <v>21</v>
      </c>
      <c r="AB1202" s="50"/>
      <c r="AC1202" s="50"/>
      <c r="AD1202" s="432"/>
      <c r="AE1202" s="433"/>
      <c r="AF1202" s="433"/>
      <c r="AN1202" s="265"/>
      <c r="AP1202" s="265"/>
      <c r="AR1202" s="266"/>
      <c r="AT1202" s="266"/>
      <c r="AV1202" s="266"/>
    </row>
    <row r="1203" spans="1:48" s="225" customFormat="1" ht="57" customHeight="1">
      <c r="A1203" s="677"/>
      <c r="B1203" s="665">
        <v>79</v>
      </c>
      <c r="C1203" s="666" t="s">
        <v>1051</v>
      </c>
      <c r="D1203" s="271" t="s">
        <v>814</v>
      </c>
      <c r="E1203" s="252" t="s">
        <v>1466</v>
      </c>
      <c r="F1203" s="185" t="s">
        <v>0</v>
      </c>
      <c r="G1203" s="246" t="s">
        <v>51</v>
      </c>
      <c r="H1203" s="247" t="s">
        <v>71</v>
      </c>
      <c r="I1203" s="248" t="s">
        <v>72</v>
      </c>
      <c r="J1203" s="248" t="str">
        <f>IF(OR(F1203="SE",F1203="SA"),VLOOKUP(I1203,'Tabla de Peligros y Riesgo'!$C$2:$E$227,2,FALSE),VLOOKUP(I1203,'LISTA DE ASPECTOS - IMPACTOS'!$D$3:$F$72,2,FALSE))</f>
        <v>Contagio</v>
      </c>
      <c r="K1203" s="249" t="str">
        <f>IF(OR(F1203="SE",F1203="SA"),VLOOKUP(I1203,'Tabla de Peligros y Riesgo'!$C$2:$E$227,3,FALSE),VLOOKUP(I1203,'LISTA DE ASPECTOS - IMPACTOS'!$D$3:$F$72,3,FALSE))</f>
        <v xml:space="preserve">Infección/Muerte </v>
      </c>
      <c r="L1203" s="250" t="s">
        <v>90</v>
      </c>
      <c r="M1203" s="248">
        <v>2</v>
      </c>
      <c r="N1203" s="251">
        <f t="shared" si="127"/>
        <v>5</v>
      </c>
      <c r="O1203" s="248"/>
      <c r="P1203" s="252"/>
      <c r="Q1203" s="248"/>
      <c r="R1203" s="252"/>
      <c r="S1203" s="248" t="s">
        <v>1190</v>
      </c>
      <c r="T1203" s="248" t="s">
        <v>53</v>
      </c>
      <c r="U1203" s="253" t="s">
        <v>1191</v>
      </c>
      <c r="V1203" s="254">
        <v>0.35</v>
      </c>
      <c r="W1203" s="253" t="s">
        <v>1192</v>
      </c>
      <c r="X1203" s="255">
        <v>0.15</v>
      </c>
      <c r="Y1203" s="251">
        <f>N1203</f>
        <v>5</v>
      </c>
      <c r="Z1203" s="256"/>
      <c r="AA1203" s="251">
        <f t="array" ref="AA1203">_xlfn.IFS(AND(Y1203=1,O1203&lt;&gt;0),25,AND(Y1203=1,Q1203&lt;&gt;0),21,AND(Y1203=1,T1203="ALTO"),16,AND(Y1203=1,T1203="BAJO"),11,AND(Y1203=1,U1203&lt;&gt;0),2,AND(Y1203=2,O1203&lt;&gt;0),25,AND(Y1203=2,Q1203&lt;&gt;0),21,AND(Y1203=2,T1203="ALTO"),16,AND(Y1203=2,T1203="BAJO"),11,AND(Y1203=2,U1203&lt;&gt;0),4,AND(Y1203=3,O1203&lt;&gt;0),25,AND(Y1203=3,Q1203&lt;&gt;0),21,AND(Y1203=3,T1203="ALTO"),16,AND(Y1203=3,T1203="BAJO"),12,AND(Y1203=3,U1203&lt;&gt;0),5,AND(Y1203=4,O1203&lt;&gt;0),25,AND(Y1203=4,Q1203&lt;&gt;0),13,AND(Y1203=4,T1203="ALTO"),16,AND(Y1203=4,T1203="BAJO"),14,AND(Y1203=4,U1203&lt;&gt;0),7,AND(Y1203=5,O1203&lt;&gt;0),25,AND(Y1203=5,Q1203&lt;&gt;0),21,AND(Y1203=5,T1203="ALTO"),16,AND(Y1203=5,T1203="BAJO"),12,AND(Y1203=5,U1203&lt;&gt;0),8,AND(Y1203=6,O1203&lt;&gt;0),25,AND(Y1203=6,Q1203&lt;&gt;0),21,AND(Y1203=6,T1203="ALTO"),20,AND(Y1203=6,T1203="BAJO"),17,AND(Y1203=6,U1203&lt;&gt;0),6,AND(Y1203=7,O1203&lt;&gt;0),25,AND(Y1203=7,Q1203&lt;&gt;0),23,AND(Y1203=7,T1203="ALTO"),16,AND(Y1203=7,T1203="BAJO"),11,AND(Y1203=7,U1203&lt;&gt;0),7,AND(Y1203=8,O1203&lt;&gt;0),25,AND(Y1203=8,Q1203&lt;&gt;0),21,AND(Y1203=8,T1203="ALTO"),16,AND(Y1203=8,T1203="BAJO"),12,AND(Y1203=8,U1203&lt;&gt;0),8,AND(Y1203=9,O1203&lt;&gt;0),25,AND(Y1203=9,Q1203&lt;&gt;0),21,AND(Y1203=9,T1203="ALTO"),20,AND(Y1203=9,T1203="BAJO"),17,AND(Y1203=9,U1203&lt;&gt;0),13,AND(Y1203=10,O1203&lt;&gt;0),25,AND(Y1203=10,Q1203&lt;&gt;0),22,AND(Y1203=10,T1203="ALTO"),21,AND(Y1203=10,T1203="BAJO"),18,AND(Y1203=10,U1203&lt;&gt;0),18,AND(Y1203=11,O1203&lt;&gt;0),25,AND(Y1203=11,Q1203&lt;&gt;0),23,AND(Y1203=11,T1203="ALTO"),20,AND(Y1203=11,T1203="BAJO"),16,AND(Y1203=11,U1203&lt;&gt;0),11,AND(Y1203=12,O1203&lt;&gt;0),25,AND(Y1203=12,Q1203&lt;&gt;0),23,AND(Y1203=12,T1203="ALTO"),20,AND(Y1203=12,T1203="BAJO"),16,AND(Y1203=12,U1203&lt;&gt;0),12,AND(Y1203=13,O1203&lt;&gt;0),25,AND(Y1203=13,Q1203&lt;&gt;0),21,AND(Y1203=13,T1203="ALTO"),20,AND(Y1203=13,T1203="BAJO"),17,AND(Y1203=13,U1203&lt;&gt;0),17,AND(Y1203=14,O1203&lt;&gt;0),25,AND(Y1203=14,Q1203&lt;&gt;0),24,AND(Y1203=14,T1203="ALTO"),23,AND(Y1203=14,T1203="BAJO"),21,AND(Y1203=14,U1203&lt;&gt;0),18,AND(Y1203=15,O1203&lt;&gt;0),25,AND(Y1203=15,Q1203&lt;&gt;0),24,AND(Y1203=15,T1203="ALTO"),22,AND(Y1203=15,T1203="BAJO"),19,AND(Y1203=15,U1203&lt;&gt;0),19,AND(Y1203=16,O1203&lt;&gt;0),25,AND(Y1203=16,Q1203&lt;&gt;0),23,AND(Y1203=16,T1203="ALTO"),23,AND(Y1203=16,T1203="BAJO"),23,AND(Y1203=16,U1203&lt;&gt;0),20,AND(Y1203=17,O1203&lt;&gt;0),25,AND(Y1203=17,Q1203&lt;&gt;0),24,AND(Y1203=17,T1203="ALTO"),23,AND(Y1203=17,T1203="BAJO"),21,AND(Y1203=17,U1203&lt;&gt;0),20,AND(Y1203=18,O1203&lt;&gt;0),25,AND(Y1203=18,Q1203&lt;&gt;0),24,AND(Y1203=18,T1203="ALTO"),23,AND(Y1203=18,T1203="BAJO"),22,AND(Y1203=18,U1203&lt;&gt;0),21,AND(Y1203=19,O1203&lt;&gt;0),25,AND(Y1203=19,Q1203&lt;&gt;0),25,AND(Y1203=19,T1203="ALTO"),24,AND(Y1203=19,T1203="BAJO"),22,AND(Y1203=19,U1203&lt;&gt;0),22,AND(Y1203&lt;&gt;0,W1203&lt;&gt;0),Y1203,TRUE,"FALSO")</f>
        <v>16</v>
      </c>
      <c r="AB1203" s="248"/>
      <c r="AC1203" s="248"/>
      <c r="AD1203" s="257"/>
      <c r="AE1203" s="258"/>
      <c r="AF1203" s="258"/>
      <c r="AG1203" s="223"/>
      <c r="AH1203" s="223"/>
      <c r="AI1203" s="223"/>
      <c r="AJ1203" s="223"/>
      <c r="AK1203" s="223"/>
      <c r="AL1203" s="223"/>
      <c r="AM1203" s="223"/>
      <c r="AN1203" s="259"/>
      <c r="AO1203" s="223"/>
      <c r="AP1203" s="259"/>
      <c r="AR1203" s="260"/>
      <c r="AT1203" s="260"/>
      <c r="AV1203" s="260"/>
    </row>
    <row r="1204" spans="1:48" ht="57" customHeight="1">
      <c r="A1204" s="677"/>
      <c r="B1204" s="665"/>
      <c r="C1204" s="666"/>
      <c r="D1204" s="269" t="s">
        <v>814</v>
      </c>
      <c r="E1204" s="252" t="s">
        <v>1466</v>
      </c>
      <c r="F1204" s="185" t="s">
        <v>2</v>
      </c>
      <c r="G1204" s="246" t="s">
        <v>58</v>
      </c>
      <c r="H1204" s="247" t="s">
        <v>531</v>
      </c>
      <c r="I1204" s="248" t="s">
        <v>543</v>
      </c>
      <c r="J1204" s="248" t="str">
        <f>IF(OR(F1204="SE",F1204="SA"),VLOOKUP(I1204,'Tabla de Peligros y Riesgo'!$C$2:$E$227,2,FALSE),VLOOKUP(I1204,'LISTA DE ASPECTOS - IMPACTOS'!$D$3:$F$72,2,FALSE))</f>
        <v>Alteración de la calidad de suelo/agua</v>
      </c>
      <c r="K1204" s="249" t="str">
        <f>IF(OR(F1204="SE",F1204="SA"),VLOOKUP(I1204,'Tabla de Peligros y Riesgo'!$C$2:$E$227,3,FALSE),VLOOKUP(I1204,'LISTA DE ASPECTOS - IMPACTOS'!$D$3:$F$72,3,FALSE))</f>
        <v>Potencial afectación a la calidad ambiental del suelo, agua, aire, flora y fauna</v>
      </c>
      <c r="L1204" s="250" t="s">
        <v>65</v>
      </c>
      <c r="M1204" s="248">
        <v>2</v>
      </c>
      <c r="N1204" s="251">
        <f t="shared" si="127"/>
        <v>12</v>
      </c>
      <c r="O1204" s="248"/>
      <c r="P1204" s="252"/>
      <c r="Q1204" s="248"/>
      <c r="R1204" s="252"/>
      <c r="S1204" s="248" t="s">
        <v>1193</v>
      </c>
      <c r="T1204" s="248" t="s">
        <v>59</v>
      </c>
      <c r="U1204" s="262" t="s">
        <v>1194</v>
      </c>
      <c r="V1204" s="252"/>
      <c r="W1204" s="253"/>
      <c r="X1204" s="255"/>
      <c r="Y1204" s="251">
        <f>N1204</f>
        <v>12</v>
      </c>
      <c r="Z1204" s="256">
        <f>IF(N1204&gt;=16,MAX(O1204:T1204),IF(N1204&lt;16,MAX(O1204:X1204)))</f>
        <v>0</v>
      </c>
      <c r="AA1204" s="251">
        <f t="array" ref="AA1204">_xlfn.IFS(AND(Y1204=1,O1204&lt;&gt;0),25,AND(Y1204=1,Q1204&lt;&gt;0),21,AND(Y1204=1,T1204="ALTO"),16,AND(Y1204=1,T1204="BAJO"),11,AND(Y1204=1,U1204&lt;&gt;0),2,AND(Y1204=2,O1204&lt;&gt;0),25,AND(Y1204=2,Q1204&lt;&gt;0),21,AND(Y1204=2,T1204="ALTO"),16,AND(Y1204=2,T1204="BAJO"),11,AND(Y1204=2,U1204&lt;&gt;0),4,AND(Y1204=3,O1204&lt;&gt;0),25,AND(Y1204=3,Q1204&lt;&gt;0),21,AND(Y1204=3,T1204="ALTO"),16,AND(Y1204=3,T1204="BAJO"),12,AND(Y1204=3,U1204&lt;&gt;0),5,AND(Y1204=4,O1204&lt;&gt;0),25,AND(Y1204=4,Q1204&lt;&gt;0),13,AND(Y1204=4,T1204="ALTO"),16,AND(Y1204=4,T1204="BAJO"),14,AND(Y1204=4,U1204&lt;&gt;0),7,AND(Y1204=5,O1204&lt;&gt;0),25,AND(Y1204=5,Q1204&lt;&gt;0),21,AND(Y1204=5,T1204="ALTO"),16,AND(Y1204=5,T1204="BAJO"),12,AND(Y1204=5,U1204&lt;&gt;0),8,AND(Y1204=6,O1204&lt;&gt;0),25,AND(Y1204=6,Q1204&lt;&gt;0),21,AND(Y1204=6,T1204="ALTO"),20,AND(Y1204=6,T1204="BAJO"),17,AND(Y1204=6,U1204&lt;&gt;0),6,AND(Y1204=7,O1204&lt;&gt;0),25,AND(Y1204=7,Q1204&lt;&gt;0),23,AND(Y1204=7,T1204="ALTO"),16,AND(Y1204=7,T1204="BAJO"),11,AND(Y1204=7,U1204&lt;&gt;0),7,AND(Y1204=8,O1204&lt;&gt;0),25,AND(Y1204=8,Q1204&lt;&gt;0),21,AND(Y1204=8,T1204="ALTO"),16,AND(Y1204=8,T1204="BAJO"),12,AND(Y1204=8,U1204&lt;&gt;0),8,AND(Y1204=9,O1204&lt;&gt;0),25,AND(Y1204=9,Q1204&lt;&gt;0),21,AND(Y1204=9,T1204="ALTO"),20,AND(Y1204=9,T1204="BAJO"),17,AND(Y1204=9,U1204&lt;&gt;0),13,AND(Y1204=10,O1204&lt;&gt;0),25,AND(Y1204=10,Q1204&lt;&gt;0),22,AND(Y1204=10,T1204="ALTO"),21,AND(Y1204=10,T1204="BAJO"),18,AND(Y1204=10,U1204&lt;&gt;0),18,AND(Y1204=11,O1204&lt;&gt;0),25,AND(Y1204=11,Q1204&lt;&gt;0),23,AND(Y1204=11,T1204="ALTO"),20,AND(Y1204=11,T1204="BAJO"),16,AND(Y1204=11,U1204&lt;&gt;0),11,AND(Y1204=12,O1204&lt;&gt;0),25,AND(Y1204=12,Q1204&lt;&gt;0),23,AND(Y1204=12,T1204="ALTO"),20,AND(Y1204=12,T1204="BAJO"),16,AND(Y1204=12,U1204&lt;&gt;0),12,AND(Y1204=13,O1204&lt;&gt;0),25,AND(Y1204=13,Q1204&lt;&gt;0),21,AND(Y1204=13,T1204="ALTO"),20,AND(Y1204=13,T1204="BAJO"),17,AND(Y1204=13,U1204&lt;&gt;0),17,AND(Y1204=14,O1204&lt;&gt;0),25,AND(Y1204=14,Q1204&lt;&gt;0),24,AND(Y1204=14,T1204="ALTO"),23,AND(Y1204=14,T1204="BAJO"),21,AND(Y1204=14,U1204&lt;&gt;0),18,AND(Y1204=15,O1204&lt;&gt;0),25,AND(Y1204=15,Q1204&lt;&gt;0),24,AND(Y1204=15,T1204="ALTO"),22,AND(Y1204=15,T1204="BAJO"),19,AND(Y1204=15,U1204&lt;&gt;0),19,AND(Y1204=16,O1204&lt;&gt;0),25,AND(Y1204=16,Q1204&lt;&gt;0),23,AND(Y1204=16,T1204="ALTO"),23,AND(Y1204=16,T1204="BAJO"),23,AND(Y1204=16,U1204&lt;&gt;0),20,AND(Y1204=17,O1204&lt;&gt;0),25,AND(Y1204=17,Q1204&lt;&gt;0),24,AND(Y1204=17,T1204="ALTO"),23,AND(Y1204=17,T1204="BAJO"),21,AND(Y1204=17,U1204&lt;&gt;0),20,AND(Y1204=18,O1204&lt;&gt;0),25,AND(Y1204=18,Q1204&lt;&gt;0),24,AND(Y1204=18,T1204="ALTO"),23,AND(Y1204=18,T1204="BAJO"),22,AND(Y1204=18,U1204&lt;&gt;0),21,AND(Y1204=19,O1204&lt;&gt;0),25,AND(Y1204=19,Q1204&lt;&gt;0),25,AND(Y1204=19,T1204="ALTO"),24,AND(Y1204=19,T1204="BAJO"),22,AND(Y1204=19,U1204&lt;&gt;0),22,AND(Y1204&lt;&gt;0,W1204&lt;&gt;0),Y1204,TRUE,"FALSO")</f>
        <v>16</v>
      </c>
      <c r="AB1204" s="50"/>
      <c r="AC1204" s="50"/>
      <c r="AD1204" s="432"/>
      <c r="AE1204" s="433"/>
      <c r="AF1204" s="433"/>
      <c r="AN1204" s="265"/>
      <c r="AP1204" s="265"/>
      <c r="AR1204" s="266"/>
      <c r="AT1204" s="266"/>
      <c r="AV1204" s="266"/>
    </row>
    <row r="1205" spans="1:48" ht="71.25" customHeight="1">
      <c r="A1205" s="677"/>
      <c r="B1205" s="665"/>
      <c r="C1205" s="666"/>
      <c r="D1205" s="270" t="s">
        <v>814</v>
      </c>
      <c r="E1205" s="252" t="s">
        <v>1466</v>
      </c>
      <c r="F1205" s="185" t="s">
        <v>2</v>
      </c>
      <c r="G1205" s="246" t="s">
        <v>52</v>
      </c>
      <c r="H1205" s="247" t="s">
        <v>74</v>
      </c>
      <c r="I1205" s="248" t="s">
        <v>75</v>
      </c>
      <c r="J1205" s="248" t="str">
        <f>IF(OR(F1205="SE",F1205="SA"),VLOOKUP(I1205,'Tabla de Peligros y Riesgo'!$C$2:$E$227,2,FALSE),VLOOKUP(I1205,'LISTA DE ASPECTOS - IMPACTOS'!$D$3:$F$72,2,FALSE))</f>
        <v>Alteración de la calidad de suelo/agua</v>
      </c>
      <c r="K1205" s="249" t="str">
        <f>IF(OR(F1205="SE",F1205="SA"),VLOOKUP(I1205,'Tabla de Peligros y Riesgo'!$C$2:$E$227,3,FALSE),VLOOKUP(I1205,'LISTA DE ASPECTOS - IMPACTOS'!$D$3:$F$72,3,FALSE))</f>
        <v>Potencial afectación a la calidad ambiental del suelo, agua, aire, flora y fauna</v>
      </c>
      <c r="L1205" s="250" t="s">
        <v>65</v>
      </c>
      <c r="M1205" s="248">
        <v>2</v>
      </c>
      <c r="N1205" s="251">
        <f t="shared" si="127"/>
        <v>12</v>
      </c>
      <c r="O1205" s="248"/>
      <c r="P1205" s="252"/>
      <c r="Q1205" s="248"/>
      <c r="R1205" s="252"/>
      <c r="S1205" s="248" t="s">
        <v>1249</v>
      </c>
      <c r="T1205" s="248" t="s">
        <v>53</v>
      </c>
      <c r="U1205" s="262" t="s">
        <v>1250</v>
      </c>
      <c r="V1205" s="252"/>
      <c r="W1205" s="253"/>
      <c r="X1205" s="255"/>
      <c r="Y1205" s="251">
        <f>N1205</f>
        <v>12</v>
      </c>
      <c r="Z1205" s="256">
        <f>IF(N1205&gt;=16,MAX(O1205:T1205),IF(N1205&lt;16,MAX(O1205:X1205)))</f>
        <v>0</v>
      </c>
      <c r="AA1205" s="251">
        <f t="array" ref="AA1205">_xlfn.IFS(AND(Y1205=1,O1205&lt;&gt;0),25,AND(Y1205=1,Q1205&lt;&gt;0),21,AND(Y1205=1,T1205="ALTO"),16,AND(Y1205=1,T1205="BAJO"),11,AND(Y1205=1,U1205&lt;&gt;0),2,AND(Y1205=2,O1205&lt;&gt;0),25,AND(Y1205=2,Q1205&lt;&gt;0),21,AND(Y1205=2,T1205="ALTO"),16,AND(Y1205=2,T1205="BAJO"),11,AND(Y1205=2,U1205&lt;&gt;0),4,AND(Y1205=3,O1205&lt;&gt;0),25,AND(Y1205=3,Q1205&lt;&gt;0),21,AND(Y1205=3,T1205="ALTO"),16,AND(Y1205=3,T1205="BAJO"),12,AND(Y1205=3,U1205&lt;&gt;0),5,AND(Y1205=4,O1205&lt;&gt;0),25,AND(Y1205=4,Q1205&lt;&gt;0),13,AND(Y1205=4,T1205="ALTO"),16,AND(Y1205=4,T1205="BAJO"),14,AND(Y1205=4,U1205&lt;&gt;0),7,AND(Y1205=5,O1205&lt;&gt;0),25,AND(Y1205=5,Q1205&lt;&gt;0),21,AND(Y1205=5,T1205="ALTO"),16,AND(Y1205=5,T1205="BAJO"),12,AND(Y1205=5,U1205&lt;&gt;0),8,AND(Y1205=6,O1205&lt;&gt;0),25,AND(Y1205=6,Q1205&lt;&gt;0),21,AND(Y1205=6,T1205="ALTO"),20,AND(Y1205=6,T1205="BAJO"),17,AND(Y1205=6,U1205&lt;&gt;0),6,AND(Y1205=7,O1205&lt;&gt;0),25,AND(Y1205=7,Q1205&lt;&gt;0),23,AND(Y1205=7,T1205="ALTO"),16,AND(Y1205=7,T1205="BAJO"),11,AND(Y1205=7,U1205&lt;&gt;0),7,AND(Y1205=8,O1205&lt;&gt;0),25,AND(Y1205=8,Q1205&lt;&gt;0),21,AND(Y1205=8,T1205="ALTO"),16,AND(Y1205=8,T1205="BAJO"),12,AND(Y1205=8,U1205&lt;&gt;0),8,AND(Y1205=9,O1205&lt;&gt;0),25,AND(Y1205=9,Q1205&lt;&gt;0),21,AND(Y1205=9,T1205="ALTO"),20,AND(Y1205=9,T1205="BAJO"),17,AND(Y1205=9,U1205&lt;&gt;0),13,AND(Y1205=10,O1205&lt;&gt;0),25,AND(Y1205=10,Q1205&lt;&gt;0),22,AND(Y1205=10,T1205="ALTO"),21,AND(Y1205=10,T1205="BAJO"),18,AND(Y1205=10,U1205&lt;&gt;0),18,AND(Y1205=11,O1205&lt;&gt;0),25,AND(Y1205=11,Q1205&lt;&gt;0),23,AND(Y1205=11,T1205="ALTO"),20,AND(Y1205=11,T1205="BAJO"),16,AND(Y1205=11,U1205&lt;&gt;0),11,AND(Y1205=12,O1205&lt;&gt;0),25,AND(Y1205=12,Q1205&lt;&gt;0),23,AND(Y1205=12,T1205="ALTO"),20,AND(Y1205=12,T1205="BAJO"),16,AND(Y1205=12,U1205&lt;&gt;0),12,AND(Y1205=13,O1205&lt;&gt;0),25,AND(Y1205=13,Q1205&lt;&gt;0),21,AND(Y1205=13,T1205="ALTO"),20,AND(Y1205=13,T1205="BAJO"),17,AND(Y1205=13,U1205&lt;&gt;0),17,AND(Y1205=14,O1205&lt;&gt;0),25,AND(Y1205=14,Q1205&lt;&gt;0),24,AND(Y1205=14,T1205="ALTO"),23,AND(Y1205=14,T1205="BAJO"),21,AND(Y1205=14,U1205&lt;&gt;0),18,AND(Y1205=15,O1205&lt;&gt;0),25,AND(Y1205=15,Q1205&lt;&gt;0),24,AND(Y1205=15,T1205="ALTO"),22,AND(Y1205=15,T1205="BAJO"),19,AND(Y1205=15,U1205&lt;&gt;0),19,AND(Y1205=16,O1205&lt;&gt;0),25,AND(Y1205=16,Q1205&lt;&gt;0),23,AND(Y1205=16,T1205="ALTO"),23,AND(Y1205=16,T1205="BAJO"),23,AND(Y1205=16,U1205&lt;&gt;0),20,AND(Y1205=17,O1205&lt;&gt;0),25,AND(Y1205=17,Q1205&lt;&gt;0),24,AND(Y1205=17,T1205="ALTO"),23,AND(Y1205=17,T1205="BAJO"),21,AND(Y1205=17,U1205&lt;&gt;0),20,AND(Y1205=18,O1205&lt;&gt;0),25,AND(Y1205=18,Q1205&lt;&gt;0),24,AND(Y1205=18,T1205="ALTO"),23,AND(Y1205=18,T1205="BAJO"),22,AND(Y1205=18,U1205&lt;&gt;0),21,AND(Y1205=19,O1205&lt;&gt;0),25,AND(Y1205=19,Q1205&lt;&gt;0),25,AND(Y1205=19,T1205="ALTO"),24,AND(Y1205=19,T1205="BAJO"),22,AND(Y1205=19,U1205&lt;&gt;0),22,AND(Y1205&lt;&gt;0,W1205&lt;&gt;0),Y1205,TRUE,"FALSO")</f>
        <v>20</v>
      </c>
      <c r="AB1205" s="50"/>
      <c r="AC1205" s="50"/>
      <c r="AD1205" s="432"/>
      <c r="AE1205" s="433"/>
      <c r="AF1205" s="433"/>
      <c r="AN1205" s="265"/>
      <c r="AP1205" s="265"/>
      <c r="AR1205" s="266"/>
      <c r="AT1205" s="266"/>
      <c r="AV1205" s="266"/>
    </row>
    <row r="1206" spans="1:48" ht="45.75" customHeight="1">
      <c r="A1206" s="677"/>
      <c r="B1206" s="665"/>
      <c r="C1206" s="666"/>
      <c r="D1206" s="252" t="s">
        <v>809</v>
      </c>
      <c r="E1206" s="252" t="s">
        <v>1466</v>
      </c>
      <c r="F1206" s="185" t="s">
        <v>1</v>
      </c>
      <c r="G1206" s="246" t="s">
        <v>51</v>
      </c>
      <c r="H1206" s="247" t="s">
        <v>113</v>
      </c>
      <c r="I1206" s="248" t="s">
        <v>524</v>
      </c>
      <c r="J1206" s="248" t="str">
        <f>IF(OR(F1206="SE",F1206="SA"),VLOOKUP(I1206,'Tabla de Peligros y Riesgo'!$C$2:$E$227,2,FALSE),VLOOKUP(I1206,'LISTA DE ASPECTOS - IMPACTOS'!$D$3:$F$72,2,FALSE))</f>
        <v>Cortes</v>
      </c>
      <c r="K1206" s="249" t="str">
        <f>IF(OR(F1206="SE",F1206="SA"),VLOOKUP(I1206,'Tabla de Peligros y Riesgo'!$C$2:$E$227,3,FALSE),VLOOKUP(I1206,'LISTA DE ASPECTOS - IMPACTOS'!$D$3:$F$72,3,FALSE))</f>
        <v>Herida punzocortante</v>
      </c>
      <c r="L1206" s="250" t="s">
        <v>56</v>
      </c>
      <c r="M1206" s="248">
        <v>3</v>
      </c>
      <c r="N1206" s="251">
        <f t="shared" si="127"/>
        <v>13</v>
      </c>
      <c r="O1206" s="248"/>
      <c r="P1206" s="248"/>
      <c r="Q1206" s="248"/>
      <c r="R1206" s="248"/>
      <c r="S1206" s="253"/>
      <c r="T1206" s="253"/>
      <c r="U1206" s="253" t="s">
        <v>1310</v>
      </c>
      <c r="V1206" s="253" t="s">
        <v>1196</v>
      </c>
      <c r="W1206" s="253" t="s">
        <v>1196</v>
      </c>
      <c r="X1206" s="251">
        <v>17</v>
      </c>
      <c r="Y1206" s="251">
        <f>N1206</f>
        <v>13</v>
      </c>
      <c r="Z1206" s="256">
        <f>IF(N1206&gt;=16,MAX(O1206:T1206),IF(N1206&lt;16,MAX(O1206:X1206)))</f>
        <v>17</v>
      </c>
      <c r="AA1206" s="251">
        <f t="array" ref="AA1206">_xlfn.IFS(AND(Y1206=1,O1206&lt;&gt;0),25,AND(Y1206=1,Q1206&lt;&gt;0),21,AND(Y1206=1,T1206="ALTO"),16,AND(Y1206=1,T1206="BAJO"),11,AND(Y1206=1,U1206&lt;&gt;0),2,AND(Y1206=2,O1206&lt;&gt;0),25,AND(Y1206=2,Q1206&lt;&gt;0),21,AND(Y1206=2,T1206="ALTO"),16,AND(Y1206=2,T1206="BAJO"),11,AND(Y1206=2,U1206&lt;&gt;0),4,AND(Y1206=3,O1206&lt;&gt;0),25,AND(Y1206=3,Q1206&lt;&gt;0),21,AND(Y1206=3,T1206="ALTO"),16,AND(Y1206=3,T1206="BAJO"),12,AND(Y1206=3,U1206&lt;&gt;0),5,AND(Y1206=4,O1206&lt;&gt;0),25,AND(Y1206=4,Q1206&lt;&gt;0),13,AND(Y1206=4,T1206="ALTO"),16,AND(Y1206=4,T1206="BAJO"),14,AND(Y1206=4,U1206&lt;&gt;0),7,AND(Y1206=5,O1206&lt;&gt;0),25,AND(Y1206=5,Q1206&lt;&gt;0),21,AND(Y1206=5,T1206="ALTO"),16,AND(Y1206=5,T1206="BAJO"),12,AND(Y1206=5,U1206&lt;&gt;0),8,AND(Y1206=6,O1206&lt;&gt;0),25,AND(Y1206=6,Q1206&lt;&gt;0),21,AND(Y1206=6,T1206="ALTO"),20,AND(Y1206=6,T1206="BAJO"),17,AND(Y1206=6,U1206&lt;&gt;0),6,AND(Y1206=7,O1206&lt;&gt;0),25,AND(Y1206=7,Q1206&lt;&gt;0),23,AND(Y1206=7,T1206="ALTO"),16,AND(Y1206=7,T1206="BAJO"),11,AND(Y1206=7,U1206&lt;&gt;0),7,AND(Y1206=8,O1206&lt;&gt;0),25,AND(Y1206=8,Q1206&lt;&gt;0),21,AND(Y1206=8,T1206="ALTO"),16,AND(Y1206=8,T1206="BAJO"),12,AND(Y1206=8,U1206&lt;&gt;0),8,AND(Y1206=9,O1206&lt;&gt;0),25,AND(Y1206=9,Q1206&lt;&gt;0),21,AND(Y1206=9,T1206="ALTO"),20,AND(Y1206=9,T1206="BAJO"),17,AND(Y1206=9,U1206&lt;&gt;0),13,AND(Y1206=10,O1206&lt;&gt;0),25,AND(Y1206=10,Q1206&lt;&gt;0),22,AND(Y1206=10,T1206="ALTO"),21,AND(Y1206=10,T1206="BAJO"),18,AND(Y1206=10,U1206&lt;&gt;0),18,AND(Y1206=11,O1206&lt;&gt;0),25,AND(Y1206=11,Q1206&lt;&gt;0),23,AND(Y1206=11,T1206="ALTO"),20,AND(Y1206=11,T1206="BAJO"),16,AND(Y1206=11,U1206&lt;&gt;0),11,AND(Y1206=12,O1206&lt;&gt;0),25,AND(Y1206=12,Q1206&lt;&gt;0),23,AND(Y1206=12,T1206="ALTO"),20,AND(Y1206=12,T1206="BAJO"),16,AND(Y1206=12,U1206&lt;&gt;0),12,AND(Y1206=13,O1206&lt;&gt;0),25,AND(Y1206=13,Q1206&lt;&gt;0),21,AND(Y1206=13,T1206="ALTO"),20,AND(Y1206=13,T1206="BAJO"),17,AND(Y1206=13,U1206&lt;&gt;0),17,AND(Y1206=14,O1206&lt;&gt;0),25,AND(Y1206=14,Q1206&lt;&gt;0),24,AND(Y1206=14,T1206="ALTO"),23,AND(Y1206=14,T1206="BAJO"),21,AND(Y1206=14,U1206&lt;&gt;0),18,AND(Y1206=15,O1206&lt;&gt;0),25,AND(Y1206=15,Q1206&lt;&gt;0),24,AND(Y1206=15,T1206="ALTO"),22,AND(Y1206=15,T1206="BAJO"),19,AND(Y1206=15,U1206&lt;&gt;0),19,AND(Y1206=16,O1206&lt;&gt;0),25,AND(Y1206=16,Q1206&lt;&gt;0),23,AND(Y1206=16,T1206="ALTO"),23,AND(Y1206=16,T1206="BAJO"),23,AND(Y1206=16,U1206&lt;&gt;0),20,AND(Y1206=17,O1206&lt;&gt;0),25,AND(Y1206=17,Q1206&lt;&gt;0),24,AND(Y1206=17,T1206="ALTO"),23,AND(Y1206=17,T1206="BAJO"),21,AND(Y1206=17,U1206&lt;&gt;0),20,AND(Y1206=18,O1206&lt;&gt;0),25,AND(Y1206=18,Q1206&lt;&gt;0),24,AND(Y1206=18,T1206="ALTO"),23,AND(Y1206=18,T1206="BAJO"),22,AND(Y1206=18,U1206&lt;&gt;0),21,AND(Y1206=19,O1206&lt;&gt;0),25,AND(Y1206=19,Q1206&lt;&gt;0),25,AND(Y1206=19,T1206="ALTO"),24,AND(Y1206=19,T1206="BAJO"),22,AND(Y1206=19,U1206&lt;&gt;0),22,AND(Y1206&lt;&gt;0,W1206&lt;&gt;0),Y1206,TRUE,"FALSO")</f>
        <v>17</v>
      </c>
      <c r="AB1206" s="50"/>
      <c r="AC1206" s="50"/>
      <c r="AD1206" s="432"/>
      <c r="AE1206" s="433"/>
      <c r="AF1206" s="433"/>
      <c r="AN1206" s="265"/>
      <c r="AP1206" s="265"/>
      <c r="AR1206" s="266"/>
      <c r="AT1206" s="266"/>
      <c r="AV1206" s="266"/>
    </row>
    <row r="1207" spans="1:48" ht="75" customHeight="1">
      <c r="A1207" s="677"/>
      <c r="B1207" s="665"/>
      <c r="C1207" s="666"/>
      <c r="D1207" s="252" t="s">
        <v>1026</v>
      </c>
      <c r="E1207" s="252" t="s">
        <v>1466</v>
      </c>
      <c r="F1207" s="185" t="s">
        <v>0</v>
      </c>
      <c r="G1207" s="246" t="s">
        <v>51</v>
      </c>
      <c r="H1207" s="247" t="s">
        <v>63</v>
      </c>
      <c r="I1207" s="248" t="s">
        <v>64</v>
      </c>
      <c r="J1207" s="248" t="str">
        <f>IF(OR(F1207="SE",F1207="SA"),VLOOKUP(I1207,'Tabla de Peligros y Riesgo'!$C$2:$E$227,2,FALSE),VLOOKUP(I1207,'LISTA DE ASPECTOS - IMPACTOS'!$D$3:$F$72,2,FALSE))</f>
        <v>Riesgo Psicosocial</v>
      </c>
      <c r="K1207" s="249" t="str">
        <f>IF(OR(F1207="SE",F1207="SA"),VLOOKUP(I1207,'Tabla de Peligros y Riesgo'!$C$2:$E$227,3,FALSE),VLOOKUP(I1207,'LISTA DE ASPECTOS - IMPACTOS'!$D$3:$F$72,3,FALSE))</f>
        <v>Estrés / Depresión</v>
      </c>
      <c r="L1207" s="250" t="s">
        <v>56</v>
      </c>
      <c r="M1207" s="248">
        <v>3</v>
      </c>
      <c r="N1207" s="251">
        <f t="shared" si="127"/>
        <v>13</v>
      </c>
      <c r="O1207" s="248"/>
      <c r="P1207" s="252"/>
      <c r="Q1207" s="248"/>
      <c r="R1207" s="252"/>
      <c r="S1207" s="248"/>
      <c r="T1207" s="248"/>
      <c r="U1207" s="253" t="s">
        <v>1195</v>
      </c>
      <c r="V1207" s="254"/>
      <c r="W1207" s="253" t="s">
        <v>1196</v>
      </c>
      <c r="X1207" s="251">
        <v>5</v>
      </c>
      <c r="Y1207" s="251">
        <v>14</v>
      </c>
      <c r="Z1207" s="256">
        <f>IF(N1207&gt;=16,MAX(O1207:T1207),IF(N1207&lt;16,MAX(O1207:X1207)))</f>
        <v>5</v>
      </c>
      <c r="AA1207" s="251">
        <f t="array" ref="AA1207">_xlfn.IFS(AND(Y1207=1,O1207&lt;&gt;0),25,AND(Y1207=1,Q1207&lt;&gt;0),21,AND(Y1207=1,T1207="ALTO"),16,AND(Y1207=1,T1207="BAJO"),11,AND(Y1207=1,U1207&lt;&gt;0),2,AND(Y1207=2,O1207&lt;&gt;0),25,AND(Y1207=2,Q1207&lt;&gt;0),21,AND(Y1207=2,T1207="ALTO"),16,AND(Y1207=2,T1207="BAJO"),11,AND(Y1207=2,U1207&lt;&gt;0),4,AND(Y1207=3,O1207&lt;&gt;0),25,AND(Y1207=3,Q1207&lt;&gt;0),21,AND(Y1207=3,T1207="ALTO"),16,AND(Y1207=3,T1207="BAJO"),12,AND(Y1207=3,U1207&lt;&gt;0),5,AND(Y1207=4,O1207&lt;&gt;0),25,AND(Y1207=4,Q1207&lt;&gt;0),13,AND(Y1207=4,T1207="ALTO"),16,AND(Y1207=4,T1207="BAJO"),14,AND(Y1207=4,U1207&lt;&gt;0),7,AND(Y1207=5,O1207&lt;&gt;0),25,AND(Y1207=5,Q1207&lt;&gt;0),21,AND(Y1207=5,T1207="ALTO"),16,AND(Y1207=5,T1207="BAJO"),12,AND(Y1207=5,U1207&lt;&gt;0),8,AND(Y1207=6,O1207&lt;&gt;0),25,AND(Y1207=6,Q1207&lt;&gt;0),21,AND(Y1207=6,T1207="ALTO"),20,AND(Y1207=6,T1207="BAJO"),17,AND(Y1207=6,U1207&lt;&gt;0),6,AND(Y1207=7,O1207&lt;&gt;0),25,AND(Y1207=7,Q1207&lt;&gt;0),23,AND(Y1207=7,T1207="ALTO"),16,AND(Y1207=7,T1207="BAJO"),11,AND(Y1207=7,U1207&lt;&gt;0),7,AND(Y1207=8,O1207&lt;&gt;0),25,AND(Y1207=8,Q1207&lt;&gt;0),21,AND(Y1207=8,T1207="ALTO"),16,AND(Y1207=8,T1207="BAJO"),12,AND(Y1207=8,U1207&lt;&gt;0),8,AND(Y1207=9,O1207&lt;&gt;0),25,AND(Y1207=9,Q1207&lt;&gt;0),21,AND(Y1207=9,T1207="ALTO"),20,AND(Y1207=9,T1207="BAJO"),17,AND(Y1207=9,U1207&lt;&gt;0),13,AND(Y1207=10,O1207&lt;&gt;0),25,AND(Y1207=10,Q1207&lt;&gt;0),22,AND(Y1207=10,T1207="ALTO"),21,AND(Y1207=10,T1207="BAJO"),18,AND(Y1207=10,U1207&lt;&gt;0),18,AND(Y1207=11,O1207&lt;&gt;0),25,AND(Y1207=11,Q1207&lt;&gt;0),23,AND(Y1207=11,T1207="ALTO"),20,AND(Y1207=11,T1207="BAJO"),16,AND(Y1207=11,U1207&lt;&gt;0),11,AND(Y1207=12,O1207&lt;&gt;0),25,AND(Y1207=12,Q1207&lt;&gt;0),23,AND(Y1207=12,T1207="ALTO"),20,AND(Y1207=12,T1207="BAJO"),16,AND(Y1207=12,U1207&lt;&gt;0),12,AND(Y1207=13,O1207&lt;&gt;0),25,AND(Y1207=13,Q1207&lt;&gt;0),21,AND(Y1207=13,T1207="ALTO"),20,AND(Y1207=13,T1207="BAJO"),17,AND(Y1207=13,U1207&lt;&gt;0),17,AND(Y1207=14,O1207&lt;&gt;0),25,AND(Y1207=14,Q1207&lt;&gt;0),24,AND(Y1207=14,T1207="ALTO"),23,AND(Y1207=14,T1207="BAJO"),21,AND(Y1207=14,U1207&lt;&gt;0),18,AND(Y1207=15,O1207&lt;&gt;0),25,AND(Y1207=15,Q1207&lt;&gt;0),24,AND(Y1207=15,T1207="ALTO"),22,AND(Y1207=15,T1207="BAJO"),19,AND(Y1207=15,U1207&lt;&gt;0),19,AND(Y1207=16,O1207&lt;&gt;0),25,AND(Y1207=16,Q1207&lt;&gt;0),23,AND(Y1207=16,T1207="ALTO"),23,AND(Y1207=16,T1207="BAJO"),23,AND(Y1207=16,U1207&lt;&gt;0),20,AND(Y1207=17,O1207&lt;&gt;0),25,AND(Y1207=17,Q1207&lt;&gt;0),24,AND(Y1207=17,T1207="ALTO"),23,AND(Y1207=17,T1207="BAJO"),21,AND(Y1207=17,U1207&lt;&gt;0),20,AND(Y1207=18,O1207&lt;&gt;0),25,AND(Y1207=18,Q1207&lt;&gt;0),24,AND(Y1207=18,T1207="ALTO"),23,AND(Y1207=18,T1207="BAJO"),22,AND(Y1207=18,U1207&lt;&gt;0),21,AND(Y1207=19,O1207&lt;&gt;0),25,AND(Y1207=19,Q1207&lt;&gt;0),25,AND(Y1207=19,T1207="ALTO"),24,AND(Y1207=19,T1207="BAJO"),22,AND(Y1207=19,U1207&lt;&gt;0),22,AND(Y1207&lt;&gt;0,W1207&lt;&gt;0),Y1207,TRUE,"FALSO")</f>
        <v>18</v>
      </c>
      <c r="AB1207" s="50"/>
      <c r="AC1207" s="50"/>
      <c r="AD1207" s="263"/>
      <c r="AE1207" s="264"/>
      <c r="AF1207" s="264"/>
      <c r="AN1207" s="265"/>
      <c r="AP1207" s="265"/>
      <c r="AR1207" s="266"/>
      <c r="AT1207" s="266"/>
      <c r="AV1207" s="266"/>
    </row>
    <row r="1208" spans="1:48" ht="75" customHeight="1">
      <c r="A1208" s="677"/>
      <c r="B1208" s="665"/>
      <c r="C1208" s="666"/>
      <c r="D1208" s="252" t="s">
        <v>1026</v>
      </c>
      <c r="E1208" s="252" t="s">
        <v>1466</v>
      </c>
      <c r="F1208" s="185" t="s">
        <v>1</v>
      </c>
      <c r="G1208" s="246" t="s">
        <v>51</v>
      </c>
      <c r="H1208" s="247" t="s">
        <v>66</v>
      </c>
      <c r="I1208" s="248" t="s">
        <v>68</v>
      </c>
      <c r="J1208" s="248" t="str">
        <f>IF(OR(F1208="SE",F1208="SA"),VLOOKUP(I1208,'Tabla de Peligros y Riesgo'!$C$2:$E$227,2,FALSE),VLOOKUP(I1208,'LISTA DE ASPECTOS - IMPACTOS'!$D$3:$F$72,2,FALSE))</f>
        <v>Caída al mismo nivel</v>
      </c>
      <c r="K1208" s="249" t="str">
        <f>IF(OR(F1208="SE",F1208="SA"),VLOOKUP(I1208,'Tabla de Peligros y Riesgo'!$C$2:$E$227,3,FALSE),VLOOKUP(I1208,'LISTA DE ASPECTOS - IMPACTOS'!$D$3:$F$72,3,FALSE))</f>
        <v>Contusión/Fractura/Muerte</v>
      </c>
      <c r="L1208" s="250" t="s">
        <v>56</v>
      </c>
      <c r="M1208" s="248">
        <v>3</v>
      </c>
      <c r="N1208" s="251">
        <f t="shared" si="127"/>
        <v>13</v>
      </c>
      <c r="O1208" s="248"/>
      <c r="P1208" s="252"/>
      <c r="Q1208" s="248"/>
      <c r="R1208" s="252"/>
      <c r="S1208" s="248"/>
      <c r="T1208" s="248"/>
      <c r="U1208" s="248" t="s">
        <v>1253</v>
      </c>
      <c r="V1208" s="254"/>
      <c r="W1208" s="253" t="s">
        <v>1196</v>
      </c>
      <c r="X1208" s="255"/>
      <c r="Y1208" s="251">
        <f t="shared" ref="Y1208:Y1235" si="128">N1208</f>
        <v>13</v>
      </c>
      <c r="Z1208" s="256"/>
      <c r="AA1208" s="251">
        <f t="array" ref="AA1208">_xlfn.IFS(AND(Y1208=1,O1208&lt;&gt;0),25,AND(Y1208=1,Q1208&lt;&gt;0),21,AND(Y1208=1,T1208="ALTO"),16,AND(Y1208=1,T1208="BAJO"),11,AND(Y1208=1,U1208&lt;&gt;0),2,AND(Y1208=2,O1208&lt;&gt;0),25,AND(Y1208=2,Q1208&lt;&gt;0),21,AND(Y1208=2,T1208="ALTO"),16,AND(Y1208=2,T1208="BAJO"),11,AND(Y1208=2,U1208&lt;&gt;0),4,AND(Y1208=3,O1208&lt;&gt;0),25,AND(Y1208=3,Q1208&lt;&gt;0),21,AND(Y1208=3,T1208="ALTO"),16,AND(Y1208=3,T1208="BAJO"),12,AND(Y1208=3,U1208&lt;&gt;0),5,AND(Y1208=4,O1208&lt;&gt;0),25,AND(Y1208=4,Q1208&lt;&gt;0),13,AND(Y1208=4,T1208="ALTO"),16,AND(Y1208=4,T1208="BAJO"),14,AND(Y1208=4,U1208&lt;&gt;0),7,AND(Y1208=5,O1208&lt;&gt;0),25,AND(Y1208=5,Q1208&lt;&gt;0),21,AND(Y1208=5,T1208="ALTO"),16,AND(Y1208=5,T1208="BAJO"),12,AND(Y1208=5,U1208&lt;&gt;0),8,AND(Y1208=6,O1208&lt;&gt;0),25,AND(Y1208=6,Q1208&lt;&gt;0),21,AND(Y1208=6,T1208="ALTO"),20,AND(Y1208=6,T1208="BAJO"),17,AND(Y1208=6,U1208&lt;&gt;0),6,AND(Y1208=7,O1208&lt;&gt;0),25,AND(Y1208=7,Q1208&lt;&gt;0),23,AND(Y1208=7,T1208="ALTO"),16,AND(Y1208=7,T1208="BAJO"),11,AND(Y1208=7,U1208&lt;&gt;0),7,AND(Y1208=8,O1208&lt;&gt;0),25,AND(Y1208=8,Q1208&lt;&gt;0),21,AND(Y1208=8,T1208="ALTO"),16,AND(Y1208=8,T1208="BAJO"),12,AND(Y1208=8,U1208&lt;&gt;0),8,AND(Y1208=9,O1208&lt;&gt;0),25,AND(Y1208=9,Q1208&lt;&gt;0),21,AND(Y1208=9,T1208="ALTO"),20,AND(Y1208=9,T1208="BAJO"),17,AND(Y1208=9,U1208&lt;&gt;0),13,AND(Y1208=10,O1208&lt;&gt;0),25,AND(Y1208=10,Q1208&lt;&gt;0),22,AND(Y1208=10,T1208="ALTO"),21,AND(Y1208=10,T1208="BAJO"),18,AND(Y1208=10,U1208&lt;&gt;0),18,AND(Y1208=11,O1208&lt;&gt;0),25,AND(Y1208=11,Q1208&lt;&gt;0),23,AND(Y1208=11,T1208="ALTO"),20,AND(Y1208=11,T1208="BAJO"),16,AND(Y1208=11,U1208&lt;&gt;0),11,AND(Y1208=12,O1208&lt;&gt;0),25,AND(Y1208=12,Q1208&lt;&gt;0),23,AND(Y1208=12,T1208="ALTO"),20,AND(Y1208=12,T1208="BAJO"),16,AND(Y1208=12,U1208&lt;&gt;0),12,AND(Y1208=13,O1208&lt;&gt;0),25,AND(Y1208=13,Q1208&lt;&gt;0),21,AND(Y1208=13,T1208="ALTO"),20,AND(Y1208=13,T1208="BAJO"),17,AND(Y1208=13,U1208&lt;&gt;0),17,AND(Y1208=14,O1208&lt;&gt;0),25,AND(Y1208=14,Q1208&lt;&gt;0),24,AND(Y1208=14,T1208="ALTO"),23,AND(Y1208=14,T1208="BAJO"),21,AND(Y1208=14,U1208&lt;&gt;0),18,AND(Y1208=15,O1208&lt;&gt;0),25,AND(Y1208=15,Q1208&lt;&gt;0),24,AND(Y1208=15,T1208="ALTO"),22,AND(Y1208=15,T1208="BAJO"),19,AND(Y1208=15,U1208&lt;&gt;0),19,AND(Y1208=16,O1208&lt;&gt;0),25,AND(Y1208=16,Q1208&lt;&gt;0),23,AND(Y1208=16,T1208="ALTO"),23,AND(Y1208=16,T1208="BAJO"),23,AND(Y1208=16,U1208&lt;&gt;0),20,AND(Y1208=17,O1208&lt;&gt;0),25,AND(Y1208=17,Q1208&lt;&gt;0),24,AND(Y1208=17,T1208="ALTO"),23,AND(Y1208=17,T1208="BAJO"),21,AND(Y1208=17,U1208&lt;&gt;0),20,AND(Y1208=18,O1208&lt;&gt;0),25,AND(Y1208=18,Q1208&lt;&gt;0),24,AND(Y1208=18,T1208="ALTO"),23,AND(Y1208=18,T1208="BAJO"),22,AND(Y1208=18,U1208&lt;&gt;0),21,AND(Y1208=19,O1208&lt;&gt;0),25,AND(Y1208=19,Q1208&lt;&gt;0),25,AND(Y1208=19,T1208="ALTO"),24,AND(Y1208=19,T1208="BAJO"),22,AND(Y1208=19,U1208&lt;&gt;0),22,AND(Y1208&lt;&gt;0,W1208&lt;&gt;0),Y1208,TRUE,"FALSO")</f>
        <v>17</v>
      </c>
      <c r="AB1208" s="248"/>
      <c r="AC1208" s="50"/>
      <c r="AD1208" s="263"/>
      <c r="AE1208" s="264"/>
      <c r="AF1208" s="264"/>
      <c r="AN1208" s="265"/>
      <c r="AP1208" s="265"/>
      <c r="AR1208" s="266"/>
      <c r="AT1208" s="266"/>
      <c r="AV1208" s="266"/>
    </row>
    <row r="1209" spans="1:48" ht="75" customHeight="1">
      <c r="A1209" s="677"/>
      <c r="B1209" s="665"/>
      <c r="C1209" s="666"/>
      <c r="D1209" s="252" t="s">
        <v>866</v>
      </c>
      <c r="E1209" s="252" t="s">
        <v>1466</v>
      </c>
      <c r="F1209" s="185" t="s">
        <v>1</v>
      </c>
      <c r="G1209" s="246" t="s">
        <v>51</v>
      </c>
      <c r="H1209" s="247" t="s">
        <v>111</v>
      </c>
      <c r="I1209" s="248" t="s">
        <v>112</v>
      </c>
      <c r="J1209" s="248" t="str">
        <f>IF(OR(F1209="SE",F1209="SA"),VLOOKUP(I1209,'Tabla de Peligros y Riesgo'!$C$2:$E$227,2,FALSE),VLOOKUP(I1209,'LISTA DE ASPECTOS - IMPACTOS'!$D$3:$F$72,2,FALSE))</f>
        <v xml:space="preserve">Electrocución </v>
      </c>
      <c r="K1209" s="249" t="str">
        <f>IF(OR(F1209="SE",F1209="SA"),VLOOKUP(I1209,'Tabla de Peligros y Riesgo'!$C$2:$E$227,3,FALSE),VLOOKUP(I1209,'LISTA DE ASPECTOS - IMPACTOS'!$D$3:$F$72,3,FALSE))</f>
        <v xml:space="preserve">Muerte </v>
      </c>
      <c r="L1209" s="250" t="s">
        <v>56</v>
      </c>
      <c r="M1209" s="248">
        <v>3</v>
      </c>
      <c r="N1209" s="251">
        <f t="shared" si="127"/>
        <v>13</v>
      </c>
      <c r="O1209" s="248"/>
      <c r="P1209" s="252"/>
      <c r="Q1209" s="248"/>
      <c r="R1209" s="252"/>
      <c r="S1209" s="248" t="s">
        <v>1198</v>
      </c>
      <c r="T1209" s="248" t="s">
        <v>53</v>
      </c>
      <c r="U1209" s="253" t="s">
        <v>1424</v>
      </c>
      <c r="V1209" s="254"/>
      <c r="W1209" s="253" t="s">
        <v>1196</v>
      </c>
      <c r="X1209" s="255">
        <v>0.2</v>
      </c>
      <c r="Y1209" s="251">
        <f t="shared" si="128"/>
        <v>13</v>
      </c>
      <c r="Z1209" s="256">
        <f>IF(N1209&gt;=16,MAX(O1209:T1209),IF(N1209&lt;16,MAX(O1209:X1209)))</f>
        <v>0.2</v>
      </c>
      <c r="AA1209" s="251">
        <f t="array" ref="AA1209">_xlfn.IFS(AND(Y1209=1,O1209&lt;&gt;0),25,AND(Y1209=1,Q1209&lt;&gt;0),21,AND(Y1209=1,T1209="ALTO"),16,AND(Y1209=1,T1209="BAJO"),11,AND(Y1209=1,U1209&lt;&gt;0),2,AND(Y1209=2,O1209&lt;&gt;0),25,AND(Y1209=2,Q1209&lt;&gt;0),21,AND(Y1209=2,T1209="ALTO"),16,AND(Y1209=2,T1209="BAJO"),11,AND(Y1209=2,U1209&lt;&gt;0),4,AND(Y1209=3,O1209&lt;&gt;0),25,AND(Y1209=3,Q1209&lt;&gt;0),21,AND(Y1209=3,T1209="ALTO"),16,AND(Y1209=3,T1209="BAJO"),12,AND(Y1209=3,U1209&lt;&gt;0),5,AND(Y1209=4,O1209&lt;&gt;0),25,AND(Y1209=4,Q1209&lt;&gt;0),13,AND(Y1209=4,T1209="ALTO"),16,AND(Y1209=4,T1209="BAJO"),14,AND(Y1209=4,U1209&lt;&gt;0),7,AND(Y1209=5,O1209&lt;&gt;0),25,AND(Y1209=5,Q1209&lt;&gt;0),21,AND(Y1209=5,T1209="ALTO"),16,AND(Y1209=5,T1209="BAJO"),12,AND(Y1209=5,U1209&lt;&gt;0),8,AND(Y1209=6,O1209&lt;&gt;0),25,AND(Y1209=6,Q1209&lt;&gt;0),21,AND(Y1209=6,T1209="ALTO"),20,AND(Y1209=6,T1209="BAJO"),17,AND(Y1209=6,U1209&lt;&gt;0),6,AND(Y1209=7,O1209&lt;&gt;0),25,AND(Y1209=7,Q1209&lt;&gt;0),23,AND(Y1209=7,T1209="ALTO"),16,AND(Y1209=7,T1209="BAJO"),11,AND(Y1209=7,U1209&lt;&gt;0),7,AND(Y1209=8,O1209&lt;&gt;0),25,AND(Y1209=8,Q1209&lt;&gt;0),21,AND(Y1209=8,T1209="ALTO"),16,AND(Y1209=8,T1209="BAJO"),12,AND(Y1209=8,U1209&lt;&gt;0),8,AND(Y1209=9,O1209&lt;&gt;0),25,AND(Y1209=9,Q1209&lt;&gt;0),21,AND(Y1209=9,T1209="ALTO"),20,AND(Y1209=9,T1209="BAJO"),17,AND(Y1209=9,U1209&lt;&gt;0),13,AND(Y1209=10,O1209&lt;&gt;0),25,AND(Y1209=10,Q1209&lt;&gt;0),22,AND(Y1209=10,T1209="ALTO"),21,AND(Y1209=10,T1209="BAJO"),18,AND(Y1209=10,U1209&lt;&gt;0),18,AND(Y1209=11,O1209&lt;&gt;0),25,AND(Y1209=11,Q1209&lt;&gt;0),23,AND(Y1209=11,T1209="ALTO"),20,AND(Y1209=11,T1209="BAJO"),16,AND(Y1209=11,U1209&lt;&gt;0),11,AND(Y1209=12,O1209&lt;&gt;0),25,AND(Y1209=12,Q1209&lt;&gt;0),23,AND(Y1209=12,T1209="ALTO"),20,AND(Y1209=12,T1209="BAJO"),16,AND(Y1209=12,U1209&lt;&gt;0),12,AND(Y1209=13,O1209&lt;&gt;0),25,AND(Y1209=13,Q1209&lt;&gt;0),21,AND(Y1209=13,T1209="ALTO"),20,AND(Y1209=13,T1209="BAJO"),17,AND(Y1209=13,U1209&lt;&gt;0),17,AND(Y1209=14,O1209&lt;&gt;0),25,AND(Y1209=14,Q1209&lt;&gt;0),24,AND(Y1209=14,T1209="ALTO"),23,AND(Y1209=14,T1209="BAJO"),21,AND(Y1209=14,U1209&lt;&gt;0),18,AND(Y1209=15,O1209&lt;&gt;0),25,AND(Y1209=15,Q1209&lt;&gt;0),24,AND(Y1209=15,T1209="ALTO"),22,AND(Y1209=15,T1209="BAJO"),19,AND(Y1209=15,U1209&lt;&gt;0),19,AND(Y1209=16,O1209&lt;&gt;0),25,AND(Y1209=16,Q1209&lt;&gt;0),23,AND(Y1209=16,T1209="ALTO"),23,AND(Y1209=16,T1209="BAJO"),23,AND(Y1209=16,U1209&lt;&gt;0),20,AND(Y1209=17,O1209&lt;&gt;0),25,AND(Y1209=17,Q1209&lt;&gt;0),24,AND(Y1209=17,T1209="ALTO"),23,AND(Y1209=17,T1209="BAJO"),21,AND(Y1209=17,U1209&lt;&gt;0),20,AND(Y1209=18,O1209&lt;&gt;0),25,AND(Y1209=18,Q1209&lt;&gt;0),24,AND(Y1209=18,T1209="ALTO"),23,AND(Y1209=18,T1209="BAJO"),22,AND(Y1209=18,U1209&lt;&gt;0),21,AND(Y1209=19,O1209&lt;&gt;0),25,AND(Y1209=19,Q1209&lt;&gt;0),25,AND(Y1209=19,T1209="ALTO"),24,AND(Y1209=19,T1209="BAJO"),22,AND(Y1209=19,U1209&lt;&gt;0),22,AND(Y1209&lt;&gt;0,W1209&lt;&gt;0),Y1209,TRUE,"FALSO")</f>
        <v>20</v>
      </c>
      <c r="AB1209" s="248" t="s">
        <v>1200</v>
      </c>
      <c r="AC1209" s="248" t="s">
        <v>1201</v>
      </c>
      <c r="AD1209" s="432"/>
      <c r="AE1209" s="433"/>
      <c r="AF1209" s="433"/>
      <c r="AN1209" s="265"/>
      <c r="AP1209" s="265"/>
      <c r="AR1209" s="266"/>
      <c r="AT1209" s="266"/>
      <c r="AV1209" s="266"/>
    </row>
    <row r="1210" spans="1:48" ht="60" customHeight="1">
      <c r="A1210" s="677"/>
      <c r="B1210" s="665"/>
      <c r="C1210" s="666"/>
      <c r="D1210" s="252" t="s">
        <v>1041</v>
      </c>
      <c r="E1210" s="252" t="s">
        <v>1466</v>
      </c>
      <c r="F1210" s="185" t="s">
        <v>0</v>
      </c>
      <c r="G1210" s="246" t="s">
        <v>51</v>
      </c>
      <c r="H1210" s="247" t="s">
        <v>69</v>
      </c>
      <c r="I1210" s="248" t="s">
        <v>70</v>
      </c>
      <c r="J1210" s="248" t="str">
        <f>IF(OR(F1210="SE",F1210="SA"),VLOOKUP(I1210,'Tabla de Peligros y Riesgo'!$C$2:$E$227,2,FALSE),VLOOKUP(I1210,'LISTA DE ASPECTOS - IMPACTOS'!$D$3:$F$72,2,FALSE))</f>
        <v>Perdida de la audición</v>
      </c>
      <c r="K1210" s="249" t="str">
        <f>IF(OR(F1210="SE",F1210="SA"),VLOOKUP(I1210,'Tabla de Peligros y Riesgo'!$C$2:$E$227,3,FALSE),VLOOKUP(I1210,'LISTA DE ASPECTOS - IMPACTOS'!$D$3:$F$72,3,FALSE))</f>
        <v>Hipoacusia</v>
      </c>
      <c r="L1210" s="250" t="s">
        <v>56</v>
      </c>
      <c r="M1210" s="248">
        <v>3</v>
      </c>
      <c r="N1210" s="251">
        <v>13</v>
      </c>
      <c r="O1210" s="248"/>
      <c r="P1210" s="248"/>
      <c r="Q1210" s="248"/>
      <c r="R1210" s="248"/>
      <c r="S1210" s="248"/>
      <c r="T1210" s="248"/>
      <c r="U1210" s="253" t="s">
        <v>1476</v>
      </c>
      <c r="V1210" s="251">
        <v>17</v>
      </c>
      <c r="W1210" s="253" t="s">
        <v>1196</v>
      </c>
      <c r="X1210" s="248"/>
      <c r="Y1210" s="251">
        <f t="shared" si="128"/>
        <v>13</v>
      </c>
      <c r="Z1210" s="256"/>
      <c r="AA1210" s="251">
        <f t="array" ref="AA1210">_xlfn.IFS(AND(Y1210=1,O1210&lt;&gt;0),25,AND(Y1210=1,Q1210&lt;&gt;0),21,AND(Y1210=1,T1210="ALTO"),16,AND(Y1210=1,T1210="BAJO"),11,AND(Y1210=1,U1210&lt;&gt;0),2,AND(Y1210=2,O1210&lt;&gt;0),25,AND(Y1210=2,Q1210&lt;&gt;0),21,AND(Y1210=2,T1210="ALTO"),16,AND(Y1210=2,T1210="BAJO"),11,AND(Y1210=2,U1210&lt;&gt;0),4,AND(Y1210=3,O1210&lt;&gt;0),25,AND(Y1210=3,Q1210&lt;&gt;0),21,AND(Y1210=3,T1210="ALTO"),16,AND(Y1210=3,T1210="BAJO"),12,AND(Y1210=3,U1210&lt;&gt;0),5,AND(Y1210=4,O1210&lt;&gt;0),25,AND(Y1210=4,Q1210&lt;&gt;0),13,AND(Y1210=4,T1210="ALTO"),16,AND(Y1210=4,T1210="BAJO"),14,AND(Y1210=4,U1210&lt;&gt;0),7,AND(Y1210=5,O1210&lt;&gt;0),25,AND(Y1210=5,Q1210&lt;&gt;0),21,AND(Y1210=5,T1210="ALTO"),16,AND(Y1210=5,T1210="BAJO"),12,AND(Y1210=5,U1210&lt;&gt;0),8,AND(Y1210=6,O1210&lt;&gt;0),25,AND(Y1210=6,Q1210&lt;&gt;0),21,AND(Y1210=6,T1210="ALTO"),20,AND(Y1210=6,T1210="BAJO"),17,AND(Y1210=6,U1210&lt;&gt;0),6,AND(Y1210=7,O1210&lt;&gt;0),25,AND(Y1210=7,Q1210&lt;&gt;0),23,AND(Y1210=7,T1210="ALTO"),16,AND(Y1210=7,T1210="BAJO"),11,AND(Y1210=7,U1210&lt;&gt;0),7,AND(Y1210=8,O1210&lt;&gt;0),25,AND(Y1210=8,Q1210&lt;&gt;0),21,AND(Y1210=8,T1210="ALTO"),16,AND(Y1210=8,T1210="BAJO"),12,AND(Y1210=8,U1210&lt;&gt;0),8,AND(Y1210=9,O1210&lt;&gt;0),25,AND(Y1210=9,Q1210&lt;&gt;0),21,AND(Y1210=9,T1210="ALTO"),20,AND(Y1210=9,T1210="BAJO"),17,AND(Y1210=9,U1210&lt;&gt;0),13,AND(Y1210=10,O1210&lt;&gt;0),25,AND(Y1210=10,Q1210&lt;&gt;0),22,AND(Y1210=10,T1210="ALTO"),21,AND(Y1210=10,T1210="BAJO"),18,AND(Y1210=10,U1210&lt;&gt;0),18,AND(Y1210=11,O1210&lt;&gt;0),25,AND(Y1210=11,Q1210&lt;&gt;0),23,AND(Y1210=11,T1210="ALTO"),20,AND(Y1210=11,T1210="BAJO"),16,AND(Y1210=11,U1210&lt;&gt;0),11,AND(Y1210=12,O1210&lt;&gt;0),25,AND(Y1210=12,Q1210&lt;&gt;0),23,AND(Y1210=12,T1210="ALTO"),20,AND(Y1210=12,T1210="BAJO"),16,AND(Y1210=12,U1210&lt;&gt;0),12,AND(Y1210=13,O1210&lt;&gt;0),25,AND(Y1210=13,Q1210&lt;&gt;0),21,AND(Y1210=13,T1210="ALTO"),20,AND(Y1210=13,T1210="BAJO"),17,AND(Y1210=13,U1210&lt;&gt;0),17,AND(Y1210=14,O1210&lt;&gt;0),25,AND(Y1210=14,Q1210&lt;&gt;0),24,AND(Y1210=14,T1210="ALTO"),23,AND(Y1210=14,T1210="BAJO"),21,AND(Y1210=14,U1210&lt;&gt;0),18,AND(Y1210=15,O1210&lt;&gt;0),25,AND(Y1210=15,Q1210&lt;&gt;0),24,AND(Y1210=15,T1210="ALTO"),22,AND(Y1210=15,T1210="BAJO"),19,AND(Y1210=15,U1210&lt;&gt;0),19,AND(Y1210=16,O1210&lt;&gt;0),25,AND(Y1210=16,Q1210&lt;&gt;0),23,AND(Y1210=16,T1210="ALTO"),23,AND(Y1210=16,T1210="BAJO"),23,AND(Y1210=16,U1210&lt;&gt;0),20,AND(Y1210=17,O1210&lt;&gt;0),25,AND(Y1210=17,Q1210&lt;&gt;0),24,AND(Y1210=17,T1210="ALTO"),23,AND(Y1210=17,T1210="BAJO"),21,AND(Y1210=17,U1210&lt;&gt;0),20,AND(Y1210=18,O1210&lt;&gt;0),25,AND(Y1210=18,Q1210&lt;&gt;0),24,AND(Y1210=18,T1210="ALTO"),23,AND(Y1210=18,T1210="BAJO"),22,AND(Y1210=18,U1210&lt;&gt;0),21,AND(Y1210=19,O1210&lt;&gt;0),25,AND(Y1210=19,Q1210&lt;&gt;0),25,AND(Y1210=19,T1210="ALTO"),24,AND(Y1210=19,T1210="BAJO"),22,AND(Y1210=19,U1210&lt;&gt;0),22,AND(Y1210&lt;&gt;0,W1210&lt;&gt;0),Y1210,TRUE,"FALSO")</f>
        <v>17</v>
      </c>
      <c r="AB1210" s="248"/>
      <c r="AC1210" s="50"/>
      <c r="AD1210" s="432"/>
      <c r="AE1210" s="433"/>
      <c r="AF1210" s="433"/>
      <c r="AN1210" s="265"/>
      <c r="AP1210" s="265"/>
      <c r="AR1210" s="266"/>
      <c r="AT1210" s="266"/>
      <c r="AV1210" s="266"/>
    </row>
    <row r="1211" spans="1:48" ht="48" customHeight="1">
      <c r="A1211" s="677"/>
      <c r="B1211" s="665"/>
      <c r="C1211" s="666"/>
      <c r="D1211" s="252" t="s">
        <v>1041</v>
      </c>
      <c r="E1211" s="252" t="s">
        <v>1466</v>
      </c>
      <c r="F1211" s="185" t="s">
        <v>0</v>
      </c>
      <c r="G1211" s="246" t="s">
        <v>51</v>
      </c>
      <c r="H1211" s="247" t="s">
        <v>83</v>
      </c>
      <c r="I1211" s="248" t="s">
        <v>105</v>
      </c>
      <c r="J1211" s="248" t="str">
        <f>IF(OR(F1211="SE",F1211="SA"),VLOOKUP(I1211,'Tabla de Peligros y Riesgo'!$C$2:$E$227,2,FALSE),VLOOKUP(I1211,'LISTA DE ASPECTOS - IMPACTOS'!$D$3:$F$72,2,FALSE))</f>
        <v>Riesgos Disergonómico</v>
      </c>
      <c r="K1211" s="249" t="str">
        <f>IF(OR(F1211="SE",F1211="SA"),VLOOKUP(I1211,'Tabla de Peligros y Riesgo'!$C$2:$E$227,3,FALSE),VLOOKUP(I1211,'LISTA DE ASPECTOS - IMPACTOS'!$D$3:$F$72,3,FALSE))</f>
        <v>Lumbalgia/Dorsalgia/ Hiperlordosis/ Tendinitis de Hombro</v>
      </c>
      <c r="L1211" s="250" t="s">
        <v>65</v>
      </c>
      <c r="M1211" s="248">
        <v>3</v>
      </c>
      <c r="N1211" s="251">
        <v>17</v>
      </c>
      <c r="O1211" s="248"/>
      <c r="P1211" s="248"/>
      <c r="Q1211" s="248"/>
      <c r="R1211" s="248"/>
      <c r="S1211" s="253"/>
      <c r="T1211" s="248"/>
      <c r="U1211" s="253" t="s">
        <v>1217</v>
      </c>
      <c r="V1211" s="253" t="s">
        <v>1196</v>
      </c>
      <c r="W1211" s="253" t="s">
        <v>1196</v>
      </c>
      <c r="X1211" s="251">
        <v>17</v>
      </c>
      <c r="Y1211" s="251">
        <f t="shared" si="128"/>
        <v>17</v>
      </c>
      <c r="Z1211" s="256">
        <f>IF(N1211&gt;=16,MAX(O1211:T1211),IF(N1211&lt;16,MAX(O1211:X1211)))</f>
        <v>0</v>
      </c>
      <c r="AA1211" s="251">
        <f t="array" ref="AA1211">_xlfn.IFS(AND(Y1211=1,O1211&lt;&gt;0),25,AND(Y1211=1,Q1211&lt;&gt;0),21,AND(Y1211=1,T1211="ALTO"),16,AND(Y1211=1,T1211="BAJO"),11,AND(Y1211=1,U1211&lt;&gt;0),2,AND(Y1211=2,O1211&lt;&gt;0),25,AND(Y1211=2,Q1211&lt;&gt;0),21,AND(Y1211=2,T1211="ALTO"),16,AND(Y1211=2,T1211="BAJO"),11,AND(Y1211=2,U1211&lt;&gt;0),4,AND(Y1211=3,O1211&lt;&gt;0),25,AND(Y1211=3,Q1211&lt;&gt;0),21,AND(Y1211=3,T1211="ALTO"),16,AND(Y1211=3,T1211="BAJO"),12,AND(Y1211=3,U1211&lt;&gt;0),5,AND(Y1211=4,O1211&lt;&gt;0),25,AND(Y1211=4,Q1211&lt;&gt;0),13,AND(Y1211=4,T1211="ALTO"),16,AND(Y1211=4,T1211="BAJO"),14,AND(Y1211=4,U1211&lt;&gt;0),7,AND(Y1211=5,O1211&lt;&gt;0),25,AND(Y1211=5,Q1211&lt;&gt;0),21,AND(Y1211=5,T1211="ALTO"),16,AND(Y1211=5,T1211="BAJO"),12,AND(Y1211=5,U1211&lt;&gt;0),8,AND(Y1211=6,O1211&lt;&gt;0),25,AND(Y1211=6,Q1211&lt;&gt;0),21,AND(Y1211=6,T1211="ALTO"),20,AND(Y1211=6,T1211="BAJO"),17,AND(Y1211=6,U1211&lt;&gt;0),6,AND(Y1211=7,O1211&lt;&gt;0),25,AND(Y1211=7,Q1211&lt;&gt;0),23,AND(Y1211=7,T1211="ALTO"),16,AND(Y1211=7,T1211="BAJO"),11,AND(Y1211=7,U1211&lt;&gt;0),7,AND(Y1211=8,O1211&lt;&gt;0),25,AND(Y1211=8,Q1211&lt;&gt;0),21,AND(Y1211=8,T1211="ALTO"),16,AND(Y1211=8,T1211="BAJO"),12,AND(Y1211=8,U1211&lt;&gt;0),8,AND(Y1211=9,O1211&lt;&gt;0),25,AND(Y1211=9,Q1211&lt;&gt;0),21,AND(Y1211=9,T1211="ALTO"),20,AND(Y1211=9,T1211="BAJO"),17,AND(Y1211=9,U1211&lt;&gt;0),13,AND(Y1211=10,O1211&lt;&gt;0),25,AND(Y1211=10,Q1211&lt;&gt;0),22,AND(Y1211=10,T1211="ALTO"),21,AND(Y1211=10,T1211="BAJO"),18,AND(Y1211=10,U1211&lt;&gt;0),18,AND(Y1211=11,O1211&lt;&gt;0),25,AND(Y1211=11,Q1211&lt;&gt;0),23,AND(Y1211=11,T1211="ALTO"),20,AND(Y1211=11,T1211="BAJO"),16,AND(Y1211=11,U1211&lt;&gt;0),11,AND(Y1211=12,O1211&lt;&gt;0),25,AND(Y1211=12,Q1211&lt;&gt;0),23,AND(Y1211=12,T1211="ALTO"),20,AND(Y1211=12,T1211="BAJO"),16,AND(Y1211=12,U1211&lt;&gt;0),12,AND(Y1211=13,O1211&lt;&gt;0),25,AND(Y1211=13,Q1211&lt;&gt;0),21,AND(Y1211=13,T1211="ALTO"),20,AND(Y1211=13,T1211="BAJO"),17,AND(Y1211=13,U1211&lt;&gt;0),17,AND(Y1211=14,O1211&lt;&gt;0),25,AND(Y1211=14,Q1211&lt;&gt;0),24,AND(Y1211=14,T1211="ALTO"),23,AND(Y1211=14,T1211="BAJO"),21,AND(Y1211=14,U1211&lt;&gt;0),18,AND(Y1211=15,O1211&lt;&gt;0),25,AND(Y1211=15,Q1211&lt;&gt;0),24,AND(Y1211=15,T1211="ALTO"),22,AND(Y1211=15,T1211="BAJO"),19,AND(Y1211=15,U1211&lt;&gt;0),19,AND(Y1211=16,O1211&lt;&gt;0),25,AND(Y1211=16,Q1211&lt;&gt;0),23,AND(Y1211=16,T1211="ALTO"),23,AND(Y1211=16,T1211="BAJO"),23,AND(Y1211=16,U1211&lt;&gt;0),20,AND(Y1211=17,O1211&lt;&gt;0),25,AND(Y1211=17,Q1211&lt;&gt;0),24,AND(Y1211=17,T1211="ALTO"),23,AND(Y1211=17,T1211="BAJO"),21,AND(Y1211=17,U1211&lt;&gt;0),20,AND(Y1211=18,O1211&lt;&gt;0),25,AND(Y1211=18,Q1211&lt;&gt;0),24,AND(Y1211=18,T1211="ALTO"),23,AND(Y1211=18,T1211="BAJO"),22,AND(Y1211=18,U1211&lt;&gt;0),21,AND(Y1211=19,O1211&lt;&gt;0),25,AND(Y1211=19,Q1211&lt;&gt;0),25,AND(Y1211=19,T1211="ALTO"),24,AND(Y1211=19,T1211="BAJO"),22,AND(Y1211=19,U1211&lt;&gt;0),22,AND(Y1211&lt;&gt;0,W1211&lt;&gt;0),Y1211,TRUE,"FALSO")</f>
        <v>20</v>
      </c>
      <c r="AB1211" s="50"/>
      <c r="AC1211" s="50"/>
      <c r="AD1211" s="263"/>
      <c r="AE1211" s="264"/>
      <c r="AF1211" s="264"/>
      <c r="AN1211" s="265"/>
      <c r="AP1211" s="265"/>
      <c r="AR1211" s="266"/>
      <c r="AT1211" s="266"/>
      <c r="AV1211" s="266"/>
    </row>
    <row r="1212" spans="1:48" ht="75" customHeight="1">
      <c r="A1212" s="677"/>
      <c r="B1212" s="665"/>
      <c r="C1212" s="666"/>
      <c r="D1212" s="252" t="s">
        <v>1041</v>
      </c>
      <c r="E1212" s="252" t="s">
        <v>1466</v>
      </c>
      <c r="F1212" s="185" t="s">
        <v>1</v>
      </c>
      <c r="G1212" s="246" t="s">
        <v>51</v>
      </c>
      <c r="H1212" s="247" t="s">
        <v>393</v>
      </c>
      <c r="I1212" s="248" t="s">
        <v>201</v>
      </c>
      <c r="J1212" s="248" t="str">
        <f>IF(OR(F1212="SE",F1212="SA"),VLOOKUP(I1212,'Tabla de Peligros y Riesgo'!$C$2:$E$227,2,FALSE),VLOOKUP(I1212,'LISTA DE ASPECTOS - IMPACTOS'!$D$3:$F$72,2,FALSE))</f>
        <v xml:space="preserve">Deslizamiento </v>
      </c>
      <c r="K1212" s="249" t="str">
        <f>IF(OR(F1212="SE",F1212="SA"),VLOOKUP(I1212,'Tabla de Peligros y Riesgo'!$C$2:$E$227,3,FALSE),VLOOKUP(I1212,'LISTA DE ASPECTOS - IMPACTOS'!$D$3:$F$72,3,FALSE))</f>
        <v>Contusión/Fractura/Muerte</v>
      </c>
      <c r="L1212" s="250" t="s">
        <v>56</v>
      </c>
      <c r="M1212" s="248">
        <v>3</v>
      </c>
      <c r="N1212" s="251">
        <f>IF(CONCATENATE(M1212,L1212)="1A",1,IF(CONCATENATE(M1212,L1212)="1B",2,IF(CONCATENATE(M1212,L1212)="2A",3,IF(CONCATENATE(M1212,L1212)="1C",4,IF(CONCATENATE(M1212,L1212)="2B",5,IF(CONCATENATE(M1212,L1212)="3A",6,IF(CONCATENATE(M1212,L1212)="1D",7,IF(CONCATENATE(M1212,L1212)="2C",8,IF(CONCATENATE(M1212,L1212)="3B",9,IF(CONCATENATE(M1212,L1212)="4A",10,IF(CONCATENATE(M1212,L1212)="1E",11,IF(CONCATENATE(M1212,L1212)="2D",12,IF(CONCATENATE(M1212,L1212)="3C",13,IF(CONCATENATE(M1212,L1212)="4B",14,IF(CONCATENATE(M1212,L1212)="5A",15,IF(CONCATENATE(M1212,L1212)="2E",16,IF(CONCATENATE(M1212,L1212)="3D",17,IF(CONCATENATE(M1212,L1212)="4C",18,IF(CONCATENATE(M1212,L1212)="5B",19,IF(CONCATENATE(M1212,L1212)="3E",20,IF(CONCATENATE(M1212,L1212)="4D",21,IF(CONCATENATE(M1212,L1212)="5C",22,IF(CONCATENATE(M1212,L1212)="4E",23,IF(CONCATENATE(M1212,L1212)="5D",24,IF(CONCATENATE(M1212,L1212)="5E",25,"")))))))))))))))))))))))))</f>
        <v>13</v>
      </c>
      <c r="O1212" s="248"/>
      <c r="P1212" s="252"/>
      <c r="Q1212" s="248"/>
      <c r="R1212" s="252"/>
      <c r="S1212" s="248" t="s">
        <v>1477</v>
      </c>
      <c r="T1212" s="248" t="s">
        <v>53</v>
      </c>
      <c r="U1212" s="248" t="s">
        <v>1471</v>
      </c>
      <c r="V1212" s="252"/>
      <c r="W1212" s="253" t="s">
        <v>1196</v>
      </c>
      <c r="X1212" s="255"/>
      <c r="Y1212" s="251">
        <f t="shared" si="128"/>
        <v>13</v>
      </c>
      <c r="Z1212" s="256">
        <f>IF(N1212&gt;=16,MAX(O1212:T1212),IF(N1212&lt;16,MAX(O1212:X1212)))</f>
        <v>0</v>
      </c>
      <c r="AA1212" s="251">
        <f t="array" ref="AA1212">_xlfn.IFS(AND(Y1212=1,O1212&lt;&gt;0),25,AND(Y1212=1,Q1212&lt;&gt;0),21,AND(Y1212=1,T1212="ALTO"),16,AND(Y1212=1,T1212="BAJO"),11,AND(Y1212=1,U1212&lt;&gt;0),2,AND(Y1212=2,O1212&lt;&gt;0),25,AND(Y1212=2,Q1212&lt;&gt;0),21,AND(Y1212=2,T1212="ALTO"),16,AND(Y1212=2,T1212="BAJO"),11,AND(Y1212=2,U1212&lt;&gt;0),4,AND(Y1212=3,O1212&lt;&gt;0),25,AND(Y1212=3,Q1212&lt;&gt;0),21,AND(Y1212=3,T1212="ALTO"),16,AND(Y1212=3,T1212="BAJO"),12,AND(Y1212=3,U1212&lt;&gt;0),5,AND(Y1212=4,O1212&lt;&gt;0),25,AND(Y1212=4,Q1212&lt;&gt;0),13,AND(Y1212=4,T1212="ALTO"),16,AND(Y1212=4,T1212="BAJO"),14,AND(Y1212=4,U1212&lt;&gt;0),7,AND(Y1212=5,O1212&lt;&gt;0),25,AND(Y1212=5,Q1212&lt;&gt;0),21,AND(Y1212=5,T1212="ALTO"),16,AND(Y1212=5,T1212="BAJO"),12,AND(Y1212=5,U1212&lt;&gt;0),8,AND(Y1212=6,O1212&lt;&gt;0),25,AND(Y1212=6,Q1212&lt;&gt;0),21,AND(Y1212=6,T1212="ALTO"),20,AND(Y1212=6,T1212="BAJO"),17,AND(Y1212=6,U1212&lt;&gt;0),6,AND(Y1212=7,O1212&lt;&gt;0),25,AND(Y1212=7,Q1212&lt;&gt;0),23,AND(Y1212=7,T1212="ALTO"),16,AND(Y1212=7,T1212="BAJO"),11,AND(Y1212=7,U1212&lt;&gt;0),7,AND(Y1212=8,O1212&lt;&gt;0),25,AND(Y1212=8,Q1212&lt;&gt;0),21,AND(Y1212=8,T1212="ALTO"),16,AND(Y1212=8,T1212="BAJO"),12,AND(Y1212=8,U1212&lt;&gt;0),8,AND(Y1212=9,O1212&lt;&gt;0),25,AND(Y1212=9,Q1212&lt;&gt;0),21,AND(Y1212=9,T1212="ALTO"),20,AND(Y1212=9,T1212="BAJO"),17,AND(Y1212=9,U1212&lt;&gt;0),13,AND(Y1212=10,O1212&lt;&gt;0),25,AND(Y1212=10,Q1212&lt;&gt;0),22,AND(Y1212=10,T1212="ALTO"),21,AND(Y1212=10,T1212="BAJO"),18,AND(Y1212=10,U1212&lt;&gt;0),18,AND(Y1212=11,O1212&lt;&gt;0),25,AND(Y1212=11,Q1212&lt;&gt;0),23,AND(Y1212=11,T1212="ALTO"),20,AND(Y1212=11,T1212="BAJO"),16,AND(Y1212=11,U1212&lt;&gt;0),11,AND(Y1212=12,O1212&lt;&gt;0),25,AND(Y1212=12,Q1212&lt;&gt;0),23,AND(Y1212=12,T1212="ALTO"),20,AND(Y1212=12,T1212="BAJO"),16,AND(Y1212=12,U1212&lt;&gt;0),12,AND(Y1212=13,O1212&lt;&gt;0),25,AND(Y1212=13,Q1212&lt;&gt;0),21,AND(Y1212=13,T1212="ALTO"),20,AND(Y1212=13,T1212="BAJO"),17,AND(Y1212=13,U1212&lt;&gt;0),17,AND(Y1212=14,O1212&lt;&gt;0),25,AND(Y1212=14,Q1212&lt;&gt;0),24,AND(Y1212=14,T1212="ALTO"),23,AND(Y1212=14,T1212="BAJO"),21,AND(Y1212=14,U1212&lt;&gt;0),18,AND(Y1212=15,O1212&lt;&gt;0),25,AND(Y1212=15,Q1212&lt;&gt;0),24,AND(Y1212=15,T1212="ALTO"),22,AND(Y1212=15,T1212="BAJO"),19,AND(Y1212=15,U1212&lt;&gt;0),19,AND(Y1212=16,O1212&lt;&gt;0),25,AND(Y1212=16,Q1212&lt;&gt;0),23,AND(Y1212=16,T1212="ALTO"),23,AND(Y1212=16,T1212="BAJO"),23,AND(Y1212=16,U1212&lt;&gt;0),20,AND(Y1212=17,O1212&lt;&gt;0),25,AND(Y1212=17,Q1212&lt;&gt;0),24,AND(Y1212=17,T1212="ALTO"),23,AND(Y1212=17,T1212="BAJO"),21,AND(Y1212=17,U1212&lt;&gt;0),20,AND(Y1212=18,O1212&lt;&gt;0),25,AND(Y1212=18,Q1212&lt;&gt;0),24,AND(Y1212=18,T1212="ALTO"),23,AND(Y1212=18,T1212="BAJO"),22,AND(Y1212=18,U1212&lt;&gt;0),21,AND(Y1212=19,O1212&lt;&gt;0),25,AND(Y1212=19,Q1212&lt;&gt;0),25,AND(Y1212=19,T1212="ALTO"),24,AND(Y1212=19,T1212="BAJO"),22,AND(Y1212=19,U1212&lt;&gt;0),22,AND(Y1212&lt;&gt;0,W1212&lt;&gt;0),Y1212,TRUE,"FALSO")</f>
        <v>20</v>
      </c>
      <c r="AB1212" s="50"/>
      <c r="AC1212" s="50"/>
      <c r="AD1212" s="263"/>
      <c r="AE1212" s="264"/>
      <c r="AF1212" s="264"/>
      <c r="AN1212" s="265"/>
      <c r="AP1212" s="265"/>
      <c r="AR1212" s="266"/>
      <c r="AT1212" s="266"/>
      <c r="AV1212" s="266"/>
    </row>
    <row r="1213" spans="1:48" s="225" customFormat="1" ht="57" customHeight="1">
      <c r="A1213" s="677"/>
      <c r="B1213" s="665"/>
      <c r="C1213" s="666"/>
      <c r="D1213" s="281" t="s">
        <v>1041</v>
      </c>
      <c r="E1213" s="252" t="s">
        <v>1466</v>
      </c>
      <c r="F1213" s="185" t="s">
        <v>2</v>
      </c>
      <c r="G1213" s="246" t="s">
        <v>52</v>
      </c>
      <c r="H1213" s="247" t="s">
        <v>128</v>
      </c>
      <c r="I1213" s="248" t="s">
        <v>150</v>
      </c>
      <c r="J1213" s="248" t="str">
        <f>IF(OR(F1213="SE",F1213="SA"),VLOOKUP(I1213,'Tabla de Peligros y Riesgo'!$C$2:$E$227,2,FALSE),VLOOKUP(I1213,'LISTA DE ASPECTOS - IMPACTOS'!$D$3:$F$72,2,FALSE))</f>
        <v>Alteración de la calidad de suelo/agua</v>
      </c>
      <c r="K1213" s="249" t="str">
        <f>IF(OR(F1213="SE",F1213="SA"),VLOOKUP(I1213,'Tabla de Peligros y Riesgo'!$C$2:$E$227,3,FALSE),VLOOKUP(I1213,'LISTA DE ASPECTOS - IMPACTOS'!$D$3:$F$72,3,FALSE))</f>
        <v>Potencial afectación a la calidad ambiental del suelo, agua, aire, flora y fauna</v>
      </c>
      <c r="L1213" s="250" t="s">
        <v>56</v>
      </c>
      <c r="M1213" s="248">
        <v>3</v>
      </c>
      <c r="N1213" s="251">
        <f>IF(CONCATENATE(M1213,L1213)="1A",1,IF(CONCATENATE(M1213,L1213)="1B",2,IF(CONCATENATE(M1213,L1213)="2A",3,IF(CONCATENATE(M1213,L1213)="1C",4,IF(CONCATENATE(M1213,L1213)="2B",5,IF(CONCATENATE(M1213,L1213)="3A",6,IF(CONCATENATE(M1213,L1213)="1D",7,IF(CONCATENATE(M1213,L1213)="2C",8,IF(CONCATENATE(M1213,L1213)="3B",9,IF(CONCATENATE(M1213,L1213)="4A",10,IF(CONCATENATE(M1213,L1213)="1E",11,IF(CONCATENATE(M1213,L1213)="2D",12,IF(CONCATENATE(M1213,L1213)="3C",13,IF(CONCATENATE(M1213,L1213)="4B",14,IF(CONCATENATE(M1213,L1213)="5A",15,IF(CONCATENATE(M1213,L1213)="2E",16,IF(CONCATENATE(M1213,L1213)="3D",17,IF(CONCATENATE(M1213,L1213)="4C",18,IF(CONCATENATE(M1213,L1213)="5B",19,IF(CONCATENATE(M1213,L1213)="3E",20,IF(CONCATENATE(M1213,L1213)="4D",21,IF(CONCATENATE(M1213,L1213)="5C",22,IF(CONCATENATE(M1213,L1213)="4E",23,IF(CONCATENATE(M1213,L1213)="5D",24,IF(CONCATENATE(M1213,L1213)="5E",25,"")))))))))))))))))))))))))</f>
        <v>13</v>
      </c>
      <c r="O1213" s="248"/>
      <c r="P1213" s="252"/>
      <c r="Q1213" s="248"/>
      <c r="R1213" s="252"/>
      <c r="S1213" s="248"/>
      <c r="T1213" s="248"/>
      <c r="U1213" s="253" t="s">
        <v>1279</v>
      </c>
      <c r="V1213" s="254">
        <v>0.35</v>
      </c>
      <c r="W1213" s="253"/>
      <c r="X1213" s="255">
        <v>0.15</v>
      </c>
      <c r="Y1213" s="251">
        <f t="shared" si="128"/>
        <v>13</v>
      </c>
      <c r="Z1213" s="256"/>
      <c r="AA1213" s="251">
        <f t="array" ref="AA1213">_xlfn.IFS(AND(Y1213=1,O1213&lt;&gt;0),25,AND(Y1213=1,Q1213&lt;&gt;0),21,AND(Y1213=1,T1213="ALTO"),16,AND(Y1213=1,T1213="BAJO"),11,AND(Y1213=1,U1213&lt;&gt;0),2,AND(Y1213=2,O1213&lt;&gt;0),25,AND(Y1213=2,Q1213&lt;&gt;0),21,AND(Y1213=2,T1213="ALTO"),16,AND(Y1213=2,T1213="BAJO"),11,AND(Y1213=2,U1213&lt;&gt;0),4,AND(Y1213=3,O1213&lt;&gt;0),25,AND(Y1213=3,Q1213&lt;&gt;0),21,AND(Y1213=3,T1213="ALTO"),16,AND(Y1213=3,T1213="BAJO"),12,AND(Y1213=3,U1213&lt;&gt;0),5,AND(Y1213=4,O1213&lt;&gt;0),25,AND(Y1213=4,Q1213&lt;&gt;0),13,AND(Y1213=4,T1213="ALTO"),16,AND(Y1213=4,T1213="BAJO"),14,AND(Y1213=4,U1213&lt;&gt;0),7,AND(Y1213=5,O1213&lt;&gt;0),25,AND(Y1213=5,Q1213&lt;&gt;0),21,AND(Y1213=5,T1213="ALTO"),16,AND(Y1213=5,T1213="BAJO"),12,AND(Y1213=5,U1213&lt;&gt;0),8,AND(Y1213=6,O1213&lt;&gt;0),25,AND(Y1213=6,Q1213&lt;&gt;0),21,AND(Y1213=6,T1213="ALTO"),20,AND(Y1213=6,T1213="BAJO"),17,AND(Y1213=6,U1213&lt;&gt;0),6,AND(Y1213=7,O1213&lt;&gt;0),25,AND(Y1213=7,Q1213&lt;&gt;0),23,AND(Y1213=7,T1213="ALTO"),16,AND(Y1213=7,T1213="BAJO"),11,AND(Y1213=7,U1213&lt;&gt;0),7,AND(Y1213=8,O1213&lt;&gt;0),25,AND(Y1213=8,Q1213&lt;&gt;0),21,AND(Y1213=8,T1213="ALTO"),16,AND(Y1213=8,T1213="BAJO"),12,AND(Y1213=8,U1213&lt;&gt;0),8,AND(Y1213=9,O1213&lt;&gt;0),25,AND(Y1213=9,Q1213&lt;&gt;0),21,AND(Y1213=9,T1213="ALTO"),20,AND(Y1213=9,T1213="BAJO"),17,AND(Y1213=9,U1213&lt;&gt;0),13,AND(Y1213=10,O1213&lt;&gt;0),25,AND(Y1213=10,Q1213&lt;&gt;0),22,AND(Y1213=10,T1213="ALTO"),21,AND(Y1213=10,T1213="BAJO"),18,AND(Y1213=10,U1213&lt;&gt;0),18,AND(Y1213=11,O1213&lt;&gt;0),25,AND(Y1213=11,Q1213&lt;&gt;0),23,AND(Y1213=11,T1213="ALTO"),20,AND(Y1213=11,T1213="BAJO"),16,AND(Y1213=11,U1213&lt;&gt;0),11,AND(Y1213=12,O1213&lt;&gt;0),25,AND(Y1213=12,Q1213&lt;&gt;0),23,AND(Y1213=12,T1213="ALTO"),20,AND(Y1213=12,T1213="BAJO"),16,AND(Y1213=12,U1213&lt;&gt;0),12,AND(Y1213=13,O1213&lt;&gt;0),25,AND(Y1213=13,Q1213&lt;&gt;0),21,AND(Y1213=13,T1213="ALTO"),20,AND(Y1213=13,T1213="BAJO"),17,AND(Y1213=13,U1213&lt;&gt;0),17,AND(Y1213=14,O1213&lt;&gt;0),25,AND(Y1213=14,Q1213&lt;&gt;0),24,AND(Y1213=14,T1213="ALTO"),23,AND(Y1213=14,T1213="BAJO"),21,AND(Y1213=14,U1213&lt;&gt;0),18,AND(Y1213=15,O1213&lt;&gt;0),25,AND(Y1213=15,Q1213&lt;&gt;0),24,AND(Y1213=15,T1213="ALTO"),22,AND(Y1213=15,T1213="BAJO"),19,AND(Y1213=15,U1213&lt;&gt;0),19,AND(Y1213=16,O1213&lt;&gt;0),25,AND(Y1213=16,Q1213&lt;&gt;0),23,AND(Y1213=16,T1213="ALTO"),23,AND(Y1213=16,T1213="BAJO"),23,AND(Y1213=16,U1213&lt;&gt;0),20,AND(Y1213=17,O1213&lt;&gt;0),25,AND(Y1213=17,Q1213&lt;&gt;0),24,AND(Y1213=17,T1213="ALTO"),23,AND(Y1213=17,T1213="BAJO"),21,AND(Y1213=17,U1213&lt;&gt;0),20,AND(Y1213=18,O1213&lt;&gt;0),25,AND(Y1213=18,Q1213&lt;&gt;0),24,AND(Y1213=18,T1213="ALTO"),23,AND(Y1213=18,T1213="BAJO"),22,AND(Y1213=18,U1213&lt;&gt;0),21,AND(Y1213=19,O1213&lt;&gt;0),25,AND(Y1213=19,Q1213&lt;&gt;0),25,AND(Y1213=19,T1213="ALTO"),24,AND(Y1213=19,T1213="BAJO"),22,AND(Y1213=19,U1213&lt;&gt;0),22,AND(Y1213&lt;&gt;0,W1213&lt;&gt;0),Y1213,TRUE,"FALSO")</f>
        <v>17</v>
      </c>
      <c r="AB1213" s="248"/>
      <c r="AC1213" s="248"/>
      <c r="AD1213" s="430"/>
      <c r="AE1213" s="431"/>
      <c r="AF1213" s="431"/>
      <c r="AG1213" s="223"/>
      <c r="AH1213" s="223"/>
      <c r="AI1213" s="223"/>
      <c r="AJ1213" s="223"/>
      <c r="AK1213" s="223"/>
      <c r="AL1213" s="223"/>
      <c r="AM1213" s="223"/>
      <c r="AN1213" s="259"/>
      <c r="AO1213" s="223"/>
      <c r="AP1213" s="259"/>
      <c r="AR1213" s="260"/>
      <c r="AT1213" s="260"/>
      <c r="AV1213" s="260"/>
    </row>
    <row r="1214" spans="1:48" ht="75" customHeight="1">
      <c r="A1214" s="677"/>
      <c r="B1214" s="665"/>
      <c r="C1214" s="666"/>
      <c r="D1214" s="252" t="s">
        <v>1048</v>
      </c>
      <c r="E1214" s="252" t="s">
        <v>1466</v>
      </c>
      <c r="F1214" s="185" t="s">
        <v>1</v>
      </c>
      <c r="G1214" s="246" t="s">
        <v>51</v>
      </c>
      <c r="H1214" s="247" t="s">
        <v>66</v>
      </c>
      <c r="I1214" s="248" t="s">
        <v>68</v>
      </c>
      <c r="J1214" s="248" t="str">
        <f>IF(OR(F1214="SE",F1214="SA"),VLOOKUP(I1214,'Tabla de Peligros y Riesgo'!$C$2:$E$227,2,FALSE),VLOOKUP(I1214,'LISTA DE ASPECTOS - IMPACTOS'!$D$3:$F$72,2,FALSE))</f>
        <v>Caída al mismo nivel</v>
      </c>
      <c r="K1214" s="249" t="str">
        <f>IF(OR(F1214="SE",F1214="SA"),VLOOKUP(I1214,'Tabla de Peligros y Riesgo'!$C$2:$E$227,3,FALSE),VLOOKUP(I1214,'LISTA DE ASPECTOS - IMPACTOS'!$D$3:$F$72,3,FALSE))</f>
        <v>Contusión/Fractura/Muerte</v>
      </c>
      <c r="L1214" s="250" t="s">
        <v>90</v>
      </c>
      <c r="M1214" s="248">
        <v>4</v>
      </c>
      <c r="N1214" s="251">
        <f>IF(CONCATENATE(M1214,L1214)="1A",1,IF(CONCATENATE(M1214,L1214)="1B",2,IF(CONCATENATE(M1214,L1214)="2A",3,IF(CONCATENATE(M1214,L1214)="1C",4,IF(CONCATENATE(M1214,L1214)="2B",5,IF(CONCATENATE(M1214,L1214)="3A",6,IF(CONCATENATE(M1214,L1214)="1D",7,IF(CONCATENATE(M1214,L1214)="2C",8,IF(CONCATENATE(M1214,L1214)="3B",9,IF(CONCATENATE(M1214,L1214)="4A",10,IF(CONCATENATE(M1214,L1214)="1E",11,IF(CONCATENATE(M1214,L1214)="2D",12,IF(CONCATENATE(M1214,L1214)="3C",13,IF(CONCATENATE(M1214,L1214)="4B",14,IF(CONCATENATE(M1214,L1214)="5A",15,IF(CONCATENATE(M1214,L1214)="2E",16,IF(CONCATENATE(M1214,L1214)="3D",17,IF(CONCATENATE(M1214,L1214)="4C",18,IF(CONCATENATE(M1214,L1214)="5B",19,IF(CONCATENATE(M1214,L1214)="3E",20,IF(CONCATENATE(M1214,L1214)="4D",21,IF(CONCATENATE(M1214,L1214)="5C",22,IF(CONCATENATE(M1214,L1214)="4E",23,IF(CONCATENATE(M1214,L1214)="5D",24,IF(CONCATENATE(M1214,L1214)="5E",25,"")))))))))))))))))))))))))</f>
        <v>14</v>
      </c>
      <c r="O1214" s="248"/>
      <c r="P1214" s="252"/>
      <c r="Q1214" s="248"/>
      <c r="R1214" s="252"/>
      <c r="S1214" s="248"/>
      <c r="T1214" s="248"/>
      <c r="U1214" s="248" t="s">
        <v>1253</v>
      </c>
      <c r="V1214" s="254"/>
      <c r="W1214" s="253" t="s">
        <v>1196</v>
      </c>
      <c r="X1214" s="255"/>
      <c r="Y1214" s="251">
        <f t="shared" si="128"/>
        <v>14</v>
      </c>
      <c r="Z1214" s="256"/>
      <c r="AA1214" s="251">
        <f t="array" ref="AA1214">_xlfn.IFS(AND(Y1214=1,O1214&lt;&gt;0),25,AND(Y1214=1,Q1214&lt;&gt;0),21,AND(Y1214=1,T1214="ALTO"),16,AND(Y1214=1,T1214="BAJO"),11,AND(Y1214=1,U1214&lt;&gt;0),2,AND(Y1214=2,O1214&lt;&gt;0),25,AND(Y1214=2,Q1214&lt;&gt;0),21,AND(Y1214=2,T1214="ALTO"),16,AND(Y1214=2,T1214="BAJO"),11,AND(Y1214=2,U1214&lt;&gt;0),4,AND(Y1214=3,O1214&lt;&gt;0),25,AND(Y1214=3,Q1214&lt;&gt;0),21,AND(Y1214=3,T1214="ALTO"),16,AND(Y1214=3,T1214="BAJO"),12,AND(Y1214=3,U1214&lt;&gt;0),5,AND(Y1214=4,O1214&lt;&gt;0),25,AND(Y1214=4,Q1214&lt;&gt;0),13,AND(Y1214=4,T1214="ALTO"),16,AND(Y1214=4,T1214="BAJO"),14,AND(Y1214=4,U1214&lt;&gt;0),7,AND(Y1214=5,O1214&lt;&gt;0),25,AND(Y1214=5,Q1214&lt;&gt;0),21,AND(Y1214=5,T1214="ALTO"),16,AND(Y1214=5,T1214="BAJO"),12,AND(Y1214=5,U1214&lt;&gt;0),8,AND(Y1214=6,O1214&lt;&gt;0),25,AND(Y1214=6,Q1214&lt;&gt;0),21,AND(Y1214=6,T1214="ALTO"),20,AND(Y1214=6,T1214="BAJO"),17,AND(Y1214=6,U1214&lt;&gt;0),6,AND(Y1214=7,O1214&lt;&gt;0),25,AND(Y1214=7,Q1214&lt;&gt;0),23,AND(Y1214=7,T1214="ALTO"),16,AND(Y1214=7,T1214="BAJO"),11,AND(Y1214=7,U1214&lt;&gt;0),7,AND(Y1214=8,O1214&lt;&gt;0),25,AND(Y1214=8,Q1214&lt;&gt;0),21,AND(Y1214=8,T1214="ALTO"),16,AND(Y1214=8,T1214="BAJO"),12,AND(Y1214=8,U1214&lt;&gt;0),8,AND(Y1214=9,O1214&lt;&gt;0),25,AND(Y1214=9,Q1214&lt;&gt;0),21,AND(Y1214=9,T1214="ALTO"),20,AND(Y1214=9,T1214="BAJO"),17,AND(Y1214=9,U1214&lt;&gt;0),13,AND(Y1214=10,O1214&lt;&gt;0),25,AND(Y1214=10,Q1214&lt;&gt;0),22,AND(Y1214=10,T1214="ALTO"),21,AND(Y1214=10,T1214="BAJO"),18,AND(Y1214=10,U1214&lt;&gt;0),18,AND(Y1214=11,O1214&lt;&gt;0),25,AND(Y1214=11,Q1214&lt;&gt;0),23,AND(Y1214=11,T1214="ALTO"),20,AND(Y1214=11,T1214="BAJO"),16,AND(Y1214=11,U1214&lt;&gt;0),11,AND(Y1214=12,O1214&lt;&gt;0),25,AND(Y1214=12,Q1214&lt;&gt;0),23,AND(Y1214=12,T1214="ALTO"),20,AND(Y1214=12,T1214="BAJO"),16,AND(Y1214=12,U1214&lt;&gt;0),12,AND(Y1214=13,O1214&lt;&gt;0),25,AND(Y1214=13,Q1214&lt;&gt;0),21,AND(Y1214=13,T1214="ALTO"),20,AND(Y1214=13,T1214="BAJO"),17,AND(Y1214=13,U1214&lt;&gt;0),17,AND(Y1214=14,O1214&lt;&gt;0),25,AND(Y1214=14,Q1214&lt;&gt;0),24,AND(Y1214=14,T1214="ALTO"),23,AND(Y1214=14,T1214="BAJO"),21,AND(Y1214=14,U1214&lt;&gt;0),18,AND(Y1214=15,O1214&lt;&gt;0),25,AND(Y1214=15,Q1214&lt;&gt;0),24,AND(Y1214=15,T1214="ALTO"),22,AND(Y1214=15,T1214="BAJO"),19,AND(Y1214=15,U1214&lt;&gt;0),19,AND(Y1214=16,O1214&lt;&gt;0),25,AND(Y1214=16,Q1214&lt;&gt;0),23,AND(Y1214=16,T1214="ALTO"),23,AND(Y1214=16,T1214="BAJO"),23,AND(Y1214=16,U1214&lt;&gt;0),20,AND(Y1214=17,O1214&lt;&gt;0),25,AND(Y1214=17,Q1214&lt;&gt;0),24,AND(Y1214=17,T1214="ALTO"),23,AND(Y1214=17,T1214="BAJO"),21,AND(Y1214=17,U1214&lt;&gt;0),20,AND(Y1214=18,O1214&lt;&gt;0),25,AND(Y1214=18,Q1214&lt;&gt;0),24,AND(Y1214=18,T1214="ALTO"),23,AND(Y1214=18,T1214="BAJO"),22,AND(Y1214=18,U1214&lt;&gt;0),21,AND(Y1214=19,O1214&lt;&gt;0),25,AND(Y1214=19,Q1214&lt;&gt;0),25,AND(Y1214=19,T1214="ALTO"),24,AND(Y1214=19,T1214="BAJO"),22,AND(Y1214=19,U1214&lt;&gt;0),22,AND(Y1214&lt;&gt;0,W1214&lt;&gt;0),Y1214,TRUE,"FALSO")</f>
        <v>18</v>
      </c>
      <c r="AB1214" s="248"/>
      <c r="AC1214" s="50"/>
      <c r="AD1214" s="263"/>
      <c r="AE1214" s="264"/>
      <c r="AF1214" s="264"/>
      <c r="AN1214" s="265"/>
      <c r="AP1214" s="265"/>
      <c r="AR1214" s="266"/>
      <c r="AT1214" s="266"/>
      <c r="AV1214" s="266"/>
    </row>
    <row r="1215" spans="1:48" ht="75" customHeight="1">
      <c r="A1215" s="677"/>
      <c r="B1215" s="665"/>
      <c r="C1215" s="666"/>
      <c r="D1215" s="252" t="s">
        <v>1049</v>
      </c>
      <c r="E1215" s="252" t="s">
        <v>1466</v>
      </c>
      <c r="F1215" s="185" t="s">
        <v>1</v>
      </c>
      <c r="G1215" s="246" t="s">
        <v>51</v>
      </c>
      <c r="H1215" s="247" t="s">
        <v>393</v>
      </c>
      <c r="I1215" s="248" t="s">
        <v>201</v>
      </c>
      <c r="J1215" s="248" t="str">
        <f>IF(OR(F1215="SE",F1215="SA"),VLOOKUP(I1215,'Tabla de Peligros y Riesgo'!$C$2:$E$227,2,FALSE),VLOOKUP(I1215,'LISTA DE ASPECTOS - IMPACTOS'!$D$3:$F$72,2,FALSE))</f>
        <v xml:space="preserve">Deslizamiento </v>
      </c>
      <c r="K1215" s="249" t="str">
        <f>IF(OR(F1215="SE",F1215="SA"),VLOOKUP(I1215,'Tabla de Peligros y Riesgo'!$C$2:$E$227,3,FALSE),VLOOKUP(I1215,'LISTA DE ASPECTOS - IMPACTOS'!$D$3:$F$72,3,FALSE))</f>
        <v>Contusión/Fractura/Muerte</v>
      </c>
      <c r="L1215" s="250" t="s">
        <v>56</v>
      </c>
      <c r="M1215" s="248">
        <v>3</v>
      </c>
      <c r="N1215" s="251">
        <f>IF(CONCATENATE(M1215,L1215)="1A",1,IF(CONCATENATE(M1215,L1215)="1B",2,IF(CONCATENATE(M1215,L1215)="2A",3,IF(CONCATENATE(M1215,L1215)="1C",4,IF(CONCATENATE(M1215,L1215)="2B",5,IF(CONCATENATE(M1215,L1215)="3A",6,IF(CONCATENATE(M1215,L1215)="1D",7,IF(CONCATENATE(M1215,L1215)="2C",8,IF(CONCATENATE(M1215,L1215)="3B",9,IF(CONCATENATE(M1215,L1215)="4A",10,IF(CONCATENATE(M1215,L1215)="1E",11,IF(CONCATENATE(M1215,L1215)="2D",12,IF(CONCATENATE(M1215,L1215)="3C",13,IF(CONCATENATE(M1215,L1215)="4B",14,IF(CONCATENATE(M1215,L1215)="5A",15,IF(CONCATENATE(M1215,L1215)="2E",16,IF(CONCATENATE(M1215,L1215)="3D",17,IF(CONCATENATE(M1215,L1215)="4C",18,IF(CONCATENATE(M1215,L1215)="5B",19,IF(CONCATENATE(M1215,L1215)="3E",20,IF(CONCATENATE(M1215,L1215)="4D",21,IF(CONCATENATE(M1215,L1215)="5C",22,IF(CONCATENATE(M1215,L1215)="4E",23,IF(CONCATENATE(M1215,L1215)="5D",24,IF(CONCATENATE(M1215,L1215)="5E",25,"")))))))))))))))))))))))))</f>
        <v>13</v>
      </c>
      <c r="O1215" s="248"/>
      <c r="P1215" s="252"/>
      <c r="Q1215" s="248"/>
      <c r="R1215" s="252"/>
      <c r="S1215" s="248" t="s">
        <v>1478</v>
      </c>
      <c r="T1215" s="248" t="s">
        <v>53</v>
      </c>
      <c r="U1215" s="248" t="s">
        <v>1471</v>
      </c>
      <c r="V1215" s="252"/>
      <c r="W1215" s="253" t="s">
        <v>1196</v>
      </c>
      <c r="X1215" s="255"/>
      <c r="Y1215" s="251">
        <f t="shared" si="128"/>
        <v>13</v>
      </c>
      <c r="Z1215" s="256">
        <f>IF(N1215&gt;=16,MAX(O1215:T1215),IF(N1215&lt;16,MAX(O1215:X1215)))</f>
        <v>0</v>
      </c>
      <c r="AA1215" s="251">
        <f t="array" ref="AA1215">_xlfn.IFS(AND(Y1215=1,O1215&lt;&gt;0),25,AND(Y1215=1,Q1215&lt;&gt;0),21,AND(Y1215=1,T1215="ALTO"),16,AND(Y1215=1,T1215="BAJO"),11,AND(Y1215=1,U1215&lt;&gt;0),2,AND(Y1215=2,O1215&lt;&gt;0),25,AND(Y1215=2,Q1215&lt;&gt;0),21,AND(Y1215=2,T1215="ALTO"),16,AND(Y1215=2,T1215="BAJO"),11,AND(Y1215=2,U1215&lt;&gt;0),4,AND(Y1215=3,O1215&lt;&gt;0),25,AND(Y1215=3,Q1215&lt;&gt;0),21,AND(Y1215=3,T1215="ALTO"),16,AND(Y1215=3,T1215="BAJO"),12,AND(Y1215=3,U1215&lt;&gt;0),5,AND(Y1215=4,O1215&lt;&gt;0),25,AND(Y1215=4,Q1215&lt;&gt;0),13,AND(Y1215=4,T1215="ALTO"),16,AND(Y1215=4,T1215="BAJO"),14,AND(Y1215=4,U1215&lt;&gt;0),7,AND(Y1215=5,O1215&lt;&gt;0),25,AND(Y1215=5,Q1215&lt;&gt;0),21,AND(Y1215=5,T1215="ALTO"),16,AND(Y1215=5,T1215="BAJO"),12,AND(Y1215=5,U1215&lt;&gt;0),8,AND(Y1215=6,O1215&lt;&gt;0),25,AND(Y1215=6,Q1215&lt;&gt;0),21,AND(Y1215=6,T1215="ALTO"),20,AND(Y1215=6,T1215="BAJO"),17,AND(Y1215=6,U1215&lt;&gt;0),6,AND(Y1215=7,O1215&lt;&gt;0),25,AND(Y1215=7,Q1215&lt;&gt;0),23,AND(Y1215=7,T1215="ALTO"),16,AND(Y1215=7,T1215="BAJO"),11,AND(Y1215=7,U1215&lt;&gt;0),7,AND(Y1215=8,O1215&lt;&gt;0),25,AND(Y1215=8,Q1215&lt;&gt;0),21,AND(Y1215=8,T1215="ALTO"),16,AND(Y1215=8,T1215="BAJO"),12,AND(Y1215=8,U1215&lt;&gt;0),8,AND(Y1215=9,O1215&lt;&gt;0),25,AND(Y1215=9,Q1215&lt;&gt;0),21,AND(Y1215=9,T1215="ALTO"),20,AND(Y1215=9,T1215="BAJO"),17,AND(Y1215=9,U1215&lt;&gt;0),13,AND(Y1215=10,O1215&lt;&gt;0),25,AND(Y1215=10,Q1215&lt;&gt;0),22,AND(Y1215=10,T1215="ALTO"),21,AND(Y1215=10,T1215="BAJO"),18,AND(Y1215=10,U1215&lt;&gt;0),18,AND(Y1215=11,O1215&lt;&gt;0),25,AND(Y1215=11,Q1215&lt;&gt;0),23,AND(Y1215=11,T1215="ALTO"),20,AND(Y1215=11,T1215="BAJO"),16,AND(Y1215=11,U1215&lt;&gt;0),11,AND(Y1215=12,O1215&lt;&gt;0),25,AND(Y1215=12,Q1215&lt;&gt;0),23,AND(Y1215=12,T1215="ALTO"),20,AND(Y1215=12,T1215="BAJO"),16,AND(Y1215=12,U1215&lt;&gt;0),12,AND(Y1215=13,O1215&lt;&gt;0),25,AND(Y1215=13,Q1215&lt;&gt;0),21,AND(Y1215=13,T1215="ALTO"),20,AND(Y1215=13,T1215="BAJO"),17,AND(Y1215=13,U1215&lt;&gt;0),17,AND(Y1215=14,O1215&lt;&gt;0),25,AND(Y1215=14,Q1215&lt;&gt;0),24,AND(Y1215=14,T1215="ALTO"),23,AND(Y1215=14,T1215="BAJO"),21,AND(Y1215=14,U1215&lt;&gt;0),18,AND(Y1215=15,O1215&lt;&gt;0),25,AND(Y1215=15,Q1215&lt;&gt;0),24,AND(Y1215=15,T1215="ALTO"),22,AND(Y1215=15,T1215="BAJO"),19,AND(Y1215=15,U1215&lt;&gt;0),19,AND(Y1215=16,O1215&lt;&gt;0),25,AND(Y1215=16,Q1215&lt;&gt;0),23,AND(Y1215=16,T1215="ALTO"),23,AND(Y1215=16,T1215="BAJO"),23,AND(Y1215=16,U1215&lt;&gt;0),20,AND(Y1215=17,O1215&lt;&gt;0),25,AND(Y1215=17,Q1215&lt;&gt;0),24,AND(Y1215=17,T1215="ALTO"),23,AND(Y1215=17,T1215="BAJO"),21,AND(Y1215=17,U1215&lt;&gt;0),20,AND(Y1215=18,O1215&lt;&gt;0),25,AND(Y1215=18,Q1215&lt;&gt;0),24,AND(Y1215=18,T1215="ALTO"),23,AND(Y1215=18,T1215="BAJO"),22,AND(Y1215=18,U1215&lt;&gt;0),21,AND(Y1215=19,O1215&lt;&gt;0),25,AND(Y1215=19,Q1215&lt;&gt;0),25,AND(Y1215=19,T1215="ALTO"),24,AND(Y1215=19,T1215="BAJO"),22,AND(Y1215=19,U1215&lt;&gt;0),22,AND(Y1215&lt;&gt;0,W1215&lt;&gt;0),Y1215,TRUE,"FALSO")</f>
        <v>20</v>
      </c>
      <c r="AB1215" s="50"/>
      <c r="AC1215" s="50"/>
      <c r="AD1215" s="432"/>
      <c r="AE1215" s="433"/>
      <c r="AF1215" s="433"/>
      <c r="AN1215" s="265"/>
      <c r="AP1215" s="265"/>
      <c r="AR1215" s="266"/>
      <c r="AT1215" s="266"/>
      <c r="AV1215" s="266"/>
    </row>
    <row r="1216" spans="1:48" ht="75" customHeight="1">
      <c r="A1216" s="677"/>
      <c r="B1216" s="665"/>
      <c r="C1216" s="666"/>
      <c r="D1216" s="252" t="s">
        <v>1050</v>
      </c>
      <c r="E1216" s="252" t="s">
        <v>1466</v>
      </c>
      <c r="F1216" s="185" t="s">
        <v>1</v>
      </c>
      <c r="G1216" s="246" t="s">
        <v>51</v>
      </c>
      <c r="H1216" s="247" t="s">
        <v>113</v>
      </c>
      <c r="I1216" s="248" t="s">
        <v>524</v>
      </c>
      <c r="J1216" s="248" t="str">
        <f>IF(OR(F1216="SE",F1216="SA"),VLOOKUP(I1216,'Tabla de Peligros y Riesgo'!$C$2:$E$227,2,FALSE),VLOOKUP(I1216,'LISTA DE ASPECTOS - IMPACTOS'!$D$3:$F$72,2,FALSE))</f>
        <v>Cortes</v>
      </c>
      <c r="K1216" s="249" t="str">
        <f>IF(OR(F1216="SE",F1216="SA"),VLOOKUP(I1216,'Tabla de Peligros y Riesgo'!$C$2:$E$227,3,FALSE),VLOOKUP(I1216,'LISTA DE ASPECTOS - IMPACTOS'!$D$3:$F$72,3,FALSE))</f>
        <v>Herida punzocortante</v>
      </c>
      <c r="L1216" s="250" t="s">
        <v>56</v>
      </c>
      <c r="M1216" s="248">
        <v>3</v>
      </c>
      <c r="N1216" s="251">
        <f>IF(CONCATENATE(M1216,L1216)="1A",1,IF(CONCATENATE(M1216,L1216)="1B",2,IF(CONCATENATE(M1216,L1216)="2A",3,IF(CONCATENATE(M1216,L1216)="1C",4,IF(CONCATENATE(M1216,L1216)="2B",5,IF(CONCATENATE(M1216,L1216)="3A",6,IF(CONCATENATE(M1216,L1216)="1D",7,IF(CONCATENATE(M1216,L1216)="2C",8,IF(CONCATENATE(M1216,L1216)="3B",9,IF(CONCATENATE(M1216,L1216)="4A",10,IF(CONCATENATE(M1216,L1216)="1E",11,IF(CONCATENATE(M1216,L1216)="2D",12,IF(CONCATENATE(M1216,L1216)="3C",13,IF(CONCATENATE(M1216,L1216)="4B",14,IF(CONCATENATE(M1216,L1216)="5A",15,IF(CONCATENATE(M1216,L1216)="2E",16,IF(CONCATENATE(M1216,L1216)="3D",17,IF(CONCATENATE(M1216,L1216)="4C",18,IF(CONCATENATE(M1216,L1216)="5B",19,IF(CONCATENATE(M1216,L1216)="3E",20,IF(CONCATENATE(M1216,L1216)="4D",21,IF(CONCATENATE(M1216,L1216)="5C",22,IF(CONCATENATE(M1216,L1216)="4E",23,IF(CONCATENATE(M1216,L1216)="5D",24,IF(CONCATENATE(M1216,L1216)="5E",25,"")))))))))))))))))))))))))</f>
        <v>13</v>
      </c>
      <c r="O1216" s="248"/>
      <c r="P1216" s="252"/>
      <c r="Q1216" s="248"/>
      <c r="R1216" s="252"/>
      <c r="S1216" s="248"/>
      <c r="T1216" s="248"/>
      <c r="U1216" s="253" t="s">
        <v>1310</v>
      </c>
      <c r="V1216" s="254"/>
      <c r="W1216" s="253" t="s">
        <v>1196</v>
      </c>
      <c r="X1216" s="255"/>
      <c r="Y1216" s="251">
        <f t="shared" si="128"/>
        <v>13</v>
      </c>
      <c r="Z1216" s="256">
        <f>IF(N1216&gt;=16,MAX(O1216:T1216),IF(N1216&lt;16,MAX(O1216:X1216)))</f>
        <v>0</v>
      </c>
      <c r="AA1216" s="251">
        <f t="array" ref="AA1216">_xlfn.IFS(AND(Y1216=1,O1216&lt;&gt;0),25,AND(Y1216=1,Q1216&lt;&gt;0),21,AND(Y1216=1,T1216="ALTO"),16,AND(Y1216=1,T1216="BAJO"),11,AND(Y1216=1,U1216&lt;&gt;0),2,AND(Y1216=2,O1216&lt;&gt;0),25,AND(Y1216=2,Q1216&lt;&gt;0),21,AND(Y1216=2,T1216="ALTO"),16,AND(Y1216=2,T1216="BAJO"),11,AND(Y1216=2,U1216&lt;&gt;0),4,AND(Y1216=3,O1216&lt;&gt;0),25,AND(Y1216=3,Q1216&lt;&gt;0),21,AND(Y1216=3,T1216="ALTO"),16,AND(Y1216=3,T1216="BAJO"),12,AND(Y1216=3,U1216&lt;&gt;0),5,AND(Y1216=4,O1216&lt;&gt;0),25,AND(Y1216=4,Q1216&lt;&gt;0),13,AND(Y1216=4,T1216="ALTO"),16,AND(Y1216=4,T1216="BAJO"),14,AND(Y1216=4,U1216&lt;&gt;0),7,AND(Y1216=5,O1216&lt;&gt;0),25,AND(Y1216=5,Q1216&lt;&gt;0),21,AND(Y1216=5,T1216="ALTO"),16,AND(Y1216=5,T1216="BAJO"),12,AND(Y1216=5,U1216&lt;&gt;0),8,AND(Y1216=6,O1216&lt;&gt;0),25,AND(Y1216=6,Q1216&lt;&gt;0),21,AND(Y1216=6,T1216="ALTO"),20,AND(Y1216=6,T1216="BAJO"),17,AND(Y1216=6,U1216&lt;&gt;0),6,AND(Y1216=7,O1216&lt;&gt;0),25,AND(Y1216=7,Q1216&lt;&gt;0),23,AND(Y1216=7,T1216="ALTO"),16,AND(Y1216=7,T1216="BAJO"),11,AND(Y1216=7,U1216&lt;&gt;0),7,AND(Y1216=8,O1216&lt;&gt;0),25,AND(Y1216=8,Q1216&lt;&gt;0),21,AND(Y1216=8,T1216="ALTO"),16,AND(Y1216=8,T1216="BAJO"),12,AND(Y1216=8,U1216&lt;&gt;0),8,AND(Y1216=9,O1216&lt;&gt;0),25,AND(Y1216=9,Q1216&lt;&gt;0),21,AND(Y1216=9,T1216="ALTO"),20,AND(Y1216=9,T1216="BAJO"),17,AND(Y1216=9,U1216&lt;&gt;0),13,AND(Y1216=10,O1216&lt;&gt;0),25,AND(Y1216=10,Q1216&lt;&gt;0),22,AND(Y1216=10,T1216="ALTO"),21,AND(Y1216=10,T1216="BAJO"),18,AND(Y1216=10,U1216&lt;&gt;0),18,AND(Y1216=11,O1216&lt;&gt;0),25,AND(Y1216=11,Q1216&lt;&gt;0),23,AND(Y1216=11,T1216="ALTO"),20,AND(Y1216=11,T1216="BAJO"),16,AND(Y1216=11,U1216&lt;&gt;0),11,AND(Y1216=12,O1216&lt;&gt;0),25,AND(Y1216=12,Q1216&lt;&gt;0),23,AND(Y1216=12,T1216="ALTO"),20,AND(Y1216=12,T1216="BAJO"),16,AND(Y1216=12,U1216&lt;&gt;0),12,AND(Y1216=13,O1216&lt;&gt;0),25,AND(Y1216=13,Q1216&lt;&gt;0),21,AND(Y1216=13,T1216="ALTO"),20,AND(Y1216=13,T1216="BAJO"),17,AND(Y1216=13,U1216&lt;&gt;0),17,AND(Y1216=14,O1216&lt;&gt;0),25,AND(Y1216=14,Q1216&lt;&gt;0),24,AND(Y1216=14,T1216="ALTO"),23,AND(Y1216=14,T1216="BAJO"),21,AND(Y1216=14,U1216&lt;&gt;0),18,AND(Y1216=15,O1216&lt;&gt;0),25,AND(Y1216=15,Q1216&lt;&gt;0),24,AND(Y1216=15,T1216="ALTO"),22,AND(Y1216=15,T1216="BAJO"),19,AND(Y1216=15,U1216&lt;&gt;0),19,AND(Y1216=16,O1216&lt;&gt;0),25,AND(Y1216=16,Q1216&lt;&gt;0),23,AND(Y1216=16,T1216="ALTO"),23,AND(Y1216=16,T1216="BAJO"),23,AND(Y1216=16,U1216&lt;&gt;0),20,AND(Y1216=17,O1216&lt;&gt;0),25,AND(Y1216=17,Q1216&lt;&gt;0),24,AND(Y1216=17,T1216="ALTO"),23,AND(Y1216=17,T1216="BAJO"),21,AND(Y1216=17,U1216&lt;&gt;0),20,AND(Y1216=18,O1216&lt;&gt;0),25,AND(Y1216=18,Q1216&lt;&gt;0),24,AND(Y1216=18,T1216="ALTO"),23,AND(Y1216=18,T1216="BAJO"),22,AND(Y1216=18,U1216&lt;&gt;0),21,AND(Y1216=19,O1216&lt;&gt;0),25,AND(Y1216=19,Q1216&lt;&gt;0),25,AND(Y1216=19,T1216="ALTO"),24,AND(Y1216=19,T1216="BAJO"),22,AND(Y1216=19,U1216&lt;&gt;0),22,AND(Y1216&lt;&gt;0,W1216&lt;&gt;0),Y1216,TRUE,"FALSO")</f>
        <v>17</v>
      </c>
      <c r="AB1216" s="248"/>
      <c r="AC1216" s="50"/>
      <c r="AD1216" s="432"/>
      <c r="AE1216" s="433"/>
      <c r="AF1216" s="433"/>
      <c r="AN1216" s="265"/>
      <c r="AP1216" s="265"/>
      <c r="AR1216" s="266"/>
      <c r="AT1216" s="266"/>
      <c r="AV1216" s="266"/>
    </row>
    <row r="1217" spans="1:48" ht="66.75" customHeight="1">
      <c r="A1217" s="677"/>
      <c r="B1217" s="665"/>
      <c r="C1217" s="666"/>
      <c r="D1217" s="252" t="s">
        <v>1050</v>
      </c>
      <c r="E1217" s="252" t="s">
        <v>1466</v>
      </c>
      <c r="F1217" s="185" t="s">
        <v>0</v>
      </c>
      <c r="G1217" s="246" t="s">
        <v>51</v>
      </c>
      <c r="H1217" s="247" t="s">
        <v>83</v>
      </c>
      <c r="I1217" s="248" t="s">
        <v>105</v>
      </c>
      <c r="J1217" s="248" t="str">
        <f>IF(OR(F1217="SE",F1217="SA"),VLOOKUP(I1217,'Tabla de Peligros y Riesgo'!$C$2:$E$227,2,FALSE),VLOOKUP(I1217,'LISTA DE ASPECTOS - IMPACTOS'!$D$3:$F$72,2,FALSE))</f>
        <v>Riesgos Disergonómico</v>
      </c>
      <c r="K1217" s="249" t="str">
        <f>IF(OR(F1217="SE",F1217="SA"),VLOOKUP(I1217,'Tabla de Peligros y Riesgo'!$C$2:$E$227,3,FALSE),VLOOKUP(I1217,'LISTA DE ASPECTOS - IMPACTOS'!$D$3:$F$72,3,FALSE))</f>
        <v>Lumbalgia/Dorsalgia/ Hiperlordosis/ Tendinitis de Hombro</v>
      </c>
      <c r="L1217" s="250" t="s">
        <v>65</v>
      </c>
      <c r="M1217" s="248">
        <v>3</v>
      </c>
      <c r="N1217" s="251">
        <v>17</v>
      </c>
      <c r="O1217" s="248"/>
      <c r="P1217" s="248"/>
      <c r="Q1217" s="248"/>
      <c r="R1217" s="248"/>
      <c r="S1217" s="253" t="s">
        <v>1479</v>
      </c>
      <c r="T1217" s="248" t="s">
        <v>53</v>
      </c>
      <c r="U1217" s="253" t="s">
        <v>1470</v>
      </c>
      <c r="V1217" s="253" t="s">
        <v>1196</v>
      </c>
      <c r="W1217" s="253" t="s">
        <v>1196</v>
      </c>
      <c r="X1217" s="251">
        <v>17</v>
      </c>
      <c r="Y1217" s="251">
        <f t="shared" si="128"/>
        <v>17</v>
      </c>
      <c r="Z1217" s="256">
        <f>IF(N1217&gt;=16,MAX(O1217:T1217),IF(N1217&lt;16,MAX(O1217:X1217)))</f>
        <v>0</v>
      </c>
      <c r="AA1217" s="251">
        <f t="array" ref="AA1217">_xlfn.IFS(AND(Y1217=1,O1217&lt;&gt;0),25,AND(Y1217=1,Q1217&lt;&gt;0),21,AND(Y1217=1,T1217="ALTO"),16,AND(Y1217=1,T1217="BAJO"),11,AND(Y1217=1,U1217&lt;&gt;0),2,AND(Y1217=2,O1217&lt;&gt;0),25,AND(Y1217=2,Q1217&lt;&gt;0),21,AND(Y1217=2,T1217="ALTO"),16,AND(Y1217=2,T1217="BAJO"),11,AND(Y1217=2,U1217&lt;&gt;0),4,AND(Y1217=3,O1217&lt;&gt;0),25,AND(Y1217=3,Q1217&lt;&gt;0),21,AND(Y1217=3,T1217="ALTO"),16,AND(Y1217=3,T1217="BAJO"),12,AND(Y1217=3,U1217&lt;&gt;0),5,AND(Y1217=4,O1217&lt;&gt;0),25,AND(Y1217=4,Q1217&lt;&gt;0),13,AND(Y1217=4,T1217="ALTO"),16,AND(Y1217=4,T1217="BAJO"),14,AND(Y1217=4,U1217&lt;&gt;0),7,AND(Y1217=5,O1217&lt;&gt;0),25,AND(Y1217=5,Q1217&lt;&gt;0),21,AND(Y1217=5,T1217="ALTO"),16,AND(Y1217=5,T1217="BAJO"),12,AND(Y1217=5,U1217&lt;&gt;0),8,AND(Y1217=6,O1217&lt;&gt;0),25,AND(Y1217=6,Q1217&lt;&gt;0),21,AND(Y1217=6,T1217="ALTO"),20,AND(Y1217=6,T1217="BAJO"),17,AND(Y1217=6,U1217&lt;&gt;0),6,AND(Y1217=7,O1217&lt;&gt;0),25,AND(Y1217=7,Q1217&lt;&gt;0),23,AND(Y1217=7,T1217="ALTO"),16,AND(Y1217=7,T1217="BAJO"),11,AND(Y1217=7,U1217&lt;&gt;0),7,AND(Y1217=8,O1217&lt;&gt;0),25,AND(Y1217=8,Q1217&lt;&gt;0),21,AND(Y1217=8,T1217="ALTO"),16,AND(Y1217=8,T1217="BAJO"),12,AND(Y1217=8,U1217&lt;&gt;0),8,AND(Y1217=9,O1217&lt;&gt;0),25,AND(Y1217=9,Q1217&lt;&gt;0),21,AND(Y1217=9,T1217="ALTO"),20,AND(Y1217=9,T1217="BAJO"),17,AND(Y1217=9,U1217&lt;&gt;0),13,AND(Y1217=10,O1217&lt;&gt;0),25,AND(Y1217=10,Q1217&lt;&gt;0),22,AND(Y1217=10,T1217="ALTO"),21,AND(Y1217=10,T1217="BAJO"),18,AND(Y1217=10,U1217&lt;&gt;0),18,AND(Y1217=11,O1217&lt;&gt;0),25,AND(Y1217=11,Q1217&lt;&gt;0),23,AND(Y1217=11,T1217="ALTO"),20,AND(Y1217=11,T1217="BAJO"),16,AND(Y1217=11,U1217&lt;&gt;0),11,AND(Y1217=12,O1217&lt;&gt;0),25,AND(Y1217=12,Q1217&lt;&gt;0),23,AND(Y1217=12,T1217="ALTO"),20,AND(Y1217=12,T1217="BAJO"),16,AND(Y1217=12,U1217&lt;&gt;0),12,AND(Y1217=13,O1217&lt;&gt;0),25,AND(Y1217=13,Q1217&lt;&gt;0),21,AND(Y1217=13,T1217="ALTO"),20,AND(Y1217=13,T1217="BAJO"),17,AND(Y1217=13,U1217&lt;&gt;0),17,AND(Y1217=14,O1217&lt;&gt;0),25,AND(Y1217=14,Q1217&lt;&gt;0),24,AND(Y1217=14,T1217="ALTO"),23,AND(Y1217=14,T1217="BAJO"),21,AND(Y1217=14,U1217&lt;&gt;0),18,AND(Y1217=15,O1217&lt;&gt;0),25,AND(Y1217=15,Q1217&lt;&gt;0),24,AND(Y1217=15,T1217="ALTO"),22,AND(Y1217=15,T1217="BAJO"),19,AND(Y1217=15,U1217&lt;&gt;0),19,AND(Y1217=16,O1217&lt;&gt;0),25,AND(Y1217=16,Q1217&lt;&gt;0),23,AND(Y1217=16,T1217="ALTO"),23,AND(Y1217=16,T1217="BAJO"),23,AND(Y1217=16,U1217&lt;&gt;0),20,AND(Y1217=17,O1217&lt;&gt;0),25,AND(Y1217=17,Q1217&lt;&gt;0),24,AND(Y1217=17,T1217="ALTO"),23,AND(Y1217=17,T1217="BAJO"),21,AND(Y1217=17,U1217&lt;&gt;0),20,AND(Y1217=18,O1217&lt;&gt;0),25,AND(Y1217=18,Q1217&lt;&gt;0),24,AND(Y1217=18,T1217="ALTO"),23,AND(Y1217=18,T1217="BAJO"),22,AND(Y1217=18,U1217&lt;&gt;0),21,AND(Y1217=19,O1217&lt;&gt;0),25,AND(Y1217=19,Q1217&lt;&gt;0),25,AND(Y1217=19,T1217="ALTO"),24,AND(Y1217=19,T1217="BAJO"),22,AND(Y1217=19,U1217&lt;&gt;0),22,AND(Y1217&lt;&gt;0,W1217&lt;&gt;0),Y1217,TRUE,"FALSO")</f>
        <v>23</v>
      </c>
      <c r="AB1217" s="50"/>
      <c r="AC1217" s="50"/>
      <c r="AD1217" s="263"/>
      <c r="AE1217" s="264"/>
      <c r="AF1217" s="264"/>
      <c r="AN1217" s="265"/>
      <c r="AP1217" s="265"/>
      <c r="AR1217" s="266"/>
      <c r="AT1217" s="266"/>
      <c r="AV1217" s="266"/>
    </row>
    <row r="1218" spans="1:48" ht="75" customHeight="1">
      <c r="A1218" s="677"/>
      <c r="B1218" s="665"/>
      <c r="C1218" s="666"/>
      <c r="D1218" s="252" t="s">
        <v>1044</v>
      </c>
      <c r="E1218" s="252" t="s">
        <v>1466</v>
      </c>
      <c r="F1218" s="185" t="s">
        <v>1</v>
      </c>
      <c r="G1218" s="246" t="s">
        <v>51</v>
      </c>
      <c r="H1218" s="247" t="s">
        <v>393</v>
      </c>
      <c r="I1218" s="248" t="s">
        <v>201</v>
      </c>
      <c r="J1218" s="248" t="str">
        <f>IF(OR(F1218="SE",F1218="SA"),VLOOKUP(I1218,'Tabla de Peligros y Riesgo'!$C$2:$E$227,2,FALSE),VLOOKUP(I1218,'LISTA DE ASPECTOS - IMPACTOS'!$D$3:$F$72,2,FALSE))</f>
        <v xml:space="preserve">Deslizamiento </v>
      </c>
      <c r="K1218" s="249" t="str">
        <f>IF(OR(F1218="SE",F1218="SA"),VLOOKUP(I1218,'Tabla de Peligros y Riesgo'!$C$2:$E$227,3,FALSE),VLOOKUP(I1218,'LISTA DE ASPECTOS - IMPACTOS'!$D$3:$F$72,3,FALSE))</f>
        <v>Contusión/Fractura/Muerte</v>
      </c>
      <c r="L1218" s="250" t="s">
        <v>56</v>
      </c>
      <c r="M1218" s="248">
        <v>3</v>
      </c>
      <c r="N1218" s="251">
        <f t="shared" ref="N1218:N1235" si="129">IF(CONCATENATE(M1218,L1218)="1A",1,IF(CONCATENATE(M1218,L1218)="1B",2,IF(CONCATENATE(M1218,L1218)="2A",3,IF(CONCATENATE(M1218,L1218)="1C",4,IF(CONCATENATE(M1218,L1218)="2B",5,IF(CONCATENATE(M1218,L1218)="3A",6,IF(CONCATENATE(M1218,L1218)="1D",7,IF(CONCATENATE(M1218,L1218)="2C",8,IF(CONCATENATE(M1218,L1218)="3B",9,IF(CONCATENATE(M1218,L1218)="4A",10,IF(CONCATENATE(M1218,L1218)="1E",11,IF(CONCATENATE(M1218,L1218)="2D",12,IF(CONCATENATE(M1218,L1218)="3C",13,IF(CONCATENATE(M1218,L1218)="4B",14,IF(CONCATENATE(M1218,L1218)="5A",15,IF(CONCATENATE(M1218,L1218)="2E",16,IF(CONCATENATE(M1218,L1218)="3D",17,IF(CONCATENATE(M1218,L1218)="4C",18,IF(CONCATENATE(M1218,L1218)="5B",19,IF(CONCATENATE(M1218,L1218)="3E",20,IF(CONCATENATE(M1218,L1218)="4D",21,IF(CONCATENATE(M1218,L1218)="5C",22,IF(CONCATENATE(M1218,L1218)="4E",23,IF(CONCATENATE(M1218,L1218)="5D",24,IF(CONCATENATE(M1218,L1218)="5E",25,"")))))))))))))))))))))))))</f>
        <v>13</v>
      </c>
      <c r="O1218" s="248"/>
      <c r="P1218" s="252"/>
      <c r="Q1218" s="248"/>
      <c r="R1218" s="252"/>
      <c r="S1218" s="248" t="s">
        <v>1477</v>
      </c>
      <c r="T1218" s="248" t="s">
        <v>53</v>
      </c>
      <c r="U1218" s="248" t="s">
        <v>1471</v>
      </c>
      <c r="V1218" s="252"/>
      <c r="W1218" s="253" t="s">
        <v>1196</v>
      </c>
      <c r="X1218" s="255"/>
      <c r="Y1218" s="251">
        <f t="shared" si="128"/>
        <v>13</v>
      </c>
      <c r="Z1218" s="256">
        <f>IF(N1218&gt;=16,MAX(O1218:T1218),IF(N1218&lt;16,MAX(O1218:X1218)))</f>
        <v>0</v>
      </c>
      <c r="AA1218" s="251">
        <f t="array" ref="AA1218">_xlfn.IFS(AND(Y1218=1,O1218&lt;&gt;0),25,AND(Y1218=1,Q1218&lt;&gt;0),21,AND(Y1218=1,T1218="ALTO"),16,AND(Y1218=1,T1218="BAJO"),11,AND(Y1218=1,U1218&lt;&gt;0),2,AND(Y1218=2,O1218&lt;&gt;0),25,AND(Y1218=2,Q1218&lt;&gt;0),21,AND(Y1218=2,T1218="ALTO"),16,AND(Y1218=2,T1218="BAJO"),11,AND(Y1218=2,U1218&lt;&gt;0),4,AND(Y1218=3,O1218&lt;&gt;0),25,AND(Y1218=3,Q1218&lt;&gt;0),21,AND(Y1218=3,T1218="ALTO"),16,AND(Y1218=3,T1218="BAJO"),12,AND(Y1218=3,U1218&lt;&gt;0),5,AND(Y1218=4,O1218&lt;&gt;0),25,AND(Y1218=4,Q1218&lt;&gt;0),13,AND(Y1218=4,T1218="ALTO"),16,AND(Y1218=4,T1218="BAJO"),14,AND(Y1218=4,U1218&lt;&gt;0),7,AND(Y1218=5,O1218&lt;&gt;0),25,AND(Y1218=5,Q1218&lt;&gt;0),21,AND(Y1218=5,T1218="ALTO"),16,AND(Y1218=5,T1218="BAJO"),12,AND(Y1218=5,U1218&lt;&gt;0),8,AND(Y1218=6,O1218&lt;&gt;0),25,AND(Y1218=6,Q1218&lt;&gt;0),21,AND(Y1218=6,T1218="ALTO"),20,AND(Y1218=6,T1218="BAJO"),17,AND(Y1218=6,U1218&lt;&gt;0),6,AND(Y1218=7,O1218&lt;&gt;0),25,AND(Y1218=7,Q1218&lt;&gt;0),23,AND(Y1218=7,T1218="ALTO"),16,AND(Y1218=7,T1218="BAJO"),11,AND(Y1218=7,U1218&lt;&gt;0),7,AND(Y1218=8,O1218&lt;&gt;0),25,AND(Y1218=8,Q1218&lt;&gt;0),21,AND(Y1218=8,T1218="ALTO"),16,AND(Y1218=8,T1218="BAJO"),12,AND(Y1218=8,U1218&lt;&gt;0),8,AND(Y1218=9,O1218&lt;&gt;0),25,AND(Y1218=9,Q1218&lt;&gt;0),21,AND(Y1218=9,T1218="ALTO"),20,AND(Y1218=9,T1218="BAJO"),17,AND(Y1218=9,U1218&lt;&gt;0),13,AND(Y1218=10,O1218&lt;&gt;0),25,AND(Y1218=10,Q1218&lt;&gt;0),22,AND(Y1218=10,T1218="ALTO"),21,AND(Y1218=10,T1218="BAJO"),18,AND(Y1218=10,U1218&lt;&gt;0),18,AND(Y1218=11,O1218&lt;&gt;0),25,AND(Y1218=11,Q1218&lt;&gt;0),23,AND(Y1218=11,T1218="ALTO"),20,AND(Y1218=11,T1218="BAJO"),16,AND(Y1218=11,U1218&lt;&gt;0),11,AND(Y1218=12,O1218&lt;&gt;0),25,AND(Y1218=12,Q1218&lt;&gt;0),23,AND(Y1218=12,T1218="ALTO"),20,AND(Y1218=12,T1218="BAJO"),16,AND(Y1218=12,U1218&lt;&gt;0),12,AND(Y1218=13,O1218&lt;&gt;0),25,AND(Y1218=13,Q1218&lt;&gt;0),21,AND(Y1218=13,T1218="ALTO"),20,AND(Y1218=13,T1218="BAJO"),17,AND(Y1218=13,U1218&lt;&gt;0),17,AND(Y1218=14,O1218&lt;&gt;0),25,AND(Y1218=14,Q1218&lt;&gt;0),24,AND(Y1218=14,T1218="ALTO"),23,AND(Y1218=14,T1218="BAJO"),21,AND(Y1218=14,U1218&lt;&gt;0),18,AND(Y1218=15,O1218&lt;&gt;0),25,AND(Y1218=15,Q1218&lt;&gt;0),24,AND(Y1218=15,T1218="ALTO"),22,AND(Y1218=15,T1218="BAJO"),19,AND(Y1218=15,U1218&lt;&gt;0),19,AND(Y1218=16,O1218&lt;&gt;0),25,AND(Y1218=16,Q1218&lt;&gt;0),23,AND(Y1218=16,T1218="ALTO"),23,AND(Y1218=16,T1218="BAJO"),23,AND(Y1218=16,U1218&lt;&gt;0),20,AND(Y1218=17,O1218&lt;&gt;0),25,AND(Y1218=17,Q1218&lt;&gt;0),24,AND(Y1218=17,T1218="ALTO"),23,AND(Y1218=17,T1218="BAJO"),21,AND(Y1218=17,U1218&lt;&gt;0),20,AND(Y1218=18,O1218&lt;&gt;0),25,AND(Y1218=18,Q1218&lt;&gt;0),24,AND(Y1218=18,T1218="ALTO"),23,AND(Y1218=18,T1218="BAJO"),22,AND(Y1218=18,U1218&lt;&gt;0),21,AND(Y1218=19,O1218&lt;&gt;0),25,AND(Y1218=19,Q1218&lt;&gt;0),25,AND(Y1218=19,T1218="ALTO"),24,AND(Y1218=19,T1218="BAJO"),22,AND(Y1218=19,U1218&lt;&gt;0),22,AND(Y1218&lt;&gt;0,W1218&lt;&gt;0),Y1218,TRUE,"FALSO")</f>
        <v>20</v>
      </c>
      <c r="AB1218" s="50"/>
      <c r="AC1218" s="50"/>
      <c r="AD1218" s="263"/>
      <c r="AE1218" s="264"/>
      <c r="AF1218" s="264"/>
      <c r="AN1218" s="265"/>
      <c r="AP1218" s="265"/>
      <c r="AR1218" s="266"/>
      <c r="AT1218" s="266"/>
      <c r="AV1218" s="266"/>
    </row>
    <row r="1219" spans="1:48" ht="75" customHeight="1">
      <c r="A1219" s="677"/>
      <c r="B1219" s="665"/>
      <c r="C1219" s="666"/>
      <c r="D1219" s="286" t="s">
        <v>795</v>
      </c>
      <c r="E1219" s="252" t="s">
        <v>1466</v>
      </c>
      <c r="F1219" s="185" t="s">
        <v>1</v>
      </c>
      <c r="G1219" s="246" t="s">
        <v>51</v>
      </c>
      <c r="H1219" s="247" t="s">
        <v>66</v>
      </c>
      <c r="I1219" s="248" t="s">
        <v>68</v>
      </c>
      <c r="J1219" s="248" t="str">
        <f>IF(OR(F1219="SE",F1219="SA"),VLOOKUP(I1219,'Tabla de Peligros y Riesgo'!$C$2:$E$227,2,FALSE),VLOOKUP(I1219,'LISTA DE ASPECTOS - IMPACTOS'!$D$3:$F$72,2,FALSE))</f>
        <v>Caída al mismo nivel</v>
      </c>
      <c r="K1219" s="249" t="str">
        <f>IF(OR(F1219="SE",F1219="SA"),VLOOKUP(I1219,'Tabla de Peligros y Riesgo'!$C$2:$E$227,3,FALSE),VLOOKUP(I1219,'LISTA DE ASPECTOS - IMPACTOS'!$D$3:$F$72,3,FALSE))</f>
        <v>Contusión/Fractura/Muerte</v>
      </c>
      <c r="L1219" s="250" t="s">
        <v>56</v>
      </c>
      <c r="M1219" s="248">
        <v>3</v>
      </c>
      <c r="N1219" s="251">
        <f t="shared" si="129"/>
        <v>13</v>
      </c>
      <c r="O1219" s="248"/>
      <c r="P1219" s="252"/>
      <c r="Q1219" s="248"/>
      <c r="R1219" s="252"/>
      <c r="S1219" s="248"/>
      <c r="T1219" s="248"/>
      <c r="U1219" s="248" t="s">
        <v>1253</v>
      </c>
      <c r="V1219" s="254">
        <v>0.35</v>
      </c>
      <c r="W1219" s="253" t="s">
        <v>1196</v>
      </c>
      <c r="X1219" s="255"/>
      <c r="Y1219" s="251">
        <f t="shared" si="128"/>
        <v>13</v>
      </c>
      <c r="Z1219" s="256"/>
      <c r="AA1219" s="251">
        <f t="array" ref="AA1219">_xlfn.IFS(AND(Y1219=1,O1219&lt;&gt;0),25,AND(Y1219=1,Q1219&lt;&gt;0),21,AND(Y1219=1,T1219="ALTO"),16,AND(Y1219=1,T1219="BAJO"),11,AND(Y1219=1,U1219&lt;&gt;0),2,AND(Y1219=2,O1219&lt;&gt;0),25,AND(Y1219=2,Q1219&lt;&gt;0),21,AND(Y1219=2,T1219="ALTO"),16,AND(Y1219=2,T1219="BAJO"),11,AND(Y1219=2,U1219&lt;&gt;0),4,AND(Y1219=3,O1219&lt;&gt;0),25,AND(Y1219=3,Q1219&lt;&gt;0),21,AND(Y1219=3,T1219="ALTO"),16,AND(Y1219=3,T1219="BAJO"),12,AND(Y1219=3,U1219&lt;&gt;0),5,AND(Y1219=4,O1219&lt;&gt;0),25,AND(Y1219=4,Q1219&lt;&gt;0),13,AND(Y1219=4,T1219="ALTO"),16,AND(Y1219=4,T1219="BAJO"),14,AND(Y1219=4,U1219&lt;&gt;0),7,AND(Y1219=5,O1219&lt;&gt;0),25,AND(Y1219=5,Q1219&lt;&gt;0),21,AND(Y1219=5,T1219="ALTO"),16,AND(Y1219=5,T1219="BAJO"),12,AND(Y1219=5,U1219&lt;&gt;0),8,AND(Y1219=6,O1219&lt;&gt;0),25,AND(Y1219=6,Q1219&lt;&gt;0),21,AND(Y1219=6,T1219="ALTO"),20,AND(Y1219=6,T1219="BAJO"),17,AND(Y1219=6,U1219&lt;&gt;0),6,AND(Y1219=7,O1219&lt;&gt;0),25,AND(Y1219=7,Q1219&lt;&gt;0),23,AND(Y1219=7,T1219="ALTO"),16,AND(Y1219=7,T1219="BAJO"),11,AND(Y1219=7,U1219&lt;&gt;0),7,AND(Y1219=8,O1219&lt;&gt;0),25,AND(Y1219=8,Q1219&lt;&gt;0),21,AND(Y1219=8,T1219="ALTO"),16,AND(Y1219=8,T1219="BAJO"),12,AND(Y1219=8,U1219&lt;&gt;0),8,AND(Y1219=9,O1219&lt;&gt;0),25,AND(Y1219=9,Q1219&lt;&gt;0),21,AND(Y1219=9,T1219="ALTO"),20,AND(Y1219=9,T1219="BAJO"),17,AND(Y1219=9,U1219&lt;&gt;0),13,AND(Y1219=10,O1219&lt;&gt;0),25,AND(Y1219=10,Q1219&lt;&gt;0),22,AND(Y1219=10,T1219="ALTO"),21,AND(Y1219=10,T1219="BAJO"),18,AND(Y1219=10,U1219&lt;&gt;0),18,AND(Y1219=11,O1219&lt;&gt;0),25,AND(Y1219=11,Q1219&lt;&gt;0),23,AND(Y1219=11,T1219="ALTO"),20,AND(Y1219=11,T1219="BAJO"),16,AND(Y1219=11,U1219&lt;&gt;0),11,AND(Y1219=12,O1219&lt;&gt;0),25,AND(Y1219=12,Q1219&lt;&gt;0),23,AND(Y1219=12,T1219="ALTO"),20,AND(Y1219=12,T1219="BAJO"),16,AND(Y1219=12,U1219&lt;&gt;0),12,AND(Y1219=13,O1219&lt;&gt;0),25,AND(Y1219=13,Q1219&lt;&gt;0),21,AND(Y1219=13,T1219="ALTO"),20,AND(Y1219=13,T1219="BAJO"),17,AND(Y1219=13,U1219&lt;&gt;0),17,AND(Y1219=14,O1219&lt;&gt;0),25,AND(Y1219=14,Q1219&lt;&gt;0),24,AND(Y1219=14,T1219="ALTO"),23,AND(Y1219=14,T1219="BAJO"),21,AND(Y1219=14,U1219&lt;&gt;0),18,AND(Y1219=15,O1219&lt;&gt;0),25,AND(Y1219=15,Q1219&lt;&gt;0),24,AND(Y1219=15,T1219="ALTO"),22,AND(Y1219=15,T1219="BAJO"),19,AND(Y1219=15,U1219&lt;&gt;0),19,AND(Y1219=16,O1219&lt;&gt;0),25,AND(Y1219=16,Q1219&lt;&gt;0),23,AND(Y1219=16,T1219="ALTO"),23,AND(Y1219=16,T1219="BAJO"),23,AND(Y1219=16,U1219&lt;&gt;0),20,AND(Y1219=17,O1219&lt;&gt;0),25,AND(Y1219=17,Q1219&lt;&gt;0),24,AND(Y1219=17,T1219="ALTO"),23,AND(Y1219=17,T1219="BAJO"),21,AND(Y1219=17,U1219&lt;&gt;0),20,AND(Y1219=18,O1219&lt;&gt;0),25,AND(Y1219=18,Q1219&lt;&gt;0),24,AND(Y1219=18,T1219="ALTO"),23,AND(Y1219=18,T1219="BAJO"),22,AND(Y1219=18,U1219&lt;&gt;0),21,AND(Y1219=19,O1219&lt;&gt;0),25,AND(Y1219=19,Q1219&lt;&gt;0),25,AND(Y1219=19,T1219="ALTO"),24,AND(Y1219=19,T1219="BAJO"),22,AND(Y1219=19,U1219&lt;&gt;0),22,AND(Y1219&lt;&gt;0,W1219&lt;&gt;0),Y1219,TRUE,"FALSO")</f>
        <v>17</v>
      </c>
      <c r="AB1219" s="248"/>
      <c r="AC1219" s="248"/>
      <c r="AD1219" s="263"/>
      <c r="AE1219" s="264"/>
      <c r="AF1219" s="264"/>
      <c r="AN1219" s="265"/>
      <c r="AP1219" s="265"/>
      <c r="AR1219" s="266"/>
      <c r="AT1219" s="266"/>
      <c r="AV1219" s="266"/>
    </row>
    <row r="1220" spans="1:48" s="225" customFormat="1" ht="57" customHeight="1">
      <c r="A1220" s="677"/>
      <c r="B1220" s="665"/>
      <c r="C1220" s="666"/>
      <c r="D1220" s="271" t="s">
        <v>819</v>
      </c>
      <c r="E1220" s="252" t="s">
        <v>1466</v>
      </c>
      <c r="F1220" s="185" t="s">
        <v>0</v>
      </c>
      <c r="G1220" s="246" t="s">
        <v>51</v>
      </c>
      <c r="H1220" s="247" t="s">
        <v>135</v>
      </c>
      <c r="I1220" s="248" t="s">
        <v>148</v>
      </c>
      <c r="J1220" s="248" t="str">
        <f>IF(OR(F1220="SE",F1220="SA"),VLOOKUP(I1220,'Tabla de Peligros y Riesgo'!$C$2:$E$227,2,FALSE),VLOOKUP(I1220,'LISTA DE ASPECTOS - IMPACTOS'!$D$3:$F$72,2,FALSE))</f>
        <v>Riesgos Disergonómico</v>
      </c>
      <c r="K1220" s="249" t="str">
        <f>IF(OR(F1220="SE",F1220="SA"),VLOOKUP(I1220,'Tabla de Peligros y Riesgo'!$C$2:$E$227,3,FALSE),VLOOKUP(I1220,'LISTA DE ASPECTOS - IMPACTOS'!$D$3:$F$72,3,FALSE))</f>
        <v>Lumbalgia</v>
      </c>
      <c r="L1220" s="250" t="s">
        <v>56</v>
      </c>
      <c r="M1220" s="248">
        <v>3</v>
      </c>
      <c r="N1220" s="251">
        <f t="shared" si="129"/>
        <v>13</v>
      </c>
      <c r="O1220" s="248"/>
      <c r="P1220" s="252"/>
      <c r="Q1220" s="248"/>
      <c r="R1220" s="252"/>
      <c r="S1220" s="248"/>
      <c r="T1220" s="248"/>
      <c r="U1220" s="248" t="s">
        <v>1253</v>
      </c>
      <c r="V1220" s="254"/>
      <c r="W1220" s="253" t="s">
        <v>1196</v>
      </c>
      <c r="X1220" s="255"/>
      <c r="Y1220" s="251">
        <f t="shared" si="128"/>
        <v>13</v>
      </c>
      <c r="Z1220" s="256"/>
      <c r="AA1220" s="251">
        <f t="array" ref="AA1220">_xlfn.IFS(AND(Y1220=1,O1220&lt;&gt;0),25,AND(Y1220=1,Q1220&lt;&gt;0),21,AND(Y1220=1,T1220="ALTO"),16,AND(Y1220=1,T1220="BAJO"),11,AND(Y1220=1,U1220&lt;&gt;0),2,AND(Y1220=2,O1220&lt;&gt;0),25,AND(Y1220=2,Q1220&lt;&gt;0),21,AND(Y1220=2,T1220="ALTO"),16,AND(Y1220=2,T1220="BAJO"),11,AND(Y1220=2,U1220&lt;&gt;0),4,AND(Y1220=3,O1220&lt;&gt;0),25,AND(Y1220=3,Q1220&lt;&gt;0),21,AND(Y1220=3,T1220="ALTO"),16,AND(Y1220=3,T1220="BAJO"),12,AND(Y1220=3,U1220&lt;&gt;0),5,AND(Y1220=4,O1220&lt;&gt;0),25,AND(Y1220=4,Q1220&lt;&gt;0),13,AND(Y1220=4,T1220="ALTO"),16,AND(Y1220=4,T1220="BAJO"),14,AND(Y1220=4,U1220&lt;&gt;0),7,AND(Y1220=5,O1220&lt;&gt;0),25,AND(Y1220=5,Q1220&lt;&gt;0),21,AND(Y1220=5,T1220="ALTO"),16,AND(Y1220=5,T1220="BAJO"),12,AND(Y1220=5,U1220&lt;&gt;0),8,AND(Y1220=6,O1220&lt;&gt;0),25,AND(Y1220=6,Q1220&lt;&gt;0),21,AND(Y1220=6,T1220="ALTO"),20,AND(Y1220=6,T1220="BAJO"),17,AND(Y1220=6,U1220&lt;&gt;0),6,AND(Y1220=7,O1220&lt;&gt;0),25,AND(Y1220=7,Q1220&lt;&gt;0),23,AND(Y1220=7,T1220="ALTO"),16,AND(Y1220=7,T1220="BAJO"),11,AND(Y1220=7,U1220&lt;&gt;0),7,AND(Y1220=8,O1220&lt;&gt;0),25,AND(Y1220=8,Q1220&lt;&gt;0),21,AND(Y1220=8,T1220="ALTO"),16,AND(Y1220=8,T1220="BAJO"),12,AND(Y1220=8,U1220&lt;&gt;0),8,AND(Y1220=9,O1220&lt;&gt;0),25,AND(Y1220=9,Q1220&lt;&gt;0),21,AND(Y1220=9,T1220="ALTO"),20,AND(Y1220=9,T1220="BAJO"),17,AND(Y1220=9,U1220&lt;&gt;0),13,AND(Y1220=10,O1220&lt;&gt;0),25,AND(Y1220=10,Q1220&lt;&gt;0),22,AND(Y1220=10,T1220="ALTO"),21,AND(Y1220=10,T1220="BAJO"),18,AND(Y1220=10,U1220&lt;&gt;0),18,AND(Y1220=11,O1220&lt;&gt;0),25,AND(Y1220=11,Q1220&lt;&gt;0),23,AND(Y1220=11,T1220="ALTO"),20,AND(Y1220=11,T1220="BAJO"),16,AND(Y1220=11,U1220&lt;&gt;0),11,AND(Y1220=12,O1220&lt;&gt;0),25,AND(Y1220=12,Q1220&lt;&gt;0),23,AND(Y1220=12,T1220="ALTO"),20,AND(Y1220=12,T1220="BAJO"),16,AND(Y1220=12,U1220&lt;&gt;0),12,AND(Y1220=13,O1220&lt;&gt;0),25,AND(Y1220=13,Q1220&lt;&gt;0),21,AND(Y1220=13,T1220="ALTO"),20,AND(Y1220=13,T1220="BAJO"),17,AND(Y1220=13,U1220&lt;&gt;0),17,AND(Y1220=14,O1220&lt;&gt;0),25,AND(Y1220=14,Q1220&lt;&gt;0),24,AND(Y1220=14,T1220="ALTO"),23,AND(Y1220=14,T1220="BAJO"),21,AND(Y1220=14,U1220&lt;&gt;0),18,AND(Y1220=15,O1220&lt;&gt;0),25,AND(Y1220=15,Q1220&lt;&gt;0),24,AND(Y1220=15,T1220="ALTO"),22,AND(Y1220=15,T1220="BAJO"),19,AND(Y1220=15,U1220&lt;&gt;0),19,AND(Y1220=16,O1220&lt;&gt;0),25,AND(Y1220=16,Q1220&lt;&gt;0),23,AND(Y1220=16,T1220="ALTO"),23,AND(Y1220=16,T1220="BAJO"),23,AND(Y1220=16,U1220&lt;&gt;0),20,AND(Y1220=17,O1220&lt;&gt;0),25,AND(Y1220=17,Q1220&lt;&gt;0),24,AND(Y1220=17,T1220="ALTO"),23,AND(Y1220=17,T1220="BAJO"),21,AND(Y1220=17,U1220&lt;&gt;0),20,AND(Y1220=18,O1220&lt;&gt;0),25,AND(Y1220=18,Q1220&lt;&gt;0),24,AND(Y1220=18,T1220="ALTO"),23,AND(Y1220=18,T1220="BAJO"),22,AND(Y1220=18,U1220&lt;&gt;0),21,AND(Y1220=19,O1220&lt;&gt;0),25,AND(Y1220=19,Q1220&lt;&gt;0),25,AND(Y1220=19,T1220="ALTO"),24,AND(Y1220=19,T1220="BAJO"),22,AND(Y1220=19,U1220&lt;&gt;0),22,AND(Y1220&lt;&gt;0,W1220&lt;&gt;0),Y1220,TRUE,"FALSO")</f>
        <v>17</v>
      </c>
      <c r="AB1220" s="248"/>
      <c r="AC1220" s="248"/>
      <c r="AD1220" s="430"/>
      <c r="AE1220" s="431"/>
      <c r="AF1220" s="431"/>
      <c r="AG1220" s="223"/>
      <c r="AH1220" s="223"/>
      <c r="AI1220" s="223"/>
      <c r="AJ1220" s="223"/>
      <c r="AK1220" s="223"/>
      <c r="AL1220" s="223"/>
      <c r="AM1220" s="223"/>
      <c r="AN1220" s="259"/>
      <c r="AO1220" s="223"/>
      <c r="AP1220" s="259"/>
      <c r="AR1220" s="260"/>
      <c r="AT1220" s="260"/>
      <c r="AV1220" s="260"/>
    </row>
    <row r="1221" spans="1:48" ht="57" customHeight="1">
      <c r="A1221" s="677"/>
      <c r="B1221" s="665"/>
      <c r="C1221" s="666"/>
      <c r="D1221" s="270" t="s">
        <v>819</v>
      </c>
      <c r="E1221" s="252" t="s">
        <v>1466</v>
      </c>
      <c r="F1221" s="185" t="s">
        <v>2</v>
      </c>
      <c r="G1221" s="246" t="s">
        <v>52</v>
      </c>
      <c r="H1221" s="247" t="s">
        <v>128</v>
      </c>
      <c r="I1221" s="248" t="s">
        <v>150</v>
      </c>
      <c r="J1221" s="248" t="str">
        <f>IF(OR(F1221="SE",F1221="SA"),VLOOKUP(I1221,'Tabla de Peligros y Riesgo'!$C$2:$E$227,2,FALSE),VLOOKUP(I1221,'LISTA DE ASPECTOS - IMPACTOS'!$D$3:$F$72,2,FALSE))</f>
        <v>Alteración de la calidad de suelo/agua</v>
      </c>
      <c r="K1221" s="249" t="str">
        <f>IF(OR(F1221="SE",F1221="SA"),VLOOKUP(I1221,'Tabla de Peligros y Riesgo'!$C$2:$E$227,3,FALSE),VLOOKUP(I1221,'LISTA DE ASPECTOS - IMPACTOS'!$D$3:$F$72,3,FALSE))</f>
        <v>Potencial afectación a la calidad ambiental del suelo, agua, aire, flora y fauna</v>
      </c>
      <c r="L1221" s="250" t="s">
        <v>56</v>
      </c>
      <c r="M1221" s="248">
        <v>4</v>
      </c>
      <c r="N1221" s="251">
        <f t="shared" si="129"/>
        <v>18</v>
      </c>
      <c r="O1221" s="248"/>
      <c r="P1221" s="252"/>
      <c r="Q1221" s="248"/>
      <c r="R1221" s="252"/>
      <c r="S1221" s="248"/>
      <c r="T1221" s="248"/>
      <c r="U1221" s="248" t="s">
        <v>1253</v>
      </c>
      <c r="V1221" s="252"/>
      <c r="W1221" s="253"/>
      <c r="X1221" s="255"/>
      <c r="Y1221" s="251">
        <f t="shared" si="128"/>
        <v>18</v>
      </c>
      <c r="Z1221" s="256"/>
      <c r="AA1221" s="251">
        <f t="array" ref="AA1221">_xlfn.IFS(AND(Y1221=1,O1221&lt;&gt;0),25,AND(Y1221=1,Q1221&lt;&gt;0),21,AND(Y1221=1,T1221="ALTO"),16,AND(Y1221=1,T1221="BAJO"),11,AND(Y1221=1,U1221&lt;&gt;0),2,AND(Y1221=2,O1221&lt;&gt;0),25,AND(Y1221=2,Q1221&lt;&gt;0),21,AND(Y1221=2,T1221="ALTO"),16,AND(Y1221=2,T1221="BAJO"),11,AND(Y1221=2,U1221&lt;&gt;0),4,AND(Y1221=3,O1221&lt;&gt;0),25,AND(Y1221=3,Q1221&lt;&gt;0),21,AND(Y1221=3,T1221="ALTO"),16,AND(Y1221=3,T1221="BAJO"),12,AND(Y1221=3,U1221&lt;&gt;0),5,AND(Y1221=4,O1221&lt;&gt;0),25,AND(Y1221=4,Q1221&lt;&gt;0),13,AND(Y1221=4,T1221="ALTO"),16,AND(Y1221=4,T1221="BAJO"),14,AND(Y1221=4,U1221&lt;&gt;0),7,AND(Y1221=5,O1221&lt;&gt;0),25,AND(Y1221=5,Q1221&lt;&gt;0),21,AND(Y1221=5,T1221="ALTO"),16,AND(Y1221=5,T1221="BAJO"),12,AND(Y1221=5,U1221&lt;&gt;0),8,AND(Y1221=6,O1221&lt;&gt;0),25,AND(Y1221=6,Q1221&lt;&gt;0),21,AND(Y1221=6,T1221="ALTO"),20,AND(Y1221=6,T1221="BAJO"),17,AND(Y1221=6,U1221&lt;&gt;0),6,AND(Y1221=7,O1221&lt;&gt;0),25,AND(Y1221=7,Q1221&lt;&gt;0),23,AND(Y1221=7,T1221="ALTO"),16,AND(Y1221=7,T1221="BAJO"),11,AND(Y1221=7,U1221&lt;&gt;0),7,AND(Y1221=8,O1221&lt;&gt;0),25,AND(Y1221=8,Q1221&lt;&gt;0),21,AND(Y1221=8,T1221="ALTO"),16,AND(Y1221=8,T1221="BAJO"),12,AND(Y1221=8,U1221&lt;&gt;0),8,AND(Y1221=9,O1221&lt;&gt;0),25,AND(Y1221=9,Q1221&lt;&gt;0),21,AND(Y1221=9,T1221="ALTO"),20,AND(Y1221=9,T1221="BAJO"),17,AND(Y1221=9,U1221&lt;&gt;0),13,AND(Y1221=10,O1221&lt;&gt;0),25,AND(Y1221=10,Q1221&lt;&gt;0),22,AND(Y1221=10,T1221="ALTO"),21,AND(Y1221=10,T1221="BAJO"),18,AND(Y1221=10,U1221&lt;&gt;0),18,AND(Y1221=11,O1221&lt;&gt;0),25,AND(Y1221=11,Q1221&lt;&gt;0),23,AND(Y1221=11,T1221="ALTO"),20,AND(Y1221=11,T1221="BAJO"),16,AND(Y1221=11,U1221&lt;&gt;0),11,AND(Y1221=12,O1221&lt;&gt;0),25,AND(Y1221=12,Q1221&lt;&gt;0),23,AND(Y1221=12,T1221="ALTO"),20,AND(Y1221=12,T1221="BAJO"),16,AND(Y1221=12,U1221&lt;&gt;0),12,AND(Y1221=13,O1221&lt;&gt;0),25,AND(Y1221=13,Q1221&lt;&gt;0),21,AND(Y1221=13,T1221="ALTO"),20,AND(Y1221=13,T1221="BAJO"),17,AND(Y1221=13,U1221&lt;&gt;0),17,AND(Y1221=14,O1221&lt;&gt;0),25,AND(Y1221=14,Q1221&lt;&gt;0),24,AND(Y1221=14,T1221="ALTO"),23,AND(Y1221=14,T1221="BAJO"),21,AND(Y1221=14,U1221&lt;&gt;0),18,AND(Y1221=15,O1221&lt;&gt;0),25,AND(Y1221=15,Q1221&lt;&gt;0),24,AND(Y1221=15,T1221="ALTO"),22,AND(Y1221=15,T1221="BAJO"),19,AND(Y1221=15,U1221&lt;&gt;0),19,AND(Y1221=16,O1221&lt;&gt;0),25,AND(Y1221=16,Q1221&lt;&gt;0),23,AND(Y1221=16,T1221="ALTO"),23,AND(Y1221=16,T1221="BAJO"),23,AND(Y1221=16,U1221&lt;&gt;0),20,AND(Y1221=17,O1221&lt;&gt;0),25,AND(Y1221=17,Q1221&lt;&gt;0),24,AND(Y1221=17,T1221="ALTO"),23,AND(Y1221=17,T1221="BAJO"),21,AND(Y1221=17,U1221&lt;&gt;0),20,AND(Y1221=18,O1221&lt;&gt;0),25,AND(Y1221=18,Q1221&lt;&gt;0),24,AND(Y1221=18,T1221="ALTO"),23,AND(Y1221=18,T1221="BAJO"),22,AND(Y1221=18,U1221&lt;&gt;0),21,AND(Y1221=19,O1221&lt;&gt;0),25,AND(Y1221=19,Q1221&lt;&gt;0),25,AND(Y1221=19,T1221="ALTO"),24,AND(Y1221=19,T1221="BAJO"),22,AND(Y1221=19,U1221&lt;&gt;0),22,AND(Y1221&lt;&gt;0,W1221&lt;&gt;0),Y1221,TRUE,"FALSO")</f>
        <v>21</v>
      </c>
      <c r="AB1221" s="50"/>
      <c r="AC1221" s="50"/>
      <c r="AD1221" s="432"/>
      <c r="AE1221" s="433"/>
      <c r="AF1221" s="433"/>
      <c r="AN1221" s="265"/>
      <c r="AP1221" s="265"/>
      <c r="AR1221" s="266"/>
      <c r="AT1221" s="266"/>
      <c r="AV1221" s="266"/>
    </row>
    <row r="1222" spans="1:48" ht="43.5" customHeight="1">
      <c r="A1222" s="677"/>
      <c r="B1222" s="446">
        <v>80</v>
      </c>
      <c r="C1222" s="449" t="s">
        <v>1052</v>
      </c>
      <c r="D1222" s="252" t="s">
        <v>814</v>
      </c>
      <c r="E1222" s="252" t="s">
        <v>1466</v>
      </c>
      <c r="F1222" s="185" t="s">
        <v>0</v>
      </c>
      <c r="G1222" s="246" t="s">
        <v>51</v>
      </c>
      <c r="H1222" s="247" t="s">
        <v>71</v>
      </c>
      <c r="I1222" s="248" t="s">
        <v>72</v>
      </c>
      <c r="J1222" s="248" t="str">
        <f>IF(OR(F1222="SE",F1222="SA"),VLOOKUP(I1222,'Tabla de Peligros y Riesgo'!$C$2:$E$227,2,FALSE),VLOOKUP(I1222,'LISTA DE ASPECTOS - IMPACTOS'!$D$3:$F$72,2,FALSE))</f>
        <v>Contagio</v>
      </c>
      <c r="K1222" s="249" t="str">
        <f>IF(OR(F1222="SE",F1222="SA"),VLOOKUP(I1222,'Tabla de Peligros y Riesgo'!$C$2:$E$227,3,FALSE),VLOOKUP(I1222,'LISTA DE ASPECTOS - IMPACTOS'!$D$3:$F$72,3,FALSE))</f>
        <v xml:space="preserve">Infección/Muerte </v>
      </c>
      <c r="L1222" s="250" t="s">
        <v>90</v>
      </c>
      <c r="M1222" s="248">
        <v>2</v>
      </c>
      <c r="N1222" s="251">
        <f t="shared" si="129"/>
        <v>5</v>
      </c>
      <c r="O1222" s="248"/>
      <c r="P1222" s="252"/>
      <c r="Q1222" s="248"/>
      <c r="R1222" s="252"/>
      <c r="S1222" s="248" t="s">
        <v>1190</v>
      </c>
      <c r="T1222" s="248" t="s">
        <v>53</v>
      </c>
      <c r="U1222" s="253" t="s">
        <v>1480</v>
      </c>
      <c r="V1222" s="253" t="s">
        <v>1196</v>
      </c>
      <c r="W1222" s="253" t="s">
        <v>1192</v>
      </c>
      <c r="X1222" s="255">
        <v>0.15</v>
      </c>
      <c r="Y1222" s="251">
        <f t="shared" si="128"/>
        <v>5</v>
      </c>
      <c r="Z1222" s="256">
        <f t="shared" ref="Z1222:Z1230" si="130">IF(N1222&gt;=16,MAX(O1222:T1222),IF(N1222&lt;16,MAX(O1222:X1222)))</f>
        <v>0.15</v>
      </c>
      <c r="AA1222" s="251">
        <f t="array" ref="AA1222">_xlfn.IFS(AND(Y1222=1,O1222&lt;&gt;0),25,AND(Y1222=1,Q1222&lt;&gt;0),21,AND(Y1222=1,T1222="ALTO"),16,AND(Y1222=1,T1222="BAJO"),11,AND(Y1222=1,U1222&lt;&gt;0),2,AND(Y1222=2,O1222&lt;&gt;0),25,AND(Y1222=2,Q1222&lt;&gt;0),21,AND(Y1222=2,T1222="ALTO"),16,AND(Y1222=2,T1222="BAJO"),11,AND(Y1222=2,U1222&lt;&gt;0),4,AND(Y1222=3,O1222&lt;&gt;0),25,AND(Y1222=3,Q1222&lt;&gt;0),21,AND(Y1222=3,T1222="ALTO"),16,AND(Y1222=3,T1222="BAJO"),12,AND(Y1222=3,U1222&lt;&gt;0),5,AND(Y1222=4,O1222&lt;&gt;0),25,AND(Y1222=4,Q1222&lt;&gt;0),13,AND(Y1222=4,T1222="ALTO"),16,AND(Y1222=4,T1222="BAJO"),14,AND(Y1222=4,U1222&lt;&gt;0),7,AND(Y1222=5,O1222&lt;&gt;0),25,AND(Y1222=5,Q1222&lt;&gt;0),21,AND(Y1222=5,T1222="ALTO"),16,AND(Y1222=5,T1222="BAJO"),12,AND(Y1222=5,U1222&lt;&gt;0),8,AND(Y1222=6,O1222&lt;&gt;0),25,AND(Y1222=6,Q1222&lt;&gt;0),21,AND(Y1222=6,T1222="ALTO"),20,AND(Y1222=6,T1222="BAJO"),17,AND(Y1222=6,U1222&lt;&gt;0),6,AND(Y1222=7,O1222&lt;&gt;0),25,AND(Y1222=7,Q1222&lt;&gt;0),23,AND(Y1222=7,T1222="ALTO"),16,AND(Y1222=7,T1222="BAJO"),11,AND(Y1222=7,U1222&lt;&gt;0),7,AND(Y1222=8,O1222&lt;&gt;0),25,AND(Y1222=8,Q1222&lt;&gt;0),21,AND(Y1222=8,T1222="ALTO"),16,AND(Y1222=8,T1222="BAJO"),12,AND(Y1222=8,U1222&lt;&gt;0),8,AND(Y1222=9,O1222&lt;&gt;0),25,AND(Y1222=9,Q1222&lt;&gt;0),21,AND(Y1222=9,T1222="ALTO"),20,AND(Y1222=9,T1222="BAJO"),17,AND(Y1222=9,U1222&lt;&gt;0),13,AND(Y1222=10,O1222&lt;&gt;0),25,AND(Y1222=10,Q1222&lt;&gt;0),22,AND(Y1222=10,T1222="ALTO"),21,AND(Y1222=10,T1222="BAJO"),18,AND(Y1222=10,U1222&lt;&gt;0),18,AND(Y1222=11,O1222&lt;&gt;0),25,AND(Y1222=11,Q1222&lt;&gt;0),23,AND(Y1222=11,T1222="ALTO"),20,AND(Y1222=11,T1222="BAJO"),16,AND(Y1222=11,U1222&lt;&gt;0),11,AND(Y1222=12,O1222&lt;&gt;0),25,AND(Y1222=12,Q1222&lt;&gt;0),23,AND(Y1222=12,T1222="ALTO"),20,AND(Y1222=12,T1222="BAJO"),16,AND(Y1222=12,U1222&lt;&gt;0),12,AND(Y1222=13,O1222&lt;&gt;0),25,AND(Y1222=13,Q1222&lt;&gt;0),21,AND(Y1222=13,T1222="ALTO"),20,AND(Y1222=13,T1222="BAJO"),17,AND(Y1222=13,U1222&lt;&gt;0),17,AND(Y1222=14,O1222&lt;&gt;0),25,AND(Y1222=14,Q1222&lt;&gt;0),24,AND(Y1222=14,T1222="ALTO"),23,AND(Y1222=14,T1222="BAJO"),21,AND(Y1222=14,U1222&lt;&gt;0),18,AND(Y1222=15,O1222&lt;&gt;0),25,AND(Y1222=15,Q1222&lt;&gt;0),24,AND(Y1222=15,T1222="ALTO"),22,AND(Y1222=15,T1222="BAJO"),19,AND(Y1222=15,U1222&lt;&gt;0),19,AND(Y1222=16,O1222&lt;&gt;0),25,AND(Y1222=16,Q1222&lt;&gt;0),23,AND(Y1222=16,T1222="ALTO"),23,AND(Y1222=16,T1222="BAJO"),23,AND(Y1222=16,U1222&lt;&gt;0),20,AND(Y1222=17,O1222&lt;&gt;0),25,AND(Y1222=17,Q1222&lt;&gt;0),24,AND(Y1222=17,T1222="ALTO"),23,AND(Y1222=17,T1222="BAJO"),21,AND(Y1222=17,U1222&lt;&gt;0),20,AND(Y1222=18,O1222&lt;&gt;0),25,AND(Y1222=18,Q1222&lt;&gt;0),24,AND(Y1222=18,T1222="ALTO"),23,AND(Y1222=18,T1222="BAJO"),22,AND(Y1222=18,U1222&lt;&gt;0),21,AND(Y1222=19,O1222&lt;&gt;0),25,AND(Y1222=19,Q1222&lt;&gt;0),25,AND(Y1222=19,T1222="ALTO"),24,AND(Y1222=19,T1222="BAJO"),22,AND(Y1222=19,U1222&lt;&gt;0),22,AND(Y1222&lt;&gt;0,W1222&lt;&gt;0),Y1222,TRUE,"FALSO")</f>
        <v>16</v>
      </c>
      <c r="AB1222" s="50"/>
      <c r="AC1222" s="50"/>
      <c r="AD1222" s="432"/>
      <c r="AE1222" s="433"/>
      <c r="AF1222" s="433"/>
      <c r="AN1222" s="265"/>
      <c r="AP1222" s="265"/>
      <c r="AR1222" s="266"/>
      <c r="AT1222" s="266"/>
      <c r="AV1222" s="266"/>
    </row>
    <row r="1223" spans="1:48" ht="57" customHeight="1">
      <c r="A1223" s="677"/>
      <c r="B1223" s="447"/>
      <c r="C1223" s="450"/>
      <c r="D1223" s="281" t="s">
        <v>814</v>
      </c>
      <c r="E1223" s="252" t="s">
        <v>1466</v>
      </c>
      <c r="F1223" s="185" t="s">
        <v>2</v>
      </c>
      <c r="G1223" s="246" t="s">
        <v>58</v>
      </c>
      <c r="H1223" s="247" t="s">
        <v>531</v>
      </c>
      <c r="I1223" s="248" t="s">
        <v>543</v>
      </c>
      <c r="J1223" s="248" t="str">
        <f>IF(OR(F1223="SE",F1223="SA"),VLOOKUP(I1223,'Tabla de Peligros y Riesgo'!$C$2:$E$227,2,FALSE),VLOOKUP(I1223,'LISTA DE ASPECTOS - IMPACTOS'!$D$3:$F$72,2,FALSE))</f>
        <v>Alteración de la calidad de suelo/agua</v>
      </c>
      <c r="K1223" s="249" t="str">
        <f>IF(OR(F1223="SE",F1223="SA"),VLOOKUP(I1223,'Tabla de Peligros y Riesgo'!$C$2:$E$227,3,FALSE),VLOOKUP(I1223,'LISTA DE ASPECTOS - IMPACTOS'!$D$3:$F$72,3,FALSE))</f>
        <v>Potencial afectación a la calidad ambiental del suelo, agua, aire, flora y fauna</v>
      </c>
      <c r="L1223" s="250" t="s">
        <v>65</v>
      </c>
      <c r="M1223" s="248">
        <v>2</v>
      </c>
      <c r="N1223" s="251">
        <f t="shared" si="129"/>
        <v>12</v>
      </c>
      <c r="O1223" s="248"/>
      <c r="P1223" s="252"/>
      <c r="Q1223" s="248"/>
      <c r="R1223" s="252"/>
      <c r="S1223" s="248" t="s">
        <v>1193</v>
      </c>
      <c r="T1223" s="248" t="s">
        <v>59</v>
      </c>
      <c r="U1223" s="262" t="s">
        <v>1194</v>
      </c>
      <c r="V1223" s="252"/>
      <c r="W1223" s="253"/>
      <c r="X1223" s="255"/>
      <c r="Y1223" s="251">
        <f t="shared" si="128"/>
        <v>12</v>
      </c>
      <c r="Z1223" s="256">
        <f t="shared" si="130"/>
        <v>0</v>
      </c>
      <c r="AA1223" s="251">
        <f t="array" ref="AA1223">_xlfn.IFS(AND(Y1223=1,O1223&lt;&gt;0),25,AND(Y1223=1,Q1223&lt;&gt;0),21,AND(Y1223=1,T1223="ALTO"),16,AND(Y1223=1,T1223="BAJO"),11,AND(Y1223=1,U1223&lt;&gt;0),2,AND(Y1223=2,O1223&lt;&gt;0),25,AND(Y1223=2,Q1223&lt;&gt;0),21,AND(Y1223=2,T1223="ALTO"),16,AND(Y1223=2,T1223="BAJO"),11,AND(Y1223=2,U1223&lt;&gt;0),4,AND(Y1223=3,O1223&lt;&gt;0),25,AND(Y1223=3,Q1223&lt;&gt;0),21,AND(Y1223=3,T1223="ALTO"),16,AND(Y1223=3,T1223="BAJO"),12,AND(Y1223=3,U1223&lt;&gt;0),5,AND(Y1223=4,O1223&lt;&gt;0),25,AND(Y1223=4,Q1223&lt;&gt;0),13,AND(Y1223=4,T1223="ALTO"),16,AND(Y1223=4,T1223="BAJO"),14,AND(Y1223=4,U1223&lt;&gt;0),7,AND(Y1223=5,O1223&lt;&gt;0),25,AND(Y1223=5,Q1223&lt;&gt;0),21,AND(Y1223=5,T1223="ALTO"),16,AND(Y1223=5,T1223="BAJO"),12,AND(Y1223=5,U1223&lt;&gt;0),8,AND(Y1223=6,O1223&lt;&gt;0),25,AND(Y1223=6,Q1223&lt;&gt;0),21,AND(Y1223=6,T1223="ALTO"),20,AND(Y1223=6,T1223="BAJO"),17,AND(Y1223=6,U1223&lt;&gt;0),6,AND(Y1223=7,O1223&lt;&gt;0),25,AND(Y1223=7,Q1223&lt;&gt;0),23,AND(Y1223=7,T1223="ALTO"),16,AND(Y1223=7,T1223="BAJO"),11,AND(Y1223=7,U1223&lt;&gt;0),7,AND(Y1223=8,O1223&lt;&gt;0),25,AND(Y1223=8,Q1223&lt;&gt;0),21,AND(Y1223=8,T1223="ALTO"),16,AND(Y1223=8,T1223="BAJO"),12,AND(Y1223=8,U1223&lt;&gt;0),8,AND(Y1223=9,O1223&lt;&gt;0),25,AND(Y1223=9,Q1223&lt;&gt;0),21,AND(Y1223=9,T1223="ALTO"),20,AND(Y1223=9,T1223="BAJO"),17,AND(Y1223=9,U1223&lt;&gt;0),13,AND(Y1223=10,O1223&lt;&gt;0),25,AND(Y1223=10,Q1223&lt;&gt;0),22,AND(Y1223=10,T1223="ALTO"),21,AND(Y1223=10,T1223="BAJO"),18,AND(Y1223=10,U1223&lt;&gt;0),18,AND(Y1223=11,O1223&lt;&gt;0),25,AND(Y1223=11,Q1223&lt;&gt;0),23,AND(Y1223=11,T1223="ALTO"),20,AND(Y1223=11,T1223="BAJO"),16,AND(Y1223=11,U1223&lt;&gt;0),11,AND(Y1223=12,O1223&lt;&gt;0),25,AND(Y1223=12,Q1223&lt;&gt;0),23,AND(Y1223=12,T1223="ALTO"),20,AND(Y1223=12,T1223="BAJO"),16,AND(Y1223=12,U1223&lt;&gt;0),12,AND(Y1223=13,O1223&lt;&gt;0),25,AND(Y1223=13,Q1223&lt;&gt;0),21,AND(Y1223=13,T1223="ALTO"),20,AND(Y1223=13,T1223="BAJO"),17,AND(Y1223=13,U1223&lt;&gt;0),17,AND(Y1223=14,O1223&lt;&gt;0),25,AND(Y1223=14,Q1223&lt;&gt;0),24,AND(Y1223=14,T1223="ALTO"),23,AND(Y1223=14,T1223="BAJO"),21,AND(Y1223=14,U1223&lt;&gt;0),18,AND(Y1223=15,O1223&lt;&gt;0),25,AND(Y1223=15,Q1223&lt;&gt;0),24,AND(Y1223=15,T1223="ALTO"),22,AND(Y1223=15,T1223="BAJO"),19,AND(Y1223=15,U1223&lt;&gt;0),19,AND(Y1223=16,O1223&lt;&gt;0),25,AND(Y1223=16,Q1223&lt;&gt;0),23,AND(Y1223=16,T1223="ALTO"),23,AND(Y1223=16,T1223="BAJO"),23,AND(Y1223=16,U1223&lt;&gt;0),20,AND(Y1223=17,O1223&lt;&gt;0),25,AND(Y1223=17,Q1223&lt;&gt;0),24,AND(Y1223=17,T1223="ALTO"),23,AND(Y1223=17,T1223="BAJO"),21,AND(Y1223=17,U1223&lt;&gt;0),20,AND(Y1223=18,O1223&lt;&gt;0),25,AND(Y1223=18,Q1223&lt;&gt;0),24,AND(Y1223=18,T1223="ALTO"),23,AND(Y1223=18,T1223="BAJO"),22,AND(Y1223=18,U1223&lt;&gt;0),21,AND(Y1223=19,O1223&lt;&gt;0),25,AND(Y1223=19,Q1223&lt;&gt;0),25,AND(Y1223=19,T1223="ALTO"),24,AND(Y1223=19,T1223="BAJO"),22,AND(Y1223=19,U1223&lt;&gt;0),22,AND(Y1223&lt;&gt;0,W1223&lt;&gt;0),Y1223,TRUE,"FALSO")</f>
        <v>16</v>
      </c>
      <c r="AB1223" s="50"/>
      <c r="AC1223" s="50"/>
      <c r="AD1223" s="432"/>
      <c r="AE1223" s="433"/>
      <c r="AF1223" s="433"/>
      <c r="AN1223" s="265"/>
      <c r="AP1223" s="265"/>
      <c r="AR1223" s="266"/>
      <c r="AT1223" s="266"/>
      <c r="AV1223" s="266"/>
    </row>
    <row r="1224" spans="1:48" ht="57.75" customHeight="1">
      <c r="A1224" s="677"/>
      <c r="B1224" s="447"/>
      <c r="C1224" s="450"/>
      <c r="D1224" s="281" t="s">
        <v>814</v>
      </c>
      <c r="E1224" s="252" t="s">
        <v>1466</v>
      </c>
      <c r="F1224" s="185" t="s">
        <v>2</v>
      </c>
      <c r="G1224" s="246" t="s">
        <v>52</v>
      </c>
      <c r="H1224" s="247" t="s">
        <v>74</v>
      </c>
      <c r="I1224" s="248" t="s">
        <v>75</v>
      </c>
      <c r="J1224" s="248" t="str">
        <f>IF(OR(F1224="SE",F1224="SA"),VLOOKUP(I1224,'Tabla de Peligros y Riesgo'!$C$2:$E$227,2,FALSE),VLOOKUP(I1224,'LISTA DE ASPECTOS - IMPACTOS'!$D$3:$F$72,2,FALSE))</f>
        <v>Alteración de la calidad de suelo/agua</v>
      </c>
      <c r="K1224" s="249" t="str">
        <f>IF(OR(F1224="SE",F1224="SA"),VLOOKUP(I1224,'Tabla de Peligros y Riesgo'!$C$2:$E$227,3,FALSE),VLOOKUP(I1224,'LISTA DE ASPECTOS - IMPACTOS'!$D$3:$F$72,3,FALSE))</f>
        <v>Potencial afectación a la calidad ambiental del suelo, agua, aire, flora y fauna</v>
      </c>
      <c r="L1224" s="250" t="s">
        <v>56</v>
      </c>
      <c r="M1224" s="248">
        <v>3</v>
      </c>
      <c r="N1224" s="251">
        <f t="shared" si="129"/>
        <v>13</v>
      </c>
      <c r="O1224" s="248"/>
      <c r="P1224" s="252"/>
      <c r="Q1224" s="248"/>
      <c r="R1224" s="252"/>
      <c r="S1224" s="248"/>
      <c r="T1224" s="248"/>
      <c r="U1224" s="262" t="s">
        <v>1250</v>
      </c>
      <c r="V1224" s="252"/>
      <c r="W1224" s="253"/>
      <c r="X1224" s="255"/>
      <c r="Y1224" s="251">
        <f t="shared" si="128"/>
        <v>13</v>
      </c>
      <c r="Z1224" s="256">
        <f t="shared" si="130"/>
        <v>0</v>
      </c>
      <c r="AA1224" s="251">
        <f t="array" ref="AA1224">_xlfn.IFS(AND(Y1224=1,O1224&lt;&gt;0),25,AND(Y1224=1,Q1224&lt;&gt;0),21,AND(Y1224=1,T1224="ALTO"),16,AND(Y1224=1,T1224="BAJO"),11,AND(Y1224=1,U1224&lt;&gt;0),2,AND(Y1224=2,O1224&lt;&gt;0),25,AND(Y1224=2,Q1224&lt;&gt;0),21,AND(Y1224=2,T1224="ALTO"),16,AND(Y1224=2,T1224="BAJO"),11,AND(Y1224=2,U1224&lt;&gt;0),4,AND(Y1224=3,O1224&lt;&gt;0),25,AND(Y1224=3,Q1224&lt;&gt;0),21,AND(Y1224=3,T1224="ALTO"),16,AND(Y1224=3,T1224="BAJO"),12,AND(Y1224=3,U1224&lt;&gt;0),5,AND(Y1224=4,O1224&lt;&gt;0),25,AND(Y1224=4,Q1224&lt;&gt;0),13,AND(Y1224=4,T1224="ALTO"),16,AND(Y1224=4,T1224="BAJO"),14,AND(Y1224=4,U1224&lt;&gt;0),7,AND(Y1224=5,O1224&lt;&gt;0),25,AND(Y1224=5,Q1224&lt;&gt;0),21,AND(Y1224=5,T1224="ALTO"),16,AND(Y1224=5,T1224="BAJO"),12,AND(Y1224=5,U1224&lt;&gt;0),8,AND(Y1224=6,O1224&lt;&gt;0),25,AND(Y1224=6,Q1224&lt;&gt;0),21,AND(Y1224=6,T1224="ALTO"),20,AND(Y1224=6,T1224="BAJO"),17,AND(Y1224=6,U1224&lt;&gt;0),6,AND(Y1224=7,O1224&lt;&gt;0),25,AND(Y1224=7,Q1224&lt;&gt;0),23,AND(Y1224=7,T1224="ALTO"),16,AND(Y1224=7,T1224="BAJO"),11,AND(Y1224=7,U1224&lt;&gt;0),7,AND(Y1224=8,O1224&lt;&gt;0),25,AND(Y1224=8,Q1224&lt;&gt;0),21,AND(Y1224=8,T1224="ALTO"),16,AND(Y1224=8,T1224="BAJO"),12,AND(Y1224=8,U1224&lt;&gt;0),8,AND(Y1224=9,O1224&lt;&gt;0),25,AND(Y1224=9,Q1224&lt;&gt;0),21,AND(Y1224=9,T1224="ALTO"),20,AND(Y1224=9,T1224="BAJO"),17,AND(Y1224=9,U1224&lt;&gt;0),13,AND(Y1224=10,O1224&lt;&gt;0),25,AND(Y1224=10,Q1224&lt;&gt;0),22,AND(Y1224=10,T1224="ALTO"),21,AND(Y1224=10,T1224="BAJO"),18,AND(Y1224=10,U1224&lt;&gt;0),18,AND(Y1224=11,O1224&lt;&gt;0),25,AND(Y1224=11,Q1224&lt;&gt;0),23,AND(Y1224=11,T1224="ALTO"),20,AND(Y1224=11,T1224="BAJO"),16,AND(Y1224=11,U1224&lt;&gt;0),11,AND(Y1224=12,O1224&lt;&gt;0),25,AND(Y1224=12,Q1224&lt;&gt;0),23,AND(Y1224=12,T1224="ALTO"),20,AND(Y1224=12,T1224="BAJO"),16,AND(Y1224=12,U1224&lt;&gt;0),12,AND(Y1224=13,O1224&lt;&gt;0),25,AND(Y1224=13,Q1224&lt;&gt;0),21,AND(Y1224=13,T1224="ALTO"),20,AND(Y1224=13,T1224="BAJO"),17,AND(Y1224=13,U1224&lt;&gt;0),17,AND(Y1224=14,O1224&lt;&gt;0),25,AND(Y1224=14,Q1224&lt;&gt;0),24,AND(Y1224=14,T1224="ALTO"),23,AND(Y1224=14,T1224="BAJO"),21,AND(Y1224=14,U1224&lt;&gt;0),18,AND(Y1224=15,O1224&lt;&gt;0),25,AND(Y1224=15,Q1224&lt;&gt;0),24,AND(Y1224=15,T1224="ALTO"),22,AND(Y1224=15,T1224="BAJO"),19,AND(Y1224=15,U1224&lt;&gt;0),19,AND(Y1224=16,O1224&lt;&gt;0),25,AND(Y1224=16,Q1224&lt;&gt;0),23,AND(Y1224=16,T1224="ALTO"),23,AND(Y1224=16,T1224="BAJO"),23,AND(Y1224=16,U1224&lt;&gt;0),20,AND(Y1224=17,O1224&lt;&gt;0),25,AND(Y1224=17,Q1224&lt;&gt;0),24,AND(Y1224=17,T1224="ALTO"),23,AND(Y1224=17,T1224="BAJO"),21,AND(Y1224=17,U1224&lt;&gt;0),20,AND(Y1224=18,O1224&lt;&gt;0),25,AND(Y1224=18,Q1224&lt;&gt;0),24,AND(Y1224=18,T1224="ALTO"),23,AND(Y1224=18,T1224="BAJO"),22,AND(Y1224=18,U1224&lt;&gt;0),21,AND(Y1224=19,O1224&lt;&gt;0),25,AND(Y1224=19,Q1224&lt;&gt;0),25,AND(Y1224=19,T1224="ALTO"),24,AND(Y1224=19,T1224="BAJO"),22,AND(Y1224=19,U1224&lt;&gt;0),22,AND(Y1224&lt;&gt;0,W1224&lt;&gt;0),Y1224,TRUE,"FALSO")</f>
        <v>17</v>
      </c>
      <c r="AB1224" s="50"/>
      <c r="AC1224" s="50"/>
      <c r="AD1224" s="432"/>
      <c r="AE1224" s="433"/>
      <c r="AF1224" s="433"/>
      <c r="AN1224" s="265"/>
      <c r="AP1224" s="265"/>
      <c r="AR1224" s="266"/>
      <c r="AT1224" s="266"/>
      <c r="AV1224" s="266"/>
    </row>
    <row r="1225" spans="1:48" ht="60" customHeight="1">
      <c r="A1225" s="677"/>
      <c r="B1225" s="447"/>
      <c r="C1225" s="450"/>
      <c r="D1225" s="252" t="s">
        <v>809</v>
      </c>
      <c r="E1225" s="252" t="s">
        <v>1466</v>
      </c>
      <c r="F1225" s="185" t="s">
        <v>1</v>
      </c>
      <c r="G1225" s="246" t="s">
        <v>51</v>
      </c>
      <c r="H1225" s="247" t="s">
        <v>113</v>
      </c>
      <c r="I1225" s="248" t="s">
        <v>114</v>
      </c>
      <c r="J1225" s="248" t="str">
        <f>IF(OR(F1225="SE",F1225="SA"),VLOOKUP(I1225,'Tabla de Peligros y Riesgo'!$C$2:$E$227,2,FALSE),VLOOKUP(I1225,'LISTA DE ASPECTOS - IMPACTOS'!$D$3:$F$72,2,FALSE))</f>
        <v>Cortes</v>
      </c>
      <c r="K1225" s="249" t="str">
        <f>IF(OR(F1225="SE",F1225="SA"),VLOOKUP(I1225,'Tabla de Peligros y Riesgo'!$C$2:$E$227,3,FALSE),VLOOKUP(I1225,'LISTA DE ASPECTOS - IMPACTOS'!$D$3:$F$72,3,FALSE))</f>
        <v>Herida punzocortante</v>
      </c>
      <c r="L1225" s="250" t="s">
        <v>65</v>
      </c>
      <c r="M1225" s="248">
        <v>3</v>
      </c>
      <c r="N1225" s="251">
        <f t="shared" si="129"/>
        <v>17</v>
      </c>
      <c r="O1225" s="248"/>
      <c r="P1225" s="252"/>
      <c r="Q1225" s="248"/>
      <c r="R1225" s="252"/>
      <c r="S1225" s="248"/>
      <c r="T1225" s="248"/>
      <c r="U1225" s="248" t="s">
        <v>1481</v>
      </c>
      <c r="V1225" s="252">
        <v>0.35</v>
      </c>
      <c r="W1225" s="253" t="s">
        <v>1192</v>
      </c>
      <c r="X1225" s="255">
        <v>0.15</v>
      </c>
      <c r="Y1225" s="251">
        <f t="shared" si="128"/>
        <v>17</v>
      </c>
      <c r="Z1225" s="256">
        <f t="shared" si="130"/>
        <v>0</v>
      </c>
      <c r="AA1225" s="251">
        <f t="array" ref="AA1225">_xlfn.IFS(AND(Y1225=1,O1225&lt;&gt;0),25,AND(Y1225=1,Q1225&lt;&gt;0),21,AND(Y1225=1,T1225="ALTO"),16,AND(Y1225=1,T1225="BAJO"),11,AND(Y1225=1,U1225&lt;&gt;0),2,AND(Y1225=2,O1225&lt;&gt;0),25,AND(Y1225=2,Q1225&lt;&gt;0),21,AND(Y1225=2,T1225="ALTO"),16,AND(Y1225=2,T1225="BAJO"),11,AND(Y1225=2,U1225&lt;&gt;0),4,AND(Y1225=3,O1225&lt;&gt;0),25,AND(Y1225=3,Q1225&lt;&gt;0),21,AND(Y1225=3,T1225="ALTO"),16,AND(Y1225=3,T1225="BAJO"),12,AND(Y1225=3,U1225&lt;&gt;0),5,AND(Y1225=4,O1225&lt;&gt;0),25,AND(Y1225=4,Q1225&lt;&gt;0),13,AND(Y1225=4,T1225="ALTO"),16,AND(Y1225=4,T1225="BAJO"),14,AND(Y1225=4,U1225&lt;&gt;0),7,AND(Y1225=5,O1225&lt;&gt;0),25,AND(Y1225=5,Q1225&lt;&gt;0),21,AND(Y1225=5,T1225="ALTO"),16,AND(Y1225=5,T1225="BAJO"),12,AND(Y1225=5,U1225&lt;&gt;0),8,AND(Y1225=6,O1225&lt;&gt;0),25,AND(Y1225=6,Q1225&lt;&gt;0),21,AND(Y1225=6,T1225="ALTO"),20,AND(Y1225=6,T1225="BAJO"),17,AND(Y1225=6,U1225&lt;&gt;0),6,AND(Y1225=7,O1225&lt;&gt;0),25,AND(Y1225=7,Q1225&lt;&gt;0),23,AND(Y1225=7,T1225="ALTO"),16,AND(Y1225=7,T1225="BAJO"),11,AND(Y1225=7,U1225&lt;&gt;0),7,AND(Y1225=8,O1225&lt;&gt;0),25,AND(Y1225=8,Q1225&lt;&gt;0),21,AND(Y1225=8,T1225="ALTO"),16,AND(Y1225=8,T1225="BAJO"),12,AND(Y1225=8,U1225&lt;&gt;0),8,AND(Y1225=9,O1225&lt;&gt;0),25,AND(Y1225=9,Q1225&lt;&gt;0),21,AND(Y1225=9,T1225="ALTO"),20,AND(Y1225=9,T1225="BAJO"),17,AND(Y1225=9,U1225&lt;&gt;0),13,AND(Y1225=10,O1225&lt;&gt;0),25,AND(Y1225=10,Q1225&lt;&gt;0),22,AND(Y1225=10,T1225="ALTO"),21,AND(Y1225=10,T1225="BAJO"),18,AND(Y1225=10,U1225&lt;&gt;0),18,AND(Y1225=11,O1225&lt;&gt;0),25,AND(Y1225=11,Q1225&lt;&gt;0),23,AND(Y1225=11,T1225="ALTO"),20,AND(Y1225=11,T1225="BAJO"),16,AND(Y1225=11,U1225&lt;&gt;0),11,AND(Y1225=12,O1225&lt;&gt;0),25,AND(Y1225=12,Q1225&lt;&gt;0),23,AND(Y1225=12,T1225="ALTO"),20,AND(Y1225=12,T1225="BAJO"),16,AND(Y1225=12,U1225&lt;&gt;0),12,AND(Y1225=13,O1225&lt;&gt;0),25,AND(Y1225=13,Q1225&lt;&gt;0),21,AND(Y1225=13,T1225="ALTO"),20,AND(Y1225=13,T1225="BAJO"),17,AND(Y1225=13,U1225&lt;&gt;0),17,AND(Y1225=14,O1225&lt;&gt;0),25,AND(Y1225=14,Q1225&lt;&gt;0),24,AND(Y1225=14,T1225="ALTO"),23,AND(Y1225=14,T1225="BAJO"),21,AND(Y1225=14,U1225&lt;&gt;0),18,AND(Y1225=15,O1225&lt;&gt;0),25,AND(Y1225=15,Q1225&lt;&gt;0),24,AND(Y1225=15,T1225="ALTO"),22,AND(Y1225=15,T1225="BAJO"),19,AND(Y1225=15,U1225&lt;&gt;0),19,AND(Y1225=16,O1225&lt;&gt;0),25,AND(Y1225=16,Q1225&lt;&gt;0),23,AND(Y1225=16,T1225="ALTO"),23,AND(Y1225=16,T1225="BAJO"),23,AND(Y1225=16,U1225&lt;&gt;0),20,AND(Y1225=17,O1225&lt;&gt;0),25,AND(Y1225=17,Q1225&lt;&gt;0),24,AND(Y1225=17,T1225="ALTO"),23,AND(Y1225=17,T1225="BAJO"),21,AND(Y1225=17,U1225&lt;&gt;0),20,AND(Y1225=18,O1225&lt;&gt;0),25,AND(Y1225=18,Q1225&lt;&gt;0),24,AND(Y1225=18,T1225="ALTO"),23,AND(Y1225=18,T1225="BAJO"),22,AND(Y1225=18,U1225&lt;&gt;0),21,AND(Y1225=19,O1225&lt;&gt;0),25,AND(Y1225=19,Q1225&lt;&gt;0),25,AND(Y1225=19,T1225="ALTO"),24,AND(Y1225=19,T1225="BAJO"),22,AND(Y1225=19,U1225&lt;&gt;0),22,AND(Y1225&lt;&gt;0,W1225&lt;&gt;0),Y1225,TRUE,"FALSO")</f>
        <v>20</v>
      </c>
      <c r="AB1225" s="50"/>
      <c r="AC1225" s="50"/>
      <c r="AD1225" s="432"/>
      <c r="AE1225" s="433"/>
      <c r="AF1225" s="433"/>
      <c r="AN1225" s="265"/>
      <c r="AP1225" s="265"/>
      <c r="AR1225" s="266"/>
      <c r="AT1225" s="266"/>
      <c r="AV1225" s="266"/>
    </row>
    <row r="1226" spans="1:48" ht="60" customHeight="1">
      <c r="A1226" s="677"/>
      <c r="B1226" s="447"/>
      <c r="C1226" s="450"/>
      <c r="D1226" s="252" t="s">
        <v>866</v>
      </c>
      <c r="E1226" s="252" t="s">
        <v>1466</v>
      </c>
      <c r="F1226" s="185" t="s">
        <v>1</v>
      </c>
      <c r="G1226" s="246" t="s">
        <v>51</v>
      </c>
      <c r="H1226" s="247" t="s">
        <v>111</v>
      </c>
      <c r="I1226" s="248" t="s">
        <v>112</v>
      </c>
      <c r="J1226" s="248" t="str">
        <f>IF(OR(F1226="SE",F1226="SA"),VLOOKUP(I1226,'Tabla de Peligros y Riesgo'!$C$2:$E$227,2,FALSE),VLOOKUP(I1226,'LISTA DE ASPECTOS - IMPACTOS'!$D$3:$F$72,2,FALSE))</f>
        <v xml:space="preserve">Electrocución </v>
      </c>
      <c r="K1226" s="249" t="str">
        <f>IF(OR(F1226="SE",F1226="SA"),VLOOKUP(I1226,'Tabla de Peligros y Riesgo'!$C$2:$E$227,3,FALSE),VLOOKUP(I1226,'LISTA DE ASPECTOS - IMPACTOS'!$D$3:$F$72,3,FALSE))</f>
        <v xml:space="preserve">Muerte </v>
      </c>
      <c r="L1226" s="250" t="s">
        <v>56</v>
      </c>
      <c r="M1226" s="248">
        <v>3</v>
      </c>
      <c r="N1226" s="251">
        <f t="shared" si="129"/>
        <v>13</v>
      </c>
      <c r="O1226" s="248"/>
      <c r="P1226" s="252"/>
      <c r="Q1226" s="248"/>
      <c r="R1226" s="252"/>
      <c r="S1226" s="248" t="s">
        <v>1198</v>
      </c>
      <c r="T1226" s="248" t="s">
        <v>53</v>
      </c>
      <c r="U1226" s="253" t="s">
        <v>1424</v>
      </c>
      <c r="V1226" s="254"/>
      <c r="W1226" s="253" t="s">
        <v>1196</v>
      </c>
      <c r="X1226" s="255">
        <v>0.2</v>
      </c>
      <c r="Y1226" s="251">
        <f t="shared" si="128"/>
        <v>13</v>
      </c>
      <c r="Z1226" s="256">
        <f t="shared" si="130"/>
        <v>0.2</v>
      </c>
      <c r="AA1226" s="251">
        <f t="array" ref="AA1226">_xlfn.IFS(AND(Y1226=1,O1226&lt;&gt;0),25,AND(Y1226=1,Q1226&lt;&gt;0),21,AND(Y1226=1,T1226="ALTO"),16,AND(Y1226=1,T1226="BAJO"),11,AND(Y1226=1,U1226&lt;&gt;0),2,AND(Y1226=2,O1226&lt;&gt;0),25,AND(Y1226=2,Q1226&lt;&gt;0),21,AND(Y1226=2,T1226="ALTO"),16,AND(Y1226=2,T1226="BAJO"),11,AND(Y1226=2,U1226&lt;&gt;0),4,AND(Y1226=3,O1226&lt;&gt;0),25,AND(Y1226=3,Q1226&lt;&gt;0),21,AND(Y1226=3,T1226="ALTO"),16,AND(Y1226=3,T1226="BAJO"),12,AND(Y1226=3,U1226&lt;&gt;0),5,AND(Y1226=4,O1226&lt;&gt;0),25,AND(Y1226=4,Q1226&lt;&gt;0),13,AND(Y1226=4,T1226="ALTO"),16,AND(Y1226=4,T1226="BAJO"),14,AND(Y1226=4,U1226&lt;&gt;0),7,AND(Y1226=5,O1226&lt;&gt;0),25,AND(Y1226=5,Q1226&lt;&gt;0),21,AND(Y1226=5,T1226="ALTO"),16,AND(Y1226=5,T1226="BAJO"),12,AND(Y1226=5,U1226&lt;&gt;0),8,AND(Y1226=6,O1226&lt;&gt;0),25,AND(Y1226=6,Q1226&lt;&gt;0),21,AND(Y1226=6,T1226="ALTO"),20,AND(Y1226=6,T1226="BAJO"),17,AND(Y1226=6,U1226&lt;&gt;0),6,AND(Y1226=7,O1226&lt;&gt;0),25,AND(Y1226=7,Q1226&lt;&gt;0),23,AND(Y1226=7,T1226="ALTO"),16,AND(Y1226=7,T1226="BAJO"),11,AND(Y1226=7,U1226&lt;&gt;0),7,AND(Y1226=8,O1226&lt;&gt;0),25,AND(Y1226=8,Q1226&lt;&gt;0),21,AND(Y1226=8,T1226="ALTO"),16,AND(Y1226=8,T1226="BAJO"),12,AND(Y1226=8,U1226&lt;&gt;0),8,AND(Y1226=9,O1226&lt;&gt;0),25,AND(Y1226=9,Q1226&lt;&gt;0),21,AND(Y1226=9,T1226="ALTO"),20,AND(Y1226=9,T1226="BAJO"),17,AND(Y1226=9,U1226&lt;&gt;0),13,AND(Y1226=10,O1226&lt;&gt;0),25,AND(Y1226=10,Q1226&lt;&gt;0),22,AND(Y1226=10,T1226="ALTO"),21,AND(Y1226=10,T1226="BAJO"),18,AND(Y1226=10,U1226&lt;&gt;0),18,AND(Y1226=11,O1226&lt;&gt;0),25,AND(Y1226=11,Q1226&lt;&gt;0),23,AND(Y1226=11,T1226="ALTO"),20,AND(Y1226=11,T1226="BAJO"),16,AND(Y1226=11,U1226&lt;&gt;0),11,AND(Y1226=12,O1226&lt;&gt;0),25,AND(Y1226=12,Q1226&lt;&gt;0),23,AND(Y1226=12,T1226="ALTO"),20,AND(Y1226=12,T1226="BAJO"),16,AND(Y1226=12,U1226&lt;&gt;0),12,AND(Y1226=13,O1226&lt;&gt;0),25,AND(Y1226=13,Q1226&lt;&gt;0),21,AND(Y1226=13,T1226="ALTO"),20,AND(Y1226=13,T1226="BAJO"),17,AND(Y1226=13,U1226&lt;&gt;0),17,AND(Y1226=14,O1226&lt;&gt;0),25,AND(Y1226=14,Q1226&lt;&gt;0),24,AND(Y1226=14,T1226="ALTO"),23,AND(Y1226=14,T1226="BAJO"),21,AND(Y1226=14,U1226&lt;&gt;0),18,AND(Y1226=15,O1226&lt;&gt;0),25,AND(Y1226=15,Q1226&lt;&gt;0),24,AND(Y1226=15,T1226="ALTO"),22,AND(Y1226=15,T1226="BAJO"),19,AND(Y1226=15,U1226&lt;&gt;0),19,AND(Y1226=16,O1226&lt;&gt;0),25,AND(Y1226=16,Q1226&lt;&gt;0),23,AND(Y1226=16,T1226="ALTO"),23,AND(Y1226=16,T1226="BAJO"),23,AND(Y1226=16,U1226&lt;&gt;0),20,AND(Y1226=17,O1226&lt;&gt;0),25,AND(Y1226=17,Q1226&lt;&gt;0),24,AND(Y1226=17,T1226="ALTO"),23,AND(Y1226=17,T1226="BAJO"),21,AND(Y1226=17,U1226&lt;&gt;0),20,AND(Y1226=18,O1226&lt;&gt;0),25,AND(Y1226=18,Q1226&lt;&gt;0),24,AND(Y1226=18,T1226="ALTO"),23,AND(Y1226=18,T1226="BAJO"),22,AND(Y1226=18,U1226&lt;&gt;0),21,AND(Y1226=19,O1226&lt;&gt;0),25,AND(Y1226=19,Q1226&lt;&gt;0),25,AND(Y1226=19,T1226="ALTO"),24,AND(Y1226=19,T1226="BAJO"),22,AND(Y1226=19,U1226&lt;&gt;0),22,AND(Y1226&lt;&gt;0,W1226&lt;&gt;0),Y1226,TRUE,"FALSO")</f>
        <v>20</v>
      </c>
      <c r="AB1226" s="248" t="s">
        <v>1200</v>
      </c>
      <c r="AC1226" s="50"/>
      <c r="AD1226" s="432"/>
      <c r="AE1226" s="433"/>
      <c r="AF1226" s="433"/>
      <c r="AN1226" s="265"/>
      <c r="AP1226" s="265"/>
      <c r="AR1226" s="266"/>
      <c r="AT1226" s="266"/>
      <c r="AV1226" s="266"/>
    </row>
    <row r="1227" spans="1:48" ht="60" customHeight="1">
      <c r="A1227" s="677"/>
      <c r="B1227" s="447"/>
      <c r="C1227" s="450"/>
      <c r="D1227" s="252" t="s">
        <v>866</v>
      </c>
      <c r="E1227" s="252" t="s">
        <v>1466</v>
      </c>
      <c r="F1227" s="185" t="s">
        <v>0</v>
      </c>
      <c r="G1227" s="246" t="s">
        <v>51</v>
      </c>
      <c r="H1227" s="247" t="s">
        <v>63</v>
      </c>
      <c r="I1227" s="248" t="s">
        <v>64</v>
      </c>
      <c r="J1227" s="248" t="str">
        <f>IF(OR(F1227="SE",F1227="SA"),VLOOKUP(I1227,'Tabla de Peligros y Riesgo'!$C$2:$E$227,2,FALSE),VLOOKUP(I1227,'LISTA DE ASPECTOS - IMPACTOS'!$D$3:$F$72,2,FALSE))</f>
        <v>Riesgo Psicosocial</v>
      </c>
      <c r="K1227" s="249" t="str">
        <f>IF(OR(F1227="SE",F1227="SA"),VLOOKUP(I1227,'Tabla de Peligros y Riesgo'!$C$2:$E$227,3,FALSE),VLOOKUP(I1227,'LISTA DE ASPECTOS - IMPACTOS'!$D$3:$F$72,3,FALSE))</f>
        <v>Estrés / Depresión</v>
      </c>
      <c r="L1227" s="250" t="s">
        <v>56</v>
      </c>
      <c r="M1227" s="248">
        <v>3</v>
      </c>
      <c r="N1227" s="251">
        <f t="shared" si="129"/>
        <v>13</v>
      </c>
      <c r="O1227" s="248"/>
      <c r="P1227" s="252"/>
      <c r="Q1227" s="248"/>
      <c r="R1227" s="252"/>
      <c r="S1227" s="248"/>
      <c r="T1227" s="248"/>
      <c r="U1227" s="253" t="s">
        <v>1195</v>
      </c>
      <c r="V1227" s="254"/>
      <c r="W1227" s="253" t="s">
        <v>1196</v>
      </c>
      <c r="X1227" s="255"/>
      <c r="Y1227" s="251">
        <f t="shared" si="128"/>
        <v>13</v>
      </c>
      <c r="Z1227" s="256">
        <f t="shared" si="130"/>
        <v>0</v>
      </c>
      <c r="AA1227" s="251">
        <f t="array" ref="AA1227">_xlfn.IFS(AND(Y1227=1,O1227&lt;&gt;0),25,AND(Y1227=1,Q1227&lt;&gt;0),21,AND(Y1227=1,T1227="ALTO"),16,AND(Y1227=1,T1227="BAJO"),11,AND(Y1227=1,U1227&lt;&gt;0),2,AND(Y1227=2,O1227&lt;&gt;0),25,AND(Y1227=2,Q1227&lt;&gt;0),21,AND(Y1227=2,T1227="ALTO"),16,AND(Y1227=2,T1227="BAJO"),11,AND(Y1227=2,U1227&lt;&gt;0),4,AND(Y1227=3,O1227&lt;&gt;0),25,AND(Y1227=3,Q1227&lt;&gt;0),21,AND(Y1227=3,T1227="ALTO"),16,AND(Y1227=3,T1227="BAJO"),12,AND(Y1227=3,U1227&lt;&gt;0),5,AND(Y1227=4,O1227&lt;&gt;0),25,AND(Y1227=4,Q1227&lt;&gt;0),13,AND(Y1227=4,T1227="ALTO"),16,AND(Y1227=4,T1227="BAJO"),14,AND(Y1227=4,U1227&lt;&gt;0),7,AND(Y1227=5,O1227&lt;&gt;0),25,AND(Y1227=5,Q1227&lt;&gt;0),21,AND(Y1227=5,T1227="ALTO"),16,AND(Y1227=5,T1227="BAJO"),12,AND(Y1227=5,U1227&lt;&gt;0),8,AND(Y1227=6,O1227&lt;&gt;0),25,AND(Y1227=6,Q1227&lt;&gt;0),21,AND(Y1227=6,T1227="ALTO"),20,AND(Y1227=6,T1227="BAJO"),17,AND(Y1227=6,U1227&lt;&gt;0),6,AND(Y1227=7,O1227&lt;&gt;0),25,AND(Y1227=7,Q1227&lt;&gt;0),23,AND(Y1227=7,T1227="ALTO"),16,AND(Y1227=7,T1227="BAJO"),11,AND(Y1227=7,U1227&lt;&gt;0),7,AND(Y1227=8,O1227&lt;&gt;0),25,AND(Y1227=8,Q1227&lt;&gt;0),21,AND(Y1227=8,T1227="ALTO"),16,AND(Y1227=8,T1227="BAJO"),12,AND(Y1227=8,U1227&lt;&gt;0),8,AND(Y1227=9,O1227&lt;&gt;0),25,AND(Y1227=9,Q1227&lt;&gt;0),21,AND(Y1227=9,T1227="ALTO"),20,AND(Y1227=9,T1227="BAJO"),17,AND(Y1227=9,U1227&lt;&gt;0),13,AND(Y1227=10,O1227&lt;&gt;0),25,AND(Y1227=10,Q1227&lt;&gt;0),22,AND(Y1227=10,T1227="ALTO"),21,AND(Y1227=10,T1227="BAJO"),18,AND(Y1227=10,U1227&lt;&gt;0),18,AND(Y1227=11,O1227&lt;&gt;0),25,AND(Y1227=11,Q1227&lt;&gt;0),23,AND(Y1227=11,T1227="ALTO"),20,AND(Y1227=11,T1227="BAJO"),16,AND(Y1227=11,U1227&lt;&gt;0),11,AND(Y1227=12,O1227&lt;&gt;0),25,AND(Y1227=12,Q1227&lt;&gt;0),23,AND(Y1227=12,T1227="ALTO"),20,AND(Y1227=12,T1227="BAJO"),16,AND(Y1227=12,U1227&lt;&gt;0),12,AND(Y1227=13,O1227&lt;&gt;0),25,AND(Y1227=13,Q1227&lt;&gt;0),21,AND(Y1227=13,T1227="ALTO"),20,AND(Y1227=13,T1227="BAJO"),17,AND(Y1227=13,U1227&lt;&gt;0),17,AND(Y1227=14,O1227&lt;&gt;0),25,AND(Y1227=14,Q1227&lt;&gt;0),24,AND(Y1227=14,T1227="ALTO"),23,AND(Y1227=14,T1227="BAJO"),21,AND(Y1227=14,U1227&lt;&gt;0),18,AND(Y1227=15,O1227&lt;&gt;0),25,AND(Y1227=15,Q1227&lt;&gt;0),24,AND(Y1227=15,T1227="ALTO"),22,AND(Y1227=15,T1227="BAJO"),19,AND(Y1227=15,U1227&lt;&gt;0),19,AND(Y1227=16,O1227&lt;&gt;0),25,AND(Y1227=16,Q1227&lt;&gt;0),23,AND(Y1227=16,T1227="ALTO"),23,AND(Y1227=16,T1227="BAJO"),23,AND(Y1227=16,U1227&lt;&gt;0),20,AND(Y1227=17,O1227&lt;&gt;0),25,AND(Y1227=17,Q1227&lt;&gt;0),24,AND(Y1227=17,T1227="ALTO"),23,AND(Y1227=17,T1227="BAJO"),21,AND(Y1227=17,U1227&lt;&gt;0),20,AND(Y1227=18,O1227&lt;&gt;0),25,AND(Y1227=18,Q1227&lt;&gt;0),24,AND(Y1227=18,T1227="ALTO"),23,AND(Y1227=18,T1227="BAJO"),22,AND(Y1227=18,U1227&lt;&gt;0),21,AND(Y1227=19,O1227&lt;&gt;0),25,AND(Y1227=19,Q1227&lt;&gt;0),25,AND(Y1227=19,T1227="ALTO"),24,AND(Y1227=19,T1227="BAJO"),22,AND(Y1227=19,U1227&lt;&gt;0),22,AND(Y1227&lt;&gt;0,W1227&lt;&gt;0),Y1227,TRUE,"FALSO")</f>
        <v>17</v>
      </c>
      <c r="AB1227" s="248"/>
      <c r="AC1227" s="50"/>
      <c r="AD1227" s="263"/>
      <c r="AE1227" s="264"/>
      <c r="AF1227" s="264"/>
      <c r="AN1227" s="265"/>
      <c r="AP1227" s="265"/>
      <c r="AR1227" s="266"/>
      <c r="AT1227" s="266"/>
      <c r="AV1227" s="266"/>
    </row>
    <row r="1228" spans="1:48" ht="60" customHeight="1">
      <c r="A1228" s="677"/>
      <c r="B1228" s="447"/>
      <c r="C1228" s="450"/>
      <c r="D1228" s="252" t="s">
        <v>1041</v>
      </c>
      <c r="E1228" s="252" t="s">
        <v>1466</v>
      </c>
      <c r="F1228" s="185" t="s">
        <v>1</v>
      </c>
      <c r="G1228" s="246" t="s">
        <v>51</v>
      </c>
      <c r="H1228" s="247" t="s">
        <v>66</v>
      </c>
      <c r="I1228" s="248" t="s">
        <v>68</v>
      </c>
      <c r="J1228" s="248" t="str">
        <f>IF(OR(F1228="SE",F1228="SA"),VLOOKUP(I1228,'Tabla de Peligros y Riesgo'!$C$2:$E$227,2,FALSE),VLOOKUP(I1228,'LISTA DE ASPECTOS - IMPACTOS'!$D$3:$F$72,2,FALSE))</f>
        <v>Caída al mismo nivel</v>
      </c>
      <c r="K1228" s="249" t="str">
        <f>IF(OR(F1228="SE",F1228="SA"),VLOOKUP(I1228,'Tabla de Peligros y Riesgo'!$C$2:$E$227,3,FALSE),VLOOKUP(I1228,'LISTA DE ASPECTOS - IMPACTOS'!$D$3:$F$72,3,FALSE))</f>
        <v>Contusión/Fractura/Muerte</v>
      </c>
      <c r="L1228" s="250" t="s">
        <v>90</v>
      </c>
      <c r="M1228" s="248">
        <v>4</v>
      </c>
      <c r="N1228" s="251">
        <f t="shared" si="129"/>
        <v>14</v>
      </c>
      <c r="O1228" s="248"/>
      <c r="P1228" s="252"/>
      <c r="Q1228" s="248"/>
      <c r="R1228" s="252"/>
      <c r="S1228" s="248"/>
      <c r="T1228" s="248"/>
      <c r="U1228" s="253" t="s">
        <v>1208</v>
      </c>
      <c r="V1228" s="254"/>
      <c r="W1228" s="253" t="s">
        <v>1196</v>
      </c>
      <c r="X1228" s="255"/>
      <c r="Y1228" s="251">
        <f t="shared" si="128"/>
        <v>14</v>
      </c>
      <c r="Z1228" s="256">
        <f t="shared" si="130"/>
        <v>0</v>
      </c>
      <c r="AA1228" s="251">
        <f t="array" ref="AA1228">_xlfn.IFS(AND(Y1228=1,O1228&lt;&gt;0),25,AND(Y1228=1,Q1228&lt;&gt;0),21,AND(Y1228=1,T1228="ALTO"),16,AND(Y1228=1,T1228="BAJO"),11,AND(Y1228=1,U1228&lt;&gt;0),2,AND(Y1228=2,O1228&lt;&gt;0),25,AND(Y1228=2,Q1228&lt;&gt;0),21,AND(Y1228=2,T1228="ALTO"),16,AND(Y1228=2,T1228="BAJO"),11,AND(Y1228=2,U1228&lt;&gt;0),4,AND(Y1228=3,O1228&lt;&gt;0),25,AND(Y1228=3,Q1228&lt;&gt;0),21,AND(Y1228=3,T1228="ALTO"),16,AND(Y1228=3,T1228="BAJO"),12,AND(Y1228=3,U1228&lt;&gt;0),5,AND(Y1228=4,O1228&lt;&gt;0),25,AND(Y1228=4,Q1228&lt;&gt;0),13,AND(Y1228=4,T1228="ALTO"),16,AND(Y1228=4,T1228="BAJO"),14,AND(Y1228=4,U1228&lt;&gt;0),7,AND(Y1228=5,O1228&lt;&gt;0),25,AND(Y1228=5,Q1228&lt;&gt;0),21,AND(Y1228=5,T1228="ALTO"),16,AND(Y1228=5,T1228="BAJO"),12,AND(Y1228=5,U1228&lt;&gt;0),8,AND(Y1228=6,O1228&lt;&gt;0),25,AND(Y1228=6,Q1228&lt;&gt;0),21,AND(Y1228=6,T1228="ALTO"),20,AND(Y1228=6,T1228="BAJO"),17,AND(Y1228=6,U1228&lt;&gt;0),6,AND(Y1228=7,O1228&lt;&gt;0),25,AND(Y1228=7,Q1228&lt;&gt;0),23,AND(Y1228=7,T1228="ALTO"),16,AND(Y1228=7,T1228="BAJO"),11,AND(Y1228=7,U1228&lt;&gt;0),7,AND(Y1228=8,O1228&lt;&gt;0),25,AND(Y1228=8,Q1228&lt;&gt;0),21,AND(Y1228=8,T1228="ALTO"),16,AND(Y1228=8,T1228="BAJO"),12,AND(Y1228=8,U1228&lt;&gt;0),8,AND(Y1228=9,O1228&lt;&gt;0),25,AND(Y1228=9,Q1228&lt;&gt;0),21,AND(Y1228=9,T1228="ALTO"),20,AND(Y1228=9,T1228="BAJO"),17,AND(Y1228=9,U1228&lt;&gt;0),13,AND(Y1228=10,O1228&lt;&gt;0),25,AND(Y1228=10,Q1228&lt;&gt;0),22,AND(Y1228=10,T1228="ALTO"),21,AND(Y1228=10,T1228="BAJO"),18,AND(Y1228=10,U1228&lt;&gt;0),18,AND(Y1228=11,O1228&lt;&gt;0),25,AND(Y1228=11,Q1228&lt;&gt;0),23,AND(Y1228=11,T1228="ALTO"),20,AND(Y1228=11,T1228="BAJO"),16,AND(Y1228=11,U1228&lt;&gt;0),11,AND(Y1228=12,O1228&lt;&gt;0),25,AND(Y1228=12,Q1228&lt;&gt;0),23,AND(Y1228=12,T1228="ALTO"),20,AND(Y1228=12,T1228="BAJO"),16,AND(Y1228=12,U1228&lt;&gt;0),12,AND(Y1228=13,O1228&lt;&gt;0),25,AND(Y1228=13,Q1228&lt;&gt;0),21,AND(Y1228=13,T1228="ALTO"),20,AND(Y1228=13,T1228="BAJO"),17,AND(Y1228=13,U1228&lt;&gt;0),17,AND(Y1228=14,O1228&lt;&gt;0),25,AND(Y1228=14,Q1228&lt;&gt;0),24,AND(Y1228=14,T1228="ALTO"),23,AND(Y1228=14,T1228="BAJO"),21,AND(Y1228=14,U1228&lt;&gt;0),18,AND(Y1228=15,O1228&lt;&gt;0),25,AND(Y1228=15,Q1228&lt;&gt;0),24,AND(Y1228=15,T1228="ALTO"),22,AND(Y1228=15,T1228="BAJO"),19,AND(Y1228=15,U1228&lt;&gt;0),19,AND(Y1228=16,O1228&lt;&gt;0),25,AND(Y1228=16,Q1228&lt;&gt;0),23,AND(Y1228=16,T1228="ALTO"),23,AND(Y1228=16,T1228="BAJO"),23,AND(Y1228=16,U1228&lt;&gt;0),20,AND(Y1228=17,O1228&lt;&gt;0),25,AND(Y1228=17,Q1228&lt;&gt;0),24,AND(Y1228=17,T1228="ALTO"),23,AND(Y1228=17,T1228="BAJO"),21,AND(Y1228=17,U1228&lt;&gt;0),20,AND(Y1228=18,O1228&lt;&gt;0),25,AND(Y1228=18,Q1228&lt;&gt;0),24,AND(Y1228=18,T1228="ALTO"),23,AND(Y1228=18,T1228="BAJO"),22,AND(Y1228=18,U1228&lt;&gt;0),21,AND(Y1228=19,O1228&lt;&gt;0),25,AND(Y1228=19,Q1228&lt;&gt;0),25,AND(Y1228=19,T1228="ALTO"),24,AND(Y1228=19,T1228="BAJO"),22,AND(Y1228=19,U1228&lt;&gt;0),22,AND(Y1228&lt;&gt;0,W1228&lt;&gt;0),Y1228,TRUE,"FALSO")</f>
        <v>18</v>
      </c>
      <c r="AB1228" s="50"/>
      <c r="AC1228" s="50"/>
      <c r="AD1228" s="432"/>
      <c r="AE1228" s="433"/>
      <c r="AF1228" s="433"/>
      <c r="AN1228" s="265"/>
      <c r="AP1228" s="265"/>
      <c r="AR1228" s="266"/>
      <c r="AT1228" s="266"/>
      <c r="AV1228" s="266"/>
    </row>
    <row r="1229" spans="1:48" ht="60" customHeight="1">
      <c r="A1229" s="677"/>
      <c r="B1229" s="447"/>
      <c r="C1229" s="450"/>
      <c r="D1229" s="281" t="s">
        <v>1041</v>
      </c>
      <c r="E1229" s="252" t="s">
        <v>1466</v>
      </c>
      <c r="F1229" s="185" t="s">
        <v>2</v>
      </c>
      <c r="G1229" s="246" t="s">
        <v>52</v>
      </c>
      <c r="H1229" s="247" t="s">
        <v>128</v>
      </c>
      <c r="I1229" s="248" t="s">
        <v>150</v>
      </c>
      <c r="J1229" s="248" t="str">
        <f>IF(OR(F1229="SE",F1229="SA"),VLOOKUP(I1229,'Tabla de Peligros y Riesgo'!$C$2:$E$227,2,FALSE),VLOOKUP(I1229,'LISTA DE ASPECTOS - IMPACTOS'!$D$3:$F$72,2,FALSE))</f>
        <v>Alteración de la calidad de suelo/agua</v>
      </c>
      <c r="K1229" s="249" t="str">
        <f>IF(OR(F1229="SE",F1229="SA"),VLOOKUP(I1229,'Tabla de Peligros y Riesgo'!$C$2:$E$227,3,FALSE),VLOOKUP(I1229,'LISTA DE ASPECTOS - IMPACTOS'!$D$3:$F$72,3,FALSE))</f>
        <v>Potencial afectación a la calidad ambiental del suelo, agua, aire, flora y fauna</v>
      </c>
      <c r="L1229" s="250" t="s">
        <v>90</v>
      </c>
      <c r="M1229" s="248">
        <v>4</v>
      </c>
      <c r="N1229" s="251">
        <f t="shared" si="129"/>
        <v>14</v>
      </c>
      <c r="O1229" s="248"/>
      <c r="P1229" s="252"/>
      <c r="Q1229" s="248"/>
      <c r="R1229" s="252"/>
      <c r="S1229" s="248"/>
      <c r="T1229" s="248"/>
      <c r="U1229" s="248" t="s">
        <v>1253</v>
      </c>
      <c r="V1229" s="254"/>
      <c r="W1229" s="253"/>
      <c r="X1229" s="255"/>
      <c r="Y1229" s="251">
        <f t="shared" si="128"/>
        <v>14</v>
      </c>
      <c r="Z1229" s="256">
        <f t="shared" si="130"/>
        <v>0</v>
      </c>
      <c r="AA1229" s="251">
        <f t="array" ref="AA1229">_xlfn.IFS(AND(Y1229=1,O1229&lt;&gt;0),25,AND(Y1229=1,Q1229&lt;&gt;0),21,AND(Y1229=1,T1229="ALTO"),16,AND(Y1229=1,T1229="BAJO"),11,AND(Y1229=1,U1229&lt;&gt;0),2,AND(Y1229=2,O1229&lt;&gt;0),25,AND(Y1229=2,Q1229&lt;&gt;0),21,AND(Y1229=2,T1229="ALTO"),16,AND(Y1229=2,T1229="BAJO"),11,AND(Y1229=2,U1229&lt;&gt;0),4,AND(Y1229=3,O1229&lt;&gt;0),25,AND(Y1229=3,Q1229&lt;&gt;0),21,AND(Y1229=3,T1229="ALTO"),16,AND(Y1229=3,T1229="BAJO"),12,AND(Y1229=3,U1229&lt;&gt;0),5,AND(Y1229=4,O1229&lt;&gt;0),25,AND(Y1229=4,Q1229&lt;&gt;0),13,AND(Y1229=4,T1229="ALTO"),16,AND(Y1229=4,T1229="BAJO"),14,AND(Y1229=4,U1229&lt;&gt;0),7,AND(Y1229=5,O1229&lt;&gt;0),25,AND(Y1229=5,Q1229&lt;&gt;0),21,AND(Y1229=5,T1229="ALTO"),16,AND(Y1229=5,T1229="BAJO"),12,AND(Y1229=5,U1229&lt;&gt;0),8,AND(Y1229=6,O1229&lt;&gt;0),25,AND(Y1229=6,Q1229&lt;&gt;0),21,AND(Y1229=6,T1229="ALTO"),20,AND(Y1229=6,T1229="BAJO"),17,AND(Y1229=6,U1229&lt;&gt;0),6,AND(Y1229=7,O1229&lt;&gt;0),25,AND(Y1229=7,Q1229&lt;&gt;0),23,AND(Y1229=7,T1229="ALTO"),16,AND(Y1229=7,T1229="BAJO"),11,AND(Y1229=7,U1229&lt;&gt;0),7,AND(Y1229=8,O1229&lt;&gt;0),25,AND(Y1229=8,Q1229&lt;&gt;0),21,AND(Y1229=8,T1229="ALTO"),16,AND(Y1229=8,T1229="BAJO"),12,AND(Y1229=8,U1229&lt;&gt;0),8,AND(Y1229=9,O1229&lt;&gt;0),25,AND(Y1229=9,Q1229&lt;&gt;0),21,AND(Y1229=9,T1229="ALTO"),20,AND(Y1229=9,T1229="BAJO"),17,AND(Y1229=9,U1229&lt;&gt;0),13,AND(Y1229=10,O1229&lt;&gt;0),25,AND(Y1229=10,Q1229&lt;&gt;0),22,AND(Y1229=10,T1229="ALTO"),21,AND(Y1229=10,T1229="BAJO"),18,AND(Y1229=10,U1229&lt;&gt;0),18,AND(Y1229=11,O1229&lt;&gt;0),25,AND(Y1229=11,Q1229&lt;&gt;0),23,AND(Y1229=11,T1229="ALTO"),20,AND(Y1229=11,T1229="BAJO"),16,AND(Y1229=11,U1229&lt;&gt;0),11,AND(Y1229=12,O1229&lt;&gt;0),25,AND(Y1229=12,Q1229&lt;&gt;0),23,AND(Y1229=12,T1229="ALTO"),20,AND(Y1229=12,T1229="BAJO"),16,AND(Y1229=12,U1229&lt;&gt;0),12,AND(Y1229=13,O1229&lt;&gt;0),25,AND(Y1229=13,Q1229&lt;&gt;0),21,AND(Y1229=13,T1229="ALTO"),20,AND(Y1229=13,T1229="BAJO"),17,AND(Y1229=13,U1229&lt;&gt;0),17,AND(Y1229=14,O1229&lt;&gt;0),25,AND(Y1229=14,Q1229&lt;&gt;0),24,AND(Y1229=14,T1229="ALTO"),23,AND(Y1229=14,T1229="BAJO"),21,AND(Y1229=14,U1229&lt;&gt;0),18,AND(Y1229=15,O1229&lt;&gt;0),25,AND(Y1229=15,Q1229&lt;&gt;0),24,AND(Y1229=15,T1229="ALTO"),22,AND(Y1229=15,T1229="BAJO"),19,AND(Y1229=15,U1229&lt;&gt;0),19,AND(Y1229=16,O1229&lt;&gt;0),25,AND(Y1229=16,Q1229&lt;&gt;0),23,AND(Y1229=16,T1229="ALTO"),23,AND(Y1229=16,T1229="BAJO"),23,AND(Y1229=16,U1229&lt;&gt;0),20,AND(Y1229=17,O1229&lt;&gt;0),25,AND(Y1229=17,Q1229&lt;&gt;0),24,AND(Y1229=17,T1229="ALTO"),23,AND(Y1229=17,T1229="BAJO"),21,AND(Y1229=17,U1229&lt;&gt;0),20,AND(Y1229=18,O1229&lt;&gt;0),25,AND(Y1229=18,Q1229&lt;&gt;0),24,AND(Y1229=18,T1229="ALTO"),23,AND(Y1229=18,T1229="BAJO"),22,AND(Y1229=18,U1229&lt;&gt;0),21,AND(Y1229=19,O1229&lt;&gt;0),25,AND(Y1229=19,Q1229&lt;&gt;0),25,AND(Y1229=19,T1229="ALTO"),24,AND(Y1229=19,T1229="BAJO"),22,AND(Y1229=19,U1229&lt;&gt;0),22,AND(Y1229&lt;&gt;0,W1229&lt;&gt;0),Y1229,TRUE,"FALSO")</f>
        <v>18</v>
      </c>
      <c r="AB1229" s="50"/>
      <c r="AC1229" s="50"/>
      <c r="AD1229" s="432"/>
      <c r="AE1229" s="433"/>
      <c r="AF1229" s="433"/>
      <c r="AN1229" s="265"/>
      <c r="AP1229" s="265"/>
      <c r="AR1229" s="266"/>
      <c r="AT1229" s="266"/>
      <c r="AV1229" s="266"/>
    </row>
    <row r="1230" spans="1:48" ht="60" customHeight="1">
      <c r="A1230" s="677"/>
      <c r="B1230" s="447"/>
      <c r="C1230" s="450"/>
      <c r="D1230" s="252" t="s">
        <v>1048</v>
      </c>
      <c r="E1230" s="252" t="s">
        <v>1466</v>
      </c>
      <c r="F1230" s="185" t="s">
        <v>1</v>
      </c>
      <c r="G1230" s="246" t="s">
        <v>51</v>
      </c>
      <c r="H1230" s="247" t="s">
        <v>113</v>
      </c>
      <c r="I1230" s="248" t="s">
        <v>114</v>
      </c>
      <c r="J1230" s="248" t="str">
        <f>IF(OR(F1230="SE",F1230="SA"),VLOOKUP(I1230,'Tabla de Peligros y Riesgo'!$C$2:$E$227,2,FALSE),VLOOKUP(I1230,'LISTA DE ASPECTOS - IMPACTOS'!$D$3:$F$72,2,FALSE))</f>
        <v>Cortes</v>
      </c>
      <c r="K1230" s="249" t="str">
        <f>IF(OR(F1230="SE",F1230="SA"),VLOOKUP(I1230,'Tabla de Peligros y Riesgo'!$C$2:$E$227,3,FALSE),VLOOKUP(I1230,'LISTA DE ASPECTOS - IMPACTOS'!$D$3:$F$72,3,FALSE))</f>
        <v>Herida punzocortante</v>
      </c>
      <c r="L1230" s="250" t="s">
        <v>65</v>
      </c>
      <c r="M1230" s="248">
        <v>3</v>
      </c>
      <c r="N1230" s="251">
        <f t="shared" si="129"/>
        <v>17</v>
      </c>
      <c r="O1230" s="248"/>
      <c r="P1230" s="252"/>
      <c r="Q1230" s="248"/>
      <c r="R1230" s="252"/>
      <c r="S1230" s="248"/>
      <c r="T1230" s="248"/>
      <c r="U1230" s="248" t="s">
        <v>1481</v>
      </c>
      <c r="V1230" s="252">
        <v>0.35</v>
      </c>
      <c r="W1230" s="253" t="s">
        <v>1192</v>
      </c>
      <c r="X1230" s="255"/>
      <c r="Y1230" s="251">
        <f t="shared" si="128"/>
        <v>17</v>
      </c>
      <c r="Z1230" s="256">
        <f t="shared" si="130"/>
        <v>0</v>
      </c>
      <c r="AA1230" s="251">
        <f t="array" ref="AA1230">_xlfn.IFS(AND(Y1230=1,O1230&lt;&gt;0),25,AND(Y1230=1,Q1230&lt;&gt;0),21,AND(Y1230=1,T1230="ALTO"),16,AND(Y1230=1,T1230="BAJO"),11,AND(Y1230=1,U1230&lt;&gt;0),2,AND(Y1230=2,O1230&lt;&gt;0),25,AND(Y1230=2,Q1230&lt;&gt;0),21,AND(Y1230=2,T1230="ALTO"),16,AND(Y1230=2,T1230="BAJO"),11,AND(Y1230=2,U1230&lt;&gt;0),4,AND(Y1230=3,O1230&lt;&gt;0),25,AND(Y1230=3,Q1230&lt;&gt;0),21,AND(Y1230=3,T1230="ALTO"),16,AND(Y1230=3,T1230="BAJO"),12,AND(Y1230=3,U1230&lt;&gt;0),5,AND(Y1230=4,O1230&lt;&gt;0),25,AND(Y1230=4,Q1230&lt;&gt;0),13,AND(Y1230=4,T1230="ALTO"),16,AND(Y1230=4,T1230="BAJO"),14,AND(Y1230=4,U1230&lt;&gt;0),7,AND(Y1230=5,O1230&lt;&gt;0),25,AND(Y1230=5,Q1230&lt;&gt;0),21,AND(Y1230=5,T1230="ALTO"),16,AND(Y1230=5,T1230="BAJO"),12,AND(Y1230=5,U1230&lt;&gt;0),8,AND(Y1230=6,O1230&lt;&gt;0),25,AND(Y1230=6,Q1230&lt;&gt;0),21,AND(Y1230=6,T1230="ALTO"),20,AND(Y1230=6,T1230="BAJO"),17,AND(Y1230=6,U1230&lt;&gt;0),6,AND(Y1230=7,O1230&lt;&gt;0),25,AND(Y1230=7,Q1230&lt;&gt;0),23,AND(Y1230=7,T1230="ALTO"),16,AND(Y1230=7,T1230="BAJO"),11,AND(Y1230=7,U1230&lt;&gt;0),7,AND(Y1230=8,O1230&lt;&gt;0),25,AND(Y1230=8,Q1230&lt;&gt;0),21,AND(Y1230=8,T1230="ALTO"),16,AND(Y1230=8,T1230="BAJO"),12,AND(Y1230=8,U1230&lt;&gt;0),8,AND(Y1230=9,O1230&lt;&gt;0),25,AND(Y1230=9,Q1230&lt;&gt;0),21,AND(Y1230=9,T1230="ALTO"),20,AND(Y1230=9,T1230="BAJO"),17,AND(Y1230=9,U1230&lt;&gt;0),13,AND(Y1230=10,O1230&lt;&gt;0),25,AND(Y1230=10,Q1230&lt;&gt;0),22,AND(Y1230=10,T1230="ALTO"),21,AND(Y1230=10,T1230="BAJO"),18,AND(Y1230=10,U1230&lt;&gt;0),18,AND(Y1230=11,O1230&lt;&gt;0),25,AND(Y1230=11,Q1230&lt;&gt;0),23,AND(Y1230=11,T1230="ALTO"),20,AND(Y1230=11,T1230="BAJO"),16,AND(Y1230=11,U1230&lt;&gt;0),11,AND(Y1230=12,O1230&lt;&gt;0),25,AND(Y1230=12,Q1230&lt;&gt;0),23,AND(Y1230=12,T1230="ALTO"),20,AND(Y1230=12,T1230="BAJO"),16,AND(Y1230=12,U1230&lt;&gt;0),12,AND(Y1230=13,O1230&lt;&gt;0),25,AND(Y1230=13,Q1230&lt;&gt;0),21,AND(Y1230=13,T1230="ALTO"),20,AND(Y1230=13,T1230="BAJO"),17,AND(Y1230=13,U1230&lt;&gt;0),17,AND(Y1230=14,O1230&lt;&gt;0),25,AND(Y1230=14,Q1230&lt;&gt;0),24,AND(Y1230=14,T1230="ALTO"),23,AND(Y1230=14,T1230="BAJO"),21,AND(Y1230=14,U1230&lt;&gt;0),18,AND(Y1230=15,O1230&lt;&gt;0),25,AND(Y1230=15,Q1230&lt;&gt;0),24,AND(Y1230=15,T1230="ALTO"),22,AND(Y1230=15,T1230="BAJO"),19,AND(Y1230=15,U1230&lt;&gt;0),19,AND(Y1230=16,O1230&lt;&gt;0),25,AND(Y1230=16,Q1230&lt;&gt;0),23,AND(Y1230=16,T1230="ALTO"),23,AND(Y1230=16,T1230="BAJO"),23,AND(Y1230=16,U1230&lt;&gt;0),20,AND(Y1230=17,O1230&lt;&gt;0),25,AND(Y1230=17,Q1230&lt;&gt;0),24,AND(Y1230=17,T1230="ALTO"),23,AND(Y1230=17,T1230="BAJO"),21,AND(Y1230=17,U1230&lt;&gt;0),20,AND(Y1230=18,O1230&lt;&gt;0),25,AND(Y1230=18,Q1230&lt;&gt;0),24,AND(Y1230=18,T1230="ALTO"),23,AND(Y1230=18,T1230="BAJO"),22,AND(Y1230=18,U1230&lt;&gt;0),21,AND(Y1230=19,O1230&lt;&gt;0),25,AND(Y1230=19,Q1230&lt;&gt;0),25,AND(Y1230=19,T1230="ALTO"),24,AND(Y1230=19,T1230="BAJO"),22,AND(Y1230=19,U1230&lt;&gt;0),22,AND(Y1230&lt;&gt;0,W1230&lt;&gt;0),Y1230,TRUE,"FALSO")</f>
        <v>20</v>
      </c>
      <c r="AB1230" s="50"/>
      <c r="AC1230" s="50"/>
      <c r="AD1230" s="432"/>
      <c r="AE1230" s="433"/>
      <c r="AF1230" s="433"/>
      <c r="AN1230" s="265"/>
      <c r="AP1230" s="265"/>
      <c r="AR1230" s="266"/>
      <c r="AT1230" s="266"/>
      <c r="AV1230" s="266"/>
    </row>
    <row r="1231" spans="1:48" ht="60">
      <c r="A1231" s="677"/>
      <c r="B1231" s="447"/>
      <c r="C1231" s="450"/>
      <c r="D1231" s="252" t="s">
        <v>1049</v>
      </c>
      <c r="E1231" s="252" t="s">
        <v>1466</v>
      </c>
      <c r="F1231" s="185" t="s">
        <v>1</v>
      </c>
      <c r="G1231" s="246" t="s">
        <v>51</v>
      </c>
      <c r="H1231" s="247" t="s">
        <v>78</v>
      </c>
      <c r="I1231" s="248" t="s">
        <v>79</v>
      </c>
      <c r="J1231" s="248" t="str">
        <f>IF(OR(F1231="SE",F1231="SA"),VLOOKUP(I1231,'Tabla de Peligros y Riesgo'!$C$2:$E$227,2,FALSE),VLOOKUP(I1231,'LISTA DE ASPECTOS - IMPACTOS'!$D$3:$F$72,2,FALSE))</f>
        <v xml:space="preserve">Quemaduras </v>
      </c>
      <c r="K1231" s="249" t="str">
        <f>IF(OR(F1231="SE",F1231="SA"),VLOOKUP(I1231,'Tabla de Peligros y Riesgo'!$C$2:$E$227,3,FALSE),VLOOKUP(I1231,'LISTA DE ASPECTOS - IMPACTOS'!$D$3:$F$72,3,FALSE))</f>
        <v>Heridas 1ero, 2do y 3er grado</v>
      </c>
      <c r="L1231" s="250" t="s">
        <v>76</v>
      </c>
      <c r="M1231" s="248">
        <v>5</v>
      </c>
      <c r="N1231" s="251">
        <f t="shared" si="129"/>
        <v>15</v>
      </c>
      <c r="O1231" s="248"/>
      <c r="P1231" s="252"/>
      <c r="Q1231" s="248"/>
      <c r="R1231" s="252"/>
      <c r="S1231" s="248"/>
      <c r="T1231" s="248"/>
      <c r="U1231" s="248" t="s">
        <v>1481</v>
      </c>
      <c r="V1231" s="252"/>
      <c r="W1231" s="253" t="s">
        <v>1192</v>
      </c>
      <c r="X1231" s="255"/>
      <c r="Y1231" s="251">
        <f t="shared" si="128"/>
        <v>15</v>
      </c>
      <c r="Z1231" s="256"/>
      <c r="AA1231" s="251">
        <f t="array" ref="AA1231">_xlfn.IFS(AND(Y1231=1,O1231&lt;&gt;0),25,AND(Y1231=1,Q1231&lt;&gt;0),21,AND(Y1231=1,T1231="ALTO"),16,AND(Y1231=1,T1231="BAJO"),11,AND(Y1231=1,U1231&lt;&gt;0),2,AND(Y1231=2,O1231&lt;&gt;0),25,AND(Y1231=2,Q1231&lt;&gt;0),21,AND(Y1231=2,T1231="ALTO"),16,AND(Y1231=2,T1231="BAJO"),11,AND(Y1231=2,U1231&lt;&gt;0),4,AND(Y1231=3,O1231&lt;&gt;0),25,AND(Y1231=3,Q1231&lt;&gt;0),21,AND(Y1231=3,T1231="ALTO"),16,AND(Y1231=3,T1231="BAJO"),12,AND(Y1231=3,U1231&lt;&gt;0),5,AND(Y1231=4,O1231&lt;&gt;0),25,AND(Y1231=4,Q1231&lt;&gt;0),13,AND(Y1231=4,T1231="ALTO"),16,AND(Y1231=4,T1231="BAJO"),14,AND(Y1231=4,U1231&lt;&gt;0),7,AND(Y1231=5,O1231&lt;&gt;0),25,AND(Y1231=5,Q1231&lt;&gt;0),21,AND(Y1231=5,T1231="ALTO"),16,AND(Y1231=5,T1231="BAJO"),12,AND(Y1231=5,U1231&lt;&gt;0),8,AND(Y1231=6,O1231&lt;&gt;0),25,AND(Y1231=6,Q1231&lt;&gt;0),21,AND(Y1231=6,T1231="ALTO"),20,AND(Y1231=6,T1231="BAJO"),17,AND(Y1231=6,U1231&lt;&gt;0),6,AND(Y1231=7,O1231&lt;&gt;0),25,AND(Y1231=7,Q1231&lt;&gt;0),23,AND(Y1231=7,T1231="ALTO"),16,AND(Y1231=7,T1231="BAJO"),11,AND(Y1231=7,U1231&lt;&gt;0),7,AND(Y1231=8,O1231&lt;&gt;0),25,AND(Y1231=8,Q1231&lt;&gt;0),21,AND(Y1231=8,T1231="ALTO"),16,AND(Y1231=8,T1231="BAJO"),12,AND(Y1231=8,U1231&lt;&gt;0),8,AND(Y1231=9,O1231&lt;&gt;0),25,AND(Y1231=9,Q1231&lt;&gt;0),21,AND(Y1231=9,T1231="ALTO"),20,AND(Y1231=9,T1231="BAJO"),17,AND(Y1231=9,U1231&lt;&gt;0),13,AND(Y1231=10,O1231&lt;&gt;0),25,AND(Y1231=10,Q1231&lt;&gt;0),22,AND(Y1231=10,T1231="ALTO"),21,AND(Y1231=10,T1231="BAJO"),18,AND(Y1231=10,U1231&lt;&gt;0),18,AND(Y1231=11,O1231&lt;&gt;0),25,AND(Y1231=11,Q1231&lt;&gt;0),23,AND(Y1231=11,T1231="ALTO"),20,AND(Y1231=11,T1231="BAJO"),16,AND(Y1231=11,U1231&lt;&gt;0),11,AND(Y1231=12,O1231&lt;&gt;0),25,AND(Y1231=12,Q1231&lt;&gt;0),23,AND(Y1231=12,T1231="ALTO"),20,AND(Y1231=12,T1231="BAJO"),16,AND(Y1231=12,U1231&lt;&gt;0),12,AND(Y1231=13,O1231&lt;&gt;0),25,AND(Y1231=13,Q1231&lt;&gt;0),21,AND(Y1231=13,T1231="ALTO"),20,AND(Y1231=13,T1231="BAJO"),17,AND(Y1231=13,U1231&lt;&gt;0),17,AND(Y1231=14,O1231&lt;&gt;0),25,AND(Y1231=14,Q1231&lt;&gt;0),24,AND(Y1231=14,T1231="ALTO"),23,AND(Y1231=14,T1231="BAJO"),21,AND(Y1231=14,U1231&lt;&gt;0),18,AND(Y1231=15,O1231&lt;&gt;0),25,AND(Y1231=15,Q1231&lt;&gt;0),24,AND(Y1231=15,T1231="ALTO"),22,AND(Y1231=15,T1231="BAJO"),19,AND(Y1231=15,U1231&lt;&gt;0),19,AND(Y1231=16,O1231&lt;&gt;0),25,AND(Y1231=16,Q1231&lt;&gt;0),23,AND(Y1231=16,T1231="ALTO"),23,AND(Y1231=16,T1231="BAJO"),23,AND(Y1231=16,U1231&lt;&gt;0),20,AND(Y1231=17,O1231&lt;&gt;0),25,AND(Y1231=17,Q1231&lt;&gt;0),24,AND(Y1231=17,T1231="ALTO"),23,AND(Y1231=17,T1231="BAJO"),21,AND(Y1231=17,U1231&lt;&gt;0),20,AND(Y1231=18,O1231&lt;&gt;0),25,AND(Y1231=18,Q1231&lt;&gt;0),24,AND(Y1231=18,T1231="ALTO"),23,AND(Y1231=18,T1231="BAJO"),22,AND(Y1231=18,U1231&lt;&gt;0),21,AND(Y1231=19,O1231&lt;&gt;0),25,AND(Y1231=19,Q1231&lt;&gt;0),25,AND(Y1231=19,T1231="ALTO"),24,AND(Y1231=19,T1231="BAJO"),22,AND(Y1231=19,U1231&lt;&gt;0),22,AND(Y1231&lt;&gt;0,W1231&lt;&gt;0),Y1231,TRUE,"FALSO")</f>
        <v>19</v>
      </c>
      <c r="AB1231" s="50"/>
      <c r="AC1231" s="50"/>
      <c r="AD1231" s="432"/>
      <c r="AE1231" s="433"/>
      <c r="AF1231" s="433"/>
      <c r="AN1231" s="265"/>
      <c r="AP1231" s="265"/>
      <c r="AR1231" s="266"/>
      <c r="AT1231" s="266"/>
      <c r="AV1231" s="266"/>
    </row>
    <row r="1232" spans="1:48" ht="53.25" customHeight="1">
      <c r="A1232" s="677"/>
      <c r="B1232" s="447"/>
      <c r="C1232" s="450"/>
      <c r="D1232" s="252" t="s">
        <v>1050</v>
      </c>
      <c r="E1232" s="252" t="s">
        <v>1466</v>
      </c>
      <c r="F1232" s="185" t="s">
        <v>1</v>
      </c>
      <c r="G1232" s="246" t="s">
        <v>51</v>
      </c>
      <c r="H1232" s="247" t="s">
        <v>83</v>
      </c>
      <c r="I1232" s="248" t="s">
        <v>105</v>
      </c>
      <c r="J1232" s="248" t="str">
        <f>IF(OR(F1232="SE",F1232="SA"),VLOOKUP(I1232,'Tabla de Peligros y Riesgo'!$C$2:$E$227,2,FALSE),VLOOKUP(I1232,'LISTA DE ASPECTOS - IMPACTOS'!$D$3:$F$72,2,FALSE))</f>
        <v>Riesgos Disergonómico</v>
      </c>
      <c r="K1232" s="249" t="str">
        <f>IF(OR(F1232="SE",F1232="SA"),VLOOKUP(I1232,'Tabla de Peligros y Riesgo'!$C$2:$E$227,3,FALSE),VLOOKUP(I1232,'LISTA DE ASPECTOS - IMPACTOS'!$D$3:$F$72,3,FALSE))</f>
        <v>Lumbalgia/Dorsalgia/ Hiperlordosis/ Tendinitis de Hombro</v>
      </c>
      <c r="L1232" s="250" t="s">
        <v>65</v>
      </c>
      <c r="M1232" s="248">
        <v>2</v>
      </c>
      <c r="N1232" s="251">
        <f t="shared" si="129"/>
        <v>12</v>
      </c>
      <c r="O1232" s="248"/>
      <c r="P1232" s="252"/>
      <c r="Q1232" s="248"/>
      <c r="R1232" s="252"/>
      <c r="S1232" s="253" t="s">
        <v>1482</v>
      </c>
      <c r="T1232" s="248" t="s">
        <v>53</v>
      </c>
      <c r="U1232" s="253" t="s">
        <v>1470</v>
      </c>
      <c r="V1232" s="253" t="s">
        <v>1196</v>
      </c>
      <c r="W1232" s="253" t="s">
        <v>1196</v>
      </c>
      <c r="X1232" s="255">
        <v>0.15</v>
      </c>
      <c r="Y1232" s="251">
        <f t="shared" si="128"/>
        <v>12</v>
      </c>
      <c r="Z1232" s="256">
        <f>IF(N1232&gt;=16,MAX(O1232:T1232),IF(N1232&lt;16,MAX(O1232:X1232)))</f>
        <v>0.15</v>
      </c>
      <c r="AA1232" s="251">
        <f t="array" ref="AA1232">_xlfn.IFS(AND(Y1232=1,O1232&lt;&gt;0),25,AND(Y1232=1,Q1232&lt;&gt;0),21,AND(Y1232=1,T1232="ALTO"),16,AND(Y1232=1,T1232="BAJO"),11,AND(Y1232=1,U1232&lt;&gt;0),2,AND(Y1232=2,O1232&lt;&gt;0),25,AND(Y1232=2,Q1232&lt;&gt;0),21,AND(Y1232=2,T1232="ALTO"),16,AND(Y1232=2,T1232="BAJO"),11,AND(Y1232=2,U1232&lt;&gt;0),4,AND(Y1232=3,O1232&lt;&gt;0),25,AND(Y1232=3,Q1232&lt;&gt;0),21,AND(Y1232=3,T1232="ALTO"),16,AND(Y1232=3,T1232="BAJO"),12,AND(Y1232=3,U1232&lt;&gt;0),5,AND(Y1232=4,O1232&lt;&gt;0),25,AND(Y1232=4,Q1232&lt;&gt;0),13,AND(Y1232=4,T1232="ALTO"),16,AND(Y1232=4,T1232="BAJO"),14,AND(Y1232=4,U1232&lt;&gt;0),7,AND(Y1232=5,O1232&lt;&gt;0),25,AND(Y1232=5,Q1232&lt;&gt;0),21,AND(Y1232=5,T1232="ALTO"),16,AND(Y1232=5,T1232="BAJO"),12,AND(Y1232=5,U1232&lt;&gt;0),8,AND(Y1232=6,O1232&lt;&gt;0),25,AND(Y1232=6,Q1232&lt;&gt;0),21,AND(Y1232=6,T1232="ALTO"),20,AND(Y1232=6,T1232="BAJO"),17,AND(Y1232=6,U1232&lt;&gt;0),6,AND(Y1232=7,O1232&lt;&gt;0),25,AND(Y1232=7,Q1232&lt;&gt;0),23,AND(Y1232=7,T1232="ALTO"),16,AND(Y1232=7,T1232="BAJO"),11,AND(Y1232=7,U1232&lt;&gt;0),7,AND(Y1232=8,O1232&lt;&gt;0),25,AND(Y1232=8,Q1232&lt;&gt;0),21,AND(Y1232=8,T1232="ALTO"),16,AND(Y1232=8,T1232="BAJO"),12,AND(Y1232=8,U1232&lt;&gt;0),8,AND(Y1232=9,O1232&lt;&gt;0),25,AND(Y1232=9,Q1232&lt;&gt;0),21,AND(Y1232=9,T1232="ALTO"),20,AND(Y1232=9,T1232="BAJO"),17,AND(Y1232=9,U1232&lt;&gt;0),13,AND(Y1232=10,O1232&lt;&gt;0),25,AND(Y1232=10,Q1232&lt;&gt;0),22,AND(Y1232=10,T1232="ALTO"),21,AND(Y1232=10,T1232="BAJO"),18,AND(Y1232=10,U1232&lt;&gt;0),18,AND(Y1232=11,O1232&lt;&gt;0),25,AND(Y1232=11,Q1232&lt;&gt;0),23,AND(Y1232=11,T1232="ALTO"),20,AND(Y1232=11,T1232="BAJO"),16,AND(Y1232=11,U1232&lt;&gt;0),11,AND(Y1232=12,O1232&lt;&gt;0),25,AND(Y1232=12,Q1232&lt;&gt;0),23,AND(Y1232=12,T1232="ALTO"),20,AND(Y1232=12,T1232="BAJO"),16,AND(Y1232=12,U1232&lt;&gt;0),12,AND(Y1232=13,O1232&lt;&gt;0),25,AND(Y1232=13,Q1232&lt;&gt;0),21,AND(Y1232=13,T1232="ALTO"),20,AND(Y1232=13,T1232="BAJO"),17,AND(Y1232=13,U1232&lt;&gt;0),17,AND(Y1232=14,O1232&lt;&gt;0),25,AND(Y1232=14,Q1232&lt;&gt;0),24,AND(Y1232=14,T1232="ALTO"),23,AND(Y1232=14,T1232="BAJO"),21,AND(Y1232=14,U1232&lt;&gt;0),18,AND(Y1232=15,O1232&lt;&gt;0),25,AND(Y1232=15,Q1232&lt;&gt;0),24,AND(Y1232=15,T1232="ALTO"),22,AND(Y1232=15,T1232="BAJO"),19,AND(Y1232=15,U1232&lt;&gt;0),19,AND(Y1232=16,O1232&lt;&gt;0),25,AND(Y1232=16,Q1232&lt;&gt;0),23,AND(Y1232=16,T1232="ALTO"),23,AND(Y1232=16,T1232="BAJO"),23,AND(Y1232=16,U1232&lt;&gt;0),20,AND(Y1232=17,O1232&lt;&gt;0),25,AND(Y1232=17,Q1232&lt;&gt;0),24,AND(Y1232=17,T1232="ALTO"),23,AND(Y1232=17,T1232="BAJO"),21,AND(Y1232=17,U1232&lt;&gt;0),20,AND(Y1232=18,O1232&lt;&gt;0),25,AND(Y1232=18,Q1232&lt;&gt;0),24,AND(Y1232=18,T1232="ALTO"),23,AND(Y1232=18,T1232="BAJO"),22,AND(Y1232=18,U1232&lt;&gt;0),21,AND(Y1232=19,O1232&lt;&gt;0),25,AND(Y1232=19,Q1232&lt;&gt;0),25,AND(Y1232=19,T1232="ALTO"),24,AND(Y1232=19,T1232="BAJO"),22,AND(Y1232=19,U1232&lt;&gt;0),22,AND(Y1232&lt;&gt;0,W1232&lt;&gt;0),Y1232,TRUE,"FALSO")</f>
        <v>20</v>
      </c>
      <c r="AB1232" s="50"/>
      <c r="AC1232" s="50"/>
      <c r="AD1232" s="432"/>
      <c r="AE1232" s="433"/>
      <c r="AF1232" s="433"/>
      <c r="AN1232" s="265"/>
      <c r="AP1232" s="265"/>
      <c r="AR1232" s="266"/>
      <c r="AT1232" s="266"/>
      <c r="AV1232" s="266"/>
    </row>
    <row r="1233" spans="1:49" ht="60" customHeight="1">
      <c r="A1233" s="677"/>
      <c r="B1233" s="447"/>
      <c r="C1233" s="450"/>
      <c r="D1233" s="252" t="s">
        <v>1053</v>
      </c>
      <c r="E1233" s="252" t="s">
        <v>1466</v>
      </c>
      <c r="F1233" s="185" t="s">
        <v>0</v>
      </c>
      <c r="G1233" s="246" t="s">
        <v>51</v>
      </c>
      <c r="H1233" s="247" t="s">
        <v>69</v>
      </c>
      <c r="I1233" s="248" t="s">
        <v>70</v>
      </c>
      <c r="J1233" s="248" t="str">
        <f>IF(OR(F1233="SE",F1233="SA"),VLOOKUP(I1233,'Tabla de Peligros y Riesgo'!$C$2:$E$227,2,FALSE),VLOOKUP(I1233,'LISTA DE ASPECTOS - IMPACTOS'!$D$3:$F$72,2,FALSE))</f>
        <v>Perdida de la audición</v>
      </c>
      <c r="K1233" s="249" t="str">
        <f>IF(OR(F1233="SE",F1233="SA"),VLOOKUP(I1233,'Tabla de Peligros y Riesgo'!$C$2:$E$227,3,FALSE),VLOOKUP(I1233,'LISTA DE ASPECTOS - IMPACTOS'!$D$3:$F$72,3,FALSE))</f>
        <v>Hipoacusia</v>
      </c>
      <c r="L1233" s="250" t="s">
        <v>56</v>
      </c>
      <c r="M1233" s="248">
        <v>3</v>
      </c>
      <c r="N1233" s="251">
        <f t="shared" si="129"/>
        <v>13</v>
      </c>
      <c r="O1233" s="248"/>
      <c r="P1233" s="252"/>
      <c r="Q1233" s="248"/>
      <c r="R1233" s="252"/>
      <c r="S1233" s="248"/>
      <c r="T1233" s="248"/>
      <c r="U1233" s="253" t="s">
        <v>1483</v>
      </c>
      <c r="V1233" s="251">
        <v>17</v>
      </c>
      <c r="W1233" s="253" t="s">
        <v>1196</v>
      </c>
      <c r="X1233" s="255">
        <v>0.15</v>
      </c>
      <c r="Y1233" s="251">
        <f t="shared" si="128"/>
        <v>13</v>
      </c>
      <c r="Z1233" s="256">
        <f>IF(N1233&gt;=16,MAX(O1233:T1233),IF(N1233&lt;16,MAX(O1233:X1233)))</f>
        <v>17</v>
      </c>
      <c r="AA1233" s="251">
        <f t="array" ref="AA1233">_xlfn.IFS(AND(Y1233=1,O1233&lt;&gt;0),25,AND(Y1233=1,Q1233&lt;&gt;0),21,AND(Y1233=1,T1233="ALTO"),16,AND(Y1233=1,T1233="BAJO"),11,AND(Y1233=1,U1233&lt;&gt;0),2,AND(Y1233=2,O1233&lt;&gt;0),25,AND(Y1233=2,Q1233&lt;&gt;0),21,AND(Y1233=2,T1233="ALTO"),16,AND(Y1233=2,T1233="BAJO"),11,AND(Y1233=2,U1233&lt;&gt;0),4,AND(Y1233=3,O1233&lt;&gt;0),25,AND(Y1233=3,Q1233&lt;&gt;0),21,AND(Y1233=3,T1233="ALTO"),16,AND(Y1233=3,T1233="BAJO"),12,AND(Y1233=3,U1233&lt;&gt;0),5,AND(Y1233=4,O1233&lt;&gt;0),25,AND(Y1233=4,Q1233&lt;&gt;0),13,AND(Y1233=4,T1233="ALTO"),16,AND(Y1233=4,T1233="BAJO"),14,AND(Y1233=4,U1233&lt;&gt;0),7,AND(Y1233=5,O1233&lt;&gt;0),25,AND(Y1233=5,Q1233&lt;&gt;0),21,AND(Y1233=5,T1233="ALTO"),16,AND(Y1233=5,T1233="BAJO"),12,AND(Y1233=5,U1233&lt;&gt;0),8,AND(Y1233=6,O1233&lt;&gt;0),25,AND(Y1233=6,Q1233&lt;&gt;0),21,AND(Y1233=6,T1233="ALTO"),20,AND(Y1233=6,T1233="BAJO"),17,AND(Y1233=6,U1233&lt;&gt;0),6,AND(Y1233=7,O1233&lt;&gt;0),25,AND(Y1233=7,Q1233&lt;&gt;0),23,AND(Y1233=7,T1233="ALTO"),16,AND(Y1233=7,T1233="BAJO"),11,AND(Y1233=7,U1233&lt;&gt;0),7,AND(Y1233=8,O1233&lt;&gt;0),25,AND(Y1233=8,Q1233&lt;&gt;0),21,AND(Y1233=8,T1233="ALTO"),16,AND(Y1233=8,T1233="BAJO"),12,AND(Y1233=8,U1233&lt;&gt;0),8,AND(Y1233=9,O1233&lt;&gt;0),25,AND(Y1233=9,Q1233&lt;&gt;0),21,AND(Y1233=9,T1233="ALTO"),20,AND(Y1233=9,T1233="BAJO"),17,AND(Y1233=9,U1233&lt;&gt;0),13,AND(Y1233=10,O1233&lt;&gt;0),25,AND(Y1233=10,Q1233&lt;&gt;0),22,AND(Y1233=10,T1233="ALTO"),21,AND(Y1233=10,T1233="BAJO"),18,AND(Y1233=10,U1233&lt;&gt;0),18,AND(Y1233=11,O1233&lt;&gt;0),25,AND(Y1233=11,Q1233&lt;&gt;0),23,AND(Y1233=11,T1233="ALTO"),20,AND(Y1233=11,T1233="BAJO"),16,AND(Y1233=11,U1233&lt;&gt;0),11,AND(Y1233=12,O1233&lt;&gt;0),25,AND(Y1233=12,Q1233&lt;&gt;0),23,AND(Y1233=12,T1233="ALTO"),20,AND(Y1233=12,T1233="BAJO"),16,AND(Y1233=12,U1233&lt;&gt;0),12,AND(Y1233=13,O1233&lt;&gt;0),25,AND(Y1233=13,Q1233&lt;&gt;0),21,AND(Y1233=13,T1233="ALTO"),20,AND(Y1233=13,T1233="BAJO"),17,AND(Y1233=13,U1233&lt;&gt;0),17,AND(Y1233=14,O1233&lt;&gt;0),25,AND(Y1233=14,Q1233&lt;&gt;0),24,AND(Y1233=14,T1233="ALTO"),23,AND(Y1233=14,T1233="BAJO"),21,AND(Y1233=14,U1233&lt;&gt;0),18,AND(Y1233=15,O1233&lt;&gt;0),25,AND(Y1233=15,Q1233&lt;&gt;0),24,AND(Y1233=15,T1233="ALTO"),22,AND(Y1233=15,T1233="BAJO"),19,AND(Y1233=15,U1233&lt;&gt;0),19,AND(Y1233=16,O1233&lt;&gt;0),25,AND(Y1233=16,Q1233&lt;&gt;0),23,AND(Y1233=16,T1233="ALTO"),23,AND(Y1233=16,T1233="BAJO"),23,AND(Y1233=16,U1233&lt;&gt;0),20,AND(Y1233=17,O1233&lt;&gt;0),25,AND(Y1233=17,Q1233&lt;&gt;0),24,AND(Y1233=17,T1233="ALTO"),23,AND(Y1233=17,T1233="BAJO"),21,AND(Y1233=17,U1233&lt;&gt;0),20,AND(Y1233=18,O1233&lt;&gt;0),25,AND(Y1233=18,Q1233&lt;&gt;0),24,AND(Y1233=18,T1233="ALTO"),23,AND(Y1233=18,T1233="BAJO"),22,AND(Y1233=18,U1233&lt;&gt;0),21,AND(Y1233=19,O1233&lt;&gt;0),25,AND(Y1233=19,Q1233&lt;&gt;0),25,AND(Y1233=19,T1233="ALTO"),24,AND(Y1233=19,T1233="BAJO"),22,AND(Y1233=19,U1233&lt;&gt;0),22,AND(Y1233&lt;&gt;0,W1233&lt;&gt;0),Y1233,TRUE,"FALSO")</f>
        <v>17</v>
      </c>
      <c r="AB1233" s="50"/>
      <c r="AC1233" s="50"/>
      <c r="AD1233" s="432"/>
      <c r="AE1233" s="433"/>
      <c r="AF1233" s="433"/>
      <c r="AN1233" s="265"/>
      <c r="AP1233" s="265"/>
      <c r="AR1233" s="266"/>
      <c r="AT1233" s="266"/>
      <c r="AV1233" s="266"/>
    </row>
    <row r="1234" spans="1:49" ht="60">
      <c r="A1234" s="677"/>
      <c r="B1234" s="447"/>
      <c r="C1234" s="450"/>
      <c r="D1234" s="287" t="s">
        <v>1044</v>
      </c>
      <c r="E1234" s="287" t="s">
        <v>1466</v>
      </c>
      <c r="F1234" s="185" t="s">
        <v>0</v>
      </c>
      <c r="G1234" s="288" t="s">
        <v>51</v>
      </c>
      <c r="H1234" s="289" t="s">
        <v>135</v>
      </c>
      <c r="I1234" s="290" t="s">
        <v>147</v>
      </c>
      <c r="J1234" s="248" t="str">
        <f>IF(OR(F1234="SE",F1234="SA"),VLOOKUP(I1234,'Tabla de Peligros y Riesgo'!$C$2:$E$227,2,FALSE),VLOOKUP(I1234,'LISTA DE ASPECTOS - IMPACTOS'!$D$3:$F$72,2,FALSE))</f>
        <v>Riesgos Disergonómico</v>
      </c>
      <c r="K1234" s="249" t="str">
        <f>IF(OR(F1234="SE",F1234="SA"),VLOOKUP(I1234,'Tabla de Peligros y Riesgo'!$C$2:$E$227,3,FALSE),VLOOKUP(I1234,'LISTA DE ASPECTOS - IMPACTOS'!$D$3:$F$72,3,FALSE))</f>
        <v>Lumbalgia</v>
      </c>
      <c r="L1234" s="291" t="s">
        <v>56</v>
      </c>
      <c r="M1234" s="290">
        <v>3</v>
      </c>
      <c r="N1234" s="292">
        <f t="shared" si="129"/>
        <v>13</v>
      </c>
      <c r="O1234" s="290"/>
      <c r="P1234" s="287"/>
      <c r="Q1234" s="290"/>
      <c r="R1234" s="287"/>
      <c r="S1234" s="290" t="s">
        <v>1484</v>
      </c>
      <c r="T1234" s="290" t="s">
        <v>53</v>
      </c>
      <c r="U1234" s="290" t="s">
        <v>1463</v>
      </c>
      <c r="V1234" s="287">
        <v>0.35</v>
      </c>
      <c r="W1234" s="293" t="s">
        <v>1196</v>
      </c>
      <c r="X1234" s="294"/>
      <c r="Y1234" s="292">
        <f t="shared" si="128"/>
        <v>13</v>
      </c>
      <c r="Z1234" s="295"/>
      <c r="AA1234" s="251">
        <f t="array" ref="AA1234">_xlfn.IFS(AND(Y1234=1,O1234&lt;&gt;0),25,AND(Y1234=1,Q1234&lt;&gt;0),21,AND(Y1234=1,T1234="ALTO"),16,AND(Y1234=1,T1234="BAJO"),11,AND(Y1234=1,U1234&lt;&gt;0),2,AND(Y1234=2,O1234&lt;&gt;0),25,AND(Y1234=2,Q1234&lt;&gt;0),21,AND(Y1234=2,T1234="ALTO"),16,AND(Y1234=2,T1234="BAJO"),11,AND(Y1234=2,U1234&lt;&gt;0),4,AND(Y1234=3,O1234&lt;&gt;0),25,AND(Y1234=3,Q1234&lt;&gt;0),21,AND(Y1234=3,T1234="ALTO"),16,AND(Y1234=3,T1234="BAJO"),12,AND(Y1234=3,U1234&lt;&gt;0),5,AND(Y1234=4,O1234&lt;&gt;0),25,AND(Y1234=4,Q1234&lt;&gt;0),13,AND(Y1234=4,T1234="ALTO"),16,AND(Y1234=4,T1234="BAJO"),14,AND(Y1234=4,U1234&lt;&gt;0),7,AND(Y1234=5,O1234&lt;&gt;0),25,AND(Y1234=5,Q1234&lt;&gt;0),21,AND(Y1234=5,T1234="ALTO"),16,AND(Y1234=5,T1234="BAJO"),12,AND(Y1234=5,U1234&lt;&gt;0),8,AND(Y1234=6,O1234&lt;&gt;0),25,AND(Y1234=6,Q1234&lt;&gt;0),21,AND(Y1234=6,T1234="ALTO"),20,AND(Y1234=6,T1234="BAJO"),17,AND(Y1234=6,U1234&lt;&gt;0),6,AND(Y1234=7,O1234&lt;&gt;0),25,AND(Y1234=7,Q1234&lt;&gt;0),23,AND(Y1234=7,T1234="ALTO"),16,AND(Y1234=7,T1234="BAJO"),11,AND(Y1234=7,U1234&lt;&gt;0),7,AND(Y1234=8,O1234&lt;&gt;0),25,AND(Y1234=8,Q1234&lt;&gt;0),21,AND(Y1234=8,T1234="ALTO"),16,AND(Y1234=8,T1234="BAJO"),12,AND(Y1234=8,U1234&lt;&gt;0),8,AND(Y1234=9,O1234&lt;&gt;0),25,AND(Y1234=9,Q1234&lt;&gt;0),21,AND(Y1234=9,T1234="ALTO"),20,AND(Y1234=9,T1234="BAJO"),17,AND(Y1234=9,U1234&lt;&gt;0),13,AND(Y1234=10,O1234&lt;&gt;0),25,AND(Y1234=10,Q1234&lt;&gt;0),22,AND(Y1234=10,T1234="ALTO"),21,AND(Y1234=10,T1234="BAJO"),18,AND(Y1234=10,U1234&lt;&gt;0),18,AND(Y1234=11,O1234&lt;&gt;0),25,AND(Y1234=11,Q1234&lt;&gt;0),23,AND(Y1234=11,T1234="ALTO"),20,AND(Y1234=11,T1234="BAJO"),16,AND(Y1234=11,U1234&lt;&gt;0),11,AND(Y1234=12,O1234&lt;&gt;0),25,AND(Y1234=12,Q1234&lt;&gt;0),23,AND(Y1234=12,T1234="ALTO"),20,AND(Y1234=12,T1234="BAJO"),16,AND(Y1234=12,U1234&lt;&gt;0),12,AND(Y1234=13,O1234&lt;&gt;0),25,AND(Y1234=13,Q1234&lt;&gt;0),21,AND(Y1234=13,T1234="ALTO"),20,AND(Y1234=13,T1234="BAJO"),17,AND(Y1234=13,U1234&lt;&gt;0),17,AND(Y1234=14,O1234&lt;&gt;0),25,AND(Y1234=14,Q1234&lt;&gt;0),24,AND(Y1234=14,T1234="ALTO"),23,AND(Y1234=14,T1234="BAJO"),21,AND(Y1234=14,U1234&lt;&gt;0),18,AND(Y1234=15,O1234&lt;&gt;0),25,AND(Y1234=15,Q1234&lt;&gt;0),24,AND(Y1234=15,T1234="ALTO"),22,AND(Y1234=15,T1234="BAJO"),19,AND(Y1234=15,U1234&lt;&gt;0),19,AND(Y1234=16,O1234&lt;&gt;0),25,AND(Y1234=16,Q1234&lt;&gt;0),23,AND(Y1234=16,T1234="ALTO"),23,AND(Y1234=16,T1234="BAJO"),23,AND(Y1234=16,U1234&lt;&gt;0),20,AND(Y1234=17,O1234&lt;&gt;0),25,AND(Y1234=17,Q1234&lt;&gt;0),24,AND(Y1234=17,T1234="ALTO"),23,AND(Y1234=17,T1234="BAJO"),21,AND(Y1234=17,U1234&lt;&gt;0),20,AND(Y1234=18,O1234&lt;&gt;0),25,AND(Y1234=18,Q1234&lt;&gt;0),24,AND(Y1234=18,T1234="ALTO"),23,AND(Y1234=18,T1234="BAJO"),22,AND(Y1234=18,U1234&lt;&gt;0),21,AND(Y1234=19,O1234&lt;&gt;0),25,AND(Y1234=19,Q1234&lt;&gt;0),25,AND(Y1234=19,T1234="ALTO"),24,AND(Y1234=19,T1234="BAJO"),22,AND(Y1234=19,U1234&lt;&gt;0),22,AND(Y1234&lt;&gt;0,W1234&lt;&gt;0),Y1234,TRUE,"FALSO")</f>
        <v>20</v>
      </c>
      <c r="AB1234" s="296"/>
      <c r="AC1234" s="296"/>
      <c r="AD1234" s="432"/>
      <c r="AE1234" s="433"/>
      <c r="AF1234" s="433"/>
      <c r="AN1234" s="265"/>
      <c r="AP1234" s="265"/>
      <c r="AR1234" s="266"/>
      <c r="AT1234" s="266"/>
      <c r="AV1234" s="266"/>
    </row>
    <row r="1235" spans="1:49" s="225" customFormat="1" ht="60">
      <c r="A1235" s="677"/>
      <c r="B1235" s="447"/>
      <c r="C1235" s="450"/>
      <c r="D1235" s="270" t="s">
        <v>819</v>
      </c>
      <c r="E1235" s="252" t="s">
        <v>1466</v>
      </c>
      <c r="F1235" s="185" t="s">
        <v>0</v>
      </c>
      <c r="G1235" s="297" t="s">
        <v>51</v>
      </c>
      <c r="H1235" s="247" t="s">
        <v>135</v>
      </c>
      <c r="I1235" s="248" t="s">
        <v>148</v>
      </c>
      <c r="J1235" s="248" t="str">
        <f>IF(OR(F1235="SE",F1235="SA"),VLOOKUP(I1235,'Tabla de Peligros y Riesgo'!$C$2:$E$227,2,FALSE),VLOOKUP(I1235,'LISTA DE ASPECTOS - IMPACTOS'!$D$3:$F$72,2,FALSE))</f>
        <v>Riesgos Disergonómico</v>
      </c>
      <c r="K1235" s="249" t="str">
        <f>IF(OR(F1235="SE",F1235="SA"),VLOOKUP(I1235,'Tabla de Peligros y Riesgo'!$C$2:$E$227,3,FALSE),VLOOKUP(I1235,'LISTA DE ASPECTOS - IMPACTOS'!$D$3:$F$72,3,FALSE))</f>
        <v>Lumbalgia</v>
      </c>
      <c r="L1235" s="250" t="s">
        <v>56</v>
      </c>
      <c r="M1235" s="248">
        <v>3</v>
      </c>
      <c r="N1235" s="251">
        <f t="shared" si="129"/>
        <v>13</v>
      </c>
      <c r="O1235" s="248"/>
      <c r="P1235" s="252"/>
      <c r="Q1235" s="248"/>
      <c r="R1235" s="252"/>
      <c r="S1235" s="248"/>
      <c r="T1235" s="248"/>
      <c r="U1235" s="248" t="s">
        <v>1253</v>
      </c>
      <c r="V1235" s="254"/>
      <c r="W1235" s="253" t="s">
        <v>1196</v>
      </c>
      <c r="X1235" s="255"/>
      <c r="Y1235" s="251">
        <f t="shared" si="128"/>
        <v>13</v>
      </c>
      <c r="Z1235" s="298"/>
      <c r="AA1235" s="251">
        <f t="array" ref="AA1235">_xlfn.IFS(AND(Y1235=1,O1235&lt;&gt;0),25,AND(Y1235=1,Q1235&lt;&gt;0),21,AND(Y1235=1,T1235="ALTO"),16,AND(Y1235=1,T1235="BAJO"),11,AND(Y1235=1,U1235&lt;&gt;0),2,AND(Y1235=2,O1235&lt;&gt;0),25,AND(Y1235=2,Q1235&lt;&gt;0),21,AND(Y1235=2,T1235="ALTO"),16,AND(Y1235=2,T1235="BAJO"),11,AND(Y1235=2,U1235&lt;&gt;0),4,AND(Y1235=3,O1235&lt;&gt;0),25,AND(Y1235=3,Q1235&lt;&gt;0),21,AND(Y1235=3,T1235="ALTO"),16,AND(Y1235=3,T1235="BAJO"),12,AND(Y1235=3,U1235&lt;&gt;0),5,AND(Y1235=4,O1235&lt;&gt;0),25,AND(Y1235=4,Q1235&lt;&gt;0),13,AND(Y1235=4,T1235="ALTO"),16,AND(Y1235=4,T1235="BAJO"),14,AND(Y1235=4,U1235&lt;&gt;0),7,AND(Y1235=5,O1235&lt;&gt;0),25,AND(Y1235=5,Q1235&lt;&gt;0),21,AND(Y1235=5,T1235="ALTO"),16,AND(Y1235=5,T1235="BAJO"),12,AND(Y1235=5,U1235&lt;&gt;0),8,AND(Y1235=6,O1235&lt;&gt;0),25,AND(Y1235=6,Q1235&lt;&gt;0),21,AND(Y1235=6,T1235="ALTO"),20,AND(Y1235=6,T1235="BAJO"),17,AND(Y1235=6,U1235&lt;&gt;0),6,AND(Y1235=7,O1235&lt;&gt;0),25,AND(Y1235=7,Q1235&lt;&gt;0),23,AND(Y1235=7,T1235="ALTO"),16,AND(Y1235=7,T1235="BAJO"),11,AND(Y1235=7,U1235&lt;&gt;0),7,AND(Y1235=8,O1235&lt;&gt;0),25,AND(Y1235=8,Q1235&lt;&gt;0),21,AND(Y1235=8,T1235="ALTO"),16,AND(Y1235=8,T1235="BAJO"),12,AND(Y1235=8,U1235&lt;&gt;0),8,AND(Y1235=9,O1235&lt;&gt;0),25,AND(Y1235=9,Q1235&lt;&gt;0),21,AND(Y1235=9,T1235="ALTO"),20,AND(Y1235=9,T1235="BAJO"),17,AND(Y1235=9,U1235&lt;&gt;0),13,AND(Y1235=10,O1235&lt;&gt;0),25,AND(Y1235=10,Q1235&lt;&gt;0),22,AND(Y1235=10,T1235="ALTO"),21,AND(Y1235=10,T1235="BAJO"),18,AND(Y1235=10,U1235&lt;&gt;0),18,AND(Y1235=11,O1235&lt;&gt;0),25,AND(Y1235=11,Q1235&lt;&gt;0),23,AND(Y1235=11,T1235="ALTO"),20,AND(Y1235=11,T1235="BAJO"),16,AND(Y1235=11,U1235&lt;&gt;0),11,AND(Y1235=12,O1235&lt;&gt;0),25,AND(Y1235=12,Q1235&lt;&gt;0),23,AND(Y1235=12,T1235="ALTO"),20,AND(Y1235=12,T1235="BAJO"),16,AND(Y1235=12,U1235&lt;&gt;0),12,AND(Y1235=13,O1235&lt;&gt;0),25,AND(Y1235=13,Q1235&lt;&gt;0),21,AND(Y1235=13,T1235="ALTO"),20,AND(Y1235=13,T1235="BAJO"),17,AND(Y1235=13,U1235&lt;&gt;0),17,AND(Y1235=14,O1235&lt;&gt;0),25,AND(Y1235=14,Q1235&lt;&gt;0),24,AND(Y1235=14,T1235="ALTO"),23,AND(Y1235=14,T1235="BAJO"),21,AND(Y1235=14,U1235&lt;&gt;0),18,AND(Y1235=15,O1235&lt;&gt;0),25,AND(Y1235=15,Q1235&lt;&gt;0),24,AND(Y1235=15,T1235="ALTO"),22,AND(Y1235=15,T1235="BAJO"),19,AND(Y1235=15,U1235&lt;&gt;0),19,AND(Y1235=16,O1235&lt;&gt;0),25,AND(Y1235=16,Q1235&lt;&gt;0),23,AND(Y1235=16,T1235="ALTO"),23,AND(Y1235=16,T1235="BAJO"),23,AND(Y1235=16,U1235&lt;&gt;0),20,AND(Y1235=17,O1235&lt;&gt;0),25,AND(Y1235=17,Q1235&lt;&gt;0),24,AND(Y1235=17,T1235="ALTO"),23,AND(Y1235=17,T1235="BAJO"),21,AND(Y1235=17,U1235&lt;&gt;0),20,AND(Y1235=18,O1235&lt;&gt;0),25,AND(Y1235=18,Q1235&lt;&gt;0),24,AND(Y1235=18,T1235="ALTO"),23,AND(Y1235=18,T1235="BAJO"),22,AND(Y1235=18,U1235&lt;&gt;0),21,AND(Y1235=19,O1235&lt;&gt;0),25,AND(Y1235=19,Q1235&lt;&gt;0),25,AND(Y1235=19,T1235="ALTO"),24,AND(Y1235=19,T1235="BAJO"),22,AND(Y1235=19,U1235&lt;&gt;0),22,AND(Y1235&lt;&gt;0,W1235&lt;&gt;0),Y1235,TRUE,"FALSO")</f>
        <v>17</v>
      </c>
      <c r="AB1235" s="248"/>
      <c r="AC1235" s="248"/>
      <c r="AD1235" s="430"/>
      <c r="AE1235" s="431"/>
      <c r="AF1235" s="431"/>
      <c r="AG1235" s="223"/>
      <c r="AH1235" s="223"/>
      <c r="AI1235" s="223"/>
      <c r="AJ1235" s="223"/>
      <c r="AK1235" s="223"/>
      <c r="AL1235" s="223"/>
      <c r="AM1235" s="223"/>
      <c r="AN1235" s="259"/>
      <c r="AO1235" s="223"/>
      <c r="AP1235" s="259"/>
      <c r="AR1235" s="260"/>
      <c r="AT1235" s="260"/>
      <c r="AV1235" s="260"/>
    </row>
    <row r="1236" spans="1:49" ht="60">
      <c r="A1236" s="678"/>
      <c r="B1236" s="448"/>
      <c r="C1236" s="451"/>
      <c r="D1236" s="270" t="s">
        <v>819</v>
      </c>
      <c r="E1236" s="252" t="s">
        <v>1466</v>
      </c>
      <c r="F1236" s="185" t="s">
        <v>2</v>
      </c>
      <c r="G1236" s="297" t="s">
        <v>52</v>
      </c>
      <c r="H1236" s="247" t="s">
        <v>128</v>
      </c>
      <c r="I1236" s="248" t="s">
        <v>150</v>
      </c>
      <c r="J1236" s="248" t="str">
        <f>IF(OR(F1236="SE",F1236="SA"),VLOOKUP(I1236,'Tabla de Peligros y Riesgo'!$C$2:$E$227,2,FALSE),VLOOKUP(I1236,'LISTA DE ASPECTOS - IMPACTOS'!$D$3:$F$72,2,FALSE))</f>
        <v>Alteración de la calidad de suelo/agua</v>
      </c>
      <c r="K1236" s="249" t="str">
        <f>IF(OR(F1236="SE",F1236="SA"),VLOOKUP(I1236,'Tabla de Peligros y Riesgo'!$C$2:$E$227,3,FALSE),VLOOKUP(I1236,'LISTA DE ASPECTOS - IMPACTOS'!$D$3:$F$72,3,FALSE))</f>
        <v>Potencial afectación a la calidad ambiental del suelo, agua, aire, flora y fauna</v>
      </c>
      <c r="L1236" s="250" t="s">
        <v>56</v>
      </c>
      <c r="M1236" s="248">
        <v>4</v>
      </c>
      <c r="N1236" s="251">
        <f>IF(CONCATENATE(M1236,L1236)="1A",1,IF(CONCATENATE(M1236,L1236)="1B",2,IF(CONCATENATE(M1236,L1236)="2A",3,IF(CONCATENATE(M1236,L1236)="1C",4,IF(CONCATENATE(M1236,L1236)="2B",5,IF(CONCATENATE(M1236,L1236)="3A",6,IF(CONCATENATE(M1236,L1236)="1D",7,IF(CONCATENATE(M1236,L1236)="2C",8,IF(CONCATENATE(M1236,L1236)="3B",9,IF(CONCATENATE(M1236,L1236)="4A",10,IF(CONCATENATE(M1236,L1236)="1E",11,IF(CONCATENATE(M1236,L1236)="2D",12,IF(CONCATENATE(M1236,L1236)="3C",13,IF(CONCATENATE(M1236,L1236)="4B",14,IF(CONCATENATE(M1236,L1236)="5A",15,IF(CONCATENATE(M1236,L1236)="2E",16,IF(CONCATENATE(M1236,L1236)="3D",17,IF(CONCATENATE(M1236,L1236)="4C",18,IF(CONCATENATE(M1236,L1236)="5B",19,IF(CONCATENATE(M1236,L1236)="3E",20,IF(CONCATENATE(M1236,L1236)="4D",21,IF(CONCATENATE(M1236,L1236)="5C",22,IF(CONCATENATE(M1236,L1236)="4E",23,IF(CONCATENATE(M1236,L1236)="5D",24,IF(CONCATENATE(M1236,L1236)="5E",25,"")))))))))))))))))))))))))</f>
        <v>18</v>
      </c>
      <c r="O1236" s="248"/>
      <c r="P1236" s="252"/>
      <c r="Q1236" s="248"/>
      <c r="R1236" s="252"/>
      <c r="S1236" s="248"/>
      <c r="T1236" s="248"/>
      <c r="U1236" s="248" t="s">
        <v>1253</v>
      </c>
      <c r="V1236" s="252"/>
      <c r="W1236" s="253"/>
      <c r="X1236" s="255"/>
      <c r="Y1236" s="251">
        <f>N1236</f>
        <v>18</v>
      </c>
      <c r="Z1236" s="298"/>
      <c r="AA1236" s="251">
        <f t="array" ref="AA1236">_xlfn.IFS(AND(Y1236=1,O1236&lt;&gt;0),25,AND(Y1236=1,Q1236&lt;&gt;0),21,AND(Y1236=1,T1236="ALTO"),16,AND(Y1236=1,T1236="BAJO"),11,AND(Y1236=1,U1236&lt;&gt;0),2,AND(Y1236=2,O1236&lt;&gt;0),25,AND(Y1236=2,Q1236&lt;&gt;0),21,AND(Y1236=2,T1236="ALTO"),16,AND(Y1236=2,T1236="BAJO"),11,AND(Y1236=2,U1236&lt;&gt;0),4,AND(Y1236=3,O1236&lt;&gt;0),25,AND(Y1236=3,Q1236&lt;&gt;0),21,AND(Y1236=3,T1236="ALTO"),16,AND(Y1236=3,T1236="BAJO"),12,AND(Y1236=3,U1236&lt;&gt;0),5,AND(Y1236=4,O1236&lt;&gt;0),25,AND(Y1236=4,Q1236&lt;&gt;0),13,AND(Y1236=4,T1236="ALTO"),16,AND(Y1236=4,T1236="BAJO"),14,AND(Y1236=4,U1236&lt;&gt;0),7,AND(Y1236=5,O1236&lt;&gt;0),25,AND(Y1236=5,Q1236&lt;&gt;0),21,AND(Y1236=5,T1236="ALTO"),16,AND(Y1236=5,T1236="BAJO"),12,AND(Y1236=5,U1236&lt;&gt;0),8,AND(Y1236=6,O1236&lt;&gt;0),25,AND(Y1236=6,Q1236&lt;&gt;0),21,AND(Y1236=6,T1236="ALTO"),20,AND(Y1236=6,T1236="BAJO"),17,AND(Y1236=6,U1236&lt;&gt;0),6,AND(Y1236=7,O1236&lt;&gt;0),25,AND(Y1236=7,Q1236&lt;&gt;0),23,AND(Y1236=7,T1236="ALTO"),16,AND(Y1236=7,T1236="BAJO"),11,AND(Y1236=7,U1236&lt;&gt;0),7,AND(Y1236=8,O1236&lt;&gt;0),25,AND(Y1236=8,Q1236&lt;&gt;0),21,AND(Y1236=8,T1236="ALTO"),16,AND(Y1236=8,T1236="BAJO"),12,AND(Y1236=8,U1236&lt;&gt;0),8,AND(Y1236=9,O1236&lt;&gt;0),25,AND(Y1236=9,Q1236&lt;&gt;0),21,AND(Y1236=9,T1236="ALTO"),20,AND(Y1236=9,T1236="BAJO"),17,AND(Y1236=9,U1236&lt;&gt;0),13,AND(Y1236=10,O1236&lt;&gt;0),25,AND(Y1236=10,Q1236&lt;&gt;0),22,AND(Y1236=10,T1236="ALTO"),21,AND(Y1236=10,T1236="BAJO"),18,AND(Y1236=10,U1236&lt;&gt;0),18,AND(Y1236=11,O1236&lt;&gt;0),25,AND(Y1236=11,Q1236&lt;&gt;0),23,AND(Y1236=11,T1236="ALTO"),20,AND(Y1236=11,T1236="BAJO"),16,AND(Y1236=11,U1236&lt;&gt;0),11,AND(Y1236=12,O1236&lt;&gt;0),25,AND(Y1236=12,Q1236&lt;&gt;0),23,AND(Y1236=12,T1236="ALTO"),20,AND(Y1236=12,T1236="BAJO"),16,AND(Y1236=12,U1236&lt;&gt;0),12,AND(Y1236=13,O1236&lt;&gt;0),25,AND(Y1236=13,Q1236&lt;&gt;0),21,AND(Y1236=13,T1236="ALTO"),20,AND(Y1236=13,T1236="BAJO"),17,AND(Y1236=13,U1236&lt;&gt;0),17,AND(Y1236=14,O1236&lt;&gt;0),25,AND(Y1236=14,Q1236&lt;&gt;0),24,AND(Y1236=14,T1236="ALTO"),23,AND(Y1236=14,T1236="BAJO"),21,AND(Y1236=14,U1236&lt;&gt;0),18,AND(Y1236=15,O1236&lt;&gt;0),25,AND(Y1236=15,Q1236&lt;&gt;0),24,AND(Y1236=15,T1236="ALTO"),22,AND(Y1236=15,T1236="BAJO"),19,AND(Y1236=15,U1236&lt;&gt;0),19,AND(Y1236=16,O1236&lt;&gt;0),25,AND(Y1236=16,Q1236&lt;&gt;0),23,AND(Y1236=16,T1236="ALTO"),23,AND(Y1236=16,T1236="BAJO"),23,AND(Y1236=16,U1236&lt;&gt;0),20,AND(Y1236=17,O1236&lt;&gt;0),25,AND(Y1236=17,Q1236&lt;&gt;0),24,AND(Y1236=17,T1236="ALTO"),23,AND(Y1236=17,T1236="BAJO"),21,AND(Y1236=17,U1236&lt;&gt;0),20,AND(Y1236=18,O1236&lt;&gt;0),25,AND(Y1236=18,Q1236&lt;&gt;0),24,AND(Y1236=18,T1236="ALTO"),23,AND(Y1236=18,T1236="BAJO"),22,AND(Y1236=18,U1236&lt;&gt;0),21,AND(Y1236=19,O1236&lt;&gt;0),25,AND(Y1236=19,Q1236&lt;&gt;0),25,AND(Y1236=19,T1236="ALTO"),24,AND(Y1236=19,T1236="BAJO"),22,AND(Y1236=19,U1236&lt;&gt;0),22,AND(Y1236&lt;&gt;0,W1236&lt;&gt;0),Y1236,TRUE,"FALSO")</f>
        <v>21</v>
      </c>
      <c r="AB1236" s="50"/>
      <c r="AC1236" s="50"/>
      <c r="AD1236" s="432"/>
      <c r="AE1236" s="433"/>
      <c r="AF1236" s="433"/>
      <c r="AN1236" s="265"/>
      <c r="AP1236" s="265"/>
      <c r="AR1236" s="266"/>
      <c r="AT1236" s="266"/>
      <c r="AV1236" s="266"/>
    </row>
    <row r="1237" spans="1:49" ht="17.25" customHeight="1" thickBot="1">
      <c r="A1237" s="299"/>
      <c r="B1237" s="300"/>
      <c r="C1237" s="300"/>
      <c r="D1237" s="301"/>
      <c r="E1237" s="302"/>
      <c r="F1237" s="303"/>
      <c r="G1237" s="304"/>
      <c r="H1237" s="305"/>
      <c r="I1237" s="306"/>
      <c r="J1237" s="306"/>
      <c r="K1237" s="306"/>
      <c r="L1237" s="307"/>
      <c r="M1237" s="306"/>
      <c r="N1237" s="308"/>
      <c r="O1237" s="306"/>
      <c r="P1237" s="302"/>
      <c r="Q1237" s="306"/>
      <c r="R1237" s="302"/>
      <c r="S1237" s="306"/>
      <c r="T1237" s="306"/>
      <c r="U1237" s="306"/>
      <c r="V1237" s="302"/>
      <c r="W1237" s="309"/>
      <c r="X1237" s="310"/>
      <c r="Y1237" s="308"/>
      <c r="Z1237" s="311"/>
      <c r="AA1237" s="308"/>
      <c r="AB1237" s="300"/>
      <c r="AC1237" s="300"/>
      <c r="AD1237" s="264"/>
      <c r="AE1237" s="264"/>
      <c r="AF1237" s="264"/>
      <c r="AN1237" s="265"/>
      <c r="AP1237" s="265"/>
      <c r="AR1237" s="266"/>
      <c r="AT1237" s="266"/>
      <c r="AV1237" s="266"/>
    </row>
    <row r="1238" spans="1:49" ht="33" thickBot="1">
      <c r="A1238" s="674" t="s">
        <v>1485</v>
      </c>
      <c r="B1238" s="675"/>
      <c r="C1238" s="674"/>
      <c r="D1238" s="669">
        <v>44885</v>
      </c>
      <c r="E1238" s="669"/>
      <c r="F1238" s="669"/>
      <c r="G1238" s="669"/>
      <c r="H1238" s="669"/>
      <c r="I1238" s="669"/>
      <c r="J1238" s="669"/>
      <c r="K1238" s="669"/>
      <c r="L1238" s="669"/>
      <c r="M1238" s="669"/>
      <c r="N1238" s="669"/>
      <c r="O1238" s="669"/>
      <c r="P1238" s="669"/>
      <c r="Q1238" s="669"/>
      <c r="R1238" s="669"/>
      <c r="S1238" s="669"/>
      <c r="T1238" s="669"/>
      <c r="U1238" s="670"/>
      <c r="V1238" s="671"/>
      <c r="W1238" s="672"/>
      <c r="X1238" s="669"/>
      <c r="Y1238" s="670"/>
      <c r="Z1238" s="671"/>
      <c r="AA1238" s="672"/>
      <c r="AB1238" s="669"/>
      <c r="AC1238" s="670"/>
      <c r="AD1238" s="673"/>
      <c r="AE1238" s="673"/>
      <c r="AF1238" s="673"/>
      <c r="AG1238" s="239"/>
      <c r="AH1238" s="239"/>
      <c r="AI1238" s="239"/>
      <c r="AJ1238" s="239"/>
      <c r="AK1238" s="239"/>
      <c r="AL1238" s="239"/>
      <c r="AM1238" s="239"/>
      <c r="AN1238" s="240"/>
      <c r="AO1238" s="239"/>
      <c r="AP1238" s="240"/>
      <c r="AQ1238" s="241"/>
      <c r="AR1238" s="242"/>
      <c r="AS1238" s="241"/>
      <c r="AT1238" s="242"/>
      <c r="AU1238" s="241"/>
      <c r="AV1238" s="242"/>
      <c r="AW1238" s="241"/>
    </row>
    <row r="1239" spans="1:49" ht="33" thickBot="1">
      <c r="A1239" s="667" t="s">
        <v>1486</v>
      </c>
      <c r="B1239" s="668"/>
      <c r="C1239" s="667"/>
      <c r="D1239" s="669">
        <v>44885</v>
      </c>
      <c r="E1239" s="669"/>
      <c r="F1239" s="669"/>
      <c r="G1239" s="669"/>
      <c r="H1239" s="669"/>
      <c r="I1239" s="669"/>
      <c r="J1239" s="669"/>
      <c r="K1239" s="669"/>
      <c r="L1239" s="669"/>
      <c r="M1239" s="669"/>
      <c r="N1239" s="669"/>
      <c r="O1239" s="669"/>
      <c r="P1239" s="669"/>
      <c r="Q1239" s="669"/>
      <c r="R1239" s="669"/>
      <c r="S1239" s="669"/>
      <c r="T1239" s="669"/>
      <c r="U1239" s="670"/>
      <c r="V1239" s="671"/>
      <c r="W1239" s="672"/>
      <c r="X1239" s="669"/>
      <c r="Y1239" s="670"/>
      <c r="Z1239" s="671"/>
      <c r="AA1239" s="672"/>
      <c r="AB1239" s="669"/>
      <c r="AC1239" s="670"/>
      <c r="AD1239" s="673"/>
      <c r="AE1239" s="673"/>
      <c r="AF1239" s="673"/>
      <c r="AG1239" s="239"/>
      <c r="AH1239" s="239"/>
      <c r="AI1239" s="239"/>
      <c r="AJ1239" s="239"/>
      <c r="AK1239" s="239"/>
      <c r="AL1239" s="239"/>
      <c r="AM1239" s="239"/>
      <c r="AN1239" s="240"/>
      <c r="AO1239" s="239"/>
      <c r="AP1239" s="240"/>
      <c r="AQ1239" s="241"/>
      <c r="AR1239" s="242"/>
      <c r="AS1239" s="241"/>
      <c r="AT1239" s="242"/>
      <c r="AU1239" s="241"/>
      <c r="AV1239" s="242"/>
      <c r="AW1239" s="241"/>
    </row>
    <row r="1240" spans="1:49" ht="26.25">
      <c r="A1240" s="312"/>
      <c r="B1240" s="312"/>
      <c r="C1240" s="312"/>
      <c r="D1240" s="312"/>
      <c r="E1240" s="312"/>
      <c r="F1240" s="313"/>
      <c r="G1240" s="304"/>
      <c r="H1240" s="314"/>
      <c r="I1240" s="300"/>
      <c r="J1240" s="315"/>
      <c r="K1240" s="315"/>
      <c r="L1240" s="316"/>
      <c r="M1240" s="300"/>
      <c r="N1240" s="308"/>
      <c r="O1240" s="300"/>
      <c r="P1240" s="312"/>
      <c r="Q1240" s="300"/>
      <c r="R1240" s="312"/>
      <c r="S1240" s="300"/>
      <c r="T1240" s="300"/>
      <c r="U1240" s="300"/>
      <c r="V1240" s="312"/>
      <c r="W1240" s="300"/>
      <c r="X1240" s="317"/>
      <c r="Y1240" s="308"/>
      <c r="Z1240" s="318"/>
      <c r="AA1240" s="308"/>
      <c r="AB1240" s="300"/>
      <c r="AC1240" s="300"/>
      <c r="AD1240" s="673"/>
      <c r="AE1240" s="673"/>
      <c r="AF1240" s="673"/>
      <c r="AG1240" s="239"/>
      <c r="AH1240" s="239"/>
      <c r="AI1240" s="239"/>
      <c r="AJ1240" s="239"/>
      <c r="AK1240" s="239"/>
      <c r="AL1240" s="239"/>
      <c r="AM1240" s="239"/>
      <c r="AN1240" s="240"/>
      <c r="AO1240" s="239"/>
      <c r="AP1240" s="240"/>
      <c r="AQ1240" s="241"/>
      <c r="AR1240" s="242"/>
      <c r="AS1240" s="241"/>
      <c r="AT1240" s="242"/>
      <c r="AU1240" s="241"/>
      <c r="AV1240" s="242"/>
      <c r="AW1240" s="241"/>
    </row>
    <row r="1241" spans="1:49" ht="26.25">
      <c r="A1241" s="312"/>
      <c r="B1241" s="312"/>
      <c r="C1241" s="312"/>
      <c r="D1241" s="312"/>
      <c r="E1241" s="312"/>
      <c r="F1241" s="313"/>
      <c r="G1241" s="304"/>
      <c r="H1241" s="314"/>
      <c r="I1241" s="300"/>
      <c r="J1241" s="315"/>
      <c r="K1241" s="315"/>
      <c r="L1241" s="316"/>
      <c r="M1241" s="300"/>
      <c r="N1241" s="308"/>
      <c r="O1241" s="300"/>
      <c r="P1241" s="312"/>
      <c r="Q1241" s="300"/>
      <c r="R1241" s="312"/>
      <c r="S1241" s="300"/>
      <c r="T1241" s="300"/>
      <c r="U1241" s="300"/>
      <c r="V1241" s="312"/>
      <c r="W1241" s="300"/>
      <c r="X1241" s="317"/>
      <c r="Y1241" s="308"/>
      <c r="Z1241" s="318"/>
      <c r="AA1241" s="308"/>
      <c r="AB1241" s="300"/>
      <c r="AC1241" s="300"/>
      <c r="AD1241" s="673"/>
      <c r="AE1241" s="673"/>
      <c r="AF1241" s="673"/>
      <c r="AG1241" s="239"/>
      <c r="AH1241" s="239"/>
      <c r="AI1241" s="239"/>
      <c r="AJ1241" s="239"/>
      <c r="AK1241" s="239"/>
      <c r="AL1241" s="239"/>
      <c r="AM1241" s="239"/>
      <c r="AN1241" s="240"/>
      <c r="AO1241" s="239"/>
      <c r="AP1241" s="240"/>
      <c r="AQ1241" s="241"/>
      <c r="AR1241" s="242"/>
      <c r="AS1241" s="241"/>
      <c r="AT1241" s="242"/>
      <c r="AU1241" s="241"/>
      <c r="AV1241" s="242"/>
      <c r="AW1241" s="241"/>
    </row>
    <row r="1242" spans="1:49" ht="26.25">
      <c r="A1242" s="312"/>
      <c r="B1242" s="312"/>
      <c r="C1242" s="312"/>
      <c r="D1242" s="312"/>
      <c r="E1242" s="312"/>
      <c r="F1242" s="313"/>
      <c r="G1242" s="304"/>
      <c r="H1242" s="314"/>
      <c r="I1242" s="300"/>
      <c r="J1242" s="315"/>
      <c r="K1242" s="315"/>
      <c r="L1242" s="316"/>
      <c r="M1242" s="300"/>
      <c r="N1242" s="308"/>
      <c r="O1242" s="300"/>
      <c r="P1242" s="312"/>
      <c r="Q1242" s="300"/>
      <c r="R1242" s="312"/>
      <c r="S1242" s="300"/>
      <c r="T1242" s="300"/>
      <c r="U1242" s="300"/>
      <c r="V1242" s="312"/>
      <c r="W1242" s="300"/>
      <c r="X1242" s="317"/>
      <c r="Y1242" s="308"/>
      <c r="Z1242" s="318"/>
      <c r="AA1242" s="308"/>
      <c r="AB1242" s="300"/>
      <c r="AC1242" s="300"/>
      <c r="AD1242" s="673"/>
      <c r="AE1242" s="673"/>
      <c r="AF1242" s="673"/>
      <c r="AG1242" s="239"/>
      <c r="AH1242" s="239"/>
      <c r="AI1242" s="239"/>
      <c r="AJ1242" s="239"/>
      <c r="AK1242" s="239"/>
      <c r="AL1242" s="239"/>
      <c r="AM1242" s="239"/>
      <c r="AN1242" s="240"/>
      <c r="AO1242" s="239"/>
      <c r="AP1242" s="240"/>
      <c r="AQ1242" s="241"/>
      <c r="AR1242" s="242"/>
      <c r="AS1242" s="241"/>
      <c r="AT1242" s="242"/>
      <c r="AU1242" s="241"/>
      <c r="AV1242" s="242"/>
      <c r="AW1242" s="241"/>
    </row>
    <row r="1243" spans="1:49" ht="26.25">
      <c r="A1243" s="312"/>
      <c r="B1243" s="312"/>
      <c r="C1243" s="312"/>
      <c r="D1243" s="312"/>
      <c r="E1243" s="312"/>
      <c r="F1243" s="313"/>
      <c r="G1243" s="304"/>
      <c r="H1243" s="314"/>
      <c r="I1243" s="300"/>
      <c r="J1243" s="315"/>
      <c r="K1243" s="315"/>
      <c r="L1243" s="316"/>
      <c r="M1243" s="300"/>
      <c r="N1243" s="308"/>
      <c r="O1243" s="300"/>
      <c r="P1243" s="312"/>
      <c r="Q1243" s="300"/>
      <c r="R1243" s="312"/>
      <c r="S1243" s="300"/>
      <c r="T1243" s="300"/>
      <c r="U1243" s="300"/>
      <c r="V1243" s="312"/>
      <c r="W1243" s="300"/>
      <c r="X1243" s="317"/>
      <c r="Y1243" s="308"/>
      <c r="Z1243" s="318"/>
      <c r="AA1243" s="308"/>
      <c r="AB1243" s="300"/>
      <c r="AC1243" s="300"/>
      <c r="AD1243" s="673"/>
      <c r="AE1243" s="673"/>
      <c r="AF1243" s="673"/>
      <c r="AG1243" s="239"/>
      <c r="AH1243" s="239"/>
      <c r="AI1243" s="239"/>
      <c r="AJ1243" s="239"/>
      <c r="AK1243" s="239"/>
      <c r="AL1243" s="239"/>
      <c r="AM1243" s="239"/>
      <c r="AN1243" s="240"/>
      <c r="AO1243" s="239"/>
      <c r="AP1243" s="240"/>
      <c r="AQ1243" s="241"/>
      <c r="AR1243" s="242"/>
      <c r="AS1243" s="241"/>
      <c r="AT1243" s="242"/>
      <c r="AU1243" s="241"/>
      <c r="AV1243" s="242"/>
      <c r="AW1243" s="241"/>
    </row>
    <row r="1244" spans="1:49" ht="26.25">
      <c r="A1244" s="312"/>
      <c r="B1244" s="312"/>
      <c r="C1244" s="312"/>
      <c r="D1244" s="312"/>
      <c r="E1244" s="312" t="s">
        <v>1487</v>
      </c>
      <c r="F1244" s="313"/>
      <c r="G1244" s="304"/>
      <c r="H1244" s="314"/>
      <c r="I1244" s="300"/>
      <c r="J1244" s="315"/>
      <c r="K1244" s="315"/>
      <c r="L1244" s="316"/>
      <c r="M1244" s="300"/>
      <c r="N1244" s="308"/>
      <c r="O1244" s="300"/>
      <c r="P1244" s="312"/>
      <c r="Q1244" s="300"/>
      <c r="R1244" s="312"/>
      <c r="S1244" s="300"/>
      <c r="T1244" s="300"/>
      <c r="U1244" s="300"/>
      <c r="V1244" s="312"/>
      <c r="W1244" s="300"/>
      <c r="X1244" s="317"/>
      <c r="Y1244" s="308"/>
      <c r="Z1244" s="318"/>
      <c r="AA1244" s="308"/>
      <c r="AB1244" s="300"/>
      <c r="AC1244" s="300"/>
      <c r="AD1244" s="673"/>
      <c r="AE1244" s="673"/>
      <c r="AF1244" s="673"/>
      <c r="AG1244" s="239"/>
      <c r="AH1244" s="239"/>
      <c r="AI1244" s="239"/>
      <c r="AJ1244" s="239"/>
      <c r="AK1244" s="239"/>
      <c r="AL1244" s="239"/>
      <c r="AM1244" s="239"/>
      <c r="AN1244" s="240"/>
      <c r="AO1244" s="239"/>
      <c r="AP1244" s="240"/>
      <c r="AQ1244" s="241"/>
      <c r="AR1244" s="242"/>
      <c r="AS1244" s="241"/>
      <c r="AT1244" s="242"/>
      <c r="AU1244" s="241"/>
      <c r="AV1244" s="242"/>
      <c r="AW1244" s="241"/>
    </row>
    <row r="1245" spans="1:49" ht="26.25">
      <c r="A1245" s="312"/>
      <c r="B1245" s="312"/>
      <c r="C1245" s="312"/>
      <c r="D1245" s="312"/>
      <c r="E1245" s="312"/>
      <c r="F1245" s="313"/>
      <c r="G1245" s="304"/>
      <c r="H1245" s="314"/>
      <c r="I1245" s="300"/>
      <c r="J1245" s="315"/>
      <c r="K1245" s="315"/>
      <c r="L1245" s="316"/>
      <c r="M1245" s="300"/>
      <c r="N1245" s="308"/>
      <c r="O1245" s="300"/>
      <c r="P1245" s="312"/>
      <c r="Q1245" s="300"/>
      <c r="R1245" s="312"/>
      <c r="S1245" s="300"/>
      <c r="T1245" s="300"/>
      <c r="U1245" s="300"/>
      <c r="V1245" s="312"/>
      <c r="W1245" s="300"/>
      <c r="X1245" s="317"/>
      <c r="Y1245" s="308"/>
      <c r="Z1245" s="318"/>
      <c r="AA1245" s="308"/>
      <c r="AB1245" s="300"/>
      <c r="AC1245" s="300"/>
      <c r="AD1245" s="673"/>
      <c r="AE1245" s="673"/>
      <c r="AF1245" s="673"/>
      <c r="AG1245" s="239"/>
      <c r="AH1245" s="239"/>
      <c r="AI1245" s="239"/>
      <c r="AJ1245" s="239"/>
      <c r="AK1245" s="239"/>
      <c r="AL1245" s="239"/>
      <c r="AM1245" s="239"/>
      <c r="AN1245" s="240"/>
      <c r="AO1245" s="239"/>
      <c r="AP1245" s="240"/>
      <c r="AQ1245" s="241"/>
      <c r="AR1245" s="242"/>
      <c r="AS1245" s="241"/>
      <c r="AT1245" s="242"/>
      <c r="AU1245" s="241"/>
      <c r="AV1245" s="242"/>
      <c r="AW1245" s="241"/>
    </row>
    <row r="1246" spans="1:49" ht="26.25">
      <c r="A1246" s="312"/>
      <c r="B1246" s="312"/>
      <c r="C1246" s="312"/>
      <c r="D1246" s="312"/>
      <c r="E1246" s="312"/>
      <c r="F1246" s="313"/>
      <c r="G1246" s="304"/>
      <c r="H1246" s="314"/>
      <c r="I1246" s="300"/>
      <c r="J1246" s="315"/>
      <c r="K1246" s="315"/>
      <c r="L1246" s="316"/>
      <c r="M1246" s="300"/>
      <c r="N1246" s="308"/>
      <c r="O1246" s="300"/>
      <c r="P1246" s="312"/>
      <c r="Q1246" s="300"/>
      <c r="R1246" s="312"/>
      <c r="S1246" s="300"/>
      <c r="T1246" s="300"/>
      <c r="U1246" s="300"/>
      <c r="V1246" s="312"/>
      <c r="W1246" s="300"/>
      <c r="X1246" s="317"/>
      <c r="Y1246" s="308"/>
      <c r="Z1246" s="318"/>
      <c r="AA1246" s="308"/>
      <c r="AB1246" s="300"/>
      <c r="AC1246" s="300"/>
      <c r="AD1246" s="673"/>
      <c r="AE1246" s="673"/>
      <c r="AF1246" s="673"/>
      <c r="AG1246" s="239"/>
      <c r="AH1246" s="239"/>
      <c r="AI1246" s="239"/>
      <c r="AJ1246" s="239"/>
      <c r="AK1246" s="239"/>
      <c r="AL1246" s="239"/>
      <c r="AM1246" s="239"/>
      <c r="AN1246" s="240"/>
      <c r="AO1246" s="239"/>
      <c r="AP1246" s="240"/>
      <c r="AQ1246" s="241"/>
      <c r="AR1246" s="242"/>
      <c r="AS1246" s="241"/>
      <c r="AT1246" s="242"/>
      <c r="AU1246" s="241"/>
      <c r="AV1246" s="242"/>
      <c r="AW1246" s="241"/>
    </row>
    <row r="1247" spans="1:49" ht="26.25">
      <c r="A1247" s="312"/>
      <c r="B1247" s="312"/>
      <c r="C1247" s="312"/>
      <c r="D1247" s="312"/>
      <c r="E1247" s="312"/>
      <c r="F1247" s="313"/>
      <c r="G1247" s="304"/>
      <c r="H1247" s="314"/>
      <c r="I1247" s="300"/>
      <c r="J1247" s="315"/>
      <c r="K1247" s="315"/>
      <c r="L1247" s="316"/>
      <c r="M1247" s="300"/>
      <c r="N1247" s="308"/>
      <c r="O1247" s="300"/>
      <c r="P1247" s="312"/>
      <c r="Q1247" s="300"/>
      <c r="R1247" s="312"/>
      <c r="S1247" s="300"/>
      <c r="T1247" s="300"/>
      <c r="U1247" s="300"/>
      <c r="V1247" s="312"/>
      <c r="W1247" s="300"/>
      <c r="X1247" s="317"/>
      <c r="Y1247" s="308"/>
      <c r="Z1247" s="318"/>
      <c r="AA1247" s="308"/>
      <c r="AB1247" s="300"/>
      <c r="AC1247" s="300"/>
      <c r="AD1247" s="673"/>
      <c r="AE1247" s="673"/>
      <c r="AF1247" s="673"/>
      <c r="AG1247" s="239"/>
      <c r="AH1247" s="239"/>
      <c r="AI1247" s="239"/>
      <c r="AJ1247" s="239"/>
      <c r="AK1247" s="239"/>
      <c r="AL1247" s="239"/>
      <c r="AM1247" s="239"/>
      <c r="AN1247" s="240"/>
      <c r="AO1247" s="239"/>
      <c r="AP1247" s="240"/>
      <c r="AQ1247" s="241"/>
      <c r="AR1247" s="242"/>
      <c r="AS1247" s="241"/>
      <c r="AT1247" s="242"/>
      <c r="AU1247" s="241"/>
      <c r="AV1247" s="242"/>
      <c r="AW1247" s="241"/>
    </row>
    <row r="1248" spans="1:49" ht="26.25">
      <c r="A1248" s="312"/>
      <c r="B1248" s="312"/>
      <c r="C1248" s="312"/>
      <c r="D1248" s="312"/>
      <c r="E1248" s="312"/>
      <c r="F1248" s="313"/>
      <c r="G1248" s="304"/>
      <c r="H1248" s="314"/>
      <c r="I1248" s="300"/>
      <c r="J1248" s="315"/>
      <c r="K1248" s="315"/>
      <c r="L1248" s="316"/>
      <c r="M1248" s="300"/>
      <c r="N1248" s="308"/>
      <c r="O1248" s="300"/>
      <c r="P1248" s="312"/>
      <c r="Q1248" s="300"/>
      <c r="R1248" s="312"/>
      <c r="S1248" s="300"/>
      <c r="T1248" s="300"/>
      <c r="U1248" s="300"/>
      <c r="V1248" s="312"/>
      <c r="W1248" s="300"/>
      <c r="X1248" s="317"/>
      <c r="Y1248" s="308"/>
      <c r="Z1248" s="318"/>
      <c r="AA1248" s="308"/>
      <c r="AB1248" s="300"/>
      <c r="AC1248" s="300"/>
      <c r="AD1248" s="673"/>
      <c r="AE1248" s="673"/>
      <c r="AF1248" s="673"/>
      <c r="AG1248" s="239"/>
      <c r="AH1248" s="239"/>
      <c r="AI1248" s="239"/>
      <c r="AJ1248" s="239"/>
      <c r="AK1248" s="239"/>
      <c r="AL1248" s="239"/>
      <c r="AM1248" s="239"/>
      <c r="AN1248" s="240"/>
      <c r="AO1248" s="239"/>
      <c r="AP1248" s="240"/>
      <c r="AQ1248" s="241"/>
      <c r="AR1248" s="242"/>
      <c r="AS1248" s="241"/>
      <c r="AT1248" s="242"/>
      <c r="AU1248" s="241"/>
      <c r="AV1248" s="242"/>
      <c r="AW1248" s="241"/>
    </row>
    <row r="1249" spans="1:49" ht="26.25">
      <c r="A1249" s="312"/>
      <c r="B1249" s="312"/>
      <c r="C1249" s="312"/>
      <c r="D1249" s="312"/>
      <c r="E1249" s="312"/>
      <c r="F1249" s="313"/>
      <c r="G1249" s="304"/>
      <c r="H1249" s="314"/>
      <c r="I1249" s="300"/>
      <c r="J1249" s="315"/>
      <c r="K1249" s="315"/>
      <c r="L1249" s="316"/>
      <c r="M1249" s="300"/>
      <c r="N1249" s="308"/>
      <c r="O1249" s="300"/>
      <c r="P1249" s="312"/>
      <c r="Q1249" s="300"/>
      <c r="R1249" s="312"/>
      <c r="S1249" s="300"/>
      <c r="T1249" s="300"/>
      <c r="U1249" s="300"/>
      <c r="V1249" s="312"/>
      <c r="W1249" s="300"/>
      <c r="X1249" s="317"/>
      <c r="Y1249" s="308"/>
      <c r="Z1249" s="318"/>
      <c r="AA1249" s="308"/>
      <c r="AB1249" s="300"/>
      <c r="AC1249" s="300"/>
      <c r="AD1249" s="673"/>
      <c r="AE1249" s="673"/>
      <c r="AF1249" s="673"/>
      <c r="AG1249" s="239"/>
      <c r="AH1249" s="239"/>
      <c r="AI1249" s="239"/>
      <c r="AJ1249" s="239"/>
      <c r="AK1249" s="239"/>
      <c r="AL1249" s="239"/>
      <c r="AM1249" s="239"/>
      <c r="AN1249" s="240"/>
      <c r="AO1249" s="239"/>
      <c r="AP1249" s="240"/>
      <c r="AQ1249" s="241"/>
      <c r="AR1249" s="242"/>
      <c r="AS1249" s="241"/>
      <c r="AT1249" s="242"/>
      <c r="AU1249" s="241"/>
      <c r="AV1249" s="242"/>
      <c r="AW1249" s="241"/>
    </row>
    <row r="1250" spans="1:49" ht="26.25">
      <c r="A1250" s="312"/>
      <c r="B1250" s="312"/>
      <c r="C1250" s="312"/>
      <c r="D1250" s="312"/>
      <c r="E1250" s="312"/>
      <c r="F1250" s="313"/>
      <c r="G1250" s="304"/>
      <c r="H1250" s="314"/>
      <c r="I1250" s="300"/>
      <c r="J1250" s="315"/>
      <c r="K1250" s="315"/>
      <c r="L1250" s="316"/>
      <c r="M1250" s="300"/>
      <c r="N1250" s="308"/>
      <c r="O1250" s="300"/>
      <c r="P1250" s="312"/>
      <c r="Q1250" s="300"/>
      <c r="R1250" s="312"/>
      <c r="S1250" s="300"/>
      <c r="T1250" s="300"/>
      <c r="U1250" s="300"/>
      <c r="V1250" s="312"/>
      <c r="W1250" s="300"/>
      <c r="X1250" s="317"/>
      <c r="Y1250" s="308"/>
      <c r="Z1250" s="318"/>
      <c r="AA1250" s="308"/>
      <c r="AB1250" s="300"/>
      <c r="AC1250" s="300"/>
      <c r="AD1250" s="673"/>
      <c r="AE1250" s="673"/>
      <c r="AF1250" s="673"/>
      <c r="AG1250" s="239"/>
      <c r="AH1250" s="239"/>
      <c r="AI1250" s="239"/>
      <c r="AJ1250" s="239"/>
      <c r="AK1250" s="239"/>
      <c r="AL1250" s="239"/>
      <c r="AM1250" s="239"/>
      <c r="AN1250" s="240"/>
      <c r="AO1250" s="239"/>
      <c r="AP1250" s="240"/>
      <c r="AQ1250" s="241"/>
      <c r="AR1250" s="242"/>
      <c r="AS1250" s="241"/>
      <c r="AT1250" s="242"/>
      <c r="AU1250" s="241"/>
      <c r="AV1250" s="242"/>
      <c r="AW1250" s="241"/>
    </row>
    <row r="1251" spans="1:49" ht="26.25">
      <c r="A1251" s="312"/>
      <c r="B1251" s="312"/>
      <c r="C1251" s="312"/>
      <c r="D1251" s="312"/>
      <c r="E1251" s="312"/>
      <c r="F1251" s="313"/>
      <c r="G1251" s="304"/>
      <c r="H1251" s="314"/>
      <c r="I1251" s="300"/>
      <c r="J1251" s="315"/>
      <c r="K1251" s="315"/>
      <c r="L1251" s="316"/>
      <c r="M1251" s="300"/>
      <c r="N1251" s="308"/>
      <c r="O1251" s="300"/>
      <c r="P1251" s="312"/>
      <c r="Q1251" s="300"/>
      <c r="R1251" s="312"/>
      <c r="S1251" s="300"/>
      <c r="T1251" s="300"/>
      <c r="U1251" s="300"/>
      <c r="V1251" s="312"/>
      <c r="W1251" s="300"/>
      <c r="X1251" s="317"/>
      <c r="Y1251" s="308"/>
      <c r="Z1251" s="318"/>
      <c r="AA1251" s="308"/>
      <c r="AB1251" s="300"/>
      <c r="AC1251" s="300"/>
      <c r="AD1251" s="673"/>
      <c r="AE1251" s="673"/>
      <c r="AF1251" s="673"/>
      <c r="AG1251" s="239"/>
      <c r="AH1251" s="239"/>
      <c r="AI1251" s="239"/>
      <c r="AJ1251" s="239"/>
      <c r="AK1251" s="239"/>
      <c r="AL1251" s="239"/>
      <c r="AM1251" s="239"/>
      <c r="AN1251" s="240"/>
      <c r="AO1251" s="239"/>
      <c r="AP1251" s="240"/>
      <c r="AQ1251" s="241"/>
      <c r="AR1251" s="242"/>
      <c r="AS1251" s="241"/>
      <c r="AT1251" s="242"/>
      <c r="AU1251" s="241"/>
      <c r="AV1251" s="242"/>
      <c r="AW1251" s="241"/>
    </row>
    <row r="1252" spans="1:49" ht="26.25">
      <c r="A1252" s="312"/>
      <c r="B1252" s="312"/>
      <c r="C1252" s="312"/>
      <c r="D1252" s="312"/>
      <c r="E1252" s="312"/>
      <c r="F1252" s="313"/>
      <c r="G1252" s="304"/>
      <c r="H1252" s="314"/>
      <c r="I1252" s="300"/>
      <c r="J1252" s="315"/>
      <c r="K1252" s="315"/>
      <c r="L1252" s="316"/>
      <c r="M1252" s="300"/>
      <c r="N1252" s="308"/>
      <c r="O1252" s="300"/>
      <c r="P1252" s="312"/>
      <c r="Q1252" s="300"/>
      <c r="R1252" s="312"/>
      <c r="S1252" s="300"/>
      <c r="T1252" s="300"/>
      <c r="U1252" s="300"/>
      <c r="V1252" s="312"/>
      <c r="W1252" s="300"/>
      <c r="X1252" s="317"/>
      <c r="Y1252" s="308"/>
      <c r="Z1252" s="318"/>
      <c r="AA1252" s="308"/>
      <c r="AB1252" s="300"/>
      <c r="AC1252" s="300"/>
      <c r="AD1252" s="673"/>
      <c r="AE1252" s="673"/>
      <c r="AF1252" s="673"/>
      <c r="AG1252" s="239"/>
      <c r="AH1252" s="239"/>
      <c r="AI1252" s="239"/>
      <c r="AJ1252" s="239"/>
      <c r="AK1252" s="239"/>
      <c r="AL1252" s="239"/>
      <c r="AM1252" s="239"/>
      <c r="AN1252" s="240"/>
      <c r="AO1252" s="239"/>
      <c r="AP1252" s="240"/>
      <c r="AQ1252" s="241"/>
      <c r="AR1252" s="242"/>
      <c r="AS1252" s="241"/>
      <c r="AT1252" s="242"/>
      <c r="AU1252" s="241"/>
      <c r="AV1252" s="242"/>
      <c r="AW1252" s="241"/>
    </row>
    <row r="1253" spans="1:49" ht="26.25">
      <c r="A1253" s="312"/>
      <c r="B1253" s="312"/>
      <c r="C1253" s="312"/>
      <c r="D1253" s="312"/>
      <c r="E1253" s="312"/>
      <c r="F1253" s="313"/>
      <c r="G1253" s="304"/>
      <c r="H1253" s="314"/>
      <c r="I1253" s="300"/>
      <c r="J1253" s="315"/>
      <c r="K1253" s="315"/>
      <c r="L1253" s="316"/>
      <c r="M1253" s="300"/>
      <c r="N1253" s="308"/>
      <c r="O1253" s="300"/>
      <c r="P1253" s="312"/>
      <c r="Q1253" s="300"/>
      <c r="R1253" s="312"/>
      <c r="S1253" s="300"/>
      <c r="T1253" s="300"/>
      <c r="U1253" s="300"/>
      <c r="V1253" s="312"/>
      <c r="W1253" s="300"/>
      <c r="X1253" s="317"/>
      <c r="Y1253" s="308"/>
      <c r="Z1253" s="318"/>
      <c r="AA1253" s="308"/>
      <c r="AB1253" s="300"/>
      <c r="AC1253" s="300"/>
      <c r="AD1253" s="673"/>
      <c r="AE1253" s="673"/>
      <c r="AF1253" s="673"/>
      <c r="AG1253" s="239"/>
      <c r="AH1253" s="239"/>
      <c r="AI1253" s="239"/>
      <c r="AJ1253" s="239"/>
      <c r="AK1253" s="239"/>
      <c r="AL1253" s="239"/>
      <c r="AM1253" s="239"/>
      <c r="AN1253" s="240"/>
      <c r="AO1253" s="239"/>
      <c r="AP1253" s="240"/>
      <c r="AQ1253" s="241"/>
      <c r="AR1253" s="242"/>
      <c r="AS1253" s="241"/>
      <c r="AT1253" s="242"/>
      <c r="AU1253" s="241"/>
      <c r="AV1253" s="242"/>
      <c r="AW1253" s="241"/>
    </row>
    <row r="1254" spans="1:49" ht="26.25">
      <c r="A1254" s="312"/>
      <c r="B1254" s="312"/>
      <c r="C1254" s="312"/>
      <c r="D1254" s="312"/>
      <c r="E1254" s="312"/>
      <c r="F1254" s="313"/>
      <c r="G1254" s="304"/>
      <c r="H1254" s="314"/>
      <c r="I1254" s="300"/>
      <c r="J1254" s="315"/>
      <c r="K1254" s="315"/>
      <c r="L1254" s="316"/>
      <c r="M1254" s="300"/>
      <c r="N1254" s="308"/>
      <c r="O1254" s="300"/>
      <c r="P1254" s="312"/>
      <c r="Q1254" s="300"/>
      <c r="R1254" s="312"/>
      <c r="S1254" s="300"/>
      <c r="T1254" s="300"/>
      <c r="U1254" s="300"/>
      <c r="V1254" s="312"/>
      <c r="W1254" s="300"/>
      <c r="X1254" s="317"/>
      <c r="Y1254" s="308"/>
      <c r="Z1254" s="318"/>
      <c r="AA1254" s="308"/>
      <c r="AB1254" s="300"/>
      <c r="AC1254" s="300"/>
      <c r="AD1254" s="673"/>
      <c r="AE1254" s="673"/>
      <c r="AF1254" s="673"/>
      <c r="AG1254" s="239"/>
      <c r="AH1254" s="239"/>
      <c r="AI1254" s="239"/>
      <c r="AJ1254" s="239"/>
      <c r="AK1254" s="239"/>
      <c r="AL1254" s="239"/>
      <c r="AM1254" s="239"/>
      <c r="AN1254" s="240"/>
      <c r="AO1254" s="239"/>
      <c r="AP1254" s="240"/>
      <c r="AQ1254" s="241"/>
      <c r="AR1254" s="242"/>
      <c r="AS1254" s="241"/>
      <c r="AT1254" s="242"/>
      <c r="AU1254" s="241"/>
      <c r="AV1254" s="242"/>
      <c r="AW1254" s="241"/>
    </row>
    <row r="1255" spans="1:49" ht="26.25">
      <c r="A1255" s="312"/>
      <c r="B1255" s="312"/>
      <c r="C1255" s="312"/>
      <c r="D1255" s="312"/>
      <c r="E1255" s="312"/>
      <c r="F1255" s="313"/>
      <c r="G1255" s="304"/>
      <c r="H1255" s="314"/>
      <c r="I1255" s="300"/>
      <c r="J1255" s="315"/>
      <c r="K1255" s="315"/>
      <c r="L1255" s="316"/>
      <c r="M1255" s="300"/>
      <c r="N1255" s="308"/>
      <c r="O1255" s="300"/>
      <c r="P1255" s="312"/>
      <c r="Q1255" s="300"/>
      <c r="R1255" s="312"/>
      <c r="S1255" s="300"/>
      <c r="T1255" s="300"/>
      <c r="U1255" s="300"/>
      <c r="V1255" s="312"/>
      <c r="W1255" s="300"/>
      <c r="X1255" s="317"/>
      <c r="Y1255" s="308"/>
      <c r="Z1255" s="318"/>
      <c r="AA1255" s="308"/>
      <c r="AB1255" s="300"/>
      <c r="AC1255" s="300"/>
      <c r="AD1255" s="673"/>
      <c r="AE1255" s="673"/>
      <c r="AF1255" s="673"/>
      <c r="AG1255" s="239"/>
      <c r="AH1255" s="239"/>
      <c r="AI1255" s="239"/>
      <c r="AJ1255" s="239"/>
      <c r="AK1255" s="239"/>
      <c r="AL1255" s="239"/>
      <c r="AM1255" s="239"/>
      <c r="AN1255" s="240"/>
      <c r="AO1255" s="239"/>
      <c r="AP1255" s="240"/>
      <c r="AQ1255" s="241"/>
      <c r="AR1255" s="242"/>
      <c r="AS1255" s="241"/>
      <c r="AT1255" s="242"/>
      <c r="AU1255" s="241"/>
      <c r="AV1255" s="242"/>
      <c r="AW1255" s="241"/>
    </row>
    <row r="1256" spans="1:49" ht="26.25">
      <c r="A1256" s="312"/>
      <c r="B1256" s="312"/>
      <c r="C1256" s="312"/>
      <c r="D1256" s="312"/>
      <c r="E1256" s="312"/>
      <c r="F1256" s="313"/>
      <c r="G1256" s="304"/>
      <c r="H1256" s="314"/>
      <c r="I1256" s="300"/>
      <c r="J1256" s="315"/>
      <c r="K1256" s="315"/>
      <c r="L1256" s="316"/>
      <c r="M1256" s="300"/>
      <c r="N1256" s="308"/>
      <c r="O1256" s="300"/>
      <c r="P1256" s="312"/>
      <c r="Q1256" s="300"/>
      <c r="R1256" s="312"/>
      <c r="S1256" s="300"/>
      <c r="T1256" s="300"/>
      <c r="U1256" s="300"/>
      <c r="V1256" s="312"/>
      <c r="W1256" s="300"/>
      <c r="X1256" s="317"/>
      <c r="Y1256" s="308"/>
      <c r="Z1256" s="318"/>
      <c r="AA1256" s="308"/>
      <c r="AB1256" s="300"/>
      <c r="AC1256" s="300"/>
      <c r="AD1256" s="673"/>
      <c r="AE1256" s="673"/>
      <c r="AF1256" s="673"/>
      <c r="AG1256" s="239"/>
      <c r="AH1256" s="239"/>
      <c r="AI1256" s="239"/>
      <c r="AJ1256" s="239"/>
      <c r="AK1256" s="239"/>
      <c r="AL1256" s="239"/>
      <c r="AM1256" s="239"/>
      <c r="AN1256" s="240"/>
      <c r="AO1256" s="239"/>
      <c r="AP1256" s="240"/>
      <c r="AQ1256" s="241"/>
      <c r="AR1256" s="242"/>
      <c r="AS1256" s="241"/>
      <c r="AT1256" s="242"/>
      <c r="AU1256" s="241"/>
      <c r="AV1256" s="242"/>
      <c r="AW1256" s="241"/>
    </row>
    <row r="1257" spans="1:49" ht="26.25">
      <c r="A1257" s="312"/>
      <c r="B1257" s="312"/>
      <c r="C1257" s="312"/>
      <c r="D1257" s="312"/>
      <c r="E1257" s="312"/>
      <c r="F1257" s="313"/>
      <c r="G1257" s="304"/>
      <c r="H1257" s="314"/>
      <c r="I1257" s="300"/>
      <c r="J1257" s="315"/>
      <c r="K1257" s="315"/>
      <c r="L1257" s="316"/>
      <c r="M1257" s="300"/>
      <c r="N1257" s="308"/>
      <c r="O1257" s="300"/>
      <c r="P1257" s="312"/>
      <c r="Q1257" s="300"/>
      <c r="R1257" s="312"/>
      <c r="S1257" s="300"/>
      <c r="T1257" s="300"/>
      <c r="U1257" s="300"/>
      <c r="V1257" s="312"/>
      <c r="W1257" s="300"/>
      <c r="X1257" s="317"/>
      <c r="Y1257" s="308"/>
      <c r="Z1257" s="318"/>
      <c r="AA1257" s="308"/>
      <c r="AB1257" s="300"/>
      <c r="AC1257" s="300"/>
      <c r="AD1257" s="673"/>
      <c r="AE1257" s="673"/>
      <c r="AF1257" s="673"/>
      <c r="AG1257" s="239"/>
      <c r="AH1257" s="239"/>
      <c r="AI1257" s="239"/>
      <c r="AJ1257" s="239"/>
      <c r="AK1257" s="239"/>
      <c r="AL1257" s="239"/>
      <c r="AM1257" s="239"/>
      <c r="AN1257" s="240"/>
      <c r="AO1257" s="239"/>
      <c r="AP1257" s="240"/>
      <c r="AQ1257" s="241"/>
      <c r="AR1257" s="242"/>
      <c r="AS1257" s="241"/>
      <c r="AT1257" s="242"/>
      <c r="AU1257" s="241"/>
      <c r="AV1257" s="242"/>
      <c r="AW1257" s="241"/>
    </row>
    <row r="1258" spans="1:49" ht="26.25">
      <c r="A1258" s="312"/>
      <c r="B1258" s="312"/>
      <c r="C1258" s="312"/>
      <c r="D1258" s="312"/>
      <c r="E1258" s="312"/>
      <c r="F1258" s="313"/>
      <c r="G1258" s="304"/>
      <c r="H1258" s="314"/>
      <c r="I1258" s="300"/>
      <c r="J1258" s="315"/>
      <c r="K1258" s="315"/>
      <c r="L1258" s="316"/>
      <c r="M1258" s="300"/>
      <c r="N1258" s="308"/>
      <c r="O1258" s="300"/>
      <c r="P1258" s="312"/>
      <c r="Q1258" s="300"/>
      <c r="R1258" s="312"/>
      <c r="S1258" s="300"/>
      <c r="T1258" s="300"/>
      <c r="U1258" s="300"/>
      <c r="V1258" s="312"/>
      <c r="W1258" s="300"/>
      <c r="X1258" s="317"/>
      <c r="Y1258" s="308"/>
      <c r="Z1258" s="318"/>
      <c r="AA1258" s="308"/>
      <c r="AB1258" s="300"/>
      <c r="AC1258" s="300"/>
      <c r="AD1258" s="673"/>
      <c r="AE1258" s="673"/>
      <c r="AF1258" s="673"/>
      <c r="AG1258" s="239"/>
      <c r="AH1258" s="239"/>
      <c r="AI1258" s="239"/>
      <c r="AJ1258" s="239"/>
      <c r="AK1258" s="239"/>
      <c r="AL1258" s="239"/>
      <c r="AM1258" s="239"/>
      <c r="AN1258" s="240"/>
      <c r="AO1258" s="239"/>
      <c r="AP1258" s="240"/>
      <c r="AQ1258" s="241"/>
      <c r="AR1258" s="242"/>
      <c r="AS1258" s="241"/>
      <c r="AT1258" s="242"/>
      <c r="AU1258" s="241"/>
      <c r="AV1258" s="242"/>
      <c r="AW1258" s="241"/>
    </row>
    <row r="1259" spans="1:49" ht="26.25">
      <c r="A1259" s="312"/>
      <c r="B1259" s="312"/>
      <c r="C1259" s="312"/>
      <c r="D1259" s="312"/>
      <c r="E1259" s="312"/>
      <c r="F1259" s="313"/>
      <c r="G1259" s="304"/>
      <c r="H1259" s="314"/>
      <c r="I1259" s="300"/>
      <c r="J1259" s="315"/>
      <c r="K1259" s="315"/>
      <c r="L1259" s="316"/>
      <c r="M1259" s="300"/>
      <c r="N1259" s="308"/>
      <c r="O1259" s="300"/>
      <c r="P1259" s="312"/>
      <c r="Q1259" s="300"/>
      <c r="R1259" s="312"/>
      <c r="S1259" s="300"/>
      <c r="T1259" s="300"/>
      <c r="U1259" s="300"/>
      <c r="V1259" s="312"/>
      <c r="W1259" s="300"/>
      <c r="X1259" s="317"/>
      <c r="Y1259" s="308"/>
      <c r="Z1259" s="318"/>
      <c r="AA1259" s="308"/>
      <c r="AB1259" s="300"/>
      <c r="AC1259" s="300"/>
      <c r="AD1259" s="673"/>
      <c r="AE1259" s="673"/>
      <c r="AF1259" s="673"/>
      <c r="AG1259" s="239"/>
      <c r="AH1259" s="239"/>
      <c r="AI1259" s="239"/>
      <c r="AJ1259" s="239"/>
      <c r="AK1259" s="239"/>
      <c r="AL1259" s="239"/>
      <c r="AM1259" s="239"/>
      <c r="AN1259" s="240"/>
      <c r="AO1259" s="239"/>
      <c r="AP1259" s="240"/>
      <c r="AQ1259" s="241"/>
      <c r="AR1259" s="242"/>
      <c r="AS1259" s="241"/>
      <c r="AT1259" s="242"/>
      <c r="AU1259" s="241"/>
      <c r="AV1259" s="242"/>
      <c r="AW1259" s="241"/>
    </row>
    <row r="1260" spans="1:49" ht="26.25">
      <c r="A1260" s="312"/>
      <c r="B1260" s="312"/>
      <c r="C1260" s="312"/>
      <c r="D1260" s="312"/>
      <c r="E1260" s="312"/>
      <c r="F1260" s="313"/>
      <c r="G1260" s="304"/>
      <c r="H1260" s="314"/>
      <c r="I1260" s="300"/>
      <c r="J1260" s="315"/>
      <c r="K1260" s="315"/>
      <c r="L1260" s="316"/>
      <c r="M1260" s="300"/>
      <c r="N1260" s="308"/>
      <c r="O1260" s="300"/>
      <c r="P1260" s="312"/>
      <c r="Q1260" s="300"/>
      <c r="R1260" s="312"/>
      <c r="S1260" s="300"/>
      <c r="T1260" s="300"/>
      <c r="U1260" s="300"/>
      <c r="V1260" s="312"/>
      <c r="W1260" s="300"/>
      <c r="X1260" s="317"/>
      <c r="Y1260" s="308"/>
      <c r="Z1260" s="318"/>
      <c r="AA1260" s="308"/>
      <c r="AB1260" s="300"/>
      <c r="AC1260" s="300"/>
      <c r="AD1260" s="673"/>
      <c r="AE1260" s="673"/>
      <c r="AF1260" s="673"/>
      <c r="AG1260" s="239"/>
      <c r="AH1260" s="239"/>
      <c r="AI1260" s="239"/>
      <c r="AJ1260" s="239"/>
      <c r="AK1260" s="239"/>
      <c r="AL1260" s="239"/>
      <c r="AM1260" s="239"/>
      <c r="AN1260" s="240"/>
      <c r="AO1260" s="239"/>
      <c r="AP1260" s="240"/>
      <c r="AQ1260" s="241"/>
      <c r="AR1260" s="242"/>
      <c r="AS1260" s="241"/>
      <c r="AT1260" s="242"/>
      <c r="AU1260" s="241"/>
      <c r="AV1260" s="242"/>
      <c r="AW1260" s="241"/>
    </row>
    <row r="1261" spans="1:49" ht="26.25">
      <c r="A1261" s="312"/>
      <c r="B1261" s="312"/>
      <c r="C1261" s="312"/>
      <c r="D1261" s="312"/>
      <c r="E1261" s="312"/>
      <c r="F1261" s="313"/>
      <c r="G1261" s="304"/>
      <c r="H1261" s="314"/>
      <c r="I1261" s="300"/>
      <c r="J1261" s="315"/>
      <c r="K1261" s="315"/>
      <c r="L1261" s="316"/>
      <c r="M1261" s="300"/>
      <c r="N1261" s="308"/>
      <c r="O1261" s="300"/>
      <c r="P1261" s="312"/>
      <c r="Q1261" s="300"/>
      <c r="R1261" s="312"/>
      <c r="S1261" s="300"/>
      <c r="T1261" s="300"/>
      <c r="U1261" s="300"/>
      <c r="V1261" s="312"/>
      <c r="W1261" s="300"/>
      <c r="X1261" s="317"/>
      <c r="Y1261" s="308"/>
      <c r="Z1261" s="318"/>
      <c r="AA1261" s="308"/>
      <c r="AB1261" s="300"/>
      <c r="AC1261" s="300"/>
      <c r="AD1261" s="673"/>
      <c r="AE1261" s="673"/>
      <c r="AF1261" s="673"/>
      <c r="AG1261" s="239"/>
      <c r="AH1261" s="239"/>
      <c r="AI1261" s="239"/>
      <c r="AJ1261" s="239"/>
      <c r="AK1261" s="239"/>
      <c r="AL1261" s="239"/>
      <c r="AM1261" s="239"/>
      <c r="AN1261" s="240"/>
      <c r="AO1261" s="239"/>
      <c r="AP1261" s="240"/>
      <c r="AQ1261" s="241"/>
      <c r="AR1261" s="242"/>
      <c r="AS1261" s="241"/>
      <c r="AT1261" s="242"/>
      <c r="AU1261" s="241"/>
      <c r="AV1261" s="242"/>
      <c r="AW1261" s="241"/>
    </row>
    <row r="1262" spans="1:49" ht="26.25">
      <c r="A1262" s="312"/>
      <c r="B1262" s="312"/>
      <c r="C1262" s="312"/>
      <c r="D1262" s="312"/>
      <c r="E1262" s="312"/>
      <c r="F1262" s="313"/>
      <c r="G1262" s="304"/>
      <c r="H1262" s="314"/>
      <c r="I1262" s="300"/>
      <c r="J1262" s="315"/>
      <c r="K1262" s="315"/>
      <c r="L1262" s="316"/>
      <c r="M1262" s="300"/>
      <c r="N1262" s="308"/>
      <c r="O1262" s="300"/>
      <c r="P1262" s="312"/>
      <c r="Q1262" s="300"/>
      <c r="R1262" s="312"/>
      <c r="S1262" s="300"/>
      <c r="T1262" s="300"/>
      <c r="U1262" s="300"/>
      <c r="V1262" s="312"/>
      <c r="W1262" s="300"/>
      <c r="X1262" s="317"/>
      <c r="Y1262" s="308"/>
      <c r="Z1262" s="318"/>
      <c r="AA1262" s="308"/>
      <c r="AB1262" s="300"/>
      <c r="AC1262" s="300"/>
      <c r="AD1262" s="673"/>
      <c r="AE1262" s="673"/>
      <c r="AF1262" s="673"/>
      <c r="AG1262" s="239"/>
      <c r="AH1262" s="239"/>
      <c r="AI1262" s="239"/>
      <c r="AJ1262" s="239"/>
      <c r="AK1262" s="239"/>
      <c r="AL1262" s="239"/>
      <c r="AM1262" s="239"/>
      <c r="AN1262" s="240"/>
      <c r="AO1262" s="239"/>
      <c r="AP1262" s="240"/>
      <c r="AQ1262" s="241"/>
      <c r="AR1262" s="242"/>
      <c r="AS1262" s="241"/>
      <c r="AT1262" s="242"/>
      <c r="AU1262" s="241"/>
      <c r="AV1262" s="242"/>
      <c r="AW1262" s="241"/>
    </row>
    <row r="1263" spans="1:49" ht="26.25">
      <c r="A1263" s="312"/>
      <c r="B1263" s="312"/>
      <c r="C1263" s="312"/>
      <c r="D1263" s="312"/>
      <c r="E1263" s="312"/>
      <c r="F1263" s="313"/>
      <c r="G1263" s="304"/>
      <c r="H1263" s="314"/>
      <c r="I1263" s="300"/>
      <c r="J1263" s="315"/>
      <c r="K1263" s="315"/>
      <c r="L1263" s="316"/>
      <c r="M1263" s="300"/>
      <c r="N1263" s="308"/>
      <c r="O1263" s="300"/>
      <c r="P1263" s="312"/>
      <c r="Q1263" s="300"/>
      <c r="R1263" s="312"/>
      <c r="S1263" s="300"/>
      <c r="T1263" s="300"/>
      <c r="U1263" s="300"/>
      <c r="V1263" s="312"/>
      <c r="W1263" s="300"/>
      <c r="X1263" s="317"/>
      <c r="Y1263" s="308"/>
      <c r="Z1263" s="318"/>
      <c r="AA1263" s="308"/>
      <c r="AB1263" s="300"/>
      <c r="AC1263" s="300"/>
      <c r="AD1263" s="673"/>
      <c r="AE1263" s="673"/>
      <c r="AF1263" s="673"/>
      <c r="AG1263" s="239"/>
      <c r="AH1263" s="239"/>
      <c r="AI1263" s="239"/>
      <c r="AJ1263" s="239"/>
      <c r="AK1263" s="239"/>
      <c r="AL1263" s="239"/>
      <c r="AM1263" s="239"/>
      <c r="AN1263" s="240"/>
      <c r="AO1263" s="239"/>
      <c r="AP1263" s="240"/>
      <c r="AQ1263" s="241"/>
      <c r="AR1263" s="242"/>
      <c r="AS1263" s="241"/>
      <c r="AT1263" s="242"/>
      <c r="AU1263" s="241"/>
      <c r="AV1263" s="242"/>
      <c r="AW1263" s="241"/>
    </row>
    <row r="1264" spans="1:49" ht="26.25">
      <c r="A1264" s="312"/>
      <c r="B1264" s="312"/>
      <c r="C1264" s="312"/>
      <c r="D1264" s="312"/>
      <c r="E1264" s="312"/>
      <c r="F1264" s="313"/>
      <c r="G1264" s="304"/>
      <c r="H1264" s="314"/>
      <c r="I1264" s="300"/>
      <c r="J1264" s="315"/>
      <c r="K1264" s="315"/>
      <c r="L1264" s="316"/>
      <c r="M1264" s="300"/>
      <c r="N1264" s="308"/>
      <c r="O1264" s="300"/>
      <c r="P1264" s="312"/>
      <c r="Q1264" s="300"/>
      <c r="R1264" s="312"/>
      <c r="S1264" s="300"/>
      <c r="T1264" s="300"/>
      <c r="U1264" s="300"/>
      <c r="V1264" s="312"/>
      <c r="W1264" s="300"/>
      <c r="X1264" s="317"/>
      <c r="Y1264" s="308"/>
      <c r="Z1264" s="318"/>
      <c r="AA1264" s="308"/>
      <c r="AB1264" s="300"/>
      <c r="AC1264" s="300"/>
      <c r="AD1264" s="673"/>
      <c r="AE1264" s="673"/>
      <c r="AF1264" s="673"/>
      <c r="AG1264" s="239"/>
      <c r="AH1264" s="239"/>
      <c r="AI1264" s="239"/>
      <c r="AJ1264" s="239"/>
      <c r="AK1264" s="239"/>
      <c r="AL1264" s="239"/>
      <c r="AM1264" s="239"/>
      <c r="AN1264" s="240"/>
      <c r="AO1264" s="239"/>
      <c r="AP1264" s="240"/>
      <c r="AQ1264" s="241"/>
      <c r="AR1264" s="242"/>
      <c r="AS1264" s="241"/>
      <c r="AT1264" s="242"/>
      <c r="AU1264" s="241"/>
      <c r="AV1264" s="242"/>
      <c r="AW1264" s="241"/>
    </row>
    <row r="1265" spans="1:49" ht="26.25">
      <c r="A1265" s="312"/>
      <c r="B1265" s="312"/>
      <c r="C1265" s="312"/>
      <c r="D1265" s="312"/>
      <c r="E1265" s="312"/>
      <c r="F1265" s="313"/>
      <c r="G1265" s="304"/>
      <c r="H1265" s="314"/>
      <c r="I1265" s="300"/>
      <c r="J1265" s="315"/>
      <c r="K1265" s="315"/>
      <c r="L1265" s="316"/>
      <c r="M1265" s="300"/>
      <c r="N1265" s="308"/>
      <c r="O1265" s="300"/>
      <c r="P1265" s="312"/>
      <c r="Q1265" s="300"/>
      <c r="R1265" s="312"/>
      <c r="S1265" s="300"/>
      <c r="T1265" s="300"/>
      <c r="U1265" s="300"/>
      <c r="V1265" s="312"/>
      <c r="W1265" s="300"/>
      <c r="X1265" s="317"/>
      <c r="Y1265" s="308"/>
      <c r="Z1265" s="318"/>
      <c r="AA1265" s="308"/>
      <c r="AB1265" s="300"/>
      <c r="AC1265" s="300"/>
      <c r="AD1265" s="673"/>
      <c r="AE1265" s="673"/>
      <c r="AF1265" s="673"/>
      <c r="AG1265" s="239"/>
      <c r="AH1265" s="239"/>
      <c r="AI1265" s="239"/>
      <c r="AJ1265" s="239"/>
      <c r="AK1265" s="239"/>
      <c r="AL1265" s="239"/>
      <c r="AM1265" s="239"/>
      <c r="AN1265" s="240"/>
      <c r="AO1265" s="239"/>
      <c r="AP1265" s="240"/>
      <c r="AQ1265" s="241"/>
      <c r="AR1265" s="242"/>
      <c r="AS1265" s="241"/>
      <c r="AT1265" s="242"/>
      <c r="AU1265" s="241"/>
      <c r="AV1265" s="242"/>
      <c r="AW1265" s="241"/>
    </row>
    <row r="1266" spans="1:49" ht="26.25">
      <c r="A1266" s="312"/>
      <c r="B1266" s="312"/>
      <c r="C1266" s="312"/>
      <c r="D1266" s="312"/>
      <c r="E1266" s="312"/>
      <c r="F1266" s="313"/>
      <c r="G1266" s="304"/>
      <c r="H1266" s="314"/>
      <c r="I1266" s="300"/>
      <c r="J1266" s="315"/>
      <c r="K1266" s="315"/>
      <c r="L1266" s="316"/>
      <c r="M1266" s="300"/>
      <c r="N1266" s="308"/>
      <c r="O1266" s="300"/>
      <c r="P1266" s="312"/>
      <c r="Q1266" s="300"/>
      <c r="R1266" s="312"/>
      <c r="S1266" s="300"/>
      <c r="T1266" s="300"/>
      <c r="U1266" s="300"/>
      <c r="V1266" s="312"/>
      <c r="W1266" s="300"/>
      <c r="X1266" s="317"/>
      <c r="Y1266" s="308"/>
      <c r="Z1266" s="318"/>
      <c r="AA1266" s="308"/>
      <c r="AB1266" s="300"/>
      <c r="AC1266" s="300"/>
      <c r="AD1266" s="673"/>
      <c r="AE1266" s="673"/>
      <c r="AF1266" s="673"/>
      <c r="AG1266" s="239"/>
      <c r="AH1266" s="239"/>
      <c r="AI1266" s="239"/>
      <c r="AJ1266" s="239"/>
      <c r="AK1266" s="239"/>
      <c r="AL1266" s="239"/>
      <c r="AM1266" s="239"/>
      <c r="AN1266" s="240"/>
      <c r="AO1266" s="239"/>
      <c r="AP1266" s="240"/>
      <c r="AQ1266" s="241"/>
      <c r="AR1266" s="242"/>
      <c r="AS1266" s="241"/>
      <c r="AT1266" s="242"/>
      <c r="AU1266" s="241"/>
      <c r="AV1266" s="242"/>
      <c r="AW1266" s="241"/>
    </row>
    <row r="1267" spans="1:49" ht="26.25">
      <c r="A1267" s="312"/>
      <c r="B1267" s="312"/>
      <c r="C1267" s="312"/>
      <c r="D1267" s="312"/>
      <c r="E1267" s="312"/>
      <c r="F1267" s="313"/>
      <c r="G1267" s="304"/>
      <c r="H1267" s="314"/>
      <c r="I1267" s="300"/>
      <c r="J1267" s="315"/>
      <c r="K1267" s="315"/>
      <c r="L1267" s="316"/>
      <c r="M1267" s="300"/>
      <c r="N1267" s="308"/>
      <c r="O1267" s="300"/>
      <c r="P1267" s="312"/>
      <c r="Q1267" s="300"/>
      <c r="R1267" s="312"/>
      <c r="S1267" s="300"/>
      <c r="T1267" s="300"/>
      <c r="U1267" s="300"/>
      <c r="V1267" s="312"/>
      <c r="W1267" s="300"/>
      <c r="X1267" s="317"/>
      <c r="Y1267" s="308"/>
      <c r="Z1267" s="318"/>
      <c r="AA1267" s="308"/>
      <c r="AB1267" s="300"/>
      <c r="AC1267" s="300"/>
      <c r="AD1267" s="673"/>
      <c r="AE1267" s="673"/>
      <c r="AF1267" s="673"/>
      <c r="AG1267" s="239"/>
      <c r="AH1267" s="239"/>
      <c r="AI1267" s="239"/>
      <c r="AJ1267" s="239"/>
      <c r="AK1267" s="239"/>
      <c r="AL1267" s="239"/>
      <c r="AM1267" s="239"/>
      <c r="AN1267" s="240"/>
      <c r="AO1267" s="239"/>
      <c r="AP1267" s="240"/>
      <c r="AQ1267" s="241"/>
      <c r="AR1267" s="242"/>
      <c r="AS1267" s="241"/>
      <c r="AT1267" s="242"/>
      <c r="AU1267" s="241"/>
      <c r="AV1267" s="242"/>
      <c r="AW1267" s="241"/>
    </row>
    <row r="1268" spans="1:49" ht="26.25">
      <c r="A1268" s="312"/>
      <c r="B1268" s="312"/>
      <c r="C1268" s="312"/>
      <c r="D1268" s="312"/>
      <c r="E1268" s="312"/>
      <c r="F1268" s="313"/>
      <c r="G1268" s="304"/>
      <c r="H1268" s="314"/>
      <c r="I1268" s="300"/>
      <c r="J1268" s="315"/>
      <c r="K1268" s="315"/>
      <c r="L1268" s="316"/>
      <c r="M1268" s="300"/>
      <c r="N1268" s="308"/>
      <c r="O1268" s="300"/>
      <c r="P1268" s="312"/>
      <c r="Q1268" s="300"/>
      <c r="R1268" s="312"/>
      <c r="S1268" s="300"/>
      <c r="T1268" s="300"/>
      <c r="U1268" s="300"/>
      <c r="V1268" s="312"/>
      <c r="W1268" s="300"/>
      <c r="X1268" s="317"/>
      <c r="Y1268" s="308"/>
      <c r="Z1268" s="318"/>
      <c r="AA1268" s="308"/>
      <c r="AB1268" s="300"/>
      <c r="AC1268" s="300"/>
      <c r="AD1268" s="673"/>
      <c r="AE1268" s="673"/>
      <c r="AF1268" s="673"/>
      <c r="AG1268" s="239"/>
      <c r="AH1268" s="239"/>
      <c r="AI1268" s="239"/>
      <c r="AJ1268" s="239"/>
      <c r="AK1268" s="239"/>
      <c r="AL1268" s="239"/>
      <c r="AM1268" s="239"/>
      <c r="AN1268" s="240"/>
      <c r="AO1268" s="239"/>
      <c r="AP1268" s="240"/>
      <c r="AQ1268" s="241"/>
      <c r="AR1268" s="242"/>
      <c r="AS1268" s="241"/>
      <c r="AT1268" s="242"/>
      <c r="AU1268" s="241"/>
      <c r="AV1268" s="242"/>
      <c r="AW1268" s="241"/>
    </row>
    <row r="1269" spans="1:49" ht="26.25">
      <c r="A1269" s="312"/>
      <c r="B1269" s="312"/>
      <c r="C1269" s="312"/>
      <c r="D1269" s="312"/>
      <c r="E1269" s="312"/>
      <c r="F1269" s="313"/>
      <c r="G1269" s="304"/>
      <c r="H1269" s="314"/>
      <c r="I1269" s="300"/>
      <c r="J1269" s="315"/>
      <c r="K1269" s="315"/>
      <c r="L1269" s="316"/>
      <c r="M1269" s="300"/>
      <c r="N1269" s="308"/>
      <c r="O1269" s="300"/>
      <c r="P1269" s="312"/>
      <c r="Q1269" s="300"/>
      <c r="R1269" s="312"/>
      <c r="S1269" s="300"/>
      <c r="T1269" s="300"/>
      <c r="U1269" s="300"/>
      <c r="V1269" s="312"/>
      <c r="W1269" s="300"/>
      <c r="X1269" s="317"/>
      <c r="Y1269" s="308"/>
      <c r="Z1269" s="318"/>
      <c r="AA1269" s="308"/>
      <c r="AB1269" s="300"/>
      <c r="AC1269" s="300"/>
      <c r="AD1269" s="673"/>
      <c r="AE1269" s="673"/>
      <c r="AF1269" s="673"/>
      <c r="AG1269" s="239"/>
      <c r="AH1269" s="239"/>
      <c r="AI1269" s="239"/>
      <c r="AJ1269" s="239"/>
      <c r="AK1269" s="239"/>
      <c r="AL1269" s="239"/>
      <c r="AM1269" s="239"/>
      <c r="AN1269" s="240"/>
      <c r="AO1269" s="239"/>
      <c r="AP1269" s="240"/>
      <c r="AQ1269" s="241"/>
      <c r="AR1269" s="242"/>
      <c r="AS1269" s="241"/>
      <c r="AT1269" s="242"/>
      <c r="AU1269" s="241"/>
      <c r="AV1269" s="242"/>
      <c r="AW1269" s="241"/>
    </row>
    <row r="1270" spans="1:49" ht="26.25">
      <c r="A1270" s="312"/>
      <c r="B1270" s="312"/>
      <c r="C1270" s="312"/>
      <c r="D1270" s="312"/>
      <c r="E1270" s="312"/>
      <c r="F1270" s="313"/>
      <c r="G1270" s="304"/>
      <c r="H1270" s="314"/>
      <c r="I1270" s="300"/>
      <c r="J1270" s="315"/>
      <c r="K1270" s="315"/>
      <c r="L1270" s="316"/>
      <c r="M1270" s="300"/>
      <c r="N1270" s="308"/>
      <c r="O1270" s="300"/>
      <c r="P1270" s="312"/>
      <c r="Q1270" s="300"/>
      <c r="R1270" s="312"/>
      <c r="S1270" s="300"/>
      <c r="T1270" s="300"/>
      <c r="U1270" s="300"/>
      <c r="V1270" s="312"/>
      <c r="W1270" s="300"/>
      <c r="X1270" s="317"/>
      <c r="Y1270" s="308"/>
      <c r="Z1270" s="318"/>
      <c r="AA1270" s="308"/>
      <c r="AB1270" s="300"/>
      <c r="AC1270" s="300"/>
      <c r="AD1270" s="673"/>
      <c r="AE1270" s="673"/>
      <c r="AF1270" s="673"/>
      <c r="AG1270" s="239"/>
      <c r="AH1270" s="239"/>
      <c r="AI1270" s="239"/>
      <c r="AJ1270" s="239"/>
      <c r="AK1270" s="239"/>
      <c r="AL1270" s="239"/>
      <c r="AM1270" s="239"/>
      <c r="AN1270" s="240"/>
      <c r="AO1270" s="239"/>
      <c r="AP1270" s="240"/>
      <c r="AQ1270" s="241"/>
      <c r="AR1270" s="242"/>
      <c r="AS1270" s="241"/>
      <c r="AT1270" s="242"/>
      <c r="AU1270" s="241"/>
      <c r="AV1270" s="242"/>
      <c r="AW1270" s="241"/>
    </row>
    <row r="1271" spans="1:49" ht="26.25">
      <c r="A1271" s="312"/>
      <c r="B1271" s="312"/>
      <c r="C1271" s="312"/>
      <c r="D1271" s="312"/>
      <c r="E1271" s="312"/>
      <c r="F1271" s="313"/>
      <c r="G1271" s="304"/>
      <c r="H1271" s="314"/>
      <c r="I1271" s="300"/>
      <c r="J1271" s="315"/>
      <c r="K1271" s="315"/>
      <c r="L1271" s="316"/>
      <c r="M1271" s="300"/>
      <c r="N1271" s="308"/>
      <c r="O1271" s="300"/>
      <c r="P1271" s="312"/>
      <c r="Q1271" s="300"/>
      <c r="R1271" s="312"/>
      <c r="S1271" s="300"/>
      <c r="T1271" s="300"/>
      <c r="U1271" s="300"/>
      <c r="V1271" s="312"/>
      <c r="W1271" s="300"/>
      <c r="X1271" s="317"/>
      <c r="Y1271" s="308"/>
      <c r="Z1271" s="318"/>
      <c r="AA1271" s="308"/>
      <c r="AB1271" s="300"/>
      <c r="AC1271" s="300"/>
      <c r="AD1271" s="673"/>
      <c r="AE1271" s="673"/>
      <c r="AF1271" s="673"/>
      <c r="AG1271" s="239"/>
      <c r="AH1271" s="239"/>
      <c r="AI1271" s="239"/>
      <c r="AJ1271" s="239"/>
      <c r="AK1271" s="239"/>
      <c r="AL1271" s="239"/>
      <c r="AM1271" s="239"/>
      <c r="AN1271" s="240"/>
      <c r="AO1271" s="239"/>
      <c r="AP1271" s="240"/>
      <c r="AQ1271" s="241"/>
      <c r="AR1271" s="242"/>
      <c r="AS1271" s="241"/>
      <c r="AT1271" s="242"/>
      <c r="AU1271" s="241"/>
      <c r="AV1271" s="242"/>
      <c r="AW1271" s="241"/>
    </row>
    <row r="1272" spans="1:49" ht="26.25">
      <c r="A1272" s="312"/>
      <c r="B1272" s="312"/>
      <c r="C1272" s="312"/>
      <c r="D1272" s="312"/>
      <c r="E1272" s="312"/>
      <c r="F1272" s="313"/>
      <c r="G1272" s="304"/>
      <c r="H1272" s="314"/>
      <c r="I1272" s="300"/>
      <c r="J1272" s="315"/>
      <c r="K1272" s="315"/>
      <c r="L1272" s="316"/>
      <c r="M1272" s="300"/>
      <c r="N1272" s="308"/>
      <c r="O1272" s="300"/>
      <c r="P1272" s="312"/>
      <c r="Q1272" s="300"/>
      <c r="R1272" s="312"/>
      <c r="S1272" s="300"/>
      <c r="T1272" s="300"/>
      <c r="U1272" s="300"/>
      <c r="V1272" s="312"/>
      <c r="W1272" s="300"/>
      <c r="X1272" s="317"/>
      <c r="Y1272" s="308"/>
      <c r="Z1272" s="318"/>
      <c r="AA1272" s="308"/>
      <c r="AB1272" s="300"/>
      <c r="AC1272" s="300"/>
      <c r="AD1272" s="673"/>
      <c r="AE1272" s="673"/>
      <c r="AF1272" s="673"/>
      <c r="AG1272" s="239"/>
      <c r="AH1272" s="239"/>
      <c r="AI1272" s="239"/>
      <c r="AJ1272" s="239"/>
      <c r="AK1272" s="239"/>
      <c r="AL1272" s="239"/>
      <c r="AM1272" s="239"/>
      <c r="AN1272" s="240"/>
      <c r="AO1272" s="239"/>
      <c r="AP1272" s="240"/>
      <c r="AQ1272" s="241"/>
      <c r="AR1272" s="242"/>
      <c r="AS1272" s="241"/>
      <c r="AT1272" s="242"/>
      <c r="AU1272" s="241"/>
      <c r="AV1272" s="242"/>
      <c r="AW1272" s="241"/>
    </row>
    <row r="1273" spans="1:49" ht="26.25">
      <c r="A1273" s="312"/>
      <c r="B1273" s="312"/>
      <c r="C1273" s="312"/>
      <c r="D1273" s="312"/>
      <c r="E1273" s="312"/>
      <c r="F1273" s="313"/>
      <c r="G1273" s="304"/>
      <c r="H1273" s="314"/>
      <c r="I1273" s="300"/>
      <c r="J1273" s="315"/>
      <c r="K1273" s="315"/>
      <c r="L1273" s="316"/>
      <c r="M1273" s="300"/>
      <c r="N1273" s="308"/>
      <c r="O1273" s="300"/>
      <c r="P1273" s="312"/>
      <c r="Q1273" s="300"/>
      <c r="R1273" s="312"/>
      <c r="S1273" s="300"/>
      <c r="T1273" s="300"/>
      <c r="U1273" s="300"/>
      <c r="V1273" s="312"/>
      <c r="W1273" s="300"/>
      <c r="X1273" s="317"/>
      <c r="Y1273" s="308"/>
      <c r="Z1273" s="318"/>
      <c r="AA1273" s="308"/>
      <c r="AB1273" s="300"/>
      <c r="AC1273" s="300"/>
      <c r="AD1273" s="673"/>
      <c r="AE1273" s="673"/>
      <c r="AF1273" s="673"/>
      <c r="AG1273" s="239"/>
      <c r="AH1273" s="239"/>
      <c r="AI1273" s="239"/>
      <c r="AJ1273" s="239"/>
      <c r="AK1273" s="239"/>
      <c r="AL1273" s="239"/>
      <c r="AM1273" s="239"/>
      <c r="AN1273" s="240"/>
      <c r="AO1273" s="239"/>
      <c r="AP1273" s="240"/>
      <c r="AQ1273" s="241"/>
      <c r="AR1273" s="242"/>
      <c r="AS1273" s="241"/>
      <c r="AT1273" s="242"/>
      <c r="AU1273" s="241"/>
      <c r="AV1273" s="242"/>
      <c r="AW1273" s="241"/>
    </row>
    <row r="1274" spans="1:49" ht="26.25">
      <c r="A1274" s="312"/>
      <c r="B1274" s="312"/>
      <c r="C1274" s="312"/>
      <c r="D1274" s="312"/>
      <c r="E1274" s="312"/>
      <c r="F1274" s="313"/>
      <c r="G1274" s="304"/>
      <c r="H1274" s="314"/>
      <c r="I1274" s="300"/>
      <c r="J1274" s="315"/>
      <c r="K1274" s="315"/>
      <c r="L1274" s="316"/>
      <c r="M1274" s="300"/>
      <c r="N1274" s="308"/>
      <c r="O1274" s="300"/>
      <c r="P1274" s="312"/>
      <c r="Q1274" s="300"/>
      <c r="R1274" s="312"/>
      <c r="S1274" s="300"/>
      <c r="T1274" s="300"/>
      <c r="U1274" s="300"/>
      <c r="V1274" s="312"/>
      <c r="W1274" s="300"/>
      <c r="X1274" s="317"/>
      <c r="Y1274" s="308"/>
      <c r="Z1274" s="318"/>
      <c r="AA1274" s="308"/>
      <c r="AB1274" s="300"/>
      <c r="AC1274" s="300"/>
      <c r="AD1274" s="673"/>
      <c r="AE1274" s="673"/>
      <c r="AF1274" s="673"/>
      <c r="AG1274" s="239"/>
      <c r="AH1274" s="239"/>
      <c r="AI1274" s="239"/>
      <c r="AJ1274" s="239"/>
      <c r="AK1274" s="239"/>
      <c r="AL1274" s="239"/>
      <c r="AM1274" s="239"/>
      <c r="AN1274" s="240"/>
      <c r="AO1274" s="239"/>
      <c r="AP1274" s="240"/>
      <c r="AQ1274" s="241"/>
      <c r="AR1274" s="242"/>
      <c r="AS1274" s="241"/>
      <c r="AT1274" s="242"/>
      <c r="AU1274" s="241"/>
      <c r="AV1274" s="242"/>
      <c r="AW1274" s="241"/>
    </row>
    <row r="1275" spans="1:49" ht="26.25">
      <c r="A1275" s="312"/>
      <c r="B1275" s="312"/>
      <c r="C1275" s="312"/>
      <c r="D1275" s="312"/>
      <c r="E1275" s="312"/>
      <c r="F1275" s="313"/>
      <c r="G1275" s="304"/>
      <c r="H1275" s="314"/>
      <c r="I1275" s="300"/>
      <c r="J1275" s="315"/>
      <c r="K1275" s="315"/>
      <c r="L1275" s="316"/>
      <c r="M1275" s="300"/>
      <c r="N1275" s="308"/>
      <c r="O1275" s="300"/>
      <c r="P1275" s="312"/>
      <c r="Q1275" s="300"/>
      <c r="R1275" s="312"/>
      <c r="S1275" s="300"/>
      <c r="T1275" s="300"/>
      <c r="U1275" s="300"/>
      <c r="V1275" s="312"/>
      <c r="W1275" s="300"/>
      <c r="X1275" s="317"/>
      <c r="Y1275" s="308"/>
      <c r="Z1275" s="318"/>
      <c r="AA1275" s="308"/>
      <c r="AB1275" s="300"/>
      <c r="AC1275" s="300"/>
      <c r="AD1275" s="673"/>
      <c r="AE1275" s="673"/>
      <c r="AF1275" s="673"/>
      <c r="AG1275" s="239"/>
      <c r="AH1275" s="239"/>
      <c r="AI1275" s="239"/>
      <c r="AJ1275" s="239"/>
      <c r="AK1275" s="239"/>
      <c r="AL1275" s="239"/>
      <c r="AM1275" s="239"/>
      <c r="AN1275" s="240"/>
      <c r="AO1275" s="239"/>
      <c r="AP1275" s="240"/>
      <c r="AQ1275" s="241"/>
      <c r="AR1275" s="242"/>
      <c r="AS1275" s="241"/>
      <c r="AT1275" s="242"/>
      <c r="AU1275" s="241"/>
      <c r="AV1275" s="242"/>
      <c r="AW1275" s="241"/>
    </row>
    <row r="1276" spans="1:49" ht="26.25">
      <c r="A1276" s="312"/>
      <c r="B1276" s="312"/>
      <c r="C1276" s="312"/>
      <c r="D1276" s="312"/>
      <c r="E1276" s="312"/>
      <c r="F1276" s="313"/>
      <c r="G1276" s="304"/>
      <c r="H1276" s="314"/>
      <c r="I1276" s="300"/>
      <c r="J1276" s="315"/>
      <c r="K1276" s="315"/>
      <c r="L1276" s="316"/>
      <c r="M1276" s="300"/>
      <c r="N1276" s="308"/>
      <c r="O1276" s="300"/>
      <c r="P1276" s="312"/>
      <c r="Q1276" s="300"/>
      <c r="R1276" s="312"/>
      <c r="S1276" s="300"/>
      <c r="T1276" s="300"/>
      <c r="U1276" s="300"/>
      <c r="V1276" s="312"/>
      <c r="W1276" s="300"/>
      <c r="X1276" s="317"/>
      <c r="Y1276" s="308"/>
      <c r="Z1276" s="318"/>
      <c r="AA1276" s="308"/>
      <c r="AB1276" s="300"/>
      <c r="AC1276" s="300"/>
      <c r="AD1276" s="673"/>
      <c r="AE1276" s="673"/>
      <c r="AF1276" s="673"/>
      <c r="AG1276" s="239"/>
      <c r="AH1276" s="239"/>
      <c r="AI1276" s="239"/>
      <c r="AJ1276" s="239"/>
      <c r="AK1276" s="239"/>
      <c r="AL1276" s="239"/>
      <c r="AM1276" s="239"/>
      <c r="AN1276" s="240"/>
      <c r="AO1276" s="239"/>
      <c r="AP1276" s="240"/>
      <c r="AQ1276" s="241"/>
      <c r="AR1276" s="242"/>
      <c r="AS1276" s="241"/>
      <c r="AT1276" s="242"/>
      <c r="AU1276" s="241"/>
      <c r="AV1276" s="242"/>
      <c r="AW1276" s="241"/>
    </row>
    <row r="1277" spans="1:49" ht="26.25">
      <c r="A1277" s="312"/>
      <c r="B1277" s="312"/>
      <c r="C1277" s="312"/>
      <c r="D1277" s="312"/>
      <c r="E1277" s="312"/>
      <c r="F1277" s="313"/>
      <c r="G1277" s="304"/>
      <c r="H1277" s="314"/>
      <c r="I1277" s="300"/>
      <c r="J1277" s="315"/>
      <c r="K1277" s="315"/>
      <c r="L1277" s="316"/>
      <c r="M1277" s="300"/>
      <c r="N1277" s="308"/>
      <c r="O1277" s="300"/>
      <c r="P1277" s="312"/>
      <c r="Q1277" s="300"/>
      <c r="R1277" s="312"/>
      <c r="S1277" s="300"/>
      <c r="T1277" s="300"/>
      <c r="U1277" s="300"/>
      <c r="V1277" s="312"/>
      <c r="W1277" s="300"/>
      <c r="X1277" s="317"/>
      <c r="Y1277" s="308"/>
      <c r="Z1277" s="318"/>
      <c r="AA1277" s="308"/>
      <c r="AB1277" s="300"/>
      <c r="AC1277" s="300"/>
      <c r="AD1277" s="673"/>
      <c r="AE1277" s="673"/>
      <c r="AF1277" s="673"/>
      <c r="AG1277" s="239"/>
      <c r="AH1277" s="239"/>
      <c r="AI1277" s="239"/>
      <c r="AJ1277" s="239"/>
      <c r="AK1277" s="239"/>
      <c r="AL1277" s="239"/>
      <c r="AM1277" s="239"/>
      <c r="AN1277" s="240"/>
      <c r="AO1277" s="239"/>
      <c r="AP1277" s="240"/>
      <c r="AQ1277" s="241"/>
      <c r="AR1277" s="242"/>
      <c r="AS1277" s="241"/>
      <c r="AT1277" s="242"/>
      <c r="AU1277" s="241"/>
      <c r="AV1277" s="242"/>
      <c r="AW1277" s="241"/>
    </row>
    <row r="1278" spans="1:49" ht="26.25">
      <c r="A1278" s="312"/>
      <c r="B1278" s="312"/>
      <c r="C1278" s="312"/>
      <c r="D1278" s="312"/>
      <c r="E1278" s="312"/>
      <c r="F1278" s="313"/>
      <c r="G1278" s="304"/>
      <c r="H1278" s="314"/>
      <c r="I1278" s="300"/>
      <c r="J1278" s="315"/>
      <c r="K1278" s="315"/>
      <c r="L1278" s="316"/>
      <c r="M1278" s="300"/>
      <c r="N1278" s="308"/>
      <c r="O1278" s="300"/>
      <c r="P1278" s="312"/>
      <c r="Q1278" s="300"/>
      <c r="R1278" s="312"/>
      <c r="S1278" s="300"/>
      <c r="T1278" s="300"/>
      <c r="U1278" s="300"/>
      <c r="V1278" s="312"/>
      <c r="W1278" s="300"/>
      <c r="X1278" s="317"/>
      <c r="Y1278" s="308"/>
      <c r="Z1278" s="318"/>
      <c r="AA1278" s="308"/>
      <c r="AB1278" s="300"/>
      <c r="AC1278" s="300"/>
      <c r="AD1278" s="673"/>
      <c r="AE1278" s="673"/>
      <c r="AF1278" s="673"/>
      <c r="AG1278" s="239"/>
      <c r="AH1278" s="239"/>
      <c r="AI1278" s="239"/>
      <c r="AJ1278" s="239"/>
      <c r="AK1278" s="239"/>
      <c r="AL1278" s="239"/>
      <c r="AM1278" s="239"/>
      <c r="AN1278" s="240"/>
      <c r="AO1278" s="239"/>
      <c r="AP1278" s="240"/>
      <c r="AQ1278" s="241"/>
      <c r="AR1278" s="242"/>
      <c r="AS1278" s="241"/>
      <c r="AT1278" s="242"/>
      <c r="AU1278" s="241"/>
      <c r="AV1278" s="242"/>
      <c r="AW1278" s="241"/>
    </row>
    <row r="1279" spans="1:49" ht="26.25">
      <c r="A1279" s="312"/>
      <c r="B1279" s="312"/>
      <c r="C1279" s="312"/>
      <c r="D1279" s="312"/>
      <c r="E1279" s="312"/>
      <c r="F1279" s="313"/>
      <c r="G1279" s="304"/>
      <c r="H1279" s="314"/>
      <c r="I1279" s="300"/>
      <c r="J1279" s="315"/>
      <c r="K1279" s="315"/>
      <c r="L1279" s="316"/>
      <c r="M1279" s="300"/>
      <c r="N1279" s="308"/>
      <c r="O1279" s="300"/>
      <c r="P1279" s="312"/>
      <c r="Q1279" s="300"/>
      <c r="R1279" s="312"/>
      <c r="S1279" s="300"/>
      <c r="T1279" s="300"/>
      <c r="U1279" s="300"/>
      <c r="V1279" s="312"/>
      <c r="W1279" s="300"/>
      <c r="X1279" s="317"/>
      <c r="Y1279" s="308"/>
      <c r="Z1279" s="318"/>
      <c r="AA1279" s="308"/>
      <c r="AB1279" s="300"/>
      <c r="AC1279" s="300"/>
      <c r="AD1279" s="673"/>
      <c r="AE1279" s="673"/>
      <c r="AF1279" s="673"/>
      <c r="AG1279" s="239"/>
      <c r="AH1279" s="239"/>
      <c r="AI1279" s="239"/>
      <c r="AJ1279" s="239"/>
      <c r="AK1279" s="239"/>
      <c r="AL1279" s="239"/>
      <c r="AM1279" s="239"/>
      <c r="AN1279" s="240"/>
      <c r="AO1279" s="239"/>
      <c r="AP1279" s="240"/>
      <c r="AQ1279" s="241"/>
      <c r="AR1279" s="242"/>
      <c r="AS1279" s="241"/>
      <c r="AT1279" s="242"/>
      <c r="AU1279" s="241"/>
      <c r="AV1279" s="242"/>
      <c r="AW1279" s="241"/>
    </row>
    <row r="1294" spans="1:54" s="26" customFormat="1" ht="21">
      <c r="A1294" s="679"/>
      <c r="B1294" s="679"/>
      <c r="C1294" s="679"/>
      <c r="D1294" s="680"/>
      <c r="E1294" s="681"/>
      <c r="F1294" s="681"/>
      <c r="G1294" s="681"/>
      <c r="H1294" s="681"/>
      <c r="I1294" s="681"/>
      <c r="J1294" s="681"/>
      <c r="K1294" s="681"/>
      <c r="L1294" s="681"/>
      <c r="M1294" s="681"/>
      <c r="N1294" s="681"/>
      <c r="AB1294" s="27"/>
      <c r="AD1294" s="210"/>
      <c r="AE1294" s="210"/>
      <c r="AF1294" s="210"/>
      <c r="AG1294" s="210"/>
      <c r="AH1294" s="210"/>
      <c r="AI1294" s="210"/>
      <c r="AJ1294" s="210"/>
      <c r="AK1294" s="210"/>
      <c r="AL1294" s="210"/>
      <c r="AM1294" s="210"/>
      <c r="AN1294" s="210"/>
      <c r="AO1294" s="210"/>
      <c r="AP1294" s="210"/>
      <c r="AX1294" s="211"/>
      <c r="AY1294" s="211"/>
      <c r="AZ1294" s="211"/>
      <c r="BA1294" s="211"/>
      <c r="BB1294" s="211"/>
    </row>
  </sheetData>
  <sheetProtection formatColumns="0" formatRows="0" insertRows="0"/>
  <dataConsolidate/>
  <mergeCells count="1206">
    <mergeCell ref="AD249:AF249"/>
    <mergeCell ref="AD266:AF266"/>
    <mergeCell ref="AD268:AF268"/>
    <mergeCell ref="AD282:AF282"/>
    <mergeCell ref="AD285:AF285"/>
    <mergeCell ref="AD312:AF312"/>
    <mergeCell ref="AD328:AF328"/>
    <mergeCell ref="AD330:AF330"/>
    <mergeCell ref="AD344:AF344"/>
    <mergeCell ref="AD347:AF347"/>
    <mergeCell ref="AD1279:AF1279"/>
    <mergeCell ref="A1294:D1294"/>
    <mergeCell ref="E1294:N1294"/>
    <mergeCell ref="AD1273:AF1273"/>
    <mergeCell ref="AD1274:AF1274"/>
    <mergeCell ref="AD1275:AF1275"/>
    <mergeCell ref="AD1276:AF1276"/>
    <mergeCell ref="AD1277:AF1277"/>
    <mergeCell ref="AD1278:AF1278"/>
    <mergeCell ref="AD1267:AF1267"/>
    <mergeCell ref="AD1268:AF1268"/>
    <mergeCell ref="AD1269:AF1269"/>
    <mergeCell ref="AD1270:AF1270"/>
    <mergeCell ref="AD1271:AF1271"/>
    <mergeCell ref="AD1272:AF1272"/>
    <mergeCell ref="AD1261:AF1261"/>
    <mergeCell ref="AD1262:AF1262"/>
    <mergeCell ref="AD1263:AF1263"/>
    <mergeCell ref="AD1264:AF1264"/>
    <mergeCell ref="AD1265:AF1265"/>
    <mergeCell ref="AD1266:AF1266"/>
    <mergeCell ref="AD1255:AF1255"/>
    <mergeCell ref="AD1256:AF1256"/>
    <mergeCell ref="AD1257:AF1257"/>
    <mergeCell ref="AD1258:AF1258"/>
    <mergeCell ref="AD1259:AF1259"/>
    <mergeCell ref="AD1260:AF1260"/>
    <mergeCell ref="AD1249:AF1249"/>
    <mergeCell ref="AD1250:AF1250"/>
    <mergeCell ref="AD1251:AF1251"/>
    <mergeCell ref="AD1252:AF1252"/>
    <mergeCell ref="AD1253:AF1253"/>
    <mergeCell ref="AD1254:AF1254"/>
    <mergeCell ref="AD1243:AF1243"/>
    <mergeCell ref="AD1244:AF1244"/>
    <mergeCell ref="AD1245:AF1245"/>
    <mergeCell ref="AD1246:AF1246"/>
    <mergeCell ref="AD1247:AF1247"/>
    <mergeCell ref="AD1248:AF1248"/>
    <mergeCell ref="A1239:C1239"/>
    <mergeCell ref="D1239:AC1239"/>
    <mergeCell ref="AD1239:AF1239"/>
    <mergeCell ref="AD1240:AF1240"/>
    <mergeCell ref="AD1241:AF1241"/>
    <mergeCell ref="AD1242:AF1242"/>
    <mergeCell ref="AD1232:AF1232"/>
    <mergeCell ref="AD1233:AF1233"/>
    <mergeCell ref="AD1234:AF1234"/>
    <mergeCell ref="AD1235:AF1235"/>
    <mergeCell ref="AD1236:AF1236"/>
    <mergeCell ref="A1238:C1238"/>
    <mergeCell ref="D1238:AC1238"/>
    <mergeCell ref="AD1238:AF1238"/>
    <mergeCell ref="AD1225:AF1225"/>
    <mergeCell ref="AD1226:AF1226"/>
    <mergeCell ref="AD1228:AF1228"/>
    <mergeCell ref="AD1229:AF1229"/>
    <mergeCell ref="AD1230:AF1230"/>
    <mergeCell ref="AD1231:AF1231"/>
    <mergeCell ref="A1127:A1236"/>
    <mergeCell ref="AD1216:AF1216"/>
    <mergeCell ref="AD1220:AF1220"/>
    <mergeCell ref="AD1221:AF1221"/>
    <mergeCell ref="B1222:B1236"/>
    <mergeCell ref="C1222:C1236"/>
    <mergeCell ref="AD1222:AF1222"/>
    <mergeCell ref="AD1223:AF1223"/>
    <mergeCell ref="AD1224:AF1224"/>
    <mergeCell ref="AD1197:AF1197"/>
    <mergeCell ref="AD1201:AF1201"/>
    <mergeCell ref="AD1202:AF1202"/>
    <mergeCell ref="AD1213:AF1213"/>
    <mergeCell ref="AD1215:AF1215"/>
    <mergeCell ref="AD1137:AF1137"/>
    <mergeCell ref="AD1138:AF1138"/>
    <mergeCell ref="AD1139:AF1139"/>
    <mergeCell ref="AD1140:AF1140"/>
    <mergeCell ref="AD1141:AF1141"/>
    <mergeCell ref="B1203:B1221"/>
    <mergeCell ref="C1203:C1221"/>
    <mergeCell ref="AD1204:AF1204"/>
    <mergeCell ref="AD1205:AF1205"/>
    <mergeCell ref="AD1206:AF1206"/>
    <mergeCell ref="AD1209:AF1209"/>
    <mergeCell ref="AD1210:AF1210"/>
    <mergeCell ref="B1184:B1202"/>
    <mergeCell ref="C1184:C1202"/>
    <mergeCell ref="AD1185:AF1185"/>
    <mergeCell ref="AD1186:AF1186"/>
    <mergeCell ref="AD1187:AF1187"/>
    <mergeCell ref="AD1190:AF1190"/>
    <mergeCell ref="AD1191:AF1191"/>
    <mergeCell ref="AD1194:AF1194"/>
    <mergeCell ref="AD1196:AF1196"/>
    <mergeCell ref="AD1179:AF1179"/>
    <mergeCell ref="AD1180:AF1180"/>
    <mergeCell ref="AD1182:AF1182"/>
    <mergeCell ref="AD1177:AF1177"/>
    <mergeCell ref="AD1178:AF1178"/>
    <mergeCell ref="AD1121:AF1121"/>
    <mergeCell ref="AD1122:AF1122"/>
    <mergeCell ref="AD1123:AF1123"/>
    <mergeCell ref="AD1124:AF1124"/>
    <mergeCell ref="AD1125:AF1125"/>
    <mergeCell ref="AD1126:AF1126"/>
    <mergeCell ref="AD1159:AF1159"/>
    <mergeCell ref="AD1160:AF1160"/>
    <mergeCell ref="AD1161:AF1161"/>
    <mergeCell ref="AD1163:AF1163"/>
    <mergeCell ref="AD1164:AF1164"/>
    <mergeCell ref="B1165:B1183"/>
    <mergeCell ref="C1165:C1183"/>
    <mergeCell ref="AD1166:AF1166"/>
    <mergeCell ref="AD1167:AF1167"/>
    <mergeCell ref="AD1168:AF1168"/>
    <mergeCell ref="AD1170:AF1170"/>
    <mergeCell ref="AD1171:AF1171"/>
    <mergeCell ref="AD1172:AF1172"/>
    <mergeCell ref="AD1173:AF1173"/>
    <mergeCell ref="AD1174:AF1174"/>
    <mergeCell ref="AD1175:AF1175"/>
    <mergeCell ref="AD1153:AF1153"/>
    <mergeCell ref="AD1154:AF1154"/>
    <mergeCell ref="AD1155:AF1155"/>
    <mergeCell ref="AD1156:AF1156"/>
    <mergeCell ref="AD1157:AF1157"/>
    <mergeCell ref="AD1158:AF1158"/>
    <mergeCell ref="AD1110:AF1110"/>
    <mergeCell ref="AD1112:AF1112"/>
    <mergeCell ref="AD1113:AF1113"/>
    <mergeCell ref="AD1115:AF1115"/>
    <mergeCell ref="AD1142:AF1142"/>
    <mergeCell ref="AD1144:AF1144"/>
    <mergeCell ref="AD1145:AF1145"/>
    <mergeCell ref="B1146:B1164"/>
    <mergeCell ref="C1146:C1164"/>
    <mergeCell ref="AD1147:AF1147"/>
    <mergeCell ref="AD1148:AF1148"/>
    <mergeCell ref="AD1149:AF1149"/>
    <mergeCell ref="AD1151:AF1151"/>
    <mergeCell ref="AD1152:AF1152"/>
    <mergeCell ref="AD1183:AF1183"/>
    <mergeCell ref="AD1136:AF1136"/>
    <mergeCell ref="A1116:A1126"/>
    <mergeCell ref="B1116:B1126"/>
    <mergeCell ref="C1116:C1126"/>
    <mergeCell ref="AD1117:AF1117"/>
    <mergeCell ref="AD1118:AF1118"/>
    <mergeCell ref="AD1120:AF1120"/>
    <mergeCell ref="B1127:B1145"/>
    <mergeCell ref="C1127:C1145"/>
    <mergeCell ref="AD1128:AF1128"/>
    <mergeCell ref="AD1129:AF1129"/>
    <mergeCell ref="AD1130:AF1130"/>
    <mergeCell ref="AD1132:AF1132"/>
    <mergeCell ref="AD1133:AF1133"/>
    <mergeCell ref="AD1134:AF1134"/>
    <mergeCell ref="AD1135:AF1135"/>
    <mergeCell ref="AD1176:AF1176"/>
    <mergeCell ref="AD1097:AF1097"/>
    <mergeCell ref="AD1098:AF1098"/>
    <mergeCell ref="AD1100:AF1100"/>
    <mergeCell ref="B1101:B1115"/>
    <mergeCell ref="C1101:C1115"/>
    <mergeCell ref="AD1102:AF1102"/>
    <mergeCell ref="AD1103:AF1103"/>
    <mergeCell ref="AD1105:AF1105"/>
    <mergeCell ref="AD1108:AF1108"/>
    <mergeCell ref="AD1109:AF1109"/>
    <mergeCell ref="A210:A1115"/>
    <mergeCell ref="AD1085:AF1085"/>
    <mergeCell ref="B1086:B1100"/>
    <mergeCell ref="C1086:C1100"/>
    <mergeCell ref="AD1087:AF1087"/>
    <mergeCell ref="AD1088:AF1088"/>
    <mergeCell ref="AD1089:AF1089"/>
    <mergeCell ref="AD1091:AF1091"/>
    <mergeCell ref="AD1093:AF1093"/>
    <mergeCell ref="AD1095:AF1095"/>
    <mergeCell ref="AD1096:AF1096"/>
    <mergeCell ref="AD1077:AF1077"/>
    <mergeCell ref="AD1078:AF1078"/>
    <mergeCell ref="AD1079:AF1079"/>
    <mergeCell ref="AD1080:AF1080"/>
    <mergeCell ref="AD1082:AF1082"/>
    <mergeCell ref="AD1084:AF1084"/>
    <mergeCell ref="AD1066:AF1066"/>
    <mergeCell ref="AD1068:AF1068"/>
    <mergeCell ref="AD1069:AF1069"/>
    <mergeCell ref="AD1070:AF1070"/>
    <mergeCell ref="B1071:B1085"/>
    <mergeCell ref="C1071:C1085"/>
    <mergeCell ref="AD1072:AF1072"/>
    <mergeCell ref="AD1073:AF1073"/>
    <mergeCell ref="AD1074:AF1074"/>
    <mergeCell ref="AD1076:AF1076"/>
    <mergeCell ref="AD1055:AF1055"/>
    <mergeCell ref="AD1056:AF1056"/>
    <mergeCell ref="B1057:B1070"/>
    <mergeCell ref="C1057:C1070"/>
    <mergeCell ref="AD1058:AF1058"/>
    <mergeCell ref="AD1059:AF1059"/>
    <mergeCell ref="AD1061:AF1061"/>
    <mergeCell ref="AD1062:AF1062"/>
    <mergeCell ref="AD1064:AF1064"/>
    <mergeCell ref="AD1065:AF1065"/>
    <mergeCell ref="AD1046:AF1046"/>
    <mergeCell ref="AD1047:AF1047"/>
    <mergeCell ref="AD1048:AF1048"/>
    <mergeCell ref="AD1049:AF1049"/>
    <mergeCell ref="AD1052:AF1052"/>
    <mergeCell ref="AD1054:AF1054"/>
    <mergeCell ref="AD1030:AF1030"/>
    <mergeCell ref="AD1032:AF1032"/>
    <mergeCell ref="AD1033:AF1033"/>
    <mergeCell ref="AD1039:AF1039"/>
    <mergeCell ref="AD1040:AF1040"/>
    <mergeCell ref="B1041:B1056"/>
    <mergeCell ref="C1041:C1056"/>
    <mergeCell ref="AD1042:AF1042"/>
    <mergeCell ref="AD1043:AF1043"/>
    <mergeCell ref="AD1044:AF1044"/>
    <mergeCell ref="AD1017:AF1017"/>
    <mergeCell ref="AD1018:AF1018"/>
    <mergeCell ref="AD1021:AF1021"/>
    <mergeCell ref="AD1024:AF1024"/>
    <mergeCell ref="AD1025:AF1025"/>
    <mergeCell ref="B1026:B1040"/>
    <mergeCell ref="C1026:C1040"/>
    <mergeCell ref="AD1027:AF1027"/>
    <mergeCell ref="AD1028:AF1028"/>
    <mergeCell ref="AD1029:AF1029"/>
    <mergeCell ref="AD1006:AF1006"/>
    <mergeCell ref="AD1007:AF1007"/>
    <mergeCell ref="AD1008:AF1008"/>
    <mergeCell ref="AD1010:AF1010"/>
    <mergeCell ref="AD1011:AF1011"/>
    <mergeCell ref="B1012:B1025"/>
    <mergeCell ref="C1012:C1025"/>
    <mergeCell ref="AD1013:AF1013"/>
    <mergeCell ref="AD1014:AF1014"/>
    <mergeCell ref="AD1015:AF1015"/>
    <mergeCell ref="AD995:AF995"/>
    <mergeCell ref="AD996:AF996"/>
    <mergeCell ref="B997:B1011"/>
    <mergeCell ref="C997:C1011"/>
    <mergeCell ref="AD998:AF998"/>
    <mergeCell ref="AD999:AF999"/>
    <mergeCell ref="AD1001:AF1001"/>
    <mergeCell ref="AD1002:AF1002"/>
    <mergeCell ref="AD1003:AF1003"/>
    <mergeCell ref="AD1004:AF1004"/>
    <mergeCell ref="AD986:AF986"/>
    <mergeCell ref="AD987:AF987"/>
    <mergeCell ref="AD988:AF988"/>
    <mergeCell ref="AD990:AF990"/>
    <mergeCell ref="AD991:AF991"/>
    <mergeCell ref="AD994:AF994"/>
    <mergeCell ref="AD974:AF974"/>
    <mergeCell ref="AD975:AF975"/>
    <mergeCell ref="AD978:AF978"/>
    <mergeCell ref="AD979:AF979"/>
    <mergeCell ref="AD980:AF980"/>
    <mergeCell ref="B981:B996"/>
    <mergeCell ref="C981:C996"/>
    <mergeCell ref="AD982:AF982"/>
    <mergeCell ref="AD983:AF983"/>
    <mergeCell ref="AD984:AF984"/>
    <mergeCell ref="B963:B980"/>
    <mergeCell ref="C963:C980"/>
    <mergeCell ref="AD964:AF964"/>
    <mergeCell ref="AD965:AF965"/>
    <mergeCell ref="AD966:AF966"/>
    <mergeCell ref="AD968:AF968"/>
    <mergeCell ref="AD969:AF969"/>
    <mergeCell ref="AD970:AF970"/>
    <mergeCell ref="AD972:AF972"/>
    <mergeCell ref="AD973:AF973"/>
    <mergeCell ref="AD956:AF956"/>
    <mergeCell ref="AD957:AF957"/>
    <mergeCell ref="AD958:AF958"/>
    <mergeCell ref="AD960:AF960"/>
    <mergeCell ref="AD961:AF961"/>
    <mergeCell ref="AD962:AF962"/>
    <mergeCell ref="AD946:AF946"/>
    <mergeCell ref="B947:B962"/>
    <mergeCell ref="C947:C962"/>
    <mergeCell ref="AD948:AF948"/>
    <mergeCell ref="AD949:AF949"/>
    <mergeCell ref="AD951:AF951"/>
    <mergeCell ref="AD952:AF952"/>
    <mergeCell ref="AD953:AF953"/>
    <mergeCell ref="AD954:AF954"/>
    <mergeCell ref="AD955:AF955"/>
    <mergeCell ref="B935:B946"/>
    <mergeCell ref="C935:C946"/>
    <mergeCell ref="AD936:AF936"/>
    <mergeCell ref="AD937:AF937"/>
    <mergeCell ref="AD939:AF939"/>
    <mergeCell ref="AD940:AF940"/>
    <mergeCell ref="AD942:AF942"/>
    <mergeCell ref="AD943:AF943"/>
    <mergeCell ref="AD944:AF944"/>
    <mergeCell ref="AD945:AF945"/>
    <mergeCell ref="AD929:AF929"/>
    <mergeCell ref="AD930:AF930"/>
    <mergeCell ref="AD931:AF931"/>
    <mergeCell ref="AD932:AF932"/>
    <mergeCell ref="AD933:AF933"/>
    <mergeCell ref="AD934:AF934"/>
    <mergeCell ref="AD918:AF918"/>
    <mergeCell ref="B919:B934"/>
    <mergeCell ref="C919:C934"/>
    <mergeCell ref="AD920:AF920"/>
    <mergeCell ref="AD921:AF921"/>
    <mergeCell ref="AD923:AF923"/>
    <mergeCell ref="AD925:AF925"/>
    <mergeCell ref="AD926:AF926"/>
    <mergeCell ref="AD927:AF927"/>
    <mergeCell ref="AD928:AF928"/>
    <mergeCell ref="AD912:AF912"/>
    <mergeCell ref="AD913:AF913"/>
    <mergeCell ref="AD914:AF914"/>
    <mergeCell ref="AD915:AF915"/>
    <mergeCell ref="AD916:AF916"/>
    <mergeCell ref="AD917:AF917"/>
    <mergeCell ref="AD901:AF901"/>
    <mergeCell ref="B902:B918"/>
    <mergeCell ref="C902:C918"/>
    <mergeCell ref="AD903:AF903"/>
    <mergeCell ref="AD904:AF904"/>
    <mergeCell ref="AD905:AF905"/>
    <mergeCell ref="AD906:AF906"/>
    <mergeCell ref="AD907:AF907"/>
    <mergeCell ref="AD908:AF908"/>
    <mergeCell ref="AD911:AF911"/>
    <mergeCell ref="AD895:AF895"/>
    <mergeCell ref="AD896:AF896"/>
    <mergeCell ref="AD897:AF897"/>
    <mergeCell ref="AD898:AF898"/>
    <mergeCell ref="AD899:AF899"/>
    <mergeCell ref="AD900:AF900"/>
    <mergeCell ref="AD885:AF885"/>
    <mergeCell ref="AD886:AF886"/>
    <mergeCell ref="AD887:AF887"/>
    <mergeCell ref="B888:B901"/>
    <mergeCell ref="C888:C901"/>
    <mergeCell ref="AD889:AF889"/>
    <mergeCell ref="AD890:AF890"/>
    <mergeCell ref="AD891:AF891"/>
    <mergeCell ref="AD892:AF892"/>
    <mergeCell ref="AD893:AF893"/>
    <mergeCell ref="B875:B887"/>
    <mergeCell ref="C875:C887"/>
    <mergeCell ref="AD876:AF876"/>
    <mergeCell ref="AD877:AF877"/>
    <mergeCell ref="AD878:AF878"/>
    <mergeCell ref="AD879:AF879"/>
    <mergeCell ref="AD880:AF880"/>
    <mergeCell ref="AD882:AF882"/>
    <mergeCell ref="AD883:AF883"/>
    <mergeCell ref="AD884:AF884"/>
    <mergeCell ref="AD869:AF869"/>
    <mergeCell ref="AD870:AF870"/>
    <mergeCell ref="AD871:AF871"/>
    <mergeCell ref="AD872:AF872"/>
    <mergeCell ref="AD873:AF873"/>
    <mergeCell ref="AD874:AF874"/>
    <mergeCell ref="AD859:AF859"/>
    <mergeCell ref="B860:B874"/>
    <mergeCell ref="C860:C874"/>
    <mergeCell ref="AD861:AF861"/>
    <mergeCell ref="AD862:AF862"/>
    <mergeCell ref="AD863:AF863"/>
    <mergeCell ref="AD864:AF864"/>
    <mergeCell ref="AD866:AF866"/>
    <mergeCell ref="AD867:AF867"/>
    <mergeCell ref="AD868:AF868"/>
    <mergeCell ref="AD852:AF852"/>
    <mergeCell ref="AD854:AF854"/>
    <mergeCell ref="AD855:AF855"/>
    <mergeCell ref="AD856:AF856"/>
    <mergeCell ref="AD857:AF857"/>
    <mergeCell ref="AD858:AF858"/>
    <mergeCell ref="AD843:AF843"/>
    <mergeCell ref="AD844:AF844"/>
    <mergeCell ref="AD845:AF845"/>
    <mergeCell ref="AD846:AF846"/>
    <mergeCell ref="B847:B859"/>
    <mergeCell ref="C847:C859"/>
    <mergeCell ref="AD848:AF848"/>
    <mergeCell ref="AD849:AF849"/>
    <mergeCell ref="AD850:AF850"/>
    <mergeCell ref="AD851:AF851"/>
    <mergeCell ref="AD832:AF832"/>
    <mergeCell ref="B833:B846"/>
    <mergeCell ref="C833:C846"/>
    <mergeCell ref="AD834:AF834"/>
    <mergeCell ref="AD835:AF835"/>
    <mergeCell ref="AD837:AF837"/>
    <mergeCell ref="AD838:AF838"/>
    <mergeCell ref="AD839:AF839"/>
    <mergeCell ref="AD840:AF840"/>
    <mergeCell ref="AD841:AF841"/>
    <mergeCell ref="AD825:AF825"/>
    <mergeCell ref="AD826:AF826"/>
    <mergeCell ref="AD827:AF827"/>
    <mergeCell ref="AD828:AF828"/>
    <mergeCell ref="AD830:AF830"/>
    <mergeCell ref="AD831:AF831"/>
    <mergeCell ref="AD814:AF814"/>
    <mergeCell ref="AD815:AF815"/>
    <mergeCell ref="AD816:AF816"/>
    <mergeCell ref="AD817:AF817"/>
    <mergeCell ref="AD818:AF818"/>
    <mergeCell ref="B819:B832"/>
    <mergeCell ref="C819:C832"/>
    <mergeCell ref="AD820:AF820"/>
    <mergeCell ref="AD821:AF821"/>
    <mergeCell ref="AD824:AF824"/>
    <mergeCell ref="AD802:AF802"/>
    <mergeCell ref="AD803:AF803"/>
    <mergeCell ref="B804:B818"/>
    <mergeCell ref="C804:C818"/>
    <mergeCell ref="AD805:AF805"/>
    <mergeCell ref="AD806:AF806"/>
    <mergeCell ref="AD808:AF808"/>
    <mergeCell ref="AD811:AF811"/>
    <mergeCell ref="AD812:AF812"/>
    <mergeCell ref="AD813:AF813"/>
    <mergeCell ref="AD796:AF796"/>
    <mergeCell ref="AD797:AF797"/>
    <mergeCell ref="AD798:AF798"/>
    <mergeCell ref="AD799:AF799"/>
    <mergeCell ref="AD800:AF800"/>
    <mergeCell ref="AD801:AF801"/>
    <mergeCell ref="AD785:AF785"/>
    <mergeCell ref="AD786:AF786"/>
    <mergeCell ref="AD787:AF787"/>
    <mergeCell ref="AD788:AF788"/>
    <mergeCell ref="B789:B803"/>
    <mergeCell ref="C789:C803"/>
    <mergeCell ref="AD790:AF790"/>
    <mergeCell ref="AD791:AF791"/>
    <mergeCell ref="AD792:AF792"/>
    <mergeCell ref="AD795:AF795"/>
    <mergeCell ref="AD779:AF779"/>
    <mergeCell ref="AD780:AF780"/>
    <mergeCell ref="AD781:AF781"/>
    <mergeCell ref="AD782:AF782"/>
    <mergeCell ref="AD783:AF783"/>
    <mergeCell ref="AD784:AF784"/>
    <mergeCell ref="AD767:AF767"/>
    <mergeCell ref="AD769:AF769"/>
    <mergeCell ref="AD770:AF770"/>
    <mergeCell ref="AD771:AF771"/>
    <mergeCell ref="AD772:AF772"/>
    <mergeCell ref="B773:B788"/>
    <mergeCell ref="C773:C788"/>
    <mergeCell ref="AD774:AF774"/>
    <mergeCell ref="AD775:AF775"/>
    <mergeCell ref="AD776:AF776"/>
    <mergeCell ref="AD755:AF755"/>
    <mergeCell ref="B756:B772"/>
    <mergeCell ref="C756:C772"/>
    <mergeCell ref="AD757:AF757"/>
    <mergeCell ref="AD758:AF758"/>
    <mergeCell ref="AD759:AF759"/>
    <mergeCell ref="AD762:AF762"/>
    <mergeCell ref="AD764:AF764"/>
    <mergeCell ref="AD765:AF765"/>
    <mergeCell ref="AD766:AF766"/>
    <mergeCell ref="B743:B755"/>
    <mergeCell ref="C743:C755"/>
    <mergeCell ref="AD744:AF744"/>
    <mergeCell ref="AD745:AF745"/>
    <mergeCell ref="AD748:AF748"/>
    <mergeCell ref="AD749:AF749"/>
    <mergeCell ref="AD751:AF751"/>
    <mergeCell ref="AD752:AF752"/>
    <mergeCell ref="AD753:AF753"/>
    <mergeCell ref="AD754:AF754"/>
    <mergeCell ref="AD735:AF735"/>
    <mergeCell ref="AD737:AF737"/>
    <mergeCell ref="AD739:AF739"/>
    <mergeCell ref="AD740:AF740"/>
    <mergeCell ref="AD741:AF741"/>
    <mergeCell ref="AD742:AF742"/>
    <mergeCell ref="B722:B742"/>
    <mergeCell ref="C722:C742"/>
    <mergeCell ref="AD723:AF723"/>
    <mergeCell ref="AD724:AF724"/>
    <mergeCell ref="AD725:AF725"/>
    <mergeCell ref="AD729:AF729"/>
    <mergeCell ref="AD731:AF731"/>
    <mergeCell ref="AD732:AF732"/>
    <mergeCell ref="AD733:AF733"/>
    <mergeCell ref="AD734:AF734"/>
    <mergeCell ref="AD716:AF716"/>
    <mergeCell ref="AD717:AF717"/>
    <mergeCell ref="AD718:AF718"/>
    <mergeCell ref="AD719:AF719"/>
    <mergeCell ref="AD720:AF720"/>
    <mergeCell ref="AD721:AF721"/>
    <mergeCell ref="AD704:AF704"/>
    <mergeCell ref="AD705:AF705"/>
    <mergeCell ref="AD706:AF706"/>
    <mergeCell ref="AD707:AF707"/>
    <mergeCell ref="AD708:AF708"/>
    <mergeCell ref="B709:B721"/>
    <mergeCell ref="C709:C721"/>
    <mergeCell ref="AD710:AF710"/>
    <mergeCell ref="AD711:AF711"/>
    <mergeCell ref="AD712:AF712"/>
    <mergeCell ref="B691:B708"/>
    <mergeCell ref="C691:C708"/>
    <mergeCell ref="AD692:AF692"/>
    <mergeCell ref="AD693:AF693"/>
    <mergeCell ref="AD695:AF695"/>
    <mergeCell ref="AD698:AF698"/>
    <mergeCell ref="AD699:AF699"/>
    <mergeCell ref="AD700:AF700"/>
    <mergeCell ref="AD701:AF701"/>
    <mergeCell ref="AD702:AF702"/>
    <mergeCell ref="AD685:AF685"/>
    <mergeCell ref="AD686:AF686"/>
    <mergeCell ref="AD687:AF687"/>
    <mergeCell ref="AD688:AF688"/>
    <mergeCell ref="AD689:AF689"/>
    <mergeCell ref="AD690:AF690"/>
    <mergeCell ref="AD673:AF673"/>
    <mergeCell ref="AD674:AF674"/>
    <mergeCell ref="B675:B690"/>
    <mergeCell ref="C675:C690"/>
    <mergeCell ref="AD676:AF676"/>
    <mergeCell ref="AD677:AF677"/>
    <mergeCell ref="AD679:AF679"/>
    <mergeCell ref="AD681:AF681"/>
    <mergeCell ref="AD683:AF683"/>
    <mergeCell ref="AD684:AF684"/>
    <mergeCell ref="AD667:AF667"/>
    <mergeCell ref="AD668:AF668"/>
    <mergeCell ref="AD669:AF669"/>
    <mergeCell ref="AD670:AF670"/>
    <mergeCell ref="AD671:AF671"/>
    <mergeCell ref="AD672:AF672"/>
    <mergeCell ref="AD656:AF656"/>
    <mergeCell ref="AD657:AF657"/>
    <mergeCell ref="AD658:AF658"/>
    <mergeCell ref="B659:B674"/>
    <mergeCell ref="C659:C674"/>
    <mergeCell ref="AD660:AF660"/>
    <mergeCell ref="AD661:AF661"/>
    <mergeCell ref="AD662:AF662"/>
    <mergeCell ref="AD664:AF664"/>
    <mergeCell ref="AD666:AF666"/>
    <mergeCell ref="AD648:AF648"/>
    <mergeCell ref="AD650:AF650"/>
    <mergeCell ref="AD651:AF651"/>
    <mergeCell ref="AD652:AF652"/>
    <mergeCell ref="AD654:AF654"/>
    <mergeCell ref="AD655:AF655"/>
    <mergeCell ref="AD636:AF636"/>
    <mergeCell ref="AD639:AF639"/>
    <mergeCell ref="AD640:AF640"/>
    <mergeCell ref="AD641:AF641"/>
    <mergeCell ref="AD642:AF642"/>
    <mergeCell ref="B643:B658"/>
    <mergeCell ref="C643:C658"/>
    <mergeCell ref="AD644:AF644"/>
    <mergeCell ref="AD645:AF645"/>
    <mergeCell ref="AD646:AF646"/>
    <mergeCell ref="AD623:AF623"/>
    <mergeCell ref="B624:B642"/>
    <mergeCell ref="C624:C642"/>
    <mergeCell ref="AD625:AF625"/>
    <mergeCell ref="AD626:AF626"/>
    <mergeCell ref="AD628:AF628"/>
    <mergeCell ref="AD630:AF630"/>
    <mergeCell ref="AD633:AF633"/>
    <mergeCell ref="AD634:AF634"/>
    <mergeCell ref="AD635:AF635"/>
    <mergeCell ref="AD617:AF617"/>
    <mergeCell ref="AD618:AF618"/>
    <mergeCell ref="AD619:AF619"/>
    <mergeCell ref="AD620:AF620"/>
    <mergeCell ref="AD621:AF621"/>
    <mergeCell ref="AD622:AF622"/>
    <mergeCell ref="AD607:AF607"/>
    <mergeCell ref="AD608:AF608"/>
    <mergeCell ref="AD609:AF609"/>
    <mergeCell ref="B610:B623"/>
    <mergeCell ref="C610:C623"/>
    <mergeCell ref="AD610:AF610"/>
    <mergeCell ref="AD611:AF611"/>
    <mergeCell ref="AD612:AF612"/>
    <mergeCell ref="AD614:AF614"/>
    <mergeCell ref="AD616:AF616"/>
    <mergeCell ref="AD598:AF598"/>
    <mergeCell ref="B599:B609"/>
    <mergeCell ref="C599:C609"/>
    <mergeCell ref="AD599:AF599"/>
    <mergeCell ref="AD600:AF600"/>
    <mergeCell ref="AD601:AF601"/>
    <mergeCell ref="AD603:AF603"/>
    <mergeCell ref="AD604:AF604"/>
    <mergeCell ref="AD605:AF605"/>
    <mergeCell ref="AD606:AF606"/>
    <mergeCell ref="AD592:AF592"/>
    <mergeCell ref="AD593:AF593"/>
    <mergeCell ref="AD594:AF594"/>
    <mergeCell ref="AD595:AF595"/>
    <mergeCell ref="AD596:AF596"/>
    <mergeCell ref="AD597:AF597"/>
    <mergeCell ref="AD582:AF582"/>
    <mergeCell ref="AD583:AF583"/>
    <mergeCell ref="AD584:AF584"/>
    <mergeCell ref="AD585:AF585"/>
    <mergeCell ref="AD586:AF586"/>
    <mergeCell ref="B587:B598"/>
    <mergeCell ref="C587:C598"/>
    <mergeCell ref="AD587:AF587"/>
    <mergeCell ref="AD588:AF588"/>
    <mergeCell ref="AD590:AF590"/>
    <mergeCell ref="AD572:AF572"/>
    <mergeCell ref="AD573:AF573"/>
    <mergeCell ref="AD574:AF574"/>
    <mergeCell ref="B575:B586"/>
    <mergeCell ref="C575:C586"/>
    <mergeCell ref="AD575:AF575"/>
    <mergeCell ref="AD576:AF576"/>
    <mergeCell ref="AD578:AF578"/>
    <mergeCell ref="AD580:AF580"/>
    <mergeCell ref="AD581:AF581"/>
    <mergeCell ref="AD566:AF566"/>
    <mergeCell ref="AD567:AF567"/>
    <mergeCell ref="AD568:AF568"/>
    <mergeCell ref="AD569:AF569"/>
    <mergeCell ref="AD570:AF570"/>
    <mergeCell ref="AD571:AF571"/>
    <mergeCell ref="AD556:AF556"/>
    <mergeCell ref="AD557:AF557"/>
    <mergeCell ref="AD558:AF558"/>
    <mergeCell ref="AD559:AF559"/>
    <mergeCell ref="AD560:AF560"/>
    <mergeCell ref="B561:B574"/>
    <mergeCell ref="C561:C574"/>
    <mergeCell ref="AD561:AF561"/>
    <mergeCell ref="AD562:AF562"/>
    <mergeCell ref="AD564:AF564"/>
    <mergeCell ref="AD546:AF546"/>
    <mergeCell ref="AD547:AF547"/>
    <mergeCell ref="AD548:AF548"/>
    <mergeCell ref="B549:B560"/>
    <mergeCell ref="C549:C560"/>
    <mergeCell ref="AD549:AF549"/>
    <mergeCell ref="AD550:AF550"/>
    <mergeCell ref="AD552:AF552"/>
    <mergeCell ref="AD554:AF554"/>
    <mergeCell ref="AD555:AF555"/>
    <mergeCell ref="AD537:AF537"/>
    <mergeCell ref="B538:B548"/>
    <mergeCell ref="C538:C548"/>
    <mergeCell ref="AD538:AF538"/>
    <mergeCell ref="AD539:AF539"/>
    <mergeCell ref="AD540:AF540"/>
    <mergeCell ref="AD542:AF542"/>
    <mergeCell ref="AD543:AF543"/>
    <mergeCell ref="AD544:AF544"/>
    <mergeCell ref="AD545:AF545"/>
    <mergeCell ref="AD531:AF531"/>
    <mergeCell ref="AD532:AF532"/>
    <mergeCell ref="AD533:AF533"/>
    <mergeCell ref="AD534:AF534"/>
    <mergeCell ref="AD535:AF535"/>
    <mergeCell ref="AD536:AF536"/>
    <mergeCell ref="AD521:AF521"/>
    <mergeCell ref="AD522:AF522"/>
    <mergeCell ref="AD523:AF523"/>
    <mergeCell ref="AD524:AF524"/>
    <mergeCell ref="B525:B537"/>
    <mergeCell ref="C525:C537"/>
    <mergeCell ref="AD525:AF525"/>
    <mergeCell ref="AD526:AF526"/>
    <mergeCell ref="AD528:AF528"/>
    <mergeCell ref="AD530:AF530"/>
    <mergeCell ref="AD511:AF511"/>
    <mergeCell ref="B512:B524"/>
    <mergeCell ref="C512:C524"/>
    <mergeCell ref="AD512:AF512"/>
    <mergeCell ref="AD513:AF513"/>
    <mergeCell ref="AD515:AF515"/>
    <mergeCell ref="AD517:AF517"/>
    <mergeCell ref="AD518:AF518"/>
    <mergeCell ref="AD519:AF519"/>
    <mergeCell ref="AD520:AF520"/>
    <mergeCell ref="AD505:AF505"/>
    <mergeCell ref="AD506:AF506"/>
    <mergeCell ref="AD507:AF507"/>
    <mergeCell ref="AD508:AF508"/>
    <mergeCell ref="AD509:AF509"/>
    <mergeCell ref="AD510:AF510"/>
    <mergeCell ref="AD495:AF495"/>
    <mergeCell ref="AD496:AF496"/>
    <mergeCell ref="AD497:AF497"/>
    <mergeCell ref="AD498:AF498"/>
    <mergeCell ref="B499:B511"/>
    <mergeCell ref="C499:C511"/>
    <mergeCell ref="AD499:AF499"/>
    <mergeCell ref="AD500:AF500"/>
    <mergeCell ref="AD502:AF502"/>
    <mergeCell ref="AD504:AF504"/>
    <mergeCell ref="AD485:AF485"/>
    <mergeCell ref="AD486:AF486"/>
    <mergeCell ref="B487:B498"/>
    <mergeCell ref="C487:C498"/>
    <mergeCell ref="AD487:AF487"/>
    <mergeCell ref="AD488:AF488"/>
    <mergeCell ref="AD490:AF490"/>
    <mergeCell ref="AD492:AF492"/>
    <mergeCell ref="AD493:AF493"/>
    <mergeCell ref="AD494:AF494"/>
    <mergeCell ref="B475:B486"/>
    <mergeCell ref="C475:C486"/>
    <mergeCell ref="AD475:AF475"/>
    <mergeCell ref="AD476:AF476"/>
    <mergeCell ref="AD478:AF478"/>
    <mergeCell ref="AD480:AF480"/>
    <mergeCell ref="AD481:AF481"/>
    <mergeCell ref="AD482:AF482"/>
    <mergeCell ref="AD483:AF483"/>
    <mergeCell ref="AD484:AF484"/>
    <mergeCell ref="AD469:AF469"/>
    <mergeCell ref="AD470:AF470"/>
    <mergeCell ref="AD471:AF471"/>
    <mergeCell ref="AD472:AF472"/>
    <mergeCell ref="AD473:AF473"/>
    <mergeCell ref="AD474:AF474"/>
    <mergeCell ref="AD459:AF459"/>
    <mergeCell ref="AD460:AF460"/>
    <mergeCell ref="AD461:AF461"/>
    <mergeCell ref="B462:B474"/>
    <mergeCell ref="C462:C474"/>
    <mergeCell ref="AD462:AF462"/>
    <mergeCell ref="AD463:AF463"/>
    <mergeCell ref="AD465:AF465"/>
    <mergeCell ref="AD467:AF467"/>
    <mergeCell ref="AD468:AF468"/>
    <mergeCell ref="AD449:AF449"/>
    <mergeCell ref="B450:B461"/>
    <mergeCell ref="C450:C461"/>
    <mergeCell ref="AD450:AF450"/>
    <mergeCell ref="AD451:AF451"/>
    <mergeCell ref="AD453:AF453"/>
    <mergeCell ref="AD455:AF455"/>
    <mergeCell ref="AD456:AF456"/>
    <mergeCell ref="AD457:AF457"/>
    <mergeCell ref="AD458:AF458"/>
    <mergeCell ref="AD443:AF443"/>
    <mergeCell ref="AD444:AF444"/>
    <mergeCell ref="AD445:AF445"/>
    <mergeCell ref="AD446:AF446"/>
    <mergeCell ref="AD447:AF447"/>
    <mergeCell ref="AD448:AF448"/>
    <mergeCell ref="AD433:AF433"/>
    <mergeCell ref="AD434:AF434"/>
    <mergeCell ref="AD435:AF435"/>
    <mergeCell ref="AD436:AF436"/>
    <mergeCell ref="AD437:AF437"/>
    <mergeCell ref="B438:B449"/>
    <mergeCell ref="C438:C449"/>
    <mergeCell ref="AD438:AF438"/>
    <mergeCell ref="AD439:AF439"/>
    <mergeCell ref="AD441:AF441"/>
    <mergeCell ref="AD423:AF423"/>
    <mergeCell ref="AD424:AF424"/>
    <mergeCell ref="B425:B437"/>
    <mergeCell ref="C425:C437"/>
    <mergeCell ref="AD425:AF425"/>
    <mergeCell ref="AD426:AF426"/>
    <mergeCell ref="AD428:AF428"/>
    <mergeCell ref="AD430:AF430"/>
    <mergeCell ref="AD431:AF431"/>
    <mergeCell ref="AD432:AF432"/>
    <mergeCell ref="AD417:AF417"/>
    <mergeCell ref="AD418:AF418"/>
    <mergeCell ref="AD419:AF419"/>
    <mergeCell ref="AD420:AF420"/>
    <mergeCell ref="AD421:AF421"/>
    <mergeCell ref="AD422:AF422"/>
    <mergeCell ref="AD407:AF407"/>
    <mergeCell ref="AD408:AF408"/>
    <mergeCell ref="AD409:AF409"/>
    <mergeCell ref="AD410:AF410"/>
    <mergeCell ref="AD411:AF411"/>
    <mergeCell ref="B412:B424"/>
    <mergeCell ref="C412:C424"/>
    <mergeCell ref="AD412:AF412"/>
    <mergeCell ref="AD413:AF413"/>
    <mergeCell ref="AD415:AF415"/>
    <mergeCell ref="AD397:AF397"/>
    <mergeCell ref="AD398:AF398"/>
    <mergeCell ref="AD399:AF399"/>
    <mergeCell ref="B400:B411"/>
    <mergeCell ref="C400:C411"/>
    <mergeCell ref="AD400:AF400"/>
    <mergeCell ref="AD401:AF401"/>
    <mergeCell ref="AD403:AF403"/>
    <mergeCell ref="AD405:AF405"/>
    <mergeCell ref="AD406:AF406"/>
    <mergeCell ref="AD387:AF387"/>
    <mergeCell ref="B388:B399"/>
    <mergeCell ref="C388:C399"/>
    <mergeCell ref="AD388:AF388"/>
    <mergeCell ref="AD389:AF389"/>
    <mergeCell ref="AD391:AF391"/>
    <mergeCell ref="AD393:AF393"/>
    <mergeCell ref="AD394:AF394"/>
    <mergeCell ref="AD395:AF395"/>
    <mergeCell ref="AD396:AF396"/>
    <mergeCell ref="AD381:AF381"/>
    <mergeCell ref="AD382:AF382"/>
    <mergeCell ref="AD383:AF383"/>
    <mergeCell ref="AD384:AF384"/>
    <mergeCell ref="AD385:AF385"/>
    <mergeCell ref="AD386:AF386"/>
    <mergeCell ref="AD371:AF371"/>
    <mergeCell ref="AD372:AF372"/>
    <mergeCell ref="AD373:AF373"/>
    <mergeCell ref="AD374:AF374"/>
    <mergeCell ref="AD375:AF375"/>
    <mergeCell ref="B376:B387"/>
    <mergeCell ref="C376:C387"/>
    <mergeCell ref="AD376:AF376"/>
    <mergeCell ref="AD377:AF377"/>
    <mergeCell ref="AD379:AF379"/>
    <mergeCell ref="AD361:AF361"/>
    <mergeCell ref="AD362:AF362"/>
    <mergeCell ref="B363:B375"/>
    <mergeCell ref="C363:C375"/>
    <mergeCell ref="AD363:AF363"/>
    <mergeCell ref="AD364:AF364"/>
    <mergeCell ref="AD366:AF366"/>
    <mergeCell ref="AD367:AF367"/>
    <mergeCell ref="AD369:AF369"/>
    <mergeCell ref="AD370:AF370"/>
    <mergeCell ref="AD351:AF351"/>
    <mergeCell ref="B352:B362"/>
    <mergeCell ref="C352:C362"/>
    <mergeCell ref="AD352:AF352"/>
    <mergeCell ref="AD353:AF353"/>
    <mergeCell ref="AD355:AF355"/>
    <mergeCell ref="AD357:AF357"/>
    <mergeCell ref="AD358:AF358"/>
    <mergeCell ref="AD359:AF359"/>
    <mergeCell ref="AD360:AF360"/>
    <mergeCell ref="AD343:AF343"/>
    <mergeCell ref="AD345:AF345"/>
    <mergeCell ref="AD346:AF346"/>
    <mergeCell ref="AD348:AF348"/>
    <mergeCell ref="AD349:AF349"/>
    <mergeCell ref="AD350:AF350"/>
    <mergeCell ref="AD333:AF333"/>
    <mergeCell ref="AD334:AF334"/>
    <mergeCell ref="B335:B351"/>
    <mergeCell ref="C335:C351"/>
    <mergeCell ref="AD335:AF335"/>
    <mergeCell ref="AD336:AF336"/>
    <mergeCell ref="AD337:AF337"/>
    <mergeCell ref="AD338:AF338"/>
    <mergeCell ref="AD340:AF340"/>
    <mergeCell ref="AD341:AF341"/>
    <mergeCell ref="AD267:AF267"/>
    <mergeCell ref="AD324:AF324"/>
    <mergeCell ref="AD326:AF326"/>
    <mergeCell ref="AD327:AF327"/>
    <mergeCell ref="AD329:AF329"/>
    <mergeCell ref="AD331:AF331"/>
    <mergeCell ref="AD332:AF332"/>
    <mergeCell ref="AD315:AF315"/>
    <mergeCell ref="AD316:AF316"/>
    <mergeCell ref="AD317:AF317"/>
    <mergeCell ref="B318:B334"/>
    <mergeCell ref="C318:C334"/>
    <mergeCell ref="AD318:AF318"/>
    <mergeCell ref="AD319:AF319"/>
    <mergeCell ref="AD320:AF320"/>
    <mergeCell ref="AD321:AF321"/>
    <mergeCell ref="AD323:AF323"/>
    <mergeCell ref="AD306:AF306"/>
    <mergeCell ref="AD308:AF308"/>
    <mergeCell ref="AD309:AF309"/>
    <mergeCell ref="AD311:AF311"/>
    <mergeCell ref="AD313:AF313"/>
    <mergeCell ref="AD314:AF314"/>
    <mergeCell ref="AD269:AF269"/>
    <mergeCell ref="AD270:AF270"/>
    <mergeCell ref="AD271:AF271"/>
    <mergeCell ref="AD272:AF272"/>
    <mergeCell ref="AD265:AF265"/>
    <mergeCell ref="AD264:AF264"/>
    <mergeCell ref="AD248:AF248"/>
    <mergeCell ref="AD250:AF250"/>
    <mergeCell ref="AD251:AF251"/>
    <mergeCell ref="AD252:AF252"/>
    <mergeCell ref="AD253:AF253"/>
    <mergeCell ref="AD284:AF284"/>
    <mergeCell ref="AD286:AF286"/>
    <mergeCell ref="AD287:AF287"/>
    <mergeCell ref="AD288:AF288"/>
    <mergeCell ref="C289:C302"/>
    <mergeCell ref="B303:B317"/>
    <mergeCell ref="C303:C317"/>
    <mergeCell ref="AD303:AF303"/>
    <mergeCell ref="AD304:AF304"/>
    <mergeCell ref="AD305:AF305"/>
    <mergeCell ref="B273:B288"/>
    <mergeCell ref="C273:C288"/>
    <mergeCell ref="AD273:AF273"/>
    <mergeCell ref="AD274:AF274"/>
    <mergeCell ref="AD275:AF275"/>
    <mergeCell ref="AD276:AF276"/>
    <mergeCell ref="AD278:AF278"/>
    <mergeCell ref="AD279:AF279"/>
    <mergeCell ref="AD281:AF281"/>
    <mergeCell ref="AD283:AF283"/>
    <mergeCell ref="B254:B272"/>
    <mergeCell ref="C254:C272"/>
    <mergeCell ref="AD254:AF254"/>
    <mergeCell ref="AD255:AF255"/>
    <mergeCell ref="AD256:AF256"/>
    <mergeCell ref="AD260:AF260"/>
    <mergeCell ref="AD261:AF261"/>
    <mergeCell ref="AD263:AF263"/>
    <mergeCell ref="AD220:AF220"/>
    <mergeCell ref="AD221:AF221"/>
    <mergeCell ref="AD222:AF222"/>
    <mergeCell ref="B223:B239"/>
    <mergeCell ref="C223:C239"/>
    <mergeCell ref="AD223:AF223"/>
    <mergeCell ref="AD224:AF224"/>
    <mergeCell ref="AD225:AF225"/>
    <mergeCell ref="AD226:AF226"/>
    <mergeCell ref="AD228:AF228"/>
    <mergeCell ref="AD238:AF238"/>
    <mergeCell ref="AD239:AF239"/>
    <mergeCell ref="B240:B253"/>
    <mergeCell ref="C240:C253"/>
    <mergeCell ref="AD240:AF240"/>
    <mergeCell ref="AD241:AF241"/>
    <mergeCell ref="AD242:AF242"/>
    <mergeCell ref="AD243:AF243"/>
    <mergeCell ref="AD245:AF245"/>
    <mergeCell ref="AD247:AF247"/>
    <mergeCell ref="AD229:AF229"/>
    <mergeCell ref="AD231:AF231"/>
    <mergeCell ref="AD233:AF233"/>
    <mergeCell ref="AD235:AF235"/>
    <mergeCell ref="AD236:AF236"/>
    <mergeCell ref="AD237:AF237"/>
    <mergeCell ref="AD257:AF257"/>
    <mergeCell ref="AD259:AF259"/>
    <mergeCell ref="AD234:AF234"/>
    <mergeCell ref="AD183:AF183"/>
    <mergeCell ref="AD213:AF213"/>
    <mergeCell ref="C127:C141"/>
    <mergeCell ref="AD133:AF133"/>
    <mergeCell ref="AD148:AF148"/>
    <mergeCell ref="AD149:AF149"/>
    <mergeCell ref="AD175:AF175"/>
    <mergeCell ref="AD214:AF214"/>
    <mergeCell ref="AD216:AF216"/>
    <mergeCell ref="AD218:AF218"/>
    <mergeCell ref="AD219:AF219"/>
    <mergeCell ref="AD194:AF194"/>
    <mergeCell ref="AD195:AF195"/>
    <mergeCell ref="AD196:AF196"/>
    <mergeCell ref="AD197:AF197"/>
    <mergeCell ref="AD198:AF198"/>
    <mergeCell ref="B210:B222"/>
    <mergeCell ref="C210:C222"/>
    <mergeCell ref="AD210:AF210"/>
    <mergeCell ref="AD211:AF211"/>
    <mergeCell ref="C184:C198"/>
    <mergeCell ref="AD184:AF184"/>
    <mergeCell ref="AD185:AF185"/>
    <mergeCell ref="AD186:AF186"/>
    <mergeCell ref="AD187:AF187"/>
    <mergeCell ref="AD191:AF191"/>
    <mergeCell ref="AD193:AF193"/>
    <mergeCell ref="B184:B198"/>
    <mergeCell ref="AD188:AF188"/>
    <mergeCell ref="AD189:AF189"/>
    <mergeCell ref="AD212:AF212"/>
    <mergeCell ref="AD160:AF160"/>
    <mergeCell ref="AD162:AF162"/>
    <mergeCell ref="AD163:AF163"/>
    <mergeCell ref="AD164:AF164"/>
    <mergeCell ref="AD165:AF165"/>
    <mergeCell ref="AD166:AF166"/>
    <mergeCell ref="AD141:AF141"/>
    <mergeCell ref="AD116:AF116"/>
    <mergeCell ref="AD115:AF115"/>
    <mergeCell ref="AD127:AF127"/>
    <mergeCell ref="AD128:AF128"/>
    <mergeCell ref="AD151:AF151"/>
    <mergeCell ref="AD152:AF152"/>
    <mergeCell ref="B153:B167"/>
    <mergeCell ref="C153:C167"/>
    <mergeCell ref="AD153:AF153"/>
    <mergeCell ref="AD154:AF154"/>
    <mergeCell ref="AD155:AF155"/>
    <mergeCell ref="AD156:AF156"/>
    <mergeCell ref="AD158:AF158"/>
    <mergeCell ref="AD159:AF159"/>
    <mergeCell ref="AD134:AF134"/>
    <mergeCell ref="AD136:AF136"/>
    <mergeCell ref="AD137:AF137"/>
    <mergeCell ref="AD138:AF138"/>
    <mergeCell ref="AD139:AF139"/>
    <mergeCell ref="AD140:AF140"/>
    <mergeCell ref="C62:C75"/>
    <mergeCell ref="AD78:AF78"/>
    <mergeCell ref="AD176:AF176"/>
    <mergeCell ref="AD178:AF178"/>
    <mergeCell ref="AD179:AF179"/>
    <mergeCell ref="AD180:AF180"/>
    <mergeCell ref="AD181:AF181"/>
    <mergeCell ref="AD182:AF182"/>
    <mergeCell ref="AD167:AF167"/>
    <mergeCell ref="B168:B183"/>
    <mergeCell ref="C168:C183"/>
    <mergeCell ref="AD168:AF168"/>
    <mergeCell ref="AD169:AF169"/>
    <mergeCell ref="AD170:AF170"/>
    <mergeCell ref="AD171:AF171"/>
    <mergeCell ref="AD172:AF172"/>
    <mergeCell ref="AD173:AF173"/>
    <mergeCell ref="AD87:AF87"/>
    <mergeCell ref="AD88:AF88"/>
    <mergeCell ref="B102:B111"/>
    <mergeCell ref="AD102:AF102"/>
    <mergeCell ref="AD103:AF103"/>
    <mergeCell ref="AD105:AF105"/>
    <mergeCell ref="AD106:AF106"/>
    <mergeCell ref="AD107:AF107"/>
    <mergeCell ref="B142:B152"/>
    <mergeCell ref="C142:C152"/>
    <mergeCell ref="AD142:AF142"/>
    <mergeCell ref="AD143:AF143"/>
    <mergeCell ref="AD144:AF144"/>
    <mergeCell ref="AD145:AF145"/>
    <mergeCell ref="AD146:AF146"/>
    <mergeCell ref="AD76:AF76"/>
    <mergeCell ref="AD77:AF77"/>
    <mergeCell ref="AD79:AF79"/>
    <mergeCell ref="AD81:AF81"/>
    <mergeCell ref="AD85:AF85"/>
    <mergeCell ref="AD86:AF86"/>
    <mergeCell ref="AD122:AF122"/>
    <mergeCell ref="AD123:AF123"/>
    <mergeCell ref="AD124:AF124"/>
    <mergeCell ref="AD125:AF125"/>
    <mergeCell ref="AD126:AF126"/>
    <mergeCell ref="B129:B141"/>
    <mergeCell ref="AD129:AF129"/>
    <mergeCell ref="AD130:AF130"/>
    <mergeCell ref="AD132:AF132"/>
    <mergeCell ref="AD110:AF110"/>
    <mergeCell ref="AD111:AF111"/>
    <mergeCell ref="AD100:AF100"/>
    <mergeCell ref="AD101:AF101"/>
    <mergeCell ref="C100:C111"/>
    <mergeCell ref="B112:B126"/>
    <mergeCell ref="C112:C126"/>
    <mergeCell ref="AD112:AF112"/>
    <mergeCell ref="AD113:AF113"/>
    <mergeCell ref="AD114:AF114"/>
    <mergeCell ref="AD118:AF118"/>
    <mergeCell ref="AD119:AF119"/>
    <mergeCell ref="AC16:AC17"/>
    <mergeCell ref="AD62:AF62"/>
    <mergeCell ref="AD63:AF63"/>
    <mergeCell ref="AD66:AF66"/>
    <mergeCell ref="AD68:AF68"/>
    <mergeCell ref="AD72:AF72"/>
    <mergeCell ref="AD73:AF73"/>
    <mergeCell ref="AD50:AF50"/>
    <mergeCell ref="AD54:AF54"/>
    <mergeCell ref="AD56:AF56"/>
    <mergeCell ref="AD57:AF57"/>
    <mergeCell ref="AD60:AF60"/>
    <mergeCell ref="AD61:AF61"/>
    <mergeCell ref="AD38:AF38"/>
    <mergeCell ref="AD39:AF39"/>
    <mergeCell ref="AD41:AF41"/>
    <mergeCell ref="AD42:AF42"/>
    <mergeCell ref="AD43:AF43"/>
    <mergeCell ref="AD40:AF40"/>
    <mergeCell ref="AD44:AF44"/>
    <mergeCell ref="AD45:AF45"/>
    <mergeCell ref="AD48:AF48"/>
    <mergeCell ref="AD47:AF47"/>
    <mergeCell ref="AD58:AF58"/>
    <mergeCell ref="AD65:AF65"/>
    <mergeCell ref="H16:H17"/>
    <mergeCell ref="I16:I17"/>
    <mergeCell ref="J16:J17"/>
    <mergeCell ref="K16:K17"/>
    <mergeCell ref="L16:N16"/>
    <mergeCell ref="O16:X16"/>
    <mergeCell ref="A16:A17"/>
    <mergeCell ref="C16:C17"/>
    <mergeCell ref="D16:D17"/>
    <mergeCell ref="E16:E17"/>
    <mergeCell ref="F16:F17"/>
    <mergeCell ref="G16:G17"/>
    <mergeCell ref="B44:B61"/>
    <mergeCell ref="C44:C61"/>
    <mergeCell ref="AD27:AF27"/>
    <mergeCell ref="AD28:AF28"/>
    <mergeCell ref="AD29:AF29"/>
    <mergeCell ref="B30:B43"/>
    <mergeCell ref="C30:C43"/>
    <mergeCell ref="AD30:AF30"/>
    <mergeCell ref="AD31:AF31"/>
    <mergeCell ref="AD33:AF33"/>
    <mergeCell ref="AD34:AF34"/>
    <mergeCell ref="AD36:AF36"/>
    <mergeCell ref="AD18:AF18"/>
    <mergeCell ref="AD19:AF19"/>
    <mergeCell ref="AD23:AF23"/>
    <mergeCell ref="AD24:AF24"/>
    <mergeCell ref="AD25:AF25"/>
    <mergeCell ref="AD26:AF26"/>
    <mergeCell ref="Y16:AA16"/>
    <mergeCell ref="AB16:AB17"/>
    <mergeCell ref="H1:N1"/>
    <mergeCell ref="A2:C4"/>
    <mergeCell ref="D2:AA2"/>
    <mergeCell ref="D3:AA4"/>
    <mergeCell ref="AB5:AC5"/>
    <mergeCell ref="G11:G12"/>
    <mergeCell ref="H11:I12"/>
    <mergeCell ref="K11:M11"/>
    <mergeCell ref="H13:H14"/>
    <mergeCell ref="I13:J14"/>
    <mergeCell ref="AB14:AC14"/>
    <mergeCell ref="AB8:AC8"/>
    <mergeCell ref="B9:D9"/>
    <mergeCell ref="K9:M9"/>
    <mergeCell ref="AB9:AC9"/>
    <mergeCell ref="J10:L10"/>
    <mergeCell ref="AB10:AC10"/>
    <mergeCell ref="B6:D6"/>
    <mergeCell ref="G6:M6"/>
    <mergeCell ref="AB6:AC6"/>
    <mergeCell ref="A7:A8"/>
    <mergeCell ref="B7:D8"/>
    <mergeCell ref="G7:G10"/>
    <mergeCell ref="H7:I10"/>
    <mergeCell ref="K7:M7"/>
    <mergeCell ref="AB7:AC7"/>
    <mergeCell ref="K8:M8"/>
    <mergeCell ref="A100:A152"/>
    <mergeCell ref="A18:A99"/>
    <mergeCell ref="B199:B209"/>
    <mergeCell ref="C199:C209"/>
    <mergeCell ref="AD199:AF199"/>
    <mergeCell ref="AD200:AF200"/>
    <mergeCell ref="AD201:AF201"/>
    <mergeCell ref="AD202:AF202"/>
    <mergeCell ref="AD203:AF203"/>
    <mergeCell ref="AD205:AF205"/>
    <mergeCell ref="AD206:AF206"/>
    <mergeCell ref="AD208:AF208"/>
    <mergeCell ref="AD209:AF209"/>
    <mergeCell ref="A153:A209"/>
    <mergeCell ref="B18:B29"/>
    <mergeCell ref="C18:C29"/>
    <mergeCell ref="B62:B75"/>
    <mergeCell ref="B89:B99"/>
    <mergeCell ref="C89:C99"/>
    <mergeCell ref="AD89:AF89"/>
    <mergeCell ref="AD90:AF90"/>
    <mergeCell ref="AD91:AF91"/>
    <mergeCell ref="AD92:AF92"/>
    <mergeCell ref="AD93:AF93"/>
    <mergeCell ref="AD95:AF95"/>
    <mergeCell ref="AD96:AF96"/>
    <mergeCell ref="AD98:AF98"/>
    <mergeCell ref="AD99:AF99"/>
    <mergeCell ref="AD74:AF74"/>
    <mergeCell ref="AD75:AF75"/>
    <mergeCell ref="B76:B88"/>
    <mergeCell ref="C76:C88"/>
  </mergeCells>
  <conditionalFormatting sqref="F1240:F1272">
    <cfRule type="cellIs" dxfId="27218" priority="32802" operator="equal">
      <formula>"SA"</formula>
    </cfRule>
    <cfRule type="cellIs" dxfId="27217" priority="32803" operator="equal">
      <formula>"SE"</formula>
    </cfRule>
    <cfRule type="containsText" dxfId="27216" priority="32804" operator="containsText" text="MA">
      <formula>NOT(ISERROR(SEARCH("MA",F1240)))</formula>
    </cfRule>
    <cfRule type="cellIs" dxfId="27215" priority="32805" operator="equal">
      <formula>"MA"</formula>
    </cfRule>
    <cfRule type="cellIs" dxfId="27214" priority="32806" operator="equal">
      <formula>"SE"</formula>
    </cfRule>
    <cfRule type="containsText" dxfId="27213" priority="32807" operator="containsText" text="MA">
      <formula>NOT(ISERROR(SEARCH("MA",F1240)))</formula>
    </cfRule>
    <cfRule type="containsText" dxfId="27212" priority="32808" operator="containsText" text="SA">
      <formula>NOT(ISERROR(SEARCH("SA",F1240)))</formula>
    </cfRule>
    <cfRule type="containsText" dxfId="27211" priority="32809" operator="containsText" text="SE">
      <formula>NOT(ISERROR(SEARCH("SE",F1240)))</formula>
    </cfRule>
  </conditionalFormatting>
  <conditionalFormatting sqref="G18 G599 G852 G882 G907 G925:G926 G940 G854 G912:G914 G942:G943 G191:G192 G217 E564:E567 G607 G857 G931 G1226:G1228 E123:E126 E164:E166 E180:E182 E195:E197 G229:G230 E250:E253 G419:G420 G434:G435 E434:E435 E438 G457:G459 E457:E459 E462 E455 G455 G1230:G1234 E572:E574 E570 G603 G605 G770 G836 G893:G895 G891 G1007 G1240:G1272 G118:G119 E191">
    <cfRule type="cellIs" dxfId="27210" priority="32800" stopIfTrue="1" operator="equal">
      <formula>"NR"</formula>
    </cfRule>
    <cfRule type="cellIs" dxfId="27209" priority="32801" stopIfTrue="1" operator="equal">
      <formula>"R"</formula>
    </cfRule>
  </conditionalFormatting>
  <conditionalFormatting sqref="N18 AA35:AA36 Y35:Y36 Y38 AA48 Y48 Y1222 Y1228 N1222 Y953:Y955 AA123:AA125 Y123:Y125 Y164:Y166 Y168 Y180:Y182 Y184 Y195:Y197 Y214 Y247:Y248 Y366:Y367 Y419:Y420 Y434:Y435 Y438 Y457:Y459 Y462 Y455 N1225:N1228 Y1225 N1230:N1234 Y1230:Y1234 Y594 Y603 Y605 Y705:Y706 Y715 Y712:Y713 Y717:Y719 Y725:Y726 Y729:Y730 Y759:Y760 Y768 Y770 N770 Y779 Y776:Y777 Y781 Y784:Y785 Y792 N836 X841:Y841 N841 Y957:Y960 Y966 Y968:Y971 Y975:Y978 Y986:Y989 Y984 Y991:Y994 Y1000:Y1009 Y1015 Y1017:Y1019 Y1021:Y1023 Y1032:Y1034 Y1029:Y1030 Y1036:Y1038 Y1046 Y1044 Y1050:Y1054 Y1061:Y1063 Y1066:Y1068 Y1074 Y1076:Y1078 Y1081:Y1083 Y1089 Y1092:Y1094 Y1097:Y1100 Y1104:Y1105 Y1113:Y1115 Y1119:Y1126 N1240:N1272 AA247:AA248 AA1240:AA1279 Y1240:Y1272 AA38:AA44 Y40:Y44 AA161:AA188 AA190:AA198 AA210:AA216 AA250:AA265 Y250:Y251 AA267 AA269">
    <cfRule type="cellIs" dxfId="27208" priority="32793" operator="between">
      <formula>1</formula>
      <formula>10</formula>
    </cfRule>
    <cfRule type="cellIs" dxfId="27207" priority="32794" operator="between">
      <formula>11</formula>
      <formula>17</formula>
    </cfRule>
    <cfRule type="cellIs" dxfId="27206" priority="32795" operator="between">
      <formula>18</formula>
      <formula>25</formula>
    </cfRule>
    <cfRule type="cellIs" dxfId="27205" priority="32796" operator="between">
      <formula>1</formula>
      <formula>6</formula>
    </cfRule>
    <cfRule type="cellIs" dxfId="27204" priority="32797" operator="between">
      <formula>17</formula>
      <formula>25</formula>
    </cfRule>
    <cfRule type="cellIs" dxfId="27203" priority="32798" operator="between">
      <formula>7</formula>
      <formula>16</formula>
    </cfRule>
    <cfRule type="cellIs" dxfId="27202" priority="32799" operator="between">
      <formula>1</formula>
      <formula>6</formula>
    </cfRule>
  </conditionalFormatting>
  <conditionalFormatting sqref="N18 AA35:AA36 Y35:Y36 Y38 AA48 Y48 Y1222 Y1228 N1222 Y953:Y955 AA123:AA125 Y123:Y125 Y164:Y166 Y168 Y180:Y182 Y184 Y195:Y197 Y214 Y247:Y248 Y366:Y367 Y419:Y420 Y434:Y435 Y438 Y457:Y459 Y462 Y455 N1225:N1228 Y1225 N1230:N1234 Y1230:Y1234 Y594 Y603 Y605 Y705:Y706 Y715 Y712:Y713 Y717:Y719 Y725:Y726 Y729:Y730 Y759:Y760 Y768 Y770 N770 Y779 Y776:Y777 Y781 Y784:Y785 Y792 N836 X841:Y841 N841 Y957:Y960 Y966 Y968:Y971 Y975:Y978 Y986:Y989 Y984 Y991:Y994 Y1000:Y1009 Y1015 Y1017:Y1019 Y1021:Y1023 Y1032:Y1034 Y1029:Y1030 Y1036:Y1038 Y1046 Y1044 Y1050:Y1054 Y1061:Y1063 Y1066:Y1068 Y1074 Y1076:Y1078 Y1081:Y1083 Y1089 Y1092:Y1094 Y1097:Y1100 Y1104:Y1105 Y1113:Y1115 Y1119:Y1126 N1240:N1272 AA247:AA248 AA1240:AA1279 Y1240:Y1272 AA38:AA44 Y40:Y44 AA161:AA188 AA190:AA198 AA210:AA216 AA250:AA265 Y250:Y251 AA267 AA269">
    <cfRule type="cellIs" dxfId="27201" priority="32792" operator="equal">
      <formula>16</formula>
    </cfRule>
  </conditionalFormatting>
  <conditionalFormatting sqref="G18 G599 G852 G882 G907 G925:G926 G940 G854 G912:G914 G942:G943 G191:G192 G217 G607 G857 G931 G1226:G1228 G229:G230 G419:G420 G434:G435 G457:G459 G455 G1230:G1234 G603 G605 G770 G836 G893:G895 G891 G1007 G1240:G1272 G118:G119">
    <cfRule type="cellIs" dxfId="27200" priority="32791" operator="equal">
      <formula>"NR"</formula>
    </cfRule>
  </conditionalFormatting>
  <conditionalFormatting sqref="N18 AA35:AA36 Y35:Y36 Y38 AA48 Y48 Y1222 Y1228 N1222 Y953:Y955 AA123:AA125 Y123:Y125 Y164:Y166 Y168 Y180:Y182 Y184 Y195:Y197 Y214 Y247:Y248 Y366:Y367 Y419:Y420 Y434:Y435 Y438 Y457:Y459 Y462 Y455 N1225:N1228 Y1225 N1230:N1234 Y1230:Y1234 Y594 Y603 Y605 Y705:Y706 Y715 Y712:Y713 Y717:Y719 Y725:Y726 Y729:Y730 Y759:Y760 Y768 Y770 N770 Y779 Y776:Y777 Y781 Y784:Y785 Y792 N836 X841:Y841 N841 Y957:Y960 Y966 Y968:Y971 Y975:Y978 Y986:Y989 Y984 Y991:Y994 Y1000:Y1009 Y1015 Y1017:Y1019 Y1021:Y1023 Y1032:Y1034 Y1029:Y1030 Y1036:Y1038 Y1046 Y1044 Y1050:Y1054 Y1061:Y1063 Y1066:Y1068 Y1074 Y1076:Y1078 Y1081:Y1083 Y1089 Y1092:Y1094 Y1097:Y1100 Y1104:Y1105 Y1113:Y1115 Y1119:Y1126 N1240:N1272 AA247:AA248 AA1240:AA1279 Y1240:Y1272 AA38:AA44 Y40:Y44 AA161:AA188 AA190:AA198 AA210:AA216 AA250:AA265 Y250:Y251 AA267 AA269">
    <cfRule type="cellIs" dxfId="27199" priority="32788" operator="between">
      <formula>16</formula>
      <formula>25</formula>
    </cfRule>
    <cfRule type="cellIs" dxfId="27198" priority="32789" operator="between">
      <formula>9</formula>
      <formula>15</formula>
    </cfRule>
    <cfRule type="cellIs" dxfId="27197" priority="32790" operator="between">
      <formula>1</formula>
      <formula>8</formula>
    </cfRule>
  </conditionalFormatting>
  <conditionalFormatting sqref="Y18">
    <cfRule type="cellIs" dxfId="27196" priority="32781" operator="between">
      <formula>1</formula>
      <formula>10</formula>
    </cfRule>
    <cfRule type="cellIs" dxfId="27195" priority="32782" operator="between">
      <formula>11</formula>
      <formula>17</formula>
    </cfRule>
    <cfRule type="cellIs" dxfId="27194" priority="32783" operator="between">
      <formula>18</formula>
      <formula>25</formula>
    </cfRule>
    <cfRule type="cellIs" dxfId="27193" priority="32784" operator="between">
      <formula>1</formula>
      <formula>6</formula>
    </cfRule>
    <cfRule type="cellIs" dxfId="27192" priority="32785" operator="between">
      <formula>17</formula>
      <formula>25</formula>
    </cfRule>
    <cfRule type="cellIs" dxfId="27191" priority="32786" operator="between">
      <formula>7</formula>
      <formula>16</formula>
    </cfRule>
    <cfRule type="cellIs" dxfId="27190" priority="32787" operator="between">
      <formula>1</formula>
      <formula>6</formula>
    </cfRule>
  </conditionalFormatting>
  <conditionalFormatting sqref="Y18">
    <cfRule type="cellIs" dxfId="27189" priority="32780" operator="equal">
      <formula>16</formula>
    </cfRule>
  </conditionalFormatting>
  <conditionalFormatting sqref="Y18">
    <cfRule type="cellIs" dxfId="27188" priority="32777" operator="between">
      <formula>16</formula>
      <formula>25</formula>
    </cfRule>
    <cfRule type="cellIs" dxfId="27187" priority="32778" operator="between">
      <formula>9</formula>
      <formula>15</formula>
    </cfRule>
    <cfRule type="cellIs" dxfId="27186" priority="32779" operator="between">
      <formula>1</formula>
      <formula>8</formula>
    </cfRule>
  </conditionalFormatting>
  <conditionalFormatting sqref="AA18 AA136 AA231 AA50:AA54 AA72:AA76 AA106:AA107 AA159:AA160 AA68:AA70 AA81:AA83 AA311 AA66 AA79 AA33 AA23:AA25 AA270 AA281 AA315 AA28:AA30 AA329 AA218:AA229 AA284 AA332:AA343 AA303:AA309 AA56:AA62 AA110:AA114 AA116:AA119 AA127:AA131 AA133:AA134 AA100:AA102 AA85:AA91 AA93:AA96 AA153:AA156 AA138:AA144 AA146:AA149 AA234:AA245 AA286:AA288 AA345:AA346 AA348:AA1236">
    <cfRule type="cellIs" dxfId="27185" priority="32770" operator="between">
      <formula>1</formula>
      <formula>10</formula>
    </cfRule>
    <cfRule type="cellIs" dxfId="27184" priority="32771" operator="between">
      <formula>11</formula>
      <formula>17</formula>
    </cfRule>
    <cfRule type="cellIs" dxfId="27183" priority="32772" operator="between">
      <formula>18</formula>
      <formula>25</formula>
    </cfRule>
    <cfRule type="cellIs" dxfId="27182" priority="32773" operator="between">
      <formula>1</formula>
      <formula>6</formula>
    </cfRule>
    <cfRule type="cellIs" dxfId="27181" priority="32774" operator="between">
      <formula>17</formula>
      <formula>25</formula>
    </cfRule>
    <cfRule type="cellIs" dxfId="27180" priority="32775" operator="between">
      <formula>7</formula>
      <formula>16</formula>
    </cfRule>
    <cfRule type="cellIs" dxfId="27179" priority="32776" operator="between">
      <formula>1</formula>
      <formula>6</formula>
    </cfRule>
  </conditionalFormatting>
  <conditionalFormatting sqref="AA18 AA136 AA231 AA50:AA54 AA72:AA76 AA106:AA107 AA159:AA160 AA68:AA70 AA81:AA83 AA311 AA66 AA79 AA33 AA23:AA25 AA270 AA281 AA315 AA28:AA30 AA329 AA218:AA229 AA284 AA332:AA343 AA303:AA309 AA56:AA62 AA110:AA114 AA116:AA119 AA127:AA131 AA133:AA134 AA100:AA102 AA85:AA91 AA93:AA96 AA153:AA156 AA138:AA144 AA146:AA149 AA234:AA245 AA286:AA288 AA345:AA346 AA348:AA1236">
    <cfRule type="cellIs" dxfId="27178" priority="32769" operator="equal">
      <formula>16</formula>
    </cfRule>
  </conditionalFormatting>
  <conditionalFormatting sqref="AA18 AA136 AA231 AA50:AA54 AA72:AA76 AA106:AA107 AA159:AA160 AA68:AA70 AA81:AA83 AA311 AA66 AA79 AA33 AA23:AA25 AA270 AA281 AA315 AA28:AA30 AA329 AA218:AA229 AA284 AA332:AA343 AA303:AA309 AA56:AA62 AA110:AA114 AA116:AA119 AA127:AA131 AA133:AA134 AA100:AA102 AA85:AA91 AA93:AA96 AA153:AA156 AA138:AA144 AA146:AA149 AA234:AA245 AA286:AA288 AA345:AA346 AA348:AA1236">
    <cfRule type="cellIs" dxfId="27177" priority="32766" operator="between">
      <formula>16</formula>
      <formula>25</formula>
    </cfRule>
    <cfRule type="cellIs" dxfId="27176" priority="32767" operator="between">
      <formula>9</formula>
      <formula>15</formula>
    </cfRule>
    <cfRule type="cellIs" dxfId="27175" priority="32768" operator="between">
      <formula>1</formula>
      <formula>8</formula>
    </cfRule>
  </conditionalFormatting>
  <conditionalFormatting sqref="G23">
    <cfRule type="cellIs" dxfId="27174" priority="32756" stopIfTrue="1" operator="equal">
      <formula>"NR"</formula>
    </cfRule>
    <cfRule type="cellIs" dxfId="27173" priority="32757" stopIfTrue="1" operator="equal">
      <formula>"R"</formula>
    </cfRule>
  </conditionalFormatting>
  <conditionalFormatting sqref="N23">
    <cfRule type="cellIs" dxfId="27172" priority="32749" operator="between">
      <formula>1</formula>
      <formula>10</formula>
    </cfRule>
    <cfRule type="cellIs" dxfId="27171" priority="32750" operator="between">
      <formula>11</formula>
      <formula>17</formula>
    </cfRule>
    <cfRule type="cellIs" dxfId="27170" priority="32751" operator="between">
      <formula>18</formula>
      <formula>25</formula>
    </cfRule>
    <cfRule type="cellIs" dxfId="27169" priority="32752" operator="between">
      <formula>1</formula>
      <formula>6</formula>
    </cfRule>
    <cfRule type="cellIs" dxfId="27168" priority="32753" operator="between">
      <formula>17</formula>
      <formula>25</formula>
    </cfRule>
    <cfRule type="cellIs" dxfId="27167" priority="32754" operator="between">
      <formula>7</formula>
      <formula>16</formula>
    </cfRule>
    <cfRule type="cellIs" dxfId="27166" priority="32755" operator="between">
      <formula>1</formula>
      <formula>6</formula>
    </cfRule>
  </conditionalFormatting>
  <conditionalFormatting sqref="N23">
    <cfRule type="cellIs" dxfId="27165" priority="32748" operator="equal">
      <formula>16</formula>
    </cfRule>
  </conditionalFormatting>
  <conditionalFormatting sqref="G23">
    <cfRule type="cellIs" dxfId="27164" priority="32747" operator="equal">
      <formula>"NR"</formula>
    </cfRule>
  </conditionalFormatting>
  <conditionalFormatting sqref="N23">
    <cfRule type="cellIs" dxfId="27163" priority="32744" operator="between">
      <formula>16</formula>
      <formula>25</formula>
    </cfRule>
    <cfRule type="cellIs" dxfId="27162" priority="32745" operator="between">
      <formula>9</formula>
      <formula>15</formula>
    </cfRule>
    <cfRule type="cellIs" dxfId="27161" priority="32746" operator="between">
      <formula>1</formula>
      <formula>8</formula>
    </cfRule>
  </conditionalFormatting>
  <conditionalFormatting sqref="Y23">
    <cfRule type="cellIs" dxfId="27160" priority="32737" operator="between">
      <formula>1</formula>
      <formula>10</formula>
    </cfRule>
    <cfRule type="cellIs" dxfId="27159" priority="32738" operator="between">
      <formula>11</formula>
      <formula>17</formula>
    </cfRule>
    <cfRule type="cellIs" dxfId="27158" priority="32739" operator="between">
      <formula>18</formula>
      <formula>25</formula>
    </cfRule>
    <cfRule type="cellIs" dxfId="27157" priority="32740" operator="between">
      <formula>1</formula>
      <formula>6</formula>
    </cfRule>
    <cfRule type="cellIs" dxfId="27156" priority="32741" operator="between">
      <formula>17</formula>
      <formula>25</formula>
    </cfRule>
    <cfRule type="cellIs" dxfId="27155" priority="32742" operator="between">
      <formula>7</formula>
      <formula>16</formula>
    </cfRule>
    <cfRule type="cellIs" dxfId="27154" priority="32743" operator="between">
      <formula>1</formula>
      <formula>6</formula>
    </cfRule>
  </conditionalFormatting>
  <conditionalFormatting sqref="Y23">
    <cfRule type="cellIs" dxfId="27153" priority="32736" operator="equal">
      <formula>16</formula>
    </cfRule>
  </conditionalFormatting>
  <conditionalFormatting sqref="Y23">
    <cfRule type="cellIs" dxfId="27152" priority="32733" operator="between">
      <formula>16</formula>
      <formula>25</formula>
    </cfRule>
    <cfRule type="cellIs" dxfId="27151" priority="32734" operator="between">
      <formula>9</formula>
      <formula>15</formula>
    </cfRule>
    <cfRule type="cellIs" dxfId="27150" priority="32735" operator="between">
      <formula>1</formula>
      <formula>8</formula>
    </cfRule>
  </conditionalFormatting>
  <conditionalFormatting sqref="G24">
    <cfRule type="cellIs" dxfId="27149" priority="32723" stopIfTrue="1" operator="equal">
      <formula>"NR"</formula>
    </cfRule>
    <cfRule type="cellIs" dxfId="27148" priority="32724" stopIfTrue="1" operator="equal">
      <formula>"R"</formula>
    </cfRule>
  </conditionalFormatting>
  <conditionalFormatting sqref="N24">
    <cfRule type="cellIs" dxfId="27147" priority="32716" operator="between">
      <formula>1</formula>
      <formula>10</formula>
    </cfRule>
    <cfRule type="cellIs" dxfId="27146" priority="32717" operator="between">
      <formula>11</formula>
      <formula>17</formula>
    </cfRule>
    <cfRule type="cellIs" dxfId="27145" priority="32718" operator="between">
      <formula>18</formula>
      <formula>25</formula>
    </cfRule>
    <cfRule type="cellIs" dxfId="27144" priority="32719" operator="between">
      <formula>1</formula>
      <formula>6</formula>
    </cfRule>
    <cfRule type="cellIs" dxfId="27143" priority="32720" operator="between">
      <formula>17</formula>
      <formula>25</formula>
    </cfRule>
    <cfRule type="cellIs" dxfId="27142" priority="32721" operator="between">
      <formula>7</formula>
      <formula>16</formula>
    </cfRule>
    <cfRule type="cellIs" dxfId="27141" priority="32722" operator="between">
      <formula>1</formula>
      <formula>6</formula>
    </cfRule>
  </conditionalFormatting>
  <conditionalFormatting sqref="N24">
    <cfRule type="cellIs" dxfId="27140" priority="32715" operator="equal">
      <formula>16</formula>
    </cfRule>
  </conditionalFormatting>
  <conditionalFormatting sqref="G24">
    <cfRule type="cellIs" dxfId="27139" priority="32714" operator="equal">
      <formula>"NR"</formula>
    </cfRule>
  </conditionalFormatting>
  <conditionalFormatting sqref="N24">
    <cfRule type="cellIs" dxfId="27138" priority="32711" operator="between">
      <formula>16</formula>
      <formula>25</formula>
    </cfRule>
    <cfRule type="cellIs" dxfId="27137" priority="32712" operator="between">
      <formula>9</formula>
      <formula>15</formula>
    </cfRule>
    <cfRule type="cellIs" dxfId="27136" priority="32713" operator="between">
      <formula>1</formula>
      <formula>8</formula>
    </cfRule>
  </conditionalFormatting>
  <conditionalFormatting sqref="Y24">
    <cfRule type="cellIs" dxfId="27135" priority="32704" operator="between">
      <formula>1</formula>
      <formula>10</formula>
    </cfRule>
    <cfRule type="cellIs" dxfId="27134" priority="32705" operator="between">
      <formula>11</formula>
      <formula>17</formula>
    </cfRule>
    <cfRule type="cellIs" dxfId="27133" priority="32706" operator="between">
      <formula>18</formula>
      <formula>25</formula>
    </cfRule>
    <cfRule type="cellIs" dxfId="27132" priority="32707" operator="between">
      <formula>1</formula>
      <formula>6</formula>
    </cfRule>
    <cfRule type="cellIs" dxfId="27131" priority="32708" operator="between">
      <formula>17</formula>
      <formula>25</formula>
    </cfRule>
    <cfRule type="cellIs" dxfId="27130" priority="32709" operator="between">
      <formula>7</formula>
      <formula>16</formula>
    </cfRule>
    <cfRule type="cellIs" dxfId="27129" priority="32710" operator="between">
      <formula>1</formula>
      <formula>6</formula>
    </cfRule>
  </conditionalFormatting>
  <conditionalFormatting sqref="Y24">
    <cfRule type="cellIs" dxfId="27128" priority="32703" operator="equal">
      <formula>16</formula>
    </cfRule>
  </conditionalFormatting>
  <conditionalFormatting sqref="Y24">
    <cfRule type="cellIs" dxfId="27127" priority="32700" operator="between">
      <formula>16</formula>
      <formula>25</formula>
    </cfRule>
    <cfRule type="cellIs" dxfId="27126" priority="32701" operator="between">
      <formula>9</formula>
      <formula>15</formula>
    </cfRule>
    <cfRule type="cellIs" dxfId="27125" priority="32702" operator="between">
      <formula>1</formula>
      <formula>8</formula>
    </cfRule>
  </conditionalFormatting>
  <conditionalFormatting sqref="F1276:F1279">
    <cfRule type="cellIs" dxfId="27124" priority="32692" operator="equal">
      <formula>"SA"</formula>
    </cfRule>
    <cfRule type="cellIs" dxfId="27123" priority="32693" operator="equal">
      <formula>"SE"</formula>
    </cfRule>
    <cfRule type="containsText" dxfId="27122" priority="32694" operator="containsText" text="MA">
      <formula>NOT(ISERROR(SEARCH("MA",F1276)))</formula>
    </cfRule>
    <cfRule type="cellIs" dxfId="27121" priority="32695" operator="equal">
      <formula>"MA"</formula>
    </cfRule>
    <cfRule type="cellIs" dxfId="27120" priority="32696" operator="equal">
      <formula>"SE"</formula>
    </cfRule>
    <cfRule type="containsText" dxfId="27119" priority="32697" operator="containsText" text="MA">
      <formula>NOT(ISERROR(SEARCH("MA",F1276)))</formula>
    </cfRule>
    <cfRule type="containsText" dxfId="27118" priority="32698" operator="containsText" text="SA">
      <formula>NOT(ISERROR(SEARCH("SA",F1276)))</formula>
    </cfRule>
    <cfRule type="containsText" dxfId="27117" priority="32699" operator="containsText" text="SE">
      <formula>NOT(ISERROR(SEARCH("SE",F1276)))</formula>
    </cfRule>
  </conditionalFormatting>
  <conditionalFormatting sqref="G25 G1276:G1279 G158 G214 G218:G219 G231 G247:G248 G263:G265 G281 G340 G357:G358 G366 G379 G403 G415 G428 G369 G43:G44 G138:G140 G381 G417 G430 G124:G125 G75:G76 G50:G53 G61:G62 G112 G259 G48 G66 G79 G105:G107 G33 G132 G422 G29:G30 G129 G343 G284 G371 G383 G408:G409 G102 G99:G100 G88:G89 G152:G153 G142 G250:G251 G267 G345">
    <cfRule type="cellIs" dxfId="27116" priority="32690" stopIfTrue="1" operator="equal">
      <formula>"NR"</formula>
    </cfRule>
    <cfRule type="cellIs" dxfId="27115" priority="32691" stopIfTrue="1" operator="equal">
      <formula>"R"</formula>
    </cfRule>
  </conditionalFormatting>
  <conditionalFormatting sqref="N25 N1276:N1279 N214 N218:N219 N231 N247:N248 N281 N357 N36 N43:N44 N110 N136 N124:N125 N112 N30 N159 N698 N38 N72:N73 N85:N86 N50:N54 N61:N62 N75:N76 N106:N107 N48 N66 N79 N28 N129 N138:N140 N155 N284 N40:N41 N56:N59 N102 N99:N100 N88:N89 N152:N153 N142">
    <cfRule type="cellIs" dxfId="27114" priority="32683" operator="between">
      <formula>1</formula>
      <formula>10</formula>
    </cfRule>
    <cfRule type="cellIs" dxfId="27113" priority="32684" operator="between">
      <formula>11</formula>
      <formula>17</formula>
    </cfRule>
    <cfRule type="cellIs" dxfId="27112" priority="32685" operator="between">
      <formula>18</formula>
      <formula>25</formula>
    </cfRule>
    <cfRule type="cellIs" dxfId="27111" priority="32686" operator="between">
      <formula>1</formula>
      <formula>6</formula>
    </cfRule>
    <cfRule type="cellIs" dxfId="27110" priority="32687" operator="between">
      <formula>17</formula>
      <formula>25</formula>
    </cfRule>
    <cfRule type="cellIs" dxfId="27109" priority="32688" operator="between">
      <formula>7</formula>
      <formula>16</formula>
    </cfRule>
    <cfRule type="cellIs" dxfId="27108" priority="32689" operator="between">
      <formula>1</formula>
      <formula>6</formula>
    </cfRule>
  </conditionalFormatting>
  <conditionalFormatting sqref="N25 N1276:N1279 N214 N218:N219 N231 N247:N248 N281 N357 N36 N43:N44 N110 N136 N124:N125 N112 N30 N159 N698 N38 N72:N73 N85:N86 N50:N54 N61:N62 N75:N76 N106:N107 N48 N66 N79 N28 N129 N138:N140 N155 N284 N40:N41 N56:N59 N102 N99:N100 N88:N89 N152:N153 N142">
    <cfRule type="cellIs" dxfId="27107" priority="32682" operator="equal">
      <formula>16</formula>
    </cfRule>
  </conditionalFormatting>
  <conditionalFormatting sqref="G25 G1276:G1279 G158 G214 G218:G219 G231 G247:G248 G263:G265 G281 G340 G357:G358 G366 G379 G403 G415 G428 G369 G43:G44 G138:G140 G381 G417 G430 G124:G125 G75:G76 G50:G53 G61:G62 G112 G259 G48 G66 G79 G105:G107 G33 G132 G422 G29:G30 G129 G343 G284 G371 G383 G408:G409 G102 G99:G100 G88:G89 G152:G153 G142 G250:G251 G267 G345">
    <cfRule type="cellIs" dxfId="27106" priority="32681" operator="equal">
      <formula>"NR"</formula>
    </cfRule>
  </conditionalFormatting>
  <conditionalFormatting sqref="N25 N1276:N1279 N214 N218:N219 N231 N247:N248 N281 N357 N36 N43:N44 N110 N136 N124:N125 N112 N30 N159 N698 N38 N72:N73 N85:N86 N50:N54 N61:N62 N75:N76 N106:N107 N48 N66 N79 N28 N129 N138:N140 N155 N284 N40:N41 N56:N59 N102 N99:N100 N88:N89 N152:N153 N142">
    <cfRule type="cellIs" dxfId="27105" priority="32678" operator="between">
      <formula>16</formula>
      <formula>25</formula>
    </cfRule>
    <cfRule type="cellIs" dxfId="27104" priority="32679" operator="between">
      <formula>9</formula>
      <formula>15</formula>
    </cfRule>
    <cfRule type="cellIs" dxfId="27103" priority="32680" operator="between">
      <formula>1</formula>
      <formula>8</formula>
    </cfRule>
  </conditionalFormatting>
  <conditionalFormatting sqref="Y1276:Y1279 Y25 Y110:Y112 Y136 Y231 Y357:Y360 Y369 Y381 Y417 Y443 Y467:Y468 Y480 Y492 Y504:Y505 Y517 Y530 Y542 Y554 Y566:Y567 Y580 Y592 Y616:Y617 Y173 Y260 Y50:Y54 Y72:Y76 Y106:Y107 Y118:Y119 Y134 Y159:Y160 Y68:Y70 Y218:Y220 Y326 Y430 Y445 Y836 Y850 Y863 Y878 Y891 Y906 Y922 Y925:Y926 Y938 Y66 Y79 Y33 Y216 Y228 Y278:Y279 Y308:Y309 Y323:Y324 Y340:Y341 Y355 Y379 Y391 Y403 Y415 Y428 Y441 Y453 Y465 Y478 Y490 Y502 Y515 Y528 Y540 Y552 Y564 Y578 Y590 Y614 Y270 Y315 Y332 Y349 Y422 Y447 Y572 Y584 Y596 Y607 Y28:Y30 Y129 Y153 Y138:Y140 Y155 Y225 Y242 Y275 Y305 Y320 Y337 Y352 Y363 Y371:Y373 Y376 Y383:Y385 Y388 Y396:Y397 Y400 Y408:Y409 Y412 Y425 Y450 Y470:Y472 Y475 Y487 Y482:Y484 Y494:Y496 Y499 Y512 Y508:Y509 Y520:Y522 Y525 Y533:Y535 Y538 Y544:Y546 Y549 Y556:Y558 Y561 Y575 Y570 Y587 Y582 Y599 Y610 Y619:Y621 Y930:Y931 Y940 Y56:Y62 Y102 Y175 Y100 Y85:Y89 Y95:Y96 Y234:Y237 Y264:Y268 Y281:Y282 Y284:Y286 Y311:Y312 Y328:Y330 Y343:Y345">
    <cfRule type="cellIs" dxfId="27102" priority="32671" operator="between">
      <formula>1</formula>
      <formula>10</formula>
    </cfRule>
    <cfRule type="cellIs" dxfId="27101" priority="32672" operator="between">
      <formula>11</formula>
      <formula>17</formula>
    </cfRule>
    <cfRule type="cellIs" dxfId="27100" priority="32673" operator="between">
      <formula>18</formula>
      <formula>25</formula>
    </cfRule>
    <cfRule type="cellIs" dxfId="27099" priority="32674" operator="between">
      <formula>1</formula>
      <formula>6</formula>
    </cfRule>
    <cfRule type="cellIs" dxfId="27098" priority="32675" operator="between">
      <formula>17</formula>
      <formula>25</formula>
    </cfRule>
    <cfRule type="cellIs" dxfId="27097" priority="32676" operator="between">
      <formula>7</formula>
      <formula>16</formula>
    </cfRule>
    <cfRule type="cellIs" dxfId="27096" priority="32677" operator="between">
      <formula>1</formula>
      <formula>6</formula>
    </cfRule>
  </conditionalFormatting>
  <conditionalFormatting sqref="Y1276:Y1279 Y25 Y110:Y112 Y136 Y231 Y357:Y360 Y369 Y381 Y417 Y443 Y467:Y468 Y480 Y492 Y504:Y505 Y517 Y530 Y542 Y554 Y566:Y567 Y580 Y592 Y616:Y617 Y173 Y260 Y50:Y54 Y72:Y76 Y106:Y107 Y118:Y119 Y134 Y159:Y160 Y68:Y70 Y218:Y220 Y326 Y430 Y445 Y836 Y850 Y863 Y878 Y891 Y906 Y922 Y925:Y926 Y938 Y66 Y79 Y33 Y216 Y228 Y278:Y279 Y308:Y309 Y323:Y324 Y340:Y341 Y355 Y379 Y391 Y403 Y415 Y428 Y441 Y453 Y465 Y478 Y490 Y502 Y515 Y528 Y540 Y552 Y564 Y578 Y590 Y614 Y270 Y315 Y332 Y349 Y422 Y447 Y572 Y584 Y596 Y607 Y28:Y30 Y129 Y153 Y138:Y140 Y155 Y225 Y242 Y275 Y305 Y320 Y337 Y352 Y363 Y371:Y373 Y376 Y383:Y385 Y388 Y396:Y397 Y400 Y408:Y409 Y412 Y425 Y450 Y470:Y472 Y475 Y487 Y482:Y484 Y494:Y496 Y499 Y512 Y508:Y509 Y520:Y522 Y525 Y533:Y535 Y538 Y544:Y546 Y549 Y556:Y558 Y561 Y575 Y570 Y587 Y582 Y599 Y610 Y619:Y621 Y930:Y931 Y940 Y56:Y62 Y102 Y175 Y100 Y85:Y89 Y95:Y96 Y234:Y237 Y264:Y268 Y281:Y282 Y284:Y286 Y311:Y312 Y328:Y330 Y343:Y345">
    <cfRule type="cellIs" dxfId="27095" priority="32670" operator="equal">
      <formula>16</formula>
    </cfRule>
  </conditionalFormatting>
  <conditionalFormatting sqref="Y1276:Y1279 Y25 Y110:Y112 Y136 Y231 Y357:Y360 Y369 Y381 Y417 Y443 Y467:Y468 Y480 Y492 Y504:Y505 Y517 Y530 Y542 Y554 Y566:Y567 Y580 Y592 Y616:Y617 Y173 Y260 Y50:Y54 Y72:Y76 Y106:Y107 Y118:Y119 Y134 Y159:Y160 Y68:Y70 Y218:Y220 Y326 Y430 Y445 Y836 Y850 Y863 Y878 Y891 Y906 Y922 Y925:Y926 Y938 Y66 Y79 Y33 Y216 Y228 Y278:Y279 Y308:Y309 Y323:Y324 Y340:Y341 Y355 Y379 Y391 Y403 Y415 Y428 Y441 Y453 Y465 Y478 Y490 Y502 Y515 Y528 Y540 Y552 Y564 Y578 Y590 Y614 Y270 Y315 Y332 Y349 Y422 Y447 Y572 Y584 Y596 Y607 Y28:Y30 Y129 Y153 Y138:Y140 Y155 Y225 Y242 Y275 Y305 Y320 Y337 Y352 Y363 Y371:Y373 Y376 Y383:Y385 Y388 Y396:Y397 Y400 Y408:Y409 Y412 Y425 Y450 Y470:Y472 Y475 Y487 Y482:Y484 Y494:Y496 Y499 Y512 Y508:Y509 Y520:Y522 Y525 Y533:Y535 Y538 Y544:Y546 Y549 Y556:Y558 Y561 Y575 Y570 Y587 Y582 Y599 Y610 Y619:Y621 Y930:Y931 Y940 Y56:Y62 Y102 Y175 Y100 Y85:Y89 Y95:Y96 Y234:Y237 Y264:Y268 Y281:Y282 Y284:Y286 Y311:Y312 Y328:Y330 Y343:Y345">
    <cfRule type="cellIs" dxfId="27094" priority="32667" operator="between">
      <formula>16</formula>
      <formula>25</formula>
    </cfRule>
    <cfRule type="cellIs" dxfId="27093" priority="32668" operator="between">
      <formula>9</formula>
      <formula>15</formula>
    </cfRule>
    <cfRule type="cellIs" dxfId="27092" priority="32669" operator="between">
      <formula>1</formula>
      <formula>8</formula>
    </cfRule>
  </conditionalFormatting>
  <conditionalFormatting sqref="F1273:F1275">
    <cfRule type="cellIs" dxfId="27091" priority="32659" operator="equal">
      <formula>"SA"</formula>
    </cfRule>
    <cfRule type="cellIs" dxfId="27090" priority="32660" operator="equal">
      <formula>"SE"</formula>
    </cfRule>
    <cfRule type="containsText" dxfId="27089" priority="32661" operator="containsText" text="MA">
      <formula>NOT(ISERROR(SEARCH("MA",F1273)))</formula>
    </cfRule>
    <cfRule type="cellIs" dxfId="27088" priority="32662" operator="equal">
      <formula>"MA"</formula>
    </cfRule>
    <cfRule type="cellIs" dxfId="27087" priority="32663" operator="equal">
      <formula>"SE"</formula>
    </cfRule>
    <cfRule type="containsText" dxfId="27086" priority="32664" operator="containsText" text="MA">
      <formula>NOT(ISERROR(SEARCH("MA",F1273)))</formula>
    </cfRule>
    <cfRule type="containsText" dxfId="27085" priority="32665" operator="containsText" text="SA">
      <formula>NOT(ISERROR(SEARCH("SA",F1273)))</formula>
    </cfRule>
    <cfRule type="containsText" dxfId="27084" priority="32666" operator="containsText" text="SE">
      <formula>NOT(ISERROR(SEARCH("SE",F1273)))</formula>
    </cfRule>
  </conditionalFormatting>
  <conditionalFormatting sqref="G1273:G1275">
    <cfRule type="cellIs" dxfId="27083" priority="32657" stopIfTrue="1" operator="equal">
      <formula>"NR"</formula>
    </cfRule>
    <cfRule type="cellIs" dxfId="27082" priority="32658" stopIfTrue="1" operator="equal">
      <formula>"R"</formula>
    </cfRule>
  </conditionalFormatting>
  <conditionalFormatting sqref="N1273:N1275">
    <cfRule type="cellIs" dxfId="27081" priority="32650" operator="between">
      <formula>1</formula>
      <formula>10</formula>
    </cfRule>
    <cfRule type="cellIs" dxfId="27080" priority="32651" operator="between">
      <formula>11</formula>
      <formula>17</formula>
    </cfRule>
    <cfRule type="cellIs" dxfId="27079" priority="32652" operator="between">
      <formula>18</formula>
      <formula>25</formula>
    </cfRule>
    <cfRule type="cellIs" dxfId="27078" priority="32653" operator="between">
      <formula>1</formula>
      <formula>6</formula>
    </cfRule>
    <cfRule type="cellIs" dxfId="27077" priority="32654" operator="between">
      <formula>17</formula>
      <formula>25</formula>
    </cfRule>
    <cfRule type="cellIs" dxfId="27076" priority="32655" operator="between">
      <formula>7</formula>
      <formula>16</formula>
    </cfRule>
    <cfRule type="cellIs" dxfId="27075" priority="32656" operator="between">
      <formula>1</formula>
      <formula>6</formula>
    </cfRule>
  </conditionalFormatting>
  <conditionalFormatting sqref="N1273:N1275">
    <cfRule type="cellIs" dxfId="27074" priority="32649" operator="equal">
      <formula>16</formula>
    </cfRule>
  </conditionalFormatting>
  <conditionalFormatting sqref="G1273:G1275">
    <cfRule type="cellIs" dxfId="27073" priority="32648" operator="equal">
      <formula>"NR"</formula>
    </cfRule>
  </conditionalFormatting>
  <conditionalFormatting sqref="N1273:N1275">
    <cfRule type="cellIs" dxfId="27072" priority="32645" operator="between">
      <formula>16</formula>
      <formula>25</formula>
    </cfRule>
    <cfRule type="cellIs" dxfId="27071" priority="32646" operator="between">
      <formula>9</formula>
      <formula>15</formula>
    </cfRule>
    <cfRule type="cellIs" dxfId="27070" priority="32647" operator="between">
      <formula>1</formula>
      <formula>8</formula>
    </cfRule>
  </conditionalFormatting>
  <conditionalFormatting sqref="Y1273:Y1275">
    <cfRule type="cellIs" dxfId="27069" priority="32638" operator="between">
      <formula>1</formula>
      <formula>10</formula>
    </cfRule>
    <cfRule type="cellIs" dxfId="27068" priority="32639" operator="between">
      <formula>11</formula>
      <formula>17</formula>
    </cfRule>
    <cfRule type="cellIs" dxfId="27067" priority="32640" operator="between">
      <formula>18</formula>
      <formula>25</formula>
    </cfRule>
    <cfRule type="cellIs" dxfId="27066" priority="32641" operator="between">
      <formula>1</formula>
      <formula>6</formula>
    </cfRule>
    <cfRule type="cellIs" dxfId="27065" priority="32642" operator="between">
      <formula>17</formula>
      <formula>25</formula>
    </cfRule>
    <cfRule type="cellIs" dxfId="27064" priority="32643" operator="between">
      <formula>7</formula>
      <formula>16</formula>
    </cfRule>
    <cfRule type="cellIs" dxfId="27063" priority="32644" operator="between">
      <formula>1</formula>
      <formula>6</formula>
    </cfRule>
  </conditionalFormatting>
  <conditionalFormatting sqref="Y1273:Y1275">
    <cfRule type="cellIs" dxfId="27062" priority="32637" operator="equal">
      <formula>16</formula>
    </cfRule>
  </conditionalFormatting>
  <conditionalFormatting sqref="Y1273:Y1275">
    <cfRule type="cellIs" dxfId="27061" priority="32634" operator="between">
      <formula>16</formula>
      <formula>25</formula>
    </cfRule>
    <cfRule type="cellIs" dxfId="27060" priority="32635" operator="between">
      <formula>9</formula>
      <formula>15</formula>
    </cfRule>
    <cfRule type="cellIs" dxfId="27059" priority="32636" operator="between">
      <formula>1</formula>
      <formula>8</formula>
    </cfRule>
  </conditionalFormatting>
  <conditionalFormatting sqref="A18">
    <cfRule type="cellIs" dxfId="27058" priority="32632" stopIfTrue="1" operator="equal">
      <formula>"NR"</formula>
    </cfRule>
    <cfRule type="cellIs" dxfId="27057" priority="32633" stopIfTrue="1" operator="equal">
      <formula>"R"</formula>
    </cfRule>
  </conditionalFormatting>
  <conditionalFormatting sqref="E23:E24 E18:E19">
    <cfRule type="cellIs" dxfId="27056" priority="32630" stopIfTrue="1" operator="equal">
      <formula>"NR"</formula>
    </cfRule>
    <cfRule type="cellIs" dxfId="27055" priority="32631" stopIfTrue="1" operator="equal">
      <formula>"R"</formula>
    </cfRule>
  </conditionalFormatting>
  <conditionalFormatting sqref="E25">
    <cfRule type="cellIs" dxfId="27054" priority="32628" stopIfTrue="1" operator="equal">
      <formula>"NR"</formula>
    </cfRule>
    <cfRule type="cellIs" dxfId="27053" priority="32629" stopIfTrue="1" operator="equal">
      <formula>"R"</formula>
    </cfRule>
  </conditionalFormatting>
  <conditionalFormatting sqref="E28">
    <cfRule type="cellIs" dxfId="27052" priority="32626" stopIfTrue="1" operator="equal">
      <formula>"NR"</formula>
    </cfRule>
    <cfRule type="cellIs" dxfId="27051" priority="32627" stopIfTrue="1" operator="equal">
      <formula>"R"</formula>
    </cfRule>
  </conditionalFormatting>
  <conditionalFormatting sqref="A153">
    <cfRule type="cellIs" dxfId="27050" priority="32624" stopIfTrue="1" operator="equal">
      <formula>"NR"</formula>
    </cfRule>
    <cfRule type="cellIs" dxfId="27049" priority="32625" stopIfTrue="1" operator="equal">
      <formula>"R"</formula>
    </cfRule>
  </conditionalFormatting>
  <conditionalFormatting sqref="A153">
    <cfRule type="cellIs" dxfId="27048" priority="32622" stopIfTrue="1" operator="equal">
      <formula>"NR"</formula>
    </cfRule>
    <cfRule type="cellIs" dxfId="27047" priority="32623" stopIfTrue="1" operator="equal">
      <formula>"R"</formula>
    </cfRule>
  </conditionalFormatting>
  <conditionalFormatting sqref="E36 E29 E33">
    <cfRule type="cellIs" dxfId="27046" priority="32620" stopIfTrue="1" operator="equal">
      <formula>"NR"</formula>
    </cfRule>
    <cfRule type="cellIs" dxfId="27045" priority="32621" stopIfTrue="1" operator="equal">
      <formula>"R"</formula>
    </cfRule>
  </conditionalFormatting>
  <conditionalFormatting sqref="E34:E35 E38 E30:E31 E41:E46">
    <cfRule type="cellIs" dxfId="27044" priority="32618" stopIfTrue="1" operator="equal">
      <formula>"NR"</formula>
    </cfRule>
    <cfRule type="cellIs" dxfId="27043" priority="32619" stopIfTrue="1" operator="equal">
      <formula>"R"</formula>
    </cfRule>
  </conditionalFormatting>
  <conditionalFormatting sqref="E36 E29 E33">
    <cfRule type="cellIs" dxfId="27042" priority="32616" stopIfTrue="1" operator="equal">
      <formula>"NR"</formula>
    </cfRule>
    <cfRule type="cellIs" dxfId="27041" priority="32617" stopIfTrue="1" operator="equal">
      <formula>"R"</formula>
    </cfRule>
  </conditionalFormatting>
  <conditionalFormatting sqref="E34:E35 E38 E30:E31 E41:E46">
    <cfRule type="cellIs" dxfId="27040" priority="32614" stopIfTrue="1" operator="equal">
      <formula>"NR"</formula>
    </cfRule>
    <cfRule type="cellIs" dxfId="27039" priority="32615" stopIfTrue="1" operator="equal">
      <formula>"R"</formula>
    </cfRule>
  </conditionalFormatting>
  <conditionalFormatting sqref="A100">
    <cfRule type="cellIs" dxfId="27038" priority="32612" stopIfTrue="1" operator="equal">
      <formula>"NR"</formula>
    </cfRule>
    <cfRule type="cellIs" dxfId="27037" priority="32613" stopIfTrue="1" operator="equal">
      <formula>"R"</formula>
    </cfRule>
  </conditionalFormatting>
  <conditionalFormatting sqref="E68 E66 E62">
    <cfRule type="cellIs" dxfId="27036" priority="32610" stopIfTrue="1" operator="equal">
      <formula>"NR"</formula>
    </cfRule>
    <cfRule type="cellIs" dxfId="27035" priority="32611" stopIfTrue="1" operator="equal">
      <formula>"R"</formula>
    </cfRule>
  </conditionalFormatting>
  <conditionalFormatting sqref="E72:E75">
    <cfRule type="cellIs" dxfId="27034" priority="32608" stopIfTrue="1" operator="equal">
      <formula>"NR"</formula>
    </cfRule>
    <cfRule type="cellIs" dxfId="27033" priority="32609" stopIfTrue="1" operator="equal">
      <formula>"R"</formula>
    </cfRule>
  </conditionalFormatting>
  <conditionalFormatting sqref="E68 E72:E75 E66 E62">
    <cfRule type="cellIs" dxfId="27032" priority="32606" stopIfTrue="1" operator="equal">
      <formula>"NR"</formula>
    </cfRule>
    <cfRule type="cellIs" dxfId="27031" priority="32607" stopIfTrue="1" operator="equal">
      <formula>"R"</formula>
    </cfRule>
  </conditionalFormatting>
  <conditionalFormatting sqref="E68 E72:E75 E66 E62">
    <cfRule type="cellIs" dxfId="27030" priority="32604" stopIfTrue="1" operator="equal">
      <formula>"NR"</formula>
    </cfRule>
    <cfRule type="cellIs" dxfId="27029" priority="32605" stopIfTrue="1" operator="equal">
      <formula>"R"</formula>
    </cfRule>
  </conditionalFormatting>
  <conditionalFormatting sqref="E81:E83 E76:E77 E79">
    <cfRule type="cellIs" dxfId="27028" priority="32602" stopIfTrue="1" operator="equal">
      <formula>"NR"</formula>
    </cfRule>
    <cfRule type="cellIs" dxfId="27027" priority="32603" stopIfTrue="1" operator="equal">
      <formula>"R"</formula>
    </cfRule>
  </conditionalFormatting>
  <conditionalFormatting sqref="E85:E88 E100:E102">
    <cfRule type="cellIs" dxfId="27026" priority="32600" stopIfTrue="1" operator="equal">
      <formula>"NR"</formula>
    </cfRule>
    <cfRule type="cellIs" dxfId="27025" priority="32601" stopIfTrue="1" operator="equal">
      <formula>"R"</formula>
    </cfRule>
  </conditionalFormatting>
  <conditionalFormatting sqref="E81:E83 E76:E77 E79 E85:E88 E100:E102">
    <cfRule type="cellIs" dxfId="27024" priority="32598" stopIfTrue="1" operator="equal">
      <formula>"NR"</formula>
    </cfRule>
    <cfRule type="cellIs" dxfId="27023" priority="32599" stopIfTrue="1" operator="equal">
      <formula>"R"</formula>
    </cfRule>
  </conditionalFormatting>
  <conditionalFormatting sqref="E81:E83 E76:E77 E79 E85:E88 E100:E102">
    <cfRule type="cellIs" dxfId="27022" priority="32596" stopIfTrue="1" operator="equal">
      <formula>"NR"</formula>
    </cfRule>
    <cfRule type="cellIs" dxfId="27021" priority="32597" stopIfTrue="1" operator="equal">
      <formula>"R"</formula>
    </cfRule>
  </conditionalFormatting>
  <conditionalFormatting sqref="E110:E111 E105:E107">
    <cfRule type="cellIs" dxfId="27020" priority="32594" stopIfTrue="1" operator="equal">
      <formula>"NR"</formula>
    </cfRule>
    <cfRule type="cellIs" dxfId="27019" priority="32595" stopIfTrue="1" operator="equal">
      <formula>"R"</formula>
    </cfRule>
  </conditionalFormatting>
  <conditionalFormatting sqref="E136 E134 E138:E140 E153:E156">
    <cfRule type="cellIs" dxfId="27018" priority="32592" stopIfTrue="1" operator="equal">
      <formula>"NR"</formula>
    </cfRule>
    <cfRule type="cellIs" dxfId="27017" priority="32593" stopIfTrue="1" operator="equal">
      <formula>"R"</formula>
    </cfRule>
  </conditionalFormatting>
  <conditionalFormatting sqref="E112:E113">
    <cfRule type="cellIs" dxfId="27016" priority="32590" stopIfTrue="1" operator="equal">
      <formula>"NR"</formula>
    </cfRule>
    <cfRule type="cellIs" dxfId="27015" priority="32591" stopIfTrue="1" operator="equal">
      <formula>"R"</formula>
    </cfRule>
  </conditionalFormatting>
  <conditionalFormatting sqref="E118">
    <cfRule type="cellIs" dxfId="27014" priority="32588" stopIfTrue="1" operator="equal">
      <formula>"NR"</formula>
    </cfRule>
    <cfRule type="cellIs" dxfId="27013" priority="32589" stopIfTrue="1" operator="equal">
      <formula>"R"</formula>
    </cfRule>
  </conditionalFormatting>
  <conditionalFormatting sqref="E119">
    <cfRule type="cellIs" dxfId="27012" priority="32586" stopIfTrue="1" operator="equal">
      <formula>"NR"</formula>
    </cfRule>
    <cfRule type="cellIs" dxfId="27011" priority="32587" stopIfTrue="1" operator="equal">
      <formula>"R"</formula>
    </cfRule>
  </conditionalFormatting>
  <conditionalFormatting sqref="E129 E132">
    <cfRule type="cellIs" dxfId="27010" priority="32584" stopIfTrue="1" operator="equal">
      <formula>"NR"</formula>
    </cfRule>
    <cfRule type="cellIs" dxfId="27009" priority="32585" stopIfTrue="1" operator="equal">
      <formula>"R"</formula>
    </cfRule>
  </conditionalFormatting>
  <conditionalFormatting sqref="E158">
    <cfRule type="cellIs" dxfId="27008" priority="32582" stopIfTrue="1" operator="equal">
      <formula>"NR"</formula>
    </cfRule>
    <cfRule type="cellIs" dxfId="27007" priority="32583" stopIfTrue="1" operator="equal">
      <formula>"R"</formula>
    </cfRule>
  </conditionalFormatting>
  <conditionalFormatting sqref="E159:E160">
    <cfRule type="cellIs" dxfId="27006" priority="32580" stopIfTrue="1" operator="equal">
      <formula>"NR"</formula>
    </cfRule>
    <cfRule type="cellIs" dxfId="27005" priority="32581" stopIfTrue="1" operator="equal">
      <formula>"R"</formula>
    </cfRule>
  </conditionalFormatting>
  <conditionalFormatting sqref="E172 E168:E169">
    <cfRule type="cellIs" dxfId="27004" priority="32578" stopIfTrue="1" operator="equal">
      <formula>"NR"</formula>
    </cfRule>
    <cfRule type="cellIs" dxfId="27003" priority="32579" stopIfTrue="1" operator="equal">
      <formula>"R"</formula>
    </cfRule>
  </conditionalFormatting>
  <conditionalFormatting sqref="E173 E175:E176">
    <cfRule type="cellIs" dxfId="27002" priority="32576" stopIfTrue="1" operator="equal">
      <formula>"NR"</formula>
    </cfRule>
    <cfRule type="cellIs" dxfId="27001" priority="32577" stopIfTrue="1" operator="equal">
      <formula>"R"</formula>
    </cfRule>
  </conditionalFormatting>
  <conditionalFormatting sqref="E184:E185">
    <cfRule type="cellIs" dxfId="27000" priority="32574" stopIfTrue="1" operator="equal">
      <formula>"NR"</formula>
    </cfRule>
    <cfRule type="cellIs" dxfId="26999" priority="32575" stopIfTrue="1" operator="equal">
      <formula>"R"</formula>
    </cfRule>
  </conditionalFormatting>
  <conditionalFormatting sqref="E247 E242 E245">
    <cfRule type="cellIs" dxfId="26998" priority="32564" stopIfTrue="1" operator="equal">
      <formula>"NR"</formula>
    </cfRule>
    <cfRule type="cellIs" dxfId="26997" priority="32565" stopIfTrue="1" operator="equal">
      <formula>"R"</formula>
    </cfRule>
  </conditionalFormatting>
  <conditionalFormatting sqref="E248:E249">
    <cfRule type="cellIs" dxfId="26996" priority="32562" stopIfTrue="1" operator="equal">
      <formula>"NR"</formula>
    </cfRule>
    <cfRule type="cellIs" dxfId="26995" priority="32563" stopIfTrue="1" operator="equal">
      <formula>"R"</formula>
    </cfRule>
  </conditionalFormatting>
  <conditionalFormatting sqref="E248:E249">
    <cfRule type="cellIs" dxfId="26994" priority="32560" stopIfTrue="1" operator="equal">
      <formula>"NR"</formula>
    </cfRule>
    <cfRule type="cellIs" dxfId="26993" priority="32561" stopIfTrue="1" operator="equal">
      <formula>"R"</formula>
    </cfRule>
  </conditionalFormatting>
  <conditionalFormatting sqref="E263:E264 E259:E261">
    <cfRule type="cellIs" dxfId="26992" priority="32558" stopIfTrue="1" operator="equal">
      <formula>"NR"</formula>
    </cfRule>
    <cfRule type="cellIs" dxfId="26991" priority="32559" stopIfTrue="1" operator="equal">
      <formula>"R"</formula>
    </cfRule>
  </conditionalFormatting>
  <conditionalFormatting sqref="E263:E264 E259:E261">
    <cfRule type="cellIs" dxfId="26990" priority="32556" stopIfTrue="1" operator="equal">
      <formula>"NR"</formula>
    </cfRule>
    <cfRule type="cellIs" dxfId="26989" priority="32557" stopIfTrue="1" operator="equal">
      <formula>"R"</formula>
    </cfRule>
  </conditionalFormatting>
  <conditionalFormatting sqref="E265:E266">
    <cfRule type="cellIs" dxfId="26988" priority="32554" stopIfTrue="1" operator="equal">
      <formula>"NR"</formula>
    </cfRule>
    <cfRule type="cellIs" dxfId="26987" priority="32555" stopIfTrue="1" operator="equal">
      <formula>"R"</formula>
    </cfRule>
  </conditionalFormatting>
  <conditionalFormatting sqref="E265:E266">
    <cfRule type="cellIs" dxfId="26986" priority="32552" stopIfTrue="1" operator="equal">
      <formula>"NR"</formula>
    </cfRule>
    <cfRule type="cellIs" dxfId="26985" priority="32553" stopIfTrue="1" operator="equal">
      <formula>"R"</formula>
    </cfRule>
  </conditionalFormatting>
  <conditionalFormatting sqref="E267 E270:E272">
    <cfRule type="cellIs" dxfId="26984" priority="32550" stopIfTrue="1" operator="equal">
      <formula>"NR"</formula>
    </cfRule>
    <cfRule type="cellIs" dxfId="26983" priority="32551" stopIfTrue="1" operator="equal">
      <formula>"R"</formula>
    </cfRule>
  </conditionalFormatting>
  <conditionalFormatting sqref="E267 E270:E272">
    <cfRule type="cellIs" dxfId="26982" priority="32548" stopIfTrue="1" operator="equal">
      <formula>"NR"</formula>
    </cfRule>
    <cfRule type="cellIs" dxfId="26981" priority="32549" stopIfTrue="1" operator="equal">
      <formula>"R"</formula>
    </cfRule>
  </conditionalFormatting>
  <conditionalFormatting sqref="G181">
    <cfRule type="cellIs" dxfId="26980" priority="32534" stopIfTrue="1" operator="equal">
      <formula>"NR"</formula>
    </cfRule>
    <cfRule type="cellIs" dxfId="26979" priority="32535" stopIfTrue="1" operator="equal">
      <formula>"R"</formula>
    </cfRule>
  </conditionalFormatting>
  <conditionalFormatting sqref="G155">
    <cfRule type="cellIs" dxfId="26978" priority="32528" stopIfTrue="1" operator="equal">
      <formula>"NR"</formula>
    </cfRule>
    <cfRule type="cellIs" dxfId="26977" priority="32529" stopIfTrue="1" operator="equal">
      <formula>"R"</formula>
    </cfRule>
  </conditionalFormatting>
  <conditionalFormatting sqref="G155">
    <cfRule type="cellIs" dxfId="26976" priority="32527" operator="equal">
      <formula>"NR"</formula>
    </cfRule>
  </conditionalFormatting>
  <conditionalFormatting sqref="G138:G140 G158:G159 G153 G155">
    <cfRule type="cellIs" dxfId="26975" priority="32525" stopIfTrue="1" operator="equal">
      <formula>"NR"</formula>
    </cfRule>
    <cfRule type="cellIs" dxfId="26974" priority="32526" stopIfTrue="1" operator="equal">
      <formula>"R"</formula>
    </cfRule>
  </conditionalFormatting>
  <conditionalFormatting sqref="G138:G140 G158:G159 G153 G155">
    <cfRule type="cellIs" dxfId="26973" priority="32524" operator="equal">
      <formula>"NR"</formula>
    </cfRule>
  </conditionalFormatting>
  <conditionalFormatting sqref="G197">
    <cfRule type="cellIs" dxfId="26972" priority="32522" stopIfTrue="1" operator="equal">
      <formula>"NR"</formula>
    </cfRule>
    <cfRule type="cellIs" dxfId="26971" priority="32523" stopIfTrue="1" operator="equal">
      <formula>"R"</formula>
    </cfRule>
  </conditionalFormatting>
  <conditionalFormatting sqref="G197">
    <cfRule type="cellIs" dxfId="26970" priority="32521" operator="equal">
      <formula>"NR"</formula>
    </cfRule>
  </conditionalFormatting>
  <conditionalFormatting sqref="G164">
    <cfRule type="cellIs" dxfId="26969" priority="32519" stopIfTrue="1" operator="equal">
      <formula>"NR"</formula>
    </cfRule>
    <cfRule type="cellIs" dxfId="26968" priority="32520" stopIfTrue="1" operator="equal">
      <formula>"R"</formula>
    </cfRule>
  </conditionalFormatting>
  <conditionalFormatting sqref="N164">
    <cfRule type="cellIs" dxfId="26967" priority="32512" operator="between">
      <formula>1</formula>
      <formula>10</formula>
    </cfRule>
    <cfRule type="cellIs" dxfId="26966" priority="32513" operator="between">
      <formula>11</formula>
      <formula>17</formula>
    </cfRule>
    <cfRule type="cellIs" dxfId="26965" priority="32514" operator="between">
      <formula>18</formula>
      <formula>25</formula>
    </cfRule>
    <cfRule type="cellIs" dxfId="26964" priority="32515" operator="between">
      <formula>1</formula>
      <formula>6</formula>
    </cfRule>
    <cfRule type="cellIs" dxfId="26963" priority="32516" operator="between">
      <formula>17</formula>
      <formula>25</formula>
    </cfRule>
    <cfRule type="cellIs" dxfId="26962" priority="32517" operator="between">
      <formula>7</formula>
      <formula>16</formula>
    </cfRule>
    <cfRule type="cellIs" dxfId="26961" priority="32518" operator="between">
      <formula>1</formula>
      <formula>6</formula>
    </cfRule>
  </conditionalFormatting>
  <conditionalFormatting sqref="N164">
    <cfRule type="cellIs" dxfId="26960" priority="32511" operator="equal">
      <formula>16</formula>
    </cfRule>
  </conditionalFormatting>
  <conditionalFormatting sqref="G164">
    <cfRule type="cellIs" dxfId="26959" priority="32510" operator="equal">
      <formula>"NR"</formula>
    </cfRule>
  </conditionalFormatting>
  <conditionalFormatting sqref="N164">
    <cfRule type="cellIs" dxfId="26958" priority="32507" operator="between">
      <formula>16</formula>
      <formula>25</formula>
    </cfRule>
    <cfRule type="cellIs" dxfId="26957" priority="32508" operator="between">
      <formula>9</formula>
      <formula>15</formula>
    </cfRule>
    <cfRule type="cellIs" dxfId="26956" priority="32509" operator="between">
      <formula>1</formula>
      <formula>8</formula>
    </cfRule>
  </conditionalFormatting>
  <conditionalFormatting sqref="G164">
    <cfRule type="cellIs" dxfId="26955" priority="32505" stopIfTrue="1" operator="equal">
      <formula>"NR"</formula>
    </cfRule>
    <cfRule type="cellIs" dxfId="26954" priority="32506" stopIfTrue="1" operator="equal">
      <formula>"R"</formula>
    </cfRule>
  </conditionalFormatting>
  <conditionalFormatting sqref="G164">
    <cfRule type="cellIs" dxfId="26953" priority="32504" operator="equal">
      <formula>"NR"</formula>
    </cfRule>
  </conditionalFormatting>
  <conditionalFormatting sqref="G165">
    <cfRule type="cellIs" dxfId="26952" priority="32502" stopIfTrue="1" operator="equal">
      <formula>"NR"</formula>
    </cfRule>
    <cfRule type="cellIs" dxfId="26951" priority="32503" stopIfTrue="1" operator="equal">
      <formula>"R"</formula>
    </cfRule>
  </conditionalFormatting>
  <conditionalFormatting sqref="N165">
    <cfRule type="cellIs" dxfId="26950" priority="32495" operator="between">
      <formula>1</formula>
      <formula>10</formula>
    </cfRule>
    <cfRule type="cellIs" dxfId="26949" priority="32496" operator="between">
      <formula>11</formula>
      <formula>17</formula>
    </cfRule>
    <cfRule type="cellIs" dxfId="26948" priority="32497" operator="between">
      <formula>18</formula>
      <formula>25</formula>
    </cfRule>
    <cfRule type="cellIs" dxfId="26947" priority="32498" operator="between">
      <formula>1</formula>
      <formula>6</formula>
    </cfRule>
    <cfRule type="cellIs" dxfId="26946" priority="32499" operator="between">
      <formula>17</formula>
      <formula>25</formula>
    </cfRule>
    <cfRule type="cellIs" dxfId="26945" priority="32500" operator="between">
      <formula>7</formula>
      <formula>16</formula>
    </cfRule>
    <cfRule type="cellIs" dxfId="26944" priority="32501" operator="between">
      <formula>1</formula>
      <formula>6</formula>
    </cfRule>
  </conditionalFormatting>
  <conditionalFormatting sqref="N165">
    <cfRule type="cellIs" dxfId="26943" priority="32494" operator="equal">
      <formula>16</formula>
    </cfRule>
  </conditionalFormatting>
  <conditionalFormatting sqref="G165">
    <cfRule type="cellIs" dxfId="26942" priority="32493" operator="equal">
      <formula>"NR"</formula>
    </cfRule>
  </conditionalFormatting>
  <conditionalFormatting sqref="N165">
    <cfRule type="cellIs" dxfId="26941" priority="32490" operator="between">
      <formula>16</formula>
      <formula>25</formula>
    </cfRule>
    <cfRule type="cellIs" dxfId="26940" priority="32491" operator="between">
      <formula>9</formula>
      <formula>15</formula>
    </cfRule>
    <cfRule type="cellIs" dxfId="26939" priority="32492" operator="between">
      <formula>1</formula>
      <formula>8</formula>
    </cfRule>
  </conditionalFormatting>
  <conditionalFormatting sqref="G165">
    <cfRule type="cellIs" dxfId="26938" priority="32488" stopIfTrue="1" operator="equal">
      <formula>"NR"</formula>
    </cfRule>
    <cfRule type="cellIs" dxfId="26937" priority="32489" stopIfTrue="1" operator="equal">
      <formula>"R"</formula>
    </cfRule>
  </conditionalFormatting>
  <conditionalFormatting sqref="G165">
    <cfRule type="cellIs" dxfId="26936" priority="32487" operator="equal">
      <formula>"NR"</formula>
    </cfRule>
  </conditionalFormatting>
  <conditionalFormatting sqref="G166">
    <cfRule type="cellIs" dxfId="26935" priority="32485" stopIfTrue="1" operator="equal">
      <formula>"NR"</formula>
    </cfRule>
    <cfRule type="cellIs" dxfId="26934" priority="32486" stopIfTrue="1" operator="equal">
      <formula>"R"</formula>
    </cfRule>
  </conditionalFormatting>
  <conditionalFormatting sqref="N166">
    <cfRule type="cellIs" dxfId="26933" priority="32478" operator="between">
      <formula>1</formula>
      <formula>10</formula>
    </cfRule>
    <cfRule type="cellIs" dxfId="26932" priority="32479" operator="between">
      <formula>11</formula>
      <formula>17</formula>
    </cfRule>
    <cfRule type="cellIs" dxfId="26931" priority="32480" operator="between">
      <formula>18</formula>
      <formula>25</formula>
    </cfRule>
    <cfRule type="cellIs" dxfId="26930" priority="32481" operator="between">
      <formula>1</formula>
      <formula>6</formula>
    </cfRule>
    <cfRule type="cellIs" dxfId="26929" priority="32482" operator="between">
      <formula>17</formula>
      <formula>25</formula>
    </cfRule>
    <cfRule type="cellIs" dxfId="26928" priority="32483" operator="between">
      <formula>7</formula>
      <formula>16</formula>
    </cfRule>
    <cfRule type="cellIs" dxfId="26927" priority="32484" operator="between">
      <formula>1</formula>
      <formula>6</formula>
    </cfRule>
  </conditionalFormatting>
  <conditionalFormatting sqref="N166">
    <cfRule type="cellIs" dxfId="26926" priority="32477" operator="equal">
      <formula>16</formula>
    </cfRule>
  </conditionalFormatting>
  <conditionalFormatting sqref="G166">
    <cfRule type="cellIs" dxfId="26925" priority="32476" operator="equal">
      <formula>"NR"</formula>
    </cfRule>
  </conditionalFormatting>
  <conditionalFormatting sqref="N166">
    <cfRule type="cellIs" dxfId="26924" priority="32473" operator="between">
      <formula>16</formula>
      <formula>25</formula>
    </cfRule>
    <cfRule type="cellIs" dxfId="26923" priority="32474" operator="between">
      <formula>9</formula>
      <formula>15</formula>
    </cfRule>
    <cfRule type="cellIs" dxfId="26922" priority="32475" operator="between">
      <formula>1</formula>
      <formula>8</formula>
    </cfRule>
  </conditionalFormatting>
  <conditionalFormatting sqref="G166">
    <cfRule type="cellIs" dxfId="26921" priority="32471" stopIfTrue="1" operator="equal">
      <formula>"NR"</formula>
    </cfRule>
    <cfRule type="cellIs" dxfId="26920" priority="32472" stopIfTrue="1" operator="equal">
      <formula>"R"</formula>
    </cfRule>
  </conditionalFormatting>
  <conditionalFormatting sqref="G166">
    <cfRule type="cellIs" dxfId="26919" priority="32470" operator="equal">
      <formula>"NR"</formula>
    </cfRule>
  </conditionalFormatting>
  <conditionalFormatting sqref="G168">
    <cfRule type="cellIs" dxfId="26918" priority="32468" stopIfTrue="1" operator="equal">
      <formula>"NR"</formula>
    </cfRule>
    <cfRule type="cellIs" dxfId="26917" priority="32469" stopIfTrue="1" operator="equal">
      <formula>"R"</formula>
    </cfRule>
  </conditionalFormatting>
  <conditionalFormatting sqref="N168">
    <cfRule type="cellIs" dxfId="26916" priority="32461" operator="between">
      <formula>1</formula>
      <formula>10</formula>
    </cfRule>
    <cfRule type="cellIs" dxfId="26915" priority="32462" operator="between">
      <formula>11</formula>
      <formula>17</formula>
    </cfRule>
    <cfRule type="cellIs" dxfId="26914" priority="32463" operator="between">
      <formula>18</formula>
      <formula>25</formula>
    </cfRule>
    <cfRule type="cellIs" dxfId="26913" priority="32464" operator="between">
      <formula>1</formula>
      <formula>6</formula>
    </cfRule>
    <cfRule type="cellIs" dxfId="26912" priority="32465" operator="between">
      <formula>17</formula>
      <formula>25</formula>
    </cfRule>
    <cfRule type="cellIs" dxfId="26911" priority="32466" operator="between">
      <formula>7</formula>
      <formula>16</formula>
    </cfRule>
    <cfRule type="cellIs" dxfId="26910" priority="32467" operator="between">
      <formula>1</formula>
      <formula>6</formula>
    </cfRule>
  </conditionalFormatting>
  <conditionalFormatting sqref="N168">
    <cfRule type="cellIs" dxfId="26909" priority="32460" operator="equal">
      <formula>16</formula>
    </cfRule>
  </conditionalFormatting>
  <conditionalFormatting sqref="G168">
    <cfRule type="cellIs" dxfId="26908" priority="32459" operator="equal">
      <formula>"NR"</formula>
    </cfRule>
  </conditionalFormatting>
  <conditionalFormatting sqref="N168">
    <cfRule type="cellIs" dxfId="26907" priority="32456" operator="between">
      <formula>16</formula>
      <formula>25</formula>
    </cfRule>
    <cfRule type="cellIs" dxfId="26906" priority="32457" operator="between">
      <formula>9</formula>
      <formula>15</formula>
    </cfRule>
    <cfRule type="cellIs" dxfId="26905" priority="32458" operator="between">
      <formula>1</formula>
      <formula>8</formula>
    </cfRule>
  </conditionalFormatting>
  <conditionalFormatting sqref="G168">
    <cfRule type="cellIs" dxfId="26904" priority="32454" stopIfTrue="1" operator="equal">
      <formula>"NR"</formula>
    </cfRule>
    <cfRule type="cellIs" dxfId="26903" priority="32455" stopIfTrue="1" operator="equal">
      <formula>"R"</formula>
    </cfRule>
  </conditionalFormatting>
  <conditionalFormatting sqref="G168">
    <cfRule type="cellIs" dxfId="26902" priority="32453" operator="equal">
      <formula>"NR"</formula>
    </cfRule>
  </conditionalFormatting>
  <conditionalFormatting sqref="G172">
    <cfRule type="cellIs" dxfId="26901" priority="32451" stopIfTrue="1" operator="equal">
      <formula>"NR"</formula>
    </cfRule>
    <cfRule type="cellIs" dxfId="26900" priority="32452" stopIfTrue="1" operator="equal">
      <formula>"R"</formula>
    </cfRule>
  </conditionalFormatting>
  <conditionalFormatting sqref="G172">
    <cfRule type="cellIs" dxfId="26899" priority="32450" operator="equal">
      <formula>"NR"</formula>
    </cfRule>
  </conditionalFormatting>
  <conditionalFormatting sqref="G172">
    <cfRule type="cellIs" dxfId="26898" priority="32448" stopIfTrue="1" operator="equal">
      <formula>"NR"</formula>
    </cfRule>
    <cfRule type="cellIs" dxfId="26897" priority="32449" stopIfTrue="1" operator="equal">
      <formula>"R"</formula>
    </cfRule>
  </conditionalFormatting>
  <conditionalFormatting sqref="G172">
    <cfRule type="cellIs" dxfId="26896" priority="32447" operator="equal">
      <formula>"NR"</formula>
    </cfRule>
  </conditionalFormatting>
  <conditionalFormatting sqref="N173">
    <cfRule type="cellIs" dxfId="26895" priority="32440" operator="between">
      <formula>1</formula>
      <formula>10</formula>
    </cfRule>
    <cfRule type="cellIs" dxfId="26894" priority="32441" operator="between">
      <formula>11</formula>
      <formula>17</formula>
    </cfRule>
    <cfRule type="cellIs" dxfId="26893" priority="32442" operator="between">
      <formula>18</formula>
      <formula>25</formula>
    </cfRule>
    <cfRule type="cellIs" dxfId="26892" priority="32443" operator="between">
      <formula>1</formula>
      <formula>6</formula>
    </cfRule>
    <cfRule type="cellIs" dxfId="26891" priority="32444" operator="between">
      <formula>17</formula>
      <formula>25</formula>
    </cfRule>
    <cfRule type="cellIs" dxfId="26890" priority="32445" operator="between">
      <formula>7</formula>
      <formula>16</formula>
    </cfRule>
    <cfRule type="cellIs" dxfId="26889" priority="32446" operator="between">
      <formula>1</formula>
      <formula>6</formula>
    </cfRule>
  </conditionalFormatting>
  <conditionalFormatting sqref="N173">
    <cfRule type="cellIs" dxfId="26888" priority="32439" operator="equal">
      <formula>16</formula>
    </cfRule>
  </conditionalFormatting>
  <conditionalFormatting sqref="N173">
    <cfRule type="cellIs" dxfId="26887" priority="32436" operator="between">
      <formula>16</formula>
      <formula>25</formula>
    </cfRule>
    <cfRule type="cellIs" dxfId="26886" priority="32437" operator="between">
      <formula>9</formula>
      <formula>15</formula>
    </cfRule>
    <cfRule type="cellIs" dxfId="26885" priority="32438" operator="between">
      <formula>1</formula>
      <formula>8</formula>
    </cfRule>
  </conditionalFormatting>
  <conditionalFormatting sqref="G173">
    <cfRule type="cellIs" dxfId="26884" priority="32434" stopIfTrue="1" operator="equal">
      <formula>"NR"</formula>
    </cfRule>
    <cfRule type="cellIs" dxfId="26883" priority="32435" stopIfTrue="1" operator="equal">
      <formula>"R"</formula>
    </cfRule>
  </conditionalFormatting>
  <conditionalFormatting sqref="G173">
    <cfRule type="cellIs" dxfId="26882" priority="32433" operator="equal">
      <formula>"NR"</formula>
    </cfRule>
  </conditionalFormatting>
  <conditionalFormatting sqref="G175">
    <cfRule type="cellIs" dxfId="26881" priority="32431" stopIfTrue="1" operator="equal">
      <formula>"NR"</formula>
    </cfRule>
    <cfRule type="cellIs" dxfId="26880" priority="32432" stopIfTrue="1" operator="equal">
      <formula>"R"</formula>
    </cfRule>
  </conditionalFormatting>
  <conditionalFormatting sqref="G175">
    <cfRule type="cellIs" dxfId="26879" priority="32430" operator="equal">
      <formula>"NR"</formula>
    </cfRule>
  </conditionalFormatting>
  <conditionalFormatting sqref="G176">
    <cfRule type="cellIs" dxfId="26878" priority="32428" stopIfTrue="1" operator="equal">
      <formula>"NR"</formula>
    </cfRule>
    <cfRule type="cellIs" dxfId="26877" priority="32429" stopIfTrue="1" operator="equal">
      <formula>"R"</formula>
    </cfRule>
  </conditionalFormatting>
  <conditionalFormatting sqref="G176">
    <cfRule type="cellIs" dxfId="26876" priority="32427" operator="equal">
      <formula>"NR"</formula>
    </cfRule>
  </conditionalFormatting>
  <conditionalFormatting sqref="G176">
    <cfRule type="cellIs" dxfId="26875" priority="32425" stopIfTrue="1" operator="equal">
      <formula>"NR"</formula>
    </cfRule>
    <cfRule type="cellIs" dxfId="26874" priority="32426" stopIfTrue="1" operator="equal">
      <formula>"R"</formula>
    </cfRule>
  </conditionalFormatting>
  <conditionalFormatting sqref="G176">
    <cfRule type="cellIs" dxfId="26873" priority="32424" operator="equal">
      <formula>"NR"</formula>
    </cfRule>
  </conditionalFormatting>
  <conditionalFormatting sqref="G180">
    <cfRule type="cellIs" dxfId="26872" priority="32422" stopIfTrue="1" operator="equal">
      <formula>"NR"</formula>
    </cfRule>
    <cfRule type="cellIs" dxfId="26871" priority="32423" stopIfTrue="1" operator="equal">
      <formula>"R"</formula>
    </cfRule>
  </conditionalFormatting>
  <conditionalFormatting sqref="N180">
    <cfRule type="cellIs" dxfId="26870" priority="32415" operator="between">
      <formula>1</formula>
      <formula>10</formula>
    </cfRule>
    <cfRule type="cellIs" dxfId="26869" priority="32416" operator="between">
      <formula>11</formula>
      <formula>17</formula>
    </cfRule>
    <cfRule type="cellIs" dxfId="26868" priority="32417" operator="between">
      <formula>18</formula>
      <formula>25</formula>
    </cfRule>
    <cfRule type="cellIs" dxfId="26867" priority="32418" operator="between">
      <formula>1</formula>
      <formula>6</formula>
    </cfRule>
    <cfRule type="cellIs" dxfId="26866" priority="32419" operator="between">
      <formula>17</formula>
      <formula>25</formula>
    </cfRule>
    <cfRule type="cellIs" dxfId="26865" priority="32420" operator="between">
      <formula>7</formula>
      <formula>16</formula>
    </cfRule>
    <cfRule type="cellIs" dxfId="26864" priority="32421" operator="between">
      <formula>1</formula>
      <formula>6</formula>
    </cfRule>
  </conditionalFormatting>
  <conditionalFormatting sqref="N180">
    <cfRule type="cellIs" dxfId="26863" priority="32414" operator="equal">
      <formula>16</formula>
    </cfRule>
  </conditionalFormatting>
  <conditionalFormatting sqref="G180">
    <cfRule type="cellIs" dxfId="26862" priority="32413" operator="equal">
      <formula>"NR"</formula>
    </cfRule>
  </conditionalFormatting>
  <conditionalFormatting sqref="N180">
    <cfRule type="cellIs" dxfId="26861" priority="32410" operator="between">
      <formula>16</formula>
      <formula>25</formula>
    </cfRule>
    <cfRule type="cellIs" dxfId="26860" priority="32411" operator="between">
      <formula>9</formula>
      <formula>15</formula>
    </cfRule>
    <cfRule type="cellIs" dxfId="26859" priority="32412" operator="between">
      <formula>1</formula>
      <formula>8</formula>
    </cfRule>
  </conditionalFormatting>
  <conditionalFormatting sqref="G180">
    <cfRule type="cellIs" dxfId="26858" priority="32408" stopIfTrue="1" operator="equal">
      <formula>"NR"</formula>
    </cfRule>
    <cfRule type="cellIs" dxfId="26857" priority="32409" stopIfTrue="1" operator="equal">
      <formula>"R"</formula>
    </cfRule>
  </conditionalFormatting>
  <conditionalFormatting sqref="G180">
    <cfRule type="cellIs" dxfId="26856" priority="32407" operator="equal">
      <formula>"NR"</formula>
    </cfRule>
  </conditionalFormatting>
  <conditionalFormatting sqref="G181">
    <cfRule type="cellIs" dxfId="26855" priority="32405" stopIfTrue="1" operator="equal">
      <formula>"NR"</formula>
    </cfRule>
    <cfRule type="cellIs" dxfId="26854" priority="32406" stopIfTrue="1" operator="equal">
      <formula>"R"</formula>
    </cfRule>
  </conditionalFormatting>
  <conditionalFormatting sqref="N181">
    <cfRule type="cellIs" dxfId="26853" priority="32398" operator="between">
      <formula>1</formula>
      <formula>10</formula>
    </cfRule>
    <cfRule type="cellIs" dxfId="26852" priority="32399" operator="between">
      <formula>11</formula>
      <formula>17</formula>
    </cfRule>
    <cfRule type="cellIs" dxfId="26851" priority="32400" operator="between">
      <formula>18</formula>
      <formula>25</formula>
    </cfRule>
    <cfRule type="cellIs" dxfId="26850" priority="32401" operator="between">
      <formula>1</formula>
      <formula>6</formula>
    </cfRule>
    <cfRule type="cellIs" dxfId="26849" priority="32402" operator="between">
      <formula>17</formula>
      <formula>25</formula>
    </cfRule>
    <cfRule type="cellIs" dxfId="26848" priority="32403" operator="between">
      <formula>7</formula>
      <formula>16</formula>
    </cfRule>
    <cfRule type="cellIs" dxfId="26847" priority="32404" operator="between">
      <formula>1</formula>
      <formula>6</formula>
    </cfRule>
  </conditionalFormatting>
  <conditionalFormatting sqref="N181">
    <cfRule type="cellIs" dxfId="26846" priority="32397" operator="equal">
      <formula>16</formula>
    </cfRule>
  </conditionalFormatting>
  <conditionalFormatting sqref="G181">
    <cfRule type="cellIs" dxfId="26845" priority="32396" operator="equal">
      <formula>"NR"</formula>
    </cfRule>
  </conditionalFormatting>
  <conditionalFormatting sqref="N181">
    <cfRule type="cellIs" dxfId="26844" priority="32393" operator="between">
      <formula>16</formula>
      <formula>25</formula>
    </cfRule>
    <cfRule type="cellIs" dxfId="26843" priority="32394" operator="between">
      <formula>9</formula>
      <formula>15</formula>
    </cfRule>
    <cfRule type="cellIs" dxfId="26842" priority="32395" operator="between">
      <formula>1</formula>
      <formula>8</formula>
    </cfRule>
  </conditionalFormatting>
  <conditionalFormatting sqref="G181">
    <cfRule type="cellIs" dxfId="26841" priority="32392" operator="equal">
      <formula>"NR"</formula>
    </cfRule>
  </conditionalFormatting>
  <conditionalFormatting sqref="G182">
    <cfRule type="cellIs" dxfId="26840" priority="32390" stopIfTrue="1" operator="equal">
      <formula>"NR"</formula>
    </cfRule>
    <cfRule type="cellIs" dxfId="26839" priority="32391" stopIfTrue="1" operator="equal">
      <formula>"R"</formula>
    </cfRule>
  </conditionalFormatting>
  <conditionalFormatting sqref="N182">
    <cfRule type="cellIs" dxfId="26838" priority="32383" operator="between">
      <formula>1</formula>
      <formula>10</formula>
    </cfRule>
    <cfRule type="cellIs" dxfId="26837" priority="32384" operator="between">
      <formula>11</formula>
      <formula>17</formula>
    </cfRule>
    <cfRule type="cellIs" dxfId="26836" priority="32385" operator="between">
      <formula>18</formula>
      <formula>25</formula>
    </cfRule>
    <cfRule type="cellIs" dxfId="26835" priority="32386" operator="between">
      <formula>1</formula>
      <formula>6</formula>
    </cfRule>
    <cfRule type="cellIs" dxfId="26834" priority="32387" operator="between">
      <formula>17</formula>
      <formula>25</formula>
    </cfRule>
    <cfRule type="cellIs" dxfId="26833" priority="32388" operator="between">
      <formula>7</formula>
      <formula>16</formula>
    </cfRule>
    <cfRule type="cellIs" dxfId="26832" priority="32389" operator="between">
      <formula>1</formula>
      <formula>6</formula>
    </cfRule>
  </conditionalFormatting>
  <conditionalFormatting sqref="N182">
    <cfRule type="cellIs" dxfId="26831" priority="32382" operator="equal">
      <formula>16</formula>
    </cfRule>
  </conditionalFormatting>
  <conditionalFormatting sqref="G182">
    <cfRule type="cellIs" dxfId="26830" priority="32381" operator="equal">
      <formula>"NR"</formula>
    </cfRule>
  </conditionalFormatting>
  <conditionalFormatting sqref="N182">
    <cfRule type="cellIs" dxfId="26829" priority="32378" operator="between">
      <formula>16</formula>
      <formula>25</formula>
    </cfRule>
    <cfRule type="cellIs" dxfId="26828" priority="32379" operator="between">
      <formula>9</formula>
      <formula>15</formula>
    </cfRule>
    <cfRule type="cellIs" dxfId="26827" priority="32380" operator="between">
      <formula>1</formula>
      <formula>8</formula>
    </cfRule>
  </conditionalFormatting>
  <conditionalFormatting sqref="G182">
    <cfRule type="cellIs" dxfId="26826" priority="32376" stopIfTrue="1" operator="equal">
      <formula>"NR"</formula>
    </cfRule>
    <cfRule type="cellIs" dxfId="26825" priority="32377" stopIfTrue="1" operator="equal">
      <formula>"R"</formula>
    </cfRule>
  </conditionalFormatting>
  <conditionalFormatting sqref="G182">
    <cfRule type="cellIs" dxfId="26824" priority="32375" operator="equal">
      <formula>"NR"</formula>
    </cfRule>
  </conditionalFormatting>
  <conditionalFormatting sqref="G184">
    <cfRule type="cellIs" dxfId="26823" priority="32373" stopIfTrue="1" operator="equal">
      <formula>"NR"</formula>
    </cfRule>
    <cfRule type="cellIs" dxfId="26822" priority="32374" stopIfTrue="1" operator="equal">
      <formula>"R"</formula>
    </cfRule>
  </conditionalFormatting>
  <conditionalFormatting sqref="N184">
    <cfRule type="cellIs" dxfId="26821" priority="32366" operator="between">
      <formula>1</formula>
      <formula>10</formula>
    </cfRule>
    <cfRule type="cellIs" dxfId="26820" priority="32367" operator="between">
      <formula>11</formula>
      <formula>17</formula>
    </cfRule>
    <cfRule type="cellIs" dxfId="26819" priority="32368" operator="between">
      <formula>18</formula>
      <formula>25</formula>
    </cfRule>
    <cfRule type="cellIs" dxfId="26818" priority="32369" operator="between">
      <formula>1</formula>
      <formula>6</formula>
    </cfRule>
    <cfRule type="cellIs" dxfId="26817" priority="32370" operator="between">
      <formula>17</formula>
      <formula>25</formula>
    </cfRule>
    <cfRule type="cellIs" dxfId="26816" priority="32371" operator="between">
      <formula>7</formula>
      <formula>16</formula>
    </cfRule>
    <cfRule type="cellIs" dxfId="26815" priority="32372" operator="between">
      <formula>1</formula>
      <formula>6</formula>
    </cfRule>
  </conditionalFormatting>
  <conditionalFormatting sqref="N184">
    <cfRule type="cellIs" dxfId="26814" priority="32365" operator="equal">
      <formula>16</formula>
    </cfRule>
  </conditionalFormatting>
  <conditionalFormatting sqref="G184">
    <cfRule type="cellIs" dxfId="26813" priority="32364" operator="equal">
      <formula>"NR"</formula>
    </cfRule>
  </conditionalFormatting>
  <conditionalFormatting sqref="N184">
    <cfRule type="cellIs" dxfId="26812" priority="32361" operator="between">
      <formula>16</formula>
      <formula>25</formula>
    </cfRule>
    <cfRule type="cellIs" dxfId="26811" priority="32362" operator="between">
      <formula>9</formula>
      <formula>15</formula>
    </cfRule>
    <cfRule type="cellIs" dxfId="26810" priority="32363" operator="between">
      <formula>1</formula>
      <formula>8</formula>
    </cfRule>
  </conditionalFormatting>
  <conditionalFormatting sqref="G184">
    <cfRule type="cellIs" dxfId="26809" priority="32359" stopIfTrue="1" operator="equal">
      <formula>"NR"</formula>
    </cfRule>
    <cfRule type="cellIs" dxfId="26808" priority="32360" stopIfTrue="1" operator="equal">
      <formula>"R"</formula>
    </cfRule>
  </conditionalFormatting>
  <conditionalFormatting sqref="G184">
    <cfRule type="cellIs" dxfId="26807" priority="32358" operator="equal">
      <formula>"NR"</formula>
    </cfRule>
  </conditionalFormatting>
  <conditionalFormatting sqref="G195">
    <cfRule type="cellIs" dxfId="26806" priority="32350" stopIfTrue="1" operator="equal">
      <formula>"NR"</formula>
    </cfRule>
    <cfRule type="cellIs" dxfId="26805" priority="32351" stopIfTrue="1" operator="equal">
      <formula>"R"</formula>
    </cfRule>
  </conditionalFormatting>
  <conditionalFormatting sqref="N195">
    <cfRule type="cellIs" dxfId="26804" priority="32343" operator="between">
      <formula>1</formula>
      <formula>10</formula>
    </cfRule>
    <cfRule type="cellIs" dxfId="26803" priority="32344" operator="between">
      <formula>11</formula>
      <formula>17</formula>
    </cfRule>
    <cfRule type="cellIs" dxfId="26802" priority="32345" operator="between">
      <formula>18</formula>
      <formula>25</formula>
    </cfRule>
    <cfRule type="cellIs" dxfId="26801" priority="32346" operator="between">
      <formula>1</formula>
      <formula>6</formula>
    </cfRule>
    <cfRule type="cellIs" dxfId="26800" priority="32347" operator="between">
      <formula>17</formula>
      <formula>25</formula>
    </cfRule>
    <cfRule type="cellIs" dxfId="26799" priority="32348" operator="between">
      <formula>7</formula>
      <formula>16</formula>
    </cfRule>
    <cfRule type="cellIs" dxfId="26798" priority="32349" operator="between">
      <formula>1</formula>
      <formula>6</formula>
    </cfRule>
  </conditionalFormatting>
  <conditionalFormatting sqref="N195">
    <cfRule type="cellIs" dxfId="26797" priority="32342" operator="equal">
      <formula>16</formula>
    </cfRule>
  </conditionalFormatting>
  <conditionalFormatting sqref="G195">
    <cfRule type="cellIs" dxfId="26796" priority="32341" operator="equal">
      <formula>"NR"</formula>
    </cfRule>
  </conditionalFormatting>
  <conditionalFormatting sqref="N195">
    <cfRule type="cellIs" dxfId="26795" priority="32338" operator="between">
      <formula>16</formula>
      <formula>25</formula>
    </cfRule>
    <cfRule type="cellIs" dxfId="26794" priority="32339" operator="between">
      <formula>9</formula>
      <formula>15</formula>
    </cfRule>
    <cfRule type="cellIs" dxfId="26793" priority="32340" operator="between">
      <formula>1</formula>
      <formula>8</formula>
    </cfRule>
  </conditionalFormatting>
  <conditionalFormatting sqref="G195">
    <cfRule type="cellIs" dxfId="26792" priority="32336" stopIfTrue="1" operator="equal">
      <formula>"NR"</formula>
    </cfRule>
    <cfRule type="cellIs" dxfId="26791" priority="32337" stopIfTrue="1" operator="equal">
      <formula>"R"</formula>
    </cfRule>
  </conditionalFormatting>
  <conditionalFormatting sqref="G195">
    <cfRule type="cellIs" dxfId="26790" priority="32335" operator="equal">
      <formula>"NR"</formula>
    </cfRule>
  </conditionalFormatting>
  <conditionalFormatting sqref="G196">
    <cfRule type="cellIs" dxfId="26789" priority="32333" stopIfTrue="1" operator="equal">
      <formula>"NR"</formula>
    </cfRule>
    <cfRule type="cellIs" dxfId="26788" priority="32334" stopIfTrue="1" operator="equal">
      <formula>"R"</formula>
    </cfRule>
  </conditionalFormatting>
  <conditionalFormatting sqref="N196">
    <cfRule type="cellIs" dxfId="26787" priority="32326" operator="between">
      <formula>1</formula>
      <formula>10</formula>
    </cfRule>
    <cfRule type="cellIs" dxfId="26786" priority="32327" operator="between">
      <formula>11</formula>
      <formula>17</formula>
    </cfRule>
    <cfRule type="cellIs" dxfId="26785" priority="32328" operator="between">
      <formula>18</formula>
      <formula>25</formula>
    </cfRule>
    <cfRule type="cellIs" dxfId="26784" priority="32329" operator="between">
      <formula>1</formula>
      <formula>6</formula>
    </cfRule>
    <cfRule type="cellIs" dxfId="26783" priority="32330" operator="between">
      <formula>17</formula>
      <formula>25</formula>
    </cfRule>
    <cfRule type="cellIs" dxfId="26782" priority="32331" operator="between">
      <formula>7</formula>
      <formula>16</formula>
    </cfRule>
    <cfRule type="cellIs" dxfId="26781" priority="32332" operator="between">
      <formula>1</formula>
      <formula>6</formula>
    </cfRule>
  </conditionalFormatting>
  <conditionalFormatting sqref="N196">
    <cfRule type="cellIs" dxfId="26780" priority="32325" operator="equal">
      <formula>16</formula>
    </cfRule>
  </conditionalFormatting>
  <conditionalFormatting sqref="G196">
    <cfRule type="cellIs" dxfId="26779" priority="32324" operator="equal">
      <formula>"NR"</formula>
    </cfRule>
  </conditionalFormatting>
  <conditionalFormatting sqref="N196">
    <cfRule type="cellIs" dxfId="26778" priority="32321" operator="between">
      <formula>16</formula>
      <formula>25</formula>
    </cfRule>
    <cfRule type="cellIs" dxfId="26777" priority="32322" operator="between">
      <formula>9</formula>
      <formula>15</formula>
    </cfRule>
    <cfRule type="cellIs" dxfId="26776" priority="32323" operator="between">
      <formula>1</formula>
      <formula>8</formula>
    </cfRule>
  </conditionalFormatting>
  <conditionalFormatting sqref="G196">
    <cfRule type="cellIs" dxfId="26775" priority="32319" stopIfTrue="1" operator="equal">
      <formula>"NR"</formula>
    </cfRule>
    <cfRule type="cellIs" dxfId="26774" priority="32320" stopIfTrue="1" operator="equal">
      <formula>"R"</formula>
    </cfRule>
  </conditionalFormatting>
  <conditionalFormatting sqref="G196">
    <cfRule type="cellIs" dxfId="26773" priority="32318" operator="equal">
      <formula>"NR"</formula>
    </cfRule>
  </conditionalFormatting>
  <conditionalFormatting sqref="G197">
    <cfRule type="cellIs" dxfId="26772" priority="32316" stopIfTrue="1" operator="equal">
      <formula>"NR"</formula>
    </cfRule>
    <cfRule type="cellIs" dxfId="26771" priority="32317" stopIfTrue="1" operator="equal">
      <formula>"R"</formula>
    </cfRule>
  </conditionalFormatting>
  <conditionalFormatting sqref="N197">
    <cfRule type="cellIs" dxfId="26770" priority="32309" operator="between">
      <formula>1</formula>
      <formula>10</formula>
    </cfRule>
    <cfRule type="cellIs" dxfId="26769" priority="32310" operator="between">
      <formula>11</formula>
      <formula>17</formula>
    </cfRule>
    <cfRule type="cellIs" dxfId="26768" priority="32311" operator="between">
      <formula>18</formula>
      <formula>25</formula>
    </cfRule>
    <cfRule type="cellIs" dxfId="26767" priority="32312" operator="between">
      <formula>1</formula>
      <formula>6</formula>
    </cfRule>
    <cfRule type="cellIs" dxfId="26766" priority="32313" operator="between">
      <formula>17</formula>
      <formula>25</formula>
    </cfRule>
    <cfRule type="cellIs" dxfId="26765" priority="32314" operator="between">
      <formula>7</formula>
      <formula>16</formula>
    </cfRule>
    <cfRule type="cellIs" dxfId="26764" priority="32315" operator="between">
      <formula>1</formula>
      <formula>6</formula>
    </cfRule>
  </conditionalFormatting>
  <conditionalFormatting sqref="N197">
    <cfRule type="cellIs" dxfId="26763" priority="32308" operator="equal">
      <formula>16</formula>
    </cfRule>
  </conditionalFormatting>
  <conditionalFormatting sqref="G197">
    <cfRule type="cellIs" dxfId="26762" priority="32307" operator="equal">
      <formula>"NR"</formula>
    </cfRule>
  </conditionalFormatting>
  <conditionalFormatting sqref="N197">
    <cfRule type="cellIs" dxfId="26761" priority="32304" operator="between">
      <formula>16</formula>
      <formula>25</formula>
    </cfRule>
    <cfRule type="cellIs" dxfId="26760" priority="32305" operator="between">
      <formula>9</formula>
      <formula>15</formula>
    </cfRule>
    <cfRule type="cellIs" dxfId="26759" priority="32306" operator="between">
      <formula>1</formula>
      <formula>8</formula>
    </cfRule>
  </conditionalFormatting>
  <conditionalFormatting sqref="N216">
    <cfRule type="cellIs" dxfId="26758" priority="32297" operator="between">
      <formula>1</formula>
      <formula>10</formula>
    </cfRule>
    <cfRule type="cellIs" dxfId="26757" priority="32298" operator="between">
      <formula>11</formula>
      <formula>17</formula>
    </cfRule>
    <cfRule type="cellIs" dxfId="26756" priority="32299" operator="between">
      <formula>18</formula>
      <formula>25</formula>
    </cfRule>
    <cfRule type="cellIs" dxfId="26755" priority="32300" operator="between">
      <formula>1</formula>
      <formula>6</formula>
    </cfRule>
    <cfRule type="cellIs" dxfId="26754" priority="32301" operator="between">
      <formula>17</formula>
      <formula>25</formula>
    </cfRule>
    <cfRule type="cellIs" dxfId="26753" priority="32302" operator="between">
      <formula>7</formula>
      <formula>16</formula>
    </cfRule>
    <cfRule type="cellIs" dxfId="26752" priority="32303" operator="between">
      <formula>1</formula>
      <formula>6</formula>
    </cfRule>
  </conditionalFormatting>
  <conditionalFormatting sqref="N216">
    <cfRule type="cellIs" dxfId="26751" priority="32296" operator="equal">
      <formula>16</formula>
    </cfRule>
  </conditionalFormatting>
  <conditionalFormatting sqref="N216">
    <cfRule type="cellIs" dxfId="26750" priority="32293" operator="between">
      <formula>16</formula>
      <formula>25</formula>
    </cfRule>
    <cfRule type="cellIs" dxfId="26749" priority="32294" operator="between">
      <formula>9</formula>
      <formula>15</formula>
    </cfRule>
    <cfRule type="cellIs" dxfId="26748" priority="32295" operator="between">
      <formula>1</formula>
      <formula>8</formula>
    </cfRule>
  </conditionalFormatting>
  <conditionalFormatting sqref="G216">
    <cfRule type="cellIs" dxfId="26747" priority="32291" stopIfTrue="1" operator="equal">
      <formula>"NR"</formula>
    </cfRule>
    <cfRule type="cellIs" dxfId="26746" priority="32292" stopIfTrue="1" operator="equal">
      <formula>"R"</formula>
    </cfRule>
  </conditionalFormatting>
  <conditionalFormatting sqref="G216">
    <cfRule type="cellIs" dxfId="26745" priority="32290" operator="equal">
      <formula>"NR"</formula>
    </cfRule>
  </conditionalFormatting>
  <conditionalFormatting sqref="G220">
    <cfRule type="cellIs" dxfId="26744" priority="32288" stopIfTrue="1" operator="equal">
      <formula>"NR"</formula>
    </cfRule>
    <cfRule type="cellIs" dxfId="26743" priority="32289" stopIfTrue="1" operator="equal">
      <formula>"R"</formula>
    </cfRule>
  </conditionalFormatting>
  <conditionalFormatting sqref="N220">
    <cfRule type="cellIs" dxfId="26742" priority="32281" operator="between">
      <formula>1</formula>
      <formula>10</formula>
    </cfRule>
    <cfRule type="cellIs" dxfId="26741" priority="32282" operator="between">
      <formula>11</formula>
      <formula>17</formula>
    </cfRule>
    <cfRule type="cellIs" dxfId="26740" priority="32283" operator="between">
      <formula>18</formula>
      <formula>25</formula>
    </cfRule>
    <cfRule type="cellIs" dxfId="26739" priority="32284" operator="between">
      <formula>1</formula>
      <formula>6</formula>
    </cfRule>
    <cfRule type="cellIs" dxfId="26738" priority="32285" operator="between">
      <formula>17</formula>
      <formula>25</formula>
    </cfRule>
    <cfRule type="cellIs" dxfId="26737" priority="32286" operator="between">
      <formula>7</formula>
      <formula>16</formula>
    </cfRule>
    <cfRule type="cellIs" dxfId="26736" priority="32287" operator="between">
      <formula>1</formula>
      <formula>6</formula>
    </cfRule>
  </conditionalFormatting>
  <conditionalFormatting sqref="N220">
    <cfRule type="cellIs" dxfId="26735" priority="32280" operator="equal">
      <formula>16</formula>
    </cfRule>
  </conditionalFormatting>
  <conditionalFormatting sqref="G220">
    <cfRule type="cellIs" dxfId="26734" priority="32279" operator="equal">
      <formula>"NR"</formula>
    </cfRule>
  </conditionalFormatting>
  <conditionalFormatting sqref="N220">
    <cfRule type="cellIs" dxfId="26733" priority="32276" operator="between">
      <formula>16</formula>
      <formula>25</formula>
    </cfRule>
    <cfRule type="cellIs" dxfId="26732" priority="32277" operator="between">
      <formula>9</formula>
      <formula>15</formula>
    </cfRule>
    <cfRule type="cellIs" dxfId="26731" priority="32278" operator="between">
      <formula>1</formula>
      <formula>8</formula>
    </cfRule>
  </conditionalFormatting>
  <conditionalFormatting sqref="G220">
    <cfRule type="cellIs" dxfId="26730" priority="32274" stopIfTrue="1" operator="equal">
      <formula>"NR"</formula>
    </cfRule>
    <cfRule type="cellIs" dxfId="26729" priority="32275" stopIfTrue="1" operator="equal">
      <formula>"R"</formula>
    </cfRule>
  </conditionalFormatting>
  <conditionalFormatting sqref="G220">
    <cfRule type="cellIs" dxfId="26728" priority="32273" operator="equal">
      <formula>"NR"</formula>
    </cfRule>
  </conditionalFormatting>
  <conditionalFormatting sqref="N225">
    <cfRule type="cellIs" dxfId="26727" priority="32266" operator="between">
      <formula>1</formula>
      <formula>10</formula>
    </cfRule>
    <cfRule type="cellIs" dxfId="26726" priority="32267" operator="between">
      <formula>11</formula>
      <formula>17</formula>
    </cfRule>
    <cfRule type="cellIs" dxfId="26725" priority="32268" operator="between">
      <formula>18</formula>
      <formula>25</formula>
    </cfRule>
    <cfRule type="cellIs" dxfId="26724" priority="32269" operator="between">
      <formula>1</formula>
      <formula>6</formula>
    </cfRule>
    <cfRule type="cellIs" dxfId="26723" priority="32270" operator="between">
      <formula>17</formula>
      <formula>25</formula>
    </cfRule>
    <cfRule type="cellIs" dxfId="26722" priority="32271" operator="between">
      <formula>7</formula>
      <formula>16</formula>
    </cfRule>
    <cfRule type="cellIs" dxfId="26721" priority="32272" operator="between">
      <formula>1</formula>
      <formula>6</formula>
    </cfRule>
  </conditionalFormatting>
  <conditionalFormatting sqref="N225">
    <cfRule type="cellIs" dxfId="26720" priority="32265" operator="equal">
      <formula>16</formula>
    </cfRule>
  </conditionalFormatting>
  <conditionalFormatting sqref="N225">
    <cfRule type="cellIs" dxfId="26719" priority="32262" operator="between">
      <formula>16</formula>
      <formula>25</formula>
    </cfRule>
    <cfRule type="cellIs" dxfId="26718" priority="32263" operator="between">
      <formula>9</formula>
      <formula>15</formula>
    </cfRule>
    <cfRule type="cellIs" dxfId="26717" priority="32264" operator="between">
      <formula>1</formula>
      <formula>8</formula>
    </cfRule>
  </conditionalFormatting>
  <conditionalFormatting sqref="G225">
    <cfRule type="cellIs" dxfId="26716" priority="32260" stopIfTrue="1" operator="equal">
      <formula>"NR"</formula>
    </cfRule>
    <cfRule type="cellIs" dxfId="26715" priority="32261" stopIfTrue="1" operator="equal">
      <formula>"R"</formula>
    </cfRule>
  </conditionalFormatting>
  <conditionalFormatting sqref="G225">
    <cfRule type="cellIs" dxfId="26714" priority="32259" operator="equal">
      <formula>"NR"</formula>
    </cfRule>
  </conditionalFormatting>
  <conditionalFormatting sqref="G225">
    <cfRule type="cellIs" dxfId="26713" priority="32257" stopIfTrue="1" operator="equal">
      <formula>"NR"</formula>
    </cfRule>
    <cfRule type="cellIs" dxfId="26712" priority="32258" stopIfTrue="1" operator="equal">
      <formula>"R"</formula>
    </cfRule>
  </conditionalFormatting>
  <conditionalFormatting sqref="G225">
    <cfRule type="cellIs" dxfId="26711" priority="32256" operator="equal">
      <formula>"NR"</formula>
    </cfRule>
  </conditionalFormatting>
  <conditionalFormatting sqref="G228">
    <cfRule type="cellIs" dxfId="26710" priority="32254" stopIfTrue="1" operator="equal">
      <formula>"NR"</formula>
    </cfRule>
    <cfRule type="cellIs" dxfId="26709" priority="32255" stopIfTrue="1" operator="equal">
      <formula>"R"</formula>
    </cfRule>
  </conditionalFormatting>
  <conditionalFormatting sqref="N228">
    <cfRule type="cellIs" dxfId="26708" priority="32247" operator="between">
      <formula>1</formula>
      <formula>10</formula>
    </cfRule>
    <cfRule type="cellIs" dxfId="26707" priority="32248" operator="between">
      <formula>11</formula>
      <formula>17</formula>
    </cfRule>
    <cfRule type="cellIs" dxfId="26706" priority="32249" operator="between">
      <formula>18</formula>
      <formula>25</formula>
    </cfRule>
    <cfRule type="cellIs" dxfId="26705" priority="32250" operator="between">
      <formula>1</formula>
      <formula>6</formula>
    </cfRule>
    <cfRule type="cellIs" dxfId="26704" priority="32251" operator="between">
      <formula>17</formula>
      <formula>25</formula>
    </cfRule>
    <cfRule type="cellIs" dxfId="26703" priority="32252" operator="between">
      <formula>7</formula>
      <formula>16</formula>
    </cfRule>
    <cfRule type="cellIs" dxfId="26702" priority="32253" operator="between">
      <formula>1</formula>
      <formula>6</formula>
    </cfRule>
  </conditionalFormatting>
  <conditionalFormatting sqref="N228">
    <cfRule type="cellIs" dxfId="26701" priority="32246" operator="equal">
      <formula>16</formula>
    </cfRule>
  </conditionalFormatting>
  <conditionalFormatting sqref="G228">
    <cfRule type="cellIs" dxfId="26700" priority="32245" operator="equal">
      <formula>"NR"</formula>
    </cfRule>
  </conditionalFormatting>
  <conditionalFormatting sqref="N228">
    <cfRule type="cellIs" dxfId="26699" priority="32242" operator="between">
      <formula>16</formula>
      <formula>25</formula>
    </cfRule>
    <cfRule type="cellIs" dxfId="26698" priority="32243" operator="between">
      <formula>9</formula>
      <formula>15</formula>
    </cfRule>
    <cfRule type="cellIs" dxfId="26697" priority="32244" operator="between">
      <formula>1</formula>
      <formula>8</formula>
    </cfRule>
  </conditionalFormatting>
  <conditionalFormatting sqref="G234:G235">
    <cfRule type="cellIs" dxfId="26696" priority="32240" stopIfTrue="1" operator="equal">
      <formula>"NR"</formula>
    </cfRule>
    <cfRule type="cellIs" dxfId="26695" priority="32241" stopIfTrue="1" operator="equal">
      <formula>"R"</formula>
    </cfRule>
  </conditionalFormatting>
  <conditionalFormatting sqref="N234:N235">
    <cfRule type="cellIs" dxfId="26694" priority="32233" operator="between">
      <formula>1</formula>
      <formula>10</formula>
    </cfRule>
    <cfRule type="cellIs" dxfId="26693" priority="32234" operator="between">
      <formula>11</formula>
      <formula>17</formula>
    </cfRule>
    <cfRule type="cellIs" dxfId="26692" priority="32235" operator="between">
      <formula>18</formula>
      <formula>25</formula>
    </cfRule>
    <cfRule type="cellIs" dxfId="26691" priority="32236" operator="between">
      <formula>1</formula>
      <formula>6</formula>
    </cfRule>
    <cfRule type="cellIs" dxfId="26690" priority="32237" operator="between">
      <formula>17</formula>
      <formula>25</formula>
    </cfRule>
    <cfRule type="cellIs" dxfId="26689" priority="32238" operator="between">
      <formula>7</formula>
      <formula>16</formula>
    </cfRule>
    <cfRule type="cellIs" dxfId="26688" priority="32239" operator="between">
      <formula>1</formula>
      <formula>6</formula>
    </cfRule>
  </conditionalFormatting>
  <conditionalFormatting sqref="N234:N235">
    <cfRule type="cellIs" dxfId="26687" priority="32232" operator="equal">
      <formula>16</formula>
    </cfRule>
  </conditionalFormatting>
  <conditionalFormatting sqref="G234:G235">
    <cfRule type="cellIs" dxfId="26686" priority="32231" operator="equal">
      <formula>"NR"</formula>
    </cfRule>
  </conditionalFormatting>
  <conditionalFormatting sqref="N234:N235">
    <cfRule type="cellIs" dxfId="26685" priority="32228" operator="between">
      <formula>16</formula>
      <formula>25</formula>
    </cfRule>
    <cfRule type="cellIs" dxfId="26684" priority="32229" operator="between">
      <formula>9</formula>
      <formula>15</formula>
    </cfRule>
    <cfRule type="cellIs" dxfId="26683" priority="32230" operator="between">
      <formula>1</formula>
      <formula>8</formula>
    </cfRule>
  </conditionalFormatting>
  <conditionalFormatting sqref="G236">
    <cfRule type="cellIs" dxfId="26682" priority="32226" stopIfTrue="1" operator="equal">
      <formula>"NR"</formula>
    </cfRule>
    <cfRule type="cellIs" dxfId="26681" priority="32227" stopIfTrue="1" operator="equal">
      <formula>"R"</formula>
    </cfRule>
  </conditionalFormatting>
  <conditionalFormatting sqref="N236">
    <cfRule type="cellIs" dxfId="26680" priority="32219" operator="between">
      <formula>1</formula>
      <formula>10</formula>
    </cfRule>
    <cfRule type="cellIs" dxfId="26679" priority="32220" operator="between">
      <formula>11</formula>
      <formula>17</formula>
    </cfRule>
    <cfRule type="cellIs" dxfId="26678" priority="32221" operator="between">
      <formula>18</formula>
      <formula>25</formula>
    </cfRule>
    <cfRule type="cellIs" dxfId="26677" priority="32222" operator="between">
      <formula>1</formula>
      <formula>6</formula>
    </cfRule>
    <cfRule type="cellIs" dxfId="26676" priority="32223" operator="between">
      <formula>17</formula>
      <formula>25</formula>
    </cfRule>
    <cfRule type="cellIs" dxfId="26675" priority="32224" operator="between">
      <formula>7</formula>
      <formula>16</formula>
    </cfRule>
    <cfRule type="cellIs" dxfId="26674" priority="32225" operator="between">
      <formula>1</formula>
      <formula>6</formula>
    </cfRule>
  </conditionalFormatting>
  <conditionalFormatting sqref="N236">
    <cfRule type="cellIs" dxfId="26673" priority="32218" operator="equal">
      <formula>16</formula>
    </cfRule>
  </conditionalFormatting>
  <conditionalFormatting sqref="G236">
    <cfRule type="cellIs" dxfId="26672" priority="32217" operator="equal">
      <formula>"NR"</formula>
    </cfRule>
  </conditionalFormatting>
  <conditionalFormatting sqref="N236">
    <cfRule type="cellIs" dxfId="26671" priority="32214" operator="between">
      <formula>16</formula>
      <formula>25</formula>
    </cfRule>
    <cfRule type="cellIs" dxfId="26670" priority="32215" operator="between">
      <formula>9</formula>
      <formula>15</formula>
    </cfRule>
    <cfRule type="cellIs" dxfId="26669" priority="32216" operator="between">
      <formula>1</formula>
      <formula>8</formula>
    </cfRule>
  </conditionalFormatting>
  <conditionalFormatting sqref="G236">
    <cfRule type="cellIs" dxfId="26668" priority="32212" stopIfTrue="1" operator="equal">
      <formula>"NR"</formula>
    </cfRule>
    <cfRule type="cellIs" dxfId="26667" priority="32213" stopIfTrue="1" operator="equal">
      <formula>"R"</formula>
    </cfRule>
  </conditionalFormatting>
  <conditionalFormatting sqref="G236">
    <cfRule type="cellIs" dxfId="26666" priority="32211" operator="equal">
      <formula>"NR"</formula>
    </cfRule>
  </conditionalFormatting>
  <conditionalFormatting sqref="G237">
    <cfRule type="cellIs" dxfId="26665" priority="32209" stopIfTrue="1" operator="equal">
      <formula>"NR"</formula>
    </cfRule>
    <cfRule type="cellIs" dxfId="26664" priority="32210" stopIfTrue="1" operator="equal">
      <formula>"R"</formula>
    </cfRule>
  </conditionalFormatting>
  <conditionalFormatting sqref="N237">
    <cfRule type="cellIs" dxfId="26663" priority="32202" operator="between">
      <formula>1</formula>
      <formula>10</formula>
    </cfRule>
    <cfRule type="cellIs" dxfId="26662" priority="32203" operator="between">
      <formula>11</formula>
      <formula>17</formula>
    </cfRule>
    <cfRule type="cellIs" dxfId="26661" priority="32204" operator="between">
      <formula>18</formula>
      <formula>25</formula>
    </cfRule>
    <cfRule type="cellIs" dxfId="26660" priority="32205" operator="between">
      <formula>1</formula>
      <formula>6</formula>
    </cfRule>
    <cfRule type="cellIs" dxfId="26659" priority="32206" operator="between">
      <formula>17</formula>
      <formula>25</formula>
    </cfRule>
    <cfRule type="cellIs" dxfId="26658" priority="32207" operator="between">
      <formula>7</formula>
      <formula>16</formula>
    </cfRule>
    <cfRule type="cellIs" dxfId="26657" priority="32208" operator="between">
      <formula>1</formula>
      <formula>6</formula>
    </cfRule>
  </conditionalFormatting>
  <conditionalFormatting sqref="N237">
    <cfRule type="cellIs" dxfId="26656" priority="32201" operator="equal">
      <formula>16</formula>
    </cfRule>
  </conditionalFormatting>
  <conditionalFormatting sqref="G237">
    <cfRule type="cellIs" dxfId="26655" priority="32200" operator="equal">
      <formula>"NR"</formula>
    </cfRule>
  </conditionalFormatting>
  <conditionalFormatting sqref="N237">
    <cfRule type="cellIs" dxfId="26654" priority="32197" operator="between">
      <formula>16</formula>
      <formula>25</formula>
    </cfRule>
    <cfRule type="cellIs" dxfId="26653" priority="32198" operator="between">
      <formula>9</formula>
      <formula>15</formula>
    </cfRule>
    <cfRule type="cellIs" dxfId="26652" priority="32199" operator="between">
      <formula>1</formula>
      <formula>8</formula>
    </cfRule>
  </conditionalFormatting>
  <conditionalFormatting sqref="G237">
    <cfRule type="cellIs" dxfId="26651" priority="32195" stopIfTrue="1" operator="equal">
      <formula>"NR"</formula>
    </cfRule>
    <cfRule type="cellIs" dxfId="26650" priority="32196" stopIfTrue="1" operator="equal">
      <formula>"R"</formula>
    </cfRule>
  </conditionalFormatting>
  <conditionalFormatting sqref="G237">
    <cfRule type="cellIs" dxfId="26649" priority="32194" operator="equal">
      <formula>"NR"</formula>
    </cfRule>
  </conditionalFormatting>
  <conditionalFormatting sqref="N242">
    <cfRule type="cellIs" dxfId="26648" priority="32187" operator="between">
      <formula>1</formula>
      <formula>10</formula>
    </cfRule>
    <cfRule type="cellIs" dxfId="26647" priority="32188" operator="between">
      <formula>11</formula>
      <formula>17</formula>
    </cfRule>
    <cfRule type="cellIs" dxfId="26646" priority="32189" operator="between">
      <formula>18</formula>
      <formula>25</formula>
    </cfRule>
    <cfRule type="cellIs" dxfId="26645" priority="32190" operator="between">
      <formula>1</formula>
      <formula>6</formula>
    </cfRule>
    <cfRule type="cellIs" dxfId="26644" priority="32191" operator="between">
      <formula>17</formula>
      <formula>25</formula>
    </cfRule>
    <cfRule type="cellIs" dxfId="26643" priority="32192" operator="between">
      <formula>7</formula>
      <formula>16</formula>
    </cfRule>
    <cfRule type="cellIs" dxfId="26642" priority="32193" operator="between">
      <formula>1</formula>
      <formula>6</formula>
    </cfRule>
  </conditionalFormatting>
  <conditionalFormatting sqref="N242">
    <cfRule type="cellIs" dxfId="26641" priority="32186" operator="equal">
      <formula>16</formula>
    </cfRule>
  </conditionalFormatting>
  <conditionalFormatting sqref="N242">
    <cfRule type="cellIs" dxfId="26640" priority="32183" operator="between">
      <formula>16</formula>
      <formula>25</formula>
    </cfRule>
    <cfRule type="cellIs" dxfId="26639" priority="32184" operator="between">
      <formula>9</formula>
      <formula>15</formula>
    </cfRule>
    <cfRule type="cellIs" dxfId="26638" priority="32185" operator="between">
      <formula>1</formula>
      <formula>8</formula>
    </cfRule>
  </conditionalFormatting>
  <conditionalFormatting sqref="G242">
    <cfRule type="cellIs" dxfId="26637" priority="32181" stopIfTrue="1" operator="equal">
      <formula>"NR"</formula>
    </cfRule>
    <cfRule type="cellIs" dxfId="26636" priority="32182" stopIfTrue="1" operator="equal">
      <formula>"R"</formula>
    </cfRule>
  </conditionalFormatting>
  <conditionalFormatting sqref="G242">
    <cfRule type="cellIs" dxfId="26635" priority="32180" operator="equal">
      <formula>"NR"</formula>
    </cfRule>
  </conditionalFormatting>
  <conditionalFormatting sqref="G242">
    <cfRule type="cellIs" dxfId="26634" priority="32178" stopIfTrue="1" operator="equal">
      <formula>"NR"</formula>
    </cfRule>
    <cfRule type="cellIs" dxfId="26633" priority="32179" stopIfTrue="1" operator="equal">
      <formula>"R"</formula>
    </cfRule>
  </conditionalFormatting>
  <conditionalFormatting sqref="G242">
    <cfRule type="cellIs" dxfId="26632" priority="32177" operator="equal">
      <formula>"NR"</formula>
    </cfRule>
  </conditionalFormatting>
  <conditionalFormatting sqref="G245">
    <cfRule type="cellIs" dxfId="26631" priority="32175" stopIfTrue="1" operator="equal">
      <formula>"NR"</formula>
    </cfRule>
    <cfRule type="cellIs" dxfId="26630" priority="32176" stopIfTrue="1" operator="equal">
      <formula>"R"</formula>
    </cfRule>
  </conditionalFormatting>
  <conditionalFormatting sqref="G245">
    <cfRule type="cellIs" dxfId="26629" priority="32174" operator="equal">
      <formula>"NR"</formula>
    </cfRule>
  </conditionalFormatting>
  <conditionalFormatting sqref="N270">
    <cfRule type="cellIs" dxfId="26628" priority="32171" operator="between">
      <formula>16</formula>
      <formula>25</formula>
    </cfRule>
    <cfRule type="cellIs" dxfId="26627" priority="32172" operator="between">
      <formula>9</formula>
      <formula>15</formula>
    </cfRule>
    <cfRule type="cellIs" dxfId="26626" priority="32173" operator="between">
      <formula>1</formula>
      <formula>8</formula>
    </cfRule>
  </conditionalFormatting>
  <conditionalFormatting sqref="G245">
    <cfRule type="cellIs" dxfId="26625" priority="32169" stopIfTrue="1" operator="equal">
      <formula>"NR"</formula>
    </cfRule>
    <cfRule type="cellIs" dxfId="26624" priority="32170" stopIfTrue="1" operator="equal">
      <formula>"R"</formula>
    </cfRule>
  </conditionalFormatting>
  <conditionalFormatting sqref="G245">
    <cfRule type="cellIs" dxfId="26623" priority="32168" operator="equal">
      <formula>"NR"</formula>
    </cfRule>
  </conditionalFormatting>
  <conditionalFormatting sqref="N250">
    <cfRule type="cellIs" dxfId="26622" priority="32161" operator="between">
      <formula>1</formula>
      <formula>10</formula>
    </cfRule>
    <cfRule type="cellIs" dxfId="26621" priority="32162" operator="between">
      <formula>11</formula>
      <formula>17</formula>
    </cfRule>
    <cfRule type="cellIs" dxfId="26620" priority="32163" operator="between">
      <formula>18</formula>
      <formula>25</formula>
    </cfRule>
    <cfRule type="cellIs" dxfId="26619" priority="32164" operator="between">
      <formula>1</formula>
      <formula>6</formula>
    </cfRule>
    <cfRule type="cellIs" dxfId="26618" priority="32165" operator="between">
      <formula>17</formula>
      <formula>25</formula>
    </cfRule>
    <cfRule type="cellIs" dxfId="26617" priority="32166" operator="between">
      <formula>7</formula>
      <formula>16</formula>
    </cfRule>
    <cfRule type="cellIs" dxfId="26616" priority="32167" operator="between">
      <formula>1</formula>
      <formula>6</formula>
    </cfRule>
  </conditionalFormatting>
  <conditionalFormatting sqref="N250">
    <cfRule type="cellIs" dxfId="26615" priority="32160" operator="equal">
      <formula>16</formula>
    </cfRule>
  </conditionalFormatting>
  <conditionalFormatting sqref="N250">
    <cfRule type="cellIs" dxfId="26614" priority="32157" operator="between">
      <formula>16</formula>
      <formula>25</formula>
    </cfRule>
    <cfRule type="cellIs" dxfId="26613" priority="32158" operator="between">
      <formula>9</formula>
      <formula>15</formula>
    </cfRule>
    <cfRule type="cellIs" dxfId="26612" priority="32159" operator="between">
      <formula>1</formula>
      <formula>8</formula>
    </cfRule>
  </conditionalFormatting>
  <conditionalFormatting sqref="N251">
    <cfRule type="cellIs" dxfId="26611" priority="32150" operator="between">
      <formula>1</formula>
      <formula>10</formula>
    </cfRule>
    <cfRule type="cellIs" dxfId="26610" priority="32151" operator="between">
      <formula>11</formula>
      <formula>17</formula>
    </cfRule>
    <cfRule type="cellIs" dxfId="26609" priority="32152" operator="between">
      <formula>18</formula>
      <formula>25</formula>
    </cfRule>
    <cfRule type="cellIs" dxfId="26608" priority="32153" operator="between">
      <formula>1</formula>
      <formula>6</formula>
    </cfRule>
    <cfRule type="cellIs" dxfId="26607" priority="32154" operator="between">
      <formula>17</formula>
      <formula>25</formula>
    </cfRule>
    <cfRule type="cellIs" dxfId="26606" priority="32155" operator="between">
      <formula>7</formula>
      <formula>16</formula>
    </cfRule>
    <cfRule type="cellIs" dxfId="26605" priority="32156" operator="between">
      <formula>1</formula>
      <formula>6</formula>
    </cfRule>
  </conditionalFormatting>
  <conditionalFormatting sqref="N251">
    <cfRule type="cellIs" dxfId="26604" priority="32149" operator="equal">
      <formula>16</formula>
    </cfRule>
  </conditionalFormatting>
  <conditionalFormatting sqref="N251">
    <cfRule type="cellIs" dxfId="26603" priority="32146" operator="between">
      <formula>16</formula>
      <formula>25</formula>
    </cfRule>
    <cfRule type="cellIs" dxfId="26602" priority="32147" operator="between">
      <formula>9</formula>
      <formula>15</formula>
    </cfRule>
    <cfRule type="cellIs" dxfId="26601" priority="32148" operator="between">
      <formula>1</formula>
      <formula>8</formula>
    </cfRule>
  </conditionalFormatting>
  <conditionalFormatting sqref="N260">
    <cfRule type="cellIs" dxfId="26600" priority="32139" operator="between">
      <formula>1</formula>
      <formula>10</formula>
    </cfRule>
    <cfRule type="cellIs" dxfId="26599" priority="32140" operator="between">
      <formula>11</formula>
      <formula>17</formula>
    </cfRule>
    <cfRule type="cellIs" dxfId="26598" priority="32141" operator="between">
      <formula>18</formula>
      <formula>25</formula>
    </cfRule>
    <cfRule type="cellIs" dxfId="26597" priority="32142" operator="between">
      <formula>1</formula>
      <formula>6</formula>
    </cfRule>
    <cfRule type="cellIs" dxfId="26596" priority="32143" operator="between">
      <formula>17</formula>
      <formula>25</formula>
    </cfRule>
    <cfRule type="cellIs" dxfId="26595" priority="32144" operator="between">
      <formula>7</formula>
      <formula>16</formula>
    </cfRule>
    <cfRule type="cellIs" dxfId="26594" priority="32145" operator="between">
      <formula>1</formula>
      <formula>6</formula>
    </cfRule>
  </conditionalFormatting>
  <conditionalFormatting sqref="N260">
    <cfRule type="cellIs" dxfId="26593" priority="32138" operator="equal">
      <formula>16</formula>
    </cfRule>
  </conditionalFormatting>
  <conditionalFormatting sqref="N260">
    <cfRule type="cellIs" dxfId="26592" priority="32135" operator="between">
      <formula>16</formula>
      <formula>25</formula>
    </cfRule>
    <cfRule type="cellIs" dxfId="26591" priority="32136" operator="between">
      <formula>9</formula>
      <formula>15</formula>
    </cfRule>
    <cfRule type="cellIs" dxfId="26590" priority="32137" operator="between">
      <formula>1</formula>
      <formula>8</formula>
    </cfRule>
  </conditionalFormatting>
  <conditionalFormatting sqref="G260">
    <cfRule type="cellIs" dxfId="26589" priority="32133" stopIfTrue="1" operator="equal">
      <formula>"NR"</formula>
    </cfRule>
    <cfRule type="cellIs" dxfId="26588" priority="32134" stopIfTrue="1" operator="equal">
      <formula>"R"</formula>
    </cfRule>
  </conditionalFormatting>
  <conditionalFormatting sqref="G260">
    <cfRule type="cellIs" dxfId="26587" priority="32132" operator="equal">
      <formula>"NR"</formula>
    </cfRule>
  </conditionalFormatting>
  <conditionalFormatting sqref="G261">
    <cfRule type="cellIs" dxfId="26586" priority="32130" stopIfTrue="1" operator="equal">
      <formula>"NR"</formula>
    </cfRule>
    <cfRule type="cellIs" dxfId="26585" priority="32131" stopIfTrue="1" operator="equal">
      <formula>"R"</formula>
    </cfRule>
  </conditionalFormatting>
  <conditionalFormatting sqref="G261">
    <cfRule type="cellIs" dxfId="26584" priority="32129" operator="equal">
      <formula>"NR"</formula>
    </cfRule>
  </conditionalFormatting>
  <conditionalFormatting sqref="G261">
    <cfRule type="cellIs" dxfId="26583" priority="32127" stopIfTrue="1" operator="equal">
      <formula>"NR"</formula>
    </cfRule>
    <cfRule type="cellIs" dxfId="26582" priority="32128" stopIfTrue="1" operator="equal">
      <formula>"R"</formula>
    </cfRule>
  </conditionalFormatting>
  <conditionalFormatting sqref="G261">
    <cfRule type="cellIs" dxfId="26581" priority="32126" operator="equal">
      <formula>"NR"</formula>
    </cfRule>
  </conditionalFormatting>
  <conditionalFormatting sqref="N264">
    <cfRule type="cellIs" dxfId="26580" priority="32119" operator="between">
      <formula>1</formula>
      <formula>10</formula>
    </cfRule>
    <cfRule type="cellIs" dxfId="26579" priority="32120" operator="between">
      <formula>11</formula>
      <formula>17</formula>
    </cfRule>
    <cfRule type="cellIs" dxfId="26578" priority="32121" operator="between">
      <formula>18</formula>
      <formula>25</formula>
    </cfRule>
    <cfRule type="cellIs" dxfId="26577" priority="32122" operator="between">
      <formula>1</formula>
      <formula>6</formula>
    </cfRule>
    <cfRule type="cellIs" dxfId="26576" priority="32123" operator="between">
      <formula>17</formula>
      <formula>25</formula>
    </cfRule>
    <cfRule type="cellIs" dxfId="26575" priority="32124" operator="between">
      <formula>7</formula>
      <formula>16</formula>
    </cfRule>
    <cfRule type="cellIs" dxfId="26574" priority="32125" operator="between">
      <formula>1</formula>
      <formula>6</formula>
    </cfRule>
  </conditionalFormatting>
  <conditionalFormatting sqref="N264">
    <cfRule type="cellIs" dxfId="26573" priority="32118" operator="equal">
      <formula>16</formula>
    </cfRule>
  </conditionalFormatting>
  <conditionalFormatting sqref="N264">
    <cfRule type="cellIs" dxfId="26572" priority="32115" operator="between">
      <formula>16</formula>
      <formula>25</formula>
    </cfRule>
    <cfRule type="cellIs" dxfId="26571" priority="32116" operator="between">
      <formula>9</formula>
      <formula>15</formula>
    </cfRule>
    <cfRule type="cellIs" dxfId="26570" priority="32117" operator="between">
      <formula>1</formula>
      <formula>8</formula>
    </cfRule>
  </conditionalFormatting>
  <conditionalFormatting sqref="N265">
    <cfRule type="cellIs" dxfId="26569" priority="32108" operator="between">
      <formula>1</formula>
      <formula>10</formula>
    </cfRule>
    <cfRule type="cellIs" dxfId="26568" priority="32109" operator="between">
      <formula>11</formula>
      <formula>17</formula>
    </cfRule>
    <cfRule type="cellIs" dxfId="26567" priority="32110" operator="between">
      <formula>18</formula>
      <formula>25</formula>
    </cfRule>
    <cfRule type="cellIs" dxfId="26566" priority="32111" operator="between">
      <formula>1</formula>
      <formula>6</formula>
    </cfRule>
    <cfRule type="cellIs" dxfId="26565" priority="32112" operator="between">
      <formula>17</formula>
      <formula>25</formula>
    </cfRule>
    <cfRule type="cellIs" dxfId="26564" priority="32113" operator="between">
      <formula>7</formula>
      <formula>16</formula>
    </cfRule>
    <cfRule type="cellIs" dxfId="26563" priority="32114" operator="between">
      <formula>1</formula>
      <formula>6</formula>
    </cfRule>
  </conditionalFormatting>
  <conditionalFormatting sqref="N265">
    <cfRule type="cellIs" dxfId="26562" priority="32107" operator="equal">
      <formula>16</formula>
    </cfRule>
  </conditionalFormatting>
  <conditionalFormatting sqref="N265">
    <cfRule type="cellIs" dxfId="26561" priority="32104" operator="between">
      <formula>16</formula>
      <formula>25</formula>
    </cfRule>
    <cfRule type="cellIs" dxfId="26560" priority="32105" operator="between">
      <formula>9</formula>
      <formula>15</formula>
    </cfRule>
    <cfRule type="cellIs" dxfId="26559" priority="32106" operator="between">
      <formula>1</formula>
      <formula>8</formula>
    </cfRule>
  </conditionalFormatting>
  <conditionalFormatting sqref="N267">
    <cfRule type="cellIs" dxfId="26558" priority="32097" operator="between">
      <formula>1</formula>
      <formula>10</formula>
    </cfRule>
    <cfRule type="cellIs" dxfId="26557" priority="32098" operator="between">
      <formula>11</formula>
      <formula>17</formula>
    </cfRule>
    <cfRule type="cellIs" dxfId="26556" priority="32099" operator="between">
      <formula>18</formula>
      <formula>25</formula>
    </cfRule>
    <cfRule type="cellIs" dxfId="26555" priority="32100" operator="between">
      <formula>1</formula>
      <formula>6</formula>
    </cfRule>
    <cfRule type="cellIs" dxfId="26554" priority="32101" operator="between">
      <formula>17</formula>
      <formula>25</formula>
    </cfRule>
    <cfRule type="cellIs" dxfId="26553" priority="32102" operator="between">
      <formula>7</formula>
      <formula>16</formula>
    </cfRule>
    <cfRule type="cellIs" dxfId="26552" priority="32103" operator="between">
      <formula>1</formula>
      <formula>6</formula>
    </cfRule>
  </conditionalFormatting>
  <conditionalFormatting sqref="N267">
    <cfRule type="cellIs" dxfId="26551" priority="32096" operator="equal">
      <formula>16</formula>
    </cfRule>
  </conditionalFormatting>
  <conditionalFormatting sqref="N267">
    <cfRule type="cellIs" dxfId="26550" priority="32093" operator="between">
      <formula>16</formula>
      <formula>25</formula>
    </cfRule>
    <cfRule type="cellIs" dxfId="26549" priority="32094" operator="between">
      <formula>9</formula>
      <formula>15</formula>
    </cfRule>
    <cfRule type="cellIs" dxfId="26548" priority="32095" operator="between">
      <formula>1</formula>
      <formula>8</formula>
    </cfRule>
  </conditionalFormatting>
  <conditionalFormatting sqref="G270">
    <cfRule type="cellIs" dxfId="26547" priority="32091" stopIfTrue="1" operator="equal">
      <formula>"NR"</formula>
    </cfRule>
    <cfRule type="cellIs" dxfId="26546" priority="32092" stopIfTrue="1" operator="equal">
      <formula>"R"</formula>
    </cfRule>
  </conditionalFormatting>
  <conditionalFormatting sqref="G270">
    <cfRule type="cellIs" dxfId="26545" priority="32090" operator="equal">
      <formula>"NR"</formula>
    </cfRule>
  </conditionalFormatting>
  <conditionalFormatting sqref="N270">
    <cfRule type="cellIs" dxfId="26544" priority="32083" operator="between">
      <formula>1</formula>
      <formula>10</formula>
    </cfRule>
    <cfRule type="cellIs" dxfId="26543" priority="32084" operator="between">
      <formula>11</formula>
      <formula>17</formula>
    </cfRule>
    <cfRule type="cellIs" dxfId="26542" priority="32085" operator="between">
      <formula>18</formula>
      <formula>25</formula>
    </cfRule>
    <cfRule type="cellIs" dxfId="26541" priority="32086" operator="between">
      <formula>1</formula>
      <formula>6</formula>
    </cfRule>
    <cfRule type="cellIs" dxfId="26540" priority="32087" operator="between">
      <formula>17</formula>
      <formula>25</formula>
    </cfRule>
    <cfRule type="cellIs" dxfId="26539" priority="32088" operator="between">
      <formula>7</formula>
      <formula>16</formula>
    </cfRule>
    <cfRule type="cellIs" dxfId="26538" priority="32089" operator="between">
      <formula>1</formula>
      <formula>6</formula>
    </cfRule>
  </conditionalFormatting>
  <conditionalFormatting sqref="N270">
    <cfRule type="cellIs" dxfId="26537" priority="32082" operator="equal">
      <formula>16</formula>
    </cfRule>
  </conditionalFormatting>
  <conditionalFormatting sqref="N275">
    <cfRule type="cellIs" dxfId="26536" priority="32075" operator="between">
      <formula>1</formula>
      <formula>10</formula>
    </cfRule>
    <cfRule type="cellIs" dxfId="26535" priority="32076" operator="between">
      <formula>11</formula>
      <formula>17</formula>
    </cfRule>
    <cfRule type="cellIs" dxfId="26534" priority="32077" operator="between">
      <formula>18</formula>
      <formula>25</formula>
    </cfRule>
    <cfRule type="cellIs" dxfId="26533" priority="32078" operator="between">
      <formula>1</formula>
      <formula>6</formula>
    </cfRule>
    <cfRule type="cellIs" dxfId="26532" priority="32079" operator="between">
      <formula>17</formula>
      <formula>25</formula>
    </cfRule>
    <cfRule type="cellIs" dxfId="26531" priority="32080" operator="between">
      <formula>7</formula>
      <formula>16</formula>
    </cfRule>
    <cfRule type="cellIs" dxfId="26530" priority="32081" operator="between">
      <formula>1</formula>
      <formula>6</formula>
    </cfRule>
  </conditionalFormatting>
  <conditionalFormatting sqref="N275">
    <cfRule type="cellIs" dxfId="26529" priority="32074" operator="equal">
      <formula>16</formula>
    </cfRule>
  </conditionalFormatting>
  <conditionalFormatting sqref="N275">
    <cfRule type="cellIs" dxfId="26528" priority="32071" operator="between">
      <formula>16</formula>
      <formula>25</formula>
    </cfRule>
    <cfRule type="cellIs" dxfId="26527" priority="32072" operator="between">
      <formula>9</formula>
      <formula>15</formula>
    </cfRule>
    <cfRule type="cellIs" dxfId="26526" priority="32073" operator="between">
      <formula>1</formula>
      <formula>8</formula>
    </cfRule>
  </conditionalFormatting>
  <conditionalFormatting sqref="G275">
    <cfRule type="cellIs" dxfId="26525" priority="32069" stopIfTrue="1" operator="equal">
      <formula>"NR"</formula>
    </cfRule>
    <cfRule type="cellIs" dxfId="26524" priority="32070" stopIfTrue="1" operator="equal">
      <formula>"R"</formula>
    </cfRule>
  </conditionalFormatting>
  <conditionalFormatting sqref="G275">
    <cfRule type="cellIs" dxfId="26523" priority="32068" operator="equal">
      <formula>"NR"</formula>
    </cfRule>
  </conditionalFormatting>
  <conditionalFormatting sqref="G275">
    <cfRule type="cellIs" dxfId="26522" priority="32066" stopIfTrue="1" operator="equal">
      <formula>"NR"</formula>
    </cfRule>
    <cfRule type="cellIs" dxfId="26521" priority="32067" stopIfTrue="1" operator="equal">
      <formula>"R"</formula>
    </cfRule>
  </conditionalFormatting>
  <conditionalFormatting sqref="G275">
    <cfRule type="cellIs" dxfId="26520" priority="32065" operator="equal">
      <formula>"NR"</formula>
    </cfRule>
  </conditionalFormatting>
  <conditionalFormatting sqref="G278">
    <cfRule type="cellIs" dxfId="26519" priority="32063" stopIfTrue="1" operator="equal">
      <formula>"NR"</formula>
    </cfRule>
    <cfRule type="cellIs" dxfId="26518" priority="32064" stopIfTrue="1" operator="equal">
      <formula>"R"</formula>
    </cfRule>
  </conditionalFormatting>
  <conditionalFormatting sqref="N278">
    <cfRule type="cellIs" dxfId="26517" priority="32056" operator="between">
      <formula>1</formula>
      <formula>10</formula>
    </cfRule>
    <cfRule type="cellIs" dxfId="26516" priority="32057" operator="between">
      <formula>11</formula>
      <formula>17</formula>
    </cfRule>
    <cfRule type="cellIs" dxfId="26515" priority="32058" operator="between">
      <formula>18</formula>
      <formula>25</formula>
    </cfRule>
    <cfRule type="cellIs" dxfId="26514" priority="32059" operator="between">
      <formula>1</formula>
      <formula>6</formula>
    </cfRule>
    <cfRule type="cellIs" dxfId="26513" priority="32060" operator="between">
      <formula>17</formula>
      <formula>25</formula>
    </cfRule>
    <cfRule type="cellIs" dxfId="26512" priority="32061" operator="between">
      <formula>7</formula>
      <formula>16</formula>
    </cfRule>
    <cfRule type="cellIs" dxfId="26511" priority="32062" operator="between">
      <formula>1</formula>
      <formula>6</formula>
    </cfRule>
  </conditionalFormatting>
  <conditionalFormatting sqref="N278">
    <cfRule type="cellIs" dxfId="26510" priority="32055" operator="equal">
      <formula>16</formula>
    </cfRule>
  </conditionalFormatting>
  <conditionalFormatting sqref="G278">
    <cfRule type="cellIs" dxfId="26509" priority="32054" operator="equal">
      <formula>"NR"</formula>
    </cfRule>
  </conditionalFormatting>
  <conditionalFormatting sqref="N278">
    <cfRule type="cellIs" dxfId="26508" priority="32051" operator="between">
      <formula>16</formula>
      <formula>25</formula>
    </cfRule>
    <cfRule type="cellIs" dxfId="26507" priority="32052" operator="between">
      <formula>9</formula>
      <formula>15</formula>
    </cfRule>
    <cfRule type="cellIs" dxfId="26506" priority="32053" operator="between">
      <formula>1</formula>
      <formula>8</formula>
    </cfRule>
  </conditionalFormatting>
  <conditionalFormatting sqref="G278">
    <cfRule type="cellIs" dxfId="26505" priority="32049" stopIfTrue="1" operator="equal">
      <formula>"NR"</formula>
    </cfRule>
    <cfRule type="cellIs" dxfId="26504" priority="32050" stopIfTrue="1" operator="equal">
      <formula>"R"</formula>
    </cfRule>
  </conditionalFormatting>
  <conditionalFormatting sqref="G278">
    <cfRule type="cellIs" dxfId="26503" priority="32048" operator="equal">
      <formula>"NR"</formula>
    </cfRule>
  </conditionalFormatting>
  <conditionalFormatting sqref="G279">
    <cfRule type="cellIs" dxfId="26502" priority="32046" stopIfTrue="1" operator="equal">
      <formula>"NR"</formula>
    </cfRule>
    <cfRule type="cellIs" dxfId="26501" priority="32047" stopIfTrue="1" operator="equal">
      <formula>"R"</formula>
    </cfRule>
  </conditionalFormatting>
  <conditionalFormatting sqref="G279">
    <cfRule type="cellIs" dxfId="26500" priority="32045" operator="equal">
      <formula>"NR"</formula>
    </cfRule>
  </conditionalFormatting>
  <conditionalFormatting sqref="G286">
    <cfRule type="cellIs" dxfId="26499" priority="32043" stopIfTrue="1" operator="equal">
      <formula>"NR"</formula>
    </cfRule>
    <cfRule type="cellIs" dxfId="26498" priority="32044" stopIfTrue="1" operator="equal">
      <formula>"R"</formula>
    </cfRule>
  </conditionalFormatting>
  <conditionalFormatting sqref="G286">
    <cfRule type="cellIs" dxfId="26497" priority="32042" operator="equal">
      <formula>"NR"</formula>
    </cfRule>
  </conditionalFormatting>
  <conditionalFormatting sqref="N286">
    <cfRule type="cellIs" dxfId="26496" priority="32035" operator="between">
      <formula>1</formula>
      <formula>10</formula>
    </cfRule>
    <cfRule type="cellIs" dxfId="26495" priority="32036" operator="between">
      <formula>11</formula>
      <formula>17</formula>
    </cfRule>
    <cfRule type="cellIs" dxfId="26494" priority="32037" operator="between">
      <formula>18</formula>
      <formula>25</formula>
    </cfRule>
    <cfRule type="cellIs" dxfId="26493" priority="32038" operator="between">
      <formula>1</formula>
      <formula>6</formula>
    </cfRule>
    <cfRule type="cellIs" dxfId="26492" priority="32039" operator="between">
      <formula>17</formula>
      <formula>25</formula>
    </cfRule>
    <cfRule type="cellIs" dxfId="26491" priority="32040" operator="between">
      <formula>7</formula>
      <formula>16</formula>
    </cfRule>
    <cfRule type="cellIs" dxfId="26490" priority="32041" operator="between">
      <formula>1</formula>
      <formula>6</formula>
    </cfRule>
  </conditionalFormatting>
  <conditionalFormatting sqref="N286">
    <cfRule type="cellIs" dxfId="26489" priority="32034" operator="equal">
      <formula>16</formula>
    </cfRule>
  </conditionalFormatting>
  <conditionalFormatting sqref="N286">
    <cfRule type="cellIs" dxfId="26488" priority="32031" operator="between">
      <formula>16</formula>
      <formula>25</formula>
    </cfRule>
    <cfRule type="cellIs" dxfId="26487" priority="32032" operator="between">
      <formula>9</formula>
      <formula>15</formula>
    </cfRule>
    <cfRule type="cellIs" dxfId="26486" priority="32033" operator="between">
      <formula>1</formula>
      <formula>8</formula>
    </cfRule>
  </conditionalFormatting>
  <conditionalFormatting sqref="N305">
    <cfRule type="cellIs" dxfId="26485" priority="32024" operator="between">
      <formula>1</formula>
      <formula>10</formula>
    </cfRule>
    <cfRule type="cellIs" dxfId="26484" priority="32025" operator="between">
      <formula>11</formula>
      <formula>17</formula>
    </cfRule>
    <cfRule type="cellIs" dxfId="26483" priority="32026" operator="between">
      <formula>18</formula>
      <formula>25</formula>
    </cfRule>
    <cfRule type="cellIs" dxfId="26482" priority="32027" operator="between">
      <formula>1</formula>
      <formula>6</formula>
    </cfRule>
    <cfRule type="cellIs" dxfId="26481" priority="32028" operator="between">
      <formula>17</formula>
      <formula>25</formula>
    </cfRule>
    <cfRule type="cellIs" dxfId="26480" priority="32029" operator="between">
      <formula>7</formula>
      <formula>16</formula>
    </cfRule>
    <cfRule type="cellIs" dxfId="26479" priority="32030" operator="between">
      <formula>1</formula>
      <formula>6</formula>
    </cfRule>
  </conditionalFormatting>
  <conditionalFormatting sqref="N305">
    <cfRule type="cellIs" dxfId="26478" priority="32023" operator="equal">
      <formula>16</formula>
    </cfRule>
  </conditionalFormatting>
  <conditionalFormatting sqref="N305">
    <cfRule type="cellIs" dxfId="26477" priority="32020" operator="between">
      <formula>16</formula>
      <formula>25</formula>
    </cfRule>
    <cfRule type="cellIs" dxfId="26476" priority="32021" operator="between">
      <formula>9</formula>
      <formula>15</formula>
    </cfRule>
    <cfRule type="cellIs" dxfId="26475" priority="32022" operator="between">
      <formula>1</formula>
      <formula>8</formula>
    </cfRule>
  </conditionalFormatting>
  <conditionalFormatting sqref="G305">
    <cfRule type="cellIs" dxfId="26474" priority="32018" stopIfTrue="1" operator="equal">
      <formula>"NR"</formula>
    </cfRule>
    <cfRule type="cellIs" dxfId="26473" priority="32019" stopIfTrue="1" operator="equal">
      <formula>"R"</formula>
    </cfRule>
  </conditionalFormatting>
  <conditionalFormatting sqref="G305">
    <cfRule type="cellIs" dxfId="26472" priority="32017" operator="equal">
      <formula>"NR"</formula>
    </cfRule>
  </conditionalFormatting>
  <conditionalFormatting sqref="G305">
    <cfRule type="cellIs" dxfId="26471" priority="32015" stopIfTrue="1" operator="equal">
      <formula>"NR"</formula>
    </cfRule>
    <cfRule type="cellIs" dxfId="26470" priority="32016" stopIfTrue="1" operator="equal">
      <formula>"R"</formula>
    </cfRule>
  </conditionalFormatting>
  <conditionalFormatting sqref="G305">
    <cfRule type="cellIs" dxfId="26469" priority="32014" operator="equal">
      <formula>"NR"</formula>
    </cfRule>
  </conditionalFormatting>
  <conditionalFormatting sqref="G309">
    <cfRule type="cellIs" dxfId="26468" priority="32012" stopIfTrue="1" operator="equal">
      <formula>"NR"</formula>
    </cfRule>
    <cfRule type="cellIs" dxfId="26467" priority="32013" stopIfTrue="1" operator="equal">
      <formula>"R"</formula>
    </cfRule>
  </conditionalFormatting>
  <conditionalFormatting sqref="G309">
    <cfRule type="cellIs" dxfId="26466" priority="32011" operator="equal">
      <formula>"NR"</formula>
    </cfRule>
  </conditionalFormatting>
  <conditionalFormatting sqref="G311">
    <cfRule type="cellIs" dxfId="26465" priority="32009" stopIfTrue="1" operator="equal">
      <formula>"NR"</formula>
    </cfRule>
    <cfRule type="cellIs" dxfId="26464" priority="32010" stopIfTrue="1" operator="equal">
      <formula>"R"</formula>
    </cfRule>
  </conditionalFormatting>
  <conditionalFormatting sqref="N311">
    <cfRule type="cellIs" dxfId="26463" priority="32002" operator="between">
      <formula>1</formula>
      <formula>10</formula>
    </cfRule>
    <cfRule type="cellIs" dxfId="26462" priority="32003" operator="between">
      <formula>11</formula>
      <formula>17</formula>
    </cfRule>
    <cfRule type="cellIs" dxfId="26461" priority="32004" operator="between">
      <formula>18</formula>
      <formula>25</formula>
    </cfRule>
    <cfRule type="cellIs" dxfId="26460" priority="32005" operator="between">
      <formula>1</formula>
      <formula>6</formula>
    </cfRule>
    <cfRule type="cellIs" dxfId="26459" priority="32006" operator="between">
      <formula>17</formula>
      <formula>25</formula>
    </cfRule>
    <cfRule type="cellIs" dxfId="26458" priority="32007" operator="between">
      <formula>7</formula>
      <formula>16</formula>
    </cfRule>
    <cfRule type="cellIs" dxfId="26457" priority="32008" operator="between">
      <formula>1</formula>
      <formula>6</formula>
    </cfRule>
  </conditionalFormatting>
  <conditionalFormatting sqref="N311">
    <cfRule type="cellIs" dxfId="26456" priority="32001" operator="equal">
      <formula>16</formula>
    </cfRule>
  </conditionalFormatting>
  <conditionalFormatting sqref="G311">
    <cfRule type="cellIs" dxfId="26455" priority="32000" operator="equal">
      <formula>"NR"</formula>
    </cfRule>
  </conditionalFormatting>
  <conditionalFormatting sqref="N311">
    <cfRule type="cellIs" dxfId="26454" priority="31997" operator="between">
      <formula>16</formula>
      <formula>25</formula>
    </cfRule>
    <cfRule type="cellIs" dxfId="26453" priority="31998" operator="between">
      <formula>9</formula>
      <formula>15</formula>
    </cfRule>
    <cfRule type="cellIs" dxfId="26452" priority="31999" operator="between">
      <formula>1</formula>
      <formula>8</formula>
    </cfRule>
  </conditionalFormatting>
  <conditionalFormatting sqref="G329">
    <cfRule type="cellIs" dxfId="26451" priority="31995" stopIfTrue="1" operator="equal">
      <formula>"NR"</formula>
    </cfRule>
    <cfRule type="cellIs" dxfId="26450" priority="31996" stopIfTrue="1" operator="equal">
      <formula>"R"</formula>
    </cfRule>
  </conditionalFormatting>
  <conditionalFormatting sqref="N329">
    <cfRule type="cellIs" dxfId="26449" priority="31988" operator="between">
      <formula>1</formula>
      <formula>10</formula>
    </cfRule>
    <cfRule type="cellIs" dxfId="26448" priority="31989" operator="between">
      <formula>11</formula>
      <formula>17</formula>
    </cfRule>
    <cfRule type="cellIs" dxfId="26447" priority="31990" operator="between">
      <formula>18</formula>
      <formula>25</formula>
    </cfRule>
    <cfRule type="cellIs" dxfId="26446" priority="31991" operator="between">
      <formula>1</formula>
      <formula>6</formula>
    </cfRule>
    <cfRule type="cellIs" dxfId="26445" priority="31992" operator="between">
      <formula>17</formula>
      <formula>25</formula>
    </cfRule>
    <cfRule type="cellIs" dxfId="26444" priority="31993" operator="between">
      <formula>7</formula>
      <formula>16</formula>
    </cfRule>
    <cfRule type="cellIs" dxfId="26443" priority="31994" operator="between">
      <formula>1</formula>
      <formula>6</formula>
    </cfRule>
  </conditionalFormatting>
  <conditionalFormatting sqref="N329">
    <cfRule type="cellIs" dxfId="26442" priority="31987" operator="equal">
      <formula>16</formula>
    </cfRule>
  </conditionalFormatting>
  <conditionalFormatting sqref="G329">
    <cfRule type="cellIs" dxfId="26441" priority="31986" operator="equal">
      <formula>"NR"</formula>
    </cfRule>
  </conditionalFormatting>
  <conditionalFormatting sqref="N329">
    <cfRule type="cellIs" dxfId="26440" priority="31983" operator="between">
      <formula>16</formula>
      <formula>25</formula>
    </cfRule>
    <cfRule type="cellIs" dxfId="26439" priority="31984" operator="between">
      <formula>9</formula>
      <formula>15</formula>
    </cfRule>
    <cfRule type="cellIs" dxfId="26438" priority="31985" operator="between">
      <formula>1</formula>
      <formula>8</formula>
    </cfRule>
  </conditionalFormatting>
  <conditionalFormatting sqref="G315">
    <cfRule type="cellIs" dxfId="26437" priority="31981" stopIfTrue="1" operator="equal">
      <formula>"NR"</formula>
    </cfRule>
    <cfRule type="cellIs" dxfId="26436" priority="31982" stopIfTrue="1" operator="equal">
      <formula>"R"</formula>
    </cfRule>
  </conditionalFormatting>
  <conditionalFormatting sqref="G315">
    <cfRule type="cellIs" dxfId="26435" priority="31980" operator="equal">
      <formula>"NR"</formula>
    </cfRule>
  </conditionalFormatting>
  <conditionalFormatting sqref="N315">
    <cfRule type="cellIs" dxfId="26434" priority="31973" operator="between">
      <formula>1</formula>
      <formula>10</formula>
    </cfRule>
    <cfRule type="cellIs" dxfId="26433" priority="31974" operator="between">
      <formula>11</formula>
      <formula>17</formula>
    </cfRule>
    <cfRule type="cellIs" dxfId="26432" priority="31975" operator="between">
      <formula>18</formula>
      <formula>25</formula>
    </cfRule>
    <cfRule type="cellIs" dxfId="26431" priority="31976" operator="between">
      <formula>1</formula>
      <formula>6</formula>
    </cfRule>
    <cfRule type="cellIs" dxfId="26430" priority="31977" operator="between">
      <formula>17</formula>
      <formula>25</formula>
    </cfRule>
    <cfRule type="cellIs" dxfId="26429" priority="31978" operator="between">
      <formula>7</formula>
      <formula>16</formula>
    </cfRule>
    <cfRule type="cellIs" dxfId="26428" priority="31979" operator="between">
      <formula>1</formula>
      <formula>6</formula>
    </cfRule>
  </conditionalFormatting>
  <conditionalFormatting sqref="N315">
    <cfRule type="cellIs" dxfId="26427" priority="31972" operator="equal">
      <formula>16</formula>
    </cfRule>
  </conditionalFormatting>
  <conditionalFormatting sqref="N315">
    <cfRule type="cellIs" dxfId="26426" priority="31969" operator="between">
      <formula>16</formula>
      <formula>25</formula>
    </cfRule>
    <cfRule type="cellIs" dxfId="26425" priority="31970" operator="between">
      <formula>9</formula>
      <formula>15</formula>
    </cfRule>
    <cfRule type="cellIs" dxfId="26424" priority="31971" operator="between">
      <formula>1</formula>
      <formula>8</formula>
    </cfRule>
  </conditionalFormatting>
  <conditionalFormatting sqref="N320">
    <cfRule type="cellIs" dxfId="26423" priority="31962" operator="between">
      <formula>1</formula>
      <formula>10</formula>
    </cfRule>
    <cfRule type="cellIs" dxfId="26422" priority="31963" operator="between">
      <formula>11</formula>
      <formula>17</formula>
    </cfRule>
    <cfRule type="cellIs" dxfId="26421" priority="31964" operator="between">
      <formula>18</formula>
      <formula>25</formula>
    </cfRule>
    <cfRule type="cellIs" dxfId="26420" priority="31965" operator="between">
      <formula>1</formula>
      <formula>6</formula>
    </cfRule>
    <cfRule type="cellIs" dxfId="26419" priority="31966" operator="between">
      <formula>17</formula>
      <formula>25</formula>
    </cfRule>
    <cfRule type="cellIs" dxfId="26418" priority="31967" operator="between">
      <formula>7</formula>
      <formula>16</formula>
    </cfRule>
    <cfRule type="cellIs" dxfId="26417" priority="31968" operator="between">
      <formula>1</formula>
      <formula>6</formula>
    </cfRule>
  </conditionalFormatting>
  <conditionalFormatting sqref="N320">
    <cfRule type="cellIs" dxfId="26416" priority="31961" operator="equal">
      <formula>16</formula>
    </cfRule>
  </conditionalFormatting>
  <conditionalFormatting sqref="N320">
    <cfRule type="cellIs" dxfId="26415" priority="31958" operator="between">
      <formula>16</formula>
      <formula>25</formula>
    </cfRule>
    <cfRule type="cellIs" dxfId="26414" priority="31959" operator="between">
      <formula>9</formula>
      <formula>15</formula>
    </cfRule>
    <cfRule type="cellIs" dxfId="26413" priority="31960" operator="between">
      <formula>1</formula>
      <formula>8</formula>
    </cfRule>
  </conditionalFormatting>
  <conditionalFormatting sqref="G320">
    <cfRule type="cellIs" dxfId="26412" priority="31956" stopIfTrue="1" operator="equal">
      <formula>"NR"</formula>
    </cfRule>
    <cfRule type="cellIs" dxfId="26411" priority="31957" stopIfTrue="1" operator="equal">
      <formula>"R"</formula>
    </cfRule>
  </conditionalFormatting>
  <conditionalFormatting sqref="G320">
    <cfRule type="cellIs" dxfId="26410" priority="31955" operator="equal">
      <formula>"NR"</formula>
    </cfRule>
  </conditionalFormatting>
  <conditionalFormatting sqref="G320">
    <cfRule type="cellIs" dxfId="26409" priority="31953" stopIfTrue="1" operator="equal">
      <formula>"NR"</formula>
    </cfRule>
    <cfRule type="cellIs" dxfId="26408" priority="31954" stopIfTrue="1" operator="equal">
      <formula>"R"</formula>
    </cfRule>
  </conditionalFormatting>
  <conditionalFormatting sqref="G320">
    <cfRule type="cellIs" dxfId="26407" priority="31952" operator="equal">
      <formula>"NR"</formula>
    </cfRule>
  </conditionalFormatting>
  <conditionalFormatting sqref="G323">
    <cfRule type="cellIs" dxfId="26406" priority="31950" stopIfTrue="1" operator="equal">
      <formula>"NR"</formula>
    </cfRule>
    <cfRule type="cellIs" dxfId="26405" priority="31951" stopIfTrue="1" operator="equal">
      <formula>"R"</formula>
    </cfRule>
  </conditionalFormatting>
  <conditionalFormatting sqref="N323">
    <cfRule type="cellIs" dxfId="26404" priority="31943" operator="between">
      <formula>1</formula>
      <formula>10</formula>
    </cfRule>
    <cfRule type="cellIs" dxfId="26403" priority="31944" operator="between">
      <formula>11</formula>
      <formula>17</formula>
    </cfRule>
    <cfRule type="cellIs" dxfId="26402" priority="31945" operator="between">
      <formula>18</formula>
      <formula>25</formula>
    </cfRule>
    <cfRule type="cellIs" dxfId="26401" priority="31946" operator="between">
      <formula>1</formula>
      <formula>6</formula>
    </cfRule>
    <cfRule type="cellIs" dxfId="26400" priority="31947" operator="between">
      <formula>17</formula>
      <formula>25</formula>
    </cfRule>
    <cfRule type="cellIs" dxfId="26399" priority="31948" operator="between">
      <formula>7</formula>
      <formula>16</formula>
    </cfRule>
    <cfRule type="cellIs" dxfId="26398" priority="31949" operator="between">
      <formula>1</formula>
      <formula>6</formula>
    </cfRule>
  </conditionalFormatting>
  <conditionalFormatting sqref="N323">
    <cfRule type="cellIs" dxfId="26397" priority="31942" operator="equal">
      <formula>16</formula>
    </cfRule>
  </conditionalFormatting>
  <conditionalFormatting sqref="G323">
    <cfRule type="cellIs" dxfId="26396" priority="31941" operator="equal">
      <formula>"NR"</formula>
    </cfRule>
  </conditionalFormatting>
  <conditionalFormatting sqref="N323">
    <cfRule type="cellIs" dxfId="26395" priority="31938" operator="between">
      <formula>16</formula>
      <formula>25</formula>
    </cfRule>
    <cfRule type="cellIs" dxfId="26394" priority="31939" operator="between">
      <formula>9</formula>
      <formula>15</formula>
    </cfRule>
    <cfRule type="cellIs" dxfId="26393" priority="31940" operator="between">
      <formula>1</formula>
      <formula>8</formula>
    </cfRule>
  </conditionalFormatting>
  <conditionalFormatting sqref="G323">
    <cfRule type="cellIs" dxfId="26392" priority="31936" stopIfTrue="1" operator="equal">
      <formula>"NR"</formula>
    </cfRule>
    <cfRule type="cellIs" dxfId="26391" priority="31937" stopIfTrue="1" operator="equal">
      <formula>"R"</formula>
    </cfRule>
  </conditionalFormatting>
  <conditionalFormatting sqref="G323">
    <cfRule type="cellIs" dxfId="26390" priority="31935" operator="equal">
      <formula>"NR"</formula>
    </cfRule>
  </conditionalFormatting>
  <conditionalFormatting sqref="G324">
    <cfRule type="cellIs" dxfId="26389" priority="31933" stopIfTrue="1" operator="equal">
      <formula>"NR"</formula>
    </cfRule>
    <cfRule type="cellIs" dxfId="26388" priority="31934" stopIfTrue="1" operator="equal">
      <formula>"R"</formula>
    </cfRule>
  </conditionalFormatting>
  <conditionalFormatting sqref="G324">
    <cfRule type="cellIs" dxfId="26387" priority="31932" operator="equal">
      <formula>"NR"</formula>
    </cfRule>
  </conditionalFormatting>
  <conditionalFormatting sqref="G326">
    <cfRule type="cellIs" dxfId="26386" priority="31930" stopIfTrue="1" operator="equal">
      <formula>"NR"</formula>
    </cfRule>
    <cfRule type="cellIs" dxfId="26385" priority="31931" stopIfTrue="1" operator="equal">
      <formula>"R"</formula>
    </cfRule>
  </conditionalFormatting>
  <conditionalFormatting sqref="N326">
    <cfRule type="cellIs" dxfId="26384" priority="31923" operator="between">
      <formula>1</formula>
      <formula>10</formula>
    </cfRule>
    <cfRule type="cellIs" dxfId="26383" priority="31924" operator="between">
      <formula>11</formula>
      <formula>17</formula>
    </cfRule>
    <cfRule type="cellIs" dxfId="26382" priority="31925" operator="between">
      <formula>18</formula>
      <formula>25</formula>
    </cfRule>
    <cfRule type="cellIs" dxfId="26381" priority="31926" operator="between">
      <formula>1</formula>
      <formula>6</formula>
    </cfRule>
    <cfRule type="cellIs" dxfId="26380" priority="31927" operator="between">
      <formula>17</formula>
      <formula>25</formula>
    </cfRule>
    <cfRule type="cellIs" dxfId="26379" priority="31928" operator="between">
      <formula>7</formula>
      <formula>16</formula>
    </cfRule>
    <cfRule type="cellIs" dxfId="26378" priority="31929" operator="between">
      <formula>1</formula>
      <formula>6</formula>
    </cfRule>
  </conditionalFormatting>
  <conditionalFormatting sqref="N326">
    <cfRule type="cellIs" dxfId="26377" priority="31922" operator="equal">
      <formula>16</formula>
    </cfRule>
  </conditionalFormatting>
  <conditionalFormatting sqref="G326">
    <cfRule type="cellIs" dxfId="26376" priority="31921" operator="equal">
      <formula>"NR"</formula>
    </cfRule>
  </conditionalFormatting>
  <conditionalFormatting sqref="N326">
    <cfRule type="cellIs" dxfId="26375" priority="31918" operator="between">
      <formula>16</formula>
      <formula>25</formula>
    </cfRule>
    <cfRule type="cellIs" dxfId="26374" priority="31919" operator="between">
      <formula>9</formula>
      <formula>15</formula>
    </cfRule>
    <cfRule type="cellIs" dxfId="26373" priority="31920" operator="between">
      <formula>1</formula>
      <formula>8</formula>
    </cfRule>
  </conditionalFormatting>
  <conditionalFormatting sqref="G332">
    <cfRule type="cellIs" dxfId="26372" priority="31916" stopIfTrue="1" operator="equal">
      <formula>"NR"</formula>
    </cfRule>
    <cfRule type="cellIs" dxfId="26371" priority="31917" stopIfTrue="1" operator="equal">
      <formula>"R"</formula>
    </cfRule>
  </conditionalFormatting>
  <conditionalFormatting sqref="G332">
    <cfRule type="cellIs" dxfId="26370" priority="31915" operator="equal">
      <formula>"NR"</formula>
    </cfRule>
  </conditionalFormatting>
  <conditionalFormatting sqref="N332">
    <cfRule type="cellIs" dxfId="26369" priority="31908" operator="between">
      <formula>1</formula>
      <formula>10</formula>
    </cfRule>
    <cfRule type="cellIs" dxfId="26368" priority="31909" operator="between">
      <formula>11</formula>
      <formula>17</formula>
    </cfRule>
    <cfRule type="cellIs" dxfId="26367" priority="31910" operator="between">
      <formula>18</formula>
      <formula>25</formula>
    </cfRule>
    <cfRule type="cellIs" dxfId="26366" priority="31911" operator="between">
      <formula>1</formula>
      <formula>6</formula>
    </cfRule>
    <cfRule type="cellIs" dxfId="26365" priority="31912" operator="between">
      <formula>17</formula>
      <formula>25</formula>
    </cfRule>
    <cfRule type="cellIs" dxfId="26364" priority="31913" operator="between">
      <formula>7</formula>
      <formula>16</formula>
    </cfRule>
    <cfRule type="cellIs" dxfId="26363" priority="31914" operator="between">
      <formula>1</formula>
      <formula>6</formula>
    </cfRule>
  </conditionalFormatting>
  <conditionalFormatting sqref="N332">
    <cfRule type="cellIs" dxfId="26362" priority="31907" operator="equal">
      <formula>16</formula>
    </cfRule>
  </conditionalFormatting>
  <conditionalFormatting sqref="N332">
    <cfRule type="cellIs" dxfId="26361" priority="31904" operator="between">
      <formula>16</formula>
      <formula>25</formula>
    </cfRule>
    <cfRule type="cellIs" dxfId="26360" priority="31905" operator="between">
      <formula>9</formula>
      <formula>15</formula>
    </cfRule>
    <cfRule type="cellIs" dxfId="26359" priority="31906" operator="between">
      <formula>1</formula>
      <formula>8</formula>
    </cfRule>
  </conditionalFormatting>
  <conditionalFormatting sqref="N337">
    <cfRule type="cellIs" dxfId="26358" priority="31897" operator="between">
      <formula>1</formula>
      <formula>10</formula>
    </cfRule>
    <cfRule type="cellIs" dxfId="26357" priority="31898" operator="between">
      <formula>11</formula>
      <formula>17</formula>
    </cfRule>
    <cfRule type="cellIs" dxfId="26356" priority="31899" operator="between">
      <formula>18</formula>
      <formula>25</formula>
    </cfRule>
    <cfRule type="cellIs" dxfId="26355" priority="31900" operator="between">
      <formula>1</formula>
      <formula>6</formula>
    </cfRule>
    <cfRule type="cellIs" dxfId="26354" priority="31901" operator="between">
      <formula>17</formula>
      <formula>25</formula>
    </cfRule>
    <cfRule type="cellIs" dxfId="26353" priority="31902" operator="between">
      <formula>7</formula>
      <formula>16</formula>
    </cfRule>
    <cfRule type="cellIs" dxfId="26352" priority="31903" operator="between">
      <formula>1</formula>
      <formula>6</formula>
    </cfRule>
  </conditionalFormatting>
  <conditionalFormatting sqref="N337">
    <cfRule type="cellIs" dxfId="26351" priority="31896" operator="equal">
      <formula>16</formula>
    </cfRule>
  </conditionalFormatting>
  <conditionalFormatting sqref="N337">
    <cfRule type="cellIs" dxfId="26350" priority="31893" operator="between">
      <formula>16</formula>
      <formula>25</formula>
    </cfRule>
    <cfRule type="cellIs" dxfId="26349" priority="31894" operator="between">
      <formula>9</formula>
      <formula>15</formula>
    </cfRule>
    <cfRule type="cellIs" dxfId="26348" priority="31895" operator="between">
      <formula>1</formula>
      <formula>8</formula>
    </cfRule>
  </conditionalFormatting>
  <conditionalFormatting sqref="N340">
    <cfRule type="cellIs" dxfId="26347" priority="31886" operator="between">
      <formula>1</formula>
      <formula>10</formula>
    </cfRule>
    <cfRule type="cellIs" dxfId="26346" priority="31887" operator="between">
      <formula>11</formula>
      <formula>17</formula>
    </cfRule>
    <cfRule type="cellIs" dxfId="26345" priority="31888" operator="between">
      <formula>18</formula>
      <formula>25</formula>
    </cfRule>
    <cfRule type="cellIs" dxfId="26344" priority="31889" operator="between">
      <formula>1</formula>
      <formula>6</formula>
    </cfRule>
    <cfRule type="cellIs" dxfId="26343" priority="31890" operator="between">
      <formula>17</formula>
      <formula>25</formula>
    </cfRule>
    <cfRule type="cellIs" dxfId="26342" priority="31891" operator="between">
      <formula>7</formula>
      <formula>16</formula>
    </cfRule>
    <cfRule type="cellIs" dxfId="26341" priority="31892" operator="between">
      <formula>1</formula>
      <formula>6</formula>
    </cfRule>
  </conditionalFormatting>
  <conditionalFormatting sqref="N340">
    <cfRule type="cellIs" dxfId="26340" priority="31885" operator="equal">
      <formula>16</formula>
    </cfRule>
  </conditionalFormatting>
  <conditionalFormatting sqref="N340">
    <cfRule type="cellIs" dxfId="26339" priority="31882" operator="between">
      <formula>16</formula>
      <formula>25</formula>
    </cfRule>
    <cfRule type="cellIs" dxfId="26338" priority="31883" operator="between">
      <formula>9</formula>
      <formula>15</formula>
    </cfRule>
    <cfRule type="cellIs" dxfId="26337" priority="31884" operator="between">
      <formula>1</formula>
      <formula>8</formula>
    </cfRule>
  </conditionalFormatting>
  <conditionalFormatting sqref="N343">
    <cfRule type="cellIs" dxfId="26336" priority="31875" operator="between">
      <formula>1</formula>
      <formula>10</formula>
    </cfRule>
    <cfRule type="cellIs" dxfId="26335" priority="31876" operator="between">
      <formula>11</formula>
      <formula>17</formula>
    </cfRule>
    <cfRule type="cellIs" dxfId="26334" priority="31877" operator="between">
      <formula>18</formula>
      <formula>25</formula>
    </cfRule>
    <cfRule type="cellIs" dxfId="26333" priority="31878" operator="between">
      <formula>1</formula>
      <formula>6</formula>
    </cfRule>
    <cfRule type="cellIs" dxfId="26332" priority="31879" operator="between">
      <formula>17</formula>
      <formula>25</formula>
    </cfRule>
    <cfRule type="cellIs" dxfId="26331" priority="31880" operator="between">
      <formula>7</formula>
      <formula>16</formula>
    </cfRule>
    <cfRule type="cellIs" dxfId="26330" priority="31881" operator="between">
      <formula>1</formula>
      <formula>6</formula>
    </cfRule>
  </conditionalFormatting>
  <conditionalFormatting sqref="N343">
    <cfRule type="cellIs" dxfId="26329" priority="31874" operator="equal">
      <formula>16</formula>
    </cfRule>
  </conditionalFormatting>
  <conditionalFormatting sqref="N343">
    <cfRule type="cellIs" dxfId="26328" priority="31871" operator="between">
      <formula>16</formula>
      <formula>25</formula>
    </cfRule>
    <cfRule type="cellIs" dxfId="26327" priority="31872" operator="between">
      <formula>9</formula>
      <formula>15</formula>
    </cfRule>
    <cfRule type="cellIs" dxfId="26326" priority="31873" operator="between">
      <formula>1</formula>
      <formula>8</formula>
    </cfRule>
  </conditionalFormatting>
  <conditionalFormatting sqref="N345">
    <cfRule type="cellIs" dxfId="26325" priority="31864" operator="between">
      <formula>1</formula>
      <formula>10</formula>
    </cfRule>
    <cfRule type="cellIs" dxfId="26324" priority="31865" operator="between">
      <formula>11</formula>
      <formula>17</formula>
    </cfRule>
    <cfRule type="cellIs" dxfId="26323" priority="31866" operator="between">
      <formula>18</formula>
      <formula>25</formula>
    </cfRule>
    <cfRule type="cellIs" dxfId="26322" priority="31867" operator="between">
      <formula>1</formula>
      <formula>6</formula>
    </cfRule>
    <cfRule type="cellIs" dxfId="26321" priority="31868" operator="between">
      <formula>17</formula>
      <formula>25</formula>
    </cfRule>
    <cfRule type="cellIs" dxfId="26320" priority="31869" operator="between">
      <formula>7</formula>
      <formula>16</formula>
    </cfRule>
    <cfRule type="cellIs" dxfId="26319" priority="31870" operator="between">
      <formula>1</formula>
      <formula>6</formula>
    </cfRule>
  </conditionalFormatting>
  <conditionalFormatting sqref="N345">
    <cfRule type="cellIs" dxfId="26318" priority="31863" operator="equal">
      <formula>16</formula>
    </cfRule>
  </conditionalFormatting>
  <conditionalFormatting sqref="N345">
    <cfRule type="cellIs" dxfId="26317" priority="31860" operator="between">
      <formula>16</formula>
      <formula>25</formula>
    </cfRule>
    <cfRule type="cellIs" dxfId="26316" priority="31861" operator="between">
      <formula>9</formula>
      <formula>15</formula>
    </cfRule>
    <cfRule type="cellIs" dxfId="26315" priority="31862" operator="between">
      <formula>1</formula>
      <formula>8</formula>
    </cfRule>
  </conditionalFormatting>
  <conditionalFormatting sqref="N363">
    <cfRule type="cellIs" dxfId="26314" priority="31853" operator="between">
      <formula>1</formula>
      <formula>10</formula>
    </cfRule>
    <cfRule type="cellIs" dxfId="26313" priority="31854" operator="between">
      <formula>11</formula>
      <formula>17</formula>
    </cfRule>
    <cfRule type="cellIs" dxfId="26312" priority="31855" operator="between">
      <formula>18</formula>
      <formula>25</formula>
    </cfRule>
    <cfRule type="cellIs" dxfId="26311" priority="31856" operator="between">
      <formula>1</formula>
      <formula>6</formula>
    </cfRule>
    <cfRule type="cellIs" dxfId="26310" priority="31857" operator="between">
      <formula>17</formula>
      <formula>25</formula>
    </cfRule>
    <cfRule type="cellIs" dxfId="26309" priority="31858" operator="between">
      <formula>7</formula>
      <formula>16</formula>
    </cfRule>
    <cfRule type="cellIs" dxfId="26308" priority="31859" operator="between">
      <formula>1</formula>
      <formula>6</formula>
    </cfRule>
  </conditionalFormatting>
  <conditionalFormatting sqref="N363">
    <cfRule type="cellIs" dxfId="26307" priority="31852" operator="equal">
      <formula>16</formula>
    </cfRule>
  </conditionalFormatting>
  <conditionalFormatting sqref="N363">
    <cfRule type="cellIs" dxfId="26306" priority="31849" operator="between">
      <formula>16</formula>
      <formula>25</formula>
    </cfRule>
    <cfRule type="cellIs" dxfId="26305" priority="31850" operator="between">
      <formula>9</formula>
      <formula>15</formula>
    </cfRule>
    <cfRule type="cellIs" dxfId="26304" priority="31851" operator="between">
      <formula>1</formula>
      <formula>8</formula>
    </cfRule>
  </conditionalFormatting>
  <conditionalFormatting sqref="N366">
    <cfRule type="cellIs" dxfId="26303" priority="31842" operator="between">
      <formula>1</formula>
      <formula>10</formula>
    </cfRule>
    <cfRule type="cellIs" dxfId="26302" priority="31843" operator="between">
      <formula>11</formula>
      <formula>17</formula>
    </cfRule>
    <cfRule type="cellIs" dxfId="26301" priority="31844" operator="between">
      <formula>18</formula>
      <formula>25</formula>
    </cfRule>
    <cfRule type="cellIs" dxfId="26300" priority="31845" operator="between">
      <formula>1</formula>
      <formula>6</formula>
    </cfRule>
    <cfRule type="cellIs" dxfId="26299" priority="31846" operator="between">
      <formula>17</formula>
      <formula>25</formula>
    </cfRule>
    <cfRule type="cellIs" dxfId="26298" priority="31847" operator="between">
      <formula>7</formula>
      <formula>16</formula>
    </cfRule>
    <cfRule type="cellIs" dxfId="26297" priority="31848" operator="between">
      <formula>1</formula>
      <formula>6</formula>
    </cfRule>
  </conditionalFormatting>
  <conditionalFormatting sqref="N366">
    <cfRule type="cellIs" dxfId="26296" priority="31841" operator="equal">
      <formula>16</formula>
    </cfRule>
  </conditionalFormatting>
  <conditionalFormatting sqref="N366">
    <cfRule type="cellIs" dxfId="26295" priority="31838" operator="between">
      <formula>16</formula>
      <formula>25</formula>
    </cfRule>
    <cfRule type="cellIs" dxfId="26294" priority="31839" operator="between">
      <formula>9</formula>
      <formula>15</formula>
    </cfRule>
    <cfRule type="cellIs" dxfId="26293" priority="31840" operator="between">
      <formula>1</formula>
      <formula>8</formula>
    </cfRule>
  </conditionalFormatting>
  <conditionalFormatting sqref="N400">
    <cfRule type="cellIs" dxfId="26292" priority="31831" operator="between">
      <formula>1</formula>
      <formula>10</formula>
    </cfRule>
    <cfRule type="cellIs" dxfId="26291" priority="31832" operator="between">
      <formula>11</formula>
      <formula>17</formula>
    </cfRule>
    <cfRule type="cellIs" dxfId="26290" priority="31833" operator="between">
      <formula>18</formula>
      <formula>25</formula>
    </cfRule>
    <cfRule type="cellIs" dxfId="26289" priority="31834" operator="between">
      <formula>1</formula>
      <formula>6</formula>
    </cfRule>
    <cfRule type="cellIs" dxfId="26288" priority="31835" operator="between">
      <formula>17</formula>
      <formula>25</formula>
    </cfRule>
    <cfRule type="cellIs" dxfId="26287" priority="31836" operator="between">
      <formula>7</formula>
      <formula>16</formula>
    </cfRule>
    <cfRule type="cellIs" dxfId="26286" priority="31837" operator="between">
      <formula>1</formula>
      <formula>6</formula>
    </cfRule>
  </conditionalFormatting>
  <conditionalFormatting sqref="N400">
    <cfRule type="cellIs" dxfId="26285" priority="31830" operator="equal">
      <formula>16</formula>
    </cfRule>
  </conditionalFormatting>
  <conditionalFormatting sqref="N400">
    <cfRule type="cellIs" dxfId="26284" priority="31827" operator="between">
      <formula>16</formula>
      <formula>25</formula>
    </cfRule>
    <cfRule type="cellIs" dxfId="26283" priority="31828" operator="between">
      <formula>9</formula>
      <formula>15</formula>
    </cfRule>
    <cfRule type="cellIs" dxfId="26282" priority="31829" operator="between">
      <formula>1</formula>
      <formula>8</formula>
    </cfRule>
  </conditionalFormatting>
  <conditionalFormatting sqref="N369">
    <cfRule type="cellIs" dxfId="26281" priority="31820" operator="between">
      <formula>1</formula>
      <formula>10</formula>
    </cfRule>
    <cfRule type="cellIs" dxfId="26280" priority="31821" operator="between">
      <formula>11</formula>
      <formula>17</formula>
    </cfRule>
    <cfRule type="cellIs" dxfId="26279" priority="31822" operator="between">
      <formula>18</formula>
      <formula>25</formula>
    </cfRule>
    <cfRule type="cellIs" dxfId="26278" priority="31823" operator="between">
      <formula>1</formula>
      <formula>6</formula>
    </cfRule>
    <cfRule type="cellIs" dxfId="26277" priority="31824" operator="between">
      <formula>17</formula>
      <formula>25</formula>
    </cfRule>
    <cfRule type="cellIs" dxfId="26276" priority="31825" operator="between">
      <formula>7</formula>
      <formula>16</formula>
    </cfRule>
    <cfRule type="cellIs" dxfId="26275" priority="31826" operator="between">
      <formula>1</formula>
      <formula>6</formula>
    </cfRule>
  </conditionalFormatting>
  <conditionalFormatting sqref="N369">
    <cfRule type="cellIs" dxfId="26274" priority="31819" operator="equal">
      <formula>16</formula>
    </cfRule>
  </conditionalFormatting>
  <conditionalFormatting sqref="N369">
    <cfRule type="cellIs" dxfId="26273" priority="31816" operator="between">
      <formula>16</formula>
      <formula>25</formula>
    </cfRule>
    <cfRule type="cellIs" dxfId="26272" priority="31817" operator="between">
      <formula>9</formula>
      <formula>15</formula>
    </cfRule>
    <cfRule type="cellIs" dxfId="26271" priority="31818" operator="between">
      <formula>1</formula>
      <formula>8</formula>
    </cfRule>
  </conditionalFormatting>
  <conditionalFormatting sqref="N371">
    <cfRule type="cellIs" dxfId="26270" priority="31809" operator="between">
      <formula>1</formula>
      <formula>10</formula>
    </cfRule>
    <cfRule type="cellIs" dxfId="26269" priority="31810" operator="between">
      <formula>11</formula>
      <formula>17</formula>
    </cfRule>
    <cfRule type="cellIs" dxfId="26268" priority="31811" operator="between">
      <formula>18</formula>
      <formula>25</formula>
    </cfRule>
    <cfRule type="cellIs" dxfId="26267" priority="31812" operator="between">
      <formula>1</formula>
      <formula>6</formula>
    </cfRule>
    <cfRule type="cellIs" dxfId="26266" priority="31813" operator="between">
      <formula>17</formula>
      <formula>25</formula>
    </cfRule>
    <cfRule type="cellIs" dxfId="26265" priority="31814" operator="between">
      <formula>7</formula>
      <formula>16</formula>
    </cfRule>
    <cfRule type="cellIs" dxfId="26264" priority="31815" operator="between">
      <formula>1</formula>
      <formula>6</formula>
    </cfRule>
  </conditionalFormatting>
  <conditionalFormatting sqref="N371">
    <cfRule type="cellIs" dxfId="26263" priority="31808" operator="equal">
      <formula>16</formula>
    </cfRule>
  </conditionalFormatting>
  <conditionalFormatting sqref="N371">
    <cfRule type="cellIs" dxfId="26262" priority="31805" operator="between">
      <formula>16</formula>
      <formula>25</formula>
    </cfRule>
    <cfRule type="cellIs" dxfId="26261" priority="31806" operator="between">
      <formula>9</formula>
      <formula>15</formula>
    </cfRule>
    <cfRule type="cellIs" dxfId="26260" priority="31807" operator="between">
      <formula>1</formula>
      <formula>8</formula>
    </cfRule>
  </conditionalFormatting>
  <conditionalFormatting sqref="N376">
    <cfRule type="cellIs" dxfId="26259" priority="31798" operator="between">
      <formula>1</formula>
      <formula>10</formula>
    </cfRule>
    <cfRule type="cellIs" dxfId="26258" priority="31799" operator="between">
      <formula>11</formula>
      <formula>17</formula>
    </cfRule>
    <cfRule type="cellIs" dxfId="26257" priority="31800" operator="between">
      <formula>18</formula>
      <formula>25</formula>
    </cfRule>
    <cfRule type="cellIs" dxfId="26256" priority="31801" operator="between">
      <formula>1</formula>
      <formula>6</formula>
    </cfRule>
    <cfRule type="cellIs" dxfId="26255" priority="31802" operator="between">
      <formula>17</formula>
      <formula>25</formula>
    </cfRule>
    <cfRule type="cellIs" dxfId="26254" priority="31803" operator="between">
      <formula>7</formula>
      <formula>16</formula>
    </cfRule>
    <cfRule type="cellIs" dxfId="26253" priority="31804" operator="between">
      <formula>1</formula>
      <formula>6</formula>
    </cfRule>
  </conditionalFormatting>
  <conditionalFormatting sqref="N376">
    <cfRule type="cellIs" dxfId="26252" priority="31797" operator="equal">
      <formula>16</formula>
    </cfRule>
  </conditionalFormatting>
  <conditionalFormatting sqref="N376">
    <cfRule type="cellIs" dxfId="26251" priority="31794" operator="between">
      <formula>16</formula>
      <formula>25</formula>
    </cfRule>
    <cfRule type="cellIs" dxfId="26250" priority="31795" operator="between">
      <formula>9</formula>
      <formula>15</formula>
    </cfRule>
    <cfRule type="cellIs" dxfId="26249" priority="31796" operator="between">
      <formula>1</formula>
      <formula>8</formula>
    </cfRule>
  </conditionalFormatting>
  <conditionalFormatting sqref="N379">
    <cfRule type="cellIs" dxfId="26248" priority="31787" operator="between">
      <formula>1</formula>
      <formula>10</formula>
    </cfRule>
    <cfRule type="cellIs" dxfId="26247" priority="31788" operator="between">
      <formula>11</formula>
      <formula>17</formula>
    </cfRule>
    <cfRule type="cellIs" dxfId="26246" priority="31789" operator="between">
      <formula>18</formula>
      <formula>25</formula>
    </cfRule>
    <cfRule type="cellIs" dxfId="26245" priority="31790" operator="between">
      <formula>1</formula>
      <formula>6</formula>
    </cfRule>
    <cfRule type="cellIs" dxfId="26244" priority="31791" operator="between">
      <formula>17</formula>
      <formula>25</formula>
    </cfRule>
    <cfRule type="cellIs" dxfId="26243" priority="31792" operator="between">
      <formula>7</formula>
      <formula>16</formula>
    </cfRule>
    <cfRule type="cellIs" dxfId="26242" priority="31793" operator="between">
      <formula>1</formula>
      <formula>6</formula>
    </cfRule>
  </conditionalFormatting>
  <conditionalFormatting sqref="N379">
    <cfRule type="cellIs" dxfId="26241" priority="31786" operator="equal">
      <formula>16</formula>
    </cfRule>
  </conditionalFormatting>
  <conditionalFormatting sqref="N379">
    <cfRule type="cellIs" dxfId="26240" priority="31783" operator="between">
      <formula>16</formula>
      <formula>25</formula>
    </cfRule>
    <cfRule type="cellIs" dxfId="26239" priority="31784" operator="between">
      <formula>9</formula>
      <formula>15</formula>
    </cfRule>
    <cfRule type="cellIs" dxfId="26238" priority="31785" operator="between">
      <formula>1</formula>
      <formula>8</formula>
    </cfRule>
  </conditionalFormatting>
  <conditionalFormatting sqref="N381">
    <cfRule type="cellIs" dxfId="26237" priority="31776" operator="between">
      <formula>1</formula>
      <formula>10</formula>
    </cfRule>
    <cfRule type="cellIs" dxfId="26236" priority="31777" operator="between">
      <formula>11</formula>
      <formula>17</formula>
    </cfRule>
    <cfRule type="cellIs" dxfId="26235" priority="31778" operator="between">
      <formula>18</formula>
      <formula>25</formula>
    </cfRule>
    <cfRule type="cellIs" dxfId="26234" priority="31779" operator="between">
      <formula>1</formula>
      <formula>6</formula>
    </cfRule>
    <cfRule type="cellIs" dxfId="26233" priority="31780" operator="between">
      <formula>17</formula>
      <formula>25</formula>
    </cfRule>
    <cfRule type="cellIs" dxfId="26232" priority="31781" operator="between">
      <formula>7</formula>
      <formula>16</formula>
    </cfRule>
    <cfRule type="cellIs" dxfId="26231" priority="31782" operator="between">
      <formula>1</formula>
      <formula>6</formula>
    </cfRule>
  </conditionalFormatting>
  <conditionalFormatting sqref="N381">
    <cfRule type="cellIs" dxfId="26230" priority="31775" operator="equal">
      <formula>16</formula>
    </cfRule>
  </conditionalFormatting>
  <conditionalFormatting sqref="N381">
    <cfRule type="cellIs" dxfId="26229" priority="31772" operator="between">
      <formula>16</formula>
      <formula>25</formula>
    </cfRule>
    <cfRule type="cellIs" dxfId="26228" priority="31773" operator="between">
      <formula>9</formula>
      <formula>15</formula>
    </cfRule>
    <cfRule type="cellIs" dxfId="26227" priority="31774" operator="between">
      <formula>1</formula>
      <formula>8</formula>
    </cfRule>
  </conditionalFormatting>
  <conditionalFormatting sqref="N383">
    <cfRule type="cellIs" dxfId="26226" priority="31765" operator="between">
      <formula>1</formula>
      <formula>10</formula>
    </cfRule>
    <cfRule type="cellIs" dxfId="26225" priority="31766" operator="between">
      <formula>11</formula>
      <formula>17</formula>
    </cfRule>
    <cfRule type="cellIs" dxfId="26224" priority="31767" operator="between">
      <formula>18</formula>
      <formula>25</formula>
    </cfRule>
    <cfRule type="cellIs" dxfId="26223" priority="31768" operator="between">
      <formula>1</formula>
      <formula>6</formula>
    </cfRule>
    <cfRule type="cellIs" dxfId="26222" priority="31769" operator="between">
      <formula>17</formula>
      <formula>25</formula>
    </cfRule>
    <cfRule type="cellIs" dxfId="26221" priority="31770" operator="between">
      <formula>7</formula>
      <formula>16</formula>
    </cfRule>
    <cfRule type="cellIs" dxfId="26220" priority="31771" operator="between">
      <formula>1</formula>
      <formula>6</formula>
    </cfRule>
  </conditionalFormatting>
  <conditionalFormatting sqref="N383">
    <cfRule type="cellIs" dxfId="26219" priority="31764" operator="equal">
      <formula>16</formula>
    </cfRule>
  </conditionalFormatting>
  <conditionalFormatting sqref="N383">
    <cfRule type="cellIs" dxfId="26218" priority="31761" operator="between">
      <formula>16</formula>
      <formula>25</formula>
    </cfRule>
    <cfRule type="cellIs" dxfId="26217" priority="31762" operator="between">
      <formula>9</formula>
      <formula>15</formula>
    </cfRule>
    <cfRule type="cellIs" dxfId="26216" priority="31763" operator="between">
      <formula>1</formula>
      <formula>8</formula>
    </cfRule>
  </conditionalFormatting>
  <conditionalFormatting sqref="N388">
    <cfRule type="cellIs" dxfId="26215" priority="31754" operator="between">
      <formula>1</formula>
      <formula>10</formula>
    </cfRule>
    <cfRule type="cellIs" dxfId="26214" priority="31755" operator="between">
      <formula>11</formula>
      <formula>17</formula>
    </cfRule>
    <cfRule type="cellIs" dxfId="26213" priority="31756" operator="between">
      <formula>18</formula>
      <formula>25</formula>
    </cfRule>
    <cfRule type="cellIs" dxfId="26212" priority="31757" operator="between">
      <formula>1</formula>
      <formula>6</formula>
    </cfRule>
    <cfRule type="cellIs" dxfId="26211" priority="31758" operator="between">
      <formula>17</formula>
      <formula>25</formula>
    </cfRule>
    <cfRule type="cellIs" dxfId="26210" priority="31759" operator="between">
      <formula>7</formula>
      <formula>16</formula>
    </cfRule>
    <cfRule type="cellIs" dxfId="26209" priority="31760" operator="between">
      <formula>1</formula>
      <formula>6</formula>
    </cfRule>
  </conditionalFormatting>
  <conditionalFormatting sqref="N388">
    <cfRule type="cellIs" dxfId="26208" priority="31753" operator="equal">
      <formula>16</formula>
    </cfRule>
  </conditionalFormatting>
  <conditionalFormatting sqref="N388">
    <cfRule type="cellIs" dxfId="26207" priority="31750" operator="between">
      <formula>16</formula>
      <formula>25</formula>
    </cfRule>
    <cfRule type="cellIs" dxfId="26206" priority="31751" operator="between">
      <formula>9</formula>
      <formula>15</formula>
    </cfRule>
    <cfRule type="cellIs" dxfId="26205" priority="31752" operator="between">
      <formula>1</formula>
      <formula>8</formula>
    </cfRule>
  </conditionalFormatting>
  <conditionalFormatting sqref="N403">
    <cfRule type="cellIs" dxfId="26204" priority="31743" operator="between">
      <formula>1</formula>
      <formula>10</formula>
    </cfRule>
    <cfRule type="cellIs" dxfId="26203" priority="31744" operator="between">
      <formula>11</formula>
      <formula>17</formula>
    </cfRule>
    <cfRule type="cellIs" dxfId="26202" priority="31745" operator="between">
      <formula>18</formula>
      <formula>25</formula>
    </cfRule>
    <cfRule type="cellIs" dxfId="26201" priority="31746" operator="between">
      <formula>1</formula>
      <formula>6</formula>
    </cfRule>
    <cfRule type="cellIs" dxfId="26200" priority="31747" operator="between">
      <formula>17</formula>
      <formula>25</formula>
    </cfRule>
    <cfRule type="cellIs" dxfId="26199" priority="31748" operator="between">
      <formula>7</formula>
      <formula>16</formula>
    </cfRule>
    <cfRule type="cellIs" dxfId="26198" priority="31749" operator="between">
      <formula>1</formula>
      <formula>6</formula>
    </cfRule>
  </conditionalFormatting>
  <conditionalFormatting sqref="N403">
    <cfRule type="cellIs" dxfId="26197" priority="31742" operator="equal">
      <formula>16</formula>
    </cfRule>
  </conditionalFormatting>
  <conditionalFormatting sqref="N403">
    <cfRule type="cellIs" dxfId="26196" priority="31739" operator="between">
      <formula>16</formula>
      <formula>25</formula>
    </cfRule>
    <cfRule type="cellIs" dxfId="26195" priority="31740" operator="between">
      <formula>9</formula>
      <formula>15</formula>
    </cfRule>
    <cfRule type="cellIs" dxfId="26194" priority="31741" operator="between">
      <formula>1</formula>
      <formula>8</formula>
    </cfRule>
  </conditionalFormatting>
  <conditionalFormatting sqref="N409">
    <cfRule type="cellIs" dxfId="26193" priority="31732" operator="between">
      <formula>1</formula>
      <formula>10</formula>
    </cfRule>
    <cfRule type="cellIs" dxfId="26192" priority="31733" operator="between">
      <formula>11</formula>
      <formula>17</formula>
    </cfRule>
    <cfRule type="cellIs" dxfId="26191" priority="31734" operator="between">
      <formula>18</formula>
      <formula>25</formula>
    </cfRule>
    <cfRule type="cellIs" dxfId="26190" priority="31735" operator="between">
      <formula>1</formula>
      <formula>6</formula>
    </cfRule>
    <cfRule type="cellIs" dxfId="26189" priority="31736" operator="between">
      <formula>17</formula>
      <formula>25</formula>
    </cfRule>
    <cfRule type="cellIs" dxfId="26188" priority="31737" operator="between">
      <formula>7</formula>
      <formula>16</formula>
    </cfRule>
    <cfRule type="cellIs" dxfId="26187" priority="31738" operator="between">
      <formula>1</formula>
      <formula>6</formula>
    </cfRule>
  </conditionalFormatting>
  <conditionalFormatting sqref="N409">
    <cfRule type="cellIs" dxfId="26186" priority="31731" operator="equal">
      <formula>16</formula>
    </cfRule>
  </conditionalFormatting>
  <conditionalFormatting sqref="N409">
    <cfRule type="cellIs" dxfId="26185" priority="31728" operator="between">
      <formula>16</formula>
      <formula>25</formula>
    </cfRule>
    <cfRule type="cellIs" dxfId="26184" priority="31729" operator="between">
      <formula>9</formula>
      <formula>15</formula>
    </cfRule>
    <cfRule type="cellIs" dxfId="26183" priority="31730" operator="between">
      <formula>1</formula>
      <formula>8</formula>
    </cfRule>
  </conditionalFormatting>
  <conditionalFormatting sqref="N408">
    <cfRule type="cellIs" dxfId="26182" priority="31721" operator="between">
      <formula>1</formula>
      <formula>10</formula>
    </cfRule>
    <cfRule type="cellIs" dxfId="26181" priority="31722" operator="between">
      <formula>11</formula>
      <formula>17</formula>
    </cfRule>
    <cfRule type="cellIs" dxfId="26180" priority="31723" operator="between">
      <formula>18</formula>
      <formula>25</formula>
    </cfRule>
    <cfRule type="cellIs" dxfId="26179" priority="31724" operator="between">
      <formula>1</formula>
      <formula>6</formula>
    </cfRule>
    <cfRule type="cellIs" dxfId="26178" priority="31725" operator="between">
      <formula>17</formula>
      <formula>25</formula>
    </cfRule>
    <cfRule type="cellIs" dxfId="26177" priority="31726" operator="between">
      <formula>7</formula>
      <formula>16</formula>
    </cfRule>
    <cfRule type="cellIs" dxfId="26176" priority="31727" operator="between">
      <formula>1</formula>
      <formula>6</formula>
    </cfRule>
  </conditionalFormatting>
  <conditionalFormatting sqref="N408">
    <cfRule type="cellIs" dxfId="26175" priority="31720" operator="equal">
      <formula>16</formula>
    </cfRule>
  </conditionalFormatting>
  <conditionalFormatting sqref="N408">
    <cfRule type="cellIs" dxfId="26174" priority="31717" operator="between">
      <formula>16</formula>
      <formula>25</formula>
    </cfRule>
    <cfRule type="cellIs" dxfId="26173" priority="31718" operator="between">
      <formula>9</formula>
      <formula>15</formula>
    </cfRule>
    <cfRule type="cellIs" dxfId="26172" priority="31719" operator="between">
      <formula>1</formula>
      <formula>8</formula>
    </cfRule>
  </conditionalFormatting>
  <conditionalFormatting sqref="N412">
    <cfRule type="cellIs" dxfId="26171" priority="31710" operator="between">
      <formula>1</formula>
      <formula>10</formula>
    </cfRule>
    <cfRule type="cellIs" dxfId="26170" priority="31711" operator="between">
      <formula>11</formula>
      <formula>17</formula>
    </cfRule>
    <cfRule type="cellIs" dxfId="26169" priority="31712" operator="between">
      <formula>18</formula>
      <formula>25</formula>
    </cfRule>
    <cfRule type="cellIs" dxfId="26168" priority="31713" operator="between">
      <formula>1</formula>
      <formula>6</formula>
    </cfRule>
    <cfRule type="cellIs" dxfId="26167" priority="31714" operator="between">
      <formula>17</formula>
      <formula>25</formula>
    </cfRule>
    <cfRule type="cellIs" dxfId="26166" priority="31715" operator="between">
      <formula>7</formula>
      <formula>16</formula>
    </cfRule>
    <cfRule type="cellIs" dxfId="26165" priority="31716" operator="between">
      <formula>1</formula>
      <formula>6</formula>
    </cfRule>
  </conditionalFormatting>
  <conditionalFormatting sqref="N412">
    <cfRule type="cellIs" dxfId="26164" priority="31709" operator="equal">
      <formula>16</formula>
    </cfRule>
  </conditionalFormatting>
  <conditionalFormatting sqref="N412">
    <cfRule type="cellIs" dxfId="26163" priority="31706" operator="between">
      <formula>16</formula>
      <formula>25</formula>
    </cfRule>
    <cfRule type="cellIs" dxfId="26162" priority="31707" operator="between">
      <formula>9</formula>
      <formula>15</formula>
    </cfRule>
    <cfRule type="cellIs" dxfId="26161" priority="31708" operator="between">
      <formula>1</formula>
      <formula>8</formula>
    </cfRule>
  </conditionalFormatting>
  <conditionalFormatting sqref="E412">
    <cfRule type="cellIs" dxfId="26160" priority="31704" stopIfTrue="1" operator="equal">
      <formula>"NR"</formula>
    </cfRule>
    <cfRule type="cellIs" dxfId="26159" priority="31705" stopIfTrue="1" operator="equal">
      <formula>"R"</formula>
    </cfRule>
  </conditionalFormatting>
  <conditionalFormatting sqref="E412">
    <cfRule type="cellIs" dxfId="26158" priority="31702" stopIfTrue="1" operator="equal">
      <formula>"NR"</formula>
    </cfRule>
    <cfRule type="cellIs" dxfId="26157" priority="31703" stopIfTrue="1" operator="equal">
      <formula>"R"</formula>
    </cfRule>
  </conditionalFormatting>
  <conditionalFormatting sqref="N415">
    <cfRule type="cellIs" dxfId="26156" priority="31695" operator="between">
      <formula>1</formula>
      <formula>10</formula>
    </cfRule>
    <cfRule type="cellIs" dxfId="26155" priority="31696" operator="between">
      <formula>11</formula>
      <formula>17</formula>
    </cfRule>
    <cfRule type="cellIs" dxfId="26154" priority="31697" operator="between">
      <formula>18</formula>
      <formula>25</formula>
    </cfRule>
    <cfRule type="cellIs" dxfId="26153" priority="31698" operator="between">
      <formula>1</formula>
      <formula>6</formula>
    </cfRule>
    <cfRule type="cellIs" dxfId="26152" priority="31699" operator="between">
      <formula>17</formula>
      <formula>25</formula>
    </cfRule>
    <cfRule type="cellIs" dxfId="26151" priority="31700" operator="between">
      <formula>7</formula>
      <formula>16</formula>
    </cfRule>
    <cfRule type="cellIs" dxfId="26150" priority="31701" operator="between">
      <formula>1</formula>
      <formula>6</formula>
    </cfRule>
  </conditionalFormatting>
  <conditionalFormatting sqref="N415">
    <cfRule type="cellIs" dxfId="26149" priority="31694" operator="equal">
      <formula>16</formula>
    </cfRule>
  </conditionalFormatting>
  <conditionalFormatting sqref="N415">
    <cfRule type="cellIs" dxfId="26148" priority="31691" operator="between">
      <formula>16</formula>
      <formula>25</formula>
    </cfRule>
    <cfRule type="cellIs" dxfId="26147" priority="31692" operator="between">
      <formula>9</formula>
      <formula>15</formula>
    </cfRule>
    <cfRule type="cellIs" dxfId="26146" priority="31693" operator="between">
      <formula>1</formula>
      <formula>8</formula>
    </cfRule>
  </conditionalFormatting>
  <conditionalFormatting sqref="N417">
    <cfRule type="cellIs" dxfId="26145" priority="31684" operator="between">
      <formula>1</formula>
      <formula>10</formula>
    </cfRule>
    <cfRule type="cellIs" dxfId="26144" priority="31685" operator="between">
      <formula>11</formula>
      <formula>17</formula>
    </cfRule>
    <cfRule type="cellIs" dxfId="26143" priority="31686" operator="between">
      <formula>18</formula>
      <formula>25</formula>
    </cfRule>
    <cfRule type="cellIs" dxfId="26142" priority="31687" operator="between">
      <formula>1</formula>
      <formula>6</formula>
    </cfRule>
    <cfRule type="cellIs" dxfId="26141" priority="31688" operator="between">
      <formula>17</formula>
      <formula>25</formula>
    </cfRule>
    <cfRule type="cellIs" dxfId="26140" priority="31689" operator="between">
      <formula>7</formula>
      <formula>16</formula>
    </cfRule>
    <cfRule type="cellIs" dxfId="26139" priority="31690" operator="between">
      <formula>1</formula>
      <formula>6</formula>
    </cfRule>
  </conditionalFormatting>
  <conditionalFormatting sqref="N417">
    <cfRule type="cellIs" dxfId="26138" priority="31683" operator="equal">
      <formula>16</formula>
    </cfRule>
  </conditionalFormatting>
  <conditionalFormatting sqref="N417">
    <cfRule type="cellIs" dxfId="26137" priority="31680" operator="between">
      <formula>16</formula>
      <formula>25</formula>
    </cfRule>
    <cfRule type="cellIs" dxfId="26136" priority="31681" operator="between">
      <formula>9</formula>
      <formula>15</formula>
    </cfRule>
    <cfRule type="cellIs" dxfId="26135" priority="31682" operator="between">
      <formula>1</formula>
      <formula>8</formula>
    </cfRule>
  </conditionalFormatting>
  <conditionalFormatting sqref="N419">
    <cfRule type="cellIs" dxfId="26134" priority="31673" operator="between">
      <formula>1</formula>
      <formula>10</formula>
    </cfRule>
    <cfRule type="cellIs" dxfId="26133" priority="31674" operator="between">
      <formula>11</formula>
      <formula>17</formula>
    </cfRule>
    <cfRule type="cellIs" dxfId="26132" priority="31675" operator="between">
      <formula>18</formula>
      <formula>25</formula>
    </cfRule>
    <cfRule type="cellIs" dxfId="26131" priority="31676" operator="between">
      <formula>1</formula>
      <formula>6</formula>
    </cfRule>
    <cfRule type="cellIs" dxfId="26130" priority="31677" operator="between">
      <formula>17</formula>
      <formula>25</formula>
    </cfRule>
    <cfRule type="cellIs" dxfId="26129" priority="31678" operator="between">
      <formula>7</formula>
      <formula>16</formula>
    </cfRule>
    <cfRule type="cellIs" dxfId="26128" priority="31679" operator="between">
      <formula>1</formula>
      <formula>6</formula>
    </cfRule>
  </conditionalFormatting>
  <conditionalFormatting sqref="N419">
    <cfRule type="cellIs" dxfId="26127" priority="31672" operator="equal">
      <formula>16</formula>
    </cfRule>
  </conditionalFormatting>
  <conditionalFormatting sqref="N419">
    <cfRule type="cellIs" dxfId="26126" priority="31669" operator="between">
      <formula>16</formula>
      <formula>25</formula>
    </cfRule>
    <cfRule type="cellIs" dxfId="26125" priority="31670" operator="between">
      <formula>9</formula>
      <formula>15</formula>
    </cfRule>
    <cfRule type="cellIs" dxfId="26124" priority="31671" operator="between">
      <formula>1</formula>
      <formula>8</formula>
    </cfRule>
  </conditionalFormatting>
  <conditionalFormatting sqref="N420">
    <cfRule type="cellIs" dxfId="26123" priority="31662" operator="between">
      <formula>1</formula>
      <formula>10</formula>
    </cfRule>
    <cfRule type="cellIs" dxfId="26122" priority="31663" operator="between">
      <formula>11</formula>
      <formula>17</formula>
    </cfRule>
    <cfRule type="cellIs" dxfId="26121" priority="31664" operator="between">
      <formula>18</formula>
      <formula>25</formula>
    </cfRule>
    <cfRule type="cellIs" dxfId="26120" priority="31665" operator="between">
      <formula>1</formula>
      <formula>6</formula>
    </cfRule>
    <cfRule type="cellIs" dxfId="26119" priority="31666" operator="between">
      <formula>17</formula>
      <formula>25</formula>
    </cfRule>
    <cfRule type="cellIs" dxfId="26118" priority="31667" operator="between">
      <formula>7</formula>
      <formula>16</formula>
    </cfRule>
    <cfRule type="cellIs" dxfId="26117" priority="31668" operator="between">
      <formula>1</formula>
      <formula>6</formula>
    </cfRule>
  </conditionalFormatting>
  <conditionalFormatting sqref="N420">
    <cfRule type="cellIs" dxfId="26116" priority="31661" operator="equal">
      <formula>16</formula>
    </cfRule>
  </conditionalFormatting>
  <conditionalFormatting sqref="N420">
    <cfRule type="cellIs" dxfId="26115" priority="31658" operator="between">
      <formula>16</formula>
      <formula>25</formula>
    </cfRule>
    <cfRule type="cellIs" dxfId="26114" priority="31659" operator="between">
      <formula>9</formula>
      <formula>15</formula>
    </cfRule>
    <cfRule type="cellIs" dxfId="26113" priority="31660" operator="between">
      <formula>1</formula>
      <formula>8</formula>
    </cfRule>
  </conditionalFormatting>
  <conditionalFormatting sqref="N422">
    <cfRule type="cellIs" dxfId="26112" priority="31651" operator="between">
      <formula>1</formula>
      <formula>10</formula>
    </cfRule>
    <cfRule type="cellIs" dxfId="26111" priority="31652" operator="between">
      <formula>11</formula>
      <formula>17</formula>
    </cfRule>
    <cfRule type="cellIs" dxfId="26110" priority="31653" operator="between">
      <formula>18</formula>
      <formula>25</formula>
    </cfRule>
    <cfRule type="cellIs" dxfId="26109" priority="31654" operator="between">
      <formula>1</formula>
      <formula>6</formula>
    </cfRule>
    <cfRule type="cellIs" dxfId="26108" priority="31655" operator="between">
      <formula>17</formula>
      <formula>25</formula>
    </cfRule>
    <cfRule type="cellIs" dxfId="26107" priority="31656" operator="between">
      <formula>7</formula>
      <formula>16</formula>
    </cfRule>
    <cfRule type="cellIs" dxfId="26106" priority="31657" operator="between">
      <formula>1</formula>
      <formula>6</formula>
    </cfRule>
  </conditionalFormatting>
  <conditionalFormatting sqref="N422">
    <cfRule type="cellIs" dxfId="26105" priority="31650" operator="equal">
      <formula>16</formula>
    </cfRule>
  </conditionalFormatting>
  <conditionalFormatting sqref="N422">
    <cfRule type="cellIs" dxfId="26104" priority="31647" operator="between">
      <formula>16</formula>
      <formula>25</formula>
    </cfRule>
    <cfRule type="cellIs" dxfId="26103" priority="31648" operator="between">
      <formula>9</formula>
      <formula>15</formula>
    </cfRule>
    <cfRule type="cellIs" dxfId="26102" priority="31649" operator="between">
      <formula>1</formula>
      <formula>8</formula>
    </cfRule>
  </conditionalFormatting>
  <conditionalFormatting sqref="G441 G453 G443 G445 G447">
    <cfRule type="cellIs" dxfId="26101" priority="31637" stopIfTrue="1" operator="equal">
      <formula>"NR"</formula>
    </cfRule>
    <cfRule type="cellIs" dxfId="26100" priority="31638" stopIfTrue="1" operator="equal">
      <formula>"R"</formula>
    </cfRule>
  </conditionalFormatting>
  <conditionalFormatting sqref="G441 G453 G443 G445 G447">
    <cfRule type="cellIs" dxfId="26099" priority="31636" operator="equal">
      <formula>"NR"</formula>
    </cfRule>
  </conditionalFormatting>
  <conditionalFormatting sqref="N425">
    <cfRule type="cellIs" dxfId="26098" priority="31629" operator="between">
      <formula>1</formula>
      <formula>10</formula>
    </cfRule>
    <cfRule type="cellIs" dxfId="26097" priority="31630" operator="between">
      <formula>11</formula>
      <formula>17</formula>
    </cfRule>
    <cfRule type="cellIs" dxfId="26096" priority="31631" operator="between">
      <formula>18</formula>
      <formula>25</formula>
    </cfRule>
    <cfRule type="cellIs" dxfId="26095" priority="31632" operator="between">
      <formula>1</formula>
      <formula>6</formula>
    </cfRule>
    <cfRule type="cellIs" dxfId="26094" priority="31633" operator="between">
      <formula>17</formula>
      <formula>25</formula>
    </cfRule>
    <cfRule type="cellIs" dxfId="26093" priority="31634" operator="between">
      <formula>7</formula>
      <formula>16</formula>
    </cfRule>
    <cfRule type="cellIs" dxfId="26092" priority="31635" operator="between">
      <formula>1</formula>
      <formula>6</formula>
    </cfRule>
  </conditionalFormatting>
  <conditionalFormatting sqref="N425">
    <cfRule type="cellIs" dxfId="26091" priority="31628" operator="equal">
      <formula>16</formula>
    </cfRule>
  </conditionalFormatting>
  <conditionalFormatting sqref="N425">
    <cfRule type="cellIs" dxfId="26090" priority="31625" operator="between">
      <formula>16</formula>
      <formula>25</formula>
    </cfRule>
    <cfRule type="cellIs" dxfId="26089" priority="31626" operator="between">
      <formula>9</formula>
      <formula>15</formula>
    </cfRule>
    <cfRule type="cellIs" dxfId="26088" priority="31627" operator="between">
      <formula>1</formula>
      <formula>8</formula>
    </cfRule>
  </conditionalFormatting>
  <conditionalFormatting sqref="N428">
    <cfRule type="cellIs" dxfId="26087" priority="31618" operator="between">
      <formula>1</formula>
      <formula>10</formula>
    </cfRule>
    <cfRule type="cellIs" dxfId="26086" priority="31619" operator="between">
      <formula>11</formula>
      <formula>17</formula>
    </cfRule>
    <cfRule type="cellIs" dxfId="26085" priority="31620" operator="between">
      <formula>18</formula>
      <formula>25</formula>
    </cfRule>
    <cfRule type="cellIs" dxfId="26084" priority="31621" operator="between">
      <formula>1</formula>
      <formula>6</formula>
    </cfRule>
    <cfRule type="cellIs" dxfId="26083" priority="31622" operator="between">
      <formula>17</formula>
      <formula>25</formula>
    </cfRule>
    <cfRule type="cellIs" dxfId="26082" priority="31623" operator="between">
      <formula>7</formula>
      <formula>16</formula>
    </cfRule>
    <cfRule type="cellIs" dxfId="26081" priority="31624" operator="between">
      <formula>1</formula>
      <formula>6</formula>
    </cfRule>
  </conditionalFormatting>
  <conditionalFormatting sqref="N428">
    <cfRule type="cellIs" dxfId="26080" priority="31617" operator="equal">
      <formula>16</formula>
    </cfRule>
  </conditionalFormatting>
  <conditionalFormatting sqref="N428">
    <cfRule type="cellIs" dxfId="26079" priority="31614" operator="between">
      <formula>16</formula>
      <formula>25</formula>
    </cfRule>
    <cfRule type="cellIs" dxfId="26078" priority="31615" operator="between">
      <formula>9</formula>
      <formula>15</formula>
    </cfRule>
    <cfRule type="cellIs" dxfId="26077" priority="31616" operator="between">
      <formula>1</formula>
      <formula>8</formula>
    </cfRule>
  </conditionalFormatting>
  <conditionalFormatting sqref="N430">
    <cfRule type="cellIs" dxfId="26076" priority="31607" operator="between">
      <formula>1</formula>
      <formula>10</formula>
    </cfRule>
    <cfRule type="cellIs" dxfId="26075" priority="31608" operator="between">
      <formula>11</formula>
      <formula>17</formula>
    </cfRule>
    <cfRule type="cellIs" dxfId="26074" priority="31609" operator="between">
      <formula>18</formula>
      <formula>25</formula>
    </cfRule>
    <cfRule type="cellIs" dxfId="26073" priority="31610" operator="between">
      <formula>1</formula>
      <formula>6</formula>
    </cfRule>
    <cfRule type="cellIs" dxfId="26072" priority="31611" operator="between">
      <formula>17</formula>
      <formula>25</formula>
    </cfRule>
    <cfRule type="cellIs" dxfId="26071" priority="31612" operator="between">
      <formula>7</formula>
      <formula>16</formula>
    </cfRule>
    <cfRule type="cellIs" dxfId="26070" priority="31613" operator="between">
      <formula>1</formula>
      <formula>6</formula>
    </cfRule>
  </conditionalFormatting>
  <conditionalFormatting sqref="N430">
    <cfRule type="cellIs" dxfId="26069" priority="31606" operator="equal">
      <formula>16</formula>
    </cfRule>
  </conditionalFormatting>
  <conditionalFormatting sqref="N430">
    <cfRule type="cellIs" dxfId="26068" priority="31603" operator="between">
      <formula>16</formula>
      <formula>25</formula>
    </cfRule>
    <cfRule type="cellIs" dxfId="26067" priority="31604" operator="between">
      <formula>9</formula>
      <formula>15</formula>
    </cfRule>
    <cfRule type="cellIs" dxfId="26066" priority="31605" operator="between">
      <formula>1</formula>
      <formula>8</formula>
    </cfRule>
  </conditionalFormatting>
  <conditionalFormatting sqref="N434">
    <cfRule type="cellIs" dxfId="26065" priority="31596" operator="between">
      <formula>1</formula>
      <formula>10</formula>
    </cfRule>
    <cfRule type="cellIs" dxfId="26064" priority="31597" operator="between">
      <formula>11</formula>
      <formula>17</formula>
    </cfRule>
    <cfRule type="cellIs" dxfId="26063" priority="31598" operator="between">
      <formula>18</formula>
      <formula>25</formula>
    </cfRule>
    <cfRule type="cellIs" dxfId="26062" priority="31599" operator="between">
      <formula>1</formula>
      <formula>6</formula>
    </cfRule>
    <cfRule type="cellIs" dxfId="26061" priority="31600" operator="between">
      <formula>17</formula>
      <formula>25</formula>
    </cfRule>
    <cfRule type="cellIs" dxfId="26060" priority="31601" operator="between">
      <formula>7</formula>
      <formula>16</formula>
    </cfRule>
    <cfRule type="cellIs" dxfId="26059" priority="31602" operator="between">
      <formula>1</formula>
      <formula>6</formula>
    </cfRule>
  </conditionalFormatting>
  <conditionalFormatting sqref="N434">
    <cfRule type="cellIs" dxfId="26058" priority="31595" operator="equal">
      <formula>16</formula>
    </cfRule>
  </conditionalFormatting>
  <conditionalFormatting sqref="N434">
    <cfRule type="cellIs" dxfId="26057" priority="31592" operator="between">
      <formula>16</formula>
      <formula>25</formula>
    </cfRule>
    <cfRule type="cellIs" dxfId="26056" priority="31593" operator="between">
      <formula>9</formula>
      <formula>15</formula>
    </cfRule>
    <cfRule type="cellIs" dxfId="26055" priority="31594" operator="between">
      <formula>1</formula>
      <formula>8</formula>
    </cfRule>
  </conditionalFormatting>
  <conditionalFormatting sqref="N435">
    <cfRule type="cellIs" dxfId="26054" priority="31585" operator="between">
      <formula>1</formula>
      <formula>10</formula>
    </cfRule>
    <cfRule type="cellIs" dxfId="26053" priority="31586" operator="between">
      <formula>11</formula>
      <formula>17</formula>
    </cfRule>
    <cfRule type="cellIs" dxfId="26052" priority="31587" operator="between">
      <formula>18</formula>
      <formula>25</formula>
    </cfRule>
    <cfRule type="cellIs" dxfId="26051" priority="31588" operator="between">
      <formula>1</formula>
      <formula>6</formula>
    </cfRule>
    <cfRule type="cellIs" dxfId="26050" priority="31589" operator="between">
      <formula>17</formula>
      <formula>25</formula>
    </cfRule>
    <cfRule type="cellIs" dxfId="26049" priority="31590" operator="between">
      <formula>7</formula>
      <formula>16</formula>
    </cfRule>
    <cfRule type="cellIs" dxfId="26048" priority="31591" operator="between">
      <formula>1</formula>
      <formula>6</formula>
    </cfRule>
  </conditionalFormatting>
  <conditionalFormatting sqref="N435">
    <cfRule type="cellIs" dxfId="26047" priority="31584" operator="equal">
      <formula>16</formula>
    </cfRule>
  </conditionalFormatting>
  <conditionalFormatting sqref="N435">
    <cfRule type="cellIs" dxfId="26046" priority="31581" operator="between">
      <formula>16</formula>
      <formula>25</formula>
    </cfRule>
    <cfRule type="cellIs" dxfId="26045" priority="31582" operator="between">
      <formula>9</formula>
      <formula>15</formula>
    </cfRule>
    <cfRule type="cellIs" dxfId="26044" priority="31583" operator="between">
      <formula>1</formula>
      <formula>8</formula>
    </cfRule>
  </conditionalFormatting>
  <conditionalFormatting sqref="N438">
    <cfRule type="cellIs" dxfId="26043" priority="31574" operator="between">
      <formula>1</formula>
      <formula>10</formula>
    </cfRule>
    <cfRule type="cellIs" dxfId="26042" priority="31575" operator="between">
      <formula>11</formula>
      <formula>17</formula>
    </cfRule>
    <cfRule type="cellIs" dxfId="26041" priority="31576" operator="between">
      <formula>18</formula>
      <formula>25</formula>
    </cfRule>
    <cfRule type="cellIs" dxfId="26040" priority="31577" operator="between">
      <formula>1</formula>
      <formula>6</formula>
    </cfRule>
    <cfRule type="cellIs" dxfId="26039" priority="31578" operator="between">
      <formula>17</formula>
      <formula>25</formula>
    </cfRule>
    <cfRule type="cellIs" dxfId="26038" priority="31579" operator="between">
      <formula>7</formula>
      <formula>16</formula>
    </cfRule>
    <cfRule type="cellIs" dxfId="26037" priority="31580" operator="between">
      <formula>1</formula>
      <formula>6</formula>
    </cfRule>
  </conditionalFormatting>
  <conditionalFormatting sqref="N438">
    <cfRule type="cellIs" dxfId="26036" priority="31573" operator="equal">
      <formula>16</formula>
    </cfRule>
  </conditionalFormatting>
  <conditionalFormatting sqref="N438">
    <cfRule type="cellIs" dxfId="26035" priority="31570" operator="between">
      <formula>16</formula>
      <formula>25</formula>
    </cfRule>
    <cfRule type="cellIs" dxfId="26034" priority="31571" operator="between">
      <formula>9</formula>
      <formula>15</formula>
    </cfRule>
    <cfRule type="cellIs" dxfId="26033" priority="31572" operator="between">
      <formula>1</formula>
      <formula>8</formula>
    </cfRule>
  </conditionalFormatting>
  <conditionalFormatting sqref="N441">
    <cfRule type="cellIs" dxfId="26032" priority="31563" operator="between">
      <formula>1</formula>
      <formula>10</formula>
    </cfRule>
    <cfRule type="cellIs" dxfId="26031" priority="31564" operator="between">
      <formula>11</formula>
      <formula>17</formula>
    </cfRule>
    <cfRule type="cellIs" dxfId="26030" priority="31565" operator="between">
      <formula>18</formula>
      <formula>25</formula>
    </cfRule>
    <cfRule type="cellIs" dxfId="26029" priority="31566" operator="between">
      <formula>1</formula>
      <formula>6</formula>
    </cfRule>
    <cfRule type="cellIs" dxfId="26028" priority="31567" operator="between">
      <formula>17</formula>
      <formula>25</formula>
    </cfRule>
    <cfRule type="cellIs" dxfId="26027" priority="31568" operator="between">
      <formula>7</formula>
      <formula>16</formula>
    </cfRule>
    <cfRule type="cellIs" dxfId="26026" priority="31569" operator="between">
      <formula>1</formula>
      <formula>6</formula>
    </cfRule>
  </conditionalFormatting>
  <conditionalFormatting sqref="N441">
    <cfRule type="cellIs" dxfId="26025" priority="31562" operator="equal">
      <formula>16</formula>
    </cfRule>
  </conditionalFormatting>
  <conditionalFormatting sqref="N441">
    <cfRule type="cellIs" dxfId="26024" priority="31559" operator="between">
      <formula>16</formula>
      <formula>25</formula>
    </cfRule>
    <cfRule type="cellIs" dxfId="26023" priority="31560" operator="between">
      <formula>9</formula>
      <formula>15</formula>
    </cfRule>
    <cfRule type="cellIs" dxfId="26022" priority="31561" operator="between">
      <formula>1</formula>
      <formula>8</formula>
    </cfRule>
  </conditionalFormatting>
  <conditionalFormatting sqref="N447">
    <cfRule type="cellIs" dxfId="26021" priority="31552" operator="between">
      <formula>1</formula>
      <formula>10</formula>
    </cfRule>
    <cfRule type="cellIs" dxfId="26020" priority="31553" operator="between">
      <formula>11</formula>
      <formula>17</formula>
    </cfRule>
    <cfRule type="cellIs" dxfId="26019" priority="31554" operator="between">
      <formula>18</formula>
      <formula>25</formula>
    </cfRule>
    <cfRule type="cellIs" dxfId="26018" priority="31555" operator="between">
      <formula>1</formula>
      <formula>6</formula>
    </cfRule>
    <cfRule type="cellIs" dxfId="26017" priority="31556" operator="between">
      <formula>17</formula>
      <formula>25</formula>
    </cfRule>
    <cfRule type="cellIs" dxfId="26016" priority="31557" operator="between">
      <formula>7</formula>
      <formula>16</formula>
    </cfRule>
    <cfRule type="cellIs" dxfId="26015" priority="31558" operator="between">
      <formula>1</formula>
      <formula>6</formula>
    </cfRule>
  </conditionalFormatting>
  <conditionalFormatting sqref="N447">
    <cfRule type="cellIs" dxfId="26014" priority="31551" operator="equal">
      <formula>16</formula>
    </cfRule>
  </conditionalFormatting>
  <conditionalFormatting sqref="N447">
    <cfRule type="cellIs" dxfId="26013" priority="31548" operator="between">
      <formula>16</formula>
      <formula>25</formula>
    </cfRule>
    <cfRule type="cellIs" dxfId="26012" priority="31549" operator="between">
      <formula>9</formula>
      <formula>15</formula>
    </cfRule>
    <cfRule type="cellIs" dxfId="26011" priority="31550" operator="between">
      <formula>1</formula>
      <formula>8</formula>
    </cfRule>
  </conditionalFormatting>
  <conditionalFormatting sqref="N453">
    <cfRule type="cellIs" dxfId="26010" priority="31541" operator="between">
      <formula>1</formula>
      <formula>10</formula>
    </cfRule>
    <cfRule type="cellIs" dxfId="26009" priority="31542" operator="between">
      <formula>11</formula>
      <formula>17</formula>
    </cfRule>
    <cfRule type="cellIs" dxfId="26008" priority="31543" operator="between">
      <formula>18</formula>
      <formula>25</formula>
    </cfRule>
    <cfRule type="cellIs" dxfId="26007" priority="31544" operator="between">
      <formula>1</formula>
      <formula>6</formula>
    </cfRule>
    <cfRule type="cellIs" dxfId="26006" priority="31545" operator="between">
      <formula>17</formula>
      <formula>25</formula>
    </cfRule>
    <cfRule type="cellIs" dxfId="26005" priority="31546" operator="between">
      <formula>7</formula>
      <formula>16</formula>
    </cfRule>
    <cfRule type="cellIs" dxfId="26004" priority="31547" operator="between">
      <formula>1</formula>
      <formula>6</formula>
    </cfRule>
  </conditionalFormatting>
  <conditionalFormatting sqref="N453">
    <cfRule type="cellIs" dxfId="26003" priority="31540" operator="equal">
      <formula>16</formula>
    </cfRule>
  </conditionalFormatting>
  <conditionalFormatting sqref="N453">
    <cfRule type="cellIs" dxfId="26002" priority="31537" operator="between">
      <formula>16</formula>
      <formula>25</formula>
    </cfRule>
    <cfRule type="cellIs" dxfId="26001" priority="31538" operator="between">
      <formula>9</formula>
      <formula>15</formula>
    </cfRule>
    <cfRule type="cellIs" dxfId="26000" priority="31539" operator="between">
      <formula>1</formula>
      <formula>8</formula>
    </cfRule>
  </conditionalFormatting>
  <conditionalFormatting sqref="N450">
    <cfRule type="cellIs" dxfId="25999" priority="31530" operator="between">
      <formula>1</formula>
      <formula>10</formula>
    </cfRule>
    <cfRule type="cellIs" dxfId="25998" priority="31531" operator="between">
      <formula>11</formula>
      <formula>17</formula>
    </cfRule>
    <cfRule type="cellIs" dxfId="25997" priority="31532" operator="between">
      <formula>18</formula>
      <formula>25</formula>
    </cfRule>
    <cfRule type="cellIs" dxfId="25996" priority="31533" operator="between">
      <formula>1</formula>
      <formula>6</formula>
    </cfRule>
    <cfRule type="cellIs" dxfId="25995" priority="31534" operator="between">
      <formula>17</formula>
      <formula>25</formula>
    </cfRule>
    <cfRule type="cellIs" dxfId="25994" priority="31535" operator="between">
      <formula>7</formula>
      <formula>16</formula>
    </cfRule>
    <cfRule type="cellIs" dxfId="25993" priority="31536" operator="between">
      <formula>1</formula>
      <formula>6</formula>
    </cfRule>
  </conditionalFormatting>
  <conditionalFormatting sqref="N450">
    <cfRule type="cellIs" dxfId="25992" priority="31529" operator="equal">
      <formula>16</formula>
    </cfRule>
  </conditionalFormatting>
  <conditionalFormatting sqref="N450">
    <cfRule type="cellIs" dxfId="25991" priority="31526" operator="between">
      <formula>16</formula>
      <formula>25</formula>
    </cfRule>
    <cfRule type="cellIs" dxfId="25990" priority="31527" operator="between">
      <formula>9</formula>
      <formula>15</formula>
    </cfRule>
    <cfRule type="cellIs" dxfId="25989" priority="31528" operator="between">
      <formula>1</formula>
      <formula>8</formula>
    </cfRule>
  </conditionalFormatting>
  <conditionalFormatting sqref="N455">
    <cfRule type="cellIs" dxfId="25988" priority="31519" operator="between">
      <formula>1</formula>
      <formula>10</formula>
    </cfRule>
    <cfRule type="cellIs" dxfId="25987" priority="31520" operator="between">
      <formula>11</formula>
      <formula>17</formula>
    </cfRule>
    <cfRule type="cellIs" dxfId="25986" priority="31521" operator="between">
      <formula>18</formula>
      <formula>25</formula>
    </cfRule>
    <cfRule type="cellIs" dxfId="25985" priority="31522" operator="between">
      <formula>1</formula>
      <formula>6</formula>
    </cfRule>
    <cfRule type="cellIs" dxfId="25984" priority="31523" operator="between">
      <formula>17</formula>
      <formula>25</formula>
    </cfRule>
    <cfRule type="cellIs" dxfId="25983" priority="31524" operator="between">
      <formula>7</formula>
      <formula>16</formula>
    </cfRule>
    <cfRule type="cellIs" dxfId="25982" priority="31525" operator="between">
      <formula>1</formula>
      <formula>6</formula>
    </cfRule>
  </conditionalFormatting>
  <conditionalFormatting sqref="N455">
    <cfRule type="cellIs" dxfId="25981" priority="31518" operator="equal">
      <formula>16</formula>
    </cfRule>
  </conditionalFormatting>
  <conditionalFormatting sqref="N455">
    <cfRule type="cellIs" dxfId="25980" priority="31515" operator="between">
      <formula>16</formula>
      <formula>25</formula>
    </cfRule>
    <cfRule type="cellIs" dxfId="25979" priority="31516" operator="between">
      <formula>9</formula>
      <formula>15</formula>
    </cfRule>
    <cfRule type="cellIs" dxfId="25978" priority="31517" operator="between">
      <formula>1</formula>
      <formula>8</formula>
    </cfRule>
  </conditionalFormatting>
  <conditionalFormatting sqref="N457">
    <cfRule type="cellIs" dxfId="25977" priority="31508" operator="between">
      <formula>1</formula>
      <formula>10</formula>
    </cfRule>
    <cfRule type="cellIs" dxfId="25976" priority="31509" operator="between">
      <formula>11</formula>
      <formula>17</formula>
    </cfRule>
    <cfRule type="cellIs" dxfId="25975" priority="31510" operator="between">
      <formula>18</formula>
      <formula>25</formula>
    </cfRule>
    <cfRule type="cellIs" dxfId="25974" priority="31511" operator="between">
      <formula>1</formula>
      <formula>6</formula>
    </cfRule>
    <cfRule type="cellIs" dxfId="25973" priority="31512" operator="between">
      <formula>17</formula>
      <formula>25</formula>
    </cfRule>
    <cfRule type="cellIs" dxfId="25972" priority="31513" operator="between">
      <formula>7</formula>
      <formula>16</formula>
    </cfRule>
    <cfRule type="cellIs" dxfId="25971" priority="31514" operator="between">
      <formula>1</formula>
      <formula>6</formula>
    </cfRule>
  </conditionalFormatting>
  <conditionalFormatting sqref="N457">
    <cfRule type="cellIs" dxfId="25970" priority="31507" operator="equal">
      <formula>16</formula>
    </cfRule>
  </conditionalFormatting>
  <conditionalFormatting sqref="N457">
    <cfRule type="cellIs" dxfId="25969" priority="31504" operator="between">
      <formula>16</formula>
      <formula>25</formula>
    </cfRule>
    <cfRule type="cellIs" dxfId="25968" priority="31505" operator="between">
      <formula>9</formula>
      <formula>15</formula>
    </cfRule>
    <cfRule type="cellIs" dxfId="25967" priority="31506" operator="between">
      <formula>1</formula>
      <formula>8</formula>
    </cfRule>
  </conditionalFormatting>
  <conditionalFormatting sqref="N459">
    <cfRule type="cellIs" dxfId="25966" priority="31497" operator="between">
      <formula>1</formula>
      <formula>10</formula>
    </cfRule>
    <cfRule type="cellIs" dxfId="25965" priority="31498" operator="between">
      <formula>11</formula>
      <formula>17</formula>
    </cfRule>
    <cfRule type="cellIs" dxfId="25964" priority="31499" operator="between">
      <formula>18</formula>
      <formula>25</formula>
    </cfRule>
    <cfRule type="cellIs" dxfId="25963" priority="31500" operator="between">
      <formula>1</formula>
      <formula>6</formula>
    </cfRule>
    <cfRule type="cellIs" dxfId="25962" priority="31501" operator="between">
      <formula>17</formula>
      <formula>25</formula>
    </cfRule>
    <cfRule type="cellIs" dxfId="25961" priority="31502" operator="between">
      <formula>7</formula>
      <formula>16</formula>
    </cfRule>
    <cfRule type="cellIs" dxfId="25960" priority="31503" operator="between">
      <formula>1</formula>
      <formula>6</formula>
    </cfRule>
  </conditionalFormatting>
  <conditionalFormatting sqref="N459">
    <cfRule type="cellIs" dxfId="25959" priority="31496" operator="equal">
      <formula>16</formula>
    </cfRule>
  </conditionalFormatting>
  <conditionalFormatting sqref="N459">
    <cfRule type="cellIs" dxfId="25958" priority="31493" operator="between">
      <formula>16</formula>
      <formula>25</formula>
    </cfRule>
    <cfRule type="cellIs" dxfId="25957" priority="31494" operator="between">
      <formula>9</formula>
      <formula>15</formula>
    </cfRule>
    <cfRule type="cellIs" dxfId="25956" priority="31495" operator="between">
      <formula>1</formula>
      <formula>8</formula>
    </cfRule>
  </conditionalFormatting>
  <conditionalFormatting sqref="N458">
    <cfRule type="cellIs" dxfId="25955" priority="31486" operator="between">
      <formula>1</formula>
      <formula>10</formula>
    </cfRule>
    <cfRule type="cellIs" dxfId="25954" priority="31487" operator="between">
      <formula>11</formula>
      <formula>17</formula>
    </cfRule>
    <cfRule type="cellIs" dxfId="25953" priority="31488" operator="between">
      <formula>18</formula>
      <formula>25</formula>
    </cfRule>
    <cfRule type="cellIs" dxfId="25952" priority="31489" operator="between">
      <formula>1</formula>
      <formula>6</formula>
    </cfRule>
    <cfRule type="cellIs" dxfId="25951" priority="31490" operator="between">
      <formula>17</formula>
      <formula>25</formula>
    </cfRule>
    <cfRule type="cellIs" dxfId="25950" priority="31491" operator="between">
      <formula>7</formula>
      <formula>16</formula>
    </cfRule>
    <cfRule type="cellIs" dxfId="25949" priority="31492" operator="between">
      <formula>1</formula>
      <formula>6</formula>
    </cfRule>
  </conditionalFormatting>
  <conditionalFormatting sqref="N458">
    <cfRule type="cellIs" dxfId="25948" priority="31485" operator="equal">
      <formula>16</formula>
    </cfRule>
  </conditionalFormatting>
  <conditionalFormatting sqref="N458">
    <cfRule type="cellIs" dxfId="25947" priority="31482" operator="between">
      <formula>16</formula>
      <formula>25</formula>
    </cfRule>
    <cfRule type="cellIs" dxfId="25946" priority="31483" operator="between">
      <formula>9</formula>
      <formula>15</formula>
    </cfRule>
    <cfRule type="cellIs" dxfId="25945" priority="31484" operator="between">
      <formula>1</formula>
      <formula>8</formula>
    </cfRule>
  </conditionalFormatting>
  <conditionalFormatting sqref="E415 E417 E419">
    <cfRule type="cellIs" dxfId="25944" priority="31480" stopIfTrue="1" operator="equal">
      <formula>"NR"</formula>
    </cfRule>
    <cfRule type="cellIs" dxfId="25943" priority="31481" stopIfTrue="1" operator="equal">
      <formula>"R"</formula>
    </cfRule>
  </conditionalFormatting>
  <conditionalFormatting sqref="E415 E417 E419">
    <cfRule type="cellIs" dxfId="25942" priority="31478" stopIfTrue="1" operator="equal">
      <formula>"NR"</formula>
    </cfRule>
    <cfRule type="cellIs" dxfId="25941" priority="31479" stopIfTrue="1" operator="equal">
      <formula>"R"</formula>
    </cfRule>
  </conditionalFormatting>
  <conditionalFormatting sqref="E420">
    <cfRule type="cellIs" dxfId="25940" priority="31476" stopIfTrue="1" operator="equal">
      <formula>"NR"</formula>
    </cfRule>
    <cfRule type="cellIs" dxfId="25939" priority="31477" stopIfTrue="1" operator="equal">
      <formula>"R"</formula>
    </cfRule>
  </conditionalFormatting>
  <conditionalFormatting sqref="E420">
    <cfRule type="cellIs" dxfId="25938" priority="31474" stopIfTrue="1" operator="equal">
      <formula>"NR"</formula>
    </cfRule>
    <cfRule type="cellIs" dxfId="25937" priority="31475" stopIfTrue="1" operator="equal">
      <formula>"R"</formula>
    </cfRule>
  </conditionalFormatting>
  <conditionalFormatting sqref="E422">
    <cfRule type="cellIs" dxfId="25936" priority="31472" stopIfTrue="1" operator="equal">
      <formula>"NR"</formula>
    </cfRule>
    <cfRule type="cellIs" dxfId="25935" priority="31473" stopIfTrue="1" operator="equal">
      <formula>"R"</formula>
    </cfRule>
  </conditionalFormatting>
  <conditionalFormatting sqref="E422">
    <cfRule type="cellIs" dxfId="25934" priority="31470" stopIfTrue="1" operator="equal">
      <formula>"NR"</formula>
    </cfRule>
    <cfRule type="cellIs" dxfId="25933" priority="31471" stopIfTrue="1" operator="equal">
      <formula>"R"</formula>
    </cfRule>
  </conditionalFormatting>
  <conditionalFormatting sqref="G465 G478 G490 G467:G468 G480 G492 G470:G472 G482:G484 G494:G496">
    <cfRule type="cellIs" dxfId="25932" priority="31460" stopIfTrue="1" operator="equal">
      <formula>"NR"</formula>
    </cfRule>
    <cfRule type="cellIs" dxfId="25931" priority="31461" stopIfTrue="1" operator="equal">
      <formula>"R"</formula>
    </cfRule>
  </conditionalFormatting>
  <conditionalFormatting sqref="G465 G478 G490 G467:G468 G480 G492 G470:G472 G482:G484 G494:G496">
    <cfRule type="cellIs" dxfId="25930" priority="31459" operator="equal">
      <formula>"NR"</formula>
    </cfRule>
  </conditionalFormatting>
  <conditionalFormatting sqref="N462">
    <cfRule type="cellIs" dxfId="25929" priority="31452" operator="between">
      <formula>1</formula>
      <formula>10</formula>
    </cfRule>
    <cfRule type="cellIs" dxfId="25928" priority="31453" operator="between">
      <formula>11</formula>
      <formula>17</formula>
    </cfRule>
    <cfRule type="cellIs" dxfId="25927" priority="31454" operator="between">
      <formula>18</formula>
      <formula>25</formula>
    </cfRule>
    <cfRule type="cellIs" dxfId="25926" priority="31455" operator="between">
      <formula>1</formula>
      <formula>6</formula>
    </cfRule>
    <cfRule type="cellIs" dxfId="25925" priority="31456" operator="between">
      <formula>17</formula>
      <formula>25</formula>
    </cfRule>
    <cfRule type="cellIs" dxfId="25924" priority="31457" operator="between">
      <formula>7</formula>
      <formula>16</formula>
    </cfRule>
    <cfRule type="cellIs" dxfId="25923" priority="31458" operator="between">
      <formula>1</formula>
      <formula>6</formula>
    </cfRule>
  </conditionalFormatting>
  <conditionalFormatting sqref="N462">
    <cfRule type="cellIs" dxfId="25922" priority="31451" operator="equal">
      <formula>16</formula>
    </cfRule>
  </conditionalFormatting>
  <conditionalFormatting sqref="N462">
    <cfRule type="cellIs" dxfId="25921" priority="31448" operator="between">
      <formula>16</formula>
      <formula>25</formula>
    </cfRule>
    <cfRule type="cellIs" dxfId="25920" priority="31449" operator="between">
      <formula>9</formula>
      <formula>15</formula>
    </cfRule>
    <cfRule type="cellIs" dxfId="25919" priority="31450" operator="between">
      <formula>1</formula>
      <formula>8</formula>
    </cfRule>
  </conditionalFormatting>
  <conditionalFormatting sqref="N465">
    <cfRule type="cellIs" dxfId="25918" priority="31441" operator="between">
      <formula>1</formula>
      <formula>10</formula>
    </cfRule>
    <cfRule type="cellIs" dxfId="25917" priority="31442" operator="between">
      <formula>11</formula>
      <formula>17</formula>
    </cfRule>
    <cfRule type="cellIs" dxfId="25916" priority="31443" operator="between">
      <formula>18</formula>
      <formula>25</formula>
    </cfRule>
    <cfRule type="cellIs" dxfId="25915" priority="31444" operator="between">
      <formula>1</formula>
      <formula>6</formula>
    </cfRule>
    <cfRule type="cellIs" dxfId="25914" priority="31445" operator="between">
      <formula>17</formula>
      <formula>25</formula>
    </cfRule>
    <cfRule type="cellIs" dxfId="25913" priority="31446" operator="between">
      <formula>7</formula>
      <formula>16</formula>
    </cfRule>
    <cfRule type="cellIs" dxfId="25912" priority="31447" operator="between">
      <formula>1</formula>
      <formula>6</formula>
    </cfRule>
  </conditionalFormatting>
  <conditionalFormatting sqref="N465">
    <cfRule type="cellIs" dxfId="25911" priority="31440" operator="equal">
      <formula>16</formula>
    </cfRule>
  </conditionalFormatting>
  <conditionalFormatting sqref="N465">
    <cfRule type="cellIs" dxfId="25910" priority="31437" operator="between">
      <formula>16</formula>
      <formula>25</formula>
    </cfRule>
    <cfRule type="cellIs" dxfId="25909" priority="31438" operator="between">
      <formula>9</formula>
      <formula>15</formula>
    </cfRule>
    <cfRule type="cellIs" dxfId="25908" priority="31439" operator="between">
      <formula>1</formula>
      <formula>8</formula>
    </cfRule>
  </conditionalFormatting>
  <conditionalFormatting sqref="N468">
    <cfRule type="cellIs" dxfId="25907" priority="31430" operator="between">
      <formula>1</formula>
      <formula>10</formula>
    </cfRule>
    <cfRule type="cellIs" dxfId="25906" priority="31431" operator="between">
      <formula>11</formula>
      <formula>17</formula>
    </cfRule>
    <cfRule type="cellIs" dxfId="25905" priority="31432" operator="between">
      <formula>18</formula>
      <formula>25</formula>
    </cfRule>
    <cfRule type="cellIs" dxfId="25904" priority="31433" operator="between">
      <formula>1</formula>
      <formula>6</formula>
    </cfRule>
    <cfRule type="cellIs" dxfId="25903" priority="31434" operator="between">
      <formula>17</formula>
      <formula>25</formula>
    </cfRule>
    <cfRule type="cellIs" dxfId="25902" priority="31435" operator="between">
      <formula>7</formula>
      <formula>16</formula>
    </cfRule>
    <cfRule type="cellIs" dxfId="25901" priority="31436" operator="between">
      <formula>1</formula>
      <formula>6</formula>
    </cfRule>
  </conditionalFormatting>
  <conditionalFormatting sqref="N468">
    <cfRule type="cellIs" dxfId="25900" priority="31429" operator="equal">
      <formula>16</formula>
    </cfRule>
  </conditionalFormatting>
  <conditionalFormatting sqref="N468">
    <cfRule type="cellIs" dxfId="25899" priority="31426" operator="between">
      <formula>16</formula>
      <formula>25</formula>
    </cfRule>
    <cfRule type="cellIs" dxfId="25898" priority="31427" operator="between">
      <formula>9</formula>
      <formula>15</formula>
    </cfRule>
    <cfRule type="cellIs" dxfId="25897" priority="31428" operator="between">
      <formula>1</formula>
      <formula>8</formula>
    </cfRule>
  </conditionalFormatting>
  <conditionalFormatting sqref="N470">
    <cfRule type="cellIs" dxfId="25896" priority="31419" operator="between">
      <formula>1</formula>
      <formula>10</formula>
    </cfRule>
    <cfRule type="cellIs" dxfId="25895" priority="31420" operator="between">
      <formula>11</formula>
      <formula>17</formula>
    </cfRule>
    <cfRule type="cellIs" dxfId="25894" priority="31421" operator="between">
      <formula>18</formula>
      <formula>25</formula>
    </cfRule>
    <cfRule type="cellIs" dxfId="25893" priority="31422" operator="between">
      <formula>1</formula>
      <formula>6</formula>
    </cfRule>
    <cfRule type="cellIs" dxfId="25892" priority="31423" operator="between">
      <formula>17</formula>
      <formula>25</formula>
    </cfRule>
    <cfRule type="cellIs" dxfId="25891" priority="31424" operator="between">
      <formula>7</formula>
      <formula>16</formula>
    </cfRule>
    <cfRule type="cellIs" dxfId="25890" priority="31425" operator="between">
      <formula>1</formula>
      <formula>6</formula>
    </cfRule>
  </conditionalFormatting>
  <conditionalFormatting sqref="N470">
    <cfRule type="cellIs" dxfId="25889" priority="31418" operator="equal">
      <formula>16</formula>
    </cfRule>
  </conditionalFormatting>
  <conditionalFormatting sqref="N470">
    <cfRule type="cellIs" dxfId="25888" priority="31415" operator="between">
      <formula>16</formula>
      <formula>25</formula>
    </cfRule>
    <cfRule type="cellIs" dxfId="25887" priority="31416" operator="between">
      <formula>9</formula>
      <formula>15</formula>
    </cfRule>
    <cfRule type="cellIs" dxfId="25886" priority="31417" operator="between">
      <formula>1</formula>
      <formula>8</formula>
    </cfRule>
  </conditionalFormatting>
  <conditionalFormatting sqref="N471">
    <cfRule type="cellIs" dxfId="25885" priority="31408" operator="between">
      <formula>1</formula>
      <formula>10</formula>
    </cfRule>
    <cfRule type="cellIs" dxfId="25884" priority="31409" operator="between">
      <formula>11</formula>
      <formula>17</formula>
    </cfRule>
    <cfRule type="cellIs" dxfId="25883" priority="31410" operator="between">
      <formula>18</formula>
      <formula>25</formula>
    </cfRule>
    <cfRule type="cellIs" dxfId="25882" priority="31411" operator="between">
      <formula>1</formula>
      <formula>6</formula>
    </cfRule>
    <cfRule type="cellIs" dxfId="25881" priority="31412" operator="between">
      <formula>17</formula>
      <formula>25</formula>
    </cfRule>
    <cfRule type="cellIs" dxfId="25880" priority="31413" operator="between">
      <formula>7</formula>
      <formula>16</formula>
    </cfRule>
    <cfRule type="cellIs" dxfId="25879" priority="31414" operator="between">
      <formula>1</formula>
      <formula>6</formula>
    </cfRule>
  </conditionalFormatting>
  <conditionalFormatting sqref="N471">
    <cfRule type="cellIs" dxfId="25878" priority="31407" operator="equal">
      <formula>16</formula>
    </cfRule>
  </conditionalFormatting>
  <conditionalFormatting sqref="N471">
    <cfRule type="cellIs" dxfId="25877" priority="31404" operator="between">
      <formula>16</formula>
      <formula>25</formula>
    </cfRule>
    <cfRule type="cellIs" dxfId="25876" priority="31405" operator="between">
      <formula>9</formula>
      <formula>15</formula>
    </cfRule>
    <cfRule type="cellIs" dxfId="25875" priority="31406" operator="between">
      <formula>1</formula>
      <formula>8</formula>
    </cfRule>
  </conditionalFormatting>
  <conditionalFormatting sqref="N472">
    <cfRule type="cellIs" dxfId="25874" priority="31397" operator="between">
      <formula>1</formula>
      <formula>10</formula>
    </cfRule>
    <cfRule type="cellIs" dxfId="25873" priority="31398" operator="between">
      <formula>11</formula>
      <formula>17</formula>
    </cfRule>
    <cfRule type="cellIs" dxfId="25872" priority="31399" operator="between">
      <formula>18</formula>
      <formula>25</formula>
    </cfRule>
    <cfRule type="cellIs" dxfId="25871" priority="31400" operator="between">
      <formula>1</formula>
      <formula>6</formula>
    </cfRule>
    <cfRule type="cellIs" dxfId="25870" priority="31401" operator="between">
      <formula>17</formula>
      <formula>25</formula>
    </cfRule>
    <cfRule type="cellIs" dxfId="25869" priority="31402" operator="between">
      <formula>7</formula>
      <formula>16</formula>
    </cfRule>
    <cfRule type="cellIs" dxfId="25868" priority="31403" operator="between">
      <formula>1</formula>
      <formula>6</formula>
    </cfRule>
  </conditionalFormatting>
  <conditionalFormatting sqref="N472">
    <cfRule type="cellIs" dxfId="25867" priority="31396" operator="equal">
      <formula>16</formula>
    </cfRule>
  </conditionalFormatting>
  <conditionalFormatting sqref="N472">
    <cfRule type="cellIs" dxfId="25866" priority="31393" operator="between">
      <formula>16</formula>
      <formula>25</formula>
    </cfRule>
    <cfRule type="cellIs" dxfId="25865" priority="31394" operator="between">
      <formula>9</formula>
      <formula>15</formula>
    </cfRule>
    <cfRule type="cellIs" dxfId="25864" priority="31395" operator="between">
      <formula>1</formula>
      <formula>8</formula>
    </cfRule>
  </conditionalFormatting>
  <conditionalFormatting sqref="N475">
    <cfRule type="cellIs" dxfId="25863" priority="31386" operator="between">
      <formula>1</formula>
      <formula>10</formula>
    </cfRule>
    <cfRule type="cellIs" dxfId="25862" priority="31387" operator="between">
      <formula>11</formula>
      <formula>17</formula>
    </cfRule>
    <cfRule type="cellIs" dxfId="25861" priority="31388" operator="between">
      <formula>18</formula>
      <formula>25</formula>
    </cfRule>
    <cfRule type="cellIs" dxfId="25860" priority="31389" operator="between">
      <formula>1</formula>
      <formula>6</formula>
    </cfRule>
    <cfRule type="cellIs" dxfId="25859" priority="31390" operator="between">
      <formula>17</formula>
      <formula>25</formula>
    </cfRule>
    <cfRule type="cellIs" dxfId="25858" priority="31391" operator="between">
      <formula>7</formula>
      <formula>16</formula>
    </cfRule>
    <cfRule type="cellIs" dxfId="25857" priority="31392" operator="between">
      <formula>1</formula>
      <formula>6</formula>
    </cfRule>
  </conditionalFormatting>
  <conditionalFormatting sqref="N475">
    <cfRule type="cellIs" dxfId="25856" priority="31385" operator="equal">
      <formula>16</formula>
    </cfRule>
  </conditionalFormatting>
  <conditionalFormatting sqref="N475">
    <cfRule type="cellIs" dxfId="25855" priority="31382" operator="between">
      <formula>16</formula>
      <formula>25</formula>
    </cfRule>
    <cfRule type="cellIs" dxfId="25854" priority="31383" operator="between">
      <formula>9</formula>
      <formula>15</formula>
    </cfRule>
    <cfRule type="cellIs" dxfId="25853" priority="31384" operator="between">
      <formula>1</formula>
      <formula>8</formula>
    </cfRule>
  </conditionalFormatting>
  <conditionalFormatting sqref="N480">
    <cfRule type="cellIs" dxfId="25852" priority="31375" operator="between">
      <formula>1</formula>
      <formula>10</formula>
    </cfRule>
    <cfRule type="cellIs" dxfId="25851" priority="31376" operator="between">
      <formula>11</formula>
      <formula>17</formula>
    </cfRule>
    <cfRule type="cellIs" dxfId="25850" priority="31377" operator="between">
      <formula>18</formula>
      <formula>25</formula>
    </cfRule>
    <cfRule type="cellIs" dxfId="25849" priority="31378" operator="between">
      <formula>1</formula>
      <formula>6</formula>
    </cfRule>
    <cfRule type="cellIs" dxfId="25848" priority="31379" operator="between">
      <formula>17</formula>
      <formula>25</formula>
    </cfRule>
    <cfRule type="cellIs" dxfId="25847" priority="31380" operator="between">
      <formula>7</formula>
      <formula>16</formula>
    </cfRule>
    <cfRule type="cellIs" dxfId="25846" priority="31381" operator="between">
      <formula>1</formula>
      <formula>6</formula>
    </cfRule>
  </conditionalFormatting>
  <conditionalFormatting sqref="N480">
    <cfRule type="cellIs" dxfId="25845" priority="31374" operator="equal">
      <formula>16</formula>
    </cfRule>
  </conditionalFormatting>
  <conditionalFormatting sqref="N480">
    <cfRule type="cellIs" dxfId="25844" priority="31371" operator="between">
      <formula>16</formula>
      <formula>25</formula>
    </cfRule>
    <cfRule type="cellIs" dxfId="25843" priority="31372" operator="between">
      <formula>9</formula>
      <formula>15</formula>
    </cfRule>
    <cfRule type="cellIs" dxfId="25842" priority="31373" operator="between">
      <formula>1</formula>
      <formula>8</formula>
    </cfRule>
  </conditionalFormatting>
  <conditionalFormatting sqref="N482">
    <cfRule type="cellIs" dxfId="25841" priority="31364" operator="between">
      <formula>1</formula>
      <formula>10</formula>
    </cfRule>
    <cfRule type="cellIs" dxfId="25840" priority="31365" operator="between">
      <formula>11</formula>
      <formula>17</formula>
    </cfRule>
    <cfRule type="cellIs" dxfId="25839" priority="31366" operator="between">
      <formula>18</formula>
      <formula>25</formula>
    </cfRule>
    <cfRule type="cellIs" dxfId="25838" priority="31367" operator="between">
      <formula>1</formula>
      <formula>6</formula>
    </cfRule>
    <cfRule type="cellIs" dxfId="25837" priority="31368" operator="between">
      <formula>17</formula>
      <formula>25</formula>
    </cfRule>
    <cfRule type="cellIs" dxfId="25836" priority="31369" operator="between">
      <formula>7</formula>
      <formula>16</formula>
    </cfRule>
    <cfRule type="cellIs" dxfId="25835" priority="31370" operator="between">
      <formula>1</formula>
      <formula>6</formula>
    </cfRule>
  </conditionalFormatting>
  <conditionalFormatting sqref="N482">
    <cfRule type="cellIs" dxfId="25834" priority="31363" operator="equal">
      <formula>16</formula>
    </cfRule>
  </conditionalFormatting>
  <conditionalFormatting sqref="N482">
    <cfRule type="cellIs" dxfId="25833" priority="31360" operator="between">
      <formula>16</formula>
      <formula>25</formula>
    </cfRule>
    <cfRule type="cellIs" dxfId="25832" priority="31361" operator="between">
      <formula>9</formula>
      <formula>15</formula>
    </cfRule>
    <cfRule type="cellIs" dxfId="25831" priority="31362" operator="between">
      <formula>1</formula>
      <formula>8</formula>
    </cfRule>
  </conditionalFormatting>
  <conditionalFormatting sqref="N483">
    <cfRule type="cellIs" dxfId="25830" priority="31353" operator="between">
      <formula>1</formula>
      <formula>10</formula>
    </cfRule>
    <cfRule type="cellIs" dxfId="25829" priority="31354" operator="between">
      <formula>11</formula>
      <formula>17</formula>
    </cfRule>
    <cfRule type="cellIs" dxfId="25828" priority="31355" operator="between">
      <formula>18</formula>
      <formula>25</formula>
    </cfRule>
    <cfRule type="cellIs" dxfId="25827" priority="31356" operator="between">
      <formula>1</formula>
      <formula>6</formula>
    </cfRule>
    <cfRule type="cellIs" dxfId="25826" priority="31357" operator="between">
      <formula>17</formula>
      <formula>25</formula>
    </cfRule>
    <cfRule type="cellIs" dxfId="25825" priority="31358" operator="between">
      <formula>7</formula>
      <formula>16</formula>
    </cfRule>
    <cfRule type="cellIs" dxfId="25824" priority="31359" operator="between">
      <formula>1</formula>
      <formula>6</formula>
    </cfRule>
  </conditionalFormatting>
  <conditionalFormatting sqref="N483">
    <cfRule type="cellIs" dxfId="25823" priority="31352" operator="equal">
      <formula>16</formula>
    </cfRule>
  </conditionalFormatting>
  <conditionalFormatting sqref="N483">
    <cfRule type="cellIs" dxfId="25822" priority="31349" operator="between">
      <formula>16</formula>
      <formula>25</formula>
    </cfRule>
    <cfRule type="cellIs" dxfId="25821" priority="31350" operator="between">
      <formula>9</formula>
      <formula>15</formula>
    </cfRule>
    <cfRule type="cellIs" dxfId="25820" priority="31351" operator="between">
      <formula>1</formula>
      <formula>8</formula>
    </cfRule>
  </conditionalFormatting>
  <conditionalFormatting sqref="N484">
    <cfRule type="cellIs" dxfId="25819" priority="31342" operator="between">
      <formula>1</formula>
      <formula>10</formula>
    </cfRule>
    <cfRule type="cellIs" dxfId="25818" priority="31343" operator="between">
      <formula>11</formula>
      <formula>17</formula>
    </cfRule>
    <cfRule type="cellIs" dxfId="25817" priority="31344" operator="between">
      <formula>18</formula>
      <formula>25</formula>
    </cfRule>
    <cfRule type="cellIs" dxfId="25816" priority="31345" operator="between">
      <formula>1</formula>
      <formula>6</formula>
    </cfRule>
    <cfRule type="cellIs" dxfId="25815" priority="31346" operator="between">
      <formula>17</formula>
      <formula>25</formula>
    </cfRule>
    <cfRule type="cellIs" dxfId="25814" priority="31347" operator="between">
      <formula>7</formula>
      <formula>16</formula>
    </cfRule>
    <cfRule type="cellIs" dxfId="25813" priority="31348" operator="between">
      <formula>1</formula>
      <formula>6</formula>
    </cfRule>
  </conditionalFormatting>
  <conditionalFormatting sqref="N484">
    <cfRule type="cellIs" dxfId="25812" priority="31341" operator="equal">
      <formula>16</formula>
    </cfRule>
  </conditionalFormatting>
  <conditionalFormatting sqref="N484">
    <cfRule type="cellIs" dxfId="25811" priority="31338" operator="between">
      <formula>16</formula>
      <formula>25</formula>
    </cfRule>
    <cfRule type="cellIs" dxfId="25810" priority="31339" operator="between">
      <formula>9</formula>
      <formula>15</formula>
    </cfRule>
    <cfRule type="cellIs" dxfId="25809" priority="31340" operator="between">
      <formula>1</formula>
      <formula>8</formula>
    </cfRule>
  </conditionalFormatting>
  <conditionalFormatting sqref="N487">
    <cfRule type="cellIs" dxfId="25808" priority="31331" operator="between">
      <formula>1</formula>
      <formula>10</formula>
    </cfRule>
    <cfRule type="cellIs" dxfId="25807" priority="31332" operator="between">
      <formula>11</formula>
      <formula>17</formula>
    </cfRule>
    <cfRule type="cellIs" dxfId="25806" priority="31333" operator="between">
      <formula>18</formula>
      <formula>25</formula>
    </cfRule>
    <cfRule type="cellIs" dxfId="25805" priority="31334" operator="between">
      <formula>1</formula>
      <formula>6</formula>
    </cfRule>
    <cfRule type="cellIs" dxfId="25804" priority="31335" operator="between">
      <formula>17</formula>
      <formula>25</formula>
    </cfRule>
    <cfRule type="cellIs" dxfId="25803" priority="31336" operator="between">
      <formula>7</formula>
      <formula>16</formula>
    </cfRule>
    <cfRule type="cellIs" dxfId="25802" priority="31337" operator="between">
      <formula>1</formula>
      <formula>6</formula>
    </cfRule>
  </conditionalFormatting>
  <conditionalFormatting sqref="N487">
    <cfRule type="cellIs" dxfId="25801" priority="31330" operator="equal">
      <formula>16</formula>
    </cfRule>
  </conditionalFormatting>
  <conditionalFormatting sqref="N487">
    <cfRule type="cellIs" dxfId="25800" priority="31327" operator="between">
      <formula>16</formula>
      <formula>25</formula>
    </cfRule>
    <cfRule type="cellIs" dxfId="25799" priority="31328" operator="between">
      <formula>9</formula>
      <formula>15</formula>
    </cfRule>
    <cfRule type="cellIs" dxfId="25798" priority="31329" operator="between">
      <formula>1</formula>
      <formula>8</formula>
    </cfRule>
  </conditionalFormatting>
  <conditionalFormatting sqref="N492">
    <cfRule type="cellIs" dxfId="25797" priority="31320" operator="between">
      <formula>1</formula>
      <formula>10</formula>
    </cfRule>
    <cfRule type="cellIs" dxfId="25796" priority="31321" operator="between">
      <formula>11</formula>
      <formula>17</formula>
    </cfRule>
    <cfRule type="cellIs" dxfId="25795" priority="31322" operator="between">
      <formula>18</formula>
      <formula>25</formula>
    </cfRule>
    <cfRule type="cellIs" dxfId="25794" priority="31323" operator="between">
      <formula>1</formula>
      <formula>6</formula>
    </cfRule>
    <cfRule type="cellIs" dxfId="25793" priority="31324" operator="between">
      <formula>17</formula>
      <formula>25</formula>
    </cfRule>
    <cfRule type="cellIs" dxfId="25792" priority="31325" operator="between">
      <formula>7</formula>
      <formula>16</formula>
    </cfRule>
    <cfRule type="cellIs" dxfId="25791" priority="31326" operator="between">
      <formula>1</formula>
      <formula>6</formula>
    </cfRule>
  </conditionalFormatting>
  <conditionalFormatting sqref="N492">
    <cfRule type="cellIs" dxfId="25790" priority="31319" operator="equal">
      <formula>16</formula>
    </cfRule>
  </conditionalFormatting>
  <conditionalFormatting sqref="N492">
    <cfRule type="cellIs" dxfId="25789" priority="31316" operator="between">
      <formula>16</formula>
      <formula>25</formula>
    </cfRule>
    <cfRule type="cellIs" dxfId="25788" priority="31317" operator="between">
      <formula>9</formula>
      <formula>15</formula>
    </cfRule>
    <cfRule type="cellIs" dxfId="25787" priority="31318" operator="between">
      <formula>1</formula>
      <formula>8</formula>
    </cfRule>
  </conditionalFormatting>
  <conditionalFormatting sqref="N494">
    <cfRule type="cellIs" dxfId="25786" priority="31309" operator="between">
      <formula>1</formula>
      <formula>10</formula>
    </cfRule>
    <cfRule type="cellIs" dxfId="25785" priority="31310" operator="between">
      <formula>11</formula>
      <formula>17</formula>
    </cfRule>
    <cfRule type="cellIs" dxfId="25784" priority="31311" operator="between">
      <formula>18</formula>
      <formula>25</formula>
    </cfRule>
    <cfRule type="cellIs" dxfId="25783" priority="31312" operator="between">
      <formula>1</formula>
      <formula>6</formula>
    </cfRule>
    <cfRule type="cellIs" dxfId="25782" priority="31313" operator="between">
      <formula>17</formula>
      <formula>25</formula>
    </cfRule>
    <cfRule type="cellIs" dxfId="25781" priority="31314" operator="between">
      <formula>7</formula>
      <formula>16</formula>
    </cfRule>
    <cfRule type="cellIs" dxfId="25780" priority="31315" operator="between">
      <formula>1</formula>
      <formula>6</formula>
    </cfRule>
  </conditionalFormatting>
  <conditionalFormatting sqref="N494">
    <cfRule type="cellIs" dxfId="25779" priority="31308" operator="equal">
      <formula>16</formula>
    </cfRule>
  </conditionalFormatting>
  <conditionalFormatting sqref="N494">
    <cfRule type="cellIs" dxfId="25778" priority="31305" operator="between">
      <formula>16</formula>
      <formula>25</formula>
    </cfRule>
    <cfRule type="cellIs" dxfId="25777" priority="31306" operator="between">
      <formula>9</formula>
      <formula>15</formula>
    </cfRule>
    <cfRule type="cellIs" dxfId="25776" priority="31307" operator="between">
      <formula>1</formula>
      <formula>8</formula>
    </cfRule>
  </conditionalFormatting>
  <conditionalFormatting sqref="N495">
    <cfRule type="cellIs" dxfId="25775" priority="31298" operator="between">
      <formula>1</formula>
      <formula>10</formula>
    </cfRule>
    <cfRule type="cellIs" dxfId="25774" priority="31299" operator="between">
      <formula>11</formula>
      <formula>17</formula>
    </cfRule>
    <cfRule type="cellIs" dxfId="25773" priority="31300" operator="between">
      <formula>18</formula>
      <formula>25</formula>
    </cfRule>
    <cfRule type="cellIs" dxfId="25772" priority="31301" operator="between">
      <formula>1</formula>
      <formula>6</formula>
    </cfRule>
    <cfRule type="cellIs" dxfId="25771" priority="31302" operator="between">
      <formula>17</formula>
      <formula>25</formula>
    </cfRule>
    <cfRule type="cellIs" dxfId="25770" priority="31303" operator="between">
      <formula>7</formula>
      <formula>16</formula>
    </cfRule>
    <cfRule type="cellIs" dxfId="25769" priority="31304" operator="between">
      <formula>1</formula>
      <formula>6</formula>
    </cfRule>
  </conditionalFormatting>
  <conditionalFormatting sqref="N495">
    <cfRule type="cellIs" dxfId="25768" priority="31297" operator="equal">
      <formula>16</formula>
    </cfRule>
  </conditionalFormatting>
  <conditionalFormatting sqref="N495">
    <cfRule type="cellIs" dxfId="25767" priority="31294" operator="between">
      <formula>16</formula>
      <formula>25</formula>
    </cfRule>
    <cfRule type="cellIs" dxfId="25766" priority="31295" operator="between">
      <formula>9</formula>
      <formula>15</formula>
    </cfRule>
    <cfRule type="cellIs" dxfId="25765" priority="31296" operator="between">
      <formula>1</formula>
      <formula>8</formula>
    </cfRule>
  </conditionalFormatting>
  <conditionalFormatting sqref="N496">
    <cfRule type="cellIs" dxfId="25764" priority="31287" operator="between">
      <formula>1</formula>
      <formula>10</formula>
    </cfRule>
    <cfRule type="cellIs" dxfId="25763" priority="31288" operator="between">
      <formula>11</formula>
      <formula>17</formula>
    </cfRule>
    <cfRule type="cellIs" dxfId="25762" priority="31289" operator="between">
      <formula>18</formula>
      <formula>25</formula>
    </cfRule>
    <cfRule type="cellIs" dxfId="25761" priority="31290" operator="between">
      <formula>1</formula>
      <formula>6</formula>
    </cfRule>
    <cfRule type="cellIs" dxfId="25760" priority="31291" operator="between">
      <formula>17</formula>
      <formula>25</formula>
    </cfRule>
    <cfRule type="cellIs" dxfId="25759" priority="31292" operator="between">
      <formula>7</formula>
      <formula>16</formula>
    </cfRule>
    <cfRule type="cellIs" dxfId="25758" priority="31293" operator="between">
      <formula>1</formula>
      <formula>6</formula>
    </cfRule>
  </conditionalFormatting>
  <conditionalFormatting sqref="N496">
    <cfRule type="cellIs" dxfId="25757" priority="31286" operator="equal">
      <formula>16</formula>
    </cfRule>
  </conditionalFormatting>
  <conditionalFormatting sqref="N496">
    <cfRule type="cellIs" dxfId="25756" priority="31283" operator="between">
      <formula>16</formula>
      <formula>25</formula>
    </cfRule>
    <cfRule type="cellIs" dxfId="25755" priority="31284" operator="between">
      <formula>9</formula>
      <formula>15</formula>
    </cfRule>
    <cfRule type="cellIs" dxfId="25754" priority="31285" operator="between">
      <formula>1</formula>
      <formula>8</formula>
    </cfRule>
  </conditionalFormatting>
  <conditionalFormatting sqref="G502 G504:G505 G508:G509">
    <cfRule type="cellIs" dxfId="25753" priority="31273" stopIfTrue="1" operator="equal">
      <formula>"NR"</formula>
    </cfRule>
    <cfRule type="cellIs" dxfId="25752" priority="31274" stopIfTrue="1" operator="equal">
      <formula>"R"</formula>
    </cfRule>
  </conditionalFormatting>
  <conditionalFormatting sqref="G502 G504:G505 G508:G509">
    <cfRule type="cellIs" dxfId="25751" priority="31272" operator="equal">
      <formula>"NR"</formula>
    </cfRule>
  </conditionalFormatting>
  <conditionalFormatting sqref="N499">
    <cfRule type="cellIs" dxfId="25750" priority="31265" operator="between">
      <formula>1</formula>
      <formula>10</formula>
    </cfRule>
    <cfRule type="cellIs" dxfId="25749" priority="31266" operator="between">
      <formula>11</formula>
      <formula>17</formula>
    </cfRule>
    <cfRule type="cellIs" dxfId="25748" priority="31267" operator="between">
      <formula>18</formula>
      <formula>25</formula>
    </cfRule>
    <cfRule type="cellIs" dxfId="25747" priority="31268" operator="between">
      <formula>1</formula>
      <formula>6</formula>
    </cfRule>
    <cfRule type="cellIs" dxfId="25746" priority="31269" operator="between">
      <formula>17</formula>
      <formula>25</formula>
    </cfRule>
    <cfRule type="cellIs" dxfId="25745" priority="31270" operator="between">
      <formula>7</formula>
      <formula>16</formula>
    </cfRule>
    <cfRule type="cellIs" dxfId="25744" priority="31271" operator="between">
      <formula>1</formula>
      <formula>6</formula>
    </cfRule>
  </conditionalFormatting>
  <conditionalFormatting sqref="N499">
    <cfRule type="cellIs" dxfId="25743" priority="31264" operator="equal">
      <formula>16</formula>
    </cfRule>
  </conditionalFormatting>
  <conditionalFormatting sqref="N499">
    <cfRule type="cellIs" dxfId="25742" priority="31261" operator="between">
      <formula>16</formula>
      <formula>25</formula>
    </cfRule>
    <cfRule type="cellIs" dxfId="25741" priority="31262" operator="between">
      <formula>9</formula>
      <formula>15</formula>
    </cfRule>
    <cfRule type="cellIs" dxfId="25740" priority="31263" operator="between">
      <formula>1</formula>
      <formula>8</formula>
    </cfRule>
  </conditionalFormatting>
  <conditionalFormatting sqref="N502">
    <cfRule type="cellIs" dxfId="25739" priority="31254" operator="between">
      <formula>1</formula>
      <formula>10</formula>
    </cfRule>
    <cfRule type="cellIs" dxfId="25738" priority="31255" operator="between">
      <formula>11</formula>
      <formula>17</formula>
    </cfRule>
    <cfRule type="cellIs" dxfId="25737" priority="31256" operator="between">
      <formula>18</formula>
      <formula>25</formula>
    </cfRule>
    <cfRule type="cellIs" dxfId="25736" priority="31257" operator="between">
      <formula>1</formula>
      <formula>6</formula>
    </cfRule>
    <cfRule type="cellIs" dxfId="25735" priority="31258" operator="between">
      <formula>17</formula>
      <formula>25</formula>
    </cfRule>
    <cfRule type="cellIs" dxfId="25734" priority="31259" operator="between">
      <formula>7</formula>
      <formula>16</formula>
    </cfRule>
    <cfRule type="cellIs" dxfId="25733" priority="31260" operator="between">
      <formula>1</formula>
      <formula>6</formula>
    </cfRule>
  </conditionalFormatting>
  <conditionalFormatting sqref="N502">
    <cfRule type="cellIs" dxfId="25732" priority="31253" operator="equal">
      <formula>16</formula>
    </cfRule>
  </conditionalFormatting>
  <conditionalFormatting sqref="N502">
    <cfRule type="cellIs" dxfId="25731" priority="31250" operator="between">
      <formula>16</formula>
      <formula>25</formula>
    </cfRule>
    <cfRule type="cellIs" dxfId="25730" priority="31251" operator="between">
      <formula>9</formula>
      <formula>15</formula>
    </cfRule>
    <cfRule type="cellIs" dxfId="25729" priority="31252" operator="between">
      <formula>1</formula>
      <formula>8</formula>
    </cfRule>
  </conditionalFormatting>
  <conditionalFormatting sqref="N504">
    <cfRule type="cellIs" dxfId="25728" priority="31243" operator="between">
      <formula>1</formula>
      <formula>10</formula>
    </cfRule>
    <cfRule type="cellIs" dxfId="25727" priority="31244" operator="between">
      <formula>11</formula>
      <formula>17</formula>
    </cfRule>
    <cfRule type="cellIs" dxfId="25726" priority="31245" operator="between">
      <formula>18</formula>
      <formula>25</formula>
    </cfRule>
    <cfRule type="cellIs" dxfId="25725" priority="31246" operator="between">
      <formula>1</formula>
      <formula>6</formula>
    </cfRule>
    <cfRule type="cellIs" dxfId="25724" priority="31247" operator="between">
      <formula>17</formula>
      <formula>25</formula>
    </cfRule>
    <cfRule type="cellIs" dxfId="25723" priority="31248" operator="between">
      <formula>7</formula>
      <formula>16</formula>
    </cfRule>
    <cfRule type="cellIs" dxfId="25722" priority="31249" operator="between">
      <formula>1</formula>
      <formula>6</formula>
    </cfRule>
  </conditionalFormatting>
  <conditionalFormatting sqref="N504">
    <cfRule type="cellIs" dxfId="25721" priority="31242" operator="equal">
      <formula>16</formula>
    </cfRule>
  </conditionalFormatting>
  <conditionalFormatting sqref="N504">
    <cfRule type="cellIs" dxfId="25720" priority="31239" operator="between">
      <formula>16</formula>
      <formula>25</formula>
    </cfRule>
    <cfRule type="cellIs" dxfId="25719" priority="31240" operator="between">
      <formula>9</formula>
      <formula>15</formula>
    </cfRule>
    <cfRule type="cellIs" dxfId="25718" priority="31241" operator="between">
      <formula>1</formula>
      <formula>8</formula>
    </cfRule>
  </conditionalFormatting>
  <conditionalFormatting sqref="N505">
    <cfRule type="cellIs" dxfId="25717" priority="31232" operator="between">
      <formula>1</formula>
      <formula>10</formula>
    </cfRule>
    <cfRule type="cellIs" dxfId="25716" priority="31233" operator="between">
      <formula>11</formula>
      <formula>17</formula>
    </cfRule>
    <cfRule type="cellIs" dxfId="25715" priority="31234" operator="between">
      <formula>18</formula>
      <formula>25</formula>
    </cfRule>
    <cfRule type="cellIs" dxfId="25714" priority="31235" operator="between">
      <formula>1</formula>
      <formula>6</formula>
    </cfRule>
    <cfRule type="cellIs" dxfId="25713" priority="31236" operator="between">
      <formula>17</formula>
      <formula>25</formula>
    </cfRule>
    <cfRule type="cellIs" dxfId="25712" priority="31237" operator="between">
      <formula>7</formula>
      <formula>16</formula>
    </cfRule>
    <cfRule type="cellIs" dxfId="25711" priority="31238" operator="between">
      <formula>1</formula>
      <formula>6</formula>
    </cfRule>
  </conditionalFormatting>
  <conditionalFormatting sqref="N505">
    <cfRule type="cellIs" dxfId="25710" priority="31231" operator="equal">
      <formula>16</formula>
    </cfRule>
  </conditionalFormatting>
  <conditionalFormatting sqref="N505">
    <cfRule type="cellIs" dxfId="25709" priority="31228" operator="between">
      <formula>16</formula>
      <formula>25</formula>
    </cfRule>
    <cfRule type="cellIs" dxfId="25708" priority="31229" operator="between">
      <formula>9</formula>
      <formula>15</formula>
    </cfRule>
    <cfRule type="cellIs" dxfId="25707" priority="31230" operator="between">
      <formula>1</formula>
      <formula>8</formula>
    </cfRule>
  </conditionalFormatting>
  <conditionalFormatting sqref="N508">
    <cfRule type="cellIs" dxfId="25706" priority="31221" operator="between">
      <formula>1</formula>
      <formula>10</formula>
    </cfRule>
    <cfRule type="cellIs" dxfId="25705" priority="31222" operator="between">
      <formula>11</formula>
      <formula>17</formula>
    </cfRule>
    <cfRule type="cellIs" dxfId="25704" priority="31223" operator="between">
      <formula>18</formula>
      <formula>25</formula>
    </cfRule>
    <cfRule type="cellIs" dxfId="25703" priority="31224" operator="between">
      <formula>1</formula>
      <formula>6</formula>
    </cfRule>
    <cfRule type="cellIs" dxfId="25702" priority="31225" operator="between">
      <formula>17</formula>
      <formula>25</formula>
    </cfRule>
    <cfRule type="cellIs" dxfId="25701" priority="31226" operator="between">
      <formula>7</formula>
      <formula>16</formula>
    </cfRule>
    <cfRule type="cellIs" dxfId="25700" priority="31227" operator="between">
      <formula>1</formula>
      <formula>6</formula>
    </cfRule>
  </conditionalFormatting>
  <conditionalFormatting sqref="N508">
    <cfRule type="cellIs" dxfId="25699" priority="31220" operator="equal">
      <formula>16</formula>
    </cfRule>
  </conditionalFormatting>
  <conditionalFormatting sqref="N508">
    <cfRule type="cellIs" dxfId="25698" priority="31217" operator="between">
      <formula>16</formula>
      <formula>25</formula>
    </cfRule>
    <cfRule type="cellIs" dxfId="25697" priority="31218" operator="between">
      <formula>9</formula>
      <formula>15</formula>
    </cfRule>
    <cfRule type="cellIs" dxfId="25696" priority="31219" operator="between">
      <formula>1</formula>
      <formula>8</formula>
    </cfRule>
  </conditionalFormatting>
  <conditionalFormatting sqref="N509">
    <cfRule type="cellIs" dxfId="25695" priority="31210" operator="between">
      <formula>1</formula>
      <formula>10</formula>
    </cfRule>
    <cfRule type="cellIs" dxfId="25694" priority="31211" operator="between">
      <formula>11</formula>
      <formula>17</formula>
    </cfRule>
    <cfRule type="cellIs" dxfId="25693" priority="31212" operator="between">
      <formula>18</formula>
      <formula>25</formula>
    </cfRule>
    <cfRule type="cellIs" dxfId="25692" priority="31213" operator="between">
      <formula>1</formula>
      <formula>6</formula>
    </cfRule>
    <cfRule type="cellIs" dxfId="25691" priority="31214" operator="between">
      <formula>17</formula>
      <formula>25</formula>
    </cfRule>
    <cfRule type="cellIs" dxfId="25690" priority="31215" operator="between">
      <formula>7</formula>
      <formula>16</formula>
    </cfRule>
    <cfRule type="cellIs" dxfId="25689" priority="31216" operator="between">
      <formula>1</formula>
      <formula>6</formula>
    </cfRule>
  </conditionalFormatting>
  <conditionalFormatting sqref="N509">
    <cfRule type="cellIs" dxfId="25688" priority="31209" operator="equal">
      <formula>16</formula>
    </cfRule>
  </conditionalFormatting>
  <conditionalFormatting sqref="N509">
    <cfRule type="cellIs" dxfId="25687" priority="31206" operator="between">
      <formula>16</formula>
      <formula>25</formula>
    </cfRule>
    <cfRule type="cellIs" dxfId="25686" priority="31207" operator="between">
      <formula>9</formula>
      <formula>15</formula>
    </cfRule>
    <cfRule type="cellIs" dxfId="25685" priority="31208" operator="between">
      <formula>1</formula>
      <formula>8</formula>
    </cfRule>
  </conditionalFormatting>
  <conditionalFormatting sqref="N512">
    <cfRule type="cellIs" dxfId="25684" priority="31191" operator="between">
      <formula>1</formula>
      <formula>10</formula>
    </cfRule>
    <cfRule type="cellIs" dxfId="25683" priority="31192" operator="between">
      <formula>11</formula>
      <formula>17</formula>
    </cfRule>
    <cfRule type="cellIs" dxfId="25682" priority="31193" operator="between">
      <formula>18</formula>
      <formula>25</formula>
    </cfRule>
    <cfRule type="cellIs" dxfId="25681" priority="31194" operator="between">
      <formula>1</formula>
      <formula>6</formula>
    </cfRule>
    <cfRule type="cellIs" dxfId="25680" priority="31195" operator="between">
      <formula>17</formula>
      <formula>25</formula>
    </cfRule>
    <cfRule type="cellIs" dxfId="25679" priority="31196" operator="between">
      <formula>7</formula>
      <formula>16</formula>
    </cfRule>
    <cfRule type="cellIs" dxfId="25678" priority="31197" operator="between">
      <formula>1</formula>
      <formula>6</formula>
    </cfRule>
  </conditionalFormatting>
  <conditionalFormatting sqref="N512">
    <cfRule type="cellIs" dxfId="25677" priority="31190" operator="equal">
      <formula>16</formula>
    </cfRule>
  </conditionalFormatting>
  <conditionalFormatting sqref="N512">
    <cfRule type="cellIs" dxfId="25676" priority="31187" operator="between">
      <formula>16</formula>
      <formula>25</formula>
    </cfRule>
    <cfRule type="cellIs" dxfId="25675" priority="31188" operator="between">
      <formula>9</formula>
      <formula>15</formula>
    </cfRule>
    <cfRule type="cellIs" dxfId="25674" priority="31189" operator="between">
      <formula>1</formula>
      <formula>8</formula>
    </cfRule>
  </conditionalFormatting>
  <conditionalFormatting sqref="N517">
    <cfRule type="cellIs" dxfId="25673" priority="31180" operator="between">
      <formula>1</formula>
      <formula>10</formula>
    </cfRule>
    <cfRule type="cellIs" dxfId="25672" priority="31181" operator="between">
      <formula>11</formula>
      <formula>17</formula>
    </cfRule>
    <cfRule type="cellIs" dxfId="25671" priority="31182" operator="between">
      <formula>18</formula>
      <formula>25</formula>
    </cfRule>
    <cfRule type="cellIs" dxfId="25670" priority="31183" operator="between">
      <formula>1</formula>
      <formula>6</formula>
    </cfRule>
    <cfRule type="cellIs" dxfId="25669" priority="31184" operator="between">
      <formula>17</formula>
      <formula>25</formula>
    </cfRule>
    <cfRule type="cellIs" dxfId="25668" priority="31185" operator="between">
      <formula>7</formula>
      <formula>16</formula>
    </cfRule>
    <cfRule type="cellIs" dxfId="25667" priority="31186" operator="between">
      <formula>1</formula>
      <formula>6</formula>
    </cfRule>
  </conditionalFormatting>
  <conditionalFormatting sqref="N517">
    <cfRule type="cellIs" dxfId="25666" priority="31179" operator="equal">
      <formula>16</formula>
    </cfRule>
  </conditionalFormatting>
  <conditionalFormatting sqref="N517">
    <cfRule type="cellIs" dxfId="25665" priority="31176" operator="between">
      <formula>16</formula>
      <formula>25</formula>
    </cfRule>
    <cfRule type="cellIs" dxfId="25664" priority="31177" operator="between">
      <formula>9</formula>
      <formula>15</formula>
    </cfRule>
    <cfRule type="cellIs" dxfId="25663" priority="31178" operator="between">
      <formula>1</formula>
      <formula>8</formula>
    </cfRule>
  </conditionalFormatting>
  <conditionalFormatting sqref="N520">
    <cfRule type="cellIs" dxfId="25662" priority="31169" operator="between">
      <formula>1</formula>
      <formula>10</formula>
    </cfRule>
    <cfRule type="cellIs" dxfId="25661" priority="31170" operator="between">
      <formula>11</formula>
      <formula>17</formula>
    </cfRule>
    <cfRule type="cellIs" dxfId="25660" priority="31171" operator="between">
      <formula>18</formula>
      <formula>25</formula>
    </cfRule>
    <cfRule type="cellIs" dxfId="25659" priority="31172" operator="between">
      <formula>1</formula>
      <formula>6</formula>
    </cfRule>
    <cfRule type="cellIs" dxfId="25658" priority="31173" operator="between">
      <formula>17</formula>
      <formula>25</formula>
    </cfRule>
    <cfRule type="cellIs" dxfId="25657" priority="31174" operator="between">
      <formula>7</formula>
      <formula>16</formula>
    </cfRule>
    <cfRule type="cellIs" dxfId="25656" priority="31175" operator="between">
      <formula>1</formula>
      <formula>6</formula>
    </cfRule>
  </conditionalFormatting>
  <conditionalFormatting sqref="N520">
    <cfRule type="cellIs" dxfId="25655" priority="31168" operator="equal">
      <formula>16</formula>
    </cfRule>
  </conditionalFormatting>
  <conditionalFormatting sqref="N520">
    <cfRule type="cellIs" dxfId="25654" priority="31165" operator="between">
      <formula>16</formula>
      <formula>25</formula>
    </cfRule>
    <cfRule type="cellIs" dxfId="25653" priority="31166" operator="between">
      <formula>9</formula>
      <formula>15</formula>
    </cfRule>
    <cfRule type="cellIs" dxfId="25652" priority="31167" operator="between">
      <formula>1</formula>
      <formula>8</formula>
    </cfRule>
  </conditionalFormatting>
  <conditionalFormatting sqref="N521">
    <cfRule type="cellIs" dxfId="25651" priority="31158" operator="between">
      <formula>1</formula>
      <formula>10</formula>
    </cfRule>
    <cfRule type="cellIs" dxfId="25650" priority="31159" operator="between">
      <formula>11</formula>
      <formula>17</formula>
    </cfRule>
    <cfRule type="cellIs" dxfId="25649" priority="31160" operator="between">
      <formula>18</formula>
      <formula>25</formula>
    </cfRule>
    <cfRule type="cellIs" dxfId="25648" priority="31161" operator="between">
      <formula>1</formula>
      <formula>6</formula>
    </cfRule>
    <cfRule type="cellIs" dxfId="25647" priority="31162" operator="between">
      <formula>17</formula>
      <formula>25</formula>
    </cfRule>
    <cfRule type="cellIs" dxfId="25646" priority="31163" operator="between">
      <formula>7</formula>
      <formula>16</formula>
    </cfRule>
    <cfRule type="cellIs" dxfId="25645" priority="31164" operator="between">
      <formula>1</formula>
      <formula>6</formula>
    </cfRule>
  </conditionalFormatting>
  <conditionalFormatting sqref="N521">
    <cfRule type="cellIs" dxfId="25644" priority="31157" operator="equal">
      <formula>16</formula>
    </cfRule>
  </conditionalFormatting>
  <conditionalFormatting sqref="N521">
    <cfRule type="cellIs" dxfId="25643" priority="31154" operator="between">
      <formula>16</formula>
      <formula>25</formula>
    </cfRule>
    <cfRule type="cellIs" dxfId="25642" priority="31155" operator="between">
      <formula>9</formula>
      <formula>15</formula>
    </cfRule>
    <cfRule type="cellIs" dxfId="25641" priority="31156" operator="between">
      <formula>1</formula>
      <formula>8</formula>
    </cfRule>
  </conditionalFormatting>
  <conditionalFormatting sqref="N522">
    <cfRule type="cellIs" dxfId="25640" priority="31147" operator="between">
      <formula>1</formula>
      <formula>10</formula>
    </cfRule>
    <cfRule type="cellIs" dxfId="25639" priority="31148" operator="between">
      <formula>11</formula>
      <formula>17</formula>
    </cfRule>
    <cfRule type="cellIs" dxfId="25638" priority="31149" operator="between">
      <formula>18</formula>
      <formula>25</formula>
    </cfRule>
    <cfRule type="cellIs" dxfId="25637" priority="31150" operator="between">
      <formula>1</formula>
      <formula>6</formula>
    </cfRule>
    <cfRule type="cellIs" dxfId="25636" priority="31151" operator="between">
      <formula>17</formula>
      <formula>25</formula>
    </cfRule>
    <cfRule type="cellIs" dxfId="25635" priority="31152" operator="between">
      <formula>7</formula>
      <formula>16</formula>
    </cfRule>
    <cfRule type="cellIs" dxfId="25634" priority="31153" operator="between">
      <formula>1</formula>
      <formula>6</formula>
    </cfRule>
  </conditionalFormatting>
  <conditionalFormatting sqref="N522">
    <cfRule type="cellIs" dxfId="25633" priority="31146" operator="equal">
      <formula>16</formula>
    </cfRule>
  </conditionalFormatting>
  <conditionalFormatting sqref="N522">
    <cfRule type="cellIs" dxfId="25632" priority="31143" operator="between">
      <formula>16</formula>
      <formula>25</formula>
    </cfRule>
    <cfRule type="cellIs" dxfId="25631" priority="31144" operator="between">
      <formula>9</formula>
      <formula>15</formula>
    </cfRule>
    <cfRule type="cellIs" dxfId="25630" priority="31145" operator="between">
      <formula>1</formula>
      <formula>8</formula>
    </cfRule>
  </conditionalFormatting>
  <conditionalFormatting sqref="G540 G552 G542 G554 G544:G546 G556:G558">
    <cfRule type="cellIs" dxfId="25629" priority="31133" stopIfTrue="1" operator="equal">
      <formula>"NR"</formula>
    </cfRule>
    <cfRule type="cellIs" dxfId="25628" priority="31134" stopIfTrue="1" operator="equal">
      <formula>"R"</formula>
    </cfRule>
  </conditionalFormatting>
  <conditionalFormatting sqref="G540 G552 G542 G554 G544:G546 G556:G558">
    <cfRule type="cellIs" dxfId="25627" priority="31132" operator="equal">
      <formula>"NR"</formula>
    </cfRule>
  </conditionalFormatting>
  <conditionalFormatting sqref="N525">
    <cfRule type="cellIs" dxfId="25626" priority="31125" operator="between">
      <formula>1</formula>
      <formula>10</formula>
    </cfRule>
    <cfRule type="cellIs" dxfId="25625" priority="31126" operator="between">
      <formula>11</formula>
      <formula>17</formula>
    </cfRule>
    <cfRule type="cellIs" dxfId="25624" priority="31127" operator="between">
      <formula>18</formula>
      <formula>25</formula>
    </cfRule>
    <cfRule type="cellIs" dxfId="25623" priority="31128" operator="between">
      <formula>1</formula>
      <formula>6</formula>
    </cfRule>
    <cfRule type="cellIs" dxfId="25622" priority="31129" operator="between">
      <formula>17</formula>
      <formula>25</formula>
    </cfRule>
    <cfRule type="cellIs" dxfId="25621" priority="31130" operator="between">
      <formula>7</formula>
      <formula>16</formula>
    </cfRule>
    <cfRule type="cellIs" dxfId="25620" priority="31131" operator="between">
      <formula>1</formula>
      <formula>6</formula>
    </cfRule>
  </conditionalFormatting>
  <conditionalFormatting sqref="N525">
    <cfRule type="cellIs" dxfId="25619" priority="31124" operator="equal">
      <formula>16</formula>
    </cfRule>
  </conditionalFormatting>
  <conditionalFormatting sqref="N525">
    <cfRule type="cellIs" dxfId="25618" priority="31121" operator="between">
      <formula>16</formula>
      <formula>25</formula>
    </cfRule>
    <cfRule type="cellIs" dxfId="25617" priority="31122" operator="between">
      <formula>9</formula>
      <formula>15</formula>
    </cfRule>
    <cfRule type="cellIs" dxfId="25616" priority="31123" operator="between">
      <formula>1</formula>
      <formula>8</formula>
    </cfRule>
  </conditionalFormatting>
  <conditionalFormatting sqref="N530">
    <cfRule type="cellIs" dxfId="25615" priority="31114" operator="between">
      <formula>1</formula>
      <formula>10</formula>
    </cfRule>
    <cfRule type="cellIs" dxfId="25614" priority="31115" operator="between">
      <formula>11</formula>
      <formula>17</formula>
    </cfRule>
    <cfRule type="cellIs" dxfId="25613" priority="31116" operator="between">
      <formula>18</formula>
      <formula>25</formula>
    </cfRule>
    <cfRule type="cellIs" dxfId="25612" priority="31117" operator="between">
      <formula>1</formula>
      <formula>6</formula>
    </cfRule>
    <cfRule type="cellIs" dxfId="25611" priority="31118" operator="between">
      <formula>17</formula>
      <formula>25</formula>
    </cfRule>
    <cfRule type="cellIs" dxfId="25610" priority="31119" operator="between">
      <formula>7</formula>
      <formula>16</formula>
    </cfRule>
    <cfRule type="cellIs" dxfId="25609" priority="31120" operator="between">
      <formula>1</formula>
      <formula>6</formula>
    </cfRule>
  </conditionalFormatting>
  <conditionalFormatting sqref="N530">
    <cfRule type="cellIs" dxfId="25608" priority="31113" operator="equal">
      <formula>16</formula>
    </cfRule>
  </conditionalFormatting>
  <conditionalFormatting sqref="N530">
    <cfRule type="cellIs" dxfId="25607" priority="31110" operator="between">
      <formula>16</formula>
      <formula>25</formula>
    </cfRule>
    <cfRule type="cellIs" dxfId="25606" priority="31111" operator="between">
      <formula>9</formula>
      <formula>15</formula>
    </cfRule>
    <cfRule type="cellIs" dxfId="25605" priority="31112" operator="between">
      <formula>1</formula>
      <formula>8</formula>
    </cfRule>
  </conditionalFormatting>
  <conditionalFormatting sqref="N533">
    <cfRule type="cellIs" dxfId="25604" priority="31103" operator="between">
      <formula>1</formula>
      <formula>10</formula>
    </cfRule>
    <cfRule type="cellIs" dxfId="25603" priority="31104" operator="between">
      <formula>11</formula>
      <formula>17</formula>
    </cfRule>
    <cfRule type="cellIs" dxfId="25602" priority="31105" operator="between">
      <formula>18</formula>
      <formula>25</formula>
    </cfRule>
    <cfRule type="cellIs" dxfId="25601" priority="31106" operator="between">
      <formula>1</formula>
      <formula>6</formula>
    </cfRule>
    <cfRule type="cellIs" dxfId="25600" priority="31107" operator="between">
      <formula>17</formula>
      <formula>25</formula>
    </cfRule>
    <cfRule type="cellIs" dxfId="25599" priority="31108" operator="between">
      <formula>7</formula>
      <formula>16</formula>
    </cfRule>
    <cfRule type="cellIs" dxfId="25598" priority="31109" operator="between">
      <formula>1</formula>
      <formula>6</formula>
    </cfRule>
  </conditionalFormatting>
  <conditionalFormatting sqref="N533">
    <cfRule type="cellIs" dxfId="25597" priority="31102" operator="equal">
      <formula>16</formula>
    </cfRule>
  </conditionalFormatting>
  <conditionalFormatting sqref="N533">
    <cfRule type="cellIs" dxfId="25596" priority="31099" operator="between">
      <formula>16</formula>
      <formula>25</formula>
    </cfRule>
    <cfRule type="cellIs" dxfId="25595" priority="31100" operator="between">
      <formula>9</formula>
      <formula>15</formula>
    </cfRule>
    <cfRule type="cellIs" dxfId="25594" priority="31101" operator="between">
      <formula>1</formula>
      <formula>8</formula>
    </cfRule>
  </conditionalFormatting>
  <conditionalFormatting sqref="N534">
    <cfRule type="cellIs" dxfId="25593" priority="31092" operator="between">
      <formula>1</formula>
      <formula>10</formula>
    </cfRule>
    <cfRule type="cellIs" dxfId="25592" priority="31093" operator="between">
      <formula>11</formula>
      <formula>17</formula>
    </cfRule>
    <cfRule type="cellIs" dxfId="25591" priority="31094" operator="between">
      <formula>18</formula>
      <formula>25</formula>
    </cfRule>
    <cfRule type="cellIs" dxfId="25590" priority="31095" operator="between">
      <formula>1</formula>
      <formula>6</formula>
    </cfRule>
    <cfRule type="cellIs" dxfId="25589" priority="31096" operator="between">
      <formula>17</formula>
      <formula>25</formula>
    </cfRule>
    <cfRule type="cellIs" dxfId="25588" priority="31097" operator="between">
      <formula>7</formula>
      <formula>16</formula>
    </cfRule>
    <cfRule type="cellIs" dxfId="25587" priority="31098" operator="between">
      <formula>1</formula>
      <formula>6</formula>
    </cfRule>
  </conditionalFormatting>
  <conditionalFormatting sqref="N534">
    <cfRule type="cellIs" dxfId="25586" priority="31091" operator="equal">
      <formula>16</formula>
    </cfRule>
  </conditionalFormatting>
  <conditionalFormatting sqref="N534">
    <cfRule type="cellIs" dxfId="25585" priority="31088" operator="between">
      <formula>16</formula>
      <formula>25</formula>
    </cfRule>
    <cfRule type="cellIs" dxfId="25584" priority="31089" operator="between">
      <formula>9</formula>
      <formula>15</formula>
    </cfRule>
    <cfRule type="cellIs" dxfId="25583" priority="31090" operator="between">
      <formula>1</formula>
      <formula>8</formula>
    </cfRule>
  </conditionalFormatting>
  <conditionalFormatting sqref="N535">
    <cfRule type="cellIs" dxfId="25582" priority="31081" operator="between">
      <formula>1</formula>
      <formula>10</formula>
    </cfRule>
    <cfRule type="cellIs" dxfId="25581" priority="31082" operator="between">
      <formula>11</formula>
      <formula>17</formula>
    </cfRule>
    <cfRule type="cellIs" dxfId="25580" priority="31083" operator="between">
      <formula>18</formula>
      <formula>25</formula>
    </cfRule>
    <cfRule type="cellIs" dxfId="25579" priority="31084" operator="between">
      <formula>1</formula>
      <formula>6</formula>
    </cfRule>
    <cfRule type="cellIs" dxfId="25578" priority="31085" operator="between">
      <formula>17</formula>
      <formula>25</formula>
    </cfRule>
    <cfRule type="cellIs" dxfId="25577" priority="31086" operator="between">
      <formula>7</formula>
      <formula>16</formula>
    </cfRule>
    <cfRule type="cellIs" dxfId="25576" priority="31087" operator="between">
      <formula>1</formula>
      <formula>6</formula>
    </cfRule>
  </conditionalFormatting>
  <conditionalFormatting sqref="N535">
    <cfRule type="cellIs" dxfId="25575" priority="31080" operator="equal">
      <formula>16</formula>
    </cfRule>
  </conditionalFormatting>
  <conditionalFormatting sqref="N535">
    <cfRule type="cellIs" dxfId="25574" priority="31077" operator="between">
      <formula>16</formula>
      <formula>25</formula>
    </cfRule>
    <cfRule type="cellIs" dxfId="25573" priority="31078" operator="between">
      <formula>9</formula>
      <formula>15</formula>
    </cfRule>
    <cfRule type="cellIs" dxfId="25572" priority="31079" operator="between">
      <formula>1</formula>
      <formula>8</formula>
    </cfRule>
  </conditionalFormatting>
  <conditionalFormatting sqref="N538">
    <cfRule type="cellIs" dxfId="25571" priority="31070" operator="between">
      <formula>1</formula>
      <formula>10</formula>
    </cfRule>
    <cfRule type="cellIs" dxfId="25570" priority="31071" operator="between">
      <formula>11</formula>
      <formula>17</formula>
    </cfRule>
    <cfRule type="cellIs" dxfId="25569" priority="31072" operator="between">
      <formula>18</formula>
      <formula>25</formula>
    </cfRule>
    <cfRule type="cellIs" dxfId="25568" priority="31073" operator="between">
      <formula>1</formula>
      <formula>6</formula>
    </cfRule>
    <cfRule type="cellIs" dxfId="25567" priority="31074" operator="between">
      <formula>17</formula>
      <formula>25</formula>
    </cfRule>
    <cfRule type="cellIs" dxfId="25566" priority="31075" operator="between">
      <formula>7</formula>
      <formula>16</formula>
    </cfRule>
    <cfRule type="cellIs" dxfId="25565" priority="31076" operator="between">
      <formula>1</formula>
      <formula>6</formula>
    </cfRule>
  </conditionalFormatting>
  <conditionalFormatting sqref="N538">
    <cfRule type="cellIs" dxfId="25564" priority="31069" operator="equal">
      <formula>16</formula>
    </cfRule>
  </conditionalFormatting>
  <conditionalFormatting sqref="N538">
    <cfRule type="cellIs" dxfId="25563" priority="31066" operator="between">
      <formula>16</formula>
      <formula>25</formula>
    </cfRule>
    <cfRule type="cellIs" dxfId="25562" priority="31067" operator="between">
      <formula>9</formula>
      <formula>15</formula>
    </cfRule>
    <cfRule type="cellIs" dxfId="25561" priority="31068" operator="between">
      <formula>1</formula>
      <formula>8</formula>
    </cfRule>
  </conditionalFormatting>
  <conditionalFormatting sqref="N542">
    <cfRule type="cellIs" dxfId="25560" priority="31059" operator="between">
      <formula>1</formula>
      <formula>10</formula>
    </cfRule>
    <cfRule type="cellIs" dxfId="25559" priority="31060" operator="between">
      <formula>11</formula>
      <formula>17</formula>
    </cfRule>
    <cfRule type="cellIs" dxfId="25558" priority="31061" operator="between">
      <formula>18</formula>
      <formula>25</formula>
    </cfRule>
    <cfRule type="cellIs" dxfId="25557" priority="31062" operator="between">
      <formula>1</formula>
      <formula>6</formula>
    </cfRule>
    <cfRule type="cellIs" dxfId="25556" priority="31063" operator="between">
      <formula>17</formula>
      <formula>25</formula>
    </cfRule>
    <cfRule type="cellIs" dxfId="25555" priority="31064" operator="between">
      <formula>7</formula>
      <formula>16</formula>
    </cfRule>
    <cfRule type="cellIs" dxfId="25554" priority="31065" operator="between">
      <formula>1</formula>
      <formula>6</formula>
    </cfRule>
  </conditionalFormatting>
  <conditionalFormatting sqref="N542">
    <cfRule type="cellIs" dxfId="25553" priority="31058" operator="equal">
      <formula>16</formula>
    </cfRule>
  </conditionalFormatting>
  <conditionalFormatting sqref="N542">
    <cfRule type="cellIs" dxfId="25552" priority="31055" operator="between">
      <formula>16</formula>
      <formula>25</formula>
    </cfRule>
    <cfRule type="cellIs" dxfId="25551" priority="31056" operator="between">
      <formula>9</formula>
      <formula>15</formula>
    </cfRule>
    <cfRule type="cellIs" dxfId="25550" priority="31057" operator="between">
      <formula>1</formula>
      <formula>8</formula>
    </cfRule>
  </conditionalFormatting>
  <conditionalFormatting sqref="N544">
    <cfRule type="cellIs" dxfId="25549" priority="31048" operator="between">
      <formula>1</formula>
      <formula>10</formula>
    </cfRule>
    <cfRule type="cellIs" dxfId="25548" priority="31049" operator="between">
      <formula>11</formula>
      <formula>17</formula>
    </cfRule>
    <cfRule type="cellIs" dxfId="25547" priority="31050" operator="between">
      <formula>18</formula>
      <formula>25</formula>
    </cfRule>
    <cfRule type="cellIs" dxfId="25546" priority="31051" operator="between">
      <formula>1</formula>
      <formula>6</formula>
    </cfRule>
    <cfRule type="cellIs" dxfId="25545" priority="31052" operator="between">
      <formula>17</formula>
      <formula>25</formula>
    </cfRule>
    <cfRule type="cellIs" dxfId="25544" priority="31053" operator="between">
      <formula>7</formula>
      <formula>16</formula>
    </cfRule>
    <cfRule type="cellIs" dxfId="25543" priority="31054" operator="between">
      <formula>1</formula>
      <formula>6</formula>
    </cfRule>
  </conditionalFormatting>
  <conditionalFormatting sqref="N544">
    <cfRule type="cellIs" dxfId="25542" priority="31047" operator="equal">
      <formula>16</formula>
    </cfRule>
  </conditionalFormatting>
  <conditionalFormatting sqref="N544">
    <cfRule type="cellIs" dxfId="25541" priority="31044" operator="between">
      <formula>16</formula>
      <formula>25</formula>
    </cfRule>
    <cfRule type="cellIs" dxfId="25540" priority="31045" operator="between">
      <formula>9</formula>
      <formula>15</formula>
    </cfRule>
    <cfRule type="cellIs" dxfId="25539" priority="31046" operator="between">
      <formula>1</formula>
      <formula>8</formula>
    </cfRule>
  </conditionalFormatting>
  <conditionalFormatting sqref="N545">
    <cfRule type="cellIs" dxfId="25538" priority="31037" operator="between">
      <formula>1</formula>
      <formula>10</formula>
    </cfRule>
    <cfRule type="cellIs" dxfId="25537" priority="31038" operator="between">
      <formula>11</formula>
      <formula>17</formula>
    </cfRule>
    <cfRule type="cellIs" dxfId="25536" priority="31039" operator="between">
      <formula>18</formula>
      <formula>25</formula>
    </cfRule>
    <cfRule type="cellIs" dxfId="25535" priority="31040" operator="between">
      <formula>1</formula>
      <formula>6</formula>
    </cfRule>
    <cfRule type="cellIs" dxfId="25534" priority="31041" operator="between">
      <formula>17</formula>
      <formula>25</formula>
    </cfRule>
    <cfRule type="cellIs" dxfId="25533" priority="31042" operator="between">
      <formula>7</formula>
      <formula>16</formula>
    </cfRule>
    <cfRule type="cellIs" dxfId="25532" priority="31043" operator="between">
      <formula>1</formula>
      <formula>6</formula>
    </cfRule>
  </conditionalFormatting>
  <conditionalFormatting sqref="N545">
    <cfRule type="cellIs" dxfId="25531" priority="31036" operator="equal">
      <formula>16</formula>
    </cfRule>
  </conditionalFormatting>
  <conditionalFormatting sqref="N545">
    <cfRule type="cellIs" dxfId="25530" priority="31033" operator="between">
      <formula>16</formula>
      <formula>25</formula>
    </cfRule>
    <cfRule type="cellIs" dxfId="25529" priority="31034" operator="between">
      <formula>9</formula>
      <formula>15</formula>
    </cfRule>
    <cfRule type="cellIs" dxfId="25528" priority="31035" operator="between">
      <formula>1</formula>
      <formula>8</formula>
    </cfRule>
  </conditionalFormatting>
  <conditionalFormatting sqref="N546">
    <cfRule type="cellIs" dxfId="25527" priority="31026" operator="between">
      <formula>1</formula>
      <formula>10</formula>
    </cfRule>
    <cfRule type="cellIs" dxfId="25526" priority="31027" operator="between">
      <formula>11</formula>
      <formula>17</formula>
    </cfRule>
    <cfRule type="cellIs" dxfId="25525" priority="31028" operator="between">
      <formula>18</formula>
      <formula>25</formula>
    </cfRule>
    <cfRule type="cellIs" dxfId="25524" priority="31029" operator="between">
      <formula>1</formula>
      <formula>6</formula>
    </cfRule>
    <cfRule type="cellIs" dxfId="25523" priority="31030" operator="between">
      <formula>17</formula>
      <formula>25</formula>
    </cfRule>
    <cfRule type="cellIs" dxfId="25522" priority="31031" operator="between">
      <formula>7</formula>
      <formula>16</formula>
    </cfRule>
    <cfRule type="cellIs" dxfId="25521" priority="31032" operator="between">
      <formula>1</formula>
      <formula>6</formula>
    </cfRule>
  </conditionalFormatting>
  <conditionalFormatting sqref="N546">
    <cfRule type="cellIs" dxfId="25520" priority="31025" operator="equal">
      <formula>16</formula>
    </cfRule>
  </conditionalFormatting>
  <conditionalFormatting sqref="N546">
    <cfRule type="cellIs" dxfId="25519" priority="31022" operator="between">
      <formula>16</formula>
      <formula>25</formula>
    </cfRule>
    <cfRule type="cellIs" dxfId="25518" priority="31023" operator="between">
      <formula>9</formula>
      <formula>15</formula>
    </cfRule>
    <cfRule type="cellIs" dxfId="25517" priority="31024" operator="between">
      <formula>1</formula>
      <formula>8</formula>
    </cfRule>
  </conditionalFormatting>
  <conditionalFormatting sqref="N549">
    <cfRule type="cellIs" dxfId="25516" priority="31015" operator="between">
      <formula>1</formula>
      <formula>10</formula>
    </cfRule>
    <cfRule type="cellIs" dxfId="25515" priority="31016" operator="between">
      <formula>11</formula>
      <formula>17</formula>
    </cfRule>
    <cfRule type="cellIs" dxfId="25514" priority="31017" operator="between">
      <formula>18</formula>
      <formula>25</formula>
    </cfRule>
    <cfRule type="cellIs" dxfId="25513" priority="31018" operator="between">
      <formula>1</formula>
      <formula>6</formula>
    </cfRule>
    <cfRule type="cellIs" dxfId="25512" priority="31019" operator="between">
      <formula>17</formula>
      <formula>25</formula>
    </cfRule>
    <cfRule type="cellIs" dxfId="25511" priority="31020" operator="between">
      <formula>7</formula>
      <formula>16</formula>
    </cfRule>
    <cfRule type="cellIs" dxfId="25510" priority="31021" operator="between">
      <formula>1</formula>
      <formula>6</formula>
    </cfRule>
  </conditionalFormatting>
  <conditionalFormatting sqref="N549">
    <cfRule type="cellIs" dxfId="25509" priority="31014" operator="equal">
      <formula>16</formula>
    </cfRule>
  </conditionalFormatting>
  <conditionalFormatting sqref="N549">
    <cfRule type="cellIs" dxfId="25508" priority="31011" operator="between">
      <formula>16</formula>
      <formula>25</formula>
    </cfRule>
    <cfRule type="cellIs" dxfId="25507" priority="31012" operator="between">
      <formula>9</formula>
      <formula>15</formula>
    </cfRule>
    <cfRule type="cellIs" dxfId="25506" priority="31013" operator="between">
      <formula>1</formula>
      <formula>8</formula>
    </cfRule>
  </conditionalFormatting>
  <conditionalFormatting sqref="N554">
    <cfRule type="cellIs" dxfId="25505" priority="31004" operator="between">
      <formula>1</formula>
      <formula>10</formula>
    </cfRule>
    <cfRule type="cellIs" dxfId="25504" priority="31005" operator="between">
      <formula>11</formula>
      <formula>17</formula>
    </cfRule>
    <cfRule type="cellIs" dxfId="25503" priority="31006" operator="between">
      <formula>18</formula>
      <formula>25</formula>
    </cfRule>
    <cfRule type="cellIs" dxfId="25502" priority="31007" operator="between">
      <formula>1</formula>
      <formula>6</formula>
    </cfRule>
    <cfRule type="cellIs" dxfId="25501" priority="31008" operator="between">
      <formula>17</formula>
      <formula>25</formula>
    </cfRule>
    <cfRule type="cellIs" dxfId="25500" priority="31009" operator="between">
      <formula>7</formula>
      <formula>16</formula>
    </cfRule>
    <cfRule type="cellIs" dxfId="25499" priority="31010" operator="between">
      <formula>1</formula>
      <formula>6</formula>
    </cfRule>
  </conditionalFormatting>
  <conditionalFormatting sqref="N554">
    <cfRule type="cellIs" dxfId="25498" priority="31003" operator="equal">
      <formula>16</formula>
    </cfRule>
  </conditionalFormatting>
  <conditionalFormatting sqref="N554">
    <cfRule type="cellIs" dxfId="25497" priority="31000" operator="between">
      <formula>16</formula>
      <formula>25</formula>
    </cfRule>
    <cfRule type="cellIs" dxfId="25496" priority="31001" operator="between">
      <formula>9</formula>
      <formula>15</formula>
    </cfRule>
    <cfRule type="cellIs" dxfId="25495" priority="31002" operator="between">
      <formula>1</formula>
      <formula>8</formula>
    </cfRule>
  </conditionalFormatting>
  <conditionalFormatting sqref="N556">
    <cfRule type="cellIs" dxfId="25494" priority="30993" operator="between">
      <formula>1</formula>
      <formula>10</formula>
    </cfRule>
    <cfRule type="cellIs" dxfId="25493" priority="30994" operator="between">
      <formula>11</formula>
      <formula>17</formula>
    </cfRule>
    <cfRule type="cellIs" dxfId="25492" priority="30995" operator="between">
      <formula>18</formula>
      <formula>25</formula>
    </cfRule>
    <cfRule type="cellIs" dxfId="25491" priority="30996" operator="between">
      <formula>1</formula>
      <formula>6</formula>
    </cfRule>
    <cfRule type="cellIs" dxfId="25490" priority="30997" operator="between">
      <formula>17</formula>
      <formula>25</formula>
    </cfRule>
    <cfRule type="cellIs" dxfId="25489" priority="30998" operator="between">
      <formula>7</formula>
      <formula>16</formula>
    </cfRule>
    <cfRule type="cellIs" dxfId="25488" priority="30999" operator="between">
      <formula>1</formula>
      <formula>6</formula>
    </cfRule>
  </conditionalFormatting>
  <conditionalFormatting sqref="N556">
    <cfRule type="cellIs" dxfId="25487" priority="30992" operator="equal">
      <formula>16</formula>
    </cfRule>
  </conditionalFormatting>
  <conditionalFormatting sqref="N556">
    <cfRule type="cellIs" dxfId="25486" priority="30989" operator="between">
      <formula>16</formula>
      <formula>25</formula>
    </cfRule>
    <cfRule type="cellIs" dxfId="25485" priority="30990" operator="between">
      <formula>9</formula>
      <formula>15</formula>
    </cfRule>
    <cfRule type="cellIs" dxfId="25484" priority="30991" operator="between">
      <formula>1</formula>
      <formula>8</formula>
    </cfRule>
  </conditionalFormatting>
  <conditionalFormatting sqref="N557">
    <cfRule type="cellIs" dxfId="25483" priority="30982" operator="between">
      <formula>1</formula>
      <formula>10</formula>
    </cfRule>
    <cfRule type="cellIs" dxfId="25482" priority="30983" operator="between">
      <formula>11</formula>
      <formula>17</formula>
    </cfRule>
    <cfRule type="cellIs" dxfId="25481" priority="30984" operator="between">
      <formula>18</formula>
      <formula>25</formula>
    </cfRule>
    <cfRule type="cellIs" dxfId="25480" priority="30985" operator="between">
      <formula>1</formula>
      <formula>6</formula>
    </cfRule>
    <cfRule type="cellIs" dxfId="25479" priority="30986" operator="between">
      <formula>17</formula>
      <formula>25</formula>
    </cfRule>
    <cfRule type="cellIs" dxfId="25478" priority="30987" operator="between">
      <formula>7</formula>
      <formula>16</formula>
    </cfRule>
    <cfRule type="cellIs" dxfId="25477" priority="30988" operator="between">
      <formula>1</formula>
      <formula>6</formula>
    </cfRule>
  </conditionalFormatting>
  <conditionalFormatting sqref="N557">
    <cfRule type="cellIs" dxfId="25476" priority="30981" operator="equal">
      <formula>16</formula>
    </cfRule>
  </conditionalFormatting>
  <conditionalFormatting sqref="N557">
    <cfRule type="cellIs" dxfId="25475" priority="30978" operator="between">
      <formula>16</formula>
      <formula>25</formula>
    </cfRule>
    <cfRule type="cellIs" dxfId="25474" priority="30979" operator="between">
      <formula>9</formula>
      <formula>15</formula>
    </cfRule>
    <cfRule type="cellIs" dxfId="25473" priority="30980" operator="between">
      <formula>1</formula>
      <formula>8</formula>
    </cfRule>
  </conditionalFormatting>
  <conditionalFormatting sqref="N558">
    <cfRule type="cellIs" dxfId="25472" priority="30971" operator="between">
      <formula>1</formula>
      <formula>10</formula>
    </cfRule>
    <cfRule type="cellIs" dxfId="25471" priority="30972" operator="between">
      <formula>11</formula>
      <formula>17</formula>
    </cfRule>
    <cfRule type="cellIs" dxfId="25470" priority="30973" operator="between">
      <formula>18</formula>
      <formula>25</formula>
    </cfRule>
    <cfRule type="cellIs" dxfId="25469" priority="30974" operator="between">
      <formula>1</formula>
      <formula>6</formula>
    </cfRule>
    <cfRule type="cellIs" dxfId="25468" priority="30975" operator="between">
      <formula>17</formula>
      <formula>25</formula>
    </cfRule>
    <cfRule type="cellIs" dxfId="25467" priority="30976" operator="between">
      <formula>7</formula>
      <formula>16</formula>
    </cfRule>
    <cfRule type="cellIs" dxfId="25466" priority="30977" operator="between">
      <formula>1</formula>
      <formula>6</formula>
    </cfRule>
  </conditionalFormatting>
  <conditionalFormatting sqref="N558">
    <cfRule type="cellIs" dxfId="25465" priority="30970" operator="equal">
      <formula>16</formula>
    </cfRule>
  </conditionalFormatting>
  <conditionalFormatting sqref="N558">
    <cfRule type="cellIs" dxfId="25464" priority="30967" operator="between">
      <formula>16</formula>
      <formula>25</formula>
    </cfRule>
    <cfRule type="cellIs" dxfId="25463" priority="30968" operator="between">
      <formula>9</formula>
      <formula>15</formula>
    </cfRule>
    <cfRule type="cellIs" dxfId="25462" priority="30969" operator="between">
      <formula>1</formula>
      <formula>8</formula>
    </cfRule>
  </conditionalFormatting>
  <conditionalFormatting sqref="N561">
    <cfRule type="cellIs" dxfId="25461" priority="30960" operator="between">
      <formula>1</formula>
      <formula>10</formula>
    </cfRule>
    <cfRule type="cellIs" dxfId="25460" priority="30961" operator="between">
      <formula>11</formula>
      <formula>17</formula>
    </cfRule>
    <cfRule type="cellIs" dxfId="25459" priority="30962" operator="between">
      <formula>18</formula>
      <formula>25</formula>
    </cfRule>
    <cfRule type="cellIs" dxfId="25458" priority="30963" operator="between">
      <formula>1</formula>
      <formula>6</formula>
    </cfRule>
    <cfRule type="cellIs" dxfId="25457" priority="30964" operator="between">
      <formula>17</formula>
      <formula>25</formula>
    </cfRule>
    <cfRule type="cellIs" dxfId="25456" priority="30965" operator="between">
      <formula>7</formula>
      <formula>16</formula>
    </cfRule>
    <cfRule type="cellIs" dxfId="25455" priority="30966" operator="between">
      <formula>1</formula>
      <formula>6</formula>
    </cfRule>
  </conditionalFormatting>
  <conditionalFormatting sqref="N561">
    <cfRule type="cellIs" dxfId="25454" priority="30959" operator="equal">
      <formula>16</formula>
    </cfRule>
  </conditionalFormatting>
  <conditionalFormatting sqref="N561">
    <cfRule type="cellIs" dxfId="25453" priority="30956" operator="between">
      <formula>16</formula>
      <formula>25</formula>
    </cfRule>
    <cfRule type="cellIs" dxfId="25452" priority="30957" operator="between">
      <formula>9</formula>
      <formula>15</formula>
    </cfRule>
    <cfRule type="cellIs" dxfId="25451" priority="30958" operator="between">
      <formula>1</formula>
      <formula>8</formula>
    </cfRule>
  </conditionalFormatting>
  <conditionalFormatting sqref="N566">
    <cfRule type="cellIs" dxfId="25450" priority="30949" operator="between">
      <formula>1</formula>
      <formula>10</formula>
    </cfRule>
    <cfRule type="cellIs" dxfId="25449" priority="30950" operator="between">
      <formula>11</formula>
      <formula>17</formula>
    </cfRule>
    <cfRule type="cellIs" dxfId="25448" priority="30951" operator="between">
      <formula>18</formula>
      <formula>25</formula>
    </cfRule>
    <cfRule type="cellIs" dxfId="25447" priority="30952" operator="between">
      <formula>1</formula>
      <formula>6</formula>
    </cfRule>
    <cfRule type="cellIs" dxfId="25446" priority="30953" operator="between">
      <formula>17</formula>
      <formula>25</formula>
    </cfRule>
    <cfRule type="cellIs" dxfId="25445" priority="30954" operator="between">
      <formula>7</formula>
      <formula>16</formula>
    </cfRule>
    <cfRule type="cellIs" dxfId="25444" priority="30955" operator="between">
      <formula>1</formula>
      <formula>6</formula>
    </cfRule>
  </conditionalFormatting>
  <conditionalFormatting sqref="N566">
    <cfRule type="cellIs" dxfId="25443" priority="30948" operator="equal">
      <formula>16</formula>
    </cfRule>
  </conditionalFormatting>
  <conditionalFormatting sqref="N566">
    <cfRule type="cellIs" dxfId="25442" priority="30945" operator="between">
      <formula>16</formula>
      <formula>25</formula>
    </cfRule>
    <cfRule type="cellIs" dxfId="25441" priority="30946" operator="between">
      <formula>9</formula>
      <formula>15</formula>
    </cfRule>
    <cfRule type="cellIs" dxfId="25440" priority="30947" operator="between">
      <formula>1</formula>
      <formula>8</formula>
    </cfRule>
  </conditionalFormatting>
  <conditionalFormatting sqref="N567">
    <cfRule type="cellIs" dxfId="25439" priority="30938" operator="between">
      <formula>1</formula>
      <formula>10</formula>
    </cfRule>
    <cfRule type="cellIs" dxfId="25438" priority="30939" operator="between">
      <formula>11</formula>
      <formula>17</formula>
    </cfRule>
    <cfRule type="cellIs" dxfId="25437" priority="30940" operator="between">
      <formula>18</formula>
      <formula>25</formula>
    </cfRule>
    <cfRule type="cellIs" dxfId="25436" priority="30941" operator="between">
      <formula>1</formula>
      <formula>6</formula>
    </cfRule>
    <cfRule type="cellIs" dxfId="25435" priority="30942" operator="between">
      <formula>17</formula>
      <formula>25</formula>
    </cfRule>
    <cfRule type="cellIs" dxfId="25434" priority="30943" operator="between">
      <formula>7</formula>
      <formula>16</formula>
    </cfRule>
    <cfRule type="cellIs" dxfId="25433" priority="30944" operator="between">
      <formula>1</formula>
      <formula>6</formula>
    </cfRule>
  </conditionalFormatting>
  <conditionalFormatting sqref="N567">
    <cfRule type="cellIs" dxfId="25432" priority="30937" operator="equal">
      <formula>16</formula>
    </cfRule>
  </conditionalFormatting>
  <conditionalFormatting sqref="N567">
    <cfRule type="cellIs" dxfId="25431" priority="30934" operator="between">
      <formula>16</formula>
      <formula>25</formula>
    </cfRule>
    <cfRule type="cellIs" dxfId="25430" priority="30935" operator="between">
      <formula>9</formula>
      <formula>15</formula>
    </cfRule>
    <cfRule type="cellIs" dxfId="25429" priority="30936" operator="between">
      <formula>1</formula>
      <formula>8</formula>
    </cfRule>
  </conditionalFormatting>
  <conditionalFormatting sqref="N570">
    <cfRule type="cellIs" dxfId="25428" priority="30927" operator="between">
      <formula>1</formula>
      <formula>10</formula>
    </cfRule>
    <cfRule type="cellIs" dxfId="25427" priority="30928" operator="between">
      <formula>11</formula>
      <formula>17</formula>
    </cfRule>
    <cfRule type="cellIs" dxfId="25426" priority="30929" operator="between">
      <formula>18</formula>
      <formula>25</formula>
    </cfRule>
    <cfRule type="cellIs" dxfId="25425" priority="30930" operator="between">
      <formula>1</formula>
      <formula>6</formula>
    </cfRule>
    <cfRule type="cellIs" dxfId="25424" priority="30931" operator="between">
      <formula>17</formula>
      <formula>25</formula>
    </cfRule>
    <cfRule type="cellIs" dxfId="25423" priority="30932" operator="between">
      <formula>7</formula>
      <formula>16</formula>
    </cfRule>
    <cfRule type="cellIs" dxfId="25422" priority="30933" operator="between">
      <formula>1</formula>
      <formula>6</formula>
    </cfRule>
  </conditionalFormatting>
  <conditionalFormatting sqref="N570">
    <cfRule type="cellIs" dxfId="25421" priority="30926" operator="equal">
      <formula>16</formula>
    </cfRule>
  </conditionalFormatting>
  <conditionalFormatting sqref="N570">
    <cfRule type="cellIs" dxfId="25420" priority="30923" operator="between">
      <formula>16</formula>
      <formula>25</formula>
    </cfRule>
    <cfRule type="cellIs" dxfId="25419" priority="30924" operator="between">
      <formula>9</formula>
      <formula>15</formula>
    </cfRule>
    <cfRule type="cellIs" dxfId="25418" priority="30925" operator="between">
      <formula>1</formula>
      <formula>8</formula>
    </cfRule>
  </conditionalFormatting>
  <conditionalFormatting sqref="N572">
    <cfRule type="cellIs" dxfId="25417" priority="30916" operator="between">
      <formula>1</formula>
      <formula>10</formula>
    </cfRule>
    <cfRule type="cellIs" dxfId="25416" priority="30917" operator="between">
      <formula>11</formula>
      <formula>17</formula>
    </cfRule>
    <cfRule type="cellIs" dxfId="25415" priority="30918" operator="between">
      <formula>18</formula>
      <formula>25</formula>
    </cfRule>
    <cfRule type="cellIs" dxfId="25414" priority="30919" operator="between">
      <formula>1</formula>
      <formula>6</formula>
    </cfRule>
    <cfRule type="cellIs" dxfId="25413" priority="30920" operator="between">
      <formula>17</formula>
      <formula>25</formula>
    </cfRule>
    <cfRule type="cellIs" dxfId="25412" priority="30921" operator="between">
      <formula>7</formula>
      <formula>16</formula>
    </cfRule>
    <cfRule type="cellIs" dxfId="25411" priority="30922" operator="between">
      <formula>1</formula>
      <formula>6</formula>
    </cfRule>
  </conditionalFormatting>
  <conditionalFormatting sqref="N572">
    <cfRule type="cellIs" dxfId="25410" priority="30915" operator="equal">
      <formula>16</formula>
    </cfRule>
  </conditionalFormatting>
  <conditionalFormatting sqref="N572">
    <cfRule type="cellIs" dxfId="25409" priority="30912" operator="between">
      <formula>16</formula>
      <formula>25</formula>
    </cfRule>
    <cfRule type="cellIs" dxfId="25408" priority="30913" operator="between">
      <formula>9</formula>
      <formula>15</formula>
    </cfRule>
    <cfRule type="cellIs" dxfId="25407" priority="30914" operator="between">
      <formula>1</formula>
      <formula>8</formula>
    </cfRule>
  </conditionalFormatting>
  <conditionalFormatting sqref="G515 G517 G520:G521">
    <cfRule type="cellIs" dxfId="25406" priority="30910" stopIfTrue="1" operator="equal">
      <formula>"NR"</formula>
    </cfRule>
    <cfRule type="cellIs" dxfId="25405" priority="30911" stopIfTrue="1" operator="equal">
      <formula>"R"</formula>
    </cfRule>
  </conditionalFormatting>
  <conditionalFormatting sqref="G515 G517 G520:G521">
    <cfRule type="cellIs" dxfId="25404" priority="30909" operator="equal">
      <formula>"NR"</formula>
    </cfRule>
  </conditionalFormatting>
  <conditionalFormatting sqref="G522">
    <cfRule type="cellIs" dxfId="25403" priority="30907" stopIfTrue="1" operator="equal">
      <formula>"NR"</formula>
    </cfRule>
    <cfRule type="cellIs" dxfId="25402" priority="30908" stopIfTrue="1" operator="equal">
      <formula>"R"</formula>
    </cfRule>
  </conditionalFormatting>
  <conditionalFormatting sqref="G522">
    <cfRule type="cellIs" dxfId="25401" priority="30906" operator="equal">
      <formula>"NR"</formula>
    </cfRule>
  </conditionalFormatting>
  <conditionalFormatting sqref="G528 G530 G533:G535">
    <cfRule type="cellIs" dxfId="25400" priority="30904" stopIfTrue="1" operator="equal">
      <formula>"NR"</formula>
    </cfRule>
    <cfRule type="cellIs" dxfId="25399" priority="30905" stopIfTrue="1" operator="equal">
      <formula>"R"</formula>
    </cfRule>
  </conditionalFormatting>
  <conditionalFormatting sqref="G528 G530 G533:G535">
    <cfRule type="cellIs" dxfId="25398" priority="30903" operator="equal">
      <formula>"NR"</formula>
    </cfRule>
  </conditionalFormatting>
  <conditionalFormatting sqref="G596">
    <cfRule type="cellIs" dxfId="25397" priority="30901" stopIfTrue="1" operator="equal">
      <formula>"NR"</formula>
    </cfRule>
    <cfRule type="cellIs" dxfId="25396" priority="30902" stopIfTrue="1" operator="equal">
      <formula>"R"</formula>
    </cfRule>
  </conditionalFormatting>
  <conditionalFormatting sqref="G596">
    <cfRule type="cellIs" dxfId="25395" priority="30900" operator="equal">
      <formula>"NR"</formula>
    </cfRule>
  </conditionalFormatting>
  <conditionalFormatting sqref="G391">
    <cfRule type="cellIs" dxfId="25394" priority="30898" stopIfTrue="1" operator="equal">
      <formula>"NR"</formula>
    </cfRule>
    <cfRule type="cellIs" dxfId="25393" priority="30899" stopIfTrue="1" operator="equal">
      <formula>"R"</formula>
    </cfRule>
  </conditionalFormatting>
  <conditionalFormatting sqref="G391">
    <cfRule type="cellIs" dxfId="25392" priority="30897" operator="equal">
      <formula>"NR"</formula>
    </cfRule>
  </conditionalFormatting>
  <conditionalFormatting sqref="E425">
    <cfRule type="cellIs" dxfId="25391" priority="30895" stopIfTrue="1" operator="equal">
      <formula>"NR"</formula>
    </cfRule>
    <cfRule type="cellIs" dxfId="25390" priority="30896" stopIfTrue="1" operator="equal">
      <formula>"R"</formula>
    </cfRule>
  </conditionalFormatting>
  <conditionalFormatting sqref="E425">
    <cfRule type="cellIs" dxfId="25389" priority="30893" stopIfTrue="1" operator="equal">
      <formula>"NR"</formula>
    </cfRule>
    <cfRule type="cellIs" dxfId="25388" priority="30894" stopIfTrue="1" operator="equal">
      <formula>"R"</formula>
    </cfRule>
  </conditionalFormatting>
  <conditionalFormatting sqref="E428 E542 E530 E517 E492 E480 E467:E468 E430 E554 E441 E453 E465 E478 E490 E502 E515 E528 E540 E552 E443:E450 E470:E472 E475 E487 E482:E484 E494:E496 E499 E512 E504:E506 E508:E509 E520:E522 E525 E533:E535 E538 E544:E546 E549 E556:E558 E561">
    <cfRule type="cellIs" dxfId="25387" priority="30891" stopIfTrue="1" operator="equal">
      <formula>"NR"</formula>
    </cfRule>
    <cfRule type="cellIs" dxfId="25386" priority="30892" stopIfTrue="1" operator="equal">
      <formula>"R"</formula>
    </cfRule>
  </conditionalFormatting>
  <conditionalFormatting sqref="E428 E542 E530 E517 E492 E480 E467:E468 E430 E554 E441 E453 E465 E478 E490 E502 E515 E528 E540 E552 E443:E450 E470:E472 E475 E487 E482:E484 E494:E496 E499 E512 E504:E506 E508:E509 E520:E522 E525 E533:E535 E538 E544:E546 E549 E556:E558 E561">
    <cfRule type="cellIs" dxfId="25385" priority="30889" stopIfTrue="1" operator="equal">
      <formula>"NR"</formula>
    </cfRule>
    <cfRule type="cellIs" dxfId="25384" priority="30890" stopIfTrue="1" operator="equal">
      <formula>"R"</formula>
    </cfRule>
  </conditionalFormatting>
  <conditionalFormatting sqref="N575">
    <cfRule type="cellIs" dxfId="25383" priority="30882" operator="between">
      <formula>1</formula>
      <formula>10</formula>
    </cfRule>
    <cfRule type="cellIs" dxfId="25382" priority="30883" operator="between">
      <formula>11</formula>
      <formula>17</formula>
    </cfRule>
    <cfRule type="cellIs" dxfId="25381" priority="30884" operator="between">
      <formula>18</formula>
      <formula>25</formula>
    </cfRule>
    <cfRule type="cellIs" dxfId="25380" priority="30885" operator="between">
      <formula>1</formula>
      <formula>6</formula>
    </cfRule>
    <cfRule type="cellIs" dxfId="25379" priority="30886" operator="between">
      <formula>17</formula>
      <formula>25</formula>
    </cfRule>
    <cfRule type="cellIs" dxfId="25378" priority="30887" operator="between">
      <formula>7</formula>
      <formula>16</formula>
    </cfRule>
    <cfRule type="cellIs" dxfId="25377" priority="30888" operator="between">
      <formula>1</formula>
      <formula>6</formula>
    </cfRule>
  </conditionalFormatting>
  <conditionalFormatting sqref="N575">
    <cfRule type="cellIs" dxfId="25376" priority="30881" operator="equal">
      <formula>16</formula>
    </cfRule>
  </conditionalFormatting>
  <conditionalFormatting sqref="N575">
    <cfRule type="cellIs" dxfId="25375" priority="30878" operator="between">
      <formula>16</formula>
      <formula>25</formula>
    </cfRule>
    <cfRule type="cellIs" dxfId="25374" priority="30879" operator="between">
      <formula>9</formula>
      <formula>15</formula>
    </cfRule>
    <cfRule type="cellIs" dxfId="25373" priority="30880" operator="between">
      <formula>1</formula>
      <formula>8</formula>
    </cfRule>
  </conditionalFormatting>
  <conditionalFormatting sqref="N578">
    <cfRule type="cellIs" dxfId="25372" priority="30863" operator="between">
      <formula>1</formula>
      <formula>10</formula>
    </cfRule>
    <cfRule type="cellIs" dxfId="25371" priority="30864" operator="between">
      <formula>11</formula>
      <formula>17</formula>
    </cfRule>
    <cfRule type="cellIs" dxfId="25370" priority="30865" operator="between">
      <formula>18</formula>
      <formula>25</formula>
    </cfRule>
    <cfRule type="cellIs" dxfId="25369" priority="30866" operator="between">
      <formula>1</formula>
      <formula>6</formula>
    </cfRule>
    <cfRule type="cellIs" dxfId="25368" priority="30867" operator="between">
      <formula>17</formula>
      <formula>25</formula>
    </cfRule>
    <cfRule type="cellIs" dxfId="25367" priority="30868" operator="between">
      <formula>7</formula>
      <formula>16</formula>
    </cfRule>
    <cfRule type="cellIs" dxfId="25366" priority="30869" operator="between">
      <formula>1</formula>
      <formula>6</formula>
    </cfRule>
  </conditionalFormatting>
  <conditionalFormatting sqref="N578">
    <cfRule type="cellIs" dxfId="25365" priority="30862" operator="equal">
      <formula>16</formula>
    </cfRule>
  </conditionalFormatting>
  <conditionalFormatting sqref="N578">
    <cfRule type="cellIs" dxfId="25364" priority="30859" operator="between">
      <formula>16</formula>
      <formula>25</formula>
    </cfRule>
    <cfRule type="cellIs" dxfId="25363" priority="30860" operator="between">
      <formula>9</formula>
      <formula>15</formula>
    </cfRule>
    <cfRule type="cellIs" dxfId="25362" priority="30861" operator="between">
      <formula>1</formula>
      <formula>8</formula>
    </cfRule>
  </conditionalFormatting>
  <conditionalFormatting sqref="G578">
    <cfRule type="cellIs" dxfId="25361" priority="30857" stopIfTrue="1" operator="equal">
      <formula>"NR"</formula>
    </cfRule>
    <cfRule type="cellIs" dxfId="25360" priority="30858" stopIfTrue="1" operator="equal">
      <formula>"R"</formula>
    </cfRule>
  </conditionalFormatting>
  <conditionalFormatting sqref="G578">
    <cfRule type="cellIs" dxfId="25359" priority="30856" operator="equal">
      <formula>"NR"</formula>
    </cfRule>
  </conditionalFormatting>
  <conditionalFormatting sqref="N610">
    <cfRule type="cellIs" dxfId="25358" priority="30841" operator="between">
      <formula>1</formula>
      <formula>10</formula>
    </cfRule>
    <cfRule type="cellIs" dxfId="25357" priority="30842" operator="between">
      <formula>11</formula>
      <formula>17</formula>
    </cfRule>
    <cfRule type="cellIs" dxfId="25356" priority="30843" operator="between">
      <formula>18</formula>
      <formula>25</formula>
    </cfRule>
    <cfRule type="cellIs" dxfId="25355" priority="30844" operator="between">
      <formula>1</formula>
      <formula>6</formula>
    </cfRule>
    <cfRule type="cellIs" dxfId="25354" priority="30845" operator="between">
      <formula>17</formula>
      <formula>25</formula>
    </cfRule>
    <cfRule type="cellIs" dxfId="25353" priority="30846" operator="between">
      <formula>7</formula>
      <formula>16</formula>
    </cfRule>
    <cfRule type="cellIs" dxfId="25352" priority="30847" operator="between">
      <formula>1</formula>
      <formula>6</formula>
    </cfRule>
  </conditionalFormatting>
  <conditionalFormatting sqref="N610">
    <cfRule type="cellIs" dxfId="25351" priority="30840" operator="equal">
      <formula>16</formula>
    </cfRule>
  </conditionalFormatting>
  <conditionalFormatting sqref="N610">
    <cfRule type="cellIs" dxfId="25350" priority="30837" operator="between">
      <formula>16</formula>
      <formula>25</formula>
    </cfRule>
    <cfRule type="cellIs" dxfId="25349" priority="30838" operator="between">
      <formula>9</formula>
      <formula>15</formula>
    </cfRule>
    <cfRule type="cellIs" dxfId="25348" priority="30839" operator="between">
      <formula>1</formula>
      <formula>8</formula>
    </cfRule>
  </conditionalFormatting>
  <conditionalFormatting sqref="N580">
    <cfRule type="cellIs" dxfId="25347" priority="30814" operator="between">
      <formula>1</formula>
      <formula>10</formula>
    </cfRule>
    <cfRule type="cellIs" dxfId="25346" priority="30815" operator="between">
      <formula>11</formula>
      <formula>17</formula>
    </cfRule>
    <cfRule type="cellIs" dxfId="25345" priority="30816" operator="between">
      <formula>18</formula>
      <formula>25</formula>
    </cfRule>
    <cfRule type="cellIs" dxfId="25344" priority="30817" operator="between">
      <formula>1</formula>
      <formula>6</formula>
    </cfRule>
    <cfRule type="cellIs" dxfId="25343" priority="30818" operator="between">
      <formula>17</formula>
      <formula>25</formula>
    </cfRule>
    <cfRule type="cellIs" dxfId="25342" priority="30819" operator="between">
      <formula>7</formula>
      <formula>16</formula>
    </cfRule>
    <cfRule type="cellIs" dxfId="25341" priority="30820" operator="between">
      <formula>1</formula>
      <formula>6</formula>
    </cfRule>
  </conditionalFormatting>
  <conditionalFormatting sqref="N580">
    <cfRule type="cellIs" dxfId="25340" priority="30813" operator="equal">
      <formula>16</formula>
    </cfRule>
  </conditionalFormatting>
  <conditionalFormatting sqref="N580">
    <cfRule type="cellIs" dxfId="25339" priority="30810" operator="between">
      <formula>16</formula>
      <formula>25</formula>
    </cfRule>
    <cfRule type="cellIs" dxfId="25338" priority="30811" operator="between">
      <formula>9</formula>
      <formula>15</formula>
    </cfRule>
    <cfRule type="cellIs" dxfId="25337" priority="30812" operator="between">
      <formula>1</formula>
      <formula>8</formula>
    </cfRule>
  </conditionalFormatting>
  <conditionalFormatting sqref="G580">
    <cfRule type="cellIs" dxfId="25336" priority="30808" stopIfTrue="1" operator="equal">
      <formula>"NR"</formula>
    </cfRule>
    <cfRule type="cellIs" dxfId="25335" priority="30809" stopIfTrue="1" operator="equal">
      <formula>"R"</formula>
    </cfRule>
  </conditionalFormatting>
  <conditionalFormatting sqref="G580">
    <cfRule type="cellIs" dxfId="25334" priority="30807" operator="equal">
      <formula>"NR"</formula>
    </cfRule>
  </conditionalFormatting>
  <conditionalFormatting sqref="N582">
    <cfRule type="cellIs" dxfId="25333" priority="30800" operator="between">
      <formula>1</formula>
      <formula>10</formula>
    </cfRule>
    <cfRule type="cellIs" dxfId="25332" priority="30801" operator="between">
      <formula>11</formula>
      <formula>17</formula>
    </cfRule>
    <cfRule type="cellIs" dxfId="25331" priority="30802" operator="between">
      <formula>18</formula>
      <formula>25</formula>
    </cfRule>
    <cfRule type="cellIs" dxfId="25330" priority="30803" operator="between">
      <formula>1</formula>
      <formula>6</formula>
    </cfRule>
    <cfRule type="cellIs" dxfId="25329" priority="30804" operator="between">
      <formula>17</formula>
      <formula>25</formula>
    </cfRule>
    <cfRule type="cellIs" dxfId="25328" priority="30805" operator="between">
      <formula>7</formula>
      <formula>16</formula>
    </cfRule>
    <cfRule type="cellIs" dxfId="25327" priority="30806" operator="between">
      <formula>1</formula>
      <formula>6</formula>
    </cfRule>
  </conditionalFormatting>
  <conditionalFormatting sqref="N582">
    <cfRule type="cellIs" dxfId="25326" priority="30799" operator="equal">
      <formula>16</formula>
    </cfRule>
  </conditionalFormatting>
  <conditionalFormatting sqref="N582">
    <cfRule type="cellIs" dxfId="25325" priority="30796" operator="between">
      <formula>16</formula>
      <formula>25</formula>
    </cfRule>
    <cfRule type="cellIs" dxfId="25324" priority="30797" operator="between">
      <formula>9</formula>
      <formula>15</formula>
    </cfRule>
    <cfRule type="cellIs" dxfId="25323" priority="30798" operator="between">
      <formula>1</formula>
      <formula>8</formula>
    </cfRule>
  </conditionalFormatting>
  <conditionalFormatting sqref="G582">
    <cfRule type="cellIs" dxfId="25322" priority="30794" stopIfTrue="1" operator="equal">
      <formula>"NR"</formula>
    </cfRule>
    <cfRule type="cellIs" dxfId="25321" priority="30795" stopIfTrue="1" operator="equal">
      <formula>"R"</formula>
    </cfRule>
  </conditionalFormatting>
  <conditionalFormatting sqref="G582">
    <cfRule type="cellIs" dxfId="25320" priority="30793" operator="equal">
      <formula>"NR"</formula>
    </cfRule>
  </conditionalFormatting>
  <conditionalFormatting sqref="N584">
    <cfRule type="cellIs" dxfId="25319" priority="30786" operator="between">
      <formula>1</formula>
      <formula>10</formula>
    </cfRule>
    <cfRule type="cellIs" dxfId="25318" priority="30787" operator="between">
      <formula>11</formula>
      <formula>17</formula>
    </cfRule>
    <cfRule type="cellIs" dxfId="25317" priority="30788" operator="between">
      <formula>18</formula>
      <formula>25</formula>
    </cfRule>
    <cfRule type="cellIs" dxfId="25316" priority="30789" operator="between">
      <formula>1</formula>
      <formula>6</formula>
    </cfRule>
    <cfRule type="cellIs" dxfId="25315" priority="30790" operator="between">
      <formula>17</formula>
      <formula>25</formula>
    </cfRule>
    <cfRule type="cellIs" dxfId="25314" priority="30791" operator="between">
      <formula>7</formula>
      <formula>16</formula>
    </cfRule>
    <cfRule type="cellIs" dxfId="25313" priority="30792" operator="between">
      <formula>1</formula>
      <formula>6</formula>
    </cfRule>
  </conditionalFormatting>
  <conditionalFormatting sqref="N584">
    <cfRule type="cellIs" dxfId="25312" priority="30785" operator="equal">
      <formula>16</formula>
    </cfRule>
  </conditionalFormatting>
  <conditionalFormatting sqref="N584">
    <cfRule type="cellIs" dxfId="25311" priority="30782" operator="between">
      <formula>16</formula>
      <formula>25</formula>
    </cfRule>
    <cfRule type="cellIs" dxfId="25310" priority="30783" operator="between">
      <formula>9</formula>
      <formula>15</formula>
    </cfRule>
    <cfRule type="cellIs" dxfId="25309" priority="30784" operator="between">
      <formula>1</formula>
      <formula>8</formula>
    </cfRule>
  </conditionalFormatting>
  <conditionalFormatting sqref="G584">
    <cfRule type="cellIs" dxfId="25308" priority="30780" stopIfTrue="1" operator="equal">
      <formula>"NR"</formula>
    </cfRule>
    <cfRule type="cellIs" dxfId="25307" priority="30781" stopIfTrue="1" operator="equal">
      <formula>"R"</formula>
    </cfRule>
  </conditionalFormatting>
  <conditionalFormatting sqref="G584">
    <cfRule type="cellIs" dxfId="25306" priority="30779" operator="equal">
      <formula>"NR"</formula>
    </cfRule>
  </conditionalFormatting>
  <conditionalFormatting sqref="N596">
    <cfRule type="cellIs" dxfId="25305" priority="30764" operator="between">
      <formula>1</formula>
      <formula>10</formula>
    </cfRule>
    <cfRule type="cellIs" dxfId="25304" priority="30765" operator="between">
      <formula>11</formula>
      <formula>17</formula>
    </cfRule>
    <cfRule type="cellIs" dxfId="25303" priority="30766" operator="between">
      <formula>18</formula>
      <formula>25</formula>
    </cfRule>
    <cfRule type="cellIs" dxfId="25302" priority="30767" operator="between">
      <formula>1</formula>
      <formula>6</formula>
    </cfRule>
    <cfRule type="cellIs" dxfId="25301" priority="30768" operator="between">
      <formula>17</formula>
      <formula>25</formula>
    </cfRule>
    <cfRule type="cellIs" dxfId="25300" priority="30769" operator="between">
      <formula>7</formula>
      <formula>16</formula>
    </cfRule>
    <cfRule type="cellIs" dxfId="25299" priority="30770" operator="between">
      <formula>1</formula>
      <formula>6</formula>
    </cfRule>
  </conditionalFormatting>
  <conditionalFormatting sqref="N596">
    <cfRule type="cellIs" dxfId="25298" priority="30763" operator="equal">
      <formula>16</formula>
    </cfRule>
  </conditionalFormatting>
  <conditionalFormatting sqref="N596">
    <cfRule type="cellIs" dxfId="25297" priority="30760" operator="between">
      <formula>16</formula>
      <formula>25</formula>
    </cfRule>
    <cfRule type="cellIs" dxfId="25296" priority="30761" operator="between">
      <formula>9</formula>
      <formula>15</formula>
    </cfRule>
    <cfRule type="cellIs" dxfId="25295" priority="30762" operator="between">
      <formula>1</formula>
      <formula>8</formula>
    </cfRule>
  </conditionalFormatting>
  <conditionalFormatting sqref="N607">
    <cfRule type="cellIs" dxfId="25294" priority="30745" operator="between">
      <formula>1</formula>
      <formula>10</formula>
    </cfRule>
    <cfRule type="cellIs" dxfId="25293" priority="30746" operator="between">
      <formula>11</formula>
      <formula>17</formula>
    </cfRule>
    <cfRule type="cellIs" dxfId="25292" priority="30747" operator="between">
      <formula>18</formula>
      <formula>25</formula>
    </cfRule>
    <cfRule type="cellIs" dxfId="25291" priority="30748" operator="between">
      <formula>1</formula>
      <formula>6</formula>
    </cfRule>
    <cfRule type="cellIs" dxfId="25290" priority="30749" operator="between">
      <formula>17</formula>
      <formula>25</formula>
    </cfRule>
    <cfRule type="cellIs" dxfId="25289" priority="30750" operator="between">
      <formula>7</formula>
      <formula>16</formula>
    </cfRule>
    <cfRule type="cellIs" dxfId="25288" priority="30751" operator="between">
      <formula>1</formula>
      <formula>6</formula>
    </cfRule>
  </conditionalFormatting>
  <conditionalFormatting sqref="N607">
    <cfRule type="cellIs" dxfId="25287" priority="30744" operator="equal">
      <formula>16</formula>
    </cfRule>
  </conditionalFormatting>
  <conditionalFormatting sqref="N607">
    <cfRule type="cellIs" dxfId="25286" priority="30741" operator="between">
      <formula>16</formula>
      <formula>25</formula>
    </cfRule>
    <cfRule type="cellIs" dxfId="25285" priority="30742" operator="between">
      <formula>9</formula>
      <formula>15</formula>
    </cfRule>
    <cfRule type="cellIs" dxfId="25284" priority="30743" operator="between">
      <formula>1</formula>
      <formula>8</formula>
    </cfRule>
  </conditionalFormatting>
  <conditionalFormatting sqref="N621">
    <cfRule type="cellIs" dxfId="25283" priority="30726" operator="between">
      <formula>1</formula>
      <formula>10</formula>
    </cfRule>
    <cfRule type="cellIs" dxfId="25282" priority="30727" operator="between">
      <formula>11</formula>
      <formula>17</formula>
    </cfRule>
    <cfRule type="cellIs" dxfId="25281" priority="30728" operator="between">
      <formula>18</formula>
      <formula>25</formula>
    </cfRule>
    <cfRule type="cellIs" dxfId="25280" priority="30729" operator="between">
      <formula>1</formula>
      <formula>6</formula>
    </cfRule>
    <cfRule type="cellIs" dxfId="25279" priority="30730" operator="between">
      <formula>17</formula>
      <formula>25</formula>
    </cfRule>
    <cfRule type="cellIs" dxfId="25278" priority="30731" operator="between">
      <formula>7</formula>
      <formula>16</formula>
    </cfRule>
    <cfRule type="cellIs" dxfId="25277" priority="30732" operator="between">
      <formula>1</formula>
      <formula>6</formula>
    </cfRule>
  </conditionalFormatting>
  <conditionalFormatting sqref="N621">
    <cfRule type="cellIs" dxfId="25276" priority="30725" operator="equal">
      <formula>16</formula>
    </cfRule>
  </conditionalFormatting>
  <conditionalFormatting sqref="N621">
    <cfRule type="cellIs" dxfId="25275" priority="30722" operator="between">
      <formula>16</formula>
      <formula>25</formula>
    </cfRule>
    <cfRule type="cellIs" dxfId="25274" priority="30723" operator="between">
      <formula>9</formula>
      <formula>15</formula>
    </cfRule>
    <cfRule type="cellIs" dxfId="25273" priority="30724" operator="between">
      <formula>1</formula>
      <formula>8</formula>
    </cfRule>
  </conditionalFormatting>
  <conditionalFormatting sqref="G575 G561 G549 G538 G525 G512 G499 G487 G475 G462 G450 G438 G425 G412 G400 G388 G376 G363 G337">
    <cfRule type="cellIs" dxfId="25272" priority="30712" stopIfTrue="1" operator="equal">
      <formula>"NR"</formula>
    </cfRule>
    <cfRule type="cellIs" dxfId="25271" priority="30713" stopIfTrue="1" operator="equal">
      <formula>"R"</formula>
    </cfRule>
  </conditionalFormatting>
  <conditionalFormatting sqref="G575 G561 G549 G538 G525 G512 G499 G487 G475 G462 G450 G438 G425 G412 G400 G388 G376 G363 G337">
    <cfRule type="cellIs" dxfId="25270" priority="30711" operator="equal">
      <formula>"NR"</formula>
    </cfRule>
  </conditionalFormatting>
  <conditionalFormatting sqref="G575 G561 G549 G538 G525 G512 G499 G487 G475 G462 G450 G438 G425 G412 G400 G388 G376 G363 G337">
    <cfRule type="cellIs" dxfId="25269" priority="30709" stopIfTrue="1" operator="equal">
      <formula>"NR"</formula>
    </cfRule>
    <cfRule type="cellIs" dxfId="25268" priority="30710" stopIfTrue="1" operator="equal">
      <formula>"R"</formula>
    </cfRule>
  </conditionalFormatting>
  <conditionalFormatting sqref="G575 G561 G549 G538 G525 G512 G499 G487 G475 G462 G450 G438 G425 G412 G400 G388 G376 G363 G337">
    <cfRule type="cellIs" dxfId="25267" priority="30708" operator="equal">
      <formula>"NR"</formula>
    </cfRule>
  </conditionalFormatting>
  <conditionalFormatting sqref="G308">
    <cfRule type="cellIs" dxfId="25266" priority="30706" stopIfTrue="1" operator="equal">
      <formula>"NR"</formula>
    </cfRule>
    <cfRule type="cellIs" dxfId="25265" priority="30707" stopIfTrue="1" operator="equal">
      <formula>"R"</formula>
    </cfRule>
  </conditionalFormatting>
  <conditionalFormatting sqref="N308">
    <cfRule type="cellIs" dxfId="25264" priority="30699" operator="between">
      <formula>1</formula>
      <formula>10</formula>
    </cfRule>
    <cfRule type="cellIs" dxfId="25263" priority="30700" operator="between">
      <formula>11</formula>
      <formula>17</formula>
    </cfRule>
    <cfRule type="cellIs" dxfId="25262" priority="30701" operator="between">
      <formula>18</formula>
      <formula>25</formula>
    </cfRule>
    <cfRule type="cellIs" dxfId="25261" priority="30702" operator="between">
      <formula>1</formula>
      <formula>6</formula>
    </cfRule>
    <cfRule type="cellIs" dxfId="25260" priority="30703" operator="between">
      <formula>17</formula>
      <formula>25</formula>
    </cfRule>
    <cfRule type="cellIs" dxfId="25259" priority="30704" operator="between">
      <formula>7</formula>
      <formula>16</formula>
    </cfRule>
    <cfRule type="cellIs" dxfId="25258" priority="30705" operator="between">
      <formula>1</formula>
      <formula>6</formula>
    </cfRule>
  </conditionalFormatting>
  <conditionalFormatting sqref="N308">
    <cfRule type="cellIs" dxfId="25257" priority="30698" operator="equal">
      <formula>16</formula>
    </cfRule>
  </conditionalFormatting>
  <conditionalFormatting sqref="G308">
    <cfRule type="cellIs" dxfId="25256" priority="30697" operator="equal">
      <formula>"NR"</formula>
    </cfRule>
  </conditionalFormatting>
  <conditionalFormatting sqref="N308">
    <cfRule type="cellIs" dxfId="25255" priority="30694" operator="between">
      <formula>16</formula>
      <formula>25</formula>
    </cfRule>
    <cfRule type="cellIs" dxfId="25254" priority="30695" operator="between">
      <formula>9</formula>
      <formula>15</formula>
    </cfRule>
    <cfRule type="cellIs" dxfId="25253" priority="30696" operator="between">
      <formula>1</formula>
      <formula>8</formula>
    </cfRule>
  </conditionalFormatting>
  <conditionalFormatting sqref="G308">
    <cfRule type="cellIs" dxfId="25252" priority="30692" stopIfTrue="1" operator="equal">
      <formula>"NR"</formula>
    </cfRule>
    <cfRule type="cellIs" dxfId="25251" priority="30693" stopIfTrue="1" operator="equal">
      <formula>"R"</formula>
    </cfRule>
  </conditionalFormatting>
  <conditionalFormatting sqref="G308">
    <cfRule type="cellIs" dxfId="25250" priority="30691" operator="equal">
      <formula>"NR"</formula>
    </cfRule>
  </conditionalFormatting>
  <conditionalFormatting sqref="G341">
    <cfRule type="cellIs" dxfId="25249" priority="30689" stopIfTrue="1" operator="equal">
      <formula>"NR"</formula>
    </cfRule>
    <cfRule type="cellIs" dxfId="25248" priority="30690" stopIfTrue="1" operator="equal">
      <formula>"R"</formula>
    </cfRule>
  </conditionalFormatting>
  <conditionalFormatting sqref="G341">
    <cfRule type="cellIs" dxfId="25247" priority="30688" operator="equal">
      <formula>"NR"</formula>
    </cfRule>
  </conditionalFormatting>
  <conditionalFormatting sqref="G349">
    <cfRule type="cellIs" dxfId="25246" priority="30686" stopIfTrue="1" operator="equal">
      <formula>"NR"</formula>
    </cfRule>
    <cfRule type="cellIs" dxfId="25245" priority="30687" stopIfTrue="1" operator="equal">
      <formula>"R"</formula>
    </cfRule>
  </conditionalFormatting>
  <conditionalFormatting sqref="N349">
    <cfRule type="cellIs" dxfId="25244" priority="30679" operator="between">
      <formula>1</formula>
      <formula>10</formula>
    </cfRule>
    <cfRule type="cellIs" dxfId="25243" priority="30680" operator="between">
      <formula>11</formula>
      <formula>17</formula>
    </cfRule>
    <cfRule type="cellIs" dxfId="25242" priority="30681" operator="between">
      <formula>18</formula>
      <formula>25</formula>
    </cfRule>
    <cfRule type="cellIs" dxfId="25241" priority="30682" operator="between">
      <formula>1</formula>
      <formula>6</formula>
    </cfRule>
    <cfRule type="cellIs" dxfId="25240" priority="30683" operator="between">
      <formula>17</formula>
      <formula>25</formula>
    </cfRule>
    <cfRule type="cellIs" dxfId="25239" priority="30684" operator="between">
      <formula>7</formula>
      <formula>16</formula>
    </cfRule>
    <cfRule type="cellIs" dxfId="25238" priority="30685" operator="between">
      <formula>1</formula>
      <formula>6</formula>
    </cfRule>
  </conditionalFormatting>
  <conditionalFormatting sqref="N349">
    <cfRule type="cellIs" dxfId="25237" priority="30678" operator="equal">
      <formula>16</formula>
    </cfRule>
  </conditionalFormatting>
  <conditionalFormatting sqref="G349">
    <cfRule type="cellIs" dxfId="25236" priority="30677" operator="equal">
      <formula>"NR"</formula>
    </cfRule>
  </conditionalFormatting>
  <conditionalFormatting sqref="N349">
    <cfRule type="cellIs" dxfId="25235" priority="30674" operator="between">
      <formula>16</formula>
      <formula>25</formula>
    </cfRule>
    <cfRule type="cellIs" dxfId="25234" priority="30675" operator="between">
      <formula>9</formula>
      <formula>15</formula>
    </cfRule>
    <cfRule type="cellIs" dxfId="25233" priority="30676" operator="between">
      <formula>1</formula>
      <formula>8</formula>
    </cfRule>
  </conditionalFormatting>
  <conditionalFormatting sqref="N620">
    <cfRule type="cellIs" dxfId="25232" priority="30671" operator="between">
      <formula>16</formula>
      <formula>25</formula>
    </cfRule>
    <cfRule type="cellIs" dxfId="25231" priority="30672" operator="between">
      <formula>9</formula>
      <formula>15</formula>
    </cfRule>
    <cfRule type="cellIs" dxfId="25230" priority="30673" operator="between">
      <formula>1</formula>
      <formula>8</formula>
    </cfRule>
  </conditionalFormatting>
  <conditionalFormatting sqref="N352">
    <cfRule type="cellIs" dxfId="25229" priority="30664" operator="between">
      <formula>1</formula>
      <formula>10</formula>
    </cfRule>
    <cfRule type="cellIs" dxfId="25228" priority="30665" operator="between">
      <formula>11</formula>
      <formula>17</formula>
    </cfRule>
    <cfRule type="cellIs" dxfId="25227" priority="30666" operator="between">
      <formula>18</formula>
      <formula>25</formula>
    </cfRule>
    <cfRule type="cellIs" dxfId="25226" priority="30667" operator="between">
      <formula>1</formula>
      <formula>6</formula>
    </cfRule>
    <cfRule type="cellIs" dxfId="25225" priority="30668" operator="between">
      <formula>17</formula>
      <formula>25</formula>
    </cfRule>
    <cfRule type="cellIs" dxfId="25224" priority="30669" operator="between">
      <formula>7</formula>
      <formula>16</formula>
    </cfRule>
    <cfRule type="cellIs" dxfId="25223" priority="30670" operator="between">
      <formula>1</formula>
      <formula>6</formula>
    </cfRule>
  </conditionalFormatting>
  <conditionalFormatting sqref="N352">
    <cfRule type="cellIs" dxfId="25222" priority="30663" operator="equal">
      <formula>16</formula>
    </cfRule>
  </conditionalFormatting>
  <conditionalFormatting sqref="N352">
    <cfRule type="cellIs" dxfId="25221" priority="30660" operator="between">
      <formula>16</formula>
      <formula>25</formula>
    </cfRule>
    <cfRule type="cellIs" dxfId="25220" priority="30661" operator="between">
      <formula>9</formula>
      <formula>15</formula>
    </cfRule>
    <cfRule type="cellIs" dxfId="25219" priority="30662" operator="between">
      <formula>1</formula>
      <formula>8</formula>
    </cfRule>
  </conditionalFormatting>
  <conditionalFormatting sqref="G352">
    <cfRule type="cellIs" dxfId="25218" priority="30658" stopIfTrue="1" operator="equal">
      <formula>"NR"</formula>
    </cfRule>
    <cfRule type="cellIs" dxfId="25217" priority="30659" stopIfTrue="1" operator="equal">
      <formula>"R"</formula>
    </cfRule>
  </conditionalFormatting>
  <conditionalFormatting sqref="G352">
    <cfRule type="cellIs" dxfId="25216" priority="30657" operator="equal">
      <formula>"NR"</formula>
    </cfRule>
  </conditionalFormatting>
  <conditionalFormatting sqref="G352">
    <cfRule type="cellIs" dxfId="25215" priority="30655" stopIfTrue="1" operator="equal">
      <formula>"NR"</formula>
    </cfRule>
    <cfRule type="cellIs" dxfId="25214" priority="30656" stopIfTrue="1" operator="equal">
      <formula>"R"</formula>
    </cfRule>
  </conditionalFormatting>
  <conditionalFormatting sqref="G352">
    <cfRule type="cellIs" dxfId="25213" priority="30654" operator="equal">
      <formula>"NR"</formula>
    </cfRule>
  </conditionalFormatting>
  <conditionalFormatting sqref="G355">
    <cfRule type="cellIs" dxfId="25212" priority="30652" stopIfTrue="1" operator="equal">
      <formula>"NR"</formula>
    </cfRule>
    <cfRule type="cellIs" dxfId="25211" priority="30653" stopIfTrue="1" operator="equal">
      <formula>"R"</formula>
    </cfRule>
  </conditionalFormatting>
  <conditionalFormatting sqref="G355">
    <cfRule type="cellIs" dxfId="25210" priority="30651" operator="equal">
      <formula>"NR"</formula>
    </cfRule>
  </conditionalFormatting>
  <conditionalFormatting sqref="N358">
    <cfRule type="cellIs" dxfId="25209" priority="30644" operator="between">
      <formula>1</formula>
      <formula>10</formula>
    </cfRule>
    <cfRule type="cellIs" dxfId="25208" priority="30645" operator="between">
      <formula>11</formula>
      <formula>17</formula>
    </cfRule>
    <cfRule type="cellIs" dxfId="25207" priority="30646" operator="between">
      <formula>18</formula>
      <formula>25</formula>
    </cfRule>
    <cfRule type="cellIs" dxfId="25206" priority="30647" operator="between">
      <formula>1</formula>
      <formula>6</formula>
    </cfRule>
    <cfRule type="cellIs" dxfId="25205" priority="30648" operator="between">
      <formula>17</formula>
      <formula>25</formula>
    </cfRule>
    <cfRule type="cellIs" dxfId="25204" priority="30649" operator="between">
      <formula>7</formula>
      <formula>16</formula>
    </cfRule>
    <cfRule type="cellIs" dxfId="25203" priority="30650" operator="between">
      <formula>1</formula>
      <formula>6</formula>
    </cfRule>
  </conditionalFormatting>
  <conditionalFormatting sqref="N358">
    <cfRule type="cellIs" dxfId="25202" priority="30643" operator="equal">
      <formula>16</formula>
    </cfRule>
  </conditionalFormatting>
  <conditionalFormatting sqref="N358">
    <cfRule type="cellIs" dxfId="25201" priority="30640" operator="between">
      <formula>16</formula>
      <formula>25</formula>
    </cfRule>
    <cfRule type="cellIs" dxfId="25200" priority="30641" operator="between">
      <formula>9</formula>
      <formula>15</formula>
    </cfRule>
    <cfRule type="cellIs" dxfId="25199" priority="30642" operator="between">
      <formula>1</formula>
      <formula>8</formula>
    </cfRule>
  </conditionalFormatting>
  <conditionalFormatting sqref="G359">
    <cfRule type="cellIs" dxfId="25198" priority="30638" stopIfTrue="1" operator="equal">
      <formula>"NR"</formula>
    </cfRule>
    <cfRule type="cellIs" dxfId="25197" priority="30639" stopIfTrue="1" operator="equal">
      <formula>"R"</formula>
    </cfRule>
  </conditionalFormatting>
  <conditionalFormatting sqref="N359">
    <cfRule type="cellIs" dxfId="25196" priority="30631" operator="between">
      <formula>1</formula>
      <formula>10</formula>
    </cfRule>
    <cfRule type="cellIs" dxfId="25195" priority="30632" operator="between">
      <formula>11</formula>
      <formula>17</formula>
    </cfRule>
    <cfRule type="cellIs" dxfId="25194" priority="30633" operator="between">
      <formula>18</formula>
      <formula>25</formula>
    </cfRule>
    <cfRule type="cellIs" dxfId="25193" priority="30634" operator="between">
      <formula>1</formula>
      <formula>6</formula>
    </cfRule>
    <cfRule type="cellIs" dxfId="25192" priority="30635" operator="between">
      <formula>17</formula>
      <formula>25</formula>
    </cfRule>
    <cfRule type="cellIs" dxfId="25191" priority="30636" operator="between">
      <formula>7</formula>
      <formula>16</formula>
    </cfRule>
    <cfRule type="cellIs" dxfId="25190" priority="30637" operator="between">
      <formula>1</formula>
      <formula>6</formula>
    </cfRule>
  </conditionalFormatting>
  <conditionalFormatting sqref="N359">
    <cfRule type="cellIs" dxfId="25189" priority="30630" operator="equal">
      <formula>16</formula>
    </cfRule>
  </conditionalFormatting>
  <conditionalFormatting sqref="G359">
    <cfRule type="cellIs" dxfId="25188" priority="30629" operator="equal">
      <formula>"NR"</formula>
    </cfRule>
  </conditionalFormatting>
  <conditionalFormatting sqref="N359">
    <cfRule type="cellIs" dxfId="25187" priority="30626" operator="between">
      <formula>16</formula>
      <formula>25</formula>
    </cfRule>
    <cfRule type="cellIs" dxfId="25186" priority="30627" operator="between">
      <formula>9</formula>
      <formula>15</formula>
    </cfRule>
    <cfRule type="cellIs" dxfId="25185" priority="30628" operator="between">
      <formula>1</formula>
      <formula>8</formula>
    </cfRule>
  </conditionalFormatting>
  <conditionalFormatting sqref="G359">
    <cfRule type="cellIs" dxfId="25184" priority="30624" stopIfTrue="1" operator="equal">
      <formula>"NR"</formula>
    </cfRule>
    <cfRule type="cellIs" dxfId="25183" priority="30625" stopIfTrue="1" operator="equal">
      <formula>"R"</formula>
    </cfRule>
  </conditionalFormatting>
  <conditionalFormatting sqref="G359">
    <cfRule type="cellIs" dxfId="25182" priority="30623" operator="equal">
      <formula>"NR"</formula>
    </cfRule>
  </conditionalFormatting>
  <conditionalFormatting sqref="G360">
    <cfRule type="cellIs" dxfId="25181" priority="30621" stopIfTrue="1" operator="equal">
      <formula>"NR"</formula>
    </cfRule>
    <cfRule type="cellIs" dxfId="25180" priority="30622" stopIfTrue="1" operator="equal">
      <formula>"R"</formula>
    </cfRule>
  </conditionalFormatting>
  <conditionalFormatting sqref="N360">
    <cfRule type="cellIs" dxfId="25179" priority="30614" operator="between">
      <formula>1</formula>
      <formula>10</formula>
    </cfRule>
    <cfRule type="cellIs" dxfId="25178" priority="30615" operator="between">
      <formula>11</formula>
      <formula>17</formula>
    </cfRule>
    <cfRule type="cellIs" dxfId="25177" priority="30616" operator="between">
      <formula>18</formula>
      <formula>25</formula>
    </cfRule>
    <cfRule type="cellIs" dxfId="25176" priority="30617" operator="between">
      <formula>1</formula>
      <formula>6</formula>
    </cfRule>
    <cfRule type="cellIs" dxfId="25175" priority="30618" operator="between">
      <formula>17</formula>
      <formula>25</formula>
    </cfRule>
    <cfRule type="cellIs" dxfId="25174" priority="30619" operator="between">
      <formula>7</formula>
      <formula>16</formula>
    </cfRule>
    <cfRule type="cellIs" dxfId="25173" priority="30620" operator="between">
      <formula>1</formula>
      <formula>6</formula>
    </cfRule>
  </conditionalFormatting>
  <conditionalFormatting sqref="N360">
    <cfRule type="cellIs" dxfId="25172" priority="30613" operator="equal">
      <formula>16</formula>
    </cfRule>
  </conditionalFormatting>
  <conditionalFormatting sqref="G360">
    <cfRule type="cellIs" dxfId="25171" priority="30612" operator="equal">
      <formula>"NR"</formula>
    </cfRule>
  </conditionalFormatting>
  <conditionalFormatting sqref="N360">
    <cfRule type="cellIs" dxfId="25170" priority="30609" operator="between">
      <formula>16</formula>
      <formula>25</formula>
    </cfRule>
    <cfRule type="cellIs" dxfId="25169" priority="30610" operator="between">
      <formula>9</formula>
      <formula>15</formula>
    </cfRule>
    <cfRule type="cellIs" dxfId="25168" priority="30611" operator="between">
      <formula>1</formula>
      <formula>8</formula>
    </cfRule>
  </conditionalFormatting>
  <conditionalFormatting sqref="G367">
    <cfRule type="cellIs" dxfId="25167" priority="30607" stopIfTrue="1" operator="equal">
      <formula>"NR"</formula>
    </cfRule>
    <cfRule type="cellIs" dxfId="25166" priority="30608" stopIfTrue="1" operator="equal">
      <formula>"R"</formula>
    </cfRule>
  </conditionalFormatting>
  <conditionalFormatting sqref="G367">
    <cfRule type="cellIs" dxfId="25165" priority="30606" operator="equal">
      <formula>"NR"</formula>
    </cfRule>
  </conditionalFormatting>
  <conditionalFormatting sqref="G372">
    <cfRule type="cellIs" dxfId="25164" priority="30588" stopIfTrue="1" operator="equal">
      <formula>"NR"</formula>
    </cfRule>
    <cfRule type="cellIs" dxfId="25163" priority="30589" stopIfTrue="1" operator="equal">
      <formula>"R"</formula>
    </cfRule>
  </conditionalFormatting>
  <conditionalFormatting sqref="N372">
    <cfRule type="cellIs" dxfId="25162" priority="30581" operator="between">
      <formula>1</formula>
      <formula>10</formula>
    </cfRule>
    <cfRule type="cellIs" dxfId="25161" priority="30582" operator="between">
      <formula>11</formula>
      <formula>17</formula>
    </cfRule>
    <cfRule type="cellIs" dxfId="25160" priority="30583" operator="between">
      <formula>18</formula>
      <formula>25</formula>
    </cfRule>
    <cfRule type="cellIs" dxfId="25159" priority="30584" operator="between">
      <formula>1</formula>
      <formula>6</formula>
    </cfRule>
    <cfRule type="cellIs" dxfId="25158" priority="30585" operator="between">
      <formula>17</formula>
      <formula>25</formula>
    </cfRule>
    <cfRule type="cellIs" dxfId="25157" priority="30586" operator="between">
      <formula>7</formula>
      <formula>16</formula>
    </cfRule>
    <cfRule type="cellIs" dxfId="25156" priority="30587" operator="between">
      <formula>1</formula>
      <formula>6</formula>
    </cfRule>
  </conditionalFormatting>
  <conditionalFormatting sqref="N372">
    <cfRule type="cellIs" dxfId="25155" priority="30580" operator="equal">
      <formula>16</formula>
    </cfRule>
  </conditionalFormatting>
  <conditionalFormatting sqref="G372">
    <cfRule type="cellIs" dxfId="25154" priority="30579" operator="equal">
      <formula>"NR"</formula>
    </cfRule>
  </conditionalFormatting>
  <conditionalFormatting sqref="N372">
    <cfRule type="cellIs" dxfId="25153" priority="30576" operator="between">
      <formula>16</formula>
      <formula>25</formula>
    </cfRule>
    <cfRule type="cellIs" dxfId="25152" priority="30577" operator="between">
      <formula>9</formula>
      <formula>15</formula>
    </cfRule>
    <cfRule type="cellIs" dxfId="25151" priority="30578" operator="between">
      <formula>1</formula>
      <formula>8</formula>
    </cfRule>
  </conditionalFormatting>
  <conditionalFormatting sqref="G372">
    <cfRule type="cellIs" dxfId="25150" priority="30574" stopIfTrue="1" operator="equal">
      <formula>"NR"</formula>
    </cfRule>
    <cfRule type="cellIs" dxfId="25149" priority="30575" stopIfTrue="1" operator="equal">
      <formula>"R"</formula>
    </cfRule>
  </conditionalFormatting>
  <conditionalFormatting sqref="G372">
    <cfRule type="cellIs" dxfId="25148" priority="30573" operator="equal">
      <formula>"NR"</formula>
    </cfRule>
  </conditionalFormatting>
  <conditionalFormatting sqref="G373">
    <cfRule type="cellIs" dxfId="25147" priority="30571" stopIfTrue="1" operator="equal">
      <formula>"NR"</formula>
    </cfRule>
    <cfRule type="cellIs" dxfId="25146" priority="30572" stopIfTrue="1" operator="equal">
      <formula>"R"</formula>
    </cfRule>
  </conditionalFormatting>
  <conditionalFormatting sqref="N373">
    <cfRule type="cellIs" dxfId="25145" priority="30564" operator="between">
      <formula>1</formula>
      <formula>10</formula>
    </cfRule>
    <cfRule type="cellIs" dxfId="25144" priority="30565" operator="between">
      <formula>11</formula>
      <formula>17</formula>
    </cfRule>
    <cfRule type="cellIs" dxfId="25143" priority="30566" operator="between">
      <formula>18</formula>
      <formula>25</formula>
    </cfRule>
    <cfRule type="cellIs" dxfId="25142" priority="30567" operator="between">
      <formula>1</formula>
      <formula>6</formula>
    </cfRule>
    <cfRule type="cellIs" dxfId="25141" priority="30568" operator="between">
      <formula>17</formula>
      <formula>25</formula>
    </cfRule>
    <cfRule type="cellIs" dxfId="25140" priority="30569" operator="between">
      <formula>7</formula>
      <formula>16</formula>
    </cfRule>
    <cfRule type="cellIs" dxfId="25139" priority="30570" operator="between">
      <formula>1</formula>
      <formula>6</formula>
    </cfRule>
  </conditionalFormatting>
  <conditionalFormatting sqref="N373">
    <cfRule type="cellIs" dxfId="25138" priority="30563" operator="equal">
      <formula>16</formula>
    </cfRule>
  </conditionalFormatting>
  <conditionalFormatting sqref="G373">
    <cfRule type="cellIs" dxfId="25137" priority="30562" operator="equal">
      <formula>"NR"</formula>
    </cfRule>
  </conditionalFormatting>
  <conditionalFormatting sqref="N373">
    <cfRule type="cellIs" dxfId="25136" priority="30559" operator="between">
      <formula>16</formula>
      <formula>25</formula>
    </cfRule>
    <cfRule type="cellIs" dxfId="25135" priority="30560" operator="between">
      <formula>9</formula>
      <formula>15</formula>
    </cfRule>
    <cfRule type="cellIs" dxfId="25134" priority="30561" operator="between">
      <formula>1</formula>
      <formula>8</formula>
    </cfRule>
  </conditionalFormatting>
  <conditionalFormatting sqref="G384">
    <cfRule type="cellIs" dxfId="25133" priority="30557" stopIfTrue="1" operator="equal">
      <formula>"NR"</formula>
    </cfRule>
    <cfRule type="cellIs" dxfId="25132" priority="30558" stopIfTrue="1" operator="equal">
      <formula>"R"</formula>
    </cfRule>
  </conditionalFormatting>
  <conditionalFormatting sqref="N384">
    <cfRule type="cellIs" dxfId="25131" priority="30550" operator="between">
      <formula>1</formula>
      <formula>10</formula>
    </cfRule>
    <cfRule type="cellIs" dxfId="25130" priority="30551" operator="between">
      <formula>11</formula>
      <formula>17</formula>
    </cfRule>
    <cfRule type="cellIs" dxfId="25129" priority="30552" operator="between">
      <formula>18</formula>
      <formula>25</formula>
    </cfRule>
    <cfRule type="cellIs" dxfId="25128" priority="30553" operator="between">
      <formula>1</formula>
      <formula>6</formula>
    </cfRule>
    <cfRule type="cellIs" dxfId="25127" priority="30554" operator="between">
      <formula>17</formula>
      <formula>25</formula>
    </cfRule>
    <cfRule type="cellIs" dxfId="25126" priority="30555" operator="between">
      <formula>7</formula>
      <formula>16</formula>
    </cfRule>
    <cfRule type="cellIs" dxfId="25125" priority="30556" operator="between">
      <formula>1</formula>
      <formula>6</formula>
    </cfRule>
  </conditionalFormatting>
  <conditionalFormatting sqref="N384">
    <cfRule type="cellIs" dxfId="25124" priority="30549" operator="equal">
      <formula>16</formula>
    </cfRule>
  </conditionalFormatting>
  <conditionalFormatting sqref="G384">
    <cfRule type="cellIs" dxfId="25123" priority="30548" operator="equal">
      <formula>"NR"</formula>
    </cfRule>
  </conditionalFormatting>
  <conditionalFormatting sqref="N384">
    <cfRule type="cellIs" dxfId="25122" priority="30545" operator="between">
      <formula>16</formula>
      <formula>25</formula>
    </cfRule>
    <cfRule type="cellIs" dxfId="25121" priority="30546" operator="between">
      <formula>9</formula>
      <formula>15</formula>
    </cfRule>
    <cfRule type="cellIs" dxfId="25120" priority="30547" operator="between">
      <formula>1</formula>
      <formula>8</formula>
    </cfRule>
  </conditionalFormatting>
  <conditionalFormatting sqref="G384">
    <cfRule type="cellIs" dxfId="25119" priority="30543" stopIfTrue="1" operator="equal">
      <formula>"NR"</formula>
    </cfRule>
    <cfRule type="cellIs" dxfId="25118" priority="30544" stopIfTrue="1" operator="equal">
      <formula>"R"</formula>
    </cfRule>
  </conditionalFormatting>
  <conditionalFormatting sqref="G384">
    <cfRule type="cellIs" dxfId="25117" priority="30542" operator="equal">
      <formula>"NR"</formula>
    </cfRule>
  </conditionalFormatting>
  <conditionalFormatting sqref="G385">
    <cfRule type="cellIs" dxfId="25116" priority="30540" stopIfTrue="1" operator="equal">
      <formula>"NR"</formula>
    </cfRule>
    <cfRule type="cellIs" dxfId="25115" priority="30541" stopIfTrue="1" operator="equal">
      <formula>"R"</formula>
    </cfRule>
  </conditionalFormatting>
  <conditionalFormatting sqref="N385">
    <cfRule type="cellIs" dxfId="25114" priority="30533" operator="between">
      <formula>1</formula>
      <formula>10</formula>
    </cfRule>
    <cfRule type="cellIs" dxfId="25113" priority="30534" operator="between">
      <formula>11</formula>
      <formula>17</formula>
    </cfRule>
    <cfRule type="cellIs" dxfId="25112" priority="30535" operator="between">
      <formula>18</formula>
      <formula>25</formula>
    </cfRule>
    <cfRule type="cellIs" dxfId="25111" priority="30536" operator="between">
      <formula>1</formula>
      <formula>6</formula>
    </cfRule>
    <cfRule type="cellIs" dxfId="25110" priority="30537" operator="between">
      <formula>17</formula>
      <formula>25</formula>
    </cfRule>
    <cfRule type="cellIs" dxfId="25109" priority="30538" operator="between">
      <formula>7</formula>
      <formula>16</formula>
    </cfRule>
    <cfRule type="cellIs" dxfId="25108" priority="30539" operator="between">
      <formula>1</formula>
      <formula>6</formula>
    </cfRule>
  </conditionalFormatting>
  <conditionalFormatting sqref="N385">
    <cfRule type="cellIs" dxfId="25107" priority="30532" operator="equal">
      <formula>16</formula>
    </cfRule>
  </conditionalFormatting>
  <conditionalFormatting sqref="G385">
    <cfRule type="cellIs" dxfId="25106" priority="30531" operator="equal">
      <formula>"NR"</formula>
    </cfRule>
  </conditionalFormatting>
  <conditionalFormatting sqref="N385">
    <cfRule type="cellIs" dxfId="25105" priority="30528" operator="between">
      <formula>16</formula>
      <formula>25</formula>
    </cfRule>
    <cfRule type="cellIs" dxfId="25104" priority="30529" operator="between">
      <formula>9</formula>
      <formula>15</formula>
    </cfRule>
    <cfRule type="cellIs" dxfId="25103" priority="30530" operator="between">
      <formula>1</formula>
      <formula>8</formula>
    </cfRule>
  </conditionalFormatting>
  <conditionalFormatting sqref="G396">
    <cfRule type="cellIs" dxfId="25102" priority="30526" stopIfTrue="1" operator="equal">
      <formula>"NR"</formula>
    </cfRule>
    <cfRule type="cellIs" dxfId="25101" priority="30527" stopIfTrue="1" operator="equal">
      <formula>"R"</formula>
    </cfRule>
  </conditionalFormatting>
  <conditionalFormatting sqref="N396">
    <cfRule type="cellIs" dxfId="25100" priority="30519" operator="between">
      <formula>1</formula>
      <formula>10</formula>
    </cfRule>
    <cfRule type="cellIs" dxfId="25099" priority="30520" operator="between">
      <formula>11</formula>
      <formula>17</formula>
    </cfRule>
    <cfRule type="cellIs" dxfId="25098" priority="30521" operator="between">
      <formula>18</formula>
      <formula>25</formula>
    </cfRule>
    <cfRule type="cellIs" dxfId="25097" priority="30522" operator="between">
      <formula>1</formula>
      <formula>6</formula>
    </cfRule>
    <cfRule type="cellIs" dxfId="25096" priority="30523" operator="between">
      <formula>17</formula>
      <formula>25</formula>
    </cfRule>
    <cfRule type="cellIs" dxfId="25095" priority="30524" operator="between">
      <formula>7</formula>
      <formula>16</formula>
    </cfRule>
    <cfRule type="cellIs" dxfId="25094" priority="30525" operator="between">
      <formula>1</formula>
      <formula>6</formula>
    </cfRule>
  </conditionalFormatting>
  <conditionalFormatting sqref="N396">
    <cfRule type="cellIs" dxfId="25093" priority="30518" operator="equal">
      <formula>16</formula>
    </cfRule>
  </conditionalFormatting>
  <conditionalFormatting sqref="G396">
    <cfRule type="cellIs" dxfId="25092" priority="30517" operator="equal">
      <formula>"NR"</formula>
    </cfRule>
  </conditionalFormatting>
  <conditionalFormatting sqref="N396">
    <cfRule type="cellIs" dxfId="25091" priority="30514" operator="between">
      <formula>16</formula>
      <formula>25</formula>
    </cfRule>
    <cfRule type="cellIs" dxfId="25090" priority="30515" operator="between">
      <formula>9</formula>
      <formula>15</formula>
    </cfRule>
    <cfRule type="cellIs" dxfId="25089" priority="30516" operator="between">
      <formula>1</formula>
      <formula>8</formula>
    </cfRule>
  </conditionalFormatting>
  <conditionalFormatting sqref="G396">
    <cfRule type="cellIs" dxfId="25088" priority="30512" stopIfTrue="1" operator="equal">
      <formula>"NR"</formula>
    </cfRule>
    <cfRule type="cellIs" dxfId="25087" priority="30513" stopIfTrue="1" operator="equal">
      <formula>"R"</formula>
    </cfRule>
  </conditionalFormatting>
  <conditionalFormatting sqref="G396">
    <cfRule type="cellIs" dxfId="25086" priority="30511" operator="equal">
      <formula>"NR"</formula>
    </cfRule>
  </conditionalFormatting>
  <conditionalFormatting sqref="G397">
    <cfRule type="cellIs" dxfId="25085" priority="30509" stopIfTrue="1" operator="equal">
      <formula>"NR"</formula>
    </cfRule>
    <cfRule type="cellIs" dxfId="25084" priority="30510" stopIfTrue="1" operator="equal">
      <formula>"R"</formula>
    </cfRule>
  </conditionalFormatting>
  <conditionalFormatting sqref="N397">
    <cfRule type="cellIs" dxfId="25083" priority="30502" operator="between">
      <formula>1</formula>
      <formula>10</formula>
    </cfRule>
    <cfRule type="cellIs" dxfId="25082" priority="30503" operator="between">
      <formula>11</formula>
      <formula>17</formula>
    </cfRule>
    <cfRule type="cellIs" dxfId="25081" priority="30504" operator="between">
      <formula>18</formula>
      <formula>25</formula>
    </cfRule>
    <cfRule type="cellIs" dxfId="25080" priority="30505" operator="between">
      <formula>1</formula>
      <formula>6</formula>
    </cfRule>
    <cfRule type="cellIs" dxfId="25079" priority="30506" operator="between">
      <formula>17</formula>
      <formula>25</formula>
    </cfRule>
    <cfRule type="cellIs" dxfId="25078" priority="30507" operator="between">
      <formula>7</formula>
      <formula>16</formula>
    </cfRule>
    <cfRule type="cellIs" dxfId="25077" priority="30508" operator="between">
      <formula>1</formula>
      <formula>6</formula>
    </cfRule>
  </conditionalFormatting>
  <conditionalFormatting sqref="N397">
    <cfRule type="cellIs" dxfId="25076" priority="30501" operator="equal">
      <formula>16</formula>
    </cfRule>
  </conditionalFormatting>
  <conditionalFormatting sqref="G397">
    <cfRule type="cellIs" dxfId="25075" priority="30500" operator="equal">
      <formula>"NR"</formula>
    </cfRule>
  </conditionalFormatting>
  <conditionalFormatting sqref="N397">
    <cfRule type="cellIs" dxfId="25074" priority="30497" operator="between">
      <formula>16</formula>
      <formula>25</formula>
    </cfRule>
    <cfRule type="cellIs" dxfId="25073" priority="30498" operator="between">
      <formula>9</formula>
      <formula>15</formula>
    </cfRule>
    <cfRule type="cellIs" dxfId="25072" priority="30499" operator="between">
      <formula>1</formula>
      <formula>8</formula>
    </cfRule>
  </conditionalFormatting>
  <conditionalFormatting sqref="N587">
    <cfRule type="cellIs" dxfId="25071" priority="30490" operator="between">
      <formula>1</formula>
      <formula>10</formula>
    </cfRule>
    <cfRule type="cellIs" dxfId="25070" priority="30491" operator="between">
      <formula>11</formula>
      <formula>17</formula>
    </cfRule>
    <cfRule type="cellIs" dxfId="25069" priority="30492" operator="between">
      <formula>18</formula>
      <formula>25</formula>
    </cfRule>
    <cfRule type="cellIs" dxfId="25068" priority="30493" operator="between">
      <formula>1</formula>
      <formula>6</formula>
    </cfRule>
    <cfRule type="cellIs" dxfId="25067" priority="30494" operator="between">
      <formula>17</formula>
      <formula>25</formula>
    </cfRule>
    <cfRule type="cellIs" dxfId="25066" priority="30495" operator="between">
      <formula>7</formula>
      <formula>16</formula>
    </cfRule>
    <cfRule type="cellIs" dxfId="25065" priority="30496" operator="between">
      <formula>1</formula>
      <formula>6</formula>
    </cfRule>
  </conditionalFormatting>
  <conditionalFormatting sqref="N587">
    <cfRule type="cellIs" dxfId="25064" priority="30489" operator="equal">
      <formula>16</formula>
    </cfRule>
  </conditionalFormatting>
  <conditionalFormatting sqref="N587">
    <cfRule type="cellIs" dxfId="25063" priority="30486" operator="between">
      <formula>16</formula>
      <formula>25</formula>
    </cfRule>
    <cfRule type="cellIs" dxfId="25062" priority="30487" operator="between">
      <formula>9</formula>
      <formula>15</formula>
    </cfRule>
    <cfRule type="cellIs" dxfId="25061" priority="30488" operator="between">
      <formula>1</formula>
      <formula>8</formula>
    </cfRule>
  </conditionalFormatting>
  <conditionalFormatting sqref="G587">
    <cfRule type="cellIs" dxfId="25060" priority="30484" stopIfTrue="1" operator="equal">
      <formula>"NR"</formula>
    </cfRule>
    <cfRule type="cellIs" dxfId="25059" priority="30485" stopIfTrue="1" operator="equal">
      <formula>"R"</formula>
    </cfRule>
  </conditionalFormatting>
  <conditionalFormatting sqref="G587">
    <cfRule type="cellIs" dxfId="25058" priority="30483" operator="equal">
      <formula>"NR"</formula>
    </cfRule>
  </conditionalFormatting>
  <conditionalFormatting sqref="G587">
    <cfRule type="cellIs" dxfId="25057" priority="30481" stopIfTrue="1" operator="equal">
      <formula>"NR"</formula>
    </cfRule>
    <cfRule type="cellIs" dxfId="25056" priority="30482" stopIfTrue="1" operator="equal">
      <formula>"R"</formula>
    </cfRule>
  </conditionalFormatting>
  <conditionalFormatting sqref="G587">
    <cfRule type="cellIs" dxfId="25055" priority="30480" operator="equal">
      <formula>"NR"</formula>
    </cfRule>
  </conditionalFormatting>
  <conditionalFormatting sqref="N590">
    <cfRule type="cellIs" dxfId="25054" priority="30457" operator="between">
      <formula>1</formula>
      <formula>10</formula>
    </cfRule>
    <cfRule type="cellIs" dxfId="25053" priority="30458" operator="between">
      <formula>11</formula>
      <formula>17</formula>
    </cfRule>
    <cfRule type="cellIs" dxfId="25052" priority="30459" operator="between">
      <formula>18</formula>
      <formula>25</formula>
    </cfRule>
    <cfRule type="cellIs" dxfId="25051" priority="30460" operator="between">
      <formula>1</formula>
      <formula>6</formula>
    </cfRule>
    <cfRule type="cellIs" dxfId="25050" priority="30461" operator="between">
      <formula>17</formula>
      <formula>25</formula>
    </cfRule>
    <cfRule type="cellIs" dxfId="25049" priority="30462" operator="between">
      <formula>7</formula>
      <formula>16</formula>
    </cfRule>
    <cfRule type="cellIs" dxfId="25048" priority="30463" operator="between">
      <formula>1</formula>
      <formula>6</formula>
    </cfRule>
  </conditionalFormatting>
  <conditionalFormatting sqref="N590">
    <cfRule type="cellIs" dxfId="25047" priority="30456" operator="equal">
      <formula>16</formula>
    </cfRule>
  </conditionalFormatting>
  <conditionalFormatting sqref="N590">
    <cfRule type="cellIs" dxfId="25046" priority="30453" operator="between">
      <formula>16</formula>
      <formula>25</formula>
    </cfRule>
    <cfRule type="cellIs" dxfId="25045" priority="30454" operator="between">
      <formula>9</formula>
      <formula>15</formula>
    </cfRule>
    <cfRule type="cellIs" dxfId="25044" priority="30455" operator="between">
      <formula>1</formula>
      <formula>8</formula>
    </cfRule>
  </conditionalFormatting>
  <conditionalFormatting sqref="G590">
    <cfRule type="cellIs" dxfId="25043" priority="30451" stopIfTrue="1" operator="equal">
      <formula>"NR"</formula>
    </cfRule>
    <cfRule type="cellIs" dxfId="25042" priority="30452" stopIfTrue="1" operator="equal">
      <formula>"R"</formula>
    </cfRule>
  </conditionalFormatting>
  <conditionalFormatting sqref="G590">
    <cfRule type="cellIs" dxfId="25041" priority="30450" operator="equal">
      <formula>"NR"</formula>
    </cfRule>
  </conditionalFormatting>
  <conditionalFormatting sqref="N594">
    <cfRule type="cellIs" dxfId="25040" priority="30443" operator="between">
      <formula>1</formula>
      <formula>10</formula>
    </cfRule>
    <cfRule type="cellIs" dxfId="25039" priority="30444" operator="between">
      <formula>11</formula>
      <formula>17</formula>
    </cfRule>
    <cfRule type="cellIs" dxfId="25038" priority="30445" operator="between">
      <formula>18</formula>
      <formula>25</formula>
    </cfRule>
    <cfRule type="cellIs" dxfId="25037" priority="30446" operator="between">
      <formula>1</formula>
      <formula>6</formula>
    </cfRule>
    <cfRule type="cellIs" dxfId="25036" priority="30447" operator="between">
      <formula>17</formula>
      <formula>25</formula>
    </cfRule>
    <cfRule type="cellIs" dxfId="25035" priority="30448" operator="between">
      <formula>7</formula>
      <formula>16</formula>
    </cfRule>
    <cfRule type="cellIs" dxfId="25034" priority="30449" operator="between">
      <formula>1</formula>
      <formula>6</formula>
    </cfRule>
  </conditionalFormatting>
  <conditionalFormatting sqref="N594">
    <cfRule type="cellIs" dxfId="25033" priority="30442" operator="equal">
      <formula>16</formula>
    </cfRule>
  </conditionalFormatting>
  <conditionalFormatting sqref="N594">
    <cfRule type="cellIs" dxfId="25032" priority="30439" operator="between">
      <formula>16</formula>
      <formula>25</formula>
    </cfRule>
    <cfRule type="cellIs" dxfId="25031" priority="30440" operator="between">
      <formula>9</formula>
      <formula>15</formula>
    </cfRule>
    <cfRule type="cellIs" dxfId="25030" priority="30441" operator="between">
      <formula>1</formula>
      <formula>8</formula>
    </cfRule>
  </conditionalFormatting>
  <conditionalFormatting sqref="G594">
    <cfRule type="cellIs" dxfId="25029" priority="30437" stopIfTrue="1" operator="equal">
      <formula>"NR"</formula>
    </cfRule>
    <cfRule type="cellIs" dxfId="25028" priority="30438" stopIfTrue="1" operator="equal">
      <formula>"R"</formula>
    </cfRule>
  </conditionalFormatting>
  <conditionalFormatting sqref="G594">
    <cfRule type="cellIs" dxfId="25027" priority="30436" operator="equal">
      <formula>"NR"</formula>
    </cfRule>
  </conditionalFormatting>
  <conditionalFormatting sqref="N592">
    <cfRule type="cellIs" dxfId="25026" priority="30413" operator="between">
      <formula>1</formula>
      <formula>10</formula>
    </cfRule>
    <cfRule type="cellIs" dxfId="25025" priority="30414" operator="between">
      <formula>11</formula>
      <formula>17</formula>
    </cfRule>
    <cfRule type="cellIs" dxfId="25024" priority="30415" operator="between">
      <formula>18</formula>
      <formula>25</formula>
    </cfRule>
    <cfRule type="cellIs" dxfId="25023" priority="30416" operator="between">
      <formula>1</formula>
      <formula>6</formula>
    </cfRule>
    <cfRule type="cellIs" dxfId="25022" priority="30417" operator="between">
      <formula>17</formula>
      <formula>25</formula>
    </cfRule>
    <cfRule type="cellIs" dxfId="25021" priority="30418" operator="between">
      <formula>7</formula>
      <formula>16</formula>
    </cfRule>
    <cfRule type="cellIs" dxfId="25020" priority="30419" operator="between">
      <formula>1</formula>
      <formula>6</formula>
    </cfRule>
  </conditionalFormatting>
  <conditionalFormatting sqref="N592">
    <cfRule type="cellIs" dxfId="25019" priority="30412" operator="equal">
      <formula>16</formula>
    </cfRule>
  </conditionalFormatting>
  <conditionalFormatting sqref="N592">
    <cfRule type="cellIs" dxfId="25018" priority="30409" operator="between">
      <formula>16</formula>
      <formula>25</formula>
    </cfRule>
    <cfRule type="cellIs" dxfId="25017" priority="30410" operator="between">
      <formula>9</formula>
      <formula>15</formula>
    </cfRule>
    <cfRule type="cellIs" dxfId="25016" priority="30411" operator="between">
      <formula>1</formula>
      <formula>8</formula>
    </cfRule>
  </conditionalFormatting>
  <conditionalFormatting sqref="G592">
    <cfRule type="cellIs" dxfId="25015" priority="30407" stopIfTrue="1" operator="equal">
      <formula>"NR"</formula>
    </cfRule>
    <cfRule type="cellIs" dxfId="25014" priority="30408" stopIfTrue="1" operator="equal">
      <formula>"R"</formula>
    </cfRule>
  </conditionalFormatting>
  <conditionalFormatting sqref="G592">
    <cfRule type="cellIs" dxfId="25013" priority="30406" operator="equal">
      <formula>"NR"</formula>
    </cfRule>
  </conditionalFormatting>
  <conditionalFormatting sqref="N599">
    <cfRule type="cellIs" dxfId="25012" priority="30399" operator="between">
      <formula>1</formula>
      <formula>10</formula>
    </cfRule>
    <cfRule type="cellIs" dxfId="25011" priority="30400" operator="between">
      <formula>11</formula>
      <formula>17</formula>
    </cfRule>
    <cfRule type="cellIs" dxfId="25010" priority="30401" operator="between">
      <formula>18</formula>
      <formula>25</formula>
    </cfRule>
    <cfRule type="cellIs" dxfId="25009" priority="30402" operator="between">
      <formula>1</formula>
      <formula>6</formula>
    </cfRule>
    <cfRule type="cellIs" dxfId="25008" priority="30403" operator="between">
      <formula>17</formula>
      <formula>25</formula>
    </cfRule>
    <cfRule type="cellIs" dxfId="25007" priority="30404" operator="between">
      <formula>7</formula>
      <formula>16</formula>
    </cfRule>
    <cfRule type="cellIs" dxfId="25006" priority="30405" operator="between">
      <formula>1</formula>
      <formula>6</formula>
    </cfRule>
  </conditionalFormatting>
  <conditionalFormatting sqref="N599">
    <cfRule type="cellIs" dxfId="25005" priority="30398" operator="equal">
      <formula>16</formula>
    </cfRule>
  </conditionalFormatting>
  <conditionalFormatting sqref="N599">
    <cfRule type="cellIs" dxfId="25004" priority="30395" operator="between">
      <formula>16</formula>
      <formula>25</formula>
    </cfRule>
    <cfRule type="cellIs" dxfId="25003" priority="30396" operator="between">
      <formula>9</formula>
      <formula>15</formula>
    </cfRule>
    <cfRule type="cellIs" dxfId="25002" priority="30397" operator="between">
      <formula>1</formula>
      <formula>8</formula>
    </cfRule>
  </conditionalFormatting>
  <conditionalFormatting sqref="G35">
    <cfRule type="cellIs" dxfId="25001" priority="30386" operator="equal">
      <formula>"NR"</formula>
    </cfRule>
  </conditionalFormatting>
  <conditionalFormatting sqref="N605">
    <cfRule type="cellIs" dxfId="25000" priority="30379" operator="between">
      <formula>1</formula>
      <formula>10</formula>
    </cfRule>
    <cfRule type="cellIs" dxfId="24999" priority="30380" operator="between">
      <formula>11</formula>
      <formula>17</formula>
    </cfRule>
    <cfRule type="cellIs" dxfId="24998" priority="30381" operator="between">
      <formula>18</formula>
      <formula>25</formula>
    </cfRule>
    <cfRule type="cellIs" dxfId="24997" priority="30382" operator="between">
      <formula>1</formula>
      <formula>6</formula>
    </cfRule>
    <cfRule type="cellIs" dxfId="24996" priority="30383" operator="between">
      <formula>17</formula>
      <formula>25</formula>
    </cfRule>
    <cfRule type="cellIs" dxfId="24995" priority="30384" operator="between">
      <formula>7</formula>
      <formula>16</formula>
    </cfRule>
    <cfRule type="cellIs" dxfId="24994" priority="30385" operator="between">
      <formula>1</formula>
      <formula>6</formula>
    </cfRule>
  </conditionalFormatting>
  <conditionalFormatting sqref="N605">
    <cfRule type="cellIs" dxfId="24993" priority="30378" operator="equal">
      <formula>16</formula>
    </cfRule>
  </conditionalFormatting>
  <conditionalFormatting sqref="N605">
    <cfRule type="cellIs" dxfId="24992" priority="30375" operator="between">
      <formula>16</formula>
      <formula>25</formula>
    </cfRule>
    <cfRule type="cellIs" dxfId="24991" priority="30376" operator="between">
      <formula>9</formula>
      <formula>15</formula>
    </cfRule>
    <cfRule type="cellIs" dxfId="24990" priority="30377" operator="between">
      <formula>1</formula>
      <formula>8</formula>
    </cfRule>
  </conditionalFormatting>
  <conditionalFormatting sqref="N603">
    <cfRule type="cellIs" dxfId="24989" priority="30368" operator="between">
      <formula>1</formula>
      <formula>10</formula>
    </cfRule>
    <cfRule type="cellIs" dxfId="24988" priority="30369" operator="between">
      <formula>11</formula>
      <formula>17</formula>
    </cfRule>
    <cfRule type="cellIs" dxfId="24987" priority="30370" operator="between">
      <formula>18</formula>
      <formula>25</formula>
    </cfRule>
    <cfRule type="cellIs" dxfId="24986" priority="30371" operator="between">
      <formula>1</formula>
      <formula>6</formula>
    </cfRule>
    <cfRule type="cellIs" dxfId="24985" priority="30372" operator="between">
      <formula>17</formula>
      <formula>25</formula>
    </cfRule>
    <cfRule type="cellIs" dxfId="24984" priority="30373" operator="between">
      <formula>7</formula>
      <formula>16</formula>
    </cfRule>
    <cfRule type="cellIs" dxfId="24983" priority="30374" operator="between">
      <formula>1</formula>
      <formula>6</formula>
    </cfRule>
  </conditionalFormatting>
  <conditionalFormatting sqref="N603">
    <cfRule type="cellIs" dxfId="24982" priority="30367" operator="equal">
      <formula>16</formula>
    </cfRule>
  </conditionalFormatting>
  <conditionalFormatting sqref="N603">
    <cfRule type="cellIs" dxfId="24981" priority="30364" operator="between">
      <formula>16</formula>
      <formula>25</formula>
    </cfRule>
    <cfRule type="cellIs" dxfId="24980" priority="30365" operator="between">
      <formula>9</formula>
      <formula>15</formula>
    </cfRule>
    <cfRule type="cellIs" dxfId="24979" priority="30366" operator="between">
      <formula>1</formula>
      <formula>8</formula>
    </cfRule>
  </conditionalFormatting>
  <conditionalFormatting sqref="G610">
    <cfRule type="cellIs" dxfId="24978" priority="30362" stopIfTrue="1" operator="equal">
      <formula>"NR"</formula>
    </cfRule>
    <cfRule type="cellIs" dxfId="24977" priority="30363" stopIfTrue="1" operator="equal">
      <formula>"R"</formula>
    </cfRule>
  </conditionalFormatting>
  <conditionalFormatting sqref="G610">
    <cfRule type="cellIs" dxfId="24976" priority="30361" operator="equal">
      <formula>"NR"</formula>
    </cfRule>
  </conditionalFormatting>
  <conditionalFormatting sqref="G610 G614:G617 G619:G621">
    <cfRule type="cellIs" dxfId="24975" priority="30351" stopIfTrue="1" operator="equal">
      <formula>"NR"</formula>
    </cfRule>
    <cfRule type="cellIs" dxfId="24974" priority="30352" stopIfTrue="1" operator="equal">
      <formula>"R"</formula>
    </cfRule>
  </conditionalFormatting>
  <conditionalFormatting sqref="G610 G614:G617 G619:G621">
    <cfRule type="cellIs" dxfId="24973" priority="30350" operator="equal">
      <formula>"NR"</formula>
    </cfRule>
  </conditionalFormatting>
  <conditionalFormatting sqref="N614">
    <cfRule type="cellIs" dxfId="24972" priority="30343" operator="between">
      <formula>1</formula>
      <formula>10</formula>
    </cfRule>
    <cfRule type="cellIs" dxfId="24971" priority="30344" operator="between">
      <formula>11</formula>
      <formula>17</formula>
    </cfRule>
    <cfRule type="cellIs" dxfId="24970" priority="30345" operator="between">
      <formula>18</formula>
      <formula>25</formula>
    </cfRule>
    <cfRule type="cellIs" dxfId="24969" priority="30346" operator="between">
      <formula>1</formula>
      <formula>6</formula>
    </cfRule>
    <cfRule type="cellIs" dxfId="24968" priority="30347" operator="between">
      <formula>17</formula>
      <formula>25</formula>
    </cfRule>
    <cfRule type="cellIs" dxfId="24967" priority="30348" operator="between">
      <formula>7</formula>
      <formula>16</formula>
    </cfRule>
    <cfRule type="cellIs" dxfId="24966" priority="30349" operator="between">
      <formula>1</formula>
      <formula>6</formula>
    </cfRule>
  </conditionalFormatting>
  <conditionalFormatting sqref="N614">
    <cfRule type="cellIs" dxfId="24965" priority="30342" operator="equal">
      <formula>16</formula>
    </cfRule>
  </conditionalFormatting>
  <conditionalFormatting sqref="N614">
    <cfRule type="cellIs" dxfId="24964" priority="30339" operator="between">
      <formula>16</formula>
      <formula>25</formula>
    </cfRule>
    <cfRule type="cellIs" dxfId="24963" priority="30340" operator="between">
      <formula>9</formula>
      <formula>15</formula>
    </cfRule>
    <cfRule type="cellIs" dxfId="24962" priority="30341" operator="between">
      <formula>1</formula>
      <formula>8</formula>
    </cfRule>
  </conditionalFormatting>
  <conditionalFormatting sqref="G616">
    <cfRule type="cellIs" dxfId="24961" priority="30337" stopIfTrue="1" operator="equal">
      <formula>"NR"</formula>
    </cfRule>
    <cfRule type="cellIs" dxfId="24960" priority="30338" stopIfTrue="1" operator="equal">
      <formula>"R"</formula>
    </cfRule>
  </conditionalFormatting>
  <conditionalFormatting sqref="G616">
    <cfRule type="cellIs" dxfId="24959" priority="30336" operator="equal">
      <formula>"NR"</formula>
    </cfRule>
  </conditionalFormatting>
  <conditionalFormatting sqref="N616">
    <cfRule type="cellIs" dxfId="24958" priority="30329" operator="between">
      <formula>1</formula>
      <formula>10</formula>
    </cfRule>
    <cfRule type="cellIs" dxfId="24957" priority="30330" operator="between">
      <formula>11</formula>
      <formula>17</formula>
    </cfRule>
    <cfRule type="cellIs" dxfId="24956" priority="30331" operator="between">
      <formula>18</formula>
      <formula>25</formula>
    </cfRule>
    <cfRule type="cellIs" dxfId="24955" priority="30332" operator="between">
      <formula>1</formula>
      <formula>6</formula>
    </cfRule>
    <cfRule type="cellIs" dxfId="24954" priority="30333" operator="between">
      <formula>17</formula>
      <formula>25</formula>
    </cfRule>
    <cfRule type="cellIs" dxfId="24953" priority="30334" operator="between">
      <formula>7</formula>
      <formula>16</formula>
    </cfRule>
    <cfRule type="cellIs" dxfId="24952" priority="30335" operator="between">
      <formula>1</formula>
      <formula>6</formula>
    </cfRule>
  </conditionalFormatting>
  <conditionalFormatting sqref="N616">
    <cfRule type="cellIs" dxfId="24951" priority="30328" operator="equal">
      <formula>16</formula>
    </cfRule>
  </conditionalFormatting>
  <conditionalFormatting sqref="N616">
    <cfRule type="cellIs" dxfId="24950" priority="30325" operator="between">
      <formula>16</formula>
      <formula>25</formula>
    </cfRule>
    <cfRule type="cellIs" dxfId="24949" priority="30326" operator="between">
      <formula>9</formula>
      <formula>15</formula>
    </cfRule>
    <cfRule type="cellIs" dxfId="24948" priority="30327" operator="between">
      <formula>1</formula>
      <formula>8</formula>
    </cfRule>
  </conditionalFormatting>
  <conditionalFormatting sqref="G619 G621">
    <cfRule type="cellIs" dxfId="24947" priority="30299" stopIfTrue="1" operator="equal">
      <formula>"NR"</formula>
    </cfRule>
    <cfRule type="cellIs" dxfId="24946" priority="30300" stopIfTrue="1" operator="equal">
      <formula>"R"</formula>
    </cfRule>
  </conditionalFormatting>
  <conditionalFormatting sqref="G619 G621">
    <cfRule type="cellIs" dxfId="24945" priority="30298" operator="equal">
      <formula>"NR"</formula>
    </cfRule>
  </conditionalFormatting>
  <conditionalFormatting sqref="G617">
    <cfRule type="cellIs" dxfId="24944" priority="30288" stopIfTrue="1" operator="equal">
      <formula>"NR"</formula>
    </cfRule>
    <cfRule type="cellIs" dxfId="24943" priority="30289" stopIfTrue="1" operator="equal">
      <formula>"R"</formula>
    </cfRule>
  </conditionalFormatting>
  <conditionalFormatting sqref="G617">
    <cfRule type="cellIs" dxfId="24942" priority="30287" operator="equal">
      <formula>"NR"</formula>
    </cfRule>
  </conditionalFormatting>
  <conditionalFormatting sqref="N617">
    <cfRule type="cellIs" dxfId="24941" priority="30280" operator="between">
      <formula>1</formula>
      <formula>10</formula>
    </cfRule>
    <cfRule type="cellIs" dxfId="24940" priority="30281" operator="between">
      <formula>11</formula>
      <formula>17</formula>
    </cfRule>
    <cfRule type="cellIs" dxfId="24939" priority="30282" operator="between">
      <formula>18</formula>
      <formula>25</formula>
    </cfRule>
    <cfRule type="cellIs" dxfId="24938" priority="30283" operator="between">
      <formula>1</formula>
      <formula>6</formula>
    </cfRule>
    <cfRule type="cellIs" dxfId="24937" priority="30284" operator="between">
      <formula>17</formula>
      <formula>25</formula>
    </cfRule>
    <cfRule type="cellIs" dxfId="24936" priority="30285" operator="between">
      <formula>7</formula>
      <formula>16</formula>
    </cfRule>
    <cfRule type="cellIs" dxfId="24935" priority="30286" operator="between">
      <formula>1</formula>
      <formula>6</formula>
    </cfRule>
  </conditionalFormatting>
  <conditionalFormatting sqref="N617">
    <cfRule type="cellIs" dxfId="24934" priority="30279" operator="equal">
      <formula>16</formula>
    </cfRule>
  </conditionalFormatting>
  <conditionalFormatting sqref="N617">
    <cfRule type="cellIs" dxfId="24933" priority="30276" operator="between">
      <formula>16</formula>
      <formula>25</formula>
    </cfRule>
    <cfRule type="cellIs" dxfId="24932" priority="30277" operator="between">
      <formula>9</formula>
      <formula>15</formula>
    </cfRule>
    <cfRule type="cellIs" dxfId="24931" priority="30278" operator="between">
      <formula>1</formula>
      <formula>8</formula>
    </cfRule>
  </conditionalFormatting>
  <conditionalFormatting sqref="N619">
    <cfRule type="cellIs" dxfId="24930" priority="30269" operator="between">
      <formula>1</formula>
      <formula>10</formula>
    </cfRule>
    <cfRule type="cellIs" dxfId="24929" priority="30270" operator="between">
      <formula>11</formula>
      <formula>17</formula>
    </cfRule>
    <cfRule type="cellIs" dxfId="24928" priority="30271" operator="between">
      <formula>18</formula>
      <formula>25</formula>
    </cfRule>
    <cfRule type="cellIs" dxfId="24927" priority="30272" operator="between">
      <formula>1</formula>
      <formula>6</formula>
    </cfRule>
    <cfRule type="cellIs" dxfId="24926" priority="30273" operator="between">
      <formula>17</formula>
      <formula>25</formula>
    </cfRule>
    <cfRule type="cellIs" dxfId="24925" priority="30274" operator="between">
      <formula>7</formula>
      <formula>16</formula>
    </cfRule>
    <cfRule type="cellIs" dxfId="24924" priority="30275" operator="between">
      <formula>1</formula>
      <formula>6</formula>
    </cfRule>
  </conditionalFormatting>
  <conditionalFormatting sqref="N619">
    <cfRule type="cellIs" dxfId="24923" priority="30268" operator="equal">
      <formula>16</formula>
    </cfRule>
  </conditionalFormatting>
  <conditionalFormatting sqref="N619">
    <cfRule type="cellIs" dxfId="24922" priority="30265" operator="between">
      <formula>16</formula>
      <formula>25</formula>
    </cfRule>
    <cfRule type="cellIs" dxfId="24921" priority="30266" operator="between">
      <formula>9</formula>
      <formula>15</formula>
    </cfRule>
    <cfRule type="cellIs" dxfId="24920" priority="30267" operator="between">
      <formula>1</formula>
      <formula>8</formula>
    </cfRule>
  </conditionalFormatting>
  <conditionalFormatting sqref="G620">
    <cfRule type="cellIs" dxfId="24919" priority="30263" stopIfTrue="1" operator="equal">
      <formula>"NR"</formula>
    </cfRule>
    <cfRule type="cellIs" dxfId="24918" priority="30264" stopIfTrue="1" operator="equal">
      <formula>"R"</formula>
    </cfRule>
  </conditionalFormatting>
  <conditionalFormatting sqref="G620">
    <cfRule type="cellIs" dxfId="24917" priority="30262" operator="equal">
      <formula>"NR"</formula>
    </cfRule>
  </conditionalFormatting>
  <conditionalFormatting sqref="N620">
    <cfRule type="cellIs" dxfId="24916" priority="30255" operator="between">
      <formula>1</formula>
      <formula>10</formula>
    </cfRule>
    <cfRule type="cellIs" dxfId="24915" priority="30256" operator="between">
      <formula>11</formula>
      <formula>17</formula>
    </cfRule>
    <cfRule type="cellIs" dxfId="24914" priority="30257" operator="between">
      <formula>18</formula>
      <formula>25</formula>
    </cfRule>
    <cfRule type="cellIs" dxfId="24913" priority="30258" operator="between">
      <formula>1</formula>
      <formula>6</formula>
    </cfRule>
    <cfRule type="cellIs" dxfId="24912" priority="30259" operator="between">
      <formula>17</formula>
      <formula>25</formula>
    </cfRule>
    <cfRule type="cellIs" dxfId="24911" priority="30260" operator="between">
      <formula>7</formula>
      <formula>16</formula>
    </cfRule>
    <cfRule type="cellIs" dxfId="24910" priority="30261" operator="between">
      <formula>1</formula>
      <formula>6</formula>
    </cfRule>
  </conditionalFormatting>
  <conditionalFormatting sqref="N620">
    <cfRule type="cellIs" dxfId="24909" priority="30254" operator="equal">
      <formula>16</formula>
    </cfRule>
  </conditionalFormatting>
  <conditionalFormatting sqref="G35">
    <cfRule type="cellIs" dxfId="24908" priority="30244" stopIfTrue="1" operator="equal">
      <formula>"NR"</formula>
    </cfRule>
    <cfRule type="cellIs" dxfId="24907" priority="30245" stopIfTrue="1" operator="equal">
      <formula>"R"</formula>
    </cfRule>
  </conditionalFormatting>
  <conditionalFormatting sqref="G49">
    <cfRule type="cellIs" dxfId="24906" priority="30229" operator="equal">
      <formula>"NR"</formula>
    </cfRule>
  </conditionalFormatting>
  <conditionalFormatting sqref="G49">
    <cfRule type="cellIs" dxfId="24905" priority="30227" stopIfTrue="1" operator="equal">
      <formula>"NR"</formula>
    </cfRule>
    <cfRule type="cellIs" dxfId="24904" priority="30228" stopIfTrue="1" operator="equal">
      <formula>"R"</formula>
    </cfRule>
  </conditionalFormatting>
  <conditionalFormatting sqref="E67">
    <cfRule type="cellIs" dxfId="24903" priority="30225" stopIfTrue="1" operator="equal">
      <formula>"NR"</formula>
    </cfRule>
    <cfRule type="cellIs" dxfId="24902" priority="30226" stopIfTrue="1" operator="equal">
      <formula>"R"</formula>
    </cfRule>
  </conditionalFormatting>
  <conditionalFormatting sqref="E67">
    <cfRule type="cellIs" dxfId="24901" priority="30223" stopIfTrue="1" operator="equal">
      <formula>"NR"</formula>
    </cfRule>
    <cfRule type="cellIs" dxfId="24900" priority="30224" stopIfTrue="1" operator="equal">
      <formula>"R"</formula>
    </cfRule>
  </conditionalFormatting>
  <conditionalFormatting sqref="E67">
    <cfRule type="cellIs" dxfId="24899" priority="30221" stopIfTrue="1" operator="equal">
      <formula>"NR"</formula>
    </cfRule>
    <cfRule type="cellIs" dxfId="24898" priority="30222" stopIfTrue="1" operator="equal">
      <formula>"R"</formula>
    </cfRule>
  </conditionalFormatting>
  <conditionalFormatting sqref="G67">
    <cfRule type="cellIs" dxfId="24897" priority="30212" operator="equal">
      <formula>"NR"</formula>
    </cfRule>
  </conditionalFormatting>
  <conditionalFormatting sqref="G67">
    <cfRule type="cellIs" dxfId="24896" priority="30210" stopIfTrue="1" operator="equal">
      <formula>"NR"</formula>
    </cfRule>
    <cfRule type="cellIs" dxfId="24895" priority="30211" stopIfTrue="1" operator="equal">
      <formula>"R"</formula>
    </cfRule>
  </conditionalFormatting>
  <conditionalFormatting sqref="E80">
    <cfRule type="cellIs" dxfId="24894" priority="30208" stopIfTrue="1" operator="equal">
      <formula>"NR"</formula>
    </cfRule>
    <cfRule type="cellIs" dxfId="24893" priority="30209" stopIfTrue="1" operator="equal">
      <formula>"R"</formula>
    </cfRule>
  </conditionalFormatting>
  <conditionalFormatting sqref="E80">
    <cfRule type="cellIs" dxfId="24892" priority="30206" stopIfTrue="1" operator="equal">
      <formula>"NR"</formula>
    </cfRule>
    <cfRule type="cellIs" dxfId="24891" priority="30207" stopIfTrue="1" operator="equal">
      <formula>"R"</formula>
    </cfRule>
  </conditionalFormatting>
  <conditionalFormatting sqref="E80">
    <cfRule type="cellIs" dxfId="24890" priority="30204" stopIfTrue="1" operator="equal">
      <formula>"NR"</formula>
    </cfRule>
    <cfRule type="cellIs" dxfId="24889" priority="30205" stopIfTrue="1" operator="equal">
      <formula>"R"</formula>
    </cfRule>
  </conditionalFormatting>
  <conditionalFormatting sqref="G80">
    <cfRule type="cellIs" dxfId="24888" priority="30195" operator="equal">
      <formula>"NR"</formula>
    </cfRule>
  </conditionalFormatting>
  <conditionalFormatting sqref="G80">
    <cfRule type="cellIs" dxfId="24887" priority="30193" stopIfTrue="1" operator="equal">
      <formula>"NR"</formula>
    </cfRule>
    <cfRule type="cellIs" dxfId="24886" priority="30194" stopIfTrue="1" operator="equal">
      <formula>"R"</formula>
    </cfRule>
  </conditionalFormatting>
  <conditionalFormatting sqref="E108">
    <cfRule type="cellIs" dxfId="24885" priority="30191" stopIfTrue="1" operator="equal">
      <formula>"NR"</formula>
    </cfRule>
    <cfRule type="cellIs" dxfId="24884" priority="30192" stopIfTrue="1" operator="equal">
      <formula>"R"</formula>
    </cfRule>
  </conditionalFormatting>
  <conditionalFormatting sqref="G108">
    <cfRule type="cellIs" dxfId="24883" priority="30182" operator="equal">
      <formula>"NR"</formula>
    </cfRule>
  </conditionalFormatting>
  <conditionalFormatting sqref="G108">
    <cfRule type="cellIs" dxfId="24882" priority="30180" stopIfTrue="1" operator="equal">
      <formula>"NR"</formula>
    </cfRule>
    <cfRule type="cellIs" dxfId="24881" priority="30181" stopIfTrue="1" operator="equal">
      <formula>"R"</formula>
    </cfRule>
  </conditionalFormatting>
  <conditionalFormatting sqref="E120:E122">
    <cfRule type="cellIs" dxfId="24880" priority="30178" stopIfTrue="1" operator="equal">
      <formula>"NR"</formula>
    </cfRule>
    <cfRule type="cellIs" dxfId="24879" priority="30179" stopIfTrue="1" operator="equal">
      <formula>"R"</formula>
    </cfRule>
  </conditionalFormatting>
  <conditionalFormatting sqref="G120">
    <cfRule type="cellIs" dxfId="24878" priority="30169" operator="equal">
      <formula>"NR"</formula>
    </cfRule>
  </conditionalFormatting>
  <conditionalFormatting sqref="G120">
    <cfRule type="cellIs" dxfId="24877" priority="30167" stopIfTrue="1" operator="equal">
      <formula>"NR"</formula>
    </cfRule>
    <cfRule type="cellIs" dxfId="24876" priority="30168" stopIfTrue="1" operator="equal">
      <formula>"R"</formula>
    </cfRule>
  </conditionalFormatting>
  <conditionalFormatting sqref="G177">
    <cfRule type="cellIs" dxfId="24875" priority="30142" operator="equal">
      <formula>"NR"</formula>
    </cfRule>
  </conditionalFormatting>
  <conditionalFormatting sqref="G177">
    <cfRule type="cellIs" dxfId="24874" priority="30140" stopIfTrue="1" operator="equal">
      <formula>"NR"</formula>
    </cfRule>
    <cfRule type="cellIs" dxfId="24873" priority="30141" stopIfTrue="1" operator="equal">
      <formula>"R"</formula>
    </cfRule>
  </conditionalFormatting>
  <conditionalFormatting sqref="G342">
    <cfRule type="cellIs" dxfId="24872" priority="30131" operator="equal">
      <formula>"NR"</formula>
    </cfRule>
  </conditionalFormatting>
  <conditionalFormatting sqref="G342">
    <cfRule type="cellIs" dxfId="24871" priority="30129" stopIfTrue="1" operator="equal">
      <formula>"NR"</formula>
    </cfRule>
    <cfRule type="cellIs" dxfId="24870" priority="30130" stopIfTrue="1" operator="equal">
      <formula>"R"</formula>
    </cfRule>
  </conditionalFormatting>
  <conditionalFormatting sqref="G356">
    <cfRule type="cellIs" dxfId="24869" priority="30120" operator="equal">
      <formula>"NR"</formula>
    </cfRule>
  </conditionalFormatting>
  <conditionalFormatting sqref="G356">
    <cfRule type="cellIs" dxfId="24868" priority="30118" stopIfTrue="1" operator="equal">
      <formula>"NR"</formula>
    </cfRule>
    <cfRule type="cellIs" dxfId="24867" priority="30119" stopIfTrue="1" operator="equal">
      <formula>"R"</formula>
    </cfRule>
  </conditionalFormatting>
  <conditionalFormatting sqref="G380">
    <cfRule type="cellIs" dxfId="24866" priority="30109" operator="equal">
      <formula>"NR"</formula>
    </cfRule>
  </conditionalFormatting>
  <conditionalFormatting sqref="G380">
    <cfRule type="cellIs" dxfId="24865" priority="30107" stopIfTrue="1" operator="equal">
      <formula>"NR"</formula>
    </cfRule>
    <cfRule type="cellIs" dxfId="24864" priority="30108" stopIfTrue="1" operator="equal">
      <formula>"R"</formula>
    </cfRule>
  </conditionalFormatting>
  <conditionalFormatting sqref="G392">
    <cfRule type="cellIs" dxfId="24863" priority="30098" operator="equal">
      <formula>"NR"</formula>
    </cfRule>
  </conditionalFormatting>
  <conditionalFormatting sqref="G392">
    <cfRule type="cellIs" dxfId="24862" priority="30096" stopIfTrue="1" operator="equal">
      <formula>"NR"</formula>
    </cfRule>
    <cfRule type="cellIs" dxfId="24861" priority="30097" stopIfTrue="1" operator="equal">
      <formula>"R"</formula>
    </cfRule>
  </conditionalFormatting>
  <conditionalFormatting sqref="G404">
    <cfRule type="cellIs" dxfId="24860" priority="30087" operator="equal">
      <formula>"NR"</formula>
    </cfRule>
  </conditionalFormatting>
  <conditionalFormatting sqref="G404">
    <cfRule type="cellIs" dxfId="24859" priority="30085" stopIfTrue="1" operator="equal">
      <formula>"NR"</formula>
    </cfRule>
    <cfRule type="cellIs" dxfId="24858" priority="30086" stopIfTrue="1" operator="equal">
      <formula>"R"</formula>
    </cfRule>
  </conditionalFormatting>
  <conditionalFormatting sqref="G416">
    <cfRule type="cellIs" dxfId="24857" priority="30076" operator="equal">
      <formula>"NR"</formula>
    </cfRule>
  </conditionalFormatting>
  <conditionalFormatting sqref="G416">
    <cfRule type="cellIs" dxfId="24856" priority="30074" stopIfTrue="1" operator="equal">
      <formula>"NR"</formula>
    </cfRule>
    <cfRule type="cellIs" dxfId="24855" priority="30075" stopIfTrue="1" operator="equal">
      <formula>"R"</formula>
    </cfRule>
  </conditionalFormatting>
  <conditionalFormatting sqref="G429">
    <cfRule type="cellIs" dxfId="24854" priority="30065" operator="equal">
      <formula>"NR"</formula>
    </cfRule>
  </conditionalFormatting>
  <conditionalFormatting sqref="G429">
    <cfRule type="cellIs" dxfId="24853" priority="30063" stopIfTrue="1" operator="equal">
      <formula>"NR"</formula>
    </cfRule>
    <cfRule type="cellIs" dxfId="24852" priority="30064" stopIfTrue="1" operator="equal">
      <formula>"R"</formula>
    </cfRule>
  </conditionalFormatting>
  <conditionalFormatting sqref="G442">
    <cfRule type="cellIs" dxfId="24851" priority="30054" operator="equal">
      <formula>"NR"</formula>
    </cfRule>
  </conditionalFormatting>
  <conditionalFormatting sqref="G442">
    <cfRule type="cellIs" dxfId="24850" priority="30052" stopIfTrue="1" operator="equal">
      <formula>"NR"</formula>
    </cfRule>
    <cfRule type="cellIs" dxfId="24849" priority="30053" stopIfTrue="1" operator="equal">
      <formula>"R"</formula>
    </cfRule>
  </conditionalFormatting>
  <conditionalFormatting sqref="G454">
    <cfRule type="cellIs" dxfId="24848" priority="30043" operator="equal">
      <formula>"NR"</formula>
    </cfRule>
  </conditionalFormatting>
  <conditionalFormatting sqref="G454">
    <cfRule type="cellIs" dxfId="24847" priority="30041" stopIfTrue="1" operator="equal">
      <formula>"NR"</formula>
    </cfRule>
    <cfRule type="cellIs" dxfId="24846" priority="30042" stopIfTrue="1" operator="equal">
      <formula>"R"</formula>
    </cfRule>
  </conditionalFormatting>
  <conditionalFormatting sqref="G466">
    <cfRule type="cellIs" dxfId="24845" priority="30032" operator="equal">
      <formula>"NR"</formula>
    </cfRule>
  </conditionalFormatting>
  <conditionalFormatting sqref="G466">
    <cfRule type="cellIs" dxfId="24844" priority="30030" stopIfTrue="1" operator="equal">
      <formula>"NR"</formula>
    </cfRule>
    <cfRule type="cellIs" dxfId="24843" priority="30031" stopIfTrue="1" operator="equal">
      <formula>"R"</formula>
    </cfRule>
  </conditionalFormatting>
  <conditionalFormatting sqref="G479">
    <cfRule type="cellIs" dxfId="24842" priority="30021" operator="equal">
      <formula>"NR"</formula>
    </cfRule>
  </conditionalFormatting>
  <conditionalFormatting sqref="G479">
    <cfRule type="cellIs" dxfId="24841" priority="30019" stopIfTrue="1" operator="equal">
      <formula>"NR"</formula>
    </cfRule>
    <cfRule type="cellIs" dxfId="24840" priority="30020" stopIfTrue="1" operator="equal">
      <formula>"R"</formula>
    </cfRule>
  </conditionalFormatting>
  <conditionalFormatting sqref="G491">
    <cfRule type="cellIs" dxfId="24839" priority="30010" operator="equal">
      <formula>"NR"</formula>
    </cfRule>
  </conditionalFormatting>
  <conditionalFormatting sqref="G491">
    <cfRule type="cellIs" dxfId="24838" priority="30008" stopIfTrue="1" operator="equal">
      <formula>"NR"</formula>
    </cfRule>
    <cfRule type="cellIs" dxfId="24837" priority="30009" stopIfTrue="1" operator="equal">
      <formula>"R"</formula>
    </cfRule>
  </conditionalFormatting>
  <conditionalFormatting sqref="G503">
    <cfRule type="cellIs" dxfId="24836" priority="29999" operator="equal">
      <formula>"NR"</formula>
    </cfRule>
  </conditionalFormatting>
  <conditionalFormatting sqref="G503">
    <cfRule type="cellIs" dxfId="24835" priority="29997" stopIfTrue="1" operator="equal">
      <formula>"NR"</formula>
    </cfRule>
    <cfRule type="cellIs" dxfId="24834" priority="29998" stopIfTrue="1" operator="equal">
      <formula>"R"</formula>
    </cfRule>
  </conditionalFormatting>
  <conditionalFormatting sqref="G516">
    <cfRule type="cellIs" dxfId="24833" priority="29988" operator="equal">
      <formula>"NR"</formula>
    </cfRule>
  </conditionalFormatting>
  <conditionalFormatting sqref="G516">
    <cfRule type="cellIs" dxfId="24832" priority="29986" stopIfTrue="1" operator="equal">
      <formula>"NR"</formula>
    </cfRule>
    <cfRule type="cellIs" dxfId="24831" priority="29987" stopIfTrue="1" operator="equal">
      <formula>"R"</formula>
    </cfRule>
  </conditionalFormatting>
  <conditionalFormatting sqref="G529">
    <cfRule type="cellIs" dxfId="24830" priority="29977" operator="equal">
      <formula>"NR"</formula>
    </cfRule>
  </conditionalFormatting>
  <conditionalFormatting sqref="G529">
    <cfRule type="cellIs" dxfId="24829" priority="29975" stopIfTrue="1" operator="equal">
      <formula>"NR"</formula>
    </cfRule>
    <cfRule type="cellIs" dxfId="24828" priority="29976" stopIfTrue="1" operator="equal">
      <formula>"R"</formula>
    </cfRule>
  </conditionalFormatting>
  <conditionalFormatting sqref="G541">
    <cfRule type="cellIs" dxfId="24827" priority="29966" operator="equal">
      <formula>"NR"</formula>
    </cfRule>
  </conditionalFormatting>
  <conditionalFormatting sqref="G541">
    <cfRule type="cellIs" dxfId="24826" priority="29964" stopIfTrue="1" operator="equal">
      <formula>"NR"</formula>
    </cfRule>
    <cfRule type="cellIs" dxfId="24825" priority="29965" stopIfTrue="1" operator="equal">
      <formula>"R"</formula>
    </cfRule>
  </conditionalFormatting>
  <conditionalFormatting sqref="G553">
    <cfRule type="cellIs" dxfId="24824" priority="29955" operator="equal">
      <formula>"NR"</formula>
    </cfRule>
  </conditionalFormatting>
  <conditionalFormatting sqref="G553">
    <cfRule type="cellIs" dxfId="24823" priority="29953" stopIfTrue="1" operator="equal">
      <formula>"NR"</formula>
    </cfRule>
    <cfRule type="cellIs" dxfId="24822" priority="29954" stopIfTrue="1" operator="equal">
      <formula>"R"</formula>
    </cfRule>
  </conditionalFormatting>
  <conditionalFormatting sqref="G579">
    <cfRule type="cellIs" dxfId="24821" priority="29936" operator="equal">
      <formula>"NR"</formula>
    </cfRule>
  </conditionalFormatting>
  <conditionalFormatting sqref="G579">
    <cfRule type="cellIs" dxfId="24820" priority="29934" stopIfTrue="1" operator="equal">
      <formula>"NR"</formula>
    </cfRule>
    <cfRule type="cellIs" dxfId="24819" priority="29935" stopIfTrue="1" operator="equal">
      <formula>"R"</formula>
    </cfRule>
  </conditionalFormatting>
  <conditionalFormatting sqref="G591">
    <cfRule type="cellIs" dxfId="24818" priority="29925" operator="equal">
      <formula>"NR"</formula>
    </cfRule>
  </conditionalFormatting>
  <conditionalFormatting sqref="G591">
    <cfRule type="cellIs" dxfId="24817" priority="29923" stopIfTrue="1" operator="equal">
      <formula>"NR"</formula>
    </cfRule>
    <cfRule type="cellIs" dxfId="24816" priority="29924" stopIfTrue="1" operator="equal">
      <formula>"R"</formula>
    </cfRule>
  </conditionalFormatting>
  <conditionalFormatting sqref="G615">
    <cfRule type="cellIs" dxfId="24815" priority="29914" operator="equal">
      <formula>"NR"</formula>
    </cfRule>
  </conditionalFormatting>
  <conditionalFormatting sqref="G615">
    <cfRule type="cellIs" dxfId="24814" priority="29912" stopIfTrue="1" operator="equal">
      <formula>"NR"</formula>
    </cfRule>
    <cfRule type="cellIs" dxfId="24813" priority="29913" stopIfTrue="1" operator="equal">
      <formula>"R"</formula>
    </cfRule>
  </conditionalFormatting>
  <conditionalFormatting sqref="E416">
    <cfRule type="cellIs" dxfId="24812" priority="29910" stopIfTrue="1" operator="equal">
      <formula>"NR"</formula>
    </cfRule>
    <cfRule type="cellIs" dxfId="24811" priority="29911" stopIfTrue="1" operator="equal">
      <formula>"R"</formula>
    </cfRule>
  </conditionalFormatting>
  <conditionalFormatting sqref="G42">
    <cfRule type="cellIs" dxfId="24810" priority="29908" stopIfTrue="1" operator="equal">
      <formula>"NR"</formula>
    </cfRule>
    <cfRule type="cellIs" dxfId="24809" priority="29909" stopIfTrue="1" operator="equal">
      <formula>"R"</formula>
    </cfRule>
  </conditionalFormatting>
  <conditionalFormatting sqref="E553">
    <cfRule type="cellIs" dxfId="24808" priority="29906" stopIfTrue="1" operator="equal">
      <formula>"NR"</formula>
    </cfRule>
    <cfRule type="cellIs" dxfId="24807" priority="29907" stopIfTrue="1" operator="equal">
      <formula>"R"</formula>
    </cfRule>
  </conditionalFormatting>
  <conditionalFormatting sqref="E553">
    <cfRule type="cellIs" dxfId="24806" priority="29904" stopIfTrue="1" operator="equal">
      <formula>"NR"</formula>
    </cfRule>
    <cfRule type="cellIs" dxfId="24805" priority="29905" stopIfTrue="1" operator="equal">
      <formula>"R"</formula>
    </cfRule>
  </conditionalFormatting>
  <conditionalFormatting sqref="E541">
    <cfRule type="cellIs" dxfId="24804" priority="29902" stopIfTrue="1" operator="equal">
      <formula>"NR"</formula>
    </cfRule>
    <cfRule type="cellIs" dxfId="24803" priority="29903" stopIfTrue="1" operator="equal">
      <formula>"R"</formula>
    </cfRule>
  </conditionalFormatting>
  <conditionalFormatting sqref="E541">
    <cfRule type="cellIs" dxfId="24802" priority="29900" stopIfTrue="1" operator="equal">
      <formula>"NR"</formula>
    </cfRule>
    <cfRule type="cellIs" dxfId="24801" priority="29901" stopIfTrue="1" operator="equal">
      <formula>"R"</formula>
    </cfRule>
  </conditionalFormatting>
  <conditionalFormatting sqref="E529">
    <cfRule type="cellIs" dxfId="24800" priority="29898" stopIfTrue="1" operator="equal">
      <formula>"NR"</formula>
    </cfRule>
    <cfRule type="cellIs" dxfId="24799" priority="29899" stopIfTrue="1" operator="equal">
      <formula>"R"</formula>
    </cfRule>
  </conditionalFormatting>
  <conditionalFormatting sqref="E529">
    <cfRule type="cellIs" dxfId="24798" priority="29896" stopIfTrue="1" operator="equal">
      <formula>"NR"</formula>
    </cfRule>
    <cfRule type="cellIs" dxfId="24797" priority="29897" stopIfTrue="1" operator="equal">
      <formula>"R"</formula>
    </cfRule>
  </conditionalFormatting>
  <conditionalFormatting sqref="E516">
    <cfRule type="cellIs" dxfId="24796" priority="29894" stopIfTrue="1" operator="equal">
      <formula>"NR"</formula>
    </cfRule>
    <cfRule type="cellIs" dxfId="24795" priority="29895" stopIfTrue="1" operator="equal">
      <formula>"R"</formula>
    </cfRule>
  </conditionalFormatting>
  <conditionalFormatting sqref="E516">
    <cfRule type="cellIs" dxfId="24794" priority="29892" stopIfTrue="1" operator="equal">
      <formula>"NR"</formula>
    </cfRule>
    <cfRule type="cellIs" dxfId="24793" priority="29893" stopIfTrue="1" operator="equal">
      <formula>"R"</formula>
    </cfRule>
  </conditionalFormatting>
  <conditionalFormatting sqref="E503">
    <cfRule type="cellIs" dxfId="24792" priority="29890" stopIfTrue="1" operator="equal">
      <formula>"NR"</formula>
    </cfRule>
    <cfRule type="cellIs" dxfId="24791" priority="29891" stopIfTrue="1" operator="equal">
      <formula>"R"</formula>
    </cfRule>
  </conditionalFormatting>
  <conditionalFormatting sqref="E503">
    <cfRule type="cellIs" dxfId="24790" priority="29888" stopIfTrue="1" operator="equal">
      <formula>"NR"</formula>
    </cfRule>
    <cfRule type="cellIs" dxfId="24789" priority="29889" stopIfTrue="1" operator="equal">
      <formula>"R"</formula>
    </cfRule>
  </conditionalFormatting>
  <conditionalFormatting sqref="E491">
    <cfRule type="cellIs" dxfId="24788" priority="29886" stopIfTrue="1" operator="equal">
      <formula>"NR"</formula>
    </cfRule>
    <cfRule type="cellIs" dxfId="24787" priority="29887" stopIfTrue="1" operator="equal">
      <formula>"R"</formula>
    </cfRule>
  </conditionalFormatting>
  <conditionalFormatting sqref="E491">
    <cfRule type="cellIs" dxfId="24786" priority="29884" stopIfTrue="1" operator="equal">
      <formula>"NR"</formula>
    </cfRule>
    <cfRule type="cellIs" dxfId="24785" priority="29885" stopIfTrue="1" operator="equal">
      <formula>"R"</formula>
    </cfRule>
  </conditionalFormatting>
  <conditionalFormatting sqref="E479">
    <cfRule type="cellIs" dxfId="24784" priority="29882" stopIfTrue="1" operator="equal">
      <formula>"NR"</formula>
    </cfRule>
    <cfRule type="cellIs" dxfId="24783" priority="29883" stopIfTrue="1" operator="equal">
      <formula>"R"</formula>
    </cfRule>
  </conditionalFormatting>
  <conditionalFormatting sqref="E479">
    <cfRule type="cellIs" dxfId="24782" priority="29880" stopIfTrue="1" operator="equal">
      <formula>"NR"</formula>
    </cfRule>
    <cfRule type="cellIs" dxfId="24781" priority="29881" stopIfTrue="1" operator="equal">
      <formula>"R"</formula>
    </cfRule>
  </conditionalFormatting>
  <conditionalFormatting sqref="E466">
    <cfRule type="cellIs" dxfId="24780" priority="29878" stopIfTrue="1" operator="equal">
      <formula>"NR"</formula>
    </cfRule>
    <cfRule type="cellIs" dxfId="24779" priority="29879" stopIfTrue="1" operator="equal">
      <formula>"R"</formula>
    </cfRule>
  </conditionalFormatting>
  <conditionalFormatting sqref="E466">
    <cfRule type="cellIs" dxfId="24778" priority="29876" stopIfTrue="1" operator="equal">
      <formula>"NR"</formula>
    </cfRule>
    <cfRule type="cellIs" dxfId="24777" priority="29877" stopIfTrue="1" operator="equal">
      <formula>"R"</formula>
    </cfRule>
  </conditionalFormatting>
  <conditionalFormatting sqref="E454">
    <cfRule type="cellIs" dxfId="24776" priority="29874" stopIfTrue="1" operator="equal">
      <formula>"NR"</formula>
    </cfRule>
    <cfRule type="cellIs" dxfId="24775" priority="29875" stopIfTrue="1" operator="equal">
      <formula>"R"</formula>
    </cfRule>
  </conditionalFormatting>
  <conditionalFormatting sqref="E454">
    <cfRule type="cellIs" dxfId="24774" priority="29872" stopIfTrue="1" operator="equal">
      <formula>"NR"</formula>
    </cfRule>
    <cfRule type="cellIs" dxfId="24773" priority="29873" stopIfTrue="1" operator="equal">
      <formula>"R"</formula>
    </cfRule>
  </conditionalFormatting>
  <conditionalFormatting sqref="E442">
    <cfRule type="cellIs" dxfId="24772" priority="29870" stopIfTrue="1" operator="equal">
      <formula>"NR"</formula>
    </cfRule>
    <cfRule type="cellIs" dxfId="24771" priority="29871" stopIfTrue="1" operator="equal">
      <formula>"R"</formula>
    </cfRule>
  </conditionalFormatting>
  <conditionalFormatting sqref="E442">
    <cfRule type="cellIs" dxfId="24770" priority="29868" stopIfTrue="1" operator="equal">
      <formula>"NR"</formula>
    </cfRule>
    <cfRule type="cellIs" dxfId="24769" priority="29869" stopIfTrue="1" operator="equal">
      <formula>"R"</formula>
    </cfRule>
  </conditionalFormatting>
  <conditionalFormatting sqref="E429">
    <cfRule type="cellIs" dxfId="24768" priority="29866" stopIfTrue="1" operator="equal">
      <formula>"NR"</formula>
    </cfRule>
    <cfRule type="cellIs" dxfId="24767" priority="29867" stopIfTrue="1" operator="equal">
      <formula>"R"</formula>
    </cfRule>
  </conditionalFormatting>
  <conditionalFormatting sqref="E429">
    <cfRule type="cellIs" dxfId="24766" priority="29864" stopIfTrue="1" operator="equal">
      <formula>"NR"</formula>
    </cfRule>
    <cfRule type="cellIs" dxfId="24765" priority="29865" stopIfTrue="1" operator="equal">
      <formula>"R"</formula>
    </cfRule>
  </conditionalFormatting>
  <conditionalFormatting sqref="E416">
    <cfRule type="cellIs" dxfId="24764" priority="29862" stopIfTrue="1" operator="equal">
      <formula>"NR"</formula>
    </cfRule>
    <cfRule type="cellIs" dxfId="24763" priority="29863" stopIfTrue="1" operator="equal">
      <formula>"R"</formula>
    </cfRule>
  </conditionalFormatting>
  <conditionalFormatting sqref="E177:E179">
    <cfRule type="cellIs" dxfId="24762" priority="29860" stopIfTrue="1" operator="equal">
      <formula>"NR"</formula>
    </cfRule>
    <cfRule type="cellIs" dxfId="24761" priority="29861" stopIfTrue="1" operator="equal">
      <formula>"R"</formula>
    </cfRule>
  </conditionalFormatting>
  <conditionalFormatting sqref="E161">
    <cfRule type="cellIs" dxfId="24760" priority="29858" stopIfTrue="1" operator="equal">
      <formula>"NR"</formula>
    </cfRule>
    <cfRule type="cellIs" dxfId="24759" priority="29859" stopIfTrue="1" operator="equal">
      <formula>"R"</formula>
    </cfRule>
  </conditionalFormatting>
  <conditionalFormatting sqref="E135">
    <cfRule type="cellIs" dxfId="24758" priority="29856" stopIfTrue="1" operator="equal">
      <formula>"NR"</formula>
    </cfRule>
    <cfRule type="cellIs" dxfId="24757" priority="29857" stopIfTrue="1" operator="equal">
      <formula>"R"</formula>
    </cfRule>
  </conditionalFormatting>
  <conditionalFormatting sqref="N33">
    <cfRule type="cellIs" dxfId="24756" priority="29849" operator="between">
      <formula>1</formula>
      <formula>10</formula>
    </cfRule>
    <cfRule type="cellIs" dxfId="24755" priority="29850" operator="between">
      <formula>11</formula>
      <formula>17</formula>
    </cfRule>
    <cfRule type="cellIs" dxfId="24754" priority="29851" operator="between">
      <formula>18</formula>
      <formula>25</formula>
    </cfRule>
    <cfRule type="cellIs" dxfId="24753" priority="29852" operator="between">
      <formula>1</formula>
      <formula>6</formula>
    </cfRule>
    <cfRule type="cellIs" dxfId="24752" priority="29853" operator="between">
      <formula>17</formula>
      <formula>25</formula>
    </cfRule>
    <cfRule type="cellIs" dxfId="24751" priority="29854" operator="between">
      <formula>7</formula>
      <formula>16</formula>
    </cfRule>
    <cfRule type="cellIs" dxfId="24750" priority="29855" operator="between">
      <formula>1</formula>
      <formula>6</formula>
    </cfRule>
  </conditionalFormatting>
  <conditionalFormatting sqref="N33">
    <cfRule type="cellIs" dxfId="24749" priority="29848" operator="equal">
      <formula>16</formula>
    </cfRule>
  </conditionalFormatting>
  <conditionalFormatting sqref="N33">
    <cfRule type="cellIs" dxfId="24748" priority="29845" operator="between">
      <formula>16</formula>
      <formula>25</formula>
    </cfRule>
    <cfRule type="cellIs" dxfId="24747" priority="29846" operator="between">
      <formula>9</formula>
      <formula>15</formula>
    </cfRule>
    <cfRule type="cellIs" dxfId="24746" priority="29847" operator="between">
      <formula>1</formula>
      <formula>8</formula>
    </cfRule>
  </conditionalFormatting>
  <conditionalFormatting sqref="G34">
    <cfRule type="cellIs" dxfId="24745" priority="29843" stopIfTrue="1" operator="equal">
      <formula>"NR"</formula>
    </cfRule>
    <cfRule type="cellIs" dxfId="24744" priority="29844" stopIfTrue="1" operator="equal">
      <formula>"R"</formula>
    </cfRule>
  </conditionalFormatting>
  <conditionalFormatting sqref="G34">
    <cfRule type="cellIs" dxfId="24743" priority="29842" operator="equal">
      <formula>"NR"</formula>
    </cfRule>
  </conditionalFormatting>
  <conditionalFormatting sqref="G123">
    <cfRule type="cellIs" dxfId="24742" priority="29840" stopIfTrue="1" operator="equal">
      <formula>"NR"</formula>
    </cfRule>
    <cfRule type="cellIs" dxfId="24741" priority="29841" stopIfTrue="1" operator="equal">
      <formula>"R"</formula>
    </cfRule>
  </conditionalFormatting>
  <conditionalFormatting sqref="N123">
    <cfRule type="cellIs" dxfId="24740" priority="29833" operator="between">
      <formula>1</formula>
      <formula>10</formula>
    </cfRule>
    <cfRule type="cellIs" dxfId="24739" priority="29834" operator="between">
      <formula>11</formula>
      <formula>17</formula>
    </cfRule>
    <cfRule type="cellIs" dxfId="24738" priority="29835" operator="between">
      <formula>18</formula>
      <formula>25</formula>
    </cfRule>
    <cfRule type="cellIs" dxfId="24737" priority="29836" operator="between">
      <formula>1</formula>
      <formula>6</formula>
    </cfRule>
    <cfRule type="cellIs" dxfId="24736" priority="29837" operator="between">
      <formula>17</formula>
      <formula>25</formula>
    </cfRule>
    <cfRule type="cellIs" dxfId="24735" priority="29838" operator="between">
      <formula>7</formula>
      <formula>16</formula>
    </cfRule>
    <cfRule type="cellIs" dxfId="24734" priority="29839" operator="between">
      <formula>1</formula>
      <formula>6</formula>
    </cfRule>
  </conditionalFormatting>
  <conditionalFormatting sqref="N123">
    <cfRule type="cellIs" dxfId="24733" priority="29832" operator="equal">
      <formula>16</formula>
    </cfRule>
  </conditionalFormatting>
  <conditionalFormatting sqref="G123">
    <cfRule type="cellIs" dxfId="24732" priority="29831" operator="equal">
      <formula>"NR"</formula>
    </cfRule>
  </conditionalFormatting>
  <conditionalFormatting sqref="N123">
    <cfRule type="cellIs" dxfId="24731" priority="29828" operator="between">
      <formula>16</formula>
      <formula>25</formula>
    </cfRule>
    <cfRule type="cellIs" dxfId="24730" priority="29829" operator="between">
      <formula>9</formula>
      <formula>15</formula>
    </cfRule>
    <cfRule type="cellIs" dxfId="24729" priority="29830" operator="between">
      <formula>1</formula>
      <formula>8</formula>
    </cfRule>
  </conditionalFormatting>
  <conditionalFormatting sqref="G123">
    <cfRule type="cellIs" dxfId="24728" priority="29826" stopIfTrue="1" operator="equal">
      <formula>"NR"</formula>
    </cfRule>
    <cfRule type="cellIs" dxfId="24727" priority="29827" stopIfTrue="1" operator="equal">
      <formula>"R"</formula>
    </cfRule>
  </conditionalFormatting>
  <conditionalFormatting sqref="G123">
    <cfRule type="cellIs" dxfId="24726" priority="29825" operator="equal">
      <formula>"NR"</formula>
    </cfRule>
  </conditionalFormatting>
  <conditionalFormatting sqref="G111">
    <cfRule type="cellIs" dxfId="24725" priority="29823" stopIfTrue="1" operator="equal">
      <formula>"NR"</formula>
    </cfRule>
    <cfRule type="cellIs" dxfId="24724" priority="29824" stopIfTrue="1" operator="equal">
      <formula>"R"</formula>
    </cfRule>
  </conditionalFormatting>
  <conditionalFormatting sqref="N111">
    <cfRule type="cellIs" dxfId="24723" priority="29816" operator="between">
      <formula>1</formula>
      <formula>10</formula>
    </cfRule>
    <cfRule type="cellIs" dxfId="24722" priority="29817" operator="between">
      <formula>11</formula>
      <formula>17</formula>
    </cfRule>
    <cfRule type="cellIs" dxfId="24721" priority="29818" operator="between">
      <formula>18</formula>
      <formula>25</formula>
    </cfRule>
    <cfRule type="cellIs" dxfId="24720" priority="29819" operator="between">
      <formula>1</formula>
      <formula>6</formula>
    </cfRule>
    <cfRule type="cellIs" dxfId="24719" priority="29820" operator="between">
      <formula>17</formula>
      <formula>25</formula>
    </cfRule>
    <cfRule type="cellIs" dxfId="24718" priority="29821" operator="between">
      <formula>7</formula>
      <formula>16</formula>
    </cfRule>
    <cfRule type="cellIs" dxfId="24717" priority="29822" operator="between">
      <formula>1</formula>
      <formula>6</formula>
    </cfRule>
  </conditionalFormatting>
  <conditionalFormatting sqref="N111">
    <cfRule type="cellIs" dxfId="24716" priority="29815" operator="equal">
      <formula>16</formula>
    </cfRule>
  </conditionalFormatting>
  <conditionalFormatting sqref="G111">
    <cfRule type="cellIs" dxfId="24715" priority="29814" operator="equal">
      <formula>"NR"</formula>
    </cfRule>
  </conditionalFormatting>
  <conditionalFormatting sqref="N111">
    <cfRule type="cellIs" dxfId="24714" priority="29811" operator="between">
      <formula>16</formula>
      <formula>25</formula>
    </cfRule>
    <cfRule type="cellIs" dxfId="24713" priority="29812" operator="between">
      <formula>9</formula>
      <formula>15</formula>
    </cfRule>
    <cfRule type="cellIs" dxfId="24712" priority="29813" operator="between">
      <formula>1</formula>
      <formula>8</formula>
    </cfRule>
  </conditionalFormatting>
  <conditionalFormatting sqref="G111">
    <cfRule type="cellIs" dxfId="24711" priority="29809" stopIfTrue="1" operator="equal">
      <formula>"NR"</formula>
    </cfRule>
    <cfRule type="cellIs" dxfId="24710" priority="29810" stopIfTrue="1" operator="equal">
      <formula>"R"</formula>
    </cfRule>
  </conditionalFormatting>
  <conditionalFormatting sqref="G111">
    <cfRule type="cellIs" dxfId="24709" priority="29808" operator="equal">
      <formula>"NR"</formula>
    </cfRule>
  </conditionalFormatting>
  <conditionalFormatting sqref="G87">
    <cfRule type="cellIs" dxfId="24708" priority="29806" stopIfTrue="1" operator="equal">
      <formula>"NR"</formula>
    </cfRule>
    <cfRule type="cellIs" dxfId="24707" priority="29807" stopIfTrue="1" operator="equal">
      <formula>"R"</formula>
    </cfRule>
  </conditionalFormatting>
  <conditionalFormatting sqref="N87">
    <cfRule type="cellIs" dxfId="24706" priority="29799" operator="between">
      <formula>1</formula>
      <formula>10</formula>
    </cfRule>
    <cfRule type="cellIs" dxfId="24705" priority="29800" operator="between">
      <formula>11</formula>
      <formula>17</formula>
    </cfRule>
    <cfRule type="cellIs" dxfId="24704" priority="29801" operator="between">
      <formula>18</formula>
      <formula>25</formula>
    </cfRule>
    <cfRule type="cellIs" dxfId="24703" priority="29802" operator="between">
      <formula>1</formula>
      <formula>6</formula>
    </cfRule>
    <cfRule type="cellIs" dxfId="24702" priority="29803" operator="between">
      <formula>17</formula>
      <formula>25</formula>
    </cfRule>
    <cfRule type="cellIs" dxfId="24701" priority="29804" operator="between">
      <formula>7</formula>
      <formula>16</formula>
    </cfRule>
    <cfRule type="cellIs" dxfId="24700" priority="29805" operator="between">
      <formula>1</formula>
      <formula>6</formula>
    </cfRule>
  </conditionalFormatting>
  <conditionalFormatting sqref="N87">
    <cfRule type="cellIs" dxfId="24699" priority="29798" operator="equal">
      <formula>16</formula>
    </cfRule>
  </conditionalFormatting>
  <conditionalFormatting sqref="G87">
    <cfRule type="cellIs" dxfId="24698" priority="29797" operator="equal">
      <formula>"NR"</formula>
    </cfRule>
  </conditionalFormatting>
  <conditionalFormatting sqref="N87">
    <cfRule type="cellIs" dxfId="24697" priority="29794" operator="between">
      <formula>16</formula>
      <formula>25</formula>
    </cfRule>
    <cfRule type="cellIs" dxfId="24696" priority="29795" operator="between">
      <formula>9</formula>
      <formula>15</formula>
    </cfRule>
    <cfRule type="cellIs" dxfId="24695" priority="29796" operator="between">
      <formula>1</formula>
      <formula>8</formula>
    </cfRule>
  </conditionalFormatting>
  <conditionalFormatting sqref="G87">
    <cfRule type="cellIs" dxfId="24694" priority="29792" stopIfTrue="1" operator="equal">
      <formula>"NR"</formula>
    </cfRule>
    <cfRule type="cellIs" dxfId="24693" priority="29793" stopIfTrue="1" operator="equal">
      <formula>"R"</formula>
    </cfRule>
  </conditionalFormatting>
  <conditionalFormatting sqref="G87">
    <cfRule type="cellIs" dxfId="24692" priority="29791" operator="equal">
      <formula>"NR"</formula>
    </cfRule>
  </conditionalFormatting>
  <conditionalFormatting sqref="G74">
    <cfRule type="cellIs" dxfId="24691" priority="29789" stopIfTrue="1" operator="equal">
      <formula>"NR"</formula>
    </cfRule>
    <cfRule type="cellIs" dxfId="24690" priority="29790" stopIfTrue="1" operator="equal">
      <formula>"R"</formula>
    </cfRule>
  </conditionalFormatting>
  <conditionalFormatting sqref="N74">
    <cfRule type="cellIs" dxfId="24689" priority="29782" operator="between">
      <formula>1</formula>
      <formula>10</formula>
    </cfRule>
    <cfRule type="cellIs" dxfId="24688" priority="29783" operator="between">
      <formula>11</formula>
      <formula>17</formula>
    </cfRule>
    <cfRule type="cellIs" dxfId="24687" priority="29784" operator="between">
      <formula>18</formula>
      <formula>25</formula>
    </cfRule>
    <cfRule type="cellIs" dxfId="24686" priority="29785" operator="between">
      <formula>1</formula>
      <formula>6</formula>
    </cfRule>
    <cfRule type="cellIs" dxfId="24685" priority="29786" operator="between">
      <formula>17</formula>
      <formula>25</formula>
    </cfRule>
    <cfRule type="cellIs" dxfId="24684" priority="29787" operator="between">
      <formula>7</formula>
      <formula>16</formula>
    </cfRule>
    <cfRule type="cellIs" dxfId="24683" priority="29788" operator="between">
      <formula>1</formula>
      <formula>6</formula>
    </cfRule>
  </conditionalFormatting>
  <conditionalFormatting sqref="N74">
    <cfRule type="cellIs" dxfId="24682" priority="29781" operator="equal">
      <formula>16</formula>
    </cfRule>
  </conditionalFormatting>
  <conditionalFormatting sqref="G74">
    <cfRule type="cellIs" dxfId="24681" priority="29780" operator="equal">
      <formula>"NR"</formula>
    </cfRule>
  </conditionalFormatting>
  <conditionalFormatting sqref="N74">
    <cfRule type="cellIs" dxfId="24680" priority="29777" operator="between">
      <formula>16</formula>
      <formula>25</formula>
    </cfRule>
    <cfRule type="cellIs" dxfId="24679" priority="29778" operator="between">
      <formula>9</formula>
      <formula>15</formula>
    </cfRule>
    <cfRule type="cellIs" dxfId="24678" priority="29779" operator="between">
      <formula>1</formula>
      <formula>8</formula>
    </cfRule>
  </conditionalFormatting>
  <conditionalFormatting sqref="G74">
    <cfRule type="cellIs" dxfId="24677" priority="29775" stopIfTrue="1" operator="equal">
      <formula>"NR"</formula>
    </cfRule>
    <cfRule type="cellIs" dxfId="24676" priority="29776" stopIfTrue="1" operator="equal">
      <formula>"R"</formula>
    </cfRule>
  </conditionalFormatting>
  <conditionalFormatting sqref="G74">
    <cfRule type="cellIs" dxfId="24675" priority="29774" operator="equal">
      <formula>"NR"</formula>
    </cfRule>
  </conditionalFormatting>
  <conditionalFormatting sqref="G60">
    <cfRule type="cellIs" dxfId="24674" priority="29772" stopIfTrue="1" operator="equal">
      <formula>"NR"</formula>
    </cfRule>
    <cfRule type="cellIs" dxfId="24673" priority="29773" stopIfTrue="1" operator="equal">
      <formula>"R"</formula>
    </cfRule>
  </conditionalFormatting>
  <conditionalFormatting sqref="N60">
    <cfRule type="cellIs" dxfId="24672" priority="29765" operator="between">
      <formula>1</formula>
      <formula>10</formula>
    </cfRule>
    <cfRule type="cellIs" dxfId="24671" priority="29766" operator="between">
      <formula>11</formula>
      <formula>17</formula>
    </cfRule>
    <cfRule type="cellIs" dxfId="24670" priority="29767" operator="between">
      <formula>18</formula>
      <formula>25</formula>
    </cfRule>
    <cfRule type="cellIs" dxfId="24669" priority="29768" operator="between">
      <formula>1</formula>
      <formula>6</formula>
    </cfRule>
    <cfRule type="cellIs" dxfId="24668" priority="29769" operator="between">
      <formula>17</formula>
      <formula>25</formula>
    </cfRule>
    <cfRule type="cellIs" dxfId="24667" priority="29770" operator="between">
      <formula>7</formula>
      <formula>16</formula>
    </cfRule>
    <cfRule type="cellIs" dxfId="24666" priority="29771" operator="between">
      <formula>1</formula>
      <formula>6</formula>
    </cfRule>
  </conditionalFormatting>
  <conditionalFormatting sqref="N60">
    <cfRule type="cellIs" dxfId="24665" priority="29764" operator="equal">
      <formula>16</formula>
    </cfRule>
  </conditionalFormatting>
  <conditionalFormatting sqref="G60">
    <cfRule type="cellIs" dxfId="24664" priority="29763" operator="equal">
      <formula>"NR"</formula>
    </cfRule>
  </conditionalFormatting>
  <conditionalFormatting sqref="N60">
    <cfRule type="cellIs" dxfId="24663" priority="29760" operator="between">
      <formula>16</formula>
      <formula>25</formula>
    </cfRule>
    <cfRule type="cellIs" dxfId="24662" priority="29761" operator="between">
      <formula>9</formula>
      <formula>15</formula>
    </cfRule>
    <cfRule type="cellIs" dxfId="24661" priority="29762" operator="between">
      <formula>1</formula>
      <formula>8</formula>
    </cfRule>
  </conditionalFormatting>
  <conditionalFormatting sqref="G60">
    <cfRule type="cellIs" dxfId="24660" priority="29758" stopIfTrue="1" operator="equal">
      <formula>"NR"</formula>
    </cfRule>
    <cfRule type="cellIs" dxfId="24659" priority="29759" stopIfTrue="1" operator="equal">
      <formula>"R"</formula>
    </cfRule>
  </conditionalFormatting>
  <conditionalFormatting sqref="G60">
    <cfRule type="cellIs" dxfId="24658" priority="29757" operator="equal">
      <formula>"NR"</formula>
    </cfRule>
  </conditionalFormatting>
  <conditionalFormatting sqref="N42">
    <cfRule type="cellIs" dxfId="24657" priority="29750" operator="between">
      <formula>1</formula>
      <formula>10</formula>
    </cfRule>
    <cfRule type="cellIs" dxfId="24656" priority="29751" operator="between">
      <formula>11</formula>
      <formula>17</formula>
    </cfRule>
    <cfRule type="cellIs" dxfId="24655" priority="29752" operator="between">
      <formula>18</formula>
      <formula>25</formula>
    </cfRule>
    <cfRule type="cellIs" dxfId="24654" priority="29753" operator="between">
      <formula>1</formula>
      <formula>6</formula>
    </cfRule>
    <cfRule type="cellIs" dxfId="24653" priority="29754" operator="between">
      <formula>17</formula>
      <formula>25</formula>
    </cfRule>
    <cfRule type="cellIs" dxfId="24652" priority="29755" operator="between">
      <formula>7</formula>
      <formula>16</formula>
    </cfRule>
    <cfRule type="cellIs" dxfId="24651" priority="29756" operator="between">
      <formula>1</formula>
      <formula>6</formula>
    </cfRule>
  </conditionalFormatting>
  <conditionalFormatting sqref="N42">
    <cfRule type="cellIs" dxfId="24650" priority="29749" operator="equal">
      <formula>16</formula>
    </cfRule>
  </conditionalFormatting>
  <conditionalFormatting sqref="G42">
    <cfRule type="cellIs" dxfId="24649" priority="29748" operator="equal">
      <formula>"NR"</formula>
    </cfRule>
  </conditionalFormatting>
  <conditionalFormatting sqref="N42">
    <cfRule type="cellIs" dxfId="24648" priority="29745" operator="between">
      <formula>16</formula>
      <formula>25</formula>
    </cfRule>
    <cfRule type="cellIs" dxfId="24647" priority="29746" operator="between">
      <formula>9</formula>
      <formula>15</formula>
    </cfRule>
    <cfRule type="cellIs" dxfId="24646" priority="29747" operator="between">
      <formula>1</formula>
      <formula>8</formula>
    </cfRule>
  </conditionalFormatting>
  <conditionalFormatting sqref="G42">
    <cfRule type="cellIs" dxfId="24645" priority="29743" stopIfTrue="1" operator="equal">
      <formula>"NR"</formula>
    </cfRule>
    <cfRule type="cellIs" dxfId="24644" priority="29744" stopIfTrue="1" operator="equal">
      <formula>"R"</formula>
    </cfRule>
  </conditionalFormatting>
  <conditionalFormatting sqref="G42">
    <cfRule type="cellIs" dxfId="24643" priority="29742" operator="equal">
      <formula>"NR"</formula>
    </cfRule>
  </conditionalFormatting>
  <conditionalFormatting sqref="N443">
    <cfRule type="cellIs" dxfId="24642" priority="29735" operator="between">
      <formula>1</formula>
      <formula>10</formula>
    </cfRule>
    <cfRule type="cellIs" dxfId="24641" priority="29736" operator="between">
      <formula>11</formula>
      <formula>17</formula>
    </cfRule>
    <cfRule type="cellIs" dxfId="24640" priority="29737" operator="between">
      <formula>18</formula>
      <formula>25</formula>
    </cfRule>
    <cfRule type="cellIs" dxfId="24639" priority="29738" operator="between">
      <formula>1</formula>
      <formula>6</formula>
    </cfRule>
    <cfRule type="cellIs" dxfId="24638" priority="29739" operator="between">
      <formula>17</formula>
      <formula>25</formula>
    </cfRule>
    <cfRule type="cellIs" dxfId="24637" priority="29740" operator="between">
      <formula>7</formula>
      <formula>16</formula>
    </cfRule>
    <cfRule type="cellIs" dxfId="24636" priority="29741" operator="between">
      <formula>1</formula>
      <formula>6</formula>
    </cfRule>
  </conditionalFormatting>
  <conditionalFormatting sqref="N443">
    <cfRule type="cellIs" dxfId="24635" priority="29734" operator="equal">
      <formula>16</formula>
    </cfRule>
  </conditionalFormatting>
  <conditionalFormatting sqref="N443">
    <cfRule type="cellIs" dxfId="24634" priority="29731" operator="between">
      <formula>16</formula>
      <formula>25</formula>
    </cfRule>
    <cfRule type="cellIs" dxfId="24633" priority="29732" operator="between">
      <formula>9</formula>
      <formula>15</formula>
    </cfRule>
    <cfRule type="cellIs" dxfId="24632" priority="29733" operator="between">
      <formula>1</formula>
      <formula>8</formula>
    </cfRule>
  </conditionalFormatting>
  <conditionalFormatting sqref="N445">
    <cfRule type="cellIs" dxfId="24631" priority="29724" operator="between">
      <formula>1</formula>
      <formula>10</formula>
    </cfRule>
    <cfRule type="cellIs" dxfId="24630" priority="29725" operator="between">
      <formula>11</formula>
      <formula>17</formula>
    </cfRule>
    <cfRule type="cellIs" dxfId="24629" priority="29726" operator="between">
      <formula>18</formula>
      <formula>25</formula>
    </cfRule>
    <cfRule type="cellIs" dxfId="24628" priority="29727" operator="between">
      <formula>1</formula>
      <formula>6</formula>
    </cfRule>
    <cfRule type="cellIs" dxfId="24627" priority="29728" operator="between">
      <formula>17</formula>
      <formula>25</formula>
    </cfRule>
    <cfRule type="cellIs" dxfId="24626" priority="29729" operator="between">
      <formula>7</formula>
      <formula>16</formula>
    </cfRule>
    <cfRule type="cellIs" dxfId="24625" priority="29730" operator="between">
      <formula>1</formula>
      <formula>6</formula>
    </cfRule>
  </conditionalFormatting>
  <conditionalFormatting sqref="N445">
    <cfRule type="cellIs" dxfId="24624" priority="29723" operator="equal">
      <formula>16</formula>
    </cfRule>
  </conditionalFormatting>
  <conditionalFormatting sqref="N445">
    <cfRule type="cellIs" dxfId="24623" priority="29720" operator="between">
      <formula>16</formula>
      <formula>25</formula>
    </cfRule>
    <cfRule type="cellIs" dxfId="24622" priority="29721" operator="between">
      <formula>9</formula>
      <formula>15</formula>
    </cfRule>
    <cfRule type="cellIs" dxfId="24621" priority="29722" operator="between">
      <formula>1</formula>
      <formula>8</formula>
    </cfRule>
  </conditionalFormatting>
  <conditionalFormatting sqref="N35">
    <cfRule type="cellIs" dxfId="24620" priority="29713" operator="between">
      <formula>1</formula>
      <formula>10</formula>
    </cfRule>
    <cfRule type="cellIs" dxfId="24619" priority="29714" operator="between">
      <formula>11</formula>
      <formula>17</formula>
    </cfRule>
    <cfRule type="cellIs" dxfId="24618" priority="29715" operator="between">
      <formula>18</formula>
      <formula>25</formula>
    </cfRule>
    <cfRule type="cellIs" dxfId="24617" priority="29716" operator="between">
      <formula>1</formula>
      <formula>6</formula>
    </cfRule>
    <cfRule type="cellIs" dxfId="24616" priority="29717" operator="between">
      <formula>17</formula>
      <formula>25</formula>
    </cfRule>
    <cfRule type="cellIs" dxfId="24615" priority="29718" operator="between">
      <formula>7</formula>
      <formula>16</formula>
    </cfRule>
    <cfRule type="cellIs" dxfId="24614" priority="29719" operator="between">
      <formula>1</formula>
      <formula>6</formula>
    </cfRule>
  </conditionalFormatting>
  <conditionalFormatting sqref="N35">
    <cfRule type="cellIs" dxfId="24613" priority="29712" operator="equal">
      <formula>16</formula>
    </cfRule>
  </conditionalFormatting>
  <conditionalFormatting sqref="N35">
    <cfRule type="cellIs" dxfId="24612" priority="29709" operator="between">
      <formula>16</formula>
      <formula>25</formula>
    </cfRule>
    <cfRule type="cellIs" dxfId="24611" priority="29710" operator="between">
      <formula>9</formula>
      <formula>15</formula>
    </cfRule>
    <cfRule type="cellIs" dxfId="24610" priority="29711" operator="between">
      <formula>1</formula>
      <formula>8</formula>
    </cfRule>
  </conditionalFormatting>
  <conditionalFormatting sqref="N29">
    <cfRule type="cellIs" dxfId="24609" priority="29702" operator="between">
      <formula>1</formula>
      <formula>10</formula>
    </cfRule>
    <cfRule type="cellIs" dxfId="24608" priority="29703" operator="between">
      <formula>11</formula>
      <formula>17</formula>
    </cfRule>
    <cfRule type="cellIs" dxfId="24607" priority="29704" operator="between">
      <formula>18</formula>
      <formula>25</formula>
    </cfRule>
    <cfRule type="cellIs" dxfId="24606" priority="29705" operator="between">
      <formula>1</formula>
      <formula>6</formula>
    </cfRule>
    <cfRule type="cellIs" dxfId="24605" priority="29706" operator="between">
      <formula>17</formula>
      <formula>25</formula>
    </cfRule>
    <cfRule type="cellIs" dxfId="24604" priority="29707" operator="between">
      <formula>7</formula>
      <formula>16</formula>
    </cfRule>
    <cfRule type="cellIs" dxfId="24603" priority="29708" operator="between">
      <formula>1</formula>
      <formula>6</formula>
    </cfRule>
  </conditionalFormatting>
  <conditionalFormatting sqref="N29">
    <cfRule type="cellIs" dxfId="24602" priority="29701" operator="equal">
      <formula>16</formula>
    </cfRule>
  </conditionalFormatting>
  <conditionalFormatting sqref="N29">
    <cfRule type="cellIs" dxfId="24601" priority="29698" operator="between">
      <formula>16</formula>
      <formula>25</formula>
    </cfRule>
    <cfRule type="cellIs" dxfId="24600" priority="29699" operator="between">
      <formula>9</formula>
      <formula>15</formula>
    </cfRule>
    <cfRule type="cellIs" dxfId="24599" priority="29700" operator="between">
      <formula>1</formula>
      <formula>8</formula>
    </cfRule>
  </conditionalFormatting>
  <conditionalFormatting sqref="Y161">
    <cfRule type="cellIs" dxfId="24598" priority="29680" operator="between">
      <formula>1</formula>
      <formula>10</formula>
    </cfRule>
    <cfRule type="cellIs" dxfId="24597" priority="29681" operator="between">
      <formula>11</formula>
      <formula>17</formula>
    </cfRule>
    <cfRule type="cellIs" dxfId="24596" priority="29682" operator="between">
      <formula>18</formula>
      <formula>25</formula>
    </cfRule>
    <cfRule type="cellIs" dxfId="24595" priority="29683" operator="between">
      <formula>1</formula>
      <formula>6</formula>
    </cfRule>
    <cfRule type="cellIs" dxfId="24594" priority="29684" operator="between">
      <formula>17</formula>
      <formula>25</formula>
    </cfRule>
    <cfRule type="cellIs" dxfId="24593" priority="29685" operator="between">
      <formula>7</formula>
      <formula>16</formula>
    </cfRule>
    <cfRule type="cellIs" dxfId="24592" priority="29686" operator="between">
      <formula>1</formula>
      <formula>6</formula>
    </cfRule>
  </conditionalFormatting>
  <conditionalFormatting sqref="Y161">
    <cfRule type="cellIs" dxfId="24591" priority="29679" operator="equal">
      <formula>16</formula>
    </cfRule>
  </conditionalFormatting>
  <conditionalFormatting sqref="Y161">
    <cfRule type="cellIs" dxfId="24590" priority="29676" operator="between">
      <formula>16</formula>
      <formula>25</formula>
    </cfRule>
    <cfRule type="cellIs" dxfId="24589" priority="29677" operator="between">
      <formula>9</formula>
      <formula>15</formula>
    </cfRule>
    <cfRule type="cellIs" dxfId="24588" priority="29678" operator="between">
      <formula>1</formula>
      <formula>8</formula>
    </cfRule>
  </conditionalFormatting>
  <conditionalFormatting sqref="AA34">
    <cfRule type="cellIs" dxfId="24587" priority="29669" operator="between">
      <formula>1</formula>
      <formula>10</formula>
    </cfRule>
    <cfRule type="cellIs" dxfId="24586" priority="29670" operator="between">
      <formula>11</formula>
      <formula>17</formula>
    </cfRule>
    <cfRule type="cellIs" dxfId="24585" priority="29671" operator="between">
      <formula>18</formula>
      <formula>25</formula>
    </cfRule>
    <cfRule type="cellIs" dxfId="24584" priority="29672" operator="between">
      <formula>1</formula>
      <formula>6</formula>
    </cfRule>
    <cfRule type="cellIs" dxfId="24583" priority="29673" operator="between">
      <formula>17</formula>
      <formula>25</formula>
    </cfRule>
    <cfRule type="cellIs" dxfId="24582" priority="29674" operator="between">
      <formula>7</formula>
      <formula>16</formula>
    </cfRule>
    <cfRule type="cellIs" dxfId="24581" priority="29675" operator="between">
      <formula>1</formula>
      <formula>6</formula>
    </cfRule>
  </conditionalFormatting>
  <conditionalFormatting sqref="AA34">
    <cfRule type="cellIs" dxfId="24580" priority="29668" operator="equal">
      <formula>16</formula>
    </cfRule>
  </conditionalFormatting>
  <conditionalFormatting sqref="AA34">
    <cfRule type="cellIs" dxfId="24579" priority="29665" operator="between">
      <formula>16</formula>
      <formula>25</formula>
    </cfRule>
    <cfRule type="cellIs" dxfId="24578" priority="29666" operator="between">
      <formula>9</formula>
      <formula>15</formula>
    </cfRule>
    <cfRule type="cellIs" dxfId="24577" priority="29667" operator="between">
      <formula>1</formula>
      <formula>8</formula>
    </cfRule>
  </conditionalFormatting>
  <conditionalFormatting sqref="N34">
    <cfRule type="cellIs" dxfId="24576" priority="29658" operator="between">
      <formula>1</formula>
      <formula>10</formula>
    </cfRule>
    <cfRule type="cellIs" dxfId="24575" priority="29659" operator="between">
      <formula>11</formula>
      <formula>17</formula>
    </cfRule>
    <cfRule type="cellIs" dxfId="24574" priority="29660" operator="between">
      <formula>18</formula>
      <formula>25</formula>
    </cfRule>
    <cfRule type="cellIs" dxfId="24573" priority="29661" operator="between">
      <formula>1</formula>
      <formula>6</formula>
    </cfRule>
    <cfRule type="cellIs" dxfId="24572" priority="29662" operator="between">
      <formula>17</formula>
      <formula>25</formula>
    </cfRule>
    <cfRule type="cellIs" dxfId="24571" priority="29663" operator="between">
      <formula>7</formula>
      <formula>16</formula>
    </cfRule>
    <cfRule type="cellIs" dxfId="24570" priority="29664" operator="between">
      <formula>1</formula>
      <formula>6</formula>
    </cfRule>
  </conditionalFormatting>
  <conditionalFormatting sqref="N34">
    <cfRule type="cellIs" dxfId="24569" priority="29657" operator="equal">
      <formula>16</formula>
    </cfRule>
  </conditionalFormatting>
  <conditionalFormatting sqref="N34">
    <cfRule type="cellIs" dxfId="24568" priority="29654" operator="between">
      <formula>16</formula>
      <formula>25</formula>
    </cfRule>
    <cfRule type="cellIs" dxfId="24567" priority="29655" operator="between">
      <formula>9</formula>
      <formula>15</formula>
    </cfRule>
    <cfRule type="cellIs" dxfId="24566" priority="29656" operator="between">
      <formula>1</formula>
      <formula>8</formula>
    </cfRule>
  </conditionalFormatting>
  <conditionalFormatting sqref="Y34">
    <cfRule type="cellIs" dxfId="24565" priority="29647" operator="between">
      <formula>1</formula>
      <formula>10</formula>
    </cfRule>
    <cfRule type="cellIs" dxfId="24564" priority="29648" operator="between">
      <formula>11</formula>
      <formula>17</formula>
    </cfRule>
    <cfRule type="cellIs" dxfId="24563" priority="29649" operator="between">
      <formula>18</formula>
      <formula>25</formula>
    </cfRule>
    <cfRule type="cellIs" dxfId="24562" priority="29650" operator="between">
      <formula>1</formula>
      <formula>6</formula>
    </cfRule>
    <cfRule type="cellIs" dxfId="24561" priority="29651" operator="between">
      <formula>17</formula>
      <formula>25</formula>
    </cfRule>
    <cfRule type="cellIs" dxfId="24560" priority="29652" operator="between">
      <formula>7</formula>
      <formula>16</formula>
    </cfRule>
    <cfRule type="cellIs" dxfId="24559" priority="29653" operator="between">
      <formula>1</formula>
      <formula>6</formula>
    </cfRule>
  </conditionalFormatting>
  <conditionalFormatting sqref="Y34">
    <cfRule type="cellIs" dxfId="24558" priority="29646" operator="equal">
      <formula>16</formula>
    </cfRule>
  </conditionalFormatting>
  <conditionalFormatting sqref="Y34">
    <cfRule type="cellIs" dxfId="24557" priority="29643" operator="between">
      <formula>16</formula>
      <formula>25</formula>
    </cfRule>
    <cfRule type="cellIs" dxfId="24556" priority="29644" operator="between">
      <formula>9</formula>
      <formula>15</formula>
    </cfRule>
    <cfRule type="cellIs" dxfId="24555" priority="29645" operator="between">
      <formula>1</formula>
      <formula>8</formula>
    </cfRule>
  </conditionalFormatting>
  <conditionalFormatting sqref="N416">
    <cfRule type="cellIs" dxfId="24554" priority="29640" operator="between">
      <formula>16</formula>
      <formula>25</formula>
    </cfRule>
    <cfRule type="cellIs" dxfId="24553" priority="29641" operator="between">
      <formula>9</formula>
      <formula>15</formula>
    </cfRule>
    <cfRule type="cellIs" dxfId="24552" priority="29642" operator="between">
      <formula>1</formula>
      <formula>8</formula>
    </cfRule>
  </conditionalFormatting>
  <conditionalFormatting sqref="AA49">
    <cfRule type="cellIs" dxfId="24551" priority="29633" operator="between">
      <formula>1</formula>
      <formula>10</formula>
    </cfRule>
    <cfRule type="cellIs" dxfId="24550" priority="29634" operator="between">
      <formula>11</formula>
      <formula>17</formula>
    </cfRule>
    <cfRule type="cellIs" dxfId="24549" priority="29635" operator="between">
      <formula>18</formula>
      <formula>25</formula>
    </cfRule>
    <cfRule type="cellIs" dxfId="24548" priority="29636" operator="between">
      <formula>1</formula>
      <formula>6</formula>
    </cfRule>
    <cfRule type="cellIs" dxfId="24547" priority="29637" operator="between">
      <formula>17</formula>
      <formula>25</formula>
    </cfRule>
    <cfRule type="cellIs" dxfId="24546" priority="29638" operator="between">
      <formula>7</formula>
      <formula>16</formula>
    </cfRule>
    <cfRule type="cellIs" dxfId="24545" priority="29639" operator="between">
      <formula>1</formula>
      <formula>6</formula>
    </cfRule>
  </conditionalFormatting>
  <conditionalFormatting sqref="AA49">
    <cfRule type="cellIs" dxfId="24544" priority="29632" operator="equal">
      <formula>16</formula>
    </cfRule>
  </conditionalFormatting>
  <conditionalFormatting sqref="AA49">
    <cfRule type="cellIs" dxfId="24543" priority="29629" operator="between">
      <formula>16</formula>
      <formula>25</formula>
    </cfRule>
    <cfRule type="cellIs" dxfId="24542" priority="29630" operator="between">
      <formula>9</formula>
      <formula>15</formula>
    </cfRule>
    <cfRule type="cellIs" dxfId="24541" priority="29631" operator="between">
      <formula>1</formula>
      <formula>8</formula>
    </cfRule>
  </conditionalFormatting>
  <conditionalFormatting sqref="N49">
    <cfRule type="cellIs" dxfId="24540" priority="29622" operator="between">
      <formula>1</formula>
      <formula>10</formula>
    </cfRule>
    <cfRule type="cellIs" dxfId="24539" priority="29623" operator="between">
      <formula>11</formula>
      <formula>17</formula>
    </cfRule>
    <cfRule type="cellIs" dxfId="24538" priority="29624" operator="between">
      <formula>18</formula>
      <formula>25</formula>
    </cfRule>
    <cfRule type="cellIs" dxfId="24537" priority="29625" operator="between">
      <formula>1</formula>
      <formula>6</formula>
    </cfRule>
    <cfRule type="cellIs" dxfId="24536" priority="29626" operator="between">
      <formula>17</formula>
      <formula>25</formula>
    </cfRule>
    <cfRule type="cellIs" dxfId="24535" priority="29627" operator="between">
      <formula>7</formula>
      <formula>16</formula>
    </cfRule>
    <cfRule type="cellIs" dxfId="24534" priority="29628" operator="between">
      <formula>1</formula>
      <formula>6</formula>
    </cfRule>
  </conditionalFormatting>
  <conditionalFormatting sqref="N49">
    <cfRule type="cellIs" dxfId="24533" priority="29621" operator="equal">
      <formula>16</formula>
    </cfRule>
  </conditionalFormatting>
  <conditionalFormatting sqref="N49">
    <cfRule type="cellIs" dxfId="24532" priority="29618" operator="between">
      <formula>16</formula>
      <formula>25</formula>
    </cfRule>
    <cfRule type="cellIs" dxfId="24531" priority="29619" operator="between">
      <formula>9</formula>
      <formula>15</formula>
    </cfRule>
    <cfRule type="cellIs" dxfId="24530" priority="29620" operator="between">
      <formula>1</formula>
      <formula>8</formula>
    </cfRule>
  </conditionalFormatting>
  <conditionalFormatting sqref="Y49">
    <cfRule type="cellIs" dxfId="24529" priority="29611" operator="between">
      <formula>1</formula>
      <formula>10</formula>
    </cfRule>
    <cfRule type="cellIs" dxfId="24528" priority="29612" operator="between">
      <formula>11</formula>
      <formula>17</formula>
    </cfRule>
    <cfRule type="cellIs" dxfId="24527" priority="29613" operator="between">
      <formula>18</formula>
      <formula>25</formula>
    </cfRule>
    <cfRule type="cellIs" dxfId="24526" priority="29614" operator="between">
      <formula>1</formula>
      <formula>6</formula>
    </cfRule>
    <cfRule type="cellIs" dxfId="24525" priority="29615" operator="between">
      <formula>17</formula>
      <formula>25</formula>
    </cfRule>
    <cfRule type="cellIs" dxfId="24524" priority="29616" operator="between">
      <formula>7</formula>
      <formula>16</formula>
    </cfRule>
    <cfRule type="cellIs" dxfId="24523" priority="29617" operator="between">
      <formula>1</formula>
      <formula>6</formula>
    </cfRule>
  </conditionalFormatting>
  <conditionalFormatting sqref="Y49">
    <cfRule type="cellIs" dxfId="24522" priority="29610" operator="equal">
      <formula>16</formula>
    </cfRule>
  </conditionalFormatting>
  <conditionalFormatting sqref="Y49">
    <cfRule type="cellIs" dxfId="24521" priority="29607" operator="between">
      <formula>16</formula>
      <formula>25</formula>
    </cfRule>
    <cfRule type="cellIs" dxfId="24520" priority="29608" operator="between">
      <formula>9</formula>
      <formula>15</formula>
    </cfRule>
    <cfRule type="cellIs" dxfId="24519" priority="29609" operator="between">
      <formula>1</formula>
      <formula>8</formula>
    </cfRule>
  </conditionalFormatting>
  <conditionalFormatting sqref="Y356">
    <cfRule type="cellIs" dxfId="24518" priority="29604" operator="between">
      <formula>16</formula>
      <formula>25</formula>
    </cfRule>
    <cfRule type="cellIs" dxfId="24517" priority="29605" operator="between">
      <formula>9</formula>
      <formula>15</formula>
    </cfRule>
    <cfRule type="cellIs" dxfId="24516" priority="29606" operator="between">
      <formula>1</formula>
      <formula>8</formula>
    </cfRule>
  </conditionalFormatting>
  <conditionalFormatting sqref="AA67">
    <cfRule type="cellIs" dxfId="24515" priority="29597" operator="between">
      <formula>1</formula>
      <formula>10</formula>
    </cfRule>
    <cfRule type="cellIs" dxfId="24514" priority="29598" operator="between">
      <formula>11</formula>
      <formula>17</formula>
    </cfRule>
    <cfRule type="cellIs" dxfId="24513" priority="29599" operator="between">
      <formula>18</formula>
      <formula>25</formula>
    </cfRule>
    <cfRule type="cellIs" dxfId="24512" priority="29600" operator="between">
      <formula>1</formula>
      <formula>6</formula>
    </cfRule>
    <cfRule type="cellIs" dxfId="24511" priority="29601" operator="between">
      <formula>17</formula>
      <formula>25</formula>
    </cfRule>
    <cfRule type="cellIs" dxfId="24510" priority="29602" operator="between">
      <formula>7</formula>
      <formula>16</formula>
    </cfRule>
    <cfRule type="cellIs" dxfId="24509" priority="29603" operator="between">
      <formula>1</formula>
      <formula>6</formula>
    </cfRule>
  </conditionalFormatting>
  <conditionalFormatting sqref="AA67">
    <cfRule type="cellIs" dxfId="24508" priority="29596" operator="equal">
      <formula>16</formula>
    </cfRule>
  </conditionalFormatting>
  <conditionalFormatting sqref="AA67">
    <cfRule type="cellIs" dxfId="24507" priority="29593" operator="between">
      <formula>16</formula>
      <formula>25</formula>
    </cfRule>
    <cfRule type="cellIs" dxfId="24506" priority="29594" operator="between">
      <formula>9</formula>
      <formula>15</formula>
    </cfRule>
    <cfRule type="cellIs" dxfId="24505" priority="29595" operator="between">
      <formula>1</formula>
      <formula>8</formula>
    </cfRule>
  </conditionalFormatting>
  <conditionalFormatting sqref="N67">
    <cfRule type="cellIs" dxfId="24504" priority="29586" operator="between">
      <formula>1</formula>
      <formula>10</formula>
    </cfRule>
    <cfRule type="cellIs" dxfId="24503" priority="29587" operator="between">
      <formula>11</formula>
      <formula>17</formula>
    </cfRule>
    <cfRule type="cellIs" dxfId="24502" priority="29588" operator="between">
      <formula>18</formula>
      <formula>25</formula>
    </cfRule>
    <cfRule type="cellIs" dxfId="24501" priority="29589" operator="between">
      <formula>1</formula>
      <formula>6</formula>
    </cfRule>
    <cfRule type="cellIs" dxfId="24500" priority="29590" operator="between">
      <formula>17</formula>
      <formula>25</formula>
    </cfRule>
    <cfRule type="cellIs" dxfId="24499" priority="29591" operator="between">
      <formula>7</formula>
      <formula>16</formula>
    </cfRule>
    <cfRule type="cellIs" dxfId="24498" priority="29592" operator="between">
      <formula>1</formula>
      <formula>6</formula>
    </cfRule>
  </conditionalFormatting>
  <conditionalFormatting sqref="N67">
    <cfRule type="cellIs" dxfId="24497" priority="29585" operator="equal">
      <formula>16</formula>
    </cfRule>
  </conditionalFormatting>
  <conditionalFormatting sqref="N67">
    <cfRule type="cellIs" dxfId="24496" priority="29582" operator="between">
      <formula>16</formula>
      <formula>25</formula>
    </cfRule>
    <cfRule type="cellIs" dxfId="24495" priority="29583" operator="between">
      <formula>9</formula>
      <formula>15</formula>
    </cfRule>
    <cfRule type="cellIs" dxfId="24494" priority="29584" operator="between">
      <formula>1</formula>
      <formula>8</formula>
    </cfRule>
  </conditionalFormatting>
  <conditionalFormatting sqref="Y67">
    <cfRule type="cellIs" dxfId="24493" priority="29575" operator="between">
      <formula>1</formula>
      <formula>10</formula>
    </cfRule>
    <cfRule type="cellIs" dxfId="24492" priority="29576" operator="between">
      <formula>11</formula>
      <formula>17</formula>
    </cfRule>
    <cfRule type="cellIs" dxfId="24491" priority="29577" operator="between">
      <formula>18</formula>
      <formula>25</formula>
    </cfRule>
    <cfRule type="cellIs" dxfId="24490" priority="29578" operator="between">
      <formula>1</formula>
      <formula>6</formula>
    </cfRule>
    <cfRule type="cellIs" dxfId="24489" priority="29579" operator="between">
      <formula>17</formula>
      <formula>25</formula>
    </cfRule>
    <cfRule type="cellIs" dxfId="24488" priority="29580" operator="between">
      <formula>7</formula>
      <formula>16</formula>
    </cfRule>
    <cfRule type="cellIs" dxfId="24487" priority="29581" operator="between">
      <formula>1</formula>
      <formula>6</formula>
    </cfRule>
  </conditionalFormatting>
  <conditionalFormatting sqref="Y67">
    <cfRule type="cellIs" dxfId="24486" priority="29574" operator="equal">
      <formula>16</formula>
    </cfRule>
  </conditionalFormatting>
  <conditionalFormatting sqref="Y67">
    <cfRule type="cellIs" dxfId="24485" priority="29571" operator="between">
      <formula>16</formula>
      <formula>25</formula>
    </cfRule>
    <cfRule type="cellIs" dxfId="24484" priority="29572" operator="between">
      <formula>9</formula>
      <formula>15</formula>
    </cfRule>
    <cfRule type="cellIs" dxfId="24483" priority="29573" operator="between">
      <formula>1</formula>
      <formula>8</formula>
    </cfRule>
  </conditionalFormatting>
  <conditionalFormatting sqref="AA80">
    <cfRule type="cellIs" dxfId="24482" priority="29564" operator="between">
      <formula>1</formula>
      <formula>10</formula>
    </cfRule>
    <cfRule type="cellIs" dxfId="24481" priority="29565" operator="between">
      <formula>11</formula>
      <formula>17</formula>
    </cfRule>
    <cfRule type="cellIs" dxfId="24480" priority="29566" operator="between">
      <formula>18</formula>
      <formula>25</formula>
    </cfRule>
    <cfRule type="cellIs" dxfId="24479" priority="29567" operator="between">
      <formula>1</formula>
      <formula>6</formula>
    </cfRule>
    <cfRule type="cellIs" dxfId="24478" priority="29568" operator="between">
      <formula>17</formula>
      <formula>25</formula>
    </cfRule>
    <cfRule type="cellIs" dxfId="24477" priority="29569" operator="between">
      <formula>7</formula>
      <formula>16</formula>
    </cfRule>
    <cfRule type="cellIs" dxfId="24476" priority="29570" operator="between">
      <formula>1</formula>
      <formula>6</formula>
    </cfRule>
  </conditionalFormatting>
  <conditionalFormatting sqref="AA80">
    <cfRule type="cellIs" dxfId="24475" priority="29563" operator="equal">
      <formula>16</formula>
    </cfRule>
  </conditionalFormatting>
  <conditionalFormatting sqref="AA80">
    <cfRule type="cellIs" dxfId="24474" priority="29560" operator="between">
      <formula>16</formula>
      <formula>25</formula>
    </cfRule>
    <cfRule type="cellIs" dxfId="24473" priority="29561" operator="between">
      <formula>9</formula>
      <formula>15</formula>
    </cfRule>
    <cfRule type="cellIs" dxfId="24472" priority="29562" operator="between">
      <formula>1</formula>
      <formula>8</formula>
    </cfRule>
  </conditionalFormatting>
  <conditionalFormatting sqref="N80">
    <cfRule type="cellIs" dxfId="24471" priority="29553" operator="between">
      <formula>1</formula>
      <formula>10</formula>
    </cfRule>
    <cfRule type="cellIs" dxfId="24470" priority="29554" operator="between">
      <formula>11</formula>
      <formula>17</formula>
    </cfRule>
    <cfRule type="cellIs" dxfId="24469" priority="29555" operator="between">
      <formula>18</formula>
      <formula>25</formula>
    </cfRule>
    <cfRule type="cellIs" dxfId="24468" priority="29556" operator="between">
      <formula>1</formula>
      <formula>6</formula>
    </cfRule>
    <cfRule type="cellIs" dxfId="24467" priority="29557" operator="between">
      <formula>17</formula>
      <formula>25</formula>
    </cfRule>
    <cfRule type="cellIs" dxfId="24466" priority="29558" operator="between">
      <formula>7</formula>
      <formula>16</formula>
    </cfRule>
    <cfRule type="cellIs" dxfId="24465" priority="29559" operator="between">
      <formula>1</formula>
      <formula>6</formula>
    </cfRule>
  </conditionalFormatting>
  <conditionalFormatting sqref="N80">
    <cfRule type="cellIs" dxfId="24464" priority="29552" operator="equal">
      <formula>16</formula>
    </cfRule>
  </conditionalFormatting>
  <conditionalFormatting sqref="N80">
    <cfRule type="cellIs" dxfId="24463" priority="29549" operator="between">
      <formula>16</formula>
      <formula>25</formula>
    </cfRule>
    <cfRule type="cellIs" dxfId="24462" priority="29550" operator="between">
      <formula>9</formula>
      <formula>15</formula>
    </cfRule>
    <cfRule type="cellIs" dxfId="24461" priority="29551" operator="between">
      <formula>1</formula>
      <formula>8</formula>
    </cfRule>
  </conditionalFormatting>
  <conditionalFormatting sqref="Y80">
    <cfRule type="cellIs" dxfId="24460" priority="29542" operator="between">
      <formula>1</formula>
      <formula>10</formula>
    </cfRule>
    <cfRule type="cellIs" dxfId="24459" priority="29543" operator="between">
      <formula>11</formula>
      <formula>17</formula>
    </cfRule>
    <cfRule type="cellIs" dxfId="24458" priority="29544" operator="between">
      <formula>18</formula>
      <formula>25</formula>
    </cfRule>
    <cfRule type="cellIs" dxfId="24457" priority="29545" operator="between">
      <formula>1</formula>
      <formula>6</formula>
    </cfRule>
    <cfRule type="cellIs" dxfId="24456" priority="29546" operator="between">
      <formula>17</formula>
      <formula>25</formula>
    </cfRule>
    <cfRule type="cellIs" dxfId="24455" priority="29547" operator="between">
      <formula>7</formula>
      <formula>16</formula>
    </cfRule>
    <cfRule type="cellIs" dxfId="24454" priority="29548" operator="between">
      <formula>1</formula>
      <formula>6</formula>
    </cfRule>
  </conditionalFormatting>
  <conditionalFormatting sqref="Y80">
    <cfRule type="cellIs" dxfId="24453" priority="29541" operator="equal">
      <formula>16</formula>
    </cfRule>
  </conditionalFormatting>
  <conditionalFormatting sqref="Y80">
    <cfRule type="cellIs" dxfId="24452" priority="29538" operator="between">
      <formula>16</formula>
      <formula>25</formula>
    </cfRule>
    <cfRule type="cellIs" dxfId="24451" priority="29539" operator="between">
      <formula>9</formula>
      <formula>15</formula>
    </cfRule>
    <cfRule type="cellIs" dxfId="24450" priority="29540" operator="between">
      <formula>1</formula>
      <formula>8</formula>
    </cfRule>
  </conditionalFormatting>
  <conditionalFormatting sqref="AA108">
    <cfRule type="cellIs" dxfId="24449" priority="29531" operator="between">
      <formula>1</formula>
      <formula>10</formula>
    </cfRule>
    <cfRule type="cellIs" dxfId="24448" priority="29532" operator="between">
      <formula>11</formula>
      <formula>17</formula>
    </cfRule>
    <cfRule type="cellIs" dxfId="24447" priority="29533" operator="between">
      <formula>18</formula>
      <formula>25</formula>
    </cfRule>
    <cfRule type="cellIs" dxfId="24446" priority="29534" operator="between">
      <formula>1</formula>
      <formula>6</formula>
    </cfRule>
    <cfRule type="cellIs" dxfId="24445" priority="29535" operator="between">
      <formula>17</formula>
      <formula>25</formula>
    </cfRule>
    <cfRule type="cellIs" dxfId="24444" priority="29536" operator="between">
      <formula>7</formula>
      <formula>16</formula>
    </cfRule>
    <cfRule type="cellIs" dxfId="24443" priority="29537" operator="between">
      <formula>1</formula>
      <formula>6</formula>
    </cfRule>
  </conditionalFormatting>
  <conditionalFormatting sqref="AA108">
    <cfRule type="cellIs" dxfId="24442" priority="29530" operator="equal">
      <formula>16</formula>
    </cfRule>
  </conditionalFormatting>
  <conditionalFormatting sqref="AA108">
    <cfRule type="cellIs" dxfId="24441" priority="29527" operator="between">
      <formula>16</formula>
      <formula>25</formula>
    </cfRule>
    <cfRule type="cellIs" dxfId="24440" priority="29528" operator="between">
      <formula>9</formula>
      <formula>15</formula>
    </cfRule>
    <cfRule type="cellIs" dxfId="24439" priority="29529" operator="between">
      <formula>1</formula>
      <formula>8</formula>
    </cfRule>
  </conditionalFormatting>
  <conditionalFormatting sqref="N108">
    <cfRule type="cellIs" dxfId="24438" priority="29520" operator="between">
      <formula>1</formula>
      <formula>10</formula>
    </cfRule>
    <cfRule type="cellIs" dxfId="24437" priority="29521" operator="between">
      <formula>11</formula>
      <formula>17</formula>
    </cfRule>
    <cfRule type="cellIs" dxfId="24436" priority="29522" operator="between">
      <formula>18</formula>
      <formula>25</formula>
    </cfRule>
    <cfRule type="cellIs" dxfId="24435" priority="29523" operator="between">
      <formula>1</formula>
      <formula>6</formula>
    </cfRule>
    <cfRule type="cellIs" dxfId="24434" priority="29524" operator="between">
      <formula>17</formula>
      <formula>25</formula>
    </cfRule>
    <cfRule type="cellIs" dxfId="24433" priority="29525" operator="between">
      <formula>7</formula>
      <formula>16</formula>
    </cfRule>
    <cfRule type="cellIs" dxfId="24432" priority="29526" operator="between">
      <formula>1</formula>
      <formula>6</formula>
    </cfRule>
  </conditionalFormatting>
  <conditionalFormatting sqref="N108">
    <cfRule type="cellIs" dxfId="24431" priority="29519" operator="equal">
      <formula>16</formula>
    </cfRule>
  </conditionalFormatting>
  <conditionalFormatting sqref="N108">
    <cfRule type="cellIs" dxfId="24430" priority="29516" operator="between">
      <formula>16</formula>
      <formula>25</formula>
    </cfRule>
    <cfRule type="cellIs" dxfId="24429" priority="29517" operator="between">
      <formula>9</formula>
      <formula>15</formula>
    </cfRule>
    <cfRule type="cellIs" dxfId="24428" priority="29518" operator="between">
      <formula>1</formula>
      <formula>8</formula>
    </cfRule>
  </conditionalFormatting>
  <conditionalFormatting sqref="Y108">
    <cfRule type="cellIs" dxfId="24427" priority="29509" operator="between">
      <formula>1</formula>
      <formula>10</formula>
    </cfRule>
    <cfRule type="cellIs" dxfId="24426" priority="29510" operator="between">
      <formula>11</formula>
      <formula>17</formula>
    </cfRule>
    <cfRule type="cellIs" dxfId="24425" priority="29511" operator="between">
      <formula>18</formula>
      <formula>25</formula>
    </cfRule>
    <cfRule type="cellIs" dxfId="24424" priority="29512" operator="between">
      <formula>1</formula>
      <formula>6</formula>
    </cfRule>
    <cfRule type="cellIs" dxfId="24423" priority="29513" operator="between">
      <formula>17</formula>
      <formula>25</formula>
    </cfRule>
    <cfRule type="cellIs" dxfId="24422" priority="29514" operator="between">
      <formula>7</formula>
      <formula>16</formula>
    </cfRule>
    <cfRule type="cellIs" dxfId="24421" priority="29515" operator="between">
      <formula>1</formula>
      <formula>6</formula>
    </cfRule>
  </conditionalFormatting>
  <conditionalFormatting sqref="Y108">
    <cfRule type="cellIs" dxfId="24420" priority="29508" operator="equal">
      <formula>16</formula>
    </cfRule>
  </conditionalFormatting>
  <conditionalFormatting sqref="Y108">
    <cfRule type="cellIs" dxfId="24419" priority="29505" operator="between">
      <formula>16</formula>
      <formula>25</formula>
    </cfRule>
    <cfRule type="cellIs" dxfId="24418" priority="29506" operator="between">
      <formula>9</formula>
      <formula>15</formula>
    </cfRule>
    <cfRule type="cellIs" dxfId="24417" priority="29507" operator="between">
      <formula>1</formula>
      <formula>8</formula>
    </cfRule>
  </conditionalFormatting>
  <conditionalFormatting sqref="AA120">
    <cfRule type="cellIs" dxfId="24416" priority="29498" operator="between">
      <formula>1</formula>
      <formula>10</formula>
    </cfRule>
    <cfRule type="cellIs" dxfId="24415" priority="29499" operator="between">
      <formula>11</formula>
      <formula>17</formula>
    </cfRule>
    <cfRule type="cellIs" dxfId="24414" priority="29500" operator="between">
      <formula>18</formula>
      <formula>25</formula>
    </cfRule>
    <cfRule type="cellIs" dxfId="24413" priority="29501" operator="between">
      <formula>1</formula>
      <formula>6</formula>
    </cfRule>
    <cfRule type="cellIs" dxfId="24412" priority="29502" operator="between">
      <formula>17</formula>
      <formula>25</formula>
    </cfRule>
    <cfRule type="cellIs" dxfId="24411" priority="29503" operator="between">
      <formula>7</formula>
      <formula>16</formula>
    </cfRule>
    <cfRule type="cellIs" dxfId="24410" priority="29504" operator="between">
      <formula>1</formula>
      <formula>6</formula>
    </cfRule>
  </conditionalFormatting>
  <conditionalFormatting sqref="AA120">
    <cfRule type="cellIs" dxfId="24409" priority="29497" operator="equal">
      <formula>16</formula>
    </cfRule>
  </conditionalFormatting>
  <conditionalFormatting sqref="AA120">
    <cfRule type="cellIs" dxfId="24408" priority="29494" operator="between">
      <formula>16</formula>
      <formula>25</formula>
    </cfRule>
    <cfRule type="cellIs" dxfId="24407" priority="29495" operator="between">
      <formula>9</formula>
      <formula>15</formula>
    </cfRule>
    <cfRule type="cellIs" dxfId="24406" priority="29496" operator="between">
      <formula>1</formula>
      <formula>8</formula>
    </cfRule>
  </conditionalFormatting>
  <conditionalFormatting sqref="AA135">
    <cfRule type="cellIs" dxfId="24405" priority="29487" operator="between">
      <formula>1</formula>
      <formula>10</formula>
    </cfRule>
    <cfRule type="cellIs" dxfId="24404" priority="29488" operator="between">
      <formula>11</formula>
      <formula>17</formula>
    </cfRule>
    <cfRule type="cellIs" dxfId="24403" priority="29489" operator="between">
      <formula>18</formula>
      <formula>25</formula>
    </cfRule>
    <cfRule type="cellIs" dxfId="24402" priority="29490" operator="between">
      <formula>1</formula>
      <formula>6</formula>
    </cfRule>
    <cfRule type="cellIs" dxfId="24401" priority="29491" operator="between">
      <formula>17</formula>
      <formula>25</formula>
    </cfRule>
    <cfRule type="cellIs" dxfId="24400" priority="29492" operator="between">
      <formula>7</formula>
      <formula>16</formula>
    </cfRule>
    <cfRule type="cellIs" dxfId="24399" priority="29493" operator="between">
      <formula>1</formula>
      <formula>6</formula>
    </cfRule>
  </conditionalFormatting>
  <conditionalFormatting sqref="AA135">
    <cfRule type="cellIs" dxfId="24398" priority="29486" operator="equal">
      <formula>16</formula>
    </cfRule>
  </conditionalFormatting>
  <conditionalFormatting sqref="AA135">
    <cfRule type="cellIs" dxfId="24397" priority="29483" operator="between">
      <formula>16</formula>
      <formula>25</formula>
    </cfRule>
    <cfRule type="cellIs" dxfId="24396" priority="29484" operator="between">
      <formula>9</formula>
      <formula>15</formula>
    </cfRule>
    <cfRule type="cellIs" dxfId="24395" priority="29485" operator="between">
      <formula>1</formula>
      <formula>8</formula>
    </cfRule>
  </conditionalFormatting>
  <conditionalFormatting sqref="Y120">
    <cfRule type="cellIs" dxfId="24394" priority="29476" operator="between">
      <formula>1</formula>
      <formula>10</formula>
    </cfRule>
    <cfRule type="cellIs" dxfId="24393" priority="29477" operator="between">
      <formula>11</formula>
      <formula>17</formula>
    </cfRule>
    <cfRule type="cellIs" dxfId="24392" priority="29478" operator="between">
      <formula>18</formula>
      <formula>25</formula>
    </cfRule>
    <cfRule type="cellIs" dxfId="24391" priority="29479" operator="between">
      <formula>1</formula>
      <formula>6</formula>
    </cfRule>
    <cfRule type="cellIs" dxfId="24390" priority="29480" operator="between">
      <formula>17</formula>
      <formula>25</formula>
    </cfRule>
    <cfRule type="cellIs" dxfId="24389" priority="29481" operator="between">
      <formula>7</formula>
      <formula>16</formula>
    </cfRule>
    <cfRule type="cellIs" dxfId="24388" priority="29482" operator="between">
      <formula>1</formula>
      <formula>6</formula>
    </cfRule>
  </conditionalFormatting>
  <conditionalFormatting sqref="Y120">
    <cfRule type="cellIs" dxfId="24387" priority="29475" operator="equal">
      <formula>16</formula>
    </cfRule>
  </conditionalFormatting>
  <conditionalFormatting sqref="Y120">
    <cfRule type="cellIs" dxfId="24386" priority="29472" operator="between">
      <formula>16</formula>
      <formula>25</formula>
    </cfRule>
    <cfRule type="cellIs" dxfId="24385" priority="29473" operator="between">
      <formula>9</formula>
      <formula>15</formula>
    </cfRule>
    <cfRule type="cellIs" dxfId="24384" priority="29474" operator="between">
      <formula>1</formula>
      <formula>8</formula>
    </cfRule>
  </conditionalFormatting>
  <conditionalFormatting sqref="AA230">
    <cfRule type="cellIs" dxfId="24383" priority="29465" operator="between">
      <formula>1</formula>
      <formula>10</formula>
    </cfRule>
    <cfRule type="cellIs" dxfId="24382" priority="29466" operator="between">
      <formula>11</formula>
      <formula>17</formula>
    </cfRule>
    <cfRule type="cellIs" dxfId="24381" priority="29467" operator="between">
      <formula>18</formula>
      <formula>25</formula>
    </cfRule>
    <cfRule type="cellIs" dxfId="24380" priority="29468" operator="between">
      <formula>1</formula>
      <formula>6</formula>
    </cfRule>
    <cfRule type="cellIs" dxfId="24379" priority="29469" operator="between">
      <formula>17</formula>
      <formula>25</formula>
    </cfRule>
    <cfRule type="cellIs" dxfId="24378" priority="29470" operator="between">
      <formula>7</formula>
      <formula>16</formula>
    </cfRule>
    <cfRule type="cellIs" dxfId="24377" priority="29471" operator="between">
      <formula>1</formula>
      <formula>6</formula>
    </cfRule>
  </conditionalFormatting>
  <conditionalFormatting sqref="AA230">
    <cfRule type="cellIs" dxfId="24376" priority="29464" operator="equal">
      <formula>16</formula>
    </cfRule>
  </conditionalFormatting>
  <conditionalFormatting sqref="AA230">
    <cfRule type="cellIs" dxfId="24375" priority="29461" operator="between">
      <formula>16</formula>
      <formula>25</formula>
    </cfRule>
    <cfRule type="cellIs" dxfId="24374" priority="29462" operator="between">
      <formula>9</formula>
      <formula>15</formula>
    </cfRule>
    <cfRule type="cellIs" dxfId="24373" priority="29463" operator="between">
      <formula>1</formula>
      <formula>8</formula>
    </cfRule>
  </conditionalFormatting>
  <conditionalFormatting sqref="Y135">
    <cfRule type="cellIs" dxfId="24372" priority="29454" operator="between">
      <formula>1</formula>
      <formula>10</formula>
    </cfRule>
    <cfRule type="cellIs" dxfId="24371" priority="29455" operator="between">
      <formula>11</formula>
      <formula>17</formula>
    </cfRule>
    <cfRule type="cellIs" dxfId="24370" priority="29456" operator="between">
      <formula>18</formula>
      <formula>25</formula>
    </cfRule>
    <cfRule type="cellIs" dxfId="24369" priority="29457" operator="between">
      <formula>1</formula>
      <formula>6</formula>
    </cfRule>
    <cfRule type="cellIs" dxfId="24368" priority="29458" operator="between">
      <formula>17</formula>
      <formula>25</formula>
    </cfRule>
    <cfRule type="cellIs" dxfId="24367" priority="29459" operator="between">
      <formula>7</formula>
      <formula>16</formula>
    </cfRule>
    <cfRule type="cellIs" dxfId="24366" priority="29460" operator="between">
      <formula>1</formula>
      <formula>6</formula>
    </cfRule>
  </conditionalFormatting>
  <conditionalFormatting sqref="Y135">
    <cfRule type="cellIs" dxfId="24365" priority="29453" operator="equal">
      <formula>16</formula>
    </cfRule>
  </conditionalFormatting>
  <conditionalFormatting sqref="Y135">
    <cfRule type="cellIs" dxfId="24364" priority="29450" operator="between">
      <formula>16</formula>
      <formula>25</formula>
    </cfRule>
    <cfRule type="cellIs" dxfId="24363" priority="29451" operator="between">
      <formula>9</formula>
      <formula>15</formula>
    </cfRule>
    <cfRule type="cellIs" dxfId="24362" priority="29452" operator="between">
      <formula>1</formula>
      <formula>8</formula>
    </cfRule>
  </conditionalFormatting>
  <conditionalFormatting sqref="N342">
    <cfRule type="cellIs" dxfId="24361" priority="29443" operator="between">
      <formula>1</formula>
      <formula>10</formula>
    </cfRule>
    <cfRule type="cellIs" dxfId="24360" priority="29444" operator="between">
      <formula>11</formula>
      <formula>17</formula>
    </cfRule>
    <cfRule type="cellIs" dxfId="24359" priority="29445" operator="between">
      <formula>18</formula>
      <formula>25</formula>
    </cfRule>
    <cfRule type="cellIs" dxfId="24358" priority="29446" operator="between">
      <formula>1</formula>
      <formula>6</formula>
    </cfRule>
    <cfRule type="cellIs" dxfId="24357" priority="29447" operator="between">
      <formula>17</formula>
      <formula>25</formula>
    </cfRule>
    <cfRule type="cellIs" dxfId="24356" priority="29448" operator="between">
      <formula>7</formula>
      <formula>16</formula>
    </cfRule>
    <cfRule type="cellIs" dxfId="24355" priority="29449" operator="between">
      <formula>1</formula>
      <formula>6</formula>
    </cfRule>
  </conditionalFormatting>
  <conditionalFormatting sqref="N342">
    <cfRule type="cellIs" dxfId="24354" priority="29442" operator="equal">
      <formula>16</formula>
    </cfRule>
  </conditionalFormatting>
  <conditionalFormatting sqref="N342">
    <cfRule type="cellIs" dxfId="24353" priority="29439" operator="between">
      <formula>16</formula>
      <formula>25</formula>
    </cfRule>
    <cfRule type="cellIs" dxfId="24352" priority="29440" operator="between">
      <formula>9</formula>
      <formula>15</formula>
    </cfRule>
    <cfRule type="cellIs" dxfId="24351" priority="29441" operator="between">
      <formula>1</formula>
      <formula>8</formula>
    </cfRule>
  </conditionalFormatting>
  <conditionalFormatting sqref="Y342">
    <cfRule type="cellIs" dxfId="24350" priority="29432" operator="between">
      <formula>1</formula>
      <formula>10</formula>
    </cfRule>
    <cfRule type="cellIs" dxfId="24349" priority="29433" operator="between">
      <formula>11</formula>
      <formula>17</formula>
    </cfRule>
    <cfRule type="cellIs" dxfId="24348" priority="29434" operator="between">
      <formula>18</formula>
      <formula>25</formula>
    </cfRule>
    <cfRule type="cellIs" dxfId="24347" priority="29435" operator="between">
      <formula>1</formula>
      <formula>6</formula>
    </cfRule>
    <cfRule type="cellIs" dxfId="24346" priority="29436" operator="between">
      <formula>17</formula>
      <formula>25</formula>
    </cfRule>
    <cfRule type="cellIs" dxfId="24345" priority="29437" operator="between">
      <formula>7</formula>
      <formula>16</formula>
    </cfRule>
    <cfRule type="cellIs" dxfId="24344" priority="29438" operator="between">
      <formula>1</formula>
      <formula>6</formula>
    </cfRule>
  </conditionalFormatting>
  <conditionalFormatting sqref="Y342">
    <cfRule type="cellIs" dxfId="24343" priority="29431" operator="equal">
      <formula>16</formula>
    </cfRule>
  </conditionalFormatting>
  <conditionalFormatting sqref="Y342">
    <cfRule type="cellIs" dxfId="24342" priority="29428" operator="between">
      <formula>16</formula>
      <formula>25</formula>
    </cfRule>
    <cfRule type="cellIs" dxfId="24341" priority="29429" operator="between">
      <formula>9</formula>
      <formula>15</formula>
    </cfRule>
    <cfRule type="cellIs" dxfId="24340" priority="29430" operator="between">
      <formula>1</formula>
      <formula>8</formula>
    </cfRule>
  </conditionalFormatting>
  <conditionalFormatting sqref="N416">
    <cfRule type="cellIs" dxfId="24339" priority="29421" operator="between">
      <formula>1</formula>
      <formula>10</formula>
    </cfRule>
    <cfRule type="cellIs" dxfId="24338" priority="29422" operator="between">
      <formula>11</formula>
      <formula>17</formula>
    </cfRule>
    <cfRule type="cellIs" dxfId="24337" priority="29423" operator="between">
      <formula>18</formula>
      <formula>25</formula>
    </cfRule>
    <cfRule type="cellIs" dxfId="24336" priority="29424" operator="between">
      <formula>1</formula>
      <formula>6</formula>
    </cfRule>
    <cfRule type="cellIs" dxfId="24335" priority="29425" operator="between">
      <formula>17</formula>
      <formula>25</formula>
    </cfRule>
    <cfRule type="cellIs" dxfId="24334" priority="29426" operator="between">
      <formula>7</formula>
      <formula>16</formula>
    </cfRule>
    <cfRule type="cellIs" dxfId="24333" priority="29427" operator="between">
      <formula>1</formula>
      <formula>6</formula>
    </cfRule>
  </conditionalFormatting>
  <conditionalFormatting sqref="N416">
    <cfRule type="cellIs" dxfId="24332" priority="29420" operator="equal">
      <formula>16</formula>
    </cfRule>
  </conditionalFormatting>
  <conditionalFormatting sqref="Y416">
    <cfRule type="cellIs" dxfId="24331" priority="29413" operator="between">
      <formula>1</formula>
      <formula>10</formula>
    </cfRule>
    <cfRule type="cellIs" dxfId="24330" priority="29414" operator="between">
      <formula>11</formula>
      <formula>17</formula>
    </cfRule>
    <cfRule type="cellIs" dxfId="24329" priority="29415" operator="between">
      <formula>18</formula>
      <formula>25</formula>
    </cfRule>
    <cfRule type="cellIs" dxfId="24328" priority="29416" operator="between">
      <formula>1</formula>
      <formula>6</formula>
    </cfRule>
    <cfRule type="cellIs" dxfId="24327" priority="29417" operator="between">
      <formula>17</formula>
      <formula>25</formula>
    </cfRule>
    <cfRule type="cellIs" dxfId="24326" priority="29418" operator="between">
      <formula>7</formula>
      <formula>16</formula>
    </cfRule>
    <cfRule type="cellIs" dxfId="24325" priority="29419" operator="between">
      <formula>1</formula>
      <formula>6</formula>
    </cfRule>
  </conditionalFormatting>
  <conditionalFormatting sqref="Y416">
    <cfRule type="cellIs" dxfId="24324" priority="29412" operator="equal">
      <formula>16</formula>
    </cfRule>
  </conditionalFormatting>
  <conditionalFormatting sqref="Y416">
    <cfRule type="cellIs" dxfId="24323" priority="29409" operator="between">
      <formula>16</formula>
      <formula>25</formula>
    </cfRule>
    <cfRule type="cellIs" dxfId="24322" priority="29410" operator="between">
      <formula>9</formula>
      <formula>15</formula>
    </cfRule>
    <cfRule type="cellIs" dxfId="24321" priority="29411" operator="between">
      <formula>1</formula>
      <formula>8</formula>
    </cfRule>
  </conditionalFormatting>
  <conditionalFormatting sqref="E192:E194">
    <cfRule type="cellIs" dxfId="24320" priority="29407" stopIfTrue="1" operator="equal">
      <formula>"NR"</formula>
    </cfRule>
    <cfRule type="cellIs" dxfId="24319" priority="29408" stopIfTrue="1" operator="equal">
      <formula>"R"</formula>
    </cfRule>
  </conditionalFormatting>
  <conditionalFormatting sqref="E246">
    <cfRule type="cellIs" dxfId="24318" priority="29395" stopIfTrue="1" operator="equal">
      <formula>"NR"</formula>
    </cfRule>
    <cfRule type="cellIs" dxfId="24317" priority="29396" stopIfTrue="1" operator="equal">
      <formula>"R"</formula>
    </cfRule>
  </conditionalFormatting>
  <conditionalFormatting sqref="G246">
    <cfRule type="cellIs" dxfId="24316" priority="29393" stopIfTrue="1" operator="equal">
      <formula>"NR"</formula>
    </cfRule>
    <cfRule type="cellIs" dxfId="24315" priority="29394" stopIfTrue="1" operator="equal">
      <formula>"R"</formula>
    </cfRule>
  </conditionalFormatting>
  <conditionalFormatting sqref="G246">
    <cfRule type="cellIs" dxfId="24314" priority="29392" operator="equal">
      <formula>"NR"</formula>
    </cfRule>
  </conditionalFormatting>
  <conditionalFormatting sqref="G246">
    <cfRule type="cellIs" dxfId="24313" priority="29390" stopIfTrue="1" operator="equal">
      <formula>"NR"</formula>
    </cfRule>
    <cfRule type="cellIs" dxfId="24312" priority="29391" stopIfTrue="1" operator="equal">
      <formula>"R"</formula>
    </cfRule>
  </conditionalFormatting>
  <conditionalFormatting sqref="G246">
    <cfRule type="cellIs" dxfId="24311" priority="29389" operator="equal">
      <formula>"NR"</formula>
    </cfRule>
  </conditionalFormatting>
  <conditionalFormatting sqref="AA246">
    <cfRule type="cellIs" dxfId="24310" priority="29382" operator="between">
      <formula>1</formula>
      <formula>10</formula>
    </cfRule>
    <cfRule type="cellIs" dxfId="24309" priority="29383" operator="between">
      <formula>11</formula>
      <formula>17</formula>
    </cfRule>
    <cfRule type="cellIs" dxfId="24308" priority="29384" operator="between">
      <formula>18</formula>
      <formula>25</formula>
    </cfRule>
    <cfRule type="cellIs" dxfId="24307" priority="29385" operator="between">
      <formula>1</formula>
      <formula>6</formula>
    </cfRule>
    <cfRule type="cellIs" dxfId="24306" priority="29386" operator="between">
      <formula>17</formula>
      <formula>25</formula>
    </cfRule>
    <cfRule type="cellIs" dxfId="24305" priority="29387" operator="between">
      <formula>7</formula>
      <formula>16</formula>
    </cfRule>
    <cfRule type="cellIs" dxfId="24304" priority="29388" operator="between">
      <formula>1</formula>
      <formula>6</formula>
    </cfRule>
  </conditionalFormatting>
  <conditionalFormatting sqref="AA246">
    <cfRule type="cellIs" dxfId="24303" priority="29381" operator="equal">
      <formula>16</formula>
    </cfRule>
  </conditionalFormatting>
  <conditionalFormatting sqref="AA246">
    <cfRule type="cellIs" dxfId="24302" priority="29378" operator="between">
      <formula>16</formula>
      <formula>25</formula>
    </cfRule>
    <cfRule type="cellIs" dxfId="24301" priority="29379" operator="between">
      <formula>9</formula>
      <formula>15</formula>
    </cfRule>
    <cfRule type="cellIs" dxfId="24300" priority="29380" operator="between">
      <formula>1</formula>
      <formula>8</formula>
    </cfRule>
  </conditionalFormatting>
  <conditionalFormatting sqref="E262">
    <cfRule type="cellIs" dxfId="24299" priority="29368" stopIfTrue="1" operator="equal">
      <formula>"NR"</formula>
    </cfRule>
    <cfRule type="cellIs" dxfId="24298" priority="29369" stopIfTrue="1" operator="equal">
      <formula>"R"</formula>
    </cfRule>
  </conditionalFormatting>
  <conditionalFormatting sqref="E262">
    <cfRule type="cellIs" dxfId="24297" priority="29366" stopIfTrue="1" operator="equal">
      <formula>"NR"</formula>
    </cfRule>
    <cfRule type="cellIs" dxfId="24296" priority="29367" stopIfTrue="1" operator="equal">
      <formula>"R"</formula>
    </cfRule>
  </conditionalFormatting>
  <conditionalFormatting sqref="G262">
    <cfRule type="cellIs" dxfId="24295" priority="29364" stopIfTrue="1" operator="equal">
      <formula>"NR"</formula>
    </cfRule>
    <cfRule type="cellIs" dxfId="24294" priority="29365" stopIfTrue="1" operator="equal">
      <formula>"R"</formula>
    </cfRule>
  </conditionalFormatting>
  <conditionalFormatting sqref="G262">
    <cfRule type="cellIs" dxfId="24293" priority="29363" operator="equal">
      <formula>"NR"</formula>
    </cfRule>
  </conditionalFormatting>
  <conditionalFormatting sqref="G262">
    <cfRule type="cellIs" dxfId="24292" priority="29361" stopIfTrue="1" operator="equal">
      <formula>"NR"</formula>
    </cfRule>
    <cfRule type="cellIs" dxfId="24291" priority="29362" stopIfTrue="1" operator="equal">
      <formula>"R"</formula>
    </cfRule>
  </conditionalFormatting>
  <conditionalFormatting sqref="G262">
    <cfRule type="cellIs" dxfId="24290" priority="29360" operator="equal">
      <formula>"NR"</formula>
    </cfRule>
  </conditionalFormatting>
  <conditionalFormatting sqref="N356">
    <cfRule type="cellIs" dxfId="24289" priority="29353" operator="between">
      <formula>1</formula>
      <formula>10</formula>
    </cfRule>
    <cfRule type="cellIs" dxfId="24288" priority="29354" operator="between">
      <formula>11</formula>
      <formula>17</formula>
    </cfRule>
    <cfRule type="cellIs" dxfId="24287" priority="29355" operator="between">
      <formula>18</formula>
      <formula>25</formula>
    </cfRule>
    <cfRule type="cellIs" dxfId="24286" priority="29356" operator="between">
      <formula>1</formula>
      <formula>6</formula>
    </cfRule>
    <cfRule type="cellIs" dxfId="24285" priority="29357" operator="between">
      <formula>17</formula>
      <formula>25</formula>
    </cfRule>
    <cfRule type="cellIs" dxfId="24284" priority="29358" operator="between">
      <formula>7</formula>
      <formula>16</formula>
    </cfRule>
    <cfRule type="cellIs" dxfId="24283" priority="29359" operator="between">
      <formula>1</formula>
      <formula>6</formula>
    </cfRule>
  </conditionalFormatting>
  <conditionalFormatting sqref="N356">
    <cfRule type="cellIs" dxfId="24282" priority="29352" operator="equal">
      <formula>16</formula>
    </cfRule>
  </conditionalFormatting>
  <conditionalFormatting sqref="N356">
    <cfRule type="cellIs" dxfId="24281" priority="29349" operator="between">
      <formula>16</formula>
      <formula>25</formula>
    </cfRule>
    <cfRule type="cellIs" dxfId="24280" priority="29350" operator="between">
      <formula>9</formula>
      <formula>15</formula>
    </cfRule>
    <cfRule type="cellIs" dxfId="24279" priority="29351" operator="between">
      <formula>1</formula>
      <formula>8</formula>
    </cfRule>
  </conditionalFormatting>
  <conditionalFormatting sqref="Y356">
    <cfRule type="cellIs" dxfId="24278" priority="29342" operator="between">
      <formula>1</formula>
      <formula>10</formula>
    </cfRule>
    <cfRule type="cellIs" dxfId="24277" priority="29343" operator="between">
      <formula>11</formula>
      <formula>17</formula>
    </cfRule>
    <cfRule type="cellIs" dxfId="24276" priority="29344" operator="between">
      <formula>18</formula>
      <formula>25</formula>
    </cfRule>
    <cfRule type="cellIs" dxfId="24275" priority="29345" operator="between">
      <formula>1</formula>
      <formula>6</formula>
    </cfRule>
    <cfRule type="cellIs" dxfId="24274" priority="29346" operator="between">
      <formula>17</formula>
      <formula>25</formula>
    </cfRule>
    <cfRule type="cellIs" dxfId="24273" priority="29347" operator="between">
      <formula>7</formula>
      <formula>16</formula>
    </cfRule>
    <cfRule type="cellIs" dxfId="24272" priority="29348" operator="between">
      <formula>1</formula>
      <formula>6</formula>
    </cfRule>
  </conditionalFormatting>
  <conditionalFormatting sqref="Y356">
    <cfRule type="cellIs" dxfId="24271" priority="29341" operator="equal">
      <formula>16</formula>
    </cfRule>
  </conditionalFormatting>
  <conditionalFormatting sqref="G368">
    <cfRule type="cellIs" dxfId="24270" priority="29331" stopIfTrue="1" operator="equal">
      <formula>"NR"</formula>
    </cfRule>
    <cfRule type="cellIs" dxfId="24269" priority="29332" stopIfTrue="1" operator="equal">
      <formula>"R"</formula>
    </cfRule>
  </conditionalFormatting>
  <conditionalFormatting sqref="G368">
    <cfRule type="cellIs" dxfId="24268" priority="29330" operator="equal">
      <formula>"NR"</formula>
    </cfRule>
  </conditionalFormatting>
  <conditionalFormatting sqref="Y368">
    <cfRule type="cellIs" dxfId="24267" priority="29327" operator="between">
      <formula>16</formula>
      <formula>25</formula>
    </cfRule>
    <cfRule type="cellIs" dxfId="24266" priority="29328" operator="between">
      <formula>9</formula>
      <formula>15</formula>
    </cfRule>
    <cfRule type="cellIs" dxfId="24265" priority="29329" operator="between">
      <formula>1</formula>
      <formula>8</formula>
    </cfRule>
  </conditionalFormatting>
  <conditionalFormatting sqref="N368">
    <cfRule type="cellIs" dxfId="24264" priority="29320" operator="between">
      <formula>1</formula>
      <formula>10</formula>
    </cfRule>
    <cfRule type="cellIs" dxfId="24263" priority="29321" operator="between">
      <formula>11</formula>
      <formula>17</formula>
    </cfRule>
    <cfRule type="cellIs" dxfId="24262" priority="29322" operator="between">
      <formula>18</formula>
      <formula>25</formula>
    </cfRule>
    <cfRule type="cellIs" dxfId="24261" priority="29323" operator="between">
      <formula>1</formula>
      <formula>6</formula>
    </cfRule>
    <cfRule type="cellIs" dxfId="24260" priority="29324" operator="between">
      <formula>17</formula>
      <formula>25</formula>
    </cfRule>
    <cfRule type="cellIs" dxfId="24259" priority="29325" operator="between">
      <formula>7</formula>
      <formula>16</formula>
    </cfRule>
    <cfRule type="cellIs" dxfId="24258" priority="29326" operator="between">
      <formula>1</formula>
      <formula>6</formula>
    </cfRule>
  </conditionalFormatting>
  <conditionalFormatting sqref="N368">
    <cfRule type="cellIs" dxfId="24257" priority="29319" operator="equal">
      <formula>16</formula>
    </cfRule>
  </conditionalFormatting>
  <conditionalFormatting sqref="N368">
    <cfRule type="cellIs" dxfId="24256" priority="29316" operator="between">
      <formula>16</formula>
      <formula>25</formula>
    </cfRule>
    <cfRule type="cellIs" dxfId="24255" priority="29317" operator="between">
      <formula>9</formula>
      <formula>15</formula>
    </cfRule>
    <cfRule type="cellIs" dxfId="24254" priority="29318" operator="between">
      <formula>1</formula>
      <formula>8</formula>
    </cfRule>
  </conditionalFormatting>
  <conditionalFormatting sqref="Y368">
    <cfRule type="cellIs" dxfId="24253" priority="29309" operator="between">
      <formula>1</formula>
      <formula>10</formula>
    </cfRule>
    <cfRule type="cellIs" dxfId="24252" priority="29310" operator="between">
      <formula>11</formula>
      <formula>17</formula>
    </cfRule>
    <cfRule type="cellIs" dxfId="24251" priority="29311" operator="between">
      <formula>18</formula>
      <formula>25</formula>
    </cfRule>
    <cfRule type="cellIs" dxfId="24250" priority="29312" operator="between">
      <formula>1</formula>
      <formula>6</formula>
    </cfRule>
    <cfRule type="cellIs" dxfId="24249" priority="29313" operator="between">
      <formula>17</formula>
      <formula>25</formula>
    </cfRule>
    <cfRule type="cellIs" dxfId="24248" priority="29314" operator="between">
      <formula>7</formula>
      <formula>16</formula>
    </cfRule>
    <cfRule type="cellIs" dxfId="24247" priority="29315" operator="between">
      <formula>1</formula>
      <formula>6</formula>
    </cfRule>
  </conditionalFormatting>
  <conditionalFormatting sqref="Y368">
    <cfRule type="cellIs" dxfId="24246" priority="29308" operator="equal">
      <formula>16</formula>
    </cfRule>
  </conditionalFormatting>
  <conditionalFormatting sqref="Y380">
    <cfRule type="cellIs" dxfId="24245" priority="29305" operator="between">
      <formula>16</formula>
      <formula>25</formula>
    </cfRule>
    <cfRule type="cellIs" dxfId="24244" priority="29306" operator="between">
      <formula>9</formula>
      <formula>15</formula>
    </cfRule>
    <cfRule type="cellIs" dxfId="24243" priority="29307" operator="between">
      <formula>1</formula>
      <formula>8</formula>
    </cfRule>
  </conditionalFormatting>
  <conditionalFormatting sqref="N380">
    <cfRule type="cellIs" dxfId="24242" priority="29298" operator="between">
      <formula>1</formula>
      <formula>10</formula>
    </cfRule>
    <cfRule type="cellIs" dxfId="24241" priority="29299" operator="between">
      <formula>11</formula>
      <formula>17</formula>
    </cfRule>
    <cfRule type="cellIs" dxfId="24240" priority="29300" operator="between">
      <formula>18</formula>
      <formula>25</formula>
    </cfRule>
    <cfRule type="cellIs" dxfId="24239" priority="29301" operator="between">
      <formula>1</formula>
      <formula>6</formula>
    </cfRule>
    <cfRule type="cellIs" dxfId="24238" priority="29302" operator="between">
      <formula>17</formula>
      <formula>25</formula>
    </cfRule>
    <cfRule type="cellIs" dxfId="24237" priority="29303" operator="between">
      <formula>7</formula>
      <formula>16</formula>
    </cfRule>
    <cfRule type="cellIs" dxfId="24236" priority="29304" operator="between">
      <formula>1</formula>
      <formula>6</formula>
    </cfRule>
  </conditionalFormatting>
  <conditionalFormatting sqref="N380">
    <cfRule type="cellIs" dxfId="24235" priority="29297" operator="equal">
      <formula>16</formula>
    </cfRule>
  </conditionalFormatting>
  <conditionalFormatting sqref="N380">
    <cfRule type="cellIs" dxfId="24234" priority="29294" operator="between">
      <formula>16</formula>
      <formula>25</formula>
    </cfRule>
    <cfRule type="cellIs" dxfId="24233" priority="29295" operator="between">
      <formula>9</formula>
      <formula>15</formula>
    </cfRule>
    <cfRule type="cellIs" dxfId="24232" priority="29296" operator="between">
      <formula>1</formula>
      <formula>8</formula>
    </cfRule>
  </conditionalFormatting>
  <conditionalFormatting sqref="Y380">
    <cfRule type="cellIs" dxfId="24231" priority="29287" operator="between">
      <formula>1</formula>
      <formula>10</formula>
    </cfRule>
    <cfRule type="cellIs" dxfId="24230" priority="29288" operator="between">
      <formula>11</formula>
      <formula>17</formula>
    </cfRule>
    <cfRule type="cellIs" dxfId="24229" priority="29289" operator="between">
      <formula>18</formula>
      <formula>25</formula>
    </cfRule>
    <cfRule type="cellIs" dxfId="24228" priority="29290" operator="between">
      <formula>1</formula>
      <formula>6</formula>
    </cfRule>
    <cfRule type="cellIs" dxfId="24227" priority="29291" operator="between">
      <formula>17</formula>
      <formula>25</formula>
    </cfRule>
    <cfRule type="cellIs" dxfId="24226" priority="29292" operator="between">
      <formula>7</formula>
      <formula>16</formula>
    </cfRule>
    <cfRule type="cellIs" dxfId="24225" priority="29293" operator="between">
      <formula>1</formula>
      <formula>6</formula>
    </cfRule>
  </conditionalFormatting>
  <conditionalFormatting sqref="Y380">
    <cfRule type="cellIs" dxfId="24224" priority="29286" operator="equal">
      <formula>16</formula>
    </cfRule>
  </conditionalFormatting>
  <conditionalFormatting sqref="Y392">
    <cfRule type="cellIs" dxfId="24223" priority="29283" operator="between">
      <formula>16</formula>
      <formula>25</formula>
    </cfRule>
    <cfRule type="cellIs" dxfId="24222" priority="29284" operator="between">
      <formula>9</formula>
      <formula>15</formula>
    </cfRule>
    <cfRule type="cellIs" dxfId="24221" priority="29285" operator="between">
      <formula>1</formula>
      <formula>8</formula>
    </cfRule>
  </conditionalFormatting>
  <conditionalFormatting sqref="N392">
    <cfRule type="cellIs" dxfId="24220" priority="29276" operator="between">
      <formula>1</formula>
      <formula>10</formula>
    </cfRule>
    <cfRule type="cellIs" dxfId="24219" priority="29277" operator="between">
      <formula>11</formula>
      <formula>17</formula>
    </cfRule>
    <cfRule type="cellIs" dxfId="24218" priority="29278" operator="between">
      <formula>18</formula>
      <formula>25</formula>
    </cfRule>
    <cfRule type="cellIs" dxfId="24217" priority="29279" operator="between">
      <formula>1</formula>
      <formula>6</formula>
    </cfRule>
    <cfRule type="cellIs" dxfId="24216" priority="29280" operator="between">
      <formula>17</formula>
      <formula>25</formula>
    </cfRule>
    <cfRule type="cellIs" dxfId="24215" priority="29281" operator="between">
      <formula>7</formula>
      <formula>16</formula>
    </cfRule>
    <cfRule type="cellIs" dxfId="24214" priority="29282" operator="between">
      <formula>1</formula>
      <formula>6</formula>
    </cfRule>
  </conditionalFormatting>
  <conditionalFormatting sqref="N392">
    <cfRule type="cellIs" dxfId="24213" priority="29275" operator="equal">
      <formula>16</formula>
    </cfRule>
  </conditionalFormatting>
  <conditionalFormatting sqref="N392">
    <cfRule type="cellIs" dxfId="24212" priority="29272" operator="between">
      <formula>16</formula>
      <formula>25</formula>
    </cfRule>
    <cfRule type="cellIs" dxfId="24211" priority="29273" operator="between">
      <formula>9</formula>
      <formula>15</formula>
    </cfRule>
    <cfRule type="cellIs" dxfId="24210" priority="29274" operator="between">
      <formula>1</formula>
      <formula>8</formula>
    </cfRule>
  </conditionalFormatting>
  <conditionalFormatting sqref="Y392">
    <cfRule type="cellIs" dxfId="24209" priority="29265" operator="between">
      <formula>1</formula>
      <formula>10</formula>
    </cfRule>
    <cfRule type="cellIs" dxfId="24208" priority="29266" operator="between">
      <formula>11</formula>
      <formula>17</formula>
    </cfRule>
    <cfRule type="cellIs" dxfId="24207" priority="29267" operator="between">
      <formula>18</formula>
      <formula>25</formula>
    </cfRule>
    <cfRule type="cellIs" dxfId="24206" priority="29268" operator="between">
      <formula>1</formula>
      <formula>6</formula>
    </cfRule>
    <cfRule type="cellIs" dxfId="24205" priority="29269" operator="between">
      <formula>17</formula>
      <formula>25</formula>
    </cfRule>
    <cfRule type="cellIs" dxfId="24204" priority="29270" operator="between">
      <formula>7</formula>
      <formula>16</formula>
    </cfRule>
    <cfRule type="cellIs" dxfId="24203" priority="29271" operator="between">
      <formula>1</formula>
      <formula>6</formula>
    </cfRule>
  </conditionalFormatting>
  <conditionalFormatting sqref="Y392">
    <cfRule type="cellIs" dxfId="24202" priority="29264" operator="equal">
      <formula>16</formula>
    </cfRule>
  </conditionalFormatting>
  <conditionalFormatting sqref="Y404">
    <cfRule type="cellIs" dxfId="24201" priority="29261" operator="between">
      <formula>16</formula>
      <formula>25</formula>
    </cfRule>
    <cfRule type="cellIs" dxfId="24200" priority="29262" operator="between">
      <formula>9</formula>
      <formula>15</formula>
    </cfRule>
    <cfRule type="cellIs" dxfId="24199" priority="29263" operator="between">
      <formula>1</formula>
      <formula>8</formula>
    </cfRule>
  </conditionalFormatting>
  <conditionalFormatting sqref="N404">
    <cfRule type="cellIs" dxfId="24198" priority="29254" operator="between">
      <formula>1</formula>
      <formula>10</formula>
    </cfRule>
    <cfRule type="cellIs" dxfId="24197" priority="29255" operator="between">
      <formula>11</formula>
      <formula>17</formula>
    </cfRule>
    <cfRule type="cellIs" dxfId="24196" priority="29256" operator="between">
      <formula>18</formula>
      <formula>25</formula>
    </cfRule>
    <cfRule type="cellIs" dxfId="24195" priority="29257" operator="between">
      <formula>1</formula>
      <formula>6</formula>
    </cfRule>
    <cfRule type="cellIs" dxfId="24194" priority="29258" operator="between">
      <formula>17</formula>
      <formula>25</formula>
    </cfRule>
    <cfRule type="cellIs" dxfId="24193" priority="29259" operator="between">
      <formula>7</formula>
      <formula>16</formula>
    </cfRule>
    <cfRule type="cellIs" dxfId="24192" priority="29260" operator="between">
      <formula>1</formula>
      <formula>6</formula>
    </cfRule>
  </conditionalFormatting>
  <conditionalFormatting sqref="N404">
    <cfRule type="cellIs" dxfId="24191" priority="29253" operator="equal">
      <formula>16</formula>
    </cfRule>
  </conditionalFormatting>
  <conditionalFormatting sqref="N404">
    <cfRule type="cellIs" dxfId="24190" priority="29250" operator="between">
      <formula>16</formula>
      <formula>25</formula>
    </cfRule>
    <cfRule type="cellIs" dxfId="24189" priority="29251" operator="between">
      <formula>9</formula>
      <formula>15</formula>
    </cfRule>
    <cfRule type="cellIs" dxfId="24188" priority="29252" operator="between">
      <formula>1</formula>
      <formula>8</formula>
    </cfRule>
  </conditionalFormatting>
  <conditionalFormatting sqref="Y404">
    <cfRule type="cellIs" dxfId="24187" priority="29243" operator="between">
      <formula>1</formula>
      <formula>10</formula>
    </cfRule>
    <cfRule type="cellIs" dxfId="24186" priority="29244" operator="between">
      <formula>11</formula>
      <formula>17</formula>
    </cfRule>
    <cfRule type="cellIs" dxfId="24185" priority="29245" operator="between">
      <formula>18</formula>
      <formula>25</formula>
    </cfRule>
    <cfRule type="cellIs" dxfId="24184" priority="29246" operator="between">
      <formula>1</formula>
      <formula>6</formula>
    </cfRule>
    <cfRule type="cellIs" dxfId="24183" priority="29247" operator="between">
      <formula>17</formula>
      <formula>25</formula>
    </cfRule>
    <cfRule type="cellIs" dxfId="24182" priority="29248" operator="between">
      <formula>7</formula>
      <formula>16</formula>
    </cfRule>
    <cfRule type="cellIs" dxfId="24181" priority="29249" operator="between">
      <formula>1</formula>
      <formula>6</formula>
    </cfRule>
  </conditionalFormatting>
  <conditionalFormatting sqref="Y404">
    <cfRule type="cellIs" dxfId="24180" priority="29242" operator="equal">
      <formula>16</formula>
    </cfRule>
  </conditionalFormatting>
  <conditionalFormatting sqref="Y429">
    <cfRule type="cellIs" dxfId="24179" priority="29239" operator="between">
      <formula>16</formula>
      <formula>25</formula>
    </cfRule>
    <cfRule type="cellIs" dxfId="24178" priority="29240" operator="between">
      <formula>9</formula>
      <formula>15</formula>
    </cfRule>
    <cfRule type="cellIs" dxfId="24177" priority="29241" operator="between">
      <formula>1</formula>
      <formula>8</formula>
    </cfRule>
  </conditionalFormatting>
  <conditionalFormatting sqref="N429">
    <cfRule type="cellIs" dxfId="24176" priority="29232" operator="between">
      <formula>1</formula>
      <formula>10</formula>
    </cfRule>
    <cfRule type="cellIs" dxfId="24175" priority="29233" operator="between">
      <formula>11</formula>
      <formula>17</formula>
    </cfRule>
    <cfRule type="cellIs" dxfId="24174" priority="29234" operator="between">
      <formula>18</formula>
      <formula>25</formula>
    </cfRule>
    <cfRule type="cellIs" dxfId="24173" priority="29235" operator="between">
      <formula>1</formula>
      <formula>6</formula>
    </cfRule>
    <cfRule type="cellIs" dxfId="24172" priority="29236" operator="between">
      <formula>17</formula>
      <formula>25</formula>
    </cfRule>
    <cfRule type="cellIs" dxfId="24171" priority="29237" operator="between">
      <formula>7</formula>
      <formula>16</formula>
    </cfRule>
    <cfRule type="cellIs" dxfId="24170" priority="29238" operator="between">
      <formula>1</formula>
      <formula>6</formula>
    </cfRule>
  </conditionalFormatting>
  <conditionalFormatting sqref="N429">
    <cfRule type="cellIs" dxfId="24169" priority="29231" operator="equal">
      <formula>16</formula>
    </cfRule>
  </conditionalFormatting>
  <conditionalFormatting sqref="N429">
    <cfRule type="cellIs" dxfId="24168" priority="29228" operator="between">
      <formula>16</formula>
      <formula>25</formula>
    </cfRule>
    <cfRule type="cellIs" dxfId="24167" priority="29229" operator="between">
      <formula>9</formula>
      <formula>15</formula>
    </cfRule>
    <cfRule type="cellIs" dxfId="24166" priority="29230" operator="between">
      <formula>1</formula>
      <formula>8</formula>
    </cfRule>
  </conditionalFormatting>
  <conditionalFormatting sqref="Y429">
    <cfRule type="cellIs" dxfId="24165" priority="29221" operator="between">
      <formula>1</formula>
      <formula>10</formula>
    </cfRule>
    <cfRule type="cellIs" dxfId="24164" priority="29222" operator="between">
      <formula>11</formula>
      <formula>17</formula>
    </cfRule>
    <cfRule type="cellIs" dxfId="24163" priority="29223" operator="between">
      <formula>18</formula>
      <formula>25</formula>
    </cfRule>
    <cfRule type="cellIs" dxfId="24162" priority="29224" operator="between">
      <formula>1</formula>
      <formula>6</formula>
    </cfRule>
    <cfRule type="cellIs" dxfId="24161" priority="29225" operator="between">
      <formula>17</formula>
      <formula>25</formula>
    </cfRule>
    <cfRule type="cellIs" dxfId="24160" priority="29226" operator="between">
      <formula>7</formula>
      <formula>16</formula>
    </cfRule>
    <cfRule type="cellIs" dxfId="24159" priority="29227" operator="between">
      <formula>1</formula>
      <formula>6</formula>
    </cfRule>
  </conditionalFormatting>
  <conditionalFormatting sqref="Y429">
    <cfRule type="cellIs" dxfId="24158" priority="29220" operator="equal">
      <formula>16</formula>
    </cfRule>
  </conditionalFormatting>
  <conditionalFormatting sqref="Y442">
    <cfRule type="cellIs" dxfId="24157" priority="29217" operator="between">
      <formula>16</formula>
      <formula>25</formula>
    </cfRule>
    <cfRule type="cellIs" dxfId="24156" priority="29218" operator="between">
      <formula>9</formula>
      <formula>15</formula>
    </cfRule>
    <cfRule type="cellIs" dxfId="24155" priority="29219" operator="between">
      <formula>1</formula>
      <formula>8</formula>
    </cfRule>
  </conditionalFormatting>
  <conditionalFormatting sqref="N442">
    <cfRule type="cellIs" dxfId="24154" priority="29210" operator="between">
      <formula>1</formula>
      <formula>10</formula>
    </cfRule>
    <cfRule type="cellIs" dxfId="24153" priority="29211" operator="between">
      <formula>11</formula>
      <formula>17</formula>
    </cfRule>
    <cfRule type="cellIs" dxfId="24152" priority="29212" operator="between">
      <formula>18</formula>
      <formula>25</formula>
    </cfRule>
    <cfRule type="cellIs" dxfId="24151" priority="29213" operator="between">
      <formula>1</formula>
      <formula>6</formula>
    </cfRule>
    <cfRule type="cellIs" dxfId="24150" priority="29214" operator="between">
      <formula>17</formula>
      <formula>25</formula>
    </cfRule>
    <cfRule type="cellIs" dxfId="24149" priority="29215" operator="between">
      <formula>7</formula>
      <formula>16</formula>
    </cfRule>
    <cfRule type="cellIs" dxfId="24148" priority="29216" operator="between">
      <formula>1</formula>
      <formula>6</formula>
    </cfRule>
  </conditionalFormatting>
  <conditionalFormatting sqref="N442">
    <cfRule type="cellIs" dxfId="24147" priority="29209" operator="equal">
      <formula>16</formula>
    </cfRule>
  </conditionalFormatting>
  <conditionalFormatting sqref="N442">
    <cfRule type="cellIs" dxfId="24146" priority="29206" operator="between">
      <formula>16</formula>
      <formula>25</formula>
    </cfRule>
    <cfRule type="cellIs" dxfId="24145" priority="29207" operator="between">
      <formula>9</formula>
      <formula>15</formula>
    </cfRule>
    <cfRule type="cellIs" dxfId="24144" priority="29208" operator="between">
      <formula>1</formula>
      <formula>8</formula>
    </cfRule>
  </conditionalFormatting>
  <conditionalFormatting sqref="Y442">
    <cfRule type="cellIs" dxfId="24143" priority="29199" operator="between">
      <formula>1</formula>
      <formula>10</formula>
    </cfRule>
    <cfRule type="cellIs" dxfId="24142" priority="29200" operator="between">
      <formula>11</formula>
      <formula>17</formula>
    </cfRule>
    <cfRule type="cellIs" dxfId="24141" priority="29201" operator="between">
      <formula>18</formula>
      <formula>25</formula>
    </cfRule>
    <cfRule type="cellIs" dxfId="24140" priority="29202" operator="between">
      <formula>1</formula>
      <formula>6</formula>
    </cfRule>
    <cfRule type="cellIs" dxfId="24139" priority="29203" operator="between">
      <formula>17</formula>
      <formula>25</formula>
    </cfRule>
    <cfRule type="cellIs" dxfId="24138" priority="29204" operator="between">
      <formula>7</formula>
      <formula>16</formula>
    </cfRule>
    <cfRule type="cellIs" dxfId="24137" priority="29205" operator="between">
      <formula>1</formula>
      <formula>6</formula>
    </cfRule>
  </conditionalFormatting>
  <conditionalFormatting sqref="Y442">
    <cfRule type="cellIs" dxfId="24136" priority="29198" operator="equal">
      <formula>16</formula>
    </cfRule>
  </conditionalFormatting>
  <conditionalFormatting sqref="Y454">
    <cfRule type="cellIs" dxfId="24135" priority="29195" operator="between">
      <formula>16</formula>
      <formula>25</formula>
    </cfRule>
    <cfRule type="cellIs" dxfId="24134" priority="29196" operator="between">
      <formula>9</formula>
      <formula>15</formula>
    </cfRule>
    <cfRule type="cellIs" dxfId="24133" priority="29197" operator="between">
      <formula>1</formula>
      <formula>8</formula>
    </cfRule>
  </conditionalFormatting>
  <conditionalFormatting sqref="N454">
    <cfRule type="cellIs" dxfId="24132" priority="29188" operator="between">
      <formula>1</formula>
      <formula>10</formula>
    </cfRule>
    <cfRule type="cellIs" dxfId="24131" priority="29189" operator="between">
      <formula>11</formula>
      <formula>17</formula>
    </cfRule>
    <cfRule type="cellIs" dxfId="24130" priority="29190" operator="between">
      <formula>18</formula>
      <formula>25</formula>
    </cfRule>
    <cfRule type="cellIs" dxfId="24129" priority="29191" operator="between">
      <formula>1</formula>
      <formula>6</formula>
    </cfRule>
    <cfRule type="cellIs" dxfId="24128" priority="29192" operator="between">
      <formula>17</formula>
      <formula>25</formula>
    </cfRule>
    <cfRule type="cellIs" dxfId="24127" priority="29193" operator="between">
      <formula>7</formula>
      <formula>16</formula>
    </cfRule>
    <cfRule type="cellIs" dxfId="24126" priority="29194" operator="between">
      <formula>1</formula>
      <formula>6</formula>
    </cfRule>
  </conditionalFormatting>
  <conditionalFormatting sqref="N454">
    <cfRule type="cellIs" dxfId="24125" priority="29187" operator="equal">
      <formula>16</formula>
    </cfRule>
  </conditionalFormatting>
  <conditionalFormatting sqref="N454">
    <cfRule type="cellIs" dxfId="24124" priority="29184" operator="between">
      <formula>16</formula>
      <formula>25</formula>
    </cfRule>
    <cfRule type="cellIs" dxfId="24123" priority="29185" operator="between">
      <formula>9</formula>
      <formula>15</formula>
    </cfRule>
    <cfRule type="cellIs" dxfId="24122" priority="29186" operator="between">
      <formula>1</formula>
      <formula>8</formula>
    </cfRule>
  </conditionalFormatting>
  <conditionalFormatting sqref="Y454">
    <cfRule type="cellIs" dxfId="24121" priority="29177" operator="between">
      <formula>1</formula>
      <formula>10</formula>
    </cfRule>
    <cfRule type="cellIs" dxfId="24120" priority="29178" operator="between">
      <formula>11</formula>
      <formula>17</formula>
    </cfRule>
    <cfRule type="cellIs" dxfId="24119" priority="29179" operator="between">
      <formula>18</formula>
      <formula>25</formula>
    </cfRule>
    <cfRule type="cellIs" dxfId="24118" priority="29180" operator="between">
      <formula>1</formula>
      <formula>6</formula>
    </cfRule>
    <cfRule type="cellIs" dxfId="24117" priority="29181" operator="between">
      <formula>17</formula>
      <formula>25</formula>
    </cfRule>
    <cfRule type="cellIs" dxfId="24116" priority="29182" operator="between">
      <formula>7</formula>
      <formula>16</formula>
    </cfRule>
    <cfRule type="cellIs" dxfId="24115" priority="29183" operator="between">
      <formula>1</formula>
      <formula>6</formula>
    </cfRule>
  </conditionalFormatting>
  <conditionalFormatting sqref="Y454">
    <cfRule type="cellIs" dxfId="24114" priority="29176" operator="equal">
      <formula>16</formula>
    </cfRule>
  </conditionalFormatting>
  <conditionalFormatting sqref="Y466">
    <cfRule type="cellIs" dxfId="24113" priority="29173" operator="between">
      <formula>16</formula>
      <formula>25</formula>
    </cfRule>
    <cfRule type="cellIs" dxfId="24112" priority="29174" operator="between">
      <formula>9</formula>
      <formula>15</formula>
    </cfRule>
    <cfRule type="cellIs" dxfId="24111" priority="29175" operator="between">
      <formula>1</formula>
      <formula>8</formula>
    </cfRule>
  </conditionalFormatting>
  <conditionalFormatting sqref="N466">
    <cfRule type="cellIs" dxfId="24110" priority="29166" operator="between">
      <formula>1</formula>
      <formula>10</formula>
    </cfRule>
    <cfRule type="cellIs" dxfId="24109" priority="29167" operator="between">
      <formula>11</formula>
      <formula>17</formula>
    </cfRule>
    <cfRule type="cellIs" dxfId="24108" priority="29168" operator="between">
      <formula>18</formula>
      <formula>25</formula>
    </cfRule>
    <cfRule type="cellIs" dxfId="24107" priority="29169" operator="between">
      <formula>1</formula>
      <formula>6</formula>
    </cfRule>
    <cfRule type="cellIs" dxfId="24106" priority="29170" operator="between">
      <formula>17</formula>
      <formula>25</formula>
    </cfRule>
    <cfRule type="cellIs" dxfId="24105" priority="29171" operator="between">
      <formula>7</formula>
      <formula>16</formula>
    </cfRule>
    <cfRule type="cellIs" dxfId="24104" priority="29172" operator="between">
      <formula>1</formula>
      <formula>6</formula>
    </cfRule>
  </conditionalFormatting>
  <conditionalFormatting sqref="N466">
    <cfRule type="cellIs" dxfId="24103" priority="29165" operator="equal">
      <formula>16</formula>
    </cfRule>
  </conditionalFormatting>
  <conditionalFormatting sqref="N466">
    <cfRule type="cellIs" dxfId="24102" priority="29162" operator="between">
      <formula>16</formula>
      <formula>25</formula>
    </cfRule>
    <cfRule type="cellIs" dxfId="24101" priority="29163" operator="between">
      <formula>9</formula>
      <formula>15</formula>
    </cfRule>
    <cfRule type="cellIs" dxfId="24100" priority="29164" operator="between">
      <formula>1</formula>
      <formula>8</formula>
    </cfRule>
  </conditionalFormatting>
  <conditionalFormatting sqref="Y466">
    <cfRule type="cellIs" dxfId="24099" priority="29155" operator="between">
      <formula>1</formula>
      <formula>10</formula>
    </cfRule>
    <cfRule type="cellIs" dxfId="24098" priority="29156" operator="between">
      <formula>11</formula>
      <formula>17</formula>
    </cfRule>
    <cfRule type="cellIs" dxfId="24097" priority="29157" operator="between">
      <formula>18</formula>
      <formula>25</formula>
    </cfRule>
    <cfRule type="cellIs" dxfId="24096" priority="29158" operator="between">
      <formula>1</formula>
      <formula>6</formula>
    </cfRule>
    <cfRule type="cellIs" dxfId="24095" priority="29159" operator="between">
      <formula>17</formula>
      <formula>25</formula>
    </cfRule>
    <cfRule type="cellIs" dxfId="24094" priority="29160" operator="between">
      <formula>7</formula>
      <formula>16</formula>
    </cfRule>
    <cfRule type="cellIs" dxfId="24093" priority="29161" operator="between">
      <formula>1</formula>
      <formula>6</formula>
    </cfRule>
  </conditionalFormatting>
  <conditionalFormatting sqref="Y466">
    <cfRule type="cellIs" dxfId="24092" priority="29154" operator="equal">
      <formula>16</formula>
    </cfRule>
  </conditionalFormatting>
  <conditionalFormatting sqref="Y479">
    <cfRule type="cellIs" dxfId="24091" priority="29151" operator="between">
      <formula>16</formula>
      <formula>25</formula>
    </cfRule>
    <cfRule type="cellIs" dxfId="24090" priority="29152" operator="between">
      <formula>9</formula>
      <formula>15</formula>
    </cfRule>
    <cfRule type="cellIs" dxfId="24089" priority="29153" operator="between">
      <formula>1</formula>
      <formula>8</formula>
    </cfRule>
  </conditionalFormatting>
  <conditionalFormatting sqref="N479">
    <cfRule type="cellIs" dxfId="24088" priority="29144" operator="between">
      <formula>1</formula>
      <formula>10</formula>
    </cfRule>
    <cfRule type="cellIs" dxfId="24087" priority="29145" operator="between">
      <formula>11</formula>
      <formula>17</formula>
    </cfRule>
    <cfRule type="cellIs" dxfId="24086" priority="29146" operator="between">
      <formula>18</formula>
      <formula>25</formula>
    </cfRule>
    <cfRule type="cellIs" dxfId="24085" priority="29147" operator="between">
      <formula>1</formula>
      <formula>6</formula>
    </cfRule>
    <cfRule type="cellIs" dxfId="24084" priority="29148" operator="between">
      <formula>17</formula>
      <formula>25</formula>
    </cfRule>
    <cfRule type="cellIs" dxfId="24083" priority="29149" operator="between">
      <formula>7</formula>
      <formula>16</formula>
    </cfRule>
    <cfRule type="cellIs" dxfId="24082" priority="29150" operator="between">
      <formula>1</formula>
      <formula>6</formula>
    </cfRule>
  </conditionalFormatting>
  <conditionalFormatting sqref="N479">
    <cfRule type="cellIs" dxfId="24081" priority="29143" operator="equal">
      <formula>16</formula>
    </cfRule>
  </conditionalFormatting>
  <conditionalFormatting sqref="N479">
    <cfRule type="cellIs" dxfId="24080" priority="29140" operator="between">
      <formula>16</formula>
      <formula>25</formula>
    </cfRule>
    <cfRule type="cellIs" dxfId="24079" priority="29141" operator="between">
      <formula>9</formula>
      <formula>15</formula>
    </cfRule>
    <cfRule type="cellIs" dxfId="24078" priority="29142" operator="between">
      <formula>1</formula>
      <formula>8</formula>
    </cfRule>
  </conditionalFormatting>
  <conditionalFormatting sqref="Y479">
    <cfRule type="cellIs" dxfId="24077" priority="29133" operator="between">
      <formula>1</formula>
      <formula>10</formula>
    </cfRule>
    <cfRule type="cellIs" dxfId="24076" priority="29134" operator="between">
      <formula>11</formula>
      <formula>17</formula>
    </cfRule>
    <cfRule type="cellIs" dxfId="24075" priority="29135" operator="between">
      <formula>18</formula>
      <formula>25</formula>
    </cfRule>
    <cfRule type="cellIs" dxfId="24074" priority="29136" operator="between">
      <formula>1</formula>
      <formula>6</formula>
    </cfRule>
    <cfRule type="cellIs" dxfId="24073" priority="29137" operator="between">
      <formula>17</formula>
      <formula>25</formula>
    </cfRule>
    <cfRule type="cellIs" dxfId="24072" priority="29138" operator="between">
      <formula>7</formula>
      <formula>16</formula>
    </cfRule>
    <cfRule type="cellIs" dxfId="24071" priority="29139" operator="between">
      <formula>1</formula>
      <formula>6</formula>
    </cfRule>
  </conditionalFormatting>
  <conditionalFormatting sqref="Y479">
    <cfRule type="cellIs" dxfId="24070" priority="29132" operator="equal">
      <formula>16</formula>
    </cfRule>
  </conditionalFormatting>
  <conditionalFormatting sqref="Y491">
    <cfRule type="cellIs" dxfId="24069" priority="29129" operator="between">
      <formula>16</formula>
      <formula>25</formula>
    </cfRule>
    <cfRule type="cellIs" dxfId="24068" priority="29130" operator="between">
      <formula>9</formula>
      <formula>15</formula>
    </cfRule>
    <cfRule type="cellIs" dxfId="24067" priority="29131" operator="between">
      <formula>1</formula>
      <formula>8</formula>
    </cfRule>
  </conditionalFormatting>
  <conditionalFormatting sqref="N491">
    <cfRule type="cellIs" dxfId="24066" priority="29122" operator="between">
      <formula>1</formula>
      <formula>10</formula>
    </cfRule>
    <cfRule type="cellIs" dxfId="24065" priority="29123" operator="between">
      <formula>11</formula>
      <formula>17</formula>
    </cfRule>
    <cfRule type="cellIs" dxfId="24064" priority="29124" operator="between">
      <formula>18</formula>
      <formula>25</formula>
    </cfRule>
    <cfRule type="cellIs" dxfId="24063" priority="29125" operator="between">
      <formula>1</formula>
      <formula>6</formula>
    </cfRule>
    <cfRule type="cellIs" dxfId="24062" priority="29126" operator="between">
      <formula>17</formula>
      <formula>25</formula>
    </cfRule>
    <cfRule type="cellIs" dxfId="24061" priority="29127" operator="between">
      <formula>7</formula>
      <formula>16</formula>
    </cfRule>
    <cfRule type="cellIs" dxfId="24060" priority="29128" operator="between">
      <formula>1</formula>
      <formula>6</formula>
    </cfRule>
  </conditionalFormatting>
  <conditionalFormatting sqref="N491">
    <cfRule type="cellIs" dxfId="24059" priority="29121" operator="equal">
      <formula>16</formula>
    </cfRule>
  </conditionalFormatting>
  <conditionalFormatting sqref="N491">
    <cfRule type="cellIs" dxfId="24058" priority="29118" operator="between">
      <formula>16</formula>
      <formula>25</formula>
    </cfRule>
    <cfRule type="cellIs" dxfId="24057" priority="29119" operator="between">
      <formula>9</formula>
      <formula>15</formula>
    </cfRule>
    <cfRule type="cellIs" dxfId="24056" priority="29120" operator="between">
      <formula>1</formula>
      <formula>8</formula>
    </cfRule>
  </conditionalFormatting>
  <conditionalFormatting sqref="Y491">
    <cfRule type="cellIs" dxfId="24055" priority="29111" operator="between">
      <formula>1</formula>
      <formula>10</formula>
    </cfRule>
    <cfRule type="cellIs" dxfId="24054" priority="29112" operator="between">
      <formula>11</formula>
      <formula>17</formula>
    </cfRule>
    <cfRule type="cellIs" dxfId="24053" priority="29113" operator="between">
      <formula>18</formula>
      <formula>25</formula>
    </cfRule>
    <cfRule type="cellIs" dxfId="24052" priority="29114" operator="between">
      <formula>1</formula>
      <formula>6</formula>
    </cfRule>
    <cfRule type="cellIs" dxfId="24051" priority="29115" operator="between">
      <formula>17</formula>
      <formula>25</formula>
    </cfRule>
    <cfRule type="cellIs" dxfId="24050" priority="29116" operator="between">
      <formula>7</formula>
      <formula>16</formula>
    </cfRule>
    <cfRule type="cellIs" dxfId="24049" priority="29117" operator="between">
      <formula>1</formula>
      <formula>6</formula>
    </cfRule>
  </conditionalFormatting>
  <conditionalFormatting sqref="Y491">
    <cfRule type="cellIs" dxfId="24048" priority="29110" operator="equal">
      <formula>16</formula>
    </cfRule>
  </conditionalFormatting>
  <conditionalFormatting sqref="Y503">
    <cfRule type="cellIs" dxfId="24047" priority="29107" operator="between">
      <formula>16</formula>
      <formula>25</formula>
    </cfRule>
    <cfRule type="cellIs" dxfId="24046" priority="29108" operator="between">
      <formula>9</formula>
      <formula>15</formula>
    </cfRule>
    <cfRule type="cellIs" dxfId="24045" priority="29109" operator="between">
      <formula>1</formula>
      <formula>8</formula>
    </cfRule>
  </conditionalFormatting>
  <conditionalFormatting sqref="N503">
    <cfRule type="cellIs" dxfId="24044" priority="29100" operator="between">
      <formula>1</formula>
      <formula>10</formula>
    </cfRule>
    <cfRule type="cellIs" dxfId="24043" priority="29101" operator="between">
      <formula>11</formula>
      <formula>17</formula>
    </cfRule>
    <cfRule type="cellIs" dxfId="24042" priority="29102" operator="between">
      <formula>18</formula>
      <formula>25</formula>
    </cfRule>
    <cfRule type="cellIs" dxfId="24041" priority="29103" operator="between">
      <formula>1</formula>
      <formula>6</formula>
    </cfRule>
    <cfRule type="cellIs" dxfId="24040" priority="29104" operator="between">
      <formula>17</formula>
      <formula>25</formula>
    </cfRule>
    <cfRule type="cellIs" dxfId="24039" priority="29105" operator="between">
      <formula>7</formula>
      <formula>16</formula>
    </cfRule>
    <cfRule type="cellIs" dxfId="24038" priority="29106" operator="between">
      <formula>1</formula>
      <formula>6</formula>
    </cfRule>
  </conditionalFormatting>
  <conditionalFormatting sqref="N503">
    <cfRule type="cellIs" dxfId="24037" priority="29099" operator="equal">
      <formula>16</formula>
    </cfRule>
  </conditionalFormatting>
  <conditionalFormatting sqref="N503">
    <cfRule type="cellIs" dxfId="24036" priority="29096" operator="between">
      <formula>16</formula>
      <formula>25</formula>
    </cfRule>
    <cfRule type="cellIs" dxfId="24035" priority="29097" operator="between">
      <formula>9</formula>
      <formula>15</formula>
    </cfRule>
    <cfRule type="cellIs" dxfId="24034" priority="29098" operator="between">
      <formula>1</formula>
      <formula>8</formula>
    </cfRule>
  </conditionalFormatting>
  <conditionalFormatting sqref="Y503">
    <cfRule type="cellIs" dxfId="24033" priority="29089" operator="between">
      <formula>1</formula>
      <formula>10</formula>
    </cfRule>
    <cfRule type="cellIs" dxfId="24032" priority="29090" operator="between">
      <formula>11</formula>
      <formula>17</formula>
    </cfRule>
    <cfRule type="cellIs" dxfId="24031" priority="29091" operator="between">
      <formula>18</formula>
      <formula>25</formula>
    </cfRule>
    <cfRule type="cellIs" dxfId="24030" priority="29092" operator="between">
      <formula>1</formula>
      <formula>6</formula>
    </cfRule>
    <cfRule type="cellIs" dxfId="24029" priority="29093" operator="between">
      <formula>17</formula>
      <formula>25</formula>
    </cfRule>
    <cfRule type="cellIs" dxfId="24028" priority="29094" operator="between">
      <formula>7</formula>
      <formula>16</formula>
    </cfRule>
    <cfRule type="cellIs" dxfId="24027" priority="29095" operator="between">
      <formula>1</formula>
      <formula>6</formula>
    </cfRule>
  </conditionalFormatting>
  <conditionalFormatting sqref="Y503">
    <cfRule type="cellIs" dxfId="24026" priority="29088" operator="equal">
      <formula>16</formula>
    </cfRule>
  </conditionalFormatting>
  <conditionalFormatting sqref="Y516">
    <cfRule type="cellIs" dxfId="24025" priority="29085" operator="between">
      <formula>16</formula>
      <formula>25</formula>
    </cfRule>
    <cfRule type="cellIs" dxfId="24024" priority="29086" operator="between">
      <formula>9</formula>
      <formula>15</formula>
    </cfRule>
    <cfRule type="cellIs" dxfId="24023" priority="29087" operator="between">
      <formula>1</formula>
      <formula>8</formula>
    </cfRule>
  </conditionalFormatting>
  <conditionalFormatting sqref="N516">
    <cfRule type="cellIs" dxfId="24022" priority="29078" operator="between">
      <formula>1</formula>
      <formula>10</formula>
    </cfRule>
    <cfRule type="cellIs" dxfId="24021" priority="29079" operator="between">
      <formula>11</formula>
      <formula>17</formula>
    </cfRule>
    <cfRule type="cellIs" dxfId="24020" priority="29080" operator="between">
      <formula>18</formula>
      <formula>25</formula>
    </cfRule>
    <cfRule type="cellIs" dxfId="24019" priority="29081" operator="between">
      <formula>1</formula>
      <formula>6</formula>
    </cfRule>
    <cfRule type="cellIs" dxfId="24018" priority="29082" operator="between">
      <formula>17</formula>
      <formula>25</formula>
    </cfRule>
    <cfRule type="cellIs" dxfId="24017" priority="29083" operator="between">
      <formula>7</formula>
      <formula>16</formula>
    </cfRule>
    <cfRule type="cellIs" dxfId="24016" priority="29084" operator="between">
      <formula>1</formula>
      <formula>6</formula>
    </cfRule>
  </conditionalFormatting>
  <conditionalFormatting sqref="N516">
    <cfRule type="cellIs" dxfId="24015" priority="29077" operator="equal">
      <formula>16</formula>
    </cfRule>
  </conditionalFormatting>
  <conditionalFormatting sqref="N516">
    <cfRule type="cellIs" dxfId="24014" priority="29074" operator="between">
      <formula>16</formula>
      <formula>25</formula>
    </cfRule>
    <cfRule type="cellIs" dxfId="24013" priority="29075" operator="between">
      <formula>9</formula>
      <formula>15</formula>
    </cfRule>
    <cfRule type="cellIs" dxfId="24012" priority="29076" operator="between">
      <formula>1</formula>
      <formula>8</formula>
    </cfRule>
  </conditionalFormatting>
  <conditionalFormatting sqref="Y516">
    <cfRule type="cellIs" dxfId="24011" priority="29067" operator="between">
      <formula>1</formula>
      <formula>10</formula>
    </cfRule>
    <cfRule type="cellIs" dxfId="24010" priority="29068" operator="between">
      <formula>11</formula>
      <formula>17</formula>
    </cfRule>
    <cfRule type="cellIs" dxfId="24009" priority="29069" operator="between">
      <formula>18</formula>
      <formula>25</formula>
    </cfRule>
    <cfRule type="cellIs" dxfId="24008" priority="29070" operator="between">
      <formula>1</formula>
      <formula>6</formula>
    </cfRule>
    <cfRule type="cellIs" dxfId="24007" priority="29071" operator="between">
      <formula>17</formula>
      <formula>25</formula>
    </cfRule>
    <cfRule type="cellIs" dxfId="24006" priority="29072" operator="between">
      <formula>7</formula>
      <formula>16</formula>
    </cfRule>
    <cfRule type="cellIs" dxfId="24005" priority="29073" operator="between">
      <formula>1</formula>
      <formula>6</formula>
    </cfRule>
  </conditionalFormatting>
  <conditionalFormatting sqref="Y516">
    <cfRule type="cellIs" dxfId="24004" priority="29066" operator="equal">
      <formula>16</formula>
    </cfRule>
  </conditionalFormatting>
  <conditionalFormatting sqref="Y529">
    <cfRule type="cellIs" dxfId="24003" priority="29063" operator="between">
      <formula>16</formula>
      <formula>25</formula>
    </cfRule>
    <cfRule type="cellIs" dxfId="24002" priority="29064" operator="between">
      <formula>9</formula>
      <formula>15</formula>
    </cfRule>
    <cfRule type="cellIs" dxfId="24001" priority="29065" operator="between">
      <formula>1</formula>
      <formula>8</formula>
    </cfRule>
  </conditionalFormatting>
  <conditionalFormatting sqref="N529">
    <cfRule type="cellIs" dxfId="24000" priority="29056" operator="between">
      <formula>1</formula>
      <formula>10</formula>
    </cfRule>
    <cfRule type="cellIs" dxfId="23999" priority="29057" operator="between">
      <formula>11</formula>
      <formula>17</formula>
    </cfRule>
    <cfRule type="cellIs" dxfId="23998" priority="29058" operator="between">
      <formula>18</formula>
      <formula>25</formula>
    </cfRule>
    <cfRule type="cellIs" dxfId="23997" priority="29059" operator="between">
      <formula>1</formula>
      <formula>6</formula>
    </cfRule>
    <cfRule type="cellIs" dxfId="23996" priority="29060" operator="between">
      <formula>17</formula>
      <formula>25</formula>
    </cfRule>
    <cfRule type="cellIs" dxfId="23995" priority="29061" operator="between">
      <formula>7</formula>
      <formula>16</formula>
    </cfRule>
    <cfRule type="cellIs" dxfId="23994" priority="29062" operator="between">
      <formula>1</formula>
      <formula>6</formula>
    </cfRule>
  </conditionalFormatting>
  <conditionalFormatting sqref="N529">
    <cfRule type="cellIs" dxfId="23993" priority="29055" operator="equal">
      <formula>16</formula>
    </cfRule>
  </conditionalFormatting>
  <conditionalFormatting sqref="N529">
    <cfRule type="cellIs" dxfId="23992" priority="29052" operator="between">
      <formula>16</formula>
      <formula>25</formula>
    </cfRule>
    <cfRule type="cellIs" dxfId="23991" priority="29053" operator="between">
      <formula>9</formula>
      <formula>15</formula>
    </cfRule>
    <cfRule type="cellIs" dxfId="23990" priority="29054" operator="between">
      <formula>1</formula>
      <formula>8</formula>
    </cfRule>
  </conditionalFormatting>
  <conditionalFormatting sqref="Y529">
    <cfRule type="cellIs" dxfId="23989" priority="29045" operator="between">
      <formula>1</formula>
      <formula>10</formula>
    </cfRule>
    <cfRule type="cellIs" dxfId="23988" priority="29046" operator="between">
      <formula>11</formula>
      <formula>17</formula>
    </cfRule>
    <cfRule type="cellIs" dxfId="23987" priority="29047" operator="between">
      <formula>18</formula>
      <formula>25</formula>
    </cfRule>
    <cfRule type="cellIs" dxfId="23986" priority="29048" operator="between">
      <formula>1</formula>
      <formula>6</formula>
    </cfRule>
    <cfRule type="cellIs" dxfId="23985" priority="29049" operator="between">
      <formula>17</formula>
      <formula>25</formula>
    </cfRule>
    <cfRule type="cellIs" dxfId="23984" priority="29050" operator="between">
      <formula>7</formula>
      <formula>16</formula>
    </cfRule>
    <cfRule type="cellIs" dxfId="23983" priority="29051" operator="between">
      <formula>1</formula>
      <formula>6</formula>
    </cfRule>
  </conditionalFormatting>
  <conditionalFormatting sqref="Y529">
    <cfRule type="cellIs" dxfId="23982" priority="29044" operator="equal">
      <formula>16</formula>
    </cfRule>
  </conditionalFormatting>
  <conditionalFormatting sqref="Y541">
    <cfRule type="cellIs" dxfId="23981" priority="29041" operator="between">
      <formula>16</formula>
      <formula>25</formula>
    </cfRule>
    <cfRule type="cellIs" dxfId="23980" priority="29042" operator="between">
      <formula>9</formula>
      <formula>15</formula>
    </cfRule>
    <cfRule type="cellIs" dxfId="23979" priority="29043" operator="between">
      <formula>1</formula>
      <formula>8</formula>
    </cfRule>
  </conditionalFormatting>
  <conditionalFormatting sqref="N541">
    <cfRule type="cellIs" dxfId="23978" priority="29034" operator="between">
      <formula>1</formula>
      <formula>10</formula>
    </cfRule>
    <cfRule type="cellIs" dxfId="23977" priority="29035" operator="between">
      <formula>11</formula>
      <formula>17</formula>
    </cfRule>
    <cfRule type="cellIs" dxfId="23976" priority="29036" operator="between">
      <formula>18</formula>
      <formula>25</formula>
    </cfRule>
    <cfRule type="cellIs" dxfId="23975" priority="29037" operator="between">
      <formula>1</formula>
      <formula>6</formula>
    </cfRule>
    <cfRule type="cellIs" dxfId="23974" priority="29038" operator="between">
      <formula>17</formula>
      <formula>25</formula>
    </cfRule>
    <cfRule type="cellIs" dxfId="23973" priority="29039" operator="between">
      <formula>7</formula>
      <formula>16</formula>
    </cfRule>
    <cfRule type="cellIs" dxfId="23972" priority="29040" operator="between">
      <formula>1</formula>
      <formula>6</formula>
    </cfRule>
  </conditionalFormatting>
  <conditionalFormatting sqref="N541">
    <cfRule type="cellIs" dxfId="23971" priority="29033" operator="equal">
      <formula>16</formula>
    </cfRule>
  </conditionalFormatting>
  <conditionalFormatting sqref="N541">
    <cfRule type="cellIs" dxfId="23970" priority="29030" operator="between">
      <formula>16</formula>
      <formula>25</formula>
    </cfRule>
    <cfRule type="cellIs" dxfId="23969" priority="29031" operator="between">
      <formula>9</formula>
      <formula>15</formula>
    </cfRule>
    <cfRule type="cellIs" dxfId="23968" priority="29032" operator="between">
      <formula>1</formula>
      <formula>8</formula>
    </cfRule>
  </conditionalFormatting>
  <conditionalFormatting sqref="Y541">
    <cfRule type="cellIs" dxfId="23967" priority="29023" operator="between">
      <formula>1</formula>
      <formula>10</formula>
    </cfRule>
    <cfRule type="cellIs" dxfId="23966" priority="29024" operator="between">
      <formula>11</formula>
      <formula>17</formula>
    </cfRule>
    <cfRule type="cellIs" dxfId="23965" priority="29025" operator="between">
      <formula>18</formula>
      <formula>25</formula>
    </cfRule>
    <cfRule type="cellIs" dxfId="23964" priority="29026" operator="between">
      <formula>1</formula>
      <formula>6</formula>
    </cfRule>
    <cfRule type="cellIs" dxfId="23963" priority="29027" operator="between">
      <formula>17</formula>
      <formula>25</formula>
    </cfRule>
    <cfRule type="cellIs" dxfId="23962" priority="29028" operator="between">
      <formula>7</formula>
      <formula>16</formula>
    </cfRule>
    <cfRule type="cellIs" dxfId="23961" priority="29029" operator="between">
      <formula>1</formula>
      <formula>6</formula>
    </cfRule>
  </conditionalFormatting>
  <conditionalFormatting sqref="Y541">
    <cfRule type="cellIs" dxfId="23960" priority="29022" operator="equal">
      <formula>16</formula>
    </cfRule>
  </conditionalFormatting>
  <conditionalFormatting sqref="Y553">
    <cfRule type="cellIs" dxfId="23959" priority="29019" operator="between">
      <formula>16</formula>
      <formula>25</formula>
    </cfRule>
    <cfRule type="cellIs" dxfId="23958" priority="29020" operator="between">
      <formula>9</formula>
      <formula>15</formula>
    </cfRule>
    <cfRule type="cellIs" dxfId="23957" priority="29021" operator="between">
      <formula>1</formula>
      <formula>8</formula>
    </cfRule>
  </conditionalFormatting>
  <conditionalFormatting sqref="N553">
    <cfRule type="cellIs" dxfId="23956" priority="29012" operator="between">
      <formula>1</formula>
      <formula>10</formula>
    </cfRule>
    <cfRule type="cellIs" dxfId="23955" priority="29013" operator="between">
      <formula>11</formula>
      <formula>17</formula>
    </cfRule>
    <cfRule type="cellIs" dxfId="23954" priority="29014" operator="between">
      <formula>18</formula>
      <formula>25</formula>
    </cfRule>
    <cfRule type="cellIs" dxfId="23953" priority="29015" operator="between">
      <formula>1</formula>
      <formula>6</formula>
    </cfRule>
    <cfRule type="cellIs" dxfId="23952" priority="29016" operator="between">
      <formula>17</formula>
      <formula>25</formula>
    </cfRule>
    <cfRule type="cellIs" dxfId="23951" priority="29017" operator="between">
      <formula>7</formula>
      <formula>16</formula>
    </cfRule>
    <cfRule type="cellIs" dxfId="23950" priority="29018" operator="between">
      <formula>1</formula>
      <formula>6</formula>
    </cfRule>
  </conditionalFormatting>
  <conditionalFormatting sqref="N553">
    <cfRule type="cellIs" dxfId="23949" priority="29011" operator="equal">
      <formula>16</formula>
    </cfRule>
  </conditionalFormatting>
  <conditionalFormatting sqref="N553">
    <cfRule type="cellIs" dxfId="23948" priority="29008" operator="between">
      <formula>16</formula>
      <formula>25</formula>
    </cfRule>
    <cfRule type="cellIs" dxfId="23947" priority="29009" operator="between">
      <formula>9</formula>
      <formula>15</formula>
    </cfRule>
    <cfRule type="cellIs" dxfId="23946" priority="29010" operator="between">
      <formula>1</formula>
      <formula>8</formula>
    </cfRule>
  </conditionalFormatting>
  <conditionalFormatting sqref="Y553">
    <cfRule type="cellIs" dxfId="23945" priority="29001" operator="between">
      <formula>1</formula>
      <formula>10</formula>
    </cfRule>
    <cfRule type="cellIs" dxfId="23944" priority="29002" operator="between">
      <formula>11</formula>
      <formula>17</formula>
    </cfRule>
    <cfRule type="cellIs" dxfId="23943" priority="29003" operator="between">
      <formula>18</formula>
      <formula>25</formula>
    </cfRule>
    <cfRule type="cellIs" dxfId="23942" priority="29004" operator="between">
      <formula>1</formula>
      <formula>6</formula>
    </cfRule>
    <cfRule type="cellIs" dxfId="23941" priority="29005" operator="between">
      <formula>17</formula>
      <formula>25</formula>
    </cfRule>
    <cfRule type="cellIs" dxfId="23940" priority="29006" operator="between">
      <formula>7</formula>
      <formula>16</formula>
    </cfRule>
    <cfRule type="cellIs" dxfId="23939" priority="29007" operator="between">
      <formula>1</formula>
      <formula>6</formula>
    </cfRule>
  </conditionalFormatting>
  <conditionalFormatting sqref="Y553">
    <cfRule type="cellIs" dxfId="23938" priority="29000" operator="equal">
      <formula>16</formula>
    </cfRule>
  </conditionalFormatting>
  <conditionalFormatting sqref="Y565">
    <cfRule type="cellIs" dxfId="23937" priority="28997" operator="between">
      <formula>16</formula>
      <formula>25</formula>
    </cfRule>
    <cfRule type="cellIs" dxfId="23936" priority="28998" operator="between">
      <formula>9</formula>
      <formula>15</formula>
    </cfRule>
    <cfRule type="cellIs" dxfId="23935" priority="28999" operator="between">
      <formula>1</formula>
      <formula>8</formula>
    </cfRule>
  </conditionalFormatting>
  <conditionalFormatting sqref="N565">
    <cfRule type="cellIs" dxfId="23934" priority="28990" operator="between">
      <formula>1</formula>
      <formula>10</formula>
    </cfRule>
    <cfRule type="cellIs" dxfId="23933" priority="28991" operator="between">
      <formula>11</formula>
      <formula>17</formula>
    </cfRule>
    <cfRule type="cellIs" dxfId="23932" priority="28992" operator="between">
      <formula>18</formula>
      <formula>25</formula>
    </cfRule>
    <cfRule type="cellIs" dxfId="23931" priority="28993" operator="between">
      <formula>1</formula>
      <formula>6</formula>
    </cfRule>
    <cfRule type="cellIs" dxfId="23930" priority="28994" operator="between">
      <formula>17</formula>
      <formula>25</formula>
    </cfRule>
    <cfRule type="cellIs" dxfId="23929" priority="28995" operator="between">
      <formula>7</formula>
      <formula>16</formula>
    </cfRule>
    <cfRule type="cellIs" dxfId="23928" priority="28996" operator="between">
      <formula>1</formula>
      <formula>6</formula>
    </cfRule>
  </conditionalFormatting>
  <conditionalFormatting sqref="N565">
    <cfRule type="cellIs" dxfId="23927" priority="28989" operator="equal">
      <formula>16</formula>
    </cfRule>
  </conditionalFormatting>
  <conditionalFormatting sqref="N565">
    <cfRule type="cellIs" dxfId="23926" priority="28986" operator="between">
      <formula>16</formula>
      <formula>25</formula>
    </cfRule>
    <cfRule type="cellIs" dxfId="23925" priority="28987" operator="between">
      <formula>9</formula>
      <formula>15</formula>
    </cfRule>
    <cfRule type="cellIs" dxfId="23924" priority="28988" operator="between">
      <formula>1</formula>
      <formula>8</formula>
    </cfRule>
  </conditionalFormatting>
  <conditionalFormatting sqref="Y565">
    <cfRule type="cellIs" dxfId="23923" priority="28979" operator="between">
      <formula>1</formula>
      <formula>10</formula>
    </cfRule>
    <cfRule type="cellIs" dxfId="23922" priority="28980" operator="between">
      <formula>11</formula>
      <formula>17</formula>
    </cfRule>
    <cfRule type="cellIs" dxfId="23921" priority="28981" operator="between">
      <formula>18</formula>
      <formula>25</formula>
    </cfRule>
    <cfRule type="cellIs" dxfId="23920" priority="28982" operator="between">
      <formula>1</formula>
      <formula>6</formula>
    </cfRule>
    <cfRule type="cellIs" dxfId="23919" priority="28983" operator="between">
      <formula>17</formula>
      <formula>25</formula>
    </cfRule>
    <cfRule type="cellIs" dxfId="23918" priority="28984" operator="between">
      <formula>7</formula>
      <formula>16</formula>
    </cfRule>
    <cfRule type="cellIs" dxfId="23917" priority="28985" operator="between">
      <formula>1</formula>
      <formula>6</formula>
    </cfRule>
  </conditionalFormatting>
  <conditionalFormatting sqref="Y565">
    <cfRule type="cellIs" dxfId="23916" priority="28978" operator="equal">
      <formula>16</formula>
    </cfRule>
  </conditionalFormatting>
  <conditionalFormatting sqref="Y579">
    <cfRule type="cellIs" dxfId="23915" priority="28975" operator="between">
      <formula>16</formula>
      <formula>25</formula>
    </cfRule>
    <cfRule type="cellIs" dxfId="23914" priority="28976" operator="between">
      <formula>9</formula>
      <formula>15</formula>
    </cfRule>
    <cfRule type="cellIs" dxfId="23913" priority="28977" operator="between">
      <formula>1</formula>
      <formula>8</formula>
    </cfRule>
  </conditionalFormatting>
  <conditionalFormatting sqref="N579">
    <cfRule type="cellIs" dxfId="23912" priority="28968" operator="between">
      <formula>1</formula>
      <formula>10</formula>
    </cfRule>
    <cfRule type="cellIs" dxfId="23911" priority="28969" operator="between">
      <formula>11</formula>
      <formula>17</formula>
    </cfRule>
    <cfRule type="cellIs" dxfId="23910" priority="28970" operator="between">
      <formula>18</formula>
      <formula>25</formula>
    </cfRule>
    <cfRule type="cellIs" dxfId="23909" priority="28971" operator="between">
      <formula>1</formula>
      <formula>6</formula>
    </cfRule>
    <cfRule type="cellIs" dxfId="23908" priority="28972" operator="between">
      <formula>17</formula>
      <formula>25</formula>
    </cfRule>
    <cfRule type="cellIs" dxfId="23907" priority="28973" operator="between">
      <formula>7</formula>
      <formula>16</formula>
    </cfRule>
    <cfRule type="cellIs" dxfId="23906" priority="28974" operator="between">
      <formula>1</formula>
      <formula>6</formula>
    </cfRule>
  </conditionalFormatting>
  <conditionalFormatting sqref="N579">
    <cfRule type="cellIs" dxfId="23905" priority="28967" operator="equal">
      <formula>16</formula>
    </cfRule>
  </conditionalFormatting>
  <conditionalFormatting sqref="N579">
    <cfRule type="cellIs" dxfId="23904" priority="28964" operator="between">
      <formula>16</formula>
      <formula>25</formula>
    </cfRule>
    <cfRule type="cellIs" dxfId="23903" priority="28965" operator="between">
      <formula>9</formula>
      <formula>15</formula>
    </cfRule>
    <cfRule type="cellIs" dxfId="23902" priority="28966" operator="between">
      <formula>1</formula>
      <formula>8</formula>
    </cfRule>
  </conditionalFormatting>
  <conditionalFormatting sqref="Y579">
    <cfRule type="cellIs" dxfId="23901" priority="28957" operator="between">
      <formula>1</formula>
      <formula>10</formula>
    </cfRule>
    <cfRule type="cellIs" dxfId="23900" priority="28958" operator="between">
      <formula>11</formula>
      <formula>17</formula>
    </cfRule>
    <cfRule type="cellIs" dxfId="23899" priority="28959" operator="between">
      <formula>18</formula>
      <formula>25</formula>
    </cfRule>
    <cfRule type="cellIs" dxfId="23898" priority="28960" operator="between">
      <formula>1</formula>
      <formula>6</formula>
    </cfRule>
    <cfRule type="cellIs" dxfId="23897" priority="28961" operator="between">
      <formula>17</formula>
      <formula>25</formula>
    </cfRule>
    <cfRule type="cellIs" dxfId="23896" priority="28962" operator="between">
      <formula>7</formula>
      <formula>16</formula>
    </cfRule>
    <cfRule type="cellIs" dxfId="23895" priority="28963" operator="between">
      <formula>1</formula>
      <formula>6</formula>
    </cfRule>
  </conditionalFormatting>
  <conditionalFormatting sqref="Y579">
    <cfRule type="cellIs" dxfId="23894" priority="28956" operator="equal">
      <formula>16</formula>
    </cfRule>
  </conditionalFormatting>
  <conditionalFormatting sqref="Y591">
    <cfRule type="cellIs" dxfId="23893" priority="28953" operator="between">
      <formula>16</formula>
      <formula>25</formula>
    </cfRule>
    <cfRule type="cellIs" dxfId="23892" priority="28954" operator="between">
      <formula>9</formula>
      <formula>15</formula>
    </cfRule>
    <cfRule type="cellIs" dxfId="23891" priority="28955" operator="between">
      <formula>1</formula>
      <formula>8</formula>
    </cfRule>
  </conditionalFormatting>
  <conditionalFormatting sqref="N591">
    <cfRule type="cellIs" dxfId="23890" priority="28946" operator="between">
      <formula>1</formula>
      <formula>10</formula>
    </cfRule>
    <cfRule type="cellIs" dxfId="23889" priority="28947" operator="between">
      <formula>11</formula>
      <formula>17</formula>
    </cfRule>
    <cfRule type="cellIs" dxfId="23888" priority="28948" operator="between">
      <formula>18</formula>
      <formula>25</formula>
    </cfRule>
    <cfRule type="cellIs" dxfId="23887" priority="28949" operator="between">
      <formula>1</formula>
      <formula>6</formula>
    </cfRule>
    <cfRule type="cellIs" dxfId="23886" priority="28950" operator="between">
      <formula>17</formula>
      <formula>25</formula>
    </cfRule>
    <cfRule type="cellIs" dxfId="23885" priority="28951" operator="between">
      <formula>7</formula>
      <formula>16</formula>
    </cfRule>
    <cfRule type="cellIs" dxfId="23884" priority="28952" operator="between">
      <formula>1</formula>
      <formula>6</formula>
    </cfRule>
  </conditionalFormatting>
  <conditionalFormatting sqref="N591">
    <cfRule type="cellIs" dxfId="23883" priority="28945" operator="equal">
      <formula>16</formula>
    </cfRule>
  </conditionalFormatting>
  <conditionalFormatting sqref="N591">
    <cfRule type="cellIs" dxfId="23882" priority="28942" operator="between">
      <formula>16</formula>
      <formula>25</formula>
    </cfRule>
    <cfRule type="cellIs" dxfId="23881" priority="28943" operator="between">
      <formula>9</formula>
      <formula>15</formula>
    </cfRule>
    <cfRule type="cellIs" dxfId="23880" priority="28944" operator="between">
      <formula>1</formula>
      <formula>8</formula>
    </cfRule>
  </conditionalFormatting>
  <conditionalFormatting sqref="Y591">
    <cfRule type="cellIs" dxfId="23879" priority="28935" operator="between">
      <formula>1</formula>
      <formula>10</formula>
    </cfRule>
    <cfRule type="cellIs" dxfId="23878" priority="28936" operator="between">
      <formula>11</formula>
      <formula>17</formula>
    </cfRule>
    <cfRule type="cellIs" dxfId="23877" priority="28937" operator="between">
      <formula>18</formula>
      <formula>25</formula>
    </cfRule>
    <cfRule type="cellIs" dxfId="23876" priority="28938" operator="between">
      <formula>1</formula>
      <formula>6</formula>
    </cfRule>
    <cfRule type="cellIs" dxfId="23875" priority="28939" operator="between">
      <formula>17</formula>
      <formula>25</formula>
    </cfRule>
    <cfRule type="cellIs" dxfId="23874" priority="28940" operator="between">
      <formula>7</formula>
      <formula>16</formula>
    </cfRule>
    <cfRule type="cellIs" dxfId="23873" priority="28941" operator="between">
      <formula>1</formula>
      <formula>6</formula>
    </cfRule>
  </conditionalFormatting>
  <conditionalFormatting sqref="Y591">
    <cfRule type="cellIs" dxfId="23872" priority="28934" operator="equal">
      <formula>16</formula>
    </cfRule>
  </conditionalFormatting>
  <conditionalFormatting sqref="Y615">
    <cfRule type="cellIs" dxfId="23871" priority="28931" operator="between">
      <formula>16</formula>
      <formula>25</formula>
    </cfRule>
    <cfRule type="cellIs" dxfId="23870" priority="28932" operator="between">
      <formula>9</formula>
      <formula>15</formula>
    </cfRule>
    <cfRule type="cellIs" dxfId="23869" priority="28933" operator="between">
      <formula>1</formula>
      <formula>8</formula>
    </cfRule>
  </conditionalFormatting>
  <conditionalFormatting sqref="N615">
    <cfRule type="cellIs" dxfId="23868" priority="28924" operator="between">
      <formula>1</formula>
      <formula>10</formula>
    </cfRule>
    <cfRule type="cellIs" dxfId="23867" priority="28925" operator="between">
      <formula>11</formula>
      <formula>17</formula>
    </cfRule>
    <cfRule type="cellIs" dxfId="23866" priority="28926" operator="between">
      <formula>18</formula>
      <formula>25</formula>
    </cfRule>
    <cfRule type="cellIs" dxfId="23865" priority="28927" operator="between">
      <formula>1</formula>
      <formula>6</formula>
    </cfRule>
    <cfRule type="cellIs" dxfId="23864" priority="28928" operator="between">
      <formula>17</formula>
      <formula>25</formula>
    </cfRule>
    <cfRule type="cellIs" dxfId="23863" priority="28929" operator="between">
      <formula>7</formula>
      <formula>16</formula>
    </cfRule>
    <cfRule type="cellIs" dxfId="23862" priority="28930" operator="between">
      <formula>1</formula>
      <formula>6</formula>
    </cfRule>
  </conditionalFormatting>
  <conditionalFormatting sqref="N615">
    <cfRule type="cellIs" dxfId="23861" priority="28923" operator="equal">
      <formula>16</formula>
    </cfRule>
  </conditionalFormatting>
  <conditionalFormatting sqref="N615">
    <cfRule type="cellIs" dxfId="23860" priority="28920" operator="between">
      <formula>16</formula>
      <formula>25</formula>
    </cfRule>
    <cfRule type="cellIs" dxfId="23859" priority="28921" operator="between">
      <formula>9</formula>
      <formula>15</formula>
    </cfRule>
    <cfRule type="cellIs" dxfId="23858" priority="28922" operator="between">
      <formula>1</formula>
      <formula>8</formula>
    </cfRule>
  </conditionalFormatting>
  <conditionalFormatting sqref="Y615">
    <cfRule type="cellIs" dxfId="23857" priority="28913" operator="between">
      <formula>1</formula>
      <formula>10</formula>
    </cfRule>
    <cfRule type="cellIs" dxfId="23856" priority="28914" operator="between">
      <formula>11</formula>
      <formula>17</formula>
    </cfRule>
    <cfRule type="cellIs" dxfId="23855" priority="28915" operator="between">
      <formula>18</formula>
      <formula>25</formula>
    </cfRule>
    <cfRule type="cellIs" dxfId="23854" priority="28916" operator="between">
      <formula>1</formula>
      <formula>6</formula>
    </cfRule>
    <cfRule type="cellIs" dxfId="23853" priority="28917" operator="between">
      <formula>17</formula>
      <formula>25</formula>
    </cfRule>
    <cfRule type="cellIs" dxfId="23852" priority="28918" operator="between">
      <formula>7</formula>
      <formula>16</formula>
    </cfRule>
    <cfRule type="cellIs" dxfId="23851" priority="28919" operator="between">
      <formula>1</formula>
      <formula>6</formula>
    </cfRule>
  </conditionalFormatting>
  <conditionalFormatting sqref="Y615">
    <cfRule type="cellIs" dxfId="23850" priority="28912" operator="equal">
      <formula>16</formula>
    </cfRule>
  </conditionalFormatting>
  <conditionalFormatting sqref="AA105">
    <cfRule type="cellIs" dxfId="23849" priority="28905" operator="between">
      <formula>1</formula>
      <formula>10</formula>
    </cfRule>
    <cfRule type="cellIs" dxfId="23848" priority="28906" operator="between">
      <formula>11</formula>
      <formula>17</formula>
    </cfRule>
    <cfRule type="cellIs" dxfId="23847" priority="28907" operator="between">
      <formula>18</formula>
      <formula>25</formula>
    </cfRule>
    <cfRule type="cellIs" dxfId="23846" priority="28908" operator="between">
      <formula>1</formula>
      <formula>6</formula>
    </cfRule>
    <cfRule type="cellIs" dxfId="23845" priority="28909" operator="between">
      <formula>17</formula>
      <formula>25</formula>
    </cfRule>
    <cfRule type="cellIs" dxfId="23844" priority="28910" operator="between">
      <formula>7</formula>
      <formula>16</formula>
    </cfRule>
    <cfRule type="cellIs" dxfId="23843" priority="28911" operator="between">
      <formula>1</formula>
      <formula>6</formula>
    </cfRule>
  </conditionalFormatting>
  <conditionalFormatting sqref="AA105">
    <cfRule type="cellIs" dxfId="23842" priority="28904" operator="equal">
      <formula>16</formula>
    </cfRule>
  </conditionalFormatting>
  <conditionalFormatting sqref="AA105">
    <cfRule type="cellIs" dxfId="23841" priority="28901" operator="between">
      <formula>16</formula>
      <formula>25</formula>
    </cfRule>
    <cfRule type="cellIs" dxfId="23840" priority="28902" operator="between">
      <formula>9</formula>
      <formula>15</formula>
    </cfRule>
    <cfRule type="cellIs" dxfId="23839" priority="28903" operator="between">
      <formula>1</formula>
      <formula>8</formula>
    </cfRule>
  </conditionalFormatting>
  <conditionalFormatting sqref="Y105">
    <cfRule type="cellIs" dxfId="23838" priority="28894" operator="between">
      <formula>1</formula>
      <formula>10</formula>
    </cfRule>
    <cfRule type="cellIs" dxfId="23837" priority="28895" operator="between">
      <formula>11</formula>
      <formula>17</formula>
    </cfRule>
    <cfRule type="cellIs" dxfId="23836" priority="28896" operator="between">
      <formula>18</formula>
      <formula>25</formula>
    </cfRule>
    <cfRule type="cellIs" dxfId="23835" priority="28897" operator="between">
      <formula>1</formula>
      <formula>6</formula>
    </cfRule>
    <cfRule type="cellIs" dxfId="23834" priority="28898" operator="between">
      <formula>17</formula>
      <formula>25</formula>
    </cfRule>
    <cfRule type="cellIs" dxfId="23833" priority="28899" operator="between">
      <formula>7</formula>
      <formula>16</formula>
    </cfRule>
    <cfRule type="cellIs" dxfId="23832" priority="28900" operator="between">
      <formula>1</formula>
      <formula>6</formula>
    </cfRule>
  </conditionalFormatting>
  <conditionalFormatting sqref="Y105">
    <cfRule type="cellIs" dxfId="23831" priority="28893" operator="equal">
      <formula>16</formula>
    </cfRule>
  </conditionalFormatting>
  <conditionalFormatting sqref="Y105">
    <cfRule type="cellIs" dxfId="23830" priority="28890" operator="between">
      <formula>16</formula>
      <formula>25</formula>
    </cfRule>
    <cfRule type="cellIs" dxfId="23829" priority="28891" operator="between">
      <formula>9</formula>
      <formula>15</formula>
    </cfRule>
    <cfRule type="cellIs" dxfId="23828" priority="28892" operator="between">
      <formula>1</formula>
      <formula>8</formula>
    </cfRule>
  </conditionalFormatting>
  <conditionalFormatting sqref="N105">
    <cfRule type="cellIs" dxfId="23827" priority="28883" operator="between">
      <formula>1</formula>
      <formula>10</formula>
    </cfRule>
    <cfRule type="cellIs" dxfId="23826" priority="28884" operator="between">
      <formula>11</formula>
      <formula>17</formula>
    </cfRule>
    <cfRule type="cellIs" dxfId="23825" priority="28885" operator="between">
      <formula>18</formula>
      <formula>25</formula>
    </cfRule>
    <cfRule type="cellIs" dxfId="23824" priority="28886" operator="between">
      <formula>1</formula>
      <formula>6</formula>
    </cfRule>
    <cfRule type="cellIs" dxfId="23823" priority="28887" operator="between">
      <formula>17</formula>
      <formula>25</formula>
    </cfRule>
    <cfRule type="cellIs" dxfId="23822" priority="28888" operator="between">
      <formula>7</formula>
      <formula>16</formula>
    </cfRule>
    <cfRule type="cellIs" dxfId="23821" priority="28889" operator="between">
      <formula>1</formula>
      <formula>6</formula>
    </cfRule>
  </conditionalFormatting>
  <conditionalFormatting sqref="N105">
    <cfRule type="cellIs" dxfId="23820" priority="28882" operator="equal">
      <formula>16</formula>
    </cfRule>
  </conditionalFormatting>
  <conditionalFormatting sqref="N105">
    <cfRule type="cellIs" dxfId="23819" priority="28879" operator="between">
      <formula>16</formula>
      <formula>25</formula>
    </cfRule>
    <cfRule type="cellIs" dxfId="23818" priority="28880" operator="between">
      <formula>9</formula>
      <formula>15</formula>
    </cfRule>
    <cfRule type="cellIs" dxfId="23817" priority="28881" operator="between">
      <formula>1</formula>
      <formula>8</formula>
    </cfRule>
  </conditionalFormatting>
  <conditionalFormatting sqref="AA132">
    <cfRule type="cellIs" dxfId="23816" priority="28839" operator="between">
      <formula>1</formula>
      <formula>10</formula>
    </cfRule>
    <cfRule type="cellIs" dxfId="23815" priority="28840" operator="between">
      <formula>11</formula>
      <formula>17</formula>
    </cfRule>
    <cfRule type="cellIs" dxfId="23814" priority="28841" operator="between">
      <formula>18</formula>
      <formula>25</formula>
    </cfRule>
    <cfRule type="cellIs" dxfId="23813" priority="28842" operator="between">
      <formula>1</formula>
      <formula>6</formula>
    </cfRule>
    <cfRule type="cellIs" dxfId="23812" priority="28843" operator="between">
      <formula>17</formula>
      <formula>25</formula>
    </cfRule>
    <cfRule type="cellIs" dxfId="23811" priority="28844" operator="between">
      <formula>7</formula>
      <formula>16</formula>
    </cfRule>
    <cfRule type="cellIs" dxfId="23810" priority="28845" operator="between">
      <formula>1</formula>
      <formula>6</formula>
    </cfRule>
  </conditionalFormatting>
  <conditionalFormatting sqref="AA132">
    <cfRule type="cellIs" dxfId="23809" priority="28838" operator="equal">
      <formula>16</formula>
    </cfRule>
  </conditionalFormatting>
  <conditionalFormatting sqref="AA132">
    <cfRule type="cellIs" dxfId="23808" priority="28835" operator="between">
      <formula>16</formula>
      <formula>25</formula>
    </cfRule>
    <cfRule type="cellIs" dxfId="23807" priority="28836" operator="between">
      <formula>9</formula>
      <formula>15</formula>
    </cfRule>
    <cfRule type="cellIs" dxfId="23806" priority="28837" operator="between">
      <formula>1</formula>
      <formula>8</formula>
    </cfRule>
  </conditionalFormatting>
  <conditionalFormatting sqref="Y132">
    <cfRule type="cellIs" dxfId="23805" priority="28828" operator="between">
      <formula>1</formula>
      <formula>10</formula>
    </cfRule>
    <cfRule type="cellIs" dxfId="23804" priority="28829" operator="between">
      <formula>11</formula>
      <formula>17</formula>
    </cfRule>
    <cfRule type="cellIs" dxfId="23803" priority="28830" operator="between">
      <formula>18</formula>
      <formula>25</formula>
    </cfRule>
    <cfRule type="cellIs" dxfId="23802" priority="28831" operator="between">
      <formula>1</formula>
      <formula>6</formula>
    </cfRule>
    <cfRule type="cellIs" dxfId="23801" priority="28832" operator="between">
      <formula>17</formula>
      <formula>25</formula>
    </cfRule>
    <cfRule type="cellIs" dxfId="23800" priority="28833" operator="between">
      <formula>7</formula>
      <formula>16</formula>
    </cfRule>
    <cfRule type="cellIs" dxfId="23799" priority="28834" operator="between">
      <formula>1</formula>
      <formula>6</formula>
    </cfRule>
  </conditionalFormatting>
  <conditionalFormatting sqref="Y132">
    <cfRule type="cellIs" dxfId="23798" priority="28827" operator="equal">
      <formula>16</formula>
    </cfRule>
  </conditionalFormatting>
  <conditionalFormatting sqref="Y132">
    <cfRule type="cellIs" dxfId="23797" priority="28824" operator="between">
      <formula>16</formula>
      <formula>25</formula>
    </cfRule>
    <cfRule type="cellIs" dxfId="23796" priority="28825" operator="between">
      <formula>9</formula>
      <formula>15</formula>
    </cfRule>
    <cfRule type="cellIs" dxfId="23795" priority="28826" operator="between">
      <formula>1</formula>
      <formula>8</formula>
    </cfRule>
  </conditionalFormatting>
  <conditionalFormatting sqref="N132">
    <cfRule type="cellIs" dxfId="23794" priority="28817" operator="between">
      <formula>1</formula>
      <formula>10</formula>
    </cfRule>
    <cfRule type="cellIs" dxfId="23793" priority="28818" operator="between">
      <formula>11</formula>
      <formula>17</formula>
    </cfRule>
    <cfRule type="cellIs" dxfId="23792" priority="28819" operator="between">
      <formula>18</formula>
      <formula>25</formula>
    </cfRule>
    <cfRule type="cellIs" dxfId="23791" priority="28820" operator="between">
      <formula>1</formula>
      <formula>6</formula>
    </cfRule>
    <cfRule type="cellIs" dxfId="23790" priority="28821" operator="between">
      <formula>17</formula>
      <formula>25</formula>
    </cfRule>
    <cfRule type="cellIs" dxfId="23789" priority="28822" operator="between">
      <formula>7</formula>
      <formula>16</formula>
    </cfRule>
    <cfRule type="cellIs" dxfId="23788" priority="28823" operator="between">
      <formula>1</formula>
      <formula>6</formula>
    </cfRule>
  </conditionalFormatting>
  <conditionalFormatting sqref="N132">
    <cfRule type="cellIs" dxfId="23787" priority="28816" operator="equal">
      <formula>16</formula>
    </cfRule>
  </conditionalFormatting>
  <conditionalFormatting sqref="N132">
    <cfRule type="cellIs" dxfId="23786" priority="28813" operator="between">
      <formula>16</formula>
      <formula>25</formula>
    </cfRule>
    <cfRule type="cellIs" dxfId="23785" priority="28814" operator="between">
      <formula>9</formula>
      <formula>15</formula>
    </cfRule>
    <cfRule type="cellIs" dxfId="23784" priority="28815" operator="between">
      <formula>1</formula>
      <formula>8</formula>
    </cfRule>
  </conditionalFormatting>
  <conditionalFormatting sqref="AA158">
    <cfRule type="cellIs" dxfId="23783" priority="28806" operator="between">
      <formula>1</formula>
      <formula>10</formula>
    </cfRule>
    <cfRule type="cellIs" dxfId="23782" priority="28807" operator="between">
      <formula>11</formula>
      <formula>17</formula>
    </cfRule>
    <cfRule type="cellIs" dxfId="23781" priority="28808" operator="between">
      <formula>18</formula>
      <formula>25</formula>
    </cfRule>
    <cfRule type="cellIs" dxfId="23780" priority="28809" operator="between">
      <formula>1</formula>
      <formula>6</formula>
    </cfRule>
    <cfRule type="cellIs" dxfId="23779" priority="28810" operator="between">
      <formula>17</formula>
      <formula>25</formula>
    </cfRule>
    <cfRule type="cellIs" dxfId="23778" priority="28811" operator="between">
      <formula>7</formula>
      <formula>16</formula>
    </cfRule>
    <cfRule type="cellIs" dxfId="23777" priority="28812" operator="between">
      <formula>1</formula>
      <formula>6</formula>
    </cfRule>
  </conditionalFormatting>
  <conditionalFormatting sqref="AA158">
    <cfRule type="cellIs" dxfId="23776" priority="28805" operator="equal">
      <formula>16</formula>
    </cfRule>
  </conditionalFormatting>
  <conditionalFormatting sqref="AA158">
    <cfRule type="cellIs" dxfId="23775" priority="28802" operator="between">
      <formula>16</formula>
      <formula>25</formula>
    </cfRule>
    <cfRule type="cellIs" dxfId="23774" priority="28803" operator="between">
      <formula>9</formula>
      <formula>15</formula>
    </cfRule>
    <cfRule type="cellIs" dxfId="23773" priority="28804" operator="between">
      <formula>1</formula>
      <formula>8</formula>
    </cfRule>
  </conditionalFormatting>
  <conditionalFormatting sqref="Y158">
    <cfRule type="cellIs" dxfId="23772" priority="28795" operator="between">
      <formula>1</formula>
      <formula>10</formula>
    </cfRule>
    <cfRule type="cellIs" dxfId="23771" priority="28796" operator="between">
      <formula>11</formula>
      <formula>17</formula>
    </cfRule>
    <cfRule type="cellIs" dxfId="23770" priority="28797" operator="between">
      <formula>18</formula>
      <formula>25</formula>
    </cfRule>
    <cfRule type="cellIs" dxfId="23769" priority="28798" operator="between">
      <formula>1</formula>
      <formula>6</formula>
    </cfRule>
    <cfRule type="cellIs" dxfId="23768" priority="28799" operator="between">
      <formula>17</formula>
      <formula>25</formula>
    </cfRule>
    <cfRule type="cellIs" dxfId="23767" priority="28800" operator="between">
      <formula>7</formula>
      <formula>16</formula>
    </cfRule>
    <cfRule type="cellIs" dxfId="23766" priority="28801" operator="between">
      <formula>1</formula>
      <formula>6</formula>
    </cfRule>
  </conditionalFormatting>
  <conditionalFormatting sqref="Y158">
    <cfRule type="cellIs" dxfId="23765" priority="28794" operator="equal">
      <formula>16</formula>
    </cfRule>
  </conditionalFormatting>
  <conditionalFormatting sqref="Y158">
    <cfRule type="cellIs" dxfId="23764" priority="28791" operator="between">
      <formula>16</formula>
      <formula>25</formula>
    </cfRule>
    <cfRule type="cellIs" dxfId="23763" priority="28792" operator="between">
      <formula>9</formula>
      <formula>15</formula>
    </cfRule>
    <cfRule type="cellIs" dxfId="23762" priority="28793" operator="between">
      <formula>1</formula>
      <formula>8</formula>
    </cfRule>
  </conditionalFormatting>
  <conditionalFormatting sqref="N158">
    <cfRule type="cellIs" dxfId="23761" priority="28784" operator="between">
      <formula>1</formula>
      <formula>10</formula>
    </cfRule>
    <cfRule type="cellIs" dxfId="23760" priority="28785" operator="between">
      <formula>11</formula>
      <formula>17</formula>
    </cfRule>
    <cfRule type="cellIs" dxfId="23759" priority="28786" operator="between">
      <formula>18</formula>
      <formula>25</formula>
    </cfRule>
    <cfRule type="cellIs" dxfId="23758" priority="28787" operator="between">
      <formula>1</formula>
      <formula>6</formula>
    </cfRule>
    <cfRule type="cellIs" dxfId="23757" priority="28788" operator="between">
      <formula>17</formula>
      <formula>25</formula>
    </cfRule>
    <cfRule type="cellIs" dxfId="23756" priority="28789" operator="between">
      <formula>7</formula>
      <formula>16</formula>
    </cfRule>
    <cfRule type="cellIs" dxfId="23755" priority="28790" operator="between">
      <formula>1</formula>
      <formula>6</formula>
    </cfRule>
  </conditionalFormatting>
  <conditionalFormatting sqref="N158">
    <cfRule type="cellIs" dxfId="23754" priority="28783" operator="equal">
      <formula>16</formula>
    </cfRule>
  </conditionalFormatting>
  <conditionalFormatting sqref="N158">
    <cfRule type="cellIs" dxfId="23753" priority="28780" operator="between">
      <formula>16</formula>
      <formula>25</formula>
    </cfRule>
    <cfRule type="cellIs" dxfId="23752" priority="28781" operator="between">
      <formula>9</formula>
      <formula>15</formula>
    </cfRule>
    <cfRule type="cellIs" dxfId="23751" priority="28782" operator="between">
      <formula>1</formula>
      <formula>8</formula>
    </cfRule>
  </conditionalFormatting>
  <conditionalFormatting sqref="Y172">
    <cfRule type="cellIs" dxfId="23750" priority="28773" operator="between">
      <formula>1</formula>
      <formula>10</formula>
    </cfRule>
    <cfRule type="cellIs" dxfId="23749" priority="28774" operator="between">
      <formula>11</formula>
      <formula>17</formula>
    </cfRule>
    <cfRule type="cellIs" dxfId="23748" priority="28775" operator="between">
      <formula>18</formula>
      <formula>25</formula>
    </cfRule>
    <cfRule type="cellIs" dxfId="23747" priority="28776" operator="between">
      <formula>1</formula>
      <formula>6</formula>
    </cfRule>
    <cfRule type="cellIs" dxfId="23746" priority="28777" operator="between">
      <formula>17</formula>
      <formula>25</formula>
    </cfRule>
    <cfRule type="cellIs" dxfId="23745" priority="28778" operator="between">
      <formula>7</formula>
      <formula>16</formula>
    </cfRule>
    <cfRule type="cellIs" dxfId="23744" priority="28779" operator="between">
      <formula>1</formula>
      <formula>6</formula>
    </cfRule>
  </conditionalFormatting>
  <conditionalFormatting sqref="Y172">
    <cfRule type="cellIs" dxfId="23743" priority="28772" operator="equal">
      <formula>16</formula>
    </cfRule>
  </conditionalFormatting>
  <conditionalFormatting sqref="Y172">
    <cfRule type="cellIs" dxfId="23742" priority="28769" operator="between">
      <formula>16</formula>
      <formula>25</formula>
    </cfRule>
    <cfRule type="cellIs" dxfId="23741" priority="28770" operator="between">
      <formula>9</formula>
      <formula>15</formula>
    </cfRule>
    <cfRule type="cellIs" dxfId="23740" priority="28771" operator="between">
      <formula>1</formula>
      <formula>8</formula>
    </cfRule>
  </conditionalFormatting>
  <conditionalFormatting sqref="N172">
    <cfRule type="cellIs" dxfId="23739" priority="28762" operator="between">
      <formula>1</formula>
      <formula>10</formula>
    </cfRule>
    <cfRule type="cellIs" dxfId="23738" priority="28763" operator="between">
      <formula>11</formula>
      <formula>17</formula>
    </cfRule>
    <cfRule type="cellIs" dxfId="23737" priority="28764" operator="between">
      <formula>18</formula>
      <formula>25</formula>
    </cfRule>
    <cfRule type="cellIs" dxfId="23736" priority="28765" operator="between">
      <formula>1</formula>
      <formula>6</formula>
    </cfRule>
    <cfRule type="cellIs" dxfId="23735" priority="28766" operator="between">
      <formula>17</formula>
      <formula>25</formula>
    </cfRule>
    <cfRule type="cellIs" dxfId="23734" priority="28767" operator="between">
      <formula>7</formula>
      <formula>16</formula>
    </cfRule>
    <cfRule type="cellIs" dxfId="23733" priority="28768" operator="between">
      <formula>1</formula>
      <formula>6</formula>
    </cfRule>
  </conditionalFormatting>
  <conditionalFormatting sqref="N172">
    <cfRule type="cellIs" dxfId="23732" priority="28761" operator="equal">
      <formula>16</formula>
    </cfRule>
  </conditionalFormatting>
  <conditionalFormatting sqref="N172">
    <cfRule type="cellIs" dxfId="23731" priority="28758" operator="between">
      <formula>16</formula>
      <formula>25</formula>
    </cfRule>
    <cfRule type="cellIs" dxfId="23730" priority="28759" operator="between">
      <formula>9</formula>
      <formula>15</formula>
    </cfRule>
    <cfRule type="cellIs" dxfId="23729" priority="28760" operator="between">
      <formula>1</formula>
      <formula>8</formula>
    </cfRule>
  </conditionalFormatting>
  <conditionalFormatting sqref="A210">
    <cfRule type="cellIs" dxfId="23728" priority="28734" stopIfTrue="1" operator="equal">
      <formula>"NR"</formula>
    </cfRule>
    <cfRule type="cellIs" dxfId="23727" priority="28735" stopIfTrue="1" operator="equal">
      <formula>"R"</formula>
    </cfRule>
  </conditionalFormatting>
  <conditionalFormatting sqref="A210">
    <cfRule type="cellIs" dxfId="23726" priority="28732" stopIfTrue="1" operator="equal">
      <formula>"NR"</formula>
    </cfRule>
    <cfRule type="cellIs" dxfId="23725" priority="28733" stopIfTrue="1" operator="equal">
      <formula>"R"</formula>
    </cfRule>
  </conditionalFormatting>
  <conditionalFormatting sqref="Y628">
    <cfRule type="cellIs" dxfId="23724" priority="28725" operator="between">
      <formula>1</formula>
      <formula>10</formula>
    </cfRule>
    <cfRule type="cellIs" dxfId="23723" priority="28726" operator="between">
      <formula>11</formula>
      <formula>17</formula>
    </cfRule>
    <cfRule type="cellIs" dxfId="23722" priority="28727" operator="between">
      <formula>18</formula>
      <formula>25</formula>
    </cfRule>
    <cfRule type="cellIs" dxfId="23721" priority="28728" operator="between">
      <formula>1</formula>
      <formula>6</formula>
    </cfRule>
    <cfRule type="cellIs" dxfId="23720" priority="28729" operator="between">
      <formula>17</formula>
      <formula>25</formula>
    </cfRule>
    <cfRule type="cellIs" dxfId="23719" priority="28730" operator="between">
      <formula>7</formula>
      <formula>16</formula>
    </cfRule>
    <cfRule type="cellIs" dxfId="23718" priority="28731" operator="between">
      <formula>1</formula>
      <formula>6</formula>
    </cfRule>
  </conditionalFormatting>
  <conditionalFormatting sqref="Y628">
    <cfRule type="cellIs" dxfId="23717" priority="28724" operator="equal">
      <formula>16</formula>
    </cfRule>
  </conditionalFormatting>
  <conditionalFormatting sqref="Y628">
    <cfRule type="cellIs" dxfId="23716" priority="28721" operator="between">
      <formula>16</formula>
      <formula>25</formula>
    </cfRule>
    <cfRule type="cellIs" dxfId="23715" priority="28722" operator="between">
      <formula>9</formula>
      <formula>15</formula>
    </cfRule>
    <cfRule type="cellIs" dxfId="23714" priority="28723" operator="between">
      <formula>1</formula>
      <formula>8</formula>
    </cfRule>
  </conditionalFormatting>
  <conditionalFormatting sqref="Y639">
    <cfRule type="cellIs" dxfId="23713" priority="28714" operator="between">
      <formula>1</formula>
      <formula>10</formula>
    </cfRule>
    <cfRule type="cellIs" dxfId="23712" priority="28715" operator="between">
      <formula>11</formula>
      <formula>17</formula>
    </cfRule>
    <cfRule type="cellIs" dxfId="23711" priority="28716" operator="between">
      <formula>18</formula>
      <formula>25</formula>
    </cfRule>
    <cfRule type="cellIs" dxfId="23710" priority="28717" operator="between">
      <formula>1</formula>
      <formula>6</formula>
    </cfRule>
    <cfRule type="cellIs" dxfId="23709" priority="28718" operator="between">
      <formula>17</formula>
      <formula>25</formula>
    </cfRule>
    <cfRule type="cellIs" dxfId="23708" priority="28719" operator="between">
      <formula>7</formula>
      <formula>16</formula>
    </cfRule>
    <cfRule type="cellIs" dxfId="23707" priority="28720" operator="between">
      <formula>1</formula>
      <formula>6</formula>
    </cfRule>
  </conditionalFormatting>
  <conditionalFormatting sqref="Y639">
    <cfRule type="cellIs" dxfId="23706" priority="28713" operator="equal">
      <formula>16</formula>
    </cfRule>
  </conditionalFormatting>
  <conditionalFormatting sqref="Y639">
    <cfRule type="cellIs" dxfId="23705" priority="28710" operator="between">
      <formula>16</formula>
      <formula>25</formula>
    </cfRule>
    <cfRule type="cellIs" dxfId="23704" priority="28711" operator="between">
      <formula>9</formula>
      <formula>15</formula>
    </cfRule>
    <cfRule type="cellIs" dxfId="23703" priority="28712" operator="between">
      <formula>1</formula>
      <formula>8</formula>
    </cfRule>
  </conditionalFormatting>
  <conditionalFormatting sqref="N639">
    <cfRule type="cellIs" dxfId="23702" priority="28707" operator="between">
      <formula>16</formula>
      <formula>25</formula>
    </cfRule>
    <cfRule type="cellIs" dxfId="23701" priority="28708" operator="between">
      <formula>9</formula>
      <formula>15</formula>
    </cfRule>
    <cfRule type="cellIs" dxfId="23700" priority="28709" operator="between">
      <formula>1</formula>
      <formula>8</formula>
    </cfRule>
  </conditionalFormatting>
  <conditionalFormatting sqref="G655">
    <cfRule type="cellIs" dxfId="23699" priority="28705" stopIfTrue="1" operator="equal">
      <formula>"NR"</formula>
    </cfRule>
    <cfRule type="cellIs" dxfId="23698" priority="28706" stopIfTrue="1" operator="equal">
      <formula>"R"</formula>
    </cfRule>
  </conditionalFormatting>
  <conditionalFormatting sqref="G655">
    <cfRule type="cellIs" dxfId="23697" priority="28704" operator="equal">
      <formula>"NR"</formula>
    </cfRule>
  </conditionalFormatting>
  <conditionalFormatting sqref="N639">
    <cfRule type="cellIs" dxfId="23696" priority="28689" operator="between">
      <formula>1</formula>
      <formula>10</formula>
    </cfRule>
    <cfRule type="cellIs" dxfId="23695" priority="28690" operator="between">
      <formula>11</formula>
      <formula>17</formula>
    </cfRule>
    <cfRule type="cellIs" dxfId="23694" priority="28691" operator="between">
      <formula>18</formula>
      <formula>25</formula>
    </cfRule>
    <cfRule type="cellIs" dxfId="23693" priority="28692" operator="between">
      <formula>1</formula>
      <formula>6</formula>
    </cfRule>
    <cfRule type="cellIs" dxfId="23692" priority="28693" operator="between">
      <formula>17</formula>
      <formula>25</formula>
    </cfRule>
    <cfRule type="cellIs" dxfId="23691" priority="28694" operator="between">
      <formula>7</formula>
      <formula>16</formula>
    </cfRule>
    <cfRule type="cellIs" dxfId="23690" priority="28695" operator="between">
      <formula>1</formula>
      <formula>6</formula>
    </cfRule>
  </conditionalFormatting>
  <conditionalFormatting sqref="N639">
    <cfRule type="cellIs" dxfId="23689" priority="28688" operator="equal">
      <formula>16</formula>
    </cfRule>
  </conditionalFormatting>
  <conditionalFormatting sqref="Y640">
    <cfRule type="cellIs" dxfId="23688" priority="28681" operator="between">
      <formula>1</formula>
      <formula>10</formula>
    </cfRule>
    <cfRule type="cellIs" dxfId="23687" priority="28682" operator="between">
      <formula>11</formula>
      <formula>17</formula>
    </cfRule>
    <cfRule type="cellIs" dxfId="23686" priority="28683" operator="between">
      <formula>18</formula>
      <formula>25</formula>
    </cfRule>
    <cfRule type="cellIs" dxfId="23685" priority="28684" operator="between">
      <formula>1</formula>
      <formula>6</formula>
    </cfRule>
    <cfRule type="cellIs" dxfId="23684" priority="28685" operator="between">
      <formula>17</formula>
      <formula>25</formula>
    </cfRule>
    <cfRule type="cellIs" dxfId="23683" priority="28686" operator="between">
      <formula>7</formula>
      <formula>16</formula>
    </cfRule>
    <cfRule type="cellIs" dxfId="23682" priority="28687" operator="between">
      <formula>1</formula>
      <formula>6</formula>
    </cfRule>
  </conditionalFormatting>
  <conditionalFormatting sqref="Y640">
    <cfRule type="cellIs" dxfId="23681" priority="28680" operator="equal">
      <formula>16</formula>
    </cfRule>
  </conditionalFormatting>
  <conditionalFormatting sqref="Y640">
    <cfRule type="cellIs" dxfId="23680" priority="28677" operator="between">
      <formula>16</formula>
      <formula>25</formula>
    </cfRule>
    <cfRule type="cellIs" dxfId="23679" priority="28678" operator="between">
      <formula>9</formula>
      <formula>15</formula>
    </cfRule>
    <cfRule type="cellIs" dxfId="23678" priority="28679" operator="between">
      <formula>1</formula>
      <formula>8</formula>
    </cfRule>
  </conditionalFormatting>
  <conditionalFormatting sqref="N640">
    <cfRule type="cellIs" dxfId="23677" priority="28662" operator="between">
      <formula>1</formula>
      <formula>10</formula>
    </cfRule>
    <cfRule type="cellIs" dxfId="23676" priority="28663" operator="between">
      <formula>11</formula>
      <formula>17</formula>
    </cfRule>
    <cfRule type="cellIs" dxfId="23675" priority="28664" operator="between">
      <formula>18</formula>
      <formula>25</formula>
    </cfRule>
    <cfRule type="cellIs" dxfId="23674" priority="28665" operator="between">
      <formula>1</formula>
      <formula>6</formula>
    </cfRule>
    <cfRule type="cellIs" dxfId="23673" priority="28666" operator="between">
      <formula>17</formula>
      <formula>25</formula>
    </cfRule>
    <cfRule type="cellIs" dxfId="23672" priority="28667" operator="between">
      <formula>7</formula>
      <formula>16</formula>
    </cfRule>
    <cfRule type="cellIs" dxfId="23671" priority="28668" operator="between">
      <formula>1</formula>
      <formula>6</formula>
    </cfRule>
  </conditionalFormatting>
  <conditionalFormatting sqref="N640">
    <cfRule type="cellIs" dxfId="23670" priority="28661" operator="equal">
      <formula>16</formula>
    </cfRule>
  </conditionalFormatting>
  <conditionalFormatting sqref="N640">
    <cfRule type="cellIs" dxfId="23669" priority="28658" operator="between">
      <formula>16</formula>
      <formula>25</formula>
    </cfRule>
    <cfRule type="cellIs" dxfId="23668" priority="28659" operator="between">
      <formula>9</formula>
      <formula>15</formula>
    </cfRule>
    <cfRule type="cellIs" dxfId="23667" priority="28660" operator="between">
      <formula>1</formula>
      <formula>8</formula>
    </cfRule>
  </conditionalFormatting>
  <conditionalFormatting sqref="Y629">
    <cfRule type="cellIs" dxfId="23666" priority="28657" operator="equal">
      <formula>16</formula>
    </cfRule>
  </conditionalFormatting>
  <conditionalFormatting sqref="N662">
    <cfRule type="cellIs" dxfId="23665" priority="28650" operator="between">
      <formula>1</formula>
      <formula>10</formula>
    </cfRule>
    <cfRule type="cellIs" dxfId="23664" priority="28651" operator="between">
      <formula>11</formula>
      <formula>17</formula>
    </cfRule>
    <cfRule type="cellIs" dxfId="23663" priority="28652" operator="between">
      <formula>18</formula>
      <formula>25</formula>
    </cfRule>
    <cfRule type="cellIs" dxfId="23662" priority="28653" operator="between">
      <formula>1</formula>
      <formula>6</formula>
    </cfRule>
    <cfRule type="cellIs" dxfId="23661" priority="28654" operator="between">
      <formula>17</formula>
      <formula>25</formula>
    </cfRule>
    <cfRule type="cellIs" dxfId="23660" priority="28655" operator="between">
      <formula>7</formula>
      <formula>16</formula>
    </cfRule>
    <cfRule type="cellIs" dxfId="23659" priority="28656" operator="between">
      <formula>1</formula>
      <formula>6</formula>
    </cfRule>
  </conditionalFormatting>
  <conditionalFormatting sqref="N662">
    <cfRule type="cellIs" dxfId="23658" priority="28649" operator="equal">
      <formula>16</formula>
    </cfRule>
  </conditionalFormatting>
  <conditionalFormatting sqref="G648">
    <cfRule type="cellIs" dxfId="23657" priority="28647" stopIfTrue="1" operator="equal">
      <formula>"NR"</formula>
    </cfRule>
    <cfRule type="cellIs" dxfId="23656" priority="28648" stopIfTrue="1" operator="equal">
      <formula>"R"</formula>
    </cfRule>
  </conditionalFormatting>
  <conditionalFormatting sqref="G648">
    <cfRule type="cellIs" dxfId="23655" priority="28646" operator="equal">
      <formula>"NR"</formula>
    </cfRule>
  </conditionalFormatting>
  <conditionalFormatting sqref="N628">
    <cfRule type="cellIs" dxfId="23654" priority="28631" operator="between">
      <formula>1</formula>
      <formula>10</formula>
    </cfRule>
    <cfRule type="cellIs" dxfId="23653" priority="28632" operator="between">
      <formula>11</formula>
      <formula>17</formula>
    </cfRule>
    <cfRule type="cellIs" dxfId="23652" priority="28633" operator="between">
      <formula>18</formula>
      <formula>25</formula>
    </cfRule>
    <cfRule type="cellIs" dxfId="23651" priority="28634" operator="between">
      <formula>1</formula>
      <formula>6</formula>
    </cfRule>
    <cfRule type="cellIs" dxfId="23650" priority="28635" operator="between">
      <formula>17</formula>
      <formula>25</formula>
    </cfRule>
    <cfRule type="cellIs" dxfId="23649" priority="28636" operator="between">
      <formula>7</formula>
      <formula>16</formula>
    </cfRule>
    <cfRule type="cellIs" dxfId="23648" priority="28637" operator="between">
      <formula>1</formula>
      <formula>6</formula>
    </cfRule>
  </conditionalFormatting>
  <conditionalFormatting sqref="N628">
    <cfRule type="cellIs" dxfId="23647" priority="28630" operator="equal">
      <formula>16</formula>
    </cfRule>
  </conditionalFormatting>
  <conditionalFormatting sqref="N628">
    <cfRule type="cellIs" dxfId="23646" priority="28627" operator="between">
      <formula>16</formula>
      <formula>25</formula>
    </cfRule>
    <cfRule type="cellIs" dxfId="23645" priority="28628" operator="between">
      <formula>9</formula>
      <formula>15</formula>
    </cfRule>
    <cfRule type="cellIs" dxfId="23644" priority="28629" operator="between">
      <formula>1</formula>
      <formula>8</formula>
    </cfRule>
  </conditionalFormatting>
  <conditionalFormatting sqref="Y629">
    <cfRule type="cellIs" dxfId="23643" priority="28616" operator="between">
      <formula>16</formula>
      <formula>25</formula>
    </cfRule>
    <cfRule type="cellIs" dxfId="23642" priority="28617" operator="between">
      <formula>9</formula>
      <formula>15</formula>
    </cfRule>
    <cfRule type="cellIs" dxfId="23641" priority="28618" operator="between">
      <formula>1</formula>
      <formula>8</formula>
    </cfRule>
  </conditionalFormatting>
  <conditionalFormatting sqref="N629">
    <cfRule type="cellIs" dxfId="23640" priority="28609" operator="between">
      <formula>1</formula>
      <formula>10</formula>
    </cfRule>
    <cfRule type="cellIs" dxfId="23639" priority="28610" operator="between">
      <formula>11</formula>
      <formula>17</formula>
    </cfRule>
    <cfRule type="cellIs" dxfId="23638" priority="28611" operator="between">
      <formula>18</formula>
      <formula>25</formula>
    </cfRule>
    <cfRule type="cellIs" dxfId="23637" priority="28612" operator="between">
      <formula>1</formula>
      <formula>6</formula>
    </cfRule>
    <cfRule type="cellIs" dxfId="23636" priority="28613" operator="between">
      <formula>17</formula>
      <formula>25</formula>
    </cfRule>
    <cfRule type="cellIs" dxfId="23635" priority="28614" operator="between">
      <formula>7</formula>
      <formula>16</formula>
    </cfRule>
    <cfRule type="cellIs" dxfId="23634" priority="28615" operator="between">
      <formula>1</formula>
      <formula>6</formula>
    </cfRule>
  </conditionalFormatting>
  <conditionalFormatting sqref="N629">
    <cfRule type="cellIs" dxfId="23633" priority="28608" operator="equal">
      <formula>16</formula>
    </cfRule>
  </conditionalFormatting>
  <conditionalFormatting sqref="N629">
    <cfRule type="cellIs" dxfId="23632" priority="28605" operator="between">
      <formula>16</formula>
      <formula>25</formula>
    </cfRule>
    <cfRule type="cellIs" dxfId="23631" priority="28606" operator="between">
      <formula>9</formula>
      <formula>15</formula>
    </cfRule>
    <cfRule type="cellIs" dxfId="23630" priority="28607" operator="between">
      <formula>1</formula>
      <formula>8</formula>
    </cfRule>
  </conditionalFormatting>
  <conditionalFormatting sqref="Y629">
    <cfRule type="cellIs" dxfId="23629" priority="28598" operator="between">
      <formula>1</formula>
      <formula>10</formula>
    </cfRule>
    <cfRule type="cellIs" dxfId="23628" priority="28599" operator="between">
      <formula>11</formula>
      <formula>17</formula>
    </cfRule>
    <cfRule type="cellIs" dxfId="23627" priority="28600" operator="between">
      <formula>18</formula>
      <formula>25</formula>
    </cfRule>
    <cfRule type="cellIs" dxfId="23626" priority="28601" operator="between">
      <formula>1</formula>
      <formula>6</formula>
    </cfRule>
    <cfRule type="cellIs" dxfId="23625" priority="28602" operator="between">
      <formula>17</formula>
      <formula>25</formula>
    </cfRule>
    <cfRule type="cellIs" dxfId="23624" priority="28603" operator="between">
      <formula>7</formula>
      <formula>16</formula>
    </cfRule>
    <cfRule type="cellIs" dxfId="23623" priority="28604" operator="between">
      <formula>1</formula>
      <formula>6</formula>
    </cfRule>
  </conditionalFormatting>
  <conditionalFormatting sqref="G656">
    <cfRule type="cellIs" dxfId="23622" priority="28588" stopIfTrue="1" operator="equal">
      <formula>"NR"</formula>
    </cfRule>
    <cfRule type="cellIs" dxfId="23621" priority="28589" stopIfTrue="1" operator="equal">
      <formula>"R"</formula>
    </cfRule>
  </conditionalFormatting>
  <conditionalFormatting sqref="G656">
    <cfRule type="cellIs" dxfId="23620" priority="28587" operator="equal">
      <formula>"NR"</formula>
    </cfRule>
  </conditionalFormatting>
  <conditionalFormatting sqref="Y630">
    <cfRule type="cellIs" dxfId="23619" priority="28584" operator="between">
      <formula>16</formula>
      <formula>25</formula>
    </cfRule>
    <cfRule type="cellIs" dxfId="23618" priority="28585" operator="between">
      <formula>9</formula>
      <formula>15</formula>
    </cfRule>
    <cfRule type="cellIs" dxfId="23617" priority="28586" operator="between">
      <formula>1</formula>
      <formula>8</formula>
    </cfRule>
  </conditionalFormatting>
  <conditionalFormatting sqref="N630">
    <cfRule type="cellIs" dxfId="23616" priority="28577" operator="between">
      <formula>1</formula>
      <formula>10</formula>
    </cfRule>
    <cfRule type="cellIs" dxfId="23615" priority="28578" operator="between">
      <formula>11</formula>
      <formula>17</formula>
    </cfRule>
    <cfRule type="cellIs" dxfId="23614" priority="28579" operator="between">
      <formula>18</formula>
      <formula>25</formula>
    </cfRule>
    <cfRule type="cellIs" dxfId="23613" priority="28580" operator="between">
      <formula>1</formula>
      <formula>6</formula>
    </cfRule>
    <cfRule type="cellIs" dxfId="23612" priority="28581" operator="between">
      <formula>17</formula>
      <formula>25</formula>
    </cfRule>
    <cfRule type="cellIs" dxfId="23611" priority="28582" operator="between">
      <formula>7</formula>
      <formula>16</formula>
    </cfRule>
    <cfRule type="cellIs" dxfId="23610" priority="28583" operator="between">
      <formula>1</formula>
      <formula>6</formula>
    </cfRule>
  </conditionalFormatting>
  <conditionalFormatting sqref="N630">
    <cfRule type="cellIs" dxfId="23609" priority="28576" operator="equal">
      <formula>16</formula>
    </cfRule>
  </conditionalFormatting>
  <conditionalFormatting sqref="N630">
    <cfRule type="cellIs" dxfId="23608" priority="28573" operator="between">
      <formula>16</formula>
      <formula>25</formula>
    </cfRule>
    <cfRule type="cellIs" dxfId="23607" priority="28574" operator="between">
      <formula>9</formula>
      <formula>15</formula>
    </cfRule>
    <cfRule type="cellIs" dxfId="23606" priority="28575" operator="between">
      <formula>1</formula>
      <formula>8</formula>
    </cfRule>
  </conditionalFormatting>
  <conditionalFormatting sqref="Y630">
    <cfRule type="cellIs" dxfId="23605" priority="28566" operator="between">
      <formula>1</formula>
      <formula>10</formula>
    </cfRule>
    <cfRule type="cellIs" dxfId="23604" priority="28567" operator="between">
      <formula>11</formula>
      <formula>17</formula>
    </cfRule>
    <cfRule type="cellIs" dxfId="23603" priority="28568" operator="between">
      <formula>18</formula>
      <formula>25</formula>
    </cfRule>
    <cfRule type="cellIs" dxfId="23602" priority="28569" operator="between">
      <formula>1</formula>
      <formula>6</formula>
    </cfRule>
    <cfRule type="cellIs" dxfId="23601" priority="28570" operator="between">
      <formula>17</formula>
      <formula>25</formula>
    </cfRule>
    <cfRule type="cellIs" dxfId="23600" priority="28571" operator="between">
      <formula>7</formula>
      <formula>16</formula>
    </cfRule>
    <cfRule type="cellIs" dxfId="23599" priority="28572" operator="between">
      <formula>1</formula>
      <formula>6</formula>
    </cfRule>
  </conditionalFormatting>
  <conditionalFormatting sqref="Y630">
    <cfRule type="cellIs" dxfId="23598" priority="28565" operator="equal">
      <formula>16</formula>
    </cfRule>
  </conditionalFormatting>
  <conditionalFormatting sqref="N635">
    <cfRule type="cellIs" dxfId="23597" priority="28550" operator="between">
      <formula>1</formula>
      <formula>10</formula>
    </cfRule>
    <cfRule type="cellIs" dxfId="23596" priority="28551" operator="between">
      <formula>11</formula>
      <formula>17</formula>
    </cfRule>
    <cfRule type="cellIs" dxfId="23595" priority="28552" operator="between">
      <formula>18</formula>
      <formula>25</formula>
    </cfRule>
    <cfRule type="cellIs" dxfId="23594" priority="28553" operator="between">
      <formula>1</formula>
      <formula>6</formula>
    </cfRule>
    <cfRule type="cellIs" dxfId="23593" priority="28554" operator="between">
      <formula>17</formula>
      <formula>25</formula>
    </cfRule>
    <cfRule type="cellIs" dxfId="23592" priority="28555" operator="between">
      <formula>7</formula>
      <formula>16</formula>
    </cfRule>
    <cfRule type="cellIs" dxfId="23591" priority="28556" operator="between">
      <formula>1</formula>
      <formula>6</formula>
    </cfRule>
  </conditionalFormatting>
  <conditionalFormatting sqref="N635">
    <cfRule type="cellIs" dxfId="23590" priority="28549" operator="equal">
      <formula>16</formula>
    </cfRule>
  </conditionalFormatting>
  <conditionalFormatting sqref="N635">
    <cfRule type="cellIs" dxfId="23589" priority="28546" operator="between">
      <formula>16</formula>
      <formula>25</formula>
    </cfRule>
    <cfRule type="cellIs" dxfId="23588" priority="28547" operator="between">
      <formula>9</formula>
      <formula>15</formula>
    </cfRule>
    <cfRule type="cellIs" dxfId="23587" priority="28548" operator="between">
      <formula>1</formula>
      <formula>8</formula>
    </cfRule>
  </conditionalFormatting>
  <conditionalFormatting sqref="Y635">
    <cfRule type="cellIs" dxfId="23586" priority="28539" operator="between">
      <formula>1</formula>
      <formula>10</formula>
    </cfRule>
    <cfRule type="cellIs" dxfId="23585" priority="28540" operator="between">
      <formula>11</formula>
      <formula>17</formula>
    </cfRule>
    <cfRule type="cellIs" dxfId="23584" priority="28541" operator="between">
      <formula>18</formula>
      <formula>25</formula>
    </cfRule>
    <cfRule type="cellIs" dxfId="23583" priority="28542" operator="between">
      <formula>1</formula>
      <formula>6</formula>
    </cfRule>
    <cfRule type="cellIs" dxfId="23582" priority="28543" operator="between">
      <formula>17</formula>
      <formula>25</formula>
    </cfRule>
    <cfRule type="cellIs" dxfId="23581" priority="28544" operator="between">
      <formula>7</formula>
      <formula>16</formula>
    </cfRule>
    <cfRule type="cellIs" dxfId="23580" priority="28545" operator="between">
      <formula>1</formula>
      <formula>6</formula>
    </cfRule>
  </conditionalFormatting>
  <conditionalFormatting sqref="Y635">
    <cfRule type="cellIs" dxfId="23579" priority="28538" operator="equal">
      <formula>16</formula>
    </cfRule>
  </conditionalFormatting>
  <conditionalFormatting sqref="Y635">
    <cfRule type="cellIs" dxfId="23578" priority="28535" operator="between">
      <formula>16</formula>
      <formula>25</formula>
    </cfRule>
    <cfRule type="cellIs" dxfId="23577" priority="28536" operator="between">
      <formula>9</formula>
      <formula>15</formula>
    </cfRule>
    <cfRule type="cellIs" dxfId="23576" priority="28537" operator="between">
      <formula>1</formula>
      <formula>8</formula>
    </cfRule>
  </conditionalFormatting>
  <conditionalFormatting sqref="N648">
    <cfRule type="cellIs" dxfId="23575" priority="28528" operator="between">
      <formula>1</formula>
      <formula>10</formula>
    </cfRule>
    <cfRule type="cellIs" dxfId="23574" priority="28529" operator="between">
      <formula>11</formula>
      <formula>17</formula>
    </cfRule>
    <cfRule type="cellIs" dxfId="23573" priority="28530" operator="between">
      <formula>18</formula>
      <formula>25</formula>
    </cfRule>
    <cfRule type="cellIs" dxfId="23572" priority="28531" operator="between">
      <formula>1</formula>
      <formula>6</formula>
    </cfRule>
    <cfRule type="cellIs" dxfId="23571" priority="28532" operator="between">
      <formula>17</formula>
      <formula>25</formula>
    </cfRule>
    <cfRule type="cellIs" dxfId="23570" priority="28533" operator="between">
      <formula>7</formula>
      <formula>16</formula>
    </cfRule>
    <cfRule type="cellIs" dxfId="23569" priority="28534" operator="between">
      <formula>1</formula>
      <formula>6</formula>
    </cfRule>
  </conditionalFormatting>
  <conditionalFormatting sqref="N648">
    <cfRule type="cellIs" dxfId="23568" priority="28527" operator="equal">
      <formula>16</formula>
    </cfRule>
  </conditionalFormatting>
  <conditionalFormatting sqref="N655">
    <cfRule type="cellIs" dxfId="23567" priority="28520" operator="between">
      <formula>1</formula>
      <formula>10</formula>
    </cfRule>
    <cfRule type="cellIs" dxfId="23566" priority="28521" operator="between">
      <formula>11</formula>
      <formula>17</formula>
    </cfRule>
    <cfRule type="cellIs" dxfId="23565" priority="28522" operator="between">
      <formula>18</formula>
      <formula>25</formula>
    </cfRule>
    <cfRule type="cellIs" dxfId="23564" priority="28523" operator="between">
      <formula>1</formula>
      <formula>6</formula>
    </cfRule>
    <cfRule type="cellIs" dxfId="23563" priority="28524" operator="between">
      <formula>17</formula>
      <formula>25</formula>
    </cfRule>
    <cfRule type="cellIs" dxfId="23562" priority="28525" operator="between">
      <formula>7</formula>
      <formula>16</formula>
    </cfRule>
    <cfRule type="cellIs" dxfId="23561" priority="28526" operator="between">
      <formula>1</formula>
      <formula>6</formula>
    </cfRule>
  </conditionalFormatting>
  <conditionalFormatting sqref="N655">
    <cfRule type="cellIs" dxfId="23560" priority="28519" operator="equal">
      <formula>16</formula>
    </cfRule>
  </conditionalFormatting>
  <conditionalFormatting sqref="N655">
    <cfRule type="cellIs" dxfId="23559" priority="28516" operator="between">
      <formula>16</formula>
      <formula>25</formula>
    </cfRule>
    <cfRule type="cellIs" dxfId="23558" priority="28517" operator="between">
      <formula>9</formula>
      <formula>15</formula>
    </cfRule>
    <cfRule type="cellIs" dxfId="23557" priority="28518" operator="between">
      <formula>1</formula>
      <formula>8</formula>
    </cfRule>
  </conditionalFormatting>
  <conditionalFormatting sqref="Y631:Y632">
    <cfRule type="cellIs" dxfId="23556" priority="28509" operator="between">
      <formula>1</formula>
      <formula>10</formula>
    </cfRule>
    <cfRule type="cellIs" dxfId="23555" priority="28510" operator="between">
      <formula>11</formula>
      <formula>17</formula>
    </cfRule>
    <cfRule type="cellIs" dxfId="23554" priority="28511" operator="between">
      <formula>18</formula>
      <formula>25</formula>
    </cfRule>
    <cfRule type="cellIs" dxfId="23553" priority="28512" operator="between">
      <formula>1</formula>
      <formula>6</formula>
    </cfRule>
    <cfRule type="cellIs" dxfId="23552" priority="28513" operator="between">
      <formula>17</formula>
      <formula>25</formula>
    </cfRule>
    <cfRule type="cellIs" dxfId="23551" priority="28514" operator="between">
      <formula>7</formula>
      <formula>16</formula>
    </cfRule>
    <cfRule type="cellIs" dxfId="23550" priority="28515" operator="between">
      <formula>1</formula>
      <formula>6</formula>
    </cfRule>
  </conditionalFormatting>
  <conditionalFormatting sqref="Y631:Y632">
    <cfRule type="cellIs" dxfId="23549" priority="28508" operator="equal">
      <formula>16</formula>
    </cfRule>
  </conditionalFormatting>
  <conditionalFormatting sqref="Y631:Y632">
    <cfRule type="cellIs" dxfId="23548" priority="28505" operator="between">
      <formula>16</formula>
      <formula>25</formula>
    </cfRule>
    <cfRule type="cellIs" dxfId="23547" priority="28506" operator="between">
      <formula>9</formula>
      <formula>15</formula>
    </cfRule>
    <cfRule type="cellIs" dxfId="23546" priority="28507" operator="between">
      <formula>1</formula>
      <formula>8</formula>
    </cfRule>
  </conditionalFormatting>
  <conditionalFormatting sqref="N631:N632">
    <cfRule type="cellIs" dxfId="23545" priority="28498" operator="between">
      <formula>1</formula>
      <formula>10</formula>
    </cfRule>
    <cfRule type="cellIs" dxfId="23544" priority="28499" operator="between">
      <formula>11</formula>
      <formula>17</formula>
    </cfRule>
    <cfRule type="cellIs" dxfId="23543" priority="28500" operator="between">
      <formula>18</formula>
      <formula>25</formula>
    </cfRule>
    <cfRule type="cellIs" dxfId="23542" priority="28501" operator="between">
      <formula>1</formula>
      <formula>6</formula>
    </cfRule>
    <cfRule type="cellIs" dxfId="23541" priority="28502" operator="between">
      <formula>17</formula>
      <formula>25</formula>
    </cfRule>
    <cfRule type="cellIs" dxfId="23540" priority="28503" operator="between">
      <formula>7</formula>
      <formula>16</formula>
    </cfRule>
    <cfRule type="cellIs" dxfId="23539" priority="28504" operator="between">
      <formula>1</formula>
      <formula>6</formula>
    </cfRule>
  </conditionalFormatting>
  <conditionalFormatting sqref="N631:N632">
    <cfRule type="cellIs" dxfId="23538" priority="28497" operator="equal">
      <formula>16</formula>
    </cfRule>
  </conditionalFormatting>
  <conditionalFormatting sqref="N631:N632">
    <cfRule type="cellIs" dxfId="23537" priority="28494" operator="between">
      <formula>16</formula>
      <formula>25</formula>
    </cfRule>
    <cfRule type="cellIs" dxfId="23536" priority="28495" operator="between">
      <formula>9</formula>
      <formula>15</formula>
    </cfRule>
    <cfRule type="cellIs" dxfId="23535" priority="28496" operator="between">
      <formula>1</formula>
      <formula>8</formula>
    </cfRule>
  </conditionalFormatting>
  <conditionalFormatting sqref="G656">
    <cfRule type="cellIs" dxfId="23534" priority="28492" stopIfTrue="1" operator="equal">
      <formula>"NR"</formula>
    </cfRule>
    <cfRule type="cellIs" dxfId="23533" priority="28493" stopIfTrue="1" operator="equal">
      <formula>"R"</formula>
    </cfRule>
  </conditionalFormatting>
  <conditionalFormatting sqref="G656">
    <cfRule type="cellIs" dxfId="23532" priority="28491" operator="equal">
      <formula>"NR"</formula>
    </cfRule>
  </conditionalFormatting>
  <conditionalFormatting sqref="Y637:Y638">
    <cfRule type="cellIs" dxfId="23531" priority="28476" operator="between">
      <formula>1</formula>
      <formula>10</formula>
    </cfRule>
    <cfRule type="cellIs" dxfId="23530" priority="28477" operator="between">
      <formula>11</formula>
      <formula>17</formula>
    </cfRule>
    <cfRule type="cellIs" dxfId="23529" priority="28478" operator="between">
      <formula>18</formula>
      <formula>25</formula>
    </cfRule>
    <cfRule type="cellIs" dxfId="23528" priority="28479" operator="between">
      <formula>1</formula>
      <formula>6</formula>
    </cfRule>
    <cfRule type="cellIs" dxfId="23527" priority="28480" operator="between">
      <formula>17</formula>
      <formula>25</formula>
    </cfRule>
    <cfRule type="cellIs" dxfId="23526" priority="28481" operator="between">
      <formula>7</formula>
      <formula>16</formula>
    </cfRule>
    <cfRule type="cellIs" dxfId="23525" priority="28482" operator="between">
      <formula>1</formula>
      <formula>6</formula>
    </cfRule>
  </conditionalFormatting>
  <conditionalFormatting sqref="Y637:Y638">
    <cfRule type="cellIs" dxfId="23524" priority="28475" operator="equal">
      <formula>16</formula>
    </cfRule>
  </conditionalFormatting>
  <conditionalFormatting sqref="Y637:Y638">
    <cfRule type="cellIs" dxfId="23523" priority="28472" operator="between">
      <formula>16</formula>
      <formula>25</formula>
    </cfRule>
    <cfRule type="cellIs" dxfId="23522" priority="28473" operator="between">
      <formula>9</formula>
      <formula>15</formula>
    </cfRule>
    <cfRule type="cellIs" dxfId="23521" priority="28474" operator="between">
      <formula>1</formula>
      <formula>8</formula>
    </cfRule>
  </conditionalFormatting>
  <conditionalFormatting sqref="N637:N638">
    <cfRule type="cellIs" dxfId="23520" priority="28465" operator="between">
      <formula>1</formula>
      <formula>10</formula>
    </cfRule>
    <cfRule type="cellIs" dxfId="23519" priority="28466" operator="between">
      <formula>11</formula>
      <formula>17</formula>
    </cfRule>
    <cfRule type="cellIs" dxfId="23518" priority="28467" operator="between">
      <formula>18</formula>
      <formula>25</formula>
    </cfRule>
    <cfRule type="cellIs" dxfId="23517" priority="28468" operator="between">
      <formula>1</formula>
      <formula>6</formula>
    </cfRule>
    <cfRule type="cellIs" dxfId="23516" priority="28469" operator="between">
      <formula>17</formula>
      <formula>25</formula>
    </cfRule>
    <cfRule type="cellIs" dxfId="23515" priority="28470" operator="between">
      <formula>7</formula>
      <formula>16</formula>
    </cfRule>
    <cfRule type="cellIs" dxfId="23514" priority="28471" operator="between">
      <formula>1</formula>
      <formula>6</formula>
    </cfRule>
  </conditionalFormatting>
  <conditionalFormatting sqref="N637:N638">
    <cfRule type="cellIs" dxfId="23513" priority="28464" operator="equal">
      <formula>16</formula>
    </cfRule>
  </conditionalFormatting>
  <conditionalFormatting sqref="N637:N638">
    <cfRule type="cellIs" dxfId="23512" priority="28461" operator="between">
      <formula>16</formula>
      <formula>25</formula>
    </cfRule>
    <cfRule type="cellIs" dxfId="23511" priority="28462" operator="between">
      <formula>9</formula>
      <formula>15</formula>
    </cfRule>
    <cfRule type="cellIs" dxfId="23510" priority="28463" operator="between">
      <formula>1</formula>
      <formula>8</formula>
    </cfRule>
  </conditionalFormatting>
  <conditionalFormatting sqref="G696">
    <cfRule type="cellIs" dxfId="23509" priority="28451" stopIfTrue="1" operator="equal">
      <formula>"NR"</formula>
    </cfRule>
    <cfRule type="cellIs" dxfId="23508" priority="28452" stopIfTrue="1" operator="equal">
      <formula>"R"</formula>
    </cfRule>
  </conditionalFormatting>
  <conditionalFormatting sqref="G648">
    <cfRule type="cellIs" dxfId="23507" priority="28441" stopIfTrue="1" operator="equal">
      <formula>"NR"</formula>
    </cfRule>
    <cfRule type="cellIs" dxfId="23506" priority="28442" stopIfTrue="1" operator="equal">
      <formula>"R"</formula>
    </cfRule>
  </conditionalFormatting>
  <conditionalFormatting sqref="G648">
    <cfRule type="cellIs" dxfId="23505" priority="28440" operator="equal">
      <formula>"NR"</formula>
    </cfRule>
  </conditionalFormatting>
  <conditionalFormatting sqref="Y648">
    <cfRule type="cellIs" dxfId="23504" priority="28437" operator="between">
      <formula>16</formula>
      <formula>25</formula>
    </cfRule>
    <cfRule type="cellIs" dxfId="23503" priority="28438" operator="between">
      <formula>9</formula>
      <formula>15</formula>
    </cfRule>
    <cfRule type="cellIs" dxfId="23502" priority="28439" operator="between">
      <formula>1</formula>
      <formula>8</formula>
    </cfRule>
  </conditionalFormatting>
  <conditionalFormatting sqref="N648">
    <cfRule type="cellIs" dxfId="23501" priority="28434" operator="between">
      <formula>16</formula>
      <formula>25</formula>
    </cfRule>
    <cfRule type="cellIs" dxfId="23500" priority="28435" operator="between">
      <formula>9</formula>
      <formula>15</formula>
    </cfRule>
    <cfRule type="cellIs" dxfId="23499" priority="28436" operator="between">
      <formula>1</formula>
      <formula>8</formula>
    </cfRule>
  </conditionalFormatting>
  <conditionalFormatting sqref="Y648">
    <cfRule type="cellIs" dxfId="23498" priority="28427" operator="between">
      <formula>1</formula>
      <formula>10</formula>
    </cfRule>
    <cfRule type="cellIs" dxfId="23497" priority="28428" operator="between">
      <formula>11</formula>
      <formula>17</formula>
    </cfRule>
    <cfRule type="cellIs" dxfId="23496" priority="28429" operator="between">
      <formula>18</formula>
      <formula>25</formula>
    </cfRule>
    <cfRule type="cellIs" dxfId="23495" priority="28430" operator="between">
      <formula>1</formula>
      <formula>6</formula>
    </cfRule>
    <cfRule type="cellIs" dxfId="23494" priority="28431" operator="between">
      <formula>17</formula>
      <formula>25</formula>
    </cfRule>
    <cfRule type="cellIs" dxfId="23493" priority="28432" operator="between">
      <formula>7</formula>
      <formula>16</formula>
    </cfRule>
    <cfRule type="cellIs" dxfId="23492" priority="28433" operator="between">
      <formula>1</formula>
      <formula>6</formula>
    </cfRule>
  </conditionalFormatting>
  <conditionalFormatting sqref="Y648">
    <cfRule type="cellIs" dxfId="23491" priority="28426" operator="equal">
      <formula>16</formula>
    </cfRule>
  </conditionalFormatting>
  <conditionalFormatting sqref="N654">
    <cfRule type="cellIs" dxfId="23490" priority="28411" operator="between">
      <formula>1</formula>
      <formula>10</formula>
    </cfRule>
    <cfRule type="cellIs" dxfId="23489" priority="28412" operator="between">
      <formula>11</formula>
      <formula>17</formula>
    </cfRule>
    <cfRule type="cellIs" dxfId="23488" priority="28413" operator="between">
      <formula>18</formula>
      <formula>25</formula>
    </cfRule>
    <cfRule type="cellIs" dxfId="23487" priority="28414" operator="between">
      <formula>1</formula>
      <formula>6</formula>
    </cfRule>
    <cfRule type="cellIs" dxfId="23486" priority="28415" operator="between">
      <formula>17</formula>
      <formula>25</formula>
    </cfRule>
    <cfRule type="cellIs" dxfId="23485" priority="28416" operator="between">
      <formula>7</formula>
      <formula>16</formula>
    </cfRule>
    <cfRule type="cellIs" dxfId="23484" priority="28417" operator="between">
      <formula>1</formula>
      <formula>6</formula>
    </cfRule>
  </conditionalFormatting>
  <conditionalFormatting sqref="N654">
    <cfRule type="cellIs" dxfId="23483" priority="28410" operator="equal">
      <formula>16</formula>
    </cfRule>
  </conditionalFormatting>
  <conditionalFormatting sqref="N654">
    <cfRule type="cellIs" dxfId="23482" priority="28407" operator="between">
      <formula>16</formula>
      <formula>25</formula>
    </cfRule>
    <cfRule type="cellIs" dxfId="23481" priority="28408" operator="between">
      <formula>9</formula>
      <formula>15</formula>
    </cfRule>
    <cfRule type="cellIs" dxfId="23480" priority="28409" operator="between">
      <formula>1</formula>
      <formula>8</formula>
    </cfRule>
  </conditionalFormatting>
  <conditionalFormatting sqref="Y654">
    <cfRule type="cellIs" dxfId="23479" priority="28400" operator="between">
      <formula>1</formula>
      <formula>10</formula>
    </cfRule>
    <cfRule type="cellIs" dxfId="23478" priority="28401" operator="between">
      <formula>11</formula>
      <formula>17</formula>
    </cfRule>
    <cfRule type="cellIs" dxfId="23477" priority="28402" operator="between">
      <formula>18</formula>
      <formula>25</formula>
    </cfRule>
    <cfRule type="cellIs" dxfId="23476" priority="28403" operator="between">
      <formula>1</formula>
      <formula>6</formula>
    </cfRule>
    <cfRule type="cellIs" dxfId="23475" priority="28404" operator="between">
      <formula>17</formula>
      <formula>25</formula>
    </cfRule>
    <cfRule type="cellIs" dxfId="23474" priority="28405" operator="between">
      <formula>7</formula>
      <formula>16</formula>
    </cfRule>
    <cfRule type="cellIs" dxfId="23473" priority="28406" operator="between">
      <formula>1</formula>
      <formula>6</formula>
    </cfRule>
  </conditionalFormatting>
  <conditionalFormatting sqref="Y654">
    <cfRule type="cellIs" dxfId="23472" priority="28399" operator="equal">
      <formula>16</formula>
    </cfRule>
  </conditionalFormatting>
  <conditionalFormatting sqref="Y654">
    <cfRule type="cellIs" dxfId="23471" priority="28396" operator="between">
      <formula>16</formula>
      <formula>25</formula>
    </cfRule>
    <cfRule type="cellIs" dxfId="23470" priority="28397" operator="between">
      <formula>9</formula>
      <formula>15</formula>
    </cfRule>
    <cfRule type="cellIs" dxfId="23469" priority="28398" operator="between">
      <formula>1</formula>
      <formula>8</formula>
    </cfRule>
  </conditionalFormatting>
  <conditionalFormatting sqref="Y653">
    <cfRule type="cellIs" dxfId="23468" priority="28389" operator="between">
      <formula>1</formula>
      <formula>10</formula>
    </cfRule>
    <cfRule type="cellIs" dxfId="23467" priority="28390" operator="between">
      <formula>11</formula>
      <formula>17</formula>
    </cfRule>
    <cfRule type="cellIs" dxfId="23466" priority="28391" operator="between">
      <formula>18</formula>
      <formula>25</formula>
    </cfRule>
    <cfRule type="cellIs" dxfId="23465" priority="28392" operator="between">
      <formula>1</formula>
      <formula>6</formula>
    </cfRule>
    <cfRule type="cellIs" dxfId="23464" priority="28393" operator="between">
      <formula>17</formula>
      <formula>25</formula>
    </cfRule>
    <cfRule type="cellIs" dxfId="23463" priority="28394" operator="between">
      <formula>7</formula>
      <formula>16</formula>
    </cfRule>
    <cfRule type="cellIs" dxfId="23462" priority="28395" operator="between">
      <formula>1</formula>
      <formula>6</formula>
    </cfRule>
  </conditionalFormatting>
  <conditionalFormatting sqref="Y653">
    <cfRule type="cellIs" dxfId="23461" priority="28388" operator="equal">
      <formula>16</formula>
    </cfRule>
  </conditionalFormatting>
  <conditionalFormatting sqref="Y653">
    <cfRule type="cellIs" dxfId="23460" priority="28385" operator="between">
      <formula>16</formula>
      <formula>25</formula>
    </cfRule>
    <cfRule type="cellIs" dxfId="23459" priority="28386" operator="between">
      <formula>9</formula>
      <formula>15</formula>
    </cfRule>
    <cfRule type="cellIs" dxfId="23458" priority="28387" operator="between">
      <formula>1</formula>
      <formula>8</formula>
    </cfRule>
  </conditionalFormatting>
  <conditionalFormatting sqref="N653">
    <cfRule type="cellIs" dxfId="23457" priority="28378" operator="between">
      <formula>1</formula>
      <formula>10</formula>
    </cfRule>
    <cfRule type="cellIs" dxfId="23456" priority="28379" operator="between">
      <formula>11</formula>
      <formula>17</formula>
    </cfRule>
    <cfRule type="cellIs" dxfId="23455" priority="28380" operator="between">
      <formula>18</formula>
      <formula>25</formula>
    </cfRule>
    <cfRule type="cellIs" dxfId="23454" priority="28381" operator="between">
      <formula>1</formula>
      <formula>6</formula>
    </cfRule>
    <cfRule type="cellIs" dxfId="23453" priority="28382" operator="between">
      <formula>17</formula>
      <formula>25</formula>
    </cfRule>
    <cfRule type="cellIs" dxfId="23452" priority="28383" operator="between">
      <formula>7</formula>
      <formula>16</formula>
    </cfRule>
    <cfRule type="cellIs" dxfId="23451" priority="28384" operator="between">
      <formula>1</formula>
      <formula>6</formula>
    </cfRule>
  </conditionalFormatting>
  <conditionalFormatting sqref="N653">
    <cfRule type="cellIs" dxfId="23450" priority="28377" operator="equal">
      <formula>16</formula>
    </cfRule>
  </conditionalFormatting>
  <conditionalFormatting sqref="N653">
    <cfRule type="cellIs" dxfId="23449" priority="28374" operator="between">
      <formula>16</formula>
      <formula>25</formula>
    </cfRule>
    <cfRule type="cellIs" dxfId="23448" priority="28375" operator="between">
      <formula>9</formula>
      <formula>15</formula>
    </cfRule>
    <cfRule type="cellIs" dxfId="23447" priority="28376" operator="between">
      <formula>1</formula>
      <formula>8</formula>
    </cfRule>
  </conditionalFormatting>
  <conditionalFormatting sqref="G653">
    <cfRule type="cellIs" dxfId="23446" priority="28372" stopIfTrue="1" operator="equal">
      <formula>"NR"</formula>
    </cfRule>
    <cfRule type="cellIs" dxfId="23445" priority="28373" stopIfTrue="1" operator="equal">
      <formula>"R"</formula>
    </cfRule>
  </conditionalFormatting>
  <conditionalFormatting sqref="G653">
    <cfRule type="cellIs" dxfId="23444" priority="28371" operator="equal">
      <formula>"NR"</formula>
    </cfRule>
  </conditionalFormatting>
  <conditionalFormatting sqref="Y655">
    <cfRule type="cellIs" dxfId="23443" priority="28356" operator="between">
      <formula>1</formula>
      <formula>10</formula>
    </cfRule>
    <cfRule type="cellIs" dxfId="23442" priority="28357" operator="between">
      <formula>11</formula>
      <formula>17</formula>
    </cfRule>
    <cfRule type="cellIs" dxfId="23441" priority="28358" operator="between">
      <formula>18</formula>
      <formula>25</formula>
    </cfRule>
    <cfRule type="cellIs" dxfId="23440" priority="28359" operator="between">
      <formula>1</formula>
      <formula>6</formula>
    </cfRule>
    <cfRule type="cellIs" dxfId="23439" priority="28360" operator="between">
      <formula>17</formula>
      <formula>25</formula>
    </cfRule>
    <cfRule type="cellIs" dxfId="23438" priority="28361" operator="between">
      <formula>7</formula>
      <formula>16</formula>
    </cfRule>
    <cfRule type="cellIs" dxfId="23437" priority="28362" operator="between">
      <formula>1</formula>
      <formula>6</formula>
    </cfRule>
  </conditionalFormatting>
  <conditionalFormatting sqref="Y655">
    <cfRule type="cellIs" dxfId="23436" priority="28355" operator="equal">
      <formula>16</formula>
    </cfRule>
  </conditionalFormatting>
  <conditionalFormatting sqref="Y655">
    <cfRule type="cellIs" dxfId="23435" priority="28352" operator="between">
      <formula>16</formula>
      <formula>25</formula>
    </cfRule>
    <cfRule type="cellIs" dxfId="23434" priority="28353" operator="between">
      <formula>9</formula>
      <formula>15</formula>
    </cfRule>
    <cfRule type="cellIs" dxfId="23433" priority="28354" operator="between">
      <formula>1</formula>
      <formula>8</formula>
    </cfRule>
  </conditionalFormatting>
  <conditionalFormatting sqref="N686">
    <cfRule type="cellIs" dxfId="23432" priority="28337" operator="between">
      <formula>1</formula>
      <formula>10</formula>
    </cfRule>
    <cfRule type="cellIs" dxfId="23431" priority="28338" operator="between">
      <formula>11</formula>
      <formula>17</formula>
    </cfRule>
    <cfRule type="cellIs" dxfId="23430" priority="28339" operator="between">
      <formula>18</formula>
      <formula>25</formula>
    </cfRule>
    <cfRule type="cellIs" dxfId="23429" priority="28340" operator="between">
      <formula>1</formula>
      <formula>6</formula>
    </cfRule>
    <cfRule type="cellIs" dxfId="23428" priority="28341" operator="between">
      <formula>17</formula>
      <formula>25</formula>
    </cfRule>
    <cfRule type="cellIs" dxfId="23427" priority="28342" operator="between">
      <formula>7</formula>
      <formula>16</formula>
    </cfRule>
    <cfRule type="cellIs" dxfId="23426" priority="28343" operator="between">
      <formula>1</formula>
      <formula>6</formula>
    </cfRule>
  </conditionalFormatting>
  <conditionalFormatting sqref="N686">
    <cfRule type="cellIs" dxfId="23425" priority="28336" operator="equal">
      <formula>16</formula>
    </cfRule>
  </conditionalFormatting>
  <conditionalFormatting sqref="N686">
    <cfRule type="cellIs" dxfId="23424" priority="28333" operator="between">
      <formula>16</formula>
      <formula>25</formula>
    </cfRule>
    <cfRule type="cellIs" dxfId="23423" priority="28334" operator="between">
      <formula>9</formula>
      <formula>15</formula>
    </cfRule>
    <cfRule type="cellIs" dxfId="23422" priority="28335" operator="between">
      <formula>1</formula>
      <formula>8</formula>
    </cfRule>
  </conditionalFormatting>
  <conditionalFormatting sqref="Y699">
    <cfRule type="cellIs" dxfId="23421" priority="28326" operator="between">
      <formula>1</formula>
      <formula>10</formula>
    </cfRule>
    <cfRule type="cellIs" dxfId="23420" priority="28327" operator="between">
      <formula>11</formula>
      <formula>17</formula>
    </cfRule>
    <cfRule type="cellIs" dxfId="23419" priority="28328" operator="between">
      <formula>18</formula>
      <formula>25</formula>
    </cfRule>
    <cfRule type="cellIs" dxfId="23418" priority="28329" operator="between">
      <formula>1</formula>
      <formula>6</formula>
    </cfRule>
    <cfRule type="cellIs" dxfId="23417" priority="28330" operator="between">
      <formula>17</formula>
      <formula>25</formula>
    </cfRule>
    <cfRule type="cellIs" dxfId="23416" priority="28331" operator="between">
      <formula>7</formula>
      <formula>16</formula>
    </cfRule>
    <cfRule type="cellIs" dxfId="23415" priority="28332" operator="between">
      <formula>1</formula>
      <formula>6</formula>
    </cfRule>
  </conditionalFormatting>
  <conditionalFormatting sqref="Y699">
    <cfRule type="cellIs" dxfId="23414" priority="28325" operator="equal">
      <formula>16</formula>
    </cfRule>
  </conditionalFormatting>
  <conditionalFormatting sqref="Y699">
    <cfRule type="cellIs" dxfId="23413" priority="28322" operator="between">
      <formula>16</formula>
      <formula>25</formula>
    </cfRule>
    <cfRule type="cellIs" dxfId="23412" priority="28323" operator="between">
      <formula>9</formula>
      <formula>15</formula>
    </cfRule>
    <cfRule type="cellIs" dxfId="23411" priority="28324" operator="between">
      <formula>1</formula>
      <formula>8</formula>
    </cfRule>
  </conditionalFormatting>
  <conditionalFormatting sqref="N696">
    <cfRule type="cellIs" dxfId="23410" priority="28315" operator="between">
      <formula>1</formula>
      <formula>10</formula>
    </cfRule>
    <cfRule type="cellIs" dxfId="23409" priority="28316" operator="between">
      <formula>11</formula>
      <formula>17</formula>
    </cfRule>
    <cfRule type="cellIs" dxfId="23408" priority="28317" operator="between">
      <formula>18</formula>
      <formula>25</formula>
    </cfRule>
    <cfRule type="cellIs" dxfId="23407" priority="28318" operator="between">
      <formula>1</formula>
      <formula>6</formula>
    </cfRule>
    <cfRule type="cellIs" dxfId="23406" priority="28319" operator="between">
      <formula>17</formula>
      <formula>25</formula>
    </cfRule>
    <cfRule type="cellIs" dxfId="23405" priority="28320" operator="between">
      <formula>7</formula>
      <formula>16</formula>
    </cfRule>
    <cfRule type="cellIs" dxfId="23404" priority="28321" operator="between">
      <formula>1</formula>
      <formula>6</formula>
    </cfRule>
  </conditionalFormatting>
  <conditionalFormatting sqref="N696">
    <cfRule type="cellIs" dxfId="23403" priority="28314" operator="equal">
      <formula>16</formula>
    </cfRule>
  </conditionalFormatting>
  <conditionalFormatting sqref="N696">
    <cfRule type="cellIs" dxfId="23402" priority="28311" operator="between">
      <formula>16</formula>
      <formula>25</formula>
    </cfRule>
    <cfRule type="cellIs" dxfId="23401" priority="28312" operator="between">
      <formula>9</formula>
      <formula>15</formula>
    </cfRule>
    <cfRule type="cellIs" dxfId="23400" priority="28313" operator="between">
      <formula>1</formula>
      <formula>8</formula>
    </cfRule>
  </conditionalFormatting>
  <conditionalFormatting sqref="Y681">
    <cfRule type="cellIs" dxfId="23399" priority="28304" operator="between">
      <formula>1</formula>
      <formula>10</formula>
    </cfRule>
    <cfRule type="cellIs" dxfId="23398" priority="28305" operator="between">
      <formula>11</formula>
      <formula>17</formula>
    </cfRule>
    <cfRule type="cellIs" dxfId="23397" priority="28306" operator="between">
      <formula>18</formula>
      <formula>25</formula>
    </cfRule>
    <cfRule type="cellIs" dxfId="23396" priority="28307" operator="between">
      <formula>1</formula>
      <formula>6</formula>
    </cfRule>
    <cfRule type="cellIs" dxfId="23395" priority="28308" operator="between">
      <formula>17</formula>
      <formula>25</formula>
    </cfRule>
    <cfRule type="cellIs" dxfId="23394" priority="28309" operator="between">
      <formula>7</formula>
      <formula>16</formula>
    </cfRule>
    <cfRule type="cellIs" dxfId="23393" priority="28310" operator="between">
      <formula>1</formula>
      <formula>6</formula>
    </cfRule>
  </conditionalFormatting>
  <conditionalFormatting sqref="Y681">
    <cfRule type="cellIs" dxfId="23392" priority="28303" operator="equal">
      <formula>16</formula>
    </cfRule>
  </conditionalFormatting>
  <conditionalFormatting sqref="Y681">
    <cfRule type="cellIs" dxfId="23391" priority="28300" operator="between">
      <formula>16</formula>
      <formula>25</formula>
    </cfRule>
    <cfRule type="cellIs" dxfId="23390" priority="28301" operator="between">
      <formula>9</formula>
      <formula>15</formula>
    </cfRule>
    <cfRule type="cellIs" dxfId="23389" priority="28302" operator="between">
      <formula>1</formula>
      <formula>8</formula>
    </cfRule>
  </conditionalFormatting>
  <conditionalFormatting sqref="Y686">
    <cfRule type="cellIs" dxfId="23388" priority="28293" operator="between">
      <formula>1</formula>
      <formula>10</formula>
    </cfRule>
    <cfRule type="cellIs" dxfId="23387" priority="28294" operator="between">
      <formula>11</formula>
      <formula>17</formula>
    </cfRule>
    <cfRule type="cellIs" dxfId="23386" priority="28295" operator="between">
      <formula>18</formula>
      <formula>25</formula>
    </cfRule>
    <cfRule type="cellIs" dxfId="23385" priority="28296" operator="between">
      <formula>1</formula>
      <formula>6</formula>
    </cfRule>
    <cfRule type="cellIs" dxfId="23384" priority="28297" operator="between">
      <formula>17</formula>
      <formula>25</formula>
    </cfRule>
    <cfRule type="cellIs" dxfId="23383" priority="28298" operator="between">
      <formula>7</formula>
      <formula>16</formula>
    </cfRule>
    <cfRule type="cellIs" dxfId="23382" priority="28299" operator="between">
      <formula>1</formula>
      <formula>6</formula>
    </cfRule>
  </conditionalFormatting>
  <conditionalFormatting sqref="Y686">
    <cfRule type="cellIs" dxfId="23381" priority="28292" operator="equal">
      <formula>16</formula>
    </cfRule>
  </conditionalFormatting>
  <conditionalFormatting sqref="Y686">
    <cfRule type="cellIs" dxfId="23380" priority="28289" operator="between">
      <formula>16</formula>
      <formula>25</formula>
    </cfRule>
    <cfRule type="cellIs" dxfId="23379" priority="28290" operator="between">
      <formula>9</formula>
      <formula>15</formula>
    </cfRule>
    <cfRule type="cellIs" dxfId="23378" priority="28291" operator="between">
      <formula>1</formula>
      <formula>8</formula>
    </cfRule>
  </conditionalFormatting>
  <conditionalFormatting sqref="N684">
    <cfRule type="cellIs" dxfId="23377" priority="28282" operator="between">
      <formula>1</formula>
      <formula>10</formula>
    </cfRule>
    <cfRule type="cellIs" dxfId="23376" priority="28283" operator="between">
      <formula>11</formula>
      <formula>17</formula>
    </cfRule>
    <cfRule type="cellIs" dxfId="23375" priority="28284" operator="between">
      <formula>18</formula>
      <formula>25</formula>
    </cfRule>
    <cfRule type="cellIs" dxfId="23374" priority="28285" operator="between">
      <formula>1</formula>
      <formula>6</formula>
    </cfRule>
    <cfRule type="cellIs" dxfId="23373" priority="28286" operator="between">
      <formula>17</formula>
      <formula>25</formula>
    </cfRule>
    <cfRule type="cellIs" dxfId="23372" priority="28287" operator="between">
      <formula>7</formula>
      <formula>16</formula>
    </cfRule>
    <cfRule type="cellIs" dxfId="23371" priority="28288" operator="between">
      <formula>1</formula>
      <formula>6</formula>
    </cfRule>
  </conditionalFormatting>
  <conditionalFormatting sqref="N684">
    <cfRule type="cellIs" dxfId="23370" priority="28281" operator="equal">
      <formula>16</formula>
    </cfRule>
  </conditionalFormatting>
  <conditionalFormatting sqref="N684">
    <cfRule type="cellIs" dxfId="23369" priority="28278" operator="between">
      <formula>16</formula>
      <formula>25</formula>
    </cfRule>
    <cfRule type="cellIs" dxfId="23368" priority="28279" operator="between">
      <formula>9</formula>
      <formula>15</formula>
    </cfRule>
    <cfRule type="cellIs" dxfId="23367" priority="28280" operator="between">
      <formula>1</formula>
      <formula>8</formula>
    </cfRule>
  </conditionalFormatting>
  <conditionalFormatting sqref="N666">
    <cfRule type="cellIs" dxfId="23366" priority="28271" operator="between">
      <formula>1</formula>
      <formula>10</formula>
    </cfRule>
    <cfRule type="cellIs" dxfId="23365" priority="28272" operator="between">
      <formula>11</formula>
      <formula>17</formula>
    </cfRule>
    <cfRule type="cellIs" dxfId="23364" priority="28273" operator="between">
      <formula>18</formula>
      <formula>25</formula>
    </cfRule>
    <cfRule type="cellIs" dxfId="23363" priority="28274" operator="between">
      <formula>1</formula>
      <formula>6</formula>
    </cfRule>
    <cfRule type="cellIs" dxfId="23362" priority="28275" operator="between">
      <formula>17</formula>
      <formula>25</formula>
    </cfRule>
    <cfRule type="cellIs" dxfId="23361" priority="28276" operator="between">
      <formula>7</formula>
      <formula>16</formula>
    </cfRule>
    <cfRule type="cellIs" dxfId="23360" priority="28277" operator="between">
      <formula>1</formula>
      <formula>6</formula>
    </cfRule>
  </conditionalFormatting>
  <conditionalFormatting sqref="N666">
    <cfRule type="cellIs" dxfId="23359" priority="28270" operator="equal">
      <formula>16</formula>
    </cfRule>
  </conditionalFormatting>
  <conditionalFormatting sqref="N666">
    <cfRule type="cellIs" dxfId="23358" priority="28267" operator="between">
      <formula>16</formula>
      <formula>25</formula>
    </cfRule>
    <cfRule type="cellIs" dxfId="23357" priority="28268" operator="between">
      <formula>9</formula>
      <formula>15</formula>
    </cfRule>
    <cfRule type="cellIs" dxfId="23356" priority="28269" operator="between">
      <formula>1</formula>
      <formula>8</formula>
    </cfRule>
  </conditionalFormatting>
  <conditionalFormatting sqref="Y647">
    <cfRule type="cellIs" dxfId="23355" priority="28264" operator="between">
      <formula>16</formula>
      <formula>25</formula>
    </cfRule>
    <cfRule type="cellIs" dxfId="23354" priority="28265" operator="between">
      <formula>9</formula>
      <formula>15</formula>
    </cfRule>
    <cfRule type="cellIs" dxfId="23353" priority="28266" operator="between">
      <formula>1</formula>
      <formula>8</formula>
    </cfRule>
  </conditionalFormatting>
  <conditionalFormatting sqref="Y646">
    <cfRule type="cellIs" dxfId="23352" priority="28257" operator="between">
      <formula>1</formula>
      <formula>10</formula>
    </cfRule>
    <cfRule type="cellIs" dxfId="23351" priority="28258" operator="between">
      <formula>11</formula>
      <formula>17</formula>
    </cfRule>
    <cfRule type="cellIs" dxfId="23350" priority="28259" operator="between">
      <formula>18</formula>
      <formula>25</formula>
    </cfRule>
    <cfRule type="cellIs" dxfId="23349" priority="28260" operator="between">
      <formula>1</formula>
      <formula>6</formula>
    </cfRule>
    <cfRule type="cellIs" dxfId="23348" priority="28261" operator="between">
      <formula>17</formula>
      <formula>25</formula>
    </cfRule>
    <cfRule type="cellIs" dxfId="23347" priority="28262" operator="between">
      <formula>7</formula>
      <formula>16</formula>
    </cfRule>
    <cfRule type="cellIs" dxfId="23346" priority="28263" operator="between">
      <formula>1</formula>
      <formula>6</formula>
    </cfRule>
  </conditionalFormatting>
  <conditionalFormatting sqref="Y646">
    <cfRule type="cellIs" dxfId="23345" priority="28256" operator="equal">
      <formula>16</formula>
    </cfRule>
  </conditionalFormatting>
  <conditionalFormatting sqref="Y656">
    <cfRule type="cellIs" dxfId="23344" priority="28249" operator="between">
      <formula>1</formula>
      <formula>10</formula>
    </cfRule>
    <cfRule type="cellIs" dxfId="23343" priority="28250" operator="between">
      <formula>11</formula>
      <formula>17</formula>
    </cfRule>
    <cfRule type="cellIs" dxfId="23342" priority="28251" operator="between">
      <formula>18</formula>
      <formula>25</formula>
    </cfRule>
    <cfRule type="cellIs" dxfId="23341" priority="28252" operator="between">
      <formula>1</formula>
      <formula>6</formula>
    </cfRule>
    <cfRule type="cellIs" dxfId="23340" priority="28253" operator="between">
      <formula>17</formula>
      <formula>25</formula>
    </cfRule>
    <cfRule type="cellIs" dxfId="23339" priority="28254" operator="between">
      <formula>7</formula>
      <formula>16</formula>
    </cfRule>
    <cfRule type="cellIs" dxfId="23338" priority="28255" operator="between">
      <formula>1</formula>
      <formula>6</formula>
    </cfRule>
  </conditionalFormatting>
  <conditionalFormatting sqref="Y656">
    <cfRule type="cellIs" dxfId="23337" priority="28248" operator="equal">
      <formula>16</formula>
    </cfRule>
  </conditionalFormatting>
  <conditionalFormatting sqref="Y656">
    <cfRule type="cellIs" dxfId="23336" priority="28245" operator="between">
      <formula>16</formula>
      <formula>25</formula>
    </cfRule>
    <cfRule type="cellIs" dxfId="23335" priority="28246" operator="between">
      <formula>9</formula>
      <formula>15</formula>
    </cfRule>
    <cfRule type="cellIs" dxfId="23334" priority="28247" operator="between">
      <formula>1</formula>
      <formula>8</formula>
    </cfRule>
  </conditionalFormatting>
  <conditionalFormatting sqref="N656">
    <cfRule type="cellIs" dxfId="23333" priority="28238" operator="between">
      <formula>1</formula>
      <formula>10</formula>
    </cfRule>
    <cfRule type="cellIs" dxfId="23332" priority="28239" operator="between">
      <formula>11</formula>
      <formula>17</formula>
    </cfRule>
    <cfRule type="cellIs" dxfId="23331" priority="28240" operator="between">
      <formula>18</formula>
      <formula>25</formula>
    </cfRule>
    <cfRule type="cellIs" dxfId="23330" priority="28241" operator="between">
      <formula>1</formula>
      <formula>6</formula>
    </cfRule>
    <cfRule type="cellIs" dxfId="23329" priority="28242" operator="between">
      <formula>17</formula>
      <formula>25</formula>
    </cfRule>
    <cfRule type="cellIs" dxfId="23328" priority="28243" operator="between">
      <formula>7</formula>
      <formula>16</formula>
    </cfRule>
    <cfRule type="cellIs" dxfId="23327" priority="28244" operator="between">
      <formula>1</formula>
      <formula>6</formula>
    </cfRule>
  </conditionalFormatting>
  <conditionalFormatting sqref="N656">
    <cfRule type="cellIs" dxfId="23326" priority="28237" operator="equal">
      <formula>16</formula>
    </cfRule>
  </conditionalFormatting>
  <conditionalFormatting sqref="N656">
    <cfRule type="cellIs" dxfId="23325" priority="28234" operator="between">
      <formula>16</formula>
      <formula>25</formula>
    </cfRule>
    <cfRule type="cellIs" dxfId="23324" priority="28235" operator="between">
      <formula>9</formula>
      <formula>15</formula>
    </cfRule>
    <cfRule type="cellIs" dxfId="23323" priority="28236" operator="between">
      <formula>1</formula>
      <formula>8</formula>
    </cfRule>
  </conditionalFormatting>
  <conditionalFormatting sqref="Y647">
    <cfRule type="cellIs" dxfId="23322" priority="28225" operator="equal">
      <formula>16</formula>
    </cfRule>
  </conditionalFormatting>
  <conditionalFormatting sqref="Y646">
    <cfRule type="cellIs" dxfId="23321" priority="28222" operator="between">
      <formula>16</formula>
      <formula>25</formula>
    </cfRule>
    <cfRule type="cellIs" dxfId="23320" priority="28223" operator="between">
      <formula>9</formula>
      <formula>15</formula>
    </cfRule>
    <cfRule type="cellIs" dxfId="23319" priority="28224" operator="between">
      <formula>1</formula>
      <formula>8</formula>
    </cfRule>
  </conditionalFormatting>
  <conditionalFormatting sqref="G646:G647">
    <cfRule type="cellIs" dxfId="23318" priority="28212" stopIfTrue="1" operator="equal">
      <formula>"NR"</formula>
    </cfRule>
    <cfRule type="cellIs" dxfId="23317" priority="28213" stopIfTrue="1" operator="equal">
      <formula>"R"</formula>
    </cfRule>
  </conditionalFormatting>
  <conditionalFormatting sqref="G646:G647">
    <cfRule type="cellIs" dxfId="23316" priority="28211" operator="equal">
      <formula>"NR"</formula>
    </cfRule>
  </conditionalFormatting>
  <conditionalFormatting sqref="N646">
    <cfRule type="cellIs" dxfId="23315" priority="28204" operator="between">
      <formula>1</formula>
      <formula>10</formula>
    </cfRule>
    <cfRule type="cellIs" dxfId="23314" priority="28205" operator="between">
      <formula>11</formula>
      <formula>17</formula>
    </cfRule>
    <cfRule type="cellIs" dxfId="23313" priority="28206" operator="between">
      <formula>18</formula>
      <formula>25</formula>
    </cfRule>
    <cfRule type="cellIs" dxfId="23312" priority="28207" operator="between">
      <formula>1</formula>
      <formula>6</formula>
    </cfRule>
    <cfRule type="cellIs" dxfId="23311" priority="28208" operator="between">
      <formula>17</formula>
      <formula>25</formula>
    </cfRule>
    <cfRule type="cellIs" dxfId="23310" priority="28209" operator="between">
      <formula>7</formula>
      <formula>16</formula>
    </cfRule>
    <cfRule type="cellIs" dxfId="23309" priority="28210" operator="between">
      <formula>1</formula>
      <formula>6</formula>
    </cfRule>
  </conditionalFormatting>
  <conditionalFormatting sqref="N646">
    <cfRule type="cellIs" dxfId="23308" priority="28203" operator="equal">
      <formula>16</formula>
    </cfRule>
  </conditionalFormatting>
  <conditionalFormatting sqref="N646">
    <cfRule type="cellIs" dxfId="23307" priority="28200" operator="between">
      <formula>16</formula>
      <formula>25</formula>
    </cfRule>
    <cfRule type="cellIs" dxfId="23306" priority="28201" operator="between">
      <formula>9</formula>
      <formula>15</formula>
    </cfRule>
    <cfRule type="cellIs" dxfId="23305" priority="28202" operator="between">
      <formula>1</formula>
      <formula>8</formula>
    </cfRule>
  </conditionalFormatting>
  <conditionalFormatting sqref="G647">
    <cfRule type="cellIs" dxfId="23304" priority="28191" operator="equal">
      <formula>"NR"</formula>
    </cfRule>
  </conditionalFormatting>
  <conditionalFormatting sqref="G647">
    <cfRule type="cellIs" dxfId="23303" priority="28189" stopIfTrue="1" operator="equal">
      <formula>"NR"</formula>
    </cfRule>
    <cfRule type="cellIs" dxfId="23302" priority="28190" stopIfTrue="1" operator="equal">
      <formula>"R"</formula>
    </cfRule>
  </conditionalFormatting>
  <conditionalFormatting sqref="N647">
    <cfRule type="cellIs" dxfId="23301" priority="28182" operator="between">
      <formula>1</formula>
      <formula>10</formula>
    </cfRule>
    <cfRule type="cellIs" dxfId="23300" priority="28183" operator="between">
      <formula>11</formula>
      <formula>17</formula>
    </cfRule>
    <cfRule type="cellIs" dxfId="23299" priority="28184" operator="between">
      <formula>18</formula>
      <formula>25</formula>
    </cfRule>
    <cfRule type="cellIs" dxfId="23298" priority="28185" operator="between">
      <formula>1</formula>
      <formula>6</formula>
    </cfRule>
    <cfRule type="cellIs" dxfId="23297" priority="28186" operator="between">
      <formula>17</formula>
      <formula>25</formula>
    </cfRule>
    <cfRule type="cellIs" dxfId="23296" priority="28187" operator="between">
      <formula>7</formula>
      <formula>16</formula>
    </cfRule>
    <cfRule type="cellIs" dxfId="23295" priority="28188" operator="between">
      <formula>1</formula>
      <formula>6</formula>
    </cfRule>
  </conditionalFormatting>
  <conditionalFormatting sqref="N647">
    <cfRule type="cellIs" dxfId="23294" priority="28181" operator="equal">
      <formula>16</formula>
    </cfRule>
  </conditionalFormatting>
  <conditionalFormatting sqref="N647">
    <cfRule type="cellIs" dxfId="23293" priority="28178" operator="between">
      <formula>16</formula>
      <formula>25</formula>
    </cfRule>
    <cfRule type="cellIs" dxfId="23292" priority="28179" operator="between">
      <formula>9</formula>
      <formula>15</formula>
    </cfRule>
    <cfRule type="cellIs" dxfId="23291" priority="28180" operator="between">
      <formula>1</formula>
      <formula>8</formula>
    </cfRule>
  </conditionalFormatting>
  <conditionalFormatting sqref="Y647">
    <cfRule type="cellIs" dxfId="23290" priority="28171" operator="between">
      <formula>1</formula>
      <formula>10</formula>
    </cfRule>
    <cfRule type="cellIs" dxfId="23289" priority="28172" operator="between">
      <formula>11</formula>
      <formula>17</formula>
    </cfRule>
    <cfRule type="cellIs" dxfId="23288" priority="28173" operator="between">
      <formula>18</formula>
      <formula>25</formula>
    </cfRule>
    <cfRule type="cellIs" dxfId="23287" priority="28174" operator="between">
      <formula>1</formula>
      <formula>6</formula>
    </cfRule>
    <cfRule type="cellIs" dxfId="23286" priority="28175" operator="between">
      <formula>17</formula>
      <formula>25</formula>
    </cfRule>
    <cfRule type="cellIs" dxfId="23285" priority="28176" operator="between">
      <formula>7</formula>
      <formula>16</formula>
    </cfRule>
    <cfRule type="cellIs" dxfId="23284" priority="28177" operator="between">
      <formula>1</formula>
      <formula>6</formula>
    </cfRule>
  </conditionalFormatting>
  <conditionalFormatting sqref="Y663:Y664">
    <cfRule type="cellIs" dxfId="23283" priority="28170" operator="equal">
      <formula>16</formula>
    </cfRule>
  </conditionalFormatting>
  <conditionalFormatting sqref="Y662">
    <cfRule type="cellIs" dxfId="23282" priority="28163" operator="between">
      <formula>1</formula>
      <formula>10</formula>
    </cfRule>
    <cfRule type="cellIs" dxfId="23281" priority="28164" operator="between">
      <formula>11</formula>
      <formula>17</formula>
    </cfRule>
    <cfRule type="cellIs" dxfId="23280" priority="28165" operator="between">
      <formula>18</formula>
      <formula>25</formula>
    </cfRule>
    <cfRule type="cellIs" dxfId="23279" priority="28166" operator="between">
      <formula>1</formula>
      <formula>6</formula>
    </cfRule>
    <cfRule type="cellIs" dxfId="23278" priority="28167" operator="between">
      <formula>17</formula>
      <formula>25</formula>
    </cfRule>
    <cfRule type="cellIs" dxfId="23277" priority="28168" operator="between">
      <formula>7</formula>
      <formula>16</formula>
    </cfRule>
    <cfRule type="cellIs" dxfId="23276" priority="28169" operator="between">
      <formula>1</formula>
      <formula>6</formula>
    </cfRule>
  </conditionalFormatting>
  <conditionalFormatting sqref="Y662">
    <cfRule type="cellIs" dxfId="23275" priority="28162" operator="equal">
      <formula>16</formula>
    </cfRule>
  </conditionalFormatting>
  <conditionalFormatting sqref="Y662">
    <cfRule type="cellIs" dxfId="23274" priority="28159" operator="between">
      <formula>16</formula>
      <formula>25</formula>
    </cfRule>
    <cfRule type="cellIs" dxfId="23273" priority="28160" operator="between">
      <formula>9</formula>
      <formula>15</formula>
    </cfRule>
    <cfRule type="cellIs" dxfId="23272" priority="28161" operator="between">
      <formula>1</formula>
      <formula>8</formula>
    </cfRule>
  </conditionalFormatting>
  <conditionalFormatting sqref="N662">
    <cfRule type="cellIs" dxfId="23271" priority="28148" operator="between">
      <formula>16</formula>
      <formula>25</formula>
    </cfRule>
    <cfRule type="cellIs" dxfId="23270" priority="28149" operator="between">
      <formula>9</formula>
      <formula>15</formula>
    </cfRule>
    <cfRule type="cellIs" dxfId="23269" priority="28150" operator="between">
      <formula>1</formula>
      <formula>8</formula>
    </cfRule>
  </conditionalFormatting>
  <conditionalFormatting sqref="Y663:Y664">
    <cfRule type="cellIs" dxfId="23268" priority="28137" operator="between">
      <formula>16</formula>
      <formula>25</formula>
    </cfRule>
    <cfRule type="cellIs" dxfId="23267" priority="28138" operator="between">
      <formula>9</formula>
      <formula>15</formula>
    </cfRule>
    <cfRule type="cellIs" dxfId="23266" priority="28139" operator="between">
      <formula>1</formula>
      <formula>8</formula>
    </cfRule>
  </conditionalFormatting>
  <conditionalFormatting sqref="N663:N664">
    <cfRule type="cellIs" dxfId="23265" priority="28130" operator="between">
      <formula>1</formula>
      <formula>10</formula>
    </cfRule>
    <cfRule type="cellIs" dxfId="23264" priority="28131" operator="between">
      <formula>11</formula>
      <formula>17</formula>
    </cfRule>
    <cfRule type="cellIs" dxfId="23263" priority="28132" operator="between">
      <formula>18</formula>
      <formula>25</formula>
    </cfRule>
    <cfRule type="cellIs" dxfId="23262" priority="28133" operator="between">
      <formula>1</formula>
      <formula>6</formula>
    </cfRule>
    <cfRule type="cellIs" dxfId="23261" priority="28134" operator="between">
      <formula>17</formula>
      <formula>25</formula>
    </cfRule>
    <cfRule type="cellIs" dxfId="23260" priority="28135" operator="between">
      <formula>7</formula>
      <formula>16</formula>
    </cfRule>
    <cfRule type="cellIs" dxfId="23259" priority="28136" operator="between">
      <formula>1</formula>
      <formula>6</formula>
    </cfRule>
  </conditionalFormatting>
  <conditionalFormatting sqref="N663:N664">
    <cfRule type="cellIs" dxfId="23258" priority="28129" operator="equal">
      <formula>16</formula>
    </cfRule>
  </conditionalFormatting>
  <conditionalFormatting sqref="N663:N664">
    <cfRule type="cellIs" dxfId="23257" priority="28126" operator="between">
      <formula>16</formula>
      <formula>25</formula>
    </cfRule>
    <cfRule type="cellIs" dxfId="23256" priority="28127" operator="between">
      <formula>9</formula>
      <formula>15</formula>
    </cfRule>
    <cfRule type="cellIs" dxfId="23255" priority="28128" operator="between">
      <formula>1</formula>
      <formula>8</formula>
    </cfRule>
  </conditionalFormatting>
  <conditionalFormatting sqref="Y663:Y664">
    <cfRule type="cellIs" dxfId="23254" priority="28119" operator="between">
      <formula>1</formula>
      <formula>10</formula>
    </cfRule>
    <cfRule type="cellIs" dxfId="23253" priority="28120" operator="between">
      <formula>11</formula>
      <formula>17</formula>
    </cfRule>
    <cfRule type="cellIs" dxfId="23252" priority="28121" operator="between">
      <formula>18</formula>
      <formula>25</formula>
    </cfRule>
    <cfRule type="cellIs" dxfId="23251" priority="28122" operator="between">
      <formula>1</formula>
      <formula>6</formula>
    </cfRule>
    <cfRule type="cellIs" dxfId="23250" priority="28123" operator="between">
      <formula>17</formula>
      <formula>25</formula>
    </cfRule>
    <cfRule type="cellIs" dxfId="23249" priority="28124" operator="between">
      <formula>7</formula>
      <formula>16</formula>
    </cfRule>
    <cfRule type="cellIs" dxfId="23248" priority="28125" operator="between">
      <formula>1</formula>
      <formula>6</formula>
    </cfRule>
  </conditionalFormatting>
  <conditionalFormatting sqref="Y666">
    <cfRule type="cellIs" dxfId="23247" priority="28112" operator="between">
      <formula>1</formula>
      <formula>10</formula>
    </cfRule>
    <cfRule type="cellIs" dxfId="23246" priority="28113" operator="between">
      <formula>11</formula>
      <formula>17</formula>
    </cfRule>
    <cfRule type="cellIs" dxfId="23245" priority="28114" operator="between">
      <formula>18</formula>
      <formula>25</formula>
    </cfRule>
    <cfRule type="cellIs" dxfId="23244" priority="28115" operator="between">
      <formula>1</formula>
      <formula>6</formula>
    </cfRule>
    <cfRule type="cellIs" dxfId="23243" priority="28116" operator="between">
      <formula>17</formula>
      <formula>25</formula>
    </cfRule>
    <cfRule type="cellIs" dxfId="23242" priority="28117" operator="between">
      <formula>7</formula>
      <formula>16</formula>
    </cfRule>
    <cfRule type="cellIs" dxfId="23241" priority="28118" operator="between">
      <formula>1</formula>
      <formula>6</formula>
    </cfRule>
  </conditionalFormatting>
  <conditionalFormatting sqref="Y666">
    <cfRule type="cellIs" dxfId="23240" priority="28111" operator="equal">
      <formula>16</formula>
    </cfRule>
  </conditionalFormatting>
  <conditionalFormatting sqref="Y666">
    <cfRule type="cellIs" dxfId="23239" priority="28108" operator="between">
      <formula>16</formula>
      <formula>25</formula>
    </cfRule>
    <cfRule type="cellIs" dxfId="23238" priority="28109" operator="between">
      <formula>9</formula>
      <formula>15</formula>
    </cfRule>
    <cfRule type="cellIs" dxfId="23237" priority="28110" operator="between">
      <formula>1</formula>
      <formula>8</formula>
    </cfRule>
  </conditionalFormatting>
  <conditionalFormatting sqref="N670">
    <cfRule type="cellIs" dxfId="23236" priority="28101" operator="between">
      <formula>1</formula>
      <formula>10</formula>
    </cfRule>
    <cfRule type="cellIs" dxfId="23235" priority="28102" operator="between">
      <formula>11</formula>
      <formula>17</formula>
    </cfRule>
    <cfRule type="cellIs" dxfId="23234" priority="28103" operator="between">
      <formula>18</formula>
      <formula>25</formula>
    </cfRule>
    <cfRule type="cellIs" dxfId="23233" priority="28104" operator="between">
      <formula>1</formula>
      <formula>6</formula>
    </cfRule>
    <cfRule type="cellIs" dxfId="23232" priority="28105" operator="between">
      <formula>17</formula>
      <formula>25</formula>
    </cfRule>
    <cfRule type="cellIs" dxfId="23231" priority="28106" operator="between">
      <formula>7</formula>
      <formula>16</formula>
    </cfRule>
    <cfRule type="cellIs" dxfId="23230" priority="28107" operator="between">
      <formula>1</formula>
      <formula>6</formula>
    </cfRule>
  </conditionalFormatting>
  <conditionalFormatting sqref="N670">
    <cfRule type="cellIs" dxfId="23229" priority="28100" operator="equal">
      <formula>16</formula>
    </cfRule>
  </conditionalFormatting>
  <conditionalFormatting sqref="N670">
    <cfRule type="cellIs" dxfId="23228" priority="28097" operator="between">
      <formula>16</formula>
      <formula>25</formula>
    </cfRule>
    <cfRule type="cellIs" dxfId="23227" priority="28098" operator="between">
      <formula>9</formula>
      <formula>15</formula>
    </cfRule>
    <cfRule type="cellIs" dxfId="23226" priority="28099" operator="between">
      <formula>1</formula>
      <formula>8</formula>
    </cfRule>
  </conditionalFormatting>
  <conditionalFormatting sqref="N687">
    <cfRule type="cellIs" dxfId="23225" priority="28082" operator="between">
      <formula>1</formula>
      <formula>10</formula>
    </cfRule>
    <cfRule type="cellIs" dxfId="23224" priority="28083" operator="between">
      <formula>11</formula>
      <formula>17</formula>
    </cfRule>
    <cfRule type="cellIs" dxfId="23223" priority="28084" operator="between">
      <formula>18</formula>
      <formula>25</formula>
    </cfRule>
    <cfRule type="cellIs" dxfId="23222" priority="28085" operator="between">
      <formula>1</formula>
      <formula>6</formula>
    </cfRule>
    <cfRule type="cellIs" dxfId="23221" priority="28086" operator="between">
      <formula>17</formula>
      <formula>25</formula>
    </cfRule>
    <cfRule type="cellIs" dxfId="23220" priority="28087" operator="between">
      <formula>7</formula>
      <formula>16</formula>
    </cfRule>
    <cfRule type="cellIs" dxfId="23219" priority="28088" operator="between">
      <formula>1</formula>
      <formula>6</formula>
    </cfRule>
  </conditionalFormatting>
  <conditionalFormatting sqref="N687">
    <cfRule type="cellIs" dxfId="23218" priority="28081" operator="equal">
      <formula>16</formula>
    </cfRule>
  </conditionalFormatting>
  <conditionalFormatting sqref="Y670">
    <cfRule type="cellIs" dxfId="23217" priority="28074" operator="between">
      <formula>1</formula>
      <formula>10</formula>
    </cfRule>
    <cfRule type="cellIs" dxfId="23216" priority="28075" operator="between">
      <formula>11</formula>
      <formula>17</formula>
    </cfRule>
    <cfRule type="cellIs" dxfId="23215" priority="28076" operator="between">
      <formula>18</formula>
      <formula>25</formula>
    </cfRule>
    <cfRule type="cellIs" dxfId="23214" priority="28077" operator="between">
      <formula>1</formula>
      <formula>6</formula>
    </cfRule>
    <cfRule type="cellIs" dxfId="23213" priority="28078" operator="between">
      <formula>17</formula>
      <formula>25</formula>
    </cfRule>
    <cfRule type="cellIs" dxfId="23212" priority="28079" operator="between">
      <formula>7</formula>
      <formula>16</formula>
    </cfRule>
    <cfRule type="cellIs" dxfId="23211" priority="28080" operator="between">
      <formula>1</formula>
      <formula>6</formula>
    </cfRule>
  </conditionalFormatting>
  <conditionalFormatting sqref="Y670">
    <cfRule type="cellIs" dxfId="23210" priority="28073" operator="equal">
      <formula>16</formula>
    </cfRule>
  </conditionalFormatting>
  <conditionalFormatting sqref="Y670">
    <cfRule type="cellIs" dxfId="23209" priority="28070" operator="between">
      <formula>16</formula>
      <formula>25</formula>
    </cfRule>
    <cfRule type="cellIs" dxfId="23208" priority="28071" operator="between">
      <formula>9</formula>
      <formula>15</formula>
    </cfRule>
    <cfRule type="cellIs" dxfId="23207" priority="28072" operator="between">
      <formula>1</formula>
      <formula>8</formula>
    </cfRule>
  </conditionalFormatting>
  <conditionalFormatting sqref="Y671">
    <cfRule type="cellIs" dxfId="23206" priority="28055" operator="between">
      <formula>1</formula>
      <formula>10</formula>
    </cfRule>
    <cfRule type="cellIs" dxfId="23205" priority="28056" operator="between">
      <formula>11</formula>
      <formula>17</formula>
    </cfRule>
    <cfRule type="cellIs" dxfId="23204" priority="28057" operator="between">
      <formula>18</formula>
      <formula>25</formula>
    </cfRule>
    <cfRule type="cellIs" dxfId="23203" priority="28058" operator="between">
      <formula>1</formula>
      <formula>6</formula>
    </cfRule>
    <cfRule type="cellIs" dxfId="23202" priority="28059" operator="between">
      <formula>17</formula>
      <formula>25</formula>
    </cfRule>
    <cfRule type="cellIs" dxfId="23201" priority="28060" operator="between">
      <formula>7</formula>
      <formula>16</formula>
    </cfRule>
    <cfRule type="cellIs" dxfId="23200" priority="28061" operator="between">
      <formula>1</formula>
      <formula>6</formula>
    </cfRule>
  </conditionalFormatting>
  <conditionalFormatting sqref="Y671">
    <cfRule type="cellIs" dxfId="23199" priority="28054" operator="equal">
      <formula>16</formula>
    </cfRule>
  </conditionalFormatting>
  <conditionalFormatting sqref="Y671">
    <cfRule type="cellIs" dxfId="23198" priority="28051" operator="between">
      <formula>16</formula>
      <formula>25</formula>
    </cfRule>
    <cfRule type="cellIs" dxfId="23197" priority="28052" operator="between">
      <formula>9</formula>
      <formula>15</formula>
    </cfRule>
    <cfRule type="cellIs" dxfId="23196" priority="28053" operator="between">
      <formula>1</formula>
      <formula>8</formula>
    </cfRule>
  </conditionalFormatting>
  <conditionalFormatting sqref="G705">
    <cfRule type="cellIs" dxfId="23195" priority="28041" stopIfTrue="1" operator="equal">
      <formula>"NR"</formula>
    </cfRule>
    <cfRule type="cellIs" dxfId="23194" priority="28042" stopIfTrue="1" operator="equal">
      <formula>"R"</formula>
    </cfRule>
  </conditionalFormatting>
  <conditionalFormatting sqref="G705">
    <cfRule type="cellIs" dxfId="23193" priority="28040" operator="equal">
      <formula>"NR"</formula>
    </cfRule>
  </conditionalFormatting>
  <conditionalFormatting sqref="N671">
    <cfRule type="cellIs" dxfId="23192" priority="28033" operator="between">
      <formula>1</formula>
      <formula>10</formula>
    </cfRule>
    <cfRule type="cellIs" dxfId="23191" priority="28034" operator="between">
      <formula>11</formula>
      <formula>17</formula>
    </cfRule>
    <cfRule type="cellIs" dxfId="23190" priority="28035" operator="between">
      <formula>18</formula>
      <formula>25</formula>
    </cfRule>
    <cfRule type="cellIs" dxfId="23189" priority="28036" operator="between">
      <formula>1</formula>
      <formula>6</formula>
    </cfRule>
    <cfRule type="cellIs" dxfId="23188" priority="28037" operator="between">
      <formula>17</formula>
      <formula>25</formula>
    </cfRule>
    <cfRule type="cellIs" dxfId="23187" priority="28038" operator="between">
      <formula>7</formula>
      <formula>16</formula>
    </cfRule>
    <cfRule type="cellIs" dxfId="23186" priority="28039" operator="between">
      <formula>1</formula>
      <formula>6</formula>
    </cfRule>
  </conditionalFormatting>
  <conditionalFormatting sqref="N671">
    <cfRule type="cellIs" dxfId="23185" priority="28032" operator="equal">
      <formula>16</formula>
    </cfRule>
  </conditionalFormatting>
  <conditionalFormatting sqref="N671">
    <cfRule type="cellIs" dxfId="23184" priority="28029" operator="between">
      <formula>16</formula>
      <formula>25</formula>
    </cfRule>
    <cfRule type="cellIs" dxfId="23183" priority="28030" operator="between">
      <formula>9</formula>
      <formula>15</formula>
    </cfRule>
    <cfRule type="cellIs" dxfId="23182" priority="28031" operator="between">
      <formula>1</formula>
      <formula>8</formula>
    </cfRule>
  </conditionalFormatting>
  <conditionalFormatting sqref="Y672">
    <cfRule type="cellIs" dxfId="23181" priority="28022" operator="between">
      <formula>1</formula>
      <formula>10</formula>
    </cfRule>
    <cfRule type="cellIs" dxfId="23180" priority="28023" operator="between">
      <formula>11</formula>
      <formula>17</formula>
    </cfRule>
    <cfRule type="cellIs" dxfId="23179" priority="28024" operator="between">
      <formula>18</formula>
      <formula>25</formula>
    </cfRule>
    <cfRule type="cellIs" dxfId="23178" priority="28025" operator="between">
      <formula>1</formula>
      <formula>6</formula>
    </cfRule>
    <cfRule type="cellIs" dxfId="23177" priority="28026" operator="between">
      <formula>17</formula>
      <formula>25</formula>
    </cfRule>
    <cfRule type="cellIs" dxfId="23176" priority="28027" operator="between">
      <formula>7</formula>
      <formula>16</formula>
    </cfRule>
    <cfRule type="cellIs" dxfId="23175" priority="28028" operator="between">
      <formula>1</formula>
      <formula>6</formula>
    </cfRule>
  </conditionalFormatting>
  <conditionalFormatting sqref="Y672">
    <cfRule type="cellIs" dxfId="23174" priority="28021" operator="equal">
      <formula>16</formula>
    </cfRule>
  </conditionalFormatting>
  <conditionalFormatting sqref="Y672">
    <cfRule type="cellIs" dxfId="23173" priority="28018" operator="between">
      <formula>16</formula>
      <formula>25</formula>
    </cfRule>
    <cfRule type="cellIs" dxfId="23172" priority="28019" operator="between">
      <formula>9</formula>
      <formula>15</formula>
    </cfRule>
    <cfRule type="cellIs" dxfId="23171" priority="28020" operator="between">
      <formula>1</formula>
      <formula>8</formula>
    </cfRule>
  </conditionalFormatting>
  <conditionalFormatting sqref="N672">
    <cfRule type="cellIs" dxfId="23170" priority="28011" operator="between">
      <formula>1</formula>
      <formula>10</formula>
    </cfRule>
    <cfRule type="cellIs" dxfId="23169" priority="28012" operator="between">
      <formula>11</formula>
      <formula>17</formula>
    </cfRule>
    <cfRule type="cellIs" dxfId="23168" priority="28013" operator="between">
      <formula>18</formula>
      <formula>25</formula>
    </cfRule>
    <cfRule type="cellIs" dxfId="23167" priority="28014" operator="between">
      <formula>1</formula>
      <formula>6</formula>
    </cfRule>
    <cfRule type="cellIs" dxfId="23166" priority="28015" operator="between">
      <formula>17</formula>
      <formula>25</formula>
    </cfRule>
    <cfRule type="cellIs" dxfId="23165" priority="28016" operator="between">
      <formula>7</formula>
      <formula>16</formula>
    </cfRule>
    <cfRule type="cellIs" dxfId="23164" priority="28017" operator="between">
      <formula>1</formula>
      <formula>6</formula>
    </cfRule>
  </conditionalFormatting>
  <conditionalFormatting sqref="N672">
    <cfRule type="cellIs" dxfId="23163" priority="28010" operator="equal">
      <formula>16</formula>
    </cfRule>
  </conditionalFormatting>
  <conditionalFormatting sqref="N672">
    <cfRule type="cellIs" dxfId="23162" priority="28007" operator="between">
      <formula>16</formula>
      <formula>25</formula>
    </cfRule>
    <cfRule type="cellIs" dxfId="23161" priority="28008" operator="between">
      <formula>9</formula>
      <formula>15</formula>
    </cfRule>
    <cfRule type="cellIs" dxfId="23160" priority="28009" operator="between">
      <formula>1</formula>
      <formula>8</formula>
    </cfRule>
  </conditionalFormatting>
  <conditionalFormatting sqref="G706">
    <cfRule type="cellIs" dxfId="23159" priority="27990" operator="equal">
      <formula>"NR"</formula>
    </cfRule>
  </conditionalFormatting>
  <conditionalFormatting sqref="G706">
    <cfRule type="cellIs" dxfId="23158" priority="27988" stopIfTrue="1" operator="equal">
      <formula>"NR"</formula>
    </cfRule>
    <cfRule type="cellIs" dxfId="23157" priority="27989" stopIfTrue="1" operator="equal">
      <formula>"R"</formula>
    </cfRule>
  </conditionalFormatting>
  <conditionalFormatting sqref="Y680">
    <cfRule type="cellIs" dxfId="23156" priority="27987" operator="equal">
      <formula>16</formula>
    </cfRule>
  </conditionalFormatting>
  <conditionalFormatting sqref="Y679">
    <cfRule type="cellIs" dxfId="23155" priority="27980" operator="between">
      <formula>1</formula>
      <formula>10</formula>
    </cfRule>
    <cfRule type="cellIs" dxfId="23154" priority="27981" operator="between">
      <formula>11</formula>
      <formula>17</formula>
    </cfRule>
    <cfRule type="cellIs" dxfId="23153" priority="27982" operator="between">
      <formula>18</formula>
      <formula>25</formula>
    </cfRule>
    <cfRule type="cellIs" dxfId="23152" priority="27983" operator="between">
      <formula>1</formula>
      <formula>6</formula>
    </cfRule>
    <cfRule type="cellIs" dxfId="23151" priority="27984" operator="between">
      <formula>17</formula>
      <formula>25</formula>
    </cfRule>
    <cfRule type="cellIs" dxfId="23150" priority="27985" operator="between">
      <formula>7</formula>
      <formula>16</formula>
    </cfRule>
    <cfRule type="cellIs" dxfId="23149" priority="27986" operator="between">
      <formula>1</formula>
      <formula>6</formula>
    </cfRule>
  </conditionalFormatting>
  <conditionalFormatting sqref="Y679">
    <cfRule type="cellIs" dxfId="23148" priority="27979" operator="equal">
      <formula>16</formula>
    </cfRule>
  </conditionalFormatting>
  <conditionalFormatting sqref="Y679">
    <cfRule type="cellIs" dxfId="23147" priority="27976" operator="between">
      <formula>16</formula>
      <formula>25</formula>
    </cfRule>
    <cfRule type="cellIs" dxfId="23146" priority="27977" operator="between">
      <formula>9</formula>
      <formula>15</formula>
    </cfRule>
    <cfRule type="cellIs" dxfId="23145" priority="27978" operator="between">
      <formula>1</formula>
      <formula>8</formula>
    </cfRule>
  </conditionalFormatting>
  <conditionalFormatting sqref="G679:G680">
    <cfRule type="cellIs" dxfId="23144" priority="27966" stopIfTrue="1" operator="equal">
      <formula>"NR"</formula>
    </cfRule>
    <cfRule type="cellIs" dxfId="23143" priority="27967" stopIfTrue="1" operator="equal">
      <formula>"R"</formula>
    </cfRule>
  </conditionalFormatting>
  <conditionalFormatting sqref="G679:G680">
    <cfRule type="cellIs" dxfId="23142" priority="27965" operator="equal">
      <formula>"NR"</formula>
    </cfRule>
  </conditionalFormatting>
  <conditionalFormatting sqref="N679">
    <cfRule type="cellIs" dxfId="23141" priority="27958" operator="between">
      <formula>1</formula>
      <formula>10</formula>
    </cfRule>
    <cfRule type="cellIs" dxfId="23140" priority="27959" operator="between">
      <formula>11</formula>
      <formula>17</formula>
    </cfRule>
    <cfRule type="cellIs" dxfId="23139" priority="27960" operator="between">
      <formula>18</formula>
      <formula>25</formula>
    </cfRule>
    <cfRule type="cellIs" dxfId="23138" priority="27961" operator="between">
      <formula>1</formula>
      <formula>6</formula>
    </cfRule>
    <cfRule type="cellIs" dxfId="23137" priority="27962" operator="between">
      <formula>17</formula>
      <formula>25</formula>
    </cfRule>
    <cfRule type="cellIs" dxfId="23136" priority="27963" operator="between">
      <formula>7</formula>
      <formula>16</formula>
    </cfRule>
    <cfRule type="cellIs" dxfId="23135" priority="27964" operator="between">
      <formula>1</formula>
      <formula>6</formula>
    </cfRule>
  </conditionalFormatting>
  <conditionalFormatting sqref="N679">
    <cfRule type="cellIs" dxfId="23134" priority="27957" operator="equal">
      <formula>16</formula>
    </cfRule>
  </conditionalFormatting>
  <conditionalFormatting sqref="N679">
    <cfRule type="cellIs" dxfId="23133" priority="27954" operator="between">
      <formula>16</formula>
      <formula>25</formula>
    </cfRule>
    <cfRule type="cellIs" dxfId="23132" priority="27955" operator="between">
      <formula>9</formula>
      <formula>15</formula>
    </cfRule>
    <cfRule type="cellIs" dxfId="23131" priority="27956" operator="between">
      <formula>1</formula>
      <formula>8</formula>
    </cfRule>
  </conditionalFormatting>
  <conditionalFormatting sqref="G680">
    <cfRule type="cellIs" dxfId="23130" priority="27945" operator="equal">
      <formula>"NR"</formula>
    </cfRule>
  </conditionalFormatting>
  <conditionalFormatting sqref="G680">
    <cfRule type="cellIs" dxfId="23129" priority="27943" stopIfTrue="1" operator="equal">
      <formula>"NR"</formula>
    </cfRule>
    <cfRule type="cellIs" dxfId="23128" priority="27944" stopIfTrue="1" operator="equal">
      <formula>"R"</formula>
    </cfRule>
  </conditionalFormatting>
  <conditionalFormatting sqref="Y680">
    <cfRule type="cellIs" dxfId="23127" priority="27940" operator="between">
      <formula>16</formula>
      <formula>25</formula>
    </cfRule>
    <cfRule type="cellIs" dxfId="23126" priority="27941" operator="between">
      <formula>9</formula>
      <formula>15</formula>
    </cfRule>
    <cfRule type="cellIs" dxfId="23125" priority="27942" operator="between">
      <formula>1</formula>
      <formula>8</formula>
    </cfRule>
  </conditionalFormatting>
  <conditionalFormatting sqref="N680">
    <cfRule type="cellIs" dxfId="23124" priority="27933" operator="between">
      <formula>1</formula>
      <formula>10</formula>
    </cfRule>
    <cfRule type="cellIs" dxfId="23123" priority="27934" operator="between">
      <formula>11</formula>
      <formula>17</formula>
    </cfRule>
    <cfRule type="cellIs" dxfId="23122" priority="27935" operator="between">
      <formula>18</formula>
      <formula>25</formula>
    </cfRule>
    <cfRule type="cellIs" dxfId="23121" priority="27936" operator="between">
      <formula>1</formula>
      <formula>6</formula>
    </cfRule>
    <cfRule type="cellIs" dxfId="23120" priority="27937" operator="between">
      <formula>17</formula>
      <formula>25</formula>
    </cfRule>
    <cfRule type="cellIs" dxfId="23119" priority="27938" operator="between">
      <formula>7</formula>
      <formula>16</formula>
    </cfRule>
    <cfRule type="cellIs" dxfId="23118" priority="27939" operator="between">
      <formula>1</formula>
      <formula>6</formula>
    </cfRule>
  </conditionalFormatting>
  <conditionalFormatting sqref="N680">
    <cfRule type="cellIs" dxfId="23117" priority="27932" operator="equal">
      <formula>16</formula>
    </cfRule>
  </conditionalFormatting>
  <conditionalFormatting sqref="N680">
    <cfRule type="cellIs" dxfId="23116" priority="27929" operator="between">
      <formula>16</formula>
      <formula>25</formula>
    </cfRule>
    <cfRule type="cellIs" dxfId="23115" priority="27930" operator="between">
      <formula>9</formula>
      <formula>15</formula>
    </cfRule>
    <cfRule type="cellIs" dxfId="23114" priority="27931" operator="between">
      <formula>1</formula>
      <formula>8</formula>
    </cfRule>
  </conditionalFormatting>
  <conditionalFormatting sqref="Y680">
    <cfRule type="cellIs" dxfId="23113" priority="27922" operator="between">
      <formula>1</formula>
      <formula>10</formula>
    </cfRule>
    <cfRule type="cellIs" dxfId="23112" priority="27923" operator="between">
      <formula>11</formula>
      <formula>17</formula>
    </cfRule>
    <cfRule type="cellIs" dxfId="23111" priority="27924" operator="between">
      <formula>18</formula>
      <formula>25</formula>
    </cfRule>
    <cfRule type="cellIs" dxfId="23110" priority="27925" operator="between">
      <formula>1</formula>
      <formula>6</formula>
    </cfRule>
    <cfRule type="cellIs" dxfId="23109" priority="27926" operator="between">
      <formula>17</formula>
      <formula>25</formula>
    </cfRule>
    <cfRule type="cellIs" dxfId="23108" priority="27927" operator="between">
      <formula>7</formula>
      <formula>16</formula>
    </cfRule>
    <cfRule type="cellIs" dxfId="23107" priority="27928" operator="between">
      <formula>1</formula>
      <formula>6</formula>
    </cfRule>
  </conditionalFormatting>
  <conditionalFormatting sqref="N681">
    <cfRule type="cellIs" dxfId="23106" priority="27915" operator="between">
      <formula>1</formula>
      <formula>10</formula>
    </cfRule>
    <cfRule type="cellIs" dxfId="23105" priority="27916" operator="between">
      <formula>11</formula>
      <formula>17</formula>
    </cfRule>
    <cfRule type="cellIs" dxfId="23104" priority="27917" operator="between">
      <formula>18</formula>
      <formula>25</formula>
    </cfRule>
    <cfRule type="cellIs" dxfId="23103" priority="27918" operator="between">
      <formula>1</formula>
      <formula>6</formula>
    </cfRule>
    <cfRule type="cellIs" dxfId="23102" priority="27919" operator="between">
      <formula>17</formula>
      <formula>25</formula>
    </cfRule>
    <cfRule type="cellIs" dxfId="23101" priority="27920" operator="between">
      <formula>7</formula>
      <formula>16</formula>
    </cfRule>
    <cfRule type="cellIs" dxfId="23100" priority="27921" operator="between">
      <formula>1</formula>
      <formula>6</formula>
    </cfRule>
  </conditionalFormatting>
  <conditionalFormatting sqref="N681">
    <cfRule type="cellIs" dxfId="23099" priority="27914" operator="equal">
      <formula>16</formula>
    </cfRule>
  </conditionalFormatting>
  <conditionalFormatting sqref="N681">
    <cfRule type="cellIs" dxfId="23098" priority="27911" operator="between">
      <formula>16</formula>
      <formula>25</formula>
    </cfRule>
    <cfRule type="cellIs" dxfId="23097" priority="27912" operator="between">
      <formula>9</formula>
      <formula>15</formula>
    </cfRule>
    <cfRule type="cellIs" dxfId="23096" priority="27913" operator="between">
      <formula>1</formula>
      <formula>8</formula>
    </cfRule>
  </conditionalFormatting>
  <conditionalFormatting sqref="G681">
    <cfRule type="cellIs" dxfId="23095" priority="27909" stopIfTrue="1" operator="equal">
      <formula>"NR"</formula>
    </cfRule>
    <cfRule type="cellIs" dxfId="23094" priority="27910" stopIfTrue="1" operator="equal">
      <formula>"R"</formula>
    </cfRule>
  </conditionalFormatting>
  <conditionalFormatting sqref="G681">
    <cfRule type="cellIs" dxfId="23093" priority="27908" operator="equal">
      <formula>"NR"</formula>
    </cfRule>
  </conditionalFormatting>
  <conditionalFormatting sqref="Y684">
    <cfRule type="cellIs" dxfId="23092" priority="27893" operator="between">
      <formula>1</formula>
      <formula>10</formula>
    </cfRule>
    <cfRule type="cellIs" dxfId="23091" priority="27894" operator="between">
      <formula>11</formula>
      <formula>17</formula>
    </cfRule>
    <cfRule type="cellIs" dxfId="23090" priority="27895" operator="between">
      <formula>18</formula>
      <formula>25</formula>
    </cfRule>
    <cfRule type="cellIs" dxfId="23089" priority="27896" operator="between">
      <formula>1</formula>
      <formula>6</formula>
    </cfRule>
    <cfRule type="cellIs" dxfId="23088" priority="27897" operator="between">
      <formula>17</formula>
      <formula>25</formula>
    </cfRule>
    <cfRule type="cellIs" dxfId="23087" priority="27898" operator="between">
      <formula>7</formula>
      <formula>16</formula>
    </cfRule>
    <cfRule type="cellIs" dxfId="23086" priority="27899" operator="between">
      <formula>1</formula>
      <formula>6</formula>
    </cfRule>
  </conditionalFormatting>
  <conditionalFormatting sqref="Y684">
    <cfRule type="cellIs" dxfId="23085" priority="27892" operator="equal">
      <formula>16</formula>
    </cfRule>
  </conditionalFormatting>
  <conditionalFormatting sqref="Y684">
    <cfRule type="cellIs" dxfId="23084" priority="27889" operator="between">
      <formula>16</formula>
      <formula>25</formula>
    </cfRule>
    <cfRule type="cellIs" dxfId="23083" priority="27890" operator="between">
      <formula>9</formula>
      <formula>15</formula>
    </cfRule>
    <cfRule type="cellIs" dxfId="23082" priority="27891" operator="between">
      <formula>1</formula>
      <formula>8</formula>
    </cfRule>
  </conditionalFormatting>
  <conditionalFormatting sqref="N703">
    <cfRule type="cellIs" dxfId="23081" priority="27882" operator="between">
      <formula>1</formula>
      <formula>10</formula>
    </cfRule>
    <cfRule type="cellIs" dxfId="23080" priority="27883" operator="between">
      <formula>11</formula>
      <formula>17</formula>
    </cfRule>
    <cfRule type="cellIs" dxfId="23079" priority="27884" operator="between">
      <formula>18</formula>
      <formula>25</formula>
    </cfRule>
    <cfRule type="cellIs" dxfId="23078" priority="27885" operator="between">
      <formula>1</formula>
      <formula>6</formula>
    </cfRule>
    <cfRule type="cellIs" dxfId="23077" priority="27886" operator="between">
      <formula>17</formula>
      <formula>25</formula>
    </cfRule>
    <cfRule type="cellIs" dxfId="23076" priority="27887" operator="between">
      <formula>7</formula>
      <formula>16</formula>
    </cfRule>
    <cfRule type="cellIs" dxfId="23075" priority="27888" operator="between">
      <formula>1</formula>
      <formula>6</formula>
    </cfRule>
  </conditionalFormatting>
  <conditionalFormatting sqref="N703">
    <cfRule type="cellIs" dxfId="23074" priority="27881" operator="equal">
      <formula>16</formula>
    </cfRule>
  </conditionalFormatting>
  <conditionalFormatting sqref="N703">
    <cfRule type="cellIs" dxfId="23073" priority="27878" operator="between">
      <formula>16</formula>
      <formula>25</formula>
    </cfRule>
    <cfRule type="cellIs" dxfId="23072" priority="27879" operator="between">
      <formula>9</formula>
      <formula>15</formula>
    </cfRule>
    <cfRule type="cellIs" dxfId="23071" priority="27880" operator="between">
      <formula>1</formula>
      <formula>8</formula>
    </cfRule>
  </conditionalFormatting>
  <conditionalFormatting sqref="G684">
    <cfRule type="cellIs" dxfId="23070" priority="27876" stopIfTrue="1" operator="equal">
      <formula>"NR"</formula>
    </cfRule>
    <cfRule type="cellIs" dxfId="23069" priority="27877" stopIfTrue="1" operator="equal">
      <formula>"R"</formula>
    </cfRule>
  </conditionalFormatting>
  <conditionalFormatting sqref="G684">
    <cfRule type="cellIs" dxfId="23068" priority="27875" operator="equal">
      <formula>"NR"</formula>
    </cfRule>
  </conditionalFormatting>
  <conditionalFormatting sqref="Y682">
    <cfRule type="cellIs" dxfId="23067" priority="27860" operator="between">
      <formula>1</formula>
      <formula>10</formula>
    </cfRule>
    <cfRule type="cellIs" dxfId="23066" priority="27861" operator="between">
      <formula>11</formula>
      <formula>17</formula>
    </cfRule>
    <cfRule type="cellIs" dxfId="23065" priority="27862" operator="between">
      <formula>18</formula>
      <formula>25</formula>
    </cfRule>
    <cfRule type="cellIs" dxfId="23064" priority="27863" operator="between">
      <formula>1</formula>
      <formula>6</formula>
    </cfRule>
    <cfRule type="cellIs" dxfId="23063" priority="27864" operator="between">
      <formula>17</formula>
      <formula>25</formula>
    </cfRule>
    <cfRule type="cellIs" dxfId="23062" priority="27865" operator="between">
      <formula>7</formula>
      <formula>16</formula>
    </cfRule>
    <cfRule type="cellIs" dxfId="23061" priority="27866" operator="between">
      <formula>1</formula>
      <formula>6</formula>
    </cfRule>
  </conditionalFormatting>
  <conditionalFormatting sqref="Y682">
    <cfRule type="cellIs" dxfId="23060" priority="27859" operator="equal">
      <formula>16</formula>
    </cfRule>
  </conditionalFormatting>
  <conditionalFormatting sqref="Y682">
    <cfRule type="cellIs" dxfId="23059" priority="27856" operator="between">
      <formula>16</formula>
      <formula>25</formula>
    </cfRule>
    <cfRule type="cellIs" dxfId="23058" priority="27857" operator="between">
      <formula>9</formula>
      <formula>15</formula>
    </cfRule>
    <cfRule type="cellIs" dxfId="23057" priority="27858" operator="between">
      <formula>1</formula>
      <formula>8</formula>
    </cfRule>
  </conditionalFormatting>
  <conditionalFormatting sqref="N682">
    <cfRule type="cellIs" dxfId="23056" priority="27849" operator="between">
      <formula>1</formula>
      <formula>10</formula>
    </cfRule>
    <cfRule type="cellIs" dxfId="23055" priority="27850" operator="between">
      <formula>11</formula>
      <formula>17</formula>
    </cfRule>
    <cfRule type="cellIs" dxfId="23054" priority="27851" operator="between">
      <formula>18</formula>
      <formula>25</formula>
    </cfRule>
    <cfRule type="cellIs" dxfId="23053" priority="27852" operator="between">
      <formula>1</formula>
      <formula>6</formula>
    </cfRule>
    <cfRule type="cellIs" dxfId="23052" priority="27853" operator="between">
      <formula>17</formula>
      <formula>25</formula>
    </cfRule>
    <cfRule type="cellIs" dxfId="23051" priority="27854" operator="between">
      <formula>7</formula>
      <formula>16</formula>
    </cfRule>
    <cfRule type="cellIs" dxfId="23050" priority="27855" operator="between">
      <formula>1</formula>
      <formula>6</formula>
    </cfRule>
  </conditionalFormatting>
  <conditionalFormatting sqref="N682">
    <cfRule type="cellIs" dxfId="23049" priority="27848" operator="equal">
      <formula>16</formula>
    </cfRule>
  </conditionalFormatting>
  <conditionalFormatting sqref="N682">
    <cfRule type="cellIs" dxfId="23048" priority="27845" operator="between">
      <formula>16</formula>
      <formula>25</formula>
    </cfRule>
    <cfRule type="cellIs" dxfId="23047" priority="27846" operator="between">
      <formula>9</formula>
      <formula>15</formula>
    </cfRule>
    <cfRule type="cellIs" dxfId="23046" priority="27847" operator="between">
      <formula>1</formula>
      <formula>8</formula>
    </cfRule>
  </conditionalFormatting>
  <conditionalFormatting sqref="G682">
    <cfRule type="cellIs" dxfId="23045" priority="27843" stopIfTrue="1" operator="equal">
      <formula>"NR"</formula>
    </cfRule>
    <cfRule type="cellIs" dxfId="23044" priority="27844" stopIfTrue="1" operator="equal">
      <formula>"R"</formula>
    </cfRule>
  </conditionalFormatting>
  <conditionalFormatting sqref="G682">
    <cfRule type="cellIs" dxfId="23043" priority="27842" operator="equal">
      <formula>"NR"</formula>
    </cfRule>
  </conditionalFormatting>
  <conditionalFormatting sqref="Y704">
    <cfRule type="cellIs" dxfId="23042" priority="27827" operator="between">
      <formula>1</formula>
      <formula>10</formula>
    </cfRule>
    <cfRule type="cellIs" dxfId="23041" priority="27828" operator="between">
      <formula>11</formula>
      <formula>17</formula>
    </cfRule>
    <cfRule type="cellIs" dxfId="23040" priority="27829" operator="between">
      <formula>18</formula>
      <formula>25</formula>
    </cfRule>
    <cfRule type="cellIs" dxfId="23039" priority="27830" operator="between">
      <formula>1</formula>
      <formula>6</formula>
    </cfRule>
    <cfRule type="cellIs" dxfId="23038" priority="27831" operator="between">
      <formula>17</formula>
      <formula>25</formula>
    </cfRule>
    <cfRule type="cellIs" dxfId="23037" priority="27832" operator="between">
      <formula>7</formula>
      <formula>16</formula>
    </cfRule>
    <cfRule type="cellIs" dxfId="23036" priority="27833" operator="between">
      <formula>1</formula>
      <formula>6</formula>
    </cfRule>
  </conditionalFormatting>
  <conditionalFormatting sqref="Y704">
    <cfRule type="cellIs" dxfId="23035" priority="27826" operator="equal">
      <formula>16</formula>
    </cfRule>
  </conditionalFormatting>
  <conditionalFormatting sqref="Y704">
    <cfRule type="cellIs" dxfId="23034" priority="27823" operator="between">
      <formula>16</formula>
      <formula>25</formula>
    </cfRule>
    <cfRule type="cellIs" dxfId="23033" priority="27824" operator="between">
      <formula>9</formula>
      <formula>15</formula>
    </cfRule>
    <cfRule type="cellIs" dxfId="23032" priority="27825" operator="between">
      <formula>1</formula>
      <formula>8</formula>
    </cfRule>
  </conditionalFormatting>
  <conditionalFormatting sqref="G686">
    <cfRule type="cellIs" dxfId="23031" priority="27821" stopIfTrue="1" operator="equal">
      <formula>"NR"</formula>
    </cfRule>
    <cfRule type="cellIs" dxfId="23030" priority="27822" stopIfTrue="1" operator="equal">
      <formula>"R"</formula>
    </cfRule>
  </conditionalFormatting>
  <conditionalFormatting sqref="G686">
    <cfRule type="cellIs" dxfId="23029" priority="27820" operator="equal">
      <formula>"NR"</formula>
    </cfRule>
  </conditionalFormatting>
  <conditionalFormatting sqref="N704">
    <cfRule type="cellIs" dxfId="23028" priority="27809" operator="between">
      <formula>16</formula>
      <formula>25</formula>
    </cfRule>
    <cfRule type="cellIs" dxfId="23027" priority="27810" operator="between">
      <formula>9</formula>
      <formula>15</formula>
    </cfRule>
    <cfRule type="cellIs" dxfId="23026" priority="27811" operator="between">
      <formula>1</formula>
      <formula>8</formula>
    </cfRule>
  </conditionalFormatting>
  <conditionalFormatting sqref="Y687">
    <cfRule type="cellIs" dxfId="23025" priority="27794" operator="between">
      <formula>1</formula>
      <formula>10</formula>
    </cfRule>
    <cfRule type="cellIs" dxfId="23024" priority="27795" operator="between">
      <formula>11</formula>
      <formula>17</formula>
    </cfRule>
    <cfRule type="cellIs" dxfId="23023" priority="27796" operator="between">
      <formula>18</formula>
      <formula>25</formula>
    </cfRule>
    <cfRule type="cellIs" dxfId="23022" priority="27797" operator="between">
      <formula>1</formula>
      <formula>6</formula>
    </cfRule>
    <cfRule type="cellIs" dxfId="23021" priority="27798" operator="between">
      <formula>17</formula>
      <formula>25</formula>
    </cfRule>
    <cfRule type="cellIs" dxfId="23020" priority="27799" operator="between">
      <formula>7</formula>
      <formula>16</formula>
    </cfRule>
    <cfRule type="cellIs" dxfId="23019" priority="27800" operator="between">
      <formula>1</formula>
      <formula>6</formula>
    </cfRule>
  </conditionalFormatting>
  <conditionalFormatting sqref="Y687">
    <cfRule type="cellIs" dxfId="23018" priority="27793" operator="equal">
      <formula>16</formula>
    </cfRule>
  </conditionalFormatting>
  <conditionalFormatting sqref="Y687">
    <cfRule type="cellIs" dxfId="23017" priority="27790" operator="between">
      <formula>16</formula>
      <formula>25</formula>
    </cfRule>
    <cfRule type="cellIs" dxfId="23016" priority="27791" operator="between">
      <formula>9</formula>
      <formula>15</formula>
    </cfRule>
    <cfRule type="cellIs" dxfId="23015" priority="27792" operator="between">
      <formula>1</formula>
      <formula>8</formula>
    </cfRule>
  </conditionalFormatting>
  <conditionalFormatting sqref="G687">
    <cfRule type="cellIs" dxfId="23014" priority="27780" stopIfTrue="1" operator="equal">
      <formula>"NR"</formula>
    </cfRule>
    <cfRule type="cellIs" dxfId="23013" priority="27781" stopIfTrue="1" operator="equal">
      <formula>"R"</formula>
    </cfRule>
  </conditionalFormatting>
  <conditionalFormatting sqref="G687">
    <cfRule type="cellIs" dxfId="23012" priority="27779" operator="equal">
      <formula>"NR"</formula>
    </cfRule>
  </conditionalFormatting>
  <conditionalFormatting sqref="N687">
    <cfRule type="cellIs" dxfId="23011" priority="27776" operator="between">
      <formula>16</formula>
      <formula>25</formula>
    </cfRule>
    <cfRule type="cellIs" dxfId="23010" priority="27777" operator="between">
      <formula>9</formula>
      <formula>15</formula>
    </cfRule>
    <cfRule type="cellIs" dxfId="23009" priority="27778" operator="between">
      <formula>1</formula>
      <formula>8</formula>
    </cfRule>
  </conditionalFormatting>
  <conditionalFormatting sqref="Y688">
    <cfRule type="cellIs" dxfId="23008" priority="27769" operator="between">
      <formula>1</formula>
      <formula>10</formula>
    </cfRule>
    <cfRule type="cellIs" dxfId="23007" priority="27770" operator="between">
      <formula>11</formula>
      <formula>17</formula>
    </cfRule>
    <cfRule type="cellIs" dxfId="23006" priority="27771" operator="between">
      <formula>18</formula>
      <formula>25</formula>
    </cfRule>
    <cfRule type="cellIs" dxfId="23005" priority="27772" operator="between">
      <formula>1</formula>
      <formula>6</formula>
    </cfRule>
    <cfRule type="cellIs" dxfId="23004" priority="27773" operator="between">
      <formula>17</formula>
      <formula>25</formula>
    </cfRule>
    <cfRule type="cellIs" dxfId="23003" priority="27774" operator="between">
      <formula>7</formula>
      <formula>16</formula>
    </cfRule>
    <cfRule type="cellIs" dxfId="23002" priority="27775" operator="between">
      <formula>1</formula>
      <formula>6</formula>
    </cfRule>
  </conditionalFormatting>
  <conditionalFormatting sqref="Y688">
    <cfRule type="cellIs" dxfId="23001" priority="27768" operator="equal">
      <formula>16</formula>
    </cfRule>
  </conditionalFormatting>
  <conditionalFormatting sqref="Y688">
    <cfRule type="cellIs" dxfId="23000" priority="27765" operator="between">
      <formula>16</formula>
      <formula>25</formula>
    </cfRule>
    <cfRule type="cellIs" dxfId="22999" priority="27766" operator="between">
      <formula>9</formula>
      <formula>15</formula>
    </cfRule>
    <cfRule type="cellIs" dxfId="22998" priority="27767" operator="between">
      <formula>1</formula>
      <formula>8</formula>
    </cfRule>
  </conditionalFormatting>
  <conditionalFormatting sqref="N688">
    <cfRule type="cellIs" dxfId="22997" priority="27758" operator="between">
      <formula>1</formula>
      <formula>10</formula>
    </cfRule>
    <cfRule type="cellIs" dxfId="22996" priority="27759" operator="between">
      <formula>11</formula>
      <formula>17</formula>
    </cfRule>
    <cfRule type="cellIs" dxfId="22995" priority="27760" operator="between">
      <formula>18</formula>
      <formula>25</formula>
    </cfRule>
    <cfRule type="cellIs" dxfId="22994" priority="27761" operator="between">
      <formula>1</formula>
      <formula>6</formula>
    </cfRule>
    <cfRule type="cellIs" dxfId="22993" priority="27762" operator="between">
      <formula>17</formula>
      <formula>25</formula>
    </cfRule>
    <cfRule type="cellIs" dxfId="22992" priority="27763" operator="between">
      <formula>7</formula>
      <formula>16</formula>
    </cfRule>
    <cfRule type="cellIs" dxfId="22991" priority="27764" operator="between">
      <formula>1</formula>
      <formula>6</formula>
    </cfRule>
  </conditionalFormatting>
  <conditionalFormatting sqref="N688">
    <cfRule type="cellIs" dxfId="22990" priority="27757" operator="equal">
      <formula>16</formula>
    </cfRule>
  </conditionalFormatting>
  <conditionalFormatting sqref="N688">
    <cfRule type="cellIs" dxfId="22989" priority="27754" operator="between">
      <formula>16</formula>
      <formula>25</formula>
    </cfRule>
    <cfRule type="cellIs" dxfId="22988" priority="27755" operator="between">
      <formula>9</formula>
      <formula>15</formula>
    </cfRule>
    <cfRule type="cellIs" dxfId="22987" priority="27756" operator="between">
      <formula>1</formula>
      <formula>8</formula>
    </cfRule>
  </conditionalFormatting>
  <conditionalFormatting sqref="G688">
    <cfRule type="cellIs" dxfId="22986" priority="27752" stopIfTrue="1" operator="equal">
      <formula>"NR"</formula>
    </cfRule>
    <cfRule type="cellIs" dxfId="22985" priority="27753" stopIfTrue="1" operator="equal">
      <formula>"R"</formula>
    </cfRule>
  </conditionalFormatting>
  <conditionalFormatting sqref="G688">
    <cfRule type="cellIs" dxfId="22984" priority="27751" operator="equal">
      <formula>"NR"</formula>
    </cfRule>
  </conditionalFormatting>
  <conditionalFormatting sqref="G688">
    <cfRule type="cellIs" dxfId="22983" priority="27749" stopIfTrue="1" operator="equal">
      <formula>"NR"</formula>
    </cfRule>
    <cfRule type="cellIs" dxfId="22982" priority="27750" stopIfTrue="1" operator="equal">
      <formula>"R"</formula>
    </cfRule>
  </conditionalFormatting>
  <conditionalFormatting sqref="G688">
    <cfRule type="cellIs" dxfId="22981" priority="27748" operator="equal">
      <formula>"NR"</formula>
    </cfRule>
  </conditionalFormatting>
  <conditionalFormatting sqref="N695">
    <cfRule type="cellIs" dxfId="22980" priority="27733" operator="between">
      <formula>1</formula>
      <formula>10</formula>
    </cfRule>
    <cfRule type="cellIs" dxfId="22979" priority="27734" operator="between">
      <formula>11</formula>
      <formula>17</formula>
    </cfRule>
    <cfRule type="cellIs" dxfId="22978" priority="27735" operator="between">
      <formula>18</formula>
      <formula>25</formula>
    </cfRule>
    <cfRule type="cellIs" dxfId="22977" priority="27736" operator="between">
      <formula>1</formula>
      <formula>6</formula>
    </cfRule>
    <cfRule type="cellIs" dxfId="22976" priority="27737" operator="between">
      <formula>17</formula>
      <formula>25</formula>
    </cfRule>
    <cfRule type="cellIs" dxfId="22975" priority="27738" operator="between">
      <formula>7</formula>
      <formula>16</formula>
    </cfRule>
    <cfRule type="cellIs" dxfId="22974" priority="27739" operator="between">
      <formula>1</formula>
      <formula>6</formula>
    </cfRule>
  </conditionalFormatting>
  <conditionalFormatting sqref="N695">
    <cfRule type="cellIs" dxfId="22973" priority="27732" operator="equal">
      <formula>16</formula>
    </cfRule>
  </conditionalFormatting>
  <conditionalFormatting sqref="Y696 Y698">
    <cfRule type="cellIs" dxfId="22972" priority="27731" operator="equal">
      <formula>16</formula>
    </cfRule>
  </conditionalFormatting>
  <conditionalFormatting sqref="Y695">
    <cfRule type="cellIs" dxfId="22971" priority="27724" operator="between">
      <formula>1</formula>
      <formula>10</formula>
    </cfRule>
    <cfRule type="cellIs" dxfId="22970" priority="27725" operator="between">
      <formula>11</formula>
      <formula>17</formula>
    </cfRule>
    <cfRule type="cellIs" dxfId="22969" priority="27726" operator="between">
      <formula>18</formula>
      <formula>25</formula>
    </cfRule>
    <cfRule type="cellIs" dxfId="22968" priority="27727" operator="between">
      <formula>1</formula>
      <formula>6</formula>
    </cfRule>
    <cfRule type="cellIs" dxfId="22967" priority="27728" operator="between">
      <formula>17</formula>
      <formula>25</formula>
    </cfRule>
    <cfRule type="cellIs" dxfId="22966" priority="27729" operator="between">
      <formula>7</formula>
      <formula>16</formula>
    </cfRule>
    <cfRule type="cellIs" dxfId="22965" priority="27730" operator="between">
      <formula>1</formula>
      <formula>6</formula>
    </cfRule>
  </conditionalFormatting>
  <conditionalFormatting sqref="Y695">
    <cfRule type="cellIs" dxfId="22964" priority="27723" operator="equal">
      <formula>16</formula>
    </cfRule>
  </conditionalFormatting>
  <conditionalFormatting sqref="Y695">
    <cfRule type="cellIs" dxfId="22963" priority="27720" operator="between">
      <formula>16</formula>
      <formula>25</formula>
    </cfRule>
    <cfRule type="cellIs" dxfId="22962" priority="27721" operator="between">
      <formula>9</formula>
      <formula>15</formula>
    </cfRule>
    <cfRule type="cellIs" dxfId="22961" priority="27722" operator="between">
      <formula>1</formula>
      <formula>8</formula>
    </cfRule>
  </conditionalFormatting>
  <conditionalFormatting sqref="G695:G696">
    <cfRule type="cellIs" dxfId="22960" priority="27710" stopIfTrue="1" operator="equal">
      <formula>"NR"</formula>
    </cfRule>
    <cfRule type="cellIs" dxfId="22959" priority="27711" stopIfTrue="1" operator="equal">
      <formula>"R"</formula>
    </cfRule>
  </conditionalFormatting>
  <conditionalFormatting sqref="G695:G696">
    <cfRule type="cellIs" dxfId="22958" priority="27709" operator="equal">
      <formula>"NR"</formula>
    </cfRule>
  </conditionalFormatting>
  <conditionalFormatting sqref="N695">
    <cfRule type="cellIs" dxfId="22957" priority="27706" operator="between">
      <formula>16</formula>
      <formula>25</formula>
    </cfRule>
    <cfRule type="cellIs" dxfId="22956" priority="27707" operator="between">
      <formula>9</formula>
      <formula>15</formula>
    </cfRule>
    <cfRule type="cellIs" dxfId="22955" priority="27708" operator="between">
      <formula>1</formula>
      <formula>8</formula>
    </cfRule>
  </conditionalFormatting>
  <conditionalFormatting sqref="G696">
    <cfRule type="cellIs" dxfId="22954" priority="27697" operator="equal">
      <formula>"NR"</formula>
    </cfRule>
  </conditionalFormatting>
  <conditionalFormatting sqref="Y696 Y698">
    <cfRule type="cellIs" dxfId="22953" priority="27694" operator="between">
      <formula>16</formula>
      <formula>25</formula>
    </cfRule>
    <cfRule type="cellIs" dxfId="22952" priority="27695" operator="between">
      <formula>9</formula>
      <formula>15</formula>
    </cfRule>
    <cfRule type="cellIs" dxfId="22951" priority="27696" operator="between">
      <formula>1</formula>
      <formula>8</formula>
    </cfRule>
  </conditionalFormatting>
  <conditionalFormatting sqref="Y696 Y698">
    <cfRule type="cellIs" dxfId="22950" priority="27687" operator="between">
      <formula>1</formula>
      <formula>10</formula>
    </cfRule>
    <cfRule type="cellIs" dxfId="22949" priority="27688" operator="between">
      <formula>11</formula>
      <formula>17</formula>
    </cfRule>
    <cfRule type="cellIs" dxfId="22948" priority="27689" operator="between">
      <formula>18</formula>
      <formula>25</formula>
    </cfRule>
    <cfRule type="cellIs" dxfId="22947" priority="27690" operator="between">
      <formula>1</formula>
      <formula>6</formula>
    </cfRule>
    <cfRule type="cellIs" dxfId="22946" priority="27691" operator="between">
      <formula>17</formula>
      <formula>25</formula>
    </cfRule>
    <cfRule type="cellIs" dxfId="22945" priority="27692" operator="between">
      <formula>7</formula>
      <formula>16</formula>
    </cfRule>
    <cfRule type="cellIs" dxfId="22944" priority="27693" operator="between">
      <formula>1</formula>
      <formula>6</formula>
    </cfRule>
  </conditionalFormatting>
  <conditionalFormatting sqref="G698">
    <cfRule type="cellIs" dxfId="22943" priority="27677" stopIfTrue="1" operator="equal">
      <formula>"NR"</formula>
    </cfRule>
    <cfRule type="cellIs" dxfId="22942" priority="27678" stopIfTrue="1" operator="equal">
      <formula>"R"</formula>
    </cfRule>
  </conditionalFormatting>
  <conditionalFormatting sqref="G698">
    <cfRule type="cellIs" dxfId="22941" priority="27676" operator="equal">
      <formula>"NR"</formula>
    </cfRule>
  </conditionalFormatting>
  <conditionalFormatting sqref="G698">
    <cfRule type="cellIs" dxfId="22940" priority="27675" operator="equal">
      <formula>"NR"</formula>
    </cfRule>
  </conditionalFormatting>
  <conditionalFormatting sqref="G698">
    <cfRule type="cellIs" dxfId="22939" priority="27673" stopIfTrue="1" operator="equal">
      <formula>"NR"</formula>
    </cfRule>
    <cfRule type="cellIs" dxfId="22938" priority="27674" stopIfTrue="1" operator="equal">
      <formula>"R"</formula>
    </cfRule>
  </conditionalFormatting>
  <conditionalFormatting sqref="Y703">
    <cfRule type="cellIs" dxfId="22937" priority="27666" operator="between">
      <formula>1</formula>
      <formula>10</formula>
    </cfRule>
    <cfRule type="cellIs" dxfId="22936" priority="27667" operator="between">
      <formula>11</formula>
      <formula>17</formula>
    </cfRule>
    <cfRule type="cellIs" dxfId="22935" priority="27668" operator="between">
      <formula>18</formula>
      <formula>25</formula>
    </cfRule>
    <cfRule type="cellIs" dxfId="22934" priority="27669" operator="between">
      <formula>1</formula>
      <formula>6</formula>
    </cfRule>
    <cfRule type="cellIs" dxfId="22933" priority="27670" operator="between">
      <formula>17</formula>
      <formula>25</formula>
    </cfRule>
    <cfRule type="cellIs" dxfId="22932" priority="27671" operator="between">
      <formula>7</formula>
      <formula>16</formula>
    </cfRule>
    <cfRule type="cellIs" dxfId="22931" priority="27672" operator="between">
      <formula>1</formula>
      <formula>6</formula>
    </cfRule>
  </conditionalFormatting>
  <conditionalFormatting sqref="Y703">
    <cfRule type="cellIs" dxfId="22930" priority="27665" operator="equal">
      <formula>16</formula>
    </cfRule>
  </conditionalFormatting>
  <conditionalFormatting sqref="Y703">
    <cfRule type="cellIs" dxfId="22929" priority="27662" operator="between">
      <formula>16</formula>
      <formula>25</formula>
    </cfRule>
    <cfRule type="cellIs" dxfId="22928" priority="27663" operator="between">
      <formula>9</formula>
      <formula>15</formula>
    </cfRule>
    <cfRule type="cellIs" dxfId="22927" priority="27664" operator="between">
      <formula>1</formula>
      <formula>8</formula>
    </cfRule>
  </conditionalFormatting>
  <conditionalFormatting sqref="G703">
    <cfRule type="cellIs" dxfId="22926" priority="27660" stopIfTrue="1" operator="equal">
      <formula>"NR"</formula>
    </cfRule>
    <cfRule type="cellIs" dxfId="22925" priority="27661" stopIfTrue="1" operator="equal">
      <formula>"R"</formula>
    </cfRule>
  </conditionalFormatting>
  <conditionalFormatting sqref="G703">
    <cfRule type="cellIs" dxfId="22924" priority="27659" operator="equal">
      <formula>"NR"</formula>
    </cfRule>
  </conditionalFormatting>
  <conditionalFormatting sqref="Y735 Y740 Y737 Y753 Y762:Y764 Y747:Y748 Y750:Y751">
    <cfRule type="cellIs" dxfId="22923" priority="27644" operator="between">
      <formula>1</formula>
      <formula>10</formula>
    </cfRule>
    <cfRule type="cellIs" dxfId="22922" priority="27645" operator="between">
      <formula>11</formula>
      <formula>17</formula>
    </cfRule>
    <cfRule type="cellIs" dxfId="22921" priority="27646" operator="between">
      <formula>18</formula>
      <formula>25</formula>
    </cfRule>
    <cfRule type="cellIs" dxfId="22920" priority="27647" operator="between">
      <formula>1</formula>
      <formula>6</formula>
    </cfRule>
    <cfRule type="cellIs" dxfId="22919" priority="27648" operator="between">
      <formula>17</formula>
      <formula>25</formula>
    </cfRule>
    <cfRule type="cellIs" dxfId="22918" priority="27649" operator="between">
      <formula>7</formula>
      <formula>16</formula>
    </cfRule>
    <cfRule type="cellIs" dxfId="22917" priority="27650" operator="between">
      <formula>1</formula>
      <formula>6</formula>
    </cfRule>
  </conditionalFormatting>
  <conditionalFormatting sqref="Y735 Y740 Y737 Y753 Y762:Y764 Y747:Y748 Y750:Y751">
    <cfRule type="cellIs" dxfId="22916" priority="27643" operator="equal">
      <formula>16</formula>
    </cfRule>
  </conditionalFormatting>
  <conditionalFormatting sqref="Y735 Y740 Y737 Y753 Y762:Y764 Y747:Y748 Y750:Y751">
    <cfRule type="cellIs" dxfId="22915" priority="27640" operator="between">
      <formula>16</formula>
      <formula>25</formula>
    </cfRule>
    <cfRule type="cellIs" dxfId="22914" priority="27641" operator="between">
      <formula>9</formula>
      <formula>15</formula>
    </cfRule>
    <cfRule type="cellIs" dxfId="22913" priority="27642" operator="between">
      <formula>1</formula>
      <formula>8</formula>
    </cfRule>
  </conditionalFormatting>
  <conditionalFormatting sqref="N699">
    <cfRule type="cellIs" dxfId="22912" priority="27633" operator="between">
      <formula>1</formula>
      <formula>10</formula>
    </cfRule>
    <cfRule type="cellIs" dxfId="22911" priority="27634" operator="between">
      <formula>11</formula>
      <formula>17</formula>
    </cfRule>
    <cfRule type="cellIs" dxfId="22910" priority="27635" operator="between">
      <formula>18</formula>
      <formula>25</formula>
    </cfRule>
    <cfRule type="cellIs" dxfId="22909" priority="27636" operator="between">
      <formula>1</formula>
      <formula>6</formula>
    </cfRule>
    <cfRule type="cellIs" dxfId="22908" priority="27637" operator="between">
      <formula>17</formula>
      <formula>25</formula>
    </cfRule>
    <cfRule type="cellIs" dxfId="22907" priority="27638" operator="between">
      <formula>7</formula>
      <formula>16</formula>
    </cfRule>
    <cfRule type="cellIs" dxfId="22906" priority="27639" operator="between">
      <formula>1</formula>
      <formula>6</formula>
    </cfRule>
  </conditionalFormatting>
  <conditionalFormatting sqref="N699">
    <cfRule type="cellIs" dxfId="22905" priority="27632" operator="equal">
      <formula>16</formula>
    </cfRule>
  </conditionalFormatting>
  <conditionalFormatting sqref="G699">
    <cfRule type="cellIs" dxfId="22904" priority="27622" stopIfTrue="1" operator="equal">
      <formula>"NR"</formula>
    </cfRule>
    <cfRule type="cellIs" dxfId="22903" priority="27623" stopIfTrue="1" operator="equal">
      <formula>"R"</formula>
    </cfRule>
  </conditionalFormatting>
  <conditionalFormatting sqref="G699">
    <cfRule type="cellIs" dxfId="22902" priority="27621" operator="equal">
      <formula>"NR"</formula>
    </cfRule>
  </conditionalFormatting>
  <conditionalFormatting sqref="N699">
    <cfRule type="cellIs" dxfId="22901" priority="27618" operator="between">
      <formula>16</formula>
      <formula>25</formula>
    </cfRule>
    <cfRule type="cellIs" dxfId="22900" priority="27619" operator="between">
      <formula>9</formula>
      <formula>15</formula>
    </cfRule>
    <cfRule type="cellIs" dxfId="22899" priority="27620" operator="between">
      <formula>1</formula>
      <formula>8</formula>
    </cfRule>
  </conditionalFormatting>
  <conditionalFormatting sqref="N704">
    <cfRule type="cellIs" dxfId="22898" priority="27611" operator="between">
      <formula>1</formula>
      <formula>10</formula>
    </cfRule>
    <cfRule type="cellIs" dxfId="22897" priority="27612" operator="between">
      <formula>11</formula>
      <formula>17</formula>
    </cfRule>
    <cfRule type="cellIs" dxfId="22896" priority="27613" operator="between">
      <formula>18</formula>
      <formula>25</formula>
    </cfRule>
    <cfRule type="cellIs" dxfId="22895" priority="27614" operator="between">
      <formula>1</formula>
      <formula>6</formula>
    </cfRule>
    <cfRule type="cellIs" dxfId="22894" priority="27615" operator="between">
      <formula>17</formula>
      <formula>25</formula>
    </cfRule>
    <cfRule type="cellIs" dxfId="22893" priority="27616" operator="between">
      <formula>7</formula>
      <formula>16</formula>
    </cfRule>
    <cfRule type="cellIs" dxfId="22892" priority="27617" operator="between">
      <formula>1</formula>
      <formula>6</formula>
    </cfRule>
  </conditionalFormatting>
  <conditionalFormatting sqref="N704">
    <cfRule type="cellIs" dxfId="22891" priority="27610" operator="equal">
      <formula>16</formula>
    </cfRule>
  </conditionalFormatting>
  <conditionalFormatting sqref="G704">
    <cfRule type="cellIs" dxfId="22890" priority="27600" stopIfTrue="1" operator="equal">
      <formula>"NR"</formula>
    </cfRule>
    <cfRule type="cellIs" dxfId="22889" priority="27601" stopIfTrue="1" operator="equal">
      <formula>"R"</formula>
    </cfRule>
  </conditionalFormatting>
  <conditionalFormatting sqref="G704">
    <cfRule type="cellIs" dxfId="22888" priority="27599" operator="equal">
      <formula>"NR"</formula>
    </cfRule>
  </conditionalFormatting>
  <conditionalFormatting sqref="N748">
    <cfRule type="cellIs" dxfId="22887" priority="27592" operator="between">
      <formula>1</formula>
      <formula>10</formula>
    </cfRule>
    <cfRule type="cellIs" dxfId="22886" priority="27593" operator="between">
      <formula>11</formula>
      <formula>17</formula>
    </cfRule>
    <cfRule type="cellIs" dxfId="22885" priority="27594" operator="between">
      <formula>18</formula>
      <formula>25</formula>
    </cfRule>
    <cfRule type="cellIs" dxfId="22884" priority="27595" operator="between">
      <formula>1</formula>
      <formula>6</formula>
    </cfRule>
    <cfRule type="cellIs" dxfId="22883" priority="27596" operator="between">
      <formula>17</formula>
      <formula>25</formula>
    </cfRule>
    <cfRule type="cellIs" dxfId="22882" priority="27597" operator="between">
      <formula>7</formula>
      <formula>16</formula>
    </cfRule>
    <cfRule type="cellIs" dxfId="22881" priority="27598" operator="between">
      <formula>1</formula>
      <formula>6</formula>
    </cfRule>
  </conditionalFormatting>
  <conditionalFormatting sqref="N748">
    <cfRule type="cellIs" dxfId="22880" priority="27591" operator="equal">
      <formula>16</formula>
    </cfRule>
  </conditionalFormatting>
  <conditionalFormatting sqref="N748">
    <cfRule type="cellIs" dxfId="22879" priority="27588" operator="between">
      <formula>16</formula>
      <formula>25</formula>
    </cfRule>
    <cfRule type="cellIs" dxfId="22878" priority="27589" operator="between">
      <formula>9</formula>
      <formula>15</formula>
    </cfRule>
    <cfRule type="cellIs" dxfId="22877" priority="27590" operator="between">
      <formula>1</formula>
      <formula>8</formula>
    </cfRule>
  </conditionalFormatting>
  <conditionalFormatting sqref="N705">
    <cfRule type="cellIs" dxfId="22876" priority="27573" operator="between">
      <formula>1</formula>
      <formula>10</formula>
    </cfRule>
    <cfRule type="cellIs" dxfId="22875" priority="27574" operator="between">
      <formula>11</formula>
      <formula>17</formula>
    </cfRule>
    <cfRule type="cellIs" dxfId="22874" priority="27575" operator="between">
      <formula>18</formula>
      <formula>25</formula>
    </cfRule>
    <cfRule type="cellIs" dxfId="22873" priority="27576" operator="between">
      <formula>1</formula>
      <formula>6</formula>
    </cfRule>
    <cfRule type="cellIs" dxfId="22872" priority="27577" operator="between">
      <formula>17</formula>
      <formula>25</formula>
    </cfRule>
    <cfRule type="cellIs" dxfId="22871" priority="27578" operator="between">
      <formula>7</formula>
      <formula>16</formula>
    </cfRule>
    <cfRule type="cellIs" dxfId="22870" priority="27579" operator="between">
      <formula>1</formula>
      <formula>6</formula>
    </cfRule>
  </conditionalFormatting>
  <conditionalFormatting sqref="N705">
    <cfRule type="cellIs" dxfId="22869" priority="27572" operator="equal">
      <formula>16</formula>
    </cfRule>
  </conditionalFormatting>
  <conditionalFormatting sqref="N705">
    <cfRule type="cellIs" dxfId="22868" priority="27569" operator="between">
      <formula>16</formula>
      <formula>25</formula>
    </cfRule>
    <cfRule type="cellIs" dxfId="22867" priority="27570" operator="between">
      <formula>9</formula>
      <formula>15</formula>
    </cfRule>
    <cfRule type="cellIs" dxfId="22866" priority="27571" operator="between">
      <formula>1</formula>
      <formula>8</formula>
    </cfRule>
  </conditionalFormatting>
  <conditionalFormatting sqref="N706">
    <cfRule type="cellIs" dxfId="22865" priority="27562" operator="between">
      <formula>1</formula>
      <formula>10</formula>
    </cfRule>
    <cfRule type="cellIs" dxfId="22864" priority="27563" operator="between">
      <formula>11</formula>
      <formula>17</formula>
    </cfRule>
    <cfRule type="cellIs" dxfId="22863" priority="27564" operator="between">
      <formula>18</formula>
      <formula>25</formula>
    </cfRule>
    <cfRule type="cellIs" dxfId="22862" priority="27565" operator="between">
      <formula>1</formula>
      <formula>6</formula>
    </cfRule>
    <cfRule type="cellIs" dxfId="22861" priority="27566" operator="between">
      <formula>17</formula>
      <formula>25</formula>
    </cfRule>
    <cfRule type="cellIs" dxfId="22860" priority="27567" operator="between">
      <formula>7</formula>
      <formula>16</formula>
    </cfRule>
    <cfRule type="cellIs" dxfId="22859" priority="27568" operator="between">
      <formula>1</formula>
      <formula>6</formula>
    </cfRule>
  </conditionalFormatting>
  <conditionalFormatting sqref="N706">
    <cfRule type="cellIs" dxfId="22858" priority="27561" operator="equal">
      <formula>16</formula>
    </cfRule>
  </conditionalFormatting>
  <conditionalFormatting sqref="N706">
    <cfRule type="cellIs" dxfId="22857" priority="27558" operator="between">
      <formula>16</formula>
      <formula>25</formula>
    </cfRule>
    <cfRule type="cellIs" dxfId="22856" priority="27559" operator="between">
      <formula>9</formula>
      <formula>15</formula>
    </cfRule>
    <cfRule type="cellIs" dxfId="22855" priority="27560" operator="between">
      <formula>1</formula>
      <formula>8</formula>
    </cfRule>
  </conditionalFormatting>
  <conditionalFormatting sqref="G706">
    <cfRule type="cellIs" dxfId="22854" priority="27556" stopIfTrue="1" operator="equal">
      <formula>"NR"</formula>
    </cfRule>
    <cfRule type="cellIs" dxfId="22853" priority="27557" stopIfTrue="1" operator="equal">
      <formula>"R"</formula>
    </cfRule>
  </conditionalFormatting>
  <conditionalFormatting sqref="G706">
    <cfRule type="cellIs" dxfId="22852" priority="27555" operator="equal">
      <formula>"NR"</formula>
    </cfRule>
  </conditionalFormatting>
  <conditionalFormatting sqref="N713">
    <cfRule type="cellIs" dxfId="22851" priority="27548" operator="between">
      <formula>1</formula>
      <formula>10</formula>
    </cfRule>
    <cfRule type="cellIs" dxfId="22850" priority="27549" operator="between">
      <formula>11</formula>
      <formula>17</formula>
    </cfRule>
    <cfRule type="cellIs" dxfId="22849" priority="27550" operator="between">
      <formula>18</formula>
      <formula>25</formula>
    </cfRule>
    <cfRule type="cellIs" dxfId="22848" priority="27551" operator="between">
      <formula>1</formula>
      <formula>6</formula>
    </cfRule>
    <cfRule type="cellIs" dxfId="22847" priority="27552" operator="between">
      <formula>17</formula>
      <formula>25</formula>
    </cfRule>
    <cfRule type="cellIs" dxfId="22846" priority="27553" operator="between">
      <formula>7</formula>
      <formula>16</formula>
    </cfRule>
    <cfRule type="cellIs" dxfId="22845" priority="27554" operator="between">
      <formula>1</formula>
      <formula>6</formula>
    </cfRule>
  </conditionalFormatting>
  <conditionalFormatting sqref="N713">
    <cfRule type="cellIs" dxfId="22844" priority="27547" operator="equal">
      <formula>16</formula>
    </cfRule>
  </conditionalFormatting>
  <conditionalFormatting sqref="N713">
    <cfRule type="cellIs" dxfId="22843" priority="27544" operator="between">
      <formula>16</formula>
      <formula>25</formula>
    </cfRule>
    <cfRule type="cellIs" dxfId="22842" priority="27545" operator="between">
      <formula>9</formula>
      <formula>15</formula>
    </cfRule>
    <cfRule type="cellIs" dxfId="22841" priority="27546" operator="between">
      <formula>1</formula>
      <formula>8</formula>
    </cfRule>
  </conditionalFormatting>
  <conditionalFormatting sqref="N712">
    <cfRule type="cellIs" dxfId="22840" priority="27537" operator="between">
      <formula>1</formula>
      <formula>10</formula>
    </cfRule>
    <cfRule type="cellIs" dxfId="22839" priority="27538" operator="between">
      <formula>11</formula>
      <formula>17</formula>
    </cfRule>
    <cfRule type="cellIs" dxfId="22838" priority="27539" operator="between">
      <formula>18</formula>
      <formula>25</formula>
    </cfRule>
    <cfRule type="cellIs" dxfId="22837" priority="27540" operator="between">
      <formula>1</formula>
      <formula>6</formula>
    </cfRule>
    <cfRule type="cellIs" dxfId="22836" priority="27541" operator="between">
      <formula>17</formula>
      <formula>25</formula>
    </cfRule>
    <cfRule type="cellIs" dxfId="22835" priority="27542" operator="between">
      <formula>7</formula>
      <formula>16</formula>
    </cfRule>
    <cfRule type="cellIs" dxfId="22834" priority="27543" operator="between">
      <formula>1</formula>
      <formula>6</formula>
    </cfRule>
  </conditionalFormatting>
  <conditionalFormatting sqref="N712">
    <cfRule type="cellIs" dxfId="22833" priority="27536" operator="equal">
      <formula>16</formula>
    </cfRule>
  </conditionalFormatting>
  <conditionalFormatting sqref="G712:G713">
    <cfRule type="cellIs" dxfId="22832" priority="27526" stopIfTrue="1" operator="equal">
      <formula>"NR"</formula>
    </cfRule>
    <cfRule type="cellIs" dxfId="22831" priority="27527" stopIfTrue="1" operator="equal">
      <formula>"R"</formula>
    </cfRule>
  </conditionalFormatting>
  <conditionalFormatting sqref="G712:G713">
    <cfRule type="cellIs" dxfId="22830" priority="27525" operator="equal">
      <formula>"NR"</formula>
    </cfRule>
  </conditionalFormatting>
  <conditionalFormatting sqref="N712">
    <cfRule type="cellIs" dxfId="22829" priority="27522" operator="between">
      <formula>16</formula>
      <formula>25</formula>
    </cfRule>
    <cfRule type="cellIs" dxfId="22828" priority="27523" operator="between">
      <formula>9</formula>
      <formula>15</formula>
    </cfRule>
    <cfRule type="cellIs" dxfId="22827" priority="27524" operator="between">
      <formula>1</formula>
      <formula>8</formula>
    </cfRule>
  </conditionalFormatting>
  <conditionalFormatting sqref="G713">
    <cfRule type="cellIs" dxfId="22826" priority="27513" operator="equal">
      <formula>"NR"</formula>
    </cfRule>
  </conditionalFormatting>
  <conditionalFormatting sqref="G713">
    <cfRule type="cellIs" dxfId="22825" priority="27511" stopIfTrue="1" operator="equal">
      <formula>"NR"</formula>
    </cfRule>
    <cfRule type="cellIs" dxfId="22824" priority="27512" stopIfTrue="1" operator="equal">
      <formula>"R"</formula>
    </cfRule>
  </conditionalFormatting>
  <conditionalFormatting sqref="G715">
    <cfRule type="cellIs" dxfId="22823" priority="27509" stopIfTrue="1" operator="equal">
      <formula>"NR"</formula>
    </cfRule>
    <cfRule type="cellIs" dxfId="22822" priority="27510" stopIfTrue="1" operator="equal">
      <formula>"R"</formula>
    </cfRule>
  </conditionalFormatting>
  <conditionalFormatting sqref="G715">
    <cfRule type="cellIs" dxfId="22821" priority="27508" operator="equal">
      <formula>"NR"</formula>
    </cfRule>
  </conditionalFormatting>
  <conditionalFormatting sqref="N717:N718">
    <cfRule type="cellIs" dxfId="22820" priority="27493" operator="between">
      <formula>1</formula>
      <formula>10</formula>
    </cfRule>
    <cfRule type="cellIs" dxfId="22819" priority="27494" operator="between">
      <formula>11</formula>
      <formula>17</formula>
    </cfRule>
    <cfRule type="cellIs" dxfId="22818" priority="27495" operator="between">
      <formula>18</formula>
      <formula>25</formula>
    </cfRule>
    <cfRule type="cellIs" dxfId="22817" priority="27496" operator="between">
      <formula>1</formula>
      <formula>6</formula>
    </cfRule>
    <cfRule type="cellIs" dxfId="22816" priority="27497" operator="between">
      <formula>17</formula>
      <formula>25</formula>
    </cfRule>
    <cfRule type="cellIs" dxfId="22815" priority="27498" operator="between">
      <formula>7</formula>
      <formula>16</formula>
    </cfRule>
    <cfRule type="cellIs" dxfId="22814" priority="27499" operator="between">
      <formula>1</formula>
      <formula>6</formula>
    </cfRule>
  </conditionalFormatting>
  <conditionalFormatting sqref="N717:N718">
    <cfRule type="cellIs" dxfId="22813" priority="27492" operator="equal">
      <formula>16</formula>
    </cfRule>
  </conditionalFormatting>
  <conditionalFormatting sqref="N717:N718">
    <cfRule type="cellIs" dxfId="22812" priority="27489" operator="between">
      <formula>16</formula>
      <formula>25</formula>
    </cfRule>
    <cfRule type="cellIs" dxfId="22811" priority="27490" operator="between">
      <formula>9</formula>
      <formula>15</formula>
    </cfRule>
    <cfRule type="cellIs" dxfId="22810" priority="27491" operator="between">
      <formula>1</formula>
      <formula>8</formula>
    </cfRule>
  </conditionalFormatting>
  <conditionalFormatting sqref="G717">
    <cfRule type="cellIs" dxfId="22809" priority="27487" stopIfTrue="1" operator="equal">
      <formula>"NR"</formula>
    </cfRule>
    <cfRule type="cellIs" dxfId="22808" priority="27488" stopIfTrue="1" operator="equal">
      <formula>"R"</formula>
    </cfRule>
  </conditionalFormatting>
  <conditionalFormatting sqref="G717">
    <cfRule type="cellIs" dxfId="22807" priority="27486" operator="equal">
      <formula>"NR"</formula>
    </cfRule>
  </conditionalFormatting>
  <conditionalFormatting sqref="G718">
    <cfRule type="cellIs" dxfId="22806" priority="27460" stopIfTrue="1" operator="equal">
      <formula>"NR"</formula>
    </cfRule>
    <cfRule type="cellIs" dxfId="22805" priority="27461" stopIfTrue="1" operator="equal">
      <formula>"R"</formula>
    </cfRule>
  </conditionalFormatting>
  <conditionalFormatting sqref="G718">
    <cfRule type="cellIs" dxfId="22804" priority="27459" operator="equal">
      <formula>"NR"</formula>
    </cfRule>
  </conditionalFormatting>
  <conditionalFormatting sqref="N719">
    <cfRule type="cellIs" dxfId="22803" priority="27452" operator="between">
      <formula>1</formula>
      <formula>10</formula>
    </cfRule>
    <cfRule type="cellIs" dxfId="22802" priority="27453" operator="between">
      <formula>11</formula>
      <formula>17</formula>
    </cfRule>
    <cfRule type="cellIs" dxfId="22801" priority="27454" operator="between">
      <formula>18</formula>
      <formula>25</formula>
    </cfRule>
    <cfRule type="cellIs" dxfId="22800" priority="27455" operator="between">
      <formula>1</formula>
      <formula>6</formula>
    </cfRule>
    <cfRule type="cellIs" dxfId="22799" priority="27456" operator="between">
      <formula>17</formula>
      <formula>25</formula>
    </cfRule>
    <cfRule type="cellIs" dxfId="22798" priority="27457" operator="between">
      <formula>7</formula>
      <formula>16</formula>
    </cfRule>
    <cfRule type="cellIs" dxfId="22797" priority="27458" operator="between">
      <formula>1</formula>
      <formula>6</formula>
    </cfRule>
  </conditionalFormatting>
  <conditionalFormatting sqref="N719">
    <cfRule type="cellIs" dxfId="22796" priority="27451" operator="equal">
      <formula>16</formula>
    </cfRule>
  </conditionalFormatting>
  <conditionalFormatting sqref="N719">
    <cfRule type="cellIs" dxfId="22795" priority="27448" operator="between">
      <formula>16</formula>
      <formula>25</formula>
    </cfRule>
    <cfRule type="cellIs" dxfId="22794" priority="27449" operator="between">
      <formula>9</formula>
      <formula>15</formula>
    </cfRule>
    <cfRule type="cellIs" dxfId="22793" priority="27450" operator="between">
      <formula>1</formula>
      <formula>8</formula>
    </cfRule>
  </conditionalFormatting>
  <conditionalFormatting sqref="G719">
    <cfRule type="cellIs" dxfId="22792" priority="27446" stopIfTrue="1" operator="equal">
      <formula>"NR"</formula>
    </cfRule>
    <cfRule type="cellIs" dxfId="22791" priority="27447" stopIfTrue="1" operator="equal">
      <formula>"R"</formula>
    </cfRule>
  </conditionalFormatting>
  <conditionalFormatting sqref="G719">
    <cfRule type="cellIs" dxfId="22790" priority="27445" operator="equal">
      <formula>"NR"</formula>
    </cfRule>
  </conditionalFormatting>
  <conditionalFormatting sqref="G719">
    <cfRule type="cellIs" dxfId="22789" priority="27443" stopIfTrue="1" operator="equal">
      <formula>"NR"</formula>
    </cfRule>
    <cfRule type="cellIs" dxfId="22788" priority="27444" stopIfTrue="1" operator="equal">
      <formula>"R"</formula>
    </cfRule>
  </conditionalFormatting>
  <conditionalFormatting sqref="G719">
    <cfRule type="cellIs" dxfId="22787" priority="27442" operator="equal">
      <formula>"NR"</formula>
    </cfRule>
  </conditionalFormatting>
  <conditionalFormatting sqref="N726">
    <cfRule type="cellIs" dxfId="22786" priority="27435" operator="between">
      <formula>1</formula>
      <formula>10</formula>
    </cfRule>
    <cfRule type="cellIs" dxfId="22785" priority="27436" operator="between">
      <formula>11</formula>
      <formula>17</formula>
    </cfRule>
    <cfRule type="cellIs" dxfId="22784" priority="27437" operator="between">
      <formula>18</formula>
      <formula>25</formula>
    </cfRule>
    <cfRule type="cellIs" dxfId="22783" priority="27438" operator="between">
      <formula>1</formula>
      <formula>6</formula>
    </cfRule>
    <cfRule type="cellIs" dxfId="22782" priority="27439" operator="between">
      <formula>17</formula>
      <formula>25</formula>
    </cfRule>
    <cfRule type="cellIs" dxfId="22781" priority="27440" operator="between">
      <formula>7</formula>
      <formula>16</formula>
    </cfRule>
    <cfRule type="cellIs" dxfId="22780" priority="27441" operator="between">
      <formula>1</formula>
      <formula>6</formula>
    </cfRule>
  </conditionalFormatting>
  <conditionalFormatting sqref="N726">
    <cfRule type="cellIs" dxfId="22779" priority="27434" operator="equal">
      <formula>16</formula>
    </cfRule>
  </conditionalFormatting>
  <conditionalFormatting sqref="N726">
    <cfRule type="cellIs" dxfId="22778" priority="27431" operator="between">
      <formula>16</formula>
      <formula>25</formula>
    </cfRule>
    <cfRule type="cellIs" dxfId="22777" priority="27432" operator="between">
      <formula>9</formula>
      <formula>15</formula>
    </cfRule>
    <cfRule type="cellIs" dxfId="22776" priority="27433" operator="between">
      <formula>1</formula>
      <formula>8</formula>
    </cfRule>
  </conditionalFormatting>
  <conditionalFormatting sqref="N725">
    <cfRule type="cellIs" dxfId="22775" priority="27424" operator="between">
      <formula>1</formula>
      <formula>10</formula>
    </cfRule>
    <cfRule type="cellIs" dxfId="22774" priority="27425" operator="between">
      <formula>11</formula>
      <formula>17</formula>
    </cfRule>
    <cfRule type="cellIs" dxfId="22773" priority="27426" operator="between">
      <formula>18</formula>
      <formula>25</formula>
    </cfRule>
    <cfRule type="cellIs" dxfId="22772" priority="27427" operator="between">
      <formula>1</formula>
      <formula>6</formula>
    </cfRule>
    <cfRule type="cellIs" dxfId="22771" priority="27428" operator="between">
      <formula>17</formula>
      <formula>25</formula>
    </cfRule>
    <cfRule type="cellIs" dxfId="22770" priority="27429" operator="between">
      <formula>7</formula>
      <formula>16</formula>
    </cfRule>
    <cfRule type="cellIs" dxfId="22769" priority="27430" operator="between">
      <formula>1</formula>
      <formula>6</formula>
    </cfRule>
  </conditionalFormatting>
  <conditionalFormatting sqref="N725">
    <cfRule type="cellIs" dxfId="22768" priority="27423" operator="equal">
      <formula>16</formula>
    </cfRule>
  </conditionalFormatting>
  <conditionalFormatting sqref="N725">
    <cfRule type="cellIs" dxfId="22767" priority="27412" operator="between">
      <formula>16</formula>
      <formula>25</formula>
    </cfRule>
    <cfRule type="cellIs" dxfId="22766" priority="27413" operator="between">
      <formula>9</formula>
      <formula>15</formula>
    </cfRule>
    <cfRule type="cellIs" dxfId="22765" priority="27414" operator="between">
      <formula>1</formula>
      <formula>8</formula>
    </cfRule>
  </conditionalFormatting>
  <conditionalFormatting sqref="N737">
    <cfRule type="cellIs" dxfId="22764" priority="27397" operator="between">
      <formula>1</formula>
      <formula>10</formula>
    </cfRule>
    <cfRule type="cellIs" dxfId="22763" priority="27398" operator="between">
      <formula>11</formula>
      <formula>17</formula>
    </cfRule>
    <cfRule type="cellIs" dxfId="22762" priority="27399" operator="between">
      <formula>18</formula>
      <formula>25</formula>
    </cfRule>
    <cfRule type="cellIs" dxfId="22761" priority="27400" operator="between">
      <formula>1</formula>
      <formula>6</formula>
    </cfRule>
    <cfRule type="cellIs" dxfId="22760" priority="27401" operator="between">
      <formula>17</formula>
      <formula>25</formula>
    </cfRule>
    <cfRule type="cellIs" dxfId="22759" priority="27402" operator="between">
      <formula>7</formula>
      <formula>16</formula>
    </cfRule>
    <cfRule type="cellIs" dxfId="22758" priority="27403" operator="between">
      <formula>1</formula>
      <formula>6</formula>
    </cfRule>
  </conditionalFormatting>
  <conditionalFormatting sqref="N737">
    <cfRule type="cellIs" dxfId="22757" priority="27396" operator="equal">
      <formula>16</formula>
    </cfRule>
  </conditionalFormatting>
  <conditionalFormatting sqref="N737">
    <cfRule type="cellIs" dxfId="22756" priority="27393" operator="between">
      <formula>16</formula>
      <formula>25</formula>
    </cfRule>
    <cfRule type="cellIs" dxfId="22755" priority="27394" operator="between">
      <formula>9</formula>
      <formula>15</formula>
    </cfRule>
    <cfRule type="cellIs" dxfId="22754" priority="27395" operator="between">
      <formula>1</formula>
      <formula>8</formula>
    </cfRule>
  </conditionalFormatting>
  <conditionalFormatting sqref="N729:N730">
    <cfRule type="cellIs" dxfId="22753" priority="27378" operator="between">
      <formula>1</formula>
      <formula>10</formula>
    </cfRule>
    <cfRule type="cellIs" dxfId="22752" priority="27379" operator="between">
      <formula>11</formula>
      <formula>17</formula>
    </cfRule>
    <cfRule type="cellIs" dxfId="22751" priority="27380" operator="between">
      <formula>18</formula>
      <formula>25</formula>
    </cfRule>
    <cfRule type="cellIs" dxfId="22750" priority="27381" operator="between">
      <formula>1</formula>
      <formula>6</formula>
    </cfRule>
    <cfRule type="cellIs" dxfId="22749" priority="27382" operator="between">
      <formula>17</formula>
      <formula>25</formula>
    </cfRule>
    <cfRule type="cellIs" dxfId="22748" priority="27383" operator="between">
      <formula>7</formula>
      <formula>16</formula>
    </cfRule>
    <cfRule type="cellIs" dxfId="22747" priority="27384" operator="between">
      <formula>1</formula>
      <formula>6</formula>
    </cfRule>
  </conditionalFormatting>
  <conditionalFormatting sqref="N729:N730">
    <cfRule type="cellIs" dxfId="22746" priority="27377" operator="equal">
      <formula>16</formula>
    </cfRule>
  </conditionalFormatting>
  <conditionalFormatting sqref="N729:N730">
    <cfRule type="cellIs" dxfId="22745" priority="27374" operator="between">
      <formula>16</formula>
      <formula>25</formula>
    </cfRule>
    <cfRule type="cellIs" dxfId="22744" priority="27375" operator="between">
      <formula>9</formula>
      <formula>15</formula>
    </cfRule>
    <cfRule type="cellIs" dxfId="22743" priority="27376" operator="between">
      <formula>1</formula>
      <formula>8</formula>
    </cfRule>
  </conditionalFormatting>
  <conditionalFormatting sqref="N763">
    <cfRule type="cellIs" dxfId="22742" priority="27359" operator="between">
      <formula>1</formula>
      <formula>10</formula>
    </cfRule>
    <cfRule type="cellIs" dxfId="22741" priority="27360" operator="between">
      <formula>11</formula>
      <formula>17</formula>
    </cfRule>
    <cfRule type="cellIs" dxfId="22740" priority="27361" operator="between">
      <formula>18</formula>
      <formula>25</formula>
    </cfRule>
    <cfRule type="cellIs" dxfId="22739" priority="27362" operator="between">
      <formula>1</formula>
      <formula>6</formula>
    </cfRule>
    <cfRule type="cellIs" dxfId="22738" priority="27363" operator="between">
      <formula>17</formula>
      <formula>25</formula>
    </cfRule>
    <cfRule type="cellIs" dxfId="22737" priority="27364" operator="between">
      <formula>7</formula>
      <formula>16</formula>
    </cfRule>
    <cfRule type="cellIs" dxfId="22736" priority="27365" operator="between">
      <formula>1</formula>
      <formula>6</formula>
    </cfRule>
  </conditionalFormatting>
  <conditionalFormatting sqref="N763">
    <cfRule type="cellIs" dxfId="22735" priority="27358" operator="equal">
      <formula>16</formula>
    </cfRule>
  </conditionalFormatting>
  <conditionalFormatting sqref="N763">
    <cfRule type="cellIs" dxfId="22734" priority="27355" operator="between">
      <formula>16</formula>
      <formula>25</formula>
    </cfRule>
    <cfRule type="cellIs" dxfId="22733" priority="27356" operator="between">
      <formula>9</formula>
      <formula>15</formula>
    </cfRule>
    <cfRule type="cellIs" dxfId="22732" priority="27357" operator="between">
      <formula>1</formula>
      <formula>8</formula>
    </cfRule>
  </conditionalFormatting>
  <conditionalFormatting sqref="G747">
    <cfRule type="cellIs" dxfId="22731" priority="27353" stopIfTrue="1" operator="equal">
      <formula>"NR"</formula>
    </cfRule>
    <cfRule type="cellIs" dxfId="22730" priority="27354" stopIfTrue="1" operator="equal">
      <formula>"R"</formula>
    </cfRule>
  </conditionalFormatting>
  <conditionalFormatting sqref="G747">
    <cfRule type="cellIs" dxfId="22729" priority="27352" operator="equal">
      <formula>"NR"</formula>
    </cfRule>
  </conditionalFormatting>
  <conditionalFormatting sqref="N753">
    <cfRule type="cellIs" dxfId="22728" priority="27345" operator="between">
      <formula>1</formula>
      <formula>10</formula>
    </cfRule>
    <cfRule type="cellIs" dxfId="22727" priority="27346" operator="between">
      <formula>11</formula>
      <formula>17</formula>
    </cfRule>
    <cfRule type="cellIs" dxfId="22726" priority="27347" operator="between">
      <formula>18</formula>
      <formula>25</formula>
    </cfRule>
    <cfRule type="cellIs" dxfId="22725" priority="27348" operator="between">
      <formula>1</formula>
      <formula>6</formula>
    </cfRule>
    <cfRule type="cellIs" dxfId="22724" priority="27349" operator="between">
      <formula>17</formula>
      <formula>25</formula>
    </cfRule>
    <cfRule type="cellIs" dxfId="22723" priority="27350" operator="between">
      <formula>7</formula>
      <formula>16</formula>
    </cfRule>
    <cfRule type="cellIs" dxfId="22722" priority="27351" operator="between">
      <formula>1</formula>
      <formula>6</formula>
    </cfRule>
  </conditionalFormatting>
  <conditionalFormatting sqref="N753">
    <cfRule type="cellIs" dxfId="22721" priority="27344" operator="equal">
      <formula>16</formula>
    </cfRule>
  </conditionalFormatting>
  <conditionalFormatting sqref="N753">
    <cfRule type="cellIs" dxfId="22720" priority="27341" operator="between">
      <formula>16</formula>
      <formula>25</formula>
    </cfRule>
    <cfRule type="cellIs" dxfId="22719" priority="27342" operator="between">
      <formula>9</formula>
      <formula>15</formula>
    </cfRule>
    <cfRule type="cellIs" dxfId="22718" priority="27343" operator="between">
      <formula>1</formula>
      <formula>8</formula>
    </cfRule>
  </conditionalFormatting>
  <conditionalFormatting sqref="N735">
    <cfRule type="cellIs" dxfId="22717" priority="27334" operator="between">
      <formula>1</formula>
      <formula>10</formula>
    </cfRule>
    <cfRule type="cellIs" dxfId="22716" priority="27335" operator="between">
      <formula>11</formula>
      <formula>17</formula>
    </cfRule>
    <cfRule type="cellIs" dxfId="22715" priority="27336" operator="between">
      <formula>18</formula>
      <formula>25</formula>
    </cfRule>
    <cfRule type="cellIs" dxfId="22714" priority="27337" operator="between">
      <formula>1</formula>
      <formula>6</formula>
    </cfRule>
    <cfRule type="cellIs" dxfId="22713" priority="27338" operator="between">
      <formula>17</formula>
      <formula>25</formula>
    </cfRule>
    <cfRule type="cellIs" dxfId="22712" priority="27339" operator="between">
      <formula>7</formula>
      <formula>16</formula>
    </cfRule>
    <cfRule type="cellIs" dxfId="22711" priority="27340" operator="between">
      <formula>1</formula>
      <formula>6</formula>
    </cfRule>
  </conditionalFormatting>
  <conditionalFormatting sqref="N735">
    <cfRule type="cellIs" dxfId="22710" priority="27333" operator="equal">
      <formula>16</formula>
    </cfRule>
  </conditionalFormatting>
  <conditionalFormatting sqref="N735">
    <cfRule type="cellIs" dxfId="22709" priority="27330" operator="between">
      <formula>16</formula>
      <formula>25</formula>
    </cfRule>
    <cfRule type="cellIs" dxfId="22708" priority="27331" operator="between">
      <formula>9</formula>
      <formula>15</formula>
    </cfRule>
    <cfRule type="cellIs" dxfId="22707" priority="27332" operator="between">
      <formula>1</formula>
      <formula>8</formula>
    </cfRule>
  </conditionalFormatting>
  <conditionalFormatting sqref="N747">
    <cfRule type="cellIs" dxfId="22706" priority="27315" operator="between">
      <formula>1</formula>
      <formula>10</formula>
    </cfRule>
    <cfRule type="cellIs" dxfId="22705" priority="27316" operator="between">
      <formula>11</formula>
      <formula>17</formula>
    </cfRule>
    <cfRule type="cellIs" dxfId="22704" priority="27317" operator="between">
      <formula>18</formula>
      <formula>25</formula>
    </cfRule>
    <cfRule type="cellIs" dxfId="22703" priority="27318" operator="between">
      <formula>1</formula>
      <formula>6</formula>
    </cfRule>
    <cfRule type="cellIs" dxfId="22702" priority="27319" operator="between">
      <formula>17</formula>
      <formula>25</formula>
    </cfRule>
    <cfRule type="cellIs" dxfId="22701" priority="27320" operator="between">
      <formula>7</formula>
      <formula>16</formula>
    </cfRule>
    <cfRule type="cellIs" dxfId="22700" priority="27321" operator="between">
      <formula>1</formula>
      <formula>6</formula>
    </cfRule>
  </conditionalFormatting>
  <conditionalFormatting sqref="N747">
    <cfRule type="cellIs" dxfId="22699" priority="27314" operator="equal">
      <formula>16</formula>
    </cfRule>
  </conditionalFormatting>
  <conditionalFormatting sqref="N747">
    <cfRule type="cellIs" dxfId="22698" priority="27311" operator="between">
      <formula>16</formula>
      <formula>25</formula>
    </cfRule>
    <cfRule type="cellIs" dxfId="22697" priority="27312" operator="between">
      <formula>9</formula>
      <formula>15</formula>
    </cfRule>
    <cfRule type="cellIs" dxfId="22696" priority="27313" operator="between">
      <formula>1</formula>
      <formula>8</formula>
    </cfRule>
  </conditionalFormatting>
  <conditionalFormatting sqref="G784">
    <cfRule type="cellIs" dxfId="22695" priority="27309" stopIfTrue="1" operator="equal">
      <formula>"NR"</formula>
    </cfRule>
    <cfRule type="cellIs" dxfId="22694" priority="27310" stopIfTrue="1" operator="equal">
      <formula>"R"</formula>
    </cfRule>
  </conditionalFormatting>
  <conditionalFormatting sqref="G753">
    <cfRule type="cellIs" dxfId="22693" priority="27307" stopIfTrue="1" operator="equal">
      <formula>"NR"</formula>
    </cfRule>
    <cfRule type="cellIs" dxfId="22692" priority="27308" stopIfTrue="1" operator="equal">
      <formula>"R"</formula>
    </cfRule>
  </conditionalFormatting>
  <conditionalFormatting sqref="N740">
    <cfRule type="cellIs" dxfId="22691" priority="27292" operator="between">
      <formula>1</formula>
      <formula>10</formula>
    </cfRule>
    <cfRule type="cellIs" dxfId="22690" priority="27293" operator="between">
      <formula>11</formula>
      <formula>17</formula>
    </cfRule>
    <cfRule type="cellIs" dxfId="22689" priority="27294" operator="between">
      <formula>18</formula>
      <formula>25</formula>
    </cfRule>
    <cfRule type="cellIs" dxfId="22688" priority="27295" operator="between">
      <formula>1</formula>
      <formula>6</formula>
    </cfRule>
    <cfRule type="cellIs" dxfId="22687" priority="27296" operator="between">
      <formula>17</formula>
      <formula>25</formula>
    </cfRule>
    <cfRule type="cellIs" dxfId="22686" priority="27297" operator="between">
      <formula>7</formula>
      <formula>16</formula>
    </cfRule>
    <cfRule type="cellIs" dxfId="22685" priority="27298" operator="between">
      <formula>1</formula>
      <formula>6</formula>
    </cfRule>
  </conditionalFormatting>
  <conditionalFormatting sqref="N740">
    <cfRule type="cellIs" dxfId="22684" priority="27291" operator="equal">
      <formula>16</formula>
    </cfRule>
  </conditionalFormatting>
  <conditionalFormatting sqref="N740">
    <cfRule type="cellIs" dxfId="22683" priority="27288" operator="between">
      <formula>16</formula>
      <formula>25</formula>
    </cfRule>
    <cfRule type="cellIs" dxfId="22682" priority="27289" operator="between">
      <formula>9</formula>
      <formula>15</formula>
    </cfRule>
    <cfRule type="cellIs" dxfId="22681" priority="27290" operator="between">
      <formula>1</formula>
      <formula>8</formula>
    </cfRule>
  </conditionalFormatting>
  <conditionalFormatting sqref="G784">
    <cfRule type="cellIs" dxfId="22680" priority="27287" operator="equal">
      <formula>"NR"</formula>
    </cfRule>
  </conditionalFormatting>
  <conditionalFormatting sqref="G747">
    <cfRule type="cellIs" dxfId="22679" priority="27278" operator="equal">
      <formula>"NR"</formula>
    </cfRule>
  </conditionalFormatting>
  <conditionalFormatting sqref="G747">
    <cfRule type="cellIs" dxfId="22678" priority="27276" stopIfTrue="1" operator="equal">
      <formula>"NR"</formula>
    </cfRule>
    <cfRule type="cellIs" dxfId="22677" priority="27277" stopIfTrue="1" operator="equal">
      <formula>"R"</formula>
    </cfRule>
  </conditionalFormatting>
  <conditionalFormatting sqref="V764">
    <cfRule type="cellIs" dxfId="22676" priority="27269" operator="between">
      <formula>1</formula>
      <formula>10</formula>
    </cfRule>
    <cfRule type="cellIs" dxfId="22675" priority="27270" operator="between">
      <formula>11</formula>
      <formula>17</formula>
    </cfRule>
    <cfRule type="cellIs" dxfId="22674" priority="27271" operator="between">
      <formula>18</formula>
      <formula>25</formula>
    </cfRule>
    <cfRule type="cellIs" dxfId="22673" priority="27272" operator="between">
      <formula>1</formula>
      <formula>6</formula>
    </cfRule>
    <cfRule type="cellIs" dxfId="22672" priority="27273" operator="between">
      <formula>17</formula>
      <formula>25</formula>
    </cfRule>
    <cfRule type="cellIs" dxfId="22671" priority="27274" operator="between">
      <formula>7</formula>
      <formula>16</formula>
    </cfRule>
    <cfRule type="cellIs" dxfId="22670" priority="27275" operator="between">
      <formula>1</formula>
      <formula>6</formula>
    </cfRule>
  </conditionalFormatting>
  <conditionalFormatting sqref="V764">
    <cfRule type="cellIs" dxfId="22669" priority="27268" operator="equal">
      <formula>16</formula>
    </cfRule>
  </conditionalFormatting>
  <conditionalFormatting sqref="N784">
    <cfRule type="cellIs" dxfId="22668" priority="27261" operator="between">
      <formula>1</formula>
      <formula>10</formula>
    </cfRule>
    <cfRule type="cellIs" dxfId="22667" priority="27262" operator="between">
      <formula>11</formula>
      <formula>17</formula>
    </cfRule>
    <cfRule type="cellIs" dxfId="22666" priority="27263" operator="between">
      <formula>18</formula>
      <formula>25</formula>
    </cfRule>
    <cfRule type="cellIs" dxfId="22665" priority="27264" operator="between">
      <formula>1</formula>
      <formula>6</formula>
    </cfRule>
    <cfRule type="cellIs" dxfId="22664" priority="27265" operator="between">
      <formula>17</formula>
      <formula>25</formula>
    </cfRule>
    <cfRule type="cellIs" dxfId="22663" priority="27266" operator="between">
      <formula>7</formula>
      <formula>16</formula>
    </cfRule>
    <cfRule type="cellIs" dxfId="22662" priority="27267" operator="between">
      <formula>1</formula>
      <formula>6</formula>
    </cfRule>
  </conditionalFormatting>
  <conditionalFormatting sqref="N784">
    <cfRule type="cellIs" dxfId="22661" priority="27260" operator="equal">
      <formula>16</formula>
    </cfRule>
  </conditionalFormatting>
  <conditionalFormatting sqref="N784">
    <cfRule type="cellIs" dxfId="22660" priority="27257" operator="between">
      <formula>16</formula>
      <formula>25</formula>
    </cfRule>
    <cfRule type="cellIs" dxfId="22659" priority="27258" operator="between">
      <formula>9</formula>
      <formula>15</formula>
    </cfRule>
    <cfRule type="cellIs" dxfId="22658" priority="27259" operator="between">
      <formula>1</formula>
      <formula>8</formula>
    </cfRule>
  </conditionalFormatting>
  <conditionalFormatting sqref="G748">
    <cfRule type="cellIs" dxfId="22657" priority="27255" stopIfTrue="1" operator="equal">
      <formula>"NR"</formula>
    </cfRule>
    <cfRule type="cellIs" dxfId="22656" priority="27256" stopIfTrue="1" operator="equal">
      <formula>"R"</formula>
    </cfRule>
  </conditionalFormatting>
  <conditionalFormatting sqref="G748">
    <cfRule type="cellIs" dxfId="22655" priority="27254" operator="equal">
      <formula>"NR"</formula>
    </cfRule>
  </conditionalFormatting>
  <conditionalFormatting sqref="N750:N751">
    <cfRule type="cellIs" dxfId="22654" priority="27239" operator="between">
      <formula>1</formula>
      <formula>10</formula>
    </cfRule>
    <cfRule type="cellIs" dxfId="22653" priority="27240" operator="between">
      <formula>11</formula>
      <formula>17</formula>
    </cfRule>
    <cfRule type="cellIs" dxfId="22652" priority="27241" operator="between">
      <formula>18</formula>
      <formula>25</formula>
    </cfRule>
    <cfRule type="cellIs" dxfId="22651" priority="27242" operator="between">
      <formula>1</formula>
      <formula>6</formula>
    </cfRule>
    <cfRule type="cellIs" dxfId="22650" priority="27243" operator="between">
      <formula>17</formula>
      <formula>25</formula>
    </cfRule>
    <cfRule type="cellIs" dxfId="22649" priority="27244" operator="between">
      <formula>7</formula>
      <formula>16</formula>
    </cfRule>
    <cfRule type="cellIs" dxfId="22648" priority="27245" operator="between">
      <formula>1</formula>
      <formula>6</formula>
    </cfRule>
  </conditionalFormatting>
  <conditionalFormatting sqref="N750:N751">
    <cfRule type="cellIs" dxfId="22647" priority="27238" operator="equal">
      <formula>16</formula>
    </cfRule>
  </conditionalFormatting>
  <conditionalFormatting sqref="N750:N751">
    <cfRule type="cellIs" dxfId="22646" priority="27235" operator="between">
      <formula>16</formula>
      <formula>25</formula>
    </cfRule>
    <cfRule type="cellIs" dxfId="22645" priority="27236" operator="between">
      <formula>9</formula>
      <formula>15</formula>
    </cfRule>
    <cfRule type="cellIs" dxfId="22644" priority="27237" operator="between">
      <formula>1</formula>
      <formula>8</formula>
    </cfRule>
  </conditionalFormatting>
  <conditionalFormatting sqref="N785">
    <cfRule type="cellIs" dxfId="22643" priority="27228" operator="between">
      <formula>1</formula>
      <formula>10</formula>
    </cfRule>
    <cfRule type="cellIs" dxfId="22642" priority="27229" operator="between">
      <formula>11</formula>
      <formula>17</formula>
    </cfRule>
    <cfRule type="cellIs" dxfId="22641" priority="27230" operator="between">
      <formula>18</formula>
      <formula>25</formula>
    </cfRule>
    <cfRule type="cellIs" dxfId="22640" priority="27231" operator="between">
      <formula>1</formula>
      <formula>6</formula>
    </cfRule>
    <cfRule type="cellIs" dxfId="22639" priority="27232" operator="between">
      <formula>17</formula>
      <formula>25</formula>
    </cfRule>
    <cfRule type="cellIs" dxfId="22638" priority="27233" operator="between">
      <formula>7</formula>
      <formula>16</formula>
    </cfRule>
    <cfRule type="cellIs" dxfId="22637" priority="27234" operator="between">
      <formula>1</formula>
      <formula>6</formula>
    </cfRule>
  </conditionalFormatting>
  <conditionalFormatting sqref="N785">
    <cfRule type="cellIs" dxfId="22636" priority="27227" operator="equal">
      <formula>16</formula>
    </cfRule>
  </conditionalFormatting>
  <conditionalFormatting sqref="G750">
    <cfRule type="cellIs" dxfId="22635" priority="27225" stopIfTrue="1" operator="equal">
      <formula>"NR"</formula>
    </cfRule>
    <cfRule type="cellIs" dxfId="22634" priority="27226" stopIfTrue="1" operator="equal">
      <formula>"R"</formula>
    </cfRule>
  </conditionalFormatting>
  <conditionalFormatting sqref="G750">
    <cfRule type="cellIs" dxfId="22633" priority="27224" operator="equal">
      <formula>"NR"</formula>
    </cfRule>
  </conditionalFormatting>
  <conditionalFormatting sqref="N793">
    <cfRule type="cellIs" dxfId="22632" priority="27209" operator="between">
      <formula>1</formula>
      <formula>10</formula>
    </cfRule>
    <cfRule type="cellIs" dxfId="22631" priority="27210" operator="between">
      <formula>11</formula>
      <formula>17</formula>
    </cfRule>
    <cfRule type="cellIs" dxfId="22630" priority="27211" operator="between">
      <formula>18</formula>
      <formula>25</formula>
    </cfRule>
    <cfRule type="cellIs" dxfId="22629" priority="27212" operator="between">
      <formula>1</formula>
      <formula>6</formula>
    </cfRule>
    <cfRule type="cellIs" dxfId="22628" priority="27213" operator="between">
      <formula>17</formula>
      <formula>25</formula>
    </cfRule>
    <cfRule type="cellIs" dxfId="22627" priority="27214" operator="between">
      <formula>7</formula>
      <formula>16</formula>
    </cfRule>
    <cfRule type="cellIs" dxfId="22626" priority="27215" operator="between">
      <formula>1</formula>
      <formula>6</formula>
    </cfRule>
  </conditionalFormatting>
  <conditionalFormatting sqref="N793">
    <cfRule type="cellIs" dxfId="22625" priority="27208" operator="equal">
      <formula>16</formula>
    </cfRule>
  </conditionalFormatting>
  <conditionalFormatting sqref="G751">
    <cfRule type="cellIs" dxfId="22624" priority="27198" stopIfTrue="1" operator="equal">
      <formula>"NR"</formula>
    </cfRule>
    <cfRule type="cellIs" dxfId="22623" priority="27199" stopIfTrue="1" operator="equal">
      <formula>"R"</formula>
    </cfRule>
  </conditionalFormatting>
  <conditionalFormatting sqref="G751">
    <cfRule type="cellIs" dxfId="22622" priority="27197" operator="equal">
      <formula>"NR"</formula>
    </cfRule>
  </conditionalFormatting>
  <conditionalFormatting sqref="G751">
    <cfRule type="cellIs" dxfId="22621" priority="27195" stopIfTrue="1" operator="equal">
      <formula>"NR"</formula>
    </cfRule>
    <cfRule type="cellIs" dxfId="22620" priority="27196" stopIfTrue="1" operator="equal">
      <formula>"R"</formula>
    </cfRule>
  </conditionalFormatting>
  <conditionalFormatting sqref="G751">
    <cfRule type="cellIs" dxfId="22619" priority="27194" operator="equal">
      <formula>"NR"</formula>
    </cfRule>
  </conditionalFormatting>
  <conditionalFormatting sqref="V751">
    <cfRule type="cellIs" dxfId="22618" priority="27187" operator="between">
      <formula>1</formula>
      <formula>10</formula>
    </cfRule>
    <cfRule type="cellIs" dxfId="22617" priority="27188" operator="between">
      <formula>11</formula>
      <formula>17</formula>
    </cfRule>
    <cfRule type="cellIs" dxfId="22616" priority="27189" operator="between">
      <formula>18</formula>
      <formula>25</formula>
    </cfRule>
    <cfRule type="cellIs" dxfId="22615" priority="27190" operator="between">
      <formula>1</formula>
      <formula>6</formula>
    </cfRule>
    <cfRule type="cellIs" dxfId="22614" priority="27191" operator="between">
      <formula>17</formula>
      <formula>25</formula>
    </cfRule>
    <cfRule type="cellIs" dxfId="22613" priority="27192" operator="between">
      <formula>7</formula>
      <formula>16</formula>
    </cfRule>
    <cfRule type="cellIs" dxfId="22612" priority="27193" operator="between">
      <formula>1</formula>
      <formula>6</formula>
    </cfRule>
  </conditionalFormatting>
  <conditionalFormatting sqref="V751">
    <cfRule type="cellIs" dxfId="22611" priority="27186" operator="equal">
      <formula>16</formula>
    </cfRule>
  </conditionalFormatting>
  <conditionalFormatting sqref="V751">
    <cfRule type="cellIs" dxfId="22610" priority="27183" operator="between">
      <formula>16</formula>
      <formula>25</formula>
    </cfRule>
    <cfRule type="cellIs" dxfId="22609" priority="27184" operator="between">
      <formula>9</formula>
      <formula>15</formula>
    </cfRule>
    <cfRule type="cellIs" dxfId="22608" priority="27185" operator="between">
      <formula>1</formula>
      <formula>8</formula>
    </cfRule>
  </conditionalFormatting>
  <conditionalFormatting sqref="G753">
    <cfRule type="cellIs" dxfId="22607" priority="27173" stopIfTrue="1" operator="equal">
      <formula>"NR"</formula>
    </cfRule>
    <cfRule type="cellIs" dxfId="22606" priority="27174" stopIfTrue="1" operator="equal">
      <formula>"R"</formula>
    </cfRule>
  </conditionalFormatting>
  <conditionalFormatting sqref="G753">
    <cfRule type="cellIs" dxfId="22605" priority="27172" operator="equal">
      <formula>"NR"</formula>
    </cfRule>
  </conditionalFormatting>
  <conditionalFormatting sqref="G753">
    <cfRule type="cellIs" dxfId="22604" priority="27171" operator="equal">
      <formula>"NR"</formula>
    </cfRule>
  </conditionalFormatting>
  <conditionalFormatting sqref="N760">
    <cfRule type="cellIs" dxfId="22603" priority="27164" operator="between">
      <formula>1</formula>
      <formula>10</formula>
    </cfRule>
    <cfRule type="cellIs" dxfId="22602" priority="27165" operator="between">
      <formula>11</formula>
      <formula>17</formula>
    </cfRule>
    <cfRule type="cellIs" dxfId="22601" priority="27166" operator="between">
      <formula>18</formula>
      <formula>25</formula>
    </cfRule>
    <cfRule type="cellIs" dxfId="22600" priority="27167" operator="between">
      <formula>1</formula>
      <formula>6</formula>
    </cfRule>
    <cfRule type="cellIs" dxfId="22599" priority="27168" operator="between">
      <formula>17</formula>
      <formula>25</formula>
    </cfRule>
    <cfRule type="cellIs" dxfId="22598" priority="27169" operator="between">
      <formula>7</formula>
      <formula>16</formula>
    </cfRule>
    <cfRule type="cellIs" dxfId="22597" priority="27170" operator="between">
      <formula>1</formula>
      <formula>6</formula>
    </cfRule>
  </conditionalFormatting>
  <conditionalFormatting sqref="N760">
    <cfRule type="cellIs" dxfId="22596" priority="27163" operator="equal">
      <formula>16</formula>
    </cfRule>
  </conditionalFormatting>
  <conditionalFormatting sqref="N760">
    <cfRule type="cellIs" dxfId="22595" priority="27160" operator="between">
      <formula>16</formula>
      <formula>25</formula>
    </cfRule>
    <cfRule type="cellIs" dxfId="22594" priority="27161" operator="between">
      <formula>9</formula>
      <formula>15</formula>
    </cfRule>
    <cfRule type="cellIs" dxfId="22593" priority="27162" operator="between">
      <formula>1</formula>
      <formula>8</formula>
    </cfRule>
  </conditionalFormatting>
  <conditionalFormatting sqref="N759">
    <cfRule type="cellIs" dxfId="22592" priority="27153" operator="between">
      <formula>1</formula>
      <formula>10</formula>
    </cfRule>
    <cfRule type="cellIs" dxfId="22591" priority="27154" operator="between">
      <formula>11</formula>
      <formula>17</formula>
    </cfRule>
    <cfRule type="cellIs" dxfId="22590" priority="27155" operator="between">
      <formula>18</formula>
      <formula>25</formula>
    </cfRule>
    <cfRule type="cellIs" dxfId="22589" priority="27156" operator="between">
      <formula>1</formula>
      <formula>6</formula>
    </cfRule>
    <cfRule type="cellIs" dxfId="22588" priority="27157" operator="between">
      <formula>17</formula>
      <formula>25</formula>
    </cfRule>
    <cfRule type="cellIs" dxfId="22587" priority="27158" operator="between">
      <formula>7</formula>
      <formula>16</formula>
    </cfRule>
    <cfRule type="cellIs" dxfId="22586" priority="27159" operator="between">
      <formula>1</formula>
      <formula>6</formula>
    </cfRule>
  </conditionalFormatting>
  <conditionalFormatting sqref="N759">
    <cfRule type="cellIs" dxfId="22585" priority="27152" operator="equal">
      <formula>16</formula>
    </cfRule>
  </conditionalFormatting>
  <conditionalFormatting sqref="G777">
    <cfRule type="cellIs" dxfId="22584" priority="27143" operator="equal">
      <formula>"NR"</formula>
    </cfRule>
  </conditionalFormatting>
  <conditionalFormatting sqref="N759">
    <cfRule type="cellIs" dxfId="22583" priority="27140" operator="between">
      <formula>16</formula>
      <formula>25</formula>
    </cfRule>
    <cfRule type="cellIs" dxfId="22582" priority="27141" operator="between">
      <formula>9</formula>
      <formula>15</formula>
    </cfRule>
    <cfRule type="cellIs" dxfId="22581" priority="27142" operator="between">
      <formula>1</formula>
      <formula>8</formula>
    </cfRule>
  </conditionalFormatting>
  <conditionalFormatting sqref="N762">
    <cfRule type="cellIs" dxfId="22580" priority="27125" operator="between">
      <formula>1</formula>
      <formula>10</formula>
    </cfRule>
    <cfRule type="cellIs" dxfId="22579" priority="27126" operator="between">
      <formula>11</formula>
      <formula>17</formula>
    </cfRule>
    <cfRule type="cellIs" dxfId="22578" priority="27127" operator="between">
      <formula>18</formula>
      <formula>25</formula>
    </cfRule>
    <cfRule type="cellIs" dxfId="22577" priority="27128" operator="between">
      <formula>1</formula>
      <formula>6</formula>
    </cfRule>
    <cfRule type="cellIs" dxfId="22576" priority="27129" operator="between">
      <formula>17</formula>
      <formula>25</formula>
    </cfRule>
    <cfRule type="cellIs" dxfId="22575" priority="27130" operator="between">
      <formula>7</formula>
      <formula>16</formula>
    </cfRule>
    <cfRule type="cellIs" dxfId="22574" priority="27131" operator="between">
      <formula>1</formula>
      <formula>6</formula>
    </cfRule>
  </conditionalFormatting>
  <conditionalFormatting sqref="N762">
    <cfRule type="cellIs" dxfId="22573" priority="27124" operator="equal">
      <formula>16</formula>
    </cfRule>
  </conditionalFormatting>
  <conditionalFormatting sqref="N762">
    <cfRule type="cellIs" dxfId="22572" priority="27121" operator="between">
      <formula>16</formula>
      <formula>25</formula>
    </cfRule>
    <cfRule type="cellIs" dxfId="22571" priority="27122" operator="between">
      <formula>9</formula>
      <formula>15</formula>
    </cfRule>
    <cfRule type="cellIs" dxfId="22570" priority="27123" operator="between">
      <formula>1</formula>
      <formula>8</formula>
    </cfRule>
  </conditionalFormatting>
  <conditionalFormatting sqref="N768">
    <cfRule type="cellIs" dxfId="22569" priority="27110" operator="between">
      <formula>16</formula>
      <formula>25</formula>
    </cfRule>
    <cfRule type="cellIs" dxfId="22568" priority="27111" operator="between">
      <formula>9</formula>
      <formula>15</formula>
    </cfRule>
    <cfRule type="cellIs" dxfId="22567" priority="27112" operator="between">
      <formula>1</formula>
      <formula>8</formula>
    </cfRule>
  </conditionalFormatting>
  <conditionalFormatting sqref="G793">
    <cfRule type="cellIs" dxfId="22566" priority="27109" operator="equal">
      <formula>"NR"</formula>
    </cfRule>
  </conditionalFormatting>
  <conditionalFormatting sqref="N764">
    <cfRule type="cellIs" dxfId="22565" priority="27086" operator="between">
      <formula>1</formula>
      <formula>10</formula>
    </cfRule>
    <cfRule type="cellIs" dxfId="22564" priority="27087" operator="between">
      <formula>11</formula>
      <formula>17</formula>
    </cfRule>
    <cfRule type="cellIs" dxfId="22563" priority="27088" operator="between">
      <formula>18</formula>
      <formula>25</formula>
    </cfRule>
    <cfRule type="cellIs" dxfId="22562" priority="27089" operator="between">
      <formula>1</formula>
      <formula>6</formula>
    </cfRule>
    <cfRule type="cellIs" dxfId="22561" priority="27090" operator="between">
      <formula>17</formula>
      <formula>25</formula>
    </cfRule>
    <cfRule type="cellIs" dxfId="22560" priority="27091" operator="between">
      <formula>7</formula>
      <formula>16</formula>
    </cfRule>
    <cfRule type="cellIs" dxfId="22559" priority="27092" operator="between">
      <formula>1</formula>
      <formula>6</formula>
    </cfRule>
  </conditionalFormatting>
  <conditionalFormatting sqref="N764">
    <cfRule type="cellIs" dxfId="22558" priority="27085" operator="equal">
      <formula>16</formula>
    </cfRule>
  </conditionalFormatting>
  <conditionalFormatting sqref="N764">
    <cfRule type="cellIs" dxfId="22557" priority="27082" operator="between">
      <formula>16</formula>
      <formula>25</formula>
    </cfRule>
    <cfRule type="cellIs" dxfId="22556" priority="27083" operator="between">
      <formula>9</formula>
      <formula>15</formula>
    </cfRule>
    <cfRule type="cellIs" dxfId="22555" priority="27084" operator="between">
      <formula>1</formula>
      <formula>8</formula>
    </cfRule>
  </conditionalFormatting>
  <conditionalFormatting sqref="V764">
    <cfRule type="cellIs" dxfId="22554" priority="27079" operator="between">
      <formula>16</formula>
      <formula>25</formula>
    </cfRule>
    <cfRule type="cellIs" dxfId="22553" priority="27080" operator="between">
      <formula>9</formula>
      <formula>15</formula>
    </cfRule>
    <cfRule type="cellIs" dxfId="22552" priority="27081" operator="between">
      <formula>1</formula>
      <formula>8</formula>
    </cfRule>
  </conditionalFormatting>
  <conditionalFormatting sqref="G781">
    <cfRule type="cellIs" dxfId="22551" priority="27077" stopIfTrue="1" operator="equal">
      <formula>"NR"</formula>
    </cfRule>
    <cfRule type="cellIs" dxfId="22550" priority="27078" stopIfTrue="1" operator="equal">
      <formula>"R"</formula>
    </cfRule>
  </conditionalFormatting>
  <conditionalFormatting sqref="G781">
    <cfRule type="cellIs" dxfId="22549" priority="27076" operator="equal">
      <formula>"NR"</formula>
    </cfRule>
  </conditionalFormatting>
  <conditionalFormatting sqref="G799">
    <cfRule type="cellIs" dxfId="22548" priority="27066" stopIfTrue="1" operator="equal">
      <formula>"NR"</formula>
    </cfRule>
    <cfRule type="cellIs" dxfId="22547" priority="27067" stopIfTrue="1" operator="equal">
      <formula>"R"</formula>
    </cfRule>
  </conditionalFormatting>
  <conditionalFormatting sqref="N785">
    <cfRule type="cellIs" dxfId="22546" priority="27063" operator="between">
      <formula>16</formula>
      <formula>25</formula>
    </cfRule>
    <cfRule type="cellIs" dxfId="22545" priority="27064" operator="between">
      <formula>9</formula>
      <formula>15</formula>
    </cfRule>
    <cfRule type="cellIs" dxfId="22544" priority="27065" operator="between">
      <formula>1</formula>
      <formula>8</formula>
    </cfRule>
  </conditionalFormatting>
  <conditionalFormatting sqref="N768">
    <cfRule type="cellIs" dxfId="22543" priority="27048" operator="between">
      <formula>1</formula>
      <formula>10</formula>
    </cfRule>
    <cfRule type="cellIs" dxfId="22542" priority="27049" operator="between">
      <formula>11</formula>
      <formula>17</formula>
    </cfRule>
    <cfRule type="cellIs" dxfId="22541" priority="27050" operator="between">
      <formula>18</formula>
      <formula>25</formula>
    </cfRule>
    <cfRule type="cellIs" dxfId="22540" priority="27051" operator="between">
      <formula>1</formula>
      <formula>6</formula>
    </cfRule>
    <cfRule type="cellIs" dxfId="22539" priority="27052" operator="between">
      <formula>17</formula>
      <formula>25</formula>
    </cfRule>
    <cfRule type="cellIs" dxfId="22538" priority="27053" operator="between">
      <formula>7</formula>
      <formula>16</formula>
    </cfRule>
    <cfRule type="cellIs" dxfId="22537" priority="27054" operator="between">
      <formula>1</formula>
      <formula>6</formula>
    </cfRule>
  </conditionalFormatting>
  <conditionalFormatting sqref="N768">
    <cfRule type="cellIs" dxfId="22536" priority="27047" operator="equal">
      <formula>16</formula>
    </cfRule>
  </conditionalFormatting>
  <conditionalFormatting sqref="N776">
    <cfRule type="cellIs" dxfId="22535" priority="27040" operator="between">
      <formula>1</formula>
      <formula>10</formula>
    </cfRule>
    <cfRule type="cellIs" dxfId="22534" priority="27041" operator="between">
      <formula>11</formula>
      <formula>17</formula>
    </cfRule>
    <cfRule type="cellIs" dxfId="22533" priority="27042" operator="between">
      <formula>18</formula>
      <formula>25</formula>
    </cfRule>
    <cfRule type="cellIs" dxfId="22532" priority="27043" operator="between">
      <formula>1</formula>
      <formula>6</formula>
    </cfRule>
    <cfRule type="cellIs" dxfId="22531" priority="27044" operator="between">
      <formula>17</formula>
      <formula>25</formula>
    </cfRule>
    <cfRule type="cellIs" dxfId="22530" priority="27045" operator="between">
      <formula>7</formula>
      <formula>16</formula>
    </cfRule>
    <cfRule type="cellIs" dxfId="22529" priority="27046" operator="between">
      <formula>1</formula>
      <formula>6</formula>
    </cfRule>
  </conditionalFormatting>
  <conditionalFormatting sqref="N776">
    <cfRule type="cellIs" dxfId="22528" priority="27039" operator="equal">
      <formula>16</formula>
    </cfRule>
  </conditionalFormatting>
  <conditionalFormatting sqref="N776">
    <cfRule type="cellIs" dxfId="22527" priority="27036" operator="between">
      <formula>16</formula>
      <formula>25</formula>
    </cfRule>
    <cfRule type="cellIs" dxfId="22526" priority="27037" operator="between">
      <formula>9</formula>
      <formula>15</formula>
    </cfRule>
    <cfRule type="cellIs" dxfId="22525" priority="27038" operator="between">
      <formula>1</formula>
      <formula>8</formula>
    </cfRule>
  </conditionalFormatting>
  <conditionalFormatting sqref="G792:G793">
    <cfRule type="cellIs" dxfId="22524" priority="27034" stopIfTrue="1" operator="equal">
      <formula>"NR"</formula>
    </cfRule>
    <cfRule type="cellIs" dxfId="22523" priority="27035" stopIfTrue="1" operator="equal">
      <formula>"R"</formula>
    </cfRule>
  </conditionalFormatting>
  <conditionalFormatting sqref="G792:G793">
    <cfRule type="cellIs" dxfId="22522" priority="27033" operator="equal">
      <formula>"NR"</formula>
    </cfRule>
  </conditionalFormatting>
  <conditionalFormatting sqref="V770">
    <cfRule type="cellIs" dxfId="22521" priority="27018" operator="between">
      <formula>1</formula>
      <formula>10</formula>
    </cfRule>
    <cfRule type="cellIs" dxfId="22520" priority="27019" operator="between">
      <formula>11</formula>
      <formula>17</formula>
    </cfRule>
    <cfRule type="cellIs" dxfId="22519" priority="27020" operator="between">
      <formula>18</formula>
      <formula>25</formula>
    </cfRule>
    <cfRule type="cellIs" dxfId="22518" priority="27021" operator="between">
      <formula>1</formula>
      <formula>6</formula>
    </cfRule>
    <cfRule type="cellIs" dxfId="22517" priority="27022" operator="between">
      <formula>17</formula>
      <formula>25</formula>
    </cfRule>
    <cfRule type="cellIs" dxfId="22516" priority="27023" operator="between">
      <formula>7</formula>
      <formula>16</formula>
    </cfRule>
    <cfRule type="cellIs" dxfId="22515" priority="27024" operator="between">
      <formula>1</formula>
      <formula>6</formula>
    </cfRule>
  </conditionalFormatting>
  <conditionalFormatting sqref="V770">
    <cfRule type="cellIs" dxfId="22514" priority="27017" operator="equal">
      <formula>16</formula>
    </cfRule>
  </conditionalFormatting>
  <conditionalFormatting sqref="V770">
    <cfRule type="cellIs" dxfId="22513" priority="27014" operator="between">
      <formula>16</formula>
      <formula>25</formula>
    </cfRule>
    <cfRule type="cellIs" dxfId="22512" priority="27015" operator="between">
      <formula>9</formula>
      <formula>15</formula>
    </cfRule>
    <cfRule type="cellIs" dxfId="22511" priority="27016" operator="between">
      <formula>1</formula>
      <formula>8</formula>
    </cfRule>
  </conditionalFormatting>
  <conditionalFormatting sqref="N777">
    <cfRule type="cellIs" dxfId="22510" priority="27007" operator="between">
      <formula>1</formula>
      <formula>10</formula>
    </cfRule>
    <cfRule type="cellIs" dxfId="22509" priority="27008" operator="between">
      <formula>11</formula>
      <formula>17</formula>
    </cfRule>
    <cfRule type="cellIs" dxfId="22508" priority="27009" operator="between">
      <formula>18</formula>
      <formula>25</formula>
    </cfRule>
    <cfRule type="cellIs" dxfId="22507" priority="27010" operator="between">
      <formula>1</formula>
      <formula>6</formula>
    </cfRule>
    <cfRule type="cellIs" dxfId="22506" priority="27011" operator="between">
      <formula>17</formula>
      <formula>25</formula>
    </cfRule>
    <cfRule type="cellIs" dxfId="22505" priority="27012" operator="between">
      <formula>7</formula>
      <formula>16</formula>
    </cfRule>
    <cfRule type="cellIs" dxfId="22504" priority="27013" operator="between">
      <formula>1</formula>
      <formula>6</formula>
    </cfRule>
  </conditionalFormatting>
  <conditionalFormatting sqref="N777">
    <cfRule type="cellIs" dxfId="22503" priority="27006" operator="equal">
      <formula>16</formula>
    </cfRule>
  </conditionalFormatting>
  <conditionalFormatting sqref="N777">
    <cfRule type="cellIs" dxfId="22502" priority="27003" operator="between">
      <formula>16</formula>
      <formula>25</formula>
    </cfRule>
    <cfRule type="cellIs" dxfId="22501" priority="27004" operator="between">
      <formula>9</formula>
      <formula>15</formula>
    </cfRule>
    <cfRule type="cellIs" dxfId="22500" priority="27005" operator="between">
      <formula>1</formula>
      <formula>8</formula>
    </cfRule>
  </conditionalFormatting>
  <conditionalFormatting sqref="G776:G777">
    <cfRule type="cellIs" dxfId="22499" priority="26993" stopIfTrue="1" operator="equal">
      <formula>"NR"</formula>
    </cfRule>
    <cfRule type="cellIs" dxfId="22498" priority="26994" stopIfTrue="1" operator="equal">
      <formula>"R"</formula>
    </cfRule>
  </conditionalFormatting>
  <conditionalFormatting sqref="G776:G777">
    <cfRule type="cellIs" dxfId="22497" priority="26992" operator="equal">
      <formula>"NR"</formula>
    </cfRule>
  </conditionalFormatting>
  <conditionalFormatting sqref="G777">
    <cfRule type="cellIs" dxfId="22496" priority="26982" stopIfTrue="1" operator="equal">
      <formula>"NR"</formula>
    </cfRule>
    <cfRule type="cellIs" dxfId="22495" priority="26983" stopIfTrue="1" operator="equal">
      <formula>"R"</formula>
    </cfRule>
  </conditionalFormatting>
  <conditionalFormatting sqref="N779">
    <cfRule type="cellIs" dxfId="22494" priority="26975" operator="between">
      <formula>1</formula>
      <formula>10</formula>
    </cfRule>
    <cfRule type="cellIs" dxfId="22493" priority="26976" operator="between">
      <formula>11</formula>
      <formula>17</formula>
    </cfRule>
    <cfRule type="cellIs" dxfId="22492" priority="26977" operator="between">
      <formula>18</formula>
      <formula>25</formula>
    </cfRule>
    <cfRule type="cellIs" dxfId="22491" priority="26978" operator="between">
      <formula>1</formula>
      <formula>6</formula>
    </cfRule>
    <cfRule type="cellIs" dxfId="22490" priority="26979" operator="between">
      <formula>17</formula>
      <formula>25</formula>
    </cfRule>
    <cfRule type="cellIs" dxfId="22489" priority="26980" operator="between">
      <formula>7</formula>
      <formula>16</formula>
    </cfRule>
    <cfRule type="cellIs" dxfId="22488" priority="26981" operator="between">
      <formula>1</formula>
      <formula>6</formula>
    </cfRule>
  </conditionalFormatting>
  <conditionalFormatting sqref="N779">
    <cfRule type="cellIs" dxfId="22487" priority="26974" operator="equal">
      <formula>16</formula>
    </cfRule>
  </conditionalFormatting>
  <conditionalFormatting sqref="N779">
    <cfRule type="cellIs" dxfId="22486" priority="26971" operator="between">
      <formula>16</formula>
      <formula>25</formula>
    </cfRule>
    <cfRule type="cellIs" dxfId="22485" priority="26972" operator="between">
      <formula>9</formula>
      <formula>15</formula>
    </cfRule>
    <cfRule type="cellIs" dxfId="22484" priority="26973" operator="between">
      <formula>1</formula>
      <formula>8</formula>
    </cfRule>
  </conditionalFormatting>
  <conditionalFormatting sqref="G779">
    <cfRule type="cellIs" dxfId="22483" priority="26969" stopIfTrue="1" operator="equal">
      <formula>"NR"</formula>
    </cfRule>
    <cfRule type="cellIs" dxfId="22482" priority="26970" stopIfTrue="1" operator="equal">
      <formula>"R"</formula>
    </cfRule>
  </conditionalFormatting>
  <conditionalFormatting sqref="G779">
    <cfRule type="cellIs" dxfId="22481" priority="26968" operator="equal">
      <formula>"NR"</formula>
    </cfRule>
  </conditionalFormatting>
  <conditionalFormatting sqref="N781">
    <cfRule type="cellIs" dxfId="22480" priority="26961" operator="between">
      <formula>1</formula>
      <formula>10</formula>
    </cfRule>
    <cfRule type="cellIs" dxfId="22479" priority="26962" operator="between">
      <formula>11</formula>
      <formula>17</formula>
    </cfRule>
    <cfRule type="cellIs" dxfId="22478" priority="26963" operator="between">
      <formula>18</formula>
      <formula>25</formula>
    </cfRule>
    <cfRule type="cellIs" dxfId="22477" priority="26964" operator="between">
      <formula>1</formula>
      <formula>6</formula>
    </cfRule>
    <cfRule type="cellIs" dxfId="22476" priority="26965" operator="between">
      <formula>17</formula>
      <formula>25</formula>
    </cfRule>
    <cfRule type="cellIs" dxfId="22475" priority="26966" operator="between">
      <formula>7</formula>
      <formula>16</formula>
    </cfRule>
    <cfRule type="cellIs" dxfId="22474" priority="26967" operator="between">
      <formula>1</formula>
      <formula>6</formula>
    </cfRule>
  </conditionalFormatting>
  <conditionalFormatting sqref="N781">
    <cfRule type="cellIs" dxfId="22473" priority="26960" operator="equal">
      <formula>16</formula>
    </cfRule>
  </conditionalFormatting>
  <conditionalFormatting sqref="N781">
    <cfRule type="cellIs" dxfId="22472" priority="26949" operator="between">
      <formula>16</formula>
      <formula>25</formula>
    </cfRule>
    <cfRule type="cellIs" dxfId="22471" priority="26950" operator="between">
      <formula>9</formula>
      <formula>15</formula>
    </cfRule>
    <cfRule type="cellIs" dxfId="22470" priority="26951" operator="between">
      <formula>1</formula>
      <formula>8</formula>
    </cfRule>
  </conditionalFormatting>
  <conditionalFormatting sqref="N800">
    <cfRule type="cellIs" dxfId="22469" priority="26938" operator="between">
      <formula>16</formula>
      <formula>25</formula>
    </cfRule>
    <cfRule type="cellIs" dxfId="22468" priority="26939" operator="between">
      <formula>9</formula>
      <formula>15</formula>
    </cfRule>
    <cfRule type="cellIs" dxfId="22467" priority="26940" operator="between">
      <formula>1</formula>
      <formula>8</formula>
    </cfRule>
  </conditionalFormatting>
  <conditionalFormatting sqref="G785">
    <cfRule type="cellIs" dxfId="22466" priority="26936" stopIfTrue="1" operator="equal">
      <formula>"NR"</formula>
    </cfRule>
    <cfRule type="cellIs" dxfId="22465" priority="26937" stopIfTrue="1" operator="equal">
      <formula>"R"</formula>
    </cfRule>
  </conditionalFormatting>
  <conditionalFormatting sqref="G785">
    <cfRule type="cellIs" dxfId="22464" priority="26935" operator="equal">
      <formula>"NR"</formula>
    </cfRule>
  </conditionalFormatting>
  <conditionalFormatting sqref="N793">
    <cfRule type="cellIs" dxfId="22463" priority="26924" operator="between">
      <formula>16</formula>
      <formula>25</formula>
    </cfRule>
    <cfRule type="cellIs" dxfId="22462" priority="26925" operator="between">
      <formula>9</formula>
      <formula>15</formula>
    </cfRule>
    <cfRule type="cellIs" dxfId="22461" priority="26926" operator="between">
      <formula>1</formula>
      <formula>8</formula>
    </cfRule>
  </conditionalFormatting>
  <conditionalFormatting sqref="N792">
    <cfRule type="cellIs" dxfId="22460" priority="26917" operator="between">
      <formula>1</formula>
      <formula>10</formula>
    </cfRule>
    <cfRule type="cellIs" dxfId="22459" priority="26918" operator="between">
      <formula>11</formula>
      <formula>17</formula>
    </cfRule>
    <cfRule type="cellIs" dxfId="22458" priority="26919" operator="between">
      <formula>18</formula>
      <formula>25</formula>
    </cfRule>
    <cfRule type="cellIs" dxfId="22457" priority="26920" operator="between">
      <formula>1</formula>
      <formula>6</formula>
    </cfRule>
    <cfRule type="cellIs" dxfId="22456" priority="26921" operator="between">
      <formula>17</formula>
      <formula>25</formula>
    </cfRule>
    <cfRule type="cellIs" dxfId="22455" priority="26922" operator="between">
      <formula>7</formula>
      <formula>16</formula>
    </cfRule>
    <cfRule type="cellIs" dxfId="22454" priority="26923" operator="between">
      <formula>1</formula>
      <formula>6</formula>
    </cfRule>
  </conditionalFormatting>
  <conditionalFormatting sqref="N792">
    <cfRule type="cellIs" dxfId="22453" priority="26916" operator="equal">
      <formula>16</formula>
    </cfRule>
  </conditionalFormatting>
  <conditionalFormatting sqref="Y793">
    <cfRule type="cellIs" dxfId="22452" priority="26915" operator="equal">
      <formula>16</formula>
    </cfRule>
  </conditionalFormatting>
  <conditionalFormatting sqref="G809">
    <cfRule type="cellIs" dxfId="22451" priority="26905" stopIfTrue="1" operator="equal">
      <formula>"NR"</formula>
    </cfRule>
    <cfRule type="cellIs" dxfId="22450" priority="26906" stopIfTrue="1" operator="equal">
      <formula>"R"</formula>
    </cfRule>
  </conditionalFormatting>
  <conditionalFormatting sqref="N792">
    <cfRule type="cellIs" dxfId="22449" priority="26902" operator="between">
      <formula>16</formula>
      <formula>25</formula>
    </cfRule>
    <cfRule type="cellIs" dxfId="22448" priority="26903" operator="between">
      <formula>9</formula>
      <formula>15</formula>
    </cfRule>
    <cfRule type="cellIs" dxfId="22447" priority="26904" operator="between">
      <formula>1</formula>
      <formula>8</formula>
    </cfRule>
  </conditionalFormatting>
  <conditionalFormatting sqref="G793">
    <cfRule type="cellIs" dxfId="22446" priority="26892" stopIfTrue="1" operator="equal">
      <formula>"NR"</formula>
    </cfRule>
    <cfRule type="cellIs" dxfId="22445" priority="26893" stopIfTrue="1" operator="equal">
      <formula>"R"</formula>
    </cfRule>
  </conditionalFormatting>
  <conditionalFormatting sqref="Y793">
    <cfRule type="cellIs" dxfId="22444" priority="26889" operator="between">
      <formula>16</formula>
      <formula>25</formula>
    </cfRule>
    <cfRule type="cellIs" dxfId="22443" priority="26890" operator="between">
      <formula>9</formula>
      <formula>15</formula>
    </cfRule>
    <cfRule type="cellIs" dxfId="22442" priority="26891" operator="between">
      <formula>1</formula>
      <formula>8</formula>
    </cfRule>
  </conditionalFormatting>
  <conditionalFormatting sqref="Y793">
    <cfRule type="cellIs" dxfId="22441" priority="26882" operator="between">
      <formula>1</formula>
      <formula>10</formula>
    </cfRule>
    <cfRule type="cellIs" dxfId="22440" priority="26883" operator="between">
      <formula>11</formula>
      <formula>17</formula>
    </cfRule>
    <cfRule type="cellIs" dxfId="22439" priority="26884" operator="between">
      <formula>18</formula>
      <formula>25</formula>
    </cfRule>
    <cfRule type="cellIs" dxfId="22438" priority="26885" operator="between">
      <formula>1</formula>
      <formula>6</formula>
    </cfRule>
    <cfRule type="cellIs" dxfId="22437" priority="26886" operator="between">
      <formula>17</formula>
      <formula>25</formula>
    </cfRule>
    <cfRule type="cellIs" dxfId="22436" priority="26887" operator="between">
      <formula>7</formula>
      <formula>16</formula>
    </cfRule>
    <cfRule type="cellIs" dxfId="22435" priority="26888" operator="between">
      <formula>1</formula>
      <formula>6</formula>
    </cfRule>
  </conditionalFormatting>
  <conditionalFormatting sqref="N795">
    <cfRule type="cellIs" dxfId="22434" priority="26875" operator="between">
      <formula>1</formula>
      <formula>10</formula>
    </cfRule>
    <cfRule type="cellIs" dxfId="22433" priority="26876" operator="between">
      <formula>11</formula>
      <formula>17</formula>
    </cfRule>
    <cfRule type="cellIs" dxfId="22432" priority="26877" operator="between">
      <formula>18</formula>
      <formula>25</formula>
    </cfRule>
    <cfRule type="cellIs" dxfId="22431" priority="26878" operator="between">
      <formula>1</formula>
      <formula>6</formula>
    </cfRule>
    <cfRule type="cellIs" dxfId="22430" priority="26879" operator="between">
      <formula>17</formula>
      <formula>25</formula>
    </cfRule>
    <cfRule type="cellIs" dxfId="22429" priority="26880" operator="between">
      <formula>7</formula>
      <formula>16</formula>
    </cfRule>
    <cfRule type="cellIs" dxfId="22428" priority="26881" operator="between">
      <formula>1</formula>
      <formula>6</formula>
    </cfRule>
  </conditionalFormatting>
  <conditionalFormatting sqref="N795">
    <cfRule type="cellIs" dxfId="22427" priority="26874" operator="equal">
      <formula>16</formula>
    </cfRule>
  </conditionalFormatting>
  <conditionalFormatting sqref="N795">
    <cfRule type="cellIs" dxfId="22426" priority="26871" operator="between">
      <formula>16</formula>
      <formula>25</formula>
    </cfRule>
    <cfRule type="cellIs" dxfId="22425" priority="26872" operator="between">
      <formula>9</formula>
      <formula>15</formula>
    </cfRule>
    <cfRule type="cellIs" dxfId="22424" priority="26873" operator="between">
      <formula>1</formula>
      <formula>8</formula>
    </cfRule>
  </conditionalFormatting>
  <conditionalFormatting sqref="Y795">
    <cfRule type="cellIs" dxfId="22423" priority="26864" operator="between">
      <formula>1</formula>
      <formula>10</formula>
    </cfRule>
    <cfRule type="cellIs" dxfId="22422" priority="26865" operator="between">
      <formula>11</formula>
      <formula>17</formula>
    </cfRule>
    <cfRule type="cellIs" dxfId="22421" priority="26866" operator="between">
      <formula>18</formula>
      <formula>25</formula>
    </cfRule>
    <cfRule type="cellIs" dxfId="22420" priority="26867" operator="between">
      <formula>1</formula>
      <formula>6</formula>
    </cfRule>
    <cfRule type="cellIs" dxfId="22419" priority="26868" operator="between">
      <formula>17</formula>
      <formula>25</formula>
    </cfRule>
    <cfRule type="cellIs" dxfId="22418" priority="26869" operator="between">
      <formula>7</formula>
      <formula>16</formula>
    </cfRule>
    <cfRule type="cellIs" dxfId="22417" priority="26870" operator="between">
      <formula>1</formula>
      <formula>6</formula>
    </cfRule>
  </conditionalFormatting>
  <conditionalFormatting sqref="Y795">
    <cfRule type="cellIs" dxfId="22416" priority="26863" operator="equal">
      <formula>16</formula>
    </cfRule>
  </conditionalFormatting>
  <conditionalFormatting sqref="Y795">
    <cfRule type="cellIs" dxfId="22415" priority="26860" operator="between">
      <formula>16</formula>
      <formula>25</formula>
    </cfRule>
    <cfRule type="cellIs" dxfId="22414" priority="26861" operator="between">
      <formula>9</formula>
      <formula>15</formula>
    </cfRule>
    <cfRule type="cellIs" dxfId="22413" priority="26862" operator="between">
      <formula>1</formula>
      <formula>8</formula>
    </cfRule>
  </conditionalFormatting>
  <conditionalFormatting sqref="G795">
    <cfRule type="cellIs" dxfId="22412" priority="26858" stopIfTrue="1" operator="equal">
      <formula>"NR"</formula>
    </cfRule>
    <cfRule type="cellIs" dxfId="22411" priority="26859" stopIfTrue="1" operator="equal">
      <formula>"R"</formula>
    </cfRule>
  </conditionalFormatting>
  <conditionalFormatting sqref="G795">
    <cfRule type="cellIs" dxfId="22410" priority="26857" operator="equal">
      <formula>"NR"</formula>
    </cfRule>
  </conditionalFormatting>
  <conditionalFormatting sqref="N800">
    <cfRule type="cellIs" dxfId="22409" priority="26842" operator="between">
      <formula>1</formula>
      <formula>10</formula>
    </cfRule>
    <cfRule type="cellIs" dxfId="22408" priority="26843" operator="between">
      <formula>11</formula>
      <formula>17</formula>
    </cfRule>
    <cfRule type="cellIs" dxfId="22407" priority="26844" operator="between">
      <formula>18</formula>
      <formula>25</formula>
    </cfRule>
    <cfRule type="cellIs" dxfId="22406" priority="26845" operator="between">
      <formula>1</formula>
      <formula>6</formula>
    </cfRule>
    <cfRule type="cellIs" dxfId="22405" priority="26846" operator="between">
      <formula>17</formula>
      <formula>25</formula>
    </cfRule>
    <cfRule type="cellIs" dxfId="22404" priority="26847" operator="between">
      <formula>7</formula>
      <formula>16</formula>
    </cfRule>
    <cfRule type="cellIs" dxfId="22403" priority="26848" operator="between">
      <formula>1</formula>
      <formula>6</formula>
    </cfRule>
  </conditionalFormatting>
  <conditionalFormatting sqref="N800">
    <cfRule type="cellIs" dxfId="22402" priority="26841" operator="equal">
      <formula>16</formula>
    </cfRule>
  </conditionalFormatting>
  <conditionalFormatting sqref="Y800">
    <cfRule type="cellIs" dxfId="22401" priority="26834" operator="between">
      <formula>1</formula>
      <formula>10</formula>
    </cfRule>
    <cfRule type="cellIs" dxfId="22400" priority="26835" operator="between">
      <formula>11</formula>
      <formula>17</formula>
    </cfRule>
    <cfRule type="cellIs" dxfId="22399" priority="26836" operator="between">
      <formula>18</formula>
      <formula>25</formula>
    </cfRule>
    <cfRule type="cellIs" dxfId="22398" priority="26837" operator="between">
      <formula>1</formula>
      <formula>6</formula>
    </cfRule>
    <cfRule type="cellIs" dxfId="22397" priority="26838" operator="between">
      <formula>17</formula>
      <formula>25</formula>
    </cfRule>
    <cfRule type="cellIs" dxfId="22396" priority="26839" operator="between">
      <formula>7</formula>
      <formula>16</formula>
    </cfRule>
    <cfRule type="cellIs" dxfId="22395" priority="26840" operator="between">
      <formula>1</formula>
      <formula>6</formula>
    </cfRule>
  </conditionalFormatting>
  <conditionalFormatting sqref="Y800">
    <cfRule type="cellIs" dxfId="22394" priority="26833" operator="equal">
      <formula>16</formula>
    </cfRule>
  </conditionalFormatting>
  <conditionalFormatting sqref="Y800">
    <cfRule type="cellIs" dxfId="22393" priority="26830" operator="between">
      <formula>16</formula>
      <formula>25</formula>
    </cfRule>
    <cfRule type="cellIs" dxfId="22392" priority="26831" operator="between">
      <formula>9</formula>
      <formula>15</formula>
    </cfRule>
    <cfRule type="cellIs" dxfId="22391" priority="26832" operator="between">
      <formula>1</formula>
      <formula>8</formula>
    </cfRule>
  </conditionalFormatting>
  <conditionalFormatting sqref="G800">
    <cfRule type="cellIs" dxfId="22390" priority="26828" stopIfTrue="1" operator="equal">
      <formula>"NR"</formula>
    </cfRule>
    <cfRule type="cellIs" dxfId="22389" priority="26829" stopIfTrue="1" operator="equal">
      <formula>"R"</formula>
    </cfRule>
  </conditionalFormatting>
  <conditionalFormatting sqref="G800">
    <cfRule type="cellIs" dxfId="22388" priority="26827" operator="equal">
      <formula>"NR"</formula>
    </cfRule>
  </conditionalFormatting>
  <conditionalFormatting sqref="N799">
    <cfRule type="cellIs" dxfId="22387" priority="26812" operator="between">
      <formula>1</formula>
      <formula>10</formula>
    </cfRule>
    <cfRule type="cellIs" dxfId="22386" priority="26813" operator="between">
      <formula>11</formula>
      <formula>17</formula>
    </cfRule>
    <cfRule type="cellIs" dxfId="22385" priority="26814" operator="between">
      <formula>18</formula>
      <formula>25</formula>
    </cfRule>
    <cfRule type="cellIs" dxfId="22384" priority="26815" operator="between">
      <formula>1</formula>
      <formula>6</formula>
    </cfRule>
    <cfRule type="cellIs" dxfId="22383" priority="26816" operator="between">
      <formula>17</formula>
      <formula>25</formula>
    </cfRule>
    <cfRule type="cellIs" dxfId="22382" priority="26817" operator="between">
      <formula>7</formula>
      <formula>16</formula>
    </cfRule>
    <cfRule type="cellIs" dxfId="22381" priority="26818" operator="between">
      <formula>1</formula>
      <formula>6</formula>
    </cfRule>
  </conditionalFormatting>
  <conditionalFormatting sqref="N799">
    <cfRule type="cellIs" dxfId="22380" priority="26811" operator="equal">
      <formula>16</formula>
    </cfRule>
  </conditionalFormatting>
  <conditionalFormatting sqref="Y799">
    <cfRule type="cellIs" dxfId="22379" priority="26804" operator="between">
      <formula>1</formula>
      <formula>10</formula>
    </cfRule>
    <cfRule type="cellIs" dxfId="22378" priority="26805" operator="between">
      <formula>11</formula>
      <formula>17</formula>
    </cfRule>
    <cfRule type="cellIs" dxfId="22377" priority="26806" operator="between">
      <formula>18</formula>
      <formula>25</formula>
    </cfRule>
    <cfRule type="cellIs" dxfId="22376" priority="26807" operator="between">
      <formula>1</formula>
      <formula>6</formula>
    </cfRule>
    <cfRule type="cellIs" dxfId="22375" priority="26808" operator="between">
      <formula>17</formula>
      <formula>25</formula>
    </cfRule>
    <cfRule type="cellIs" dxfId="22374" priority="26809" operator="between">
      <formula>7</formula>
      <formula>16</formula>
    </cfRule>
    <cfRule type="cellIs" dxfId="22373" priority="26810" operator="between">
      <formula>1</formula>
      <formula>6</formula>
    </cfRule>
  </conditionalFormatting>
  <conditionalFormatting sqref="Y799">
    <cfRule type="cellIs" dxfId="22372" priority="26803" operator="equal">
      <formula>16</formula>
    </cfRule>
  </conditionalFormatting>
  <conditionalFormatting sqref="Y799">
    <cfRule type="cellIs" dxfId="22371" priority="26800" operator="between">
      <formula>16</formula>
      <formula>25</formula>
    </cfRule>
    <cfRule type="cellIs" dxfId="22370" priority="26801" operator="between">
      <formula>9</formula>
      <formula>15</formula>
    </cfRule>
    <cfRule type="cellIs" dxfId="22369" priority="26802" operator="between">
      <formula>1</formula>
      <formula>8</formula>
    </cfRule>
  </conditionalFormatting>
  <conditionalFormatting sqref="G799">
    <cfRule type="cellIs" dxfId="22368" priority="26791" operator="equal">
      <formula>"NR"</formula>
    </cfRule>
  </conditionalFormatting>
  <conditionalFormatting sqref="N799">
    <cfRule type="cellIs" dxfId="22367" priority="26788" operator="between">
      <formula>16</formula>
      <formula>25</formula>
    </cfRule>
    <cfRule type="cellIs" dxfId="22366" priority="26789" operator="between">
      <formula>9</formula>
      <formula>15</formula>
    </cfRule>
    <cfRule type="cellIs" dxfId="22365" priority="26790" operator="between">
      <formula>1</formula>
      <formula>8</formula>
    </cfRule>
  </conditionalFormatting>
  <conditionalFormatting sqref="Y801">
    <cfRule type="cellIs" dxfId="22364" priority="26781" operator="between">
      <formula>1</formula>
      <formula>10</formula>
    </cfRule>
    <cfRule type="cellIs" dxfId="22363" priority="26782" operator="between">
      <formula>11</formula>
      <formula>17</formula>
    </cfRule>
    <cfRule type="cellIs" dxfId="22362" priority="26783" operator="between">
      <formula>18</formula>
      <formula>25</formula>
    </cfRule>
    <cfRule type="cellIs" dxfId="22361" priority="26784" operator="between">
      <formula>1</formula>
      <formula>6</formula>
    </cfRule>
    <cfRule type="cellIs" dxfId="22360" priority="26785" operator="between">
      <formula>17</formula>
      <formula>25</formula>
    </cfRule>
    <cfRule type="cellIs" dxfId="22359" priority="26786" operator="between">
      <formula>7</formula>
      <formula>16</formula>
    </cfRule>
    <cfRule type="cellIs" dxfId="22358" priority="26787" operator="between">
      <formula>1</formula>
      <formula>6</formula>
    </cfRule>
  </conditionalFormatting>
  <conditionalFormatting sqref="Y801">
    <cfRule type="cellIs" dxfId="22357" priority="26780" operator="equal">
      <formula>16</formula>
    </cfRule>
  </conditionalFormatting>
  <conditionalFormatting sqref="Y801">
    <cfRule type="cellIs" dxfId="22356" priority="26777" operator="between">
      <formula>16</formula>
      <formula>25</formula>
    </cfRule>
    <cfRule type="cellIs" dxfId="22355" priority="26778" operator="between">
      <formula>9</formula>
      <formula>15</formula>
    </cfRule>
    <cfRule type="cellIs" dxfId="22354" priority="26779" operator="between">
      <formula>1</formula>
      <formula>8</formula>
    </cfRule>
  </conditionalFormatting>
  <conditionalFormatting sqref="G801">
    <cfRule type="cellIs" dxfId="22353" priority="26767" stopIfTrue="1" operator="equal">
      <formula>"NR"</formula>
    </cfRule>
    <cfRule type="cellIs" dxfId="22352" priority="26768" stopIfTrue="1" operator="equal">
      <formula>"R"</formula>
    </cfRule>
  </conditionalFormatting>
  <conditionalFormatting sqref="G801">
    <cfRule type="cellIs" dxfId="22351" priority="26766" operator="equal">
      <formula>"NR"</formula>
    </cfRule>
  </conditionalFormatting>
  <conditionalFormatting sqref="N801">
    <cfRule type="cellIs" dxfId="22350" priority="26759" operator="between">
      <formula>1</formula>
      <formula>10</formula>
    </cfRule>
    <cfRule type="cellIs" dxfId="22349" priority="26760" operator="between">
      <formula>11</formula>
      <formula>17</formula>
    </cfRule>
    <cfRule type="cellIs" dxfId="22348" priority="26761" operator="between">
      <formula>18</formula>
      <formula>25</formula>
    </cfRule>
    <cfRule type="cellIs" dxfId="22347" priority="26762" operator="between">
      <formula>1</formula>
      <formula>6</formula>
    </cfRule>
    <cfRule type="cellIs" dxfId="22346" priority="26763" operator="between">
      <formula>17</formula>
      <formula>25</formula>
    </cfRule>
    <cfRule type="cellIs" dxfId="22345" priority="26764" operator="between">
      <formula>7</formula>
      <formula>16</formula>
    </cfRule>
    <cfRule type="cellIs" dxfId="22344" priority="26765" operator="between">
      <formula>1</formula>
      <formula>6</formula>
    </cfRule>
  </conditionalFormatting>
  <conditionalFormatting sqref="N801">
    <cfRule type="cellIs" dxfId="22343" priority="26758" operator="equal">
      <formula>16</formula>
    </cfRule>
  </conditionalFormatting>
  <conditionalFormatting sqref="N801">
    <cfRule type="cellIs" dxfId="22342" priority="26755" operator="between">
      <formula>16</formula>
      <formula>25</formula>
    </cfRule>
    <cfRule type="cellIs" dxfId="22341" priority="26756" operator="between">
      <formula>9</formula>
      <formula>15</formula>
    </cfRule>
    <cfRule type="cellIs" dxfId="22340" priority="26757" operator="between">
      <formula>1</formula>
      <formula>8</formula>
    </cfRule>
  </conditionalFormatting>
  <conditionalFormatting sqref="N809">
    <cfRule type="cellIs" dxfId="22339" priority="26748" operator="between">
      <formula>1</formula>
      <formula>10</formula>
    </cfRule>
    <cfRule type="cellIs" dxfId="22338" priority="26749" operator="between">
      <formula>11</formula>
      <formula>17</formula>
    </cfRule>
    <cfRule type="cellIs" dxfId="22337" priority="26750" operator="between">
      <formula>18</formula>
      <formula>25</formula>
    </cfRule>
    <cfRule type="cellIs" dxfId="22336" priority="26751" operator="between">
      <formula>1</formula>
      <formula>6</formula>
    </cfRule>
    <cfRule type="cellIs" dxfId="22335" priority="26752" operator="between">
      <formula>17</formula>
      <formula>25</formula>
    </cfRule>
    <cfRule type="cellIs" dxfId="22334" priority="26753" operator="between">
      <formula>7</formula>
      <formula>16</formula>
    </cfRule>
    <cfRule type="cellIs" dxfId="22333" priority="26754" operator="between">
      <formula>1</formula>
      <formula>6</formula>
    </cfRule>
  </conditionalFormatting>
  <conditionalFormatting sqref="N809">
    <cfRule type="cellIs" dxfId="22332" priority="26747" operator="equal">
      <formula>16</formula>
    </cfRule>
  </conditionalFormatting>
  <conditionalFormatting sqref="N809">
    <cfRule type="cellIs" dxfId="22331" priority="26744" operator="between">
      <formula>16</formula>
      <formula>25</formula>
    </cfRule>
    <cfRule type="cellIs" dxfId="22330" priority="26745" operator="between">
      <formula>9</formula>
      <formula>15</formula>
    </cfRule>
    <cfRule type="cellIs" dxfId="22329" priority="26746" operator="between">
      <formula>1</formula>
      <formula>8</formula>
    </cfRule>
  </conditionalFormatting>
  <conditionalFormatting sqref="N808">
    <cfRule type="cellIs" dxfId="22328" priority="26737" operator="between">
      <formula>1</formula>
      <formula>10</formula>
    </cfRule>
    <cfRule type="cellIs" dxfId="22327" priority="26738" operator="between">
      <formula>11</formula>
      <formula>17</formula>
    </cfRule>
    <cfRule type="cellIs" dxfId="22326" priority="26739" operator="between">
      <formula>18</formula>
      <formula>25</formula>
    </cfRule>
    <cfRule type="cellIs" dxfId="22325" priority="26740" operator="between">
      <formula>1</formula>
      <formula>6</formula>
    </cfRule>
    <cfRule type="cellIs" dxfId="22324" priority="26741" operator="between">
      <formula>17</formula>
      <formula>25</formula>
    </cfRule>
    <cfRule type="cellIs" dxfId="22323" priority="26742" operator="between">
      <formula>7</formula>
      <formula>16</formula>
    </cfRule>
    <cfRule type="cellIs" dxfId="22322" priority="26743" operator="between">
      <formula>1</formula>
      <formula>6</formula>
    </cfRule>
  </conditionalFormatting>
  <conditionalFormatting sqref="N808">
    <cfRule type="cellIs" dxfId="22321" priority="26736" operator="equal">
      <formula>16</formula>
    </cfRule>
  </conditionalFormatting>
  <conditionalFormatting sqref="Y809">
    <cfRule type="cellIs" dxfId="22320" priority="26735" operator="equal">
      <formula>16</formula>
    </cfRule>
  </conditionalFormatting>
  <conditionalFormatting sqref="Y808">
    <cfRule type="cellIs" dxfId="22319" priority="26728" operator="between">
      <formula>1</formula>
      <formula>10</formula>
    </cfRule>
    <cfRule type="cellIs" dxfId="22318" priority="26729" operator="between">
      <formula>11</formula>
      <formula>17</formula>
    </cfRule>
    <cfRule type="cellIs" dxfId="22317" priority="26730" operator="between">
      <formula>18</formula>
      <formula>25</formula>
    </cfRule>
    <cfRule type="cellIs" dxfId="22316" priority="26731" operator="between">
      <formula>1</formula>
      <formula>6</formula>
    </cfRule>
    <cfRule type="cellIs" dxfId="22315" priority="26732" operator="between">
      <formula>17</formula>
      <formula>25</formula>
    </cfRule>
    <cfRule type="cellIs" dxfId="22314" priority="26733" operator="between">
      <formula>7</formula>
      <formula>16</formula>
    </cfRule>
    <cfRule type="cellIs" dxfId="22313" priority="26734" operator="between">
      <formula>1</formula>
      <formula>6</formula>
    </cfRule>
  </conditionalFormatting>
  <conditionalFormatting sqref="Y808">
    <cfRule type="cellIs" dxfId="22312" priority="26727" operator="equal">
      <formula>16</formula>
    </cfRule>
  </conditionalFormatting>
  <conditionalFormatting sqref="Y808">
    <cfRule type="cellIs" dxfId="22311" priority="26724" operator="between">
      <formula>16</formula>
      <formula>25</formula>
    </cfRule>
    <cfRule type="cellIs" dxfId="22310" priority="26725" operator="between">
      <formula>9</formula>
      <formula>15</formula>
    </cfRule>
    <cfRule type="cellIs" dxfId="22309" priority="26726" operator="between">
      <formula>1</formula>
      <formula>8</formula>
    </cfRule>
  </conditionalFormatting>
  <conditionalFormatting sqref="G808:G809">
    <cfRule type="cellIs" dxfId="22308" priority="26714" stopIfTrue="1" operator="equal">
      <formula>"NR"</formula>
    </cfRule>
    <cfRule type="cellIs" dxfId="22307" priority="26715" stopIfTrue="1" operator="equal">
      <formula>"R"</formula>
    </cfRule>
  </conditionalFormatting>
  <conditionalFormatting sqref="G808:G809">
    <cfRule type="cellIs" dxfId="22306" priority="26713" operator="equal">
      <formula>"NR"</formula>
    </cfRule>
  </conditionalFormatting>
  <conditionalFormatting sqref="N808">
    <cfRule type="cellIs" dxfId="22305" priority="26710" operator="between">
      <formula>16</formula>
      <formula>25</formula>
    </cfRule>
    <cfRule type="cellIs" dxfId="22304" priority="26711" operator="between">
      <formula>9</formula>
      <formula>15</formula>
    </cfRule>
    <cfRule type="cellIs" dxfId="22303" priority="26712" operator="between">
      <formula>1</formula>
      <formula>8</formula>
    </cfRule>
  </conditionalFormatting>
  <conditionalFormatting sqref="G809">
    <cfRule type="cellIs" dxfId="22302" priority="26701" operator="equal">
      <formula>"NR"</formula>
    </cfRule>
  </conditionalFormatting>
  <conditionalFormatting sqref="Y809">
    <cfRule type="cellIs" dxfId="22301" priority="26698" operator="between">
      <formula>16</formula>
      <formula>25</formula>
    </cfRule>
    <cfRule type="cellIs" dxfId="22300" priority="26699" operator="between">
      <formula>9</formula>
      <formula>15</formula>
    </cfRule>
    <cfRule type="cellIs" dxfId="22299" priority="26700" operator="between">
      <formula>1</formula>
      <formula>8</formula>
    </cfRule>
  </conditionalFormatting>
  <conditionalFormatting sqref="Y809">
    <cfRule type="cellIs" dxfId="22298" priority="26691" operator="between">
      <formula>1</formula>
      <formula>10</formula>
    </cfRule>
    <cfRule type="cellIs" dxfId="22297" priority="26692" operator="between">
      <formula>11</formula>
      <formula>17</formula>
    </cfRule>
    <cfRule type="cellIs" dxfId="22296" priority="26693" operator="between">
      <formula>18</formula>
      <formula>25</formula>
    </cfRule>
    <cfRule type="cellIs" dxfId="22295" priority="26694" operator="between">
      <formula>1</formula>
      <formula>6</formula>
    </cfRule>
    <cfRule type="cellIs" dxfId="22294" priority="26695" operator="between">
      <formula>17</formula>
      <formula>25</formula>
    </cfRule>
    <cfRule type="cellIs" dxfId="22293" priority="26696" operator="between">
      <formula>7</formula>
      <formula>16</formula>
    </cfRule>
    <cfRule type="cellIs" dxfId="22292" priority="26697" operator="between">
      <formula>1</formula>
      <formula>6</formula>
    </cfRule>
  </conditionalFormatting>
  <conditionalFormatting sqref="N811">
    <cfRule type="cellIs" dxfId="22291" priority="26684" operator="between">
      <formula>1</formula>
      <formula>10</formula>
    </cfRule>
    <cfRule type="cellIs" dxfId="22290" priority="26685" operator="between">
      <formula>11</formula>
      <formula>17</formula>
    </cfRule>
    <cfRule type="cellIs" dxfId="22289" priority="26686" operator="between">
      <formula>18</formula>
      <formula>25</formula>
    </cfRule>
    <cfRule type="cellIs" dxfId="22288" priority="26687" operator="between">
      <formula>1</formula>
      <formula>6</formula>
    </cfRule>
    <cfRule type="cellIs" dxfId="22287" priority="26688" operator="between">
      <formula>17</formula>
      <formula>25</formula>
    </cfRule>
    <cfRule type="cellIs" dxfId="22286" priority="26689" operator="between">
      <formula>7</formula>
      <formula>16</formula>
    </cfRule>
    <cfRule type="cellIs" dxfId="22285" priority="26690" operator="between">
      <formula>1</formula>
      <formula>6</formula>
    </cfRule>
  </conditionalFormatting>
  <conditionalFormatting sqref="N811">
    <cfRule type="cellIs" dxfId="22284" priority="26683" operator="equal">
      <formula>16</formula>
    </cfRule>
  </conditionalFormatting>
  <conditionalFormatting sqref="N811">
    <cfRule type="cellIs" dxfId="22283" priority="26680" operator="between">
      <formula>16</formula>
      <formula>25</formula>
    </cfRule>
    <cfRule type="cellIs" dxfId="22282" priority="26681" operator="between">
      <formula>9</formula>
      <formula>15</formula>
    </cfRule>
    <cfRule type="cellIs" dxfId="22281" priority="26682" operator="between">
      <formula>1</formula>
      <formula>8</formula>
    </cfRule>
  </conditionalFormatting>
  <conditionalFormatting sqref="Y811">
    <cfRule type="cellIs" dxfId="22280" priority="26673" operator="between">
      <formula>1</formula>
      <formula>10</formula>
    </cfRule>
    <cfRule type="cellIs" dxfId="22279" priority="26674" operator="between">
      <formula>11</formula>
      <formula>17</formula>
    </cfRule>
    <cfRule type="cellIs" dxfId="22278" priority="26675" operator="between">
      <formula>18</formula>
      <formula>25</formula>
    </cfRule>
    <cfRule type="cellIs" dxfId="22277" priority="26676" operator="between">
      <formula>1</formula>
      <formula>6</formula>
    </cfRule>
    <cfRule type="cellIs" dxfId="22276" priority="26677" operator="between">
      <formula>17</formula>
      <formula>25</formula>
    </cfRule>
    <cfRule type="cellIs" dxfId="22275" priority="26678" operator="between">
      <formula>7</formula>
      <formula>16</formula>
    </cfRule>
    <cfRule type="cellIs" dxfId="22274" priority="26679" operator="between">
      <formula>1</formula>
      <formula>6</formula>
    </cfRule>
  </conditionalFormatting>
  <conditionalFormatting sqref="Y811">
    <cfRule type="cellIs" dxfId="22273" priority="26672" operator="equal">
      <formula>16</formula>
    </cfRule>
  </conditionalFormatting>
  <conditionalFormatting sqref="Y811">
    <cfRule type="cellIs" dxfId="22272" priority="26669" operator="between">
      <formula>16</formula>
      <formula>25</formula>
    </cfRule>
    <cfRule type="cellIs" dxfId="22271" priority="26670" operator="between">
      <formula>9</formula>
      <formula>15</formula>
    </cfRule>
    <cfRule type="cellIs" dxfId="22270" priority="26671" operator="between">
      <formula>1</formula>
      <formula>8</formula>
    </cfRule>
  </conditionalFormatting>
  <conditionalFormatting sqref="G811">
    <cfRule type="cellIs" dxfId="22269" priority="26667" stopIfTrue="1" operator="equal">
      <formula>"NR"</formula>
    </cfRule>
    <cfRule type="cellIs" dxfId="22268" priority="26668" stopIfTrue="1" operator="equal">
      <formula>"R"</formula>
    </cfRule>
  </conditionalFormatting>
  <conditionalFormatting sqref="G811">
    <cfRule type="cellIs" dxfId="22267" priority="26666" operator="equal">
      <formula>"NR"</formula>
    </cfRule>
  </conditionalFormatting>
  <conditionalFormatting sqref="N815">
    <cfRule type="cellIs" dxfId="22266" priority="26651" operator="between">
      <formula>1</formula>
      <formula>10</formula>
    </cfRule>
    <cfRule type="cellIs" dxfId="22265" priority="26652" operator="between">
      <formula>11</formula>
      <formula>17</formula>
    </cfRule>
    <cfRule type="cellIs" dxfId="22264" priority="26653" operator="between">
      <formula>18</formula>
      <formula>25</formula>
    </cfRule>
    <cfRule type="cellIs" dxfId="22263" priority="26654" operator="between">
      <formula>1</formula>
      <formula>6</formula>
    </cfRule>
    <cfRule type="cellIs" dxfId="22262" priority="26655" operator="between">
      <formula>17</formula>
      <formula>25</formula>
    </cfRule>
    <cfRule type="cellIs" dxfId="22261" priority="26656" operator="between">
      <formula>7</formula>
      <formula>16</formula>
    </cfRule>
    <cfRule type="cellIs" dxfId="22260" priority="26657" operator="between">
      <formula>1</formula>
      <formula>6</formula>
    </cfRule>
  </conditionalFormatting>
  <conditionalFormatting sqref="N815">
    <cfRule type="cellIs" dxfId="22259" priority="26650" operator="equal">
      <formula>16</formula>
    </cfRule>
  </conditionalFormatting>
  <conditionalFormatting sqref="N815">
    <cfRule type="cellIs" dxfId="22258" priority="26647" operator="between">
      <formula>16</formula>
      <formula>25</formula>
    </cfRule>
    <cfRule type="cellIs" dxfId="22257" priority="26648" operator="between">
      <formula>9</formula>
      <formula>15</formula>
    </cfRule>
    <cfRule type="cellIs" dxfId="22256" priority="26649" operator="between">
      <formula>1</formula>
      <formula>8</formula>
    </cfRule>
  </conditionalFormatting>
  <conditionalFormatting sqref="Y815">
    <cfRule type="cellIs" dxfId="22255" priority="26640" operator="between">
      <formula>1</formula>
      <formula>10</formula>
    </cfRule>
    <cfRule type="cellIs" dxfId="22254" priority="26641" operator="between">
      <formula>11</formula>
      <formula>17</formula>
    </cfRule>
    <cfRule type="cellIs" dxfId="22253" priority="26642" operator="between">
      <formula>18</formula>
      <formula>25</formula>
    </cfRule>
    <cfRule type="cellIs" dxfId="22252" priority="26643" operator="between">
      <formula>1</formula>
      <formula>6</formula>
    </cfRule>
    <cfRule type="cellIs" dxfId="22251" priority="26644" operator="between">
      <formula>17</formula>
      <formula>25</formula>
    </cfRule>
    <cfRule type="cellIs" dxfId="22250" priority="26645" operator="between">
      <formula>7</formula>
      <formula>16</formula>
    </cfRule>
    <cfRule type="cellIs" dxfId="22249" priority="26646" operator="between">
      <formula>1</formula>
      <formula>6</formula>
    </cfRule>
  </conditionalFormatting>
  <conditionalFormatting sqref="Y815">
    <cfRule type="cellIs" dxfId="22248" priority="26639" operator="equal">
      <formula>16</formula>
    </cfRule>
  </conditionalFormatting>
  <conditionalFormatting sqref="Y815">
    <cfRule type="cellIs" dxfId="22247" priority="26636" operator="between">
      <formula>16</formula>
      <formula>25</formula>
    </cfRule>
    <cfRule type="cellIs" dxfId="22246" priority="26637" operator="between">
      <formula>9</formula>
      <formula>15</formula>
    </cfRule>
    <cfRule type="cellIs" dxfId="22245" priority="26638" operator="between">
      <formula>1</formula>
      <formula>8</formula>
    </cfRule>
  </conditionalFormatting>
  <conditionalFormatting sqref="G815">
    <cfRule type="cellIs" dxfId="22244" priority="26634" stopIfTrue="1" operator="equal">
      <formula>"NR"</formula>
    </cfRule>
    <cfRule type="cellIs" dxfId="22243" priority="26635" stopIfTrue="1" operator="equal">
      <formula>"R"</formula>
    </cfRule>
  </conditionalFormatting>
  <conditionalFormatting sqref="G815">
    <cfRule type="cellIs" dxfId="22242" priority="26633" operator="equal">
      <formula>"NR"</formula>
    </cfRule>
  </conditionalFormatting>
  <conditionalFormatting sqref="Y816">
    <cfRule type="cellIs" dxfId="22241" priority="26618" operator="between">
      <formula>1</formula>
      <formula>10</formula>
    </cfRule>
    <cfRule type="cellIs" dxfId="22240" priority="26619" operator="between">
      <formula>11</formula>
      <formula>17</formula>
    </cfRule>
    <cfRule type="cellIs" dxfId="22239" priority="26620" operator="between">
      <formula>18</formula>
      <formula>25</formula>
    </cfRule>
    <cfRule type="cellIs" dxfId="22238" priority="26621" operator="between">
      <formula>1</formula>
      <formula>6</formula>
    </cfRule>
    <cfRule type="cellIs" dxfId="22237" priority="26622" operator="between">
      <formula>17</formula>
      <formula>25</formula>
    </cfRule>
    <cfRule type="cellIs" dxfId="22236" priority="26623" operator="between">
      <formula>7</formula>
      <formula>16</formula>
    </cfRule>
    <cfRule type="cellIs" dxfId="22235" priority="26624" operator="between">
      <formula>1</formula>
      <formula>6</formula>
    </cfRule>
  </conditionalFormatting>
  <conditionalFormatting sqref="Y816">
    <cfRule type="cellIs" dxfId="22234" priority="26617" operator="equal">
      <formula>16</formula>
    </cfRule>
  </conditionalFormatting>
  <conditionalFormatting sqref="Y816">
    <cfRule type="cellIs" dxfId="22233" priority="26614" operator="between">
      <formula>16</formula>
      <formula>25</formula>
    </cfRule>
    <cfRule type="cellIs" dxfId="22232" priority="26615" operator="between">
      <formula>9</formula>
      <formula>15</formula>
    </cfRule>
    <cfRule type="cellIs" dxfId="22231" priority="26616" operator="between">
      <formula>1</formula>
      <formula>8</formula>
    </cfRule>
  </conditionalFormatting>
  <conditionalFormatting sqref="G816">
    <cfRule type="cellIs" dxfId="22230" priority="26604" stopIfTrue="1" operator="equal">
      <formula>"NR"</formula>
    </cfRule>
    <cfRule type="cellIs" dxfId="22229" priority="26605" stopIfTrue="1" operator="equal">
      <formula>"R"</formula>
    </cfRule>
  </conditionalFormatting>
  <conditionalFormatting sqref="G816">
    <cfRule type="cellIs" dxfId="22228" priority="26603" operator="equal">
      <formula>"NR"</formula>
    </cfRule>
  </conditionalFormatting>
  <conditionalFormatting sqref="N816">
    <cfRule type="cellIs" dxfId="22227" priority="26596" operator="between">
      <formula>1</formula>
      <formula>10</formula>
    </cfRule>
    <cfRule type="cellIs" dxfId="22226" priority="26597" operator="between">
      <formula>11</formula>
      <formula>17</formula>
    </cfRule>
    <cfRule type="cellIs" dxfId="22225" priority="26598" operator="between">
      <formula>18</formula>
      <formula>25</formula>
    </cfRule>
    <cfRule type="cellIs" dxfId="22224" priority="26599" operator="between">
      <formula>1</formula>
      <formula>6</formula>
    </cfRule>
    <cfRule type="cellIs" dxfId="22223" priority="26600" operator="between">
      <formula>17</formula>
      <formula>25</formula>
    </cfRule>
    <cfRule type="cellIs" dxfId="22222" priority="26601" operator="between">
      <formula>7</formula>
      <formula>16</formula>
    </cfRule>
    <cfRule type="cellIs" dxfId="22221" priority="26602" operator="between">
      <formula>1</formula>
      <formula>6</formula>
    </cfRule>
  </conditionalFormatting>
  <conditionalFormatting sqref="N816">
    <cfRule type="cellIs" dxfId="22220" priority="26595" operator="equal">
      <formula>16</formula>
    </cfRule>
  </conditionalFormatting>
  <conditionalFormatting sqref="N816">
    <cfRule type="cellIs" dxfId="22219" priority="26592" operator="between">
      <formula>16</formula>
      <formula>25</formula>
    </cfRule>
    <cfRule type="cellIs" dxfId="22218" priority="26593" operator="between">
      <formula>9</formula>
      <formula>15</formula>
    </cfRule>
    <cfRule type="cellIs" dxfId="22217" priority="26594" operator="between">
      <formula>1</formula>
      <formula>8</formula>
    </cfRule>
  </conditionalFormatting>
  <conditionalFormatting sqref="Y55">
    <cfRule type="cellIs" dxfId="22216" priority="26585" operator="between">
      <formula>1</formula>
      <formula>10</formula>
    </cfRule>
    <cfRule type="cellIs" dxfId="22215" priority="26586" operator="between">
      <formula>11</formula>
      <formula>17</formula>
    </cfRule>
    <cfRule type="cellIs" dxfId="22214" priority="26587" operator="between">
      <formula>18</formula>
      <formula>25</formula>
    </cfRule>
    <cfRule type="cellIs" dxfId="22213" priority="26588" operator="between">
      <formula>1</formula>
      <formula>6</formula>
    </cfRule>
    <cfRule type="cellIs" dxfId="22212" priority="26589" operator="between">
      <formula>17</formula>
      <formula>25</formula>
    </cfRule>
    <cfRule type="cellIs" dxfId="22211" priority="26590" operator="between">
      <formula>7</formula>
      <formula>16</formula>
    </cfRule>
    <cfRule type="cellIs" dxfId="22210" priority="26591" operator="between">
      <formula>1</formula>
      <formula>6</formula>
    </cfRule>
  </conditionalFormatting>
  <conditionalFormatting sqref="Y55">
    <cfRule type="cellIs" dxfId="22209" priority="26584" operator="equal">
      <formula>16</formula>
    </cfRule>
  </conditionalFormatting>
  <conditionalFormatting sqref="Y55">
    <cfRule type="cellIs" dxfId="22208" priority="26581" operator="between">
      <formula>16</formula>
      <formula>25</formula>
    </cfRule>
    <cfRule type="cellIs" dxfId="22207" priority="26582" operator="between">
      <formula>9</formula>
      <formula>15</formula>
    </cfRule>
    <cfRule type="cellIs" dxfId="22206" priority="26583" operator="between">
      <formula>1</formula>
      <formula>8</formula>
    </cfRule>
  </conditionalFormatting>
  <conditionalFormatting sqref="N55">
    <cfRule type="cellIs" dxfId="22205" priority="26574" operator="between">
      <formula>1</formula>
      <formula>10</formula>
    </cfRule>
    <cfRule type="cellIs" dxfId="22204" priority="26575" operator="between">
      <formula>11</formula>
      <formula>17</formula>
    </cfRule>
    <cfRule type="cellIs" dxfId="22203" priority="26576" operator="between">
      <formula>18</formula>
      <formula>25</formula>
    </cfRule>
    <cfRule type="cellIs" dxfId="22202" priority="26577" operator="between">
      <formula>1</formula>
      <formula>6</formula>
    </cfRule>
    <cfRule type="cellIs" dxfId="22201" priority="26578" operator="between">
      <formula>17</formula>
      <formula>25</formula>
    </cfRule>
    <cfRule type="cellIs" dxfId="22200" priority="26579" operator="between">
      <formula>7</formula>
      <formula>16</formula>
    </cfRule>
    <cfRule type="cellIs" dxfId="22199" priority="26580" operator="between">
      <formula>1</formula>
      <formula>6</formula>
    </cfRule>
  </conditionalFormatting>
  <conditionalFormatting sqref="N55">
    <cfRule type="cellIs" dxfId="22198" priority="26573" operator="equal">
      <formula>16</formula>
    </cfRule>
  </conditionalFormatting>
  <conditionalFormatting sqref="N55">
    <cfRule type="cellIs" dxfId="22197" priority="26570" operator="between">
      <formula>16</formula>
      <formula>25</formula>
    </cfRule>
    <cfRule type="cellIs" dxfId="22196" priority="26571" operator="between">
      <formula>9</formula>
      <formula>15</formula>
    </cfRule>
    <cfRule type="cellIs" dxfId="22195" priority="26572" operator="between">
      <formula>1</formula>
      <formula>8</formula>
    </cfRule>
  </conditionalFormatting>
  <conditionalFormatting sqref="Y823">
    <cfRule type="cellIs" dxfId="22194" priority="26569" operator="equal">
      <formula>16</formula>
    </cfRule>
  </conditionalFormatting>
  <conditionalFormatting sqref="Y829">
    <cfRule type="cellIs" dxfId="22193" priority="26562" operator="between">
      <formula>1</formula>
      <formula>10</formula>
    </cfRule>
    <cfRule type="cellIs" dxfId="22192" priority="26563" operator="between">
      <formula>11</formula>
      <formula>17</formula>
    </cfRule>
    <cfRule type="cellIs" dxfId="22191" priority="26564" operator="between">
      <formula>18</formula>
      <formula>25</formula>
    </cfRule>
    <cfRule type="cellIs" dxfId="22190" priority="26565" operator="between">
      <formula>1</formula>
      <formula>6</formula>
    </cfRule>
    <cfRule type="cellIs" dxfId="22189" priority="26566" operator="between">
      <formula>17</formula>
      <formula>25</formula>
    </cfRule>
    <cfRule type="cellIs" dxfId="22188" priority="26567" operator="between">
      <formula>7</formula>
      <formula>16</formula>
    </cfRule>
    <cfRule type="cellIs" dxfId="22187" priority="26568" operator="between">
      <formula>1</formula>
      <formula>6</formula>
    </cfRule>
  </conditionalFormatting>
  <conditionalFormatting sqref="Y829">
    <cfRule type="cellIs" dxfId="22186" priority="26561" operator="equal">
      <formula>16</formula>
    </cfRule>
  </conditionalFormatting>
  <conditionalFormatting sqref="Y829">
    <cfRule type="cellIs" dxfId="22185" priority="26558" operator="between">
      <formula>16</formula>
      <formula>25</formula>
    </cfRule>
    <cfRule type="cellIs" dxfId="22184" priority="26559" operator="between">
      <formula>9</formula>
      <formula>15</formula>
    </cfRule>
    <cfRule type="cellIs" dxfId="22183" priority="26560" operator="between">
      <formula>1</formula>
      <formula>8</formula>
    </cfRule>
  </conditionalFormatting>
  <conditionalFormatting sqref="G37">
    <cfRule type="cellIs" dxfId="22182" priority="26556" stopIfTrue="1" operator="equal">
      <formula>"NR"</formula>
    </cfRule>
    <cfRule type="cellIs" dxfId="22181" priority="26557" stopIfTrue="1" operator="equal">
      <formula>"R"</formula>
    </cfRule>
  </conditionalFormatting>
  <conditionalFormatting sqref="G37">
    <cfRule type="cellIs" dxfId="22180" priority="26555" operator="equal">
      <formula>"NR"</formula>
    </cfRule>
  </conditionalFormatting>
  <conditionalFormatting sqref="N823">
    <cfRule type="cellIs" dxfId="22179" priority="26540" operator="between">
      <formula>1</formula>
      <formula>10</formula>
    </cfRule>
    <cfRule type="cellIs" dxfId="22178" priority="26541" operator="between">
      <formula>11</formula>
      <formula>17</formula>
    </cfRule>
    <cfRule type="cellIs" dxfId="22177" priority="26542" operator="between">
      <formula>18</formula>
      <formula>25</formula>
    </cfRule>
    <cfRule type="cellIs" dxfId="22176" priority="26543" operator="between">
      <formula>1</formula>
      <formula>6</formula>
    </cfRule>
    <cfRule type="cellIs" dxfId="22175" priority="26544" operator="between">
      <formula>17</formula>
      <formula>25</formula>
    </cfRule>
    <cfRule type="cellIs" dxfId="22174" priority="26545" operator="between">
      <formula>7</formula>
      <formula>16</formula>
    </cfRule>
    <cfRule type="cellIs" dxfId="22173" priority="26546" operator="between">
      <formula>1</formula>
      <formula>6</formula>
    </cfRule>
  </conditionalFormatting>
  <conditionalFormatting sqref="N823">
    <cfRule type="cellIs" dxfId="22172" priority="26539" operator="equal">
      <formula>16</formula>
    </cfRule>
  </conditionalFormatting>
  <conditionalFormatting sqref="N823">
    <cfRule type="cellIs" dxfId="22171" priority="26536" operator="between">
      <formula>16</formula>
      <formula>25</formula>
    </cfRule>
    <cfRule type="cellIs" dxfId="22170" priority="26537" operator="between">
      <formula>9</formula>
      <formula>15</formula>
    </cfRule>
    <cfRule type="cellIs" dxfId="22169" priority="26538" operator="between">
      <formula>1</formula>
      <formula>8</formula>
    </cfRule>
  </conditionalFormatting>
  <conditionalFormatting sqref="G823">
    <cfRule type="cellIs" dxfId="22168" priority="26534" stopIfTrue="1" operator="equal">
      <formula>"NR"</formula>
    </cfRule>
    <cfRule type="cellIs" dxfId="22167" priority="26535" stopIfTrue="1" operator="equal">
      <formula>"R"</formula>
    </cfRule>
  </conditionalFormatting>
  <conditionalFormatting sqref="G823">
    <cfRule type="cellIs" dxfId="22166" priority="26533" operator="equal">
      <formula>"NR"</formula>
    </cfRule>
  </conditionalFormatting>
  <conditionalFormatting sqref="G823">
    <cfRule type="cellIs" dxfId="22165" priority="26532" operator="equal">
      <formula>"NR"</formula>
    </cfRule>
  </conditionalFormatting>
  <conditionalFormatting sqref="G823">
    <cfRule type="cellIs" dxfId="22164" priority="26530" stopIfTrue="1" operator="equal">
      <formula>"NR"</formula>
    </cfRule>
    <cfRule type="cellIs" dxfId="22163" priority="26531" stopIfTrue="1" operator="equal">
      <formula>"R"</formula>
    </cfRule>
  </conditionalFormatting>
  <conditionalFormatting sqref="Y823">
    <cfRule type="cellIs" dxfId="22162" priority="26527" operator="between">
      <formula>16</formula>
      <formula>25</formula>
    </cfRule>
    <cfRule type="cellIs" dxfId="22161" priority="26528" operator="between">
      <formula>9</formula>
      <formula>15</formula>
    </cfRule>
    <cfRule type="cellIs" dxfId="22160" priority="26529" operator="between">
      <formula>1</formula>
      <formula>8</formula>
    </cfRule>
  </conditionalFormatting>
  <conditionalFormatting sqref="Y823">
    <cfRule type="cellIs" dxfId="22159" priority="26520" operator="between">
      <formula>1</formula>
      <formula>10</formula>
    </cfRule>
    <cfRule type="cellIs" dxfId="22158" priority="26521" operator="between">
      <formula>11</formula>
      <formula>17</formula>
    </cfRule>
    <cfRule type="cellIs" dxfId="22157" priority="26522" operator="between">
      <formula>18</formula>
      <formula>25</formula>
    </cfRule>
    <cfRule type="cellIs" dxfId="22156" priority="26523" operator="between">
      <formula>1</formula>
      <formula>6</formula>
    </cfRule>
    <cfRule type="cellIs" dxfId="22155" priority="26524" operator="between">
      <formula>17</formula>
      <formula>25</formula>
    </cfRule>
    <cfRule type="cellIs" dxfId="22154" priority="26525" operator="between">
      <formula>7</formula>
      <formula>16</formula>
    </cfRule>
    <cfRule type="cellIs" dxfId="22153" priority="26526" operator="between">
      <formula>1</formula>
      <formula>6</formula>
    </cfRule>
  </conditionalFormatting>
  <conditionalFormatting sqref="N824">
    <cfRule type="cellIs" dxfId="22152" priority="26513" operator="between">
      <formula>1</formula>
      <formula>10</formula>
    </cfRule>
    <cfRule type="cellIs" dxfId="22151" priority="26514" operator="between">
      <formula>11</formula>
      <formula>17</formula>
    </cfRule>
    <cfRule type="cellIs" dxfId="22150" priority="26515" operator="between">
      <formula>18</formula>
      <formula>25</formula>
    </cfRule>
    <cfRule type="cellIs" dxfId="22149" priority="26516" operator="between">
      <formula>1</formula>
      <formula>6</formula>
    </cfRule>
    <cfRule type="cellIs" dxfId="22148" priority="26517" operator="between">
      <formula>17</formula>
      <formula>25</formula>
    </cfRule>
    <cfRule type="cellIs" dxfId="22147" priority="26518" operator="between">
      <formula>7</formula>
      <formula>16</formula>
    </cfRule>
    <cfRule type="cellIs" dxfId="22146" priority="26519" operator="between">
      <formula>1</formula>
      <formula>6</formula>
    </cfRule>
  </conditionalFormatting>
  <conditionalFormatting sqref="N824">
    <cfRule type="cellIs" dxfId="22145" priority="26512" operator="equal">
      <formula>16</formula>
    </cfRule>
  </conditionalFormatting>
  <conditionalFormatting sqref="N824">
    <cfRule type="cellIs" dxfId="22144" priority="26509" operator="between">
      <formula>16</formula>
      <formula>25</formula>
    </cfRule>
    <cfRule type="cellIs" dxfId="22143" priority="26510" operator="between">
      <formula>9</formula>
      <formula>15</formula>
    </cfRule>
    <cfRule type="cellIs" dxfId="22142" priority="26511" operator="between">
      <formula>1</formula>
      <formula>8</formula>
    </cfRule>
  </conditionalFormatting>
  <conditionalFormatting sqref="Y824">
    <cfRule type="cellIs" dxfId="22141" priority="26502" operator="between">
      <formula>1</formula>
      <formula>10</formula>
    </cfRule>
    <cfRule type="cellIs" dxfId="22140" priority="26503" operator="between">
      <formula>11</formula>
      <formula>17</formula>
    </cfRule>
    <cfRule type="cellIs" dxfId="22139" priority="26504" operator="between">
      <formula>18</formula>
      <formula>25</formula>
    </cfRule>
    <cfRule type="cellIs" dxfId="22138" priority="26505" operator="between">
      <formula>1</formula>
      <formula>6</formula>
    </cfRule>
    <cfRule type="cellIs" dxfId="22137" priority="26506" operator="between">
      <formula>17</formula>
      <formula>25</formula>
    </cfRule>
    <cfRule type="cellIs" dxfId="22136" priority="26507" operator="between">
      <formula>7</formula>
      <formula>16</formula>
    </cfRule>
    <cfRule type="cellIs" dxfId="22135" priority="26508" operator="between">
      <formula>1</formula>
      <formula>6</formula>
    </cfRule>
  </conditionalFormatting>
  <conditionalFormatting sqref="Y824">
    <cfRule type="cellIs" dxfId="22134" priority="26501" operator="equal">
      <formula>16</formula>
    </cfRule>
  </conditionalFormatting>
  <conditionalFormatting sqref="Y824">
    <cfRule type="cellIs" dxfId="22133" priority="26498" operator="between">
      <formula>16</formula>
      <formula>25</formula>
    </cfRule>
    <cfRule type="cellIs" dxfId="22132" priority="26499" operator="between">
      <formula>9</formula>
      <formula>15</formula>
    </cfRule>
    <cfRule type="cellIs" dxfId="22131" priority="26500" operator="between">
      <formula>1</formula>
      <formula>8</formula>
    </cfRule>
  </conditionalFormatting>
  <conditionalFormatting sqref="G824">
    <cfRule type="cellIs" dxfId="22130" priority="26496" stopIfTrue="1" operator="equal">
      <formula>"NR"</formula>
    </cfRule>
    <cfRule type="cellIs" dxfId="22129" priority="26497" stopIfTrue="1" operator="equal">
      <formula>"R"</formula>
    </cfRule>
  </conditionalFormatting>
  <conditionalFormatting sqref="G824">
    <cfRule type="cellIs" dxfId="22128" priority="26495" operator="equal">
      <formula>"NR"</formula>
    </cfRule>
  </conditionalFormatting>
  <conditionalFormatting sqref="N828">
    <cfRule type="cellIs" dxfId="22127" priority="26480" operator="between">
      <formula>1</formula>
      <formula>10</formula>
    </cfRule>
    <cfRule type="cellIs" dxfId="22126" priority="26481" operator="between">
      <formula>11</formula>
      <formula>17</formula>
    </cfRule>
    <cfRule type="cellIs" dxfId="22125" priority="26482" operator="between">
      <formula>18</formula>
      <formula>25</formula>
    </cfRule>
    <cfRule type="cellIs" dxfId="22124" priority="26483" operator="between">
      <formula>1</formula>
      <formula>6</formula>
    </cfRule>
    <cfRule type="cellIs" dxfId="22123" priority="26484" operator="between">
      <formula>17</formula>
      <formula>25</formula>
    </cfRule>
    <cfRule type="cellIs" dxfId="22122" priority="26485" operator="between">
      <formula>7</formula>
      <formula>16</formula>
    </cfRule>
    <cfRule type="cellIs" dxfId="22121" priority="26486" operator="between">
      <formula>1</formula>
      <formula>6</formula>
    </cfRule>
  </conditionalFormatting>
  <conditionalFormatting sqref="N828">
    <cfRule type="cellIs" dxfId="22120" priority="26479" operator="equal">
      <formula>16</formula>
    </cfRule>
  </conditionalFormatting>
  <conditionalFormatting sqref="N828">
    <cfRule type="cellIs" dxfId="22119" priority="26476" operator="between">
      <formula>16</formula>
      <formula>25</formula>
    </cfRule>
    <cfRule type="cellIs" dxfId="22118" priority="26477" operator="between">
      <formula>9</formula>
      <formula>15</formula>
    </cfRule>
    <cfRule type="cellIs" dxfId="22117" priority="26478" operator="between">
      <formula>1</formula>
      <formula>8</formula>
    </cfRule>
  </conditionalFormatting>
  <conditionalFormatting sqref="Y828">
    <cfRule type="cellIs" dxfId="22116" priority="26469" operator="between">
      <formula>1</formula>
      <formula>10</formula>
    </cfRule>
    <cfRule type="cellIs" dxfId="22115" priority="26470" operator="between">
      <formula>11</formula>
      <formula>17</formula>
    </cfRule>
    <cfRule type="cellIs" dxfId="22114" priority="26471" operator="between">
      <formula>18</formula>
      <formula>25</formula>
    </cfRule>
    <cfRule type="cellIs" dxfId="22113" priority="26472" operator="between">
      <formula>1</formula>
      <formula>6</formula>
    </cfRule>
    <cfRule type="cellIs" dxfId="22112" priority="26473" operator="between">
      <formula>17</formula>
      <formula>25</formula>
    </cfRule>
    <cfRule type="cellIs" dxfId="22111" priority="26474" operator="between">
      <formula>7</formula>
      <formula>16</formula>
    </cfRule>
    <cfRule type="cellIs" dxfId="22110" priority="26475" operator="between">
      <formula>1</formula>
      <formula>6</formula>
    </cfRule>
  </conditionalFormatting>
  <conditionalFormatting sqref="Y828">
    <cfRule type="cellIs" dxfId="22109" priority="26468" operator="equal">
      <formula>16</formula>
    </cfRule>
  </conditionalFormatting>
  <conditionalFormatting sqref="Y828">
    <cfRule type="cellIs" dxfId="22108" priority="26465" operator="between">
      <formula>16</formula>
      <formula>25</formula>
    </cfRule>
    <cfRule type="cellIs" dxfId="22107" priority="26466" operator="between">
      <formula>9</formula>
      <formula>15</formula>
    </cfRule>
    <cfRule type="cellIs" dxfId="22106" priority="26467" operator="between">
      <formula>1</formula>
      <formula>8</formula>
    </cfRule>
  </conditionalFormatting>
  <conditionalFormatting sqref="G828">
    <cfRule type="cellIs" dxfId="22105" priority="26463" stopIfTrue="1" operator="equal">
      <formula>"NR"</formula>
    </cfRule>
    <cfRule type="cellIs" dxfId="22104" priority="26464" stopIfTrue="1" operator="equal">
      <formula>"R"</formula>
    </cfRule>
  </conditionalFormatting>
  <conditionalFormatting sqref="G828">
    <cfRule type="cellIs" dxfId="22103" priority="26462" operator="equal">
      <formula>"NR"</formula>
    </cfRule>
  </conditionalFormatting>
  <conditionalFormatting sqref="N829">
    <cfRule type="cellIs" dxfId="22102" priority="26439" operator="between">
      <formula>1</formula>
      <formula>10</formula>
    </cfRule>
    <cfRule type="cellIs" dxfId="22101" priority="26440" operator="between">
      <formula>11</formula>
      <formula>17</formula>
    </cfRule>
    <cfRule type="cellIs" dxfId="22100" priority="26441" operator="between">
      <formula>18</formula>
      <formula>25</formula>
    </cfRule>
    <cfRule type="cellIs" dxfId="22099" priority="26442" operator="between">
      <formula>1</formula>
      <formula>6</formula>
    </cfRule>
    <cfRule type="cellIs" dxfId="22098" priority="26443" operator="between">
      <formula>17</formula>
      <formula>25</formula>
    </cfRule>
    <cfRule type="cellIs" dxfId="22097" priority="26444" operator="between">
      <formula>7</formula>
      <formula>16</formula>
    </cfRule>
    <cfRule type="cellIs" dxfId="22096" priority="26445" operator="between">
      <formula>1</formula>
      <formula>6</formula>
    </cfRule>
  </conditionalFormatting>
  <conditionalFormatting sqref="N829">
    <cfRule type="cellIs" dxfId="22095" priority="26438" operator="equal">
      <formula>16</formula>
    </cfRule>
  </conditionalFormatting>
  <conditionalFormatting sqref="N829">
    <cfRule type="cellIs" dxfId="22094" priority="26435" operator="between">
      <formula>16</formula>
      <formula>25</formula>
    </cfRule>
    <cfRule type="cellIs" dxfId="22093" priority="26436" operator="between">
      <formula>9</formula>
      <formula>15</formula>
    </cfRule>
    <cfRule type="cellIs" dxfId="22092" priority="26437" operator="between">
      <formula>1</formula>
      <formula>8</formula>
    </cfRule>
  </conditionalFormatting>
  <conditionalFormatting sqref="Y830">
    <cfRule type="cellIs" dxfId="22091" priority="26428" operator="between">
      <formula>1</formula>
      <formula>10</formula>
    </cfRule>
    <cfRule type="cellIs" dxfId="22090" priority="26429" operator="between">
      <formula>11</formula>
      <formula>17</formula>
    </cfRule>
    <cfRule type="cellIs" dxfId="22089" priority="26430" operator="between">
      <formula>18</formula>
      <formula>25</formula>
    </cfRule>
    <cfRule type="cellIs" dxfId="22088" priority="26431" operator="between">
      <formula>1</formula>
      <formula>6</formula>
    </cfRule>
    <cfRule type="cellIs" dxfId="22087" priority="26432" operator="between">
      <formula>17</formula>
      <formula>25</formula>
    </cfRule>
    <cfRule type="cellIs" dxfId="22086" priority="26433" operator="between">
      <formula>7</formula>
      <formula>16</formula>
    </cfRule>
    <cfRule type="cellIs" dxfId="22085" priority="26434" operator="between">
      <formula>1</formula>
      <formula>6</formula>
    </cfRule>
  </conditionalFormatting>
  <conditionalFormatting sqref="Y830">
    <cfRule type="cellIs" dxfId="22084" priority="26427" operator="equal">
      <formula>16</formula>
    </cfRule>
  </conditionalFormatting>
  <conditionalFormatting sqref="Y830">
    <cfRule type="cellIs" dxfId="22083" priority="26424" operator="between">
      <formula>16</formula>
      <formula>25</formula>
    </cfRule>
    <cfRule type="cellIs" dxfId="22082" priority="26425" operator="between">
      <formula>9</formula>
      <formula>15</formula>
    </cfRule>
    <cfRule type="cellIs" dxfId="22081" priority="26426" operator="between">
      <formula>1</formula>
      <formula>8</formula>
    </cfRule>
  </conditionalFormatting>
  <conditionalFormatting sqref="G830">
    <cfRule type="cellIs" dxfId="22080" priority="26422" stopIfTrue="1" operator="equal">
      <formula>"NR"</formula>
    </cfRule>
    <cfRule type="cellIs" dxfId="22079" priority="26423" stopIfTrue="1" operator="equal">
      <formula>"R"</formula>
    </cfRule>
  </conditionalFormatting>
  <conditionalFormatting sqref="G830">
    <cfRule type="cellIs" dxfId="22078" priority="26421" operator="equal">
      <formula>"NR"</formula>
    </cfRule>
  </conditionalFormatting>
  <conditionalFormatting sqref="N830">
    <cfRule type="cellIs" dxfId="22077" priority="26414" operator="between">
      <formula>1</formula>
      <formula>10</formula>
    </cfRule>
    <cfRule type="cellIs" dxfId="22076" priority="26415" operator="between">
      <formula>11</formula>
      <formula>17</formula>
    </cfRule>
    <cfRule type="cellIs" dxfId="22075" priority="26416" operator="between">
      <formula>18</formula>
      <formula>25</formula>
    </cfRule>
    <cfRule type="cellIs" dxfId="22074" priority="26417" operator="between">
      <formula>1</formula>
      <formula>6</formula>
    </cfRule>
    <cfRule type="cellIs" dxfId="22073" priority="26418" operator="between">
      <formula>17</formula>
      <formula>25</formula>
    </cfRule>
    <cfRule type="cellIs" dxfId="22072" priority="26419" operator="between">
      <formula>7</formula>
      <formula>16</formula>
    </cfRule>
    <cfRule type="cellIs" dxfId="22071" priority="26420" operator="between">
      <formula>1</formula>
      <formula>6</formula>
    </cfRule>
  </conditionalFormatting>
  <conditionalFormatting sqref="N830">
    <cfRule type="cellIs" dxfId="22070" priority="26413" operator="equal">
      <formula>16</formula>
    </cfRule>
  </conditionalFormatting>
  <conditionalFormatting sqref="N830">
    <cfRule type="cellIs" dxfId="22069" priority="26410" operator="between">
      <formula>16</formula>
      <formula>25</formula>
    </cfRule>
    <cfRule type="cellIs" dxfId="22068" priority="26411" operator="between">
      <formula>9</formula>
      <formula>15</formula>
    </cfRule>
    <cfRule type="cellIs" dxfId="22067" priority="26412" operator="between">
      <formula>1</formula>
      <formula>8</formula>
    </cfRule>
  </conditionalFormatting>
  <conditionalFormatting sqref="AA37">
    <cfRule type="cellIs" dxfId="22066" priority="26395" operator="between">
      <formula>1</formula>
      <formula>10</formula>
    </cfRule>
    <cfRule type="cellIs" dxfId="22065" priority="26396" operator="between">
      <formula>11</formula>
      <formula>17</formula>
    </cfRule>
    <cfRule type="cellIs" dxfId="22064" priority="26397" operator="between">
      <formula>18</formula>
      <formula>25</formula>
    </cfRule>
    <cfRule type="cellIs" dxfId="22063" priority="26398" operator="between">
      <formula>1</formula>
      <formula>6</formula>
    </cfRule>
    <cfRule type="cellIs" dxfId="22062" priority="26399" operator="between">
      <formula>17</formula>
      <formula>25</formula>
    </cfRule>
    <cfRule type="cellIs" dxfId="22061" priority="26400" operator="between">
      <formula>7</formula>
      <formula>16</formula>
    </cfRule>
    <cfRule type="cellIs" dxfId="22060" priority="26401" operator="between">
      <formula>1</formula>
      <formula>6</formula>
    </cfRule>
  </conditionalFormatting>
  <conditionalFormatting sqref="AA37">
    <cfRule type="cellIs" dxfId="22059" priority="26394" operator="equal">
      <formula>16</formula>
    </cfRule>
  </conditionalFormatting>
  <conditionalFormatting sqref="AA37">
    <cfRule type="cellIs" dxfId="22058" priority="26391" operator="between">
      <formula>16</formula>
      <formula>25</formula>
    </cfRule>
    <cfRule type="cellIs" dxfId="22057" priority="26392" operator="between">
      <formula>9</formula>
      <formula>15</formula>
    </cfRule>
    <cfRule type="cellIs" dxfId="22056" priority="26393" operator="between">
      <formula>1</formula>
      <formula>8</formula>
    </cfRule>
  </conditionalFormatting>
  <conditionalFormatting sqref="Y37">
    <cfRule type="cellIs" dxfId="22055" priority="26376" operator="between">
      <formula>1</formula>
      <formula>10</formula>
    </cfRule>
    <cfRule type="cellIs" dxfId="22054" priority="26377" operator="between">
      <formula>11</formula>
      <formula>17</formula>
    </cfRule>
    <cfRule type="cellIs" dxfId="22053" priority="26378" operator="between">
      <formula>18</formula>
      <formula>25</formula>
    </cfRule>
    <cfRule type="cellIs" dxfId="22052" priority="26379" operator="between">
      <formula>1</formula>
      <formula>6</formula>
    </cfRule>
    <cfRule type="cellIs" dxfId="22051" priority="26380" operator="between">
      <formula>17</formula>
      <formula>25</formula>
    </cfRule>
    <cfRule type="cellIs" dxfId="22050" priority="26381" operator="between">
      <formula>7</formula>
      <formula>16</formula>
    </cfRule>
    <cfRule type="cellIs" dxfId="22049" priority="26382" operator="between">
      <formula>1</formula>
      <formula>6</formula>
    </cfRule>
  </conditionalFormatting>
  <conditionalFormatting sqref="Y37">
    <cfRule type="cellIs" dxfId="22048" priority="26375" operator="equal">
      <formula>16</formula>
    </cfRule>
  </conditionalFormatting>
  <conditionalFormatting sqref="Y37">
    <cfRule type="cellIs" dxfId="22047" priority="26372" operator="between">
      <formula>16</formula>
      <formula>25</formula>
    </cfRule>
    <cfRule type="cellIs" dxfId="22046" priority="26373" operator="between">
      <formula>9</formula>
      <formula>15</formula>
    </cfRule>
    <cfRule type="cellIs" dxfId="22045" priority="26374" operator="between">
      <formula>1</formula>
      <formula>8</formula>
    </cfRule>
  </conditionalFormatting>
  <conditionalFormatting sqref="N37">
    <cfRule type="cellIs" dxfId="22044" priority="26365" operator="between">
      <formula>1</formula>
      <formula>10</formula>
    </cfRule>
    <cfRule type="cellIs" dxfId="22043" priority="26366" operator="between">
      <formula>11</formula>
      <formula>17</formula>
    </cfRule>
    <cfRule type="cellIs" dxfId="22042" priority="26367" operator="between">
      <formula>18</formula>
      <formula>25</formula>
    </cfRule>
    <cfRule type="cellIs" dxfId="22041" priority="26368" operator="between">
      <formula>1</formula>
      <formula>6</formula>
    </cfRule>
    <cfRule type="cellIs" dxfId="22040" priority="26369" operator="between">
      <formula>17</formula>
      <formula>25</formula>
    </cfRule>
    <cfRule type="cellIs" dxfId="22039" priority="26370" operator="between">
      <formula>7</formula>
      <formula>16</formula>
    </cfRule>
    <cfRule type="cellIs" dxfId="22038" priority="26371" operator="between">
      <formula>1</formula>
      <formula>6</formula>
    </cfRule>
  </conditionalFormatting>
  <conditionalFormatting sqref="N37">
    <cfRule type="cellIs" dxfId="22037" priority="26364" operator="equal">
      <formula>16</formula>
    </cfRule>
  </conditionalFormatting>
  <conditionalFormatting sqref="N37">
    <cfRule type="cellIs" dxfId="22036" priority="26361" operator="between">
      <formula>16</formula>
      <formula>25</formula>
    </cfRule>
    <cfRule type="cellIs" dxfId="22035" priority="26362" operator="between">
      <formula>9</formula>
      <formula>15</formula>
    </cfRule>
    <cfRule type="cellIs" dxfId="22034" priority="26363" operator="between">
      <formula>1</formula>
      <formula>8</formula>
    </cfRule>
  </conditionalFormatting>
  <conditionalFormatting sqref="AA55">
    <cfRule type="cellIs" dxfId="22033" priority="26354" operator="between">
      <formula>1</formula>
      <formula>10</formula>
    </cfRule>
    <cfRule type="cellIs" dxfId="22032" priority="26355" operator="between">
      <formula>11</formula>
      <formula>17</formula>
    </cfRule>
    <cfRule type="cellIs" dxfId="22031" priority="26356" operator="between">
      <formula>18</formula>
      <formula>25</formula>
    </cfRule>
    <cfRule type="cellIs" dxfId="22030" priority="26357" operator="between">
      <formula>1</formula>
      <formula>6</formula>
    </cfRule>
    <cfRule type="cellIs" dxfId="22029" priority="26358" operator="between">
      <formula>17</formula>
      <formula>25</formula>
    </cfRule>
    <cfRule type="cellIs" dxfId="22028" priority="26359" operator="between">
      <formula>7</formula>
      <formula>16</formula>
    </cfRule>
    <cfRule type="cellIs" dxfId="22027" priority="26360" operator="between">
      <formula>1</formula>
      <formula>6</formula>
    </cfRule>
  </conditionalFormatting>
  <conditionalFormatting sqref="AA55">
    <cfRule type="cellIs" dxfId="22026" priority="26353" operator="equal">
      <formula>16</formula>
    </cfRule>
  </conditionalFormatting>
  <conditionalFormatting sqref="AA55">
    <cfRule type="cellIs" dxfId="22025" priority="26350" operator="between">
      <formula>16</formula>
      <formula>25</formula>
    </cfRule>
    <cfRule type="cellIs" dxfId="22024" priority="26351" operator="between">
      <formula>9</formula>
      <formula>15</formula>
    </cfRule>
    <cfRule type="cellIs" dxfId="22023" priority="26352" operator="between">
      <formula>1</formula>
      <formula>8</formula>
    </cfRule>
  </conditionalFormatting>
  <conditionalFormatting sqref="G55">
    <cfRule type="cellIs" dxfId="22022" priority="26340" stopIfTrue="1" operator="equal">
      <formula>"NR"</formula>
    </cfRule>
    <cfRule type="cellIs" dxfId="22021" priority="26341" stopIfTrue="1" operator="equal">
      <formula>"R"</formula>
    </cfRule>
  </conditionalFormatting>
  <conditionalFormatting sqref="G55">
    <cfRule type="cellIs" dxfId="22020" priority="26339" operator="equal">
      <formula>"NR"</formula>
    </cfRule>
  </conditionalFormatting>
  <conditionalFormatting sqref="AA71">
    <cfRule type="cellIs" dxfId="22019" priority="26332" operator="between">
      <formula>1</formula>
      <formula>10</formula>
    </cfRule>
    <cfRule type="cellIs" dxfId="22018" priority="26333" operator="between">
      <formula>11</formula>
      <formula>17</formula>
    </cfRule>
    <cfRule type="cellIs" dxfId="22017" priority="26334" operator="between">
      <formula>18</formula>
      <formula>25</formula>
    </cfRule>
    <cfRule type="cellIs" dxfId="22016" priority="26335" operator="between">
      <formula>1</formula>
      <formula>6</formula>
    </cfRule>
    <cfRule type="cellIs" dxfId="22015" priority="26336" operator="between">
      <formula>17</formula>
      <formula>25</formula>
    </cfRule>
    <cfRule type="cellIs" dxfId="22014" priority="26337" operator="between">
      <formula>7</formula>
      <formula>16</formula>
    </cfRule>
    <cfRule type="cellIs" dxfId="22013" priority="26338" operator="between">
      <formula>1</formula>
      <formula>6</formula>
    </cfRule>
  </conditionalFormatting>
  <conditionalFormatting sqref="AA71">
    <cfRule type="cellIs" dxfId="22012" priority="26331" operator="equal">
      <formula>16</formula>
    </cfRule>
  </conditionalFormatting>
  <conditionalFormatting sqref="AA71">
    <cfRule type="cellIs" dxfId="22011" priority="26328" operator="between">
      <formula>16</formula>
      <formula>25</formula>
    </cfRule>
    <cfRule type="cellIs" dxfId="22010" priority="26329" operator="between">
      <formula>9</formula>
      <formula>15</formula>
    </cfRule>
    <cfRule type="cellIs" dxfId="22009" priority="26330" operator="between">
      <formula>1</formula>
      <formula>8</formula>
    </cfRule>
  </conditionalFormatting>
  <conditionalFormatting sqref="Y71">
    <cfRule type="cellIs" dxfId="22008" priority="26313" operator="between">
      <formula>1</formula>
      <formula>10</formula>
    </cfRule>
    <cfRule type="cellIs" dxfId="22007" priority="26314" operator="between">
      <formula>11</formula>
      <formula>17</formula>
    </cfRule>
    <cfRule type="cellIs" dxfId="22006" priority="26315" operator="between">
      <formula>18</formula>
      <formula>25</formula>
    </cfRule>
    <cfRule type="cellIs" dxfId="22005" priority="26316" operator="between">
      <formula>1</formula>
      <formula>6</formula>
    </cfRule>
    <cfRule type="cellIs" dxfId="22004" priority="26317" operator="between">
      <formula>17</formula>
      <formula>25</formula>
    </cfRule>
    <cfRule type="cellIs" dxfId="22003" priority="26318" operator="between">
      <formula>7</formula>
      <formula>16</formula>
    </cfRule>
    <cfRule type="cellIs" dxfId="22002" priority="26319" operator="between">
      <formula>1</formula>
      <formula>6</formula>
    </cfRule>
  </conditionalFormatting>
  <conditionalFormatting sqref="Y71">
    <cfRule type="cellIs" dxfId="22001" priority="26312" operator="equal">
      <formula>16</formula>
    </cfRule>
  </conditionalFormatting>
  <conditionalFormatting sqref="Y71">
    <cfRule type="cellIs" dxfId="22000" priority="26309" operator="between">
      <formula>16</formula>
      <formula>25</formula>
    </cfRule>
    <cfRule type="cellIs" dxfId="21999" priority="26310" operator="between">
      <formula>9</formula>
      <formula>15</formula>
    </cfRule>
    <cfRule type="cellIs" dxfId="21998" priority="26311" operator="between">
      <formula>1</formula>
      <formula>8</formula>
    </cfRule>
  </conditionalFormatting>
  <conditionalFormatting sqref="AA84">
    <cfRule type="cellIs" dxfId="21997" priority="26302" operator="between">
      <formula>1</formula>
      <formula>10</formula>
    </cfRule>
    <cfRule type="cellIs" dxfId="21996" priority="26303" operator="between">
      <formula>11</formula>
      <formula>17</formula>
    </cfRule>
    <cfRule type="cellIs" dxfId="21995" priority="26304" operator="between">
      <formula>18</formula>
      <formula>25</formula>
    </cfRule>
    <cfRule type="cellIs" dxfId="21994" priority="26305" operator="between">
      <formula>1</formula>
      <formula>6</formula>
    </cfRule>
    <cfRule type="cellIs" dxfId="21993" priority="26306" operator="between">
      <formula>17</formula>
      <formula>25</formula>
    </cfRule>
    <cfRule type="cellIs" dxfId="21992" priority="26307" operator="between">
      <formula>7</formula>
      <formula>16</formula>
    </cfRule>
    <cfRule type="cellIs" dxfId="21991" priority="26308" operator="between">
      <formula>1</formula>
      <formula>6</formula>
    </cfRule>
  </conditionalFormatting>
  <conditionalFormatting sqref="AA84">
    <cfRule type="cellIs" dxfId="21990" priority="26301" operator="equal">
      <formula>16</formula>
    </cfRule>
  </conditionalFormatting>
  <conditionalFormatting sqref="AA84">
    <cfRule type="cellIs" dxfId="21989" priority="26298" operator="between">
      <formula>16</formula>
      <formula>25</formula>
    </cfRule>
    <cfRule type="cellIs" dxfId="21988" priority="26299" operator="between">
      <formula>9</formula>
      <formula>15</formula>
    </cfRule>
    <cfRule type="cellIs" dxfId="21987" priority="26300" operator="between">
      <formula>1</formula>
      <formula>8</formula>
    </cfRule>
  </conditionalFormatting>
  <conditionalFormatting sqref="N232">
    <cfRule type="cellIs" dxfId="21986" priority="26283" operator="between">
      <formula>1</formula>
      <formula>10</formula>
    </cfRule>
    <cfRule type="cellIs" dxfId="21985" priority="26284" operator="between">
      <formula>11</formula>
      <formula>17</formula>
    </cfRule>
    <cfRule type="cellIs" dxfId="21984" priority="26285" operator="between">
      <formula>18</formula>
      <formula>25</formula>
    </cfRule>
    <cfRule type="cellIs" dxfId="21983" priority="26286" operator="between">
      <formula>1</formula>
      <formula>6</formula>
    </cfRule>
    <cfRule type="cellIs" dxfId="21982" priority="26287" operator="between">
      <formula>17</formula>
      <formula>25</formula>
    </cfRule>
    <cfRule type="cellIs" dxfId="21981" priority="26288" operator="between">
      <formula>7</formula>
      <formula>16</formula>
    </cfRule>
    <cfRule type="cellIs" dxfId="21980" priority="26289" operator="between">
      <formula>1</formula>
      <formula>6</formula>
    </cfRule>
  </conditionalFormatting>
  <conditionalFormatting sqref="N232">
    <cfRule type="cellIs" dxfId="21979" priority="26282" operator="equal">
      <formula>16</formula>
    </cfRule>
  </conditionalFormatting>
  <conditionalFormatting sqref="N232">
    <cfRule type="cellIs" dxfId="21978" priority="26279" operator="between">
      <formula>16</formula>
      <formula>25</formula>
    </cfRule>
    <cfRule type="cellIs" dxfId="21977" priority="26280" operator="between">
      <formula>9</formula>
      <formula>15</formula>
    </cfRule>
    <cfRule type="cellIs" dxfId="21976" priority="26281" operator="between">
      <formula>1</formula>
      <formula>8</formula>
    </cfRule>
  </conditionalFormatting>
  <conditionalFormatting sqref="AA232">
    <cfRule type="cellIs" dxfId="21975" priority="26272" operator="between">
      <formula>1</formula>
      <formula>10</formula>
    </cfRule>
    <cfRule type="cellIs" dxfId="21974" priority="26273" operator="between">
      <formula>11</formula>
      <formula>17</formula>
    </cfRule>
    <cfRule type="cellIs" dxfId="21973" priority="26274" operator="between">
      <formula>18</formula>
      <formula>25</formula>
    </cfRule>
    <cfRule type="cellIs" dxfId="21972" priority="26275" operator="between">
      <formula>1</formula>
      <formula>6</formula>
    </cfRule>
    <cfRule type="cellIs" dxfId="21971" priority="26276" operator="between">
      <formula>17</formula>
      <formula>25</formula>
    </cfRule>
    <cfRule type="cellIs" dxfId="21970" priority="26277" operator="between">
      <formula>7</formula>
      <formula>16</formula>
    </cfRule>
    <cfRule type="cellIs" dxfId="21969" priority="26278" operator="between">
      <formula>1</formula>
      <formula>6</formula>
    </cfRule>
  </conditionalFormatting>
  <conditionalFormatting sqref="AA232">
    <cfRule type="cellIs" dxfId="21968" priority="26271" operator="equal">
      <formula>16</formula>
    </cfRule>
  </conditionalFormatting>
  <conditionalFormatting sqref="AA232">
    <cfRule type="cellIs" dxfId="21967" priority="26268" operator="between">
      <formula>16</formula>
      <formula>25</formula>
    </cfRule>
    <cfRule type="cellIs" dxfId="21966" priority="26269" operator="between">
      <formula>9</formula>
      <formula>15</formula>
    </cfRule>
    <cfRule type="cellIs" dxfId="21965" priority="26270" operator="between">
      <formula>1</formula>
      <formula>8</formula>
    </cfRule>
  </conditionalFormatting>
  <conditionalFormatting sqref="G232">
    <cfRule type="cellIs" dxfId="21964" priority="26258" stopIfTrue="1" operator="equal">
      <formula>"NR"</formula>
    </cfRule>
    <cfRule type="cellIs" dxfId="21963" priority="26259" stopIfTrue="1" operator="equal">
      <formula>"R"</formula>
    </cfRule>
  </conditionalFormatting>
  <conditionalFormatting sqref="G232">
    <cfRule type="cellIs" dxfId="21962" priority="26257" operator="equal">
      <formula>"NR"</formula>
    </cfRule>
  </conditionalFormatting>
  <conditionalFormatting sqref="Y232">
    <cfRule type="cellIs" dxfId="21961" priority="26250" operator="between">
      <formula>1</formula>
      <formula>10</formula>
    </cfRule>
    <cfRule type="cellIs" dxfId="21960" priority="26251" operator="between">
      <formula>11</formula>
      <formula>17</formula>
    </cfRule>
    <cfRule type="cellIs" dxfId="21959" priority="26252" operator="between">
      <formula>18</formula>
      <formula>25</formula>
    </cfRule>
    <cfRule type="cellIs" dxfId="21958" priority="26253" operator="between">
      <formula>1</formula>
      <formula>6</formula>
    </cfRule>
    <cfRule type="cellIs" dxfId="21957" priority="26254" operator="between">
      <formula>17</formula>
      <formula>25</formula>
    </cfRule>
    <cfRule type="cellIs" dxfId="21956" priority="26255" operator="between">
      <formula>7</formula>
      <formula>16</formula>
    </cfRule>
    <cfRule type="cellIs" dxfId="21955" priority="26256" operator="between">
      <formula>1</formula>
      <formula>6</formula>
    </cfRule>
  </conditionalFormatting>
  <conditionalFormatting sqref="Y232">
    <cfRule type="cellIs" dxfId="21954" priority="26249" operator="equal">
      <formula>16</formula>
    </cfRule>
  </conditionalFormatting>
  <conditionalFormatting sqref="Y232">
    <cfRule type="cellIs" dxfId="21953" priority="26246" operator="between">
      <formula>16</formula>
      <formula>25</formula>
    </cfRule>
    <cfRule type="cellIs" dxfId="21952" priority="26247" operator="between">
      <formula>9</formula>
      <formula>15</formula>
    </cfRule>
    <cfRule type="cellIs" dxfId="21951" priority="26248" operator="between">
      <formula>1</formula>
      <formula>8</formula>
    </cfRule>
  </conditionalFormatting>
  <conditionalFormatting sqref="G160">
    <cfRule type="cellIs" dxfId="21950" priority="26242" stopIfTrue="1" operator="equal">
      <formula>"NR"</formula>
    </cfRule>
    <cfRule type="cellIs" dxfId="21949" priority="26243" stopIfTrue="1" operator="equal">
      <formula>"R"</formula>
    </cfRule>
  </conditionalFormatting>
  <conditionalFormatting sqref="E37">
    <cfRule type="cellIs" dxfId="21948" priority="26234" stopIfTrue="1" operator="equal">
      <formula>"NR"</formula>
    </cfRule>
    <cfRule type="cellIs" dxfId="21947" priority="26235" stopIfTrue="1" operator="equal">
      <formula>"R"</formula>
    </cfRule>
  </conditionalFormatting>
  <conditionalFormatting sqref="E37">
    <cfRule type="cellIs" dxfId="21946" priority="26232" stopIfTrue="1" operator="equal">
      <formula>"NR"</formula>
    </cfRule>
    <cfRule type="cellIs" dxfId="21945" priority="26233" stopIfTrue="1" operator="equal">
      <formula>"R"</formula>
    </cfRule>
  </conditionalFormatting>
  <conditionalFormatting sqref="E71">
    <cfRule type="cellIs" dxfId="21944" priority="26230" stopIfTrue="1" operator="equal">
      <formula>"NR"</formula>
    </cfRule>
    <cfRule type="cellIs" dxfId="21943" priority="26231" stopIfTrue="1" operator="equal">
      <formula>"R"</formula>
    </cfRule>
  </conditionalFormatting>
  <conditionalFormatting sqref="E71">
    <cfRule type="cellIs" dxfId="21942" priority="26228" stopIfTrue="1" operator="equal">
      <formula>"NR"</formula>
    </cfRule>
    <cfRule type="cellIs" dxfId="21941" priority="26229" stopIfTrue="1" operator="equal">
      <formula>"R"</formula>
    </cfRule>
  </conditionalFormatting>
  <conditionalFormatting sqref="E71">
    <cfRule type="cellIs" dxfId="21940" priority="26226" stopIfTrue="1" operator="equal">
      <formula>"NR"</formula>
    </cfRule>
    <cfRule type="cellIs" dxfId="21939" priority="26227" stopIfTrue="1" operator="equal">
      <formula>"R"</formula>
    </cfRule>
  </conditionalFormatting>
  <conditionalFormatting sqref="E84">
    <cfRule type="cellIs" dxfId="21938" priority="26224" stopIfTrue="1" operator="equal">
      <formula>"NR"</formula>
    </cfRule>
    <cfRule type="cellIs" dxfId="21937" priority="26225" stopIfTrue="1" operator="equal">
      <formula>"R"</formula>
    </cfRule>
  </conditionalFormatting>
  <conditionalFormatting sqref="E84">
    <cfRule type="cellIs" dxfId="21936" priority="26222" stopIfTrue="1" operator="equal">
      <formula>"NR"</formula>
    </cfRule>
    <cfRule type="cellIs" dxfId="21935" priority="26223" stopIfTrue="1" operator="equal">
      <formula>"R"</formula>
    </cfRule>
  </conditionalFormatting>
  <conditionalFormatting sqref="E84">
    <cfRule type="cellIs" dxfId="21934" priority="26220" stopIfTrue="1" operator="equal">
      <formula>"NR"</formula>
    </cfRule>
    <cfRule type="cellIs" dxfId="21933" priority="26221" stopIfTrue="1" operator="equal">
      <formula>"R"</formula>
    </cfRule>
  </conditionalFormatting>
  <conditionalFormatting sqref="N120">
    <cfRule type="cellIs" dxfId="21932" priority="26217" operator="between">
      <formula>16</formula>
      <formula>25</formula>
    </cfRule>
    <cfRule type="cellIs" dxfId="21931" priority="26218" operator="between">
      <formula>9</formula>
      <formula>15</formula>
    </cfRule>
    <cfRule type="cellIs" dxfId="21930" priority="26219" operator="between">
      <formula>1</formula>
      <formula>8</formula>
    </cfRule>
  </conditionalFormatting>
  <conditionalFormatting sqref="N135">
    <cfRule type="cellIs" dxfId="21929" priority="26214" operator="between">
      <formula>16</formula>
      <formula>25</formula>
    </cfRule>
    <cfRule type="cellIs" dxfId="21928" priority="26215" operator="between">
      <formula>9</formula>
      <formula>15</formula>
    </cfRule>
    <cfRule type="cellIs" dxfId="21927" priority="26216" operator="between">
      <formula>1</formula>
      <formula>8</formula>
    </cfRule>
  </conditionalFormatting>
  <conditionalFormatting sqref="N161">
    <cfRule type="cellIs" dxfId="21926" priority="26211" operator="between">
      <formula>16</formula>
      <formula>25</formula>
    </cfRule>
    <cfRule type="cellIs" dxfId="21925" priority="26212" operator="between">
      <formula>9</formula>
      <formula>15</formula>
    </cfRule>
    <cfRule type="cellIs" dxfId="21924" priority="26213" operator="between">
      <formula>1</formula>
      <formula>8</formula>
    </cfRule>
  </conditionalFormatting>
  <conditionalFormatting sqref="Y177">
    <cfRule type="cellIs" dxfId="21923" priority="26208" operator="between">
      <formula>16</formula>
      <formula>25</formula>
    </cfRule>
    <cfRule type="cellIs" dxfId="21922" priority="26209" operator="between">
      <formula>9</formula>
      <formula>15</formula>
    </cfRule>
    <cfRule type="cellIs" dxfId="21921" priority="26210" operator="between">
      <formula>1</formula>
      <formula>8</formula>
    </cfRule>
  </conditionalFormatting>
  <conditionalFormatting sqref="Y192">
    <cfRule type="cellIs" dxfId="21920" priority="26205" operator="between">
      <formula>16</formula>
      <formula>25</formula>
    </cfRule>
    <cfRule type="cellIs" dxfId="21919" priority="26206" operator="between">
      <formula>9</formula>
      <formula>15</formula>
    </cfRule>
    <cfRule type="cellIs" dxfId="21918" priority="26207" operator="between">
      <formula>1</formula>
      <formula>8</formula>
    </cfRule>
  </conditionalFormatting>
  <conditionalFormatting sqref="Y230">
    <cfRule type="cellIs" dxfId="21917" priority="26202" operator="between">
      <formula>16</formula>
      <formula>25</formula>
    </cfRule>
    <cfRule type="cellIs" dxfId="21916" priority="26203" operator="between">
      <formula>9</formula>
      <formula>15</formula>
    </cfRule>
    <cfRule type="cellIs" dxfId="21915" priority="26204" operator="between">
      <formula>1</formula>
      <formula>8</formula>
    </cfRule>
  </conditionalFormatting>
  <conditionalFormatting sqref="N119">
    <cfRule type="cellIs" dxfId="21914" priority="26195" operator="between">
      <formula>1</formula>
      <formula>10</formula>
    </cfRule>
    <cfRule type="cellIs" dxfId="21913" priority="26196" operator="between">
      <formula>11</formula>
      <formula>17</formula>
    </cfRule>
    <cfRule type="cellIs" dxfId="21912" priority="26197" operator="between">
      <formula>18</formula>
      <formula>25</formula>
    </cfRule>
    <cfRule type="cellIs" dxfId="21911" priority="26198" operator="between">
      <formula>1</formula>
      <formula>6</formula>
    </cfRule>
    <cfRule type="cellIs" dxfId="21910" priority="26199" operator="between">
      <formula>17</formula>
      <formula>25</formula>
    </cfRule>
    <cfRule type="cellIs" dxfId="21909" priority="26200" operator="between">
      <formula>7</formula>
      <formula>16</formula>
    </cfRule>
    <cfRule type="cellIs" dxfId="21908" priority="26201" operator="between">
      <formula>1</formula>
      <formula>6</formula>
    </cfRule>
  </conditionalFormatting>
  <conditionalFormatting sqref="N119">
    <cfRule type="cellIs" dxfId="21907" priority="26194" operator="equal">
      <formula>16</formula>
    </cfRule>
  </conditionalFormatting>
  <conditionalFormatting sqref="N119">
    <cfRule type="cellIs" dxfId="21906" priority="26191" operator="between">
      <formula>16</formula>
      <formula>25</formula>
    </cfRule>
    <cfRule type="cellIs" dxfId="21905" priority="26192" operator="between">
      <formula>9</formula>
      <formula>15</formula>
    </cfRule>
    <cfRule type="cellIs" dxfId="21904" priority="26193" operator="between">
      <formula>1</formula>
      <formula>8</formula>
    </cfRule>
  </conditionalFormatting>
  <conditionalFormatting sqref="N120">
    <cfRule type="cellIs" dxfId="21903" priority="26184" operator="between">
      <formula>1</formula>
      <formula>10</formula>
    </cfRule>
    <cfRule type="cellIs" dxfId="21902" priority="26185" operator="between">
      <formula>11</formula>
      <formula>17</formula>
    </cfRule>
    <cfRule type="cellIs" dxfId="21901" priority="26186" operator="between">
      <formula>18</formula>
      <formula>25</formula>
    </cfRule>
    <cfRule type="cellIs" dxfId="21900" priority="26187" operator="between">
      <formula>1</formula>
      <formula>6</formula>
    </cfRule>
    <cfRule type="cellIs" dxfId="21899" priority="26188" operator="between">
      <formula>17</formula>
      <formula>25</formula>
    </cfRule>
    <cfRule type="cellIs" dxfId="21898" priority="26189" operator="between">
      <formula>7</formula>
      <formula>16</formula>
    </cfRule>
    <cfRule type="cellIs" dxfId="21897" priority="26190" operator="between">
      <formula>1</formula>
      <formula>6</formula>
    </cfRule>
  </conditionalFormatting>
  <conditionalFormatting sqref="N120">
    <cfRule type="cellIs" dxfId="21896" priority="26183" operator="equal">
      <formula>16</formula>
    </cfRule>
  </conditionalFormatting>
  <conditionalFormatting sqref="Y246">
    <cfRule type="cellIs" dxfId="21895" priority="26180" operator="between">
      <formula>16</formula>
      <formula>25</formula>
    </cfRule>
    <cfRule type="cellIs" dxfId="21894" priority="26181" operator="between">
      <formula>9</formula>
      <formula>15</formula>
    </cfRule>
    <cfRule type="cellIs" dxfId="21893" priority="26182" operator="between">
      <formula>1</formula>
      <formula>8</formula>
    </cfRule>
  </conditionalFormatting>
  <conditionalFormatting sqref="G134">
    <cfRule type="cellIs" dxfId="21892" priority="26178" stopIfTrue="1" operator="equal">
      <formula>"NR"</formula>
    </cfRule>
    <cfRule type="cellIs" dxfId="21891" priority="26179" stopIfTrue="1" operator="equal">
      <formula>"R"</formula>
    </cfRule>
  </conditionalFormatting>
  <conditionalFormatting sqref="G134">
    <cfRule type="cellIs" dxfId="21890" priority="26177" operator="equal">
      <formula>"NR"</formula>
    </cfRule>
  </conditionalFormatting>
  <conditionalFormatting sqref="G135">
    <cfRule type="cellIs" dxfId="21889" priority="26176" operator="equal">
      <formula>"NR"</formula>
    </cfRule>
  </conditionalFormatting>
  <conditionalFormatting sqref="G135">
    <cfRule type="cellIs" dxfId="21888" priority="26174" stopIfTrue="1" operator="equal">
      <formula>"NR"</formula>
    </cfRule>
    <cfRule type="cellIs" dxfId="21887" priority="26175" stopIfTrue="1" operator="equal">
      <formula>"R"</formula>
    </cfRule>
  </conditionalFormatting>
  <conditionalFormatting sqref="Y262">
    <cfRule type="cellIs" dxfId="21886" priority="26171" operator="between">
      <formula>16</formula>
      <formula>25</formula>
    </cfRule>
    <cfRule type="cellIs" dxfId="21885" priority="26172" operator="between">
      <formula>9</formula>
      <formula>15</formula>
    </cfRule>
    <cfRule type="cellIs" dxfId="21884" priority="26173" operator="between">
      <formula>1</formula>
      <formula>8</formula>
    </cfRule>
  </conditionalFormatting>
  <conditionalFormatting sqref="N134">
    <cfRule type="cellIs" dxfId="21883" priority="26164" operator="between">
      <formula>1</formula>
      <formula>10</formula>
    </cfRule>
    <cfRule type="cellIs" dxfId="21882" priority="26165" operator="between">
      <formula>11</formula>
      <formula>17</formula>
    </cfRule>
    <cfRule type="cellIs" dxfId="21881" priority="26166" operator="between">
      <formula>18</formula>
      <formula>25</formula>
    </cfRule>
    <cfRule type="cellIs" dxfId="21880" priority="26167" operator="between">
      <formula>1</formula>
      <formula>6</formula>
    </cfRule>
    <cfRule type="cellIs" dxfId="21879" priority="26168" operator="between">
      <formula>17</formula>
      <formula>25</formula>
    </cfRule>
    <cfRule type="cellIs" dxfId="21878" priority="26169" operator="between">
      <formula>7</formula>
      <formula>16</formula>
    </cfRule>
    <cfRule type="cellIs" dxfId="21877" priority="26170" operator="between">
      <formula>1</formula>
      <formula>6</formula>
    </cfRule>
  </conditionalFormatting>
  <conditionalFormatting sqref="N134">
    <cfRule type="cellIs" dxfId="21876" priority="26163" operator="equal">
      <formula>16</formula>
    </cfRule>
  </conditionalFormatting>
  <conditionalFormatting sqref="N134">
    <cfRule type="cellIs" dxfId="21875" priority="26160" operator="between">
      <formula>16</formula>
      <formula>25</formula>
    </cfRule>
    <cfRule type="cellIs" dxfId="21874" priority="26161" operator="between">
      <formula>9</formula>
      <formula>15</formula>
    </cfRule>
    <cfRule type="cellIs" dxfId="21873" priority="26162" operator="between">
      <formula>1</formula>
      <formula>8</formula>
    </cfRule>
  </conditionalFormatting>
  <conditionalFormatting sqref="N135">
    <cfRule type="cellIs" dxfId="21872" priority="26153" operator="between">
      <formula>1</formula>
      <formula>10</formula>
    </cfRule>
    <cfRule type="cellIs" dxfId="21871" priority="26154" operator="between">
      <formula>11</formula>
      <formula>17</formula>
    </cfRule>
    <cfRule type="cellIs" dxfId="21870" priority="26155" operator="between">
      <formula>18</formula>
      <formula>25</formula>
    </cfRule>
    <cfRule type="cellIs" dxfId="21869" priority="26156" operator="between">
      <formula>1</formula>
      <formula>6</formula>
    </cfRule>
    <cfRule type="cellIs" dxfId="21868" priority="26157" operator="between">
      <formula>17</formula>
      <formula>25</formula>
    </cfRule>
    <cfRule type="cellIs" dxfId="21867" priority="26158" operator="between">
      <formula>7</formula>
      <formula>16</formula>
    </cfRule>
    <cfRule type="cellIs" dxfId="21866" priority="26159" operator="between">
      <formula>1</formula>
      <formula>6</formula>
    </cfRule>
  </conditionalFormatting>
  <conditionalFormatting sqref="N135">
    <cfRule type="cellIs" dxfId="21865" priority="26152" operator="equal">
      <formula>16</formula>
    </cfRule>
  </conditionalFormatting>
  <conditionalFormatting sqref="G160">
    <cfRule type="cellIs" dxfId="21864" priority="26151" operator="equal">
      <formula>"NR"</formula>
    </cfRule>
  </conditionalFormatting>
  <conditionalFormatting sqref="G161">
    <cfRule type="cellIs" dxfId="21863" priority="26150" operator="equal">
      <formula>"NR"</formula>
    </cfRule>
  </conditionalFormatting>
  <conditionalFormatting sqref="G161">
    <cfRule type="cellIs" dxfId="21862" priority="26148" stopIfTrue="1" operator="equal">
      <formula>"NR"</formula>
    </cfRule>
    <cfRule type="cellIs" dxfId="21861" priority="26149" stopIfTrue="1" operator="equal">
      <formula>"R"</formula>
    </cfRule>
  </conditionalFormatting>
  <conditionalFormatting sqref="N71">
    <cfRule type="cellIs" dxfId="21860" priority="26145" operator="between">
      <formula>16</formula>
      <formula>25</formula>
    </cfRule>
    <cfRule type="cellIs" dxfId="21859" priority="26146" operator="between">
      <formula>9</formula>
      <formula>15</formula>
    </cfRule>
    <cfRule type="cellIs" dxfId="21858" priority="26147" operator="between">
      <formula>1</formula>
      <formula>8</formula>
    </cfRule>
  </conditionalFormatting>
  <conditionalFormatting sqref="N160">
    <cfRule type="cellIs" dxfId="21857" priority="26138" operator="between">
      <formula>1</formula>
      <formula>10</formula>
    </cfRule>
    <cfRule type="cellIs" dxfId="21856" priority="26139" operator="between">
      <formula>11</formula>
      <formula>17</formula>
    </cfRule>
    <cfRule type="cellIs" dxfId="21855" priority="26140" operator="between">
      <formula>18</formula>
      <formula>25</formula>
    </cfRule>
    <cfRule type="cellIs" dxfId="21854" priority="26141" operator="between">
      <formula>1</formula>
      <formula>6</formula>
    </cfRule>
    <cfRule type="cellIs" dxfId="21853" priority="26142" operator="between">
      <formula>17</formula>
      <formula>25</formula>
    </cfRule>
    <cfRule type="cellIs" dxfId="21852" priority="26143" operator="between">
      <formula>7</formula>
      <formula>16</formula>
    </cfRule>
    <cfRule type="cellIs" dxfId="21851" priority="26144" operator="between">
      <formula>1</formula>
      <formula>6</formula>
    </cfRule>
  </conditionalFormatting>
  <conditionalFormatting sqref="N160">
    <cfRule type="cellIs" dxfId="21850" priority="26137" operator="equal">
      <formula>16</formula>
    </cfRule>
  </conditionalFormatting>
  <conditionalFormatting sqref="N160">
    <cfRule type="cellIs" dxfId="21849" priority="26134" operator="between">
      <formula>16</formula>
      <formula>25</formula>
    </cfRule>
    <cfRule type="cellIs" dxfId="21848" priority="26135" operator="between">
      <formula>9</formula>
      <formula>15</formula>
    </cfRule>
    <cfRule type="cellIs" dxfId="21847" priority="26136" operator="between">
      <formula>1</formula>
      <formula>8</formula>
    </cfRule>
  </conditionalFormatting>
  <conditionalFormatting sqref="N161">
    <cfRule type="cellIs" dxfId="21846" priority="26127" operator="between">
      <formula>1</formula>
      <formula>10</formula>
    </cfRule>
    <cfRule type="cellIs" dxfId="21845" priority="26128" operator="between">
      <formula>11</formula>
      <formula>17</formula>
    </cfRule>
    <cfRule type="cellIs" dxfId="21844" priority="26129" operator="between">
      <formula>18</formula>
      <formula>25</formula>
    </cfRule>
    <cfRule type="cellIs" dxfId="21843" priority="26130" operator="between">
      <formula>1</formula>
      <formula>6</formula>
    </cfRule>
    <cfRule type="cellIs" dxfId="21842" priority="26131" operator="between">
      <formula>17</formula>
      <formula>25</formula>
    </cfRule>
    <cfRule type="cellIs" dxfId="21841" priority="26132" operator="between">
      <formula>7</formula>
      <formula>16</formula>
    </cfRule>
    <cfRule type="cellIs" dxfId="21840" priority="26133" operator="between">
      <formula>1</formula>
      <formula>6</formula>
    </cfRule>
  </conditionalFormatting>
  <conditionalFormatting sqref="N161">
    <cfRule type="cellIs" dxfId="21839" priority="26126" operator="equal">
      <formula>16</formula>
    </cfRule>
  </conditionalFormatting>
  <conditionalFormatting sqref="N177">
    <cfRule type="cellIs" dxfId="21838" priority="26123" operator="between">
      <formula>16</formula>
      <formula>25</formula>
    </cfRule>
    <cfRule type="cellIs" dxfId="21837" priority="26124" operator="between">
      <formula>9</formula>
      <formula>15</formula>
    </cfRule>
    <cfRule type="cellIs" dxfId="21836" priority="26125" operator="between">
      <formula>1</formula>
      <formula>8</formula>
    </cfRule>
  </conditionalFormatting>
  <conditionalFormatting sqref="N176">
    <cfRule type="cellIs" dxfId="21835" priority="26116" operator="between">
      <formula>1</formula>
      <formula>10</formula>
    </cfRule>
    <cfRule type="cellIs" dxfId="21834" priority="26117" operator="between">
      <formula>11</formula>
      <formula>17</formula>
    </cfRule>
    <cfRule type="cellIs" dxfId="21833" priority="26118" operator="between">
      <formula>18</formula>
      <formula>25</formula>
    </cfRule>
    <cfRule type="cellIs" dxfId="21832" priority="26119" operator="between">
      <formula>1</formula>
      <formula>6</formula>
    </cfRule>
    <cfRule type="cellIs" dxfId="21831" priority="26120" operator="between">
      <formula>17</formula>
      <formula>25</formula>
    </cfRule>
    <cfRule type="cellIs" dxfId="21830" priority="26121" operator="between">
      <formula>7</formula>
      <formula>16</formula>
    </cfRule>
    <cfRule type="cellIs" dxfId="21829" priority="26122" operator="between">
      <formula>1</formula>
      <formula>6</formula>
    </cfRule>
  </conditionalFormatting>
  <conditionalFormatting sqref="N176">
    <cfRule type="cellIs" dxfId="21828" priority="26115" operator="equal">
      <formula>16</formula>
    </cfRule>
  </conditionalFormatting>
  <conditionalFormatting sqref="N176">
    <cfRule type="cellIs" dxfId="21827" priority="26112" operator="between">
      <formula>16</formula>
      <formula>25</formula>
    </cfRule>
    <cfRule type="cellIs" dxfId="21826" priority="26113" operator="between">
      <formula>9</formula>
      <formula>15</formula>
    </cfRule>
    <cfRule type="cellIs" dxfId="21825" priority="26114" operator="between">
      <formula>1</formula>
      <formula>8</formula>
    </cfRule>
  </conditionalFormatting>
  <conditionalFormatting sqref="N177">
    <cfRule type="cellIs" dxfId="21824" priority="26105" operator="between">
      <formula>1</formula>
      <formula>10</formula>
    </cfRule>
    <cfRule type="cellIs" dxfId="21823" priority="26106" operator="between">
      <formula>11</formula>
      <formula>17</formula>
    </cfRule>
    <cfRule type="cellIs" dxfId="21822" priority="26107" operator="between">
      <formula>18</formula>
      <formula>25</formula>
    </cfRule>
    <cfRule type="cellIs" dxfId="21821" priority="26108" operator="between">
      <formula>1</formula>
      <formula>6</formula>
    </cfRule>
    <cfRule type="cellIs" dxfId="21820" priority="26109" operator="between">
      <formula>17</formula>
      <formula>25</formula>
    </cfRule>
    <cfRule type="cellIs" dxfId="21819" priority="26110" operator="between">
      <formula>7</formula>
      <formula>16</formula>
    </cfRule>
    <cfRule type="cellIs" dxfId="21818" priority="26111" operator="between">
      <formula>1</formula>
      <formula>6</formula>
    </cfRule>
  </conditionalFormatting>
  <conditionalFormatting sqref="N177">
    <cfRule type="cellIs" dxfId="21817" priority="26104" operator="equal">
      <formula>16</formula>
    </cfRule>
  </conditionalFormatting>
  <conditionalFormatting sqref="Y176">
    <cfRule type="cellIs" dxfId="21816" priority="26097" operator="between">
      <formula>1</formula>
      <formula>10</formula>
    </cfRule>
    <cfRule type="cellIs" dxfId="21815" priority="26098" operator="between">
      <formula>11</formula>
      <formula>17</formula>
    </cfRule>
    <cfRule type="cellIs" dxfId="21814" priority="26099" operator="between">
      <formula>18</formula>
      <formula>25</formula>
    </cfRule>
    <cfRule type="cellIs" dxfId="21813" priority="26100" operator="between">
      <formula>1</formula>
      <formula>6</formula>
    </cfRule>
    <cfRule type="cellIs" dxfId="21812" priority="26101" operator="between">
      <formula>17</formula>
      <formula>25</formula>
    </cfRule>
    <cfRule type="cellIs" dxfId="21811" priority="26102" operator="between">
      <formula>7</formula>
      <formula>16</formula>
    </cfRule>
    <cfRule type="cellIs" dxfId="21810" priority="26103" operator="between">
      <formula>1</formula>
      <formula>6</formula>
    </cfRule>
  </conditionalFormatting>
  <conditionalFormatting sqref="Y176">
    <cfRule type="cellIs" dxfId="21809" priority="26096" operator="equal">
      <formula>16</formula>
    </cfRule>
  </conditionalFormatting>
  <conditionalFormatting sqref="Y176">
    <cfRule type="cellIs" dxfId="21808" priority="26093" operator="between">
      <formula>16</formula>
      <formula>25</formula>
    </cfRule>
    <cfRule type="cellIs" dxfId="21807" priority="26094" operator="between">
      <formula>9</formula>
      <formula>15</formula>
    </cfRule>
    <cfRule type="cellIs" dxfId="21806" priority="26095" operator="between">
      <formula>1</formula>
      <formula>8</formula>
    </cfRule>
  </conditionalFormatting>
  <conditionalFormatting sqref="Y177">
    <cfRule type="cellIs" dxfId="21805" priority="26086" operator="between">
      <formula>1</formula>
      <formula>10</formula>
    </cfRule>
    <cfRule type="cellIs" dxfId="21804" priority="26087" operator="between">
      <formula>11</formula>
      <formula>17</formula>
    </cfRule>
    <cfRule type="cellIs" dxfId="21803" priority="26088" operator="between">
      <formula>18</formula>
      <formula>25</formula>
    </cfRule>
    <cfRule type="cellIs" dxfId="21802" priority="26089" operator="between">
      <formula>1</formula>
      <formula>6</formula>
    </cfRule>
    <cfRule type="cellIs" dxfId="21801" priority="26090" operator="between">
      <formula>17</formula>
      <formula>25</formula>
    </cfRule>
    <cfRule type="cellIs" dxfId="21800" priority="26091" operator="between">
      <formula>7</formula>
      <formula>16</formula>
    </cfRule>
    <cfRule type="cellIs" dxfId="21799" priority="26092" operator="between">
      <formula>1</formula>
      <formula>6</formula>
    </cfRule>
  </conditionalFormatting>
  <conditionalFormatting sqref="Y177">
    <cfRule type="cellIs" dxfId="21798" priority="26085" operator="equal">
      <formula>16</formula>
    </cfRule>
  </conditionalFormatting>
  <conditionalFormatting sqref="Z84">
    <cfRule type="cellIs" dxfId="21797" priority="26082" operator="between">
      <formula>16</formula>
      <formula>25</formula>
    </cfRule>
    <cfRule type="cellIs" dxfId="21796" priority="26083" operator="between">
      <formula>9</formula>
      <formula>15</formula>
    </cfRule>
    <cfRule type="cellIs" dxfId="21795" priority="26084" operator="between">
      <formula>1</formula>
      <formula>8</formula>
    </cfRule>
  </conditionalFormatting>
  <conditionalFormatting sqref="N192">
    <cfRule type="cellIs" dxfId="21794" priority="26079" operator="between">
      <formula>16</formula>
      <formula>25</formula>
    </cfRule>
    <cfRule type="cellIs" dxfId="21793" priority="26080" operator="between">
      <formula>9</formula>
      <formula>15</formula>
    </cfRule>
    <cfRule type="cellIs" dxfId="21792" priority="26081" operator="between">
      <formula>1</formula>
      <formula>8</formula>
    </cfRule>
  </conditionalFormatting>
  <conditionalFormatting sqref="N191">
    <cfRule type="cellIs" dxfId="21791" priority="26072" operator="between">
      <formula>1</formula>
      <formula>10</formula>
    </cfRule>
    <cfRule type="cellIs" dxfId="21790" priority="26073" operator="between">
      <formula>11</formula>
      <formula>17</formula>
    </cfRule>
    <cfRule type="cellIs" dxfId="21789" priority="26074" operator="between">
      <formula>18</formula>
      <formula>25</formula>
    </cfRule>
    <cfRule type="cellIs" dxfId="21788" priority="26075" operator="between">
      <formula>1</formula>
      <formula>6</formula>
    </cfRule>
    <cfRule type="cellIs" dxfId="21787" priority="26076" operator="between">
      <formula>17</formula>
      <formula>25</formula>
    </cfRule>
    <cfRule type="cellIs" dxfId="21786" priority="26077" operator="between">
      <formula>7</formula>
      <formula>16</formula>
    </cfRule>
    <cfRule type="cellIs" dxfId="21785" priority="26078" operator="between">
      <formula>1</formula>
      <formula>6</formula>
    </cfRule>
  </conditionalFormatting>
  <conditionalFormatting sqref="N191">
    <cfRule type="cellIs" dxfId="21784" priority="26071" operator="equal">
      <formula>16</formula>
    </cfRule>
  </conditionalFormatting>
  <conditionalFormatting sqref="N191">
    <cfRule type="cellIs" dxfId="21783" priority="26068" operator="between">
      <formula>16</formula>
      <formula>25</formula>
    </cfRule>
    <cfRule type="cellIs" dxfId="21782" priority="26069" operator="between">
      <formula>9</formula>
      <formula>15</formula>
    </cfRule>
    <cfRule type="cellIs" dxfId="21781" priority="26070" operator="between">
      <formula>1</formula>
      <formula>8</formula>
    </cfRule>
  </conditionalFormatting>
  <conditionalFormatting sqref="N192">
    <cfRule type="cellIs" dxfId="21780" priority="26061" operator="between">
      <formula>1</formula>
      <formula>10</formula>
    </cfRule>
    <cfRule type="cellIs" dxfId="21779" priority="26062" operator="between">
      <formula>11</formula>
      <formula>17</formula>
    </cfRule>
    <cfRule type="cellIs" dxfId="21778" priority="26063" operator="between">
      <formula>18</formula>
      <formula>25</formula>
    </cfRule>
    <cfRule type="cellIs" dxfId="21777" priority="26064" operator="between">
      <formula>1</formula>
      <formula>6</formula>
    </cfRule>
    <cfRule type="cellIs" dxfId="21776" priority="26065" operator="between">
      <formula>17</formula>
      <formula>25</formula>
    </cfRule>
    <cfRule type="cellIs" dxfId="21775" priority="26066" operator="between">
      <formula>7</formula>
      <formula>16</formula>
    </cfRule>
    <cfRule type="cellIs" dxfId="21774" priority="26067" operator="between">
      <formula>1</formula>
      <formula>6</formula>
    </cfRule>
  </conditionalFormatting>
  <conditionalFormatting sqref="N192">
    <cfRule type="cellIs" dxfId="21773" priority="26060" operator="equal">
      <formula>16</formula>
    </cfRule>
  </conditionalFormatting>
  <conditionalFormatting sqref="N175">
    <cfRule type="cellIs" dxfId="21772" priority="26057" operator="between">
      <formula>16</formula>
      <formula>25</formula>
    </cfRule>
    <cfRule type="cellIs" dxfId="21771" priority="26058" operator="between">
      <formula>9</formula>
      <formula>15</formula>
    </cfRule>
    <cfRule type="cellIs" dxfId="21770" priority="26059" operator="between">
      <formula>1</formula>
      <formula>8</formula>
    </cfRule>
  </conditionalFormatting>
  <conditionalFormatting sqref="Y191">
    <cfRule type="cellIs" dxfId="21769" priority="26050" operator="between">
      <formula>1</formula>
      <formula>10</formula>
    </cfRule>
    <cfRule type="cellIs" dxfId="21768" priority="26051" operator="between">
      <formula>11</formula>
      <formula>17</formula>
    </cfRule>
    <cfRule type="cellIs" dxfId="21767" priority="26052" operator="between">
      <formula>18</formula>
      <formula>25</formula>
    </cfRule>
    <cfRule type="cellIs" dxfId="21766" priority="26053" operator="between">
      <formula>1</formula>
      <formula>6</formula>
    </cfRule>
    <cfRule type="cellIs" dxfId="21765" priority="26054" operator="between">
      <formula>17</formula>
      <formula>25</formula>
    </cfRule>
    <cfRule type="cellIs" dxfId="21764" priority="26055" operator="between">
      <formula>7</formula>
      <formula>16</formula>
    </cfRule>
    <cfRule type="cellIs" dxfId="21763" priority="26056" operator="between">
      <formula>1</formula>
      <formula>6</formula>
    </cfRule>
  </conditionalFormatting>
  <conditionalFormatting sqref="Y191">
    <cfRule type="cellIs" dxfId="21762" priority="26049" operator="equal">
      <formula>16</formula>
    </cfRule>
  </conditionalFormatting>
  <conditionalFormatting sqref="Y191">
    <cfRule type="cellIs" dxfId="21761" priority="26046" operator="between">
      <formula>16</formula>
      <formula>25</formula>
    </cfRule>
    <cfRule type="cellIs" dxfId="21760" priority="26047" operator="between">
      <formula>9</formula>
      <formula>15</formula>
    </cfRule>
    <cfRule type="cellIs" dxfId="21759" priority="26048" operator="between">
      <formula>1</formula>
      <formula>8</formula>
    </cfRule>
  </conditionalFormatting>
  <conditionalFormatting sqref="Y192">
    <cfRule type="cellIs" dxfId="21758" priority="26039" operator="between">
      <formula>1</formula>
      <formula>10</formula>
    </cfRule>
    <cfRule type="cellIs" dxfId="21757" priority="26040" operator="between">
      <formula>11</formula>
      <formula>17</formula>
    </cfRule>
    <cfRule type="cellIs" dxfId="21756" priority="26041" operator="between">
      <formula>18</formula>
      <formula>25</formula>
    </cfRule>
    <cfRule type="cellIs" dxfId="21755" priority="26042" operator="between">
      <formula>1</formula>
      <formula>6</formula>
    </cfRule>
    <cfRule type="cellIs" dxfId="21754" priority="26043" operator="between">
      <formula>17</formula>
      <formula>25</formula>
    </cfRule>
    <cfRule type="cellIs" dxfId="21753" priority="26044" operator="between">
      <formula>7</formula>
      <formula>16</formula>
    </cfRule>
    <cfRule type="cellIs" dxfId="21752" priority="26045" operator="between">
      <formula>1</formula>
      <formula>6</formula>
    </cfRule>
  </conditionalFormatting>
  <conditionalFormatting sqref="Y192">
    <cfRule type="cellIs" dxfId="21751" priority="26038" operator="equal">
      <formula>16</formula>
    </cfRule>
  </conditionalFormatting>
  <conditionalFormatting sqref="N230">
    <cfRule type="cellIs" dxfId="21750" priority="26035" operator="between">
      <formula>16</formula>
      <formula>25</formula>
    </cfRule>
    <cfRule type="cellIs" dxfId="21749" priority="26036" operator="between">
      <formula>9</formula>
      <formula>15</formula>
    </cfRule>
    <cfRule type="cellIs" dxfId="21748" priority="26037" operator="between">
      <formula>1</formula>
      <formula>8</formula>
    </cfRule>
  </conditionalFormatting>
  <conditionalFormatting sqref="N229">
    <cfRule type="cellIs" dxfId="21747" priority="26028" operator="between">
      <formula>1</formula>
      <formula>10</formula>
    </cfRule>
    <cfRule type="cellIs" dxfId="21746" priority="26029" operator="between">
      <formula>11</formula>
      <formula>17</formula>
    </cfRule>
    <cfRule type="cellIs" dxfId="21745" priority="26030" operator="between">
      <formula>18</formula>
      <formula>25</formula>
    </cfRule>
    <cfRule type="cellIs" dxfId="21744" priority="26031" operator="between">
      <formula>1</formula>
      <formula>6</formula>
    </cfRule>
    <cfRule type="cellIs" dxfId="21743" priority="26032" operator="between">
      <formula>17</formula>
      <formula>25</formula>
    </cfRule>
    <cfRule type="cellIs" dxfId="21742" priority="26033" operator="between">
      <formula>7</formula>
      <formula>16</formula>
    </cfRule>
    <cfRule type="cellIs" dxfId="21741" priority="26034" operator="between">
      <formula>1</formula>
      <formula>6</formula>
    </cfRule>
  </conditionalFormatting>
  <conditionalFormatting sqref="N229">
    <cfRule type="cellIs" dxfId="21740" priority="26027" operator="equal">
      <formula>16</formula>
    </cfRule>
  </conditionalFormatting>
  <conditionalFormatting sqref="N229">
    <cfRule type="cellIs" dxfId="21739" priority="26024" operator="between">
      <formula>16</formula>
      <formula>25</formula>
    </cfRule>
    <cfRule type="cellIs" dxfId="21738" priority="26025" operator="between">
      <formula>9</formula>
      <formula>15</formula>
    </cfRule>
    <cfRule type="cellIs" dxfId="21737" priority="26026" operator="between">
      <formula>1</formula>
      <formula>8</formula>
    </cfRule>
  </conditionalFormatting>
  <conditionalFormatting sqref="N230">
    <cfRule type="cellIs" dxfId="21736" priority="26017" operator="between">
      <formula>1</formula>
      <formula>10</formula>
    </cfRule>
    <cfRule type="cellIs" dxfId="21735" priority="26018" operator="between">
      <formula>11</formula>
      <formula>17</formula>
    </cfRule>
    <cfRule type="cellIs" dxfId="21734" priority="26019" operator="between">
      <formula>18</formula>
      <formula>25</formula>
    </cfRule>
    <cfRule type="cellIs" dxfId="21733" priority="26020" operator="between">
      <formula>1</formula>
      <formula>6</formula>
    </cfRule>
    <cfRule type="cellIs" dxfId="21732" priority="26021" operator="between">
      <formula>17</formula>
      <formula>25</formula>
    </cfRule>
    <cfRule type="cellIs" dxfId="21731" priority="26022" operator="between">
      <formula>7</formula>
      <formula>16</formula>
    </cfRule>
    <cfRule type="cellIs" dxfId="21730" priority="26023" operator="between">
      <formula>1</formula>
      <formula>6</formula>
    </cfRule>
  </conditionalFormatting>
  <conditionalFormatting sqref="N230">
    <cfRule type="cellIs" dxfId="21729" priority="26016" operator="equal">
      <formula>16</formula>
    </cfRule>
  </conditionalFormatting>
  <conditionalFormatting sqref="N259">
    <cfRule type="cellIs" dxfId="21728" priority="26013" operator="between">
      <formula>16</formula>
      <formula>25</formula>
    </cfRule>
    <cfRule type="cellIs" dxfId="21727" priority="26014" operator="between">
      <formula>9</formula>
      <formula>15</formula>
    </cfRule>
    <cfRule type="cellIs" dxfId="21726" priority="26015" operator="between">
      <formula>1</formula>
      <formula>8</formula>
    </cfRule>
  </conditionalFormatting>
  <conditionalFormatting sqref="Y229">
    <cfRule type="cellIs" dxfId="21725" priority="26006" operator="between">
      <formula>1</formula>
      <formula>10</formula>
    </cfRule>
    <cfRule type="cellIs" dxfId="21724" priority="26007" operator="between">
      <formula>11</formula>
      <formula>17</formula>
    </cfRule>
    <cfRule type="cellIs" dxfId="21723" priority="26008" operator="between">
      <formula>18</formula>
      <formula>25</formula>
    </cfRule>
    <cfRule type="cellIs" dxfId="21722" priority="26009" operator="between">
      <formula>1</formula>
      <formula>6</formula>
    </cfRule>
    <cfRule type="cellIs" dxfId="21721" priority="26010" operator="between">
      <formula>17</formula>
      <formula>25</formula>
    </cfRule>
    <cfRule type="cellIs" dxfId="21720" priority="26011" operator="between">
      <formula>7</formula>
      <formula>16</formula>
    </cfRule>
    <cfRule type="cellIs" dxfId="21719" priority="26012" operator="between">
      <formula>1</formula>
      <formula>6</formula>
    </cfRule>
  </conditionalFormatting>
  <conditionalFormatting sqref="Y229">
    <cfRule type="cellIs" dxfId="21718" priority="26005" operator="equal">
      <formula>16</formula>
    </cfRule>
  </conditionalFormatting>
  <conditionalFormatting sqref="Y229">
    <cfRule type="cellIs" dxfId="21717" priority="26002" operator="between">
      <formula>16</formula>
      <formula>25</formula>
    </cfRule>
    <cfRule type="cellIs" dxfId="21716" priority="26003" operator="between">
      <formula>9</formula>
      <formula>15</formula>
    </cfRule>
    <cfRule type="cellIs" dxfId="21715" priority="26004" operator="between">
      <formula>1</formula>
      <formula>8</formula>
    </cfRule>
  </conditionalFormatting>
  <conditionalFormatting sqref="Y230">
    <cfRule type="cellIs" dxfId="21714" priority="25995" operator="between">
      <formula>1</formula>
      <formula>10</formula>
    </cfRule>
    <cfRule type="cellIs" dxfId="21713" priority="25996" operator="between">
      <formula>11</formula>
      <formula>17</formula>
    </cfRule>
    <cfRule type="cellIs" dxfId="21712" priority="25997" operator="between">
      <formula>18</formula>
      <formula>25</formula>
    </cfRule>
    <cfRule type="cellIs" dxfId="21711" priority="25998" operator="between">
      <formula>1</formula>
      <formula>6</formula>
    </cfRule>
    <cfRule type="cellIs" dxfId="21710" priority="25999" operator="between">
      <formula>17</formula>
      <formula>25</formula>
    </cfRule>
    <cfRule type="cellIs" dxfId="21709" priority="26000" operator="between">
      <formula>7</formula>
      <formula>16</formula>
    </cfRule>
    <cfRule type="cellIs" dxfId="21708" priority="26001" operator="between">
      <formula>1</formula>
      <formula>6</formula>
    </cfRule>
  </conditionalFormatting>
  <conditionalFormatting sqref="Y230">
    <cfRule type="cellIs" dxfId="21707" priority="25994" operator="equal">
      <formula>16</formula>
    </cfRule>
  </conditionalFormatting>
  <conditionalFormatting sqref="N246">
    <cfRule type="cellIs" dxfId="21706" priority="25991" operator="between">
      <formula>16</formula>
      <formula>25</formula>
    </cfRule>
    <cfRule type="cellIs" dxfId="21705" priority="25992" operator="between">
      <formula>9</formula>
      <formula>15</formula>
    </cfRule>
    <cfRule type="cellIs" dxfId="21704" priority="25993" operator="between">
      <formula>1</formula>
      <formula>8</formula>
    </cfRule>
  </conditionalFormatting>
  <conditionalFormatting sqref="N245">
    <cfRule type="cellIs" dxfId="21703" priority="25984" operator="between">
      <formula>1</formula>
      <formula>10</formula>
    </cfRule>
    <cfRule type="cellIs" dxfId="21702" priority="25985" operator="between">
      <formula>11</formula>
      <formula>17</formula>
    </cfRule>
    <cfRule type="cellIs" dxfId="21701" priority="25986" operator="between">
      <formula>18</formula>
      <formula>25</formula>
    </cfRule>
    <cfRule type="cellIs" dxfId="21700" priority="25987" operator="between">
      <formula>1</formula>
      <formula>6</formula>
    </cfRule>
    <cfRule type="cellIs" dxfId="21699" priority="25988" operator="between">
      <formula>17</formula>
      <formula>25</formula>
    </cfRule>
    <cfRule type="cellIs" dxfId="21698" priority="25989" operator="between">
      <formula>7</formula>
      <formula>16</formula>
    </cfRule>
    <cfRule type="cellIs" dxfId="21697" priority="25990" operator="between">
      <formula>1</formula>
      <formula>6</formula>
    </cfRule>
  </conditionalFormatting>
  <conditionalFormatting sqref="N245">
    <cfRule type="cellIs" dxfId="21696" priority="25983" operator="equal">
      <formula>16</formula>
    </cfRule>
  </conditionalFormatting>
  <conditionalFormatting sqref="N245">
    <cfRule type="cellIs" dxfId="21695" priority="25980" operator="between">
      <formula>16</formula>
      <formula>25</formula>
    </cfRule>
    <cfRule type="cellIs" dxfId="21694" priority="25981" operator="between">
      <formula>9</formula>
      <formula>15</formula>
    </cfRule>
    <cfRule type="cellIs" dxfId="21693" priority="25982" operator="between">
      <formula>1</formula>
      <formula>8</formula>
    </cfRule>
  </conditionalFormatting>
  <conditionalFormatting sqref="N246">
    <cfRule type="cellIs" dxfId="21692" priority="25973" operator="between">
      <formula>1</formula>
      <formula>10</formula>
    </cfRule>
    <cfRule type="cellIs" dxfId="21691" priority="25974" operator="between">
      <formula>11</formula>
      <formula>17</formula>
    </cfRule>
    <cfRule type="cellIs" dxfId="21690" priority="25975" operator="between">
      <formula>18</formula>
      <formula>25</formula>
    </cfRule>
    <cfRule type="cellIs" dxfId="21689" priority="25976" operator="between">
      <formula>1</formula>
      <formula>6</formula>
    </cfRule>
    <cfRule type="cellIs" dxfId="21688" priority="25977" operator="between">
      <formula>17</formula>
      <formula>25</formula>
    </cfRule>
    <cfRule type="cellIs" dxfId="21687" priority="25978" operator="between">
      <formula>7</formula>
      <formula>16</formula>
    </cfRule>
    <cfRule type="cellIs" dxfId="21686" priority="25979" operator="between">
      <formula>1</formula>
      <formula>6</formula>
    </cfRule>
  </conditionalFormatting>
  <conditionalFormatting sqref="N246">
    <cfRule type="cellIs" dxfId="21685" priority="25972" operator="equal">
      <formula>16</formula>
    </cfRule>
  </conditionalFormatting>
  <conditionalFormatting sqref="Y245">
    <cfRule type="cellIs" dxfId="21684" priority="25965" operator="between">
      <formula>1</formula>
      <formula>10</formula>
    </cfRule>
    <cfRule type="cellIs" dxfId="21683" priority="25966" operator="between">
      <formula>11</formula>
      <formula>17</formula>
    </cfRule>
    <cfRule type="cellIs" dxfId="21682" priority="25967" operator="between">
      <formula>18</formula>
      <formula>25</formula>
    </cfRule>
    <cfRule type="cellIs" dxfId="21681" priority="25968" operator="between">
      <formula>1</formula>
      <formula>6</formula>
    </cfRule>
    <cfRule type="cellIs" dxfId="21680" priority="25969" operator="between">
      <formula>17</formula>
      <formula>25</formula>
    </cfRule>
    <cfRule type="cellIs" dxfId="21679" priority="25970" operator="between">
      <formula>7</formula>
      <formula>16</formula>
    </cfRule>
    <cfRule type="cellIs" dxfId="21678" priority="25971" operator="between">
      <formula>1</formula>
      <formula>6</formula>
    </cfRule>
  </conditionalFormatting>
  <conditionalFormatting sqref="Y245">
    <cfRule type="cellIs" dxfId="21677" priority="25964" operator="equal">
      <formula>16</formula>
    </cfRule>
  </conditionalFormatting>
  <conditionalFormatting sqref="Y245">
    <cfRule type="cellIs" dxfId="21676" priority="25961" operator="between">
      <formula>16</formula>
      <formula>25</formula>
    </cfRule>
    <cfRule type="cellIs" dxfId="21675" priority="25962" operator="between">
      <formula>9</formula>
      <formula>15</formula>
    </cfRule>
    <cfRule type="cellIs" dxfId="21674" priority="25963" operator="between">
      <formula>1</formula>
      <formula>8</formula>
    </cfRule>
  </conditionalFormatting>
  <conditionalFormatting sqref="Y246">
    <cfRule type="cellIs" dxfId="21673" priority="25954" operator="between">
      <formula>1</formula>
      <formula>10</formula>
    </cfRule>
    <cfRule type="cellIs" dxfId="21672" priority="25955" operator="between">
      <formula>11</formula>
      <formula>17</formula>
    </cfRule>
    <cfRule type="cellIs" dxfId="21671" priority="25956" operator="between">
      <formula>18</formula>
      <formula>25</formula>
    </cfRule>
    <cfRule type="cellIs" dxfId="21670" priority="25957" operator="between">
      <formula>1</formula>
      <formula>6</formula>
    </cfRule>
    <cfRule type="cellIs" dxfId="21669" priority="25958" operator="between">
      <formula>17</formula>
      <formula>25</formula>
    </cfRule>
    <cfRule type="cellIs" dxfId="21668" priority="25959" operator="between">
      <formula>7</formula>
      <formula>16</formula>
    </cfRule>
    <cfRule type="cellIs" dxfId="21667" priority="25960" operator="between">
      <formula>1</formula>
      <formula>6</formula>
    </cfRule>
  </conditionalFormatting>
  <conditionalFormatting sqref="Y246">
    <cfRule type="cellIs" dxfId="21666" priority="25953" operator="equal">
      <formula>16</formula>
    </cfRule>
  </conditionalFormatting>
  <conditionalFormatting sqref="N262">
    <cfRule type="cellIs" dxfId="21665" priority="25950" operator="between">
      <formula>16</formula>
      <formula>25</formula>
    </cfRule>
    <cfRule type="cellIs" dxfId="21664" priority="25951" operator="between">
      <formula>9</formula>
      <formula>15</formula>
    </cfRule>
    <cfRule type="cellIs" dxfId="21663" priority="25952" operator="between">
      <formula>1</formula>
      <formula>8</formula>
    </cfRule>
  </conditionalFormatting>
  <conditionalFormatting sqref="N261">
    <cfRule type="cellIs" dxfId="21662" priority="25943" operator="between">
      <formula>1</formula>
      <formula>10</formula>
    </cfRule>
    <cfRule type="cellIs" dxfId="21661" priority="25944" operator="between">
      <formula>11</formula>
      <formula>17</formula>
    </cfRule>
    <cfRule type="cellIs" dxfId="21660" priority="25945" operator="between">
      <formula>18</formula>
      <formula>25</formula>
    </cfRule>
    <cfRule type="cellIs" dxfId="21659" priority="25946" operator="between">
      <formula>1</formula>
      <formula>6</formula>
    </cfRule>
    <cfRule type="cellIs" dxfId="21658" priority="25947" operator="between">
      <formula>17</formula>
      <formula>25</formula>
    </cfRule>
    <cfRule type="cellIs" dxfId="21657" priority="25948" operator="between">
      <formula>7</formula>
      <formula>16</formula>
    </cfRule>
    <cfRule type="cellIs" dxfId="21656" priority="25949" operator="between">
      <formula>1</formula>
      <formula>6</formula>
    </cfRule>
  </conditionalFormatting>
  <conditionalFormatting sqref="N261">
    <cfRule type="cellIs" dxfId="21655" priority="25942" operator="equal">
      <formula>16</formula>
    </cfRule>
  </conditionalFormatting>
  <conditionalFormatting sqref="N261">
    <cfRule type="cellIs" dxfId="21654" priority="25939" operator="between">
      <formula>16</formula>
      <formula>25</formula>
    </cfRule>
    <cfRule type="cellIs" dxfId="21653" priority="25940" operator="between">
      <formula>9</formula>
      <formula>15</formula>
    </cfRule>
    <cfRule type="cellIs" dxfId="21652" priority="25941" operator="between">
      <formula>1</formula>
      <formula>8</formula>
    </cfRule>
  </conditionalFormatting>
  <conditionalFormatting sqref="N262">
    <cfRule type="cellIs" dxfId="21651" priority="25932" operator="between">
      <formula>1</formula>
      <formula>10</formula>
    </cfRule>
    <cfRule type="cellIs" dxfId="21650" priority="25933" operator="between">
      <formula>11</formula>
      <formula>17</formula>
    </cfRule>
    <cfRule type="cellIs" dxfId="21649" priority="25934" operator="between">
      <formula>18</formula>
      <formula>25</formula>
    </cfRule>
    <cfRule type="cellIs" dxfId="21648" priority="25935" operator="between">
      <formula>1</formula>
      <formula>6</formula>
    </cfRule>
    <cfRule type="cellIs" dxfId="21647" priority="25936" operator="between">
      <formula>17</formula>
      <formula>25</formula>
    </cfRule>
    <cfRule type="cellIs" dxfId="21646" priority="25937" operator="between">
      <formula>7</formula>
      <formula>16</formula>
    </cfRule>
    <cfRule type="cellIs" dxfId="21645" priority="25938" operator="between">
      <formula>1</formula>
      <formula>6</formula>
    </cfRule>
  </conditionalFormatting>
  <conditionalFormatting sqref="N262">
    <cfRule type="cellIs" dxfId="21644" priority="25931" operator="equal">
      <formula>16</formula>
    </cfRule>
  </conditionalFormatting>
  <conditionalFormatting sqref="Y261">
    <cfRule type="cellIs" dxfId="21643" priority="25924" operator="between">
      <formula>1</formula>
      <formula>10</formula>
    </cfRule>
    <cfRule type="cellIs" dxfId="21642" priority="25925" operator="between">
      <formula>11</formula>
      <formula>17</formula>
    </cfRule>
    <cfRule type="cellIs" dxfId="21641" priority="25926" operator="between">
      <formula>18</formula>
      <formula>25</formula>
    </cfRule>
    <cfRule type="cellIs" dxfId="21640" priority="25927" operator="between">
      <formula>1</formula>
      <formula>6</formula>
    </cfRule>
    <cfRule type="cellIs" dxfId="21639" priority="25928" operator="between">
      <formula>17</formula>
      <formula>25</formula>
    </cfRule>
    <cfRule type="cellIs" dxfId="21638" priority="25929" operator="between">
      <formula>7</formula>
      <formula>16</formula>
    </cfRule>
    <cfRule type="cellIs" dxfId="21637" priority="25930" operator="between">
      <formula>1</formula>
      <formula>6</formula>
    </cfRule>
  </conditionalFormatting>
  <conditionalFormatting sqref="Y261">
    <cfRule type="cellIs" dxfId="21636" priority="25923" operator="equal">
      <formula>16</formula>
    </cfRule>
  </conditionalFormatting>
  <conditionalFormatting sqref="Y261">
    <cfRule type="cellIs" dxfId="21635" priority="25920" operator="between">
      <formula>16</formula>
      <formula>25</formula>
    </cfRule>
    <cfRule type="cellIs" dxfId="21634" priority="25921" operator="between">
      <formula>9</formula>
      <formula>15</formula>
    </cfRule>
    <cfRule type="cellIs" dxfId="21633" priority="25922" operator="between">
      <formula>1</formula>
      <formula>8</formula>
    </cfRule>
  </conditionalFormatting>
  <conditionalFormatting sqref="Y262">
    <cfRule type="cellIs" dxfId="21632" priority="25913" operator="between">
      <formula>1</formula>
      <formula>10</formula>
    </cfRule>
    <cfRule type="cellIs" dxfId="21631" priority="25914" operator="between">
      <formula>11</formula>
      <formula>17</formula>
    </cfRule>
    <cfRule type="cellIs" dxfId="21630" priority="25915" operator="between">
      <formula>18</formula>
      <formula>25</formula>
    </cfRule>
    <cfRule type="cellIs" dxfId="21629" priority="25916" operator="between">
      <formula>1</formula>
      <formula>6</formula>
    </cfRule>
    <cfRule type="cellIs" dxfId="21628" priority="25917" operator="between">
      <formula>17</formula>
      <formula>25</formula>
    </cfRule>
    <cfRule type="cellIs" dxfId="21627" priority="25918" operator="between">
      <formula>7</formula>
      <formula>16</formula>
    </cfRule>
    <cfRule type="cellIs" dxfId="21626" priority="25919" operator="between">
      <formula>1</formula>
      <formula>6</formula>
    </cfRule>
  </conditionalFormatting>
  <conditionalFormatting sqref="Y262">
    <cfRule type="cellIs" dxfId="21625" priority="25912" operator="equal">
      <formula>16</formula>
    </cfRule>
  </conditionalFormatting>
  <conditionalFormatting sqref="E69">
    <cfRule type="cellIs" dxfId="21624" priority="25910" stopIfTrue="1" operator="equal">
      <formula>"NR"</formula>
    </cfRule>
    <cfRule type="cellIs" dxfId="21623" priority="25911" stopIfTrue="1" operator="equal">
      <formula>"R"</formula>
    </cfRule>
  </conditionalFormatting>
  <conditionalFormatting sqref="E69">
    <cfRule type="cellIs" dxfId="21622" priority="25908" stopIfTrue="1" operator="equal">
      <formula>"NR"</formula>
    </cfRule>
    <cfRule type="cellIs" dxfId="21621" priority="25909" stopIfTrue="1" operator="equal">
      <formula>"R"</formula>
    </cfRule>
  </conditionalFormatting>
  <conditionalFormatting sqref="E69">
    <cfRule type="cellIs" dxfId="21620" priority="25906" stopIfTrue="1" operator="equal">
      <formula>"NR"</formula>
    </cfRule>
    <cfRule type="cellIs" dxfId="21619" priority="25907" stopIfTrue="1" operator="equal">
      <formula>"R"</formula>
    </cfRule>
  </conditionalFormatting>
  <conditionalFormatting sqref="E70">
    <cfRule type="cellIs" dxfId="21618" priority="25904" stopIfTrue="1" operator="equal">
      <formula>"NR"</formula>
    </cfRule>
    <cfRule type="cellIs" dxfId="21617" priority="25905" stopIfTrue="1" operator="equal">
      <formula>"R"</formula>
    </cfRule>
  </conditionalFormatting>
  <conditionalFormatting sqref="E70">
    <cfRule type="cellIs" dxfId="21616" priority="25902" stopIfTrue="1" operator="equal">
      <formula>"NR"</formula>
    </cfRule>
    <cfRule type="cellIs" dxfId="21615" priority="25903" stopIfTrue="1" operator="equal">
      <formula>"R"</formula>
    </cfRule>
  </conditionalFormatting>
  <conditionalFormatting sqref="E70">
    <cfRule type="cellIs" dxfId="21614" priority="25900" stopIfTrue="1" operator="equal">
      <formula>"NR"</formula>
    </cfRule>
    <cfRule type="cellIs" dxfId="21613" priority="25901" stopIfTrue="1" operator="equal">
      <formula>"R"</formula>
    </cfRule>
  </conditionalFormatting>
  <conditionalFormatting sqref="G68:G69">
    <cfRule type="cellIs" dxfId="21612" priority="25898" stopIfTrue="1" operator="equal">
      <formula>"NR"</formula>
    </cfRule>
    <cfRule type="cellIs" dxfId="21611" priority="25899" stopIfTrue="1" operator="equal">
      <formula>"R"</formula>
    </cfRule>
  </conditionalFormatting>
  <conditionalFormatting sqref="G68:G69">
    <cfRule type="cellIs" dxfId="21610" priority="25897" operator="equal">
      <formula>"NR"</formula>
    </cfRule>
  </conditionalFormatting>
  <conditionalFormatting sqref="G71">
    <cfRule type="cellIs" dxfId="21609" priority="25895" stopIfTrue="1" operator="equal">
      <formula>"NR"</formula>
    </cfRule>
    <cfRule type="cellIs" dxfId="21608" priority="25896" stopIfTrue="1" operator="equal">
      <formula>"R"</formula>
    </cfRule>
  </conditionalFormatting>
  <conditionalFormatting sqref="G71">
    <cfRule type="cellIs" dxfId="21607" priority="25894" operator="equal">
      <formula>"NR"</formula>
    </cfRule>
  </conditionalFormatting>
  <conditionalFormatting sqref="N68:N70">
    <cfRule type="cellIs" dxfId="21606" priority="25887" operator="between">
      <formula>1</formula>
      <formula>10</formula>
    </cfRule>
    <cfRule type="cellIs" dxfId="21605" priority="25888" operator="between">
      <formula>11</formula>
      <formula>17</formula>
    </cfRule>
    <cfRule type="cellIs" dxfId="21604" priority="25889" operator="between">
      <formula>18</formula>
      <formula>25</formula>
    </cfRule>
    <cfRule type="cellIs" dxfId="21603" priority="25890" operator="between">
      <formula>1</formula>
      <formula>6</formula>
    </cfRule>
    <cfRule type="cellIs" dxfId="21602" priority="25891" operator="between">
      <formula>17</formula>
      <formula>25</formula>
    </cfRule>
    <cfRule type="cellIs" dxfId="21601" priority="25892" operator="between">
      <formula>7</formula>
      <formula>16</formula>
    </cfRule>
    <cfRule type="cellIs" dxfId="21600" priority="25893" operator="between">
      <formula>1</formula>
      <formula>6</formula>
    </cfRule>
  </conditionalFormatting>
  <conditionalFormatting sqref="N68:N70">
    <cfRule type="cellIs" dxfId="21599" priority="25886" operator="equal">
      <formula>16</formula>
    </cfRule>
  </conditionalFormatting>
  <conditionalFormatting sqref="N68:N70">
    <cfRule type="cellIs" dxfId="21598" priority="25883" operator="between">
      <formula>16</formula>
      <formula>25</formula>
    </cfRule>
    <cfRule type="cellIs" dxfId="21597" priority="25884" operator="between">
      <formula>9</formula>
      <formula>15</formula>
    </cfRule>
    <cfRule type="cellIs" dxfId="21596" priority="25885" operator="between">
      <formula>1</formula>
      <formula>8</formula>
    </cfRule>
  </conditionalFormatting>
  <conditionalFormatting sqref="N71">
    <cfRule type="cellIs" dxfId="21595" priority="25876" operator="between">
      <formula>1</formula>
      <formula>10</formula>
    </cfRule>
    <cfRule type="cellIs" dxfId="21594" priority="25877" operator="between">
      <formula>11</formula>
      <formula>17</formula>
    </cfRule>
    <cfRule type="cellIs" dxfId="21593" priority="25878" operator="between">
      <formula>18</formula>
      <formula>25</formula>
    </cfRule>
    <cfRule type="cellIs" dxfId="21592" priority="25879" operator="between">
      <formula>1</formula>
      <formula>6</formula>
    </cfRule>
    <cfRule type="cellIs" dxfId="21591" priority="25880" operator="between">
      <formula>17</formula>
      <formula>25</formula>
    </cfRule>
    <cfRule type="cellIs" dxfId="21590" priority="25881" operator="between">
      <formula>7</formula>
      <formula>16</formula>
    </cfRule>
    <cfRule type="cellIs" dxfId="21589" priority="25882" operator="between">
      <formula>1</formula>
      <formula>6</formula>
    </cfRule>
  </conditionalFormatting>
  <conditionalFormatting sqref="N71">
    <cfRule type="cellIs" dxfId="21588" priority="25875" operator="equal">
      <formula>16</formula>
    </cfRule>
  </conditionalFormatting>
  <conditionalFormatting sqref="G81:G82">
    <cfRule type="cellIs" dxfId="21587" priority="25873" stopIfTrue="1" operator="equal">
      <formula>"NR"</formula>
    </cfRule>
    <cfRule type="cellIs" dxfId="21586" priority="25874" stopIfTrue="1" operator="equal">
      <formula>"R"</formula>
    </cfRule>
  </conditionalFormatting>
  <conditionalFormatting sqref="G81:G82">
    <cfRule type="cellIs" dxfId="21585" priority="25872" operator="equal">
      <formula>"NR"</formula>
    </cfRule>
  </conditionalFormatting>
  <conditionalFormatting sqref="G84">
    <cfRule type="cellIs" dxfId="21584" priority="25870" stopIfTrue="1" operator="equal">
      <formula>"NR"</formula>
    </cfRule>
    <cfRule type="cellIs" dxfId="21583" priority="25871" stopIfTrue="1" operator="equal">
      <formula>"R"</formula>
    </cfRule>
  </conditionalFormatting>
  <conditionalFormatting sqref="G84">
    <cfRule type="cellIs" dxfId="21582" priority="25869" operator="equal">
      <formula>"NR"</formula>
    </cfRule>
  </conditionalFormatting>
  <conditionalFormatting sqref="N84">
    <cfRule type="cellIs" dxfId="21581" priority="25866" operator="between">
      <formula>16</formula>
      <formula>25</formula>
    </cfRule>
    <cfRule type="cellIs" dxfId="21580" priority="25867" operator="between">
      <formula>9</formula>
      <formula>15</formula>
    </cfRule>
    <cfRule type="cellIs" dxfId="21579" priority="25868" operator="between">
      <formula>1</formula>
      <formula>8</formula>
    </cfRule>
  </conditionalFormatting>
  <conditionalFormatting sqref="N81:N83">
    <cfRule type="cellIs" dxfId="21578" priority="25859" operator="between">
      <formula>1</formula>
      <formula>10</formula>
    </cfRule>
    <cfRule type="cellIs" dxfId="21577" priority="25860" operator="between">
      <formula>11</formula>
      <formula>17</formula>
    </cfRule>
    <cfRule type="cellIs" dxfId="21576" priority="25861" operator="between">
      <formula>18</formula>
      <formula>25</formula>
    </cfRule>
    <cfRule type="cellIs" dxfId="21575" priority="25862" operator="between">
      <formula>1</formula>
      <formula>6</formula>
    </cfRule>
    <cfRule type="cellIs" dxfId="21574" priority="25863" operator="between">
      <formula>17</formula>
      <formula>25</formula>
    </cfRule>
    <cfRule type="cellIs" dxfId="21573" priority="25864" operator="between">
      <formula>7</formula>
      <formula>16</formula>
    </cfRule>
    <cfRule type="cellIs" dxfId="21572" priority="25865" operator="between">
      <formula>1</formula>
      <formula>6</formula>
    </cfRule>
  </conditionalFormatting>
  <conditionalFormatting sqref="N81:N83">
    <cfRule type="cellIs" dxfId="21571" priority="25858" operator="equal">
      <formula>16</formula>
    </cfRule>
  </conditionalFormatting>
  <conditionalFormatting sqref="N81:N83">
    <cfRule type="cellIs" dxfId="21570" priority="25855" operator="between">
      <formula>16</formula>
      <formula>25</formula>
    </cfRule>
    <cfRule type="cellIs" dxfId="21569" priority="25856" operator="between">
      <formula>9</formula>
      <formula>15</formula>
    </cfRule>
    <cfRule type="cellIs" dxfId="21568" priority="25857" operator="between">
      <formula>1</formula>
      <formula>8</formula>
    </cfRule>
  </conditionalFormatting>
  <conditionalFormatting sqref="N84">
    <cfRule type="cellIs" dxfId="21567" priority="25848" operator="between">
      <formula>1</formula>
      <formula>10</formula>
    </cfRule>
    <cfRule type="cellIs" dxfId="21566" priority="25849" operator="between">
      <formula>11</formula>
      <formula>17</formula>
    </cfRule>
    <cfRule type="cellIs" dxfId="21565" priority="25850" operator="between">
      <formula>18</formula>
      <formula>25</formula>
    </cfRule>
    <cfRule type="cellIs" dxfId="21564" priority="25851" operator="between">
      <formula>1</formula>
      <formula>6</formula>
    </cfRule>
    <cfRule type="cellIs" dxfId="21563" priority="25852" operator="between">
      <formula>17</formula>
      <formula>25</formula>
    </cfRule>
    <cfRule type="cellIs" dxfId="21562" priority="25853" operator="between">
      <formula>7</formula>
      <formula>16</formula>
    </cfRule>
    <cfRule type="cellIs" dxfId="21561" priority="25854" operator="between">
      <formula>1</formula>
      <formula>6</formula>
    </cfRule>
  </conditionalFormatting>
  <conditionalFormatting sqref="N84">
    <cfRule type="cellIs" dxfId="21560" priority="25847" operator="equal">
      <formula>16</formula>
    </cfRule>
  </conditionalFormatting>
  <conditionalFormatting sqref="Y81:Y83">
    <cfRule type="cellIs" dxfId="21559" priority="25840" operator="between">
      <formula>1</formula>
      <formula>10</formula>
    </cfRule>
    <cfRule type="cellIs" dxfId="21558" priority="25841" operator="between">
      <formula>11</formula>
      <formula>17</formula>
    </cfRule>
    <cfRule type="cellIs" dxfId="21557" priority="25842" operator="between">
      <formula>18</formula>
      <formula>25</formula>
    </cfRule>
    <cfRule type="cellIs" dxfId="21556" priority="25843" operator="between">
      <formula>1</formula>
      <formula>6</formula>
    </cfRule>
    <cfRule type="cellIs" dxfId="21555" priority="25844" operator="between">
      <formula>17</formula>
      <formula>25</formula>
    </cfRule>
    <cfRule type="cellIs" dxfId="21554" priority="25845" operator="between">
      <formula>7</formula>
      <formula>16</formula>
    </cfRule>
    <cfRule type="cellIs" dxfId="21553" priority="25846" operator="between">
      <formula>1</formula>
      <formula>6</formula>
    </cfRule>
  </conditionalFormatting>
  <conditionalFormatting sqref="Y81:Y83">
    <cfRule type="cellIs" dxfId="21552" priority="25839" operator="equal">
      <formula>16</formula>
    </cfRule>
  </conditionalFormatting>
  <conditionalFormatting sqref="Y81:Y83">
    <cfRule type="cellIs" dxfId="21551" priority="25836" operator="between">
      <formula>16</formula>
      <formula>25</formula>
    </cfRule>
    <cfRule type="cellIs" dxfId="21550" priority="25837" operator="between">
      <formula>9</formula>
      <formula>15</formula>
    </cfRule>
    <cfRule type="cellIs" dxfId="21549" priority="25838" operator="between">
      <formula>1</formula>
      <formula>8</formula>
    </cfRule>
  </conditionalFormatting>
  <conditionalFormatting sqref="Y84">
    <cfRule type="cellIs" dxfId="21548" priority="25829" operator="between">
      <formula>1</formula>
      <formula>10</formula>
    </cfRule>
    <cfRule type="cellIs" dxfId="21547" priority="25830" operator="between">
      <formula>11</formula>
      <formula>17</formula>
    </cfRule>
    <cfRule type="cellIs" dxfId="21546" priority="25831" operator="between">
      <formula>18</formula>
      <formula>25</formula>
    </cfRule>
    <cfRule type="cellIs" dxfId="21545" priority="25832" operator="between">
      <formula>1</formula>
      <formula>6</formula>
    </cfRule>
    <cfRule type="cellIs" dxfId="21544" priority="25833" operator="between">
      <formula>17</formula>
      <formula>25</formula>
    </cfRule>
    <cfRule type="cellIs" dxfId="21543" priority="25834" operator="between">
      <formula>7</formula>
      <formula>16</formula>
    </cfRule>
    <cfRule type="cellIs" dxfId="21542" priority="25835" operator="between">
      <formula>1</formula>
      <formula>6</formula>
    </cfRule>
  </conditionalFormatting>
  <conditionalFormatting sqref="Y84">
    <cfRule type="cellIs" dxfId="21541" priority="25828" operator="equal">
      <formula>16</formula>
    </cfRule>
  </conditionalFormatting>
  <conditionalFormatting sqref="Y84">
    <cfRule type="cellIs" dxfId="21540" priority="25825" operator="between">
      <formula>16</formula>
      <formula>25</formula>
    </cfRule>
    <cfRule type="cellIs" dxfId="21539" priority="25826" operator="between">
      <formula>9</formula>
      <formula>15</formula>
    </cfRule>
    <cfRule type="cellIs" dxfId="21538" priority="25827" operator="between">
      <formula>1</formula>
      <formula>8</formula>
    </cfRule>
  </conditionalFormatting>
  <conditionalFormatting sqref="Z81:Z83">
    <cfRule type="cellIs" dxfId="21537" priority="25818" operator="between">
      <formula>1</formula>
      <formula>10</formula>
    </cfRule>
    <cfRule type="cellIs" dxfId="21536" priority="25819" operator="between">
      <formula>11</formula>
      <formula>17</formula>
    </cfRule>
    <cfRule type="cellIs" dxfId="21535" priority="25820" operator="between">
      <formula>18</formula>
      <formula>25</formula>
    </cfRule>
    <cfRule type="cellIs" dxfId="21534" priority="25821" operator="between">
      <formula>1</formula>
      <formula>6</formula>
    </cfRule>
    <cfRule type="cellIs" dxfId="21533" priority="25822" operator="between">
      <formula>17</formula>
      <formula>25</formula>
    </cfRule>
    <cfRule type="cellIs" dxfId="21532" priority="25823" operator="between">
      <formula>7</formula>
      <formula>16</formula>
    </cfRule>
    <cfRule type="cellIs" dxfId="21531" priority="25824" operator="between">
      <formula>1</formula>
      <formula>6</formula>
    </cfRule>
  </conditionalFormatting>
  <conditionalFormatting sqref="Z81:Z83">
    <cfRule type="cellIs" dxfId="21530" priority="25817" operator="equal">
      <formula>16</formula>
    </cfRule>
  </conditionalFormatting>
  <conditionalFormatting sqref="Z81:Z83">
    <cfRule type="cellIs" dxfId="21529" priority="25814" operator="between">
      <formula>16</formula>
      <formula>25</formula>
    </cfRule>
    <cfRule type="cellIs" dxfId="21528" priority="25815" operator="between">
      <formula>9</formula>
      <formula>15</formula>
    </cfRule>
    <cfRule type="cellIs" dxfId="21527" priority="25816" operator="between">
      <formula>1</formula>
      <formula>8</formula>
    </cfRule>
  </conditionalFormatting>
  <conditionalFormatting sqref="Z84">
    <cfRule type="cellIs" dxfId="21526" priority="25807" operator="between">
      <formula>1</formula>
      <formula>10</formula>
    </cfRule>
    <cfRule type="cellIs" dxfId="21525" priority="25808" operator="between">
      <formula>11</formula>
      <formula>17</formula>
    </cfRule>
    <cfRule type="cellIs" dxfId="21524" priority="25809" operator="between">
      <formula>18</formula>
      <formula>25</formula>
    </cfRule>
    <cfRule type="cellIs" dxfId="21523" priority="25810" operator="between">
      <formula>1</formula>
      <formula>6</formula>
    </cfRule>
    <cfRule type="cellIs" dxfId="21522" priority="25811" operator="between">
      <formula>17</formula>
      <formula>25</formula>
    </cfRule>
    <cfRule type="cellIs" dxfId="21521" priority="25812" operator="between">
      <formula>7</formula>
      <formula>16</formula>
    </cfRule>
    <cfRule type="cellIs" dxfId="21520" priority="25813" operator="between">
      <formula>1</formula>
      <formula>6</formula>
    </cfRule>
  </conditionalFormatting>
  <conditionalFormatting sqref="Z84">
    <cfRule type="cellIs" dxfId="21519" priority="25806" operator="equal">
      <formula>16</formula>
    </cfRule>
  </conditionalFormatting>
  <conditionalFormatting sqref="N118">
    <cfRule type="cellIs" dxfId="21518" priority="25799" operator="between">
      <formula>1</formula>
      <formula>10</formula>
    </cfRule>
    <cfRule type="cellIs" dxfId="21517" priority="25800" operator="between">
      <formula>11</formula>
      <formula>17</formula>
    </cfRule>
    <cfRule type="cellIs" dxfId="21516" priority="25801" operator="between">
      <formula>18</formula>
      <formula>25</formula>
    </cfRule>
    <cfRule type="cellIs" dxfId="21515" priority="25802" operator="between">
      <formula>1</formula>
      <formula>6</formula>
    </cfRule>
    <cfRule type="cellIs" dxfId="21514" priority="25803" operator="between">
      <formula>17</formula>
      <formula>25</formula>
    </cfRule>
    <cfRule type="cellIs" dxfId="21513" priority="25804" operator="between">
      <formula>7</formula>
      <formula>16</formula>
    </cfRule>
    <cfRule type="cellIs" dxfId="21512" priority="25805" operator="between">
      <formula>1</formula>
      <formula>6</formula>
    </cfRule>
  </conditionalFormatting>
  <conditionalFormatting sqref="N118">
    <cfRule type="cellIs" dxfId="21511" priority="25798" operator="equal">
      <formula>16</formula>
    </cfRule>
  </conditionalFormatting>
  <conditionalFormatting sqref="N118">
    <cfRule type="cellIs" dxfId="21510" priority="25795" operator="between">
      <formula>16</formula>
      <formula>25</formula>
    </cfRule>
    <cfRule type="cellIs" dxfId="21509" priority="25796" operator="between">
      <formula>9</formula>
      <formula>15</formula>
    </cfRule>
    <cfRule type="cellIs" dxfId="21508" priority="25797" operator="between">
      <formula>1</formula>
      <formula>8</formula>
    </cfRule>
  </conditionalFormatting>
  <conditionalFormatting sqref="N175">
    <cfRule type="cellIs" dxfId="21507" priority="25788" operator="between">
      <formula>1</formula>
      <formula>10</formula>
    </cfRule>
    <cfRule type="cellIs" dxfId="21506" priority="25789" operator="between">
      <formula>11</formula>
      <formula>17</formula>
    </cfRule>
    <cfRule type="cellIs" dxfId="21505" priority="25790" operator="between">
      <formula>18</formula>
      <formula>25</formula>
    </cfRule>
    <cfRule type="cellIs" dxfId="21504" priority="25791" operator="between">
      <formula>1</formula>
      <formula>6</formula>
    </cfRule>
    <cfRule type="cellIs" dxfId="21503" priority="25792" operator="between">
      <formula>17</formula>
      <formula>25</formula>
    </cfRule>
    <cfRule type="cellIs" dxfId="21502" priority="25793" operator="between">
      <formula>7</formula>
      <formula>16</formula>
    </cfRule>
    <cfRule type="cellIs" dxfId="21501" priority="25794" operator="between">
      <formula>1</formula>
      <formula>6</formula>
    </cfRule>
  </conditionalFormatting>
  <conditionalFormatting sqref="N175">
    <cfRule type="cellIs" dxfId="21500" priority="25787" operator="equal">
      <formula>16</formula>
    </cfRule>
  </conditionalFormatting>
  <conditionalFormatting sqref="AA217">
    <cfRule type="cellIs" dxfId="21499" priority="25770" operator="between">
      <formula>1</formula>
      <formula>10</formula>
    </cfRule>
    <cfRule type="cellIs" dxfId="21498" priority="25771" operator="between">
      <formula>11</formula>
      <formula>17</formula>
    </cfRule>
    <cfRule type="cellIs" dxfId="21497" priority="25772" operator="between">
      <formula>18</formula>
      <formula>25</formula>
    </cfRule>
    <cfRule type="cellIs" dxfId="21496" priority="25773" operator="between">
      <formula>1</formula>
      <formula>6</formula>
    </cfRule>
    <cfRule type="cellIs" dxfId="21495" priority="25774" operator="between">
      <formula>17</formula>
      <formula>25</formula>
    </cfRule>
    <cfRule type="cellIs" dxfId="21494" priority="25775" operator="between">
      <formula>7</formula>
      <formula>16</formula>
    </cfRule>
    <cfRule type="cellIs" dxfId="21493" priority="25776" operator="between">
      <formula>1</formula>
      <formula>6</formula>
    </cfRule>
  </conditionalFormatting>
  <conditionalFormatting sqref="AA217">
    <cfRule type="cellIs" dxfId="21492" priority="25769" operator="equal">
      <formula>16</formula>
    </cfRule>
  </conditionalFormatting>
  <conditionalFormatting sqref="AA217">
    <cfRule type="cellIs" dxfId="21491" priority="25766" operator="between">
      <formula>16</formula>
      <formula>25</formula>
    </cfRule>
    <cfRule type="cellIs" dxfId="21490" priority="25767" operator="between">
      <formula>9</formula>
      <formula>15</formula>
    </cfRule>
    <cfRule type="cellIs" dxfId="21489" priority="25768" operator="between">
      <formula>1</formula>
      <formula>8</formula>
    </cfRule>
  </conditionalFormatting>
  <conditionalFormatting sqref="Y217">
    <cfRule type="cellIs" dxfId="21488" priority="25763" operator="between">
      <formula>16</formula>
      <formula>25</formula>
    </cfRule>
    <cfRule type="cellIs" dxfId="21487" priority="25764" operator="between">
      <formula>9</formula>
      <formula>15</formula>
    </cfRule>
    <cfRule type="cellIs" dxfId="21486" priority="25765" operator="between">
      <formula>1</formula>
      <formula>8</formula>
    </cfRule>
  </conditionalFormatting>
  <conditionalFormatting sqref="N217">
    <cfRule type="cellIs" dxfId="21485" priority="25760" operator="between">
      <formula>16</formula>
      <formula>25</formula>
    </cfRule>
    <cfRule type="cellIs" dxfId="21484" priority="25761" operator="between">
      <formula>9</formula>
      <formula>15</formula>
    </cfRule>
    <cfRule type="cellIs" dxfId="21483" priority="25762" operator="between">
      <formula>1</formula>
      <formula>8</formula>
    </cfRule>
  </conditionalFormatting>
  <conditionalFormatting sqref="N217">
    <cfRule type="cellIs" dxfId="21482" priority="25753" operator="between">
      <formula>1</formula>
      <formula>10</formula>
    </cfRule>
    <cfRule type="cellIs" dxfId="21481" priority="25754" operator="between">
      <formula>11</formula>
      <formula>17</formula>
    </cfRule>
    <cfRule type="cellIs" dxfId="21480" priority="25755" operator="between">
      <formula>18</formula>
      <formula>25</formula>
    </cfRule>
    <cfRule type="cellIs" dxfId="21479" priority="25756" operator="between">
      <formula>1</formula>
      <formula>6</formula>
    </cfRule>
    <cfRule type="cellIs" dxfId="21478" priority="25757" operator="between">
      <formula>17</formula>
      <formula>25</formula>
    </cfRule>
    <cfRule type="cellIs" dxfId="21477" priority="25758" operator="between">
      <formula>7</formula>
      <formula>16</formula>
    </cfRule>
    <cfRule type="cellIs" dxfId="21476" priority="25759" operator="between">
      <formula>1</formula>
      <formula>6</formula>
    </cfRule>
  </conditionalFormatting>
  <conditionalFormatting sqref="N217">
    <cfRule type="cellIs" dxfId="21475" priority="25752" operator="equal">
      <formula>16</formula>
    </cfRule>
  </conditionalFormatting>
  <conditionalFormatting sqref="Y217">
    <cfRule type="cellIs" dxfId="21474" priority="25745" operator="between">
      <formula>1</formula>
      <formula>10</formula>
    </cfRule>
    <cfRule type="cellIs" dxfId="21473" priority="25746" operator="between">
      <formula>11</formula>
      <formula>17</formula>
    </cfRule>
    <cfRule type="cellIs" dxfId="21472" priority="25747" operator="between">
      <formula>18</formula>
      <formula>25</formula>
    </cfRule>
    <cfRule type="cellIs" dxfId="21471" priority="25748" operator="between">
      <formula>1</formula>
      <formula>6</formula>
    </cfRule>
    <cfRule type="cellIs" dxfId="21470" priority="25749" operator="between">
      <formula>17</formula>
      <formula>25</formula>
    </cfRule>
    <cfRule type="cellIs" dxfId="21469" priority="25750" operator="between">
      <formula>7</formula>
      <formula>16</formula>
    </cfRule>
    <cfRule type="cellIs" dxfId="21468" priority="25751" operator="between">
      <formula>1</formula>
      <formula>6</formula>
    </cfRule>
  </conditionalFormatting>
  <conditionalFormatting sqref="Y217">
    <cfRule type="cellIs" dxfId="21467" priority="25744" operator="equal">
      <formula>16</formula>
    </cfRule>
  </conditionalFormatting>
  <conditionalFormatting sqref="Y259">
    <cfRule type="cellIs" dxfId="21466" priority="25737" operator="between">
      <formula>1</formula>
      <formula>10</formula>
    </cfRule>
    <cfRule type="cellIs" dxfId="21465" priority="25738" operator="between">
      <formula>11</formula>
      <formula>17</formula>
    </cfRule>
    <cfRule type="cellIs" dxfId="21464" priority="25739" operator="between">
      <formula>18</formula>
      <formula>25</formula>
    </cfRule>
    <cfRule type="cellIs" dxfId="21463" priority="25740" operator="between">
      <formula>1</formula>
      <formula>6</formula>
    </cfRule>
    <cfRule type="cellIs" dxfId="21462" priority="25741" operator="between">
      <formula>17</formula>
      <formula>25</formula>
    </cfRule>
    <cfRule type="cellIs" dxfId="21461" priority="25742" operator="between">
      <formula>7</formula>
      <formula>16</formula>
    </cfRule>
    <cfRule type="cellIs" dxfId="21460" priority="25743" operator="between">
      <formula>1</formula>
      <formula>6</formula>
    </cfRule>
  </conditionalFormatting>
  <conditionalFormatting sqref="Y259">
    <cfRule type="cellIs" dxfId="21459" priority="25736" operator="equal">
      <formula>16</formula>
    </cfRule>
  </conditionalFormatting>
  <conditionalFormatting sqref="Y259">
    <cfRule type="cellIs" dxfId="21458" priority="25733" operator="between">
      <formula>16</formula>
      <formula>25</formula>
    </cfRule>
    <cfRule type="cellIs" dxfId="21457" priority="25734" operator="between">
      <formula>9</formula>
      <formula>15</formula>
    </cfRule>
    <cfRule type="cellIs" dxfId="21456" priority="25735" operator="between">
      <formula>1</formula>
      <formula>8</formula>
    </cfRule>
  </conditionalFormatting>
  <conditionalFormatting sqref="N259">
    <cfRule type="cellIs" dxfId="21455" priority="25726" operator="between">
      <formula>1</formula>
      <formula>10</formula>
    </cfRule>
    <cfRule type="cellIs" dxfId="21454" priority="25727" operator="between">
      <formula>11</formula>
      <formula>17</formula>
    </cfRule>
    <cfRule type="cellIs" dxfId="21453" priority="25728" operator="between">
      <formula>18</formula>
      <formula>25</formula>
    </cfRule>
    <cfRule type="cellIs" dxfId="21452" priority="25729" operator="between">
      <formula>1</formula>
      <formula>6</formula>
    </cfRule>
    <cfRule type="cellIs" dxfId="21451" priority="25730" operator="between">
      <formula>17</formula>
      <formula>25</formula>
    </cfRule>
    <cfRule type="cellIs" dxfId="21450" priority="25731" operator="between">
      <formula>7</formula>
      <formula>16</formula>
    </cfRule>
    <cfRule type="cellIs" dxfId="21449" priority="25732" operator="between">
      <formula>1</formula>
      <formula>6</formula>
    </cfRule>
  </conditionalFormatting>
  <conditionalFormatting sqref="N259">
    <cfRule type="cellIs" dxfId="21448" priority="25725" operator="equal">
      <formula>16</formula>
    </cfRule>
  </conditionalFormatting>
  <conditionalFormatting sqref="Y256">
    <cfRule type="cellIs" dxfId="21447" priority="25710" operator="between">
      <formula>1</formula>
      <formula>10</formula>
    </cfRule>
    <cfRule type="cellIs" dxfId="21446" priority="25711" operator="between">
      <formula>11</formula>
      <formula>17</formula>
    </cfRule>
    <cfRule type="cellIs" dxfId="21445" priority="25712" operator="between">
      <formula>18</formula>
      <formula>25</formula>
    </cfRule>
    <cfRule type="cellIs" dxfId="21444" priority="25713" operator="between">
      <formula>1</formula>
      <formula>6</formula>
    </cfRule>
    <cfRule type="cellIs" dxfId="21443" priority="25714" operator="between">
      <formula>17</formula>
      <formula>25</formula>
    </cfRule>
    <cfRule type="cellIs" dxfId="21442" priority="25715" operator="between">
      <formula>7</formula>
      <formula>16</formula>
    </cfRule>
    <cfRule type="cellIs" dxfId="21441" priority="25716" operator="between">
      <formula>1</formula>
      <formula>6</formula>
    </cfRule>
  </conditionalFormatting>
  <conditionalFormatting sqref="Y256">
    <cfRule type="cellIs" dxfId="21440" priority="25709" operator="equal">
      <formula>16</formula>
    </cfRule>
  </conditionalFormatting>
  <conditionalFormatting sqref="Y256">
    <cfRule type="cellIs" dxfId="21439" priority="25706" operator="between">
      <formula>16</formula>
      <formula>25</formula>
    </cfRule>
    <cfRule type="cellIs" dxfId="21438" priority="25707" operator="between">
      <formula>9</formula>
      <formula>15</formula>
    </cfRule>
    <cfRule type="cellIs" dxfId="21437" priority="25708" operator="between">
      <formula>1</formula>
      <formula>8</formula>
    </cfRule>
  </conditionalFormatting>
  <conditionalFormatting sqref="E256">
    <cfRule type="cellIs" dxfId="21436" priority="25704" stopIfTrue="1" operator="equal">
      <formula>"NR"</formula>
    </cfRule>
    <cfRule type="cellIs" dxfId="21435" priority="25705" stopIfTrue="1" operator="equal">
      <formula>"R"</formula>
    </cfRule>
  </conditionalFormatting>
  <conditionalFormatting sqref="N256">
    <cfRule type="cellIs" dxfId="21434" priority="25697" operator="between">
      <formula>1</formula>
      <formula>10</formula>
    </cfRule>
    <cfRule type="cellIs" dxfId="21433" priority="25698" operator="between">
      <formula>11</formula>
      <formula>17</formula>
    </cfRule>
    <cfRule type="cellIs" dxfId="21432" priority="25699" operator="between">
      <formula>18</formula>
      <formula>25</formula>
    </cfRule>
    <cfRule type="cellIs" dxfId="21431" priority="25700" operator="between">
      <formula>1</formula>
      <formula>6</formula>
    </cfRule>
    <cfRule type="cellIs" dxfId="21430" priority="25701" operator="between">
      <formula>17</formula>
      <formula>25</formula>
    </cfRule>
    <cfRule type="cellIs" dxfId="21429" priority="25702" operator="between">
      <formula>7</formula>
      <formula>16</formula>
    </cfRule>
    <cfRule type="cellIs" dxfId="21428" priority="25703" operator="between">
      <formula>1</formula>
      <formula>6</formula>
    </cfRule>
  </conditionalFormatting>
  <conditionalFormatting sqref="N256">
    <cfRule type="cellIs" dxfId="21427" priority="25696" operator="equal">
      <formula>16</formula>
    </cfRule>
  </conditionalFormatting>
  <conditionalFormatting sqref="N256">
    <cfRule type="cellIs" dxfId="21426" priority="25693" operator="between">
      <formula>16</formula>
      <formula>25</formula>
    </cfRule>
    <cfRule type="cellIs" dxfId="21425" priority="25694" operator="between">
      <formula>9</formula>
      <formula>15</formula>
    </cfRule>
    <cfRule type="cellIs" dxfId="21424" priority="25695" operator="between">
      <formula>1</formula>
      <formula>8</formula>
    </cfRule>
  </conditionalFormatting>
  <conditionalFormatting sqref="G256">
    <cfRule type="cellIs" dxfId="21423" priority="25691" stopIfTrue="1" operator="equal">
      <formula>"NR"</formula>
    </cfRule>
    <cfRule type="cellIs" dxfId="21422" priority="25692" stopIfTrue="1" operator="equal">
      <formula>"R"</formula>
    </cfRule>
  </conditionalFormatting>
  <conditionalFormatting sqref="G256">
    <cfRule type="cellIs" dxfId="21421" priority="25690" operator="equal">
      <formula>"NR"</formula>
    </cfRule>
  </conditionalFormatting>
  <conditionalFormatting sqref="G256">
    <cfRule type="cellIs" dxfId="21420" priority="25688" stopIfTrue="1" operator="equal">
      <formula>"NR"</formula>
    </cfRule>
    <cfRule type="cellIs" dxfId="21419" priority="25689" stopIfTrue="1" operator="equal">
      <formula>"R"</formula>
    </cfRule>
  </conditionalFormatting>
  <conditionalFormatting sqref="G256">
    <cfRule type="cellIs" dxfId="21418" priority="25687" operator="equal">
      <formula>"NR"</formula>
    </cfRule>
  </conditionalFormatting>
  <conditionalFormatting sqref="N263">
    <cfRule type="cellIs" dxfId="21417" priority="25680" operator="between">
      <formula>1</formula>
      <formula>10</formula>
    </cfRule>
    <cfRule type="cellIs" dxfId="21416" priority="25681" operator="between">
      <formula>11</formula>
      <formula>17</formula>
    </cfRule>
    <cfRule type="cellIs" dxfId="21415" priority="25682" operator="between">
      <formula>18</formula>
      <formula>25</formula>
    </cfRule>
    <cfRule type="cellIs" dxfId="21414" priority="25683" operator="between">
      <formula>1</formula>
      <formula>6</formula>
    </cfRule>
    <cfRule type="cellIs" dxfId="21413" priority="25684" operator="between">
      <formula>17</formula>
      <formula>25</formula>
    </cfRule>
    <cfRule type="cellIs" dxfId="21412" priority="25685" operator="between">
      <formula>7</formula>
      <formula>16</formula>
    </cfRule>
    <cfRule type="cellIs" dxfId="21411" priority="25686" operator="between">
      <formula>1</formula>
      <formula>6</formula>
    </cfRule>
  </conditionalFormatting>
  <conditionalFormatting sqref="N263">
    <cfRule type="cellIs" dxfId="21410" priority="25679" operator="equal">
      <formula>16</formula>
    </cfRule>
  </conditionalFormatting>
  <conditionalFormatting sqref="N263">
    <cfRule type="cellIs" dxfId="21409" priority="25676" operator="between">
      <formula>16</formula>
      <formula>25</formula>
    </cfRule>
    <cfRule type="cellIs" dxfId="21408" priority="25677" operator="between">
      <formula>9</formula>
      <formula>15</formula>
    </cfRule>
    <cfRule type="cellIs" dxfId="21407" priority="25678" operator="between">
      <formula>1</formula>
      <formula>8</formula>
    </cfRule>
  </conditionalFormatting>
  <conditionalFormatting sqref="Y263">
    <cfRule type="cellIs" dxfId="21406" priority="25669" operator="between">
      <formula>1</formula>
      <formula>10</formula>
    </cfRule>
    <cfRule type="cellIs" dxfId="21405" priority="25670" operator="between">
      <formula>11</formula>
      <formula>17</formula>
    </cfRule>
    <cfRule type="cellIs" dxfId="21404" priority="25671" operator="between">
      <formula>18</formula>
      <formula>25</formula>
    </cfRule>
    <cfRule type="cellIs" dxfId="21403" priority="25672" operator="between">
      <formula>1</formula>
      <formula>6</formula>
    </cfRule>
    <cfRule type="cellIs" dxfId="21402" priority="25673" operator="between">
      <formula>17</formula>
      <formula>25</formula>
    </cfRule>
    <cfRule type="cellIs" dxfId="21401" priority="25674" operator="between">
      <formula>7</formula>
      <formula>16</formula>
    </cfRule>
    <cfRule type="cellIs" dxfId="21400" priority="25675" operator="between">
      <formula>1</formula>
      <formula>6</formula>
    </cfRule>
  </conditionalFormatting>
  <conditionalFormatting sqref="Y263">
    <cfRule type="cellIs" dxfId="21399" priority="25668" operator="equal">
      <formula>16</formula>
    </cfRule>
  </conditionalFormatting>
  <conditionalFormatting sqref="Y263">
    <cfRule type="cellIs" dxfId="21398" priority="25665" operator="between">
      <formula>16</formula>
      <formula>25</formula>
    </cfRule>
    <cfRule type="cellIs" dxfId="21397" priority="25666" operator="between">
      <formula>9</formula>
      <formula>15</formula>
    </cfRule>
    <cfRule type="cellIs" dxfId="21396" priority="25667" operator="between">
      <formula>1</formula>
      <formula>8</formula>
    </cfRule>
  </conditionalFormatting>
  <conditionalFormatting sqref="G280">
    <cfRule type="cellIs" dxfId="21395" priority="25655" stopIfTrue="1" operator="equal">
      <formula>"NR"</formula>
    </cfRule>
    <cfRule type="cellIs" dxfId="21394" priority="25656" stopIfTrue="1" operator="equal">
      <formula>"R"</formula>
    </cfRule>
  </conditionalFormatting>
  <conditionalFormatting sqref="G280">
    <cfRule type="cellIs" dxfId="21393" priority="25654" operator="equal">
      <formula>"NR"</formula>
    </cfRule>
  </conditionalFormatting>
  <conditionalFormatting sqref="N280">
    <cfRule type="cellIs" dxfId="21392" priority="25647" operator="between">
      <formula>1</formula>
      <formula>10</formula>
    </cfRule>
    <cfRule type="cellIs" dxfId="21391" priority="25648" operator="between">
      <formula>11</formula>
      <formula>17</formula>
    </cfRule>
    <cfRule type="cellIs" dxfId="21390" priority="25649" operator="between">
      <formula>18</formula>
      <formula>25</formula>
    </cfRule>
    <cfRule type="cellIs" dxfId="21389" priority="25650" operator="between">
      <formula>1</formula>
      <formula>6</formula>
    </cfRule>
    <cfRule type="cellIs" dxfId="21388" priority="25651" operator="between">
      <formula>17</formula>
      <formula>25</formula>
    </cfRule>
    <cfRule type="cellIs" dxfId="21387" priority="25652" operator="between">
      <formula>7</formula>
      <formula>16</formula>
    </cfRule>
    <cfRule type="cellIs" dxfId="21386" priority="25653" operator="between">
      <formula>1</formula>
      <formula>6</formula>
    </cfRule>
  </conditionalFormatting>
  <conditionalFormatting sqref="N280">
    <cfRule type="cellIs" dxfId="21385" priority="25646" operator="equal">
      <formula>16</formula>
    </cfRule>
  </conditionalFormatting>
  <conditionalFormatting sqref="N280">
    <cfRule type="cellIs" dxfId="21384" priority="25643" operator="between">
      <formula>16</formula>
      <formula>25</formula>
    </cfRule>
    <cfRule type="cellIs" dxfId="21383" priority="25644" operator="between">
      <formula>9</formula>
      <formula>15</formula>
    </cfRule>
    <cfRule type="cellIs" dxfId="21382" priority="25645" operator="between">
      <formula>1</formula>
      <formula>8</formula>
    </cfRule>
  </conditionalFormatting>
  <conditionalFormatting sqref="Y280">
    <cfRule type="cellIs" dxfId="21381" priority="25636" operator="between">
      <formula>1</formula>
      <formula>10</formula>
    </cfRule>
    <cfRule type="cellIs" dxfId="21380" priority="25637" operator="between">
      <formula>11</formula>
      <formula>17</formula>
    </cfRule>
    <cfRule type="cellIs" dxfId="21379" priority="25638" operator="between">
      <formula>18</formula>
      <formula>25</formula>
    </cfRule>
    <cfRule type="cellIs" dxfId="21378" priority="25639" operator="between">
      <formula>1</formula>
      <formula>6</formula>
    </cfRule>
    <cfRule type="cellIs" dxfId="21377" priority="25640" operator="between">
      <formula>17</formula>
      <formula>25</formula>
    </cfRule>
    <cfRule type="cellIs" dxfId="21376" priority="25641" operator="between">
      <formula>7</formula>
      <formula>16</formula>
    </cfRule>
    <cfRule type="cellIs" dxfId="21375" priority="25642" operator="between">
      <formula>1</formula>
      <formula>6</formula>
    </cfRule>
  </conditionalFormatting>
  <conditionalFormatting sqref="Y280">
    <cfRule type="cellIs" dxfId="21374" priority="25635" operator="equal">
      <formula>16</formula>
    </cfRule>
  </conditionalFormatting>
  <conditionalFormatting sqref="Y280">
    <cfRule type="cellIs" dxfId="21373" priority="25632" operator="between">
      <formula>16</formula>
      <formula>25</formula>
    </cfRule>
    <cfRule type="cellIs" dxfId="21372" priority="25633" operator="between">
      <formula>9</formula>
      <formula>15</formula>
    </cfRule>
    <cfRule type="cellIs" dxfId="21371" priority="25634" operator="between">
      <formula>1</formula>
      <formula>8</formula>
    </cfRule>
  </conditionalFormatting>
  <conditionalFormatting sqref="N715">
    <cfRule type="cellIs" dxfId="21370" priority="25625" operator="between">
      <formula>1</formula>
      <formula>10</formula>
    </cfRule>
    <cfRule type="cellIs" dxfId="21369" priority="25626" operator="between">
      <formula>11</formula>
      <formula>17</formula>
    </cfRule>
    <cfRule type="cellIs" dxfId="21368" priority="25627" operator="between">
      <formula>18</formula>
      <formula>25</formula>
    </cfRule>
    <cfRule type="cellIs" dxfId="21367" priority="25628" operator="between">
      <formula>1</formula>
      <formula>6</formula>
    </cfRule>
    <cfRule type="cellIs" dxfId="21366" priority="25629" operator="between">
      <formula>17</formula>
      <formula>25</formula>
    </cfRule>
    <cfRule type="cellIs" dxfId="21365" priority="25630" operator="between">
      <formula>7</formula>
      <formula>16</formula>
    </cfRule>
    <cfRule type="cellIs" dxfId="21364" priority="25631" operator="between">
      <formula>1</formula>
      <formula>6</formula>
    </cfRule>
  </conditionalFormatting>
  <conditionalFormatting sqref="N715">
    <cfRule type="cellIs" dxfId="21363" priority="25624" operator="equal">
      <formula>16</formula>
    </cfRule>
  </conditionalFormatting>
  <conditionalFormatting sqref="N715">
    <cfRule type="cellIs" dxfId="21362" priority="25621" operator="between">
      <formula>16</formula>
      <formula>25</formula>
    </cfRule>
    <cfRule type="cellIs" dxfId="21361" priority="25622" operator="between">
      <formula>9</formula>
      <formula>15</formula>
    </cfRule>
    <cfRule type="cellIs" dxfId="21360" priority="25623" operator="between">
      <formula>1</formula>
      <formula>8</formula>
    </cfRule>
  </conditionalFormatting>
  <conditionalFormatting sqref="G310">
    <cfRule type="cellIs" dxfId="21359" priority="25612" operator="equal">
      <formula>"NR"</formula>
    </cfRule>
  </conditionalFormatting>
  <conditionalFormatting sqref="G310">
    <cfRule type="cellIs" dxfId="21358" priority="25610" stopIfTrue="1" operator="equal">
      <formula>"NR"</formula>
    </cfRule>
    <cfRule type="cellIs" dxfId="21357" priority="25611" stopIfTrue="1" operator="equal">
      <formula>"R"</formula>
    </cfRule>
  </conditionalFormatting>
  <conditionalFormatting sqref="AA310">
    <cfRule type="cellIs" dxfId="21356" priority="25603" operator="between">
      <formula>1</formula>
      <formula>10</formula>
    </cfRule>
    <cfRule type="cellIs" dxfId="21355" priority="25604" operator="between">
      <formula>11</formula>
      <formula>17</formula>
    </cfRule>
    <cfRule type="cellIs" dxfId="21354" priority="25605" operator="between">
      <formula>18</formula>
      <formula>25</formula>
    </cfRule>
    <cfRule type="cellIs" dxfId="21353" priority="25606" operator="between">
      <formula>1</formula>
      <formula>6</formula>
    </cfRule>
    <cfRule type="cellIs" dxfId="21352" priority="25607" operator="between">
      <formula>17</formula>
      <formula>25</formula>
    </cfRule>
    <cfRule type="cellIs" dxfId="21351" priority="25608" operator="between">
      <formula>7</formula>
      <formula>16</formula>
    </cfRule>
    <cfRule type="cellIs" dxfId="21350" priority="25609" operator="between">
      <formula>1</formula>
      <formula>6</formula>
    </cfRule>
  </conditionalFormatting>
  <conditionalFormatting sqref="AA310">
    <cfRule type="cellIs" dxfId="21349" priority="25602" operator="equal">
      <formula>16</formula>
    </cfRule>
  </conditionalFormatting>
  <conditionalFormatting sqref="AA310">
    <cfRule type="cellIs" dxfId="21348" priority="25599" operator="between">
      <formula>16</formula>
      <formula>25</formula>
    </cfRule>
    <cfRule type="cellIs" dxfId="21347" priority="25600" operator="between">
      <formula>9</formula>
      <formula>15</formula>
    </cfRule>
    <cfRule type="cellIs" dxfId="21346" priority="25601" operator="between">
      <formula>1</formula>
      <formula>8</formula>
    </cfRule>
  </conditionalFormatting>
  <conditionalFormatting sqref="N310">
    <cfRule type="cellIs" dxfId="21345" priority="25592" operator="between">
      <formula>1</formula>
      <formula>10</formula>
    </cfRule>
    <cfRule type="cellIs" dxfId="21344" priority="25593" operator="between">
      <formula>11</formula>
      <formula>17</formula>
    </cfRule>
    <cfRule type="cellIs" dxfId="21343" priority="25594" operator="between">
      <formula>18</formula>
      <formula>25</formula>
    </cfRule>
    <cfRule type="cellIs" dxfId="21342" priority="25595" operator="between">
      <formula>1</formula>
      <formula>6</formula>
    </cfRule>
    <cfRule type="cellIs" dxfId="21341" priority="25596" operator="between">
      <formula>17</formula>
      <formula>25</formula>
    </cfRule>
    <cfRule type="cellIs" dxfId="21340" priority="25597" operator="between">
      <formula>7</formula>
      <formula>16</formula>
    </cfRule>
    <cfRule type="cellIs" dxfId="21339" priority="25598" operator="between">
      <formula>1</formula>
      <formula>6</formula>
    </cfRule>
  </conditionalFormatting>
  <conditionalFormatting sqref="N310">
    <cfRule type="cellIs" dxfId="21338" priority="25591" operator="equal">
      <formula>16</formula>
    </cfRule>
  </conditionalFormatting>
  <conditionalFormatting sqref="N310">
    <cfRule type="cellIs" dxfId="21337" priority="25588" operator="between">
      <formula>16</formula>
      <formula>25</formula>
    </cfRule>
    <cfRule type="cellIs" dxfId="21336" priority="25589" operator="between">
      <formula>9</formula>
      <formula>15</formula>
    </cfRule>
    <cfRule type="cellIs" dxfId="21335" priority="25590" operator="between">
      <formula>1</formula>
      <formula>8</formula>
    </cfRule>
  </conditionalFormatting>
  <conditionalFormatting sqref="Y310">
    <cfRule type="cellIs" dxfId="21334" priority="25581" operator="between">
      <formula>1</formula>
      <formula>10</formula>
    </cfRule>
    <cfRule type="cellIs" dxfId="21333" priority="25582" operator="between">
      <formula>11</formula>
      <formula>17</formula>
    </cfRule>
    <cfRule type="cellIs" dxfId="21332" priority="25583" operator="between">
      <formula>18</formula>
      <formula>25</formula>
    </cfRule>
    <cfRule type="cellIs" dxfId="21331" priority="25584" operator="between">
      <formula>1</formula>
      <formula>6</formula>
    </cfRule>
    <cfRule type="cellIs" dxfId="21330" priority="25585" operator="between">
      <formula>17</formula>
      <formula>25</formula>
    </cfRule>
    <cfRule type="cellIs" dxfId="21329" priority="25586" operator="between">
      <formula>7</formula>
      <formula>16</formula>
    </cfRule>
    <cfRule type="cellIs" dxfId="21328" priority="25587" operator="between">
      <formula>1</formula>
      <formula>6</formula>
    </cfRule>
  </conditionalFormatting>
  <conditionalFormatting sqref="Y310">
    <cfRule type="cellIs" dxfId="21327" priority="25580" operator="equal">
      <formula>16</formula>
    </cfRule>
  </conditionalFormatting>
  <conditionalFormatting sqref="Y310">
    <cfRule type="cellIs" dxfId="21326" priority="25577" operator="between">
      <formula>16</formula>
      <formula>25</formula>
    </cfRule>
    <cfRule type="cellIs" dxfId="21325" priority="25578" operator="between">
      <formula>9</formula>
      <formula>15</formula>
    </cfRule>
    <cfRule type="cellIs" dxfId="21324" priority="25579" operator="between">
      <formula>1</formula>
      <formula>8</formula>
    </cfRule>
  </conditionalFormatting>
  <conditionalFormatting sqref="G325">
    <cfRule type="cellIs" dxfId="21323" priority="25568" operator="equal">
      <formula>"NR"</formula>
    </cfRule>
  </conditionalFormatting>
  <conditionalFormatting sqref="G325">
    <cfRule type="cellIs" dxfId="21322" priority="25566" stopIfTrue="1" operator="equal">
      <formula>"NR"</formula>
    </cfRule>
    <cfRule type="cellIs" dxfId="21321" priority="25567" stopIfTrue="1" operator="equal">
      <formula>"R"</formula>
    </cfRule>
  </conditionalFormatting>
  <conditionalFormatting sqref="N325">
    <cfRule type="cellIs" dxfId="21320" priority="25559" operator="between">
      <formula>1</formula>
      <formula>10</formula>
    </cfRule>
    <cfRule type="cellIs" dxfId="21319" priority="25560" operator="between">
      <formula>11</formula>
      <formula>17</formula>
    </cfRule>
    <cfRule type="cellIs" dxfId="21318" priority="25561" operator="between">
      <formula>18</formula>
      <formula>25</formula>
    </cfRule>
    <cfRule type="cellIs" dxfId="21317" priority="25562" operator="between">
      <formula>1</formula>
      <formula>6</formula>
    </cfRule>
    <cfRule type="cellIs" dxfId="21316" priority="25563" operator="between">
      <formula>17</formula>
      <formula>25</formula>
    </cfRule>
    <cfRule type="cellIs" dxfId="21315" priority="25564" operator="between">
      <formula>7</formula>
      <formula>16</formula>
    </cfRule>
    <cfRule type="cellIs" dxfId="21314" priority="25565" operator="between">
      <formula>1</formula>
      <formula>6</formula>
    </cfRule>
  </conditionalFormatting>
  <conditionalFormatting sqref="N325">
    <cfRule type="cellIs" dxfId="21313" priority="25558" operator="equal">
      <formula>16</formula>
    </cfRule>
  </conditionalFormatting>
  <conditionalFormatting sqref="N325">
    <cfRule type="cellIs" dxfId="21312" priority="25555" operator="between">
      <formula>16</formula>
      <formula>25</formula>
    </cfRule>
    <cfRule type="cellIs" dxfId="21311" priority="25556" operator="between">
      <formula>9</formula>
      <formula>15</formula>
    </cfRule>
    <cfRule type="cellIs" dxfId="21310" priority="25557" operator="between">
      <formula>1</formula>
      <formula>8</formula>
    </cfRule>
  </conditionalFormatting>
  <conditionalFormatting sqref="Y325">
    <cfRule type="cellIs" dxfId="21309" priority="25548" operator="between">
      <formula>1</formula>
      <formula>10</formula>
    </cfRule>
    <cfRule type="cellIs" dxfId="21308" priority="25549" operator="between">
      <formula>11</formula>
      <formula>17</formula>
    </cfRule>
    <cfRule type="cellIs" dxfId="21307" priority="25550" operator="between">
      <formula>18</formula>
      <formula>25</formula>
    </cfRule>
    <cfRule type="cellIs" dxfId="21306" priority="25551" operator="between">
      <formula>1</formula>
      <formula>6</formula>
    </cfRule>
    <cfRule type="cellIs" dxfId="21305" priority="25552" operator="between">
      <formula>17</formula>
      <formula>25</formula>
    </cfRule>
    <cfRule type="cellIs" dxfId="21304" priority="25553" operator="between">
      <formula>7</formula>
      <formula>16</formula>
    </cfRule>
    <cfRule type="cellIs" dxfId="21303" priority="25554" operator="between">
      <formula>1</formula>
      <formula>6</formula>
    </cfRule>
  </conditionalFormatting>
  <conditionalFormatting sqref="Y325">
    <cfRule type="cellIs" dxfId="21302" priority="25547" operator="equal">
      <formula>16</formula>
    </cfRule>
  </conditionalFormatting>
  <conditionalFormatting sqref="Y325">
    <cfRule type="cellIs" dxfId="21301" priority="25544" operator="between">
      <formula>16</formula>
      <formula>25</formula>
    </cfRule>
    <cfRule type="cellIs" dxfId="21300" priority="25545" operator="between">
      <formula>9</formula>
      <formula>15</formula>
    </cfRule>
    <cfRule type="cellIs" dxfId="21299" priority="25546" operator="between">
      <formula>1</formula>
      <formula>8</formula>
    </cfRule>
  </conditionalFormatting>
  <conditionalFormatting sqref="G905">
    <cfRule type="cellIs" dxfId="21298" priority="25543" operator="equal">
      <formula>"NR"</formula>
    </cfRule>
  </conditionalFormatting>
  <conditionalFormatting sqref="G853">
    <cfRule type="cellIs" dxfId="21297" priority="25541" stopIfTrue="1" operator="equal">
      <formula>"NR"</formula>
    </cfRule>
    <cfRule type="cellIs" dxfId="21296" priority="25542" stopIfTrue="1" operator="equal">
      <formula>"R"</formula>
    </cfRule>
  </conditionalFormatting>
  <conditionalFormatting sqref="G853">
    <cfRule type="cellIs" dxfId="21295" priority="25540" operator="equal">
      <formula>"NR"</formula>
    </cfRule>
  </conditionalFormatting>
  <conditionalFormatting sqref="G905">
    <cfRule type="cellIs" dxfId="21294" priority="25538" stopIfTrue="1" operator="equal">
      <formula>"NR"</formula>
    </cfRule>
    <cfRule type="cellIs" dxfId="21293" priority="25539" stopIfTrue="1" operator="equal">
      <formula>"R"</formula>
    </cfRule>
  </conditionalFormatting>
  <conditionalFormatting sqref="X938">
    <cfRule type="cellIs" dxfId="21292" priority="25535" operator="between">
      <formula>16</formula>
      <formula>25</formula>
    </cfRule>
    <cfRule type="cellIs" dxfId="21291" priority="25536" operator="between">
      <formula>9</formula>
      <formula>15</formula>
    </cfRule>
    <cfRule type="cellIs" dxfId="21290" priority="25537" operator="between">
      <formula>1</formula>
      <formula>8</formula>
    </cfRule>
  </conditionalFormatting>
  <conditionalFormatting sqref="X922">
    <cfRule type="cellIs" dxfId="21289" priority="25528" operator="between">
      <formula>1</formula>
      <formula>10</formula>
    </cfRule>
    <cfRule type="cellIs" dxfId="21288" priority="25529" operator="between">
      <formula>11</formula>
      <formula>17</formula>
    </cfRule>
    <cfRule type="cellIs" dxfId="21287" priority="25530" operator="between">
      <formula>18</formula>
      <formula>25</formula>
    </cfRule>
    <cfRule type="cellIs" dxfId="21286" priority="25531" operator="between">
      <formula>1</formula>
      <formula>6</formula>
    </cfRule>
    <cfRule type="cellIs" dxfId="21285" priority="25532" operator="between">
      <formula>17</formula>
      <formula>25</formula>
    </cfRule>
    <cfRule type="cellIs" dxfId="21284" priority="25533" operator="between">
      <formula>7</formula>
      <formula>16</formula>
    </cfRule>
    <cfRule type="cellIs" dxfId="21283" priority="25534" operator="between">
      <formula>1</formula>
      <formula>6</formula>
    </cfRule>
  </conditionalFormatting>
  <conditionalFormatting sqref="X922">
    <cfRule type="cellIs" dxfId="21282" priority="25527" operator="equal">
      <formula>16</formula>
    </cfRule>
  </conditionalFormatting>
  <conditionalFormatting sqref="X922">
    <cfRule type="cellIs" dxfId="21281" priority="25524" operator="between">
      <formula>16</formula>
      <formula>25</formula>
    </cfRule>
    <cfRule type="cellIs" dxfId="21280" priority="25525" operator="between">
      <formula>9</formula>
      <formula>15</formula>
    </cfRule>
    <cfRule type="cellIs" dxfId="21279" priority="25526" operator="between">
      <formula>1</formula>
      <formula>8</formula>
    </cfRule>
  </conditionalFormatting>
  <conditionalFormatting sqref="G938">
    <cfRule type="cellIs" dxfId="21278" priority="25522" stopIfTrue="1" operator="equal">
      <formula>"NR"</formula>
    </cfRule>
    <cfRule type="cellIs" dxfId="21277" priority="25523" stopIfTrue="1" operator="equal">
      <formula>"R"</formula>
    </cfRule>
  </conditionalFormatting>
  <conditionalFormatting sqref="G938">
    <cfRule type="cellIs" dxfId="21276" priority="25521" operator="equal">
      <formula>"NR"</formula>
    </cfRule>
  </conditionalFormatting>
  <conditionalFormatting sqref="X938">
    <cfRule type="cellIs" dxfId="21275" priority="25514" operator="between">
      <formula>1</formula>
      <formula>10</formula>
    </cfRule>
    <cfRule type="cellIs" dxfId="21274" priority="25515" operator="between">
      <formula>11</formula>
      <formula>17</formula>
    </cfRule>
    <cfRule type="cellIs" dxfId="21273" priority="25516" operator="between">
      <formula>18</formula>
      <formula>25</formula>
    </cfRule>
    <cfRule type="cellIs" dxfId="21272" priority="25517" operator="between">
      <formula>1</formula>
      <formula>6</formula>
    </cfRule>
    <cfRule type="cellIs" dxfId="21271" priority="25518" operator="between">
      <formula>17</formula>
      <formula>25</formula>
    </cfRule>
    <cfRule type="cellIs" dxfId="21270" priority="25519" operator="between">
      <formula>7</formula>
      <formula>16</formula>
    </cfRule>
    <cfRule type="cellIs" dxfId="21269" priority="25520" operator="between">
      <formula>1</formula>
      <formula>6</formula>
    </cfRule>
  </conditionalFormatting>
  <conditionalFormatting sqref="X938">
    <cfRule type="cellIs" dxfId="21268" priority="25513" operator="equal">
      <formula>16</formula>
    </cfRule>
  </conditionalFormatting>
  <conditionalFormatting sqref="Y842">
    <cfRule type="cellIs" dxfId="21267" priority="25506" operator="between">
      <formula>1</formula>
      <formula>10</formula>
    </cfRule>
    <cfRule type="cellIs" dxfId="21266" priority="25507" operator="between">
      <formula>11</formula>
      <formula>17</formula>
    </cfRule>
    <cfRule type="cellIs" dxfId="21265" priority="25508" operator="between">
      <formula>18</formula>
      <formula>25</formula>
    </cfRule>
    <cfRule type="cellIs" dxfId="21264" priority="25509" operator="between">
      <formula>1</formula>
      <formula>6</formula>
    </cfRule>
    <cfRule type="cellIs" dxfId="21263" priority="25510" operator="between">
      <formula>17</formula>
      <formula>25</formula>
    </cfRule>
    <cfRule type="cellIs" dxfId="21262" priority="25511" operator="between">
      <formula>7</formula>
      <formula>16</formula>
    </cfRule>
    <cfRule type="cellIs" dxfId="21261" priority="25512" operator="between">
      <formula>1</formula>
      <formula>6</formula>
    </cfRule>
  </conditionalFormatting>
  <conditionalFormatting sqref="Y842">
    <cfRule type="cellIs" dxfId="21260" priority="25505" operator="equal">
      <formula>16</formula>
    </cfRule>
  </conditionalFormatting>
  <conditionalFormatting sqref="Y853:Y854 Y857">
    <cfRule type="cellIs" dxfId="21259" priority="25504" operator="equal">
      <formula>16</formula>
    </cfRule>
  </conditionalFormatting>
  <conditionalFormatting sqref="X843">
    <cfRule type="cellIs" dxfId="21258" priority="25497" operator="between">
      <formula>1</formula>
      <formula>10</formula>
    </cfRule>
    <cfRule type="cellIs" dxfId="21257" priority="25498" operator="between">
      <formula>11</formula>
      <formula>17</formula>
    </cfRule>
    <cfRule type="cellIs" dxfId="21256" priority="25499" operator="between">
      <formula>18</formula>
      <formula>25</formula>
    </cfRule>
    <cfRule type="cellIs" dxfId="21255" priority="25500" operator="between">
      <formula>1</formula>
      <formula>6</formula>
    </cfRule>
    <cfRule type="cellIs" dxfId="21254" priority="25501" operator="between">
      <formula>17</formula>
      <formula>25</formula>
    </cfRule>
    <cfRule type="cellIs" dxfId="21253" priority="25502" operator="between">
      <formula>7</formula>
      <formula>16</formula>
    </cfRule>
    <cfRule type="cellIs" dxfId="21252" priority="25503" operator="between">
      <formula>1</formula>
      <formula>6</formula>
    </cfRule>
  </conditionalFormatting>
  <conditionalFormatting sqref="X843">
    <cfRule type="cellIs" dxfId="21251" priority="25496" operator="equal">
      <formula>16</formula>
    </cfRule>
  </conditionalFormatting>
  <conditionalFormatting sqref="X843">
    <cfRule type="cellIs" dxfId="21250" priority="25493" operator="between">
      <formula>16</formula>
      <formula>25</formula>
    </cfRule>
    <cfRule type="cellIs" dxfId="21249" priority="25494" operator="between">
      <formula>9</formula>
      <formula>15</formula>
    </cfRule>
    <cfRule type="cellIs" dxfId="21248" priority="25495" operator="between">
      <formula>1</formula>
      <formula>8</formula>
    </cfRule>
  </conditionalFormatting>
  <conditionalFormatting sqref="Y843">
    <cfRule type="cellIs" dxfId="21247" priority="25486" operator="between">
      <formula>1</formula>
      <formula>10</formula>
    </cfRule>
    <cfRule type="cellIs" dxfId="21246" priority="25487" operator="between">
      <formula>11</formula>
      <formula>17</formula>
    </cfRule>
    <cfRule type="cellIs" dxfId="21245" priority="25488" operator="between">
      <formula>18</formula>
      <formula>25</formula>
    </cfRule>
    <cfRule type="cellIs" dxfId="21244" priority="25489" operator="between">
      <formula>1</formula>
      <formula>6</formula>
    </cfRule>
    <cfRule type="cellIs" dxfId="21243" priority="25490" operator="between">
      <formula>17</formula>
      <formula>25</formula>
    </cfRule>
    <cfRule type="cellIs" dxfId="21242" priority="25491" operator="between">
      <formula>7</formula>
      <formula>16</formula>
    </cfRule>
    <cfRule type="cellIs" dxfId="21241" priority="25492" operator="between">
      <formula>1</formula>
      <formula>6</formula>
    </cfRule>
  </conditionalFormatting>
  <conditionalFormatting sqref="Y843">
    <cfRule type="cellIs" dxfId="21240" priority="25485" operator="equal">
      <formula>16</formula>
    </cfRule>
  </conditionalFormatting>
  <conditionalFormatting sqref="Y843">
    <cfRule type="cellIs" dxfId="21239" priority="25482" operator="between">
      <formula>16</formula>
      <formula>25</formula>
    </cfRule>
    <cfRule type="cellIs" dxfId="21238" priority="25483" operator="between">
      <formula>9</formula>
      <formula>15</formula>
    </cfRule>
    <cfRule type="cellIs" dxfId="21237" priority="25484" operator="between">
      <formula>1</formula>
      <formula>8</formula>
    </cfRule>
  </conditionalFormatting>
  <conditionalFormatting sqref="N905">
    <cfRule type="cellIs" dxfId="21236" priority="25475" operator="between">
      <formula>1</formula>
      <formula>10</formula>
    </cfRule>
    <cfRule type="cellIs" dxfId="21235" priority="25476" operator="between">
      <formula>11</formula>
      <formula>17</formula>
    </cfRule>
    <cfRule type="cellIs" dxfId="21234" priority="25477" operator="between">
      <formula>18</formula>
      <formula>25</formula>
    </cfRule>
    <cfRule type="cellIs" dxfId="21233" priority="25478" operator="between">
      <formula>1</formula>
      <formula>6</formula>
    </cfRule>
    <cfRule type="cellIs" dxfId="21232" priority="25479" operator="between">
      <formula>17</formula>
      <formula>25</formula>
    </cfRule>
    <cfRule type="cellIs" dxfId="21231" priority="25480" operator="between">
      <formula>7</formula>
      <formula>16</formula>
    </cfRule>
    <cfRule type="cellIs" dxfId="21230" priority="25481" operator="between">
      <formula>1</formula>
      <formula>6</formula>
    </cfRule>
  </conditionalFormatting>
  <conditionalFormatting sqref="N905">
    <cfRule type="cellIs" dxfId="21229" priority="25474" operator="equal">
      <formula>16</formula>
    </cfRule>
  </conditionalFormatting>
  <conditionalFormatting sqref="N905">
    <cfRule type="cellIs" dxfId="21228" priority="25471" operator="between">
      <formula>16</formula>
      <formula>25</formula>
    </cfRule>
    <cfRule type="cellIs" dxfId="21227" priority="25472" operator="between">
      <formula>9</formula>
      <formula>15</formula>
    </cfRule>
    <cfRule type="cellIs" dxfId="21226" priority="25473" operator="between">
      <formula>1</formula>
      <formula>8</formula>
    </cfRule>
  </conditionalFormatting>
  <conditionalFormatting sqref="G905">
    <cfRule type="cellIs" dxfId="21225" priority="25461" stopIfTrue="1" operator="equal">
      <formula>"NR"</formula>
    </cfRule>
    <cfRule type="cellIs" dxfId="21224" priority="25462" stopIfTrue="1" operator="equal">
      <formula>"R"</formula>
    </cfRule>
  </conditionalFormatting>
  <conditionalFormatting sqref="G905">
    <cfRule type="cellIs" dxfId="21223" priority="25460" operator="equal">
      <formula>"NR"</formula>
    </cfRule>
  </conditionalFormatting>
  <conditionalFormatting sqref="X905">
    <cfRule type="cellIs" dxfId="21222" priority="25453" operator="between">
      <formula>1</formula>
      <formula>10</formula>
    </cfRule>
    <cfRule type="cellIs" dxfId="21221" priority="25454" operator="between">
      <formula>11</formula>
      <formula>17</formula>
    </cfRule>
    <cfRule type="cellIs" dxfId="21220" priority="25455" operator="between">
      <formula>18</formula>
      <formula>25</formula>
    </cfRule>
    <cfRule type="cellIs" dxfId="21219" priority="25456" operator="between">
      <formula>1</formula>
      <formula>6</formula>
    </cfRule>
    <cfRule type="cellIs" dxfId="21218" priority="25457" operator="between">
      <formula>17</formula>
      <formula>25</formula>
    </cfRule>
    <cfRule type="cellIs" dxfId="21217" priority="25458" operator="between">
      <formula>7</formula>
      <formula>16</formula>
    </cfRule>
    <cfRule type="cellIs" dxfId="21216" priority="25459" operator="between">
      <formula>1</formula>
      <formula>6</formula>
    </cfRule>
  </conditionalFormatting>
  <conditionalFormatting sqref="X905">
    <cfRule type="cellIs" dxfId="21215" priority="25452" operator="equal">
      <formula>16</formula>
    </cfRule>
  </conditionalFormatting>
  <conditionalFormatting sqref="X905">
    <cfRule type="cellIs" dxfId="21214" priority="25449" operator="between">
      <formula>16</formula>
      <formula>25</formula>
    </cfRule>
    <cfRule type="cellIs" dxfId="21213" priority="25450" operator="between">
      <formula>9</formula>
      <formula>15</formula>
    </cfRule>
    <cfRule type="cellIs" dxfId="21212" priority="25451" operator="between">
      <formula>1</formula>
      <formula>8</formula>
    </cfRule>
  </conditionalFormatting>
  <conditionalFormatting sqref="Y905">
    <cfRule type="cellIs" dxfId="21211" priority="25442" operator="between">
      <formula>1</formula>
      <formula>10</formula>
    </cfRule>
    <cfRule type="cellIs" dxfId="21210" priority="25443" operator="between">
      <formula>11</formula>
      <formula>17</formula>
    </cfRule>
    <cfRule type="cellIs" dxfId="21209" priority="25444" operator="between">
      <formula>18</formula>
      <formula>25</formula>
    </cfRule>
    <cfRule type="cellIs" dxfId="21208" priority="25445" operator="between">
      <formula>1</formula>
      <formula>6</formula>
    </cfRule>
    <cfRule type="cellIs" dxfId="21207" priority="25446" operator="between">
      <formula>17</formula>
      <formula>25</formula>
    </cfRule>
    <cfRule type="cellIs" dxfId="21206" priority="25447" operator="between">
      <formula>7</formula>
      <formula>16</formula>
    </cfRule>
    <cfRule type="cellIs" dxfId="21205" priority="25448" operator="between">
      <formula>1</formula>
      <formula>6</formula>
    </cfRule>
  </conditionalFormatting>
  <conditionalFormatting sqref="Y905">
    <cfRule type="cellIs" dxfId="21204" priority="25441" operator="equal">
      <formula>16</formula>
    </cfRule>
  </conditionalFormatting>
  <conditionalFormatting sqref="Y905">
    <cfRule type="cellIs" dxfId="21203" priority="25438" operator="between">
      <formula>16</formula>
      <formula>25</formula>
    </cfRule>
    <cfRule type="cellIs" dxfId="21202" priority="25439" operator="between">
      <formula>9</formula>
      <formula>15</formula>
    </cfRule>
    <cfRule type="cellIs" dxfId="21201" priority="25440" operator="between">
      <formula>1</formula>
      <formula>8</formula>
    </cfRule>
  </conditionalFormatting>
  <conditionalFormatting sqref="N842">
    <cfRule type="cellIs" dxfId="21200" priority="25423" operator="between">
      <formula>1</formula>
      <formula>10</formula>
    </cfRule>
    <cfRule type="cellIs" dxfId="21199" priority="25424" operator="between">
      <formula>11</formula>
      <formula>17</formula>
    </cfRule>
    <cfRule type="cellIs" dxfId="21198" priority="25425" operator="between">
      <formula>18</formula>
      <formula>25</formula>
    </cfRule>
    <cfRule type="cellIs" dxfId="21197" priority="25426" operator="between">
      <formula>1</formula>
      <formula>6</formula>
    </cfRule>
    <cfRule type="cellIs" dxfId="21196" priority="25427" operator="between">
      <formula>17</formula>
      <formula>25</formula>
    </cfRule>
    <cfRule type="cellIs" dxfId="21195" priority="25428" operator="between">
      <formula>7</formula>
      <formula>16</formula>
    </cfRule>
    <cfRule type="cellIs" dxfId="21194" priority="25429" operator="between">
      <formula>1</formula>
      <formula>6</formula>
    </cfRule>
  </conditionalFormatting>
  <conditionalFormatting sqref="N842">
    <cfRule type="cellIs" dxfId="21193" priority="25422" operator="equal">
      <formula>16</formula>
    </cfRule>
  </conditionalFormatting>
  <conditionalFormatting sqref="N842">
    <cfRule type="cellIs" dxfId="21192" priority="25419" operator="between">
      <formula>16</formula>
      <formula>25</formula>
    </cfRule>
    <cfRule type="cellIs" dxfId="21191" priority="25420" operator="between">
      <formula>9</formula>
      <formula>15</formula>
    </cfRule>
    <cfRule type="cellIs" dxfId="21190" priority="25421" operator="between">
      <formula>1</formula>
      <formula>8</formula>
    </cfRule>
  </conditionalFormatting>
  <conditionalFormatting sqref="G865">
    <cfRule type="cellIs" dxfId="21189" priority="25417" stopIfTrue="1" operator="equal">
      <formula>"NR"</formula>
    </cfRule>
    <cfRule type="cellIs" dxfId="21188" priority="25418" stopIfTrue="1" operator="equal">
      <formula>"R"</formula>
    </cfRule>
  </conditionalFormatting>
  <conditionalFormatting sqref="Y842">
    <cfRule type="cellIs" dxfId="21187" priority="25414" operator="between">
      <formula>16</formula>
      <formula>25</formula>
    </cfRule>
    <cfRule type="cellIs" dxfId="21186" priority="25415" operator="between">
      <formula>9</formula>
      <formula>15</formula>
    </cfRule>
    <cfRule type="cellIs" dxfId="21185" priority="25416" operator="between">
      <formula>1</formula>
      <formula>8</formula>
    </cfRule>
  </conditionalFormatting>
  <conditionalFormatting sqref="N843">
    <cfRule type="cellIs" dxfId="21184" priority="25407" operator="between">
      <formula>1</formula>
      <formula>10</formula>
    </cfRule>
    <cfRule type="cellIs" dxfId="21183" priority="25408" operator="between">
      <formula>11</formula>
      <formula>17</formula>
    </cfRule>
    <cfRule type="cellIs" dxfId="21182" priority="25409" operator="between">
      <formula>18</formula>
      <formula>25</formula>
    </cfRule>
    <cfRule type="cellIs" dxfId="21181" priority="25410" operator="between">
      <formula>1</formula>
      <formula>6</formula>
    </cfRule>
    <cfRule type="cellIs" dxfId="21180" priority="25411" operator="between">
      <formula>17</formula>
      <formula>25</formula>
    </cfRule>
    <cfRule type="cellIs" dxfId="21179" priority="25412" operator="between">
      <formula>7</formula>
      <formula>16</formula>
    </cfRule>
    <cfRule type="cellIs" dxfId="21178" priority="25413" operator="between">
      <formula>1</formula>
      <formula>6</formula>
    </cfRule>
  </conditionalFormatting>
  <conditionalFormatting sqref="N843">
    <cfRule type="cellIs" dxfId="21177" priority="25406" operator="equal">
      <formula>16</formula>
    </cfRule>
  </conditionalFormatting>
  <conditionalFormatting sqref="N843">
    <cfRule type="cellIs" dxfId="21176" priority="25403" operator="between">
      <formula>16</formula>
      <formula>25</formula>
    </cfRule>
    <cfRule type="cellIs" dxfId="21175" priority="25404" operator="between">
      <formula>9</formula>
      <formula>15</formula>
    </cfRule>
    <cfRule type="cellIs" dxfId="21174" priority="25405" operator="between">
      <formula>1</formula>
      <formula>8</formula>
    </cfRule>
  </conditionalFormatting>
  <conditionalFormatting sqref="N853">
    <cfRule type="cellIs" dxfId="21173" priority="25388" operator="between">
      <formula>1</formula>
      <formula>10</formula>
    </cfRule>
    <cfRule type="cellIs" dxfId="21172" priority="25389" operator="between">
      <formula>11</formula>
      <formula>17</formula>
    </cfRule>
    <cfRule type="cellIs" dxfId="21171" priority="25390" operator="between">
      <formula>18</formula>
      <formula>25</formula>
    </cfRule>
    <cfRule type="cellIs" dxfId="21170" priority="25391" operator="between">
      <formula>1</formula>
      <formula>6</formula>
    </cfRule>
    <cfRule type="cellIs" dxfId="21169" priority="25392" operator="between">
      <formula>17</formula>
      <formula>25</formula>
    </cfRule>
    <cfRule type="cellIs" dxfId="21168" priority="25393" operator="between">
      <formula>7</formula>
      <formula>16</formula>
    </cfRule>
    <cfRule type="cellIs" dxfId="21167" priority="25394" operator="between">
      <formula>1</formula>
      <formula>6</formula>
    </cfRule>
  </conditionalFormatting>
  <conditionalFormatting sqref="N853">
    <cfRule type="cellIs" dxfId="21166" priority="25387" operator="equal">
      <formula>16</formula>
    </cfRule>
  </conditionalFormatting>
  <conditionalFormatting sqref="N853">
    <cfRule type="cellIs" dxfId="21165" priority="25384" operator="between">
      <formula>16</formula>
      <formula>25</formula>
    </cfRule>
    <cfRule type="cellIs" dxfId="21164" priority="25385" operator="between">
      <formula>9</formula>
      <formula>15</formula>
    </cfRule>
    <cfRule type="cellIs" dxfId="21163" priority="25386" operator="between">
      <formula>1</formula>
      <formula>8</formula>
    </cfRule>
  </conditionalFormatting>
  <conditionalFormatting sqref="G853">
    <cfRule type="cellIs" dxfId="21162" priority="25383" operator="equal">
      <formula>"NR"</formula>
    </cfRule>
  </conditionalFormatting>
  <conditionalFormatting sqref="G853">
    <cfRule type="cellIs" dxfId="21161" priority="25381" stopIfTrue="1" operator="equal">
      <formula>"NR"</formula>
    </cfRule>
    <cfRule type="cellIs" dxfId="21160" priority="25382" stopIfTrue="1" operator="equal">
      <formula>"R"</formula>
    </cfRule>
  </conditionalFormatting>
  <conditionalFormatting sqref="Y853:Y854 Y857">
    <cfRule type="cellIs" dxfId="21159" priority="25378" operator="between">
      <formula>16</formula>
      <formula>25</formula>
    </cfRule>
    <cfRule type="cellIs" dxfId="21158" priority="25379" operator="between">
      <formula>9</formula>
      <formula>15</formula>
    </cfRule>
    <cfRule type="cellIs" dxfId="21157" priority="25380" operator="between">
      <formula>1</formula>
      <formula>8</formula>
    </cfRule>
  </conditionalFormatting>
  <conditionalFormatting sqref="Y853:Y854 Y857">
    <cfRule type="cellIs" dxfId="21156" priority="25371" operator="between">
      <formula>1</formula>
      <formula>10</formula>
    </cfRule>
    <cfRule type="cellIs" dxfId="21155" priority="25372" operator="between">
      <formula>11</formula>
      <formula>17</formula>
    </cfRule>
    <cfRule type="cellIs" dxfId="21154" priority="25373" operator="between">
      <formula>18</formula>
      <formula>25</formula>
    </cfRule>
    <cfRule type="cellIs" dxfId="21153" priority="25374" operator="between">
      <formula>1</formula>
      <formula>6</formula>
    </cfRule>
    <cfRule type="cellIs" dxfId="21152" priority="25375" operator="between">
      <formula>17</formula>
      <formula>25</formula>
    </cfRule>
    <cfRule type="cellIs" dxfId="21151" priority="25376" operator="between">
      <formula>7</formula>
      <formula>16</formula>
    </cfRule>
    <cfRule type="cellIs" dxfId="21150" priority="25377" operator="between">
      <formula>1</formula>
      <formula>6</formula>
    </cfRule>
  </conditionalFormatting>
  <conditionalFormatting sqref="N850">
    <cfRule type="cellIs" dxfId="21149" priority="25364" operator="between">
      <formula>1</formula>
      <formula>10</formula>
    </cfRule>
    <cfRule type="cellIs" dxfId="21148" priority="25365" operator="between">
      <formula>11</formula>
      <formula>17</formula>
    </cfRule>
    <cfRule type="cellIs" dxfId="21147" priority="25366" operator="between">
      <formula>18</formula>
      <formula>25</formula>
    </cfRule>
    <cfRule type="cellIs" dxfId="21146" priority="25367" operator="between">
      <formula>1</formula>
      <formula>6</formula>
    </cfRule>
    <cfRule type="cellIs" dxfId="21145" priority="25368" operator="between">
      <formula>17</formula>
      <formula>25</formula>
    </cfRule>
    <cfRule type="cellIs" dxfId="21144" priority="25369" operator="between">
      <formula>7</formula>
      <formula>16</formula>
    </cfRule>
    <cfRule type="cellIs" dxfId="21143" priority="25370" operator="between">
      <formula>1</formula>
      <formula>6</formula>
    </cfRule>
  </conditionalFormatting>
  <conditionalFormatting sqref="N850">
    <cfRule type="cellIs" dxfId="21142" priority="25363" operator="equal">
      <formula>16</formula>
    </cfRule>
  </conditionalFormatting>
  <conditionalFormatting sqref="N850">
    <cfRule type="cellIs" dxfId="21141" priority="25360" operator="between">
      <formula>16</formula>
      <formula>25</formula>
    </cfRule>
    <cfRule type="cellIs" dxfId="21140" priority="25361" operator="between">
      <formula>9</formula>
      <formula>15</formula>
    </cfRule>
    <cfRule type="cellIs" dxfId="21139" priority="25362" operator="between">
      <formula>1</formula>
      <formula>8</formula>
    </cfRule>
  </conditionalFormatting>
  <conditionalFormatting sqref="G850">
    <cfRule type="cellIs" dxfId="21138" priority="25350" stopIfTrue="1" operator="equal">
      <formula>"NR"</formula>
    </cfRule>
    <cfRule type="cellIs" dxfId="21137" priority="25351" stopIfTrue="1" operator="equal">
      <formula>"R"</formula>
    </cfRule>
  </conditionalFormatting>
  <conditionalFormatting sqref="G850">
    <cfRule type="cellIs" dxfId="21136" priority="25349" operator="equal">
      <formula>"NR"</formula>
    </cfRule>
  </conditionalFormatting>
  <conditionalFormatting sqref="G850">
    <cfRule type="cellIs" dxfId="21135" priority="25347" stopIfTrue="1" operator="equal">
      <formula>"NR"</formula>
    </cfRule>
    <cfRule type="cellIs" dxfId="21134" priority="25348" stopIfTrue="1" operator="equal">
      <formula>"R"</formula>
    </cfRule>
  </conditionalFormatting>
  <conditionalFormatting sqref="G850">
    <cfRule type="cellIs" dxfId="21133" priority="25346" operator="equal">
      <formula>"NR"</formula>
    </cfRule>
  </conditionalFormatting>
  <conditionalFormatting sqref="N863">
    <cfRule type="cellIs" dxfId="21132" priority="25339" operator="between">
      <formula>1</formula>
      <formula>10</formula>
    </cfRule>
    <cfRule type="cellIs" dxfId="21131" priority="25340" operator="between">
      <formula>11</formula>
      <formula>17</formula>
    </cfRule>
    <cfRule type="cellIs" dxfId="21130" priority="25341" operator="between">
      <formula>18</formula>
      <formula>25</formula>
    </cfRule>
    <cfRule type="cellIs" dxfId="21129" priority="25342" operator="between">
      <formula>1</formula>
      <formula>6</formula>
    </cfRule>
    <cfRule type="cellIs" dxfId="21128" priority="25343" operator="between">
      <formula>17</formula>
      <formula>25</formula>
    </cfRule>
    <cfRule type="cellIs" dxfId="21127" priority="25344" operator="between">
      <formula>7</formula>
      <formula>16</formula>
    </cfRule>
    <cfRule type="cellIs" dxfId="21126" priority="25345" operator="between">
      <formula>1</formula>
      <formula>6</formula>
    </cfRule>
  </conditionalFormatting>
  <conditionalFormatting sqref="N863">
    <cfRule type="cellIs" dxfId="21125" priority="25338" operator="equal">
      <formula>16</formula>
    </cfRule>
  </conditionalFormatting>
  <conditionalFormatting sqref="N863">
    <cfRule type="cellIs" dxfId="21124" priority="25335" operator="between">
      <formula>16</formula>
      <formula>25</formula>
    </cfRule>
    <cfRule type="cellIs" dxfId="21123" priority="25336" operator="between">
      <formula>9</formula>
      <formula>15</formula>
    </cfRule>
    <cfRule type="cellIs" dxfId="21122" priority="25337" operator="between">
      <formula>1</formula>
      <formula>8</formula>
    </cfRule>
  </conditionalFormatting>
  <conditionalFormatting sqref="G863">
    <cfRule type="cellIs" dxfId="21121" priority="25325" stopIfTrue="1" operator="equal">
      <formula>"NR"</formula>
    </cfRule>
    <cfRule type="cellIs" dxfId="21120" priority="25326" stopIfTrue="1" operator="equal">
      <formula>"R"</formula>
    </cfRule>
  </conditionalFormatting>
  <conditionalFormatting sqref="G863">
    <cfRule type="cellIs" dxfId="21119" priority="25324" operator="equal">
      <formula>"NR"</formula>
    </cfRule>
  </conditionalFormatting>
  <conditionalFormatting sqref="G863">
    <cfRule type="cellIs" dxfId="21118" priority="25322" stopIfTrue="1" operator="equal">
      <formula>"NR"</formula>
    </cfRule>
    <cfRule type="cellIs" dxfId="21117" priority="25323" stopIfTrue="1" operator="equal">
      <formula>"R"</formula>
    </cfRule>
  </conditionalFormatting>
  <conditionalFormatting sqref="G863">
    <cfRule type="cellIs" dxfId="21116" priority="25321" operator="equal">
      <formula>"NR"</formula>
    </cfRule>
  </conditionalFormatting>
  <conditionalFormatting sqref="N878">
    <cfRule type="cellIs" dxfId="21115" priority="25314" operator="between">
      <formula>1</formula>
      <formula>10</formula>
    </cfRule>
    <cfRule type="cellIs" dxfId="21114" priority="25315" operator="between">
      <formula>11</formula>
      <formula>17</formula>
    </cfRule>
    <cfRule type="cellIs" dxfId="21113" priority="25316" operator="between">
      <formula>18</formula>
      <formula>25</formula>
    </cfRule>
    <cfRule type="cellIs" dxfId="21112" priority="25317" operator="between">
      <formula>1</formula>
      <formula>6</formula>
    </cfRule>
    <cfRule type="cellIs" dxfId="21111" priority="25318" operator="between">
      <formula>17</formula>
      <formula>25</formula>
    </cfRule>
    <cfRule type="cellIs" dxfId="21110" priority="25319" operator="between">
      <formula>7</formula>
      <formula>16</formula>
    </cfRule>
    <cfRule type="cellIs" dxfId="21109" priority="25320" operator="between">
      <formula>1</formula>
      <formula>6</formula>
    </cfRule>
  </conditionalFormatting>
  <conditionalFormatting sqref="N878">
    <cfRule type="cellIs" dxfId="21108" priority="25313" operator="equal">
      <formula>16</formula>
    </cfRule>
  </conditionalFormatting>
  <conditionalFormatting sqref="N878">
    <cfRule type="cellIs" dxfId="21107" priority="25310" operator="between">
      <formula>16</formula>
      <formula>25</formula>
    </cfRule>
    <cfRule type="cellIs" dxfId="21106" priority="25311" operator="between">
      <formula>9</formula>
      <formula>15</formula>
    </cfRule>
    <cfRule type="cellIs" dxfId="21105" priority="25312" operator="between">
      <formula>1</formula>
      <formula>8</formula>
    </cfRule>
  </conditionalFormatting>
  <conditionalFormatting sqref="G878">
    <cfRule type="cellIs" dxfId="21104" priority="25300" stopIfTrue="1" operator="equal">
      <formula>"NR"</formula>
    </cfRule>
    <cfRule type="cellIs" dxfId="21103" priority="25301" stopIfTrue="1" operator="equal">
      <formula>"R"</formula>
    </cfRule>
  </conditionalFormatting>
  <conditionalFormatting sqref="G878">
    <cfRule type="cellIs" dxfId="21102" priority="25299" operator="equal">
      <formula>"NR"</formula>
    </cfRule>
  </conditionalFormatting>
  <conditionalFormatting sqref="G878">
    <cfRule type="cellIs" dxfId="21101" priority="25297" stopIfTrue="1" operator="equal">
      <formula>"NR"</formula>
    </cfRule>
    <cfRule type="cellIs" dxfId="21100" priority="25298" stopIfTrue="1" operator="equal">
      <formula>"R"</formula>
    </cfRule>
  </conditionalFormatting>
  <conditionalFormatting sqref="G878">
    <cfRule type="cellIs" dxfId="21099" priority="25296" operator="equal">
      <formula>"NR"</formula>
    </cfRule>
  </conditionalFormatting>
  <conditionalFormatting sqref="N891">
    <cfRule type="cellIs" dxfId="21098" priority="25289" operator="between">
      <formula>1</formula>
      <formula>10</formula>
    </cfRule>
    <cfRule type="cellIs" dxfId="21097" priority="25290" operator="between">
      <formula>11</formula>
      <formula>17</formula>
    </cfRule>
    <cfRule type="cellIs" dxfId="21096" priority="25291" operator="between">
      <formula>18</formula>
      <formula>25</formula>
    </cfRule>
    <cfRule type="cellIs" dxfId="21095" priority="25292" operator="between">
      <formula>1</formula>
      <formula>6</formula>
    </cfRule>
    <cfRule type="cellIs" dxfId="21094" priority="25293" operator="between">
      <formula>17</formula>
      <formula>25</formula>
    </cfRule>
    <cfRule type="cellIs" dxfId="21093" priority="25294" operator="between">
      <formula>7</formula>
      <formula>16</formula>
    </cfRule>
    <cfRule type="cellIs" dxfId="21092" priority="25295" operator="between">
      <formula>1</formula>
      <formula>6</formula>
    </cfRule>
  </conditionalFormatting>
  <conditionalFormatting sqref="N891">
    <cfRule type="cellIs" dxfId="21091" priority="25288" operator="equal">
      <formula>16</formula>
    </cfRule>
  </conditionalFormatting>
  <conditionalFormatting sqref="N891">
    <cfRule type="cellIs" dxfId="21090" priority="25285" operator="between">
      <formula>16</formula>
      <formula>25</formula>
    </cfRule>
    <cfRule type="cellIs" dxfId="21089" priority="25286" operator="between">
      <formula>9</formula>
      <formula>15</formula>
    </cfRule>
    <cfRule type="cellIs" dxfId="21088" priority="25287" operator="between">
      <formula>1</formula>
      <formula>8</formula>
    </cfRule>
  </conditionalFormatting>
  <conditionalFormatting sqref="G922">
    <cfRule type="cellIs" dxfId="21087" priority="25275" stopIfTrue="1" operator="equal">
      <formula>"NR"</formula>
    </cfRule>
    <cfRule type="cellIs" dxfId="21086" priority="25276" stopIfTrue="1" operator="equal">
      <formula>"R"</formula>
    </cfRule>
  </conditionalFormatting>
  <conditionalFormatting sqref="G922">
    <cfRule type="cellIs" dxfId="21085" priority="25274" operator="equal">
      <formula>"NR"</formula>
    </cfRule>
  </conditionalFormatting>
  <conditionalFormatting sqref="N906">
    <cfRule type="cellIs" dxfId="21084" priority="25267" operator="between">
      <formula>1</formula>
      <formula>10</formula>
    </cfRule>
    <cfRule type="cellIs" dxfId="21083" priority="25268" operator="between">
      <formula>11</formula>
      <formula>17</formula>
    </cfRule>
    <cfRule type="cellIs" dxfId="21082" priority="25269" operator="between">
      <formula>18</formula>
      <formula>25</formula>
    </cfRule>
    <cfRule type="cellIs" dxfId="21081" priority="25270" operator="between">
      <formula>1</formula>
      <formula>6</formula>
    </cfRule>
    <cfRule type="cellIs" dxfId="21080" priority="25271" operator="between">
      <formula>17</formula>
      <formula>25</formula>
    </cfRule>
    <cfRule type="cellIs" dxfId="21079" priority="25272" operator="between">
      <formula>7</formula>
      <formula>16</formula>
    </cfRule>
    <cfRule type="cellIs" dxfId="21078" priority="25273" operator="between">
      <formula>1</formula>
      <formula>6</formula>
    </cfRule>
  </conditionalFormatting>
  <conditionalFormatting sqref="N906">
    <cfRule type="cellIs" dxfId="21077" priority="25266" operator="equal">
      <formula>16</formula>
    </cfRule>
  </conditionalFormatting>
  <conditionalFormatting sqref="N906">
    <cfRule type="cellIs" dxfId="21076" priority="25263" operator="between">
      <formula>16</formula>
      <formula>25</formula>
    </cfRule>
    <cfRule type="cellIs" dxfId="21075" priority="25264" operator="between">
      <formula>9</formula>
      <formula>15</formula>
    </cfRule>
    <cfRule type="cellIs" dxfId="21074" priority="25265" operator="between">
      <formula>1</formula>
      <formula>8</formula>
    </cfRule>
  </conditionalFormatting>
  <conditionalFormatting sqref="G906">
    <cfRule type="cellIs" dxfId="21073" priority="25253" stopIfTrue="1" operator="equal">
      <formula>"NR"</formula>
    </cfRule>
    <cfRule type="cellIs" dxfId="21072" priority="25254" stopIfTrue="1" operator="equal">
      <formula>"R"</formula>
    </cfRule>
  </conditionalFormatting>
  <conditionalFormatting sqref="G906">
    <cfRule type="cellIs" dxfId="21071" priority="25252" operator="equal">
      <formula>"NR"</formula>
    </cfRule>
  </conditionalFormatting>
  <conditionalFormatting sqref="G906">
    <cfRule type="cellIs" dxfId="21070" priority="25250" stopIfTrue="1" operator="equal">
      <formula>"NR"</formula>
    </cfRule>
    <cfRule type="cellIs" dxfId="21069" priority="25251" stopIfTrue="1" operator="equal">
      <formula>"R"</formula>
    </cfRule>
  </conditionalFormatting>
  <conditionalFormatting sqref="G906">
    <cfRule type="cellIs" dxfId="21068" priority="25249" operator="equal">
      <formula>"NR"</formula>
    </cfRule>
  </conditionalFormatting>
  <conditionalFormatting sqref="N922 N925:N926 N930">
    <cfRule type="cellIs" dxfId="21067" priority="25242" operator="between">
      <formula>1</formula>
      <formula>10</formula>
    </cfRule>
    <cfRule type="cellIs" dxfId="21066" priority="25243" operator="between">
      <formula>11</formula>
      <formula>17</formula>
    </cfRule>
    <cfRule type="cellIs" dxfId="21065" priority="25244" operator="between">
      <formula>18</formula>
      <formula>25</formula>
    </cfRule>
    <cfRule type="cellIs" dxfId="21064" priority="25245" operator="between">
      <formula>1</formula>
      <formula>6</formula>
    </cfRule>
    <cfRule type="cellIs" dxfId="21063" priority="25246" operator="between">
      <formula>17</formula>
      <formula>25</formula>
    </cfRule>
    <cfRule type="cellIs" dxfId="21062" priority="25247" operator="between">
      <formula>7</formula>
      <formula>16</formula>
    </cfRule>
    <cfRule type="cellIs" dxfId="21061" priority="25248" operator="between">
      <formula>1</formula>
      <formula>6</formula>
    </cfRule>
  </conditionalFormatting>
  <conditionalFormatting sqref="N922 N925:N926 N930">
    <cfRule type="cellIs" dxfId="21060" priority="25241" operator="equal">
      <formula>16</formula>
    </cfRule>
  </conditionalFormatting>
  <conditionalFormatting sqref="N922 N925:N926 N930">
    <cfRule type="cellIs" dxfId="21059" priority="25238" operator="between">
      <formula>16</formula>
      <formula>25</formula>
    </cfRule>
    <cfRule type="cellIs" dxfId="21058" priority="25239" operator="between">
      <formula>9</formula>
      <formula>15</formula>
    </cfRule>
    <cfRule type="cellIs" dxfId="21057" priority="25240" operator="between">
      <formula>1</formula>
      <formula>8</formula>
    </cfRule>
  </conditionalFormatting>
  <conditionalFormatting sqref="G922">
    <cfRule type="cellIs" dxfId="21056" priority="25228" stopIfTrue="1" operator="equal">
      <formula>"NR"</formula>
    </cfRule>
    <cfRule type="cellIs" dxfId="21055" priority="25229" stopIfTrue="1" operator="equal">
      <formula>"R"</formula>
    </cfRule>
  </conditionalFormatting>
  <conditionalFormatting sqref="G922">
    <cfRule type="cellIs" dxfId="21054" priority="25227" operator="equal">
      <formula>"NR"</formula>
    </cfRule>
  </conditionalFormatting>
  <conditionalFormatting sqref="N938">
    <cfRule type="cellIs" dxfId="21053" priority="25220" operator="between">
      <formula>1</formula>
      <formula>10</formula>
    </cfRule>
    <cfRule type="cellIs" dxfId="21052" priority="25221" operator="between">
      <formula>11</formula>
      <formula>17</formula>
    </cfRule>
    <cfRule type="cellIs" dxfId="21051" priority="25222" operator="between">
      <formula>18</formula>
      <formula>25</formula>
    </cfRule>
    <cfRule type="cellIs" dxfId="21050" priority="25223" operator="between">
      <formula>1</formula>
      <formula>6</formula>
    </cfRule>
    <cfRule type="cellIs" dxfId="21049" priority="25224" operator="between">
      <formula>17</formula>
      <formula>25</formula>
    </cfRule>
    <cfRule type="cellIs" dxfId="21048" priority="25225" operator="between">
      <formula>7</formula>
      <formula>16</formula>
    </cfRule>
    <cfRule type="cellIs" dxfId="21047" priority="25226" operator="between">
      <formula>1</formula>
      <formula>6</formula>
    </cfRule>
  </conditionalFormatting>
  <conditionalFormatting sqref="N938">
    <cfRule type="cellIs" dxfId="21046" priority="25219" operator="equal">
      <formula>16</formula>
    </cfRule>
  </conditionalFormatting>
  <conditionalFormatting sqref="N938">
    <cfRule type="cellIs" dxfId="21045" priority="25216" operator="between">
      <formula>16</formula>
      <formula>25</formula>
    </cfRule>
    <cfRule type="cellIs" dxfId="21044" priority="25217" operator="between">
      <formula>9</formula>
      <formula>15</formula>
    </cfRule>
    <cfRule type="cellIs" dxfId="21043" priority="25218" operator="between">
      <formula>1</formula>
      <formula>8</formula>
    </cfRule>
  </conditionalFormatting>
  <conditionalFormatting sqref="G938">
    <cfRule type="cellIs" dxfId="21042" priority="25206" stopIfTrue="1" operator="equal">
      <formula>"NR"</formula>
    </cfRule>
    <cfRule type="cellIs" dxfId="21041" priority="25207" stopIfTrue="1" operator="equal">
      <formula>"R"</formula>
    </cfRule>
  </conditionalFormatting>
  <conditionalFormatting sqref="G938">
    <cfRule type="cellIs" dxfId="21040" priority="25205" operator="equal">
      <formula>"NR"</formula>
    </cfRule>
  </conditionalFormatting>
  <conditionalFormatting sqref="Z836">
    <cfRule type="cellIs" dxfId="21039" priority="25198" operator="between">
      <formula>1</formula>
      <formula>10</formula>
    </cfRule>
    <cfRule type="cellIs" dxfId="21038" priority="25199" operator="between">
      <formula>11</formula>
      <formula>17</formula>
    </cfRule>
    <cfRule type="cellIs" dxfId="21037" priority="25200" operator="between">
      <formula>18</formula>
      <formula>25</formula>
    </cfRule>
    <cfRule type="cellIs" dxfId="21036" priority="25201" operator="between">
      <formula>1</formula>
      <formula>6</formula>
    </cfRule>
    <cfRule type="cellIs" dxfId="21035" priority="25202" operator="between">
      <formula>17</formula>
      <formula>25</formula>
    </cfRule>
    <cfRule type="cellIs" dxfId="21034" priority="25203" operator="between">
      <formula>7</formula>
      <formula>16</formula>
    </cfRule>
    <cfRule type="cellIs" dxfId="21033" priority="25204" operator="between">
      <formula>1</formula>
      <formula>6</formula>
    </cfRule>
  </conditionalFormatting>
  <conditionalFormatting sqref="Z836">
    <cfRule type="cellIs" dxfId="21032" priority="25197" operator="equal">
      <formula>16</formula>
    </cfRule>
  </conditionalFormatting>
  <conditionalFormatting sqref="Z836">
    <cfRule type="cellIs" dxfId="21031" priority="25194" operator="between">
      <formula>16</formula>
      <formula>25</formula>
    </cfRule>
    <cfRule type="cellIs" dxfId="21030" priority="25195" operator="between">
      <formula>9</formula>
      <formula>15</formula>
    </cfRule>
    <cfRule type="cellIs" dxfId="21029" priority="25196" operator="between">
      <formula>1</formula>
      <formula>8</formula>
    </cfRule>
  </conditionalFormatting>
  <conditionalFormatting sqref="N852">
    <cfRule type="cellIs" dxfId="21028" priority="25187" operator="between">
      <formula>1</formula>
      <formula>10</formula>
    </cfRule>
    <cfRule type="cellIs" dxfId="21027" priority="25188" operator="between">
      <formula>11</formula>
      <formula>17</formula>
    </cfRule>
    <cfRule type="cellIs" dxfId="21026" priority="25189" operator="between">
      <formula>18</formula>
      <formula>25</formula>
    </cfRule>
    <cfRule type="cellIs" dxfId="21025" priority="25190" operator="between">
      <formula>1</formula>
      <formula>6</formula>
    </cfRule>
    <cfRule type="cellIs" dxfId="21024" priority="25191" operator="between">
      <formula>17</formula>
      <formula>25</formula>
    </cfRule>
    <cfRule type="cellIs" dxfId="21023" priority="25192" operator="between">
      <formula>7</formula>
      <formula>16</formula>
    </cfRule>
    <cfRule type="cellIs" dxfId="21022" priority="25193" operator="between">
      <formula>1</formula>
      <formula>6</formula>
    </cfRule>
  </conditionalFormatting>
  <conditionalFormatting sqref="N852">
    <cfRule type="cellIs" dxfId="21021" priority="25186" operator="equal">
      <formula>16</formula>
    </cfRule>
  </conditionalFormatting>
  <conditionalFormatting sqref="N852">
    <cfRule type="cellIs" dxfId="21020" priority="25183" operator="between">
      <formula>16</formula>
      <formula>25</formula>
    </cfRule>
    <cfRule type="cellIs" dxfId="21019" priority="25184" operator="between">
      <formula>9</formula>
      <formula>15</formula>
    </cfRule>
    <cfRule type="cellIs" dxfId="21018" priority="25185" operator="between">
      <formula>1</formula>
      <formula>8</formula>
    </cfRule>
  </conditionalFormatting>
  <conditionalFormatting sqref="X852">
    <cfRule type="cellIs" dxfId="21017" priority="25176" operator="between">
      <formula>1</formula>
      <formula>10</formula>
    </cfRule>
    <cfRule type="cellIs" dxfId="21016" priority="25177" operator="between">
      <formula>11</formula>
      <formula>17</formula>
    </cfRule>
    <cfRule type="cellIs" dxfId="21015" priority="25178" operator="between">
      <formula>18</formula>
      <formula>25</formula>
    </cfRule>
    <cfRule type="cellIs" dxfId="21014" priority="25179" operator="between">
      <formula>1</formula>
      <formula>6</formula>
    </cfRule>
    <cfRule type="cellIs" dxfId="21013" priority="25180" operator="between">
      <formula>17</formula>
      <formula>25</formula>
    </cfRule>
    <cfRule type="cellIs" dxfId="21012" priority="25181" operator="between">
      <formula>7</formula>
      <formula>16</formula>
    </cfRule>
    <cfRule type="cellIs" dxfId="21011" priority="25182" operator="between">
      <formula>1</formula>
      <formula>6</formula>
    </cfRule>
  </conditionalFormatting>
  <conditionalFormatting sqref="X852">
    <cfRule type="cellIs" dxfId="21010" priority="25175" operator="equal">
      <formula>16</formula>
    </cfRule>
  </conditionalFormatting>
  <conditionalFormatting sqref="X852">
    <cfRule type="cellIs" dxfId="21009" priority="25172" operator="between">
      <formula>16</formula>
      <formula>25</formula>
    </cfRule>
    <cfRule type="cellIs" dxfId="21008" priority="25173" operator="between">
      <formula>9</formula>
      <formula>15</formula>
    </cfRule>
    <cfRule type="cellIs" dxfId="21007" priority="25174" operator="between">
      <formula>1</formula>
      <formula>8</formula>
    </cfRule>
  </conditionalFormatting>
  <conditionalFormatting sqref="Y852">
    <cfRule type="cellIs" dxfId="21006" priority="25165" operator="between">
      <formula>1</formula>
      <formula>10</formula>
    </cfRule>
    <cfRule type="cellIs" dxfId="21005" priority="25166" operator="between">
      <formula>11</formula>
      <formula>17</formula>
    </cfRule>
    <cfRule type="cellIs" dxfId="21004" priority="25167" operator="between">
      <formula>18</formula>
      <formula>25</formula>
    </cfRule>
    <cfRule type="cellIs" dxfId="21003" priority="25168" operator="between">
      <formula>1</formula>
      <formula>6</formula>
    </cfRule>
    <cfRule type="cellIs" dxfId="21002" priority="25169" operator="between">
      <formula>17</formula>
      <formula>25</formula>
    </cfRule>
    <cfRule type="cellIs" dxfId="21001" priority="25170" operator="between">
      <formula>7</formula>
      <formula>16</formula>
    </cfRule>
    <cfRule type="cellIs" dxfId="21000" priority="25171" operator="between">
      <formula>1</formula>
      <formula>6</formula>
    </cfRule>
  </conditionalFormatting>
  <conditionalFormatting sqref="Y852">
    <cfRule type="cellIs" dxfId="20999" priority="25164" operator="equal">
      <formula>16</formula>
    </cfRule>
  </conditionalFormatting>
  <conditionalFormatting sqref="Y852">
    <cfRule type="cellIs" dxfId="20998" priority="25161" operator="between">
      <formula>16</formula>
      <formula>25</formula>
    </cfRule>
    <cfRule type="cellIs" dxfId="20997" priority="25162" operator="between">
      <formula>9</formula>
      <formula>15</formula>
    </cfRule>
    <cfRule type="cellIs" dxfId="20996" priority="25163" operator="between">
      <formula>1</formula>
      <formula>8</formula>
    </cfRule>
  </conditionalFormatting>
  <conditionalFormatting sqref="N854">
    <cfRule type="cellIs" dxfId="20995" priority="25154" operator="between">
      <formula>1</formula>
      <formula>10</formula>
    </cfRule>
    <cfRule type="cellIs" dxfId="20994" priority="25155" operator="between">
      <formula>11</formula>
      <formula>17</formula>
    </cfRule>
    <cfRule type="cellIs" dxfId="20993" priority="25156" operator="between">
      <formula>18</formula>
      <formula>25</formula>
    </cfRule>
    <cfRule type="cellIs" dxfId="20992" priority="25157" operator="between">
      <formula>1</formula>
      <formula>6</formula>
    </cfRule>
    <cfRule type="cellIs" dxfId="20991" priority="25158" operator="between">
      <formula>17</formula>
      <formula>25</formula>
    </cfRule>
    <cfRule type="cellIs" dxfId="20990" priority="25159" operator="between">
      <formula>7</formula>
      <formula>16</formula>
    </cfRule>
    <cfRule type="cellIs" dxfId="20989" priority="25160" operator="between">
      <formula>1</formula>
      <formula>6</formula>
    </cfRule>
  </conditionalFormatting>
  <conditionalFormatting sqref="N854">
    <cfRule type="cellIs" dxfId="20988" priority="25153" operator="equal">
      <formula>16</formula>
    </cfRule>
  </conditionalFormatting>
  <conditionalFormatting sqref="N854">
    <cfRule type="cellIs" dxfId="20987" priority="25150" operator="between">
      <formula>16</formula>
      <formula>25</formula>
    </cfRule>
    <cfRule type="cellIs" dxfId="20986" priority="25151" operator="between">
      <formula>9</formula>
      <formula>15</formula>
    </cfRule>
    <cfRule type="cellIs" dxfId="20985" priority="25152" operator="between">
      <formula>1</formula>
      <formula>8</formula>
    </cfRule>
  </conditionalFormatting>
  <conditionalFormatting sqref="Y924">
    <cfRule type="cellIs" dxfId="20984" priority="25143" operator="between">
      <formula>1</formula>
      <formula>10</formula>
    </cfRule>
    <cfRule type="cellIs" dxfId="20983" priority="25144" operator="between">
      <formula>11</formula>
      <formula>17</formula>
    </cfRule>
    <cfRule type="cellIs" dxfId="20982" priority="25145" operator="between">
      <formula>18</formula>
      <formula>25</formula>
    </cfRule>
    <cfRule type="cellIs" dxfId="20981" priority="25146" operator="between">
      <formula>1</formula>
      <formula>6</formula>
    </cfRule>
    <cfRule type="cellIs" dxfId="20980" priority="25147" operator="between">
      <formula>17</formula>
      <formula>25</formula>
    </cfRule>
    <cfRule type="cellIs" dxfId="20979" priority="25148" operator="between">
      <formula>7</formula>
      <formula>16</formula>
    </cfRule>
    <cfRule type="cellIs" dxfId="20978" priority="25149" operator="between">
      <formula>1</formula>
      <formula>6</formula>
    </cfRule>
  </conditionalFormatting>
  <conditionalFormatting sqref="N857">
    <cfRule type="cellIs" dxfId="20977" priority="25136" operator="between">
      <formula>1</formula>
      <formula>10</formula>
    </cfRule>
    <cfRule type="cellIs" dxfId="20976" priority="25137" operator="between">
      <formula>11</formula>
      <formula>17</formula>
    </cfRule>
    <cfRule type="cellIs" dxfId="20975" priority="25138" operator="between">
      <formula>18</formula>
      <formula>25</formula>
    </cfRule>
    <cfRule type="cellIs" dxfId="20974" priority="25139" operator="between">
      <formula>1</formula>
      <formula>6</formula>
    </cfRule>
    <cfRule type="cellIs" dxfId="20973" priority="25140" operator="between">
      <formula>17</formula>
      <formula>25</formula>
    </cfRule>
    <cfRule type="cellIs" dxfId="20972" priority="25141" operator="between">
      <formula>7</formula>
      <formula>16</formula>
    </cfRule>
    <cfRule type="cellIs" dxfId="20971" priority="25142" operator="between">
      <formula>1</formula>
      <formula>6</formula>
    </cfRule>
  </conditionalFormatting>
  <conditionalFormatting sqref="N857">
    <cfRule type="cellIs" dxfId="20970" priority="25135" operator="equal">
      <formula>16</formula>
    </cfRule>
  </conditionalFormatting>
  <conditionalFormatting sqref="N857">
    <cfRule type="cellIs" dxfId="20969" priority="25132" operator="between">
      <formula>16</formula>
      <formula>25</formula>
    </cfRule>
    <cfRule type="cellIs" dxfId="20968" priority="25133" operator="between">
      <formula>9</formula>
      <formula>15</formula>
    </cfRule>
    <cfRule type="cellIs" dxfId="20967" priority="25134" operator="between">
      <formula>1</formula>
      <formula>8</formula>
    </cfRule>
  </conditionalFormatting>
  <conditionalFormatting sqref="X866">
    <cfRule type="cellIs" dxfId="20966" priority="25129" operator="between">
      <formula>16</formula>
      <formula>25</formula>
    </cfRule>
    <cfRule type="cellIs" dxfId="20965" priority="25130" operator="between">
      <formula>9</formula>
      <formula>15</formula>
    </cfRule>
    <cfRule type="cellIs" dxfId="20964" priority="25131" operator="between">
      <formula>1</formula>
      <formula>8</formula>
    </cfRule>
  </conditionalFormatting>
  <conditionalFormatting sqref="Y866:Y867 Y872">
    <cfRule type="cellIs" dxfId="20963" priority="25122" operator="between">
      <formula>1</formula>
      <formula>10</formula>
    </cfRule>
    <cfRule type="cellIs" dxfId="20962" priority="25123" operator="between">
      <formula>11</formula>
      <formula>17</formula>
    </cfRule>
    <cfRule type="cellIs" dxfId="20961" priority="25124" operator="between">
      <formula>18</formula>
      <formula>25</formula>
    </cfRule>
    <cfRule type="cellIs" dxfId="20960" priority="25125" operator="between">
      <formula>1</formula>
      <formula>6</formula>
    </cfRule>
    <cfRule type="cellIs" dxfId="20959" priority="25126" operator="between">
      <formula>17</formula>
      <formula>25</formula>
    </cfRule>
    <cfRule type="cellIs" dxfId="20958" priority="25127" operator="between">
      <formula>7</formula>
      <formula>16</formula>
    </cfRule>
    <cfRule type="cellIs" dxfId="20957" priority="25128" operator="between">
      <formula>1</formula>
      <formula>6</formula>
    </cfRule>
  </conditionalFormatting>
  <conditionalFormatting sqref="Y866:Y867 Y872">
    <cfRule type="cellIs" dxfId="20956" priority="25121" operator="equal">
      <formula>16</formula>
    </cfRule>
  </conditionalFormatting>
  <conditionalFormatting sqref="Y865">
    <cfRule type="cellIs" dxfId="20955" priority="25120" operator="equal">
      <formula>16</formula>
    </cfRule>
  </conditionalFormatting>
  <conditionalFormatting sqref="N865">
    <cfRule type="cellIs" dxfId="20954" priority="25105" operator="between">
      <formula>1</formula>
      <formula>10</formula>
    </cfRule>
    <cfRule type="cellIs" dxfId="20953" priority="25106" operator="between">
      <formula>11</formula>
      <formula>17</formula>
    </cfRule>
    <cfRule type="cellIs" dxfId="20952" priority="25107" operator="between">
      <formula>18</formula>
      <formula>25</formula>
    </cfRule>
    <cfRule type="cellIs" dxfId="20951" priority="25108" operator="between">
      <formula>1</formula>
      <formula>6</formula>
    </cfRule>
    <cfRule type="cellIs" dxfId="20950" priority="25109" operator="between">
      <formula>17</formula>
      <formula>25</formula>
    </cfRule>
    <cfRule type="cellIs" dxfId="20949" priority="25110" operator="between">
      <formula>7</formula>
      <formula>16</formula>
    </cfRule>
    <cfRule type="cellIs" dxfId="20948" priority="25111" operator="between">
      <formula>1</formula>
      <formula>6</formula>
    </cfRule>
  </conditionalFormatting>
  <conditionalFormatting sqref="N865">
    <cfRule type="cellIs" dxfId="20947" priority="25104" operator="equal">
      <formula>16</formula>
    </cfRule>
  </conditionalFormatting>
  <conditionalFormatting sqref="N865">
    <cfRule type="cellIs" dxfId="20946" priority="25101" operator="between">
      <formula>16</formula>
      <formula>25</formula>
    </cfRule>
    <cfRule type="cellIs" dxfId="20945" priority="25102" operator="between">
      <formula>9</formula>
      <formula>15</formula>
    </cfRule>
    <cfRule type="cellIs" dxfId="20944" priority="25103" operator="between">
      <formula>1</formula>
      <formula>8</formula>
    </cfRule>
  </conditionalFormatting>
  <conditionalFormatting sqref="G865">
    <cfRule type="cellIs" dxfId="20943" priority="25099" stopIfTrue="1" operator="equal">
      <formula>"NR"</formula>
    </cfRule>
    <cfRule type="cellIs" dxfId="20942" priority="25100" stopIfTrue="1" operator="equal">
      <formula>"R"</formula>
    </cfRule>
  </conditionalFormatting>
  <conditionalFormatting sqref="G865">
    <cfRule type="cellIs" dxfId="20941" priority="25098" operator="equal">
      <formula>"NR"</formula>
    </cfRule>
  </conditionalFormatting>
  <conditionalFormatting sqref="G865">
    <cfRule type="cellIs" dxfId="20940" priority="25097" operator="equal">
      <formula>"NR"</formula>
    </cfRule>
  </conditionalFormatting>
  <conditionalFormatting sqref="Y865">
    <cfRule type="cellIs" dxfId="20939" priority="25094" operator="between">
      <formula>16</formula>
      <formula>25</formula>
    </cfRule>
    <cfRule type="cellIs" dxfId="20938" priority="25095" operator="between">
      <formula>9</formula>
      <formula>15</formula>
    </cfRule>
    <cfRule type="cellIs" dxfId="20937" priority="25096" operator="between">
      <formula>1</formula>
      <formula>8</formula>
    </cfRule>
  </conditionalFormatting>
  <conditionalFormatting sqref="Y865">
    <cfRule type="cellIs" dxfId="20936" priority="25087" operator="between">
      <formula>1</formula>
      <formula>10</formula>
    </cfRule>
    <cfRule type="cellIs" dxfId="20935" priority="25088" operator="between">
      <formula>11</formula>
      <formula>17</formula>
    </cfRule>
    <cfRule type="cellIs" dxfId="20934" priority="25089" operator="between">
      <formula>18</formula>
      <formula>25</formula>
    </cfRule>
    <cfRule type="cellIs" dxfId="20933" priority="25090" operator="between">
      <formula>1</formula>
      <formula>6</formula>
    </cfRule>
    <cfRule type="cellIs" dxfId="20932" priority="25091" operator="between">
      <formula>17</formula>
      <formula>25</formula>
    </cfRule>
    <cfRule type="cellIs" dxfId="20931" priority="25092" operator="between">
      <formula>7</formula>
      <formula>16</formula>
    </cfRule>
    <cfRule type="cellIs" dxfId="20930" priority="25093" operator="between">
      <formula>1</formula>
      <formula>6</formula>
    </cfRule>
  </conditionalFormatting>
  <conditionalFormatting sqref="G866">
    <cfRule type="cellIs" dxfId="20929" priority="25077" stopIfTrue="1" operator="equal">
      <formula>"NR"</formula>
    </cfRule>
    <cfRule type="cellIs" dxfId="20928" priority="25078" stopIfTrue="1" operator="equal">
      <formula>"R"</formula>
    </cfRule>
  </conditionalFormatting>
  <conditionalFormatting sqref="G866">
    <cfRule type="cellIs" dxfId="20927" priority="25076" operator="equal">
      <formula>"NR"</formula>
    </cfRule>
  </conditionalFormatting>
  <conditionalFormatting sqref="N866">
    <cfRule type="cellIs" dxfId="20926" priority="25069" operator="between">
      <formula>1</formula>
      <formula>10</formula>
    </cfRule>
    <cfRule type="cellIs" dxfId="20925" priority="25070" operator="between">
      <formula>11</formula>
      <formula>17</formula>
    </cfRule>
    <cfRule type="cellIs" dxfId="20924" priority="25071" operator="between">
      <formula>18</formula>
      <formula>25</formula>
    </cfRule>
    <cfRule type="cellIs" dxfId="20923" priority="25072" operator="between">
      <formula>1</formula>
      <formula>6</formula>
    </cfRule>
    <cfRule type="cellIs" dxfId="20922" priority="25073" operator="between">
      <formula>17</formula>
      <formula>25</formula>
    </cfRule>
    <cfRule type="cellIs" dxfId="20921" priority="25074" operator="between">
      <formula>7</formula>
      <formula>16</formula>
    </cfRule>
    <cfRule type="cellIs" dxfId="20920" priority="25075" operator="between">
      <formula>1</formula>
      <formula>6</formula>
    </cfRule>
  </conditionalFormatting>
  <conditionalFormatting sqref="N866">
    <cfRule type="cellIs" dxfId="20919" priority="25068" operator="equal">
      <formula>16</formula>
    </cfRule>
  </conditionalFormatting>
  <conditionalFormatting sqref="N866">
    <cfRule type="cellIs" dxfId="20918" priority="25065" operator="between">
      <formula>16</formula>
      <formula>25</formula>
    </cfRule>
    <cfRule type="cellIs" dxfId="20917" priority="25066" operator="between">
      <formula>9</formula>
      <formula>15</formula>
    </cfRule>
    <cfRule type="cellIs" dxfId="20916" priority="25067" operator="between">
      <formula>1</formula>
      <formula>8</formula>
    </cfRule>
  </conditionalFormatting>
  <conditionalFormatting sqref="X866">
    <cfRule type="cellIs" dxfId="20915" priority="25058" operator="between">
      <formula>1</formula>
      <formula>10</formula>
    </cfRule>
    <cfRule type="cellIs" dxfId="20914" priority="25059" operator="between">
      <formula>11</formula>
      <formula>17</formula>
    </cfRule>
    <cfRule type="cellIs" dxfId="20913" priority="25060" operator="between">
      <formula>18</formula>
      <formula>25</formula>
    </cfRule>
    <cfRule type="cellIs" dxfId="20912" priority="25061" operator="between">
      <formula>1</formula>
      <formula>6</formula>
    </cfRule>
    <cfRule type="cellIs" dxfId="20911" priority="25062" operator="between">
      <formula>17</formula>
      <formula>25</formula>
    </cfRule>
    <cfRule type="cellIs" dxfId="20910" priority="25063" operator="between">
      <formula>7</formula>
      <formula>16</formula>
    </cfRule>
    <cfRule type="cellIs" dxfId="20909" priority="25064" operator="between">
      <formula>1</formula>
      <formula>6</formula>
    </cfRule>
  </conditionalFormatting>
  <conditionalFormatting sqref="X866">
    <cfRule type="cellIs" dxfId="20908" priority="25057" operator="equal">
      <formula>16</formula>
    </cfRule>
  </conditionalFormatting>
  <conditionalFormatting sqref="Y866:Y867 Y872">
    <cfRule type="cellIs" dxfId="20907" priority="25054" operator="between">
      <formula>16</formula>
      <formula>25</formula>
    </cfRule>
    <cfRule type="cellIs" dxfId="20906" priority="25055" operator="between">
      <formula>9</formula>
      <formula>15</formula>
    </cfRule>
    <cfRule type="cellIs" dxfId="20905" priority="25056" operator="between">
      <formula>1</formula>
      <formula>8</formula>
    </cfRule>
  </conditionalFormatting>
  <conditionalFormatting sqref="G867">
    <cfRule type="cellIs" dxfId="20904" priority="25052" stopIfTrue="1" operator="equal">
      <formula>"NR"</formula>
    </cfRule>
    <cfRule type="cellIs" dxfId="20903" priority="25053" stopIfTrue="1" operator="equal">
      <formula>"R"</formula>
    </cfRule>
  </conditionalFormatting>
  <conditionalFormatting sqref="G867">
    <cfRule type="cellIs" dxfId="20902" priority="25051" operator="equal">
      <formula>"NR"</formula>
    </cfRule>
  </conditionalFormatting>
  <conditionalFormatting sqref="N867">
    <cfRule type="cellIs" dxfId="20901" priority="25044" operator="between">
      <formula>1</formula>
      <formula>10</formula>
    </cfRule>
    <cfRule type="cellIs" dxfId="20900" priority="25045" operator="between">
      <formula>11</formula>
      <formula>17</formula>
    </cfRule>
    <cfRule type="cellIs" dxfId="20899" priority="25046" operator="between">
      <formula>18</formula>
      <formula>25</formula>
    </cfRule>
    <cfRule type="cellIs" dxfId="20898" priority="25047" operator="between">
      <formula>1</formula>
      <formula>6</formula>
    </cfRule>
    <cfRule type="cellIs" dxfId="20897" priority="25048" operator="between">
      <formula>17</formula>
      <formula>25</formula>
    </cfRule>
    <cfRule type="cellIs" dxfId="20896" priority="25049" operator="between">
      <formula>7</formula>
      <formula>16</formula>
    </cfRule>
    <cfRule type="cellIs" dxfId="20895" priority="25050" operator="between">
      <formula>1</formula>
      <formula>6</formula>
    </cfRule>
  </conditionalFormatting>
  <conditionalFormatting sqref="N867">
    <cfRule type="cellIs" dxfId="20894" priority="25043" operator="equal">
      <formula>16</formula>
    </cfRule>
  </conditionalFormatting>
  <conditionalFormatting sqref="N867">
    <cfRule type="cellIs" dxfId="20893" priority="25040" operator="between">
      <formula>16</formula>
      <formula>25</formula>
    </cfRule>
    <cfRule type="cellIs" dxfId="20892" priority="25041" operator="between">
      <formula>9</formula>
      <formula>15</formula>
    </cfRule>
    <cfRule type="cellIs" dxfId="20891" priority="25042" operator="between">
      <formula>1</formula>
      <formula>8</formula>
    </cfRule>
  </conditionalFormatting>
  <conditionalFormatting sqref="G872">
    <cfRule type="cellIs" dxfId="20890" priority="25030" stopIfTrue="1" operator="equal">
      <formula>"NR"</formula>
    </cfRule>
    <cfRule type="cellIs" dxfId="20889" priority="25031" stopIfTrue="1" operator="equal">
      <formula>"R"</formula>
    </cfRule>
  </conditionalFormatting>
  <conditionalFormatting sqref="G872">
    <cfRule type="cellIs" dxfId="20888" priority="25029" operator="equal">
      <formula>"NR"</formula>
    </cfRule>
  </conditionalFormatting>
  <conditionalFormatting sqref="N872">
    <cfRule type="cellIs" dxfId="20887" priority="25022" operator="between">
      <formula>1</formula>
      <formula>10</formula>
    </cfRule>
    <cfRule type="cellIs" dxfId="20886" priority="25023" operator="between">
      <formula>11</formula>
      <formula>17</formula>
    </cfRule>
    <cfRule type="cellIs" dxfId="20885" priority="25024" operator="between">
      <formula>18</formula>
      <formula>25</formula>
    </cfRule>
    <cfRule type="cellIs" dxfId="20884" priority="25025" operator="between">
      <formula>1</formula>
      <formula>6</formula>
    </cfRule>
    <cfRule type="cellIs" dxfId="20883" priority="25026" operator="between">
      <formula>17</formula>
      <formula>25</formula>
    </cfRule>
    <cfRule type="cellIs" dxfId="20882" priority="25027" operator="between">
      <formula>7</formula>
      <formula>16</formula>
    </cfRule>
    <cfRule type="cellIs" dxfId="20881" priority="25028" operator="between">
      <formula>1</formula>
      <formula>6</formula>
    </cfRule>
  </conditionalFormatting>
  <conditionalFormatting sqref="N872">
    <cfRule type="cellIs" dxfId="20880" priority="25021" operator="equal">
      <formula>16</formula>
    </cfRule>
  </conditionalFormatting>
  <conditionalFormatting sqref="N872">
    <cfRule type="cellIs" dxfId="20879" priority="25018" operator="between">
      <formula>16</formula>
      <formula>25</formula>
    </cfRule>
    <cfRule type="cellIs" dxfId="20878" priority="25019" operator="between">
      <formula>9</formula>
      <formula>15</formula>
    </cfRule>
    <cfRule type="cellIs" dxfId="20877" priority="25020" operator="between">
      <formula>1</formula>
      <formula>8</formula>
    </cfRule>
  </conditionalFormatting>
  <conditionalFormatting sqref="G885">
    <cfRule type="cellIs" dxfId="20876" priority="25008" stopIfTrue="1" operator="equal">
      <formula>"NR"</formula>
    </cfRule>
    <cfRule type="cellIs" dxfId="20875" priority="25009" stopIfTrue="1" operator="equal">
      <formula>"R"</formula>
    </cfRule>
  </conditionalFormatting>
  <conditionalFormatting sqref="G885">
    <cfRule type="cellIs" dxfId="20874" priority="25007" operator="equal">
      <formula>"NR"</formula>
    </cfRule>
  </conditionalFormatting>
  <conditionalFormatting sqref="N885">
    <cfRule type="cellIs" dxfId="20873" priority="25000" operator="between">
      <formula>1</formula>
      <formula>10</formula>
    </cfRule>
    <cfRule type="cellIs" dxfId="20872" priority="25001" operator="between">
      <formula>11</formula>
      <formula>17</formula>
    </cfRule>
    <cfRule type="cellIs" dxfId="20871" priority="25002" operator="between">
      <formula>18</formula>
      <formula>25</formula>
    </cfRule>
    <cfRule type="cellIs" dxfId="20870" priority="25003" operator="between">
      <formula>1</formula>
      <formula>6</formula>
    </cfRule>
    <cfRule type="cellIs" dxfId="20869" priority="25004" operator="between">
      <formula>17</formula>
      <formula>25</formula>
    </cfRule>
    <cfRule type="cellIs" dxfId="20868" priority="25005" operator="between">
      <formula>7</formula>
      <formula>16</formula>
    </cfRule>
    <cfRule type="cellIs" dxfId="20867" priority="25006" operator="between">
      <formula>1</formula>
      <formula>6</formula>
    </cfRule>
  </conditionalFormatting>
  <conditionalFormatting sqref="N885">
    <cfRule type="cellIs" dxfId="20866" priority="24999" operator="equal">
      <formula>16</formula>
    </cfRule>
  </conditionalFormatting>
  <conditionalFormatting sqref="N885">
    <cfRule type="cellIs" dxfId="20865" priority="24996" operator="between">
      <formula>16</formula>
      <formula>25</formula>
    </cfRule>
    <cfRule type="cellIs" dxfId="20864" priority="24997" operator="between">
      <formula>9</formula>
      <formula>15</formula>
    </cfRule>
    <cfRule type="cellIs" dxfId="20863" priority="24998" operator="between">
      <formula>1</formula>
      <formula>8</formula>
    </cfRule>
  </conditionalFormatting>
  <conditionalFormatting sqref="G879">
    <cfRule type="cellIs" dxfId="20862" priority="24986" stopIfTrue="1" operator="equal">
      <formula>"NR"</formula>
    </cfRule>
    <cfRule type="cellIs" dxfId="20861" priority="24987" stopIfTrue="1" operator="equal">
      <formula>"R"</formula>
    </cfRule>
  </conditionalFormatting>
  <conditionalFormatting sqref="G879">
    <cfRule type="cellIs" dxfId="20860" priority="24985" operator="equal">
      <formula>"NR"</formula>
    </cfRule>
  </conditionalFormatting>
  <conditionalFormatting sqref="N879">
    <cfRule type="cellIs" dxfId="20859" priority="24978" operator="between">
      <formula>1</formula>
      <formula>10</formula>
    </cfRule>
    <cfRule type="cellIs" dxfId="20858" priority="24979" operator="between">
      <formula>11</formula>
      <formula>17</formula>
    </cfRule>
    <cfRule type="cellIs" dxfId="20857" priority="24980" operator="between">
      <formula>18</formula>
      <formula>25</formula>
    </cfRule>
    <cfRule type="cellIs" dxfId="20856" priority="24981" operator="between">
      <formula>1</formula>
      <formula>6</formula>
    </cfRule>
    <cfRule type="cellIs" dxfId="20855" priority="24982" operator="between">
      <formula>17</formula>
      <formula>25</formula>
    </cfRule>
    <cfRule type="cellIs" dxfId="20854" priority="24983" operator="between">
      <formula>7</formula>
      <formula>16</formula>
    </cfRule>
    <cfRule type="cellIs" dxfId="20853" priority="24984" operator="between">
      <formula>1</formula>
      <formula>6</formula>
    </cfRule>
  </conditionalFormatting>
  <conditionalFormatting sqref="N879">
    <cfRule type="cellIs" dxfId="20852" priority="24977" operator="equal">
      <formula>16</formula>
    </cfRule>
  </conditionalFormatting>
  <conditionalFormatting sqref="N879">
    <cfRule type="cellIs" dxfId="20851" priority="24974" operator="between">
      <formula>16</formula>
      <formula>25</formula>
    </cfRule>
    <cfRule type="cellIs" dxfId="20850" priority="24975" operator="between">
      <formula>9</formula>
      <formula>15</formula>
    </cfRule>
    <cfRule type="cellIs" dxfId="20849" priority="24976" operator="between">
      <formula>1</formula>
      <formula>8</formula>
    </cfRule>
  </conditionalFormatting>
  <conditionalFormatting sqref="X879">
    <cfRule type="cellIs" dxfId="20848" priority="24967" operator="between">
      <formula>1</formula>
      <formula>10</formula>
    </cfRule>
    <cfRule type="cellIs" dxfId="20847" priority="24968" operator="between">
      <formula>11</formula>
      <formula>17</formula>
    </cfRule>
    <cfRule type="cellIs" dxfId="20846" priority="24969" operator="between">
      <formula>18</formula>
      <formula>25</formula>
    </cfRule>
    <cfRule type="cellIs" dxfId="20845" priority="24970" operator="between">
      <formula>1</formula>
      <formula>6</formula>
    </cfRule>
    <cfRule type="cellIs" dxfId="20844" priority="24971" operator="between">
      <formula>17</formula>
      <formula>25</formula>
    </cfRule>
    <cfRule type="cellIs" dxfId="20843" priority="24972" operator="between">
      <formula>7</formula>
      <formula>16</formula>
    </cfRule>
    <cfRule type="cellIs" dxfId="20842" priority="24973" operator="between">
      <formula>1</formula>
      <formula>6</formula>
    </cfRule>
  </conditionalFormatting>
  <conditionalFormatting sqref="X879">
    <cfRule type="cellIs" dxfId="20841" priority="24966" operator="equal">
      <formula>16</formula>
    </cfRule>
  </conditionalFormatting>
  <conditionalFormatting sqref="X879">
    <cfRule type="cellIs" dxfId="20840" priority="24963" operator="between">
      <formula>16</formula>
      <formula>25</formula>
    </cfRule>
    <cfRule type="cellIs" dxfId="20839" priority="24964" operator="between">
      <formula>9</formula>
      <formula>15</formula>
    </cfRule>
    <cfRule type="cellIs" dxfId="20838" priority="24965" operator="between">
      <formula>1</formula>
      <formula>8</formula>
    </cfRule>
  </conditionalFormatting>
  <conditionalFormatting sqref="Y879">
    <cfRule type="cellIs" dxfId="20837" priority="24956" operator="between">
      <formula>1</formula>
      <formula>10</formula>
    </cfRule>
    <cfRule type="cellIs" dxfId="20836" priority="24957" operator="between">
      <formula>11</formula>
      <formula>17</formula>
    </cfRule>
    <cfRule type="cellIs" dxfId="20835" priority="24958" operator="between">
      <formula>18</formula>
      <formula>25</formula>
    </cfRule>
    <cfRule type="cellIs" dxfId="20834" priority="24959" operator="between">
      <formula>1</formula>
      <formula>6</formula>
    </cfRule>
    <cfRule type="cellIs" dxfId="20833" priority="24960" operator="between">
      <formula>17</formula>
      <formula>25</formula>
    </cfRule>
    <cfRule type="cellIs" dxfId="20832" priority="24961" operator="between">
      <formula>7</formula>
      <formula>16</formula>
    </cfRule>
    <cfRule type="cellIs" dxfId="20831" priority="24962" operator="between">
      <formula>1</formula>
      <formula>6</formula>
    </cfRule>
  </conditionalFormatting>
  <conditionalFormatting sqref="Y879">
    <cfRule type="cellIs" dxfId="20830" priority="24955" operator="equal">
      <formula>16</formula>
    </cfRule>
  </conditionalFormatting>
  <conditionalFormatting sqref="Y879">
    <cfRule type="cellIs" dxfId="20829" priority="24952" operator="between">
      <formula>16</formula>
      <formula>25</formula>
    </cfRule>
    <cfRule type="cellIs" dxfId="20828" priority="24953" operator="between">
      <formula>9</formula>
      <formula>15</formula>
    </cfRule>
    <cfRule type="cellIs" dxfId="20827" priority="24954" operator="between">
      <formula>1</formula>
      <formula>8</formula>
    </cfRule>
  </conditionalFormatting>
  <conditionalFormatting sqref="Y881:Y882 Y893 Y907">
    <cfRule type="cellIs" dxfId="20826" priority="24951" operator="equal">
      <formula>16</formula>
    </cfRule>
  </conditionalFormatting>
  <conditionalFormatting sqref="N881">
    <cfRule type="cellIs" dxfId="20825" priority="24936" operator="between">
      <formula>1</formula>
      <formula>10</formula>
    </cfRule>
    <cfRule type="cellIs" dxfId="20824" priority="24937" operator="between">
      <formula>11</formula>
      <formula>17</formula>
    </cfRule>
    <cfRule type="cellIs" dxfId="20823" priority="24938" operator="between">
      <formula>18</formula>
      <formula>25</formula>
    </cfRule>
    <cfRule type="cellIs" dxfId="20822" priority="24939" operator="between">
      <formula>1</formula>
      <formula>6</formula>
    </cfRule>
    <cfRule type="cellIs" dxfId="20821" priority="24940" operator="between">
      <formula>17</formula>
      <formula>25</formula>
    </cfRule>
    <cfRule type="cellIs" dxfId="20820" priority="24941" operator="between">
      <formula>7</formula>
      <formula>16</formula>
    </cfRule>
    <cfRule type="cellIs" dxfId="20819" priority="24942" operator="between">
      <formula>1</formula>
      <formula>6</formula>
    </cfRule>
  </conditionalFormatting>
  <conditionalFormatting sqref="N881">
    <cfRule type="cellIs" dxfId="20818" priority="24935" operator="equal">
      <formula>16</formula>
    </cfRule>
  </conditionalFormatting>
  <conditionalFormatting sqref="N881">
    <cfRule type="cellIs" dxfId="20817" priority="24932" operator="between">
      <formula>16</formula>
      <formula>25</formula>
    </cfRule>
    <cfRule type="cellIs" dxfId="20816" priority="24933" operator="between">
      <formula>9</formula>
      <formula>15</formula>
    </cfRule>
    <cfRule type="cellIs" dxfId="20815" priority="24934" operator="between">
      <formula>1</formula>
      <formula>8</formula>
    </cfRule>
  </conditionalFormatting>
  <conditionalFormatting sqref="G881">
    <cfRule type="cellIs" dxfId="20814" priority="24930" stopIfTrue="1" operator="equal">
      <formula>"NR"</formula>
    </cfRule>
    <cfRule type="cellIs" dxfId="20813" priority="24931" stopIfTrue="1" operator="equal">
      <formula>"R"</formula>
    </cfRule>
  </conditionalFormatting>
  <conditionalFormatting sqref="G881">
    <cfRule type="cellIs" dxfId="20812" priority="24929" operator="equal">
      <formula>"NR"</formula>
    </cfRule>
  </conditionalFormatting>
  <conditionalFormatting sqref="G881">
    <cfRule type="cellIs" dxfId="20811" priority="24928" operator="equal">
      <formula>"NR"</formula>
    </cfRule>
  </conditionalFormatting>
  <conditionalFormatting sqref="G881">
    <cfRule type="cellIs" dxfId="20810" priority="24926" stopIfTrue="1" operator="equal">
      <formula>"NR"</formula>
    </cfRule>
    <cfRule type="cellIs" dxfId="20809" priority="24927" stopIfTrue="1" operator="equal">
      <formula>"R"</formula>
    </cfRule>
  </conditionalFormatting>
  <conditionalFormatting sqref="Y881:Y882 Y893 Y907">
    <cfRule type="cellIs" dxfId="20808" priority="24923" operator="between">
      <formula>16</formula>
      <formula>25</formula>
    </cfRule>
    <cfRule type="cellIs" dxfId="20807" priority="24924" operator="between">
      <formula>9</formula>
      <formula>15</formula>
    </cfRule>
    <cfRule type="cellIs" dxfId="20806" priority="24925" operator="between">
      <formula>1</formula>
      <formula>8</formula>
    </cfRule>
  </conditionalFormatting>
  <conditionalFormatting sqref="Y881:Y882 Y893 Y907">
    <cfRule type="cellIs" dxfId="20805" priority="24916" operator="between">
      <formula>1</formula>
      <formula>10</formula>
    </cfRule>
    <cfRule type="cellIs" dxfId="20804" priority="24917" operator="between">
      <formula>11</formula>
      <formula>17</formula>
    </cfRule>
    <cfRule type="cellIs" dxfId="20803" priority="24918" operator="between">
      <formula>18</formula>
      <formula>25</formula>
    </cfRule>
    <cfRule type="cellIs" dxfId="20802" priority="24919" operator="between">
      <formula>1</formula>
      <formula>6</formula>
    </cfRule>
    <cfRule type="cellIs" dxfId="20801" priority="24920" operator="between">
      <formula>17</formula>
      <formula>25</formula>
    </cfRule>
    <cfRule type="cellIs" dxfId="20800" priority="24921" operator="between">
      <formula>7</formula>
      <formula>16</formula>
    </cfRule>
    <cfRule type="cellIs" dxfId="20799" priority="24922" operator="between">
      <formula>1</formula>
      <formula>6</formula>
    </cfRule>
  </conditionalFormatting>
  <conditionalFormatting sqref="N882">
    <cfRule type="cellIs" dxfId="20798" priority="24909" operator="between">
      <formula>1</formula>
      <formula>10</formula>
    </cfRule>
    <cfRule type="cellIs" dxfId="20797" priority="24910" operator="between">
      <formula>11</formula>
      <formula>17</formula>
    </cfRule>
    <cfRule type="cellIs" dxfId="20796" priority="24911" operator="between">
      <formula>18</formula>
      <formula>25</formula>
    </cfRule>
    <cfRule type="cellIs" dxfId="20795" priority="24912" operator="between">
      <formula>1</formula>
      <formula>6</formula>
    </cfRule>
    <cfRule type="cellIs" dxfId="20794" priority="24913" operator="between">
      <formula>17</formula>
      <formula>25</formula>
    </cfRule>
    <cfRule type="cellIs" dxfId="20793" priority="24914" operator="between">
      <formula>7</formula>
      <formula>16</formula>
    </cfRule>
    <cfRule type="cellIs" dxfId="20792" priority="24915" operator="between">
      <formula>1</formula>
      <formula>6</formula>
    </cfRule>
  </conditionalFormatting>
  <conditionalFormatting sqref="N882">
    <cfRule type="cellIs" dxfId="20791" priority="24908" operator="equal">
      <formula>16</formula>
    </cfRule>
  </conditionalFormatting>
  <conditionalFormatting sqref="N882">
    <cfRule type="cellIs" dxfId="20790" priority="24905" operator="between">
      <formula>16</formula>
      <formula>25</formula>
    </cfRule>
    <cfRule type="cellIs" dxfId="20789" priority="24906" operator="between">
      <formula>9</formula>
      <formula>15</formula>
    </cfRule>
    <cfRule type="cellIs" dxfId="20788" priority="24907" operator="between">
      <formula>1</formula>
      <formula>8</formula>
    </cfRule>
  </conditionalFormatting>
  <conditionalFormatting sqref="N893">
    <cfRule type="cellIs" dxfId="20787" priority="24898" operator="between">
      <formula>1</formula>
      <formula>10</formula>
    </cfRule>
    <cfRule type="cellIs" dxfId="20786" priority="24899" operator="between">
      <formula>11</formula>
      <formula>17</formula>
    </cfRule>
    <cfRule type="cellIs" dxfId="20785" priority="24900" operator="between">
      <formula>18</formula>
      <formula>25</formula>
    </cfRule>
    <cfRule type="cellIs" dxfId="20784" priority="24901" operator="between">
      <formula>1</formula>
      <formula>6</formula>
    </cfRule>
    <cfRule type="cellIs" dxfId="20783" priority="24902" operator="between">
      <formula>17</formula>
      <formula>25</formula>
    </cfRule>
    <cfRule type="cellIs" dxfId="20782" priority="24903" operator="between">
      <formula>7</formula>
      <formula>16</formula>
    </cfRule>
    <cfRule type="cellIs" dxfId="20781" priority="24904" operator="between">
      <formula>1</formula>
      <formula>6</formula>
    </cfRule>
  </conditionalFormatting>
  <conditionalFormatting sqref="N893">
    <cfRule type="cellIs" dxfId="20780" priority="24897" operator="equal">
      <formula>16</formula>
    </cfRule>
  </conditionalFormatting>
  <conditionalFormatting sqref="N893">
    <cfRule type="cellIs" dxfId="20779" priority="24894" operator="between">
      <formula>16</formula>
      <formula>25</formula>
    </cfRule>
    <cfRule type="cellIs" dxfId="20778" priority="24895" operator="between">
      <formula>9</formula>
      <formula>15</formula>
    </cfRule>
    <cfRule type="cellIs" dxfId="20777" priority="24896" operator="between">
      <formula>1</formula>
      <formula>8</formula>
    </cfRule>
  </conditionalFormatting>
  <conditionalFormatting sqref="N907">
    <cfRule type="cellIs" dxfId="20776" priority="24887" operator="between">
      <formula>1</formula>
      <formula>10</formula>
    </cfRule>
    <cfRule type="cellIs" dxfId="20775" priority="24888" operator="between">
      <formula>11</formula>
      <formula>17</formula>
    </cfRule>
    <cfRule type="cellIs" dxfId="20774" priority="24889" operator="between">
      <formula>18</formula>
      <formula>25</formula>
    </cfRule>
    <cfRule type="cellIs" dxfId="20773" priority="24890" operator="between">
      <formula>1</formula>
      <formula>6</formula>
    </cfRule>
    <cfRule type="cellIs" dxfId="20772" priority="24891" operator="between">
      <formula>17</formula>
      <formula>25</formula>
    </cfRule>
    <cfRule type="cellIs" dxfId="20771" priority="24892" operator="between">
      <formula>7</formula>
      <formula>16</formula>
    </cfRule>
    <cfRule type="cellIs" dxfId="20770" priority="24893" operator="between">
      <formula>1</formula>
      <formula>6</formula>
    </cfRule>
  </conditionalFormatting>
  <conditionalFormatting sqref="N907">
    <cfRule type="cellIs" dxfId="20769" priority="24886" operator="equal">
      <formula>16</formula>
    </cfRule>
  </conditionalFormatting>
  <conditionalFormatting sqref="N907">
    <cfRule type="cellIs" dxfId="20768" priority="24883" operator="between">
      <formula>16</formula>
      <formula>25</formula>
    </cfRule>
    <cfRule type="cellIs" dxfId="20767" priority="24884" operator="between">
      <formula>9</formula>
      <formula>15</formula>
    </cfRule>
    <cfRule type="cellIs" dxfId="20766" priority="24885" operator="between">
      <formula>1</formula>
      <formula>8</formula>
    </cfRule>
  </conditionalFormatting>
  <conditionalFormatting sqref="Y894">
    <cfRule type="cellIs" dxfId="20765" priority="24882" operator="equal">
      <formula>16</formula>
    </cfRule>
  </conditionalFormatting>
  <conditionalFormatting sqref="N894">
    <cfRule type="cellIs" dxfId="20764" priority="24867" operator="between">
      <formula>1</formula>
      <formula>10</formula>
    </cfRule>
    <cfRule type="cellIs" dxfId="20763" priority="24868" operator="between">
      <formula>11</formula>
      <formula>17</formula>
    </cfRule>
    <cfRule type="cellIs" dxfId="20762" priority="24869" operator="between">
      <formula>18</formula>
      <formula>25</formula>
    </cfRule>
    <cfRule type="cellIs" dxfId="20761" priority="24870" operator="between">
      <formula>1</formula>
      <formula>6</formula>
    </cfRule>
    <cfRule type="cellIs" dxfId="20760" priority="24871" operator="between">
      <formula>17</formula>
      <formula>25</formula>
    </cfRule>
    <cfRule type="cellIs" dxfId="20759" priority="24872" operator="between">
      <formula>7</formula>
      <formula>16</formula>
    </cfRule>
    <cfRule type="cellIs" dxfId="20758" priority="24873" operator="between">
      <formula>1</formula>
      <formula>6</formula>
    </cfRule>
  </conditionalFormatting>
  <conditionalFormatting sqref="N894">
    <cfRule type="cellIs" dxfId="20757" priority="24866" operator="equal">
      <formula>16</formula>
    </cfRule>
  </conditionalFormatting>
  <conditionalFormatting sqref="N894">
    <cfRule type="cellIs" dxfId="20756" priority="24863" operator="between">
      <formula>16</formula>
      <formula>25</formula>
    </cfRule>
    <cfRule type="cellIs" dxfId="20755" priority="24864" operator="between">
      <formula>9</formula>
      <formula>15</formula>
    </cfRule>
    <cfRule type="cellIs" dxfId="20754" priority="24865" operator="between">
      <formula>1</formula>
      <formula>8</formula>
    </cfRule>
  </conditionalFormatting>
  <conditionalFormatting sqref="Y894">
    <cfRule type="cellIs" dxfId="20753" priority="24860" operator="between">
      <formula>16</formula>
      <formula>25</formula>
    </cfRule>
    <cfRule type="cellIs" dxfId="20752" priority="24861" operator="between">
      <formula>9</formula>
      <formula>15</formula>
    </cfRule>
    <cfRule type="cellIs" dxfId="20751" priority="24862" operator="between">
      <formula>1</formula>
      <formula>8</formula>
    </cfRule>
  </conditionalFormatting>
  <conditionalFormatting sqref="Y894">
    <cfRule type="cellIs" dxfId="20750" priority="24853" operator="between">
      <formula>1</formula>
      <formula>10</formula>
    </cfRule>
    <cfRule type="cellIs" dxfId="20749" priority="24854" operator="between">
      <formula>11</formula>
      <formula>17</formula>
    </cfRule>
    <cfRule type="cellIs" dxfId="20748" priority="24855" operator="between">
      <formula>18</formula>
      <formula>25</formula>
    </cfRule>
    <cfRule type="cellIs" dxfId="20747" priority="24856" operator="between">
      <formula>1</formula>
      <formula>6</formula>
    </cfRule>
    <cfRule type="cellIs" dxfId="20746" priority="24857" operator="between">
      <formula>17</formula>
      <formula>25</formula>
    </cfRule>
    <cfRule type="cellIs" dxfId="20745" priority="24858" operator="between">
      <formula>7</formula>
      <formula>16</formula>
    </cfRule>
    <cfRule type="cellIs" dxfId="20744" priority="24859" operator="between">
      <formula>1</formula>
      <formula>6</formula>
    </cfRule>
  </conditionalFormatting>
  <conditionalFormatting sqref="N895">
    <cfRule type="cellIs" dxfId="20743" priority="24846" operator="between">
      <formula>1</formula>
      <formula>10</formula>
    </cfRule>
    <cfRule type="cellIs" dxfId="20742" priority="24847" operator="between">
      <formula>11</formula>
      <formula>17</formula>
    </cfRule>
    <cfRule type="cellIs" dxfId="20741" priority="24848" operator="between">
      <formula>18</formula>
      <formula>25</formula>
    </cfRule>
    <cfRule type="cellIs" dxfId="20740" priority="24849" operator="between">
      <formula>1</formula>
      <formula>6</formula>
    </cfRule>
    <cfRule type="cellIs" dxfId="20739" priority="24850" operator="between">
      <formula>17</formula>
      <formula>25</formula>
    </cfRule>
    <cfRule type="cellIs" dxfId="20738" priority="24851" operator="between">
      <formula>7</formula>
      <formula>16</formula>
    </cfRule>
    <cfRule type="cellIs" dxfId="20737" priority="24852" operator="between">
      <formula>1</formula>
      <formula>6</formula>
    </cfRule>
  </conditionalFormatting>
  <conditionalFormatting sqref="N895">
    <cfRule type="cellIs" dxfId="20736" priority="24845" operator="equal">
      <formula>16</formula>
    </cfRule>
  </conditionalFormatting>
  <conditionalFormatting sqref="N895">
    <cfRule type="cellIs" dxfId="20735" priority="24842" operator="between">
      <formula>16</formula>
      <formula>25</formula>
    </cfRule>
    <cfRule type="cellIs" dxfId="20734" priority="24843" operator="between">
      <formula>9</formula>
      <formula>15</formula>
    </cfRule>
    <cfRule type="cellIs" dxfId="20733" priority="24844" operator="between">
      <formula>1</formula>
      <formula>8</formula>
    </cfRule>
  </conditionalFormatting>
  <conditionalFormatting sqref="N899">
    <cfRule type="cellIs" dxfId="20732" priority="24835" operator="between">
      <formula>1</formula>
      <formula>10</formula>
    </cfRule>
    <cfRule type="cellIs" dxfId="20731" priority="24836" operator="between">
      <formula>11</formula>
      <formula>17</formula>
    </cfRule>
    <cfRule type="cellIs" dxfId="20730" priority="24837" operator="between">
      <formula>18</formula>
      <formula>25</formula>
    </cfRule>
    <cfRule type="cellIs" dxfId="20729" priority="24838" operator="between">
      <formula>1</formula>
      <formula>6</formula>
    </cfRule>
    <cfRule type="cellIs" dxfId="20728" priority="24839" operator="between">
      <formula>17</formula>
      <formula>25</formula>
    </cfRule>
    <cfRule type="cellIs" dxfId="20727" priority="24840" operator="between">
      <formula>7</formula>
      <formula>16</formula>
    </cfRule>
    <cfRule type="cellIs" dxfId="20726" priority="24841" operator="between">
      <formula>1</formula>
      <formula>6</formula>
    </cfRule>
  </conditionalFormatting>
  <conditionalFormatting sqref="N899">
    <cfRule type="cellIs" dxfId="20725" priority="24834" operator="equal">
      <formula>16</formula>
    </cfRule>
  </conditionalFormatting>
  <conditionalFormatting sqref="N899">
    <cfRule type="cellIs" dxfId="20724" priority="24831" operator="between">
      <formula>16</formula>
      <formula>25</formula>
    </cfRule>
    <cfRule type="cellIs" dxfId="20723" priority="24832" operator="between">
      <formula>9</formula>
      <formula>15</formula>
    </cfRule>
    <cfRule type="cellIs" dxfId="20722" priority="24833" operator="between">
      <formula>1</formula>
      <formula>8</formula>
    </cfRule>
  </conditionalFormatting>
  <conditionalFormatting sqref="N910">
    <cfRule type="cellIs" dxfId="20721" priority="24816" operator="between">
      <formula>1</formula>
      <formula>10</formula>
    </cfRule>
    <cfRule type="cellIs" dxfId="20720" priority="24817" operator="between">
      <formula>11</formula>
      <formula>17</formula>
    </cfRule>
    <cfRule type="cellIs" dxfId="20719" priority="24818" operator="between">
      <formula>18</formula>
      <formula>25</formula>
    </cfRule>
    <cfRule type="cellIs" dxfId="20718" priority="24819" operator="between">
      <formula>1</formula>
      <formula>6</formula>
    </cfRule>
    <cfRule type="cellIs" dxfId="20717" priority="24820" operator="between">
      <formula>17</formula>
      <formula>25</formula>
    </cfRule>
    <cfRule type="cellIs" dxfId="20716" priority="24821" operator="between">
      <formula>7</formula>
      <formula>16</formula>
    </cfRule>
    <cfRule type="cellIs" dxfId="20715" priority="24822" operator="between">
      <formula>1</formula>
      <formula>6</formula>
    </cfRule>
  </conditionalFormatting>
  <conditionalFormatting sqref="N910">
    <cfRule type="cellIs" dxfId="20714" priority="24815" operator="equal">
      <formula>16</formula>
    </cfRule>
  </conditionalFormatting>
  <conditionalFormatting sqref="N910">
    <cfRule type="cellIs" dxfId="20713" priority="24812" operator="between">
      <formula>16</formula>
      <formula>25</formula>
    </cfRule>
    <cfRule type="cellIs" dxfId="20712" priority="24813" operator="between">
      <formula>9</formula>
      <formula>15</formula>
    </cfRule>
    <cfRule type="cellIs" dxfId="20711" priority="24814" operator="between">
      <formula>1</formula>
      <formula>8</formula>
    </cfRule>
  </conditionalFormatting>
  <conditionalFormatting sqref="Y910 Y916 Y912:Y914">
    <cfRule type="cellIs" dxfId="20710" priority="24805" operator="between">
      <formula>1</formula>
      <formula>10</formula>
    </cfRule>
    <cfRule type="cellIs" dxfId="20709" priority="24806" operator="between">
      <formula>11</formula>
      <formula>17</formula>
    </cfRule>
    <cfRule type="cellIs" dxfId="20708" priority="24807" operator="between">
      <formula>18</formula>
      <formula>25</formula>
    </cfRule>
    <cfRule type="cellIs" dxfId="20707" priority="24808" operator="between">
      <formula>1</formula>
      <formula>6</formula>
    </cfRule>
    <cfRule type="cellIs" dxfId="20706" priority="24809" operator="between">
      <formula>17</formula>
      <formula>25</formula>
    </cfRule>
    <cfRule type="cellIs" dxfId="20705" priority="24810" operator="between">
      <formula>7</formula>
      <formula>16</formula>
    </cfRule>
    <cfRule type="cellIs" dxfId="20704" priority="24811" operator="between">
      <formula>1</formula>
      <formula>6</formula>
    </cfRule>
  </conditionalFormatting>
  <conditionalFormatting sqref="Y910 Y916 Y912:Y914">
    <cfRule type="cellIs" dxfId="20703" priority="24804" operator="equal">
      <formula>16</formula>
    </cfRule>
  </conditionalFormatting>
  <conditionalFormatting sqref="Y910 Y916 Y912:Y914">
    <cfRule type="cellIs" dxfId="20702" priority="24801" operator="between">
      <formula>16</formula>
      <formula>25</formula>
    </cfRule>
    <cfRule type="cellIs" dxfId="20701" priority="24802" operator="between">
      <formula>9</formula>
      <formula>15</formula>
    </cfRule>
    <cfRule type="cellIs" dxfId="20700" priority="24803" operator="between">
      <formula>1</formula>
      <formula>8</formula>
    </cfRule>
  </conditionalFormatting>
  <conditionalFormatting sqref="Y909">
    <cfRule type="cellIs" dxfId="20699" priority="24800" operator="equal">
      <formula>16</formula>
    </cfRule>
  </conditionalFormatting>
  <conditionalFormatting sqref="N909">
    <cfRule type="cellIs" dxfId="20698" priority="24785" operator="between">
      <formula>1</formula>
      <formula>10</formula>
    </cfRule>
    <cfRule type="cellIs" dxfId="20697" priority="24786" operator="between">
      <formula>11</formula>
      <formula>17</formula>
    </cfRule>
    <cfRule type="cellIs" dxfId="20696" priority="24787" operator="between">
      <formula>18</formula>
      <formula>25</formula>
    </cfRule>
    <cfRule type="cellIs" dxfId="20695" priority="24788" operator="between">
      <formula>1</formula>
      <formula>6</formula>
    </cfRule>
    <cfRule type="cellIs" dxfId="20694" priority="24789" operator="between">
      <formula>17</formula>
      <formula>25</formula>
    </cfRule>
    <cfRule type="cellIs" dxfId="20693" priority="24790" operator="between">
      <formula>7</formula>
      <formula>16</formula>
    </cfRule>
    <cfRule type="cellIs" dxfId="20692" priority="24791" operator="between">
      <formula>1</formula>
      <formula>6</formula>
    </cfRule>
  </conditionalFormatting>
  <conditionalFormatting sqref="N909">
    <cfRule type="cellIs" dxfId="20691" priority="24784" operator="equal">
      <formula>16</formula>
    </cfRule>
  </conditionalFormatting>
  <conditionalFormatting sqref="N909">
    <cfRule type="cellIs" dxfId="20690" priority="24781" operator="between">
      <formula>16</formula>
      <formula>25</formula>
    </cfRule>
    <cfRule type="cellIs" dxfId="20689" priority="24782" operator="between">
      <formula>9</formula>
      <formula>15</formula>
    </cfRule>
    <cfRule type="cellIs" dxfId="20688" priority="24783" operator="between">
      <formula>1</formula>
      <formula>8</formula>
    </cfRule>
  </conditionalFormatting>
  <conditionalFormatting sqref="G909">
    <cfRule type="cellIs" dxfId="20687" priority="24779" stopIfTrue="1" operator="equal">
      <formula>"NR"</formula>
    </cfRule>
    <cfRule type="cellIs" dxfId="20686" priority="24780" stopIfTrue="1" operator="equal">
      <formula>"R"</formula>
    </cfRule>
  </conditionalFormatting>
  <conditionalFormatting sqref="G909">
    <cfRule type="cellIs" dxfId="20685" priority="24778" operator="equal">
      <formula>"NR"</formula>
    </cfRule>
  </conditionalFormatting>
  <conditionalFormatting sqref="G909">
    <cfRule type="cellIs" dxfId="20684" priority="24777" operator="equal">
      <formula>"NR"</formula>
    </cfRule>
  </conditionalFormatting>
  <conditionalFormatting sqref="G909">
    <cfRule type="cellIs" dxfId="20683" priority="24775" stopIfTrue="1" operator="equal">
      <formula>"NR"</formula>
    </cfRule>
    <cfRule type="cellIs" dxfId="20682" priority="24776" stopIfTrue="1" operator="equal">
      <formula>"R"</formula>
    </cfRule>
  </conditionalFormatting>
  <conditionalFormatting sqref="Y909">
    <cfRule type="cellIs" dxfId="20681" priority="24772" operator="between">
      <formula>16</formula>
      <formula>25</formula>
    </cfRule>
    <cfRule type="cellIs" dxfId="20680" priority="24773" operator="between">
      <formula>9</formula>
      <formula>15</formula>
    </cfRule>
    <cfRule type="cellIs" dxfId="20679" priority="24774" operator="between">
      <formula>1</formula>
      <formula>8</formula>
    </cfRule>
  </conditionalFormatting>
  <conditionalFormatting sqref="Y909">
    <cfRule type="cellIs" dxfId="20678" priority="24765" operator="between">
      <formula>1</formula>
      <formula>10</formula>
    </cfRule>
    <cfRule type="cellIs" dxfId="20677" priority="24766" operator="between">
      <formula>11</formula>
      <formula>17</formula>
    </cfRule>
    <cfRule type="cellIs" dxfId="20676" priority="24767" operator="between">
      <formula>18</formula>
      <formula>25</formula>
    </cfRule>
    <cfRule type="cellIs" dxfId="20675" priority="24768" operator="between">
      <formula>1</formula>
      <formula>6</formula>
    </cfRule>
    <cfRule type="cellIs" dxfId="20674" priority="24769" operator="between">
      <formula>17</formula>
      <formula>25</formula>
    </cfRule>
    <cfRule type="cellIs" dxfId="20673" priority="24770" operator="between">
      <formula>7</formula>
      <formula>16</formula>
    </cfRule>
    <cfRule type="cellIs" dxfId="20672" priority="24771" operator="between">
      <formula>1</formula>
      <formula>6</formula>
    </cfRule>
  </conditionalFormatting>
  <conditionalFormatting sqref="N912">
    <cfRule type="cellIs" dxfId="20671" priority="24758" operator="between">
      <formula>1</formula>
      <formula>10</formula>
    </cfRule>
    <cfRule type="cellIs" dxfId="20670" priority="24759" operator="between">
      <formula>11</formula>
      <formula>17</formula>
    </cfRule>
    <cfRule type="cellIs" dxfId="20669" priority="24760" operator="between">
      <formula>18</formula>
      <formula>25</formula>
    </cfRule>
    <cfRule type="cellIs" dxfId="20668" priority="24761" operator="between">
      <formula>1</formula>
      <formula>6</formula>
    </cfRule>
    <cfRule type="cellIs" dxfId="20667" priority="24762" operator="between">
      <formula>17</formula>
      <formula>25</formula>
    </cfRule>
    <cfRule type="cellIs" dxfId="20666" priority="24763" operator="between">
      <formula>7</formula>
      <formula>16</formula>
    </cfRule>
    <cfRule type="cellIs" dxfId="20665" priority="24764" operator="between">
      <formula>1</formula>
      <formula>6</formula>
    </cfRule>
  </conditionalFormatting>
  <conditionalFormatting sqref="N912">
    <cfRule type="cellIs" dxfId="20664" priority="24757" operator="equal">
      <formula>16</formula>
    </cfRule>
  </conditionalFormatting>
  <conditionalFormatting sqref="N912">
    <cfRule type="cellIs" dxfId="20663" priority="24754" operator="between">
      <formula>16</formula>
      <formula>25</formula>
    </cfRule>
    <cfRule type="cellIs" dxfId="20662" priority="24755" operator="between">
      <formula>9</formula>
      <formula>15</formula>
    </cfRule>
    <cfRule type="cellIs" dxfId="20661" priority="24756" operator="between">
      <formula>1</formula>
      <formula>8</formula>
    </cfRule>
  </conditionalFormatting>
  <conditionalFormatting sqref="X912">
    <cfRule type="cellIs" dxfId="20660" priority="24747" operator="between">
      <formula>1</formula>
      <formula>10</formula>
    </cfRule>
    <cfRule type="cellIs" dxfId="20659" priority="24748" operator="between">
      <formula>11</formula>
      <formula>17</formula>
    </cfRule>
    <cfRule type="cellIs" dxfId="20658" priority="24749" operator="between">
      <formula>18</formula>
      <formula>25</formula>
    </cfRule>
    <cfRule type="cellIs" dxfId="20657" priority="24750" operator="between">
      <formula>1</formula>
      <formula>6</formula>
    </cfRule>
    <cfRule type="cellIs" dxfId="20656" priority="24751" operator="between">
      <formula>17</formula>
      <formula>25</formula>
    </cfRule>
    <cfRule type="cellIs" dxfId="20655" priority="24752" operator="between">
      <formula>7</formula>
      <formula>16</formula>
    </cfRule>
    <cfRule type="cellIs" dxfId="20654" priority="24753" operator="between">
      <formula>1</formula>
      <formula>6</formula>
    </cfRule>
  </conditionalFormatting>
  <conditionalFormatting sqref="X912">
    <cfRule type="cellIs" dxfId="20653" priority="24746" operator="equal">
      <formula>16</formula>
    </cfRule>
  </conditionalFormatting>
  <conditionalFormatting sqref="X912">
    <cfRule type="cellIs" dxfId="20652" priority="24743" operator="between">
      <formula>16</formula>
      <formula>25</formula>
    </cfRule>
    <cfRule type="cellIs" dxfId="20651" priority="24744" operator="between">
      <formula>9</formula>
      <formula>15</formula>
    </cfRule>
    <cfRule type="cellIs" dxfId="20650" priority="24745" operator="between">
      <formula>1</formula>
      <formula>8</formula>
    </cfRule>
  </conditionalFormatting>
  <conditionalFormatting sqref="N913">
    <cfRule type="cellIs" dxfId="20649" priority="24736" operator="between">
      <formula>1</formula>
      <formula>10</formula>
    </cfRule>
    <cfRule type="cellIs" dxfId="20648" priority="24737" operator="between">
      <formula>11</formula>
      <formula>17</formula>
    </cfRule>
    <cfRule type="cellIs" dxfId="20647" priority="24738" operator="between">
      <formula>18</formula>
      <formula>25</formula>
    </cfRule>
    <cfRule type="cellIs" dxfId="20646" priority="24739" operator="between">
      <formula>1</formula>
      <formula>6</formula>
    </cfRule>
    <cfRule type="cellIs" dxfId="20645" priority="24740" operator="between">
      <formula>17</formula>
      <formula>25</formula>
    </cfRule>
    <cfRule type="cellIs" dxfId="20644" priority="24741" operator="between">
      <formula>7</formula>
      <formula>16</formula>
    </cfRule>
    <cfRule type="cellIs" dxfId="20643" priority="24742" operator="between">
      <formula>1</formula>
      <formula>6</formula>
    </cfRule>
  </conditionalFormatting>
  <conditionalFormatting sqref="N913">
    <cfRule type="cellIs" dxfId="20642" priority="24735" operator="equal">
      <formula>16</formula>
    </cfRule>
  </conditionalFormatting>
  <conditionalFormatting sqref="N913">
    <cfRule type="cellIs" dxfId="20641" priority="24732" operator="between">
      <formula>16</formula>
      <formula>25</formula>
    </cfRule>
    <cfRule type="cellIs" dxfId="20640" priority="24733" operator="between">
      <formula>9</formula>
      <formula>15</formula>
    </cfRule>
    <cfRule type="cellIs" dxfId="20639" priority="24734" operator="between">
      <formula>1</formula>
      <formula>8</formula>
    </cfRule>
  </conditionalFormatting>
  <conditionalFormatting sqref="G916">
    <cfRule type="cellIs" dxfId="20638" priority="24722" stopIfTrue="1" operator="equal">
      <formula>"NR"</formula>
    </cfRule>
    <cfRule type="cellIs" dxfId="20637" priority="24723" stopIfTrue="1" operator="equal">
      <formula>"R"</formula>
    </cfRule>
  </conditionalFormatting>
  <conditionalFormatting sqref="G916">
    <cfRule type="cellIs" dxfId="20636" priority="24721" operator="equal">
      <formula>"NR"</formula>
    </cfRule>
  </conditionalFormatting>
  <conditionalFormatting sqref="N916">
    <cfRule type="cellIs" dxfId="20635" priority="24714" operator="between">
      <formula>1</formula>
      <formula>10</formula>
    </cfRule>
    <cfRule type="cellIs" dxfId="20634" priority="24715" operator="between">
      <formula>11</formula>
      <formula>17</formula>
    </cfRule>
    <cfRule type="cellIs" dxfId="20633" priority="24716" operator="between">
      <formula>18</formula>
      <formula>25</formula>
    </cfRule>
    <cfRule type="cellIs" dxfId="20632" priority="24717" operator="between">
      <formula>1</formula>
      <formula>6</formula>
    </cfRule>
    <cfRule type="cellIs" dxfId="20631" priority="24718" operator="between">
      <formula>17</formula>
      <formula>25</formula>
    </cfRule>
    <cfRule type="cellIs" dxfId="20630" priority="24719" operator="between">
      <formula>7</formula>
      <formula>16</formula>
    </cfRule>
    <cfRule type="cellIs" dxfId="20629" priority="24720" operator="between">
      <formula>1</formula>
      <formula>6</formula>
    </cfRule>
  </conditionalFormatting>
  <conditionalFormatting sqref="N916">
    <cfRule type="cellIs" dxfId="20628" priority="24713" operator="equal">
      <formula>16</formula>
    </cfRule>
  </conditionalFormatting>
  <conditionalFormatting sqref="N916">
    <cfRule type="cellIs" dxfId="20627" priority="24710" operator="between">
      <formula>16</formula>
      <formula>25</formula>
    </cfRule>
    <cfRule type="cellIs" dxfId="20626" priority="24711" operator="between">
      <formula>9</formula>
      <formula>15</formula>
    </cfRule>
    <cfRule type="cellIs" dxfId="20625" priority="24712" operator="between">
      <formula>1</formula>
      <formula>8</formula>
    </cfRule>
  </conditionalFormatting>
  <conditionalFormatting sqref="N914">
    <cfRule type="cellIs" dxfId="20624" priority="24703" operator="between">
      <formula>1</formula>
      <formula>10</formula>
    </cfRule>
    <cfRule type="cellIs" dxfId="20623" priority="24704" operator="between">
      <formula>11</formula>
      <formula>17</formula>
    </cfRule>
    <cfRule type="cellIs" dxfId="20622" priority="24705" operator="between">
      <formula>18</formula>
      <formula>25</formula>
    </cfRule>
    <cfRule type="cellIs" dxfId="20621" priority="24706" operator="between">
      <formula>1</formula>
      <formula>6</formula>
    </cfRule>
    <cfRule type="cellIs" dxfId="20620" priority="24707" operator="between">
      <formula>17</formula>
      <formula>25</formula>
    </cfRule>
    <cfRule type="cellIs" dxfId="20619" priority="24708" operator="between">
      <formula>7</formula>
      <formula>16</formula>
    </cfRule>
    <cfRule type="cellIs" dxfId="20618" priority="24709" operator="between">
      <formula>1</formula>
      <formula>6</formula>
    </cfRule>
  </conditionalFormatting>
  <conditionalFormatting sqref="N914">
    <cfRule type="cellIs" dxfId="20617" priority="24702" operator="equal">
      <formula>16</formula>
    </cfRule>
  </conditionalFormatting>
  <conditionalFormatting sqref="N914">
    <cfRule type="cellIs" dxfId="20616" priority="24699" operator="between">
      <formula>16</formula>
      <formula>25</formula>
    </cfRule>
    <cfRule type="cellIs" dxfId="20615" priority="24700" operator="between">
      <formula>9</formula>
      <formula>15</formula>
    </cfRule>
    <cfRule type="cellIs" dxfId="20614" priority="24701" operator="between">
      <formula>1</formula>
      <formula>8</formula>
    </cfRule>
  </conditionalFormatting>
  <conditionalFormatting sqref="N931">
    <cfRule type="cellIs" dxfId="20613" priority="24692" operator="between">
      <formula>1</formula>
      <formula>10</formula>
    </cfRule>
    <cfRule type="cellIs" dxfId="20612" priority="24693" operator="between">
      <formula>11</formula>
      <formula>17</formula>
    </cfRule>
    <cfRule type="cellIs" dxfId="20611" priority="24694" operator="between">
      <formula>18</formula>
      <formula>25</formula>
    </cfRule>
    <cfRule type="cellIs" dxfId="20610" priority="24695" operator="between">
      <formula>1</formula>
      <formula>6</formula>
    </cfRule>
    <cfRule type="cellIs" dxfId="20609" priority="24696" operator="between">
      <formula>17</formula>
      <formula>25</formula>
    </cfRule>
    <cfRule type="cellIs" dxfId="20608" priority="24697" operator="between">
      <formula>7</formula>
      <formula>16</formula>
    </cfRule>
    <cfRule type="cellIs" dxfId="20607" priority="24698" operator="between">
      <formula>1</formula>
      <formula>6</formula>
    </cfRule>
  </conditionalFormatting>
  <conditionalFormatting sqref="N931">
    <cfRule type="cellIs" dxfId="20606" priority="24691" operator="equal">
      <formula>16</formula>
    </cfRule>
  </conditionalFormatting>
  <conditionalFormatting sqref="N931">
    <cfRule type="cellIs" dxfId="20605" priority="24688" operator="between">
      <formula>16</formula>
      <formula>25</formula>
    </cfRule>
    <cfRule type="cellIs" dxfId="20604" priority="24689" operator="between">
      <formula>9</formula>
      <formula>15</formula>
    </cfRule>
    <cfRule type="cellIs" dxfId="20603" priority="24690" operator="between">
      <formula>1</formula>
      <formula>8</formula>
    </cfRule>
  </conditionalFormatting>
  <conditionalFormatting sqref="Y924">
    <cfRule type="cellIs" dxfId="20602" priority="24687" operator="equal">
      <formula>16</formula>
    </cfRule>
  </conditionalFormatting>
  <conditionalFormatting sqref="N924">
    <cfRule type="cellIs" dxfId="20601" priority="24672" operator="between">
      <formula>1</formula>
      <formula>10</formula>
    </cfRule>
    <cfRule type="cellIs" dxfId="20600" priority="24673" operator="between">
      <formula>11</formula>
      <formula>17</formula>
    </cfRule>
    <cfRule type="cellIs" dxfId="20599" priority="24674" operator="between">
      <formula>18</formula>
      <formula>25</formula>
    </cfRule>
    <cfRule type="cellIs" dxfId="20598" priority="24675" operator="between">
      <formula>1</formula>
      <formula>6</formula>
    </cfRule>
    <cfRule type="cellIs" dxfId="20597" priority="24676" operator="between">
      <formula>17</formula>
      <formula>25</formula>
    </cfRule>
    <cfRule type="cellIs" dxfId="20596" priority="24677" operator="between">
      <formula>7</formula>
      <formula>16</formula>
    </cfRule>
    <cfRule type="cellIs" dxfId="20595" priority="24678" operator="between">
      <formula>1</formula>
      <formula>6</formula>
    </cfRule>
  </conditionalFormatting>
  <conditionalFormatting sqref="N924">
    <cfRule type="cellIs" dxfId="20594" priority="24671" operator="equal">
      <formula>16</formula>
    </cfRule>
  </conditionalFormatting>
  <conditionalFormatting sqref="N924">
    <cfRule type="cellIs" dxfId="20593" priority="24668" operator="between">
      <formula>16</formula>
      <formula>25</formula>
    </cfRule>
    <cfRule type="cellIs" dxfId="20592" priority="24669" operator="between">
      <formula>9</formula>
      <formula>15</formula>
    </cfRule>
    <cfRule type="cellIs" dxfId="20591" priority="24670" operator="between">
      <formula>1</formula>
      <formula>8</formula>
    </cfRule>
  </conditionalFormatting>
  <conditionalFormatting sqref="G924">
    <cfRule type="cellIs" dxfId="20590" priority="24666" stopIfTrue="1" operator="equal">
      <formula>"NR"</formula>
    </cfRule>
    <cfRule type="cellIs" dxfId="20589" priority="24667" stopIfTrue="1" operator="equal">
      <formula>"R"</formula>
    </cfRule>
  </conditionalFormatting>
  <conditionalFormatting sqref="G924">
    <cfRule type="cellIs" dxfId="20588" priority="24665" operator="equal">
      <formula>"NR"</formula>
    </cfRule>
  </conditionalFormatting>
  <conditionalFormatting sqref="G924">
    <cfRule type="cellIs" dxfId="20587" priority="24664" operator="equal">
      <formula>"NR"</formula>
    </cfRule>
  </conditionalFormatting>
  <conditionalFormatting sqref="G924">
    <cfRule type="cellIs" dxfId="20586" priority="24662" stopIfTrue="1" operator="equal">
      <formula>"NR"</formula>
    </cfRule>
    <cfRule type="cellIs" dxfId="20585" priority="24663" stopIfTrue="1" operator="equal">
      <formula>"R"</formula>
    </cfRule>
  </conditionalFormatting>
  <conditionalFormatting sqref="Y924">
    <cfRule type="cellIs" dxfId="20584" priority="24659" operator="between">
      <formula>16</formula>
      <formula>25</formula>
    </cfRule>
    <cfRule type="cellIs" dxfId="20583" priority="24660" operator="between">
      <formula>9</formula>
      <formula>15</formula>
    </cfRule>
    <cfRule type="cellIs" dxfId="20582" priority="24661" operator="between">
      <formula>1</formula>
      <formula>8</formula>
    </cfRule>
  </conditionalFormatting>
  <conditionalFormatting sqref="Y941 Y943">
    <cfRule type="cellIs" dxfId="20581" priority="24652" operator="between">
      <formula>1</formula>
      <formula>10</formula>
    </cfRule>
    <cfRule type="cellIs" dxfId="20580" priority="24653" operator="between">
      <formula>11</formula>
      <formula>17</formula>
    </cfRule>
    <cfRule type="cellIs" dxfId="20579" priority="24654" operator="between">
      <formula>18</formula>
      <formula>25</formula>
    </cfRule>
    <cfRule type="cellIs" dxfId="20578" priority="24655" operator="between">
      <formula>1</formula>
      <formula>6</formula>
    </cfRule>
    <cfRule type="cellIs" dxfId="20577" priority="24656" operator="between">
      <formula>17</formula>
      <formula>25</formula>
    </cfRule>
    <cfRule type="cellIs" dxfId="20576" priority="24657" operator="between">
      <formula>7</formula>
      <formula>16</formula>
    </cfRule>
    <cfRule type="cellIs" dxfId="20575" priority="24658" operator="between">
      <formula>1</formula>
      <formula>6</formula>
    </cfRule>
  </conditionalFormatting>
  <conditionalFormatting sqref="Y941 Y943">
    <cfRule type="cellIs" dxfId="20574" priority="24651" operator="equal">
      <formula>16</formula>
    </cfRule>
  </conditionalFormatting>
  <conditionalFormatting sqref="N941:N942">
    <cfRule type="cellIs" dxfId="20573" priority="24636" operator="between">
      <formula>1</formula>
      <formula>10</formula>
    </cfRule>
    <cfRule type="cellIs" dxfId="20572" priority="24637" operator="between">
      <formula>11</formula>
      <formula>17</formula>
    </cfRule>
    <cfRule type="cellIs" dxfId="20571" priority="24638" operator="between">
      <formula>18</formula>
      <formula>25</formula>
    </cfRule>
    <cfRule type="cellIs" dxfId="20570" priority="24639" operator="between">
      <formula>1</formula>
      <formula>6</formula>
    </cfRule>
    <cfRule type="cellIs" dxfId="20569" priority="24640" operator="between">
      <formula>17</formula>
      <formula>25</formula>
    </cfRule>
    <cfRule type="cellIs" dxfId="20568" priority="24641" operator="between">
      <formula>7</formula>
      <formula>16</formula>
    </cfRule>
    <cfRule type="cellIs" dxfId="20567" priority="24642" operator="between">
      <formula>1</formula>
      <formula>6</formula>
    </cfRule>
  </conditionalFormatting>
  <conditionalFormatting sqref="N941:N942">
    <cfRule type="cellIs" dxfId="20566" priority="24635" operator="equal">
      <formula>16</formula>
    </cfRule>
  </conditionalFormatting>
  <conditionalFormatting sqref="N941:N942">
    <cfRule type="cellIs" dxfId="20565" priority="24632" operator="between">
      <formula>16</formula>
      <formula>25</formula>
    </cfRule>
    <cfRule type="cellIs" dxfId="20564" priority="24633" operator="between">
      <formula>9</formula>
      <formula>15</formula>
    </cfRule>
    <cfRule type="cellIs" dxfId="20563" priority="24634" operator="between">
      <formula>1</formula>
      <formula>8</formula>
    </cfRule>
  </conditionalFormatting>
  <conditionalFormatting sqref="G941">
    <cfRule type="cellIs" dxfId="20562" priority="24630" stopIfTrue="1" operator="equal">
      <formula>"NR"</formula>
    </cfRule>
    <cfRule type="cellIs" dxfId="20561" priority="24631" stopIfTrue="1" operator="equal">
      <formula>"R"</formula>
    </cfRule>
  </conditionalFormatting>
  <conditionalFormatting sqref="G941">
    <cfRule type="cellIs" dxfId="20560" priority="24629" operator="equal">
      <formula>"NR"</formula>
    </cfRule>
  </conditionalFormatting>
  <conditionalFormatting sqref="G941">
    <cfRule type="cellIs" dxfId="20559" priority="24628" operator="equal">
      <formula>"NR"</formula>
    </cfRule>
  </conditionalFormatting>
  <conditionalFormatting sqref="G941">
    <cfRule type="cellIs" dxfId="20558" priority="24626" stopIfTrue="1" operator="equal">
      <formula>"NR"</formula>
    </cfRule>
    <cfRule type="cellIs" dxfId="20557" priority="24627" stopIfTrue="1" operator="equal">
      <formula>"R"</formula>
    </cfRule>
  </conditionalFormatting>
  <conditionalFormatting sqref="Y941 Y943">
    <cfRule type="cellIs" dxfId="20556" priority="24623" operator="between">
      <formula>16</formula>
      <formula>25</formula>
    </cfRule>
    <cfRule type="cellIs" dxfId="20555" priority="24624" operator="between">
      <formula>9</formula>
      <formula>15</formula>
    </cfRule>
    <cfRule type="cellIs" dxfId="20554" priority="24625" operator="between">
      <formula>1</formula>
      <formula>8</formula>
    </cfRule>
  </conditionalFormatting>
  <conditionalFormatting sqref="N940">
    <cfRule type="cellIs" dxfId="20553" priority="24616" operator="between">
      <formula>1</formula>
      <formula>10</formula>
    </cfRule>
    <cfRule type="cellIs" dxfId="20552" priority="24617" operator="between">
      <formula>11</formula>
      <formula>17</formula>
    </cfRule>
    <cfRule type="cellIs" dxfId="20551" priority="24618" operator="between">
      <formula>18</formula>
      <formula>25</formula>
    </cfRule>
    <cfRule type="cellIs" dxfId="20550" priority="24619" operator="between">
      <formula>1</formula>
      <formula>6</formula>
    </cfRule>
    <cfRule type="cellIs" dxfId="20549" priority="24620" operator="between">
      <formula>17</formula>
      <formula>25</formula>
    </cfRule>
    <cfRule type="cellIs" dxfId="20548" priority="24621" operator="between">
      <formula>7</formula>
      <formula>16</formula>
    </cfRule>
    <cfRule type="cellIs" dxfId="20547" priority="24622" operator="between">
      <formula>1</formula>
      <formula>6</formula>
    </cfRule>
  </conditionalFormatting>
  <conditionalFormatting sqref="N940">
    <cfRule type="cellIs" dxfId="20546" priority="24615" operator="equal">
      <formula>16</formula>
    </cfRule>
  </conditionalFormatting>
  <conditionalFormatting sqref="N940">
    <cfRule type="cellIs" dxfId="20545" priority="24612" operator="between">
      <formula>16</formula>
      <formula>25</formula>
    </cfRule>
    <cfRule type="cellIs" dxfId="20544" priority="24613" operator="between">
      <formula>9</formula>
      <formula>15</formula>
    </cfRule>
    <cfRule type="cellIs" dxfId="20543" priority="24614" operator="between">
      <formula>1</formula>
      <formula>8</formula>
    </cfRule>
  </conditionalFormatting>
  <conditionalFormatting sqref="Y942">
    <cfRule type="cellIs" dxfId="20542" priority="24605" operator="between">
      <formula>1</formula>
      <formula>10</formula>
    </cfRule>
    <cfRule type="cellIs" dxfId="20541" priority="24606" operator="between">
      <formula>11</formula>
      <formula>17</formula>
    </cfRule>
    <cfRule type="cellIs" dxfId="20540" priority="24607" operator="between">
      <formula>18</formula>
      <formula>25</formula>
    </cfRule>
    <cfRule type="cellIs" dxfId="20539" priority="24608" operator="between">
      <formula>1</formula>
      <formula>6</formula>
    </cfRule>
    <cfRule type="cellIs" dxfId="20538" priority="24609" operator="between">
      <formula>17</formula>
      <formula>25</formula>
    </cfRule>
    <cfRule type="cellIs" dxfId="20537" priority="24610" operator="between">
      <formula>7</formula>
      <formula>16</formula>
    </cfRule>
    <cfRule type="cellIs" dxfId="20536" priority="24611" operator="between">
      <formula>1</formula>
      <formula>6</formula>
    </cfRule>
  </conditionalFormatting>
  <conditionalFormatting sqref="Y942">
    <cfRule type="cellIs" dxfId="20535" priority="24604" operator="equal">
      <formula>16</formula>
    </cfRule>
  </conditionalFormatting>
  <conditionalFormatting sqref="Y942">
    <cfRule type="cellIs" dxfId="20534" priority="24601" operator="between">
      <formula>16</formula>
      <formula>25</formula>
    </cfRule>
    <cfRule type="cellIs" dxfId="20533" priority="24602" operator="between">
      <formula>9</formula>
      <formula>15</formula>
    </cfRule>
    <cfRule type="cellIs" dxfId="20532" priority="24603" operator="between">
      <formula>1</formula>
      <formula>8</formula>
    </cfRule>
  </conditionalFormatting>
  <conditionalFormatting sqref="N943">
    <cfRule type="cellIs" dxfId="20531" priority="24594" operator="between">
      <formula>1</formula>
      <formula>10</formula>
    </cfRule>
    <cfRule type="cellIs" dxfId="20530" priority="24595" operator="between">
      <formula>11</formula>
      <formula>17</formula>
    </cfRule>
    <cfRule type="cellIs" dxfId="20529" priority="24596" operator="between">
      <formula>18</formula>
      <formula>25</formula>
    </cfRule>
    <cfRule type="cellIs" dxfId="20528" priority="24597" operator="between">
      <formula>1</formula>
      <formula>6</formula>
    </cfRule>
    <cfRule type="cellIs" dxfId="20527" priority="24598" operator="between">
      <formula>17</formula>
      <formula>25</formula>
    </cfRule>
    <cfRule type="cellIs" dxfId="20526" priority="24599" operator="between">
      <formula>7</formula>
      <formula>16</formula>
    </cfRule>
    <cfRule type="cellIs" dxfId="20525" priority="24600" operator="between">
      <formula>1</formula>
      <formula>6</formula>
    </cfRule>
  </conditionalFormatting>
  <conditionalFormatting sqref="N943">
    <cfRule type="cellIs" dxfId="20524" priority="24593" operator="equal">
      <formula>16</formula>
    </cfRule>
  </conditionalFormatting>
  <conditionalFormatting sqref="N943">
    <cfRule type="cellIs" dxfId="20523" priority="24590" operator="between">
      <formula>16</formula>
      <formula>25</formula>
    </cfRule>
    <cfRule type="cellIs" dxfId="20522" priority="24591" operator="between">
      <formula>9</formula>
      <formula>15</formula>
    </cfRule>
    <cfRule type="cellIs" dxfId="20521" priority="24592" operator="between">
      <formula>1</formula>
      <formula>8</formula>
    </cfRule>
  </conditionalFormatting>
  <conditionalFormatting sqref="G46">
    <cfRule type="cellIs" dxfId="20520" priority="24559" operator="equal">
      <formula>"NR"</formula>
    </cfRule>
  </conditionalFormatting>
  <conditionalFormatting sqref="G46">
    <cfRule type="cellIs" dxfId="20519" priority="24557" stopIfTrue="1" operator="equal">
      <formula>"NR"</formula>
    </cfRule>
    <cfRule type="cellIs" dxfId="20518" priority="24558" stopIfTrue="1" operator="equal">
      <formula>"R"</formula>
    </cfRule>
  </conditionalFormatting>
  <conditionalFormatting sqref="AA46">
    <cfRule type="cellIs" dxfId="20517" priority="24550" operator="between">
      <formula>1</formula>
      <formula>10</formula>
    </cfRule>
    <cfRule type="cellIs" dxfId="20516" priority="24551" operator="between">
      <formula>11</formula>
      <formula>17</formula>
    </cfRule>
    <cfRule type="cellIs" dxfId="20515" priority="24552" operator="between">
      <formula>18</formula>
      <formula>25</formula>
    </cfRule>
    <cfRule type="cellIs" dxfId="20514" priority="24553" operator="between">
      <formula>1</formula>
      <formula>6</formula>
    </cfRule>
    <cfRule type="cellIs" dxfId="20513" priority="24554" operator="between">
      <formula>17</formula>
      <formula>25</formula>
    </cfRule>
    <cfRule type="cellIs" dxfId="20512" priority="24555" operator="between">
      <formula>7</formula>
      <formula>16</formula>
    </cfRule>
    <cfRule type="cellIs" dxfId="20511" priority="24556" operator="between">
      <formula>1</formula>
      <formula>6</formula>
    </cfRule>
  </conditionalFormatting>
  <conditionalFormatting sqref="AA46">
    <cfRule type="cellIs" dxfId="20510" priority="24549" operator="equal">
      <formula>16</formula>
    </cfRule>
  </conditionalFormatting>
  <conditionalFormatting sqref="AA46">
    <cfRule type="cellIs" dxfId="20509" priority="24546" operator="between">
      <formula>16</formula>
      <formula>25</formula>
    </cfRule>
    <cfRule type="cellIs" dxfId="20508" priority="24547" operator="between">
      <formula>9</formula>
      <formula>15</formula>
    </cfRule>
    <cfRule type="cellIs" dxfId="20507" priority="24548" operator="between">
      <formula>1</formula>
      <formula>8</formula>
    </cfRule>
  </conditionalFormatting>
  <conditionalFormatting sqref="N46">
    <cfRule type="cellIs" dxfId="20506" priority="24539" operator="between">
      <formula>1</formula>
      <formula>10</formula>
    </cfRule>
    <cfRule type="cellIs" dxfId="20505" priority="24540" operator="between">
      <formula>11</formula>
      <formula>17</formula>
    </cfRule>
    <cfRule type="cellIs" dxfId="20504" priority="24541" operator="between">
      <formula>18</formula>
      <formula>25</formula>
    </cfRule>
    <cfRule type="cellIs" dxfId="20503" priority="24542" operator="between">
      <formula>1</formula>
      <formula>6</formula>
    </cfRule>
    <cfRule type="cellIs" dxfId="20502" priority="24543" operator="between">
      <formula>17</formula>
      <formula>25</formula>
    </cfRule>
    <cfRule type="cellIs" dxfId="20501" priority="24544" operator="between">
      <formula>7</formula>
      <formula>16</formula>
    </cfRule>
    <cfRule type="cellIs" dxfId="20500" priority="24545" operator="between">
      <formula>1</formula>
      <formula>6</formula>
    </cfRule>
  </conditionalFormatting>
  <conditionalFormatting sqref="N46">
    <cfRule type="cellIs" dxfId="20499" priority="24538" operator="equal">
      <formula>16</formula>
    </cfRule>
  </conditionalFormatting>
  <conditionalFormatting sqref="N46">
    <cfRule type="cellIs" dxfId="20498" priority="24535" operator="between">
      <formula>16</formula>
      <formula>25</formula>
    </cfRule>
    <cfRule type="cellIs" dxfId="20497" priority="24536" operator="between">
      <formula>9</formula>
      <formula>15</formula>
    </cfRule>
    <cfRule type="cellIs" dxfId="20496" priority="24537" operator="between">
      <formula>1</formula>
      <formula>8</formula>
    </cfRule>
  </conditionalFormatting>
  <conditionalFormatting sqref="Y46">
    <cfRule type="cellIs" dxfId="20495" priority="24528" operator="between">
      <formula>1</formula>
      <formula>10</formula>
    </cfRule>
    <cfRule type="cellIs" dxfId="20494" priority="24529" operator="between">
      <formula>11</formula>
      <formula>17</formula>
    </cfRule>
    <cfRule type="cellIs" dxfId="20493" priority="24530" operator="between">
      <formula>18</formula>
      <formula>25</formula>
    </cfRule>
    <cfRule type="cellIs" dxfId="20492" priority="24531" operator="between">
      <formula>1</formula>
      <formula>6</formula>
    </cfRule>
    <cfRule type="cellIs" dxfId="20491" priority="24532" operator="between">
      <formula>17</formula>
      <formula>25</formula>
    </cfRule>
    <cfRule type="cellIs" dxfId="20490" priority="24533" operator="between">
      <formula>7</formula>
      <formula>16</formula>
    </cfRule>
    <cfRule type="cellIs" dxfId="20489" priority="24534" operator="between">
      <formula>1</formula>
      <formula>6</formula>
    </cfRule>
  </conditionalFormatting>
  <conditionalFormatting sqref="Y46">
    <cfRule type="cellIs" dxfId="20488" priority="24527" operator="equal">
      <formula>16</formula>
    </cfRule>
  </conditionalFormatting>
  <conditionalFormatting sqref="Y46">
    <cfRule type="cellIs" dxfId="20487" priority="24524" operator="between">
      <formula>16</formula>
      <formula>25</formula>
    </cfRule>
    <cfRule type="cellIs" dxfId="20486" priority="24525" operator="between">
      <formula>9</formula>
      <formula>15</formula>
    </cfRule>
    <cfRule type="cellIs" dxfId="20485" priority="24526" operator="between">
      <formula>1</formula>
      <formula>8</formula>
    </cfRule>
  </conditionalFormatting>
  <conditionalFormatting sqref="AA64">
    <cfRule type="cellIs" dxfId="20484" priority="24517" operator="between">
      <formula>1</formula>
      <formula>10</formula>
    </cfRule>
    <cfRule type="cellIs" dxfId="20483" priority="24518" operator="between">
      <formula>11</formula>
      <formula>17</formula>
    </cfRule>
    <cfRule type="cellIs" dxfId="20482" priority="24519" operator="between">
      <formula>18</formula>
      <formula>25</formula>
    </cfRule>
    <cfRule type="cellIs" dxfId="20481" priority="24520" operator="between">
      <formula>1</formula>
      <formula>6</formula>
    </cfRule>
    <cfRule type="cellIs" dxfId="20480" priority="24521" operator="between">
      <formula>17</formula>
      <formula>25</formula>
    </cfRule>
    <cfRule type="cellIs" dxfId="20479" priority="24522" operator="between">
      <formula>7</formula>
      <formula>16</formula>
    </cfRule>
    <cfRule type="cellIs" dxfId="20478" priority="24523" operator="between">
      <formula>1</formula>
      <formula>6</formula>
    </cfRule>
  </conditionalFormatting>
  <conditionalFormatting sqref="AA64">
    <cfRule type="cellIs" dxfId="20477" priority="24516" operator="equal">
      <formula>16</formula>
    </cfRule>
  </conditionalFormatting>
  <conditionalFormatting sqref="AA64">
    <cfRule type="cellIs" dxfId="20476" priority="24513" operator="between">
      <formula>16</formula>
      <formula>25</formula>
    </cfRule>
    <cfRule type="cellIs" dxfId="20475" priority="24514" operator="between">
      <formula>9</formula>
      <formula>15</formula>
    </cfRule>
    <cfRule type="cellIs" dxfId="20474" priority="24515" operator="between">
      <formula>1</formula>
      <formula>8</formula>
    </cfRule>
  </conditionalFormatting>
  <conditionalFormatting sqref="G64">
    <cfRule type="cellIs" dxfId="20473" priority="24511" stopIfTrue="1" operator="equal">
      <formula>"NR"</formula>
    </cfRule>
    <cfRule type="cellIs" dxfId="20472" priority="24512" stopIfTrue="1" operator="equal">
      <formula>"R"</formula>
    </cfRule>
  </conditionalFormatting>
  <conditionalFormatting sqref="N64">
    <cfRule type="cellIs" dxfId="20471" priority="24504" operator="between">
      <formula>1</formula>
      <formula>10</formula>
    </cfRule>
    <cfRule type="cellIs" dxfId="20470" priority="24505" operator="between">
      <formula>11</formula>
      <formula>17</formula>
    </cfRule>
    <cfRule type="cellIs" dxfId="20469" priority="24506" operator="between">
      <formula>18</formula>
      <formula>25</formula>
    </cfRule>
    <cfRule type="cellIs" dxfId="20468" priority="24507" operator="between">
      <formula>1</formula>
      <formula>6</formula>
    </cfRule>
    <cfRule type="cellIs" dxfId="20467" priority="24508" operator="between">
      <formula>17</formula>
      <formula>25</formula>
    </cfRule>
    <cfRule type="cellIs" dxfId="20466" priority="24509" operator="between">
      <formula>7</formula>
      <formula>16</formula>
    </cfRule>
    <cfRule type="cellIs" dxfId="20465" priority="24510" operator="between">
      <formula>1</formula>
      <formula>6</formula>
    </cfRule>
  </conditionalFormatting>
  <conditionalFormatting sqref="N64">
    <cfRule type="cellIs" dxfId="20464" priority="24503" operator="equal">
      <formula>16</formula>
    </cfRule>
  </conditionalFormatting>
  <conditionalFormatting sqref="G64">
    <cfRule type="cellIs" dxfId="20463" priority="24502" operator="equal">
      <formula>"NR"</formula>
    </cfRule>
  </conditionalFormatting>
  <conditionalFormatting sqref="N64">
    <cfRule type="cellIs" dxfId="20462" priority="24499" operator="between">
      <formula>16</formula>
      <formula>25</formula>
    </cfRule>
    <cfRule type="cellIs" dxfId="20461" priority="24500" operator="between">
      <formula>9</formula>
      <formula>15</formula>
    </cfRule>
    <cfRule type="cellIs" dxfId="20460" priority="24501" operator="between">
      <formula>1</formula>
      <formula>8</formula>
    </cfRule>
  </conditionalFormatting>
  <conditionalFormatting sqref="Y64">
    <cfRule type="cellIs" dxfId="20459" priority="24492" operator="between">
      <formula>1</formula>
      <formula>10</formula>
    </cfRule>
    <cfRule type="cellIs" dxfId="20458" priority="24493" operator="between">
      <formula>11</formula>
      <formula>17</formula>
    </cfRule>
    <cfRule type="cellIs" dxfId="20457" priority="24494" operator="between">
      <formula>18</formula>
      <formula>25</formula>
    </cfRule>
    <cfRule type="cellIs" dxfId="20456" priority="24495" operator="between">
      <formula>1</formula>
      <formula>6</formula>
    </cfRule>
    <cfRule type="cellIs" dxfId="20455" priority="24496" operator="between">
      <formula>17</formula>
      <formula>25</formula>
    </cfRule>
    <cfRule type="cellIs" dxfId="20454" priority="24497" operator="between">
      <formula>7</formula>
      <formula>16</formula>
    </cfRule>
    <cfRule type="cellIs" dxfId="20453" priority="24498" operator="between">
      <formula>1</formula>
      <formula>6</formula>
    </cfRule>
  </conditionalFormatting>
  <conditionalFormatting sqref="Y64">
    <cfRule type="cellIs" dxfId="20452" priority="24491" operator="equal">
      <formula>16</formula>
    </cfRule>
  </conditionalFormatting>
  <conditionalFormatting sqref="Y64">
    <cfRule type="cellIs" dxfId="20451" priority="24488" operator="between">
      <formula>16</formula>
      <formula>25</formula>
    </cfRule>
    <cfRule type="cellIs" dxfId="20450" priority="24489" operator="between">
      <formula>9</formula>
      <formula>15</formula>
    </cfRule>
    <cfRule type="cellIs" dxfId="20449" priority="24490" operator="between">
      <formula>1</formula>
      <formula>8</formula>
    </cfRule>
  </conditionalFormatting>
  <conditionalFormatting sqref="E64">
    <cfRule type="cellIs" dxfId="20448" priority="24486" stopIfTrue="1" operator="equal">
      <formula>"NR"</formula>
    </cfRule>
    <cfRule type="cellIs" dxfId="20447" priority="24487" stopIfTrue="1" operator="equal">
      <formula>"R"</formula>
    </cfRule>
  </conditionalFormatting>
  <conditionalFormatting sqref="E64">
    <cfRule type="cellIs" dxfId="20446" priority="24484" stopIfTrue="1" operator="equal">
      <formula>"NR"</formula>
    </cfRule>
    <cfRule type="cellIs" dxfId="20445" priority="24485" stopIfTrue="1" operator="equal">
      <formula>"R"</formula>
    </cfRule>
  </conditionalFormatting>
  <conditionalFormatting sqref="E64">
    <cfRule type="cellIs" dxfId="20444" priority="24482" stopIfTrue="1" operator="equal">
      <formula>"NR"</formula>
    </cfRule>
    <cfRule type="cellIs" dxfId="20443" priority="24483" stopIfTrue="1" operator="equal">
      <formula>"R"</formula>
    </cfRule>
  </conditionalFormatting>
  <conditionalFormatting sqref="AA104">
    <cfRule type="cellIs" dxfId="20442" priority="24475" operator="between">
      <formula>1</formula>
      <formula>10</formula>
    </cfRule>
    <cfRule type="cellIs" dxfId="20441" priority="24476" operator="between">
      <formula>11</formula>
      <formula>17</formula>
    </cfRule>
    <cfRule type="cellIs" dxfId="20440" priority="24477" operator="between">
      <formula>18</formula>
      <formula>25</formula>
    </cfRule>
    <cfRule type="cellIs" dxfId="20439" priority="24478" operator="between">
      <formula>1</formula>
      <formula>6</formula>
    </cfRule>
    <cfRule type="cellIs" dxfId="20438" priority="24479" operator="between">
      <formula>17</formula>
      <formula>25</formula>
    </cfRule>
    <cfRule type="cellIs" dxfId="20437" priority="24480" operator="between">
      <formula>7</formula>
      <formula>16</formula>
    </cfRule>
    <cfRule type="cellIs" dxfId="20436" priority="24481" operator="between">
      <formula>1</formula>
      <formula>6</formula>
    </cfRule>
  </conditionalFormatting>
  <conditionalFormatting sqref="AA104">
    <cfRule type="cellIs" dxfId="20435" priority="24474" operator="equal">
      <formula>16</formula>
    </cfRule>
  </conditionalFormatting>
  <conditionalFormatting sqref="AA104">
    <cfRule type="cellIs" dxfId="20434" priority="24471" operator="between">
      <formula>16</formula>
      <formula>25</formula>
    </cfRule>
    <cfRule type="cellIs" dxfId="20433" priority="24472" operator="between">
      <formula>9</formula>
      <formula>15</formula>
    </cfRule>
    <cfRule type="cellIs" dxfId="20432" priority="24473" operator="between">
      <formula>1</formula>
      <formula>8</formula>
    </cfRule>
  </conditionalFormatting>
  <conditionalFormatting sqref="G104">
    <cfRule type="cellIs" dxfId="20431" priority="24469" stopIfTrue="1" operator="equal">
      <formula>"NR"</formula>
    </cfRule>
    <cfRule type="cellIs" dxfId="20430" priority="24470" stopIfTrue="1" operator="equal">
      <formula>"R"</formula>
    </cfRule>
  </conditionalFormatting>
  <conditionalFormatting sqref="N104">
    <cfRule type="cellIs" dxfId="20429" priority="24462" operator="between">
      <formula>1</formula>
      <formula>10</formula>
    </cfRule>
    <cfRule type="cellIs" dxfId="20428" priority="24463" operator="between">
      <formula>11</formula>
      <formula>17</formula>
    </cfRule>
    <cfRule type="cellIs" dxfId="20427" priority="24464" operator="between">
      <formula>18</formula>
      <formula>25</formula>
    </cfRule>
    <cfRule type="cellIs" dxfId="20426" priority="24465" operator="between">
      <formula>1</formula>
      <formula>6</formula>
    </cfRule>
    <cfRule type="cellIs" dxfId="20425" priority="24466" operator="between">
      <formula>17</formula>
      <formula>25</formula>
    </cfRule>
    <cfRule type="cellIs" dxfId="20424" priority="24467" operator="between">
      <formula>7</formula>
      <formula>16</formula>
    </cfRule>
    <cfRule type="cellIs" dxfId="20423" priority="24468" operator="between">
      <formula>1</formula>
      <formula>6</formula>
    </cfRule>
  </conditionalFormatting>
  <conditionalFormatting sqref="N104">
    <cfRule type="cellIs" dxfId="20422" priority="24461" operator="equal">
      <formula>16</formula>
    </cfRule>
  </conditionalFormatting>
  <conditionalFormatting sqref="G104">
    <cfRule type="cellIs" dxfId="20421" priority="24460" operator="equal">
      <formula>"NR"</formula>
    </cfRule>
  </conditionalFormatting>
  <conditionalFormatting sqref="N104">
    <cfRule type="cellIs" dxfId="20420" priority="24457" operator="between">
      <formula>16</formula>
      <formula>25</formula>
    </cfRule>
    <cfRule type="cellIs" dxfId="20419" priority="24458" operator="between">
      <formula>9</formula>
      <formula>15</formula>
    </cfRule>
    <cfRule type="cellIs" dxfId="20418" priority="24459" operator="between">
      <formula>1</formula>
      <formula>8</formula>
    </cfRule>
  </conditionalFormatting>
  <conditionalFormatting sqref="Y104">
    <cfRule type="cellIs" dxfId="20417" priority="24450" operator="between">
      <formula>1</formula>
      <formula>10</formula>
    </cfRule>
    <cfRule type="cellIs" dxfId="20416" priority="24451" operator="between">
      <formula>11</formula>
      <formula>17</formula>
    </cfRule>
    <cfRule type="cellIs" dxfId="20415" priority="24452" operator="between">
      <formula>18</formula>
      <formula>25</formula>
    </cfRule>
    <cfRule type="cellIs" dxfId="20414" priority="24453" operator="between">
      <formula>1</formula>
      <formula>6</formula>
    </cfRule>
    <cfRule type="cellIs" dxfId="20413" priority="24454" operator="between">
      <formula>17</formula>
      <formula>25</formula>
    </cfRule>
    <cfRule type="cellIs" dxfId="20412" priority="24455" operator="between">
      <formula>7</formula>
      <formula>16</formula>
    </cfRule>
    <cfRule type="cellIs" dxfId="20411" priority="24456" operator="between">
      <formula>1</formula>
      <formula>6</formula>
    </cfRule>
  </conditionalFormatting>
  <conditionalFormatting sqref="Y104">
    <cfRule type="cellIs" dxfId="20410" priority="24449" operator="equal">
      <formula>16</formula>
    </cfRule>
  </conditionalFormatting>
  <conditionalFormatting sqref="Y104">
    <cfRule type="cellIs" dxfId="20409" priority="24446" operator="between">
      <formula>16</formula>
      <formula>25</formula>
    </cfRule>
    <cfRule type="cellIs" dxfId="20408" priority="24447" operator="between">
      <formula>9</formula>
      <formula>15</formula>
    </cfRule>
    <cfRule type="cellIs" dxfId="20407" priority="24448" operator="between">
      <formula>1</formula>
      <formula>8</formula>
    </cfRule>
  </conditionalFormatting>
  <conditionalFormatting sqref="E104">
    <cfRule type="cellIs" dxfId="20406" priority="24444" stopIfTrue="1" operator="equal">
      <formula>"NR"</formula>
    </cfRule>
    <cfRule type="cellIs" dxfId="20405" priority="24445" stopIfTrue="1" operator="equal">
      <formula>"R"</formula>
    </cfRule>
  </conditionalFormatting>
  <conditionalFormatting sqref="G117">
    <cfRule type="cellIs" dxfId="20404" priority="24434" stopIfTrue="1" operator="equal">
      <formula>"NR"</formula>
    </cfRule>
    <cfRule type="cellIs" dxfId="20403" priority="24435" stopIfTrue="1" operator="equal">
      <formula>"R"</formula>
    </cfRule>
  </conditionalFormatting>
  <conditionalFormatting sqref="G117">
    <cfRule type="cellIs" dxfId="20402" priority="24433" operator="equal">
      <formula>"NR"</formula>
    </cfRule>
  </conditionalFormatting>
  <conditionalFormatting sqref="Y117">
    <cfRule type="cellIs" dxfId="20401" priority="24426" operator="between">
      <formula>1</formula>
      <formula>10</formula>
    </cfRule>
    <cfRule type="cellIs" dxfId="20400" priority="24427" operator="between">
      <formula>11</formula>
      <formula>17</formula>
    </cfRule>
    <cfRule type="cellIs" dxfId="20399" priority="24428" operator="between">
      <formula>18</formula>
      <formula>25</formula>
    </cfRule>
    <cfRule type="cellIs" dxfId="20398" priority="24429" operator="between">
      <formula>1</formula>
      <formula>6</formula>
    </cfRule>
    <cfRule type="cellIs" dxfId="20397" priority="24430" operator="between">
      <formula>17</formula>
      <formula>25</formula>
    </cfRule>
    <cfRule type="cellIs" dxfId="20396" priority="24431" operator="between">
      <formula>7</formula>
      <formula>16</formula>
    </cfRule>
    <cfRule type="cellIs" dxfId="20395" priority="24432" operator="between">
      <formula>1</formula>
      <formula>6</formula>
    </cfRule>
  </conditionalFormatting>
  <conditionalFormatting sqref="Y117">
    <cfRule type="cellIs" dxfId="20394" priority="24425" operator="equal">
      <formula>16</formula>
    </cfRule>
  </conditionalFormatting>
  <conditionalFormatting sqref="Y117">
    <cfRule type="cellIs" dxfId="20393" priority="24422" operator="between">
      <formula>16</formula>
      <formula>25</formula>
    </cfRule>
    <cfRule type="cellIs" dxfId="20392" priority="24423" operator="between">
      <formula>9</formula>
      <formula>15</formula>
    </cfRule>
    <cfRule type="cellIs" dxfId="20391" priority="24424" operator="between">
      <formula>1</formula>
      <formula>8</formula>
    </cfRule>
  </conditionalFormatting>
  <conditionalFormatting sqref="E117">
    <cfRule type="cellIs" dxfId="20390" priority="24420" stopIfTrue="1" operator="equal">
      <formula>"NR"</formula>
    </cfRule>
    <cfRule type="cellIs" dxfId="20389" priority="24421" stopIfTrue="1" operator="equal">
      <formula>"R"</formula>
    </cfRule>
  </conditionalFormatting>
  <conditionalFormatting sqref="N117">
    <cfRule type="cellIs" dxfId="20388" priority="24413" operator="between">
      <formula>1</formula>
      <formula>10</formula>
    </cfRule>
    <cfRule type="cellIs" dxfId="20387" priority="24414" operator="between">
      <formula>11</formula>
      <formula>17</formula>
    </cfRule>
    <cfRule type="cellIs" dxfId="20386" priority="24415" operator="between">
      <formula>18</formula>
      <formula>25</formula>
    </cfRule>
    <cfRule type="cellIs" dxfId="20385" priority="24416" operator="between">
      <formula>1</formula>
      <formula>6</formula>
    </cfRule>
    <cfRule type="cellIs" dxfId="20384" priority="24417" operator="between">
      <formula>17</formula>
      <formula>25</formula>
    </cfRule>
    <cfRule type="cellIs" dxfId="20383" priority="24418" operator="between">
      <formula>7</formula>
      <formula>16</formula>
    </cfRule>
    <cfRule type="cellIs" dxfId="20382" priority="24419" operator="between">
      <formula>1</formula>
      <formula>6</formula>
    </cfRule>
  </conditionalFormatting>
  <conditionalFormatting sqref="N117">
    <cfRule type="cellIs" dxfId="20381" priority="24412" operator="equal">
      <formula>16</formula>
    </cfRule>
  </conditionalFormatting>
  <conditionalFormatting sqref="N117">
    <cfRule type="cellIs" dxfId="20380" priority="24409" operator="between">
      <formula>16</formula>
      <formula>25</formula>
    </cfRule>
    <cfRule type="cellIs" dxfId="20379" priority="24410" operator="between">
      <formula>9</formula>
      <formula>15</formula>
    </cfRule>
    <cfRule type="cellIs" dxfId="20378" priority="24411" operator="between">
      <formula>1</formula>
      <formula>8</formula>
    </cfRule>
  </conditionalFormatting>
  <conditionalFormatting sqref="E32">
    <cfRule type="cellIs" dxfId="20377" priority="24391" stopIfTrue="1" operator="equal">
      <formula>"NR"</formula>
    </cfRule>
    <cfRule type="cellIs" dxfId="20376" priority="24392" stopIfTrue="1" operator="equal">
      <formula>"R"</formula>
    </cfRule>
  </conditionalFormatting>
  <conditionalFormatting sqref="E32">
    <cfRule type="cellIs" dxfId="20375" priority="24389" stopIfTrue="1" operator="equal">
      <formula>"NR"</formula>
    </cfRule>
    <cfRule type="cellIs" dxfId="20374" priority="24390" stopIfTrue="1" operator="equal">
      <formula>"R"</formula>
    </cfRule>
  </conditionalFormatting>
  <conditionalFormatting sqref="E32">
    <cfRule type="cellIs" dxfId="20373" priority="24387" stopIfTrue="1" operator="equal">
      <formula>"NR"</formula>
    </cfRule>
    <cfRule type="cellIs" dxfId="20372" priority="24388" stopIfTrue="1" operator="equal">
      <formula>"R"</formula>
    </cfRule>
  </conditionalFormatting>
  <conditionalFormatting sqref="G32">
    <cfRule type="cellIs" dxfId="20371" priority="24386" operator="equal">
      <formula>"NR"</formula>
    </cfRule>
  </conditionalFormatting>
  <conditionalFormatting sqref="G32">
    <cfRule type="cellIs" dxfId="20370" priority="24384" stopIfTrue="1" operator="equal">
      <formula>"NR"</formula>
    </cfRule>
    <cfRule type="cellIs" dxfId="20369" priority="24385" stopIfTrue="1" operator="equal">
      <formula>"R"</formula>
    </cfRule>
  </conditionalFormatting>
  <conditionalFormatting sqref="AA32">
    <cfRule type="cellIs" dxfId="20368" priority="24377" operator="between">
      <formula>1</formula>
      <formula>10</formula>
    </cfRule>
    <cfRule type="cellIs" dxfId="20367" priority="24378" operator="between">
      <formula>11</formula>
      <formula>17</formula>
    </cfRule>
    <cfRule type="cellIs" dxfId="20366" priority="24379" operator="between">
      <formula>18</formula>
      <formula>25</formula>
    </cfRule>
    <cfRule type="cellIs" dxfId="20365" priority="24380" operator="between">
      <formula>1</formula>
      <formula>6</formula>
    </cfRule>
    <cfRule type="cellIs" dxfId="20364" priority="24381" operator="between">
      <formula>17</formula>
      <formula>25</formula>
    </cfRule>
    <cfRule type="cellIs" dxfId="20363" priority="24382" operator="between">
      <formula>7</formula>
      <formula>16</formula>
    </cfRule>
    <cfRule type="cellIs" dxfId="20362" priority="24383" operator="between">
      <formula>1</formula>
      <formula>6</formula>
    </cfRule>
  </conditionalFormatting>
  <conditionalFormatting sqref="AA32">
    <cfRule type="cellIs" dxfId="20361" priority="24376" operator="equal">
      <formula>16</formula>
    </cfRule>
  </conditionalFormatting>
  <conditionalFormatting sqref="AA32">
    <cfRule type="cellIs" dxfId="20360" priority="24373" operator="between">
      <formula>16</formula>
      <formula>25</formula>
    </cfRule>
    <cfRule type="cellIs" dxfId="20359" priority="24374" operator="between">
      <formula>9</formula>
      <formula>15</formula>
    </cfRule>
    <cfRule type="cellIs" dxfId="20358" priority="24375" operator="between">
      <formula>1</formula>
      <formula>8</formula>
    </cfRule>
  </conditionalFormatting>
  <conditionalFormatting sqref="N32">
    <cfRule type="cellIs" dxfId="20357" priority="24366" operator="between">
      <formula>1</formula>
      <formula>10</formula>
    </cfRule>
    <cfRule type="cellIs" dxfId="20356" priority="24367" operator="between">
      <formula>11</formula>
      <formula>17</formula>
    </cfRule>
    <cfRule type="cellIs" dxfId="20355" priority="24368" operator="between">
      <formula>18</formula>
      <formula>25</formula>
    </cfRule>
    <cfRule type="cellIs" dxfId="20354" priority="24369" operator="between">
      <formula>1</formula>
      <formula>6</formula>
    </cfRule>
    <cfRule type="cellIs" dxfId="20353" priority="24370" operator="between">
      <formula>17</formula>
      <formula>25</formula>
    </cfRule>
    <cfRule type="cellIs" dxfId="20352" priority="24371" operator="between">
      <formula>7</formula>
      <formula>16</formula>
    </cfRule>
    <cfRule type="cellIs" dxfId="20351" priority="24372" operator="between">
      <formula>1</formula>
      <formula>6</formula>
    </cfRule>
  </conditionalFormatting>
  <conditionalFormatting sqref="N32">
    <cfRule type="cellIs" dxfId="20350" priority="24365" operator="equal">
      <formula>16</formula>
    </cfRule>
  </conditionalFormatting>
  <conditionalFormatting sqref="N32">
    <cfRule type="cellIs" dxfId="20349" priority="24362" operator="between">
      <formula>16</formula>
      <formula>25</formula>
    </cfRule>
    <cfRule type="cellIs" dxfId="20348" priority="24363" operator="between">
      <formula>9</formula>
      <formula>15</formula>
    </cfRule>
    <cfRule type="cellIs" dxfId="20347" priority="24364" operator="between">
      <formula>1</formula>
      <formula>8</formula>
    </cfRule>
  </conditionalFormatting>
  <conditionalFormatting sqref="Y32">
    <cfRule type="cellIs" dxfId="20346" priority="24355" operator="between">
      <formula>1</formula>
      <formula>10</formula>
    </cfRule>
    <cfRule type="cellIs" dxfId="20345" priority="24356" operator="between">
      <formula>11</formula>
      <formula>17</formula>
    </cfRule>
    <cfRule type="cellIs" dxfId="20344" priority="24357" operator="between">
      <formula>18</formula>
      <formula>25</formula>
    </cfRule>
    <cfRule type="cellIs" dxfId="20343" priority="24358" operator="between">
      <formula>1</formula>
      <formula>6</formula>
    </cfRule>
    <cfRule type="cellIs" dxfId="20342" priority="24359" operator="between">
      <formula>17</formula>
      <formula>25</formula>
    </cfRule>
    <cfRule type="cellIs" dxfId="20341" priority="24360" operator="between">
      <formula>7</formula>
      <formula>16</formula>
    </cfRule>
    <cfRule type="cellIs" dxfId="20340" priority="24361" operator="between">
      <formula>1</formula>
      <formula>6</formula>
    </cfRule>
  </conditionalFormatting>
  <conditionalFormatting sqref="Y32">
    <cfRule type="cellIs" dxfId="20339" priority="24354" operator="equal">
      <formula>16</formula>
    </cfRule>
  </conditionalFormatting>
  <conditionalFormatting sqref="Y32">
    <cfRule type="cellIs" dxfId="20338" priority="24351" operator="between">
      <formula>16</formula>
      <formula>25</formula>
    </cfRule>
    <cfRule type="cellIs" dxfId="20337" priority="24352" operator="between">
      <formula>9</formula>
      <formula>15</formula>
    </cfRule>
    <cfRule type="cellIs" dxfId="20336" priority="24353" operator="between">
      <formula>1</formula>
      <formula>8</formula>
    </cfRule>
  </conditionalFormatting>
  <conditionalFormatting sqref="Y131">
    <cfRule type="cellIs" dxfId="20335" priority="24344" operator="between">
      <formula>1</formula>
      <formula>10</formula>
    </cfRule>
    <cfRule type="cellIs" dxfId="20334" priority="24345" operator="between">
      <formula>11</formula>
      <formula>17</formula>
    </cfRule>
    <cfRule type="cellIs" dxfId="20333" priority="24346" operator="between">
      <formula>18</formula>
      <formula>25</formula>
    </cfRule>
    <cfRule type="cellIs" dxfId="20332" priority="24347" operator="between">
      <formula>1</formula>
      <formula>6</formula>
    </cfRule>
    <cfRule type="cellIs" dxfId="20331" priority="24348" operator="between">
      <formula>17</formula>
      <formula>25</formula>
    </cfRule>
    <cfRule type="cellIs" dxfId="20330" priority="24349" operator="between">
      <formula>7</formula>
      <formula>16</formula>
    </cfRule>
    <cfRule type="cellIs" dxfId="20329" priority="24350" operator="between">
      <formula>1</formula>
      <formula>6</formula>
    </cfRule>
  </conditionalFormatting>
  <conditionalFormatting sqref="Y131">
    <cfRule type="cellIs" dxfId="20328" priority="24343" operator="equal">
      <formula>16</formula>
    </cfRule>
  </conditionalFormatting>
  <conditionalFormatting sqref="Y131">
    <cfRule type="cellIs" dxfId="20327" priority="24340" operator="between">
      <formula>16</formula>
      <formula>25</formula>
    </cfRule>
    <cfRule type="cellIs" dxfId="20326" priority="24341" operator="between">
      <formula>9</formula>
      <formula>15</formula>
    </cfRule>
    <cfRule type="cellIs" dxfId="20325" priority="24342" operator="between">
      <formula>1</formula>
      <formula>8</formula>
    </cfRule>
  </conditionalFormatting>
  <conditionalFormatting sqref="E131">
    <cfRule type="cellIs" dxfId="20324" priority="24338" stopIfTrue="1" operator="equal">
      <formula>"NR"</formula>
    </cfRule>
    <cfRule type="cellIs" dxfId="20323" priority="24339" stopIfTrue="1" operator="equal">
      <formula>"R"</formula>
    </cfRule>
  </conditionalFormatting>
  <conditionalFormatting sqref="G131">
    <cfRule type="cellIs" dxfId="20322" priority="24336" stopIfTrue="1" operator="equal">
      <formula>"NR"</formula>
    </cfRule>
    <cfRule type="cellIs" dxfId="20321" priority="24337" stopIfTrue="1" operator="equal">
      <formula>"R"</formula>
    </cfRule>
  </conditionalFormatting>
  <conditionalFormatting sqref="G131">
    <cfRule type="cellIs" dxfId="20320" priority="24335" operator="equal">
      <formula>"NR"</formula>
    </cfRule>
  </conditionalFormatting>
  <conditionalFormatting sqref="N131">
    <cfRule type="cellIs" dxfId="20319" priority="24328" operator="between">
      <formula>1</formula>
      <formula>10</formula>
    </cfRule>
    <cfRule type="cellIs" dxfId="20318" priority="24329" operator="between">
      <formula>11</formula>
      <formula>17</formula>
    </cfRule>
    <cfRule type="cellIs" dxfId="20317" priority="24330" operator="between">
      <formula>18</formula>
      <formula>25</formula>
    </cfRule>
    <cfRule type="cellIs" dxfId="20316" priority="24331" operator="between">
      <formula>1</formula>
      <formula>6</formula>
    </cfRule>
    <cfRule type="cellIs" dxfId="20315" priority="24332" operator="between">
      <formula>17</formula>
      <formula>25</formula>
    </cfRule>
    <cfRule type="cellIs" dxfId="20314" priority="24333" operator="between">
      <formula>7</formula>
      <formula>16</formula>
    </cfRule>
    <cfRule type="cellIs" dxfId="20313" priority="24334" operator="between">
      <formula>1</formula>
      <formula>6</formula>
    </cfRule>
  </conditionalFormatting>
  <conditionalFormatting sqref="N131">
    <cfRule type="cellIs" dxfId="20312" priority="24327" operator="equal">
      <formula>16</formula>
    </cfRule>
  </conditionalFormatting>
  <conditionalFormatting sqref="N131">
    <cfRule type="cellIs" dxfId="20311" priority="24324" operator="between">
      <formula>16</formula>
      <formula>25</formula>
    </cfRule>
    <cfRule type="cellIs" dxfId="20310" priority="24325" operator="between">
      <formula>9</formula>
      <formula>15</formula>
    </cfRule>
    <cfRule type="cellIs" dxfId="20309" priority="24326" operator="between">
      <formula>1</formula>
      <formula>8</formula>
    </cfRule>
  </conditionalFormatting>
  <conditionalFormatting sqref="AA157">
    <cfRule type="cellIs" dxfId="20308" priority="24309" operator="between">
      <formula>1</formula>
      <formula>10</formula>
    </cfRule>
    <cfRule type="cellIs" dxfId="20307" priority="24310" operator="between">
      <formula>11</formula>
      <formula>17</formula>
    </cfRule>
    <cfRule type="cellIs" dxfId="20306" priority="24311" operator="between">
      <formula>18</formula>
      <formula>25</formula>
    </cfRule>
    <cfRule type="cellIs" dxfId="20305" priority="24312" operator="between">
      <formula>1</formula>
      <formula>6</formula>
    </cfRule>
    <cfRule type="cellIs" dxfId="20304" priority="24313" operator="between">
      <formula>17</formula>
      <formula>25</formula>
    </cfRule>
    <cfRule type="cellIs" dxfId="20303" priority="24314" operator="between">
      <formula>7</formula>
      <formula>16</formula>
    </cfRule>
    <cfRule type="cellIs" dxfId="20302" priority="24315" operator="between">
      <formula>1</formula>
      <formula>6</formula>
    </cfRule>
  </conditionalFormatting>
  <conditionalFormatting sqref="AA157">
    <cfRule type="cellIs" dxfId="20301" priority="24308" operator="equal">
      <formula>16</formula>
    </cfRule>
  </conditionalFormatting>
  <conditionalFormatting sqref="AA157">
    <cfRule type="cellIs" dxfId="20300" priority="24305" operator="between">
      <formula>16</formula>
      <formula>25</formula>
    </cfRule>
    <cfRule type="cellIs" dxfId="20299" priority="24306" operator="between">
      <formula>9</formula>
      <formula>15</formula>
    </cfRule>
    <cfRule type="cellIs" dxfId="20298" priority="24307" operator="between">
      <formula>1</formula>
      <formula>8</formula>
    </cfRule>
  </conditionalFormatting>
  <conditionalFormatting sqref="Y157">
    <cfRule type="cellIs" dxfId="20297" priority="24298" operator="between">
      <formula>1</formula>
      <formula>10</formula>
    </cfRule>
    <cfRule type="cellIs" dxfId="20296" priority="24299" operator="between">
      <formula>11</formula>
      <formula>17</formula>
    </cfRule>
    <cfRule type="cellIs" dxfId="20295" priority="24300" operator="between">
      <formula>18</formula>
      <formula>25</formula>
    </cfRule>
    <cfRule type="cellIs" dxfId="20294" priority="24301" operator="between">
      <formula>1</formula>
      <formula>6</formula>
    </cfRule>
    <cfRule type="cellIs" dxfId="20293" priority="24302" operator="between">
      <formula>17</formula>
      <formula>25</formula>
    </cfRule>
    <cfRule type="cellIs" dxfId="20292" priority="24303" operator="between">
      <formula>7</formula>
      <formula>16</formula>
    </cfRule>
    <cfRule type="cellIs" dxfId="20291" priority="24304" operator="between">
      <formula>1</formula>
      <formula>6</formula>
    </cfRule>
  </conditionalFormatting>
  <conditionalFormatting sqref="Y157">
    <cfRule type="cellIs" dxfId="20290" priority="24297" operator="equal">
      <formula>16</formula>
    </cfRule>
  </conditionalFormatting>
  <conditionalFormatting sqref="Y157">
    <cfRule type="cellIs" dxfId="20289" priority="24294" operator="between">
      <formula>16</formula>
      <formula>25</formula>
    </cfRule>
    <cfRule type="cellIs" dxfId="20288" priority="24295" operator="between">
      <formula>9</formula>
      <formula>15</formula>
    </cfRule>
    <cfRule type="cellIs" dxfId="20287" priority="24296" operator="between">
      <formula>1</formula>
      <formula>8</formula>
    </cfRule>
  </conditionalFormatting>
  <conditionalFormatting sqref="E157">
    <cfRule type="cellIs" dxfId="20286" priority="24292" stopIfTrue="1" operator="equal">
      <formula>"NR"</formula>
    </cfRule>
    <cfRule type="cellIs" dxfId="20285" priority="24293" stopIfTrue="1" operator="equal">
      <formula>"R"</formula>
    </cfRule>
  </conditionalFormatting>
  <conditionalFormatting sqref="G157">
    <cfRule type="cellIs" dxfId="20284" priority="24290" stopIfTrue="1" operator="equal">
      <formula>"NR"</formula>
    </cfRule>
    <cfRule type="cellIs" dxfId="20283" priority="24291" stopIfTrue="1" operator="equal">
      <formula>"R"</formula>
    </cfRule>
  </conditionalFormatting>
  <conditionalFormatting sqref="G157">
    <cfRule type="cellIs" dxfId="20282" priority="24289" operator="equal">
      <formula>"NR"</formula>
    </cfRule>
  </conditionalFormatting>
  <conditionalFormatting sqref="N157">
    <cfRule type="cellIs" dxfId="20281" priority="24282" operator="between">
      <formula>1</formula>
      <formula>10</formula>
    </cfRule>
    <cfRule type="cellIs" dxfId="20280" priority="24283" operator="between">
      <formula>11</formula>
      <formula>17</formula>
    </cfRule>
    <cfRule type="cellIs" dxfId="20279" priority="24284" operator="between">
      <formula>18</formula>
      <formula>25</formula>
    </cfRule>
    <cfRule type="cellIs" dxfId="20278" priority="24285" operator="between">
      <formula>1</formula>
      <formula>6</formula>
    </cfRule>
    <cfRule type="cellIs" dxfId="20277" priority="24286" operator="between">
      <formula>17</formula>
      <formula>25</formula>
    </cfRule>
    <cfRule type="cellIs" dxfId="20276" priority="24287" operator="between">
      <formula>7</formula>
      <formula>16</formula>
    </cfRule>
    <cfRule type="cellIs" dxfId="20275" priority="24288" operator="between">
      <formula>1</formula>
      <formula>6</formula>
    </cfRule>
  </conditionalFormatting>
  <conditionalFormatting sqref="N157">
    <cfRule type="cellIs" dxfId="20274" priority="24281" operator="equal">
      <formula>16</formula>
    </cfRule>
  </conditionalFormatting>
  <conditionalFormatting sqref="N157">
    <cfRule type="cellIs" dxfId="20273" priority="24278" operator="between">
      <formula>16</formula>
      <formula>25</formula>
    </cfRule>
    <cfRule type="cellIs" dxfId="20272" priority="24279" operator="between">
      <formula>9</formula>
      <formula>15</formula>
    </cfRule>
    <cfRule type="cellIs" dxfId="20271" priority="24280" operator="between">
      <formula>1</formula>
      <formula>8</formula>
    </cfRule>
  </conditionalFormatting>
  <conditionalFormatting sqref="E190">
    <cfRule type="cellIs" dxfId="20270" priority="24233" stopIfTrue="1" operator="equal">
      <formula>"NR"</formula>
    </cfRule>
    <cfRule type="cellIs" dxfId="20269" priority="24234" stopIfTrue="1" operator="equal">
      <formula>"R"</formula>
    </cfRule>
  </conditionalFormatting>
  <conditionalFormatting sqref="G190">
    <cfRule type="cellIs" dxfId="20268" priority="24231" stopIfTrue="1" operator="equal">
      <formula>"NR"</formula>
    </cfRule>
    <cfRule type="cellIs" dxfId="20267" priority="24232" stopIfTrue="1" operator="equal">
      <formula>"R"</formula>
    </cfRule>
  </conditionalFormatting>
  <conditionalFormatting sqref="G190">
    <cfRule type="cellIs" dxfId="20266" priority="24230" operator="equal">
      <formula>"NR"</formula>
    </cfRule>
  </conditionalFormatting>
  <conditionalFormatting sqref="G190">
    <cfRule type="cellIs" dxfId="20265" priority="24228" stopIfTrue="1" operator="equal">
      <formula>"NR"</formula>
    </cfRule>
    <cfRule type="cellIs" dxfId="20264" priority="24229" stopIfTrue="1" operator="equal">
      <formula>"R"</formula>
    </cfRule>
  </conditionalFormatting>
  <conditionalFormatting sqref="G190">
    <cfRule type="cellIs" dxfId="20263" priority="24227" operator="equal">
      <formula>"NR"</formula>
    </cfRule>
  </conditionalFormatting>
  <conditionalFormatting sqref="N190">
    <cfRule type="cellIs" dxfId="20262" priority="24220" operator="between">
      <formula>1</formula>
      <formula>10</formula>
    </cfRule>
    <cfRule type="cellIs" dxfId="20261" priority="24221" operator="between">
      <formula>11</formula>
      <formula>17</formula>
    </cfRule>
    <cfRule type="cellIs" dxfId="20260" priority="24222" operator="between">
      <formula>18</formula>
      <formula>25</formula>
    </cfRule>
    <cfRule type="cellIs" dxfId="20259" priority="24223" operator="between">
      <formula>1</formula>
      <formula>6</formula>
    </cfRule>
    <cfRule type="cellIs" dxfId="20258" priority="24224" operator="between">
      <formula>17</formula>
      <formula>25</formula>
    </cfRule>
    <cfRule type="cellIs" dxfId="20257" priority="24225" operator="between">
      <formula>7</formula>
      <formula>16</formula>
    </cfRule>
    <cfRule type="cellIs" dxfId="20256" priority="24226" operator="between">
      <formula>1</formula>
      <formula>6</formula>
    </cfRule>
  </conditionalFormatting>
  <conditionalFormatting sqref="N190">
    <cfRule type="cellIs" dxfId="20255" priority="24219" operator="equal">
      <formula>16</formula>
    </cfRule>
  </conditionalFormatting>
  <conditionalFormatting sqref="N190">
    <cfRule type="cellIs" dxfId="20254" priority="24216" operator="between">
      <formula>16</formula>
      <formula>25</formula>
    </cfRule>
    <cfRule type="cellIs" dxfId="20253" priority="24217" operator="between">
      <formula>9</formula>
      <formula>15</formula>
    </cfRule>
    <cfRule type="cellIs" dxfId="20252" priority="24218" operator="between">
      <formula>1</formula>
      <formula>8</formula>
    </cfRule>
  </conditionalFormatting>
  <conditionalFormatting sqref="Y190">
    <cfRule type="cellIs" dxfId="20251" priority="24209" operator="between">
      <formula>1</formula>
      <formula>10</formula>
    </cfRule>
    <cfRule type="cellIs" dxfId="20250" priority="24210" operator="between">
      <formula>11</formula>
      <formula>17</formula>
    </cfRule>
    <cfRule type="cellIs" dxfId="20249" priority="24211" operator="between">
      <formula>18</formula>
      <formula>25</formula>
    </cfRule>
    <cfRule type="cellIs" dxfId="20248" priority="24212" operator="between">
      <formula>1</formula>
      <formula>6</formula>
    </cfRule>
    <cfRule type="cellIs" dxfId="20247" priority="24213" operator="between">
      <formula>17</formula>
      <formula>25</formula>
    </cfRule>
    <cfRule type="cellIs" dxfId="20246" priority="24214" operator="between">
      <formula>7</formula>
      <formula>16</formula>
    </cfRule>
    <cfRule type="cellIs" dxfId="20245" priority="24215" operator="between">
      <formula>1</formula>
      <formula>6</formula>
    </cfRule>
  </conditionalFormatting>
  <conditionalFormatting sqref="Y190">
    <cfRule type="cellIs" dxfId="20244" priority="24208" operator="equal">
      <formula>16</formula>
    </cfRule>
  </conditionalFormatting>
  <conditionalFormatting sqref="Y190">
    <cfRule type="cellIs" dxfId="20243" priority="24205" operator="between">
      <formula>16</formula>
      <formula>25</formula>
    </cfRule>
    <cfRule type="cellIs" dxfId="20242" priority="24206" operator="between">
      <formula>9</formula>
      <formula>15</formula>
    </cfRule>
    <cfRule type="cellIs" dxfId="20241" priority="24207" operator="between">
      <formula>1</formula>
      <formula>8</formula>
    </cfRule>
  </conditionalFormatting>
  <conditionalFormatting sqref="G215">
    <cfRule type="cellIs" dxfId="20240" priority="24193" stopIfTrue="1" operator="equal">
      <formula>"NR"</formula>
    </cfRule>
    <cfRule type="cellIs" dxfId="20239" priority="24194" stopIfTrue="1" operator="equal">
      <formula>"R"</formula>
    </cfRule>
  </conditionalFormatting>
  <conditionalFormatting sqref="G215">
    <cfRule type="cellIs" dxfId="20238" priority="24192" operator="equal">
      <formula>"NR"</formula>
    </cfRule>
  </conditionalFormatting>
  <conditionalFormatting sqref="G215">
    <cfRule type="cellIs" dxfId="20237" priority="24190" stopIfTrue="1" operator="equal">
      <formula>"NR"</formula>
    </cfRule>
    <cfRule type="cellIs" dxfId="20236" priority="24191" stopIfTrue="1" operator="equal">
      <formula>"R"</formula>
    </cfRule>
  </conditionalFormatting>
  <conditionalFormatting sqref="G215">
    <cfRule type="cellIs" dxfId="20235" priority="24189" operator="equal">
      <formula>"NR"</formula>
    </cfRule>
  </conditionalFormatting>
  <conditionalFormatting sqref="N215">
    <cfRule type="cellIs" dxfId="20234" priority="24182" operator="between">
      <formula>1</formula>
      <formula>10</formula>
    </cfRule>
    <cfRule type="cellIs" dxfId="20233" priority="24183" operator="between">
      <formula>11</formula>
      <formula>17</formula>
    </cfRule>
    <cfRule type="cellIs" dxfId="20232" priority="24184" operator="between">
      <formula>18</formula>
      <formula>25</formula>
    </cfRule>
    <cfRule type="cellIs" dxfId="20231" priority="24185" operator="between">
      <formula>1</formula>
      <formula>6</formula>
    </cfRule>
    <cfRule type="cellIs" dxfId="20230" priority="24186" operator="between">
      <formula>17</formula>
      <formula>25</formula>
    </cfRule>
    <cfRule type="cellIs" dxfId="20229" priority="24187" operator="between">
      <formula>7</formula>
      <formula>16</formula>
    </cfRule>
    <cfRule type="cellIs" dxfId="20228" priority="24188" operator="between">
      <formula>1</formula>
      <formula>6</formula>
    </cfRule>
  </conditionalFormatting>
  <conditionalFormatting sqref="N215">
    <cfRule type="cellIs" dxfId="20227" priority="24181" operator="equal">
      <formula>16</formula>
    </cfRule>
  </conditionalFormatting>
  <conditionalFormatting sqref="N215">
    <cfRule type="cellIs" dxfId="20226" priority="24178" operator="between">
      <formula>16</formula>
      <formula>25</formula>
    </cfRule>
    <cfRule type="cellIs" dxfId="20225" priority="24179" operator="between">
      <formula>9</formula>
      <formula>15</formula>
    </cfRule>
    <cfRule type="cellIs" dxfId="20224" priority="24180" operator="between">
      <formula>1</formula>
      <formula>8</formula>
    </cfRule>
  </conditionalFormatting>
  <conditionalFormatting sqref="Y215">
    <cfRule type="cellIs" dxfId="20223" priority="24171" operator="between">
      <formula>1</formula>
      <formula>10</formula>
    </cfRule>
    <cfRule type="cellIs" dxfId="20222" priority="24172" operator="between">
      <formula>11</formula>
      <formula>17</formula>
    </cfRule>
    <cfRule type="cellIs" dxfId="20221" priority="24173" operator="between">
      <formula>18</formula>
      <formula>25</formula>
    </cfRule>
    <cfRule type="cellIs" dxfId="20220" priority="24174" operator="between">
      <formula>1</formula>
      <formula>6</formula>
    </cfRule>
    <cfRule type="cellIs" dxfId="20219" priority="24175" operator="between">
      <formula>17</formula>
      <formula>25</formula>
    </cfRule>
    <cfRule type="cellIs" dxfId="20218" priority="24176" operator="between">
      <formula>7</formula>
      <formula>16</formula>
    </cfRule>
    <cfRule type="cellIs" dxfId="20217" priority="24177" operator="between">
      <formula>1</formula>
      <formula>6</formula>
    </cfRule>
  </conditionalFormatting>
  <conditionalFormatting sqref="Y215">
    <cfRule type="cellIs" dxfId="20216" priority="24170" operator="equal">
      <formula>16</formula>
    </cfRule>
  </conditionalFormatting>
  <conditionalFormatting sqref="Y215">
    <cfRule type="cellIs" dxfId="20215" priority="24167" operator="between">
      <formula>16</formula>
      <formula>25</formula>
    </cfRule>
    <cfRule type="cellIs" dxfId="20214" priority="24168" operator="between">
      <formula>9</formula>
      <formula>15</formula>
    </cfRule>
    <cfRule type="cellIs" dxfId="20213" priority="24169" operator="between">
      <formula>1</formula>
      <formula>8</formula>
    </cfRule>
  </conditionalFormatting>
  <conditionalFormatting sqref="G227">
    <cfRule type="cellIs" dxfId="20212" priority="24155" stopIfTrue="1" operator="equal">
      <formula>"NR"</formula>
    </cfRule>
    <cfRule type="cellIs" dxfId="20211" priority="24156" stopIfTrue="1" operator="equal">
      <formula>"R"</formula>
    </cfRule>
  </conditionalFormatting>
  <conditionalFormatting sqref="G227">
    <cfRule type="cellIs" dxfId="20210" priority="24154" operator="equal">
      <formula>"NR"</formula>
    </cfRule>
  </conditionalFormatting>
  <conditionalFormatting sqref="G227">
    <cfRule type="cellIs" dxfId="20209" priority="24152" stopIfTrue="1" operator="equal">
      <formula>"NR"</formula>
    </cfRule>
    <cfRule type="cellIs" dxfId="20208" priority="24153" stopIfTrue="1" operator="equal">
      <formula>"R"</formula>
    </cfRule>
  </conditionalFormatting>
  <conditionalFormatting sqref="G227">
    <cfRule type="cellIs" dxfId="20207" priority="24151" operator="equal">
      <formula>"NR"</formula>
    </cfRule>
  </conditionalFormatting>
  <conditionalFormatting sqref="N227">
    <cfRule type="cellIs" dxfId="20206" priority="24144" operator="between">
      <formula>1</formula>
      <formula>10</formula>
    </cfRule>
    <cfRule type="cellIs" dxfId="20205" priority="24145" operator="between">
      <formula>11</formula>
      <formula>17</formula>
    </cfRule>
    <cfRule type="cellIs" dxfId="20204" priority="24146" operator="between">
      <formula>18</formula>
      <formula>25</formula>
    </cfRule>
    <cfRule type="cellIs" dxfId="20203" priority="24147" operator="between">
      <formula>1</formula>
      <formula>6</formula>
    </cfRule>
    <cfRule type="cellIs" dxfId="20202" priority="24148" operator="between">
      <formula>17</formula>
      <formula>25</formula>
    </cfRule>
    <cfRule type="cellIs" dxfId="20201" priority="24149" operator="between">
      <formula>7</formula>
      <formula>16</formula>
    </cfRule>
    <cfRule type="cellIs" dxfId="20200" priority="24150" operator="between">
      <formula>1</formula>
      <formula>6</formula>
    </cfRule>
  </conditionalFormatting>
  <conditionalFormatting sqref="N227">
    <cfRule type="cellIs" dxfId="20199" priority="24143" operator="equal">
      <formula>16</formula>
    </cfRule>
  </conditionalFormatting>
  <conditionalFormatting sqref="N227">
    <cfRule type="cellIs" dxfId="20198" priority="24140" operator="between">
      <formula>16</formula>
      <formula>25</formula>
    </cfRule>
    <cfRule type="cellIs" dxfId="20197" priority="24141" operator="between">
      <formula>9</formula>
      <formula>15</formula>
    </cfRule>
    <cfRule type="cellIs" dxfId="20196" priority="24142" operator="between">
      <formula>1</formula>
      <formula>8</formula>
    </cfRule>
  </conditionalFormatting>
  <conditionalFormatting sqref="Y227">
    <cfRule type="cellIs" dxfId="20195" priority="24133" operator="between">
      <formula>1</formula>
      <formula>10</formula>
    </cfRule>
    <cfRule type="cellIs" dxfId="20194" priority="24134" operator="between">
      <formula>11</formula>
      <formula>17</formula>
    </cfRule>
    <cfRule type="cellIs" dxfId="20193" priority="24135" operator="between">
      <formula>18</formula>
      <formula>25</formula>
    </cfRule>
    <cfRule type="cellIs" dxfId="20192" priority="24136" operator="between">
      <formula>1</formula>
      <formula>6</formula>
    </cfRule>
    <cfRule type="cellIs" dxfId="20191" priority="24137" operator="between">
      <formula>17</formula>
      <formula>25</formula>
    </cfRule>
    <cfRule type="cellIs" dxfId="20190" priority="24138" operator="between">
      <formula>7</formula>
      <formula>16</formula>
    </cfRule>
    <cfRule type="cellIs" dxfId="20189" priority="24139" operator="between">
      <formula>1</formula>
      <formula>6</formula>
    </cfRule>
  </conditionalFormatting>
  <conditionalFormatting sqref="Y227">
    <cfRule type="cellIs" dxfId="20188" priority="24132" operator="equal">
      <formula>16</formula>
    </cfRule>
  </conditionalFormatting>
  <conditionalFormatting sqref="Y227">
    <cfRule type="cellIs" dxfId="20187" priority="24129" operator="between">
      <formula>16</formula>
      <formula>25</formula>
    </cfRule>
    <cfRule type="cellIs" dxfId="20186" priority="24130" operator="between">
      <formula>9</formula>
      <formula>15</formula>
    </cfRule>
    <cfRule type="cellIs" dxfId="20185" priority="24131" operator="between">
      <formula>1</formula>
      <formula>8</formula>
    </cfRule>
  </conditionalFormatting>
  <conditionalFormatting sqref="E258">
    <cfRule type="cellIs" dxfId="20184" priority="24119" stopIfTrue="1" operator="equal">
      <formula>"NR"</formula>
    </cfRule>
    <cfRule type="cellIs" dxfId="20183" priority="24120" stopIfTrue="1" operator="equal">
      <formula>"R"</formula>
    </cfRule>
  </conditionalFormatting>
  <conditionalFormatting sqref="G244">
    <cfRule type="cellIs" dxfId="20182" priority="24117" stopIfTrue="1" operator="equal">
      <formula>"NR"</formula>
    </cfRule>
    <cfRule type="cellIs" dxfId="20181" priority="24118" stopIfTrue="1" operator="equal">
      <formula>"R"</formula>
    </cfRule>
  </conditionalFormatting>
  <conditionalFormatting sqref="G244">
    <cfRule type="cellIs" dxfId="20180" priority="24116" operator="equal">
      <formula>"NR"</formula>
    </cfRule>
  </conditionalFormatting>
  <conditionalFormatting sqref="G244">
    <cfRule type="cellIs" dxfId="20179" priority="24114" stopIfTrue="1" operator="equal">
      <formula>"NR"</formula>
    </cfRule>
    <cfRule type="cellIs" dxfId="20178" priority="24115" stopIfTrue="1" operator="equal">
      <formula>"R"</formula>
    </cfRule>
  </conditionalFormatting>
  <conditionalFormatting sqref="G244">
    <cfRule type="cellIs" dxfId="20177" priority="24113" operator="equal">
      <formula>"NR"</formula>
    </cfRule>
  </conditionalFormatting>
  <conditionalFormatting sqref="N244">
    <cfRule type="cellIs" dxfId="20176" priority="24106" operator="between">
      <formula>1</formula>
      <formula>10</formula>
    </cfRule>
    <cfRule type="cellIs" dxfId="20175" priority="24107" operator="between">
      <formula>11</formula>
      <formula>17</formula>
    </cfRule>
    <cfRule type="cellIs" dxfId="20174" priority="24108" operator="between">
      <formula>18</formula>
      <formula>25</formula>
    </cfRule>
    <cfRule type="cellIs" dxfId="20173" priority="24109" operator="between">
      <formula>1</formula>
      <formula>6</formula>
    </cfRule>
    <cfRule type="cellIs" dxfId="20172" priority="24110" operator="between">
      <formula>17</formula>
      <formula>25</formula>
    </cfRule>
    <cfRule type="cellIs" dxfId="20171" priority="24111" operator="between">
      <formula>7</formula>
      <formula>16</formula>
    </cfRule>
    <cfRule type="cellIs" dxfId="20170" priority="24112" operator="between">
      <formula>1</formula>
      <formula>6</formula>
    </cfRule>
  </conditionalFormatting>
  <conditionalFormatting sqref="N244">
    <cfRule type="cellIs" dxfId="20169" priority="24105" operator="equal">
      <formula>16</formula>
    </cfRule>
  </conditionalFormatting>
  <conditionalFormatting sqref="N244">
    <cfRule type="cellIs" dxfId="20168" priority="24102" operator="between">
      <formula>16</formula>
      <formula>25</formula>
    </cfRule>
    <cfRule type="cellIs" dxfId="20167" priority="24103" operator="between">
      <formula>9</formula>
      <formula>15</formula>
    </cfRule>
    <cfRule type="cellIs" dxfId="20166" priority="24104" operator="between">
      <formula>1</formula>
      <formula>8</formula>
    </cfRule>
  </conditionalFormatting>
  <conditionalFormatting sqref="Y244">
    <cfRule type="cellIs" dxfId="20165" priority="24095" operator="between">
      <formula>1</formula>
      <formula>10</formula>
    </cfRule>
    <cfRule type="cellIs" dxfId="20164" priority="24096" operator="between">
      <formula>11</formula>
      <formula>17</formula>
    </cfRule>
    <cfRule type="cellIs" dxfId="20163" priority="24097" operator="between">
      <formula>18</formula>
      <formula>25</formula>
    </cfRule>
    <cfRule type="cellIs" dxfId="20162" priority="24098" operator="between">
      <formula>1</formula>
      <formula>6</formula>
    </cfRule>
    <cfRule type="cellIs" dxfId="20161" priority="24099" operator="between">
      <formula>17</formula>
      <formula>25</formula>
    </cfRule>
    <cfRule type="cellIs" dxfId="20160" priority="24100" operator="between">
      <formula>7</formula>
      <formula>16</formula>
    </cfRule>
    <cfRule type="cellIs" dxfId="20159" priority="24101" operator="between">
      <formula>1</formula>
      <formula>6</formula>
    </cfRule>
  </conditionalFormatting>
  <conditionalFormatting sqref="Y244">
    <cfRule type="cellIs" dxfId="20158" priority="24094" operator="equal">
      <formula>16</formula>
    </cfRule>
  </conditionalFormatting>
  <conditionalFormatting sqref="Y244">
    <cfRule type="cellIs" dxfId="20157" priority="24091" operator="between">
      <formula>16</formula>
      <formula>25</formula>
    </cfRule>
    <cfRule type="cellIs" dxfId="20156" priority="24092" operator="between">
      <formula>9</formula>
      <formula>15</formula>
    </cfRule>
    <cfRule type="cellIs" dxfId="20155" priority="24093" operator="between">
      <formula>1</formula>
      <formula>8</formula>
    </cfRule>
  </conditionalFormatting>
  <conditionalFormatting sqref="E244">
    <cfRule type="cellIs" dxfId="20154" priority="24081" stopIfTrue="1" operator="equal">
      <formula>"NR"</formula>
    </cfRule>
    <cfRule type="cellIs" dxfId="20153" priority="24082" stopIfTrue="1" operator="equal">
      <formula>"R"</formula>
    </cfRule>
  </conditionalFormatting>
  <conditionalFormatting sqref="E258">
    <cfRule type="cellIs" dxfId="20152" priority="24079" stopIfTrue="1" operator="equal">
      <formula>"NR"</formula>
    </cfRule>
    <cfRule type="cellIs" dxfId="20151" priority="24080" stopIfTrue="1" operator="equal">
      <formula>"R"</formula>
    </cfRule>
  </conditionalFormatting>
  <conditionalFormatting sqref="G258">
    <cfRule type="cellIs" dxfId="20150" priority="24077" stopIfTrue="1" operator="equal">
      <formula>"NR"</formula>
    </cfRule>
    <cfRule type="cellIs" dxfId="20149" priority="24078" stopIfTrue="1" operator="equal">
      <formula>"R"</formula>
    </cfRule>
  </conditionalFormatting>
  <conditionalFormatting sqref="G258">
    <cfRule type="cellIs" dxfId="20148" priority="24076" operator="equal">
      <formula>"NR"</formula>
    </cfRule>
  </conditionalFormatting>
  <conditionalFormatting sqref="G258">
    <cfRule type="cellIs" dxfId="20147" priority="24074" stopIfTrue="1" operator="equal">
      <formula>"NR"</formula>
    </cfRule>
    <cfRule type="cellIs" dxfId="20146" priority="24075" stopIfTrue="1" operator="equal">
      <formula>"R"</formula>
    </cfRule>
  </conditionalFormatting>
  <conditionalFormatting sqref="G258">
    <cfRule type="cellIs" dxfId="20145" priority="24073" operator="equal">
      <formula>"NR"</formula>
    </cfRule>
  </conditionalFormatting>
  <conditionalFormatting sqref="N258">
    <cfRule type="cellIs" dxfId="20144" priority="24066" operator="between">
      <formula>1</formula>
      <formula>10</formula>
    </cfRule>
    <cfRule type="cellIs" dxfId="20143" priority="24067" operator="between">
      <formula>11</formula>
      <formula>17</formula>
    </cfRule>
    <cfRule type="cellIs" dxfId="20142" priority="24068" operator="between">
      <formula>18</formula>
      <formula>25</formula>
    </cfRule>
    <cfRule type="cellIs" dxfId="20141" priority="24069" operator="between">
      <formula>1</formula>
      <formula>6</formula>
    </cfRule>
    <cfRule type="cellIs" dxfId="20140" priority="24070" operator="between">
      <formula>17</formula>
      <formula>25</formula>
    </cfRule>
    <cfRule type="cellIs" dxfId="20139" priority="24071" operator="between">
      <formula>7</formula>
      <formula>16</formula>
    </cfRule>
    <cfRule type="cellIs" dxfId="20138" priority="24072" operator="between">
      <formula>1</formula>
      <formula>6</formula>
    </cfRule>
  </conditionalFormatting>
  <conditionalFormatting sqref="N258">
    <cfRule type="cellIs" dxfId="20137" priority="24065" operator="equal">
      <formula>16</formula>
    </cfRule>
  </conditionalFormatting>
  <conditionalFormatting sqref="N258">
    <cfRule type="cellIs" dxfId="20136" priority="24062" operator="between">
      <formula>16</formula>
      <formula>25</formula>
    </cfRule>
    <cfRule type="cellIs" dxfId="20135" priority="24063" operator="between">
      <formula>9</formula>
      <formula>15</formula>
    </cfRule>
    <cfRule type="cellIs" dxfId="20134" priority="24064" operator="between">
      <formula>1</formula>
      <formula>8</formula>
    </cfRule>
  </conditionalFormatting>
  <conditionalFormatting sqref="Y258">
    <cfRule type="cellIs" dxfId="20133" priority="24055" operator="between">
      <formula>1</formula>
      <formula>10</formula>
    </cfRule>
    <cfRule type="cellIs" dxfId="20132" priority="24056" operator="between">
      <formula>11</formula>
      <formula>17</formula>
    </cfRule>
    <cfRule type="cellIs" dxfId="20131" priority="24057" operator="between">
      <formula>18</formula>
      <formula>25</formula>
    </cfRule>
    <cfRule type="cellIs" dxfId="20130" priority="24058" operator="between">
      <formula>1</formula>
      <formula>6</formula>
    </cfRule>
    <cfRule type="cellIs" dxfId="20129" priority="24059" operator="between">
      <formula>17</formula>
      <formula>25</formula>
    </cfRule>
    <cfRule type="cellIs" dxfId="20128" priority="24060" operator="between">
      <formula>7</formula>
      <formula>16</formula>
    </cfRule>
    <cfRule type="cellIs" dxfId="20127" priority="24061" operator="between">
      <formula>1</formula>
      <formula>6</formula>
    </cfRule>
  </conditionalFormatting>
  <conditionalFormatting sqref="Y258">
    <cfRule type="cellIs" dxfId="20126" priority="24054" operator="equal">
      <formula>16</formula>
    </cfRule>
  </conditionalFormatting>
  <conditionalFormatting sqref="Y258">
    <cfRule type="cellIs" dxfId="20125" priority="24051" operator="between">
      <formula>16</formula>
      <formula>25</formula>
    </cfRule>
    <cfRule type="cellIs" dxfId="20124" priority="24052" operator="between">
      <formula>9</formula>
      <formula>15</formula>
    </cfRule>
    <cfRule type="cellIs" dxfId="20123" priority="24053" operator="between">
      <formula>1</formula>
      <formula>8</formula>
    </cfRule>
  </conditionalFormatting>
  <conditionalFormatting sqref="E427">
    <cfRule type="cellIs" dxfId="20122" priority="24041" stopIfTrue="1" operator="equal">
      <formula>"NR"</formula>
    </cfRule>
    <cfRule type="cellIs" dxfId="20121" priority="24042" stopIfTrue="1" operator="equal">
      <formula>"R"</formula>
    </cfRule>
  </conditionalFormatting>
  <conditionalFormatting sqref="G277">
    <cfRule type="cellIs" dxfId="20120" priority="24039" stopIfTrue="1" operator="equal">
      <formula>"NR"</formula>
    </cfRule>
    <cfRule type="cellIs" dxfId="20119" priority="24040" stopIfTrue="1" operator="equal">
      <formula>"R"</formula>
    </cfRule>
  </conditionalFormatting>
  <conditionalFormatting sqref="G277">
    <cfRule type="cellIs" dxfId="20118" priority="24038" operator="equal">
      <formula>"NR"</formula>
    </cfRule>
  </conditionalFormatting>
  <conditionalFormatting sqref="N277">
    <cfRule type="cellIs" dxfId="20117" priority="24031" operator="between">
      <formula>1</formula>
      <formula>10</formula>
    </cfRule>
    <cfRule type="cellIs" dxfId="20116" priority="24032" operator="between">
      <formula>11</formula>
      <formula>17</formula>
    </cfRule>
    <cfRule type="cellIs" dxfId="20115" priority="24033" operator="between">
      <formula>18</formula>
      <formula>25</formula>
    </cfRule>
    <cfRule type="cellIs" dxfId="20114" priority="24034" operator="between">
      <formula>1</formula>
      <formula>6</formula>
    </cfRule>
    <cfRule type="cellIs" dxfId="20113" priority="24035" operator="between">
      <formula>17</formula>
      <formula>25</formula>
    </cfRule>
    <cfRule type="cellIs" dxfId="20112" priority="24036" operator="between">
      <formula>7</formula>
      <formula>16</formula>
    </cfRule>
    <cfRule type="cellIs" dxfId="20111" priority="24037" operator="between">
      <formula>1</formula>
      <formula>6</formula>
    </cfRule>
  </conditionalFormatting>
  <conditionalFormatting sqref="N277">
    <cfRule type="cellIs" dxfId="20110" priority="24030" operator="equal">
      <formula>16</formula>
    </cfRule>
  </conditionalFormatting>
  <conditionalFormatting sqref="N277">
    <cfRule type="cellIs" dxfId="20109" priority="24027" operator="between">
      <formula>16</formula>
      <formula>25</formula>
    </cfRule>
    <cfRule type="cellIs" dxfId="20108" priority="24028" operator="between">
      <formula>9</formula>
      <formula>15</formula>
    </cfRule>
    <cfRule type="cellIs" dxfId="20107" priority="24029" operator="between">
      <formula>1</formula>
      <formula>8</formula>
    </cfRule>
  </conditionalFormatting>
  <conditionalFormatting sqref="Y277">
    <cfRule type="cellIs" dxfId="20106" priority="24020" operator="between">
      <formula>1</formula>
      <formula>10</formula>
    </cfRule>
    <cfRule type="cellIs" dxfId="20105" priority="24021" operator="between">
      <formula>11</formula>
      <formula>17</formula>
    </cfRule>
    <cfRule type="cellIs" dxfId="20104" priority="24022" operator="between">
      <formula>18</formula>
      <formula>25</formula>
    </cfRule>
    <cfRule type="cellIs" dxfId="20103" priority="24023" operator="between">
      <formula>1</formula>
      <formula>6</formula>
    </cfRule>
    <cfRule type="cellIs" dxfId="20102" priority="24024" operator="between">
      <formula>17</formula>
      <formula>25</formula>
    </cfRule>
    <cfRule type="cellIs" dxfId="20101" priority="24025" operator="between">
      <formula>7</formula>
      <formula>16</formula>
    </cfRule>
    <cfRule type="cellIs" dxfId="20100" priority="24026" operator="between">
      <formula>1</formula>
      <formula>6</formula>
    </cfRule>
  </conditionalFormatting>
  <conditionalFormatting sqref="Y277">
    <cfRule type="cellIs" dxfId="20099" priority="24019" operator="equal">
      <formula>16</formula>
    </cfRule>
  </conditionalFormatting>
  <conditionalFormatting sqref="Y277">
    <cfRule type="cellIs" dxfId="20098" priority="24016" operator="between">
      <formula>16</formula>
      <formula>25</formula>
    </cfRule>
    <cfRule type="cellIs" dxfId="20097" priority="24017" operator="between">
      <formula>9</formula>
      <formula>15</formula>
    </cfRule>
    <cfRule type="cellIs" dxfId="20096" priority="24018" operator="between">
      <formula>1</formula>
      <formula>8</formula>
    </cfRule>
  </conditionalFormatting>
  <conditionalFormatting sqref="G390">
    <cfRule type="cellIs" dxfId="20095" priority="24006" stopIfTrue="1" operator="equal">
      <formula>"NR"</formula>
    </cfRule>
    <cfRule type="cellIs" dxfId="20094" priority="24007" stopIfTrue="1" operator="equal">
      <formula>"R"</formula>
    </cfRule>
  </conditionalFormatting>
  <conditionalFormatting sqref="G307">
    <cfRule type="cellIs" dxfId="20093" priority="24005" operator="equal">
      <formula>"NR"</formula>
    </cfRule>
  </conditionalFormatting>
  <conditionalFormatting sqref="G307">
    <cfRule type="cellIs" dxfId="20092" priority="24003" stopIfTrue="1" operator="equal">
      <formula>"NR"</formula>
    </cfRule>
    <cfRule type="cellIs" dxfId="20091" priority="24004" stopIfTrue="1" operator="equal">
      <formula>"R"</formula>
    </cfRule>
  </conditionalFormatting>
  <conditionalFormatting sqref="N307">
    <cfRule type="cellIs" dxfId="20090" priority="23996" operator="between">
      <formula>1</formula>
      <formula>10</formula>
    </cfRule>
    <cfRule type="cellIs" dxfId="20089" priority="23997" operator="between">
      <formula>11</formula>
      <formula>17</formula>
    </cfRule>
    <cfRule type="cellIs" dxfId="20088" priority="23998" operator="between">
      <formula>18</formula>
      <formula>25</formula>
    </cfRule>
    <cfRule type="cellIs" dxfId="20087" priority="23999" operator="between">
      <formula>1</formula>
      <formula>6</formula>
    </cfRule>
    <cfRule type="cellIs" dxfId="20086" priority="24000" operator="between">
      <formula>17</formula>
      <formula>25</formula>
    </cfRule>
    <cfRule type="cellIs" dxfId="20085" priority="24001" operator="between">
      <formula>7</formula>
      <formula>16</formula>
    </cfRule>
    <cfRule type="cellIs" dxfId="20084" priority="24002" operator="between">
      <formula>1</formula>
      <formula>6</formula>
    </cfRule>
  </conditionalFormatting>
  <conditionalFormatting sqref="N307">
    <cfRule type="cellIs" dxfId="20083" priority="23995" operator="equal">
      <formula>16</formula>
    </cfRule>
  </conditionalFormatting>
  <conditionalFormatting sqref="N307">
    <cfRule type="cellIs" dxfId="20082" priority="23992" operator="between">
      <formula>16</formula>
      <formula>25</formula>
    </cfRule>
    <cfRule type="cellIs" dxfId="20081" priority="23993" operator="between">
      <formula>9</formula>
      <formula>15</formula>
    </cfRule>
    <cfRule type="cellIs" dxfId="20080" priority="23994" operator="between">
      <formula>1</formula>
      <formula>8</formula>
    </cfRule>
  </conditionalFormatting>
  <conditionalFormatting sqref="Y307">
    <cfRule type="cellIs" dxfId="20079" priority="23985" operator="between">
      <formula>1</formula>
      <formula>10</formula>
    </cfRule>
    <cfRule type="cellIs" dxfId="20078" priority="23986" operator="between">
      <formula>11</formula>
      <formula>17</formula>
    </cfRule>
    <cfRule type="cellIs" dxfId="20077" priority="23987" operator="between">
      <formula>18</formula>
      <formula>25</formula>
    </cfRule>
    <cfRule type="cellIs" dxfId="20076" priority="23988" operator="between">
      <formula>1</formula>
      <formula>6</formula>
    </cfRule>
    <cfRule type="cellIs" dxfId="20075" priority="23989" operator="between">
      <formula>17</formula>
      <formula>25</formula>
    </cfRule>
    <cfRule type="cellIs" dxfId="20074" priority="23990" operator="between">
      <formula>7</formula>
      <formula>16</formula>
    </cfRule>
    <cfRule type="cellIs" dxfId="20073" priority="23991" operator="between">
      <formula>1</formula>
      <formula>6</formula>
    </cfRule>
  </conditionalFormatting>
  <conditionalFormatting sqref="Y307">
    <cfRule type="cellIs" dxfId="20072" priority="23984" operator="equal">
      <formula>16</formula>
    </cfRule>
  </conditionalFormatting>
  <conditionalFormatting sqref="Y307">
    <cfRule type="cellIs" dxfId="20071" priority="23981" operator="between">
      <formula>16</formula>
      <formula>25</formula>
    </cfRule>
    <cfRule type="cellIs" dxfId="20070" priority="23982" operator="between">
      <formula>9</formula>
      <formula>15</formula>
    </cfRule>
    <cfRule type="cellIs" dxfId="20069" priority="23983" operator="between">
      <formula>1</formula>
      <formula>8</formula>
    </cfRule>
  </conditionalFormatting>
  <conditionalFormatting sqref="G339">
    <cfRule type="cellIs" dxfId="20068" priority="23971" stopIfTrue="1" operator="equal">
      <formula>"NR"</formula>
    </cfRule>
    <cfRule type="cellIs" dxfId="20067" priority="23972" stopIfTrue="1" operator="equal">
      <formula>"R"</formula>
    </cfRule>
  </conditionalFormatting>
  <conditionalFormatting sqref="G440">
    <cfRule type="cellIs" dxfId="20066" priority="23969" stopIfTrue="1" operator="equal">
      <formula>"NR"</formula>
    </cfRule>
    <cfRule type="cellIs" dxfId="20065" priority="23970" stopIfTrue="1" operator="equal">
      <formula>"R"</formula>
    </cfRule>
  </conditionalFormatting>
  <conditionalFormatting sqref="G322">
    <cfRule type="cellIs" dxfId="20064" priority="23968" operator="equal">
      <formula>"NR"</formula>
    </cfRule>
  </conditionalFormatting>
  <conditionalFormatting sqref="G322">
    <cfRule type="cellIs" dxfId="20063" priority="23966" stopIfTrue="1" operator="equal">
      <formula>"NR"</formula>
    </cfRule>
    <cfRule type="cellIs" dxfId="20062" priority="23967" stopIfTrue="1" operator="equal">
      <formula>"R"</formula>
    </cfRule>
  </conditionalFormatting>
  <conditionalFormatting sqref="N322">
    <cfRule type="cellIs" dxfId="20061" priority="23959" operator="between">
      <formula>1</formula>
      <formula>10</formula>
    </cfRule>
    <cfRule type="cellIs" dxfId="20060" priority="23960" operator="between">
      <formula>11</formula>
      <formula>17</formula>
    </cfRule>
    <cfRule type="cellIs" dxfId="20059" priority="23961" operator="between">
      <formula>18</formula>
      <formula>25</formula>
    </cfRule>
    <cfRule type="cellIs" dxfId="20058" priority="23962" operator="between">
      <formula>1</formula>
      <formula>6</formula>
    </cfRule>
    <cfRule type="cellIs" dxfId="20057" priority="23963" operator="between">
      <formula>17</formula>
      <formula>25</formula>
    </cfRule>
    <cfRule type="cellIs" dxfId="20056" priority="23964" operator="between">
      <formula>7</formula>
      <formula>16</formula>
    </cfRule>
    <cfRule type="cellIs" dxfId="20055" priority="23965" operator="between">
      <formula>1</formula>
      <formula>6</formula>
    </cfRule>
  </conditionalFormatting>
  <conditionalFormatting sqref="N322">
    <cfRule type="cellIs" dxfId="20054" priority="23958" operator="equal">
      <formula>16</formula>
    </cfRule>
  </conditionalFormatting>
  <conditionalFormatting sqref="N322">
    <cfRule type="cellIs" dxfId="20053" priority="23955" operator="between">
      <formula>16</formula>
      <formula>25</formula>
    </cfRule>
    <cfRule type="cellIs" dxfId="20052" priority="23956" operator="between">
      <formula>9</formula>
      <formula>15</formula>
    </cfRule>
    <cfRule type="cellIs" dxfId="20051" priority="23957" operator="between">
      <formula>1</formula>
      <formula>8</formula>
    </cfRule>
  </conditionalFormatting>
  <conditionalFormatting sqref="Y322">
    <cfRule type="cellIs" dxfId="20050" priority="23948" operator="between">
      <formula>1</formula>
      <formula>10</formula>
    </cfRule>
    <cfRule type="cellIs" dxfId="20049" priority="23949" operator="between">
      <formula>11</formula>
      <formula>17</formula>
    </cfRule>
    <cfRule type="cellIs" dxfId="20048" priority="23950" operator="between">
      <formula>18</formula>
      <formula>25</formula>
    </cfRule>
    <cfRule type="cellIs" dxfId="20047" priority="23951" operator="between">
      <formula>1</formula>
      <formula>6</formula>
    </cfRule>
    <cfRule type="cellIs" dxfId="20046" priority="23952" operator="between">
      <formula>17</formula>
      <formula>25</formula>
    </cfRule>
    <cfRule type="cellIs" dxfId="20045" priority="23953" operator="between">
      <formula>7</formula>
      <formula>16</formula>
    </cfRule>
    <cfRule type="cellIs" dxfId="20044" priority="23954" operator="between">
      <formula>1</formula>
      <formula>6</formula>
    </cfRule>
  </conditionalFormatting>
  <conditionalFormatting sqref="Y322">
    <cfRule type="cellIs" dxfId="20043" priority="23947" operator="equal">
      <formula>16</formula>
    </cfRule>
  </conditionalFormatting>
  <conditionalFormatting sqref="Y322">
    <cfRule type="cellIs" dxfId="20042" priority="23944" operator="between">
      <formula>16</formula>
      <formula>25</formula>
    </cfRule>
    <cfRule type="cellIs" dxfId="20041" priority="23945" operator="between">
      <formula>9</formula>
      <formula>15</formula>
    </cfRule>
    <cfRule type="cellIs" dxfId="20040" priority="23946" operator="between">
      <formula>1</formula>
      <formula>8</formula>
    </cfRule>
  </conditionalFormatting>
  <conditionalFormatting sqref="E414">
    <cfRule type="cellIs" dxfId="20039" priority="23934" stopIfTrue="1" operator="equal">
      <formula>"NR"</formula>
    </cfRule>
    <cfRule type="cellIs" dxfId="20038" priority="23935" stopIfTrue="1" operator="equal">
      <formula>"R"</formula>
    </cfRule>
  </conditionalFormatting>
  <conditionalFormatting sqref="G354">
    <cfRule type="cellIs" dxfId="20037" priority="23932" stopIfTrue="1" operator="equal">
      <formula>"NR"</formula>
    </cfRule>
    <cfRule type="cellIs" dxfId="20036" priority="23933" stopIfTrue="1" operator="equal">
      <formula>"R"</formula>
    </cfRule>
  </conditionalFormatting>
  <conditionalFormatting sqref="E464">
    <cfRule type="cellIs" dxfId="20035" priority="23930" stopIfTrue="1" operator="equal">
      <formula>"NR"</formula>
    </cfRule>
    <cfRule type="cellIs" dxfId="20034" priority="23931" stopIfTrue="1" operator="equal">
      <formula>"R"</formula>
    </cfRule>
  </conditionalFormatting>
  <conditionalFormatting sqref="G414">
    <cfRule type="cellIs" dxfId="20033" priority="23928" stopIfTrue="1" operator="equal">
      <formula>"NR"</formula>
    </cfRule>
    <cfRule type="cellIs" dxfId="20032" priority="23929" stopIfTrue="1" operator="equal">
      <formula>"R"</formula>
    </cfRule>
  </conditionalFormatting>
  <conditionalFormatting sqref="E440">
    <cfRule type="cellIs" dxfId="20031" priority="23926" stopIfTrue="1" operator="equal">
      <formula>"NR"</formula>
    </cfRule>
    <cfRule type="cellIs" dxfId="20030" priority="23927" stopIfTrue="1" operator="equal">
      <formula>"R"</formula>
    </cfRule>
  </conditionalFormatting>
  <conditionalFormatting sqref="G339">
    <cfRule type="cellIs" dxfId="20029" priority="23925" operator="equal">
      <formula>"NR"</formula>
    </cfRule>
  </conditionalFormatting>
  <conditionalFormatting sqref="E440">
    <cfRule type="cellIs" dxfId="20028" priority="23923" stopIfTrue="1" operator="equal">
      <formula>"NR"</formula>
    </cfRule>
    <cfRule type="cellIs" dxfId="20027" priority="23924" stopIfTrue="1" operator="equal">
      <formula>"R"</formula>
    </cfRule>
  </conditionalFormatting>
  <conditionalFormatting sqref="N339">
    <cfRule type="cellIs" dxfId="20026" priority="23916" operator="between">
      <formula>1</formula>
      <formula>10</formula>
    </cfRule>
    <cfRule type="cellIs" dxfId="20025" priority="23917" operator="between">
      <formula>11</formula>
      <formula>17</formula>
    </cfRule>
    <cfRule type="cellIs" dxfId="20024" priority="23918" operator="between">
      <formula>18</formula>
      <formula>25</formula>
    </cfRule>
    <cfRule type="cellIs" dxfId="20023" priority="23919" operator="between">
      <formula>1</formula>
      <formula>6</formula>
    </cfRule>
    <cfRule type="cellIs" dxfId="20022" priority="23920" operator="between">
      <formula>17</formula>
      <formula>25</formula>
    </cfRule>
    <cfRule type="cellIs" dxfId="20021" priority="23921" operator="between">
      <formula>7</formula>
      <formula>16</formula>
    </cfRule>
    <cfRule type="cellIs" dxfId="20020" priority="23922" operator="between">
      <formula>1</formula>
      <formula>6</formula>
    </cfRule>
  </conditionalFormatting>
  <conditionalFormatting sqref="N339">
    <cfRule type="cellIs" dxfId="20019" priority="23915" operator="equal">
      <formula>16</formula>
    </cfRule>
  </conditionalFormatting>
  <conditionalFormatting sqref="N339">
    <cfRule type="cellIs" dxfId="20018" priority="23912" operator="between">
      <formula>16</formula>
      <formula>25</formula>
    </cfRule>
    <cfRule type="cellIs" dxfId="20017" priority="23913" operator="between">
      <formula>9</formula>
      <formula>15</formula>
    </cfRule>
    <cfRule type="cellIs" dxfId="20016" priority="23914" operator="between">
      <formula>1</formula>
      <formula>8</formula>
    </cfRule>
  </conditionalFormatting>
  <conditionalFormatting sqref="Y339">
    <cfRule type="cellIs" dxfId="20015" priority="23905" operator="between">
      <formula>1</formula>
      <formula>10</formula>
    </cfRule>
    <cfRule type="cellIs" dxfId="20014" priority="23906" operator="between">
      <formula>11</formula>
      <formula>17</formula>
    </cfRule>
    <cfRule type="cellIs" dxfId="20013" priority="23907" operator="between">
      <formula>18</formula>
      <formula>25</formula>
    </cfRule>
    <cfRule type="cellIs" dxfId="20012" priority="23908" operator="between">
      <formula>1</formula>
      <formula>6</formula>
    </cfRule>
    <cfRule type="cellIs" dxfId="20011" priority="23909" operator="between">
      <formula>17</formula>
      <formula>25</formula>
    </cfRule>
    <cfRule type="cellIs" dxfId="20010" priority="23910" operator="between">
      <formula>7</formula>
      <formula>16</formula>
    </cfRule>
    <cfRule type="cellIs" dxfId="20009" priority="23911" operator="between">
      <formula>1</formula>
      <formula>6</formula>
    </cfRule>
  </conditionalFormatting>
  <conditionalFormatting sqref="Y339">
    <cfRule type="cellIs" dxfId="20008" priority="23904" operator="equal">
      <formula>16</formula>
    </cfRule>
  </conditionalFormatting>
  <conditionalFormatting sqref="Y339">
    <cfRule type="cellIs" dxfId="20007" priority="23901" operator="between">
      <formula>16</formula>
      <formula>25</formula>
    </cfRule>
    <cfRule type="cellIs" dxfId="20006" priority="23902" operator="between">
      <formula>9</formula>
      <formula>15</formula>
    </cfRule>
    <cfRule type="cellIs" dxfId="20005" priority="23903" operator="between">
      <formula>1</formula>
      <formula>8</formula>
    </cfRule>
  </conditionalFormatting>
  <conditionalFormatting sqref="G354">
    <cfRule type="cellIs" dxfId="20004" priority="23892" operator="equal">
      <formula>"NR"</formula>
    </cfRule>
  </conditionalFormatting>
  <conditionalFormatting sqref="G365">
    <cfRule type="cellIs" dxfId="20003" priority="23890" stopIfTrue="1" operator="equal">
      <formula>"NR"</formula>
    </cfRule>
    <cfRule type="cellIs" dxfId="20002" priority="23891" stopIfTrue="1" operator="equal">
      <formula>"R"</formula>
    </cfRule>
  </conditionalFormatting>
  <conditionalFormatting sqref="N354">
    <cfRule type="cellIs" dxfId="20001" priority="23883" operator="between">
      <formula>1</formula>
      <formula>10</formula>
    </cfRule>
    <cfRule type="cellIs" dxfId="20000" priority="23884" operator="between">
      <formula>11</formula>
      <formula>17</formula>
    </cfRule>
    <cfRule type="cellIs" dxfId="19999" priority="23885" operator="between">
      <formula>18</formula>
      <formula>25</formula>
    </cfRule>
    <cfRule type="cellIs" dxfId="19998" priority="23886" operator="between">
      <formula>1</formula>
      <formula>6</formula>
    </cfRule>
    <cfRule type="cellIs" dxfId="19997" priority="23887" operator="between">
      <formula>17</formula>
      <formula>25</formula>
    </cfRule>
    <cfRule type="cellIs" dxfId="19996" priority="23888" operator="between">
      <formula>7</formula>
      <formula>16</formula>
    </cfRule>
    <cfRule type="cellIs" dxfId="19995" priority="23889" operator="between">
      <formula>1</formula>
      <formula>6</formula>
    </cfRule>
  </conditionalFormatting>
  <conditionalFormatting sqref="N354">
    <cfRule type="cellIs" dxfId="19994" priority="23882" operator="equal">
      <formula>16</formula>
    </cfRule>
  </conditionalFormatting>
  <conditionalFormatting sqref="N354">
    <cfRule type="cellIs" dxfId="19993" priority="23879" operator="between">
      <formula>16</formula>
      <formula>25</formula>
    </cfRule>
    <cfRule type="cellIs" dxfId="19992" priority="23880" operator="between">
      <formula>9</formula>
      <formula>15</formula>
    </cfRule>
    <cfRule type="cellIs" dxfId="19991" priority="23881" operator="between">
      <formula>1</formula>
      <formula>8</formula>
    </cfRule>
  </conditionalFormatting>
  <conditionalFormatting sqref="Y354">
    <cfRule type="cellIs" dxfId="19990" priority="23872" operator="between">
      <formula>1</formula>
      <formula>10</formula>
    </cfRule>
    <cfRule type="cellIs" dxfId="19989" priority="23873" operator="between">
      <formula>11</formula>
      <formula>17</formula>
    </cfRule>
    <cfRule type="cellIs" dxfId="19988" priority="23874" operator="between">
      <formula>18</formula>
      <formula>25</formula>
    </cfRule>
    <cfRule type="cellIs" dxfId="19987" priority="23875" operator="between">
      <formula>1</formula>
      <formula>6</formula>
    </cfRule>
    <cfRule type="cellIs" dxfId="19986" priority="23876" operator="between">
      <formula>17</formula>
      <formula>25</formula>
    </cfRule>
    <cfRule type="cellIs" dxfId="19985" priority="23877" operator="between">
      <formula>7</formula>
      <formula>16</formula>
    </cfRule>
    <cfRule type="cellIs" dxfId="19984" priority="23878" operator="between">
      <formula>1</formula>
      <formula>6</formula>
    </cfRule>
  </conditionalFormatting>
  <conditionalFormatting sqref="Y354">
    <cfRule type="cellIs" dxfId="19983" priority="23871" operator="equal">
      <formula>16</formula>
    </cfRule>
  </conditionalFormatting>
  <conditionalFormatting sqref="Y354">
    <cfRule type="cellIs" dxfId="19982" priority="23868" operator="between">
      <formula>16</formula>
      <formula>25</formula>
    </cfRule>
    <cfRule type="cellIs" dxfId="19981" priority="23869" operator="between">
      <formula>9</formula>
      <formula>15</formula>
    </cfRule>
    <cfRule type="cellIs" dxfId="19980" priority="23870" operator="between">
      <formula>1</formula>
      <formula>8</formula>
    </cfRule>
  </conditionalFormatting>
  <conditionalFormatting sqref="G378">
    <cfRule type="cellIs" dxfId="19979" priority="23858" stopIfTrue="1" operator="equal">
      <formula>"NR"</formula>
    </cfRule>
    <cfRule type="cellIs" dxfId="19978" priority="23859" stopIfTrue="1" operator="equal">
      <formula>"R"</formula>
    </cfRule>
  </conditionalFormatting>
  <conditionalFormatting sqref="E489">
    <cfRule type="cellIs" dxfId="19977" priority="23856" stopIfTrue="1" operator="equal">
      <formula>"NR"</formula>
    </cfRule>
    <cfRule type="cellIs" dxfId="19976" priority="23857" stopIfTrue="1" operator="equal">
      <formula>"R"</formula>
    </cfRule>
  </conditionalFormatting>
  <conditionalFormatting sqref="G365">
    <cfRule type="cellIs" dxfId="19975" priority="23855" operator="equal">
      <formula>"NR"</formula>
    </cfRule>
  </conditionalFormatting>
  <conditionalFormatting sqref="N365">
    <cfRule type="cellIs" dxfId="19974" priority="23848" operator="between">
      <formula>1</formula>
      <formula>10</formula>
    </cfRule>
    <cfRule type="cellIs" dxfId="19973" priority="23849" operator="between">
      <formula>11</formula>
      <formula>17</formula>
    </cfRule>
    <cfRule type="cellIs" dxfId="19972" priority="23850" operator="between">
      <formula>18</formula>
      <formula>25</formula>
    </cfRule>
    <cfRule type="cellIs" dxfId="19971" priority="23851" operator="between">
      <formula>1</formula>
      <formula>6</formula>
    </cfRule>
    <cfRule type="cellIs" dxfId="19970" priority="23852" operator="between">
      <formula>17</formula>
      <formula>25</formula>
    </cfRule>
    <cfRule type="cellIs" dxfId="19969" priority="23853" operator="between">
      <formula>7</formula>
      <formula>16</formula>
    </cfRule>
    <cfRule type="cellIs" dxfId="19968" priority="23854" operator="between">
      <formula>1</formula>
      <formula>6</formula>
    </cfRule>
  </conditionalFormatting>
  <conditionalFormatting sqref="N365">
    <cfRule type="cellIs" dxfId="19967" priority="23847" operator="equal">
      <formula>16</formula>
    </cfRule>
  </conditionalFormatting>
  <conditionalFormatting sqref="N365">
    <cfRule type="cellIs" dxfId="19966" priority="23844" operator="between">
      <formula>16</formula>
      <formula>25</formula>
    </cfRule>
    <cfRule type="cellIs" dxfId="19965" priority="23845" operator="between">
      <formula>9</formula>
      <formula>15</formula>
    </cfRule>
    <cfRule type="cellIs" dxfId="19964" priority="23846" operator="between">
      <formula>1</formula>
      <formula>8</formula>
    </cfRule>
  </conditionalFormatting>
  <conditionalFormatting sqref="Y365">
    <cfRule type="cellIs" dxfId="19963" priority="23837" operator="between">
      <formula>1</formula>
      <formula>10</formula>
    </cfRule>
    <cfRule type="cellIs" dxfId="19962" priority="23838" operator="between">
      <formula>11</formula>
      <formula>17</formula>
    </cfRule>
    <cfRule type="cellIs" dxfId="19961" priority="23839" operator="between">
      <formula>18</formula>
      <formula>25</formula>
    </cfRule>
    <cfRule type="cellIs" dxfId="19960" priority="23840" operator="between">
      <formula>1</formula>
      <formula>6</formula>
    </cfRule>
    <cfRule type="cellIs" dxfId="19959" priority="23841" operator="between">
      <formula>17</formula>
      <formula>25</formula>
    </cfRule>
    <cfRule type="cellIs" dxfId="19958" priority="23842" operator="between">
      <formula>7</formula>
      <formula>16</formula>
    </cfRule>
    <cfRule type="cellIs" dxfId="19957" priority="23843" operator="between">
      <formula>1</formula>
      <formula>6</formula>
    </cfRule>
  </conditionalFormatting>
  <conditionalFormatting sqref="Y365">
    <cfRule type="cellIs" dxfId="19956" priority="23836" operator="equal">
      <formula>16</formula>
    </cfRule>
  </conditionalFormatting>
  <conditionalFormatting sqref="Y365">
    <cfRule type="cellIs" dxfId="19955" priority="23833" operator="between">
      <formula>16</formula>
      <formula>25</formula>
    </cfRule>
    <cfRule type="cellIs" dxfId="19954" priority="23834" operator="between">
      <formula>9</formula>
      <formula>15</formula>
    </cfRule>
    <cfRule type="cellIs" dxfId="19953" priority="23835" operator="between">
      <formula>1</formula>
      <formula>8</formula>
    </cfRule>
  </conditionalFormatting>
  <conditionalFormatting sqref="G402">
    <cfRule type="cellIs" dxfId="19952" priority="23823" stopIfTrue="1" operator="equal">
      <formula>"NR"</formula>
    </cfRule>
    <cfRule type="cellIs" dxfId="19951" priority="23824" stopIfTrue="1" operator="equal">
      <formula>"R"</formula>
    </cfRule>
  </conditionalFormatting>
  <conditionalFormatting sqref="E551">
    <cfRule type="cellIs" dxfId="19950" priority="23821" stopIfTrue="1" operator="equal">
      <formula>"NR"</formula>
    </cfRule>
    <cfRule type="cellIs" dxfId="19949" priority="23822" stopIfTrue="1" operator="equal">
      <formula>"R"</formula>
    </cfRule>
  </conditionalFormatting>
  <conditionalFormatting sqref="G378">
    <cfRule type="cellIs" dxfId="19948" priority="23820" operator="equal">
      <formula>"NR"</formula>
    </cfRule>
  </conditionalFormatting>
  <conditionalFormatting sqref="E440">
    <cfRule type="cellIs" dxfId="19947" priority="23818" stopIfTrue="1" operator="equal">
      <formula>"NR"</formula>
    </cfRule>
    <cfRule type="cellIs" dxfId="19946" priority="23819" stopIfTrue="1" operator="equal">
      <formula>"R"</formula>
    </cfRule>
  </conditionalFormatting>
  <conditionalFormatting sqref="N378">
    <cfRule type="cellIs" dxfId="19945" priority="23811" operator="between">
      <formula>1</formula>
      <formula>10</formula>
    </cfRule>
    <cfRule type="cellIs" dxfId="19944" priority="23812" operator="between">
      <formula>11</formula>
      <formula>17</formula>
    </cfRule>
    <cfRule type="cellIs" dxfId="19943" priority="23813" operator="between">
      <formula>18</formula>
      <formula>25</formula>
    </cfRule>
    <cfRule type="cellIs" dxfId="19942" priority="23814" operator="between">
      <formula>1</formula>
      <formula>6</formula>
    </cfRule>
    <cfRule type="cellIs" dxfId="19941" priority="23815" operator="between">
      <formula>17</formula>
      <formula>25</formula>
    </cfRule>
    <cfRule type="cellIs" dxfId="19940" priority="23816" operator="between">
      <formula>7</formula>
      <formula>16</formula>
    </cfRule>
    <cfRule type="cellIs" dxfId="19939" priority="23817" operator="between">
      <formula>1</formula>
      <formula>6</formula>
    </cfRule>
  </conditionalFormatting>
  <conditionalFormatting sqref="N378">
    <cfRule type="cellIs" dxfId="19938" priority="23810" operator="equal">
      <formula>16</formula>
    </cfRule>
  </conditionalFormatting>
  <conditionalFormatting sqref="N378">
    <cfRule type="cellIs" dxfId="19937" priority="23807" operator="between">
      <formula>16</formula>
      <formula>25</formula>
    </cfRule>
    <cfRule type="cellIs" dxfId="19936" priority="23808" operator="between">
      <formula>9</formula>
      <formula>15</formula>
    </cfRule>
    <cfRule type="cellIs" dxfId="19935" priority="23809" operator="between">
      <formula>1</formula>
      <formula>8</formula>
    </cfRule>
  </conditionalFormatting>
  <conditionalFormatting sqref="Y378">
    <cfRule type="cellIs" dxfId="19934" priority="23800" operator="between">
      <formula>1</formula>
      <formula>10</formula>
    </cfRule>
    <cfRule type="cellIs" dxfId="19933" priority="23801" operator="between">
      <formula>11</formula>
      <formula>17</formula>
    </cfRule>
    <cfRule type="cellIs" dxfId="19932" priority="23802" operator="between">
      <formula>18</formula>
      <formula>25</formula>
    </cfRule>
    <cfRule type="cellIs" dxfId="19931" priority="23803" operator="between">
      <formula>1</formula>
      <formula>6</formula>
    </cfRule>
    <cfRule type="cellIs" dxfId="19930" priority="23804" operator="between">
      <formula>17</formula>
      <formula>25</formula>
    </cfRule>
    <cfRule type="cellIs" dxfId="19929" priority="23805" operator="between">
      <formula>7</formula>
      <formula>16</formula>
    </cfRule>
    <cfRule type="cellIs" dxfId="19928" priority="23806" operator="between">
      <formula>1</formula>
      <formula>6</formula>
    </cfRule>
  </conditionalFormatting>
  <conditionalFormatting sqref="Y378">
    <cfRule type="cellIs" dxfId="19927" priority="23799" operator="equal">
      <formula>16</formula>
    </cfRule>
  </conditionalFormatting>
  <conditionalFormatting sqref="Y378">
    <cfRule type="cellIs" dxfId="19926" priority="23796" operator="between">
      <formula>16</formula>
      <formula>25</formula>
    </cfRule>
    <cfRule type="cellIs" dxfId="19925" priority="23797" operator="between">
      <formula>9</formula>
      <formula>15</formula>
    </cfRule>
    <cfRule type="cellIs" dxfId="19924" priority="23798" operator="between">
      <formula>1</formula>
      <formula>8</formula>
    </cfRule>
  </conditionalFormatting>
  <conditionalFormatting sqref="E489">
    <cfRule type="cellIs" dxfId="19923" priority="23786" stopIfTrue="1" operator="equal">
      <formula>"NR"</formula>
    </cfRule>
    <cfRule type="cellIs" dxfId="19922" priority="23787" stopIfTrue="1" operator="equal">
      <formula>"R"</formula>
    </cfRule>
  </conditionalFormatting>
  <conditionalFormatting sqref="G390">
    <cfRule type="cellIs" dxfId="19921" priority="23785" operator="equal">
      <formula>"NR"</formula>
    </cfRule>
  </conditionalFormatting>
  <conditionalFormatting sqref="E551">
    <cfRule type="cellIs" dxfId="19920" priority="23783" stopIfTrue="1" operator="equal">
      <formula>"NR"</formula>
    </cfRule>
    <cfRule type="cellIs" dxfId="19919" priority="23784" stopIfTrue="1" operator="equal">
      <formula>"R"</formula>
    </cfRule>
  </conditionalFormatting>
  <conditionalFormatting sqref="N390">
    <cfRule type="cellIs" dxfId="19918" priority="23776" operator="between">
      <formula>1</formula>
      <formula>10</formula>
    </cfRule>
    <cfRule type="cellIs" dxfId="19917" priority="23777" operator="between">
      <formula>11</formula>
      <formula>17</formula>
    </cfRule>
    <cfRule type="cellIs" dxfId="19916" priority="23778" operator="between">
      <formula>18</formula>
      <formula>25</formula>
    </cfRule>
    <cfRule type="cellIs" dxfId="19915" priority="23779" operator="between">
      <formula>1</formula>
      <formula>6</formula>
    </cfRule>
    <cfRule type="cellIs" dxfId="19914" priority="23780" operator="between">
      <formula>17</formula>
      <formula>25</formula>
    </cfRule>
    <cfRule type="cellIs" dxfId="19913" priority="23781" operator="between">
      <formula>7</formula>
      <formula>16</formula>
    </cfRule>
    <cfRule type="cellIs" dxfId="19912" priority="23782" operator="between">
      <formula>1</formula>
      <formula>6</formula>
    </cfRule>
  </conditionalFormatting>
  <conditionalFormatting sqref="N390">
    <cfRule type="cellIs" dxfId="19911" priority="23775" operator="equal">
      <formula>16</formula>
    </cfRule>
  </conditionalFormatting>
  <conditionalFormatting sqref="N390">
    <cfRule type="cellIs" dxfId="19910" priority="23772" operator="between">
      <formula>16</formula>
      <formula>25</formula>
    </cfRule>
    <cfRule type="cellIs" dxfId="19909" priority="23773" operator="between">
      <formula>9</formula>
      <formula>15</formula>
    </cfRule>
    <cfRule type="cellIs" dxfId="19908" priority="23774" operator="between">
      <formula>1</formula>
      <formula>8</formula>
    </cfRule>
  </conditionalFormatting>
  <conditionalFormatting sqref="Y390">
    <cfRule type="cellIs" dxfId="19907" priority="23765" operator="between">
      <formula>1</formula>
      <formula>10</formula>
    </cfRule>
    <cfRule type="cellIs" dxfId="19906" priority="23766" operator="between">
      <formula>11</formula>
      <formula>17</formula>
    </cfRule>
    <cfRule type="cellIs" dxfId="19905" priority="23767" operator="between">
      <formula>18</formula>
      <formula>25</formula>
    </cfRule>
    <cfRule type="cellIs" dxfId="19904" priority="23768" operator="between">
      <formula>1</formula>
      <formula>6</formula>
    </cfRule>
    <cfRule type="cellIs" dxfId="19903" priority="23769" operator="between">
      <formula>17</formula>
      <formula>25</formula>
    </cfRule>
    <cfRule type="cellIs" dxfId="19902" priority="23770" operator="between">
      <formula>7</formula>
      <formula>16</formula>
    </cfRule>
    <cfRule type="cellIs" dxfId="19901" priority="23771" operator="between">
      <formula>1</formula>
      <formula>6</formula>
    </cfRule>
  </conditionalFormatting>
  <conditionalFormatting sqref="Y390">
    <cfRule type="cellIs" dxfId="19900" priority="23764" operator="equal">
      <formula>16</formula>
    </cfRule>
  </conditionalFormatting>
  <conditionalFormatting sqref="Y390">
    <cfRule type="cellIs" dxfId="19899" priority="23761" operator="between">
      <formula>16</formula>
      <formula>25</formula>
    </cfRule>
    <cfRule type="cellIs" dxfId="19898" priority="23762" operator="between">
      <formula>9</formula>
      <formula>15</formula>
    </cfRule>
    <cfRule type="cellIs" dxfId="19897" priority="23763" operator="between">
      <formula>1</formula>
      <formula>8</formula>
    </cfRule>
  </conditionalFormatting>
  <conditionalFormatting sqref="G402">
    <cfRule type="cellIs" dxfId="19896" priority="23752" operator="equal">
      <formula>"NR"</formula>
    </cfRule>
  </conditionalFormatting>
  <conditionalFormatting sqref="N402">
    <cfRule type="cellIs" dxfId="19895" priority="23745" operator="between">
      <formula>1</formula>
      <formula>10</formula>
    </cfRule>
    <cfRule type="cellIs" dxfId="19894" priority="23746" operator="between">
      <formula>11</formula>
      <formula>17</formula>
    </cfRule>
    <cfRule type="cellIs" dxfId="19893" priority="23747" operator="between">
      <formula>18</formula>
      <formula>25</formula>
    </cfRule>
    <cfRule type="cellIs" dxfId="19892" priority="23748" operator="between">
      <formula>1</formula>
      <formula>6</formula>
    </cfRule>
    <cfRule type="cellIs" dxfId="19891" priority="23749" operator="between">
      <formula>17</formula>
      <formula>25</formula>
    </cfRule>
    <cfRule type="cellIs" dxfId="19890" priority="23750" operator="between">
      <formula>7</formula>
      <formula>16</formula>
    </cfRule>
    <cfRule type="cellIs" dxfId="19889" priority="23751" operator="between">
      <formula>1</formula>
      <formula>6</formula>
    </cfRule>
  </conditionalFormatting>
  <conditionalFormatting sqref="N402">
    <cfRule type="cellIs" dxfId="19888" priority="23744" operator="equal">
      <formula>16</formula>
    </cfRule>
  </conditionalFormatting>
  <conditionalFormatting sqref="N402">
    <cfRule type="cellIs" dxfId="19887" priority="23741" operator="between">
      <formula>16</formula>
      <formula>25</formula>
    </cfRule>
    <cfRule type="cellIs" dxfId="19886" priority="23742" operator="between">
      <formula>9</formula>
      <formula>15</formula>
    </cfRule>
    <cfRule type="cellIs" dxfId="19885" priority="23743" operator="between">
      <formula>1</formula>
      <formula>8</formula>
    </cfRule>
  </conditionalFormatting>
  <conditionalFormatting sqref="Y402">
    <cfRule type="cellIs" dxfId="19884" priority="23734" operator="between">
      <formula>1</formula>
      <formula>10</formula>
    </cfRule>
    <cfRule type="cellIs" dxfId="19883" priority="23735" operator="between">
      <formula>11</formula>
      <formula>17</formula>
    </cfRule>
    <cfRule type="cellIs" dxfId="19882" priority="23736" operator="between">
      <formula>18</formula>
      <formula>25</formula>
    </cfRule>
    <cfRule type="cellIs" dxfId="19881" priority="23737" operator="between">
      <formula>1</formula>
      <formula>6</formula>
    </cfRule>
    <cfRule type="cellIs" dxfId="19880" priority="23738" operator="between">
      <formula>17</formula>
      <formula>25</formula>
    </cfRule>
    <cfRule type="cellIs" dxfId="19879" priority="23739" operator="between">
      <formula>7</formula>
      <formula>16</formula>
    </cfRule>
    <cfRule type="cellIs" dxfId="19878" priority="23740" operator="between">
      <formula>1</formula>
      <formula>6</formula>
    </cfRule>
  </conditionalFormatting>
  <conditionalFormatting sqref="Y402">
    <cfRule type="cellIs" dxfId="19877" priority="23733" operator="equal">
      <formula>16</formula>
    </cfRule>
  </conditionalFormatting>
  <conditionalFormatting sqref="Y402">
    <cfRule type="cellIs" dxfId="19876" priority="23730" operator="between">
      <formula>16</formula>
      <formula>25</formula>
    </cfRule>
    <cfRule type="cellIs" dxfId="19875" priority="23731" operator="between">
      <formula>9</formula>
      <formula>15</formula>
    </cfRule>
    <cfRule type="cellIs" dxfId="19874" priority="23732" operator="between">
      <formula>1</formula>
      <formula>8</formula>
    </cfRule>
  </conditionalFormatting>
  <conditionalFormatting sqref="G414">
    <cfRule type="cellIs" dxfId="19873" priority="23721" operator="equal">
      <formula>"NR"</formula>
    </cfRule>
  </conditionalFormatting>
  <conditionalFormatting sqref="G427">
    <cfRule type="cellIs" dxfId="19872" priority="23719" stopIfTrue="1" operator="equal">
      <formula>"NR"</formula>
    </cfRule>
    <cfRule type="cellIs" dxfId="19871" priority="23720" stopIfTrue="1" operator="equal">
      <formula>"R"</formula>
    </cfRule>
  </conditionalFormatting>
  <conditionalFormatting sqref="N414">
    <cfRule type="cellIs" dxfId="19870" priority="23712" operator="between">
      <formula>1</formula>
      <formula>10</formula>
    </cfRule>
    <cfRule type="cellIs" dxfId="19869" priority="23713" operator="between">
      <formula>11</formula>
      <formula>17</formula>
    </cfRule>
    <cfRule type="cellIs" dxfId="19868" priority="23714" operator="between">
      <formula>18</formula>
      <formula>25</formula>
    </cfRule>
    <cfRule type="cellIs" dxfId="19867" priority="23715" operator="between">
      <formula>1</formula>
      <formula>6</formula>
    </cfRule>
    <cfRule type="cellIs" dxfId="19866" priority="23716" operator="between">
      <formula>17</formula>
      <formula>25</formula>
    </cfRule>
    <cfRule type="cellIs" dxfId="19865" priority="23717" operator="between">
      <formula>7</formula>
      <formula>16</formula>
    </cfRule>
    <cfRule type="cellIs" dxfId="19864" priority="23718" operator="between">
      <formula>1</formula>
      <formula>6</formula>
    </cfRule>
  </conditionalFormatting>
  <conditionalFormatting sqref="N414">
    <cfRule type="cellIs" dxfId="19863" priority="23711" operator="equal">
      <formula>16</formula>
    </cfRule>
  </conditionalFormatting>
  <conditionalFormatting sqref="N414">
    <cfRule type="cellIs" dxfId="19862" priority="23708" operator="between">
      <formula>16</formula>
      <formula>25</formula>
    </cfRule>
    <cfRule type="cellIs" dxfId="19861" priority="23709" operator="between">
      <formula>9</formula>
      <formula>15</formula>
    </cfRule>
    <cfRule type="cellIs" dxfId="19860" priority="23710" operator="between">
      <formula>1</formula>
      <formula>8</formula>
    </cfRule>
  </conditionalFormatting>
  <conditionalFormatting sqref="Y414">
    <cfRule type="cellIs" dxfId="19859" priority="23701" operator="between">
      <formula>1</formula>
      <formula>10</formula>
    </cfRule>
    <cfRule type="cellIs" dxfId="19858" priority="23702" operator="between">
      <formula>11</formula>
      <formula>17</formula>
    </cfRule>
    <cfRule type="cellIs" dxfId="19857" priority="23703" operator="between">
      <formula>18</formula>
      <formula>25</formula>
    </cfRule>
    <cfRule type="cellIs" dxfId="19856" priority="23704" operator="between">
      <formula>1</formula>
      <formula>6</formula>
    </cfRule>
    <cfRule type="cellIs" dxfId="19855" priority="23705" operator="between">
      <formula>17</formula>
      <formula>25</formula>
    </cfRule>
    <cfRule type="cellIs" dxfId="19854" priority="23706" operator="between">
      <formula>7</formula>
      <formula>16</formula>
    </cfRule>
    <cfRule type="cellIs" dxfId="19853" priority="23707" operator="between">
      <formula>1</formula>
      <formula>6</formula>
    </cfRule>
  </conditionalFormatting>
  <conditionalFormatting sqref="Y414">
    <cfRule type="cellIs" dxfId="19852" priority="23700" operator="equal">
      <formula>16</formula>
    </cfRule>
  </conditionalFormatting>
  <conditionalFormatting sqref="Y414">
    <cfRule type="cellIs" dxfId="19851" priority="23697" operator="between">
      <formula>16</formula>
      <formula>25</formula>
    </cfRule>
    <cfRule type="cellIs" dxfId="19850" priority="23698" operator="between">
      <formula>9</formula>
      <formula>15</formula>
    </cfRule>
    <cfRule type="cellIs" dxfId="19849" priority="23699" operator="between">
      <formula>1</formula>
      <formula>8</formula>
    </cfRule>
  </conditionalFormatting>
  <conditionalFormatting sqref="E414">
    <cfRule type="cellIs" dxfId="19848" priority="23687" stopIfTrue="1" operator="equal">
      <formula>"NR"</formula>
    </cfRule>
    <cfRule type="cellIs" dxfId="19847" priority="23688" stopIfTrue="1" operator="equal">
      <formula>"R"</formula>
    </cfRule>
  </conditionalFormatting>
  <conditionalFormatting sqref="G427">
    <cfRule type="cellIs" dxfId="19846" priority="23686" operator="equal">
      <formula>"NR"</formula>
    </cfRule>
  </conditionalFormatting>
  <conditionalFormatting sqref="G452">
    <cfRule type="cellIs" dxfId="19845" priority="23684" stopIfTrue="1" operator="equal">
      <formula>"NR"</formula>
    </cfRule>
    <cfRule type="cellIs" dxfId="19844" priority="23685" stopIfTrue="1" operator="equal">
      <formula>"R"</formula>
    </cfRule>
  </conditionalFormatting>
  <conditionalFormatting sqref="N427">
    <cfRule type="cellIs" dxfId="19843" priority="23677" operator="between">
      <formula>1</formula>
      <formula>10</formula>
    </cfRule>
    <cfRule type="cellIs" dxfId="19842" priority="23678" operator="between">
      <formula>11</formula>
      <formula>17</formula>
    </cfRule>
    <cfRule type="cellIs" dxfId="19841" priority="23679" operator="between">
      <formula>18</formula>
      <formula>25</formula>
    </cfRule>
    <cfRule type="cellIs" dxfId="19840" priority="23680" operator="between">
      <formula>1</formula>
      <formula>6</formula>
    </cfRule>
    <cfRule type="cellIs" dxfId="19839" priority="23681" operator="between">
      <formula>17</formula>
      <formula>25</formula>
    </cfRule>
    <cfRule type="cellIs" dxfId="19838" priority="23682" operator="between">
      <formula>7</formula>
      <formula>16</formula>
    </cfRule>
    <cfRule type="cellIs" dxfId="19837" priority="23683" operator="between">
      <formula>1</formula>
      <formula>6</formula>
    </cfRule>
  </conditionalFormatting>
  <conditionalFormatting sqref="N427">
    <cfRule type="cellIs" dxfId="19836" priority="23676" operator="equal">
      <formula>16</formula>
    </cfRule>
  </conditionalFormatting>
  <conditionalFormatting sqref="N427">
    <cfRule type="cellIs" dxfId="19835" priority="23673" operator="between">
      <formula>16</formula>
      <formula>25</formula>
    </cfRule>
    <cfRule type="cellIs" dxfId="19834" priority="23674" operator="between">
      <formula>9</formula>
      <formula>15</formula>
    </cfRule>
    <cfRule type="cellIs" dxfId="19833" priority="23675" operator="between">
      <formula>1</formula>
      <formula>8</formula>
    </cfRule>
  </conditionalFormatting>
  <conditionalFormatting sqref="Y427">
    <cfRule type="cellIs" dxfId="19832" priority="23666" operator="between">
      <formula>1</formula>
      <formula>10</formula>
    </cfRule>
    <cfRule type="cellIs" dxfId="19831" priority="23667" operator="between">
      <formula>11</formula>
      <formula>17</formula>
    </cfRule>
    <cfRule type="cellIs" dxfId="19830" priority="23668" operator="between">
      <formula>18</formula>
      <formula>25</formula>
    </cfRule>
    <cfRule type="cellIs" dxfId="19829" priority="23669" operator="between">
      <formula>1</formula>
      <formula>6</formula>
    </cfRule>
    <cfRule type="cellIs" dxfId="19828" priority="23670" operator="between">
      <formula>17</formula>
      <formula>25</formula>
    </cfRule>
    <cfRule type="cellIs" dxfId="19827" priority="23671" operator="between">
      <formula>7</formula>
      <formula>16</formula>
    </cfRule>
    <cfRule type="cellIs" dxfId="19826" priority="23672" operator="between">
      <formula>1</formula>
      <formula>6</formula>
    </cfRule>
  </conditionalFormatting>
  <conditionalFormatting sqref="Y427">
    <cfRule type="cellIs" dxfId="19825" priority="23665" operator="equal">
      <formula>16</formula>
    </cfRule>
  </conditionalFormatting>
  <conditionalFormatting sqref="Y427">
    <cfRule type="cellIs" dxfId="19824" priority="23662" operator="between">
      <formula>16</formula>
      <formula>25</formula>
    </cfRule>
    <cfRule type="cellIs" dxfId="19823" priority="23663" operator="between">
      <formula>9</formula>
      <formula>15</formula>
    </cfRule>
    <cfRule type="cellIs" dxfId="19822" priority="23664" operator="between">
      <formula>1</formula>
      <formula>8</formula>
    </cfRule>
  </conditionalFormatting>
  <conditionalFormatting sqref="E427">
    <cfRule type="cellIs" dxfId="19821" priority="23652" stopIfTrue="1" operator="equal">
      <formula>"NR"</formula>
    </cfRule>
    <cfRule type="cellIs" dxfId="19820" priority="23653" stopIfTrue="1" operator="equal">
      <formula>"R"</formula>
    </cfRule>
  </conditionalFormatting>
  <conditionalFormatting sqref="G440">
    <cfRule type="cellIs" dxfId="19819" priority="23651" operator="equal">
      <formula>"NR"</formula>
    </cfRule>
  </conditionalFormatting>
  <conditionalFormatting sqref="N440">
    <cfRule type="cellIs" dxfId="19818" priority="23644" operator="between">
      <formula>1</formula>
      <formula>10</formula>
    </cfRule>
    <cfRule type="cellIs" dxfId="19817" priority="23645" operator="between">
      <formula>11</formula>
      <formula>17</formula>
    </cfRule>
    <cfRule type="cellIs" dxfId="19816" priority="23646" operator="between">
      <formula>18</formula>
      <formula>25</formula>
    </cfRule>
    <cfRule type="cellIs" dxfId="19815" priority="23647" operator="between">
      <formula>1</formula>
      <formula>6</formula>
    </cfRule>
    <cfRule type="cellIs" dxfId="19814" priority="23648" operator="between">
      <formula>17</formula>
      <formula>25</formula>
    </cfRule>
    <cfRule type="cellIs" dxfId="19813" priority="23649" operator="between">
      <formula>7</formula>
      <formula>16</formula>
    </cfRule>
    <cfRule type="cellIs" dxfId="19812" priority="23650" operator="between">
      <formula>1</formula>
      <formula>6</formula>
    </cfRule>
  </conditionalFormatting>
  <conditionalFormatting sqref="N440">
    <cfRule type="cellIs" dxfId="19811" priority="23643" operator="equal">
      <formula>16</formula>
    </cfRule>
  </conditionalFormatting>
  <conditionalFormatting sqref="N440">
    <cfRule type="cellIs" dxfId="19810" priority="23640" operator="between">
      <formula>16</formula>
      <formula>25</formula>
    </cfRule>
    <cfRule type="cellIs" dxfId="19809" priority="23641" operator="between">
      <formula>9</formula>
      <formula>15</formula>
    </cfRule>
    <cfRule type="cellIs" dxfId="19808" priority="23642" operator="between">
      <formula>1</formula>
      <formula>8</formula>
    </cfRule>
  </conditionalFormatting>
  <conditionalFormatting sqref="Y440">
    <cfRule type="cellIs" dxfId="19807" priority="23633" operator="between">
      <formula>1</formula>
      <formula>10</formula>
    </cfRule>
    <cfRule type="cellIs" dxfId="19806" priority="23634" operator="between">
      <formula>11</formula>
      <formula>17</formula>
    </cfRule>
    <cfRule type="cellIs" dxfId="19805" priority="23635" operator="between">
      <formula>18</formula>
      <formula>25</formula>
    </cfRule>
    <cfRule type="cellIs" dxfId="19804" priority="23636" operator="between">
      <formula>1</formula>
      <formula>6</formula>
    </cfRule>
    <cfRule type="cellIs" dxfId="19803" priority="23637" operator="between">
      <formula>17</formula>
      <formula>25</formula>
    </cfRule>
    <cfRule type="cellIs" dxfId="19802" priority="23638" operator="between">
      <formula>7</formula>
      <formula>16</formula>
    </cfRule>
    <cfRule type="cellIs" dxfId="19801" priority="23639" operator="between">
      <formula>1</formula>
      <formula>6</formula>
    </cfRule>
  </conditionalFormatting>
  <conditionalFormatting sqref="Y440">
    <cfRule type="cellIs" dxfId="19800" priority="23632" operator="equal">
      <formula>16</formula>
    </cfRule>
  </conditionalFormatting>
  <conditionalFormatting sqref="Y440">
    <cfRule type="cellIs" dxfId="19799" priority="23629" operator="between">
      <formula>16</formula>
      <formula>25</formula>
    </cfRule>
    <cfRule type="cellIs" dxfId="19798" priority="23630" operator="between">
      <formula>9</formula>
      <formula>15</formula>
    </cfRule>
    <cfRule type="cellIs" dxfId="19797" priority="23631" operator="between">
      <formula>1</formula>
      <formula>8</formula>
    </cfRule>
  </conditionalFormatting>
  <conditionalFormatting sqref="G452">
    <cfRule type="cellIs" dxfId="19796" priority="23620" operator="equal">
      <formula>"NR"</formula>
    </cfRule>
  </conditionalFormatting>
  <conditionalFormatting sqref="G464">
    <cfRule type="cellIs" dxfId="19795" priority="23618" stopIfTrue="1" operator="equal">
      <formula>"NR"</formula>
    </cfRule>
    <cfRule type="cellIs" dxfId="19794" priority="23619" stopIfTrue="1" operator="equal">
      <formula>"R"</formula>
    </cfRule>
  </conditionalFormatting>
  <conditionalFormatting sqref="N452">
    <cfRule type="cellIs" dxfId="19793" priority="23611" operator="between">
      <formula>1</formula>
      <formula>10</formula>
    </cfRule>
    <cfRule type="cellIs" dxfId="19792" priority="23612" operator="between">
      <formula>11</formula>
      <formula>17</formula>
    </cfRule>
    <cfRule type="cellIs" dxfId="19791" priority="23613" operator="between">
      <formula>18</formula>
      <formula>25</formula>
    </cfRule>
    <cfRule type="cellIs" dxfId="19790" priority="23614" operator="between">
      <formula>1</formula>
      <formula>6</formula>
    </cfRule>
    <cfRule type="cellIs" dxfId="19789" priority="23615" operator="between">
      <formula>17</formula>
      <formula>25</formula>
    </cfRule>
    <cfRule type="cellIs" dxfId="19788" priority="23616" operator="between">
      <formula>7</formula>
      <formula>16</formula>
    </cfRule>
    <cfRule type="cellIs" dxfId="19787" priority="23617" operator="between">
      <formula>1</formula>
      <formula>6</formula>
    </cfRule>
  </conditionalFormatting>
  <conditionalFormatting sqref="N452">
    <cfRule type="cellIs" dxfId="19786" priority="23610" operator="equal">
      <formula>16</formula>
    </cfRule>
  </conditionalFormatting>
  <conditionalFormatting sqref="N452">
    <cfRule type="cellIs" dxfId="19785" priority="23607" operator="between">
      <formula>16</formula>
      <formula>25</formula>
    </cfRule>
    <cfRule type="cellIs" dxfId="19784" priority="23608" operator="between">
      <formula>9</formula>
      <formula>15</formula>
    </cfRule>
    <cfRule type="cellIs" dxfId="19783" priority="23609" operator="between">
      <formula>1</formula>
      <formula>8</formula>
    </cfRule>
  </conditionalFormatting>
  <conditionalFormatting sqref="Y452">
    <cfRule type="cellIs" dxfId="19782" priority="23600" operator="between">
      <formula>1</formula>
      <formula>10</formula>
    </cfRule>
    <cfRule type="cellIs" dxfId="19781" priority="23601" operator="between">
      <formula>11</formula>
      <formula>17</formula>
    </cfRule>
    <cfRule type="cellIs" dxfId="19780" priority="23602" operator="between">
      <formula>18</formula>
      <formula>25</formula>
    </cfRule>
    <cfRule type="cellIs" dxfId="19779" priority="23603" operator="between">
      <formula>1</formula>
      <formula>6</formula>
    </cfRule>
    <cfRule type="cellIs" dxfId="19778" priority="23604" operator="between">
      <formula>17</formula>
      <formula>25</formula>
    </cfRule>
    <cfRule type="cellIs" dxfId="19777" priority="23605" operator="between">
      <formula>7</formula>
      <formula>16</formula>
    </cfRule>
    <cfRule type="cellIs" dxfId="19776" priority="23606" operator="between">
      <formula>1</formula>
      <formula>6</formula>
    </cfRule>
  </conditionalFormatting>
  <conditionalFormatting sqref="Y452">
    <cfRule type="cellIs" dxfId="19775" priority="23599" operator="equal">
      <formula>16</formula>
    </cfRule>
  </conditionalFormatting>
  <conditionalFormatting sqref="Y452">
    <cfRule type="cellIs" dxfId="19774" priority="23596" operator="between">
      <formula>16</formula>
      <formula>25</formula>
    </cfRule>
    <cfRule type="cellIs" dxfId="19773" priority="23597" operator="between">
      <formula>9</formula>
      <formula>15</formula>
    </cfRule>
    <cfRule type="cellIs" dxfId="19772" priority="23598" operator="between">
      <formula>1</formula>
      <formula>8</formula>
    </cfRule>
  </conditionalFormatting>
  <conditionalFormatting sqref="E452">
    <cfRule type="cellIs" dxfId="19771" priority="23586" stopIfTrue="1" operator="equal">
      <formula>"NR"</formula>
    </cfRule>
    <cfRule type="cellIs" dxfId="19770" priority="23587" stopIfTrue="1" operator="equal">
      <formula>"R"</formula>
    </cfRule>
  </conditionalFormatting>
  <conditionalFormatting sqref="E452">
    <cfRule type="cellIs" dxfId="19769" priority="23584" stopIfTrue="1" operator="equal">
      <formula>"NR"</formula>
    </cfRule>
    <cfRule type="cellIs" dxfId="19768" priority="23585" stopIfTrue="1" operator="equal">
      <formula>"R"</formula>
    </cfRule>
  </conditionalFormatting>
  <conditionalFormatting sqref="G464">
    <cfRule type="cellIs" dxfId="19767" priority="23583" operator="equal">
      <formula>"NR"</formula>
    </cfRule>
  </conditionalFormatting>
  <conditionalFormatting sqref="G477">
    <cfRule type="cellIs" dxfId="19766" priority="23581" stopIfTrue="1" operator="equal">
      <formula>"NR"</formula>
    </cfRule>
    <cfRule type="cellIs" dxfId="19765" priority="23582" stopIfTrue="1" operator="equal">
      <formula>"R"</formula>
    </cfRule>
  </conditionalFormatting>
  <conditionalFormatting sqref="N464">
    <cfRule type="cellIs" dxfId="19764" priority="23574" operator="between">
      <formula>1</formula>
      <formula>10</formula>
    </cfRule>
    <cfRule type="cellIs" dxfId="19763" priority="23575" operator="between">
      <formula>11</formula>
      <formula>17</formula>
    </cfRule>
    <cfRule type="cellIs" dxfId="19762" priority="23576" operator="between">
      <formula>18</formula>
      <formula>25</formula>
    </cfRule>
    <cfRule type="cellIs" dxfId="19761" priority="23577" operator="between">
      <formula>1</formula>
      <formula>6</formula>
    </cfRule>
    <cfRule type="cellIs" dxfId="19760" priority="23578" operator="between">
      <formula>17</formula>
      <formula>25</formula>
    </cfRule>
    <cfRule type="cellIs" dxfId="19759" priority="23579" operator="between">
      <formula>7</formula>
      <formula>16</formula>
    </cfRule>
    <cfRule type="cellIs" dxfId="19758" priority="23580" operator="between">
      <formula>1</formula>
      <formula>6</formula>
    </cfRule>
  </conditionalFormatting>
  <conditionalFormatting sqref="N464">
    <cfRule type="cellIs" dxfId="19757" priority="23573" operator="equal">
      <formula>16</formula>
    </cfRule>
  </conditionalFormatting>
  <conditionalFormatting sqref="N464">
    <cfRule type="cellIs" dxfId="19756" priority="23570" operator="between">
      <formula>16</formula>
      <formula>25</formula>
    </cfRule>
    <cfRule type="cellIs" dxfId="19755" priority="23571" operator="between">
      <formula>9</formula>
      <formula>15</formula>
    </cfRule>
    <cfRule type="cellIs" dxfId="19754" priority="23572" operator="between">
      <formula>1</formula>
      <formula>8</formula>
    </cfRule>
  </conditionalFormatting>
  <conditionalFormatting sqref="Y464">
    <cfRule type="cellIs" dxfId="19753" priority="23563" operator="between">
      <formula>1</formula>
      <formula>10</formula>
    </cfRule>
    <cfRule type="cellIs" dxfId="19752" priority="23564" operator="between">
      <formula>11</formula>
      <formula>17</formula>
    </cfRule>
    <cfRule type="cellIs" dxfId="19751" priority="23565" operator="between">
      <formula>18</formula>
      <formula>25</formula>
    </cfRule>
    <cfRule type="cellIs" dxfId="19750" priority="23566" operator="between">
      <formula>1</formula>
      <formula>6</formula>
    </cfRule>
    <cfRule type="cellIs" dxfId="19749" priority="23567" operator="between">
      <formula>17</formula>
      <formula>25</formula>
    </cfRule>
    <cfRule type="cellIs" dxfId="19748" priority="23568" operator="between">
      <formula>7</formula>
      <formula>16</formula>
    </cfRule>
    <cfRule type="cellIs" dxfId="19747" priority="23569" operator="between">
      <formula>1</formula>
      <formula>6</formula>
    </cfRule>
  </conditionalFormatting>
  <conditionalFormatting sqref="Y464">
    <cfRule type="cellIs" dxfId="19746" priority="23562" operator="equal">
      <formula>16</formula>
    </cfRule>
  </conditionalFormatting>
  <conditionalFormatting sqref="Y464">
    <cfRule type="cellIs" dxfId="19745" priority="23559" operator="between">
      <formula>16</formula>
      <formula>25</formula>
    </cfRule>
    <cfRule type="cellIs" dxfId="19744" priority="23560" operator="between">
      <formula>9</formula>
      <formula>15</formula>
    </cfRule>
    <cfRule type="cellIs" dxfId="19743" priority="23561" operator="between">
      <formula>1</formula>
      <formula>8</formula>
    </cfRule>
  </conditionalFormatting>
  <conditionalFormatting sqref="E464">
    <cfRule type="cellIs" dxfId="19742" priority="23549" stopIfTrue="1" operator="equal">
      <formula>"NR"</formula>
    </cfRule>
    <cfRule type="cellIs" dxfId="19741" priority="23550" stopIfTrue="1" operator="equal">
      <formula>"R"</formula>
    </cfRule>
  </conditionalFormatting>
  <conditionalFormatting sqref="E477">
    <cfRule type="cellIs" dxfId="19740" priority="23547" stopIfTrue="1" operator="equal">
      <formula>"NR"</formula>
    </cfRule>
    <cfRule type="cellIs" dxfId="19739" priority="23548" stopIfTrue="1" operator="equal">
      <formula>"R"</formula>
    </cfRule>
  </conditionalFormatting>
  <conditionalFormatting sqref="G501">
    <cfRule type="cellIs" dxfId="19738" priority="23545" stopIfTrue="1" operator="equal">
      <formula>"NR"</formula>
    </cfRule>
    <cfRule type="cellIs" dxfId="19737" priority="23546" stopIfTrue="1" operator="equal">
      <formula>"R"</formula>
    </cfRule>
  </conditionalFormatting>
  <conditionalFormatting sqref="G477">
    <cfRule type="cellIs" dxfId="19736" priority="23544" operator="equal">
      <formula>"NR"</formula>
    </cfRule>
  </conditionalFormatting>
  <conditionalFormatting sqref="G514">
    <cfRule type="cellIs" dxfId="19735" priority="23542" stopIfTrue="1" operator="equal">
      <formula>"NR"</formula>
    </cfRule>
    <cfRule type="cellIs" dxfId="19734" priority="23543" stopIfTrue="1" operator="equal">
      <formula>"R"</formula>
    </cfRule>
  </conditionalFormatting>
  <conditionalFormatting sqref="N477">
    <cfRule type="cellIs" dxfId="19733" priority="23535" operator="between">
      <formula>1</formula>
      <formula>10</formula>
    </cfRule>
    <cfRule type="cellIs" dxfId="19732" priority="23536" operator="between">
      <formula>11</formula>
      <formula>17</formula>
    </cfRule>
    <cfRule type="cellIs" dxfId="19731" priority="23537" operator="between">
      <formula>18</formula>
      <formula>25</formula>
    </cfRule>
    <cfRule type="cellIs" dxfId="19730" priority="23538" operator="between">
      <formula>1</formula>
      <formula>6</formula>
    </cfRule>
    <cfRule type="cellIs" dxfId="19729" priority="23539" operator="between">
      <formula>17</formula>
      <formula>25</formula>
    </cfRule>
    <cfRule type="cellIs" dxfId="19728" priority="23540" operator="between">
      <formula>7</formula>
      <formula>16</formula>
    </cfRule>
    <cfRule type="cellIs" dxfId="19727" priority="23541" operator="between">
      <formula>1</formula>
      <formula>6</formula>
    </cfRule>
  </conditionalFormatting>
  <conditionalFormatting sqref="N477">
    <cfRule type="cellIs" dxfId="19726" priority="23534" operator="equal">
      <formula>16</formula>
    </cfRule>
  </conditionalFormatting>
  <conditionalFormatting sqref="N477">
    <cfRule type="cellIs" dxfId="19725" priority="23531" operator="between">
      <formula>16</formula>
      <formula>25</formula>
    </cfRule>
    <cfRule type="cellIs" dxfId="19724" priority="23532" operator="between">
      <formula>9</formula>
      <formula>15</formula>
    </cfRule>
    <cfRule type="cellIs" dxfId="19723" priority="23533" operator="between">
      <formula>1</formula>
      <formula>8</formula>
    </cfRule>
  </conditionalFormatting>
  <conditionalFormatting sqref="Y477">
    <cfRule type="cellIs" dxfId="19722" priority="23524" operator="between">
      <formula>1</formula>
      <formula>10</formula>
    </cfRule>
    <cfRule type="cellIs" dxfId="19721" priority="23525" operator="between">
      <formula>11</formula>
      <formula>17</formula>
    </cfRule>
    <cfRule type="cellIs" dxfId="19720" priority="23526" operator="between">
      <formula>18</formula>
      <formula>25</formula>
    </cfRule>
    <cfRule type="cellIs" dxfId="19719" priority="23527" operator="between">
      <formula>1</formula>
      <formula>6</formula>
    </cfRule>
    <cfRule type="cellIs" dxfId="19718" priority="23528" operator="between">
      <formula>17</formula>
      <formula>25</formula>
    </cfRule>
    <cfRule type="cellIs" dxfId="19717" priority="23529" operator="between">
      <formula>7</formula>
      <formula>16</formula>
    </cfRule>
    <cfRule type="cellIs" dxfId="19716" priority="23530" operator="between">
      <formula>1</formula>
      <formula>6</formula>
    </cfRule>
  </conditionalFormatting>
  <conditionalFormatting sqref="Y477">
    <cfRule type="cellIs" dxfId="19715" priority="23523" operator="equal">
      <formula>16</formula>
    </cfRule>
  </conditionalFormatting>
  <conditionalFormatting sqref="Y477">
    <cfRule type="cellIs" dxfId="19714" priority="23520" operator="between">
      <formula>16</formula>
      <formula>25</formula>
    </cfRule>
    <cfRule type="cellIs" dxfId="19713" priority="23521" operator="between">
      <formula>9</formula>
      <formula>15</formula>
    </cfRule>
    <cfRule type="cellIs" dxfId="19712" priority="23522" operator="between">
      <formula>1</formula>
      <formula>8</formula>
    </cfRule>
  </conditionalFormatting>
  <conditionalFormatting sqref="E477">
    <cfRule type="cellIs" dxfId="19711" priority="23510" stopIfTrue="1" operator="equal">
      <formula>"NR"</formula>
    </cfRule>
    <cfRule type="cellIs" dxfId="19710" priority="23511" stopIfTrue="1" operator="equal">
      <formula>"R"</formula>
    </cfRule>
  </conditionalFormatting>
  <conditionalFormatting sqref="E501">
    <cfRule type="cellIs" dxfId="19709" priority="23508" stopIfTrue="1" operator="equal">
      <formula>"NR"</formula>
    </cfRule>
    <cfRule type="cellIs" dxfId="19708" priority="23509" stopIfTrue="1" operator="equal">
      <formula>"R"</formula>
    </cfRule>
  </conditionalFormatting>
  <conditionalFormatting sqref="G489">
    <cfRule type="cellIs" dxfId="19707" priority="23507" operator="equal">
      <formula>"NR"</formula>
    </cfRule>
  </conditionalFormatting>
  <conditionalFormatting sqref="G489">
    <cfRule type="cellIs" dxfId="19706" priority="23505" stopIfTrue="1" operator="equal">
      <formula>"NR"</formula>
    </cfRule>
    <cfRule type="cellIs" dxfId="19705" priority="23506" stopIfTrue="1" operator="equal">
      <formula>"R"</formula>
    </cfRule>
  </conditionalFormatting>
  <conditionalFormatting sqref="N489">
    <cfRule type="cellIs" dxfId="19704" priority="23498" operator="between">
      <formula>1</formula>
      <formula>10</formula>
    </cfRule>
    <cfRule type="cellIs" dxfId="19703" priority="23499" operator="between">
      <formula>11</formula>
      <formula>17</formula>
    </cfRule>
    <cfRule type="cellIs" dxfId="19702" priority="23500" operator="between">
      <formula>18</formula>
      <formula>25</formula>
    </cfRule>
    <cfRule type="cellIs" dxfId="19701" priority="23501" operator="between">
      <formula>1</formula>
      <formula>6</formula>
    </cfRule>
    <cfRule type="cellIs" dxfId="19700" priority="23502" operator="between">
      <formula>17</formula>
      <formula>25</formula>
    </cfRule>
    <cfRule type="cellIs" dxfId="19699" priority="23503" operator="between">
      <formula>7</formula>
      <formula>16</formula>
    </cfRule>
    <cfRule type="cellIs" dxfId="19698" priority="23504" operator="between">
      <formula>1</formula>
      <formula>6</formula>
    </cfRule>
  </conditionalFormatting>
  <conditionalFormatting sqref="N489">
    <cfRule type="cellIs" dxfId="19697" priority="23497" operator="equal">
      <formula>16</formula>
    </cfRule>
  </conditionalFormatting>
  <conditionalFormatting sqref="N489">
    <cfRule type="cellIs" dxfId="19696" priority="23494" operator="between">
      <formula>16</formula>
      <formula>25</formula>
    </cfRule>
    <cfRule type="cellIs" dxfId="19695" priority="23495" operator="between">
      <formula>9</formula>
      <formula>15</formula>
    </cfRule>
    <cfRule type="cellIs" dxfId="19694" priority="23496" operator="between">
      <formula>1</formula>
      <formula>8</formula>
    </cfRule>
  </conditionalFormatting>
  <conditionalFormatting sqref="Y489">
    <cfRule type="cellIs" dxfId="19693" priority="23487" operator="between">
      <formula>1</formula>
      <formula>10</formula>
    </cfRule>
    <cfRule type="cellIs" dxfId="19692" priority="23488" operator="between">
      <formula>11</formula>
      <formula>17</formula>
    </cfRule>
    <cfRule type="cellIs" dxfId="19691" priority="23489" operator="between">
      <formula>18</formula>
      <formula>25</formula>
    </cfRule>
    <cfRule type="cellIs" dxfId="19690" priority="23490" operator="between">
      <formula>1</formula>
      <formula>6</formula>
    </cfRule>
    <cfRule type="cellIs" dxfId="19689" priority="23491" operator="between">
      <formula>17</formula>
      <formula>25</formula>
    </cfRule>
    <cfRule type="cellIs" dxfId="19688" priority="23492" operator="between">
      <formula>7</formula>
      <formula>16</formula>
    </cfRule>
    <cfRule type="cellIs" dxfId="19687" priority="23493" operator="between">
      <formula>1</formula>
      <formula>6</formula>
    </cfRule>
  </conditionalFormatting>
  <conditionalFormatting sqref="Y489">
    <cfRule type="cellIs" dxfId="19686" priority="23486" operator="equal">
      <formula>16</formula>
    </cfRule>
  </conditionalFormatting>
  <conditionalFormatting sqref="Y489">
    <cfRule type="cellIs" dxfId="19685" priority="23483" operator="between">
      <formula>16</formula>
      <formula>25</formula>
    </cfRule>
    <cfRule type="cellIs" dxfId="19684" priority="23484" operator="between">
      <formula>9</formula>
      <formula>15</formula>
    </cfRule>
    <cfRule type="cellIs" dxfId="19683" priority="23485" operator="between">
      <formula>1</formula>
      <formula>8</formula>
    </cfRule>
  </conditionalFormatting>
  <conditionalFormatting sqref="G501">
    <cfRule type="cellIs" dxfId="19682" priority="23474" operator="equal">
      <formula>"NR"</formula>
    </cfRule>
  </conditionalFormatting>
  <conditionalFormatting sqref="N501">
    <cfRule type="cellIs" dxfId="19681" priority="23467" operator="between">
      <formula>1</formula>
      <formula>10</formula>
    </cfRule>
    <cfRule type="cellIs" dxfId="19680" priority="23468" operator="between">
      <formula>11</formula>
      <formula>17</formula>
    </cfRule>
    <cfRule type="cellIs" dxfId="19679" priority="23469" operator="between">
      <formula>18</formula>
      <formula>25</formula>
    </cfRule>
    <cfRule type="cellIs" dxfId="19678" priority="23470" operator="between">
      <formula>1</formula>
      <formula>6</formula>
    </cfRule>
    <cfRule type="cellIs" dxfId="19677" priority="23471" operator="between">
      <formula>17</formula>
      <formula>25</formula>
    </cfRule>
    <cfRule type="cellIs" dxfId="19676" priority="23472" operator="between">
      <formula>7</formula>
      <formula>16</formula>
    </cfRule>
    <cfRule type="cellIs" dxfId="19675" priority="23473" operator="between">
      <formula>1</formula>
      <formula>6</formula>
    </cfRule>
  </conditionalFormatting>
  <conditionalFormatting sqref="N501">
    <cfRule type="cellIs" dxfId="19674" priority="23466" operator="equal">
      <formula>16</formula>
    </cfRule>
  </conditionalFormatting>
  <conditionalFormatting sqref="N501">
    <cfRule type="cellIs" dxfId="19673" priority="23463" operator="between">
      <formula>16</formula>
      <formula>25</formula>
    </cfRule>
    <cfRule type="cellIs" dxfId="19672" priority="23464" operator="between">
      <formula>9</formula>
      <formula>15</formula>
    </cfRule>
    <cfRule type="cellIs" dxfId="19671" priority="23465" operator="between">
      <formula>1</formula>
      <formula>8</formula>
    </cfRule>
  </conditionalFormatting>
  <conditionalFormatting sqref="Y501">
    <cfRule type="cellIs" dxfId="19670" priority="23456" operator="between">
      <formula>1</formula>
      <formula>10</formula>
    </cfRule>
    <cfRule type="cellIs" dxfId="19669" priority="23457" operator="between">
      <formula>11</formula>
      <formula>17</formula>
    </cfRule>
    <cfRule type="cellIs" dxfId="19668" priority="23458" operator="between">
      <formula>18</formula>
      <formula>25</formula>
    </cfRule>
    <cfRule type="cellIs" dxfId="19667" priority="23459" operator="between">
      <formula>1</formula>
      <formula>6</formula>
    </cfRule>
    <cfRule type="cellIs" dxfId="19666" priority="23460" operator="between">
      <formula>17</formula>
      <formula>25</formula>
    </cfRule>
    <cfRule type="cellIs" dxfId="19665" priority="23461" operator="between">
      <formula>7</formula>
      <formula>16</formula>
    </cfRule>
    <cfRule type="cellIs" dxfId="19664" priority="23462" operator="between">
      <formula>1</formula>
      <formula>6</formula>
    </cfRule>
  </conditionalFormatting>
  <conditionalFormatting sqref="Y501">
    <cfRule type="cellIs" dxfId="19663" priority="23455" operator="equal">
      <formula>16</formula>
    </cfRule>
  </conditionalFormatting>
  <conditionalFormatting sqref="Y501">
    <cfRule type="cellIs" dxfId="19662" priority="23452" operator="between">
      <formula>16</formula>
      <formula>25</formula>
    </cfRule>
    <cfRule type="cellIs" dxfId="19661" priority="23453" operator="between">
      <formula>9</formula>
      <formula>15</formula>
    </cfRule>
    <cfRule type="cellIs" dxfId="19660" priority="23454" operator="between">
      <formula>1</formula>
      <formula>8</formula>
    </cfRule>
  </conditionalFormatting>
  <conditionalFormatting sqref="E501">
    <cfRule type="cellIs" dxfId="19659" priority="23442" stopIfTrue="1" operator="equal">
      <formula>"NR"</formula>
    </cfRule>
    <cfRule type="cellIs" dxfId="19658" priority="23443" stopIfTrue="1" operator="equal">
      <formula>"R"</formula>
    </cfRule>
  </conditionalFormatting>
  <conditionalFormatting sqref="E514">
    <cfRule type="cellIs" dxfId="19657" priority="23440" stopIfTrue="1" operator="equal">
      <formula>"NR"</formula>
    </cfRule>
    <cfRule type="cellIs" dxfId="19656" priority="23441" stopIfTrue="1" operator="equal">
      <formula>"R"</formula>
    </cfRule>
  </conditionalFormatting>
  <conditionalFormatting sqref="G514">
    <cfRule type="cellIs" dxfId="19655" priority="23439" operator="equal">
      <formula>"NR"</formula>
    </cfRule>
  </conditionalFormatting>
  <conditionalFormatting sqref="N514">
    <cfRule type="cellIs" dxfId="19654" priority="23432" operator="between">
      <formula>1</formula>
      <formula>10</formula>
    </cfRule>
    <cfRule type="cellIs" dxfId="19653" priority="23433" operator="between">
      <formula>11</formula>
      <formula>17</formula>
    </cfRule>
    <cfRule type="cellIs" dxfId="19652" priority="23434" operator="between">
      <formula>18</formula>
      <formula>25</formula>
    </cfRule>
    <cfRule type="cellIs" dxfId="19651" priority="23435" operator="between">
      <formula>1</formula>
      <formula>6</formula>
    </cfRule>
    <cfRule type="cellIs" dxfId="19650" priority="23436" operator="between">
      <formula>17</formula>
      <formula>25</formula>
    </cfRule>
    <cfRule type="cellIs" dxfId="19649" priority="23437" operator="between">
      <formula>7</formula>
      <formula>16</formula>
    </cfRule>
    <cfRule type="cellIs" dxfId="19648" priority="23438" operator="between">
      <formula>1</formula>
      <formula>6</formula>
    </cfRule>
  </conditionalFormatting>
  <conditionalFormatting sqref="N514">
    <cfRule type="cellIs" dxfId="19647" priority="23431" operator="equal">
      <formula>16</formula>
    </cfRule>
  </conditionalFormatting>
  <conditionalFormatting sqref="N514">
    <cfRule type="cellIs" dxfId="19646" priority="23428" operator="between">
      <formula>16</formula>
      <formula>25</formula>
    </cfRule>
    <cfRule type="cellIs" dxfId="19645" priority="23429" operator="between">
      <formula>9</formula>
      <formula>15</formula>
    </cfRule>
    <cfRule type="cellIs" dxfId="19644" priority="23430" operator="between">
      <formula>1</formula>
      <formula>8</formula>
    </cfRule>
  </conditionalFormatting>
  <conditionalFormatting sqref="Y514">
    <cfRule type="cellIs" dxfId="19643" priority="23421" operator="between">
      <formula>1</formula>
      <formula>10</formula>
    </cfRule>
    <cfRule type="cellIs" dxfId="19642" priority="23422" operator="between">
      <formula>11</formula>
      <formula>17</formula>
    </cfRule>
    <cfRule type="cellIs" dxfId="19641" priority="23423" operator="between">
      <formula>18</formula>
      <formula>25</formula>
    </cfRule>
    <cfRule type="cellIs" dxfId="19640" priority="23424" operator="between">
      <formula>1</formula>
      <formula>6</formula>
    </cfRule>
    <cfRule type="cellIs" dxfId="19639" priority="23425" operator="between">
      <formula>17</formula>
      <formula>25</formula>
    </cfRule>
    <cfRule type="cellIs" dxfId="19638" priority="23426" operator="between">
      <formula>7</formula>
      <formula>16</formula>
    </cfRule>
    <cfRule type="cellIs" dxfId="19637" priority="23427" operator="between">
      <formula>1</formula>
      <formula>6</formula>
    </cfRule>
  </conditionalFormatting>
  <conditionalFormatting sqref="Y514">
    <cfRule type="cellIs" dxfId="19636" priority="23420" operator="equal">
      <formula>16</formula>
    </cfRule>
  </conditionalFormatting>
  <conditionalFormatting sqref="Y514">
    <cfRule type="cellIs" dxfId="19635" priority="23417" operator="between">
      <formula>16</formula>
      <formula>25</formula>
    </cfRule>
    <cfRule type="cellIs" dxfId="19634" priority="23418" operator="between">
      <formula>9</formula>
      <formula>15</formula>
    </cfRule>
    <cfRule type="cellIs" dxfId="19633" priority="23419" operator="between">
      <formula>1</formula>
      <formula>8</formula>
    </cfRule>
  </conditionalFormatting>
  <conditionalFormatting sqref="E514">
    <cfRule type="cellIs" dxfId="19632" priority="23407" stopIfTrue="1" operator="equal">
      <formula>"NR"</formula>
    </cfRule>
    <cfRule type="cellIs" dxfId="19631" priority="23408" stopIfTrue="1" operator="equal">
      <formula>"R"</formula>
    </cfRule>
  </conditionalFormatting>
  <conditionalFormatting sqref="G527">
    <cfRule type="cellIs" dxfId="19630" priority="23406" operator="equal">
      <formula>"NR"</formula>
    </cfRule>
  </conditionalFormatting>
  <conditionalFormatting sqref="G527">
    <cfRule type="cellIs" dxfId="19629" priority="23404" stopIfTrue="1" operator="equal">
      <formula>"NR"</formula>
    </cfRule>
    <cfRule type="cellIs" dxfId="19628" priority="23405" stopIfTrue="1" operator="equal">
      <formula>"R"</formula>
    </cfRule>
  </conditionalFormatting>
  <conditionalFormatting sqref="N527">
    <cfRule type="cellIs" dxfId="19627" priority="23397" operator="between">
      <formula>1</formula>
      <formula>10</formula>
    </cfRule>
    <cfRule type="cellIs" dxfId="19626" priority="23398" operator="between">
      <formula>11</formula>
      <formula>17</formula>
    </cfRule>
    <cfRule type="cellIs" dxfId="19625" priority="23399" operator="between">
      <formula>18</formula>
      <formula>25</formula>
    </cfRule>
    <cfRule type="cellIs" dxfId="19624" priority="23400" operator="between">
      <formula>1</formula>
      <formula>6</formula>
    </cfRule>
    <cfRule type="cellIs" dxfId="19623" priority="23401" operator="between">
      <formula>17</formula>
      <formula>25</formula>
    </cfRule>
    <cfRule type="cellIs" dxfId="19622" priority="23402" operator="between">
      <formula>7</formula>
      <formula>16</formula>
    </cfRule>
    <cfRule type="cellIs" dxfId="19621" priority="23403" operator="between">
      <formula>1</formula>
      <formula>6</formula>
    </cfRule>
  </conditionalFormatting>
  <conditionalFormatting sqref="N527">
    <cfRule type="cellIs" dxfId="19620" priority="23396" operator="equal">
      <formula>16</formula>
    </cfRule>
  </conditionalFormatting>
  <conditionalFormatting sqref="N527">
    <cfRule type="cellIs" dxfId="19619" priority="23393" operator="between">
      <formula>16</formula>
      <formula>25</formula>
    </cfRule>
    <cfRule type="cellIs" dxfId="19618" priority="23394" operator="between">
      <formula>9</formula>
      <formula>15</formula>
    </cfRule>
    <cfRule type="cellIs" dxfId="19617" priority="23395" operator="between">
      <formula>1</formula>
      <formula>8</formula>
    </cfRule>
  </conditionalFormatting>
  <conditionalFormatting sqref="Y527">
    <cfRule type="cellIs" dxfId="19616" priority="23386" operator="between">
      <formula>1</formula>
      <formula>10</formula>
    </cfRule>
    <cfRule type="cellIs" dxfId="19615" priority="23387" operator="between">
      <formula>11</formula>
      <formula>17</formula>
    </cfRule>
    <cfRule type="cellIs" dxfId="19614" priority="23388" operator="between">
      <formula>18</formula>
      <formula>25</formula>
    </cfRule>
    <cfRule type="cellIs" dxfId="19613" priority="23389" operator="between">
      <formula>1</formula>
      <formula>6</formula>
    </cfRule>
    <cfRule type="cellIs" dxfId="19612" priority="23390" operator="between">
      <formula>17</formula>
      <formula>25</formula>
    </cfRule>
    <cfRule type="cellIs" dxfId="19611" priority="23391" operator="between">
      <formula>7</formula>
      <formula>16</formula>
    </cfRule>
    <cfRule type="cellIs" dxfId="19610" priority="23392" operator="between">
      <formula>1</formula>
      <formula>6</formula>
    </cfRule>
  </conditionalFormatting>
  <conditionalFormatting sqref="Y527">
    <cfRule type="cellIs" dxfId="19609" priority="23385" operator="equal">
      <formula>16</formula>
    </cfRule>
  </conditionalFormatting>
  <conditionalFormatting sqref="Y527">
    <cfRule type="cellIs" dxfId="19608" priority="23382" operator="between">
      <formula>16</formula>
      <formula>25</formula>
    </cfRule>
    <cfRule type="cellIs" dxfId="19607" priority="23383" operator="between">
      <formula>9</formula>
      <formula>15</formula>
    </cfRule>
    <cfRule type="cellIs" dxfId="19606" priority="23384" operator="between">
      <formula>1</formula>
      <formula>8</formula>
    </cfRule>
  </conditionalFormatting>
  <conditionalFormatting sqref="G551">
    <cfRule type="cellIs" dxfId="19605" priority="23373" operator="equal">
      <formula>"NR"</formula>
    </cfRule>
  </conditionalFormatting>
  <conditionalFormatting sqref="G551">
    <cfRule type="cellIs" dxfId="19604" priority="23371" stopIfTrue="1" operator="equal">
      <formula>"NR"</formula>
    </cfRule>
    <cfRule type="cellIs" dxfId="19603" priority="23372" stopIfTrue="1" operator="equal">
      <formula>"R"</formula>
    </cfRule>
  </conditionalFormatting>
  <conditionalFormatting sqref="N551">
    <cfRule type="cellIs" dxfId="19602" priority="23364" operator="between">
      <formula>1</formula>
      <formula>10</formula>
    </cfRule>
    <cfRule type="cellIs" dxfId="19601" priority="23365" operator="between">
      <formula>11</formula>
      <formula>17</formula>
    </cfRule>
    <cfRule type="cellIs" dxfId="19600" priority="23366" operator="between">
      <formula>18</formula>
      <formula>25</formula>
    </cfRule>
    <cfRule type="cellIs" dxfId="19599" priority="23367" operator="between">
      <formula>1</formula>
      <formula>6</formula>
    </cfRule>
    <cfRule type="cellIs" dxfId="19598" priority="23368" operator="between">
      <formula>17</formula>
      <formula>25</formula>
    </cfRule>
    <cfRule type="cellIs" dxfId="19597" priority="23369" operator="between">
      <formula>7</formula>
      <formula>16</formula>
    </cfRule>
    <cfRule type="cellIs" dxfId="19596" priority="23370" operator="between">
      <formula>1</formula>
      <formula>6</formula>
    </cfRule>
  </conditionalFormatting>
  <conditionalFormatting sqref="N551">
    <cfRule type="cellIs" dxfId="19595" priority="23363" operator="equal">
      <formula>16</formula>
    </cfRule>
  </conditionalFormatting>
  <conditionalFormatting sqref="N551">
    <cfRule type="cellIs" dxfId="19594" priority="23360" operator="between">
      <formula>16</formula>
      <formula>25</formula>
    </cfRule>
    <cfRule type="cellIs" dxfId="19593" priority="23361" operator="between">
      <formula>9</formula>
      <formula>15</formula>
    </cfRule>
    <cfRule type="cellIs" dxfId="19592" priority="23362" operator="between">
      <formula>1</formula>
      <formula>8</formula>
    </cfRule>
  </conditionalFormatting>
  <conditionalFormatting sqref="Y551">
    <cfRule type="cellIs" dxfId="19591" priority="23353" operator="between">
      <formula>1</formula>
      <formula>10</formula>
    </cfRule>
    <cfRule type="cellIs" dxfId="19590" priority="23354" operator="between">
      <formula>11</formula>
      <formula>17</formula>
    </cfRule>
    <cfRule type="cellIs" dxfId="19589" priority="23355" operator="between">
      <formula>18</formula>
      <formula>25</formula>
    </cfRule>
    <cfRule type="cellIs" dxfId="19588" priority="23356" operator="between">
      <formula>1</formula>
      <formula>6</formula>
    </cfRule>
    <cfRule type="cellIs" dxfId="19587" priority="23357" operator="between">
      <formula>17</formula>
      <formula>25</formula>
    </cfRule>
    <cfRule type="cellIs" dxfId="19586" priority="23358" operator="between">
      <formula>7</formula>
      <formula>16</formula>
    </cfRule>
    <cfRule type="cellIs" dxfId="19585" priority="23359" operator="between">
      <formula>1</formula>
      <formula>6</formula>
    </cfRule>
  </conditionalFormatting>
  <conditionalFormatting sqref="Y551">
    <cfRule type="cellIs" dxfId="19584" priority="23352" operator="equal">
      <formula>16</formula>
    </cfRule>
  </conditionalFormatting>
  <conditionalFormatting sqref="Y551">
    <cfRule type="cellIs" dxfId="19583" priority="23349" operator="between">
      <formula>16</formula>
      <formula>25</formula>
    </cfRule>
    <cfRule type="cellIs" dxfId="19582" priority="23350" operator="between">
      <formula>9</formula>
      <formula>15</formula>
    </cfRule>
    <cfRule type="cellIs" dxfId="19581" priority="23351" operator="between">
      <formula>1</formula>
      <formula>8</formula>
    </cfRule>
  </conditionalFormatting>
  <conditionalFormatting sqref="E527">
    <cfRule type="cellIs" dxfId="19580" priority="23339" stopIfTrue="1" operator="equal">
      <formula>"NR"</formula>
    </cfRule>
    <cfRule type="cellIs" dxfId="19579" priority="23340" stopIfTrue="1" operator="equal">
      <formula>"R"</formula>
    </cfRule>
  </conditionalFormatting>
  <conditionalFormatting sqref="N563">
    <cfRule type="cellIs" dxfId="19578" priority="23332" operator="between">
      <formula>1</formula>
      <formula>10</formula>
    </cfRule>
    <cfRule type="cellIs" dxfId="19577" priority="23333" operator="between">
      <formula>11</formula>
      <formula>17</formula>
    </cfRule>
    <cfRule type="cellIs" dxfId="19576" priority="23334" operator="between">
      <formula>18</formula>
      <formula>25</formula>
    </cfRule>
    <cfRule type="cellIs" dxfId="19575" priority="23335" operator="between">
      <formula>1</formula>
      <formula>6</formula>
    </cfRule>
    <cfRule type="cellIs" dxfId="19574" priority="23336" operator="between">
      <formula>17</formula>
      <formula>25</formula>
    </cfRule>
    <cfRule type="cellIs" dxfId="19573" priority="23337" operator="between">
      <formula>7</formula>
      <formula>16</formula>
    </cfRule>
    <cfRule type="cellIs" dxfId="19572" priority="23338" operator="between">
      <formula>1</formula>
      <formula>6</formula>
    </cfRule>
  </conditionalFormatting>
  <conditionalFormatting sqref="N563">
    <cfRule type="cellIs" dxfId="19571" priority="23331" operator="equal">
      <formula>16</formula>
    </cfRule>
  </conditionalFormatting>
  <conditionalFormatting sqref="N563">
    <cfRule type="cellIs" dxfId="19570" priority="23328" operator="between">
      <formula>16</formula>
      <formula>25</formula>
    </cfRule>
    <cfRule type="cellIs" dxfId="19569" priority="23329" operator="between">
      <formula>9</formula>
      <formula>15</formula>
    </cfRule>
    <cfRule type="cellIs" dxfId="19568" priority="23330" operator="between">
      <formula>1</formula>
      <formula>8</formula>
    </cfRule>
  </conditionalFormatting>
  <conditionalFormatting sqref="Y563">
    <cfRule type="cellIs" dxfId="19567" priority="23321" operator="between">
      <formula>1</formula>
      <formula>10</formula>
    </cfRule>
    <cfRule type="cellIs" dxfId="19566" priority="23322" operator="between">
      <formula>11</formula>
      <formula>17</formula>
    </cfRule>
    <cfRule type="cellIs" dxfId="19565" priority="23323" operator="between">
      <formula>18</formula>
      <formula>25</formula>
    </cfRule>
    <cfRule type="cellIs" dxfId="19564" priority="23324" operator="between">
      <formula>1</formula>
      <formula>6</formula>
    </cfRule>
    <cfRule type="cellIs" dxfId="19563" priority="23325" operator="between">
      <formula>17</formula>
      <formula>25</formula>
    </cfRule>
    <cfRule type="cellIs" dxfId="19562" priority="23326" operator="between">
      <formula>7</formula>
      <formula>16</formula>
    </cfRule>
    <cfRule type="cellIs" dxfId="19561" priority="23327" operator="between">
      <formula>1</formula>
      <formula>6</formula>
    </cfRule>
  </conditionalFormatting>
  <conditionalFormatting sqref="Y563">
    <cfRule type="cellIs" dxfId="19560" priority="23320" operator="equal">
      <formula>16</formula>
    </cfRule>
  </conditionalFormatting>
  <conditionalFormatting sqref="Y563">
    <cfRule type="cellIs" dxfId="19559" priority="23317" operator="between">
      <formula>16</formula>
      <formula>25</formula>
    </cfRule>
    <cfRule type="cellIs" dxfId="19558" priority="23318" operator="between">
      <formula>9</formula>
      <formula>15</formula>
    </cfRule>
    <cfRule type="cellIs" dxfId="19557" priority="23319" operator="between">
      <formula>1</formula>
      <formula>8</formula>
    </cfRule>
  </conditionalFormatting>
  <conditionalFormatting sqref="E563">
    <cfRule type="cellIs" dxfId="19556" priority="23307" stopIfTrue="1" operator="equal">
      <formula>"NR"</formula>
    </cfRule>
    <cfRule type="cellIs" dxfId="19555" priority="23308" stopIfTrue="1" operator="equal">
      <formula>"R"</formula>
    </cfRule>
  </conditionalFormatting>
  <conditionalFormatting sqref="E563">
    <cfRule type="cellIs" dxfId="19554" priority="23305" stopIfTrue="1" operator="equal">
      <formula>"NR"</formula>
    </cfRule>
    <cfRule type="cellIs" dxfId="19553" priority="23306" stopIfTrue="1" operator="equal">
      <formula>"R"</formula>
    </cfRule>
  </conditionalFormatting>
  <conditionalFormatting sqref="E527">
    <cfRule type="cellIs" dxfId="19552" priority="23303" stopIfTrue="1" operator="equal">
      <formula>"NR"</formula>
    </cfRule>
    <cfRule type="cellIs" dxfId="19551" priority="23304" stopIfTrue="1" operator="equal">
      <formula>"R"</formula>
    </cfRule>
  </conditionalFormatting>
  <conditionalFormatting sqref="G577">
    <cfRule type="cellIs" dxfId="19550" priority="23302" operator="equal">
      <formula>"NR"</formula>
    </cfRule>
  </conditionalFormatting>
  <conditionalFormatting sqref="G577">
    <cfRule type="cellIs" dxfId="19549" priority="23300" stopIfTrue="1" operator="equal">
      <formula>"NR"</formula>
    </cfRule>
    <cfRule type="cellIs" dxfId="19548" priority="23301" stopIfTrue="1" operator="equal">
      <formula>"R"</formula>
    </cfRule>
  </conditionalFormatting>
  <conditionalFormatting sqref="N577">
    <cfRule type="cellIs" dxfId="19547" priority="23293" operator="between">
      <formula>1</formula>
      <formula>10</formula>
    </cfRule>
    <cfRule type="cellIs" dxfId="19546" priority="23294" operator="between">
      <formula>11</formula>
      <formula>17</formula>
    </cfRule>
    <cfRule type="cellIs" dxfId="19545" priority="23295" operator="between">
      <formula>18</formula>
      <formula>25</formula>
    </cfRule>
    <cfRule type="cellIs" dxfId="19544" priority="23296" operator="between">
      <formula>1</formula>
      <formula>6</formula>
    </cfRule>
    <cfRule type="cellIs" dxfId="19543" priority="23297" operator="between">
      <formula>17</formula>
      <formula>25</formula>
    </cfRule>
    <cfRule type="cellIs" dxfId="19542" priority="23298" operator="between">
      <formula>7</formula>
      <formula>16</formula>
    </cfRule>
    <cfRule type="cellIs" dxfId="19541" priority="23299" operator="between">
      <formula>1</formula>
      <formula>6</formula>
    </cfRule>
  </conditionalFormatting>
  <conditionalFormatting sqref="N577">
    <cfRule type="cellIs" dxfId="19540" priority="23292" operator="equal">
      <formula>16</formula>
    </cfRule>
  </conditionalFormatting>
  <conditionalFormatting sqref="N577">
    <cfRule type="cellIs" dxfId="19539" priority="23289" operator="between">
      <formula>16</formula>
      <formula>25</formula>
    </cfRule>
    <cfRule type="cellIs" dxfId="19538" priority="23290" operator="between">
      <formula>9</formula>
      <formula>15</formula>
    </cfRule>
    <cfRule type="cellIs" dxfId="19537" priority="23291" operator="between">
      <formula>1</formula>
      <formula>8</formula>
    </cfRule>
  </conditionalFormatting>
  <conditionalFormatting sqref="Y577">
    <cfRule type="cellIs" dxfId="19536" priority="23282" operator="between">
      <formula>1</formula>
      <formula>10</formula>
    </cfRule>
    <cfRule type="cellIs" dxfId="19535" priority="23283" operator="between">
      <formula>11</formula>
      <formula>17</formula>
    </cfRule>
    <cfRule type="cellIs" dxfId="19534" priority="23284" operator="between">
      <formula>18</formula>
      <formula>25</formula>
    </cfRule>
    <cfRule type="cellIs" dxfId="19533" priority="23285" operator="between">
      <formula>1</formula>
      <formula>6</formula>
    </cfRule>
    <cfRule type="cellIs" dxfId="19532" priority="23286" operator="between">
      <formula>17</formula>
      <formula>25</formula>
    </cfRule>
    <cfRule type="cellIs" dxfId="19531" priority="23287" operator="between">
      <formula>7</formula>
      <formula>16</formula>
    </cfRule>
    <cfRule type="cellIs" dxfId="19530" priority="23288" operator="between">
      <formula>1</formula>
      <formula>6</formula>
    </cfRule>
  </conditionalFormatting>
  <conditionalFormatting sqref="Y577">
    <cfRule type="cellIs" dxfId="19529" priority="23281" operator="equal">
      <formula>16</formula>
    </cfRule>
  </conditionalFormatting>
  <conditionalFormatting sqref="Y577">
    <cfRule type="cellIs" dxfId="19528" priority="23278" operator="between">
      <formula>16</formula>
      <formula>25</formula>
    </cfRule>
    <cfRule type="cellIs" dxfId="19527" priority="23279" operator="between">
      <formula>9</formula>
      <formula>15</formula>
    </cfRule>
    <cfRule type="cellIs" dxfId="19526" priority="23280" operator="between">
      <formula>1</formula>
      <formula>8</formula>
    </cfRule>
  </conditionalFormatting>
  <conditionalFormatting sqref="G589">
    <cfRule type="cellIs" dxfId="19525" priority="23269" operator="equal">
      <formula>"NR"</formula>
    </cfRule>
  </conditionalFormatting>
  <conditionalFormatting sqref="G589">
    <cfRule type="cellIs" dxfId="19524" priority="23267" stopIfTrue="1" operator="equal">
      <formula>"NR"</formula>
    </cfRule>
    <cfRule type="cellIs" dxfId="19523" priority="23268" stopIfTrue="1" operator="equal">
      <formula>"R"</formula>
    </cfRule>
  </conditionalFormatting>
  <conditionalFormatting sqref="N589">
    <cfRule type="cellIs" dxfId="19522" priority="23260" operator="between">
      <formula>1</formula>
      <formula>10</formula>
    </cfRule>
    <cfRule type="cellIs" dxfId="19521" priority="23261" operator="between">
      <formula>11</formula>
      <formula>17</formula>
    </cfRule>
    <cfRule type="cellIs" dxfId="19520" priority="23262" operator="between">
      <formula>18</formula>
      <formula>25</formula>
    </cfRule>
    <cfRule type="cellIs" dxfId="19519" priority="23263" operator="between">
      <formula>1</formula>
      <formula>6</formula>
    </cfRule>
    <cfRule type="cellIs" dxfId="19518" priority="23264" operator="between">
      <formula>17</formula>
      <formula>25</formula>
    </cfRule>
    <cfRule type="cellIs" dxfId="19517" priority="23265" operator="between">
      <formula>7</formula>
      <formula>16</formula>
    </cfRule>
    <cfRule type="cellIs" dxfId="19516" priority="23266" operator="between">
      <formula>1</formula>
      <formula>6</formula>
    </cfRule>
  </conditionalFormatting>
  <conditionalFormatting sqref="N589">
    <cfRule type="cellIs" dxfId="19515" priority="23259" operator="equal">
      <formula>16</formula>
    </cfRule>
  </conditionalFormatting>
  <conditionalFormatting sqref="N589">
    <cfRule type="cellIs" dxfId="19514" priority="23256" operator="between">
      <formula>16</formula>
      <formula>25</formula>
    </cfRule>
    <cfRule type="cellIs" dxfId="19513" priority="23257" operator="between">
      <formula>9</formula>
      <formula>15</formula>
    </cfRule>
    <cfRule type="cellIs" dxfId="19512" priority="23258" operator="between">
      <formula>1</formula>
      <formula>8</formula>
    </cfRule>
  </conditionalFormatting>
  <conditionalFormatting sqref="Y589">
    <cfRule type="cellIs" dxfId="19511" priority="23249" operator="between">
      <formula>1</formula>
      <formula>10</formula>
    </cfRule>
    <cfRule type="cellIs" dxfId="19510" priority="23250" operator="between">
      <formula>11</formula>
      <formula>17</formula>
    </cfRule>
    <cfRule type="cellIs" dxfId="19509" priority="23251" operator="between">
      <formula>18</formula>
      <formula>25</formula>
    </cfRule>
    <cfRule type="cellIs" dxfId="19508" priority="23252" operator="between">
      <formula>1</formula>
      <formula>6</formula>
    </cfRule>
    <cfRule type="cellIs" dxfId="19507" priority="23253" operator="between">
      <formula>17</formula>
      <formula>25</formula>
    </cfRule>
    <cfRule type="cellIs" dxfId="19506" priority="23254" operator="between">
      <formula>7</formula>
      <formula>16</formula>
    </cfRule>
    <cfRule type="cellIs" dxfId="19505" priority="23255" operator="between">
      <formula>1</formula>
      <formula>6</formula>
    </cfRule>
  </conditionalFormatting>
  <conditionalFormatting sqref="Y589">
    <cfRule type="cellIs" dxfId="19504" priority="23248" operator="equal">
      <formula>16</formula>
    </cfRule>
  </conditionalFormatting>
  <conditionalFormatting sqref="Y589">
    <cfRule type="cellIs" dxfId="19503" priority="23245" operator="between">
      <formula>16</formula>
      <formula>25</formula>
    </cfRule>
    <cfRule type="cellIs" dxfId="19502" priority="23246" operator="between">
      <formula>9</formula>
      <formula>15</formula>
    </cfRule>
    <cfRule type="cellIs" dxfId="19501" priority="23247" operator="between">
      <formula>1</formula>
      <formula>8</formula>
    </cfRule>
  </conditionalFormatting>
  <conditionalFormatting sqref="G602">
    <cfRule type="cellIs" dxfId="19500" priority="23236" operator="equal">
      <formula>"NR"</formula>
    </cfRule>
  </conditionalFormatting>
  <conditionalFormatting sqref="G602">
    <cfRule type="cellIs" dxfId="19499" priority="23234" stopIfTrue="1" operator="equal">
      <formula>"NR"</formula>
    </cfRule>
    <cfRule type="cellIs" dxfId="19498" priority="23235" stopIfTrue="1" operator="equal">
      <formula>"R"</formula>
    </cfRule>
  </conditionalFormatting>
  <conditionalFormatting sqref="N602">
    <cfRule type="cellIs" dxfId="19497" priority="23227" operator="between">
      <formula>1</formula>
      <formula>10</formula>
    </cfRule>
    <cfRule type="cellIs" dxfId="19496" priority="23228" operator="between">
      <formula>11</formula>
      <formula>17</formula>
    </cfRule>
    <cfRule type="cellIs" dxfId="19495" priority="23229" operator="between">
      <formula>18</formula>
      <formula>25</formula>
    </cfRule>
    <cfRule type="cellIs" dxfId="19494" priority="23230" operator="between">
      <formula>1</formula>
      <formula>6</formula>
    </cfRule>
    <cfRule type="cellIs" dxfId="19493" priority="23231" operator="between">
      <formula>17</formula>
      <formula>25</formula>
    </cfRule>
    <cfRule type="cellIs" dxfId="19492" priority="23232" operator="between">
      <formula>7</formula>
      <formula>16</formula>
    </cfRule>
    <cfRule type="cellIs" dxfId="19491" priority="23233" operator="between">
      <formula>1</formula>
      <formula>6</formula>
    </cfRule>
  </conditionalFormatting>
  <conditionalFormatting sqref="N602">
    <cfRule type="cellIs" dxfId="19490" priority="23226" operator="equal">
      <formula>16</formula>
    </cfRule>
  </conditionalFormatting>
  <conditionalFormatting sqref="N602">
    <cfRule type="cellIs" dxfId="19489" priority="23223" operator="between">
      <formula>16</formula>
      <formula>25</formula>
    </cfRule>
    <cfRule type="cellIs" dxfId="19488" priority="23224" operator="between">
      <formula>9</formula>
      <formula>15</formula>
    </cfRule>
    <cfRule type="cellIs" dxfId="19487" priority="23225" operator="between">
      <formula>1</formula>
      <formula>8</formula>
    </cfRule>
  </conditionalFormatting>
  <conditionalFormatting sqref="Y602">
    <cfRule type="cellIs" dxfId="19486" priority="23216" operator="between">
      <formula>1</formula>
      <formula>10</formula>
    </cfRule>
    <cfRule type="cellIs" dxfId="19485" priority="23217" operator="between">
      <formula>11</formula>
      <formula>17</formula>
    </cfRule>
    <cfRule type="cellIs" dxfId="19484" priority="23218" operator="between">
      <formula>18</formula>
      <formula>25</formula>
    </cfRule>
    <cfRule type="cellIs" dxfId="19483" priority="23219" operator="between">
      <formula>1</formula>
      <formula>6</formula>
    </cfRule>
    <cfRule type="cellIs" dxfId="19482" priority="23220" operator="between">
      <formula>17</formula>
      <formula>25</formula>
    </cfRule>
    <cfRule type="cellIs" dxfId="19481" priority="23221" operator="between">
      <formula>7</formula>
      <formula>16</formula>
    </cfRule>
    <cfRule type="cellIs" dxfId="19480" priority="23222" operator="between">
      <formula>1</formula>
      <formula>6</formula>
    </cfRule>
  </conditionalFormatting>
  <conditionalFormatting sqref="Y602">
    <cfRule type="cellIs" dxfId="19479" priority="23215" operator="equal">
      <formula>16</formula>
    </cfRule>
  </conditionalFormatting>
  <conditionalFormatting sqref="Y602">
    <cfRule type="cellIs" dxfId="19478" priority="23212" operator="between">
      <formula>16</formula>
      <formula>25</formula>
    </cfRule>
    <cfRule type="cellIs" dxfId="19477" priority="23213" operator="between">
      <formula>9</formula>
      <formula>15</formula>
    </cfRule>
    <cfRule type="cellIs" dxfId="19476" priority="23214" operator="between">
      <formula>1</formula>
      <formula>8</formula>
    </cfRule>
  </conditionalFormatting>
  <conditionalFormatting sqref="G613">
    <cfRule type="cellIs" dxfId="19475" priority="23203" operator="equal">
      <formula>"NR"</formula>
    </cfRule>
  </conditionalFormatting>
  <conditionalFormatting sqref="G613">
    <cfRule type="cellIs" dxfId="19474" priority="23201" stopIfTrue="1" operator="equal">
      <formula>"NR"</formula>
    </cfRule>
    <cfRule type="cellIs" dxfId="19473" priority="23202" stopIfTrue="1" operator="equal">
      <formula>"R"</formula>
    </cfRule>
  </conditionalFormatting>
  <conditionalFormatting sqref="N613">
    <cfRule type="cellIs" dxfId="19472" priority="23194" operator="between">
      <formula>1</formula>
      <formula>10</formula>
    </cfRule>
    <cfRule type="cellIs" dxfId="19471" priority="23195" operator="between">
      <formula>11</formula>
      <formula>17</formula>
    </cfRule>
    <cfRule type="cellIs" dxfId="19470" priority="23196" operator="between">
      <formula>18</formula>
      <formula>25</formula>
    </cfRule>
    <cfRule type="cellIs" dxfId="19469" priority="23197" operator="between">
      <formula>1</formula>
      <formula>6</formula>
    </cfRule>
    <cfRule type="cellIs" dxfId="19468" priority="23198" operator="between">
      <formula>17</formula>
      <formula>25</formula>
    </cfRule>
    <cfRule type="cellIs" dxfId="19467" priority="23199" operator="between">
      <formula>7</formula>
      <formula>16</formula>
    </cfRule>
    <cfRule type="cellIs" dxfId="19466" priority="23200" operator="between">
      <formula>1</formula>
      <formula>6</formula>
    </cfRule>
  </conditionalFormatting>
  <conditionalFormatting sqref="N613">
    <cfRule type="cellIs" dxfId="19465" priority="23193" operator="equal">
      <formula>16</formula>
    </cfRule>
  </conditionalFormatting>
  <conditionalFormatting sqref="N613">
    <cfRule type="cellIs" dxfId="19464" priority="23190" operator="between">
      <formula>16</formula>
      <formula>25</formula>
    </cfRule>
    <cfRule type="cellIs" dxfId="19463" priority="23191" operator="between">
      <formula>9</formula>
      <formula>15</formula>
    </cfRule>
    <cfRule type="cellIs" dxfId="19462" priority="23192" operator="between">
      <formula>1</formula>
      <formula>8</formula>
    </cfRule>
  </conditionalFormatting>
  <conditionalFormatting sqref="Y613">
    <cfRule type="cellIs" dxfId="19461" priority="23183" operator="between">
      <formula>1</formula>
      <formula>10</formula>
    </cfRule>
    <cfRule type="cellIs" dxfId="19460" priority="23184" operator="between">
      <formula>11</formula>
      <formula>17</formula>
    </cfRule>
    <cfRule type="cellIs" dxfId="19459" priority="23185" operator="between">
      <formula>18</formula>
      <formula>25</formula>
    </cfRule>
    <cfRule type="cellIs" dxfId="19458" priority="23186" operator="between">
      <formula>1</formula>
      <formula>6</formula>
    </cfRule>
    <cfRule type="cellIs" dxfId="19457" priority="23187" operator="between">
      <formula>17</formula>
      <formula>25</formula>
    </cfRule>
    <cfRule type="cellIs" dxfId="19456" priority="23188" operator="between">
      <formula>7</formula>
      <formula>16</formula>
    </cfRule>
    <cfRule type="cellIs" dxfId="19455" priority="23189" operator="between">
      <formula>1</formula>
      <formula>6</formula>
    </cfRule>
  </conditionalFormatting>
  <conditionalFormatting sqref="Y613">
    <cfRule type="cellIs" dxfId="19454" priority="23182" operator="equal">
      <formula>16</formula>
    </cfRule>
  </conditionalFormatting>
  <conditionalFormatting sqref="Y613">
    <cfRule type="cellIs" dxfId="19453" priority="23179" operator="between">
      <formula>16</formula>
      <formula>25</formula>
    </cfRule>
    <cfRule type="cellIs" dxfId="19452" priority="23180" operator="between">
      <formula>9</formula>
      <formula>15</formula>
    </cfRule>
    <cfRule type="cellIs" dxfId="19451" priority="23181" operator="between">
      <formula>1</formula>
      <formula>8</formula>
    </cfRule>
  </conditionalFormatting>
  <conditionalFormatting sqref="N627">
    <cfRule type="cellIs" dxfId="19450" priority="23156" operator="between">
      <formula>1</formula>
      <formula>10</formula>
    </cfRule>
    <cfRule type="cellIs" dxfId="19449" priority="23157" operator="between">
      <formula>11</formula>
      <formula>17</formula>
    </cfRule>
    <cfRule type="cellIs" dxfId="19448" priority="23158" operator="between">
      <formula>18</formula>
      <formula>25</formula>
    </cfRule>
    <cfRule type="cellIs" dxfId="19447" priority="23159" operator="between">
      <formula>1</formula>
      <formula>6</formula>
    </cfRule>
    <cfRule type="cellIs" dxfId="19446" priority="23160" operator="between">
      <formula>17</formula>
      <formula>25</formula>
    </cfRule>
    <cfRule type="cellIs" dxfId="19445" priority="23161" operator="between">
      <formula>7</formula>
      <formula>16</formula>
    </cfRule>
    <cfRule type="cellIs" dxfId="19444" priority="23162" operator="between">
      <formula>1</formula>
      <formula>6</formula>
    </cfRule>
  </conditionalFormatting>
  <conditionalFormatting sqref="N627">
    <cfRule type="cellIs" dxfId="19443" priority="23155" operator="equal">
      <formula>16</formula>
    </cfRule>
  </conditionalFormatting>
  <conditionalFormatting sqref="N627">
    <cfRule type="cellIs" dxfId="19442" priority="23152" operator="between">
      <formula>16</formula>
      <formula>25</formula>
    </cfRule>
    <cfRule type="cellIs" dxfId="19441" priority="23153" operator="between">
      <formula>9</formula>
      <formula>15</formula>
    </cfRule>
    <cfRule type="cellIs" dxfId="19440" priority="23154" operator="between">
      <formula>1</formula>
      <formula>8</formula>
    </cfRule>
  </conditionalFormatting>
  <conditionalFormatting sqref="Y627">
    <cfRule type="cellIs" dxfId="19439" priority="23145" operator="between">
      <formula>1</formula>
      <formula>10</formula>
    </cfRule>
    <cfRule type="cellIs" dxfId="19438" priority="23146" operator="between">
      <formula>11</formula>
      <formula>17</formula>
    </cfRule>
    <cfRule type="cellIs" dxfId="19437" priority="23147" operator="between">
      <formula>18</formula>
      <formula>25</formula>
    </cfRule>
    <cfRule type="cellIs" dxfId="19436" priority="23148" operator="between">
      <formula>1</formula>
      <formula>6</formula>
    </cfRule>
    <cfRule type="cellIs" dxfId="19435" priority="23149" operator="between">
      <formula>17</formula>
      <formula>25</formula>
    </cfRule>
    <cfRule type="cellIs" dxfId="19434" priority="23150" operator="between">
      <formula>7</formula>
      <formula>16</formula>
    </cfRule>
    <cfRule type="cellIs" dxfId="19433" priority="23151" operator="between">
      <formula>1</formula>
      <formula>6</formula>
    </cfRule>
  </conditionalFormatting>
  <conditionalFormatting sqref="Y627">
    <cfRule type="cellIs" dxfId="19432" priority="23144" operator="equal">
      <formula>16</formula>
    </cfRule>
  </conditionalFormatting>
  <conditionalFormatting sqref="Y627">
    <cfRule type="cellIs" dxfId="19431" priority="23141" operator="between">
      <formula>16</formula>
      <formula>25</formula>
    </cfRule>
    <cfRule type="cellIs" dxfId="19430" priority="23142" operator="between">
      <formula>9</formula>
      <formula>15</formula>
    </cfRule>
    <cfRule type="cellIs" dxfId="19429" priority="23143" operator="between">
      <formula>1</formula>
      <formula>8</formula>
    </cfRule>
  </conditionalFormatting>
  <conditionalFormatting sqref="G678">
    <cfRule type="cellIs" dxfId="19428" priority="23132" operator="equal">
      <formula>"NR"</formula>
    </cfRule>
  </conditionalFormatting>
  <conditionalFormatting sqref="G678">
    <cfRule type="cellIs" dxfId="19427" priority="23130" stopIfTrue="1" operator="equal">
      <formula>"NR"</formula>
    </cfRule>
    <cfRule type="cellIs" dxfId="19426" priority="23131" stopIfTrue="1" operator="equal">
      <formula>"R"</formula>
    </cfRule>
  </conditionalFormatting>
  <conditionalFormatting sqref="N678">
    <cfRule type="cellIs" dxfId="19425" priority="23123" operator="between">
      <formula>1</formula>
      <formula>10</formula>
    </cfRule>
    <cfRule type="cellIs" dxfId="19424" priority="23124" operator="between">
      <formula>11</formula>
      <formula>17</formula>
    </cfRule>
    <cfRule type="cellIs" dxfId="19423" priority="23125" operator="between">
      <formula>18</formula>
      <formula>25</formula>
    </cfRule>
    <cfRule type="cellIs" dxfId="19422" priority="23126" operator="between">
      <formula>1</formula>
      <formula>6</formula>
    </cfRule>
    <cfRule type="cellIs" dxfId="19421" priority="23127" operator="between">
      <formula>17</formula>
      <formula>25</formula>
    </cfRule>
    <cfRule type="cellIs" dxfId="19420" priority="23128" operator="between">
      <formula>7</formula>
      <formula>16</formula>
    </cfRule>
    <cfRule type="cellIs" dxfId="19419" priority="23129" operator="between">
      <formula>1</formula>
      <formula>6</formula>
    </cfRule>
  </conditionalFormatting>
  <conditionalFormatting sqref="N678">
    <cfRule type="cellIs" dxfId="19418" priority="23122" operator="equal">
      <formula>16</formula>
    </cfRule>
  </conditionalFormatting>
  <conditionalFormatting sqref="N678">
    <cfRule type="cellIs" dxfId="19417" priority="23119" operator="between">
      <formula>16</formula>
      <formula>25</formula>
    </cfRule>
    <cfRule type="cellIs" dxfId="19416" priority="23120" operator="between">
      <formula>9</formula>
      <formula>15</formula>
    </cfRule>
    <cfRule type="cellIs" dxfId="19415" priority="23121" operator="between">
      <formula>1</formula>
      <formula>8</formula>
    </cfRule>
  </conditionalFormatting>
  <conditionalFormatting sqref="Y678">
    <cfRule type="cellIs" dxfId="19414" priority="23112" operator="between">
      <formula>1</formula>
      <formula>10</formula>
    </cfRule>
    <cfRule type="cellIs" dxfId="19413" priority="23113" operator="between">
      <formula>11</formula>
      <formula>17</formula>
    </cfRule>
    <cfRule type="cellIs" dxfId="19412" priority="23114" operator="between">
      <formula>18</formula>
      <formula>25</formula>
    </cfRule>
    <cfRule type="cellIs" dxfId="19411" priority="23115" operator="between">
      <formula>1</formula>
      <formula>6</formula>
    </cfRule>
    <cfRule type="cellIs" dxfId="19410" priority="23116" operator="between">
      <formula>17</formula>
      <formula>25</formula>
    </cfRule>
    <cfRule type="cellIs" dxfId="19409" priority="23117" operator="between">
      <formula>7</formula>
      <formula>16</formula>
    </cfRule>
    <cfRule type="cellIs" dxfId="19408" priority="23118" operator="between">
      <formula>1</formula>
      <formula>6</formula>
    </cfRule>
  </conditionalFormatting>
  <conditionalFormatting sqref="Y678">
    <cfRule type="cellIs" dxfId="19407" priority="23111" operator="equal">
      <formula>16</formula>
    </cfRule>
  </conditionalFormatting>
  <conditionalFormatting sqref="Y678">
    <cfRule type="cellIs" dxfId="19406" priority="23108" operator="between">
      <formula>16</formula>
      <formula>25</formula>
    </cfRule>
    <cfRule type="cellIs" dxfId="19405" priority="23109" operator="between">
      <formula>9</formula>
      <formula>15</formula>
    </cfRule>
    <cfRule type="cellIs" dxfId="19404" priority="23110" operator="between">
      <formula>1</formula>
      <formula>8</formula>
    </cfRule>
  </conditionalFormatting>
  <conditionalFormatting sqref="G694">
    <cfRule type="cellIs" dxfId="19403" priority="23099" operator="equal">
      <formula>"NR"</formula>
    </cfRule>
  </conditionalFormatting>
  <conditionalFormatting sqref="G694">
    <cfRule type="cellIs" dxfId="19402" priority="23097" stopIfTrue="1" operator="equal">
      <formula>"NR"</formula>
    </cfRule>
    <cfRule type="cellIs" dxfId="19401" priority="23098" stopIfTrue="1" operator="equal">
      <formula>"R"</formula>
    </cfRule>
  </conditionalFormatting>
  <conditionalFormatting sqref="N694">
    <cfRule type="cellIs" dxfId="19400" priority="23090" operator="between">
      <formula>1</formula>
      <formula>10</formula>
    </cfRule>
    <cfRule type="cellIs" dxfId="19399" priority="23091" operator="between">
      <formula>11</formula>
      <formula>17</formula>
    </cfRule>
    <cfRule type="cellIs" dxfId="19398" priority="23092" operator="between">
      <formula>18</formula>
      <formula>25</formula>
    </cfRule>
    <cfRule type="cellIs" dxfId="19397" priority="23093" operator="between">
      <formula>1</formula>
      <formula>6</formula>
    </cfRule>
    <cfRule type="cellIs" dxfId="19396" priority="23094" operator="between">
      <formula>17</formula>
      <formula>25</formula>
    </cfRule>
    <cfRule type="cellIs" dxfId="19395" priority="23095" operator="between">
      <formula>7</formula>
      <formula>16</formula>
    </cfRule>
    <cfRule type="cellIs" dxfId="19394" priority="23096" operator="between">
      <formula>1</formula>
      <formula>6</formula>
    </cfRule>
  </conditionalFormatting>
  <conditionalFormatting sqref="N694">
    <cfRule type="cellIs" dxfId="19393" priority="23089" operator="equal">
      <formula>16</formula>
    </cfRule>
  </conditionalFormatting>
  <conditionalFormatting sqref="N694">
    <cfRule type="cellIs" dxfId="19392" priority="23086" operator="between">
      <formula>16</formula>
      <formula>25</formula>
    </cfRule>
    <cfRule type="cellIs" dxfId="19391" priority="23087" operator="between">
      <formula>9</formula>
      <formula>15</formula>
    </cfRule>
    <cfRule type="cellIs" dxfId="19390" priority="23088" operator="between">
      <formula>1</formula>
      <formula>8</formula>
    </cfRule>
  </conditionalFormatting>
  <conditionalFormatting sqref="Y694">
    <cfRule type="cellIs" dxfId="19389" priority="23079" operator="between">
      <formula>1</formula>
      <formula>10</formula>
    </cfRule>
    <cfRule type="cellIs" dxfId="19388" priority="23080" operator="between">
      <formula>11</formula>
      <formula>17</formula>
    </cfRule>
    <cfRule type="cellIs" dxfId="19387" priority="23081" operator="between">
      <formula>18</formula>
      <formula>25</formula>
    </cfRule>
    <cfRule type="cellIs" dxfId="19386" priority="23082" operator="between">
      <formula>1</formula>
      <formula>6</formula>
    </cfRule>
    <cfRule type="cellIs" dxfId="19385" priority="23083" operator="between">
      <formula>17</formula>
      <formula>25</formula>
    </cfRule>
    <cfRule type="cellIs" dxfId="19384" priority="23084" operator="between">
      <formula>7</formula>
      <formula>16</formula>
    </cfRule>
    <cfRule type="cellIs" dxfId="19383" priority="23085" operator="between">
      <formula>1</formula>
      <formula>6</formula>
    </cfRule>
  </conditionalFormatting>
  <conditionalFormatting sqref="Y694">
    <cfRule type="cellIs" dxfId="19382" priority="23078" operator="equal">
      <formula>16</formula>
    </cfRule>
  </conditionalFormatting>
  <conditionalFormatting sqref="Y694">
    <cfRule type="cellIs" dxfId="19381" priority="23075" operator="between">
      <formula>16</formula>
      <formula>25</formula>
    </cfRule>
    <cfRule type="cellIs" dxfId="19380" priority="23076" operator="between">
      <formula>9</formula>
      <formula>15</formula>
    </cfRule>
    <cfRule type="cellIs" dxfId="19379" priority="23077" operator="between">
      <formula>1</formula>
      <formula>8</formula>
    </cfRule>
  </conditionalFormatting>
  <conditionalFormatting sqref="G807">
    <cfRule type="cellIs" dxfId="19378" priority="23066" operator="equal">
      <formula>"NR"</formula>
    </cfRule>
  </conditionalFormatting>
  <conditionalFormatting sqref="G807">
    <cfRule type="cellIs" dxfId="19377" priority="23064" stopIfTrue="1" operator="equal">
      <formula>"NR"</formula>
    </cfRule>
    <cfRule type="cellIs" dxfId="19376" priority="23065" stopIfTrue="1" operator="equal">
      <formula>"R"</formula>
    </cfRule>
  </conditionalFormatting>
  <conditionalFormatting sqref="N807">
    <cfRule type="cellIs" dxfId="19375" priority="23057" operator="between">
      <formula>1</formula>
      <formula>10</formula>
    </cfRule>
    <cfRule type="cellIs" dxfId="19374" priority="23058" operator="between">
      <formula>11</formula>
      <formula>17</formula>
    </cfRule>
    <cfRule type="cellIs" dxfId="19373" priority="23059" operator="between">
      <formula>18</formula>
      <formula>25</formula>
    </cfRule>
    <cfRule type="cellIs" dxfId="19372" priority="23060" operator="between">
      <formula>1</formula>
      <formula>6</formula>
    </cfRule>
    <cfRule type="cellIs" dxfId="19371" priority="23061" operator="between">
      <formula>17</formula>
      <formula>25</formula>
    </cfRule>
    <cfRule type="cellIs" dxfId="19370" priority="23062" operator="between">
      <formula>7</formula>
      <formula>16</formula>
    </cfRule>
    <cfRule type="cellIs" dxfId="19369" priority="23063" operator="between">
      <formula>1</formula>
      <formula>6</formula>
    </cfRule>
  </conditionalFormatting>
  <conditionalFormatting sqref="N807">
    <cfRule type="cellIs" dxfId="19368" priority="23056" operator="equal">
      <formula>16</formula>
    </cfRule>
  </conditionalFormatting>
  <conditionalFormatting sqref="N807">
    <cfRule type="cellIs" dxfId="19367" priority="23053" operator="between">
      <formula>16</formula>
      <formula>25</formula>
    </cfRule>
    <cfRule type="cellIs" dxfId="19366" priority="23054" operator="between">
      <formula>9</formula>
      <formula>15</formula>
    </cfRule>
    <cfRule type="cellIs" dxfId="19365" priority="23055" operator="between">
      <formula>1</formula>
      <formula>8</formula>
    </cfRule>
  </conditionalFormatting>
  <conditionalFormatting sqref="Y807">
    <cfRule type="cellIs" dxfId="19364" priority="23046" operator="between">
      <formula>1</formula>
      <formula>10</formula>
    </cfRule>
    <cfRule type="cellIs" dxfId="19363" priority="23047" operator="between">
      <formula>11</formula>
      <formula>17</formula>
    </cfRule>
    <cfRule type="cellIs" dxfId="19362" priority="23048" operator="between">
      <formula>18</formula>
      <formula>25</formula>
    </cfRule>
    <cfRule type="cellIs" dxfId="19361" priority="23049" operator="between">
      <formula>1</formula>
      <formula>6</formula>
    </cfRule>
    <cfRule type="cellIs" dxfId="19360" priority="23050" operator="between">
      <formula>17</formula>
      <formula>25</formula>
    </cfRule>
    <cfRule type="cellIs" dxfId="19359" priority="23051" operator="between">
      <formula>7</formula>
      <formula>16</formula>
    </cfRule>
    <cfRule type="cellIs" dxfId="19358" priority="23052" operator="between">
      <formula>1</formula>
      <formula>6</formula>
    </cfRule>
  </conditionalFormatting>
  <conditionalFormatting sqref="Y807">
    <cfRule type="cellIs" dxfId="19357" priority="23045" operator="equal">
      <formula>16</formula>
    </cfRule>
  </conditionalFormatting>
  <conditionalFormatting sqref="Y807">
    <cfRule type="cellIs" dxfId="19356" priority="23042" operator="between">
      <formula>16</formula>
      <formula>25</formula>
    </cfRule>
    <cfRule type="cellIs" dxfId="19355" priority="23043" operator="between">
      <formula>9</formula>
      <formula>15</formula>
    </cfRule>
    <cfRule type="cellIs" dxfId="19354" priority="23044" operator="between">
      <formula>1</formula>
      <formula>8</formula>
    </cfRule>
  </conditionalFormatting>
  <conditionalFormatting sqref="G822">
    <cfRule type="cellIs" dxfId="19353" priority="23033" operator="equal">
      <formula>"NR"</formula>
    </cfRule>
  </conditionalFormatting>
  <conditionalFormatting sqref="G822">
    <cfRule type="cellIs" dxfId="19352" priority="23031" stopIfTrue="1" operator="equal">
      <formula>"NR"</formula>
    </cfRule>
    <cfRule type="cellIs" dxfId="19351" priority="23032" stopIfTrue="1" operator="equal">
      <formula>"R"</formula>
    </cfRule>
  </conditionalFormatting>
  <conditionalFormatting sqref="N822">
    <cfRule type="cellIs" dxfId="19350" priority="23024" operator="between">
      <formula>1</formula>
      <formula>10</formula>
    </cfRule>
    <cfRule type="cellIs" dxfId="19349" priority="23025" operator="between">
      <formula>11</formula>
      <formula>17</formula>
    </cfRule>
    <cfRule type="cellIs" dxfId="19348" priority="23026" operator="between">
      <formula>18</formula>
      <formula>25</formula>
    </cfRule>
    <cfRule type="cellIs" dxfId="19347" priority="23027" operator="between">
      <formula>1</formula>
      <formula>6</formula>
    </cfRule>
    <cfRule type="cellIs" dxfId="19346" priority="23028" operator="between">
      <formula>17</formula>
      <formula>25</formula>
    </cfRule>
    <cfRule type="cellIs" dxfId="19345" priority="23029" operator="between">
      <formula>7</formula>
      <formula>16</formula>
    </cfRule>
    <cfRule type="cellIs" dxfId="19344" priority="23030" operator="between">
      <formula>1</formula>
      <formula>6</formula>
    </cfRule>
  </conditionalFormatting>
  <conditionalFormatting sqref="N822">
    <cfRule type="cellIs" dxfId="19343" priority="23023" operator="equal">
      <formula>16</formula>
    </cfRule>
  </conditionalFormatting>
  <conditionalFormatting sqref="N822">
    <cfRule type="cellIs" dxfId="19342" priority="23020" operator="between">
      <formula>16</formula>
      <formula>25</formula>
    </cfRule>
    <cfRule type="cellIs" dxfId="19341" priority="23021" operator="between">
      <formula>9</formula>
      <formula>15</formula>
    </cfRule>
    <cfRule type="cellIs" dxfId="19340" priority="23022" operator="between">
      <formula>1</formula>
      <formula>8</formula>
    </cfRule>
  </conditionalFormatting>
  <conditionalFormatting sqref="Y822">
    <cfRule type="cellIs" dxfId="19339" priority="23013" operator="between">
      <formula>1</formula>
      <formula>10</formula>
    </cfRule>
    <cfRule type="cellIs" dxfId="19338" priority="23014" operator="between">
      <formula>11</formula>
      <formula>17</formula>
    </cfRule>
    <cfRule type="cellIs" dxfId="19337" priority="23015" operator="between">
      <formula>18</formula>
      <formula>25</formula>
    </cfRule>
    <cfRule type="cellIs" dxfId="19336" priority="23016" operator="between">
      <formula>1</formula>
      <formula>6</formula>
    </cfRule>
    <cfRule type="cellIs" dxfId="19335" priority="23017" operator="between">
      <formula>17</formula>
      <formula>25</formula>
    </cfRule>
    <cfRule type="cellIs" dxfId="19334" priority="23018" operator="between">
      <formula>7</formula>
      <formula>16</formula>
    </cfRule>
    <cfRule type="cellIs" dxfId="19333" priority="23019" operator="between">
      <formula>1</formula>
      <formula>6</formula>
    </cfRule>
  </conditionalFormatting>
  <conditionalFormatting sqref="Y822">
    <cfRule type="cellIs" dxfId="19332" priority="23012" operator="equal">
      <formula>16</formula>
    </cfRule>
  </conditionalFormatting>
  <conditionalFormatting sqref="Y822">
    <cfRule type="cellIs" dxfId="19331" priority="23009" operator="between">
      <formula>16</formula>
      <formula>25</formula>
    </cfRule>
    <cfRule type="cellIs" dxfId="19330" priority="23010" operator="between">
      <formula>9</formula>
      <formula>15</formula>
    </cfRule>
    <cfRule type="cellIs" dxfId="19329" priority="23011" operator="between">
      <formula>1</formula>
      <formula>8</formula>
    </cfRule>
  </conditionalFormatting>
  <conditionalFormatting sqref="G20:G22">
    <cfRule type="cellIs" dxfId="19328" priority="22991" stopIfTrue="1" operator="equal">
      <formula>"NR"</formula>
    </cfRule>
    <cfRule type="cellIs" dxfId="19327" priority="22992" stopIfTrue="1" operator="equal">
      <formula>"R"</formula>
    </cfRule>
  </conditionalFormatting>
  <conditionalFormatting sqref="G20:G22">
    <cfRule type="cellIs" dxfId="19326" priority="22990" operator="equal">
      <formula>"NR"</formula>
    </cfRule>
  </conditionalFormatting>
  <conditionalFormatting sqref="AA20:AA22">
    <cfRule type="cellIs" dxfId="19325" priority="22983" operator="between">
      <formula>1</formula>
      <formula>10</formula>
    </cfRule>
    <cfRule type="cellIs" dxfId="19324" priority="22984" operator="between">
      <formula>11</formula>
      <formula>17</formula>
    </cfRule>
    <cfRule type="cellIs" dxfId="19323" priority="22985" operator="between">
      <formula>18</formula>
      <formula>25</formula>
    </cfRule>
    <cfRule type="cellIs" dxfId="19322" priority="22986" operator="between">
      <formula>1</formula>
      <formula>6</formula>
    </cfRule>
    <cfRule type="cellIs" dxfId="19321" priority="22987" operator="between">
      <formula>17</formula>
      <formula>25</formula>
    </cfRule>
    <cfRule type="cellIs" dxfId="19320" priority="22988" operator="between">
      <formula>7</formula>
      <formula>16</formula>
    </cfRule>
    <cfRule type="cellIs" dxfId="19319" priority="22989" operator="between">
      <formula>1</formula>
      <formula>6</formula>
    </cfRule>
  </conditionalFormatting>
  <conditionalFormatting sqref="AA20:AA22">
    <cfRule type="cellIs" dxfId="19318" priority="22982" operator="equal">
      <formula>16</formula>
    </cfRule>
  </conditionalFormatting>
  <conditionalFormatting sqref="AA20:AA22">
    <cfRule type="cellIs" dxfId="19317" priority="22979" operator="between">
      <formula>16</formula>
      <formula>25</formula>
    </cfRule>
    <cfRule type="cellIs" dxfId="19316" priority="22980" operator="between">
      <formula>9</formula>
      <formula>15</formula>
    </cfRule>
    <cfRule type="cellIs" dxfId="19315" priority="22981" operator="between">
      <formula>1</formula>
      <formula>8</formula>
    </cfRule>
  </conditionalFormatting>
  <conditionalFormatting sqref="N20:N22">
    <cfRule type="cellIs" dxfId="19314" priority="22972" operator="between">
      <formula>1</formula>
      <formula>10</formula>
    </cfRule>
    <cfRule type="cellIs" dxfId="19313" priority="22973" operator="between">
      <formula>11</formula>
      <formula>17</formula>
    </cfRule>
    <cfRule type="cellIs" dxfId="19312" priority="22974" operator="between">
      <formula>18</formula>
      <formula>25</formula>
    </cfRule>
    <cfRule type="cellIs" dxfId="19311" priority="22975" operator="between">
      <formula>1</formula>
      <formula>6</formula>
    </cfRule>
    <cfRule type="cellIs" dxfId="19310" priority="22976" operator="between">
      <formula>17</formula>
      <formula>25</formula>
    </cfRule>
    <cfRule type="cellIs" dxfId="19309" priority="22977" operator="between">
      <formula>7</formula>
      <formula>16</formula>
    </cfRule>
    <cfRule type="cellIs" dxfId="19308" priority="22978" operator="between">
      <formula>1</formula>
      <formula>6</formula>
    </cfRule>
  </conditionalFormatting>
  <conditionalFormatting sqref="N20:N22">
    <cfRule type="cellIs" dxfId="19307" priority="22971" operator="equal">
      <formula>16</formula>
    </cfRule>
  </conditionalFormatting>
  <conditionalFormatting sqref="N20:N22">
    <cfRule type="cellIs" dxfId="19306" priority="22968" operator="between">
      <formula>16</formula>
      <formula>25</formula>
    </cfRule>
    <cfRule type="cellIs" dxfId="19305" priority="22969" operator="between">
      <formula>9</formula>
      <formula>15</formula>
    </cfRule>
    <cfRule type="cellIs" dxfId="19304" priority="22970" operator="between">
      <formula>1</formula>
      <formula>8</formula>
    </cfRule>
  </conditionalFormatting>
  <conditionalFormatting sqref="Y20:Y22">
    <cfRule type="cellIs" dxfId="19303" priority="22961" operator="between">
      <formula>1</formula>
      <formula>10</formula>
    </cfRule>
    <cfRule type="cellIs" dxfId="19302" priority="22962" operator="between">
      <formula>11</formula>
      <formula>17</formula>
    </cfRule>
    <cfRule type="cellIs" dxfId="19301" priority="22963" operator="between">
      <formula>18</formula>
      <formula>25</formula>
    </cfRule>
    <cfRule type="cellIs" dxfId="19300" priority="22964" operator="between">
      <formula>1</formula>
      <formula>6</formula>
    </cfRule>
    <cfRule type="cellIs" dxfId="19299" priority="22965" operator="between">
      <formula>17</formula>
      <formula>25</formula>
    </cfRule>
    <cfRule type="cellIs" dxfId="19298" priority="22966" operator="between">
      <formula>7</formula>
      <formula>16</formula>
    </cfRule>
    <cfRule type="cellIs" dxfId="19297" priority="22967" operator="between">
      <formula>1</formula>
      <formula>6</formula>
    </cfRule>
  </conditionalFormatting>
  <conditionalFormatting sqref="Y20:Y22">
    <cfRule type="cellIs" dxfId="19296" priority="22960" operator="equal">
      <formula>16</formula>
    </cfRule>
  </conditionalFormatting>
  <conditionalFormatting sqref="Y20:Y22">
    <cfRule type="cellIs" dxfId="19295" priority="22957" operator="between">
      <formula>16</formula>
      <formula>25</formula>
    </cfRule>
    <cfRule type="cellIs" dxfId="19294" priority="22958" operator="between">
      <formula>9</formula>
      <formula>15</formula>
    </cfRule>
    <cfRule type="cellIs" dxfId="19293" priority="22959" operator="between">
      <formula>1</formula>
      <formula>8</formula>
    </cfRule>
  </conditionalFormatting>
  <conditionalFormatting sqref="E20:E22">
    <cfRule type="cellIs" dxfId="19292" priority="22955" stopIfTrue="1" operator="equal">
      <formula>"NR"</formula>
    </cfRule>
    <cfRule type="cellIs" dxfId="19291" priority="22956" stopIfTrue="1" operator="equal">
      <formula>"R"</formula>
    </cfRule>
  </conditionalFormatting>
  <conditionalFormatting sqref="Y885">
    <cfRule type="cellIs" dxfId="19290" priority="22954" operator="equal">
      <formula>16</formula>
    </cfRule>
  </conditionalFormatting>
  <conditionalFormatting sqref="Y885">
    <cfRule type="cellIs" dxfId="19289" priority="22951" operator="between">
      <formula>16</formula>
      <formula>25</formula>
    </cfRule>
    <cfRule type="cellIs" dxfId="19288" priority="22952" operator="between">
      <formula>9</formula>
      <formula>15</formula>
    </cfRule>
    <cfRule type="cellIs" dxfId="19287" priority="22953" operator="between">
      <formula>1</formula>
      <formula>8</formula>
    </cfRule>
  </conditionalFormatting>
  <conditionalFormatting sqref="Y885">
    <cfRule type="cellIs" dxfId="19286" priority="22944" operator="between">
      <formula>1</formula>
      <formula>10</formula>
    </cfRule>
    <cfRule type="cellIs" dxfId="19285" priority="22945" operator="between">
      <formula>11</formula>
      <formula>17</formula>
    </cfRule>
    <cfRule type="cellIs" dxfId="19284" priority="22946" operator="between">
      <formula>18</formula>
      <formula>25</formula>
    </cfRule>
    <cfRule type="cellIs" dxfId="19283" priority="22947" operator="between">
      <formula>1</formula>
      <formula>6</formula>
    </cfRule>
    <cfRule type="cellIs" dxfId="19282" priority="22948" operator="between">
      <formula>17</formula>
      <formula>25</formula>
    </cfRule>
    <cfRule type="cellIs" dxfId="19281" priority="22949" operator="between">
      <formula>7</formula>
      <formula>16</formula>
    </cfRule>
    <cfRule type="cellIs" dxfId="19280" priority="22950" operator="between">
      <formula>1</formula>
      <formula>6</formula>
    </cfRule>
  </conditionalFormatting>
  <conditionalFormatting sqref="Y899">
    <cfRule type="cellIs" dxfId="19279" priority="22937" operator="between">
      <formula>1</formula>
      <formula>10</formula>
    </cfRule>
    <cfRule type="cellIs" dxfId="19278" priority="22938" operator="between">
      <formula>11</formula>
      <formula>17</formula>
    </cfRule>
    <cfRule type="cellIs" dxfId="19277" priority="22939" operator="between">
      <formula>18</formula>
      <formula>25</formula>
    </cfRule>
    <cfRule type="cellIs" dxfId="19276" priority="22940" operator="between">
      <formula>1</formula>
      <formula>6</formula>
    </cfRule>
    <cfRule type="cellIs" dxfId="19275" priority="22941" operator="between">
      <formula>17</formula>
      <formula>25</formula>
    </cfRule>
    <cfRule type="cellIs" dxfId="19274" priority="22942" operator="between">
      <formula>7</formula>
      <formula>16</formula>
    </cfRule>
    <cfRule type="cellIs" dxfId="19273" priority="22943" operator="between">
      <formula>1</formula>
      <formula>6</formula>
    </cfRule>
  </conditionalFormatting>
  <conditionalFormatting sqref="Y899">
    <cfRule type="cellIs" dxfId="19272" priority="22936" operator="equal">
      <formula>16</formula>
    </cfRule>
  </conditionalFormatting>
  <conditionalFormatting sqref="Y899">
    <cfRule type="cellIs" dxfId="19271" priority="22933" operator="between">
      <formula>16</formula>
      <formula>25</formula>
    </cfRule>
    <cfRule type="cellIs" dxfId="19270" priority="22934" operator="between">
      <formula>9</formula>
      <formula>15</formula>
    </cfRule>
    <cfRule type="cellIs" dxfId="19269" priority="22935" operator="between">
      <formula>1</formula>
      <formula>8</formula>
    </cfRule>
  </conditionalFormatting>
  <conditionalFormatting sqref="Y895">
    <cfRule type="cellIs" dxfId="19268" priority="22926" operator="between">
      <formula>1</formula>
      <formula>10</formula>
    </cfRule>
    <cfRule type="cellIs" dxfId="19267" priority="22927" operator="between">
      <formula>11</formula>
      <formula>17</formula>
    </cfRule>
    <cfRule type="cellIs" dxfId="19266" priority="22928" operator="between">
      <formula>18</formula>
      <formula>25</formula>
    </cfRule>
    <cfRule type="cellIs" dxfId="19265" priority="22929" operator="between">
      <formula>1</formula>
      <formula>6</formula>
    </cfRule>
    <cfRule type="cellIs" dxfId="19264" priority="22930" operator="between">
      <formula>17</formula>
      <formula>25</formula>
    </cfRule>
    <cfRule type="cellIs" dxfId="19263" priority="22931" operator="between">
      <formula>7</formula>
      <formula>16</formula>
    </cfRule>
    <cfRule type="cellIs" dxfId="19262" priority="22932" operator="between">
      <formula>1</formula>
      <formula>6</formula>
    </cfRule>
  </conditionalFormatting>
  <conditionalFormatting sqref="Y895">
    <cfRule type="cellIs" dxfId="19261" priority="22925" operator="equal">
      <formula>16</formula>
    </cfRule>
  </conditionalFormatting>
  <conditionalFormatting sqref="Y895">
    <cfRule type="cellIs" dxfId="19260" priority="22922" operator="between">
      <formula>16</formula>
      <formula>25</formula>
    </cfRule>
    <cfRule type="cellIs" dxfId="19259" priority="22923" operator="between">
      <formula>9</formula>
      <formula>15</formula>
    </cfRule>
    <cfRule type="cellIs" dxfId="19258" priority="22924" operator="between">
      <formula>1</formula>
      <formula>8</formula>
    </cfRule>
  </conditionalFormatting>
  <conditionalFormatting sqref="G1123 G1081">
    <cfRule type="cellIs" dxfId="19257" priority="22912" stopIfTrue="1" operator="equal">
      <formula>"NR"</formula>
    </cfRule>
    <cfRule type="cellIs" dxfId="19256" priority="22913" stopIfTrue="1" operator="equal">
      <formula>"R"</formula>
    </cfRule>
  </conditionalFormatting>
  <conditionalFormatting sqref="G1123 G1081">
    <cfRule type="cellIs" dxfId="19255" priority="22911" operator="equal">
      <formula>"NR"</formula>
    </cfRule>
  </conditionalFormatting>
  <conditionalFormatting sqref="G950">
    <cfRule type="cellIs" dxfId="19254" priority="22909" stopIfTrue="1" operator="equal">
      <formula>"NR"</formula>
    </cfRule>
    <cfRule type="cellIs" dxfId="19253" priority="22910" stopIfTrue="1" operator="equal">
      <formula>"R"</formula>
    </cfRule>
  </conditionalFormatting>
  <conditionalFormatting sqref="G950">
    <cfRule type="cellIs" dxfId="19252" priority="22908" operator="equal">
      <formula>"NR"</formula>
    </cfRule>
  </conditionalFormatting>
  <conditionalFormatting sqref="X950">
    <cfRule type="cellIs" dxfId="19251" priority="22901" operator="between">
      <formula>1</formula>
      <formula>10</formula>
    </cfRule>
    <cfRule type="cellIs" dxfId="19250" priority="22902" operator="between">
      <formula>11</formula>
      <formula>17</formula>
    </cfRule>
    <cfRule type="cellIs" dxfId="19249" priority="22903" operator="between">
      <formula>18</formula>
      <formula>25</formula>
    </cfRule>
    <cfRule type="cellIs" dxfId="19248" priority="22904" operator="between">
      <formula>1</formula>
      <formula>6</formula>
    </cfRule>
    <cfRule type="cellIs" dxfId="19247" priority="22905" operator="between">
      <formula>17</formula>
      <formula>25</formula>
    </cfRule>
    <cfRule type="cellIs" dxfId="19246" priority="22906" operator="between">
      <formula>7</formula>
      <formula>16</formula>
    </cfRule>
    <cfRule type="cellIs" dxfId="19245" priority="22907" operator="between">
      <formula>1</formula>
      <formula>6</formula>
    </cfRule>
  </conditionalFormatting>
  <conditionalFormatting sqref="X950">
    <cfRule type="cellIs" dxfId="19244" priority="22900" operator="equal">
      <formula>16</formula>
    </cfRule>
  </conditionalFormatting>
  <conditionalFormatting sqref="X950">
    <cfRule type="cellIs" dxfId="19243" priority="22897" operator="between">
      <formula>16</formula>
      <formula>25</formula>
    </cfRule>
    <cfRule type="cellIs" dxfId="19242" priority="22898" operator="between">
      <formula>9</formula>
      <formula>15</formula>
    </cfRule>
    <cfRule type="cellIs" dxfId="19241" priority="22899" operator="between">
      <formula>1</formula>
      <formula>8</formula>
    </cfRule>
  </conditionalFormatting>
  <conditionalFormatting sqref="Y950">
    <cfRule type="cellIs" dxfId="19240" priority="22890" operator="between">
      <formula>1</formula>
      <formula>10</formula>
    </cfRule>
    <cfRule type="cellIs" dxfId="19239" priority="22891" operator="between">
      <formula>11</formula>
      <formula>17</formula>
    </cfRule>
    <cfRule type="cellIs" dxfId="19238" priority="22892" operator="between">
      <formula>18</formula>
      <formula>25</formula>
    </cfRule>
    <cfRule type="cellIs" dxfId="19237" priority="22893" operator="between">
      <formula>1</formula>
      <formula>6</formula>
    </cfRule>
    <cfRule type="cellIs" dxfId="19236" priority="22894" operator="between">
      <formula>17</formula>
      <formula>25</formula>
    </cfRule>
    <cfRule type="cellIs" dxfId="19235" priority="22895" operator="between">
      <formula>7</formula>
      <formula>16</formula>
    </cfRule>
    <cfRule type="cellIs" dxfId="19234" priority="22896" operator="between">
      <formula>1</formula>
      <formula>6</formula>
    </cfRule>
  </conditionalFormatting>
  <conditionalFormatting sqref="Y950">
    <cfRule type="cellIs" dxfId="19233" priority="22889" operator="equal">
      <formula>16</formula>
    </cfRule>
  </conditionalFormatting>
  <conditionalFormatting sqref="Y950">
    <cfRule type="cellIs" dxfId="19232" priority="22886" operator="between">
      <formula>16</formula>
      <formula>25</formula>
    </cfRule>
    <cfRule type="cellIs" dxfId="19231" priority="22887" operator="between">
      <formula>9</formula>
      <formula>15</formula>
    </cfRule>
    <cfRule type="cellIs" dxfId="19230" priority="22888" operator="between">
      <formula>1</formula>
      <formula>8</formula>
    </cfRule>
  </conditionalFormatting>
  <conditionalFormatting sqref="N950">
    <cfRule type="cellIs" dxfId="19229" priority="22879" operator="between">
      <formula>1</formula>
      <formula>10</formula>
    </cfRule>
    <cfRule type="cellIs" dxfId="19228" priority="22880" operator="between">
      <formula>11</formula>
      <formula>17</formula>
    </cfRule>
    <cfRule type="cellIs" dxfId="19227" priority="22881" operator="between">
      <formula>18</formula>
      <formula>25</formula>
    </cfRule>
    <cfRule type="cellIs" dxfId="19226" priority="22882" operator="between">
      <formula>1</formula>
      <formula>6</formula>
    </cfRule>
    <cfRule type="cellIs" dxfId="19225" priority="22883" operator="between">
      <formula>17</formula>
      <formula>25</formula>
    </cfRule>
    <cfRule type="cellIs" dxfId="19224" priority="22884" operator="between">
      <formula>7</formula>
      <formula>16</formula>
    </cfRule>
    <cfRule type="cellIs" dxfId="19223" priority="22885" operator="between">
      <formula>1</formula>
      <formula>6</formula>
    </cfRule>
  </conditionalFormatting>
  <conditionalFormatting sqref="N950">
    <cfRule type="cellIs" dxfId="19222" priority="22878" operator="equal">
      <formula>16</formula>
    </cfRule>
  </conditionalFormatting>
  <conditionalFormatting sqref="N950">
    <cfRule type="cellIs" dxfId="19221" priority="22875" operator="between">
      <formula>16</formula>
      <formula>25</formula>
    </cfRule>
    <cfRule type="cellIs" dxfId="19220" priority="22876" operator="between">
      <formula>9</formula>
      <formula>15</formula>
    </cfRule>
    <cfRule type="cellIs" dxfId="19219" priority="22877" operator="between">
      <formula>1</formula>
      <formula>8</formula>
    </cfRule>
  </conditionalFormatting>
  <conditionalFormatting sqref="G1000">
    <cfRule type="cellIs" dxfId="19218" priority="22865" stopIfTrue="1" operator="equal">
      <formula>"NR"</formula>
    </cfRule>
    <cfRule type="cellIs" dxfId="19217" priority="22866" stopIfTrue="1" operator="equal">
      <formula>"R"</formula>
    </cfRule>
  </conditionalFormatting>
  <conditionalFormatting sqref="G1000">
    <cfRule type="cellIs" dxfId="19216" priority="22864" operator="equal">
      <formula>"NR"</formula>
    </cfRule>
  </conditionalFormatting>
  <conditionalFormatting sqref="X1000">
    <cfRule type="cellIs" dxfId="19215" priority="22857" operator="between">
      <formula>1</formula>
      <formula>10</formula>
    </cfRule>
    <cfRule type="cellIs" dxfId="19214" priority="22858" operator="between">
      <formula>11</formula>
      <formula>17</formula>
    </cfRule>
    <cfRule type="cellIs" dxfId="19213" priority="22859" operator="between">
      <formula>18</formula>
      <formula>25</formula>
    </cfRule>
    <cfRule type="cellIs" dxfId="19212" priority="22860" operator="between">
      <formula>1</formula>
      <formula>6</formula>
    </cfRule>
    <cfRule type="cellIs" dxfId="19211" priority="22861" operator="between">
      <formula>17</formula>
      <formula>25</formula>
    </cfRule>
    <cfRule type="cellIs" dxfId="19210" priority="22862" operator="between">
      <formula>7</formula>
      <formula>16</formula>
    </cfRule>
    <cfRule type="cellIs" dxfId="19209" priority="22863" operator="between">
      <formula>1</formula>
      <formula>6</formula>
    </cfRule>
  </conditionalFormatting>
  <conditionalFormatting sqref="X1000">
    <cfRule type="cellIs" dxfId="19208" priority="22856" operator="equal">
      <formula>16</formula>
    </cfRule>
  </conditionalFormatting>
  <conditionalFormatting sqref="X1000">
    <cfRule type="cellIs" dxfId="19207" priority="22853" operator="between">
      <formula>16</formula>
      <formula>25</formula>
    </cfRule>
    <cfRule type="cellIs" dxfId="19206" priority="22854" operator="between">
      <formula>9</formula>
      <formula>15</formula>
    </cfRule>
    <cfRule type="cellIs" dxfId="19205" priority="22855" operator="between">
      <formula>1</formula>
      <formula>8</formula>
    </cfRule>
  </conditionalFormatting>
  <conditionalFormatting sqref="N1000">
    <cfRule type="cellIs" dxfId="19204" priority="22846" operator="between">
      <formula>1</formula>
      <formula>10</formula>
    </cfRule>
    <cfRule type="cellIs" dxfId="19203" priority="22847" operator="between">
      <formula>11</formula>
      <formula>17</formula>
    </cfRule>
    <cfRule type="cellIs" dxfId="19202" priority="22848" operator="between">
      <formula>18</formula>
      <formula>25</formula>
    </cfRule>
    <cfRule type="cellIs" dxfId="19201" priority="22849" operator="between">
      <formula>1</formula>
      <formula>6</formula>
    </cfRule>
    <cfRule type="cellIs" dxfId="19200" priority="22850" operator="between">
      <formula>17</formula>
      <formula>25</formula>
    </cfRule>
    <cfRule type="cellIs" dxfId="19199" priority="22851" operator="between">
      <formula>7</formula>
      <formula>16</formula>
    </cfRule>
    <cfRule type="cellIs" dxfId="19198" priority="22852" operator="between">
      <formula>1</formula>
      <formula>6</formula>
    </cfRule>
  </conditionalFormatting>
  <conditionalFormatting sqref="N1000">
    <cfRule type="cellIs" dxfId="19197" priority="22845" operator="equal">
      <formula>16</formula>
    </cfRule>
  </conditionalFormatting>
  <conditionalFormatting sqref="N1000">
    <cfRule type="cellIs" dxfId="19196" priority="22842" operator="between">
      <formula>16</formula>
      <formula>25</formula>
    </cfRule>
    <cfRule type="cellIs" dxfId="19195" priority="22843" operator="between">
      <formula>9</formula>
      <formula>15</formula>
    </cfRule>
    <cfRule type="cellIs" dxfId="19194" priority="22844" operator="between">
      <formula>1</formula>
      <formula>8</formula>
    </cfRule>
  </conditionalFormatting>
  <conditionalFormatting sqref="N992">
    <cfRule type="cellIs" dxfId="19193" priority="22827" operator="between">
      <formula>1</formula>
      <formula>10</formula>
    </cfRule>
    <cfRule type="cellIs" dxfId="19192" priority="22828" operator="between">
      <formula>11</formula>
      <formula>17</formula>
    </cfRule>
    <cfRule type="cellIs" dxfId="19191" priority="22829" operator="between">
      <formula>18</formula>
      <formula>25</formula>
    </cfRule>
    <cfRule type="cellIs" dxfId="19190" priority="22830" operator="between">
      <formula>1</formula>
      <formula>6</formula>
    </cfRule>
    <cfRule type="cellIs" dxfId="19189" priority="22831" operator="between">
      <formula>17</formula>
      <formula>25</formula>
    </cfRule>
    <cfRule type="cellIs" dxfId="19188" priority="22832" operator="between">
      <formula>7</formula>
      <formula>16</formula>
    </cfRule>
    <cfRule type="cellIs" dxfId="19187" priority="22833" operator="between">
      <formula>1</formula>
      <formula>6</formula>
    </cfRule>
  </conditionalFormatting>
  <conditionalFormatting sqref="N992">
    <cfRule type="cellIs" dxfId="19186" priority="22826" operator="equal">
      <formula>16</formula>
    </cfRule>
  </conditionalFormatting>
  <conditionalFormatting sqref="G628">
    <cfRule type="cellIs" dxfId="19185" priority="22824" stopIfTrue="1" operator="equal">
      <formula>"NR"</formula>
    </cfRule>
    <cfRule type="cellIs" dxfId="19184" priority="22825" stopIfTrue="1" operator="equal">
      <formula>"R"</formula>
    </cfRule>
  </conditionalFormatting>
  <conditionalFormatting sqref="G628">
    <cfRule type="cellIs" dxfId="19183" priority="22823" operator="equal">
      <formula>"NR"</formula>
    </cfRule>
  </conditionalFormatting>
  <conditionalFormatting sqref="G737">
    <cfRule type="cellIs" dxfId="19182" priority="22821" stopIfTrue="1" operator="equal">
      <formula>"NR"</formula>
    </cfRule>
    <cfRule type="cellIs" dxfId="19181" priority="22822" stopIfTrue="1" operator="equal">
      <formula>"R"</formula>
    </cfRule>
  </conditionalFormatting>
  <conditionalFormatting sqref="G737">
    <cfRule type="cellIs" dxfId="19180" priority="22820" operator="equal">
      <formula>"NR"</formula>
    </cfRule>
  </conditionalFormatting>
  <conditionalFormatting sqref="N728">
    <cfRule type="cellIs" dxfId="19179" priority="22813" operator="between">
      <formula>1</formula>
      <formula>10</formula>
    </cfRule>
    <cfRule type="cellIs" dxfId="19178" priority="22814" operator="between">
      <formula>11</formula>
      <formula>17</formula>
    </cfRule>
    <cfRule type="cellIs" dxfId="19177" priority="22815" operator="between">
      <formula>18</formula>
      <formula>25</formula>
    </cfRule>
    <cfRule type="cellIs" dxfId="19176" priority="22816" operator="between">
      <formula>1</formula>
      <formula>6</formula>
    </cfRule>
    <cfRule type="cellIs" dxfId="19175" priority="22817" operator="between">
      <formula>17</formula>
      <formula>25</formula>
    </cfRule>
    <cfRule type="cellIs" dxfId="19174" priority="22818" operator="between">
      <formula>7</formula>
      <formula>16</formula>
    </cfRule>
    <cfRule type="cellIs" dxfId="19173" priority="22819" operator="between">
      <formula>1</formula>
      <formula>6</formula>
    </cfRule>
  </conditionalFormatting>
  <conditionalFormatting sqref="N728">
    <cfRule type="cellIs" dxfId="19172" priority="22812" operator="equal">
      <formula>16</formula>
    </cfRule>
  </conditionalFormatting>
  <conditionalFormatting sqref="N728">
    <cfRule type="cellIs" dxfId="19171" priority="22809" operator="between">
      <formula>16</formula>
      <formula>25</formula>
    </cfRule>
    <cfRule type="cellIs" dxfId="19170" priority="22810" operator="between">
      <formula>9</formula>
      <formula>15</formula>
    </cfRule>
    <cfRule type="cellIs" dxfId="19169" priority="22811" operator="between">
      <formula>1</formula>
      <formula>8</formula>
    </cfRule>
  </conditionalFormatting>
  <conditionalFormatting sqref="G1104">
    <cfRule type="cellIs" dxfId="19168" priority="22807" stopIfTrue="1" operator="equal">
      <formula>"NR"</formula>
    </cfRule>
    <cfRule type="cellIs" dxfId="19167" priority="22808" stopIfTrue="1" operator="equal">
      <formula>"R"</formula>
    </cfRule>
  </conditionalFormatting>
  <conditionalFormatting sqref="G1104">
    <cfRule type="cellIs" dxfId="19166" priority="22806" operator="equal">
      <formula>"NR"</formula>
    </cfRule>
  </conditionalFormatting>
  <conditionalFormatting sqref="X1104">
    <cfRule type="cellIs" dxfId="19165" priority="22799" operator="between">
      <formula>1</formula>
      <formula>10</formula>
    </cfRule>
    <cfRule type="cellIs" dxfId="19164" priority="22800" operator="between">
      <formula>11</formula>
      <formula>17</formula>
    </cfRule>
    <cfRule type="cellIs" dxfId="19163" priority="22801" operator="between">
      <formula>18</formula>
      <formula>25</formula>
    </cfRule>
    <cfRule type="cellIs" dxfId="19162" priority="22802" operator="between">
      <formula>1</formula>
      <formula>6</formula>
    </cfRule>
    <cfRule type="cellIs" dxfId="19161" priority="22803" operator="between">
      <formula>17</formula>
      <formula>25</formula>
    </cfRule>
    <cfRule type="cellIs" dxfId="19160" priority="22804" operator="between">
      <formula>7</formula>
      <formula>16</formula>
    </cfRule>
    <cfRule type="cellIs" dxfId="19159" priority="22805" operator="between">
      <formula>1</formula>
      <formula>6</formula>
    </cfRule>
  </conditionalFormatting>
  <conditionalFormatting sqref="X1104">
    <cfRule type="cellIs" dxfId="19158" priority="22798" operator="equal">
      <formula>16</formula>
    </cfRule>
  </conditionalFormatting>
  <conditionalFormatting sqref="X1104">
    <cfRule type="cellIs" dxfId="19157" priority="22795" operator="between">
      <formula>16</formula>
      <formula>25</formula>
    </cfRule>
    <cfRule type="cellIs" dxfId="19156" priority="22796" operator="between">
      <formula>9</formula>
      <formula>15</formula>
    </cfRule>
    <cfRule type="cellIs" dxfId="19155" priority="22797" operator="between">
      <formula>1</formula>
      <formula>8</formula>
    </cfRule>
  </conditionalFormatting>
  <conditionalFormatting sqref="N1104">
    <cfRule type="cellIs" dxfId="19154" priority="22788" operator="between">
      <formula>1</formula>
      <formula>10</formula>
    </cfRule>
    <cfRule type="cellIs" dxfId="19153" priority="22789" operator="between">
      <formula>11</formula>
      <formula>17</formula>
    </cfRule>
    <cfRule type="cellIs" dxfId="19152" priority="22790" operator="between">
      <formula>18</formula>
      <formula>25</formula>
    </cfRule>
    <cfRule type="cellIs" dxfId="19151" priority="22791" operator="between">
      <formula>1</formula>
      <formula>6</formula>
    </cfRule>
    <cfRule type="cellIs" dxfId="19150" priority="22792" operator="between">
      <formula>17</formula>
      <formula>25</formula>
    </cfRule>
    <cfRule type="cellIs" dxfId="19149" priority="22793" operator="between">
      <formula>7</formula>
      <formula>16</formula>
    </cfRule>
    <cfRule type="cellIs" dxfId="19148" priority="22794" operator="between">
      <formula>1</formula>
      <formula>6</formula>
    </cfRule>
  </conditionalFormatting>
  <conditionalFormatting sqref="N1104">
    <cfRule type="cellIs" dxfId="19147" priority="22787" operator="equal">
      <formula>16</formula>
    </cfRule>
  </conditionalFormatting>
  <conditionalFormatting sqref="N1104">
    <cfRule type="cellIs" dxfId="19146" priority="22784" operator="between">
      <formula>16</formula>
      <formula>25</formula>
    </cfRule>
    <cfRule type="cellIs" dxfId="19145" priority="22785" operator="between">
      <formula>9</formula>
      <formula>15</formula>
    </cfRule>
    <cfRule type="cellIs" dxfId="19144" priority="22786" operator="between">
      <formula>1</formula>
      <formula>8</formula>
    </cfRule>
  </conditionalFormatting>
  <conditionalFormatting sqref="G1119">
    <cfRule type="cellIs" dxfId="19143" priority="22774" stopIfTrue="1" operator="equal">
      <formula>"NR"</formula>
    </cfRule>
    <cfRule type="cellIs" dxfId="19142" priority="22775" stopIfTrue="1" operator="equal">
      <formula>"R"</formula>
    </cfRule>
  </conditionalFormatting>
  <conditionalFormatting sqref="G1119">
    <cfRule type="cellIs" dxfId="19141" priority="22773" operator="equal">
      <formula>"NR"</formula>
    </cfRule>
  </conditionalFormatting>
  <conditionalFormatting sqref="X1119">
    <cfRule type="cellIs" dxfId="19140" priority="22766" operator="between">
      <formula>1</formula>
      <formula>10</formula>
    </cfRule>
    <cfRule type="cellIs" dxfId="19139" priority="22767" operator="between">
      <formula>11</formula>
      <formula>17</formula>
    </cfRule>
    <cfRule type="cellIs" dxfId="19138" priority="22768" operator="between">
      <formula>18</formula>
      <formula>25</formula>
    </cfRule>
    <cfRule type="cellIs" dxfId="19137" priority="22769" operator="between">
      <formula>1</formula>
      <formula>6</formula>
    </cfRule>
    <cfRule type="cellIs" dxfId="19136" priority="22770" operator="between">
      <formula>17</formula>
      <formula>25</formula>
    </cfRule>
    <cfRule type="cellIs" dxfId="19135" priority="22771" operator="between">
      <formula>7</formula>
      <formula>16</formula>
    </cfRule>
    <cfRule type="cellIs" dxfId="19134" priority="22772" operator="between">
      <formula>1</formula>
      <formula>6</formula>
    </cfRule>
  </conditionalFormatting>
  <conditionalFormatting sqref="X1119">
    <cfRule type="cellIs" dxfId="19133" priority="22765" operator="equal">
      <formula>16</formula>
    </cfRule>
  </conditionalFormatting>
  <conditionalFormatting sqref="X1119">
    <cfRule type="cellIs" dxfId="19132" priority="22762" operator="between">
      <formula>16</formula>
      <formula>25</formula>
    </cfRule>
    <cfRule type="cellIs" dxfId="19131" priority="22763" operator="between">
      <formula>9</formula>
      <formula>15</formula>
    </cfRule>
    <cfRule type="cellIs" dxfId="19130" priority="22764" operator="between">
      <formula>1</formula>
      <formula>8</formula>
    </cfRule>
  </conditionalFormatting>
  <conditionalFormatting sqref="N1119">
    <cfRule type="cellIs" dxfId="19129" priority="22755" operator="between">
      <formula>1</formula>
      <formula>10</formula>
    </cfRule>
    <cfRule type="cellIs" dxfId="19128" priority="22756" operator="between">
      <formula>11</formula>
      <formula>17</formula>
    </cfRule>
    <cfRule type="cellIs" dxfId="19127" priority="22757" operator="between">
      <formula>18</formula>
      <formula>25</formula>
    </cfRule>
    <cfRule type="cellIs" dxfId="19126" priority="22758" operator="between">
      <formula>1</formula>
      <formula>6</formula>
    </cfRule>
    <cfRule type="cellIs" dxfId="19125" priority="22759" operator="between">
      <formula>17</formula>
      <formula>25</formula>
    </cfRule>
    <cfRule type="cellIs" dxfId="19124" priority="22760" operator="between">
      <formula>7</formula>
      <formula>16</formula>
    </cfRule>
    <cfRule type="cellIs" dxfId="19123" priority="22761" operator="between">
      <formula>1</formula>
      <formula>6</formula>
    </cfRule>
  </conditionalFormatting>
  <conditionalFormatting sqref="N1119">
    <cfRule type="cellIs" dxfId="19122" priority="22754" operator="equal">
      <formula>16</formula>
    </cfRule>
  </conditionalFormatting>
  <conditionalFormatting sqref="N1119">
    <cfRule type="cellIs" dxfId="19121" priority="22751" operator="between">
      <formula>16</formula>
      <formula>25</formula>
    </cfRule>
    <cfRule type="cellIs" dxfId="19120" priority="22752" operator="between">
      <formula>9</formula>
      <formula>15</formula>
    </cfRule>
    <cfRule type="cellIs" dxfId="19119" priority="22753" operator="between">
      <formula>1</formula>
      <formula>8</formula>
    </cfRule>
  </conditionalFormatting>
  <conditionalFormatting sqref="G627">
    <cfRule type="cellIs" dxfId="19118" priority="22741" stopIfTrue="1" operator="equal">
      <formula>"NR"</formula>
    </cfRule>
    <cfRule type="cellIs" dxfId="19117" priority="22742" stopIfTrue="1" operator="equal">
      <formula>"R"</formula>
    </cfRule>
  </conditionalFormatting>
  <conditionalFormatting sqref="G627">
    <cfRule type="cellIs" dxfId="19116" priority="22740" operator="equal">
      <formula>"NR"</formula>
    </cfRule>
  </conditionalFormatting>
  <conditionalFormatting sqref="G664">
    <cfRule type="cellIs" dxfId="19115" priority="22738" stopIfTrue="1" operator="equal">
      <formula>"NR"</formula>
    </cfRule>
    <cfRule type="cellIs" dxfId="19114" priority="22739" stopIfTrue="1" operator="equal">
      <formula>"R"</formula>
    </cfRule>
  </conditionalFormatting>
  <conditionalFormatting sqref="G664">
    <cfRule type="cellIs" dxfId="19113" priority="22737" operator="equal">
      <formula>"NR"</formula>
    </cfRule>
  </conditionalFormatting>
  <conditionalFormatting sqref="N969">
    <cfRule type="cellIs" dxfId="19112" priority="22730" operator="between">
      <formula>1</formula>
      <formula>10</formula>
    </cfRule>
    <cfRule type="cellIs" dxfId="19111" priority="22731" operator="between">
      <formula>11</formula>
      <formula>17</formula>
    </cfRule>
    <cfRule type="cellIs" dxfId="19110" priority="22732" operator="between">
      <formula>18</formula>
      <formula>25</formula>
    </cfRule>
    <cfRule type="cellIs" dxfId="19109" priority="22733" operator="between">
      <formula>1</formula>
      <formula>6</formula>
    </cfRule>
    <cfRule type="cellIs" dxfId="19108" priority="22734" operator="between">
      <formula>17</formula>
      <formula>25</formula>
    </cfRule>
    <cfRule type="cellIs" dxfId="19107" priority="22735" operator="between">
      <formula>7</formula>
      <formula>16</formula>
    </cfRule>
    <cfRule type="cellIs" dxfId="19106" priority="22736" operator="between">
      <formula>1</formula>
      <formula>6</formula>
    </cfRule>
  </conditionalFormatting>
  <conditionalFormatting sqref="N969">
    <cfRule type="cellIs" dxfId="19105" priority="22729" operator="equal">
      <formula>16</formula>
    </cfRule>
  </conditionalFormatting>
  <conditionalFormatting sqref="N969">
    <cfRule type="cellIs" dxfId="19104" priority="22726" operator="between">
      <formula>16</formula>
      <formula>25</formula>
    </cfRule>
    <cfRule type="cellIs" dxfId="19103" priority="22727" operator="between">
      <formula>9</formula>
      <formula>15</formula>
    </cfRule>
    <cfRule type="cellIs" dxfId="19102" priority="22728" operator="between">
      <formula>1</formula>
      <formula>8</formula>
    </cfRule>
  </conditionalFormatting>
  <conditionalFormatting sqref="N606">
    <cfRule type="cellIs" dxfId="19101" priority="22719" operator="between">
      <formula>1</formula>
      <formula>10</formula>
    </cfRule>
    <cfRule type="cellIs" dxfId="19100" priority="22720" operator="between">
      <formula>11</formula>
      <formula>17</formula>
    </cfRule>
    <cfRule type="cellIs" dxfId="19099" priority="22721" operator="between">
      <formula>18</formula>
      <formula>25</formula>
    </cfRule>
    <cfRule type="cellIs" dxfId="19098" priority="22722" operator="between">
      <formula>1</formula>
      <formula>6</formula>
    </cfRule>
    <cfRule type="cellIs" dxfId="19097" priority="22723" operator="between">
      <formula>17</formula>
      <formula>25</formula>
    </cfRule>
    <cfRule type="cellIs" dxfId="19096" priority="22724" operator="between">
      <formula>7</formula>
      <formula>16</formula>
    </cfRule>
    <cfRule type="cellIs" dxfId="19095" priority="22725" operator="between">
      <formula>1</formula>
      <formula>6</formula>
    </cfRule>
  </conditionalFormatting>
  <conditionalFormatting sqref="N606">
    <cfRule type="cellIs" dxfId="19094" priority="22718" operator="equal">
      <formula>16</formula>
    </cfRule>
  </conditionalFormatting>
  <conditionalFormatting sqref="N606">
    <cfRule type="cellIs" dxfId="19093" priority="22715" operator="between">
      <formula>16</formula>
      <formula>25</formula>
    </cfRule>
    <cfRule type="cellIs" dxfId="19092" priority="22716" operator="between">
      <formula>9</formula>
      <formula>15</formula>
    </cfRule>
    <cfRule type="cellIs" dxfId="19091" priority="22717" operator="between">
      <formula>1</formula>
      <formula>8</formula>
    </cfRule>
  </conditionalFormatting>
  <conditionalFormatting sqref="N421">
    <cfRule type="cellIs" dxfId="19090" priority="22708" operator="between">
      <formula>1</formula>
      <formula>10</formula>
    </cfRule>
    <cfRule type="cellIs" dxfId="19089" priority="22709" operator="between">
      <formula>11</formula>
      <formula>17</formula>
    </cfRule>
    <cfRule type="cellIs" dxfId="19088" priority="22710" operator="between">
      <formula>18</formula>
      <formula>25</formula>
    </cfRule>
    <cfRule type="cellIs" dxfId="19087" priority="22711" operator="between">
      <formula>1</formula>
      <formula>6</formula>
    </cfRule>
    <cfRule type="cellIs" dxfId="19086" priority="22712" operator="between">
      <formula>17</formula>
      <formula>25</formula>
    </cfRule>
    <cfRule type="cellIs" dxfId="19085" priority="22713" operator="between">
      <formula>7</formula>
      <formula>16</formula>
    </cfRule>
    <cfRule type="cellIs" dxfId="19084" priority="22714" operator="between">
      <formula>1</formula>
      <formula>6</formula>
    </cfRule>
  </conditionalFormatting>
  <conditionalFormatting sqref="N421">
    <cfRule type="cellIs" dxfId="19083" priority="22707" operator="equal">
      <formula>16</formula>
    </cfRule>
  </conditionalFormatting>
  <conditionalFormatting sqref="N421">
    <cfRule type="cellIs" dxfId="19082" priority="22704" operator="between">
      <formula>16</formula>
      <formula>25</formula>
    </cfRule>
    <cfRule type="cellIs" dxfId="19081" priority="22705" operator="between">
      <formula>9</formula>
      <formula>15</formula>
    </cfRule>
    <cfRule type="cellIs" dxfId="19080" priority="22706" operator="between">
      <formula>1</formula>
      <formula>8</formula>
    </cfRule>
  </conditionalFormatting>
  <conditionalFormatting sqref="G664">
    <cfRule type="cellIs" dxfId="19079" priority="22694" stopIfTrue="1" operator="equal">
      <formula>"NR"</formula>
    </cfRule>
    <cfRule type="cellIs" dxfId="19078" priority="22695" stopIfTrue="1" operator="equal">
      <formula>"R"</formula>
    </cfRule>
  </conditionalFormatting>
  <conditionalFormatting sqref="G664">
    <cfRule type="cellIs" dxfId="19077" priority="22693" operator="equal">
      <formula>"NR"</formula>
    </cfRule>
  </conditionalFormatting>
  <conditionalFormatting sqref="N734">
    <cfRule type="cellIs" dxfId="19076" priority="22686" operator="between">
      <formula>1</formula>
      <formula>10</formula>
    </cfRule>
    <cfRule type="cellIs" dxfId="19075" priority="22687" operator="between">
      <formula>11</formula>
      <formula>17</formula>
    </cfRule>
    <cfRule type="cellIs" dxfId="19074" priority="22688" operator="between">
      <formula>18</formula>
      <formula>25</formula>
    </cfRule>
    <cfRule type="cellIs" dxfId="19073" priority="22689" operator="between">
      <formula>1</formula>
      <formula>6</formula>
    </cfRule>
    <cfRule type="cellIs" dxfId="19072" priority="22690" operator="between">
      <formula>17</formula>
      <formula>25</formula>
    </cfRule>
    <cfRule type="cellIs" dxfId="19071" priority="22691" operator="between">
      <formula>7</formula>
      <formula>16</formula>
    </cfRule>
    <cfRule type="cellIs" dxfId="19070" priority="22692" operator="between">
      <formula>1</formula>
      <formula>6</formula>
    </cfRule>
  </conditionalFormatting>
  <conditionalFormatting sqref="N734">
    <cfRule type="cellIs" dxfId="19069" priority="22685" operator="equal">
      <formula>16</formula>
    </cfRule>
  </conditionalFormatting>
  <conditionalFormatting sqref="N734">
    <cfRule type="cellIs" dxfId="19068" priority="22682" operator="between">
      <formula>16</formula>
      <formula>25</formula>
    </cfRule>
    <cfRule type="cellIs" dxfId="19067" priority="22683" operator="between">
      <formula>9</formula>
      <formula>15</formula>
    </cfRule>
    <cfRule type="cellIs" dxfId="19066" priority="22684" operator="between">
      <formula>1</formula>
      <formula>8</formula>
    </cfRule>
  </conditionalFormatting>
  <conditionalFormatting sqref="G993">
    <cfRule type="cellIs" dxfId="19065" priority="22680" stopIfTrue="1" operator="equal">
      <formula>"NR"</formula>
    </cfRule>
    <cfRule type="cellIs" dxfId="19064" priority="22681" stopIfTrue="1" operator="equal">
      <formula>"R"</formula>
    </cfRule>
  </conditionalFormatting>
  <conditionalFormatting sqref="G993">
    <cfRule type="cellIs" dxfId="19063" priority="22679" operator="equal">
      <formula>"NR"</formula>
    </cfRule>
  </conditionalFormatting>
  <conditionalFormatting sqref="N738">
    <cfRule type="cellIs" dxfId="19062" priority="22672" operator="between">
      <formula>1</formula>
      <formula>10</formula>
    </cfRule>
    <cfRule type="cellIs" dxfId="19061" priority="22673" operator="between">
      <formula>11</formula>
      <formula>17</formula>
    </cfRule>
    <cfRule type="cellIs" dxfId="19060" priority="22674" operator="between">
      <formula>18</formula>
      <formula>25</formula>
    </cfRule>
    <cfRule type="cellIs" dxfId="19059" priority="22675" operator="between">
      <formula>1</formula>
      <formula>6</formula>
    </cfRule>
    <cfRule type="cellIs" dxfId="19058" priority="22676" operator="between">
      <formula>17</formula>
      <formula>25</formula>
    </cfRule>
    <cfRule type="cellIs" dxfId="19057" priority="22677" operator="between">
      <formula>7</formula>
      <formula>16</formula>
    </cfRule>
    <cfRule type="cellIs" dxfId="19056" priority="22678" operator="between">
      <formula>1</formula>
      <formula>6</formula>
    </cfRule>
  </conditionalFormatting>
  <conditionalFormatting sqref="N738">
    <cfRule type="cellIs" dxfId="19055" priority="22671" operator="equal">
      <formula>16</formula>
    </cfRule>
  </conditionalFormatting>
  <conditionalFormatting sqref="N738">
    <cfRule type="cellIs" dxfId="19054" priority="22668" operator="between">
      <formula>16</formula>
      <formula>25</formula>
    </cfRule>
    <cfRule type="cellIs" dxfId="19053" priority="22669" operator="between">
      <formula>9</formula>
      <formula>15</formula>
    </cfRule>
    <cfRule type="cellIs" dxfId="19052" priority="22670" operator="between">
      <formula>1</formula>
      <formula>8</formula>
    </cfRule>
  </conditionalFormatting>
  <conditionalFormatting sqref="N976">
    <cfRule type="cellIs" dxfId="19051" priority="22665" operator="between">
      <formula>16</formula>
      <formula>25</formula>
    </cfRule>
    <cfRule type="cellIs" dxfId="19050" priority="22666" operator="between">
      <formula>9</formula>
      <formula>15</formula>
    </cfRule>
    <cfRule type="cellIs" dxfId="19049" priority="22667" operator="between">
      <formula>1</formula>
      <formula>8</formula>
    </cfRule>
  </conditionalFormatting>
  <conditionalFormatting sqref="N739">
    <cfRule type="cellIs" dxfId="19048" priority="22658" operator="between">
      <formula>1</formula>
      <formula>10</formula>
    </cfRule>
    <cfRule type="cellIs" dxfId="19047" priority="22659" operator="between">
      <formula>11</formula>
      <formula>17</formula>
    </cfRule>
    <cfRule type="cellIs" dxfId="19046" priority="22660" operator="between">
      <formula>18</formula>
      <formula>25</formula>
    </cfRule>
    <cfRule type="cellIs" dxfId="19045" priority="22661" operator="between">
      <formula>1</formula>
      <formula>6</formula>
    </cfRule>
    <cfRule type="cellIs" dxfId="19044" priority="22662" operator="between">
      <formula>17</formula>
      <formula>25</formula>
    </cfRule>
    <cfRule type="cellIs" dxfId="19043" priority="22663" operator="between">
      <formula>7</formula>
      <formula>16</formula>
    </cfRule>
    <cfRule type="cellIs" dxfId="19042" priority="22664" operator="between">
      <formula>1</formula>
      <formula>6</formula>
    </cfRule>
  </conditionalFormatting>
  <conditionalFormatting sqref="N739">
    <cfRule type="cellIs" dxfId="19041" priority="22657" operator="equal">
      <formula>16</formula>
    </cfRule>
  </conditionalFormatting>
  <conditionalFormatting sqref="N739">
    <cfRule type="cellIs" dxfId="19040" priority="22654" operator="between">
      <formula>16</formula>
      <formula>25</formula>
    </cfRule>
    <cfRule type="cellIs" dxfId="19039" priority="22655" operator="between">
      <formula>9</formula>
      <formula>15</formula>
    </cfRule>
    <cfRule type="cellIs" dxfId="19038" priority="22656" operator="between">
      <formula>1</formula>
      <formula>8</formula>
    </cfRule>
  </conditionalFormatting>
  <conditionalFormatting sqref="G954">
    <cfRule type="cellIs" dxfId="19037" priority="22653" operator="equal">
      <formula>"NR"</formula>
    </cfRule>
  </conditionalFormatting>
  <conditionalFormatting sqref="AA314">
    <cfRule type="cellIs" dxfId="19036" priority="22646" operator="between">
      <formula>1</formula>
      <formula>10</formula>
    </cfRule>
    <cfRule type="cellIs" dxfId="19035" priority="22647" operator="between">
      <formula>11</formula>
      <formula>17</formula>
    </cfRule>
    <cfRule type="cellIs" dxfId="19034" priority="22648" operator="between">
      <formula>18</formula>
      <formula>25</formula>
    </cfRule>
    <cfRule type="cellIs" dxfId="19033" priority="22649" operator="between">
      <formula>1</formula>
      <formula>6</formula>
    </cfRule>
    <cfRule type="cellIs" dxfId="19032" priority="22650" operator="between">
      <formula>17</formula>
      <formula>25</formula>
    </cfRule>
    <cfRule type="cellIs" dxfId="19031" priority="22651" operator="between">
      <formula>7</formula>
      <formula>16</formula>
    </cfRule>
    <cfRule type="cellIs" dxfId="19030" priority="22652" operator="between">
      <formula>1</formula>
      <formula>6</formula>
    </cfRule>
  </conditionalFormatting>
  <conditionalFormatting sqref="AA314">
    <cfRule type="cellIs" dxfId="19029" priority="22645" operator="equal">
      <formula>16</formula>
    </cfRule>
  </conditionalFormatting>
  <conditionalFormatting sqref="AA314">
    <cfRule type="cellIs" dxfId="19028" priority="22642" operator="between">
      <formula>16</formula>
      <formula>25</formula>
    </cfRule>
    <cfRule type="cellIs" dxfId="19027" priority="22643" operator="between">
      <formula>9</formula>
      <formula>15</formula>
    </cfRule>
    <cfRule type="cellIs" dxfId="19026" priority="22644" operator="between">
      <formula>1</formula>
      <formula>8</formula>
    </cfRule>
  </conditionalFormatting>
  <conditionalFormatting sqref="G957">
    <cfRule type="cellIs" dxfId="19025" priority="22641" operator="equal">
      <formula>"NR"</formula>
    </cfRule>
  </conditionalFormatting>
  <conditionalFormatting sqref="N986">
    <cfRule type="cellIs" dxfId="19024" priority="22634" operator="between">
      <formula>1</formula>
      <formula>10</formula>
    </cfRule>
    <cfRule type="cellIs" dxfId="19023" priority="22635" operator="between">
      <formula>11</formula>
      <formula>17</formula>
    </cfRule>
    <cfRule type="cellIs" dxfId="19022" priority="22636" operator="between">
      <formula>18</formula>
      <formula>25</formula>
    </cfRule>
    <cfRule type="cellIs" dxfId="19021" priority="22637" operator="between">
      <formula>1</formula>
      <formula>6</formula>
    </cfRule>
    <cfRule type="cellIs" dxfId="19020" priority="22638" operator="between">
      <formula>17</formula>
      <formula>25</formula>
    </cfRule>
    <cfRule type="cellIs" dxfId="19019" priority="22639" operator="between">
      <formula>7</formula>
      <formula>16</formula>
    </cfRule>
    <cfRule type="cellIs" dxfId="19018" priority="22640" operator="between">
      <formula>1</formula>
      <formula>6</formula>
    </cfRule>
  </conditionalFormatting>
  <conditionalFormatting sqref="N986">
    <cfRule type="cellIs" dxfId="19017" priority="22633" operator="equal">
      <formula>16</formula>
    </cfRule>
  </conditionalFormatting>
  <conditionalFormatting sqref="N986">
    <cfRule type="cellIs" dxfId="19016" priority="22630" operator="between">
      <formula>16</formula>
      <formula>25</formula>
    </cfRule>
    <cfRule type="cellIs" dxfId="19015" priority="22631" operator="between">
      <formula>9</formula>
      <formula>15</formula>
    </cfRule>
    <cfRule type="cellIs" dxfId="19014" priority="22632" operator="between">
      <formula>1</formula>
      <formula>8</formula>
    </cfRule>
  </conditionalFormatting>
  <conditionalFormatting sqref="N953">
    <cfRule type="cellIs" dxfId="19013" priority="22627" operator="between">
      <formula>16</formula>
      <formula>25</formula>
    </cfRule>
    <cfRule type="cellIs" dxfId="19012" priority="22628" operator="between">
      <formula>9</formula>
      <formula>15</formula>
    </cfRule>
    <cfRule type="cellIs" dxfId="19011" priority="22629" operator="between">
      <formula>1</formula>
      <formula>8</formula>
    </cfRule>
  </conditionalFormatting>
  <conditionalFormatting sqref="Y951">
    <cfRule type="cellIs" dxfId="19010" priority="22620" operator="between">
      <formula>1</formula>
      <formula>10</formula>
    </cfRule>
    <cfRule type="cellIs" dxfId="19009" priority="22621" operator="between">
      <formula>11</formula>
      <formula>17</formula>
    </cfRule>
    <cfRule type="cellIs" dxfId="19008" priority="22622" operator="between">
      <formula>18</formula>
      <formula>25</formula>
    </cfRule>
    <cfRule type="cellIs" dxfId="19007" priority="22623" operator="between">
      <formula>1</formula>
      <formula>6</formula>
    </cfRule>
    <cfRule type="cellIs" dxfId="19006" priority="22624" operator="between">
      <formula>17</formula>
      <formula>25</formula>
    </cfRule>
    <cfRule type="cellIs" dxfId="19005" priority="22625" operator="between">
      <formula>7</formula>
      <formula>16</formula>
    </cfRule>
    <cfRule type="cellIs" dxfId="19004" priority="22626" operator="between">
      <formula>1</formula>
      <formula>6</formula>
    </cfRule>
  </conditionalFormatting>
  <conditionalFormatting sqref="Y951">
    <cfRule type="cellIs" dxfId="19003" priority="22619" operator="equal">
      <formula>16</formula>
    </cfRule>
  </conditionalFormatting>
  <conditionalFormatting sqref="X976">
    <cfRule type="cellIs" dxfId="19002" priority="22616" operator="between">
      <formula>16</formula>
      <formula>25</formula>
    </cfRule>
    <cfRule type="cellIs" dxfId="19001" priority="22617" operator="between">
      <formula>9</formula>
      <formula>15</formula>
    </cfRule>
    <cfRule type="cellIs" dxfId="19000" priority="22618" operator="between">
      <formula>1</formula>
      <formula>8</formula>
    </cfRule>
  </conditionalFormatting>
  <conditionalFormatting sqref="G1062">
    <cfRule type="cellIs" dxfId="18999" priority="22614" stopIfTrue="1" operator="equal">
      <formula>"NR"</formula>
    </cfRule>
    <cfRule type="cellIs" dxfId="18998" priority="22615" stopIfTrue="1" operator="equal">
      <formula>"R"</formula>
    </cfRule>
  </conditionalFormatting>
  <conditionalFormatting sqref="G1062">
    <cfRule type="cellIs" dxfId="18997" priority="22613" operator="equal">
      <formula>"NR"</formula>
    </cfRule>
  </conditionalFormatting>
  <conditionalFormatting sqref="N978">
    <cfRule type="cellIs" dxfId="18996" priority="22610" operator="between">
      <formula>16</formula>
      <formula>25</formula>
    </cfRule>
    <cfRule type="cellIs" dxfId="18995" priority="22611" operator="between">
      <formula>9</formula>
      <formula>15</formula>
    </cfRule>
    <cfRule type="cellIs" dxfId="18994" priority="22612" operator="between">
      <formula>1</formula>
      <formula>8</formula>
    </cfRule>
  </conditionalFormatting>
  <conditionalFormatting sqref="X976">
    <cfRule type="cellIs" dxfId="18993" priority="22603" operator="between">
      <formula>1</formula>
      <formula>10</formula>
    </cfRule>
    <cfRule type="cellIs" dxfId="18992" priority="22604" operator="between">
      <formula>11</formula>
      <formula>17</formula>
    </cfRule>
    <cfRule type="cellIs" dxfId="18991" priority="22605" operator="between">
      <formula>18</formula>
      <formula>25</formula>
    </cfRule>
    <cfRule type="cellIs" dxfId="18990" priority="22606" operator="between">
      <formula>1</formula>
      <formula>6</formula>
    </cfRule>
    <cfRule type="cellIs" dxfId="18989" priority="22607" operator="between">
      <formula>17</formula>
      <formula>25</formula>
    </cfRule>
    <cfRule type="cellIs" dxfId="18988" priority="22608" operator="between">
      <formula>7</formula>
      <formula>16</formula>
    </cfRule>
    <cfRule type="cellIs" dxfId="18987" priority="22609" operator="between">
      <formula>1</formula>
      <formula>6</formula>
    </cfRule>
  </conditionalFormatting>
  <conditionalFormatting sqref="X976">
    <cfRule type="cellIs" dxfId="18986" priority="22602" operator="equal">
      <formula>16</formula>
    </cfRule>
  </conditionalFormatting>
  <conditionalFormatting sqref="G986">
    <cfRule type="cellIs" dxfId="18985" priority="22600" stopIfTrue="1" operator="equal">
      <formula>"NR"</formula>
    </cfRule>
    <cfRule type="cellIs" dxfId="18984" priority="22601" stopIfTrue="1" operator="equal">
      <formula>"R"</formula>
    </cfRule>
  </conditionalFormatting>
  <conditionalFormatting sqref="G986">
    <cfRule type="cellIs" dxfId="18983" priority="22599" operator="equal">
      <formula>"NR"</formula>
    </cfRule>
  </conditionalFormatting>
  <conditionalFormatting sqref="N951">
    <cfRule type="cellIs" dxfId="18982" priority="22584" operator="between">
      <formula>1</formula>
      <formula>10</formula>
    </cfRule>
    <cfRule type="cellIs" dxfId="18981" priority="22585" operator="between">
      <formula>11</formula>
      <formula>17</formula>
    </cfRule>
    <cfRule type="cellIs" dxfId="18980" priority="22586" operator="between">
      <formula>18</formula>
      <formula>25</formula>
    </cfRule>
    <cfRule type="cellIs" dxfId="18979" priority="22587" operator="between">
      <formula>1</formula>
      <formula>6</formula>
    </cfRule>
    <cfRule type="cellIs" dxfId="18978" priority="22588" operator="between">
      <formula>17</formula>
      <formula>25</formula>
    </cfRule>
    <cfRule type="cellIs" dxfId="18977" priority="22589" operator="between">
      <formula>7</formula>
      <formula>16</formula>
    </cfRule>
    <cfRule type="cellIs" dxfId="18976" priority="22590" operator="between">
      <formula>1</formula>
      <formula>6</formula>
    </cfRule>
  </conditionalFormatting>
  <conditionalFormatting sqref="N951">
    <cfRule type="cellIs" dxfId="18975" priority="22583" operator="equal">
      <formula>16</formula>
    </cfRule>
  </conditionalFormatting>
  <conditionalFormatting sqref="N951">
    <cfRule type="cellIs" dxfId="18974" priority="22580" operator="between">
      <formula>16</formula>
      <formula>25</formula>
    </cfRule>
    <cfRule type="cellIs" dxfId="18973" priority="22581" operator="between">
      <formula>9</formula>
      <formula>15</formula>
    </cfRule>
    <cfRule type="cellIs" dxfId="18972" priority="22582" operator="between">
      <formula>1</formula>
      <formula>8</formula>
    </cfRule>
  </conditionalFormatting>
  <conditionalFormatting sqref="G951">
    <cfRule type="cellIs" dxfId="18971" priority="22578" stopIfTrue="1" operator="equal">
      <formula>"NR"</formula>
    </cfRule>
    <cfRule type="cellIs" dxfId="18970" priority="22579" stopIfTrue="1" operator="equal">
      <formula>"R"</formula>
    </cfRule>
  </conditionalFormatting>
  <conditionalFormatting sqref="G951">
    <cfRule type="cellIs" dxfId="18969" priority="22577" operator="equal">
      <formula>"NR"</formula>
    </cfRule>
  </conditionalFormatting>
  <conditionalFormatting sqref="G951">
    <cfRule type="cellIs" dxfId="18968" priority="22576" operator="equal">
      <formula>"NR"</formula>
    </cfRule>
  </conditionalFormatting>
  <conditionalFormatting sqref="G951">
    <cfRule type="cellIs" dxfId="18967" priority="22574" stopIfTrue="1" operator="equal">
      <formula>"NR"</formula>
    </cfRule>
    <cfRule type="cellIs" dxfId="18966" priority="22575" stopIfTrue="1" operator="equal">
      <formula>"R"</formula>
    </cfRule>
  </conditionalFormatting>
  <conditionalFormatting sqref="Y951">
    <cfRule type="cellIs" dxfId="18965" priority="22571" operator="between">
      <formula>16</formula>
      <formula>25</formula>
    </cfRule>
    <cfRule type="cellIs" dxfId="18964" priority="22572" operator="between">
      <formula>9</formula>
      <formula>15</formula>
    </cfRule>
    <cfRule type="cellIs" dxfId="18963" priority="22573" operator="between">
      <formula>1</formula>
      <formula>8</formula>
    </cfRule>
  </conditionalFormatting>
  <conditionalFormatting sqref="Y1190">
    <cfRule type="cellIs" dxfId="18962" priority="22556" operator="between">
      <formula>1</formula>
      <formula>10</formula>
    </cfRule>
    <cfRule type="cellIs" dxfId="18961" priority="22557" operator="between">
      <formula>11</formula>
      <formula>17</formula>
    </cfRule>
    <cfRule type="cellIs" dxfId="18960" priority="22558" operator="between">
      <formula>18</formula>
      <formula>25</formula>
    </cfRule>
    <cfRule type="cellIs" dxfId="18959" priority="22559" operator="between">
      <formula>1</formula>
      <formula>6</formula>
    </cfRule>
    <cfRule type="cellIs" dxfId="18958" priority="22560" operator="between">
      <formula>17</formula>
      <formula>25</formula>
    </cfRule>
    <cfRule type="cellIs" dxfId="18957" priority="22561" operator="between">
      <formula>7</formula>
      <formula>16</formula>
    </cfRule>
    <cfRule type="cellIs" dxfId="18956" priority="22562" operator="between">
      <formula>1</formula>
      <formula>6</formula>
    </cfRule>
  </conditionalFormatting>
  <conditionalFormatting sqref="Y1190">
    <cfRule type="cellIs" dxfId="18955" priority="22555" operator="equal">
      <formula>16</formula>
    </cfRule>
  </conditionalFormatting>
  <conditionalFormatting sqref="G969">
    <cfRule type="cellIs" dxfId="18954" priority="22553" stopIfTrue="1" operator="equal">
      <formula>"NR"</formula>
    </cfRule>
    <cfRule type="cellIs" dxfId="18953" priority="22554" stopIfTrue="1" operator="equal">
      <formula>"R"</formula>
    </cfRule>
  </conditionalFormatting>
  <conditionalFormatting sqref="G969">
    <cfRule type="cellIs" dxfId="18952" priority="22552" operator="equal">
      <formula>"NR"</formula>
    </cfRule>
  </conditionalFormatting>
  <conditionalFormatting sqref="G969">
    <cfRule type="cellIs" dxfId="18951" priority="22551" operator="equal">
      <formula>"NR"</formula>
    </cfRule>
  </conditionalFormatting>
  <conditionalFormatting sqref="G969">
    <cfRule type="cellIs" dxfId="18950" priority="22549" stopIfTrue="1" operator="equal">
      <formula>"NR"</formula>
    </cfRule>
    <cfRule type="cellIs" dxfId="18949" priority="22550" stopIfTrue="1" operator="equal">
      <formula>"R"</formula>
    </cfRule>
  </conditionalFormatting>
  <conditionalFormatting sqref="G986">
    <cfRule type="cellIs" dxfId="18948" priority="22540" operator="equal">
      <formula>"NR"</formula>
    </cfRule>
  </conditionalFormatting>
  <conditionalFormatting sqref="G986">
    <cfRule type="cellIs" dxfId="18947" priority="22538" stopIfTrue="1" operator="equal">
      <formula>"NR"</formula>
    </cfRule>
    <cfRule type="cellIs" dxfId="18946" priority="22539" stopIfTrue="1" operator="equal">
      <formula>"R"</formula>
    </cfRule>
  </conditionalFormatting>
  <conditionalFormatting sqref="N1001">
    <cfRule type="cellIs" dxfId="18945" priority="22523" operator="between">
      <formula>1</formula>
      <formula>10</formula>
    </cfRule>
    <cfRule type="cellIs" dxfId="18944" priority="22524" operator="between">
      <formula>11</formula>
      <formula>17</formula>
    </cfRule>
    <cfRule type="cellIs" dxfId="18943" priority="22525" operator="between">
      <formula>18</formula>
      <formula>25</formula>
    </cfRule>
    <cfRule type="cellIs" dxfId="18942" priority="22526" operator="between">
      <formula>1</formula>
      <formula>6</formula>
    </cfRule>
    <cfRule type="cellIs" dxfId="18941" priority="22527" operator="between">
      <formula>17</formula>
      <formula>25</formula>
    </cfRule>
    <cfRule type="cellIs" dxfId="18940" priority="22528" operator="between">
      <formula>7</formula>
      <formula>16</formula>
    </cfRule>
    <cfRule type="cellIs" dxfId="18939" priority="22529" operator="between">
      <formula>1</formula>
      <formula>6</formula>
    </cfRule>
  </conditionalFormatting>
  <conditionalFormatting sqref="N1001">
    <cfRule type="cellIs" dxfId="18938" priority="22522" operator="equal">
      <formula>16</formula>
    </cfRule>
  </conditionalFormatting>
  <conditionalFormatting sqref="N1001">
    <cfRule type="cellIs" dxfId="18937" priority="22519" operator="between">
      <formula>16</formula>
      <formula>25</formula>
    </cfRule>
    <cfRule type="cellIs" dxfId="18936" priority="22520" operator="between">
      <formula>9</formula>
      <formula>15</formula>
    </cfRule>
    <cfRule type="cellIs" dxfId="18935" priority="22521" operator="between">
      <formula>1</formula>
      <formula>8</formula>
    </cfRule>
  </conditionalFormatting>
  <conditionalFormatting sqref="G1001">
    <cfRule type="cellIs" dxfId="18934" priority="22517" stopIfTrue="1" operator="equal">
      <formula>"NR"</formula>
    </cfRule>
    <cfRule type="cellIs" dxfId="18933" priority="22518" stopIfTrue="1" operator="equal">
      <formula>"R"</formula>
    </cfRule>
  </conditionalFormatting>
  <conditionalFormatting sqref="G1001">
    <cfRule type="cellIs" dxfId="18932" priority="22516" operator="equal">
      <formula>"NR"</formula>
    </cfRule>
  </conditionalFormatting>
  <conditionalFormatting sqref="G1001">
    <cfRule type="cellIs" dxfId="18931" priority="22515" operator="equal">
      <formula>"NR"</formula>
    </cfRule>
  </conditionalFormatting>
  <conditionalFormatting sqref="G1001">
    <cfRule type="cellIs" dxfId="18930" priority="22513" stopIfTrue="1" operator="equal">
      <formula>"NR"</formula>
    </cfRule>
    <cfRule type="cellIs" dxfId="18929" priority="22514" stopIfTrue="1" operator="equal">
      <formula>"R"</formula>
    </cfRule>
  </conditionalFormatting>
  <conditionalFormatting sqref="N1017">
    <cfRule type="cellIs" dxfId="18928" priority="22498" operator="between">
      <formula>1</formula>
      <formula>10</formula>
    </cfRule>
    <cfRule type="cellIs" dxfId="18927" priority="22499" operator="between">
      <formula>11</formula>
      <formula>17</formula>
    </cfRule>
    <cfRule type="cellIs" dxfId="18926" priority="22500" operator="between">
      <formula>18</formula>
      <formula>25</formula>
    </cfRule>
    <cfRule type="cellIs" dxfId="18925" priority="22501" operator="between">
      <formula>1</formula>
      <formula>6</formula>
    </cfRule>
    <cfRule type="cellIs" dxfId="18924" priority="22502" operator="between">
      <formula>17</formula>
      <formula>25</formula>
    </cfRule>
    <cfRule type="cellIs" dxfId="18923" priority="22503" operator="between">
      <formula>7</formula>
      <formula>16</formula>
    </cfRule>
    <cfRule type="cellIs" dxfId="18922" priority="22504" operator="between">
      <formula>1</formula>
      <formula>6</formula>
    </cfRule>
  </conditionalFormatting>
  <conditionalFormatting sqref="N1017">
    <cfRule type="cellIs" dxfId="18921" priority="22497" operator="equal">
      <formula>16</formula>
    </cfRule>
  </conditionalFormatting>
  <conditionalFormatting sqref="N1017">
    <cfRule type="cellIs" dxfId="18920" priority="22494" operator="between">
      <formula>16</formula>
      <formula>25</formula>
    </cfRule>
    <cfRule type="cellIs" dxfId="18919" priority="22495" operator="between">
      <formula>9</formula>
      <formula>15</formula>
    </cfRule>
    <cfRule type="cellIs" dxfId="18918" priority="22496" operator="between">
      <formula>1</formula>
      <formula>8</formula>
    </cfRule>
  </conditionalFormatting>
  <conditionalFormatting sqref="G1017">
    <cfRule type="cellIs" dxfId="18917" priority="22492" stopIfTrue="1" operator="equal">
      <formula>"NR"</formula>
    </cfRule>
    <cfRule type="cellIs" dxfId="18916" priority="22493" stopIfTrue="1" operator="equal">
      <formula>"R"</formula>
    </cfRule>
  </conditionalFormatting>
  <conditionalFormatting sqref="G1017">
    <cfRule type="cellIs" dxfId="18915" priority="22491" operator="equal">
      <formula>"NR"</formula>
    </cfRule>
  </conditionalFormatting>
  <conditionalFormatting sqref="G1017">
    <cfRule type="cellIs" dxfId="18914" priority="22490" operator="equal">
      <formula>"NR"</formula>
    </cfRule>
  </conditionalFormatting>
  <conditionalFormatting sqref="G1017">
    <cfRule type="cellIs" dxfId="18913" priority="22488" stopIfTrue="1" operator="equal">
      <formula>"NR"</formula>
    </cfRule>
    <cfRule type="cellIs" dxfId="18912" priority="22489" stopIfTrue="1" operator="equal">
      <formula>"R"</formula>
    </cfRule>
  </conditionalFormatting>
  <conditionalFormatting sqref="N1032">
    <cfRule type="cellIs" dxfId="18911" priority="22473" operator="between">
      <formula>1</formula>
      <formula>10</formula>
    </cfRule>
    <cfRule type="cellIs" dxfId="18910" priority="22474" operator="between">
      <formula>11</formula>
      <formula>17</formula>
    </cfRule>
    <cfRule type="cellIs" dxfId="18909" priority="22475" operator="between">
      <formula>18</formula>
      <formula>25</formula>
    </cfRule>
    <cfRule type="cellIs" dxfId="18908" priority="22476" operator="between">
      <formula>1</formula>
      <formula>6</formula>
    </cfRule>
    <cfRule type="cellIs" dxfId="18907" priority="22477" operator="between">
      <formula>17</formula>
      <formula>25</formula>
    </cfRule>
    <cfRule type="cellIs" dxfId="18906" priority="22478" operator="between">
      <formula>7</formula>
      <formula>16</formula>
    </cfRule>
    <cfRule type="cellIs" dxfId="18905" priority="22479" operator="between">
      <formula>1</formula>
      <formula>6</formula>
    </cfRule>
  </conditionalFormatting>
  <conditionalFormatting sqref="N1032">
    <cfRule type="cellIs" dxfId="18904" priority="22472" operator="equal">
      <formula>16</formula>
    </cfRule>
  </conditionalFormatting>
  <conditionalFormatting sqref="N1032">
    <cfRule type="cellIs" dxfId="18903" priority="22469" operator="between">
      <formula>16</formula>
      <formula>25</formula>
    </cfRule>
    <cfRule type="cellIs" dxfId="18902" priority="22470" operator="between">
      <formula>9</formula>
      <formula>15</formula>
    </cfRule>
    <cfRule type="cellIs" dxfId="18901" priority="22471" operator="between">
      <formula>1</formula>
      <formula>8</formula>
    </cfRule>
  </conditionalFormatting>
  <conditionalFormatting sqref="G1032">
    <cfRule type="cellIs" dxfId="18900" priority="22467" stopIfTrue="1" operator="equal">
      <formula>"NR"</formula>
    </cfRule>
    <cfRule type="cellIs" dxfId="18899" priority="22468" stopIfTrue="1" operator="equal">
      <formula>"R"</formula>
    </cfRule>
  </conditionalFormatting>
  <conditionalFormatting sqref="G1032">
    <cfRule type="cellIs" dxfId="18898" priority="22466" operator="equal">
      <formula>"NR"</formula>
    </cfRule>
  </conditionalFormatting>
  <conditionalFormatting sqref="G1032">
    <cfRule type="cellIs" dxfId="18897" priority="22465" operator="equal">
      <formula>"NR"</formula>
    </cfRule>
  </conditionalFormatting>
  <conditionalFormatting sqref="G1032">
    <cfRule type="cellIs" dxfId="18896" priority="22463" stopIfTrue="1" operator="equal">
      <formula>"NR"</formula>
    </cfRule>
    <cfRule type="cellIs" dxfId="18895" priority="22464" stopIfTrue="1" operator="equal">
      <formula>"R"</formula>
    </cfRule>
  </conditionalFormatting>
  <conditionalFormatting sqref="N1046">
    <cfRule type="cellIs" dxfId="18894" priority="22456" operator="between">
      <formula>1</formula>
      <formula>10</formula>
    </cfRule>
    <cfRule type="cellIs" dxfId="18893" priority="22457" operator="between">
      <formula>11</formula>
      <formula>17</formula>
    </cfRule>
    <cfRule type="cellIs" dxfId="18892" priority="22458" operator="between">
      <formula>18</formula>
      <formula>25</formula>
    </cfRule>
    <cfRule type="cellIs" dxfId="18891" priority="22459" operator="between">
      <formula>1</formula>
      <formula>6</formula>
    </cfRule>
    <cfRule type="cellIs" dxfId="18890" priority="22460" operator="between">
      <formula>17</formula>
      <formula>25</formula>
    </cfRule>
    <cfRule type="cellIs" dxfId="18889" priority="22461" operator="between">
      <formula>7</formula>
      <formula>16</formula>
    </cfRule>
    <cfRule type="cellIs" dxfId="18888" priority="22462" operator="between">
      <formula>1</formula>
      <formula>6</formula>
    </cfRule>
  </conditionalFormatting>
  <conditionalFormatting sqref="N1046">
    <cfRule type="cellIs" dxfId="18887" priority="22455" operator="equal">
      <formula>16</formula>
    </cfRule>
  </conditionalFormatting>
  <conditionalFormatting sqref="N1046">
    <cfRule type="cellIs" dxfId="18886" priority="22452" operator="between">
      <formula>16</formula>
      <formula>25</formula>
    </cfRule>
    <cfRule type="cellIs" dxfId="18885" priority="22453" operator="between">
      <formula>9</formula>
      <formula>15</formula>
    </cfRule>
    <cfRule type="cellIs" dxfId="18884" priority="22454" operator="between">
      <formula>1</formula>
      <formula>8</formula>
    </cfRule>
  </conditionalFormatting>
  <conditionalFormatting sqref="G1046">
    <cfRule type="cellIs" dxfId="18883" priority="22450" stopIfTrue="1" operator="equal">
      <formula>"NR"</formula>
    </cfRule>
    <cfRule type="cellIs" dxfId="18882" priority="22451" stopIfTrue="1" operator="equal">
      <formula>"R"</formula>
    </cfRule>
  </conditionalFormatting>
  <conditionalFormatting sqref="G1046">
    <cfRule type="cellIs" dxfId="18881" priority="22449" operator="equal">
      <formula>"NR"</formula>
    </cfRule>
  </conditionalFormatting>
  <conditionalFormatting sqref="G1046">
    <cfRule type="cellIs" dxfId="18880" priority="22448" operator="equal">
      <formula>"NR"</formula>
    </cfRule>
  </conditionalFormatting>
  <conditionalFormatting sqref="G1046">
    <cfRule type="cellIs" dxfId="18879" priority="22446" stopIfTrue="1" operator="equal">
      <formula>"NR"</formula>
    </cfRule>
    <cfRule type="cellIs" dxfId="18878" priority="22447" stopIfTrue="1" operator="equal">
      <formula>"R"</formula>
    </cfRule>
  </conditionalFormatting>
  <conditionalFormatting sqref="N1062">
    <cfRule type="cellIs" dxfId="18877" priority="22431" operator="between">
      <formula>1</formula>
      <formula>10</formula>
    </cfRule>
    <cfRule type="cellIs" dxfId="18876" priority="22432" operator="between">
      <formula>11</formula>
      <formula>17</formula>
    </cfRule>
    <cfRule type="cellIs" dxfId="18875" priority="22433" operator="between">
      <formula>18</formula>
      <formula>25</formula>
    </cfRule>
    <cfRule type="cellIs" dxfId="18874" priority="22434" operator="between">
      <formula>1</formula>
      <formula>6</formula>
    </cfRule>
    <cfRule type="cellIs" dxfId="18873" priority="22435" operator="between">
      <formula>17</formula>
      <formula>25</formula>
    </cfRule>
    <cfRule type="cellIs" dxfId="18872" priority="22436" operator="between">
      <formula>7</formula>
      <formula>16</formula>
    </cfRule>
    <cfRule type="cellIs" dxfId="18871" priority="22437" operator="between">
      <formula>1</formula>
      <formula>6</formula>
    </cfRule>
  </conditionalFormatting>
  <conditionalFormatting sqref="N1062">
    <cfRule type="cellIs" dxfId="18870" priority="22430" operator="equal">
      <formula>16</formula>
    </cfRule>
  </conditionalFormatting>
  <conditionalFormatting sqref="N1062">
    <cfRule type="cellIs" dxfId="18869" priority="22427" operator="between">
      <formula>16</formula>
      <formula>25</formula>
    </cfRule>
    <cfRule type="cellIs" dxfId="18868" priority="22428" operator="between">
      <formula>9</formula>
      <formula>15</formula>
    </cfRule>
    <cfRule type="cellIs" dxfId="18867" priority="22429" operator="between">
      <formula>1</formula>
      <formula>8</formula>
    </cfRule>
  </conditionalFormatting>
  <conditionalFormatting sqref="G1062">
    <cfRule type="cellIs" dxfId="18866" priority="22426" operator="equal">
      <formula>"NR"</formula>
    </cfRule>
  </conditionalFormatting>
  <conditionalFormatting sqref="G1062">
    <cfRule type="cellIs" dxfId="18865" priority="22424" stopIfTrue="1" operator="equal">
      <formula>"NR"</formula>
    </cfRule>
    <cfRule type="cellIs" dxfId="18864" priority="22425" stopIfTrue="1" operator="equal">
      <formula>"R"</formula>
    </cfRule>
  </conditionalFormatting>
  <conditionalFormatting sqref="N1077:N1078">
    <cfRule type="cellIs" dxfId="18863" priority="22409" operator="between">
      <formula>1</formula>
      <formula>10</formula>
    </cfRule>
    <cfRule type="cellIs" dxfId="18862" priority="22410" operator="between">
      <formula>11</formula>
      <formula>17</formula>
    </cfRule>
    <cfRule type="cellIs" dxfId="18861" priority="22411" operator="between">
      <formula>18</formula>
      <formula>25</formula>
    </cfRule>
    <cfRule type="cellIs" dxfId="18860" priority="22412" operator="between">
      <formula>1</formula>
      <formula>6</formula>
    </cfRule>
    <cfRule type="cellIs" dxfId="18859" priority="22413" operator="between">
      <formula>17</formula>
      <formula>25</formula>
    </cfRule>
    <cfRule type="cellIs" dxfId="18858" priority="22414" operator="between">
      <formula>7</formula>
      <formula>16</formula>
    </cfRule>
    <cfRule type="cellIs" dxfId="18857" priority="22415" operator="between">
      <formula>1</formula>
      <formula>6</formula>
    </cfRule>
  </conditionalFormatting>
  <conditionalFormatting sqref="N1077:N1078">
    <cfRule type="cellIs" dxfId="18856" priority="22408" operator="equal">
      <formula>16</formula>
    </cfRule>
  </conditionalFormatting>
  <conditionalFormatting sqref="N1077:N1078">
    <cfRule type="cellIs" dxfId="18855" priority="22405" operator="between">
      <formula>16</formula>
      <formula>25</formula>
    </cfRule>
    <cfRule type="cellIs" dxfId="18854" priority="22406" operator="between">
      <formula>9</formula>
      <formula>15</formula>
    </cfRule>
    <cfRule type="cellIs" dxfId="18853" priority="22407" operator="between">
      <formula>1</formula>
      <formula>8</formula>
    </cfRule>
  </conditionalFormatting>
  <conditionalFormatting sqref="G1077">
    <cfRule type="cellIs" dxfId="18852" priority="22403" stopIfTrue="1" operator="equal">
      <formula>"NR"</formula>
    </cfRule>
    <cfRule type="cellIs" dxfId="18851" priority="22404" stopIfTrue="1" operator="equal">
      <formula>"R"</formula>
    </cfRule>
  </conditionalFormatting>
  <conditionalFormatting sqref="G1077">
    <cfRule type="cellIs" dxfId="18850" priority="22402" operator="equal">
      <formula>"NR"</formula>
    </cfRule>
  </conditionalFormatting>
  <conditionalFormatting sqref="G1077">
    <cfRule type="cellIs" dxfId="18849" priority="22401" operator="equal">
      <formula>"NR"</formula>
    </cfRule>
  </conditionalFormatting>
  <conditionalFormatting sqref="G1077">
    <cfRule type="cellIs" dxfId="18848" priority="22399" stopIfTrue="1" operator="equal">
      <formula>"NR"</formula>
    </cfRule>
    <cfRule type="cellIs" dxfId="18847" priority="22400" stopIfTrue="1" operator="equal">
      <formula>"R"</formula>
    </cfRule>
  </conditionalFormatting>
  <conditionalFormatting sqref="N1121">
    <cfRule type="cellIs" dxfId="18846" priority="22392" operator="between">
      <formula>1</formula>
      <formula>10</formula>
    </cfRule>
    <cfRule type="cellIs" dxfId="18845" priority="22393" operator="between">
      <formula>11</formula>
      <formula>17</formula>
    </cfRule>
    <cfRule type="cellIs" dxfId="18844" priority="22394" operator="between">
      <formula>18</formula>
      <formula>25</formula>
    </cfRule>
    <cfRule type="cellIs" dxfId="18843" priority="22395" operator="between">
      <formula>1</formula>
      <formula>6</formula>
    </cfRule>
    <cfRule type="cellIs" dxfId="18842" priority="22396" operator="between">
      <formula>17</formula>
      <formula>25</formula>
    </cfRule>
    <cfRule type="cellIs" dxfId="18841" priority="22397" operator="between">
      <formula>7</formula>
      <formula>16</formula>
    </cfRule>
    <cfRule type="cellIs" dxfId="18840" priority="22398" operator="between">
      <formula>1</formula>
      <formula>6</formula>
    </cfRule>
  </conditionalFormatting>
  <conditionalFormatting sqref="N1121">
    <cfRule type="cellIs" dxfId="18839" priority="22391" operator="equal">
      <formula>16</formula>
    </cfRule>
  </conditionalFormatting>
  <conditionalFormatting sqref="N1121">
    <cfRule type="cellIs" dxfId="18838" priority="22388" operator="between">
      <formula>16</formula>
      <formula>25</formula>
    </cfRule>
    <cfRule type="cellIs" dxfId="18837" priority="22389" operator="between">
      <formula>9</formula>
      <formula>15</formula>
    </cfRule>
    <cfRule type="cellIs" dxfId="18836" priority="22390" operator="between">
      <formula>1</formula>
      <formula>8</formula>
    </cfRule>
  </conditionalFormatting>
  <conditionalFormatting sqref="N993">
    <cfRule type="cellIs" dxfId="18835" priority="22365" operator="between">
      <formula>1</formula>
      <formula>10</formula>
    </cfRule>
    <cfRule type="cellIs" dxfId="18834" priority="22366" operator="between">
      <formula>11</formula>
      <formula>17</formula>
    </cfRule>
    <cfRule type="cellIs" dxfId="18833" priority="22367" operator="between">
      <formula>18</formula>
      <formula>25</formula>
    </cfRule>
    <cfRule type="cellIs" dxfId="18832" priority="22368" operator="between">
      <formula>1</formula>
      <formula>6</formula>
    </cfRule>
    <cfRule type="cellIs" dxfId="18831" priority="22369" operator="between">
      <formula>17</formula>
      <formula>25</formula>
    </cfRule>
    <cfRule type="cellIs" dxfId="18830" priority="22370" operator="between">
      <formula>7</formula>
      <formula>16</formula>
    </cfRule>
    <cfRule type="cellIs" dxfId="18829" priority="22371" operator="between">
      <formula>1</formula>
      <formula>6</formula>
    </cfRule>
  </conditionalFormatting>
  <conditionalFormatting sqref="N993">
    <cfRule type="cellIs" dxfId="18828" priority="22364" operator="equal">
      <formula>16</formula>
    </cfRule>
  </conditionalFormatting>
  <conditionalFormatting sqref="N993">
    <cfRule type="cellIs" dxfId="18827" priority="22361" operator="between">
      <formula>16</formula>
      <formula>25</formula>
    </cfRule>
    <cfRule type="cellIs" dxfId="18826" priority="22362" operator="between">
      <formula>9</formula>
      <formula>15</formula>
    </cfRule>
    <cfRule type="cellIs" dxfId="18825" priority="22363" operator="between">
      <formula>1</formula>
      <formula>8</formula>
    </cfRule>
  </conditionalFormatting>
  <conditionalFormatting sqref="G1121">
    <cfRule type="cellIs" dxfId="18824" priority="22359" stopIfTrue="1" operator="equal">
      <formula>"NR"</formula>
    </cfRule>
    <cfRule type="cellIs" dxfId="18823" priority="22360" stopIfTrue="1" operator="equal">
      <formula>"R"</formula>
    </cfRule>
  </conditionalFormatting>
  <conditionalFormatting sqref="G1121">
    <cfRule type="cellIs" dxfId="18822" priority="22358" operator="equal">
      <formula>"NR"</formula>
    </cfRule>
  </conditionalFormatting>
  <conditionalFormatting sqref="G1121">
    <cfRule type="cellIs" dxfId="18821" priority="22357" operator="equal">
      <formula>"NR"</formula>
    </cfRule>
  </conditionalFormatting>
  <conditionalFormatting sqref="G1121">
    <cfRule type="cellIs" dxfId="18820" priority="22355" stopIfTrue="1" operator="equal">
      <formula>"NR"</formula>
    </cfRule>
    <cfRule type="cellIs" dxfId="18819" priority="22356" stopIfTrue="1" operator="equal">
      <formula>"R"</formula>
    </cfRule>
  </conditionalFormatting>
  <conditionalFormatting sqref="Y1133">
    <cfRule type="cellIs" dxfId="18818" priority="22348" operator="between">
      <formula>1</formula>
      <formula>10</formula>
    </cfRule>
    <cfRule type="cellIs" dxfId="18817" priority="22349" operator="between">
      <formula>11</formula>
      <formula>17</formula>
    </cfRule>
    <cfRule type="cellIs" dxfId="18816" priority="22350" operator="between">
      <formula>18</formula>
      <formula>25</formula>
    </cfRule>
    <cfRule type="cellIs" dxfId="18815" priority="22351" operator="between">
      <formula>1</formula>
      <formula>6</formula>
    </cfRule>
    <cfRule type="cellIs" dxfId="18814" priority="22352" operator="between">
      <formula>17</formula>
      <formula>25</formula>
    </cfRule>
    <cfRule type="cellIs" dxfId="18813" priority="22353" operator="between">
      <formula>7</formula>
      <formula>16</formula>
    </cfRule>
    <cfRule type="cellIs" dxfId="18812" priority="22354" operator="between">
      <formula>1</formula>
      <formula>6</formula>
    </cfRule>
  </conditionalFormatting>
  <conditionalFormatting sqref="Y1133">
    <cfRule type="cellIs" dxfId="18811" priority="22347" operator="equal">
      <formula>16</formula>
    </cfRule>
  </conditionalFormatting>
  <conditionalFormatting sqref="N1133">
    <cfRule type="cellIs" dxfId="18810" priority="22332" operator="between">
      <formula>1</formula>
      <formula>10</formula>
    </cfRule>
    <cfRule type="cellIs" dxfId="18809" priority="22333" operator="between">
      <formula>11</formula>
      <formula>17</formula>
    </cfRule>
    <cfRule type="cellIs" dxfId="18808" priority="22334" operator="between">
      <formula>18</formula>
      <formula>25</formula>
    </cfRule>
    <cfRule type="cellIs" dxfId="18807" priority="22335" operator="between">
      <formula>1</formula>
      <formula>6</formula>
    </cfRule>
    <cfRule type="cellIs" dxfId="18806" priority="22336" operator="between">
      <formula>17</formula>
      <formula>25</formula>
    </cfRule>
    <cfRule type="cellIs" dxfId="18805" priority="22337" operator="between">
      <formula>7</formula>
      <formula>16</formula>
    </cfRule>
    <cfRule type="cellIs" dxfId="18804" priority="22338" operator="between">
      <formula>1</formula>
      <formula>6</formula>
    </cfRule>
  </conditionalFormatting>
  <conditionalFormatting sqref="N1133">
    <cfRule type="cellIs" dxfId="18803" priority="22331" operator="equal">
      <formula>16</formula>
    </cfRule>
  </conditionalFormatting>
  <conditionalFormatting sqref="N1133">
    <cfRule type="cellIs" dxfId="18802" priority="22328" operator="between">
      <formula>16</formula>
      <formula>25</formula>
    </cfRule>
    <cfRule type="cellIs" dxfId="18801" priority="22329" operator="between">
      <formula>9</formula>
      <formula>15</formula>
    </cfRule>
    <cfRule type="cellIs" dxfId="18800" priority="22330" operator="between">
      <formula>1</formula>
      <formula>8</formula>
    </cfRule>
  </conditionalFormatting>
  <conditionalFormatting sqref="G1133">
    <cfRule type="cellIs" dxfId="18799" priority="22326" stopIfTrue="1" operator="equal">
      <formula>"NR"</formula>
    </cfRule>
    <cfRule type="cellIs" dxfId="18798" priority="22327" stopIfTrue="1" operator="equal">
      <formula>"R"</formula>
    </cfRule>
  </conditionalFormatting>
  <conditionalFormatting sqref="G1133">
    <cfRule type="cellIs" dxfId="18797" priority="22325" operator="equal">
      <formula>"NR"</formula>
    </cfRule>
  </conditionalFormatting>
  <conditionalFormatting sqref="G1133">
    <cfRule type="cellIs" dxfId="18796" priority="22324" operator="equal">
      <formula>"NR"</formula>
    </cfRule>
  </conditionalFormatting>
  <conditionalFormatting sqref="G1133">
    <cfRule type="cellIs" dxfId="18795" priority="22322" stopIfTrue="1" operator="equal">
      <formula>"NR"</formula>
    </cfRule>
    <cfRule type="cellIs" dxfId="18794" priority="22323" stopIfTrue="1" operator="equal">
      <formula>"R"</formula>
    </cfRule>
  </conditionalFormatting>
  <conditionalFormatting sqref="Y1133">
    <cfRule type="cellIs" dxfId="18793" priority="22319" operator="between">
      <formula>16</formula>
      <formula>25</formula>
    </cfRule>
    <cfRule type="cellIs" dxfId="18792" priority="22320" operator="between">
      <formula>9</formula>
      <formula>15</formula>
    </cfRule>
    <cfRule type="cellIs" dxfId="18791" priority="22321" operator="between">
      <formula>1</formula>
      <formula>8</formula>
    </cfRule>
  </conditionalFormatting>
  <conditionalFormatting sqref="G740">
    <cfRule type="cellIs" dxfId="18790" priority="22317" stopIfTrue="1" operator="equal">
      <formula>"NR"</formula>
    </cfRule>
    <cfRule type="cellIs" dxfId="18789" priority="22318" stopIfTrue="1" operator="equal">
      <formula>"R"</formula>
    </cfRule>
  </conditionalFormatting>
  <conditionalFormatting sqref="G740">
    <cfRule type="cellIs" dxfId="18788" priority="22316" operator="equal">
      <formula>"NR"</formula>
    </cfRule>
  </conditionalFormatting>
  <conditionalFormatting sqref="G640">
    <cfRule type="cellIs" dxfId="18787" priority="22315" operator="equal">
      <formula>"NR"</formula>
    </cfRule>
  </conditionalFormatting>
  <conditionalFormatting sqref="G970">
    <cfRule type="cellIs" dxfId="18786" priority="22313" stopIfTrue="1" operator="equal">
      <formula>"NR"</formula>
    </cfRule>
    <cfRule type="cellIs" dxfId="18785" priority="22314" stopIfTrue="1" operator="equal">
      <formula>"R"</formula>
    </cfRule>
  </conditionalFormatting>
  <conditionalFormatting sqref="Y736">
    <cfRule type="cellIs" dxfId="18784" priority="22310" operator="between">
      <formula>16</formula>
      <formula>25</formula>
    </cfRule>
    <cfRule type="cellIs" dxfId="18783" priority="22311" operator="between">
      <formula>9</formula>
      <formula>15</formula>
    </cfRule>
    <cfRule type="cellIs" dxfId="18782" priority="22312" operator="between">
      <formula>1</formula>
      <formula>8</formula>
    </cfRule>
  </conditionalFormatting>
  <conditionalFormatting sqref="G628">
    <cfRule type="cellIs" dxfId="18781" priority="22300" stopIfTrue="1" operator="equal">
      <formula>"NR"</formula>
    </cfRule>
    <cfRule type="cellIs" dxfId="18780" priority="22301" stopIfTrue="1" operator="equal">
      <formula>"R"</formula>
    </cfRule>
  </conditionalFormatting>
  <conditionalFormatting sqref="G628">
    <cfRule type="cellIs" dxfId="18779" priority="22299" operator="equal">
      <formula>"NR"</formula>
    </cfRule>
  </conditionalFormatting>
  <conditionalFormatting sqref="G186">
    <cfRule type="cellIs" dxfId="18778" priority="22298" operator="equal">
      <formula>"NR"</formula>
    </cfRule>
  </conditionalFormatting>
  <conditionalFormatting sqref="G186">
    <cfRule type="cellIs" dxfId="18777" priority="22296" stopIfTrue="1" operator="equal">
      <formula>"NR"</formula>
    </cfRule>
    <cfRule type="cellIs" dxfId="18776" priority="22297" stopIfTrue="1" operator="equal">
      <formula>"R"</formula>
    </cfRule>
  </conditionalFormatting>
  <conditionalFormatting sqref="N1190">
    <cfRule type="cellIs" dxfId="18775" priority="22281" operator="between">
      <formula>1</formula>
      <formula>10</formula>
    </cfRule>
    <cfRule type="cellIs" dxfId="18774" priority="22282" operator="between">
      <formula>11</formula>
      <formula>17</formula>
    </cfRule>
    <cfRule type="cellIs" dxfId="18773" priority="22283" operator="between">
      <formula>18</formula>
      <formula>25</formula>
    </cfRule>
    <cfRule type="cellIs" dxfId="18772" priority="22284" operator="between">
      <formula>1</formula>
      <formula>6</formula>
    </cfRule>
    <cfRule type="cellIs" dxfId="18771" priority="22285" operator="between">
      <formula>17</formula>
      <formula>25</formula>
    </cfRule>
    <cfRule type="cellIs" dxfId="18770" priority="22286" operator="between">
      <formula>7</formula>
      <formula>16</formula>
    </cfRule>
    <cfRule type="cellIs" dxfId="18769" priority="22287" operator="between">
      <formula>1</formula>
      <formula>6</formula>
    </cfRule>
  </conditionalFormatting>
  <conditionalFormatting sqref="N1190">
    <cfRule type="cellIs" dxfId="18768" priority="22280" operator="equal">
      <formula>16</formula>
    </cfRule>
  </conditionalFormatting>
  <conditionalFormatting sqref="N1190">
    <cfRule type="cellIs" dxfId="18767" priority="22277" operator="between">
      <formula>16</formula>
      <formula>25</formula>
    </cfRule>
    <cfRule type="cellIs" dxfId="18766" priority="22278" operator="between">
      <formula>9</formula>
      <formula>15</formula>
    </cfRule>
    <cfRule type="cellIs" dxfId="18765" priority="22279" operator="between">
      <formula>1</formula>
      <formula>8</formula>
    </cfRule>
  </conditionalFormatting>
  <conditionalFormatting sqref="G1190">
    <cfRule type="cellIs" dxfId="18764" priority="22275" stopIfTrue="1" operator="equal">
      <formula>"NR"</formula>
    </cfRule>
    <cfRule type="cellIs" dxfId="18763" priority="22276" stopIfTrue="1" operator="equal">
      <formula>"R"</formula>
    </cfRule>
  </conditionalFormatting>
  <conditionalFormatting sqref="G1190">
    <cfRule type="cellIs" dxfId="18762" priority="22274" operator="equal">
      <formula>"NR"</formula>
    </cfRule>
  </conditionalFormatting>
  <conditionalFormatting sqref="G1190">
    <cfRule type="cellIs" dxfId="18761" priority="22273" operator="equal">
      <formula>"NR"</formula>
    </cfRule>
  </conditionalFormatting>
  <conditionalFormatting sqref="G1190">
    <cfRule type="cellIs" dxfId="18760" priority="22271" stopIfTrue="1" operator="equal">
      <formula>"NR"</formula>
    </cfRule>
    <cfRule type="cellIs" dxfId="18759" priority="22272" stopIfTrue="1" operator="equal">
      <formula>"R"</formula>
    </cfRule>
  </conditionalFormatting>
  <conditionalFormatting sqref="Y1190">
    <cfRule type="cellIs" dxfId="18758" priority="22268" operator="between">
      <formula>16</formula>
      <formula>25</formula>
    </cfRule>
    <cfRule type="cellIs" dxfId="18757" priority="22269" operator="between">
      <formula>9</formula>
      <formula>15</formula>
    </cfRule>
    <cfRule type="cellIs" dxfId="18756" priority="22270" operator="between">
      <formula>1</formula>
      <formula>8</formula>
    </cfRule>
  </conditionalFormatting>
  <conditionalFormatting sqref="G971">
    <cfRule type="cellIs" dxfId="18755" priority="22259" operator="equal">
      <formula>"NR"</formula>
    </cfRule>
  </conditionalFormatting>
  <conditionalFormatting sqref="G953">
    <cfRule type="cellIs" dxfId="18754" priority="22249" stopIfTrue="1" operator="equal">
      <formula>"NR"</formula>
    </cfRule>
    <cfRule type="cellIs" dxfId="18753" priority="22250" stopIfTrue="1" operator="equal">
      <formula>"R"</formula>
    </cfRule>
  </conditionalFormatting>
  <conditionalFormatting sqref="N953">
    <cfRule type="cellIs" dxfId="18752" priority="22242" operator="between">
      <formula>1</formula>
      <formula>10</formula>
    </cfRule>
    <cfRule type="cellIs" dxfId="18751" priority="22243" operator="between">
      <formula>11</formula>
      <formula>17</formula>
    </cfRule>
    <cfRule type="cellIs" dxfId="18750" priority="22244" operator="between">
      <formula>18</formula>
      <formula>25</formula>
    </cfRule>
    <cfRule type="cellIs" dxfId="18749" priority="22245" operator="between">
      <formula>1</formula>
      <formula>6</formula>
    </cfRule>
    <cfRule type="cellIs" dxfId="18748" priority="22246" operator="between">
      <formula>17</formula>
      <formula>25</formula>
    </cfRule>
    <cfRule type="cellIs" dxfId="18747" priority="22247" operator="between">
      <formula>7</formula>
      <formula>16</formula>
    </cfRule>
    <cfRule type="cellIs" dxfId="18746" priority="22248" operator="between">
      <formula>1</formula>
      <formula>6</formula>
    </cfRule>
  </conditionalFormatting>
  <conditionalFormatting sqref="N953">
    <cfRule type="cellIs" dxfId="18745" priority="22241" operator="equal">
      <formula>16</formula>
    </cfRule>
  </conditionalFormatting>
  <conditionalFormatting sqref="G953">
    <cfRule type="cellIs" dxfId="18744" priority="22240" operator="equal">
      <formula>"NR"</formula>
    </cfRule>
  </conditionalFormatting>
  <conditionalFormatting sqref="G954">
    <cfRule type="cellIs" dxfId="18743" priority="22230" stopIfTrue="1" operator="equal">
      <formula>"NR"</formula>
    </cfRule>
    <cfRule type="cellIs" dxfId="18742" priority="22231" stopIfTrue="1" operator="equal">
      <formula>"R"</formula>
    </cfRule>
  </conditionalFormatting>
  <conditionalFormatting sqref="N954">
    <cfRule type="cellIs" dxfId="18741" priority="22223" operator="between">
      <formula>1</formula>
      <formula>10</formula>
    </cfRule>
    <cfRule type="cellIs" dxfId="18740" priority="22224" operator="between">
      <formula>11</formula>
      <formula>17</formula>
    </cfRule>
    <cfRule type="cellIs" dxfId="18739" priority="22225" operator="between">
      <formula>18</formula>
      <formula>25</formula>
    </cfRule>
    <cfRule type="cellIs" dxfId="18738" priority="22226" operator="between">
      <formula>1</formula>
      <formula>6</formula>
    </cfRule>
    <cfRule type="cellIs" dxfId="18737" priority="22227" operator="between">
      <formula>17</formula>
      <formula>25</formula>
    </cfRule>
    <cfRule type="cellIs" dxfId="18736" priority="22228" operator="between">
      <formula>7</formula>
      <formula>16</formula>
    </cfRule>
    <cfRule type="cellIs" dxfId="18735" priority="22229" operator="between">
      <formula>1</formula>
      <formula>6</formula>
    </cfRule>
  </conditionalFormatting>
  <conditionalFormatting sqref="N954">
    <cfRule type="cellIs" dxfId="18734" priority="22222" operator="equal">
      <formula>16</formula>
    </cfRule>
  </conditionalFormatting>
  <conditionalFormatting sqref="N954">
    <cfRule type="cellIs" dxfId="18733" priority="22219" operator="between">
      <formula>16</formula>
      <formula>25</formula>
    </cfRule>
    <cfRule type="cellIs" dxfId="18732" priority="22220" operator="between">
      <formula>9</formula>
      <formula>15</formula>
    </cfRule>
    <cfRule type="cellIs" dxfId="18731" priority="22221" operator="between">
      <formula>1</formula>
      <formula>8</formula>
    </cfRule>
  </conditionalFormatting>
  <conditionalFormatting sqref="N955">
    <cfRule type="cellIs" dxfId="18730" priority="22216" operator="between">
      <formula>16</formula>
      <formula>25</formula>
    </cfRule>
    <cfRule type="cellIs" dxfId="18729" priority="22217" operator="between">
      <formula>9</formula>
      <formula>15</formula>
    </cfRule>
    <cfRule type="cellIs" dxfId="18728" priority="22218" operator="between">
      <formula>1</formula>
      <formula>8</formula>
    </cfRule>
  </conditionalFormatting>
  <conditionalFormatting sqref="N955">
    <cfRule type="cellIs" dxfId="18727" priority="22209" operator="between">
      <formula>1</formula>
      <formula>10</formula>
    </cfRule>
    <cfRule type="cellIs" dxfId="18726" priority="22210" operator="between">
      <formula>11</formula>
      <formula>17</formula>
    </cfRule>
    <cfRule type="cellIs" dxfId="18725" priority="22211" operator="between">
      <formula>18</formula>
      <formula>25</formula>
    </cfRule>
    <cfRule type="cellIs" dxfId="18724" priority="22212" operator="between">
      <formula>1</formula>
      <formula>6</formula>
    </cfRule>
    <cfRule type="cellIs" dxfId="18723" priority="22213" operator="between">
      <formula>17</formula>
      <formula>25</formula>
    </cfRule>
    <cfRule type="cellIs" dxfId="18722" priority="22214" operator="between">
      <formula>7</formula>
      <formula>16</formula>
    </cfRule>
    <cfRule type="cellIs" dxfId="18721" priority="22215" operator="between">
      <formula>1</formula>
      <formula>6</formula>
    </cfRule>
  </conditionalFormatting>
  <conditionalFormatting sqref="N955">
    <cfRule type="cellIs" dxfId="18720" priority="22208" operator="equal">
      <formula>16</formula>
    </cfRule>
  </conditionalFormatting>
  <conditionalFormatting sqref="G955">
    <cfRule type="cellIs" dxfId="18719" priority="22206" stopIfTrue="1" operator="equal">
      <formula>"NR"</formula>
    </cfRule>
    <cfRule type="cellIs" dxfId="18718" priority="22207" stopIfTrue="1" operator="equal">
      <formula>"R"</formula>
    </cfRule>
  </conditionalFormatting>
  <conditionalFormatting sqref="G955">
    <cfRule type="cellIs" dxfId="18717" priority="22205" operator="equal">
      <formula>"NR"</formula>
    </cfRule>
  </conditionalFormatting>
  <conditionalFormatting sqref="N970">
    <cfRule type="cellIs" dxfId="18716" priority="22190" operator="between">
      <formula>1</formula>
      <formula>10</formula>
    </cfRule>
    <cfRule type="cellIs" dxfId="18715" priority="22191" operator="between">
      <formula>11</formula>
      <formula>17</formula>
    </cfRule>
    <cfRule type="cellIs" dxfId="18714" priority="22192" operator="between">
      <formula>18</formula>
      <formula>25</formula>
    </cfRule>
    <cfRule type="cellIs" dxfId="18713" priority="22193" operator="between">
      <formula>1</formula>
      <formula>6</formula>
    </cfRule>
    <cfRule type="cellIs" dxfId="18712" priority="22194" operator="between">
      <formula>17</formula>
      <formula>25</formula>
    </cfRule>
    <cfRule type="cellIs" dxfId="18711" priority="22195" operator="between">
      <formula>7</formula>
      <formula>16</formula>
    </cfRule>
    <cfRule type="cellIs" dxfId="18710" priority="22196" operator="between">
      <formula>1</formula>
      <formula>6</formula>
    </cfRule>
  </conditionalFormatting>
  <conditionalFormatting sqref="N970">
    <cfRule type="cellIs" dxfId="18709" priority="22189" operator="equal">
      <formula>16</formula>
    </cfRule>
  </conditionalFormatting>
  <conditionalFormatting sqref="G957">
    <cfRule type="cellIs" dxfId="18708" priority="22187" stopIfTrue="1" operator="equal">
      <formula>"NR"</formula>
    </cfRule>
    <cfRule type="cellIs" dxfId="18707" priority="22188" stopIfTrue="1" operator="equal">
      <formula>"R"</formula>
    </cfRule>
  </conditionalFormatting>
  <conditionalFormatting sqref="N957">
    <cfRule type="cellIs" dxfId="18706" priority="22180" operator="between">
      <formula>1</formula>
      <formula>10</formula>
    </cfRule>
    <cfRule type="cellIs" dxfId="18705" priority="22181" operator="between">
      <formula>11</formula>
      <formula>17</formula>
    </cfRule>
    <cfRule type="cellIs" dxfId="18704" priority="22182" operator="between">
      <formula>18</formula>
      <formula>25</formula>
    </cfRule>
    <cfRule type="cellIs" dxfId="18703" priority="22183" operator="between">
      <formula>1</formula>
      <formula>6</formula>
    </cfRule>
    <cfRule type="cellIs" dxfId="18702" priority="22184" operator="between">
      <formula>17</formula>
      <formula>25</formula>
    </cfRule>
    <cfRule type="cellIs" dxfId="18701" priority="22185" operator="between">
      <formula>7</formula>
      <formula>16</formula>
    </cfRule>
    <cfRule type="cellIs" dxfId="18700" priority="22186" operator="between">
      <formula>1</formula>
      <formula>6</formula>
    </cfRule>
  </conditionalFormatting>
  <conditionalFormatting sqref="N957">
    <cfRule type="cellIs" dxfId="18699" priority="22179" operator="equal">
      <formula>16</formula>
    </cfRule>
  </conditionalFormatting>
  <conditionalFormatting sqref="N957">
    <cfRule type="cellIs" dxfId="18698" priority="22176" operator="between">
      <formula>16</formula>
      <formula>25</formula>
    </cfRule>
    <cfRule type="cellIs" dxfId="18697" priority="22177" operator="between">
      <formula>9</formula>
      <formula>15</formula>
    </cfRule>
    <cfRule type="cellIs" dxfId="18696" priority="22178" operator="between">
      <formula>1</formula>
      <formula>8</formula>
    </cfRule>
  </conditionalFormatting>
  <conditionalFormatting sqref="V971">
    <cfRule type="cellIs" dxfId="18695" priority="22161" operator="between">
      <formula>1</formula>
      <formula>10</formula>
    </cfRule>
    <cfRule type="cellIs" dxfId="18694" priority="22162" operator="between">
      <formula>11</formula>
      <formula>17</formula>
    </cfRule>
    <cfRule type="cellIs" dxfId="18693" priority="22163" operator="between">
      <formula>18</formula>
      <formula>25</formula>
    </cfRule>
    <cfRule type="cellIs" dxfId="18692" priority="22164" operator="between">
      <formula>1</formula>
      <formula>6</formula>
    </cfRule>
    <cfRule type="cellIs" dxfId="18691" priority="22165" operator="between">
      <formula>17</formula>
      <formula>25</formula>
    </cfRule>
    <cfRule type="cellIs" dxfId="18690" priority="22166" operator="between">
      <formula>7</formula>
      <formula>16</formula>
    </cfRule>
    <cfRule type="cellIs" dxfId="18689" priority="22167" operator="between">
      <formula>1</formula>
      <formula>6</formula>
    </cfRule>
  </conditionalFormatting>
  <conditionalFormatting sqref="V971">
    <cfRule type="cellIs" dxfId="18688" priority="22160" operator="equal">
      <formula>16</formula>
    </cfRule>
  </conditionalFormatting>
  <conditionalFormatting sqref="V971">
    <cfRule type="cellIs" dxfId="18687" priority="22157" operator="between">
      <formula>16</formula>
      <formula>25</formula>
    </cfRule>
    <cfRule type="cellIs" dxfId="18686" priority="22158" operator="between">
      <formula>9</formula>
      <formula>15</formula>
    </cfRule>
    <cfRule type="cellIs" dxfId="18685" priority="22159" operator="between">
      <formula>1</formula>
      <formula>8</formula>
    </cfRule>
  </conditionalFormatting>
  <conditionalFormatting sqref="G960">
    <cfRule type="cellIs" dxfId="18684" priority="22155" stopIfTrue="1" operator="equal">
      <formula>"NR"</formula>
    </cfRule>
    <cfRule type="cellIs" dxfId="18683" priority="22156" stopIfTrue="1" operator="equal">
      <formula>"R"</formula>
    </cfRule>
  </conditionalFormatting>
  <conditionalFormatting sqref="N960">
    <cfRule type="cellIs" dxfId="18682" priority="22148" operator="between">
      <formula>1</formula>
      <formula>10</formula>
    </cfRule>
    <cfRule type="cellIs" dxfId="18681" priority="22149" operator="between">
      <formula>11</formula>
      <formula>17</formula>
    </cfRule>
    <cfRule type="cellIs" dxfId="18680" priority="22150" operator="between">
      <formula>18</formula>
      <formula>25</formula>
    </cfRule>
    <cfRule type="cellIs" dxfId="18679" priority="22151" operator="between">
      <formula>1</formula>
      <formula>6</formula>
    </cfRule>
    <cfRule type="cellIs" dxfId="18678" priority="22152" operator="between">
      <formula>17</formula>
      <formula>25</formula>
    </cfRule>
    <cfRule type="cellIs" dxfId="18677" priority="22153" operator="between">
      <formula>7</formula>
      <formula>16</formula>
    </cfRule>
    <cfRule type="cellIs" dxfId="18676" priority="22154" operator="between">
      <formula>1</formula>
      <formula>6</formula>
    </cfRule>
  </conditionalFormatting>
  <conditionalFormatting sqref="N960">
    <cfRule type="cellIs" dxfId="18675" priority="22147" operator="equal">
      <formula>16</formula>
    </cfRule>
  </conditionalFormatting>
  <conditionalFormatting sqref="G960">
    <cfRule type="cellIs" dxfId="18674" priority="22146" operator="equal">
      <formula>"NR"</formula>
    </cfRule>
  </conditionalFormatting>
  <conditionalFormatting sqref="N960">
    <cfRule type="cellIs" dxfId="18673" priority="22143" operator="between">
      <formula>16</formula>
      <formula>25</formula>
    </cfRule>
    <cfRule type="cellIs" dxfId="18672" priority="22144" operator="between">
      <formula>9</formula>
      <formula>15</formula>
    </cfRule>
    <cfRule type="cellIs" dxfId="18671" priority="22145" operator="between">
      <formula>1</formula>
      <formula>8</formula>
    </cfRule>
  </conditionalFormatting>
  <conditionalFormatting sqref="G958">
    <cfRule type="cellIs" dxfId="18670" priority="22141" stopIfTrue="1" operator="equal">
      <formula>"NR"</formula>
    </cfRule>
    <cfRule type="cellIs" dxfId="18669" priority="22142" stopIfTrue="1" operator="equal">
      <formula>"R"</formula>
    </cfRule>
  </conditionalFormatting>
  <conditionalFormatting sqref="G958">
    <cfRule type="cellIs" dxfId="18668" priority="22140" operator="equal">
      <formula>"NR"</formula>
    </cfRule>
  </conditionalFormatting>
  <conditionalFormatting sqref="N958">
    <cfRule type="cellIs" dxfId="18667" priority="22133" operator="between">
      <formula>1</formula>
      <formula>10</formula>
    </cfRule>
    <cfRule type="cellIs" dxfId="18666" priority="22134" operator="between">
      <formula>11</formula>
      <formula>17</formula>
    </cfRule>
    <cfRule type="cellIs" dxfId="18665" priority="22135" operator="between">
      <formula>18</formula>
      <formula>25</formula>
    </cfRule>
    <cfRule type="cellIs" dxfId="18664" priority="22136" operator="between">
      <formula>1</formula>
      <formula>6</formula>
    </cfRule>
    <cfRule type="cellIs" dxfId="18663" priority="22137" operator="between">
      <formula>17</formula>
      <formula>25</formula>
    </cfRule>
    <cfRule type="cellIs" dxfId="18662" priority="22138" operator="between">
      <formula>7</formula>
      <formula>16</formula>
    </cfRule>
    <cfRule type="cellIs" dxfId="18661" priority="22139" operator="between">
      <formula>1</formula>
      <formula>6</formula>
    </cfRule>
  </conditionalFormatting>
  <conditionalFormatting sqref="N958">
    <cfRule type="cellIs" dxfId="18660" priority="22132" operator="equal">
      <formula>16</formula>
    </cfRule>
  </conditionalFormatting>
  <conditionalFormatting sqref="N958">
    <cfRule type="cellIs" dxfId="18659" priority="22129" operator="between">
      <formula>16</formula>
      <formula>25</formula>
    </cfRule>
    <cfRule type="cellIs" dxfId="18658" priority="22130" operator="between">
      <formula>9</formula>
      <formula>15</formula>
    </cfRule>
    <cfRule type="cellIs" dxfId="18657" priority="22131" operator="between">
      <formula>1</formula>
      <formula>8</formula>
    </cfRule>
  </conditionalFormatting>
  <conditionalFormatting sqref="X966">
    <cfRule type="cellIs" dxfId="18656" priority="22122" operator="between">
      <formula>1</formula>
      <formula>10</formula>
    </cfRule>
    <cfRule type="cellIs" dxfId="18655" priority="22123" operator="between">
      <formula>11</formula>
      <formula>17</formula>
    </cfRule>
    <cfRule type="cellIs" dxfId="18654" priority="22124" operator="between">
      <formula>18</formula>
      <formula>25</formula>
    </cfRule>
    <cfRule type="cellIs" dxfId="18653" priority="22125" operator="between">
      <formula>1</formula>
      <formula>6</formula>
    </cfRule>
    <cfRule type="cellIs" dxfId="18652" priority="22126" operator="between">
      <formula>17</formula>
      <formula>25</formula>
    </cfRule>
    <cfRule type="cellIs" dxfId="18651" priority="22127" operator="between">
      <formula>7</formula>
      <formula>16</formula>
    </cfRule>
    <cfRule type="cellIs" dxfId="18650" priority="22128" operator="between">
      <formula>1</formula>
      <formula>6</formula>
    </cfRule>
  </conditionalFormatting>
  <conditionalFormatting sqref="X966">
    <cfRule type="cellIs" dxfId="18649" priority="22121" operator="equal">
      <formula>16</formula>
    </cfRule>
  </conditionalFormatting>
  <conditionalFormatting sqref="X966">
    <cfRule type="cellIs" dxfId="18648" priority="22118" operator="between">
      <formula>16</formula>
      <formula>25</formula>
    </cfRule>
    <cfRule type="cellIs" dxfId="18647" priority="22119" operator="between">
      <formula>9</formula>
      <formula>15</formula>
    </cfRule>
    <cfRule type="cellIs" dxfId="18646" priority="22120" operator="between">
      <formula>1</formula>
      <formula>8</formula>
    </cfRule>
  </conditionalFormatting>
  <conditionalFormatting sqref="N966">
    <cfRule type="cellIs" dxfId="18645" priority="22111" operator="between">
      <formula>1</formula>
      <formula>10</formula>
    </cfRule>
    <cfRule type="cellIs" dxfId="18644" priority="22112" operator="between">
      <formula>11</formula>
      <formula>17</formula>
    </cfRule>
    <cfRule type="cellIs" dxfId="18643" priority="22113" operator="between">
      <formula>18</formula>
      <formula>25</formula>
    </cfRule>
    <cfRule type="cellIs" dxfId="18642" priority="22114" operator="between">
      <formula>1</formula>
      <formula>6</formula>
    </cfRule>
    <cfRule type="cellIs" dxfId="18641" priority="22115" operator="between">
      <formula>17</formula>
      <formula>25</formula>
    </cfRule>
    <cfRule type="cellIs" dxfId="18640" priority="22116" operator="between">
      <formula>7</formula>
      <formula>16</formula>
    </cfRule>
    <cfRule type="cellIs" dxfId="18639" priority="22117" operator="between">
      <formula>1</formula>
      <formula>6</formula>
    </cfRule>
  </conditionalFormatting>
  <conditionalFormatting sqref="N966">
    <cfRule type="cellIs" dxfId="18638" priority="22110" operator="equal">
      <formula>16</formula>
    </cfRule>
  </conditionalFormatting>
  <conditionalFormatting sqref="N966">
    <cfRule type="cellIs" dxfId="18637" priority="22107" operator="between">
      <formula>16</formula>
      <formula>25</formula>
    </cfRule>
    <cfRule type="cellIs" dxfId="18636" priority="22108" operator="between">
      <formula>9</formula>
      <formula>15</formula>
    </cfRule>
    <cfRule type="cellIs" dxfId="18635" priority="22109" operator="between">
      <formula>1</formula>
      <formula>8</formula>
    </cfRule>
  </conditionalFormatting>
  <conditionalFormatting sqref="G966">
    <cfRule type="cellIs" dxfId="18634" priority="22105" stopIfTrue="1" operator="equal">
      <formula>"NR"</formula>
    </cfRule>
    <cfRule type="cellIs" dxfId="18633" priority="22106" stopIfTrue="1" operator="equal">
      <formula>"R"</formula>
    </cfRule>
  </conditionalFormatting>
  <conditionalFormatting sqref="G966">
    <cfRule type="cellIs" dxfId="18632" priority="22104" operator="equal">
      <formula>"NR"</formula>
    </cfRule>
  </conditionalFormatting>
  <conditionalFormatting sqref="G966">
    <cfRule type="cellIs" dxfId="18631" priority="22102" stopIfTrue="1" operator="equal">
      <formula>"NR"</formula>
    </cfRule>
    <cfRule type="cellIs" dxfId="18630" priority="22103" stopIfTrue="1" operator="equal">
      <formula>"R"</formula>
    </cfRule>
  </conditionalFormatting>
  <conditionalFormatting sqref="G966">
    <cfRule type="cellIs" dxfId="18629" priority="22101" operator="equal">
      <formula>"NR"</formula>
    </cfRule>
  </conditionalFormatting>
  <conditionalFormatting sqref="G971">
    <cfRule type="cellIs" dxfId="18628" priority="22099" stopIfTrue="1" operator="equal">
      <formula>"NR"</formula>
    </cfRule>
    <cfRule type="cellIs" dxfId="18627" priority="22100" stopIfTrue="1" operator="equal">
      <formula>"R"</formula>
    </cfRule>
  </conditionalFormatting>
  <conditionalFormatting sqref="G994">
    <cfRule type="cellIs" dxfId="18626" priority="22098" operator="equal">
      <formula>"NR"</formula>
    </cfRule>
  </conditionalFormatting>
  <conditionalFormatting sqref="N971">
    <cfRule type="cellIs" dxfId="18625" priority="22095" operator="between">
      <formula>16</formula>
      <formula>25</formula>
    </cfRule>
    <cfRule type="cellIs" dxfId="18624" priority="22096" operator="between">
      <formula>9</formula>
      <formula>15</formula>
    </cfRule>
    <cfRule type="cellIs" dxfId="18623" priority="22097" operator="between">
      <formula>1</formula>
      <formula>8</formula>
    </cfRule>
  </conditionalFormatting>
  <conditionalFormatting sqref="N971">
    <cfRule type="cellIs" dxfId="18622" priority="22088" operator="between">
      <formula>1</formula>
      <formula>10</formula>
    </cfRule>
    <cfRule type="cellIs" dxfId="18621" priority="22089" operator="between">
      <formula>11</formula>
      <formula>17</formula>
    </cfRule>
    <cfRule type="cellIs" dxfId="18620" priority="22090" operator="between">
      <formula>18</formula>
      <formula>25</formula>
    </cfRule>
    <cfRule type="cellIs" dxfId="18619" priority="22091" operator="between">
      <formula>1</formula>
      <formula>6</formula>
    </cfRule>
    <cfRule type="cellIs" dxfId="18618" priority="22092" operator="between">
      <formula>17</formula>
      <formula>25</formula>
    </cfRule>
    <cfRule type="cellIs" dxfId="18617" priority="22093" operator="between">
      <formula>7</formula>
      <formula>16</formula>
    </cfRule>
    <cfRule type="cellIs" dxfId="18616" priority="22094" operator="between">
      <formula>1</formula>
      <formula>6</formula>
    </cfRule>
  </conditionalFormatting>
  <conditionalFormatting sqref="N971">
    <cfRule type="cellIs" dxfId="18615" priority="22087" operator="equal">
      <formula>16</formula>
    </cfRule>
  </conditionalFormatting>
  <conditionalFormatting sqref="G978">
    <cfRule type="cellIs" dxfId="18614" priority="22077" stopIfTrue="1" operator="equal">
      <formula>"NR"</formula>
    </cfRule>
    <cfRule type="cellIs" dxfId="18613" priority="22078" stopIfTrue="1" operator="equal">
      <formula>"R"</formula>
    </cfRule>
  </conditionalFormatting>
  <conditionalFormatting sqref="N978">
    <cfRule type="cellIs" dxfId="18612" priority="22070" operator="between">
      <formula>1</formula>
      <formula>10</formula>
    </cfRule>
    <cfRule type="cellIs" dxfId="18611" priority="22071" operator="between">
      <formula>11</formula>
      <formula>17</formula>
    </cfRule>
    <cfRule type="cellIs" dxfId="18610" priority="22072" operator="between">
      <formula>18</formula>
      <formula>25</formula>
    </cfRule>
    <cfRule type="cellIs" dxfId="18609" priority="22073" operator="between">
      <formula>1</formula>
      <formula>6</formula>
    </cfRule>
    <cfRule type="cellIs" dxfId="18608" priority="22074" operator="between">
      <formula>17</formula>
      <formula>25</formula>
    </cfRule>
    <cfRule type="cellIs" dxfId="18607" priority="22075" operator="between">
      <formula>7</formula>
      <formula>16</formula>
    </cfRule>
    <cfRule type="cellIs" dxfId="18606" priority="22076" operator="between">
      <formula>1</formula>
      <formula>6</formula>
    </cfRule>
  </conditionalFormatting>
  <conditionalFormatting sqref="N978">
    <cfRule type="cellIs" dxfId="18605" priority="22069" operator="equal">
      <formula>16</formula>
    </cfRule>
  </conditionalFormatting>
  <conditionalFormatting sqref="G978">
    <cfRule type="cellIs" dxfId="18604" priority="22068" operator="equal">
      <formula>"NR"</formula>
    </cfRule>
  </conditionalFormatting>
  <conditionalFormatting sqref="G977">
    <cfRule type="cellIs" dxfId="18603" priority="22058" stopIfTrue="1" operator="equal">
      <formula>"NR"</formula>
    </cfRule>
    <cfRule type="cellIs" dxfId="18602" priority="22059" stopIfTrue="1" operator="equal">
      <formula>"R"</formula>
    </cfRule>
  </conditionalFormatting>
  <conditionalFormatting sqref="G977">
    <cfRule type="cellIs" dxfId="18601" priority="22057" operator="equal">
      <formula>"NR"</formula>
    </cfRule>
  </conditionalFormatting>
  <conditionalFormatting sqref="N977">
    <cfRule type="cellIs" dxfId="18600" priority="22050" operator="between">
      <formula>1</formula>
      <formula>10</formula>
    </cfRule>
    <cfRule type="cellIs" dxfId="18599" priority="22051" operator="between">
      <formula>11</formula>
      <formula>17</formula>
    </cfRule>
    <cfRule type="cellIs" dxfId="18598" priority="22052" operator="between">
      <formula>18</formula>
      <formula>25</formula>
    </cfRule>
    <cfRule type="cellIs" dxfId="18597" priority="22053" operator="between">
      <formula>1</formula>
      <formula>6</formula>
    </cfRule>
    <cfRule type="cellIs" dxfId="18596" priority="22054" operator="between">
      <formula>17</formula>
      <formula>25</formula>
    </cfRule>
    <cfRule type="cellIs" dxfId="18595" priority="22055" operator="between">
      <formula>7</formula>
      <formula>16</formula>
    </cfRule>
    <cfRule type="cellIs" dxfId="18594" priority="22056" operator="between">
      <formula>1</formula>
      <formula>6</formula>
    </cfRule>
  </conditionalFormatting>
  <conditionalFormatting sqref="N977">
    <cfRule type="cellIs" dxfId="18593" priority="22049" operator="equal">
      <formula>16</formula>
    </cfRule>
  </conditionalFormatting>
  <conditionalFormatting sqref="N977">
    <cfRule type="cellIs" dxfId="18592" priority="22046" operator="between">
      <formula>16</formula>
      <formula>25</formula>
    </cfRule>
    <cfRule type="cellIs" dxfId="18591" priority="22047" operator="between">
      <formula>9</formula>
      <formula>15</formula>
    </cfRule>
    <cfRule type="cellIs" dxfId="18590" priority="22048" operator="between">
      <formula>1</formula>
      <formula>8</formula>
    </cfRule>
  </conditionalFormatting>
  <conditionalFormatting sqref="X971">
    <cfRule type="cellIs" dxfId="18589" priority="22031" operator="between">
      <formula>1</formula>
      <formula>10</formula>
    </cfRule>
    <cfRule type="cellIs" dxfId="18588" priority="22032" operator="between">
      <formula>11</formula>
      <formula>17</formula>
    </cfRule>
    <cfRule type="cellIs" dxfId="18587" priority="22033" operator="between">
      <formula>18</formula>
      <formula>25</formula>
    </cfRule>
    <cfRule type="cellIs" dxfId="18586" priority="22034" operator="between">
      <formula>1</formula>
      <formula>6</formula>
    </cfRule>
    <cfRule type="cellIs" dxfId="18585" priority="22035" operator="between">
      <formula>17</formula>
      <formula>25</formula>
    </cfRule>
    <cfRule type="cellIs" dxfId="18584" priority="22036" operator="between">
      <formula>7</formula>
      <formula>16</formula>
    </cfRule>
    <cfRule type="cellIs" dxfId="18583" priority="22037" operator="between">
      <formula>1</formula>
      <formula>6</formula>
    </cfRule>
  </conditionalFormatting>
  <conditionalFormatting sqref="X971">
    <cfRule type="cellIs" dxfId="18582" priority="22030" operator="equal">
      <formula>16</formula>
    </cfRule>
  </conditionalFormatting>
  <conditionalFormatting sqref="X971">
    <cfRule type="cellIs" dxfId="18581" priority="22027" operator="between">
      <formula>16</formula>
      <formula>25</formula>
    </cfRule>
    <cfRule type="cellIs" dxfId="18580" priority="22028" operator="between">
      <formula>9</formula>
      <formula>15</formula>
    </cfRule>
    <cfRule type="cellIs" dxfId="18579" priority="22029" operator="between">
      <formula>1</formula>
      <formula>8</formula>
    </cfRule>
  </conditionalFormatting>
  <conditionalFormatting sqref="G976">
    <cfRule type="cellIs" dxfId="18578" priority="22017" stopIfTrue="1" operator="equal">
      <formula>"NR"</formula>
    </cfRule>
    <cfRule type="cellIs" dxfId="18577" priority="22018" stopIfTrue="1" operator="equal">
      <formula>"R"</formula>
    </cfRule>
  </conditionalFormatting>
  <conditionalFormatting sqref="G976">
    <cfRule type="cellIs" dxfId="18576" priority="22016" operator="equal">
      <formula>"NR"</formula>
    </cfRule>
  </conditionalFormatting>
  <conditionalFormatting sqref="N976">
    <cfRule type="cellIs" dxfId="18575" priority="22009" operator="between">
      <formula>1</formula>
      <formula>10</formula>
    </cfRule>
    <cfRule type="cellIs" dxfId="18574" priority="22010" operator="between">
      <formula>11</formula>
      <formula>17</formula>
    </cfRule>
    <cfRule type="cellIs" dxfId="18573" priority="22011" operator="between">
      <formula>18</formula>
      <formula>25</formula>
    </cfRule>
    <cfRule type="cellIs" dxfId="18572" priority="22012" operator="between">
      <formula>1</formula>
      <formula>6</formula>
    </cfRule>
    <cfRule type="cellIs" dxfId="18571" priority="22013" operator="between">
      <formula>17</formula>
      <formula>25</formula>
    </cfRule>
    <cfRule type="cellIs" dxfId="18570" priority="22014" operator="between">
      <formula>7</formula>
      <formula>16</formula>
    </cfRule>
    <cfRule type="cellIs" dxfId="18569" priority="22015" operator="between">
      <formula>1</formula>
      <formula>6</formula>
    </cfRule>
  </conditionalFormatting>
  <conditionalFormatting sqref="N976">
    <cfRule type="cellIs" dxfId="18568" priority="22008" operator="equal">
      <formula>16</formula>
    </cfRule>
  </conditionalFormatting>
  <conditionalFormatting sqref="V976">
    <cfRule type="cellIs" dxfId="18567" priority="22001" operator="between">
      <formula>1</formula>
      <formula>10</formula>
    </cfRule>
    <cfRule type="cellIs" dxfId="18566" priority="22002" operator="between">
      <formula>11</formula>
      <formula>17</formula>
    </cfRule>
    <cfRule type="cellIs" dxfId="18565" priority="22003" operator="between">
      <formula>18</formula>
      <formula>25</formula>
    </cfRule>
    <cfRule type="cellIs" dxfId="18564" priority="22004" operator="between">
      <formula>1</formula>
      <formula>6</formula>
    </cfRule>
    <cfRule type="cellIs" dxfId="18563" priority="22005" operator="between">
      <formula>17</formula>
      <formula>25</formula>
    </cfRule>
    <cfRule type="cellIs" dxfId="18562" priority="22006" operator="between">
      <formula>7</formula>
      <formula>16</formula>
    </cfRule>
    <cfRule type="cellIs" dxfId="18561" priority="22007" operator="between">
      <formula>1</formula>
      <formula>6</formula>
    </cfRule>
  </conditionalFormatting>
  <conditionalFormatting sqref="V976">
    <cfRule type="cellIs" dxfId="18560" priority="22000" operator="equal">
      <formula>16</formula>
    </cfRule>
  </conditionalFormatting>
  <conditionalFormatting sqref="V976">
    <cfRule type="cellIs" dxfId="18559" priority="21997" operator="between">
      <formula>16</formula>
      <formula>25</formula>
    </cfRule>
    <cfRule type="cellIs" dxfId="18558" priority="21998" operator="between">
      <formula>9</formula>
      <formula>15</formula>
    </cfRule>
    <cfRule type="cellIs" dxfId="18557" priority="21999" operator="between">
      <formula>1</formula>
      <formula>8</formula>
    </cfRule>
  </conditionalFormatting>
  <conditionalFormatting sqref="G640">
    <cfRule type="cellIs" dxfId="18556" priority="21995" stopIfTrue="1" operator="equal">
      <formula>"NR"</formula>
    </cfRule>
    <cfRule type="cellIs" dxfId="18555" priority="21996" stopIfTrue="1" operator="equal">
      <formula>"R"</formula>
    </cfRule>
  </conditionalFormatting>
  <conditionalFormatting sqref="G970">
    <cfRule type="cellIs" dxfId="18554" priority="21994" operator="equal">
      <formula>"NR"</formula>
    </cfRule>
  </conditionalFormatting>
  <conditionalFormatting sqref="N970">
    <cfRule type="cellIs" dxfId="18553" priority="21991" operator="between">
      <formula>16</formula>
      <formula>25</formula>
    </cfRule>
    <cfRule type="cellIs" dxfId="18552" priority="21992" operator="between">
      <formula>9</formula>
      <formula>15</formula>
    </cfRule>
    <cfRule type="cellIs" dxfId="18551" priority="21993" operator="between">
      <formula>1</formula>
      <formula>8</formula>
    </cfRule>
  </conditionalFormatting>
  <conditionalFormatting sqref="G662">
    <cfRule type="cellIs" dxfId="18550" priority="21989" stopIfTrue="1" operator="equal">
      <formula>"NR"</formula>
    </cfRule>
    <cfRule type="cellIs" dxfId="18549" priority="21990" stopIfTrue="1" operator="equal">
      <formula>"R"</formula>
    </cfRule>
  </conditionalFormatting>
  <conditionalFormatting sqref="G959">
    <cfRule type="cellIs" dxfId="18548" priority="21979" stopIfTrue="1" operator="equal">
      <formula>"NR"</formula>
    </cfRule>
    <cfRule type="cellIs" dxfId="18547" priority="21980" stopIfTrue="1" operator="equal">
      <formula>"R"</formula>
    </cfRule>
  </conditionalFormatting>
  <conditionalFormatting sqref="G959">
    <cfRule type="cellIs" dxfId="18546" priority="21978" operator="equal">
      <formula>"NR"</formula>
    </cfRule>
  </conditionalFormatting>
  <conditionalFormatting sqref="N959">
    <cfRule type="cellIs" dxfId="18545" priority="21971" operator="between">
      <formula>1</formula>
      <formula>10</formula>
    </cfRule>
    <cfRule type="cellIs" dxfId="18544" priority="21972" operator="between">
      <formula>11</formula>
      <formula>17</formula>
    </cfRule>
    <cfRule type="cellIs" dxfId="18543" priority="21973" operator="between">
      <formula>18</formula>
      <formula>25</formula>
    </cfRule>
    <cfRule type="cellIs" dxfId="18542" priority="21974" operator="between">
      <formula>1</formula>
      <formula>6</formula>
    </cfRule>
    <cfRule type="cellIs" dxfId="18541" priority="21975" operator="between">
      <formula>17</formula>
      <formula>25</formula>
    </cfRule>
    <cfRule type="cellIs" dxfId="18540" priority="21976" operator="between">
      <formula>7</formula>
      <formula>16</formula>
    </cfRule>
    <cfRule type="cellIs" dxfId="18539" priority="21977" operator="between">
      <formula>1</formula>
      <formula>6</formula>
    </cfRule>
  </conditionalFormatting>
  <conditionalFormatting sqref="N959">
    <cfRule type="cellIs" dxfId="18538" priority="21970" operator="equal">
      <formula>16</formula>
    </cfRule>
  </conditionalFormatting>
  <conditionalFormatting sqref="N959">
    <cfRule type="cellIs" dxfId="18537" priority="21967" operator="between">
      <formula>16</formula>
      <formula>25</formula>
    </cfRule>
    <cfRule type="cellIs" dxfId="18536" priority="21968" operator="between">
      <formula>9</formula>
      <formula>15</formula>
    </cfRule>
    <cfRule type="cellIs" dxfId="18535" priority="21969" operator="between">
      <formula>1</formula>
      <formula>8</formula>
    </cfRule>
  </conditionalFormatting>
  <conditionalFormatting sqref="X984">
    <cfRule type="cellIs" dxfId="18534" priority="21960" operator="between">
      <formula>1</formula>
      <formula>10</formula>
    </cfRule>
    <cfRule type="cellIs" dxfId="18533" priority="21961" operator="between">
      <formula>11</formula>
      <formula>17</formula>
    </cfRule>
    <cfRule type="cellIs" dxfId="18532" priority="21962" operator="between">
      <formula>18</formula>
      <formula>25</formula>
    </cfRule>
    <cfRule type="cellIs" dxfId="18531" priority="21963" operator="between">
      <formula>1</formula>
      <formula>6</formula>
    </cfRule>
    <cfRule type="cellIs" dxfId="18530" priority="21964" operator="between">
      <formula>17</formula>
      <formula>25</formula>
    </cfRule>
    <cfRule type="cellIs" dxfId="18529" priority="21965" operator="between">
      <formula>7</formula>
      <formula>16</formula>
    </cfRule>
    <cfRule type="cellIs" dxfId="18528" priority="21966" operator="between">
      <formula>1</formula>
      <formula>6</formula>
    </cfRule>
  </conditionalFormatting>
  <conditionalFormatting sqref="X984">
    <cfRule type="cellIs" dxfId="18527" priority="21959" operator="equal">
      <formula>16</formula>
    </cfRule>
  </conditionalFormatting>
  <conditionalFormatting sqref="X984">
    <cfRule type="cellIs" dxfId="18526" priority="21956" operator="between">
      <formula>16</formula>
      <formula>25</formula>
    </cfRule>
    <cfRule type="cellIs" dxfId="18525" priority="21957" operator="between">
      <formula>9</formula>
      <formula>15</formula>
    </cfRule>
    <cfRule type="cellIs" dxfId="18524" priority="21958" operator="between">
      <formula>1</formula>
      <formula>8</formula>
    </cfRule>
  </conditionalFormatting>
  <conditionalFormatting sqref="N984">
    <cfRule type="cellIs" dxfId="18523" priority="21949" operator="between">
      <formula>1</formula>
      <formula>10</formula>
    </cfRule>
    <cfRule type="cellIs" dxfId="18522" priority="21950" operator="between">
      <formula>11</formula>
      <formula>17</formula>
    </cfRule>
    <cfRule type="cellIs" dxfId="18521" priority="21951" operator="between">
      <formula>18</formula>
      <formula>25</formula>
    </cfRule>
    <cfRule type="cellIs" dxfId="18520" priority="21952" operator="between">
      <formula>1</formula>
      <formula>6</formula>
    </cfRule>
    <cfRule type="cellIs" dxfId="18519" priority="21953" operator="between">
      <formula>17</formula>
      <formula>25</formula>
    </cfRule>
    <cfRule type="cellIs" dxfId="18518" priority="21954" operator="between">
      <formula>7</formula>
      <formula>16</formula>
    </cfRule>
    <cfRule type="cellIs" dxfId="18517" priority="21955" operator="between">
      <formula>1</formula>
      <formula>6</formula>
    </cfRule>
  </conditionalFormatting>
  <conditionalFormatting sqref="N984">
    <cfRule type="cellIs" dxfId="18516" priority="21948" operator="equal">
      <formula>16</formula>
    </cfRule>
  </conditionalFormatting>
  <conditionalFormatting sqref="N984">
    <cfRule type="cellIs" dxfId="18515" priority="21945" operator="between">
      <formula>16</formula>
      <formula>25</formula>
    </cfRule>
    <cfRule type="cellIs" dxfId="18514" priority="21946" operator="between">
      <formula>9</formula>
      <formula>15</formula>
    </cfRule>
    <cfRule type="cellIs" dxfId="18513" priority="21947" operator="between">
      <formula>1</formula>
      <formula>8</formula>
    </cfRule>
  </conditionalFormatting>
  <conditionalFormatting sqref="G984">
    <cfRule type="cellIs" dxfId="18512" priority="21943" stopIfTrue="1" operator="equal">
      <formula>"NR"</formula>
    </cfRule>
    <cfRule type="cellIs" dxfId="18511" priority="21944" stopIfTrue="1" operator="equal">
      <formula>"R"</formula>
    </cfRule>
  </conditionalFormatting>
  <conditionalFormatting sqref="G984">
    <cfRule type="cellIs" dxfId="18510" priority="21942" operator="equal">
      <formula>"NR"</formula>
    </cfRule>
  </conditionalFormatting>
  <conditionalFormatting sqref="G984">
    <cfRule type="cellIs" dxfId="18509" priority="21940" stopIfTrue="1" operator="equal">
      <formula>"NR"</formula>
    </cfRule>
    <cfRule type="cellIs" dxfId="18508" priority="21941" stopIfTrue="1" operator="equal">
      <formula>"R"</formula>
    </cfRule>
  </conditionalFormatting>
  <conditionalFormatting sqref="G984">
    <cfRule type="cellIs" dxfId="18507" priority="21939" operator="equal">
      <formula>"NR"</formula>
    </cfRule>
  </conditionalFormatting>
  <conditionalFormatting sqref="G994">
    <cfRule type="cellIs" dxfId="18506" priority="21929" stopIfTrue="1" operator="equal">
      <formula>"NR"</formula>
    </cfRule>
    <cfRule type="cellIs" dxfId="18505" priority="21930" stopIfTrue="1" operator="equal">
      <formula>"R"</formula>
    </cfRule>
  </conditionalFormatting>
  <conditionalFormatting sqref="N994">
    <cfRule type="cellIs" dxfId="18504" priority="21922" operator="between">
      <formula>1</formula>
      <formula>10</formula>
    </cfRule>
    <cfRule type="cellIs" dxfId="18503" priority="21923" operator="between">
      <formula>11</formula>
      <formula>17</formula>
    </cfRule>
    <cfRule type="cellIs" dxfId="18502" priority="21924" operator="between">
      <formula>18</formula>
      <formula>25</formula>
    </cfRule>
    <cfRule type="cellIs" dxfId="18501" priority="21925" operator="between">
      <formula>1</formula>
      <formula>6</formula>
    </cfRule>
    <cfRule type="cellIs" dxfId="18500" priority="21926" operator="between">
      <formula>17</formula>
      <formula>25</formula>
    </cfRule>
    <cfRule type="cellIs" dxfId="18499" priority="21927" operator="between">
      <formula>7</formula>
      <formula>16</formula>
    </cfRule>
    <cfRule type="cellIs" dxfId="18498" priority="21928" operator="between">
      <formula>1</formula>
      <formula>6</formula>
    </cfRule>
  </conditionalFormatting>
  <conditionalFormatting sqref="N994">
    <cfRule type="cellIs" dxfId="18497" priority="21921" operator="equal">
      <formula>16</formula>
    </cfRule>
  </conditionalFormatting>
  <conditionalFormatting sqref="N994">
    <cfRule type="cellIs" dxfId="18496" priority="21918" operator="between">
      <formula>16</formula>
      <formula>25</formula>
    </cfRule>
    <cfRule type="cellIs" dxfId="18495" priority="21919" operator="between">
      <formula>9</formula>
      <formula>15</formula>
    </cfRule>
    <cfRule type="cellIs" dxfId="18494" priority="21920" operator="between">
      <formula>1</formula>
      <formula>8</formula>
    </cfRule>
  </conditionalFormatting>
  <conditionalFormatting sqref="G988">
    <cfRule type="cellIs" dxfId="18493" priority="21908" stopIfTrue="1" operator="equal">
      <formula>"NR"</formula>
    </cfRule>
    <cfRule type="cellIs" dxfId="18492" priority="21909" stopIfTrue="1" operator="equal">
      <formula>"R"</formula>
    </cfRule>
  </conditionalFormatting>
  <conditionalFormatting sqref="N988">
    <cfRule type="cellIs" dxfId="18491" priority="21901" operator="between">
      <formula>1</formula>
      <formula>10</formula>
    </cfRule>
    <cfRule type="cellIs" dxfId="18490" priority="21902" operator="between">
      <formula>11</formula>
      <formula>17</formula>
    </cfRule>
    <cfRule type="cellIs" dxfId="18489" priority="21903" operator="between">
      <formula>18</formula>
      <formula>25</formula>
    </cfRule>
    <cfRule type="cellIs" dxfId="18488" priority="21904" operator="between">
      <formula>1</formula>
      <formula>6</formula>
    </cfRule>
    <cfRule type="cellIs" dxfId="18487" priority="21905" operator="between">
      <formula>17</formula>
      <formula>25</formula>
    </cfRule>
    <cfRule type="cellIs" dxfId="18486" priority="21906" operator="between">
      <formula>7</formula>
      <formula>16</formula>
    </cfRule>
    <cfRule type="cellIs" dxfId="18485" priority="21907" operator="between">
      <formula>1</formula>
      <formula>6</formula>
    </cfRule>
  </conditionalFormatting>
  <conditionalFormatting sqref="N988">
    <cfRule type="cellIs" dxfId="18484" priority="21900" operator="equal">
      <formula>16</formula>
    </cfRule>
  </conditionalFormatting>
  <conditionalFormatting sqref="G988">
    <cfRule type="cellIs" dxfId="18483" priority="21899" operator="equal">
      <formula>"NR"</formula>
    </cfRule>
  </conditionalFormatting>
  <conditionalFormatting sqref="N988">
    <cfRule type="cellIs" dxfId="18482" priority="21896" operator="between">
      <formula>16</formula>
      <formula>25</formula>
    </cfRule>
    <cfRule type="cellIs" dxfId="18481" priority="21897" operator="between">
      <formula>9</formula>
      <formula>15</formula>
    </cfRule>
    <cfRule type="cellIs" dxfId="18480" priority="21898" operator="between">
      <formula>1</formula>
      <formula>8</formula>
    </cfRule>
  </conditionalFormatting>
  <conditionalFormatting sqref="G991">
    <cfRule type="cellIs" dxfId="18479" priority="21886" stopIfTrue="1" operator="equal">
      <formula>"NR"</formula>
    </cfRule>
    <cfRule type="cellIs" dxfId="18478" priority="21887" stopIfTrue="1" operator="equal">
      <formula>"R"</formula>
    </cfRule>
  </conditionalFormatting>
  <conditionalFormatting sqref="N991">
    <cfRule type="cellIs" dxfId="18477" priority="21879" operator="between">
      <formula>1</formula>
      <formula>10</formula>
    </cfRule>
    <cfRule type="cellIs" dxfId="18476" priority="21880" operator="between">
      <formula>11</formula>
      <formula>17</formula>
    </cfRule>
    <cfRule type="cellIs" dxfId="18475" priority="21881" operator="between">
      <formula>18</formula>
      <formula>25</formula>
    </cfRule>
    <cfRule type="cellIs" dxfId="18474" priority="21882" operator="between">
      <formula>1</formula>
      <formula>6</formula>
    </cfRule>
    <cfRule type="cellIs" dxfId="18473" priority="21883" operator="between">
      <formula>17</formula>
      <formula>25</formula>
    </cfRule>
    <cfRule type="cellIs" dxfId="18472" priority="21884" operator="between">
      <formula>7</formula>
      <formula>16</formula>
    </cfRule>
    <cfRule type="cellIs" dxfId="18471" priority="21885" operator="between">
      <formula>1</formula>
      <formula>6</formula>
    </cfRule>
  </conditionalFormatting>
  <conditionalFormatting sqref="N991">
    <cfRule type="cellIs" dxfId="18470" priority="21878" operator="equal">
      <formula>16</formula>
    </cfRule>
  </conditionalFormatting>
  <conditionalFormatting sqref="G991">
    <cfRule type="cellIs" dxfId="18469" priority="21877" operator="equal">
      <formula>"NR"</formula>
    </cfRule>
  </conditionalFormatting>
  <conditionalFormatting sqref="N991">
    <cfRule type="cellIs" dxfId="18468" priority="21874" operator="between">
      <formula>16</formula>
      <formula>25</formula>
    </cfRule>
    <cfRule type="cellIs" dxfId="18467" priority="21875" operator="between">
      <formula>9</formula>
      <formula>15</formula>
    </cfRule>
    <cfRule type="cellIs" dxfId="18466" priority="21876" operator="between">
      <formula>1</formula>
      <formula>8</formula>
    </cfRule>
  </conditionalFormatting>
  <conditionalFormatting sqref="G989">
    <cfRule type="cellIs" dxfId="18465" priority="21856" stopIfTrue="1" operator="equal">
      <formula>"NR"</formula>
    </cfRule>
    <cfRule type="cellIs" dxfId="18464" priority="21857" stopIfTrue="1" operator="equal">
      <formula>"R"</formula>
    </cfRule>
  </conditionalFormatting>
  <conditionalFormatting sqref="N989">
    <cfRule type="cellIs" dxfId="18463" priority="21849" operator="between">
      <formula>1</formula>
      <formula>10</formula>
    </cfRule>
    <cfRule type="cellIs" dxfId="18462" priority="21850" operator="between">
      <formula>11</formula>
      <formula>17</formula>
    </cfRule>
    <cfRule type="cellIs" dxfId="18461" priority="21851" operator="between">
      <formula>18</formula>
      <formula>25</formula>
    </cfRule>
    <cfRule type="cellIs" dxfId="18460" priority="21852" operator="between">
      <formula>1</formula>
      <formula>6</formula>
    </cfRule>
    <cfRule type="cellIs" dxfId="18459" priority="21853" operator="between">
      <formula>17</formula>
      <formula>25</formula>
    </cfRule>
    <cfRule type="cellIs" dxfId="18458" priority="21854" operator="between">
      <formula>7</formula>
      <formula>16</formula>
    </cfRule>
    <cfRule type="cellIs" dxfId="18457" priority="21855" operator="between">
      <formula>1</formula>
      <formula>6</formula>
    </cfRule>
  </conditionalFormatting>
  <conditionalFormatting sqref="N989">
    <cfRule type="cellIs" dxfId="18456" priority="21848" operator="equal">
      <formula>16</formula>
    </cfRule>
  </conditionalFormatting>
  <conditionalFormatting sqref="G989">
    <cfRule type="cellIs" dxfId="18455" priority="21847" operator="equal">
      <formula>"NR"</formula>
    </cfRule>
  </conditionalFormatting>
  <conditionalFormatting sqref="N989">
    <cfRule type="cellIs" dxfId="18454" priority="21844" operator="between">
      <formula>16</formula>
      <formula>25</formula>
    </cfRule>
    <cfRule type="cellIs" dxfId="18453" priority="21845" operator="between">
      <formula>9</formula>
      <formula>15</formula>
    </cfRule>
    <cfRule type="cellIs" dxfId="18452" priority="21846" operator="between">
      <formula>1</formula>
      <formula>8</formula>
    </cfRule>
  </conditionalFormatting>
  <conditionalFormatting sqref="G989">
    <cfRule type="cellIs" dxfId="18451" priority="21842" stopIfTrue="1" operator="equal">
      <formula>"NR"</formula>
    </cfRule>
    <cfRule type="cellIs" dxfId="18450" priority="21843" stopIfTrue="1" operator="equal">
      <formula>"R"</formula>
    </cfRule>
  </conditionalFormatting>
  <conditionalFormatting sqref="G989">
    <cfRule type="cellIs" dxfId="18449" priority="21841" operator="equal">
      <formula>"NR"</formula>
    </cfRule>
  </conditionalFormatting>
  <conditionalFormatting sqref="V989">
    <cfRule type="cellIs" dxfId="18448" priority="21834" operator="between">
      <formula>1</formula>
      <formula>10</formula>
    </cfRule>
    <cfRule type="cellIs" dxfId="18447" priority="21835" operator="between">
      <formula>11</formula>
      <formula>17</formula>
    </cfRule>
    <cfRule type="cellIs" dxfId="18446" priority="21836" operator="between">
      <formula>18</formula>
      <formula>25</formula>
    </cfRule>
    <cfRule type="cellIs" dxfId="18445" priority="21837" operator="between">
      <formula>1</formula>
      <formula>6</formula>
    </cfRule>
    <cfRule type="cellIs" dxfId="18444" priority="21838" operator="between">
      <formula>17</formula>
      <formula>25</formula>
    </cfRule>
    <cfRule type="cellIs" dxfId="18443" priority="21839" operator="between">
      <formula>7</formula>
      <formula>16</formula>
    </cfRule>
    <cfRule type="cellIs" dxfId="18442" priority="21840" operator="between">
      <formula>1</formula>
      <formula>6</formula>
    </cfRule>
  </conditionalFormatting>
  <conditionalFormatting sqref="V989">
    <cfRule type="cellIs" dxfId="18441" priority="21833" operator="equal">
      <formula>16</formula>
    </cfRule>
  </conditionalFormatting>
  <conditionalFormatting sqref="V989">
    <cfRule type="cellIs" dxfId="18440" priority="21830" operator="between">
      <formula>16</formula>
      <formula>25</formula>
    </cfRule>
    <cfRule type="cellIs" dxfId="18439" priority="21831" operator="between">
      <formula>9</formula>
      <formula>15</formula>
    </cfRule>
    <cfRule type="cellIs" dxfId="18438" priority="21832" operator="between">
      <formula>1</formula>
      <formula>8</formula>
    </cfRule>
  </conditionalFormatting>
  <conditionalFormatting sqref="X992">
    <cfRule type="cellIs" dxfId="18437" priority="21827" operator="between">
      <formula>16</formula>
      <formula>25</formula>
    </cfRule>
    <cfRule type="cellIs" dxfId="18436" priority="21828" operator="between">
      <formula>9</formula>
      <formula>15</formula>
    </cfRule>
    <cfRule type="cellIs" dxfId="18435" priority="21829" operator="between">
      <formula>1</formula>
      <formula>8</formula>
    </cfRule>
  </conditionalFormatting>
  <conditionalFormatting sqref="X992">
    <cfRule type="cellIs" dxfId="18434" priority="21820" operator="between">
      <formula>1</formula>
      <formula>10</formula>
    </cfRule>
    <cfRule type="cellIs" dxfId="18433" priority="21821" operator="between">
      <formula>11</formula>
      <formula>17</formula>
    </cfRule>
    <cfRule type="cellIs" dxfId="18432" priority="21822" operator="between">
      <formula>18</formula>
      <formula>25</formula>
    </cfRule>
    <cfRule type="cellIs" dxfId="18431" priority="21823" operator="between">
      <formula>1</formula>
      <formula>6</formula>
    </cfRule>
    <cfRule type="cellIs" dxfId="18430" priority="21824" operator="between">
      <formula>17</formula>
      <formula>25</formula>
    </cfRule>
    <cfRule type="cellIs" dxfId="18429" priority="21825" operator="between">
      <formula>7</formula>
      <formula>16</formula>
    </cfRule>
    <cfRule type="cellIs" dxfId="18428" priority="21826" operator="between">
      <formula>1</formula>
      <formula>6</formula>
    </cfRule>
  </conditionalFormatting>
  <conditionalFormatting sqref="X992">
    <cfRule type="cellIs" dxfId="18427" priority="21819" operator="equal">
      <formula>16</formula>
    </cfRule>
  </conditionalFormatting>
  <conditionalFormatting sqref="G992">
    <cfRule type="cellIs" dxfId="18426" priority="21817" stopIfTrue="1" operator="equal">
      <formula>"NR"</formula>
    </cfRule>
    <cfRule type="cellIs" dxfId="18425" priority="21818" stopIfTrue="1" operator="equal">
      <formula>"R"</formula>
    </cfRule>
  </conditionalFormatting>
  <conditionalFormatting sqref="G992">
    <cfRule type="cellIs" dxfId="18424" priority="21816" operator="equal">
      <formula>"NR"</formula>
    </cfRule>
  </conditionalFormatting>
  <conditionalFormatting sqref="N992">
    <cfRule type="cellIs" dxfId="18423" priority="21813" operator="between">
      <formula>16</formula>
      <formula>25</formula>
    </cfRule>
    <cfRule type="cellIs" dxfId="18422" priority="21814" operator="between">
      <formula>9</formula>
      <formula>15</formula>
    </cfRule>
    <cfRule type="cellIs" dxfId="18421" priority="21815" operator="between">
      <formula>1</formula>
      <formula>8</formula>
    </cfRule>
  </conditionalFormatting>
  <conditionalFormatting sqref="V992">
    <cfRule type="cellIs" dxfId="18420" priority="21806" operator="between">
      <formula>1</formula>
      <formula>10</formula>
    </cfRule>
    <cfRule type="cellIs" dxfId="18419" priority="21807" operator="between">
      <formula>11</formula>
      <formula>17</formula>
    </cfRule>
    <cfRule type="cellIs" dxfId="18418" priority="21808" operator="between">
      <formula>18</formula>
      <formula>25</formula>
    </cfRule>
    <cfRule type="cellIs" dxfId="18417" priority="21809" operator="between">
      <formula>1</formula>
      <formula>6</formula>
    </cfRule>
    <cfRule type="cellIs" dxfId="18416" priority="21810" operator="between">
      <formula>17</formula>
      <formula>25</formula>
    </cfRule>
    <cfRule type="cellIs" dxfId="18415" priority="21811" operator="between">
      <formula>7</formula>
      <formula>16</formula>
    </cfRule>
    <cfRule type="cellIs" dxfId="18414" priority="21812" operator="between">
      <formula>1</formula>
      <formula>6</formula>
    </cfRule>
  </conditionalFormatting>
  <conditionalFormatting sqref="V992">
    <cfRule type="cellIs" dxfId="18413" priority="21805" operator="equal">
      <formula>16</formula>
    </cfRule>
  </conditionalFormatting>
  <conditionalFormatting sqref="V992">
    <cfRule type="cellIs" dxfId="18412" priority="21802" operator="between">
      <formula>16</formula>
      <formula>25</formula>
    </cfRule>
    <cfRule type="cellIs" dxfId="18411" priority="21803" operator="between">
      <formula>9</formula>
      <formula>15</formula>
    </cfRule>
    <cfRule type="cellIs" dxfId="18410" priority="21804" operator="between">
      <formula>1</formula>
      <formula>8</formula>
    </cfRule>
  </conditionalFormatting>
  <conditionalFormatting sqref="N170">
    <cfRule type="cellIs" dxfId="18409" priority="21627" operator="between">
      <formula>1</formula>
      <formula>10</formula>
    </cfRule>
    <cfRule type="cellIs" dxfId="18408" priority="21628" operator="between">
      <formula>11</formula>
      <formula>17</formula>
    </cfRule>
    <cfRule type="cellIs" dxfId="18407" priority="21629" operator="between">
      <formula>18</formula>
      <formula>25</formula>
    </cfRule>
    <cfRule type="cellIs" dxfId="18406" priority="21630" operator="between">
      <formula>1</formula>
      <formula>6</formula>
    </cfRule>
    <cfRule type="cellIs" dxfId="18405" priority="21631" operator="between">
      <formula>17</formula>
      <formula>25</formula>
    </cfRule>
    <cfRule type="cellIs" dxfId="18404" priority="21632" operator="between">
      <formula>7</formula>
      <formula>16</formula>
    </cfRule>
    <cfRule type="cellIs" dxfId="18403" priority="21633" operator="between">
      <formula>1</formula>
      <formula>6</formula>
    </cfRule>
  </conditionalFormatting>
  <conditionalFormatting sqref="N170">
    <cfRule type="cellIs" dxfId="18402" priority="21626" operator="equal">
      <formula>16</formula>
    </cfRule>
  </conditionalFormatting>
  <conditionalFormatting sqref="N170">
    <cfRule type="cellIs" dxfId="18401" priority="21623" operator="between">
      <formula>16</formula>
      <formula>25</formula>
    </cfRule>
    <cfRule type="cellIs" dxfId="18400" priority="21624" operator="between">
      <formula>9</formula>
      <formula>15</formula>
    </cfRule>
    <cfRule type="cellIs" dxfId="18399" priority="21625" operator="between">
      <formula>1</formula>
      <formula>8</formula>
    </cfRule>
  </conditionalFormatting>
  <conditionalFormatting sqref="Y170">
    <cfRule type="cellIs" dxfId="18398" priority="21616" operator="between">
      <formula>1</formula>
      <formula>10</formula>
    </cfRule>
    <cfRule type="cellIs" dxfId="18397" priority="21617" operator="between">
      <formula>11</formula>
      <formula>17</formula>
    </cfRule>
    <cfRule type="cellIs" dxfId="18396" priority="21618" operator="between">
      <formula>18</formula>
      <formula>25</formula>
    </cfRule>
    <cfRule type="cellIs" dxfId="18395" priority="21619" operator="between">
      <formula>1</formula>
      <formula>6</formula>
    </cfRule>
    <cfRule type="cellIs" dxfId="18394" priority="21620" operator="between">
      <formula>17</formula>
      <formula>25</formula>
    </cfRule>
    <cfRule type="cellIs" dxfId="18393" priority="21621" operator="between">
      <formula>7</formula>
      <formula>16</formula>
    </cfRule>
    <cfRule type="cellIs" dxfId="18392" priority="21622" operator="between">
      <formula>1</formula>
      <formula>6</formula>
    </cfRule>
  </conditionalFormatting>
  <conditionalFormatting sqref="Y170">
    <cfRule type="cellIs" dxfId="18391" priority="21615" operator="equal">
      <formula>16</formula>
    </cfRule>
  </conditionalFormatting>
  <conditionalFormatting sqref="Y170">
    <cfRule type="cellIs" dxfId="18390" priority="21612" operator="between">
      <formula>16</formula>
      <formula>25</formula>
    </cfRule>
    <cfRule type="cellIs" dxfId="18389" priority="21613" operator="between">
      <formula>9</formula>
      <formula>15</formula>
    </cfRule>
    <cfRule type="cellIs" dxfId="18388" priority="21614" operator="between">
      <formula>1</formula>
      <formula>8</formula>
    </cfRule>
  </conditionalFormatting>
  <conditionalFormatting sqref="G170">
    <cfRule type="cellIs" dxfId="18387" priority="21610" stopIfTrue="1" operator="equal">
      <formula>"NR"</formula>
    </cfRule>
    <cfRule type="cellIs" dxfId="18386" priority="21611" stopIfTrue="1" operator="equal">
      <formula>"R"</formula>
    </cfRule>
  </conditionalFormatting>
  <conditionalFormatting sqref="G186">
    <cfRule type="cellIs" dxfId="18385" priority="21608" stopIfTrue="1" operator="equal">
      <formula>"NR"</formula>
    </cfRule>
    <cfRule type="cellIs" dxfId="18384" priority="21609" stopIfTrue="1" operator="equal">
      <formula>"R"</formula>
    </cfRule>
  </conditionalFormatting>
  <conditionalFormatting sqref="G170">
    <cfRule type="cellIs" dxfId="18383" priority="21607" operator="equal">
      <formula>"NR"</formula>
    </cfRule>
  </conditionalFormatting>
  <conditionalFormatting sqref="G170">
    <cfRule type="cellIs" dxfId="18382" priority="21605" stopIfTrue="1" operator="equal">
      <formula>"NR"</formula>
    </cfRule>
    <cfRule type="cellIs" dxfId="18381" priority="21606" stopIfTrue="1" operator="equal">
      <formula>"R"</formula>
    </cfRule>
  </conditionalFormatting>
  <conditionalFormatting sqref="G170">
    <cfRule type="cellIs" dxfId="18380" priority="21604" operator="equal">
      <formula>"NR"</formula>
    </cfRule>
  </conditionalFormatting>
  <conditionalFormatting sqref="E170">
    <cfRule type="cellIs" dxfId="18379" priority="21602" stopIfTrue="1" operator="equal">
      <formula>"NR"</formula>
    </cfRule>
    <cfRule type="cellIs" dxfId="18378" priority="21603" stopIfTrue="1" operator="equal">
      <formula>"R"</formula>
    </cfRule>
  </conditionalFormatting>
  <conditionalFormatting sqref="N186">
    <cfRule type="cellIs" dxfId="18377" priority="21587" operator="between">
      <formula>1</formula>
      <formula>10</formula>
    </cfRule>
    <cfRule type="cellIs" dxfId="18376" priority="21588" operator="between">
      <formula>11</formula>
      <formula>17</formula>
    </cfRule>
    <cfRule type="cellIs" dxfId="18375" priority="21589" operator="between">
      <formula>18</formula>
      <formula>25</formula>
    </cfRule>
    <cfRule type="cellIs" dxfId="18374" priority="21590" operator="between">
      <formula>1</formula>
      <formula>6</formula>
    </cfRule>
    <cfRule type="cellIs" dxfId="18373" priority="21591" operator="between">
      <formula>17</formula>
      <formula>25</formula>
    </cfRule>
    <cfRule type="cellIs" dxfId="18372" priority="21592" operator="between">
      <formula>7</formula>
      <formula>16</formula>
    </cfRule>
    <cfRule type="cellIs" dxfId="18371" priority="21593" operator="between">
      <formula>1</formula>
      <formula>6</formula>
    </cfRule>
  </conditionalFormatting>
  <conditionalFormatting sqref="N186">
    <cfRule type="cellIs" dxfId="18370" priority="21586" operator="equal">
      <formula>16</formula>
    </cfRule>
  </conditionalFormatting>
  <conditionalFormatting sqref="N186">
    <cfRule type="cellIs" dxfId="18369" priority="21583" operator="between">
      <formula>16</formula>
      <formula>25</formula>
    </cfRule>
    <cfRule type="cellIs" dxfId="18368" priority="21584" operator="between">
      <formula>9</formula>
      <formula>15</formula>
    </cfRule>
    <cfRule type="cellIs" dxfId="18367" priority="21585" operator="between">
      <formula>1</formula>
      <formula>8</formula>
    </cfRule>
  </conditionalFormatting>
  <conditionalFormatting sqref="Y186">
    <cfRule type="cellIs" dxfId="18366" priority="21576" operator="between">
      <formula>1</formula>
      <formula>10</formula>
    </cfRule>
    <cfRule type="cellIs" dxfId="18365" priority="21577" operator="between">
      <formula>11</formula>
      <formula>17</formula>
    </cfRule>
    <cfRule type="cellIs" dxfId="18364" priority="21578" operator="between">
      <formula>18</formula>
      <formula>25</formula>
    </cfRule>
    <cfRule type="cellIs" dxfId="18363" priority="21579" operator="between">
      <formula>1</formula>
      <formula>6</formula>
    </cfRule>
    <cfRule type="cellIs" dxfId="18362" priority="21580" operator="between">
      <formula>17</formula>
      <formula>25</formula>
    </cfRule>
    <cfRule type="cellIs" dxfId="18361" priority="21581" operator="between">
      <formula>7</formula>
      <formula>16</formula>
    </cfRule>
    <cfRule type="cellIs" dxfId="18360" priority="21582" operator="between">
      <formula>1</formula>
      <formula>6</formula>
    </cfRule>
  </conditionalFormatting>
  <conditionalFormatting sqref="Y186">
    <cfRule type="cellIs" dxfId="18359" priority="21575" operator="equal">
      <formula>16</formula>
    </cfRule>
  </conditionalFormatting>
  <conditionalFormatting sqref="Y186">
    <cfRule type="cellIs" dxfId="18358" priority="21572" operator="between">
      <formula>16</formula>
      <formula>25</formula>
    </cfRule>
    <cfRule type="cellIs" dxfId="18357" priority="21573" operator="between">
      <formula>9</formula>
      <formula>15</formula>
    </cfRule>
    <cfRule type="cellIs" dxfId="18356" priority="21574" operator="between">
      <formula>1</formula>
      <formula>8</formula>
    </cfRule>
  </conditionalFormatting>
  <conditionalFormatting sqref="G725">
    <cfRule type="cellIs" dxfId="18355" priority="21571" operator="equal">
      <formula>"NR"</formula>
    </cfRule>
  </conditionalFormatting>
  <conditionalFormatting sqref="G726">
    <cfRule type="cellIs" dxfId="18354" priority="21569" stopIfTrue="1" operator="equal">
      <formula>"NR"</formula>
    </cfRule>
    <cfRule type="cellIs" dxfId="18353" priority="21570" stopIfTrue="1" operator="equal">
      <formula>"R"</formula>
    </cfRule>
  </conditionalFormatting>
  <conditionalFormatting sqref="G186">
    <cfRule type="cellIs" dxfId="18352" priority="21568" operator="equal">
      <formula>"NR"</formula>
    </cfRule>
  </conditionalFormatting>
  <conditionalFormatting sqref="G841:G843">
    <cfRule type="cellIs" dxfId="18351" priority="21566" stopIfTrue="1" operator="equal">
      <formula>"NR"</formula>
    </cfRule>
    <cfRule type="cellIs" dxfId="18350" priority="21567" stopIfTrue="1" operator="equal">
      <formula>"R"</formula>
    </cfRule>
  </conditionalFormatting>
  <conditionalFormatting sqref="E595">
    <cfRule type="cellIs" dxfId="18349" priority="21564" stopIfTrue="1" operator="equal">
      <formula>"NR"</formula>
    </cfRule>
    <cfRule type="cellIs" dxfId="18348" priority="21565" stopIfTrue="1" operator="equal">
      <formula>"R"</formula>
    </cfRule>
  </conditionalFormatting>
  <conditionalFormatting sqref="E186">
    <cfRule type="cellIs" dxfId="18347" priority="21562" stopIfTrue="1" operator="equal">
      <formula>"NR"</formula>
    </cfRule>
    <cfRule type="cellIs" dxfId="18346" priority="21563" stopIfTrue="1" operator="equal">
      <formula>"R"</formula>
    </cfRule>
  </conditionalFormatting>
  <conditionalFormatting sqref="G899">
    <cfRule type="cellIs" dxfId="18345" priority="21561" operator="equal">
      <formula>"NR"</formula>
    </cfRule>
  </conditionalFormatting>
  <conditionalFormatting sqref="G725">
    <cfRule type="cellIs" dxfId="18344" priority="21559" stopIfTrue="1" operator="equal">
      <formula>"NR"</formula>
    </cfRule>
    <cfRule type="cellIs" dxfId="18343" priority="21560" stopIfTrue="1" operator="equal">
      <formula>"R"</formula>
    </cfRule>
  </conditionalFormatting>
  <conditionalFormatting sqref="G726">
    <cfRule type="cellIs" dxfId="18342" priority="21558" operator="equal">
      <formula>"NR"</formula>
    </cfRule>
  </conditionalFormatting>
  <conditionalFormatting sqref="G899">
    <cfRule type="cellIs" dxfId="18341" priority="21556" stopIfTrue="1" operator="equal">
      <formula>"NR"</formula>
    </cfRule>
    <cfRule type="cellIs" dxfId="18340" priority="21557" stopIfTrue="1" operator="equal">
      <formula>"R"</formula>
    </cfRule>
  </conditionalFormatting>
  <conditionalFormatting sqref="G729:G730">
    <cfRule type="cellIs" dxfId="18339" priority="21555" operator="equal">
      <formula>"NR"</formula>
    </cfRule>
  </conditionalFormatting>
  <conditionalFormatting sqref="G729:G730">
    <cfRule type="cellIs" dxfId="18338" priority="21553" stopIfTrue="1" operator="equal">
      <formula>"NR"</formula>
    </cfRule>
    <cfRule type="cellIs" dxfId="18337" priority="21554" stopIfTrue="1" operator="equal">
      <formula>"R"</formula>
    </cfRule>
  </conditionalFormatting>
  <conditionalFormatting sqref="G666">
    <cfRule type="cellIs" dxfId="18336" priority="21552" operator="equal">
      <formula>"NR"</formula>
    </cfRule>
  </conditionalFormatting>
  <conditionalFormatting sqref="G666">
    <cfRule type="cellIs" dxfId="18335" priority="21550" stopIfTrue="1" operator="equal">
      <formula>"NR"</formula>
    </cfRule>
    <cfRule type="cellIs" dxfId="18334" priority="21551" stopIfTrue="1" operator="equal">
      <formula>"R"</formula>
    </cfRule>
  </conditionalFormatting>
  <conditionalFormatting sqref="G735">
    <cfRule type="cellIs" dxfId="18333" priority="21549" operator="equal">
      <formula>"NR"</formula>
    </cfRule>
  </conditionalFormatting>
  <conditionalFormatting sqref="G735">
    <cfRule type="cellIs" dxfId="18332" priority="21547" stopIfTrue="1" operator="equal">
      <formula>"NR"</formula>
    </cfRule>
    <cfRule type="cellIs" dxfId="18331" priority="21548" stopIfTrue="1" operator="equal">
      <formula>"R"</formula>
    </cfRule>
  </conditionalFormatting>
  <conditionalFormatting sqref="G760">
    <cfRule type="cellIs" dxfId="18330" priority="21546" operator="equal">
      <formula>"NR"</formula>
    </cfRule>
  </conditionalFormatting>
  <conditionalFormatting sqref="G760">
    <cfRule type="cellIs" dxfId="18329" priority="21544" stopIfTrue="1" operator="equal">
      <formula>"NR"</formula>
    </cfRule>
    <cfRule type="cellIs" dxfId="18328" priority="21545" stopIfTrue="1" operator="equal">
      <formula>"R"</formula>
    </cfRule>
  </conditionalFormatting>
  <conditionalFormatting sqref="G638">
    <cfRule type="cellIs" dxfId="18327" priority="21543" operator="equal">
      <formula>"NR"</formula>
    </cfRule>
  </conditionalFormatting>
  <conditionalFormatting sqref="G638">
    <cfRule type="cellIs" dxfId="18326" priority="21541" stopIfTrue="1" operator="equal">
      <formula>"NR"</formula>
    </cfRule>
    <cfRule type="cellIs" dxfId="18325" priority="21542" stopIfTrue="1" operator="equal">
      <formula>"R"</formula>
    </cfRule>
  </conditionalFormatting>
  <conditionalFormatting sqref="G563">
    <cfRule type="cellIs" dxfId="18324" priority="21539" stopIfTrue="1" operator="equal">
      <formula>"NR"</formula>
    </cfRule>
    <cfRule type="cellIs" dxfId="18323" priority="21540" stopIfTrue="1" operator="equal">
      <formula>"R"</formula>
    </cfRule>
  </conditionalFormatting>
  <conditionalFormatting sqref="G563">
    <cfRule type="cellIs" dxfId="18322" priority="21538" operator="equal">
      <formula>"NR"</formula>
    </cfRule>
  </conditionalFormatting>
  <conditionalFormatting sqref="G563">
    <cfRule type="cellIs" dxfId="18321" priority="21536" stopIfTrue="1" operator="equal">
      <formula>"NR"</formula>
    </cfRule>
    <cfRule type="cellIs" dxfId="18320" priority="21537" stopIfTrue="1" operator="equal">
      <formula>"R"</formula>
    </cfRule>
  </conditionalFormatting>
  <conditionalFormatting sqref="G563">
    <cfRule type="cellIs" dxfId="18319" priority="21535" operator="equal">
      <formula>"NR"</formula>
    </cfRule>
  </conditionalFormatting>
  <conditionalFormatting sqref="G564">
    <cfRule type="cellIs" dxfId="18318" priority="21533" stopIfTrue="1" operator="equal">
      <formula>"NR"</formula>
    </cfRule>
    <cfRule type="cellIs" dxfId="18317" priority="21534" stopIfTrue="1" operator="equal">
      <formula>"R"</formula>
    </cfRule>
  </conditionalFormatting>
  <conditionalFormatting sqref="G564">
    <cfRule type="cellIs" dxfId="18316" priority="21532" operator="equal">
      <formula>"NR"</formula>
    </cfRule>
  </conditionalFormatting>
  <conditionalFormatting sqref="G564">
    <cfRule type="cellIs" dxfId="18315" priority="21530" stopIfTrue="1" operator="equal">
      <formula>"NR"</formula>
    </cfRule>
    <cfRule type="cellIs" dxfId="18314" priority="21531" stopIfTrue="1" operator="equal">
      <formula>"R"</formula>
    </cfRule>
  </conditionalFormatting>
  <conditionalFormatting sqref="G564">
    <cfRule type="cellIs" dxfId="18313" priority="21529" operator="equal">
      <formula>"NR"</formula>
    </cfRule>
  </conditionalFormatting>
  <conditionalFormatting sqref="G565">
    <cfRule type="cellIs" dxfId="18312" priority="21527" stopIfTrue="1" operator="equal">
      <formula>"NR"</formula>
    </cfRule>
    <cfRule type="cellIs" dxfId="18311" priority="21528" stopIfTrue="1" operator="equal">
      <formula>"R"</formula>
    </cfRule>
  </conditionalFormatting>
  <conditionalFormatting sqref="G565">
    <cfRule type="cellIs" dxfId="18310" priority="21526" operator="equal">
      <formula>"NR"</formula>
    </cfRule>
  </conditionalFormatting>
  <conditionalFormatting sqref="G565">
    <cfRule type="cellIs" dxfId="18309" priority="21524" stopIfTrue="1" operator="equal">
      <formula>"NR"</formula>
    </cfRule>
    <cfRule type="cellIs" dxfId="18308" priority="21525" stopIfTrue="1" operator="equal">
      <formula>"R"</formula>
    </cfRule>
  </conditionalFormatting>
  <conditionalFormatting sqref="G565">
    <cfRule type="cellIs" dxfId="18307" priority="21523" operator="equal">
      <formula>"NR"</formula>
    </cfRule>
  </conditionalFormatting>
  <conditionalFormatting sqref="G566">
    <cfRule type="cellIs" dxfId="18306" priority="21521" stopIfTrue="1" operator="equal">
      <formula>"NR"</formula>
    </cfRule>
    <cfRule type="cellIs" dxfId="18305" priority="21522" stopIfTrue="1" operator="equal">
      <formula>"R"</formula>
    </cfRule>
  </conditionalFormatting>
  <conditionalFormatting sqref="G566">
    <cfRule type="cellIs" dxfId="18304" priority="21520" operator="equal">
      <formula>"NR"</formula>
    </cfRule>
  </conditionalFormatting>
  <conditionalFormatting sqref="G566">
    <cfRule type="cellIs" dxfId="18303" priority="21518" stopIfTrue="1" operator="equal">
      <formula>"NR"</formula>
    </cfRule>
    <cfRule type="cellIs" dxfId="18302" priority="21519" stopIfTrue="1" operator="equal">
      <formula>"R"</formula>
    </cfRule>
  </conditionalFormatting>
  <conditionalFormatting sqref="G566">
    <cfRule type="cellIs" dxfId="18301" priority="21517" operator="equal">
      <formula>"NR"</formula>
    </cfRule>
  </conditionalFormatting>
  <conditionalFormatting sqref="G567">
    <cfRule type="cellIs" dxfId="18300" priority="21515" stopIfTrue="1" operator="equal">
      <formula>"NR"</formula>
    </cfRule>
    <cfRule type="cellIs" dxfId="18299" priority="21516" stopIfTrue="1" operator="equal">
      <formula>"R"</formula>
    </cfRule>
  </conditionalFormatting>
  <conditionalFormatting sqref="G567">
    <cfRule type="cellIs" dxfId="18298" priority="21514" operator="equal">
      <formula>"NR"</formula>
    </cfRule>
  </conditionalFormatting>
  <conditionalFormatting sqref="G567">
    <cfRule type="cellIs" dxfId="18297" priority="21512" stopIfTrue="1" operator="equal">
      <formula>"NR"</formula>
    </cfRule>
    <cfRule type="cellIs" dxfId="18296" priority="21513" stopIfTrue="1" operator="equal">
      <formula>"R"</formula>
    </cfRule>
  </conditionalFormatting>
  <conditionalFormatting sqref="G567">
    <cfRule type="cellIs" dxfId="18295" priority="21511" operator="equal">
      <formula>"NR"</formula>
    </cfRule>
  </conditionalFormatting>
  <conditionalFormatting sqref="G570">
    <cfRule type="cellIs" dxfId="18294" priority="21509" stopIfTrue="1" operator="equal">
      <formula>"NR"</formula>
    </cfRule>
    <cfRule type="cellIs" dxfId="18293" priority="21510" stopIfTrue="1" operator="equal">
      <formula>"R"</formula>
    </cfRule>
  </conditionalFormatting>
  <conditionalFormatting sqref="G570">
    <cfRule type="cellIs" dxfId="18292" priority="21508" operator="equal">
      <formula>"NR"</formula>
    </cfRule>
  </conditionalFormatting>
  <conditionalFormatting sqref="G570">
    <cfRule type="cellIs" dxfId="18291" priority="21506" stopIfTrue="1" operator="equal">
      <formula>"NR"</formula>
    </cfRule>
    <cfRule type="cellIs" dxfId="18290" priority="21507" stopIfTrue="1" operator="equal">
      <formula>"R"</formula>
    </cfRule>
  </conditionalFormatting>
  <conditionalFormatting sqref="G570">
    <cfRule type="cellIs" dxfId="18289" priority="21505" operator="equal">
      <formula>"NR"</formula>
    </cfRule>
  </conditionalFormatting>
  <conditionalFormatting sqref="G572">
    <cfRule type="cellIs" dxfId="18288" priority="21503" stopIfTrue="1" operator="equal">
      <formula>"NR"</formula>
    </cfRule>
    <cfRule type="cellIs" dxfId="18287" priority="21504" stopIfTrue="1" operator="equal">
      <formula>"R"</formula>
    </cfRule>
  </conditionalFormatting>
  <conditionalFormatting sqref="G572">
    <cfRule type="cellIs" dxfId="18286" priority="21502" operator="equal">
      <formula>"NR"</formula>
    </cfRule>
  </conditionalFormatting>
  <conditionalFormatting sqref="G572">
    <cfRule type="cellIs" dxfId="18285" priority="21500" stopIfTrue="1" operator="equal">
      <formula>"NR"</formula>
    </cfRule>
    <cfRule type="cellIs" dxfId="18284" priority="21501" stopIfTrue="1" operator="equal">
      <formula>"R"</formula>
    </cfRule>
  </conditionalFormatting>
  <conditionalFormatting sqref="G572">
    <cfRule type="cellIs" dxfId="18283" priority="21499" operator="equal">
      <formula>"NR"</formula>
    </cfRule>
  </conditionalFormatting>
  <conditionalFormatting sqref="G671">
    <cfRule type="cellIs" dxfId="18282" priority="21497" stopIfTrue="1" operator="equal">
      <formula>"NR"</formula>
    </cfRule>
    <cfRule type="cellIs" dxfId="18281" priority="21498" stopIfTrue="1" operator="equal">
      <formula>"R"</formula>
    </cfRule>
  </conditionalFormatting>
  <conditionalFormatting sqref="G671">
    <cfRule type="cellIs" dxfId="18280" priority="21496" operator="equal">
      <formula>"NR"</formula>
    </cfRule>
  </conditionalFormatting>
  <conditionalFormatting sqref="G672">
    <cfRule type="cellIs" dxfId="18279" priority="21494" stopIfTrue="1" operator="equal">
      <formula>"NR"</formula>
    </cfRule>
    <cfRule type="cellIs" dxfId="18278" priority="21495" stopIfTrue="1" operator="equal">
      <formula>"R"</formula>
    </cfRule>
  </conditionalFormatting>
  <conditionalFormatting sqref="G672">
    <cfRule type="cellIs" dxfId="18277" priority="21493" operator="equal">
      <formula>"NR"</formula>
    </cfRule>
  </conditionalFormatting>
  <conditionalFormatting sqref="G627">
    <cfRule type="cellIs" dxfId="18276" priority="21491" stopIfTrue="1" operator="equal">
      <formula>"NR"</formula>
    </cfRule>
    <cfRule type="cellIs" dxfId="18275" priority="21492" stopIfTrue="1" operator="equal">
      <formula>"R"</formula>
    </cfRule>
  </conditionalFormatting>
  <conditionalFormatting sqref="G627">
    <cfRule type="cellIs" dxfId="18274" priority="21490" operator="equal">
      <formula>"NR"</formula>
    </cfRule>
  </conditionalFormatting>
  <conditionalFormatting sqref="G739">
    <cfRule type="cellIs" dxfId="18273" priority="21488" stopIfTrue="1" operator="equal">
      <formula>"NR"</formula>
    </cfRule>
    <cfRule type="cellIs" dxfId="18272" priority="21489" stopIfTrue="1" operator="equal">
      <formula>"R"</formula>
    </cfRule>
  </conditionalFormatting>
  <conditionalFormatting sqref="G739">
    <cfRule type="cellIs" dxfId="18271" priority="21487" operator="equal">
      <formula>"NR"</formula>
    </cfRule>
  </conditionalFormatting>
  <conditionalFormatting sqref="G629">
    <cfRule type="cellIs" dxfId="18270" priority="21485" stopIfTrue="1" operator="equal">
      <formula>"NR"</formula>
    </cfRule>
    <cfRule type="cellIs" dxfId="18269" priority="21486" stopIfTrue="1" operator="equal">
      <formula>"R"</formula>
    </cfRule>
  </conditionalFormatting>
  <conditionalFormatting sqref="G629">
    <cfRule type="cellIs" dxfId="18268" priority="21484" operator="equal">
      <formula>"NR"</formula>
    </cfRule>
  </conditionalFormatting>
  <conditionalFormatting sqref="G629">
    <cfRule type="cellIs" dxfId="18267" priority="21482" stopIfTrue="1" operator="equal">
      <formula>"NR"</formula>
    </cfRule>
    <cfRule type="cellIs" dxfId="18266" priority="21483" stopIfTrue="1" operator="equal">
      <formula>"R"</formula>
    </cfRule>
  </conditionalFormatting>
  <conditionalFormatting sqref="G629">
    <cfRule type="cellIs" dxfId="18265" priority="21481" operator="equal">
      <formula>"NR"</formula>
    </cfRule>
  </conditionalFormatting>
  <conditionalFormatting sqref="G630">
    <cfRule type="cellIs" dxfId="18264" priority="21479" stopIfTrue="1" operator="equal">
      <formula>"NR"</formula>
    </cfRule>
    <cfRule type="cellIs" dxfId="18263" priority="21480" stopIfTrue="1" operator="equal">
      <formula>"R"</formula>
    </cfRule>
  </conditionalFormatting>
  <conditionalFormatting sqref="G630">
    <cfRule type="cellIs" dxfId="18262" priority="21478" operator="equal">
      <formula>"NR"</formula>
    </cfRule>
  </conditionalFormatting>
  <conditionalFormatting sqref="G630">
    <cfRule type="cellIs" dxfId="18261" priority="21476" stopIfTrue="1" operator="equal">
      <formula>"NR"</formula>
    </cfRule>
    <cfRule type="cellIs" dxfId="18260" priority="21477" stopIfTrue="1" operator="equal">
      <formula>"R"</formula>
    </cfRule>
  </conditionalFormatting>
  <conditionalFormatting sqref="G630">
    <cfRule type="cellIs" dxfId="18259" priority="21475" operator="equal">
      <formula>"NR"</formula>
    </cfRule>
  </conditionalFormatting>
  <conditionalFormatting sqref="G631">
    <cfRule type="cellIs" dxfId="18258" priority="21473" stopIfTrue="1" operator="equal">
      <formula>"NR"</formula>
    </cfRule>
    <cfRule type="cellIs" dxfId="18257" priority="21474" stopIfTrue="1" operator="equal">
      <formula>"R"</formula>
    </cfRule>
  </conditionalFormatting>
  <conditionalFormatting sqref="G631">
    <cfRule type="cellIs" dxfId="18256" priority="21472" operator="equal">
      <formula>"NR"</formula>
    </cfRule>
  </conditionalFormatting>
  <conditionalFormatting sqref="G631">
    <cfRule type="cellIs" dxfId="18255" priority="21470" stopIfTrue="1" operator="equal">
      <formula>"NR"</formula>
    </cfRule>
    <cfRule type="cellIs" dxfId="18254" priority="21471" stopIfTrue="1" operator="equal">
      <formula>"R"</formula>
    </cfRule>
  </conditionalFormatting>
  <conditionalFormatting sqref="G631">
    <cfRule type="cellIs" dxfId="18253" priority="21469" operator="equal">
      <formula>"NR"</formula>
    </cfRule>
  </conditionalFormatting>
  <conditionalFormatting sqref="G632">
    <cfRule type="cellIs" dxfId="18252" priority="21467" stopIfTrue="1" operator="equal">
      <formula>"NR"</formula>
    </cfRule>
    <cfRule type="cellIs" dxfId="18251" priority="21468" stopIfTrue="1" operator="equal">
      <formula>"R"</formula>
    </cfRule>
  </conditionalFormatting>
  <conditionalFormatting sqref="G632">
    <cfRule type="cellIs" dxfId="18250" priority="21466" operator="equal">
      <formula>"NR"</formula>
    </cfRule>
  </conditionalFormatting>
  <conditionalFormatting sqref="G632">
    <cfRule type="cellIs" dxfId="18249" priority="21464" stopIfTrue="1" operator="equal">
      <formula>"NR"</formula>
    </cfRule>
    <cfRule type="cellIs" dxfId="18248" priority="21465" stopIfTrue="1" operator="equal">
      <formula>"R"</formula>
    </cfRule>
  </conditionalFormatting>
  <conditionalFormatting sqref="G632">
    <cfRule type="cellIs" dxfId="18247" priority="21463" operator="equal">
      <formula>"NR"</formula>
    </cfRule>
  </conditionalFormatting>
  <conditionalFormatting sqref="G637">
    <cfRule type="cellIs" dxfId="18246" priority="21461" stopIfTrue="1" operator="equal">
      <formula>"NR"</formula>
    </cfRule>
    <cfRule type="cellIs" dxfId="18245" priority="21462" stopIfTrue="1" operator="equal">
      <formula>"R"</formula>
    </cfRule>
  </conditionalFormatting>
  <conditionalFormatting sqref="G637">
    <cfRule type="cellIs" dxfId="18244" priority="21460" operator="equal">
      <formula>"NR"</formula>
    </cfRule>
  </conditionalFormatting>
  <conditionalFormatting sqref="G637">
    <cfRule type="cellIs" dxfId="18243" priority="21458" stopIfTrue="1" operator="equal">
      <formula>"NR"</formula>
    </cfRule>
    <cfRule type="cellIs" dxfId="18242" priority="21459" stopIfTrue="1" operator="equal">
      <formula>"R"</formula>
    </cfRule>
  </conditionalFormatting>
  <conditionalFormatting sqref="G637">
    <cfRule type="cellIs" dxfId="18241" priority="21457" operator="equal">
      <formula>"NR"</formula>
    </cfRule>
  </conditionalFormatting>
  <conditionalFormatting sqref="G638">
    <cfRule type="cellIs" dxfId="18240" priority="21455" stopIfTrue="1" operator="equal">
      <formula>"NR"</formula>
    </cfRule>
    <cfRule type="cellIs" dxfId="18239" priority="21456" stopIfTrue="1" operator="equal">
      <formula>"R"</formula>
    </cfRule>
  </conditionalFormatting>
  <conditionalFormatting sqref="G638">
    <cfRule type="cellIs" dxfId="18238" priority="21454" operator="equal">
      <formula>"NR"</formula>
    </cfRule>
  </conditionalFormatting>
  <conditionalFormatting sqref="G639">
    <cfRule type="cellIs" dxfId="18237" priority="21452" stopIfTrue="1" operator="equal">
      <formula>"NR"</formula>
    </cfRule>
    <cfRule type="cellIs" dxfId="18236" priority="21453" stopIfTrue="1" operator="equal">
      <formula>"R"</formula>
    </cfRule>
  </conditionalFormatting>
  <conditionalFormatting sqref="G639">
    <cfRule type="cellIs" dxfId="18235" priority="21451" operator="equal">
      <formula>"NR"</formula>
    </cfRule>
  </conditionalFormatting>
  <conditionalFormatting sqref="G639">
    <cfRule type="cellIs" dxfId="18234" priority="21449" stopIfTrue="1" operator="equal">
      <formula>"NR"</formula>
    </cfRule>
    <cfRule type="cellIs" dxfId="18233" priority="21450" stopIfTrue="1" operator="equal">
      <formula>"R"</formula>
    </cfRule>
  </conditionalFormatting>
  <conditionalFormatting sqref="G639">
    <cfRule type="cellIs" dxfId="18232" priority="21448" operator="equal">
      <formula>"NR"</formula>
    </cfRule>
  </conditionalFormatting>
  <conditionalFormatting sqref="G640">
    <cfRule type="cellIs" dxfId="18231" priority="21446" stopIfTrue="1" operator="equal">
      <formula>"NR"</formula>
    </cfRule>
    <cfRule type="cellIs" dxfId="18230" priority="21447" stopIfTrue="1" operator="equal">
      <formula>"R"</formula>
    </cfRule>
  </conditionalFormatting>
  <conditionalFormatting sqref="G640">
    <cfRule type="cellIs" dxfId="18229" priority="21445" operator="equal">
      <formula>"NR"</formula>
    </cfRule>
  </conditionalFormatting>
  <conditionalFormatting sqref="G672">
    <cfRule type="cellIs" dxfId="18228" priority="21443" stopIfTrue="1" operator="equal">
      <formula>"NR"</formula>
    </cfRule>
    <cfRule type="cellIs" dxfId="18227" priority="21444" stopIfTrue="1" operator="equal">
      <formula>"R"</formula>
    </cfRule>
  </conditionalFormatting>
  <conditionalFormatting sqref="G672">
    <cfRule type="cellIs" dxfId="18226" priority="21442" operator="equal">
      <formula>"NR"</formula>
    </cfRule>
  </conditionalFormatting>
  <conditionalFormatting sqref="G762">
    <cfRule type="cellIs" dxfId="18225" priority="21440" stopIfTrue="1" operator="equal">
      <formula>"NR"</formula>
    </cfRule>
    <cfRule type="cellIs" dxfId="18224" priority="21441" stopIfTrue="1" operator="equal">
      <formula>"R"</formula>
    </cfRule>
  </conditionalFormatting>
  <conditionalFormatting sqref="G762">
    <cfRule type="cellIs" dxfId="18223" priority="21439" operator="equal">
      <formula>"NR"</formula>
    </cfRule>
  </conditionalFormatting>
  <conditionalFormatting sqref="G662">
    <cfRule type="cellIs" dxfId="18222" priority="21438" operator="equal">
      <formula>"NR"</formula>
    </cfRule>
  </conditionalFormatting>
  <conditionalFormatting sqref="G662">
    <cfRule type="cellIs" dxfId="18221" priority="21436" stopIfTrue="1" operator="equal">
      <formula>"NR"</formula>
    </cfRule>
    <cfRule type="cellIs" dxfId="18220" priority="21437" stopIfTrue="1" operator="equal">
      <formula>"R"</formula>
    </cfRule>
  </conditionalFormatting>
  <conditionalFormatting sqref="G662">
    <cfRule type="cellIs" dxfId="18219" priority="21435" operator="equal">
      <formula>"NR"</formula>
    </cfRule>
  </conditionalFormatting>
  <conditionalFormatting sqref="G663">
    <cfRule type="cellIs" dxfId="18218" priority="21433" stopIfTrue="1" operator="equal">
      <formula>"NR"</formula>
    </cfRule>
    <cfRule type="cellIs" dxfId="18217" priority="21434" stopIfTrue="1" operator="equal">
      <formula>"R"</formula>
    </cfRule>
  </conditionalFormatting>
  <conditionalFormatting sqref="G663">
    <cfRule type="cellIs" dxfId="18216" priority="21432" operator="equal">
      <formula>"NR"</formula>
    </cfRule>
  </conditionalFormatting>
  <conditionalFormatting sqref="G663">
    <cfRule type="cellIs" dxfId="18215" priority="21430" stopIfTrue="1" operator="equal">
      <formula>"NR"</formula>
    </cfRule>
    <cfRule type="cellIs" dxfId="18214" priority="21431" stopIfTrue="1" operator="equal">
      <formula>"R"</formula>
    </cfRule>
  </conditionalFormatting>
  <conditionalFormatting sqref="G663">
    <cfRule type="cellIs" dxfId="18213" priority="21429" operator="equal">
      <formula>"NR"</formula>
    </cfRule>
  </conditionalFormatting>
  <conditionalFormatting sqref="G595">
    <cfRule type="cellIs" dxfId="18212" priority="21427" stopIfTrue="1" operator="equal">
      <formula>"NR"</formula>
    </cfRule>
    <cfRule type="cellIs" dxfId="18211" priority="21428" stopIfTrue="1" operator="equal">
      <formula>"R"</formula>
    </cfRule>
  </conditionalFormatting>
  <conditionalFormatting sqref="G595">
    <cfRule type="cellIs" dxfId="18210" priority="21426" operator="equal">
      <formula>"NR"</formula>
    </cfRule>
  </conditionalFormatting>
  <conditionalFormatting sqref="G666">
    <cfRule type="cellIs" dxfId="18209" priority="21424" stopIfTrue="1" operator="equal">
      <formula>"NR"</formula>
    </cfRule>
    <cfRule type="cellIs" dxfId="18208" priority="21425" stopIfTrue="1" operator="equal">
      <formula>"R"</formula>
    </cfRule>
  </conditionalFormatting>
  <conditionalFormatting sqref="G666">
    <cfRule type="cellIs" dxfId="18207" priority="21423" operator="equal">
      <formula>"NR"</formula>
    </cfRule>
  </conditionalFormatting>
  <conditionalFormatting sqref="G670">
    <cfRule type="cellIs" dxfId="18206" priority="21421" stopIfTrue="1" operator="equal">
      <formula>"NR"</formula>
    </cfRule>
    <cfRule type="cellIs" dxfId="18205" priority="21422" stopIfTrue="1" operator="equal">
      <formula>"R"</formula>
    </cfRule>
  </conditionalFormatting>
  <conditionalFormatting sqref="G670">
    <cfRule type="cellIs" dxfId="18204" priority="21420" operator="equal">
      <formula>"NR"</formula>
    </cfRule>
  </conditionalFormatting>
  <conditionalFormatting sqref="G670">
    <cfRule type="cellIs" dxfId="18203" priority="21418" stopIfTrue="1" operator="equal">
      <formula>"NR"</formula>
    </cfRule>
    <cfRule type="cellIs" dxfId="18202" priority="21419" stopIfTrue="1" operator="equal">
      <formula>"R"</formula>
    </cfRule>
  </conditionalFormatting>
  <conditionalFormatting sqref="G670">
    <cfRule type="cellIs" dxfId="18201" priority="21417" operator="equal">
      <formula>"NR"</formula>
    </cfRule>
  </conditionalFormatting>
  <conditionalFormatting sqref="G671">
    <cfRule type="cellIs" dxfId="18200" priority="21415" stopIfTrue="1" operator="equal">
      <formula>"NR"</formula>
    </cfRule>
    <cfRule type="cellIs" dxfId="18199" priority="21416" stopIfTrue="1" operator="equal">
      <formula>"R"</formula>
    </cfRule>
  </conditionalFormatting>
  <conditionalFormatting sqref="G671">
    <cfRule type="cellIs" dxfId="18198" priority="21414" operator="equal">
      <formula>"NR"</formula>
    </cfRule>
  </conditionalFormatting>
  <conditionalFormatting sqref="G734">
    <cfRule type="cellIs" dxfId="18197" priority="21412" stopIfTrue="1" operator="equal">
      <formula>"NR"</formula>
    </cfRule>
    <cfRule type="cellIs" dxfId="18196" priority="21413" stopIfTrue="1" operator="equal">
      <formula>"R"</formula>
    </cfRule>
  </conditionalFormatting>
  <conditionalFormatting sqref="G734">
    <cfRule type="cellIs" dxfId="18195" priority="21411" operator="equal">
      <formula>"NR"</formula>
    </cfRule>
  </conditionalFormatting>
  <conditionalFormatting sqref="G740">
    <cfRule type="cellIs" dxfId="18194" priority="21409" stopIfTrue="1" operator="equal">
      <formula>"NR"</formula>
    </cfRule>
    <cfRule type="cellIs" dxfId="18193" priority="21410" stopIfTrue="1" operator="equal">
      <formula>"R"</formula>
    </cfRule>
  </conditionalFormatting>
  <conditionalFormatting sqref="G740">
    <cfRule type="cellIs" dxfId="18192" priority="21408" operator="equal">
      <formula>"NR"</formula>
    </cfRule>
  </conditionalFormatting>
  <conditionalFormatting sqref="G421">
    <cfRule type="cellIs" dxfId="18191" priority="21406" stopIfTrue="1" operator="equal">
      <formula>"NR"</formula>
    </cfRule>
    <cfRule type="cellIs" dxfId="18190" priority="21407" stopIfTrue="1" operator="equal">
      <formula>"R"</formula>
    </cfRule>
  </conditionalFormatting>
  <conditionalFormatting sqref="G421">
    <cfRule type="cellIs" dxfId="18189" priority="21405" operator="equal">
      <formula>"NR"</formula>
    </cfRule>
  </conditionalFormatting>
  <conditionalFormatting sqref="G759">
    <cfRule type="cellIs" dxfId="18188" priority="21403" stopIfTrue="1" operator="equal">
      <formula>"NR"</formula>
    </cfRule>
    <cfRule type="cellIs" dxfId="18187" priority="21404" stopIfTrue="1" operator="equal">
      <formula>"R"</formula>
    </cfRule>
  </conditionalFormatting>
  <conditionalFormatting sqref="G759">
    <cfRule type="cellIs" dxfId="18186" priority="21402" operator="equal">
      <formula>"NR"</formula>
    </cfRule>
  </conditionalFormatting>
  <conditionalFormatting sqref="G759">
    <cfRule type="cellIs" dxfId="18185" priority="21400" stopIfTrue="1" operator="equal">
      <formula>"NR"</formula>
    </cfRule>
    <cfRule type="cellIs" dxfId="18184" priority="21401" stopIfTrue="1" operator="equal">
      <formula>"R"</formula>
    </cfRule>
  </conditionalFormatting>
  <conditionalFormatting sqref="G759">
    <cfRule type="cellIs" dxfId="18183" priority="21399" operator="equal">
      <formula>"NR"</formula>
    </cfRule>
  </conditionalFormatting>
  <conditionalFormatting sqref="G764">
    <cfRule type="cellIs" dxfId="18182" priority="21397" stopIfTrue="1" operator="equal">
      <formula>"NR"</formula>
    </cfRule>
    <cfRule type="cellIs" dxfId="18181" priority="21398" stopIfTrue="1" operator="equal">
      <formula>"R"</formula>
    </cfRule>
  </conditionalFormatting>
  <conditionalFormatting sqref="G764">
    <cfRule type="cellIs" dxfId="18180" priority="21396" operator="equal">
      <formula>"NR"</formula>
    </cfRule>
  </conditionalFormatting>
  <conditionalFormatting sqref="G764">
    <cfRule type="cellIs" dxfId="18179" priority="21394" stopIfTrue="1" operator="equal">
      <formula>"NR"</formula>
    </cfRule>
    <cfRule type="cellIs" dxfId="18178" priority="21395" stopIfTrue="1" operator="equal">
      <formula>"R"</formula>
    </cfRule>
  </conditionalFormatting>
  <conditionalFormatting sqref="G764">
    <cfRule type="cellIs" dxfId="18177" priority="21393" operator="equal">
      <formula>"NR"</formula>
    </cfRule>
  </conditionalFormatting>
  <conditionalFormatting sqref="G899">
    <cfRule type="cellIs" dxfId="18176" priority="21391" stopIfTrue="1" operator="equal">
      <formula>"NR"</formula>
    </cfRule>
    <cfRule type="cellIs" dxfId="18175" priority="21392" stopIfTrue="1" operator="equal">
      <formula>"R"</formula>
    </cfRule>
  </conditionalFormatting>
  <conditionalFormatting sqref="G899">
    <cfRule type="cellIs" dxfId="18174" priority="21390" operator="equal">
      <formula>"NR"</formula>
    </cfRule>
  </conditionalFormatting>
  <conditionalFormatting sqref="G760">
    <cfRule type="cellIs" dxfId="18173" priority="21388" stopIfTrue="1" operator="equal">
      <formula>"NR"</formula>
    </cfRule>
    <cfRule type="cellIs" dxfId="18172" priority="21389" stopIfTrue="1" operator="equal">
      <formula>"R"</formula>
    </cfRule>
  </conditionalFormatting>
  <conditionalFormatting sqref="G760">
    <cfRule type="cellIs" dxfId="18171" priority="21387" operator="equal">
      <formula>"NR"</formula>
    </cfRule>
  </conditionalFormatting>
  <conditionalFormatting sqref="G762">
    <cfRule type="cellIs" dxfId="18170" priority="21385" stopIfTrue="1" operator="equal">
      <formula>"NR"</formula>
    </cfRule>
    <cfRule type="cellIs" dxfId="18169" priority="21386" stopIfTrue="1" operator="equal">
      <formula>"R"</formula>
    </cfRule>
  </conditionalFormatting>
  <conditionalFormatting sqref="G762">
    <cfRule type="cellIs" dxfId="18168" priority="21384" operator="equal">
      <formula>"NR"</formula>
    </cfRule>
  </conditionalFormatting>
  <conditionalFormatting sqref="G763">
    <cfRule type="cellIs" dxfId="18167" priority="21382" stopIfTrue="1" operator="equal">
      <formula>"NR"</formula>
    </cfRule>
    <cfRule type="cellIs" dxfId="18166" priority="21383" stopIfTrue="1" operator="equal">
      <formula>"R"</formula>
    </cfRule>
  </conditionalFormatting>
  <conditionalFormatting sqref="G763">
    <cfRule type="cellIs" dxfId="18165" priority="21381" operator="equal">
      <formula>"NR"</formula>
    </cfRule>
  </conditionalFormatting>
  <conditionalFormatting sqref="G763">
    <cfRule type="cellIs" dxfId="18164" priority="21379" stopIfTrue="1" operator="equal">
      <formula>"NR"</formula>
    </cfRule>
    <cfRule type="cellIs" dxfId="18163" priority="21380" stopIfTrue="1" operator="equal">
      <formula>"R"</formula>
    </cfRule>
  </conditionalFormatting>
  <conditionalFormatting sqref="G763">
    <cfRule type="cellIs" dxfId="18162" priority="21378" operator="equal">
      <formula>"NR"</formula>
    </cfRule>
  </conditionalFormatting>
  <conditionalFormatting sqref="G841:G843">
    <cfRule type="cellIs" dxfId="18161" priority="21377" operator="equal">
      <formula>"NR"</formula>
    </cfRule>
  </conditionalFormatting>
  <conditionalFormatting sqref="G841:G843">
    <cfRule type="cellIs" dxfId="18160" priority="21375" stopIfTrue="1" operator="equal">
      <formula>"NR"</formula>
    </cfRule>
    <cfRule type="cellIs" dxfId="18159" priority="21376" stopIfTrue="1" operator="equal">
      <formula>"R"</formula>
    </cfRule>
  </conditionalFormatting>
  <conditionalFormatting sqref="G841:G843">
    <cfRule type="cellIs" dxfId="18158" priority="21374" operator="equal">
      <formula>"NR"</formula>
    </cfRule>
  </conditionalFormatting>
  <conditionalFormatting sqref="Y728">
    <cfRule type="cellIs" dxfId="18157" priority="21367" operator="between">
      <formula>1</formula>
      <formula>10</formula>
    </cfRule>
    <cfRule type="cellIs" dxfId="18156" priority="21368" operator="between">
      <formula>11</formula>
      <formula>17</formula>
    </cfRule>
    <cfRule type="cellIs" dxfId="18155" priority="21369" operator="between">
      <formula>18</formula>
      <formula>25</formula>
    </cfRule>
    <cfRule type="cellIs" dxfId="18154" priority="21370" operator="between">
      <formula>1</formula>
      <formula>6</formula>
    </cfRule>
    <cfRule type="cellIs" dxfId="18153" priority="21371" operator="between">
      <formula>17</formula>
      <formula>25</formula>
    </cfRule>
    <cfRule type="cellIs" dxfId="18152" priority="21372" operator="between">
      <formula>7</formula>
      <formula>16</formula>
    </cfRule>
    <cfRule type="cellIs" dxfId="18151" priority="21373" operator="between">
      <formula>1</formula>
      <formula>6</formula>
    </cfRule>
  </conditionalFormatting>
  <conditionalFormatting sqref="Y728">
    <cfRule type="cellIs" dxfId="18150" priority="21366" operator="equal">
      <formula>16</formula>
    </cfRule>
  </conditionalFormatting>
  <conditionalFormatting sqref="Y728">
    <cfRule type="cellIs" dxfId="18149" priority="21363" operator="between">
      <formula>16</formula>
      <formula>25</formula>
    </cfRule>
    <cfRule type="cellIs" dxfId="18148" priority="21364" operator="between">
      <formula>9</formula>
      <formula>15</formula>
    </cfRule>
    <cfRule type="cellIs" dxfId="18147" priority="21365" operator="between">
      <formula>1</formula>
      <formula>8</formula>
    </cfRule>
  </conditionalFormatting>
  <conditionalFormatting sqref="Y583">
    <cfRule type="cellIs" dxfId="18146" priority="21348" operator="between">
      <formula>1</formula>
      <formula>10</formula>
    </cfRule>
    <cfRule type="cellIs" dxfId="18145" priority="21349" operator="between">
      <formula>11</formula>
      <formula>17</formula>
    </cfRule>
    <cfRule type="cellIs" dxfId="18144" priority="21350" operator="between">
      <formula>18</formula>
      <formula>25</formula>
    </cfRule>
    <cfRule type="cellIs" dxfId="18143" priority="21351" operator="between">
      <formula>1</formula>
      <formula>6</formula>
    </cfRule>
    <cfRule type="cellIs" dxfId="18142" priority="21352" operator="between">
      <formula>17</formula>
      <formula>25</formula>
    </cfRule>
    <cfRule type="cellIs" dxfId="18141" priority="21353" operator="between">
      <formula>7</formula>
      <formula>16</formula>
    </cfRule>
    <cfRule type="cellIs" dxfId="18140" priority="21354" operator="between">
      <formula>1</formula>
      <formula>6</formula>
    </cfRule>
  </conditionalFormatting>
  <conditionalFormatting sqref="Y583">
    <cfRule type="cellIs" dxfId="18139" priority="21347" operator="equal">
      <formula>16</formula>
    </cfRule>
  </conditionalFormatting>
  <conditionalFormatting sqref="Y583">
    <cfRule type="cellIs" dxfId="18138" priority="21344" operator="between">
      <formula>16</formula>
      <formula>25</formula>
    </cfRule>
    <cfRule type="cellIs" dxfId="18137" priority="21345" operator="between">
      <formula>9</formula>
      <formula>15</formula>
    </cfRule>
    <cfRule type="cellIs" dxfId="18136" priority="21346" operator="between">
      <formula>1</formula>
      <formula>8</formula>
    </cfRule>
  </conditionalFormatting>
  <conditionalFormatting sqref="G728">
    <cfRule type="cellIs" dxfId="18135" priority="21343" operator="equal">
      <formula>"NR"</formula>
    </cfRule>
  </conditionalFormatting>
  <conditionalFormatting sqref="G728">
    <cfRule type="cellIs" dxfId="18134" priority="21341" stopIfTrue="1" operator="equal">
      <formula>"NR"</formula>
    </cfRule>
    <cfRule type="cellIs" dxfId="18133" priority="21342" stopIfTrue="1" operator="equal">
      <formula>"R"</formula>
    </cfRule>
  </conditionalFormatting>
  <conditionalFormatting sqref="Y734">
    <cfRule type="cellIs" dxfId="18132" priority="21334" operator="between">
      <formula>1</formula>
      <formula>10</formula>
    </cfRule>
    <cfRule type="cellIs" dxfId="18131" priority="21335" operator="between">
      <formula>11</formula>
      <formula>17</formula>
    </cfRule>
    <cfRule type="cellIs" dxfId="18130" priority="21336" operator="between">
      <formula>18</formula>
      <formula>25</formula>
    </cfRule>
    <cfRule type="cellIs" dxfId="18129" priority="21337" operator="between">
      <formula>1</formula>
      <formula>6</formula>
    </cfRule>
    <cfRule type="cellIs" dxfId="18128" priority="21338" operator="between">
      <formula>17</formula>
      <formula>25</formula>
    </cfRule>
    <cfRule type="cellIs" dxfId="18127" priority="21339" operator="between">
      <formula>7</formula>
      <formula>16</formula>
    </cfRule>
    <cfRule type="cellIs" dxfId="18126" priority="21340" operator="between">
      <formula>1</formula>
      <formula>6</formula>
    </cfRule>
  </conditionalFormatting>
  <conditionalFormatting sqref="Y734">
    <cfRule type="cellIs" dxfId="18125" priority="21333" operator="equal">
      <formula>16</formula>
    </cfRule>
  </conditionalFormatting>
  <conditionalFormatting sqref="Y734">
    <cfRule type="cellIs" dxfId="18124" priority="21330" operator="between">
      <formula>16</formula>
      <formula>25</formula>
    </cfRule>
    <cfRule type="cellIs" dxfId="18123" priority="21331" operator="between">
      <formula>9</formula>
      <formula>15</formula>
    </cfRule>
    <cfRule type="cellIs" dxfId="18122" priority="21332" operator="between">
      <formula>1</formula>
      <formula>8</formula>
    </cfRule>
  </conditionalFormatting>
  <conditionalFormatting sqref="N736">
    <cfRule type="cellIs" dxfId="18121" priority="21327" operator="between">
      <formula>16</formula>
      <formula>25</formula>
    </cfRule>
    <cfRule type="cellIs" dxfId="18120" priority="21328" operator="between">
      <formula>9</formula>
      <formula>15</formula>
    </cfRule>
    <cfRule type="cellIs" dxfId="18119" priority="21329" operator="between">
      <formula>1</formula>
      <formula>8</formula>
    </cfRule>
  </conditionalFormatting>
  <conditionalFormatting sqref="N736">
    <cfRule type="cellIs" dxfId="18118" priority="21320" operator="between">
      <formula>1</formula>
      <formula>10</formula>
    </cfRule>
    <cfRule type="cellIs" dxfId="18117" priority="21321" operator="between">
      <formula>11</formula>
      <formula>17</formula>
    </cfRule>
    <cfRule type="cellIs" dxfId="18116" priority="21322" operator="between">
      <formula>18</formula>
      <formula>25</formula>
    </cfRule>
    <cfRule type="cellIs" dxfId="18115" priority="21323" operator="between">
      <formula>1</formula>
      <formula>6</formula>
    </cfRule>
    <cfRule type="cellIs" dxfId="18114" priority="21324" operator="between">
      <formula>17</formula>
      <formula>25</formula>
    </cfRule>
    <cfRule type="cellIs" dxfId="18113" priority="21325" operator="between">
      <formula>7</formula>
      <formula>16</formula>
    </cfRule>
    <cfRule type="cellIs" dxfId="18112" priority="21326" operator="between">
      <formula>1</formula>
      <formula>6</formula>
    </cfRule>
  </conditionalFormatting>
  <conditionalFormatting sqref="N736">
    <cfRule type="cellIs" dxfId="18111" priority="21319" operator="equal">
      <formula>16</formula>
    </cfRule>
  </conditionalFormatting>
  <conditionalFormatting sqref="Y736">
    <cfRule type="cellIs" dxfId="18110" priority="21312" operator="between">
      <formula>1</formula>
      <formula>10</formula>
    </cfRule>
    <cfRule type="cellIs" dxfId="18109" priority="21313" operator="between">
      <formula>11</formula>
      <formula>17</formula>
    </cfRule>
    <cfRule type="cellIs" dxfId="18108" priority="21314" operator="between">
      <formula>18</formula>
      <formula>25</formula>
    </cfRule>
    <cfRule type="cellIs" dxfId="18107" priority="21315" operator="between">
      <formula>1</formula>
      <formula>6</formula>
    </cfRule>
    <cfRule type="cellIs" dxfId="18106" priority="21316" operator="between">
      <formula>17</formula>
      <formula>25</formula>
    </cfRule>
    <cfRule type="cellIs" dxfId="18105" priority="21317" operator="between">
      <formula>7</formula>
      <formula>16</formula>
    </cfRule>
    <cfRule type="cellIs" dxfId="18104" priority="21318" operator="between">
      <formula>1</formula>
      <formula>6</formula>
    </cfRule>
  </conditionalFormatting>
  <conditionalFormatting sqref="Y736">
    <cfRule type="cellIs" dxfId="18103" priority="21311" operator="equal">
      <formula>16</formula>
    </cfRule>
  </conditionalFormatting>
  <conditionalFormatting sqref="Y739">
    <cfRule type="cellIs" dxfId="18102" priority="21296" operator="between">
      <formula>1</formula>
      <formula>10</formula>
    </cfRule>
    <cfRule type="cellIs" dxfId="18101" priority="21297" operator="between">
      <formula>11</formula>
      <formula>17</formula>
    </cfRule>
    <cfRule type="cellIs" dxfId="18100" priority="21298" operator="between">
      <formula>18</formula>
      <formula>25</formula>
    </cfRule>
    <cfRule type="cellIs" dxfId="18099" priority="21299" operator="between">
      <formula>1</formula>
      <formula>6</formula>
    </cfRule>
    <cfRule type="cellIs" dxfId="18098" priority="21300" operator="between">
      <formula>17</formula>
      <formula>25</formula>
    </cfRule>
    <cfRule type="cellIs" dxfId="18097" priority="21301" operator="between">
      <formula>7</formula>
      <formula>16</formula>
    </cfRule>
    <cfRule type="cellIs" dxfId="18096" priority="21302" operator="between">
      <formula>1</formula>
      <formula>6</formula>
    </cfRule>
  </conditionalFormatting>
  <conditionalFormatting sqref="Y739">
    <cfRule type="cellIs" dxfId="18095" priority="21295" operator="equal">
      <formula>16</formula>
    </cfRule>
  </conditionalFormatting>
  <conditionalFormatting sqref="Y739">
    <cfRule type="cellIs" dxfId="18094" priority="21292" operator="between">
      <formula>16</formula>
      <formula>25</formula>
    </cfRule>
    <cfRule type="cellIs" dxfId="18093" priority="21293" operator="between">
      <formula>9</formula>
      <formula>15</formula>
    </cfRule>
    <cfRule type="cellIs" dxfId="18092" priority="21294" operator="between">
      <formula>1</formula>
      <formula>8</formula>
    </cfRule>
  </conditionalFormatting>
  <conditionalFormatting sqref="Y738">
    <cfRule type="cellIs" dxfId="18091" priority="21277" operator="between">
      <formula>1</formula>
      <formula>10</formula>
    </cfRule>
    <cfRule type="cellIs" dxfId="18090" priority="21278" operator="between">
      <formula>11</formula>
      <formula>17</formula>
    </cfRule>
    <cfRule type="cellIs" dxfId="18089" priority="21279" operator="between">
      <formula>18</formula>
      <formula>25</formula>
    </cfRule>
    <cfRule type="cellIs" dxfId="18088" priority="21280" operator="between">
      <formula>1</formula>
      <formula>6</formula>
    </cfRule>
    <cfRule type="cellIs" dxfId="18087" priority="21281" operator="between">
      <formula>17</formula>
      <formula>25</formula>
    </cfRule>
    <cfRule type="cellIs" dxfId="18086" priority="21282" operator="between">
      <formula>7</formula>
      <formula>16</formula>
    </cfRule>
    <cfRule type="cellIs" dxfId="18085" priority="21283" operator="between">
      <formula>1</formula>
      <formula>6</formula>
    </cfRule>
  </conditionalFormatting>
  <conditionalFormatting sqref="Y738">
    <cfRule type="cellIs" dxfId="18084" priority="21276" operator="equal">
      <formula>16</formula>
    </cfRule>
  </conditionalFormatting>
  <conditionalFormatting sqref="Y738">
    <cfRule type="cellIs" dxfId="18083" priority="21273" operator="between">
      <formula>16</formula>
      <formula>25</formula>
    </cfRule>
    <cfRule type="cellIs" dxfId="18082" priority="21274" operator="between">
      <formula>9</formula>
      <formula>15</formula>
    </cfRule>
    <cfRule type="cellIs" dxfId="18081" priority="21275" operator="between">
      <formula>1</formula>
      <formula>8</formula>
    </cfRule>
  </conditionalFormatting>
  <conditionalFormatting sqref="G736">
    <cfRule type="cellIs" dxfId="18080" priority="21256" operator="equal">
      <formula>"NR"</formula>
    </cfRule>
  </conditionalFormatting>
  <conditionalFormatting sqref="G736">
    <cfRule type="cellIs" dxfId="18079" priority="21254" stopIfTrue="1" operator="equal">
      <formula>"NR"</formula>
    </cfRule>
    <cfRule type="cellIs" dxfId="18078" priority="21255" stopIfTrue="1" operator="equal">
      <formula>"R"</formula>
    </cfRule>
  </conditionalFormatting>
  <conditionalFormatting sqref="Y269">
    <cfRule type="cellIs" dxfId="18077" priority="21239" operator="between">
      <formula>1</formula>
      <formula>10</formula>
    </cfRule>
    <cfRule type="cellIs" dxfId="18076" priority="21240" operator="between">
      <formula>11</formula>
      <formula>17</formula>
    </cfRule>
    <cfRule type="cellIs" dxfId="18075" priority="21241" operator="between">
      <formula>18</formula>
      <formula>25</formula>
    </cfRule>
    <cfRule type="cellIs" dxfId="18074" priority="21242" operator="between">
      <formula>1</formula>
      <formula>6</formula>
    </cfRule>
    <cfRule type="cellIs" dxfId="18073" priority="21243" operator="between">
      <formula>17</formula>
      <formula>25</formula>
    </cfRule>
    <cfRule type="cellIs" dxfId="18072" priority="21244" operator="between">
      <formula>7</formula>
      <formula>16</formula>
    </cfRule>
    <cfRule type="cellIs" dxfId="18071" priority="21245" operator="between">
      <formula>1</formula>
      <formula>6</formula>
    </cfRule>
  </conditionalFormatting>
  <conditionalFormatting sqref="Y269">
    <cfRule type="cellIs" dxfId="18070" priority="21238" operator="equal">
      <formula>16</formula>
    </cfRule>
  </conditionalFormatting>
  <conditionalFormatting sqref="Y269">
    <cfRule type="cellIs" dxfId="18069" priority="21235" operator="between">
      <formula>16</formula>
      <formula>25</formula>
    </cfRule>
    <cfRule type="cellIs" dxfId="18068" priority="21236" operator="between">
      <formula>9</formula>
      <formula>15</formula>
    </cfRule>
    <cfRule type="cellIs" dxfId="18067" priority="21237" operator="between">
      <formula>1</formula>
      <formula>8</formula>
    </cfRule>
  </conditionalFormatting>
  <conditionalFormatting sqref="E269">
    <cfRule type="cellIs" dxfId="18066" priority="21233" stopIfTrue="1" operator="equal">
      <formula>"NR"</formula>
    </cfRule>
    <cfRule type="cellIs" dxfId="18065" priority="21234" stopIfTrue="1" operator="equal">
      <formula>"R"</formula>
    </cfRule>
  </conditionalFormatting>
  <conditionalFormatting sqref="E269">
    <cfRule type="cellIs" dxfId="18064" priority="21231" stopIfTrue="1" operator="equal">
      <formula>"NR"</formula>
    </cfRule>
    <cfRule type="cellIs" dxfId="18063" priority="21232" stopIfTrue="1" operator="equal">
      <formula>"R"</formula>
    </cfRule>
  </conditionalFormatting>
  <conditionalFormatting sqref="G269">
    <cfRule type="cellIs" dxfId="18062" priority="21229" stopIfTrue="1" operator="equal">
      <formula>"NR"</formula>
    </cfRule>
    <cfRule type="cellIs" dxfId="18061" priority="21230" stopIfTrue="1" operator="equal">
      <formula>"R"</formula>
    </cfRule>
  </conditionalFormatting>
  <conditionalFormatting sqref="N269">
    <cfRule type="cellIs" dxfId="18060" priority="21222" operator="between">
      <formula>1</formula>
      <formula>10</formula>
    </cfRule>
    <cfRule type="cellIs" dxfId="18059" priority="21223" operator="between">
      <formula>11</formula>
      <formula>17</formula>
    </cfRule>
    <cfRule type="cellIs" dxfId="18058" priority="21224" operator="between">
      <formula>18</formula>
      <formula>25</formula>
    </cfRule>
    <cfRule type="cellIs" dxfId="18057" priority="21225" operator="between">
      <formula>1</formula>
      <formula>6</formula>
    </cfRule>
    <cfRule type="cellIs" dxfId="18056" priority="21226" operator="between">
      <formula>17</formula>
      <formula>25</formula>
    </cfRule>
    <cfRule type="cellIs" dxfId="18055" priority="21227" operator="between">
      <formula>7</formula>
      <formula>16</formula>
    </cfRule>
    <cfRule type="cellIs" dxfId="18054" priority="21228" operator="between">
      <formula>1</formula>
      <formula>6</formula>
    </cfRule>
  </conditionalFormatting>
  <conditionalFormatting sqref="N269">
    <cfRule type="cellIs" dxfId="18053" priority="21221" operator="equal">
      <formula>16</formula>
    </cfRule>
  </conditionalFormatting>
  <conditionalFormatting sqref="G269">
    <cfRule type="cellIs" dxfId="18052" priority="21220" operator="equal">
      <formula>"NR"</formula>
    </cfRule>
  </conditionalFormatting>
  <conditionalFormatting sqref="N269">
    <cfRule type="cellIs" dxfId="18051" priority="21217" operator="between">
      <formula>16</formula>
      <formula>25</formula>
    </cfRule>
    <cfRule type="cellIs" dxfId="18050" priority="21218" operator="between">
      <formula>9</formula>
      <formula>15</formula>
    </cfRule>
    <cfRule type="cellIs" dxfId="18049" priority="21219" operator="between">
      <formula>1</formula>
      <formula>8</formula>
    </cfRule>
  </conditionalFormatting>
  <conditionalFormatting sqref="G269">
    <cfRule type="cellIs" dxfId="18048" priority="21215" stopIfTrue="1" operator="equal">
      <formula>"NR"</formula>
    </cfRule>
    <cfRule type="cellIs" dxfId="18047" priority="21216" stopIfTrue="1" operator="equal">
      <formula>"R"</formula>
    </cfRule>
  </conditionalFormatting>
  <conditionalFormatting sqref="G269">
    <cfRule type="cellIs" dxfId="18046" priority="21214" operator="equal">
      <formula>"NR"</formula>
    </cfRule>
  </conditionalFormatting>
  <conditionalFormatting sqref="N314">
    <cfRule type="cellIs" dxfId="18045" priority="21211" operator="between">
      <formula>16</formula>
      <formula>25</formula>
    </cfRule>
    <cfRule type="cellIs" dxfId="18044" priority="21212" operator="between">
      <formula>9</formula>
      <formula>15</formula>
    </cfRule>
    <cfRule type="cellIs" dxfId="18043" priority="21213" operator="between">
      <formula>1</formula>
      <formula>8</formula>
    </cfRule>
  </conditionalFormatting>
  <conditionalFormatting sqref="G583">
    <cfRule type="cellIs" dxfId="18042" priority="21209" stopIfTrue="1" operator="equal">
      <formula>"NR"</formula>
    </cfRule>
    <cfRule type="cellIs" dxfId="18041" priority="21210" stopIfTrue="1" operator="equal">
      <formula>"R"</formula>
    </cfRule>
  </conditionalFormatting>
  <conditionalFormatting sqref="G606">
    <cfRule type="cellIs" dxfId="18040" priority="21208" operator="equal">
      <formula>"NR"</formula>
    </cfRule>
  </conditionalFormatting>
  <conditionalFormatting sqref="Y752">
    <cfRule type="cellIs" dxfId="18039" priority="21205" operator="between">
      <formula>16</formula>
      <formula>25</formula>
    </cfRule>
    <cfRule type="cellIs" dxfId="18038" priority="21206" operator="between">
      <formula>9</formula>
      <formula>15</formula>
    </cfRule>
    <cfRule type="cellIs" dxfId="18037" priority="21207" operator="between">
      <formula>1</formula>
      <formula>8</formula>
    </cfRule>
  </conditionalFormatting>
  <conditionalFormatting sqref="G786">
    <cfRule type="cellIs" dxfId="18036" priority="21203" stopIfTrue="1" operator="equal">
      <formula>"NR"</formula>
    </cfRule>
    <cfRule type="cellIs" dxfId="18035" priority="21204" stopIfTrue="1" operator="equal">
      <formula>"R"</formula>
    </cfRule>
  </conditionalFormatting>
  <conditionalFormatting sqref="G571">
    <cfRule type="cellIs" dxfId="18034" priority="21202" operator="equal">
      <formula>"NR"</formula>
    </cfRule>
  </conditionalFormatting>
  <conditionalFormatting sqref="Y314">
    <cfRule type="cellIs" dxfId="18033" priority="21187" operator="between">
      <formula>1</formula>
      <formula>10</formula>
    </cfRule>
    <cfRule type="cellIs" dxfId="18032" priority="21188" operator="between">
      <formula>11</formula>
      <formula>17</formula>
    </cfRule>
    <cfRule type="cellIs" dxfId="18031" priority="21189" operator="between">
      <formula>18</formula>
      <formula>25</formula>
    </cfRule>
    <cfRule type="cellIs" dxfId="18030" priority="21190" operator="between">
      <formula>1</formula>
      <formula>6</formula>
    </cfRule>
    <cfRule type="cellIs" dxfId="18029" priority="21191" operator="between">
      <formula>17</formula>
      <formula>25</formula>
    </cfRule>
    <cfRule type="cellIs" dxfId="18028" priority="21192" operator="between">
      <formula>7</formula>
      <formula>16</formula>
    </cfRule>
    <cfRule type="cellIs" dxfId="18027" priority="21193" operator="between">
      <formula>1</formula>
      <formula>6</formula>
    </cfRule>
  </conditionalFormatting>
  <conditionalFormatting sqref="Y314">
    <cfRule type="cellIs" dxfId="18026" priority="21186" operator="equal">
      <formula>16</formula>
    </cfRule>
  </conditionalFormatting>
  <conditionalFormatting sqref="Y314">
    <cfRule type="cellIs" dxfId="18025" priority="21183" operator="between">
      <formula>16</formula>
      <formula>25</formula>
    </cfRule>
    <cfRule type="cellIs" dxfId="18024" priority="21184" operator="between">
      <formula>9</formula>
      <formula>15</formula>
    </cfRule>
    <cfRule type="cellIs" dxfId="18023" priority="21185" operator="between">
      <formula>1</formula>
      <formula>8</formula>
    </cfRule>
  </conditionalFormatting>
  <conditionalFormatting sqref="G314">
    <cfRule type="cellIs" dxfId="18022" priority="21181" stopIfTrue="1" operator="equal">
      <formula>"NR"</formula>
    </cfRule>
    <cfRule type="cellIs" dxfId="18021" priority="21182" stopIfTrue="1" operator="equal">
      <formula>"R"</formula>
    </cfRule>
  </conditionalFormatting>
  <conditionalFormatting sqref="N314">
    <cfRule type="cellIs" dxfId="18020" priority="21174" operator="between">
      <formula>1</formula>
      <formula>10</formula>
    </cfRule>
    <cfRule type="cellIs" dxfId="18019" priority="21175" operator="between">
      <formula>11</formula>
      <formula>17</formula>
    </cfRule>
    <cfRule type="cellIs" dxfId="18018" priority="21176" operator="between">
      <formula>18</formula>
      <formula>25</formula>
    </cfRule>
    <cfRule type="cellIs" dxfId="18017" priority="21177" operator="between">
      <formula>1</formula>
      <formula>6</formula>
    </cfRule>
    <cfRule type="cellIs" dxfId="18016" priority="21178" operator="between">
      <formula>17</formula>
      <formula>25</formula>
    </cfRule>
    <cfRule type="cellIs" dxfId="18015" priority="21179" operator="between">
      <formula>7</formula>
      <formula>16</formula>
    </cfRule>
    <cfRule type="cellIs" dxfId="18014" priority="21180" operator="between">
      <formula>1</formula>
      <formula>6</formula>
    </cfRule>
  </conditionalFormatting>
  <conditionalFormatting sqref="N314">
    <cfRule type="cellIs" dxfId="18013" priority="21173" operator="equal">
      <formula>16</formula>
    </cfRule>
  </conditionalFormatting>
  <conditionalFormatting sqref="G314">
    <cfRule type="cellIs" dxfId="18012" priority="21172" operator="equal">
      <formula>"NR"</formula>
    </cfRule>
  </conditionalFormatting>
  <conditionalFormatting sqref="G314">
    <cfRule type="cellIs" dxfId="18011" priority="21170" stopIfTrue="1" operator="equal">
      <formula>"NR"</formula>
    </cfRule>
    <cfRule type="cellIs" dxfId="18010" priority="21171" stopIfTrue="1" operator="equal">
      <formula>"R"</formula>
    </cfRule>
  </conditionalFormatting>
  <conditionalFormatting sqref="G314">
    <cfRule type="cellIs" dxfId="18009" priority="21169" operator="equal">
      <formula>"NR"</formula>
    </cfRule>
  </conditionalFormatting>
  <conditionalFormatting sqref="AA331">
    <cfRule type="cellIs" dxfId="18008" priority="21162" operator="between">
      <formula>1</formula>
      <formula>10</formula>
    </cfRule>
    <cfRule type="cellIs" dxfId="18007" priority="21163" operator="between">
      <formula>11</formula>
      <formula>17</formula>
    </cfRule>
    <cfRule type="cellIs" dxfId="18006" priority="21164" operator="between">
      <formula>18</formula>
      <formula>25</formula>
    </cfRule>
    <cfRule type="cellIs" dxfId="18005" priority="21165" operator="between">
      <formula>1</formula>
      <formula>6</formula>
    </cfRule>
    <cfRule type="cellIs" dxfId="18004" priority="21166" operator="between">
      <formula>17</formula>
      <formula>25</formula>
    </cfRule>
    <cfRule type="cellIs" dxfId="18003" priority="21167" operator="between">
      <formula>7</formula>
      <formula>16</formula>
    </cfRule>
    <cfRule type="cellIs" dxfId="18002" priority="21168" operator="between">
      <formula>1</formula>
      <formula>6</formula>
    </cfRule>
  </conditionalFormatting>
  <conditionalFormatting sqref="AA331">
    <cfRule type="cellIs" dxfId="18001" priority="21161" operator="equal">
      <formula>16</formula>
    </cfRule>
  </conditionalFormatting>
  <conditionalFormatting sqref="AA331">
    <cfRule type="cellIs" dxfId="18000" priority="21158" operator="between">
      <formula>16</formula>
      <formula>25</formula>
    </cfRule>
    <cfRule type="cellIs" dxfId="17999" priority="21159" operator="between">
      <formula>9</formula>
      <formula>15</formula>
    </cfRule>
    <cfRule type="cellIs" dxfId="17998" priority="21160" operator="between">
      <formula>1</formula>
      <formula>8</formula>
    </cfRule>
  </conditionalFormatting>
  <conditionalFormatting sqref="Y331">
    <cfRule type="cellIs" dxfId="17997" priority="21143" operator="between">
      <formula>1</formula>
      <formula>10</formula>
    </cfRule>
    <cfRule type="cellIs" dxfId="17996" priority="21144" operator="between">
      <formula>11</formula>
      <formula>17</formula>
    </cfRule>
    <cfRule type="cellIs" dxfId="17995" priority="21145" operator="between">
      <formula>18</formula>
      <formula>25</formula>
    </cfRule>
    <cfRule type="cellIs" dxfId="17994" priority="21146" operator="between">
      <formula>1</formula>
      <formula>6</formula>
    </cfRule>
    <cfRule type="cellIs" dxfId="17993" priority="21147" operator="between">
      <formula>17</formula>
      <formula>25</formula>
    </cfRule>
    <cfRule type="cellIs" dxfId="17992" priority="21148" operator="between">
      <formula>7</formula>
      <formula>16</formula>
    </cfRule>
    <cfRule type="cellIs" dxfId="17991" priority="21149" operator="between">
      <formula>1</formula>
      <formula>6</formula>
    </cfRule>
  </conditionalFormatting>
  <conditionalFormatting sqref="Y331">
    <cfRule type="cellIs" dxfId="17990" priority="21142" operator="equal">
      <formula>16</formula>
    </cfRule>
  </conditionalFormatting>
  <conditionalFormatting sqref="Y331">
    <cfRule type="cellIs" dxfId="17989" priority="21139" operator="between">
      <formula>16</formula>
      <formula>25</formula>
    </cfRule>
    <cfRule type="cellIs" dxfId="17988" priority="21140" operator="between">
      <formula>9</formula>
      <formula>15</formula>
    </cfRule>
    <cfRule type="cellIs" dxfId="17987" priority="21141" operator="between">
      <formula>1</formula>
      <formula>8</formula>
    </cfRule>
  </conditionalFormatting>
  <conditionalFormatting sqref="G769">
    <cfRule type="cellIs" dxfId="17986" priority="21137" stopIfTrue="1" operator="equal">
      <formula>"NR"</formula>
    </cfRule>
    <cfRule type="cellIs" dxfId="17985" priority="21138" stopIfTrue="1" operator="equal">
      <formula>"R"</formula>
    </cfRule>
  </conditionalFormatting>
  <conditionalFormatting sqref="G331">
    <cfRule type="cellIs" dxfId="17984" priority="21135" stopIfTrue="1" operator="equal">
      <formula>"NR"</formula>
    </cfRule>
    <cfRule type="cellIs" dxfId="17983" priority="21136" stopIfTrue="1" operator="equal">
      <formula>"R"</formula>
    </cfRule>
  </conditionalFormatting>
  <conditionalFormatting sqref="N331">
    <cfRule type="cellIs" dxfId="17982" priority="21128" operator="between">
      <formula>1</formula>
      <formula>10</formula>
    </cfRule>
    <cfRule type="cellIs" dxfId="17981" priority="21129" operator="between">
      <formula>11</formula>
      <formula>17</formula>
    </cfRule>
    <cfRule type="cellIs" dxfId="17980" priority="21130" operator="between">
      <formula>18</formula>
      <formula>25</formula>
    </cfRule>
    <cfRule type="cellIs" dxfId="17979" priority="21131" operator="between">
      <formula>1</formula>
      <formula>6</formula>
    </cfRule>
    <cfRule type="cellIs" dxfId="17978" priority="21132" operator="between">
      <formula>17</formula>
      <formula>25</formula>
    </cfRule>
    <cfRule type="cellIs" dxfId="17977" priority="21133" operator="between">
      <formula>7</formula>
      <formula>16</formula>
    </cfRule>
    <cfRule type="cellIs" dxfId="17976" priority="21134" operator="between">
      <formula>1</formula>
      <formula>6</formula>
    </cfRule>
  </conditionalFormatting>
  <conditionalFormatting sqref="N331">
    <cfRule type="cellIs" dxfId="17975" priority="21127" operator="equal">
      <formula>16</formula>
    </cfRule>
  </conditionalFormatting>
  <conditionalFormatting sqref="G331">
    <cfRule type="cellIs" dxfId="17974" priority="21126" operator="equal">
      <formula>"NR"</formula>
    </cfRule>
  </conditionalFormatting>
  <conditionalFormatting sqref="N331">
    <cfRule type="cellIs" dxfId="17973" priority="21123" operator="between">
      <formula>16</formula>
      <formula>25</formula>
    </cfRule>
    <cfRule type="cellIs" dxfId="17972" priority="21124" operator="between">
      <formula>9</formula>
      <formula>15</formula>
    </cfRule>
    <cfRule type="cellIs" dxfId="17971" priority="21125" operator="between">
      <formula>1</formula>
      <formula>8</formula>
    </cfRule>
  </conditionalFormatting>
  <conditionalFormatting sqref="G331">
    <cfRule type="cellIs" dxfId="17970" priority="21121" stopIfTrue="1" operator="equal">
      <formula>"NR"</formula>
    </cfRule>
    <cfRule type="cellIs" dxfId="17969" priority="21122" stopIfTrue="1" operator="equal">
      <formula>"R"</formula>
    </cfRule>
  </conditionalFormatting>
  <conditionalFormatting sqref="G331">
    <cfRule type="cellIs" dxfId="17968" priority="21120" operator="equal">
      <formula>"NR"</formula>
    </cfRule>
  </conditionalFormatting>
  <conditionalFormatting sqref="G348">
    <cfRule type="cellIs" dxfId="17967" priority="21118" stopIfTrue="1" operator="equal">
      <formula>"NR"</formula>
    </cfRule>
    <cfRule type="cellIs" dxfId="17966" priority="21119" stopIfTrue="1" operator="equal">
      <formula>"R"</formula>
    </cfRule>
  </conditionalFormatting>
  <conditionalFormatting sqref="E571">
    <cfRule type="cellIs" dxfId="17965" priority="21116" stopIfTrue="1" operator="equal">
      <formula>"NR"</formula>
    </cfRule>
    <cfRule type="cellIs" dxfId="17964" priority="21117" stopIfTrue="1" operator="equal">
      <formula>"R"</formula>
    </cfRule>
  </conditionalFormatting>
  <conditionalFormatting sqref="G606">
    <cfRule type="cellIs" dxfId="17963" priority="21114" stopIfTrue="1" operator="equal">
      <formula>"NR"</formula>
    </cfRule>
    <cfRule type="cellIs" dxfId="17962" priority="21115" stopIfTrue="1" operator="equal">
      <formula>"R"</formula>
    </cfRule>
  </conditionalFormatting>
  <conditionalFormatting sqref="G571">
    <cfRule type="cellIs" dxfId="17961" priority="21112" stopIfTrue="1" operator="equal">
      <formula>"NR"</formula>
    </cfRule>
    <cfRule type="cellIs" dxfId="17960" priority="21113" stopIfTrue="1" operator="equal">
      <formula>"R"</formula>
    </cfRule>
  </conditionalFormatting>
  <conditionalFormatting sqref="Y595">
    <cfRule type="cellIs" dxfId="17959" priority="21105" operator="between">
      <formula>1</formula>
      <formula>10</formula>
    </cfRule>
    <cfRule type="cellIs" dxfId="17958" priority="21106" operator="between">
      <formula>11</formula>
      <formula>17</formula>
    </cfRule>
    <cfRule type="cellIs" dxfId="17957" priority="21107" operator="between">
      <formula>18</formula>
      <formula>25</formula>
    </cfRule>
    <cfRule type="cellIs" dxfId="17956" priority="21108" operator="between">
      <formula>1</formula>
      <formula>6</formula>
    </cfRule>
    <cfRule type="cellIs" dxfId="17955" priority="21109" operator="between">
      <formula>17</formula>
      <formula>25</formula>
    </cfRule>
    <cfRule type="cellIs" dxfId="17954" priority="21110" operator="between">
      <formula>7</formula>
      <formula>16</formula>
    </cfRule>
    <cfRule type="cellIs" dxfId="17953" priority="21111" operator="between">
      <formula>1</formula>
      <formula>6</formula>
    </cfRule>
  </conditionalFormatting>
  <conditionalFormatting sqref="Y595">
    <cfRule type="cellIs" dxfId="17952" priority="21104" operator="equal">
      <formula>16</formula>
    </cfRule>
  </conditionalFormatting>
  <conditionalFormatting sqref="Y595">
    <cfRule type="cellIs" dxfId="17951" priority="21101" operator="between">
      <formula>16</formula>
      <formula>25</formula>
    </cfRule>
    <cfRule type="cellIs" dxfId="17950" priority="21102" operator="between">
      <formula>9</formula>
      <formula>15</formula>
    </cfRule>
    <cfRule type="cellIs" dxfId="17949" priority="21103" operator="between">
      <formula>1</formula>
      <formula>8</formula>
    </cfRule>
  </conditionalFormatting>
  <conditionalFormatting sqref="Y348">
    <cfRule type="cellIs" dxfId="17948" priority="21086" operator="between">
      <formula>1</formula>
      <formula>10</formula>
    </cfRule>
    <cfRule type="cellIs" dxfId="17947" priority="21087" operator="between">
      <formula>11</formula>
      <formula>17</formula>
    </cfRule>
    <cfRule type="cellIs" dxfId="17946" priority="21088" operator="between">
      <formula>18</formula>
      <formula>25</formula>
    </cfRule>
    <cfRule type="cellIs" dxfId="17945" priority="21089" operator="between">
      <formula>1</formula>
      <formula>6</formula>
    </cfRule>
    <cfRule type="cellIs" dxfId="17944" priority="21090" operator="between">
      <formula>17</formula>
      <formula>25</formula>
    </cfRule>
    <cfRule type="cellIs" dxfId="17943" priority="21091" operator="between">
      <formula>7</formula>
      <formula>16</formula>
    </cfRule>
    <cfRule type="cellIs" dxfId="17942" priority="21092" operator="between">
      <formula>1</formula>
      <formula>6</formula>
    </cfRule>
  </conditionalFormatting>
  <conditionalFormatting sqref="Y348">
    <cfRule type="cellIs" dxfId="17941" priority="21085" operator="equal">
      <formula>16</formula>
    </cfRule>
  </conditionalFormatting>
  <conditionalFormatting sqref="Y348">
    <cfRule type="cellIs" dxfId="17940" priority="21082" operator="between">
      <formula>16</formula>
      <formula>25</formula>
    </cfRule>
    <cfRule type="cellIs" dxfId="17939" priority="21083" operator="between">
      <formula>9</formula>
      <formula>15</formula>
    </cfRule>
    <cfRule type="cellIs" dxfId="17938" priority="21084" operator="between">
      <formula>1</formula>
      <formula>8</formula>
    </cfRule>
  </conditionalFormatting>
  <conditionalFormatting sqref="N348">
    <cfRule type="cellIs" dxfId="17937" priority="21075" operator="between">
      <formula>1</formula>
      <formula>10</formula>
    </cfRule>
    <cfRule type="cellIs" dxfId="17936" priority="21076" operator="between">
      <formula>11</formula>
      <formula>17</formula>
    </cfRule>
    <cfRule type="cellIs" dxfId="17935" priority="21077" operator="between">
      <formula>18</formula>
      <formula>25</formula>
    </cfRule>
    <cfRule type="cellIs" dxfId="17934" priority="21078" operator="between">
      <formula>1</formula>
      <formula>6</formula>
    </cfRule>
    <cfRule type="cellIs" dxfId="17933" priority="21079" operator="between">
      <formula>17</formula>
      <formula>25</formula>
    </cfRule>
    <cfRule type="cellIs" dxfId="17932" priority="21080" operator="between">
      <formula>7</formula>
      <formula>16</formula>
    </cfRule>
    <cfRule type="cellIs" dxfId="17931" priority="21081" operator="between">
      <formula>1</formula>
      <formula>6</formula>
    </cfRule>
  </conditionalFormatting>
  <conditionalFormatting sqref="N348">
    <cfRule type="cellIs" dxfId="17930" priority="21074" operator="equal">
      <formula>16</formula>
    </cfRule>
  </conditionalFormatting>
  <conditionalFormatting sqref="G348">
    <cfRule type="cellIs" dxfId="17929" priority="21073" operator="equal">
      <formula>"NR"</formula>
    </cfRule>
  </conditionalFormatting>
  <conditionalFormatting sqref="N348">
    <cfRule type="cellIs" dxfId="17928" priority="21070" operator="between">
      <formula>16</formula>
      <formula>25</formula>
    </cfRule>
    <cfRule type="cellIs" dxfId="17927" priority="21071" operator="between">
      <formula>9</formula>
      <formula>15</formula>
    </cfRule>
    <cfRule type="cellIs" dxfId="17926" priority="21072" operator="between">
      <formula>1</formula>
      <formula>8</formula>
    </cfRule>
  </conditionalFormatting>
  <conditionalFormatting sqref="G348">
    <cfRule type="cellIs" dxfId="17925" priority="21068" stopIfTrue="1" operator="equal">
      <formula>"NR"</formula>
    </cfRule>
    <cfRule type="cellIs" dxfId="17924" priority="21069" stopIfTrue="1" operator="equal">
      <formula>"R"</formula>
    </cfRule>
  </conditionalFormatting>
  <conditionalFormatting sqref="G348">
    <cfRule type="cellIs" dxfId="17923" priority="21067" operator="equal">
      <formula>"NR"</formula>
    </cfRule>
  </conditionalFormatting>
  <conditionalFormatting sqref="Y421">
    <cfRule type="cellIs" dxfId="17922" priority="21052" operator="between">
      <formula>1</formula>
      <formula>10</formula>
    </cfRule>
    <cfRule type="cellIs" dxfId="17921" priority="21053" operator="between">
      <formula>11</formula>
      <formula>17</formula>
    </cfRule>
    <cfRule type="cellIs" dxfId="17920" priority="21054" operator="between">
      <formula>18</formula>
      <formula>25</formula>
    </cfRule>
    <cfRule type="cellIs" dxfId="17919" priority="21055" operator="between">
      <formula>1</formula>
      <formula>6</formula>
    </cfRule>
    <cfRule type="cellIs" dxfId="17918" priority="21056" operator="between">
      <formula>17</formula>
      <formula>25</formula>
    </cfRule>
    <cfRule type="cellIs" dxfId="17917" priority="21057" operator="between">
      <formula>7</formula>
      <formula>16</formula>
    </cfRule>
    <cfRule type="cellIs" dxfId="17916" priority="21058" operator="between">
      <formula>1</formula>
      <formula>6</formula>
    </cfRule>
  </conditionalFormatting>
  <conditionalFormatting sqref="Y421">
    <cfRule type="cellIs" dxfId="17915" priority="21051" operator="equal">
      <formula>16</formula>
    </cfRule>
  </conditionalFormatting>
  <conditionalFormatting sqref="Y421">
    <cfRule type="cellIs" dxfId="17914" priority="21048" operator="between">
      <formula>16</formula>
      <formula>25</formula>
    </cfRule>
    <cfRule type="cellIs" dxfId="17913" priority="21049" operator="between">
      <formula>9</formula>
      <formula>15</formula>
    </cfRule>
    <cfRule type="cellIs" dxfId="17912" priority="21050" operator="between">
      <formula>1</formula>
      <formula>8</formula>
    </cfRule>
  </conditionalFormatting>
  <conditionalFormatting sqref="G446">
    <cfRule type="cellIs" dxfId="17911" priority="21038" stopIfTrue="1" operator="equal">
      <formula>"NR"</formula>
    </cfRule>
    <cfRule type="cellIs" dxfId="17910" priority="21039" stopIfTrue="1" operator="equal">
      <formula>"R"</formula>
    </cfRule>
  </conditionalFormatting>
  <conditionalFormatting sqref="G446">
    <cfRule type="cellIs" dxfId="17909" priority="21037" operator="equal">
      <formula>"NR"</formula>
    </cfRule>
  </conditionalFormatting>
  <conditionalFormatting sqref="Y446">
    <cfRule type="cellIs" dxfId="17908" priority="21030" operator="between">
      <formula>1</formula>
      <formula>10</formula>
    </cfRule>
    <cfRule type="cellIs" dxfId="17907" priority="21031" operator="between">
      <formula>11</formula>
      <formula>17</formula>
    </cfRule>
    <cfRule type="cellIs" dxfId="17906" priority="21032" operator="between">
      <formula>18</formula>
      <formula>25</formula>
    </cfRule>
    <cfRule type="cellIs" dxfId="17905" priority="21033" operator="between">
      <formula>1</formula>
      <formula>6</formula>
    </cfRule>
    <cfRule type="cellIs" dxfId="17904" priority="21034" operator="between">
      <formula>17</formula>
      <formula>25</formula>
    </cfRule>
    <cfRule type="cellIs" dxfId="17903" priority="21035" operator="between">
      <formula>7</formula>
      <formula>16</formula>
    </cfRule>
    <cfRule type="cellIs" dxfId="17902" priority="21036" operator="between">
      <formula>1</formula>
      <formula>6</formula>
    </cfRule>
  </conditionalFormatting>
  <conditionalFormatting sqref="Y446">
    <cfRule type="cellIs" dxfId="17901" priority="21029" operator="equal">
      <formula>16</formula>
    </cfRule>
  </conditionalFormatting>
  <conditionalFormatting sqref="Y446">
    <cfRule type="cellIs" dxfId="17900" priority="21026" operator="between">
      <formula>16</formula>
      <formula>25</formula>
    </cfRule>
    <cfRule type="cellIs" dxfId="17899" priority="21027" operator="between">
      <formula>9</formula>
      <formula>15</formula>
    </cfRule>
    <cfRule type="cellIs" dxfId="17898" priority="21028" operator="between">
      <formula>1</formula>
      <formula>8</formula>
    </cfRule>
  </conditionalFormatting>
  <conditionalFormatting sqref="N446">
    <cfRule type="cellIs" dxfId="17897" priority="21019" operator="between">
      <formula>1</formula>
      <formula>10</formula>
    </cfRule>
    <cfRule type="cellIs" dxfId="17896" priority="21020" operator="between">
      <formula>11</formula>
      <formula>17</formula>
    </cfRule>
    <cfRule type="cellIs" dxfId="17895" priority="21021" operator="between">
      <formula>18</formula>
      <formula>25</formula>
    </cfRule>
    <cfRule type="cellIs" dxfId="17894" priority="21022" operator="between">
      <formula>1</formula>
      <formula>6</formula>
    </cfRule>
    <cfRule type="cellIs" dxfId="17893" priority="21023" operator="between">
      <formula>17</formula>
      <formula>25</formula>
    </cfRule>
    <cfRule type="cellIs" dxfId="17892" priority="21024" operator="between">
      <formula>7</formula>
      <formula>16</formula>
    </cfRule>
    <cfRule type="cellIs" dxfId="17891" priority="21025" operator="between">
      <formula>1</formula>
      <formula>6</formula>
    </cfRule>
  </conditionalFormatting>
  <conditionalFormatting sqref="N446">
    <cfRule type="cellIs" dxfId="17890" priority="21018" operator="equal">
      <formula>16</formula>
    </cfRule>
  </conditionalFormatting>
  <conditionalFormatting sqref="N446">
    <cfRule type="cellIs" dxfId="17889" priority="21015" operator="between">
      <formula>16</formula>
      <formula>25</formula>
    </cfRule>
    <cfRule type="cellIs" dxfId="17888" priority="21016" operator="between">
      <formula>9</formula>
      <formula>15</formula>
    </cfRule>
    <cfRule type="cellIs" dxfId="17887" priority="21017" operator="between">
      <formula>1</formula>
      <formula>8</formula>
    </cfRule>
  </conditionalFormatting>
  <conditionalFormatting sqref="Y571">
    <cfRule type="cellIs" dxfId="17886" priority="21008" operator="between">
      <formula>1</formula>
      <formula>10</formula>
    </cfRule>
    <cfRule type="cellIs" dxfId="17885" priority="21009" operator="between">
      <formula>11</formula>
      <formula>17</formula>
    </cfRule>
    <cfRule type="cellIs" dxfId="17884" priority="21010" operator="between">
      <formula>18</formula>
      <formula>25</formula>
    </cfRule>
    <cfRule type="cellIs" dxfId="17883" priority="21011" operator="between">
      <formula>1</formula>
      <formula>6</formula>
    </cfRule>
    <cfRule type="cellIs" dxfId="17882" priority="21012" operator="between">
      <formula>17</formula>
      <formula>25</formula>
    </cfRule>
    <cfRule type="cellIs" dxfId="17881" priority="21013" operator="between">
      <formula>7</formula>
      <formula>16</formula>
    </cfRule>
    <cfRule type="cellIs" dxfId="17880" priority="21014" operator="between">
      <formula>1</formula>
      <formula>6</formula>
    </cfRule>
  </conditionalFormatting>
  <conditionalFormatting sqref="Y571">
    <cfRule type="cellIs" dxfId="17879" priority="21007" operator="equal">
      <formula>16</formula>
    </cfRule>
  </conditionalFormatting>
  <conditionalFormatting sqref="Y571">
    <cfRule type="cellIs" dxfId="17878" priority="21004" operator="between">
      <formula>16</formula>
      <formula>25</formula>
    </cfRule>
    <cfRule type="cellIs" dxfId="17877" priority="21005" operator="between">
      <formula>9</formula>
      <formula>15</formula>
    </cfRule>
    <cfRule type="cellIs" dxfId="17876" priority="21006" operator="between">
      <formula>1</formula>
      <formula>8</formula>
    </cfRule>
  </conditionalFormatting>
  <conditionalFormatting sqref="E583">
    <cfRule type="cellIs" dxfId="17875" priority="20994" stopIfTrue="1" operator="equal">
      <formula>"NR"</formula>
    </cfRule>
    <cfRule type="cellIs" dxfId="17874" priority="20995" stopIfTrue="1" operator="equal">
      <formula>"R"</formula>
    </cfRule>
  </conditionalFormatting>
  <conditionalFormatting sqref="N571">
    <cfRule type="cellIs" dxfId="17873" priority="20987" operator="between">
      <formula>1</formula>
      <formula>10</formula>
    </cfRule>
    <cfRule type="cellIs" dxfId="17872" priority="20988" operator="between">
      <formula>11</formula>
      <formula>17</formula>
    </cfRule>
    <cfRule type="cellIs" dxfId="17871" priority="20989" operator="between">
      <formula>18</formula>
      <formula>25</formula>
    </cfRule>
    <cfRule type="cellIs" dxfId="17870" priority="20990" operator="between">
      <formula>1</formula>
      <formula>6</formula>
    </cfRule>
    <cfRule type="cellIs" dxfId="17869" priority="20991" operator="between">
      <formula>17</formula>
      <formula>25</formula>
    </cfRule>
    <cfRule type="cellIs" dxfId="17868" priority="20992" operator="between">
      <formula>7</formula>
      <formula>16</formula>
    </cfRule>
    <cfRule type="cellIs" dxfId="17867" priority="20993" operator="between">
      <formula>1</formula>
      <formula>6</formula>
    </cfRule>
  </conditionalFormatting>
  <conditionalFormatting sqref="N571">
    <cfRule type="cellIs" dxfId="17866" priority="20986" operator="equal">
      <formula>16</formula>
    </cfRule>
  </conditionalFormatting>
  <conditionalFormatting sqref="N571">
    <cfRule type="cellIs" dxfId="17865" priority="20983" operator="between">
      <formula>16</formula>
      <formula>25</formula>
    </cfRule>
    <cfRule type="cellIs" dxfId="17864" priority="20984" operator="between">
      <formula>9</formula>
      <formula>15</formula>
    </cfRule>
    <cfRule type="cellIs" dxfId="17863" priority="20985" operator="between">
      <formula>1</formula>
      <formula>8</formula>
    </cfRule>
  </conditionalFormatting>
  <conditionalFormatting sqref="E571">
    <cfRule type="cellIs" dxfId="17862" priority="20981" stopIfTrue="1" operator="equal">
      <formula>"NR"</formula>
    </cfRule>
    <cfRule type="cellIs" dxfId="17861" priority="20982" stopIfTrue="1" operator="equal">
      <formula>"R"</formula>
    </cfRule>
  </conditionalFormatting>
  <conditionalFormatting sqref="E595">
    <cfRule type="cellIs" dxfId="17860" priority="20971" stopIfTrue="1" operator="equal">
      <formula>"NR"</formula>
    </cfRule>
    <cfRule type="cellIs" dxfId="17859" priority="20972" stopIfTrue="1" operator="equal">
      <formula>"R"</formula>
    </cfRule>
  </conditionalFormatting>
  <conditionalFormatting sqref="G583">
    <cfRule type="cellIs" dxfId="17858" priority="20970" operator="equal">
      <formula>"NR"</formula>
    </cfRule>
  </conditionalFormatting>
  <conditionalFormatting sqref="N583">
    <cfRule type="cellIs" dxfId="17857" priority="20963" operator="between">
      <formula>1</formula>
      <formula>10</formula>
    </cfRule>
    <cfRule type="cellIs" dxfId="17856" priority="20964" operator="between">
      <formula>11</formula>
      <formula>17</formula>
    </cfRule>
    <cfRule type="cellIs" dxfId="17855" priority="20965" operator="between">
      <formula>18</formula>
      <formula>25</formula>
    </cfRule>
    <cfRule type="cellIs" dxfId="17854" priority="20966" operator="between">
      <formula>1</formula>
      <formula>6</formula>
    </cfRule>
    <cfRule type="cellIs" dxfId="17853" priority="20967" operator="between">
      <formula>17</formula>
      <formula>25</formula>
    </cfRule>
    <cfRule type="cellIs" dxfId="17852" priority="20968" operator="between">
      <formula>7</formula>
      <formula>16</formula>
    </cfRule>
    <cfRule type="cellIs" dxfId="17851" priority="20969" operator="between">
      <formula>1</formula>
      <formula>6</formula>
    </cfRule>
  </conditionalFormatting>
  <conditionalFormatting sqref="N583">
    <cfRule type="cellIs" dxfId="17850" priority="20962" operator="equal">
      <formula>16</formula>
    </cfRule>
  </conditionalFormatting>
  <conditionalFormatting sqref="N583">
    <cfRule type="cellIs" dxfId="17849" priority="20959" operator="between">
      <formula>16</formula>
      <formula>25</formula>
    </cfRule>
    <cfRule type="cellIs" dxfId="17848" priority="20960" operator="between">
      <formula>9</formula>
      <formula>15</formula>
    </cfRule>
    <cfRule type="cellIs" dxfId="17847" priority="20961" operator="between">
      <formula>1</formula>
      <formula>8</formula>
    </cfRule>
  </conditionalFormatting>
  <conditionalFormatting sqref="E583">
    <cfRule type="cellIs" dxfId="17846" priority="20957" stopIfTrue="1" operator="equal">
      <formula>"NR"</formula>
    </cfRule>
    <cfRule type="cellIs" dxfId="17845" priority="20958" stopIfTrue="1" operator="equal">
      <formula>"R"</formula>
    </cfRule>
  </conditionalFormatting>
  <conditionalFormatting sqref="N595">
    <cfRule type="cellIs" dxfId="17844" priority="20950" operator="between">
      <formula>1</formula>
      <formula>10</formula>
    </cfRule>
    <cfRule type="cellIs" dxfId="17843" priority="20951" operator="between">
      <formula>11</formula>
      <formula>17</formula>
    </cfRule>
    <cfRule type="cellIs" dxfId="17842" priority="20952" operator="between">
      <formula>18</formula>
      <formula>25</formula>
    </cfRule>
    <cfRule type="cellIs" dxfId="17841" priority="20953" operator="between">
      <formula>1</formula>
      <formula>6</formula>
    </cfRule>
    <cfRule type="cellIs" dxfId="17840" priority="20954" operator="between">
      <formula>17</formula>
      <formula>25</formula>
    </cfRule>
    <cfRule type="cellIs" dxfId="17839" priority="20955" operator="between">
      <formula>7</formula>
      <formula>16</formula>
    </cfRule>
    <cfRule type="cellIs" dxfId="17838" priority="20956" operator="between">
      <formula>1</formula>
      <formula>6</formula>
    </cfRule>
  </conditionalFormatting>
  <conditionalFormatting sqref="N595">
    <cfRule type="cellIs" dxfId="17837" priority="20949" operator="equal">
      <formula>16</formula>
    </cfRule>
  </conditionalFormatting>
  <conditionalFormatting sqref="N595">
    <cfRule type="cellIs" dxfId="17836" priority="20946" operator="between">
      <formula>16</formula>
      <formula>25</formula>
    </cfRule>
    <cfRule type="cellIs" dxfId="17835" priority="20947" operator="between">
      <formula>9</formula>
      <formula>15</formula>
    </cfRule>
    <cfRule type="cellIs" dxfId="17834" priority="20948" operator="between">
      <formula>1</formula>
      <formula>8</formula>
    </cfRule>
  </conditionalFormatting>
  <conditionalFormatting sqref="Y944">
    <cfRule type="cellIs" dxfId="17833" priority="20939" operator="between">
      <formula>1</formula>
      <formula>10</formula>
    </cfRule>
    <cfRule type="cellIs" dxfId="17832" priority="20940" operator="between">
      <formula>11</formula>
      <formula>17</formula>
    </cfRule>
    <cfRule type="cellIs" dxfId="17831" priority="20941" operator="between">
      <formula>18</formula>
      <formula>25</formula>
    </cfRule>
    <cfRule type="cellIs" dxfId="17830" priority="20942" operator="between">
      <formula>1</formula>
      <formula>6</formula>
    </cfRule>
    <cfRule type="cellIs" dxfId="17829" priority="20943" operator="between">
      <formula>17</formula>
      <formula>25</formula>
    </cfRule>
    <cfRule type="cellIs" dxfId="17828" priority="20944" operator="between">
      <formula>7</formula>
      <formula>16</formula>
    </cfRule>
    <cfRule type="cellIs" dxfId="17827" priority="20945" operator="between">
      <formula>1</formula>
      <formula>6</formula>
    </cfRule>
  </conditionalFormatting>
  <conditionalFormatting sqref="Y944">
    <cfRule type="cellIs" dxfId="17826" priority="20938" operator="equal">
      <formula>16</formula>
    </cfRule>
  </conditionalFormatting>
  <conditionalFormatting sqref="Y944">
    <cfRule type="cellIs" dxfId="17825" priority="20935" operator="between">
      <formula>16</formula>
      <formula>25</formula>
    </cfRule>
    <cfRule type="cellIs" dxfId="17824" priority="20936" operator="between">
      <formula>9</formula>
      <formula>15</formula>
    </cfRule>
    <cfRule type="cellIs" dxfId="17823" priority="20937" operator="between">
      <formula>1</formula>
      <formula>8</formula>
    </cfRule>
  </conditionalFormatting>
  <conditionalFormatting sqref="G856">
    <cfRule type="cellIs" dxfId="17822" priority="20933" stopIfTrue="1" operator="equal">
      <formula>"NR"</formula>
    </cfRule>
    <cfRule type="cellIs" dxfId="17821" priority="20934" stopIfTrue="1" operator="equal">
      <formula>"R"</formula>
    </cfRule>
  </conditionalFormatting>
  <conditionalFormatting sqref="Y606">
    <cfRule type="cellIs" dxfId="17820" priority="20926" operator="between">
      <formula>1</formula>
      <formula>10</formula>
    </cfRule>
    <cfRule type="cellIs" dxfId="17819" priority="20927" operator="between">
      <formula>11</formula>
      <formula>17</formula>
    </cfRule>
    <cfRule type="cellIs" dxfId="17818" priority="20928" operator="between">
      <formula>18</formula>
      <formula>25</formula>
    </cfRule>
    <cfRule type="cellIs" dxfId="17817" priority="20929" operator="between">
      <formula>1</formula>
      <formula>6</formula>
    </cfRule>
    <cfRule type="cellIs" dxfId="17816" priority="20930" operator="between">
      <formula>17</formula>
      <formula>25</formula>
    </cfRule>
    <cfRule type="cellIs" dxfId="17815" priority="20931" operator="between">
      <formula>7</formula>
      <formula>16</formula>
    </cfRule>
    <cfRule type="cellIs" dxfId="17814" priority="20932" operator="between">
      <formula>1</formula>
      <formula>6</formula>
    </cfRule>
  </conditionalFormatting>
  <conditionalFormatting sqref="Y606">
    <cfRule type="cellIs" dxfId="17813" priority="20925" operator="equal">
      <formula>16</formula>
    </cfRule>
  </conditionalFormatting>
  <conditionalFormatting sqref="Y606">
    <cfRule type="cellIs" dxfId="17812" priority="20922" operator="between">
      <formula>16</formula>
      <formula>25</formula>
    </cfRule>
    <cfRule type="cellIs" dxfId="17811" priority="20923" operator="between">
      <formula>9</formula>
      <formula>15</formula>
    </cfRule>
    <cfRule type="cellIs" dxfId="17810" priority="20924" operator="between">
      <formula>1</formula>
      <formula>8</formula>
    </cfRule>
  </conditionalFormatting>
  <conditionalFormatting sqref="G944">
    <cfRule type="cellIs" dxfId="17809" priority="20912" stopIfTrue="1" operator="equal">
      <formula>"NR"</formula>
    </cfRule>
    <cfRule type="cellIs" dxfId="17808" priority="20913" stopIfTrue="1" operator="equal">
      <formula>"R"</formula>
    </cfRule>
  </conditionalFormatting>
  <conditionalFormatting sqref="E606">
    <cfRule type="cellIs" dxfId="17807" priority="20910" stopIfTrue="1" operator="equal">
      <formula>"NR"</formula>
    </cfRule>
    <cfRule type="cellIs" dxfId="17806" priority="20911" stopIfTrue="1" operator="equal">
      <formula>"R"</formula>
    </cfRule>
  </conditionalFormatting>
  <conditionalFormatting sqref="E606">
    <cfRule type="cellIs" dxfId="17805" priority="20908" stopIfTrue="1" operator="equal">
      <formula>"NR"</formula>
    </cfRule>
    <cfRule type="cellIs" dxfId="17804" priority="20909" stopIfTrue="1" operator="equal">
      <formula>"R"</formula>
    </cfRule>
  </conditionalFormatting>
  <conditionalFormatting sqref="Y752">
    <cfRule type="cellIs" dxfId="17803" priority="20901" operator="between">
      <formula>1</formula>
      <formula>10</formula>
    </cfRule>
    <cfRule type="cellIs" dxfId="17802" priority="20902" operator="between">
      <formula>11</formula>
      <formula>17</formula>
    </cfRule>
    <cfRule type="cellIs" dxfId="17801" priority="20903" operator="between">
      <formula>18</formula>
      <formula>25</formula>
    </cfRule>
    <cfRule type="cellIs" dxfId="17800" priority="20904" operator="between">
      <formula>1</formula>
      <formula>6</formula>
    </cfRule>
    <cfRule type="cellIs" dxfId="17799" priority="20905" operator="between">
      <formula>17</formula>
      <formula>25</formula>
    </cfRule>
    <cfRule type="cellIs" dxfId="17798" priority="20906" operator="between">
      <formula>7</formula>
      <formula>16</formula>
    </cfRule>
    <cfRule type="cellIs" dxfId="17797" priority="20907" operator="between">
      <formula>1</formula>
      <formula>6</formula>
    </cfRule>
  </conditionalFormatting>
  <conditionalFormatting sqref="Y752">
    <cfRule type="cellIs" dxfId="17796" priority="20900" operator="equal">
      <formula>16</formula>
    </cfRule>
  </conditionalFormatting>
  <conditionalFormatting sqref="G752">
    <cfRule type="cellIs" dxfId="17795" priority="20890" stopIfTrue="1" operator="equal">
      <formula>"NR"</formula>
    </cfRule>
    <cfRule type="cellIs" dxfId="17794" priority="20891" stopIfTrue="1" operator="equal">
      <formula>"R"</formula>
    </cfRule>
  </conditionalFormatting>
  <conditionalFormatting sqref="G752">
    <cfRule type="cellIs" dxfId="17793" priority="20889" operator="equal">
      <formula>"NR"</formula>
    </cfRule>
  </conditionalFormatting>
  <conditionalFormatting sqref="N752">
    <cfRule type="cellIs" dxfId="17792" priority="20882" operator="between">
      <formula>1</formula>
      <formula>10</formula>
    </cfRule>
    <cfRule type="cellIs" dxfId="17791" priority="20883" operator="between">
      <formula>11</formula>
      <formula>17</formula>
    </cfRule>
    <cfRule type="cellIs" dxfId="17790" priority="20884" operator="between">
      <formula>18</formula>
      <formula>25</formula>
    </cfRule>
    <cfRule type="cellIs" dxfId="17789" priority="20885" operator="between">
      <formula>1</formula>
      <formula>6</formula>
    </cfRule>
    <cfRule type="cellIs" dxfId="17788" priority="20886" operator="between">
      <formula>17</formula>
      <formula>25</formula>
    </cfRule>
    <cfRule type="cellIs" dxfId="17787" priority="20887" operator="between">
      <formula>7</formula>
      <formula>16</formula>
    </cfRule>
    <cfRule type="cellIs" dxfId="17786" priority="20888" operator="between">
      <formula>1</formula>
      <formula>6</formula>
    </cfRule>
  </conditionalFormatting>
  <conditionalFormatting sqref="N752">
    <cfRule type="cellIs" dxfId="17785" priority="20881" operator="equal">
      <formula>16</formula>
    </cfRule>
  </conditionalFormatting>
  <conditionalFormatting sqref="N752">
    <cfRule type="cellIs" dxfId="17784" priority="20878" operator="between">
      <formula>16</formula>
      <formula>25</formula>
    </cfRule>
    <cfRule type="cellIs" dxfId="17783" priority="20879" operator="between">
      <formula>9</formula>
      <formula>15</formula>
    </cfRule>
    <cfRule type="cellIs" dxfId="17782" priority="20880" operator="between">
      <formula>1</formula>
      <formula>8</formula>
    </cfRule>
  </conditionalFormatting>
  <conditionalFormatting sqref="Y769">
    <cfRule type="cellIs" dxfId="17781" priority="20871" operator="between">
      <formula>1</formula>
      <formula>10</formula>
    </cfRule>
    <cfRule type="cellIs" dxfId="17780" priority="20872" operator="between">
      <formula>11</formula>
      <formula>17</formula>
    </cfRule>
    <cfRule type="cellIs" dxfId="17779" priority="20873" operator="between">
      <formula>18</formula>
      <formula>25</formula>
    </cfRule>
    <cfRule type="cellIs" dxfId="17778" priority="20874" operator="between">
      <formula>1</formula>
      <formula>6</formula>
    </cfRule>
    <cfRule type="cellIs" dxfId="17777" priority="20875" operator="between">
      <formula>17</formula>
      <formula>25</formula>
    </cfRule>
    <cfRule type="cellIs" dxfId="17776" priority="20876" operator="between">
      <formula>7</formula>
      <formula>16</formula>
    </cfRule>
    <cfRule type="cellIs" dxfId="17775" priority="20877" operator="between">
      <formula>1</formula>
      <formula>6</formula>
    </cfRule>
  </conditionalFormatting>
  <conditionalFormatting sqref="Y769">
    <cfRule type="cellIs" dxfId="17774" priority="20870" operator="equal">
      <formula>16</formula>
    </cfRule>
  </conditionalFormatting>
  <conditionalFormatting sqref="Y769">
    <cfRule type="cellIs" dxfId="17773" priority="20867" operator="between">
      <formula>16</formula>
      <formula>25</formula>
    </cfRule>
    <cfRule type="cellIs" dxfId="17772" priority="20868" operator="between">
      <formula>9</formula>
      <formula>15</formula>
    </cfRule>
    <cfRule type="cellIs" dxfId="17771" priority="20869" operator="between">
      <formula>1</formula>
      <formula>8</formula>
    </cfRule>
  </conditionalFormatting>
  <conditionalFormatting sqref="G769">
    <cfRule type="cellIs" dxfId="17770" priority="20858" operator="equal">
      <formula>"NR"</formula>
    </cfRule>
  </conditionalFormatting>
  <conditionalFormatting sqref="N769">
    <cfRule type="cellIs" dxfId="17769" priority="20851" operator="between">
      <formula>1</formula>
      <formula>10</formula>
    </cfRule>
    <cfRule type="cellIs" dxfId="17768" priority="20852" operator="between">
      <formula>11</formula>
      <formula>17</formula>
    </cfRule>
    <cfRule type="cellIs" dxfId="17767" priority="20853" operator="between">
      <formula>18</formula>
      <formula>25</formula>
    </cfRule>
    <cfRule type="cellIs" dxfId="17766" priority="20854" operator="between">
      <formula>1</formula>
      <formula>6</formula>
    </cfRule>
    <cfRule type="cellIs" dxfId="17765" priority="20855" operator="between">
      <formula>17</formula>
      <formula>25</formula>
    </cfRule>
    <cfRule type="cellIs" dxfId="17764" priority="20856" operator="between">
      <formula>7</formula>
      <formula>16</formula>
    </cfRule>
    <cfRule type="cellIs" dxfId="17763" priority="20857" operator="between">
      <formula>1</formula>
      <formula>6</formula>
    </cfRule>
  </conditionalFormatting>
  <conditionalFormatting sqref="N769">
    <cfRule type="cellIs" dxfId="17762" priority="20850" operator="equal">
      <formula>16</formula>
    </cfRule>
  </conditionalFormatting>
  <conditionalFormatting sqref="N769">
    <cfRule type="cellIs" dxfId="17761" priority="20847" operator="between">
      <formula>16</formula>
      <formula>25</formula>
    </cfRule>
    <cfRule type="cellIs" dxfId="17760" priority="20848" operator="between">
      <formula>9</formula>
      <formula>15</formula>
    </cfRule>
    <cfRule type="cellIs" dxfId="17759" priority="20849" operator="between">
      <formula>1</formula>
      <formula>8</formula>
    </cfRule>
  </conditionalFormatting>
  <conditionalFormatting sqref="Y786">
    <cfRule type="cellIs" dxfId="17758" priority="20840" operator="between">
      <formula>1</formula>
      <formula>10</formula>
    </cfRule>
    <cfRule type="cellIs" dxfId="17757" priority="20841" operator="between">
      <formula>11</formula>
      <formula>17</formula>
    </cfRule>
    <cfRule type="cellIs" dxfId="17756" priority="20842" operator="between">
      <formula>18</formula>
      <formula>25</formula>
    </cfRule>
    <cfRule type="cellIs" dxfId="17755" priority="20843" operator="between">
      <formula>1</formula>
      <formula>6</formula>
    </cfRule>
    <cfRule type="cellIs" dxfId="17754" priority="20844" operator="between">
      <formula>17</formula>
      <formula>25</formula>
    </cfRule>
    <cfRule type="cellIs" dxfId="17753" priority="20845" operator="between">
      <formula>7</formula>
      <formula>16</formula>
    </cfRule>
    <cfRule type="cellIs" dxfId="17752" priority="20846" operator="between">
      <formula>1</formula>
      <formula>6</formula>
    </cfRule>
  </conditionalFormatting>
  <conditionalFormatting sqref="Y786">
    <cfRule type="cellIs" dxfId="17751" priority="20839" operator="equal">
      <formula>16</formula>
    </cfRule>
  </conditionalFormatting>
  <conditionalFormatting sqref="Y786">
    <cfRule type="cellIs" dxfId="17750" priority="20836" operator="between">
      <formula>16</formula>
      <formula>25</formula>
    </cfRule>
    <cfRule type="cellIs" dxfId="17749" priority="20837" operator="between">
      <formula>9</formula>
      <formula>15</formula>
    </cfRule>
    <cfRule type="cellIs" dxfId="17748" priority="20838" operator="between">
      <formula>1</formula>
      <formula>8</formula>
    </cfRule>
  </conditionalFormatting>
  <conditionalFormatting sqref="G786">
    <cfRule type="cellIs" dxfId="17747" priority="20827" operator="equal">
      <formula>"NR"</formula>
    </cfRule>
  </conditionalFormatting>
  <conditionalFormatting sqref="N786">
    <cfRule type="cellIs" dxfId="17746" priority="20820" operator="between">
      <formula>1</formula>
      <formula>10</formula>
    </cfRule>
    <cfRule type="cellIs" dxfId="17745" priority="20821" operator="between">
      <formula>11</formula>
      <formula>17</formula>
    </cfRule>
    <cfRule type="cellIs" dxfId="17744" priority="20822" operator="between">
      <formula>18</formula>
      <formula>25</formula>
    </cfRule>
    <cfRule type="cellIs" dxfId="17743" priority="20823" operator="between">
      <formula>1</formula>
      <formula>6</formula>
    </cfRule>
    <cfRule type="cellIs" dxfId="17742" priority="20824" operator="between">
      <formula>17</formula>
      <formula>25</formula>
    </cfRule>
    <cfRule type="cellIs" dxfId="17741" priority="20825" operator="between">
      <formula>7</formula>
      <formula>16</formula>
    </cfRule>
    <cfRule type="cellIs" dxfId="17740" priority="20826" operator="between">
      <formula>1</formula>
      <formula>6</formula>
    </cfRule>
  </conditionalFormatting>
  <conditionalFormatting sqref="N786">
    <cfRule type="cellIs" dxfId="17739" priority="20819" operator="equal">
      <formula>16</formula>
    </cfRule>
  </conditionalFormatting>
  <conditionalFormatting sqref="N786">
    <cfRule type="cellIs" dxfId="17738" priority="20816" operator="between">
      <formula>16</formula>
      <formula>25</formula>
    </cfRule>
    <cfRule type="cellIs" dxfId="17737" priority="20817" operator="between">
      <formula>9</formula>
      <formula>15</formula>
    </cfRule>
    <cfRule type="cellIs" dxfId="17736" priority="20818" operator="between">
      <formula>1</formula>
      <formula>8</formula>
    </cfRule>
  </conditionalFormatting>
  <conditionalFormatting sqref="Y844">
    <cfRule type="cellIs" dxfId="17735" priority="20809" operator="between">
      <formula>1</formula>
      <formula>10</formula>
    </cfRule>
    <cfRule type="cellIs" dxfId="17734" priority="20810" operator="between">
      <formula>11</formula>
      <formula>17</formula>
    </cfRule>
    <cfRule type="cellIs" dxfId="17733" priority="20811" operator="between">
      <formula>18</formula>
      <formula>25</formula>
    </cfRule>
    <cfRule type="cellIs" dxfId="17732" priority="20812" operator="between">
      <formula>1</formula>
      <formula>6</formula>
    </cfRule>
    <cfRule type="cellIs" dxfId="17731" priority="20813" operator="between">
      <formula>17</formula>
      <formula>25</formula>
    </cfRule>
    <cfRule type="cellIs" dxfId="17730" priority="20814" operator="between">
      <formula>7</formula>
      <formula>16</formula>
    </cfRule>
    <cfRule type="cellIs" dxfId="17729" priority="20815" operator="between">
      <formula>1</formula>
      <formula>6</formula>
    </cfRule>
  </conditionalFormatting>
  <conditionalFormatting sqref="Y844">
    <cfRule type="cellIs" dxfId="17728" priority="20808" operator="equal">
      <formula>16</formula>
    </cfRule>
  </conditionalFormatting>
  <conditionalFormatting sqref="Y844">
    <cfRule type="cellIs" dxfId="17727" priority="20805" operator="between">
      <formula>16</formula>
      <formula>25</formula>
    </cfRule>
    <cfRule type="cellIs" dxfId="17726" priority="20806" operator="between">
      <formula>9</formula>
      <formula>15</formula>
    </cfRule>
    <cfRule type="cellIs" dxfId="17725" priority="20807" operator="between">
      <formula>1</formula>
      <formula>8</formula>
    </cfRule>
  </conditionalFormatting>
  <conditionalFormatting sqref="G844">
    <cfRule type="cellIs" dxfId="17724" priority="20803" stopIfTrue="1" operator="equal">
      <formula>"NR"</formula>
    </cfRule>
    <cfRule type="cellIs" dxfId="17723" priority="20804" stopIfTrue="1" operator="equal">
      <formula>"R"</formula>
    </cfRule>
  </conditionalFormatting>
  <conditionalFormatting sqref="G844">
    <cfRule type="cellIs" dxfId="17722" priority="20802" operator="equal">
      <formula>"NR"</formula>
    </cfRule>
  </conditionalFormatting>
  <conditionalFormatting sqref="N844">
    <cfRule type="cellIs" dxfId="17721" priority="20795" operator="between">
      <formula>1</formula>
      <formula>10</formula>
    </cfRule>
    <cfRule type="cellIs" dxfId="17720" priority="20796" operator="between">
      <formula>11</formula>
      <formula>17</formula>
    </cfRule>
    <cfRule type="cellIs" dxfId="17719" priority="20797" operator="between">
      <formula>18</formula>
      <formula>25</formula>
    </cfRule>
    <cfRule type="cellIs" dxfId="17718" priority="20798" operator="between">
      <formula>1</formula>
      <formula>6</formula>
    </cfRule>
    <cfRule type="cellIs" dxfId="17717" priority="20799" operator="between">
      <formula>17</formula>
      <formula>25</formula>
    </cfRule>
    <cfRule type="cellIs" dxfId="17716" priority="20800" operator="between">
      <formula>7</formula>
      <formula>16</formula>
    </cfRule>
    <cfRule type="cellIs" dxfId="17715" priority="20801" operator="between">
      <formula>1</formula>
      <formula>6</formula>
    </cfRule>
  </conditionalFormatting>
  <conditionalFormatting sqref="N844">
    <cfRule type="cellIs" dxfId="17714" priority="20794" operator="equal">
      <formula>16</formula>
    </cfRule>
  </conditionalFormatting>
  <conditionalFormatting sqref="N844">
    <cfRule type="cellIs" dxfId="17713" priority="20791" operator="between">
      <formula>16</formula>
      <formula>25</formula>
    </cfRule>
    <cfRule type="cellIs" dxfId="17712" priority="20792" operator="between">
      <formula>9</formula>
      <formula>15</formula>
    </cfRule>
    <cfRule type="cellIs" dxfId="17711" priority="20793" operator="between">
      <formula>1</formula>
      <formula>8</formula>
    </cfRule>
  </conditionalFormatting>
  <conditionalFormatting sqref="Y856">
    <cfRule type="cellIs" dxfId="17710" priority="20776" operator="between">
      <formula>1</formula>
      <formula>10</formula>
    </cfRule>
    <cfRule type="cellIs" dxfId="17709" priority="20777" operator="between">
      <formula>11</formula>
      <formula>17</formula>
    </cfRule>
    <cfRule type="cellIs" dxfId="17708" priority="20778" operator="between">
      <formula>18</formula>
      <formula>25</formula>
    </cfRule>
    <cfRule type="cellIs" dxfId="17707" priority="20779" operator="between">
      <formula>1</formula>
      <formula>6</formula>
    </cfRule>
    <cfRule type="cellIs" dxfId="17706" priority="20780" operator="between">
      <formula>17</formula>
      <formula>25</formula>
    </cfRule>
    <cfRule type="cellIs" dxfId="17705" priority="20781" operator="between">
      <formula>7</formula>
      <formula>16</formula>
    </cfRule>
    <cfRule type="cellIs" dxfId="17704" priority="20782" operator="between">
      <formula>1</formula>
      <formula>6</formula>
    </cfRule>
  </conditionalFormatting>
  <conditionalFormatting sqref="Y856">
    <cfRule type="cellIs" dxfId="17703" priority="20775" operator="equal">
      <formula>16</formula>
    </cfRule>
  </conditionalFormatting>
  <conditionalFormatting sqref="Y856">
    <cfRule type="cellIs" dxfId="17702" priority="20772" operator="between">
      <formula>16</formula>
      <formula>25</formula>
    </cfRule>
    <cfRule type="cellIs" dxfId="17701" priority="20773" operator="between">
      <formula>9</formula>
      <formula>15</formula>
    </cfRule>
    <cfRule type="cellIs" dxfId="17700" priority="20774" operator="between">
      <formula>1</formula>
      <formula>8</formula>
    </cfRule>
  </conditionalFormatting>
  <conditionalFormatting sqref="G856">
    <cfRule type="cellIs" dxfId="17699" priority="20771" operator="equal">
      <formula>"NR"</formula>
    </cfRule>
  </conditionalFormatting>
  <conditionalFormatting sqref="N856">
    <cfRule type="cellIs" dxfId="17698" priority="20764" operator="between">
      <formula>1</formula>
      <formula>10</formula>
    </cfRule>
    <cfRule type="cellIs" dxfId="17697" priority="20765" operator="between">
      <formula>11</formula>
      <formula>17</formula>
    </cfRule>
    <cfRule type="cellIs" dxfId="17696" priority="20766" operator="between">
      <formula>18</formula>
      <formula>25</formula>
    </cfRule>
    <cfRule type="cellIs" dxfId="17695" priority="20767" operator="between">
      <formula>1</formula>
      <formula>6</formula>
    </cfRule>
    <cfRule type="cellIs" dxfId="17694" priority="20768" operator="between">
      <formula>17</formula>
      <formula>25</formula>
    </cfRule>
    <cfRule type="cellIs" dxfId="17693" priority="20769" operator="between">
      <formula>7</formula>
      <formula>16</formula>
    </cfRule>
    <cfRule type="cellIs" dxfId="17692" priority="20770" operator="between">
      <formula>1</formula>
      <formula>6</formula>
    </cfRule>
  </conditionalFormatting>
  <conditionalFormatting sqref="N856">
    <cfRule type="cellIs" dxfId="17691" priority="20763" operator="equal">
      <formula>16</formula>
    </cfRule>
  </conditionalFormatting>
  <conditionalFormatting sqref="N856">
    <cfRule type="cellIs" dxfId="17690" priority="20760" operator="between">
      <formula>16</formula>
      <formula>25</formula>
    </cfRule>
    <cfRule type="cellIs" dxfId="17689" priority="20761" operator="between">
      <formula>9</formula>
      <formula>15</formula>
    </cfRule>
    <cfRule type="cellIs" dxfId="17688" priority="20762" operator="between">
      <formula>1</formula>
      <formula>8</formula>
    </cfRule>
  </conditionalFormatting>
  <conditionalFormatting sqref="Y871">
    <cfRule type="cellIs" dxfId="17687" priority="20745" operator="between">
      <formula>1</formula>
      <formula>10</formula>
    </cfRule>
    <cfRule type="cellIs" dxfId="17686" priority="20746" operator="between">
      <formula>11</formula>
      <formula>17</formula>
    </cfRule>
    <cfRule type="cellIs" dxfId="17685" priority="20747" operator="between">
      <formula>18</formula>
      <formula>25</formula>
    </cfRule>
    <cfRule type="cellIs" dxfId="17684" priority="20748" operator="between">
      <formula>1</formula>
      <formula>6</formula>
    </cfRule>
    <cfRule type="cellIs" dxfId="17683" priority="20749" operator="between">
      <formula>17</formula>
      <formula>25</formula>
    </cfRule>
    <cfRule type="cellIs" dxfId="17682" priority="20750" operator="between">
      <formula>7</formula>
      <formula>16</formula>
    </cfRule>
    <cfRule type="cellIs" dxfId="17681" priority="20751" operator="between">
      <formula>1</formula>
      <formula>6</formula>
    </cfRule>
  </conditionalFormatting>
  <conditionalFormatting sqref="Y871">
    <cfRule type="cellIs" dxfId="17680" priority="20744" operator="equal">
      <formula>16</formula>
    </cfRule>
  </conditionalFormatting>
  <conditionalFormatting sqref="Y871">
    <cfRule type="cellIs" dxfId="17679" priority="20741" operator="between">
      <formula>16</formula>
      <formula>25</formula>
    </cfRule>
    <cfRule type="cellIs" dxfId="17678" priority="20742" operator="between">
      <formula>9</formula>
      <formula>15</formula>
    </cfRule>
    <cfRule type="cellIs" dxfId="17677" priority="20743" operator="between">
      <formula>1</formula>
      <formula>8</formula>
    </cfRule>
  </conditionalFormatting>
  <conditionalFormatting sqref="G871">
    <cfRule type="cellIs" dxfId="17676" priority="20739" stopIfTrue="1" operator="equal">
      <formula>"NR"</formula>
    </cfRule>
    <cfRule type="cellIs" dxfId="17675" priority="20740" stopIfTrue="1" operator="equal">
      <formula>"R"</formula>
    </cfRule>
  </conditionalFormatting>
  <conditionalFormatting sqref="G871">
    <cfRule type="cellIs" dxfId="17674" priority="20738" operator="equal">
      <formula>"NR"</formula>
    </cfRule>
  </conditionalFormatting>
  <conditionalFormatting sqref="N871">
    <cfRule type="cellIs" dxfId="17673" priority="20731" operator="between">
      <formula>1</formula>
      <formula>10</formula>
    </cfRule>
    <cfRule type="cellIs" dxfId="17672" priority="20732" operator="between">
      <formula>11</formula>
      <formula>17</formula>
    </cfRule>
    <cfRule type="cellIs" dxfId="17671" priority="20733" operator="between">
      <formula>18</formula>
      <formula>25</formula>
    </cfRule>
    <cfRule type="cellIs" dxfId="17670" priority="20734" operator="between">
      <formula>1</formula>
      <formula>6</formula>
    </cfRule>
    <cfRule type="cellIs" dxfId="17669" priority="20735" operator="between">
      <formula>17</formula>
      <formula>25</formula>
    </cfRule>
    <cfRule type="cellIs" dxfId="17668" priority="20736" operator="between">
      <formula>7</formula>
      <formula>16</formula>
    </cfRule>
    <cfRule type="cellIs" dxfId="17667" priority="20737" operator="between">
      <formula>1</formula>
      <formula>6</formula>
    </cfRule>
  </conditionalFormatting>
  <conditionalFormatting sqref="N871">
    <cfRule type="cellIs" dxfId="17666" priority="20730" operator="equal">
      <formula>16</formula>
    </cfRule>
  </conditionalFormatting>
  <conditionalFormatting sqref="N871">
    <cfRule type="cellIs" dxfId="17665" priority="20727" operator="between">
      <formula>16</formula>
      <formula>25</formula>
    </cfRule>
    <cfRule type="cellIs" dxfId="17664" priority="20728" operator="between">
      <formula>9</formula>
      <formula>15</formula>
    </cfRule>
    <cfRule type="cellIs" dxfId="17663" priority="20729" operator="between">
      <formula>1</formula>
      <formula>8</formula>
    </cfRule>
  </conditionalFormatting>
  <conditionalFormatting sqref="Y884">
    <cfRule type="cellIs" dxfId="17662" priority="20712" operator="between">
      <formula>1</formula>
      <formula>10</formula>
    </cfRule>
    <cfRule type="cellIs" dxfId="17661" priority="20713" operator="between">
      <formula>11</formula>
      <formula>17</formula>
    </cfRule>
    <cfRule type="cellIs" dxfId="17660" priority="20714" operator="between">
      <formula>18</formula>
      <formula>25</formula>
    </cfRule>
    <cfRule type="cellIs" dxfId="17659" priority="20715" operator="between">
      <formula>1</formula>
      <formula>6</formula>
    </cfRule>
    <cfRule type="cellIs" dxfId="17658" priority="20716" operator="between">
      <formula>17</formula>
      <formula>25</formula>
    </cfRule>
    <cfRule type="cellIs" dxfId="17657" priority="20717" operator="between">
      <formula>7</formula>
      <formula>16</formula>
    </cfRule>
    <cfRule type="cellIs" dxfId="17656" priority="20718" operator="between">
      <formula>1</formula>
      <formula>6</formula>
    </cfRule>
  </conditionalFormatting>
  <conditionalFormatting sqref="Y884">
    <cfRule type="cellIs" dxfId="17655" priority="20711" operator="equal">
      <formula>16</formula>
    </cfRule>
  </conditionalFormatting>
  <conditionalFormatting sqref="Y884">
    <cfRule type="cellIs" dxfId="17654" priority="20708" operator="between">
      <formula>16</formula>
      <formula>25</formula>
    </cfRule>
    <cfRule type="cellIs" dxfId="17653" priority="20709" operator="between">
      <formula>9</formula>
      <formula>15</formula>
    </cfRule>
    <cfRule type="cellIs" dxfId="17652" priority="20710" operator="between">
      <formula>1</formula>
      <formula>8</formula>
    </cfRule>
  </conditionalFormatting>
  <conditionalFormatting sqref="G884">
    <cfRule type="cellIs" dxfId="17651" priority="20706" stopIfTrue="1" operator="equal">
      <formula>"NR"</formula>
    </cfRule>
    <cfRule type="cellIs" dxfId="17650" priority="20707" stopIfTrue="1" operator="equal">
      <formula>"R"</formula>
    </cfRule>
  </conditionalFormatting>
  <conditionalFormatting sqref="G884">
    <cfRule type="cellIs" dxfId="17649" priority="20705" operator="equal">
      <formula>"NR"</formula>
    </cfRule>
  </conditionalFormatting>
  <conditionalFormatting sqref="N884">
    <cfRule type="cellIs" dxfId="17648" priority="20698" operator="between">
      <formula>1</formula>
      <formula>10</formula>
    </cfRule>
    <cfRule type="cellIs" dxfId="17647" priority="20699" operator="between">
      <formula>11</formula>
      <formula>17</formula>
    </cfRule>
    <cfRule type="cellIs" dxfId="17646" priority="20700" operator="between">
      <formula>18</formula>
      <formula>25</formula>
    </cfRule>
    <cfRule type="cellIs" dxfId="17645" priority="20701" operator="between">
      <formula>1</formula>
      <formula>6</formula>
    </cfRule>
    <cfRule type="cellIs" dxfId="17644" priority="20702" operator="between">
      <formula>17</formula>
      <formula>25</formula>
    </cfRule>
    <cfRule type="cellIs" dxfId="17643" priority="20703" operator="between">
      <formula>7</formula>
      <formula>16</formula>
    </cfRule>
    <cfRule type="cellIs" dxfId="17642" priority="20704" operator="between">
      <formula>1</formula>
      <formula>6</formula>
    </cfRule>
  </conditionalFormatting>
  <conditionalFormatting sqref="N884">
    <cfRule type="cellIs" dxfId="17641" priority="20697" operator="equal">
      <formula>16</formula>
    </cfRule>
  </conditionalFormatting>
  <conditionalFormatting sqref="N884">
    <cfRule type="cellIs" dxfId="17640" priority="20694" operator="between">
      <formula>16</formula>
      <formula>25</formula>
    </cfRule>
    <cfRule type="cellIs" dxfId="17639" priority="20695" operator="between">
      <formula>9</formula>
      <formula>15</formula>
    </cfRule>
    <cfRule type="cellIs" dxfId="17638" priority="20696" operator="between">
      <formula>1</formula>
      <formula>8</formula>
    </cfRule>
  </conditionalFormatting>
  <conditionalFormatting sqref="Y898">
    <cfRule type="cellIs" dxfId="17637" priority="20679" operator="between">
      <formula>1</formula>
      <formula>10</formula>
    </cfRule>
    <cfRule type="cellIs" dxfId="17636" priority="20680" operator="between">
      <formula>11</formula>
      <formula>17</formula>
    </cfRule>
    <cfRule type="cellIs" dxfId="17635" priority="20681" operator="between">
      <formula>18</formula>
      <formula>25</formula>
    </cfRule>
    <cfRule type="cellIs" dxfId="17634" priority="20682" operator="between">
      <formula>1</formula>
      <formula>6</formula>
    </cfRule>
    <cfRule type="cellIs" dxfId="17633" priority="20683" operator="between">
      <formula>17</formula>
      <formula>25</formula>
    </cfRule>
    <cfRule type="cellIs" dxfId="17632" priority="20684" operator="between">
      <formula>7</formula>
      <formula>16</formula>
    </cfRule>
    <cfRule type="cellIs" dxfId="17631" priority="20685" operator="between">
      <formula>1</formula>
      <formula>6</formula>
    </cfRule>
  </conditionalFormatting>
  <conditionalFormatting sqref="Y898">
    <cfRule type="cellIs" dxfId="17630" priority="20678" operator="equal">
      <formula>16</formula>
    </cfRule>
  </conditionalFormatting>
  <conditionalFormatting sqref="Y898">
    <cfRule type="cellIs" dxfId="17629" priority="20675" operator="between">
      <formula>16</formula>
      <formula>25</formula>
    </cfRule>
    <cfRule type="cellIs" dxfId="17628" priority="20676" operator="between">
      <formula>9</formula>
      <formula>15</formula>
    </cfRule>
    <cfRule type="cellIs" dxfId="17627" priority="20677" operator="between">
      <formula>1</formula>
      <formula>8</formula>
    </cfRule>
  </conditionalFormatting>
  <conditionalFormatting sqref="G898">
    <cfRule type="cellIs" dxfId="17626" priority="20673" stopIfTrue="1" operator="equal">
      <formula>"NR"</formula>
    </cfRule>
    <cfRule type="cellIs" dxfId="17625" priority="20674" stopIfTrue="1" operator="equal">
      <formula>"R"</formula>
    </cfRule>
  </conditionalFormatting>
  <conditionalFormatting sqref="G898">
    <cfRule type="cellIs" dxfId="17624" priority="20672" operator="equal">
      <formula>"NR"</formula>
    </cfRule>
  </conditionalFormatting>
  <conditionalFormatting sqref="N898">
    <cfRule type="cellIs" dxfId="17623" priority="20665" operator="between">
      <formula>1</formula>
      <formula>10</formula>
    </cfRule>
    <cfRule type="cellIs" dxfId="17622" priority="20666" operator="between">
      <formula>11</formula>
      <formula>17</formula>
    </cfRule>
    <cfRule type="cellIs" dxfId="17621" priority="20667" operator="between">
      <formula>18</formula>
      <formula>25</formula>
    </cfRule>
    <cfRule type="cellIs" dxfId="17620" priority="20668" operator="between">
      <formula>1</formula>
      <formula>6</formula>
    </cfRule>
    <cfRule type="cellIs" dxfId="17619" priority="20669" operator="between">
      <formula>17</formula>
      <formula>25</formula>
    </cfRule>
    <cfRule type="cellIs" dxfId="17618" priority="20670" operator="between">
      <formula>7</formula>
      <formula>16</formula>
    </cfRule>
    <cfRule type="cellIs" dxfId="17617" priority="20671" operator="between">
      <formula>1</formula>
      <formula>6</formula>
    </cfRule>
  </conditionalFormatting>
  <conditionalFormatting sqref="N898">
    <cfRule type="cellIs" dxfId="17616" priority="20664" operator="equal">
      <formula>16</formula>
    </cfRule>
  </conditionalFormatting>
  <conditionalFormatting sqref="N898">
    <cfRule type="cellIs" dxfId="17615" priority="20661" operator="between">
      <formula>16</formula>
      <formula>25</formula>
    </cfRule>
    <cfRule type="cellIs" dxfId="17614" priority="20662" operator="between">
      <formula>9</formula>
      <formula>15</formula>
    </cfRule>
    <cfRule type="cellIs" dxfId="17613" priority="20663" operator="between">
      <formula>1</formula>
      <formula>8</formula>
    </cfRule>
  </conditionalFormatting>
  <conditionalFormatting sqref="Y915">
    <cfRule type="cellIs" dxfId="17612" priority="20646" operator="between">
      <formula>1</formula>
      <formula>10</formula>
    </cfRule>
    <cfRule type="cellIs" dxfId="17611" priority="20647" operator="between">
      <formula>11</formula>
      <formula>17</formula>
    </cfRule>
    <cfRule type="cellIs" dxfId="17610" priority="20648" operator="between">
      <formula>18</formula>
      <formula>25</formula>
    </cfRule>
    <cfRule type="cellIs" dxfId="17609" priority="20649" operator="between">
      <formula>1</formula>
      <formula>6</formula>
    </cfRule>
    <cfRule type="cellIs" dxfId="17608" priority="20650" operator="between">
      <formula>17</formula>
      <formula>25</formula>
    </cfRule>
    <cfRule type="cellIs" dxfId="17607" priority="20651" operator="between">
      <formula>7</formula>
      <formula>16</formula>
    </cfRule>
    <cfRule type="cellIs" dxfId="17606" priority="20652" operator="between">
      <formula>1</formula>
      <formula>6</formula>
    </cfRule>
  </conditionalFormatting>
  <conditionalFormatting sqref="Y915">
    <cfRule type="cellIs" dxfId="17605" priority="20645" operator="equal">
      <formula>16</formula>
    </cfRule>
  </conditionalFormatting>
  <conditionalFormatting sqref="Y915">
    <cfRule type="cellIs" dxfId="17604" priority="20642" operator="between">
      <formula>16</formula>
      <formula>25</formula>
    </cfRule>
    <cfRule type="cellIs" dxfId="17603" priority="20643" operator="between">
      <formula>9</formula>
      <formula>15</formula>
    </cfRule>
    <cfRule type="cellIs" dxfId="17602" priority="20644" operator="between">
      <formula>1</formula>
      <formula>8</formula>
    </cfRule>
  </conditionalFormatting>
  <conditionalFormatting sqref="G915">
    <cfRule type="cellIs" dxfId="17601" priority="20640" stopIfTrue="1" operator="equal">
      <formula>"NR"</formula>
    </cfRule>
    <cfRule type="cellIs" dxfId="17600" priority="20641" stopIfTrue="1" operator="equal">
      <formula>"R"</formula>
    </cfRule>
  </conditionalFormatting>
  <conditionalFormatting sqref="G915">
    <cfRule type="cellIs" dxfId="17599" priority="20639" operator="equal">
      <formula>"NR"</formula>
    </cfRule>
  </conditionalFormatting>
  <conditionalFormatting sqref="N915">
    <cfRule type="cellIs" dxfId="17598" priority="20632" operator="between">
      <formula>1</formula>
      <formula>10</formula>
    </cfRule>
    <cfRule type="cellIs" dxfId="17597" priority="20633" operator="between">
      <formula>11</formula>
      <formula>17</formula>
    </cfRule>
    <cfRule type="cellIs" dxfId="17596" priority="20634" operator="between">
      <formula>18</formula>
      <formula>25</formula>
    </cfRule>
    <cfRule type="cellIs" dxfId="17595" priority="20635" operator="between">
      <formula>1</formula>
      <formula>6</formula>
    </cfRule>
    <cfRule type="cellIs" dxfId="17594" priority="20636" operator="between">
      <formula>17</formula>
      <formula>25</formula>
    </cfRule>
    <cfRule type="cellIs" dxfId="17593" priority="20637" operator="between">
      <formula>7</formula>
      <formula>16</formula>
    </cfRule>
    <cfRule type="cellIs" dxfId="17592" priority="20638" operator="between">
      <formula>1</formula>
      <formula>6</formula>
    </cfRule>
  </conditionalFormatting>
  <conditionalFormatting sqref="N915">
    <cfRule type="cellIs" dxfId="17591" priority="20631" operator="equal">
      <formula>16</formula>
    </cfRule>
  </conditionalFormatting>
  <conditionalFormatting sqref="N915">
    <cfRule type="cellIs" dxfId="17590" priority="20628" operator="between">
      <formula>16</formula>
      <formula>25</formula>
    </cfRule>
    <cfRule type="cellIs" dxfId="17589" priority="20629" operator="between">
      <formula>9</formula>
      <formula>15</formula>
    </cfRule>
    <cfRule type="cellIs" dxfId="17588" priority="20630" operator="between">
      <formula>1</formula>
      <formula>8</formula>
    </cfRule>
  </conditionalFormatting>
  <conditionalFormatting sqref="Y932">
    <cfRule type="cellIs" dxfId="17587" priority="20613" operator="between">
      <formula>1</formula>
      <formula>10</formula>
    </cfRule>
    <cfRule type="cellIs" dxfId="17586" priority="20614" operator="between">
      <formula>11</formula>
      <formula>17</formula>
    </cfRule>
    <cfRule type="cellIs" dxfId="17585" priority="20615" operator="between">
      <formula>18</formula>
      <formula>25</formula>
    </cfRule>
    <cfRule type="cellIs" dxfId="17584" priority="20616" operator="between">
      <formula>1</formula>
      <formula>6</formula>
    </cfRule>
    <cfRule type="cellIs" dxfId="17583" priority="20617" operator="between">
      <formula>17</formula>
      <formula>25</formula>
    </cfRule>
    <cfRule type="cellIs" dxfId="17582" priority="20618" operator="between">
      <formula>7</formula>
      <formula>16</formula>
    </cfRule>
    <cfRule type="cellIs" dxfId="17581" priority="20619" operator="between">
      <formula>1</formula>
      <formula>6</formula>
    </cfRule>
  </conditionalFormatting>
  <conditionalFormatting sqref="Y932">
    <cfRule type="cellIs" dxfId="17580" priority="20612" operator="equal">
      <formula>16</formula>
    </cfRule>
  </conditionalFormatting>
  <conditionalFormatting sqref="Y932">
    <cfRule type="cellIs" dxfId="17579" priority="20609" operator="between">
      <formula>16</formula>
      <formula>25</formula>
    </cfRule>
    <cfRule type="cellIs" dxfId="17578" priority="20610" operator="between">
      <formula>9</formula>
      <formula>15</formula>
    </cfRule>
    <cfRule type="cellIs" dxfId="17577" priority="20611" operator="between">
      <formula>1</formula>
      <formula>8</formula>
    </cfRule>
  </conditionalFormatting>
  <conditionalFormatting sqref="G932">
    <cfRule type="cellIs" dxfId="17576" priority="20607" stopIfTrue="1" operator="equal">
      <formula>"NR"</formula>
    </cfRule>
    <cfRule type="cellIs" dxfId="17575" priority="20608" stopIfTrue="1" operator="equal">
      <formula>"R"</formula>
    </cfRule>
  </conditionalFormatting>
  <conditionalFormatting sqref="G932">
    <cfRule type="cellIs" dxfId="17574" priority="20606" operator="equal">
      <formula>"NR"</formula>
    </cfRule>
  </conditionalFormatting>
  <conditionalFormatting sqref="N932">
    <cfRule type="cellIs" dxfId="17573" priority="20599" operator="between">
      <formula>1</formula>
      <formula>10</formula>
    </cfRule>
    <cfRule type="cellIs" dxfId="17572" priority="20600" operator="between">
      <formula>11</formula>
      <formula>17</formula>
    </cfRule>
    <cfRule type="cellIs" dxfId="17571" priority="20601" operator="between">
      <formula>18</formula>
      <formula>25</formula>
    </cfRule>
    <cfRule type="cellIs" dxfId="17570" priority="20602" operator="between">
      <formula>1</formula>
      <formula>6</formula>
    </cfRule>
    <cfRule type="cellIs" dxfId="17569" priority="20603" operator="between">
      <formula>17</formula>
      <formula>25</formula>
    </cfRule>
    <cfRule type="cellIs" dxfId="17568" priority="20604" operator="between">
      <formula>7</formula>
      <formula>16</formula>
    </cfRule>
    <cfRule type="cellIs" dxfId="17567" priority="20605" operator="between">
      <formula>1</formula>
      <formula>6</formula>
    </cfRule>
  </conditionalFormatting>
  <conditionalFormatting sqref="N932">
    <cfRule type="cellIs" dxfId="17566" priority="20598" operator="equal">
      <formula>16</formula>
    </cfRule>
  </conditionalFormatting>
  <conditionalFormatting sqref="N932">
    <cfRule type="cellIs" dxfId="17565" priority="20595" operator="between">
      <formula>16</formula>
      <formula>25</formula>
    </cfRule>
    <cfRule type="cellIs" dxfId="17564" priority="20596" operator="between">
      <formula>9</formula>
      <formula>15</formula>
    </cfRule>
    <cfRule type="cellIs" dxfId="17563" priority="20597" operator="between">
      <formula>1</formula>
      <formula>8</formula>
    </cfRule>
  </conditionalFormatting>
  <conditionalFormatting sqref="G1003">
    <cfRule type="cellIs" dxfId="17562" priority="20585" stopIfTrue="1" operator="equal">
      <formula>"NR"</formula>
    </cfRule>
    <cfRule type="cellIs" dxfId="17561" priority="20586" stopIfTrue="1" operator="equal">
      <formula>"R"</formula>
    </cfRule>
  </conditionalFormatting>
  <conditionalFormatting sqref="G944">
    <cfRule type="cellIs" dxfId="17560" priority="20584" operator="equal">
      <formula>"NR"</formula>
    </cfRule>
  </conditionalFormatting>
  <conditionalFormatting sqref="N944">
    <cfRule type="cellIs" dxfId="17559" priority="20577" operator="between">
      <formula>1</formula>
      <formula>10</formula>
    </cfRule>
    <cfRule type="cellIs" dxfId="17558" priority="20578" operator="between">
      <formula>11</formula>
      <formula>17</formula>
    </cfRule>
    <cfRule type="cellIs" dxfId="17557" priority="20579" operator="between">
      <formula>18</formula>
      <formula>25</formula>
    </cfRule>
    <cfRule type="cellIs" dxfId="17556" priority="20580" operator="between">
      <formula>1</formula>
      <formula>6</formula>
    </cfRule>
    <cfRule type="cellIs" dxfId="17555" priority="20581" operator="between">
      <formula>17</formula>
      <formula>25</formula>
    </cfRule>
    <cfRule type="cellIs" dxfId="17554" priority="20582" operator="between">
      <formula>7</formula>
      <formula>16</formula>
    </cfRule>
    <cfRule type="cellIs" dxfId="17553" priority="20583" operator="between">
      <formula>1</formula>
      <formula>6</formula>
    </cfRule>
  </conditionalFormatting>
  <conditionalFormatting sqref="N944">
    <cfRule type="cellIs" dxfId="17552" priority="20576" operator="equal">
      <formula>16</formula>
    </cfRule>
  </conditionalFormatting>
  <conditionalFormatting sqref="N944">
    <cfRule type="cellIs" dxfId="17551" priority="20573" operator="between">
      <formula>16</formula>
      <formula>25</formula>
    </cfRule>
    <cfRule type="cellIs" dxfId="17550" priority="20574" operator="between">
      <formula>9</formula>
      <formula>15</formula>
    </cfRule>
    <cfRule type="cellIs" dxfId="17549" priority="20575" operator="between">
      <formula>1</formula>
      <formula>8</formula>
    </cfRule>
  </conditionalFormatting>
  <conditionalFormatting sqref="G930 G910 G829 G768 G738 G654 G635 G136 G110 G85:G86 G83 G72:G73 G70 G56:G57 G54 G38 G36 G28 G40:G41">
    <cfRule type="cellIs" dxfId="17548" priority="20563" stopIfTrue="1" operator="equal">
      <formula>"NR"</formula>
    </cfRule>
    <cfRule type="cellIs" dxfId="17547" priority="20564" stopIfTrue="1" operator="equal">
      <formula>"R"</formula>
    </cfRule>
  </conditionalFormatting>
  <conditionalFormatting sqref="G930 G910 G829 G768 G738 G654 G635 G136 G110 G85:G86 G83 G72:G73 G70 G56:G57 G54 G38 G36 G28 G40:G41">
    <cfRule type="cellIs" dxfId="17546" priority="20562" operator="equal">
      <formula>"NR"</formula>
    </cfRule>
  </conditionalFormatting>
  <conditionalFormatting sqref="N1003">
    <cfRule type="cellIs" dxfId="17545" priority="20547" operator="between">
      <formula>1</formula>
      <formula>10</formula>
    </cfRule>
    <cfRule type="cellIs" dxfId="17544" priority="20548" operator="between">
      <formula>11</formula>
      <formula>17</formula>
    </cfRule>
    <cfRule type="cellIs" dxfId="17543" priority="20549" operator="between">
      <formula>18</formula>
      <formula>25</formula>
    </cfRule>
    <cfRule type="cellIs" dxfId="17542" priority="20550" operator="between">
      <formula>1</formula>
      <formula>6</formula>
    </cfRule>
    <cfRule type="cellIs" dxfId="17541" priority="20551" operator="between">
      <formula>17</formula>
      <formula>25</formula>
    </cfRule>
    <cfRule type="cellIs" dxfId="17540" priority="20552" operator="between">
      <formula>7</formula>
      <formula>16</formula>
    </cfRule>
    <cfRule type="cellIs" dxfId="17539" priority="20553" operator="between">
      <formula>1</formula>
      <formula>6</formula>
    </cfRule>
  </conditionalFormatting>
  <conditionalFormatting sqref="N1003">
    <cfRule type="cellIs" dxfId="17538" priority="20546" operator="equal">
      <formula>16</formula>
    </cfRule>
  </conditionalFormatting>
  <conditionalFormatting sqref="G1003">
    <cfRule type="cellIs" dxfId="17537" priority="20545" operator="equal">
      <formula>"NR"</formula>
    </cfRule>
  </conditionalFormatting>
  <conditionalFormatting sqref="N1003">
    <cfRule type="cellIs" dxfId="17536" priority="20542" operator="between">
      <formula>16</formula>
      <formula>25</formula>
    </cfRule>
    <cfRule type="cellIs" dxfId="17535" priority="20543" operator="between">
      <formula>9</formula>
      <formula>15</formula>
    </cfRule>
    <cfRule type="cellIs" dxfId="17534" priority="20544" operator="between">
      <formula>1</formula>
      <formula>8</formula>
    </cfRule>
  </conditionalFormatting>
  <conditionalFormatting sqref="X1005">
    <cfRule type="cellIs" dxfId="17533" priority="20539" operator="between">
      <formula>16</formula>
      <formula>25</formula>
    </cfRule>
    <cfRule type="cellIs" dxfId="17532" priority="20540" operator="between">
      <formula>9</formula>
      <formula>15</formula>
    </cfRule>
    <cfRule type="cellIs" dxfId="17531" priority="20541" operator="between">
      <formula>1</formula>
      <formula>8</formula>
    </cfRule>
  </conditionalFormatting>
  <conditionalFormatting sqref="X1034">
    <cfRule type="cellIs" dxfId="17530" priority="20536" operator="between">
      <formula>16</formula>
      <formula>25</formula>
    </cfRule>
    <cfRule type="cellIs" dxfId="17529" priority="20537" operator="between">
      <formula>9</formula>
      <formula>15</formula>
    </cfRule>
    <cfRule type="cellIs" dxfId="17528" priority="20538" operator="between">
      <formula>1</formula>
      <formula>8</formula>
    </cfRule>
  </conditionalFormatting>
  <conditionalFormatting sqref="N1004:N1005">
    <cfRule type="cellIs" dxfId="17527" priority="20529" operator="between">
      <formula>1</formula>
      <formula>10</formula>
    </cfRule>
    <cfRule type="cellIs" dxfId="17526" priority="20530" operator="between">
      <formula>11</formula>
      <formula>17</formula>
    </cfRule>
    <cfRule type="cellIs" dxfId="17525" priority="20531" operator="between">
      <formula>18</formula>
      <formula>25</formula>
    </cfRule>
    <cfRule type="cellIs" dxfId="17524" priority="20532" operator="between">
      <formula>1</formula>
      <formula>6</formula>
    </cfRule>
    <cfRule type="cellIs" dxfId="17523" priority="20533" operator="between">
      <formula>17</formula>
      <formula>25</formula>
    </cfRule>
    <cfRule type="cellIs" dxfId="17522" priority="20534" operator="between">
      <formula>7</formula>
      <formula>16</formula>
    </cfRule>
    <cfRule type="cellIs" dxfId="17521" priority="20535" operator="between">
      <formula>1</formula>
      <formula>6</formula>
    </cfRule>
  </conditionalFormatting>
  <conditionalFormatting sqref="N1004:N1005">
    <cfRule type="cellIs" dxfId="17520" priority="20528" operator="equal">
      <formula>16</formula>
    </cfRule>
  </conditionalFormatting>
  <conditionalFormatting sqref="N1004:N1005">
    <cfRule type="cellIs" dxfId="17519" priority="20525" operator="between">
      <formula>16</formula>
      <formula>25</formula>
    </cfRule>
    <cfRule type="cellIs" dxfId="17518" priority="20526" operator="between">
      <formula>9</formula>
      <formula>15</formula>
    </cfRule>
    <cfRule type="cellIs" dxfId="17517" priority="20527" operator="between">
      <formula>1</formula>
      <formula>8</formula>
    </cfRule>
  </conditionalFormatting>
  <conditionalFormatting sqref="G1004:G1005">
    <cfRule type="cellIs" dxfId="17516" priority="20459" stopIfTrue="1" operator="equal">
      <formula>"NR"</formula>
    </cfRule>
    <cfRule type="cellIs" dxfId="17515" priority="20460" stopIfTrue="1" operator="equal">
      <formula>"R"</formula>
    </cfRule>
  </conditionalFormatting>
  <conditionalFormatting sqref="G1004:G1005">
    <cfRule type="cellIs" dxfId="17514" priority="20458" operator="equal">
      <formula>"NR"</formula>
    </cfRule>
  </conditionalFormatting>
  <conditionalFormatting sqref="X1005">
    <cfRule type="cellIs" dxfId="17513" priority="20451" operator="between">
      <formula>1</formula>
      <formula>10</formula>
    </cfRule>
    <cfRule type="cellIs" dxfId="17512" priority="20452" operator="between">
      <formula>11</formula>
      <formula>17</formula>
    </cfRule>
    <cfRule type="cellIs" dxfId="17511" priority="20453" operator="between">
      <formula>18</formula>
      <formula>25</formula>
    </cfRule>
    <cfRule type="cellIs" dxfId="17510" priority="20454" operator="between">
      <formula>1</formula>
      <formula>6</formula>
    </cfRule>
    <cfRule type="cellIs" dxfId="17509" priority="20455" operator="between">
      <formula>17</formula>
      <formula>25</formula>
    </cfRule>
    <cfRule type="cellIs" dxfId="17508" priority="20456" operator="between">
      <formula>7</formula>
      <formula>16</formula>
    </cfRule>
    <cfRule type="cellIs" dxfId="17507" priority="20457" operator="between">
      <formula>1</formula>
      <formula>6</formula>
    </cfRule>
  </conditionalFormatting>
  <conditionalFormatting sqref="X1005">
    <cfRule type="cellIs" dxfId="17506" priority="20450" operator="equal">
      <formula>16</formula>
    </cfRule>
  </conditionalFormatting>
  <conditionalFormatting sqref="X1034">
    <cfRule type="cellIs" dxfId="17505" priority="20443" operator="between">
      <formula>1</formula>
      <formula>10</formula>
    </cfRule>
    <cfRule type="cellIs" dxfId="17504" priority="20444" operator="between">
      <formula>11</formula>
      <formula>17</formula>
    </cfRule>
    <cfRule type="cellIs" dxfId="17503" priority="20445" operator="between">
      <formula>18</formula>
      <formula>25</formula>
    </cfRule>
    <cfRule type="cellIs" dxfId="17502" priority="20446" operator="between">
      <formula>1</formula>
      <formula>6</formula>
    </cfRule>
    <cfRule type="cellIs" dxfId="17501" priority="20447" operator="between">
      <formula>17</formula>
      <formula>25</formula>
    </cfRule>
    <cfRule type="cellIs" dxfId="17500" priority="20448" operator="between">
      <formula>7</formula>
      <formula>16</formula>
    </cfRule>
    <cfRule type="cellIs" dxfId="17499" priority="20449" operator="between">
      <formula>1</formula>
      <formula>6</formula>
    </cfRule>
  </conditionalFormatting>
  <conditionalFormatting sqref="X1034">
    <cfRule type="cellIs" dxfId="17498" priority="20442" operator="equal">
      <formula>16</formula>
    </cfRule>
  </conditionalFormatting>
  <conditionalFormatting sqref="G1006">
    <cfRule type="cellIs" dxfId="17497" priority="20432" stopIfTrue="1" operator="equal">
      <formula>"NR"</formula>
    </cfRule>
    <cfRule type="cellIs" dxfId="17496" priority="20433" stopIfTrue="1" operator="equal">
      <formula>"R"</formula>
    </cfRule>
  </conditionalFormatting>
  <conditionalFormatting sqref="N1006">
    <cfRule type="cellIs" dxfId="17495" priority="20425" operator="between">
      <formula>1</formula>
      <formula>10</formula>
    </cfRule>
    <cfRule type="cellIs" dxfId="17494" priority="20426" operator="between">
      <formula>11</formula>
      <formula>17</formula>
    </cfRule>
    <cfRule type="cellIs" dxfId="17493" priority="20427" operator="between">
      <formula>18</formula>
      <formula>25</formula>
    </cfRule>
    <cfRule type="cellIs" dxfId="17492" priority="20428" operator="between">
      <formula>1</formula>
      <formula>6</formula>
    </cfRule>
    <cfRule type="cellIs" dxfId="17491" priority="20429" operator="between">
      <formula>17</formula>
      <formula>25</formula>
    </cfRule>
    <cfRule type="cellIs" dxfId="17490" priority="20430" operator="between">
      <formula>7</formula>
      <formula>16</formula>
    </cfRule>
    <cfRule type="cellIs" dxfId="17489" priority="20431" operator="between">
      <formula>1</formula>
      <formula>6</formula>
    </cfRule>
  </conditionalFormatting>
  <conditionalFormatting sqref="N1006">
    <cfRule type="cellIs" dxfId="17488" priority="20424" operator="equal">
      <formula>16</formula>
    </cfRule>
  </conditionalFormatting>
  <conditionalFormatting sqref="G1006">
    <cfRule type="cellIs" dxfId="17487" priority="20423" operator="equal">
      <formula>"NR"</formula>
    </cfRule>
  </conditionalFormatting>
  <conditionalFormatting sqref="N1006">
    <cfRule type="cellIs" dxfId="17486" priority="20420" operator="between">
      <formula>16</formula>
      <formula>25</formula>
    </cfRule>
    <cfRule type="cellIs" dxfId="17485" priority="20421" operator="between">
      <formula>9</formula>
      <formula>15</formula>
    </cfRule>
    <cfRule type="cellIs" dxfId="17484" priority="20422" operator="between">
      <formula>1</formula>
      <formula>8</formula>
    </cfRule>
  </conditionalFormatting>
  <conditionalFormatting sqref="N1007">
    <cfRule type="cellIs" dxfId="17483" priority="20413" operator="between">
      <formula>1</formula>
      <formula>10</formula>
    </cfRule>
    <cfRule type="cellIs" dxfId="17482" priority="20414" operator="between">
      <formula>11</formula>
      <formula>17</formula>
    </cfRule>
    <cfRule type="cellIs" dxfId="17481" priority="20415" operator="between">
      <formula>18</formula>
      <formula>25</formula>
    </cfRule>
    <cfRule type="cellIs" dxfId="17480" priority="20416" operator="between">
      <formula>1</formula>
      <formula>6</formula>
    </cfRule>
    <cfRule type="cellIs" dxfId="17479" priority="20417" operator="between">
      <formula>17</formula>
      <formula>25</formula>
    </cfRule>
    <cfRule type="cellIs" dxfId="17478" priority="20418" operator="between">
      <formula>7</formula>
      <formula>16</formula>
    </cfRule>
    <cfRule type="cellIs" dxfId="17477" priority="20419" operator="between">
      <formula>1</formula>
      <formula>6</formula>
    </cfRule>
  </conditionalFormatting>
  <conditionalFormatting sqref="N1007">
    <cfRule type="cellIs" dxfId="17476" priority="20412" operator="equal">
      <formula>16</formula>
    </cfRule>
  </conditionalFormatting>
  <conditionalFormatting sqref="N1007">
    <cfRule type="cellIs" dxfId="17475" priority="20409" operator="between">
      <formula>16</formula>
      <formula>25</formula>
    </cfRule>
    <cfRule type="cellIs" dxfId="17474" priority="20410" operator="between">
      <formula>9</formula>
      <formula>15</formula>
    </cfRule>
    <cfRule type="cellIs" dxfId="17473" priority="20411" operator="between">
      <formula>1</formula>
      <formula>8</formula>
    </cfRule>
  </conditionalFormatting>
  <conditionalFormatting sqref="G1008">
    <cfRule type="cellIs" dxfId="17472" priority="20391" stopIfTrue="1" operator="equal">
      <formula>"NR"</formula>
    </cfRule>
    <cfRule type="cellIs" dxfId="17471" priority="20392" stopIfTrue="1" operator="equal">
      <formula>"R"</formula>
    </cfRule>
  </conditionalFormatting>
  <conditionalFormatting sqref="N1008">
    <cfRule type="cellIs" dxfId="17470" priority="20384" operator="between">
      <formula>1</formula>
      <formula>10</formula>
    </cfRule>
    <cfRule type="cellIs" dxfId="17469" priority="20385" operator="between">
      <formula>11</formula>
      <formula>17</formula>
    </cfRule>
    <cfRule type="cellIs" dxfId="17468" priority="20386" operator="between">
      <formula>18</formula>
      <formula>25</formula>
    </cfRule>
    <cfRule type="cellIs" dxfId="17467" priority="20387" operator="between">
      <formula>1</formula>
      <formula>6</formula>
    </cfRule>
    <cfRule type="cellIs" dxfId="17466" priority="20388" operator="between">
      <formula>17</formula>
      <formula>25</formula>
    </cfRule>
    <cfRule type="cellIs" dxfId="17465" priority="20389" operator="between">
      <formula>7</formula>
      <formula>16</formula>
    </cfRule>
    <cfRule type="cellIs" dxfId="17464" priority="20390" operator="between">
      <formula>1</formula>
      <formula>6</formula>
    </cfRule>
  </conditionalFormatting>
  <conditionalFormatting sqref="N1008">
    <cfRule type="cellIs" dxfId="17463" priority="20383" operator="equal">
      <formula>16</formula>
    </cfRule>
  </conditionalFormatting>
  <conditionalFormatting sqref="G1008">
    <cfRule type="cellIs" dxfId="17462" priority="20382" operator="equal">
      <formula>"NR"</formula>
    </cfRule>
  </conditionalFormatting>
  <conditionalFormatting sqref="N1008">
    <cfRule type="cellIs" dxfId="17461" priority="20379" operator="between">
      <formula>16</formula>
      <formula>25</formula>
    </cfRule>
    <cfRule type="cellIs" dxfId="17460" priority="20380" operator="between">
      <formula>9</formula>
      <formula>15</formula>
    </cfRule>
    <cfRule type="cellIs" dxfId="17459" priority="20381" operator="between">
      <formula>1</formula>
      <formula>8</formula>
    </cfRule>
  </conditionalFormatting>
  <conditionalFormatting sqref="G1009">
    <cfRule type="cellIs" dxfId="17458" priority="20377" stopIfTrue="1" operator="equal">
      <formula>"NR"</formula>
    </cfRule>
    <cfRule type="cellIs" dxfId="17457" priority="20378" stopIfTrue="1" operator="equal">
      <formula>"R"</formula>
    </cfRule>
  </conditionalFormatting>
  <conditionalFormatting sqref="G1009">
    <cfRule type="cellIs" dxfId="17456" priority="20376" operator="equal">
      <formula>"NR"</formula>
    </cfRule>
  </conditionalFormatting>
  <conditionalFormatting sqref="N1009">
    <cfRule type="cellIs" dxfId="17455" priority="20369" operator="between">
      <formula>1</formula>
      <formula>10</formula>
    </cfRule>
    <cfRule type="cellIs" dxfId="17454" priority="20370" operator="between">
      <formula>11</formula>
      <formula>17</formula>
    </cfRule>
    <cfRule type="cellIs" dxfId="17453" priority="20371" operator="between">
      <formula>18</formula>
      <formula>25</formula>
    </cfRule>
    <cfRule type="cellIs" dxfId="17452" priority="20372" operator="between">
      <formula>1</formula>
      <formula>6</formula>
    </cfRule>
    <cfRule type="cellIs" dxfId="17451" priority="20373" operator="between">
      <formula>17</formula>
      <formula>25</formula>
    </cfRule>
    <cfRule type="cellIs" dxfId="17450" priority="20374" operator="between">
      <formula>7</formula>
      <formula>16</formula>
    </cfRule>
    <cfRule type="cellIs" dxfId="17449" priority="20375" operator="between">
      <formula>1</formula>
      <formula>6</formula>
    </cfRule>
  </conditionalFormatting>
  <conditionalFormatting sqref="N1009">
    <cfRule type="cellIs" dxfId="17448" priority="20368" operator="equal">
      <formula>16</formula>
    </cfRule>
  </conditionalFormatting>
  <conditionalFormatting sqref="N1009">
    <cfRule type="cellIs" dxfId="17447" priority="20365" operator="between">
      <formula>16</formula>
      <formula>25</formula>
    </cfRule>
    <cfRule type="cellIs" dxfId="17446" priority="20366" operator="between">
      <formula>9</formula>
      <formula>15</formula>
    </cfRule>
    <cfRule type="cellIs" dxfId="17445" priority="20367" operator="between">
      <formula>1</formula>
      <formula>8</formula>
    </cfRule>
  </conditionalFormatting>
  <conditionalFormatting sqref="G1029">
    <cfRule type="cellIs" dxfId="17444" priority="20356" operator="equal">
      <formula>"NR"</formula>
    </cfRule>
  </conditionalFormatting>
  <conditionalFormatting sqref="G1018">
    <cfRule type="cellIs" dxfId="17443" priority="20354" stopIfTrue="1" operator="equal">
      <formula>"NR"</formula>
    </cfRule>
    <cfRule type="cellIs" dxfId="17442" priority="20355" stopIfTrue="1" operator="equal">
      <formula>"R"</formula>
    </cfRule>
  </conditionalFormatting>
  <conditionalFormatting sqref="G1018">
    <cfRule type="cellIs" dxfId="17441" priority="20353" operator="equal">
      <formula>"NR"</formula>
    </cfRule>
  </conditionalFormatting>
  <conditionalFormatting sqref="G1018">
    <cfRule type="cellIs" dxfId="17440" priority="20344" operator="equal">
      <formula>"NR"</formula>
    </cfRule>
  </conditionalFormatting>
  <conditionalFormatting sqref="G1018">
    <cfRule type="cellIs" dxfId="17439" priority="20342" stopIfTrue="1" operator="equal">
      <formula>"NR"</formula>
    </cfRule>
    <cfRule type="cellIs" dxfId="17438" priority="20343" stopIfTrue="1" operator="equal">
      <formula>"R"</formula>
    </cfRule>
  </conditionalFormatting>
  <conditionalFormatting sqref="G1019">
    <cfRule type="cellIs" dxfId="17437" priority="20316" stopIfTrue="1" operator="equal">
      <formula>"NR"</formula>
    </cfRule>
    <cfRule type="cellIs" dxfId="17436" priority="20317" stopIfTrue="1" operator="equal">
      <formula>"R"</formula>
    </cfRule>
  </conditionalFormatting>
  <conditionalFormatting sqref="G1019">
    <cfRule type="cellIs" dxfId="17435" priority="20315" operator="equal">
      <formula>"NR"</formula>
    </cfRule>
  </conditionalFormatting>
  <conditionalFormatting sqref="G1019">
    <cfRule type="cellIs" dxfId="17434" priority="20314" operator="equal">
      <formula>"NR"</formula>
    </cfRule>
  </conditionalFormatting>
  <conditionalFormatting sqref="G1019">
    <cfRule type="cellIs" dxfId="17433" priority="20312" stopIfTrue="1" operator="equal">
      <formula>"NR"</formula>
    </cfRule>
    <cfRule type="cellIs" dxfId="17432" priority="20313" stopIfTrue="1" operator="equal">
      <formula>"R"</formula>
    </cfRule>
  </conditionalFormatting>
  <conditionalFormatting sqref="G1021">
    <cfRule type="cellIs" dxfId="17431" priority="20310" stopIfTrue="1" operator="equal">
      <formula>"NR"</formula>
    </cfRule>
    <cfRule type="cellIs" dxfId="17430" priority="20311" stopIfTrue="1" operator="equal">
      <formula>"R"</formula>
    </cfRule>
  </conditionalFormatting>
  <conditionalFormatting sqref="G1021">
    <cfRule type="cellIs" dxfId="17429" priority="20309" operator="equal">
      <formula>"NR"</formula>
    </cfRule>
  </conditionalFormatting>
  <conditionalFormatting sqref="G1021">
    <cfRule type="cellIs" dxfId="17428" priority="20308" operator="equal">
      <formula>"NR"</formula>
    </cfRule>
  </conditionalFormatting>
  <conditionalFormatting sqref="G1021">
    <cfRule type="cellIs" dxfId="17427" priority="20306" stopIfTrue="1" operator="equal">
      <formula>"NR"</formula>
    </cfRule>
    <cfRule type="cellIs" dxfId="17426" priority="20307" stopIfTrue="1" operator="equal">
      <formula>"R"</formula>
    </cfRule>
  </conditionalFormatting>
  <conditionalFormatting sqref="G1022">
    <cfRule type="cellIs" dxfId="17425" priority="20304" stopIfTrue="1" operator="equal">
      <formula>"NR"</formula>
    </cfRule>
    <cfRule type="cellIs" dxfId="17424" priority="20305" stopIfTrue="1" operator="equal">
      <formula>"R"</formula>
    </cfRule>
  </conditionalFormatting>
  <conditionalFormatting sqref="G1022">
    <cfRule type="cellIs" dxfId="17423" priority="20303" operator="equal">
      <formula>"NR"</formula>
    </cfRule>
  </conditionalFormatting>
  <conditionalFormatting sqref="G1022">
    <cfRule type="cellIs" dxfId="17422" priority="20302" operator="equal">
      <formula>"NR"</formula>
    </cfRule>
  </conditionalFormatting>
  <conditionalFormatting sqref="G1022">
    <cfRule type="cellIs" dxfId="17421" priority="20300" stopIfTrue="1" operator="equal">
      <formula>"NR"</formula>
    </cfRule>
    <cfRule type="cellIs" dxfId="17420" priority="20301" stopIfTrue="1" operator="equal">
      <formula>"R"</formula>
    </cfRule>
  </conditionalFormatting>
  <conditionalFormatting sqref="N1018">
    <cfRule type="cellIs" dxfId="17419" priority="20293" operator="between">
      <formula>1</formula>
      <formula>10</formula>
    </cfRule>
    <cfRule type="cellIs" dxfId="17418" priority="20294" operator="between">
      <formula>11</formula>
      <formula>17</formula>
    </cfRule>
    <cfRule type="cellIs" dxfId="17417" priority="20295" operator="between">
      <formula>18</formula>
      <formula>25</formula>
    </cfRule>
    <cfRule type="cellIs" dxfId="17416" priority="20296" operator="between">
      <formula>1</formula>
      <formula>6</formula>
    </cfRule>
    <cfRule type="cellIs" dxfId="17415" priority="20297" operator="between">
      <formula>17</formula>
      <formula>25</formula>
    </cfRule>
    <cfRule type="cellIs" dxfId="17414" priority="20298" operator="between">
      <formula>7</formula>
      <formula>16</formula>
    </cfRule>
    <cfRule type="cellIs" dxfId="17413" priority="20299" operator="between">
      <formula>1</formula>
      <formula>6</formula>
    </cfRule>
  </conditionalFormatting>
  <conditionalFormatting sqref="N1018">
    <cfRule type="cellIs" dxfId="17412" priority="20292" operator="equal">
      <formula>16</formula>
    </cfRule>
  </conditionalFormatting>
  <conditionalFormatting sqref="N1018">
    <cfRule type="cellIs" dxfId="17411" priority="20289" operator="between">
      <formula>16</formula>
      <formula>25</formula>
    </cfRule>
    <cfRule type="cellIs" dxfId="17410" priority="20290" operator="between">
      <formula>9</formula>
      <formula>15</formula>
    </cfRule>
    <cfRule type="cellIs" dxfId="17409" priority="20291" operator="between">
      <formula>1</formula>
      <formula>8</formula>
    </cfRule>
  </conditionalFormatting>
  <conditionalFormatting sqref="X1019">
    <cfRule type="cellIs" dxfId="17408" priority="20286" operator="between">
      <formula>16</formula>
      <formula>25</formula>
    </cfRule>
    <cfRule type="cellIs" dxfId="17407" priority="20287" operator="between">
      <formula>9</formula>
      <formula>15</formula>
    </cfRule>
    <cfRule type="cellIs" dxfId="17406" priority="20288" operator="between">
      <formula>1</formula>
      <formula>8</formula>
    </cfRule>
  </conditionalFormatting>
  <conditionalFormatting sqref="X1019">
    <cfRule type="cellIs" dxfId="17405" priority="20279" operator="between">
      <formula>1</formula>
      <formula>10</formula>
    </cfRule>
    <cfRule type="cellIs" dxfId="17404" priority="20280" operator="between">
      <formula>11</formula>
      <formula>17</formula>
    </cfRule>
    <cfRule type="cellIs" dxfId="17403" priority="20281" operator="between">
      <formula>18</formula>
      <formula>25</formula>
    </cfRule>
    <cfRule type="cellIs" dxfId="17402" priority="20282" operator="between">
      <formula>1</formula>
      <formula>6</formula>
    </cfRule>
    <cfRule type="cellIs" dxfId="17401" priority="20283" operator="between">
      <formula>17</formula>
      <formula>25</formula>
    </cfRule>
    <cfRule type="cellIs" dxfId="17400" priority="20284" operator="between">
      <formula>7</formula>
      <formula>16</formula>
    </cfRule>
    <cfRule type="cellIs" dxfId="17399" priority="20285" operator="between">
      <formula>1</formula>
      <formula>6</formula>
    </cfRule>
  </conditionalFormatting>
  <conditionalFormatting sqref="X1019">
    <cfRule type="cellIs" dxfId="17398" priority="20278" operator="equal">
      <formula>16</formula>
    </cfRule>
  </conditionalFormatting>
  <conditionalFormatting sqref="N1019">
    <cfRule type="cellIs" dxfId="17397" priority="20271" operator="between">
      <formula>1</formula>
      <formula>10</formula>
    </cfRule>
    <cfRule type="cellIs" dxfId="17396" priority="20272" operator="between">
      <formula>11</formula>
      <formula>17</formula>
    </cfRule>
    <cfRule type="cellIs" dxfId="17395" priority="20273" operator="between">
      <formula>18</formula>
      <formula>25</formula>
    </cfRule>
    <cfRule type="cellIs" dxfId="17394" priority="20274" operator="between">
      <formula>1</formula>
      <formula>6</formula>
    </cfRule>
    <cfRule type="cellIs" dxfId="17393" priority="20275" operator="between">
      <formula>17</formula>
      <formula>25</formula>
    </cfRule>
    <cfRule type="cellIs" dxfId="17392" priority="20276" operator="between">
      <formula>7</formula>
      <formula>16</formula>
    </cfRule>
    <cfRule type="cellIs" dxfId="17391" priority="20277" operator="between">
      <formula>1</formula>
      <formula>6</formula>
    </cfRule>
  </conditionalFormatting>
  <conditionalFormatting sqref="N1019">
    <cfRule type="cellIs" dxfId="17390" priority="20270" operator="equal">
      <formula>16</formula>
    </cfRule>
  </conditionalFormatting>
  <conditionalFormatting sqref="N1019">
    <cfRule type="cellIs" dxfId="17389" priority="20267" operator="between">
      <formula>16</formula>
      <formula>25</formula>
    </cfRule>
    <cfRule type="cellIs" dxfId="17388" priority="20268" operator="between">
      <formula>9</formula>
      <formula>15</formula>
    </cfRule>
    <cfRule type="cellIs" dxfId="17387" priority="20269" operator="between">
      <formula>1</formula>
      <formula>8</formula>
    </cfRule>
  </conditionalFormatting>
  <conditionalFormatting sqref="V1019">
    <cfRule type="cellIs" dxfId="17386" priority="20260" operator="between">
      <formula>1</formula>
      <formula>10</formula>
    </cfRule>
    <cfRule type="cellIs" dxfId="17385" priority="20261" operator="between">
      <formula>11</formula>
      <formula>17</formula>
    </cfRule>
    <cfRule type="cellIs" dxfId="17384" priority="20262" operator="between">
      <formula>18</formula>
      <formula>25</formula>
    </cfRule>
    <cfRule type="cellIs" dxfId="17383" priority="20263" operator="between">
      <formula>1</formula>
      <formula>6</formula>
    </cfRule>
    <cfRule type="cellIs" dxfId="17382" priority="20264" operator="between">
      <formula>17</formula>
      <formula>25</formula>
    </cfRule>
    <cfRule type="cellIs" dxfId="17381" priority="20265" operator="between">
      <formula>7</formula>
      <formula>16</formula>
    </cfRule>
    <cfRule type="cellIs" dxfId="17380" priority="20266" operator="between">
      <formula>1</formula>
      <formula>6</formula>
    </cfRule>
  </conditionalFormatting>
  <conditionalFormatting sqref="V1019">
    <cfRule type="cellIs" dxfId="17379" priority="20259" operator="equal">
      <formula>16</formula>
    </cfRule>
  </conditionalFormatting>
  <conditionalFormatting sqref="V1019">
    <cfRule type="cellIs" dxfId="17378" priority="20256" operator="between">
      <formula>16</formula>
      <formula>25</formula>
    </cfRule>
    <cfRule type="cellIs" dxfId="17377" priority="20257" operator="between">
      <formula>9</formula>
      <formula>15</formula>
    </cfRule>
    <cfRule type="cellIs" dxfId="17376" priority="20258" operator="between">
      <formula>1</formula>
      <formula>8</formula>
    </cfRule>
  </conditionalFormatting>
  <conditionalFormatting sqref="X1019">
    <cfRule type="cellIs" dxfId="17375" priority="20249" operator="between">
      <formula>1</formula>
      <formula>10</formula>
    </cfRule>
    <cfRule type="cellIs" dxfId="17374" priority="20250" operator="between">
      <formula>11</formula>
      <formula>17</formula>
    </cfRule>
    <cfRule type="cellIs" dxfId="17373" priority="20251" operator="between">
      <formula>18</formula>
      <formula>25</formula>
    </cfRule>
    <cfRule type="cellIs" dxfId="17372" priority="20252" operator="between">
      <formula>1</formula>
      <formula>6</formula>
    </cfRule>
    <cfRule type="cellIs" dxfId="17371" priority="20253" operator="between">
      <formula>17</formula>
      <formula>25</formula>
    </cfRule>
    <cfRule type="cellIs" dxfId="17370" priority="20254" operator="between">
      <formula>7</formula>
      <formula>16</formula>
    </cfRule>
    <cfRule type="cellIs" dxfId="17369" priority="20255" operator="between">
      <formula>1</formula>
      <formula>6</formula>
    </cfRule>
  </conditionalFormatting>
  <conditionalFormatting sqref="X1019">
    <cfRule type="cellIs" dxfId="17368" priority="20248" operator="equal">
      <formula>16</formula>
    </cfRule>
  </conditionalFormatting>
  <conditionalFormatting sqref="X1019">
    <cfRule type="cellIs" dxfId="17367" priority="20245" operator="between">
      <formula>16</formula>
      <formula>25</formula>
    </cfRule>
    <cfRule type="cellIs" dxfId="17366" priority="20246" operator="between">
      <formula>9</formula>
      <formula>15</formula>
    </cfRule>
    <cfRule type="cellIs" dxfId="17365" priority="20247" operator="between">
      <formula>1</formula>
      <formula>8</formula>
    </cfRule>
  </conditionalFormatting>
  <conditionalFormatting sqref="N1021">
    <cfRule type="cellIs" dxfId="17364" priority="20230" operator="between">
      <formula>1</formula>
      <formula>10</formula>
    </cfRule>
    <cfRule type="cellIs" dxfId="17363" priority="20231" operator="between">
      <formula>11</formula>
      <formula>17</formula>
    </cfRule>
    <cfRule type="cellIs" dxfId="17362" priority="20232" operator="between">
      <formula>18</formula>
      <formula>25</formula>
    </cfRule>
    <cfRule type="cellIs" dxfId="17361" priority="20233" operator="between">
      <formula>1</formula>
      <formula>6</formula>
    </cfRule>
    <cfRule type="cellIs" dxfId="17360" priority="20234" operator="between">
      <formula>17</formula>
      <formula>25</formula>
    </cfRule>
    <cfRule type="cellIs" dxfId="17359" priority="20235" operator="between">
      <formula>7</formula>
      <formula>16</formula>
    </cfRule>
    <cfRule type="cellIs" dxfId="17358" priority="20236" operator="between">
      <formula>1</formula>
      <formula>6</formula>
    </cfRule>
  </conditionalFormatting>
  <conditionalFormatting sqref="N1021">
    <cfRule type="cellIs" dxfId="17357" priority="20229" operator="equal">
      <formula>16</formula>
    </cfRule>
  </conditionalFormatting>
  <conditionalFormatting sqref="N1021">
    <cfRule type="cellIs" dxfId="17356" priority="20226" operator="between">
      <formula>16</formula>
      <formula>25</formula>
    </cfRule>
    <cfRule type="cellIs" dxfId="17355" priority="20227" operator="between">
      <formula>9</formula>
      <formula>15</formula>
    </cfRule>
    <cfRule type="cellIs" dxfId="17354" priority="20228" operator="between">
      <formula>1</formula>
      <formula>8</formula>
    </cfRule>
  </conditionalFormatting>
  <conditionalFormatting sqref="X1022">
    <cfRule type="cellIs" dxfId="17353" priority="20223" operator="between">
      <formula>16</formula>
      <formula>25</formula>
    </cfRule>
    <cfRule type="cellIs" dxfId="17352" priority="20224" operator="between">
      <formula>9</formula>
      <formula>15</formula>
    </cfRule>
    <cfRule type="cellIs" dxfId="17351" priority="20225" operator="between">
      <formula>1</formula>
      <formula>8</formula>
    </cfRule>
  </conditionalFormatting>
  <conditionalFormatting sqref="X1022">
    <cfRule type="cellIs" dxfId="17350" priority="20216" operator="between">
      <formula>1</formula>
      <formula>10</formula>
    </cfRule>
    <cfRule type="cellIs" dxfId="17349" priority="20217" operator="between">
      <formula>11</formula>
      <formula>17</formula>
    </cfRule>
    <cfRule type="cellIs" dxfId="17348" priority="20218" operator="between">
      <formula>18</formula>
      <formula>25</formula>
    </cfRule>
    <cfRule type="cellIs" dxfId="17347" priority="20219" operator="between">
      <formula>1</formula>
      <formula>6</formula>
    </cfRule>
    <cfRule type="cellIs" dxfId="17346" priority="20220" operator="between">
      <formula>17</formula>
      <formula>25</formula>
    </cfRule>
    <cfRule type="cellIs" dxfId="17345" priority="20221" operator="between">
      <formula>7</formula>
      <formula>16</formula>
    </cfRule>
    <cfRule type="cellIs" dxfId="17344" priority="20222" operator="between">
      <formula>1</formula>
      <formula>6</formula>
    </cfRule>
  </conditionalFormatting>
  <conditionalFormatting sqref="X1022">
    <cfRule type="cellIs" dxfId="17343" priority="20215" operator="equal">
      <formula>16</formula>
    </cfRule>
  </conditionalFormatting>
  <conditionalFormatting sqref="N1022">
    <cfRule type="cellIs" dxfId="17342" priority="20208" operator="between">
      <formula>1</formula>
      <formula>10</formula>
    </cfRule>
    <cfRule type="cellIs" dxfId="17341" priority="20209" operator="between">
      <formula>11</formula>
      <formula>17</formula>
    </cfRule>
    <cfRule type="cellIs" dxfId="17340" priority="20210" operator="between">
      <formula>18</formula>
      <formula>25</formula>
    </cfRule>
    <cfRule type="cellIs" dxfId="17339" priority="20211" operator="between">
      <formula>1</formula>
      <formula>6</formula>
    </cfRule>
    <cfRule type="cellIs" dxfId="17338" priority="20212" operator="between">
      <formula>17</formula>
      <formula>25</formula>
    </cfRule>
    <cfRule type="cellIs" dxfId="17337" priority="20213" operator="between">
      <formula>7</formula>
      <formula>16</formula>
    </cfRule>
    <cfRule type="cellIs" dxfId="17336" priority="20214" operator="between">
      <formula>1</formula>
      <formula>6</formula>
    </cfRule>
  </conditionalFormatting>
  <conditionalFormatting sqref="N1022">
    <cfRule type="cellIs" dxfId="17335" priority="20207" operator="equal">
      <formula>16</formula>
    </cfRule>
  </conditionalFormatting>
  <conditionalFormatting sqref="N1022">
    <cfRule type="cellIs" dxfId="17334" priority="20204" operator="between">
      <formula>16</formula>
      <formula>25</formula>
    </cfRule>
    <cfRule type="cellIs" dxfId="17333" priority="20205" operator="between">
      <formula>9</formula>
      <formula>15</formula>
    </cfRule>
    <cfRule type="cellIs" dxfId="17332" priority="20206" operator="between">
      <formula>1</formula>
      <formula>8</formula>
    </cfRule>
  </conditionalFormatting>
  <conditionalFormatting sqref="V1022">
    <cfRule type="cellIs" dxfId="17331" priority="20197" operator="between">
      <formula>1</formula>
      <formula>10</formula>
    </cfRule>
    <cfRule type="cellIs" dxfId="17330" priority="20198" operator="between">
      <formula>11</formula>
      <formula>17</formula>
    </cfRule>
    <cfRule type="cellIs" dxfId="17329" priority="20199" operator="between">
      <formula>18</formula>
      <formula>25</formula>
    </cfRule>
    <cfRule type="cellIs" dxfId="17328" priority="20200" operator="between">
      <formula>1</formula>
      <formula>6</formula>
    </cfRule>
    <cfRule type="cellIs" dxfId="17327" priority="20201" operator="between">
      <formula>17</formula>
      <formula>25</formula>
    </cfRule>
    <cfRule type="cellIs" dxfId="17326" priority="20202" operator="between">
      <formula>7</formula>
      <formula>16</formula>
    </cfRule>
    <cfRule type="cellIs" dxfId="17325" priority="20203" operator="between">
      <formula>1</formula>
      <formula>6</formula>
    </cfRule>
  </conditionalFormatting>
  <conditionalFormatting sqref="V1022">
    <cfRule type="cellIs" dxfId="17324" priority="20196" operator="equal">
      <formula>16</formula>
    </cfRule>
  </conditionalFormatting>
  <conditionalFormatting sqref="V1022">
    <cfRule type="cellIs" dxfId="17323" priority="20193" operator="between">
      <formula>16</formula>
      <formula>25</formula>
    </cfRule>
    <cfRule type="cellIs" dxfId="17322" priority="20194" operator="between">
      <formula>9</formula>
      <formula>15</formula>
    </cfRule>
    <cfRule type="cellIs" dxfId="17321" priority="20195" operator="between">
      <formula>1</formula>
      <formula>8</formula>
    </cfRule>
  </conditionalFormatting>
  <conditionalFormatting sqref="X1022">
    <cfRule type="cellIs" dxfId="17320" priority="20186" operator="between">
      <formula>1</formula>
      <formula>10</formula>
    </cfRule>
    <cfRule type="cellIs" dxfId="17319" priority="20187" operator="between">
      <formula>11</formula>
      <formula>17</formula>
    </cfRule>
    <cfRule type="cellIs" dxfId="17318" priority="20188" operator="between">
      <formula>18</formula>
      <formula>25</formula>
    </cfRule>
    <cfRule type="cellIs" dxfId="17317" priority="20189" operator="between">
      <formula>1</formula>
      <formula>6</formula>
    </cfRule>
    <cfRule type="cellIs" dxfId="17316" priority="20190" operator="between">
      <formula>17</formula>
      <formula>25</formula>
    </cfRule>
    <cfRule type="cellIs" dxfId="17315" priority="20191" operator="between">
      <formula>7</formula>
      <formula>16</formula>
    </cfRule>
    <cfRule type="cellIs" dxfId="17314" priority="20192" operator="between">
      <formula>1</formula>
      <formula>6</formula>
    </cfRule>
  </conditionalFormatting>
  <conditionalFormatting sqref="X1022">
    <cfRule type="cellIs" dxfId="17313" priority="20185" operator="equal">
      <formula>16</formula>
    </cfRule>
  </conditionalFormatting>
  <conditionalFormatting sqref="X1022">
    <cfRule type="cellIs" dxfId="17312" priority="20182" operator="between">
      <formula>16</formula>
      <formula>25</formula>
    </cfRule>
    <cfRule type="cellIs" dxfId="17311" priority="20183" operator="between">
      <formula>9</formula>
      <formula>15</formula>
    </cfRule>
    <cfRule type="cellIs" dxfId="17310" priority="20184" operator="between">
      <formula>1</formula>
      <formula>8</formula>
    </cfRule>
  </conditionalFormatting>
  <conditionalFormatting sqref="X1029">
    <cfRule type="cellIs" dxfId="17309" priority="20167" operator="between">
      <formula>1</formula>
      <formula>10</formula>
    </cfRule>
    <cfRule type="cellIs" dxfId="17308" priority="20168" operator="between">
      <formula>11</formula>
      <formula>17</formula>
    </cfRule>
    <cfRule type="cellIs" dxfId="17307" priority="20169" operator="between">
      <formula>18</formula>
      <formula>25</formula>
    </cfRule>
    <cfRule type="cellIs" dxfId="17306" priority="20170" operator="between">
      <formula>1</formula>
      <formula>6</formula>
    </cfRule>
    <cfRule type="cellIs" dxfId="17305" priority="20171" operator="between">
      <formula>17</formula>
      <formula>25</formula>
    </cfRule>
    <cfRule type="cellIs" dxfId="17304" priority="20172" operator="between">
      <formula>7</formula>
      <formula>16</formula>
    </cfRule>
    <cfRule type="cellIs" dxfId="17303" priority="20173" operator="between">
      <formula>1</formula>
      <formula>6</formula>
    </cfRule>
  </conditionalFormatting>
  <conditionalFormatting sqref="X1029">
    <cfRule type="cellIs" dxfId="17302" priority="20166" operator="equal">
      <formula>16</formula>
    </cfRule>
  </conditionalFormatting>
  <conditionalFormatting sqref="X1029">
    <cfRule type="cellIs" dxfId="17301" priority="20163" operator="between">
      <formula>16</formula>
      <formula>25</formula>
    </cfRule>
    <cfRule type="cellIs" dxfId="17300" priority="20164" operator="between">
      <formula>9</formula>
      <formula>15</formula>
    </cfRule>
    <cfRule type="cellIs" dxfId="17299" priority="20165" operator="between">
      <formula>1</formula>
      <formula>8</formula>
    </cfRule>
  </conditionalFormatting>
  <conditionalFormatting sqref="N1029">
    <cfRule type="cellIs" dxfId="17298" priority="20156" operator="between">
      <formula>1</formula>
      <formula>10</formula>
    </cfRule>
    <cfRule type="cellIs" dxfId="17297" priority="20157" operator="between">
      <formula>11</formula>
      <formula>17</formula>
    </cfRule>
    <cfRule type="cellIs" dxfId="17296" priority="20158" operator="between">
      <formula>18</formula>
      <formula>25</formula>
    </cfRule>
    <cfRule type="cellIs" dxfId="17295" priority="20159" operator="between">
      <formula>1</formula>
      <formula>6</formula>
    </cfRule>
    <cfRule type="cellIs" dxfId="17294" priority="20160" operator="between">
      <formula>17</formula>
      <formula>25</formula>
    </cfRule>
    <cfRule type="cellIs" dxfId="17293" priority="20161" operator="between">
      <formula>7</formula>
      <formula>16</formula>
    </cfRule>
    <cfRule type="cellIs" dxfId="17292" priority="20162" operator="between">
      <formula>1</formula>
      <formula>6</formula>
    </cfRule>
  </conditionalFormatting>
  <conditionalFormatting sqref="N1029">
    <cfRule type="cellIs" dxfId="17291" priority="20155" operator="equal">
      <formula>16</formula>
    </cfRule>
  </conditionalFormatting>
  <conditionalFormatting sqref="N1029">
    <cfRule type="cellIs" dxfId="17290" priority="20152" operator="between">
      <formula>16</formula>
      <formula>25</formula>
    </cfRule>
    <cfRule type="cellIs" dxfId="17289" priority="20153" operator="between">
      <formula>9</formula>
      <formula>15</formula>
    </cfRule>
    <cfRule type="cellIs" dxfId="17288" priority="20154" operator="between">
      <formula>1</formula>
      <formula>8</formula>
    </cfRule>
  </conditionalFormatting>
  <conditionalFormatting sqref="G1029">
    <cfRule type="cellIs" dxfId="17287" priority="20150" stopIfTrue="1" operator="equal">
      <formula>"NR"</formula>
    </cfRule>
    <cfRule type="cellIs" dxfId="17286" priority="20151" stopIfTrue="1" operator="equal">
      <formula>"R"</formula>
    </cfRule>
  </conditionalFormatting>
  <conditionalFormatting sqref="G1029">
    <cfRule type="cellIs" dxfId="17285" priority="20149" operator="equal">
      <formula>"NR"</formula>
    </cfRule>
  </conditionalFormatting>
  <conditionalFormatting sqref="G1029">
    <cfRule type="cellIs" dxfId="17284" priority="20147" stopIfTrue="1" operator="equal">
      <formula>"NR"</formula>
    </cfRule>
    <cfRule type="cellIs" dxfId="17283" priority="20148" stopIfTrue="1" operator="equal">
      <formula>"R"</formula>
    </cfRule>
  </conditionalFormatting>
  <conditionalFormatting sqref="G1033">
    <cfRule type="cellIs" dxfId="17282" priority="20137" stopIfTrue="1" operator="equal">
      <formula>"NR"</formula>
    </cfRule>
    <cfRule type="cellIs" dxfId="17281" priority="20138" stopIfTrue="1" operator="equal">
      <formula>"R"</formula>
    </cfRule>
  </conditionalFormatting>
  <conditionalFormatting sqref="G1033">
    <cfRule type="cellIs" dxfId="17280" priority="20136" operator="equal">
      <formula>"NR"</formula>
    </cfRule>
  </conditionalFormatting>
  <conditionalFormatting sqref="G1033">
    <cfRule type="cellIs" dxfId="17279" priority="20135" operator="equal">
      <formula>"NR"</formula>
    </cfRule>
  </conditionalFormatting>
  <conditionalFormatting sqref="G1033">
    <cfRule type="cellIs" dxfId="17278" priority="20133" stopIfTrue="1" operator="equal">
      <formula>"NR"</formula>
    </cfRule>
    <cfRule type="cellIs" dxfId="17277" priority="20134" stopIfTrue="1" operator="equal">
      <formula>"R"</formula>
    </cfRule>
  </conditionalFormatting>
  <conditionalFormatting sqref="N1033">
    <cfRule type="cellIs" dxfId="17276" priority="20126" operator="between">
      <formula>1</formula>
      <formula>10</formula>
    </cfRule>
    <cfRule type="cellIs" dxfId="17275" priority="20127" operator="between">
      <formula>11</formula>
      <formula>17</formula>
    </cfRule>
    <cfRule type="cellIs" dxfId="17274" priority="20128" operator="between">
      <formula>18</formula>
      <formula>25</formula>
    </cfRule>
    <cfRule type="cellIs" dxfId="17273" priority="20129" operator="between">
      <formula>1</formula>
      <formula>6</formula>
    </cfRule>
    <cfRule type="cellIs" dxfId="17272" priority="20130" operator="between">
      <formula>17</formula>
      <formula>25</formula>
    </cfRule>
    <cfRule type="cellIs" dxfId="17271" priority="20131" operator="between">
      <formula>7</formula>
      <formula>16</formula>
    </cfRule>
    <cfRule type="cellIs" dxfId="17270" priority="20132" operator="between">
      <formula>1</formula>
      <formula>6</formula>
    </cfRule>
  </conditionalFormatting>
  <conditionalFormatting sqref="N1033">
    <cfRule type="cellIs" dxfId="17269" priority="20125" operator="equal">
      <formula>16</formula>
    </cfRule>
  </conditionalFormatting>
  <conditionalFormatting sqref="N1033">
    <cfRule type="cellIs" dxfId="17268" priority="20122" operator="between">
      <formula>16</formula>
      <formula>25</formula>
    </cfRule>
    <cfRule type="cellIs" dxfId="17267" priority="20123" operator="between">
      <formula>9</formula>
      <formula>15</formula>
    </cfRule>
    <cfRule type="cellIs" dxfId="17266" priority="20124" operator="between">
      <formula>1</formula>
      <formula>8</formula>
    </cfRule>
  </conditionalFormatting>
  <conditionalFormatting sqref="G1034">
    <cfRule type="cellIs" dxfId="17265" priority="20112" stopIfTrue="1" operator="equal">
      <formula>"NR"</formula>
    </cfRule>
    <cfRule type="cellIs" dxfId="17264" priority="20113" stopIfTrue="1" operator="equal">
      <formula>"R"</formula>
    </cfRule>
  </conditionalFormatting>
  <conditionalFormatting sqref="G1034">
    <cfRule type="cellIs" dxfId="17263" priority="20111" operator="equal">
      <formula>"NR"</formula>
    </cfRule>
  </conditionalFormatting>
  <conditionalFormatting sqref="G1034">
    <cfRule type="cellIs" dxfId="17262" priority="20110" operator="equal">
      <formula>"NR"</formula>
    </cfRule>
  </conditionalFormatting>
  <conditionalFormatting sqref="G1034">
    <cfRule type="cellIs" dxfId="17261" priority="20108" stopIfTrue="1" operator="equal">
      <formula>"NR"</formula>
    </cfRule>
    <cfRule type="cellIs" dxfId="17260" priority="20109" stopIfTrue="1" operator="equal">
      <formula>"R"</formula>
    </cfRule>
  </conditionalFormatting>
  <conditionalFormatting sqref="N1034">
    <cfRule type="cellIs" dxfId="17259" priority="20101" operator="between">
      <formula>1</formula>
      <formula>10</formula>
    </cfRule>
    <cfRule type="cellIs" dxfId="17258" priority="20102" operator="between">
      <formula>11</formula>
      <formula>17</formula>
    </cfRule>
    <cfRule type="cellIs" dxfId="17257" priority="20103" operator="between">
      <formula>18</formula>
      <formula>25</formula>
    </cfRule>
    <cfRule type="cellIs" dxfId="17256" priority="20104" operator="between">
      <formula>1</formula>
      <formula>6</formula>
    </cfRule>
    <cfRule type="cellIs" dxfId="17255" priority="20105" operator="between">
      <formula>17</formula>
      <formula>25</formula>
    </cfRule>
    <cfRule type="cellIs" dxfId="17254" priority="20106" operator="between">
      <formula>7</formula>
      <formula>16</formula>
    </cfRule>
    <cfRule type="cellIs" dxfId="17253" priority="20107" operator="between">
      <formula>1</formula>
      <formula>6</formula>
    </cfRule>
  </conditionalFormatting>
  <conditionalFormatting sqref="N1034">
    <cfRule type="cellIs" dxfId="17252" priority="20100" operator="equal">
      <formula>16</formula>
    </cfRule>
  </conditionalFormatting>
  <conditionalFormatting sqref="N1034">
    <cfRule type="cellIs" dxfId="17251" priority="20097" operator="between">
      <formula>16</formula>
      <formula>25</formula>
    </cfRule>
    <cfRule type="cellIs" dxfId="17250" priority="20098" operator="between">
      <formula>9</formula>
      <formula>15</formula>
    </cfRule>
    <cfRule type="cellIs" dxfId="17249" priority="20099" operator="between">
      <formula>1</formula>
      <formula>8</formula>
    </cfRule>
  </conditionalFormatting>
  <conditionalFormatting sqref="V1034">
    <cfRule type="cellIs" dxfId="17248" priority="20090" operator="between">
      <formula>1</formula>
      <formula>10</formula>
    </cfRule>
    <cfRule type="cellIs" dxfId="17247" priority="20091" operator="between">
      <formula>11</formula>
      <formula>17</formula>
    </cfRule>
    <cfRule type="cellIs" dxfId="17246" priority="20092" operator="between">
      <formula>18</formula>
      <formula>25</formula>
    </cfRule>
    <cfRule type="cellIs" dxfId="17245" priority="20093" operator="between">
      <formula>1</formula>
      <formula>6</formula>
    </cfRule>
    <cfRule type="cellIs" dxfId="17244" priority="20094" operator="between">
      <formula>17</formula>
      <formula>25</formula>
    </cfRule>
    <cfRule type="cellIs" dxfId="17243" priority="20095" operator="between">
      <formula>7</formula>
      <formula>16</formula>
    </cfRule>
    <cfRule type="cellIs" dxfId="17242" priority="20096" operator="between">
      <formula>1</formula>
      <formula>6</formula>
    </cfRule>
  </conditionalFormatting>
  <conditionalFormatting sqref="V1034">
    <cfRule type="cellIs" dxfId="17241" priority="20089" operator="equal">
      <formula>16</formula>
    </cfRule>
  </conditionalFormatting>
  <conditionalFormatting sqref="V1034">
    <cfRule type="cellIs" dxfId="17240" priority="20086" operator="between">
      <formula>16</formula>
      <formula>25</formula>
    </cfRule>
    <cfRule type="cellIs" dxfId="17239" priority="20087" operator="between">
      <formula>9</formula>
      <formula>15</formula>
    </cfRule>
    <cfRule type="cellIs" dxfId="17238" priority="20088" operator="between">
      <formula>1</formula>
      <formula>8</formula>
    </cfRule>
  </conditionalFormatting>
  <conditionalFormatting sqref="X1034">
    <cfRule type="cellIs" dxfId="17237" priority="20079" operator="between">
      <formula>1</formula>
      <formula>10</formula>
    </cfRule>
    <cfRule type="cellIs" dxfId="17236" priority="20080" operator="between">
      <formula>11</formula>
      <formula>17</formula>
    </cfRule>
    <cfRule type="cellIs" dxfId="17235" priority="20081" operator="between">
      <formula>18</formula>
      <formula>25</formula>
    </cfRule>
    <cfRule type="cellIs" dxfId="17234" priority="20082" operator="between">
      <formula>1</formula>
      <formula>6</formula>
    </cfRule>
    <cfRule type="cellIs" dxfId="17233" priority="20083" operator="between">
      <formula>17</formula>
      <formula>25</formula>
    </cfRule>
    <cfRule type="cellIs" dxfId="17232" priority="20084" operator="between">
      <formula>7</formula>
      <formula>16</formula>
    </cfRule>
    <cfRule type="cellIs" dxfId="17231" priority="20085" operator="between">
      <formula>1</formula>
      <formula>6</formula>
    </cfRule>
  </conditionalFormatting>
  <conditionalFormatting sqref="X1034">
    <cfRule type="cellIs" dxfId="17230" priority="20078" operator="equal">
      <formula>16</formula>
    </cfRule>
  </conditionalFormatting>
  <conditionalFormatting sqref="X1034">
    <cfRule type="cellIs" dxfId="17229" priority="20075" operator="between">
      <formula>16</formula>
      <formula>25</formula>
    </cfRule>
    <cfRule type="cellIs" dxfId="17228" priority="20076" operator="between">
      <formula>9</formula>
      <formula>15</formula>
    </cfRule>
    <cfRule type="cellIs" dxfId="17227" priority="20077" operator="between">
      <formula>1</formula>
      <formula>8</formula>
    </cfRule>
  </conditionalFormatting>
  <conditionalFormatting sqref="G1023">
    <cfRule type="cellIs" dxfId="17226" priority="20073" stopIfTrue="1" operator="equal">
      <formula>"NR"</formula>
    </cfRule>
    <cfRule type="cellIs" dxfId="17225" priority="20074" stopIfTrue="1" operator="equal">
      <formula>"R"</formula>
    </cfRule>
  </conditionalFormatting>
  <conditionalFormatting sqref="G1023">
    <cfRule type="cellIs" dxfId="17224" priority="20072" operator="equal">
      <formula>"NR"</formula>
    </cfRule>
  </conditionalFormatting>
  <conditionalFormatting sqref="N1023">
    <cfRule type="cellIs" dxfId="17223" priority="20065" operator="between">
      <formula>1</formula>
      <formula>10</formula>
    </cfRule>
    <cfRule type="cellIs" dxfId="17222" priority="20066" operator="between">
      <formula>11</formula>
      <formula>17</formula>
    </cfRule>
    <cfRule type="cellIs" dxfId="17221" priority="20067" operator="between">
      <formula>18</formula>
      <formula>25</formula>
    </cfRule>
    <cfRule type="cellIs" dxfId="17220" priority="20068" operator="between">
      <formula>1</formula>
      <formula>6</formula>
    </cfRule>
    <cfRule type="cellIs" dxfId="17219" priority="20069" operator="between">
      <formula>17</formula>
      <formula>25</formula>
    </cfRule>
    <cfRule type="cellIs" dxfId="17218" priority="20070" operator="between">
      <formula>7</formula>
      <formula>16</formula>
    </cfRule>
    <cfRule type="cellIs" dxfId="17217" priority="20071" operator="between">
      <formula>1</formula>
      <formula>6</formula>
    </cfRule>
  </conditionalFormatting>
  <conditionalFormatting sqref="N1023">
    <cfRule type="cellIs" dxfId="17216" priority="20064" operator="equal">
      <formula>16</formula>
    </cfRule>
  </conditionalFormatting>
  <conditionalFormatting sqref="N1023">
    <cfRule type="cellIs" dxfId="17215" priority="20061" operator="between">
      <formula>16</formula>
      <formula>25</formula>
    </cfRule>
    <cfRule type="cellIs" dxfId="17214" priority="20062" operator="between">
      <formula>9</formula>
      <formula>15</formula>
    </cfRule>
    <cfRule type="cellIs" dxfId="17213" priority="20063" operator="between">
      <formula>1</formula>
      <formula>8</formula>
    </cfRule>
  </conditionalFormatting>
  <conditionalFormatting sqref="G1038">
    <cfRule type="cellIs" dxfId="17212" priority="20051" stopIfTrue="1" operator="equal">
      <formula>"NR"</formula>
    </cfRule>
    <cfRule type="cellIs" dxfId="17211" priority="20052" stopIfTrue="1" operator="equal">
      <formula>"R"</formula>
    </cfRule>
  </conditionalFormatting>
  <conditionalFormatting sqref="G1038">
    <cfRule type="cellIs" dxfId="17210" priority="20050" operator="equal">
      <formula>"NR"</formula>
    </cfRule>
  </conditionalFormatting>
  <conditionalFormatting sqref="N1038">
    <cfRule type="cellIs" dxfId="17209" priority="20043" operator="between">
      <formula>1</formula>
      <formula>10</formula>
    </cfRule>
    <cfRule type="cellIs" dxfId="17208" priority="20044" operator="between">
      <formula>11</formula>
      <formula>17</formula>
    </cfRule>
    <cfRule type="cellIs" dxfId="17207" priority="20045" operator="between">
      <formula>18</formula>
      <formula>25</formula>
    </cfRule>
    <cfRule type="cellIs" dxfId="17206" priority="20046" operator="between">
      <formula>1</formula>
      <formula>6</formula>
    </cfRule>
    <cfRule type="cellIs" dxfId="17205" priority="20047" operator="between">
      <formula>17</formula>
      <formula>25</formula>
    </cfRule>
    <cfRule type="cellIs" dxfId="17204" priority="20048" operator="between">
      <formula>7</formula>
      <formula>16</formula>
    </cfRule>
    <cfRule type="cellIs" dxfId="17203" priority="20049" operator="between">
      <formula>1</formula>
      <formula>6</formula>
    </cfRule>
  </conditionalFormatting>
  <conditionalFormatting sqref="N1038">
    <cfRule type="cellIs" dxfId="17202" priority="20042" operator="equal">
      <formula>16</formula>
    </cfRule>
  </conditionalFormatting>
  <conditionalFormatting sqref="N1038">
    <cfRule type="cellIs" dxfId="17201" priority="20039" operator="between">
      <formula>16</formula>
      <formula>25</formula>
    </cfRule>
    <cfRule type="cellIs" dxfId="17200" priority="20040" operator="between">
      <formula>9</formula>
      <formula>15</formula>
    </cfRule>
    <cfRule type="cellIs" dxfId="17199" priority="20041" operator="between">
      <formula>1</formula>
      <formula>8</formula>
    </cfRule>
  </conditionalFormatting>
  <conditionalFormatting sqref="X1037">
    <cfRule type="cellIs" dxfId="17198" priority="20028" operator="between">
      <formula>16</formula>
      <formula>25</formula>
    </cfRule>
    <cfRule type="cellIs" dxfId="17197" priority="20029" operator="between">
      <formula>9</formula>
      <formula>15</formula>
    </cfRule>
    <cfRule type="cellIs" dxfId="17196" priority="20030" operator="between">
      <formula>1</formula>
      <formula>8</formula>
    </cfRule>
  </conditionalFormatting>
  <conditionalFormatting sqref="X1037">
    <cfRule type="cellIs" dxfId="17195" priority="20021" operator="between">
      <formula>1</formula>
      <formula>10</formula>
    </cfRule>
    <cfRule type="cellIs" dxfId="17194" priority="20022" operator="between">
      <formula>11</formula>
      <formula>17</formula>
    </cfRule>
    <cfRule type="cellIs" dxfId="17193" priority="20023" operator="between">
      <formula>18</formula>
      <formula>25</formula>
    </cfRule>
    <cfRule type="cellIs" dxfId="17192" priority="20024" operator="between">
      <formula>1</formula>
      <formula>6</formula>
    </cfRule>
    <cfRule type="cellIs" dxfId="17191" priority="20025" operator="between">
      <formula>17</formula>
      <formula>25</formula>
    </cfRule>
    <cfRule type="cellIs" dxfId="17190" priority="20026" operator="between">
      <formula>7</formula>
      <formula>16</formula>
    </cfRule>
    <cfRule type="cellIs" dxfId="17189" priority="20027" operator="between">
      <formula>1</formula>
      <formula>6</formula>
    </cfRule>
  </conditionalFormatting>
  <conditionalFormatting sqref="X1037">
    <cfRule type="cellIs" dxfId="17188" priority="20020" operator="equal">
      <formula>16</formula>
    </cfRule>
  </conditionalFormatting>
  <conditionalFormatting sqref="G1036">
    <cfRule type="cellIs" dxfId="17187" priority="20010" stopIfTrue="1" operator="equal">
      <formula>"NR"</formula>
    </cfRule>
    <cfRule type="cellIs" dxfId="17186" priority="20011" stopIfTrue="1" operator="equal">
      <formula>"R"</formula>
    </cfRule>
  </conditionalFormatting>
  <conditionalFormatting sqref="G1036">
    <cfRule type="cellIs" dxfId="17185" priority="20009" operator="equal">
      <formula>"NR"</formula>
    </cfRule>
  </conditionalFormatting>
  <conditionalFormatting sqref="G1036">
    <cfRule type="cellIs" dxfId="17184" priority="20008" operator="equal">
      <formula>"NR"</formula>
    </cfRule>
  </conditionalFormatting>
  <conditionalFormatting sqref="G1036">
    <cfRule type="cellIs" dxfId="17183" priority="20006" stopIfTrue="1" operator="equal">
      <formula>"NR"</formula>
    </cfRule>
    <cfRule type="cellIs" dxfId="17182" priority="20007" stopIfTrue="1" operator="equal">
      <formula>"R"</formula>
    </cfRule>
  </conditionalFormatting>
  <conditionalFormatting sqref="N1036">
    <cfRule type="cellIs" dxfId="17181" priority="19999" operator="between">
      <formula>1</formula>
      <formula>10</formula>
    </cfRule>
    <cfRule type="cellIs" dxfId="17180" priority="20000" operator="between">
      <formula>11</formula>
      <formula>17</formula>
    </cfRule>
    <cfRule type="cellIs" dxfId="17179" priority="20001" operator="between">
      <formula>18</formula>
      <formula>25</formula>
    </cfRule>
    <cfRule type="cellIs" dxfId="17178" priority="20002" operator="between">
      <formula>1</formula>
      <formula>6</formula>
    </cfRule>
    <cfRule type="cellIs" dxfId="17177" priority="20003" operator="between">
      <formula>17</formula>
      <formula>25</formula>
    </cfRule>
    <cfRule type="cellIs" dxfId="17176" priority="20004" operator="between">
      <formula>7</formula>
      <formula>16</formula>
    </cfRule>
    <cfRule type="cellIs" dxfId="17175" priority="20005" operator="between">
      <formula>1</formula>
      <formula>6</formula>
    </cfRule>
  </conditionalFormatting>
  <conditionalFormatting sqref="N1036">
    <cfRule type="cellIs" dxfId="17174" priority="19998" operator="equal">
      <formula>16</formula>
    </cfRule>
  </conditionalFormatting>
  <conditionalFormatting sqref="N1036">
    <cfRule type="cellIs" dxfId="17173" priority="19995" operator="between">
      <formula>16</formula>
      <formula>25</formula>
    </cfRule>
    <cfRule type="cellIs" dxfId="17172" priority="19996" operator="between">
      <formula>9</formula>
      <formula>15</formula>
    </cfRule>
    <cfRule type="cellIs" dxfId="17171" priority="19997" operator="between">
      <formula>1</formula>
      <formula>8</formula>
    </cfRule>
  </conditionalFormatting>
  <conditionalFormatting sqref="G1037">
    <cfRule type="cellIs" dxfId="17170" priority="19985" stopIfTrue="1" operator="equal">
      <formula>"NR"</formula>
    </cfRule>
    <cfRule type="cellIs" dxfId="17169" priority="19986" stopIfTrue="1" operator="equal">
      <formula>"R"</formula>
    </cfRule>
  </conditionalFormatting>
  <conditionalFormatting sqref="G1037">
    <cfRule type="cellIs" dxfId="17168" priority="19984" operator="equal">
      <formula>"NR"</formula>
    </cfRule>
  </conditionalFormatting>
  <conditionalFormatting sqref="G1037">
    <cfRule type="cellIs" dxfId="17167" priority="19983" operator="equal">
      <formula>"NR"</formula>
    </cfRule>
  </conditionalFormatting>
  <conditionalFormatting sqref="G1037">
    <cfRule type="cellIs" dxfId="17166" priority="19981" stopIfTrue="1" operator="equal">
      <formula>"NR"</formula>
    </cfRule>
    <cfRule type="cellIs" dxfId="17165" priority="19982" stopIfTrue="1" operator="equal">
      <formula>"R"</formula>
    </cfRule>
  </conditionalFormatting>
  <conditionalFormatting sqref="N1037">
    <cfRule type="cellIs" dxfId="17164" priority="19974" operator="between">
      <formula>1</formula>
      <formula>10</formula>
    </cfRule>
    <cfRule type="cellIs" dxfId="17163" priority="19975" operator="between">
      <formula>11</formula>
      <formula>17</formula>
    </cfRule>
    <cfRule type="cellIs" dxfId="17162" priority="19976" operator="between">
      <formula>18</formula>
      <formula>25</formula>
    </cfRule>
    <cfRule type="cellIs" dxfId="17161" priority="19977" operator="between">
      <formula>1</formula>
      <formula>6</formula>
    </cfRule>
    <cfRule type="cellIs" dxfId="17160" priority="19978" operator="between">
      <formula>17</formula>
      <formula>25</formula>
    </cfRule>
    <cfRule type="cellIs" dxfId="17159" priority="19979" operator="between">
      <formula>7</formula>
      <formula>16</formula>
    </cfRule>
    <cfRule type="cellIs" dxfId="17158" priority="19980" operator="between">
      <formula>1</formula>
      <formula>6</formula>
    </cfRule>
  </conditionalFormatting>
  <conditionalFormatting sqref="N1037">
    <cfRule type="cellIs" dxfId="17157" priority="19973" operator="equal">
      <formula>16</formula>
    </cfRule>
  </conditionalFormatting>
  <conditionalFormatting sqref="N1037">
    <cfRule type="cellIs" dxfId="17156" priority="19970" operator="between">
      <formula>16</formula>
      <formula>25</formula>
    </cfRule>
    <cfRule type="cellIs" dxfId="17155" priority="19971" operator="between">
      <formula>9</formula>
      <formula>15</formula>
    </cfRule>
    <cfRule type="cellIs" dxfId="17154" priority="19972" operator="between">
      <formula>1</formula>
      <formula>8</formula>
    </cfRule>
  </conditionalFormatting>
  <conditionalFormatting sqref="V1037">
    <cfRule type="cellIs" dxfId="17153" priority="19963" operator="between">
      <formula>1</formula>
      <formula>10</formula>
    </cfRule>
    <cfRule type="cellIs" dxfId="17152" priority="19964" operator="between">
      <formula>11</formula>
      <formula>17</formula>
    </cfRule>
    <cfRule type="cellIs" dxfId="17151" priority="19965" operator="between">
      <formula>18</formula>
      <formula>25</formula>
    </cfRule>
    <cfRule type="cellIs" dxfId="17150" priority="19966" operator="between">
      <formula>1</formula>
      <formula>6</formula>
    </cfRule>
    <cfRule type="cellIs" dxfId="17149" priority="19967" operator="between">
      <formula>17</formula>
      <formula>25</formula>
    </cfRule>
    <cfRule type="cellIs" dxfId="17148" priority="19968" operator="between">
      <formula>7</formula>
      <formula>16</formula>
    </cfRule>
    <cfRule type="cellIs" dxfId="17147" priority="19969" operator="between">
      <formula>1</formula>
      <formula>6</formula>
    </cfRule>
  </conditionalFormatting>
  <conditionalFormatting sqref="V1037">
    <cfRule type="cellIs" dxfId="17146" priority="19962" operator="equal">
      <formula>16</formula>
    </cfRule>
  </conditionalFormatting>
  <conditionalFormatting sqref="V1037">
    <cfRule type="cellIs" dxfId="17145" priority="19959" operator="between">
      <formula>16</formula>
      <formula>25</formula>
    </cfRule>
    <cfRule type="cellIs" dxfId="17144" priority="19960" operator="between">
      <formula>9</formula>
      <formula>15</formula>
    </cfRule>
    <cfRule type="cellIs" dxfId="17143" priority="19961" operator="between">
      <formula>1</formula>
      <formula>8</formula>
    </cfRule>
  </conditionalFormatting>
  <conditionalFormatting sqref="X1037">
    <cfRule type="cellIs" dxfId="17142" priority="19952" operator="between">
      <formula>1</formula>
      <formula>10</formula>
    </cfRule>
    <cfRule type="cellIs" dxfId="17141" priority="19953" operator="between">
      <formula>11</formula>
      <formula>17</formula>
    </cfRule>
    <cfRule type="cellIs" dxfId="17140" priority="19954" operator="between">
      <formula>18</formula>
      <formula>25</formula>
    </cfRule>
    <cfRule type="cellIs" dxfId="17139" priority="19955" operator="between">
      <formula>1</formula>
      <formula>6</formula>
    </cfRule>
    <cfRule type="cellIs" dxfId="17138" priority="19956" operator="between">
      <formula>17</formula>
      <formula>25</formula>
    </cfRule>
    <cfRule type="cellIs" dxfId="17137" priority="19957" operator="between">
      <formula>7</formula>
      <formula>16</formula>
    </cfRule>
    <cfRule type="cellIs" dxfId="17136" priority="19958" operator="between">
      <formula>1</formula>
      <formula>6</formula>
    </cfRule>
  </conditionalFormatting>
  <conditionalFormatting sqref="X1037">
    <cfRule type="cellIs" dxfId="17135" priority="19951" operator="equal">
      <formula>16</formula>
    </cfRule>
  </conditionalFormatting>
  <conditionalFormatting sqref="X1037">
    <cfRule type="cellIs" dxfId="17134" priority="19948" operator="between">
      <formula>16</formula>
      <formula>25</formula>
    </cfRule>
    <cfRule type="cellIs" dxfId="17133" priority="19949" operator="between">
      <formula>9</formula>
      <formula>15</formula>
    </cfRule>
    <cfRule type="cellIs" dxfId="17132" priority="19950" operator="between">
      <formula>1</formula>
      <formula>8</formula>
    </cfRule>
  </conditionalFormatting>
  <conditionalFormatting sqref="G952">
    <cfRule type="cellIs" dxfId="17131" priority="19938" stopIfTrue="1" operator="equal">
      <formula>"NR"</formula>
    </cfRule>
    <cfRule type="cellIs" dxfId="17130" priority="19939" stopIfTrue="1" operator="equal">
      <formula>"R"</formula>
    </cfRule>
  </conditionalFormatting>
  <conditionalFormatting sqref="G952">
    <cfRule type="cellIs" dxfId="17129" priority="19937" operator="equal">
      <formula>"NR"</formula>
    </cfRule>
  </conditionalFormatting>
  <conditionalFormatting sqref="Y952">
    <cfRule type="cellIs" dxfId="17128" priority="19930" operator="between">
      <formula>1</formula>
      <formula>10</formula>
    </cfRule>
    <cfRule type="cellIs" dxfId="17127" priority="19931" operator="between">
      <formula>11</formula>
      <formula>17</formula>
    </cfRule>
    <cfRule type="cellIs" dxfId="17126" priority="19932" operator="between">
      <formula>18</formula>
      <formula>25</formula>
    </cfRule>
    <cfRule type="cellIs" dxfId="17125" priority="19933" operator="between">
      <formula>1</formula>
      <formula>6</formula>
    </cfRule>
    <cfRule type="cellIs" dxfId="17124" priority="19934" operator="between">
      <formula>17</formula>
      <formula>25</formula>
    </cfRule>
    <cfRule type="cellIs" dxfId="17123" priority="19935" operator="between">
      <formula>7</formula>
      <formula>16</formula>
    </cfRule>
    <cfRule type="cellIs" dxfId="17122" priority="19936" operator="between">
      <formula>1</formula>
      <formula>6</formula>
    </cfRule>
  </conditionalFormatting>
  <conditionalFormatting sqref="Y952">
    <cfRule type="cellIs" dxfId="17121" priority="19929" operator="equal">
      <formula>16</formula>
    </cfRule>
  </conditionalFormatting>
  <conditionalFormatting sqref="Y952">
    <cfRule type="cellIs" dxfId="17120" priority="19926" operator="between">
      <formula>16</formula>
      <formula>25</formula>
    </cfRule>
    <cfRule type="cellIs" dxfId="17119" priority="19927" operator="between">
      <formula>9</formula>
      <formula>15</formula>
    </cfRule>
    <cfRule type="cellIs" dxfId="17118" priority="19928" operator="between">
      <formula>1</formula>
      <formula>8</formula>
    </cfRule>
  </conditionalFormatting>
  <conditionalFormatting sqref="N952">
    <cfRule type="cellIs" dxfId="17117" priority="19919" operator="between">
      <formula>1</formula>
      <formula>10</formula>
    </cfRule>
    <cfRule type="cellIs" dxfId="17116" priority="19920" operator="between">
      <formula>11</formula>
      <formula>17</formula>
    </cfRule>
    <cfRule type="cellIs" dxfId="17115" priority="19921" operator="between">
      <formula>18</formula>
      <formula>25</formula>
    </cfRule>
    <cfRule type="cellIs" dxfId="17114" priority="19922" operator="between">
      <formula>1</formula>
      <formula>6</formula>
    </cfRule>
    <cfRule type="cellIs" dxfId="17113" priority="19923" operator="between">
      <formula>17</formula>
      <formula>25</formula>
    </cfRule>
    <cfRule type="cellIs" dxfId="17112" priority="19924" operator="between">
      <formula>7</formula>
      <formula>16</formula>
    </cfRule>
    <cfRule type="cellIs" dxfId="17111" priority="19925" operator="between">
      <formula>1</formula>
      <formula>6</formula>
    </cfRule>
  </conditionalFormatting>
  <conditionalFormatting sqref="N952">
    <cfRule type="cellIs" dxfId="17110" priority="19918" operator="equal">
      <formula>16</formula>
    </cfRule>
  </conditionalFormatting>
  <conditionalFormatting sqref="N952">
    <cfRule type="cellIs" dxfId="17109" priority="19915" operator="between">
      <formula>16</formula>
      <formula>25</formula>
    </cfRule>
    <cfRule type="cellIs" dxfId="17108" priority="19916" operator="between">
      <formula>9</formula>
      <formula>15</formula>
    </cfRule>
    <cfRule type="cellIs" dxfId="17107" priority="19917" operator="between">
      <formula>1</formula>
      <formula>8</formula>
    </cfRule>
  </conditionalFormatting>
  <conditionalFormatting sqref="G968">
    <cfRule type="cellIs" dxfId="17106" priority="19905" stopIfTrue="1" operator="equal">
      <formula>"NR"</formula>
    </cfRule>
    <cfRule type="cellIs" dxfId="17105" priority="19906" stopIfTrue="1" operator="equal">
      <formula>"R"</formula>
    </cfRule>
  </conditionalFormatting>
  <conditionalFormatting sqref="G968">
    <cfRule type="cellIs" dxfId="17104" priority="19904" operator="equal">
      <formula>"NR"</formula>
    </cfRule>
  </conditionalFormatting>
  <conditionalFormatting sqref="N968">
    <cfRule type="cellIs" dxfId="17103" priority="19897" operator="between">
      <formula>1</formula>
      <formula>10</formula>
    </cfRule>
    <cfRule type="cellIs" dxfId="17102" priority="19898" operator="between">
      <formula>11</formula>
      <formula>17</formula>
    </cfRule>
    <cfRule type="cellIs" dxfId="17101" priority="19899" operator="between">
      <formula>18</formula>
      <formula>25</formula>
    </cfRule>
    <cfRule type="cellIs" dxfId="17100" priority="19900" operator="between">
      <formula>1</formula>
      <formula>6</formula>
    </cfRule>
    <cfRule type="cellIs" dxfId="17099" priority="19901" operator="between">
      <formula>17</formula>
      <formula>25</formula>
    </cfRule>
    <cfRule type="cellIs" dxfId="17098" priority="19902" operator="between">
      <formula>7</formula>
      <formula>16</formula>
    </cfRule>
    <cfRule type="cellIs" dxfId="17097" priority="19903" operator="between">
      <formula>1</formula>
      <formula>6</formula>
    </cfRule>
  </conditionalFormatting>
  <conditionalFormatting sqref="N968">
    <cfRule type="cellIs" dxfId="17096" priority="19896" operator="equal">
      <formula>16</formula>
    </cfRule>
  </conditionalFormatting>
  <conditionalFormatting sqref="N968">
    <cfRule type="cellIs" dxfId="17095" priority="19893" operator="between">
      <formula>16</formula>
      <formula>25</formula>
    </cfRule>
    <cfRule type="cellIs" dxfId="17094" priority="19894" operator="between">
      <formula>9</formula>
      <formula>15</formula>
    </cfRule>
    <cfRule type="cellIs" dxfId="17093" priority="19895" operator="between">
      <formula>1</formula>
      <formula>8</formula>
    </cfRule>
  </conditionalFormatting>
  <conditionalFormatting sqref="G975">
    <cfRule type="cellIs" dxfId="17092" priority="19883" stopIfTrue="1" operator="equal">
      <formula>"NR"</formula>
    </cfRule>
    <cfRule type="cellIs" dxfId="17091" priority="19884" stopIfTrue="1" operator="equal">
      <formula>"R"</formula>
    </cfRule>
  </conditionalFormatting>
  <conditionalFormatting sqref="G975">
    <cfRule type="cellIs" dxfId="17090" priority="19882" operator="equal">
      <formula>"NR"</formula>
    </cfRule>
  </conditionalFormatting>
  <conditionalFormatting sqref="N975">
    <cfRule type="cellIs" dxfId="17089" priority="19875" operator="between">
      <formula>1</formula>
      <formula>10</formula>
    </cfRule>
    <cfRule type="cellIs" dxfId="17088" priority="19876" operator="between">
      <formula>11</formula>
      <formula>17</formula>
    </cfRule>
    <cfRule type="cellIs" dxfId="17087" priority="19877" operator="between">
      <formula>18</formula>
      <formula>25</formula>
    </cfRule>
    <cfRule type="cellIs" dxfId="17086" priority="19878" operator="between">
      <formula>1</formula>
      <formula>6</formula>
    </cfRule>
    <cfRule type="cellIs" dxfId="17085" priority="19879" operator="between">
      <formula>17</formula>
      <formula>25</formula>
    </cfRule>
    <cfRule type="cellIs" dxfId="17084" priority="19880" operator="between">
      <formula>7</formula>
      <formula>16</formula>
    </cfRule>
    <cfRule type="cellIs" dxfId="17083" priority="19881" operator="between">
      <formula>1</formula>
      <formula>6</formula>
    </cfRule>
  </conditionalFormatting>
  <conditionalFormatting sqref="N975">
    <cfRule type="cellIs" dxfId="17082" priority="19874" operator="equal">
      <formula>16</formula>
    </cfRule>
  </conditionalFormatting>
  <conditionalFormatting sqref="N975">
    <cfRule type="cellIs" dxfId="17081" priority="19871" operator="between">
      <formula>16</formula>
      <formula>25</formula>
    </cfRule>
    <cfRule type="cellIs" dxfId="17080" priority="19872" operator="between">
      <formula>9</formula>
      <formula>15</formula>
    </cfRule>
    <cfRule type="cellIs" dxfId="17079" priority="19873" operator="between">
      <formula>1</formula>
      <formula>8</formula>
    </cfRule>
  </conditionalFormatting>
  <conditionalFormatting sqref="G987">
    <cfRule type="cellIs" dxfId="17078" priority="19861" stopIfTrue="1" operator="equal">
      <formula>"NR"</formula>
    </cfRule>
    <cfRule type="cellIs" dxfId="17077" priority="19862" stopIfTrue="1" operator="equal">
      <formula>"R"</formula>
    </cfRule>
  </conditionalFormatting>
  <conditionalFormatting sqref="G987">
    <cfRule type="cellIs" dxfId="17076" priority="19860" operator="equal">
      <formula>"NR"</formula>
    </cfRule>
  </conditionalFormatting>
  <conditionalFormatting sqref="N987">
    <cfRule type="cellIs" dxfId="17075" priority="19853" operator="between">
      <formula>1</formula>
      <formula>10</formula>
    </cfRule>
    <cfRule type="cellIs" dxfId="17074" priority="19854" operator="between">
      <formula>11</formula>
      <formula>17</formula>
    </cfRule>
    <cfRule type="cellIs" dxfId="17073" priority="19855" operator="between">
      <formula>18</formula>
      <formula>25</formula>
    </cfRule>
    <cfRule type="cellIs" dxfId="17072" priority="19856" operator="between">
      <formula>1</formula>
      <formula>6</formula>
    </cfRule>
    <cfRule type="cellIs" dxfId="17071" priority="19857" operator="between">
      <formula>17</formula>
      <formula>25</formula>
    </cfRule>
    <cfRule type="cellIs" dxfId="17070" priority="19858" operator="between">
      <formula>7</formula>
      <formula>16</formula>
    </cfRule>
    <cfRule type="cellIs" dxfId="17069" priority="19859" operator="between">
      <formula>1</formula>
      <formula>6</formula>
    </cfRule>
  </conditionalFormatting>
  <conditionalFormatting sqref="N987">
    <cfRule type="cellIs" dxfId="17068" priority="19852" operator="equal">
      <formula>16</formula>
    </cfRule>
  </conditionalFormatting>
  <conditionalFormatting sqref="N987">
    <cfRule type="cellIs" dxfId="17067" priority="19849" operator="between">
      <formula>16</formula>
      <formula>25</formula>
    </cfRule>
    <cfRule type="cellIs" dxfId="17066" priority="19850" operator="between">
      <formula>9</formula>
      <formula>15</formula>
    </cfRule>
    <cfRule type="cellIs" dxfId="17065" priority="19851" operator="between">
      <formula>1</formula>
      <formula>8</formula>
    </cfRule>
  </conditionalFormatting>
  <conditionalFormatting sqref="G1002">
    <cfRule type="cellIs" dxfId="17064" priority="19839" stopIfTrue="1" operator="equal">
      <formula>"NR"</formula>
    </cfRule>
    <cfRule type="cellIs" dxfId="17063" priority="19840" stopIfTrue="1" operator="equal">
      <formula>"R"</formula>
    </cfRule>
  </conditionalFormatting>
  <conditionalFormatting sqref="G1002">
    <cfRule type="cellIs" dxfId="17062" priority="19838" operator="equal">
      <formula>"NR"</formula>
    </cfRule>
  </conditionalFormatting>
  <conditionalFormatting sqref="N1002">
    <cfRule type="cellIs" dxfId="17061" priority="19831" operator="between">
      <formula>1</formula>
      <formula>10</formula>
    </cfRule>
    <cfRule type="cellIs" dxfId="17060" priority="19832" operator="between">
      <formula>11</formula>
      <formula>17</formula>
    </cfRule>
    <cfRule type="cellIs" dxfId="17059" priority="19833" operator="between">
      <formula>18</formula>
      <formula>25</formula>
    </cfRule>
    <cfRule type="cellIs" dxfId="17058" priority="19834" operator="between">
      <formula>1</formula>
      <formula>6</formula>
    </cfRule>
    <cfRule type="cellIs" dxfId="17057" priority="19835" operator="between">
      <formula>17</formula>
      <formula>25</formula>
    </cfRule>
    <cfRule type="cellIs" dxfId="17056" priority="19836" operator="between">
      <formula>7</formula>
      <formula>16</formula>
    </cfRule>
    <cfRule type="cellIs" dxfId="17055" priority="19837" operator="between">
      <formula>1</formula>
      <formula>6</formula>
    </cfRule>
  </conditionalFormatting>
  <conditionalFormatting sqref="N1002">
    <cfRule type="cellIs" dxfId="17054" priority="19830" operator="equal">
      <formula>16</formula>
    </cfRule>
  </conditionalFormatting>
  <conditionalFormatting sqref="N1002">
    <cfRule type="cellIs" dxfId="17053" priority="19827" operator="between">
      <formula>16</formula>
      <formula>25</formula>
    </cfRule>
    <cfRule type="cellIs" dxfId="17052" priority="19828" operator="between">
      <formula>9</formula>
      <formula>15</formula>
    </cfRule>
    <cfRule type="cellIs" dxfId="17051" priority="19829" operator="between">
      <formula>1</formula>
      <formula>8</formula>
    </cfRule>
  </conditionalFormatting>
  <conditionalFormatting sqref="G1015">
    <cfRule type="cellIs" dxfId="17050" priority="19817" stopIfTrue="1" operator="equal">
      <formula>"NR"</formula>
    </cfRule>
    <cfRule type="cellIs" dxfId="17049" priority="19818" stopIfTrue="1" operator="equal">
      <formula>"R"</formula>
    </cfRule>
  </conditionalFormatting>
  <conditionalFormatting sqref="G1015">
    <cfRule type="cellIs" dxfId="17048" priority="19816" operator="equal">
      <formula>"NR"</formula>
    </cfRule>
  </conditionalFormatting>
  <conditionalFormatting sqref="N1015">
    <cfRule type="cellIs" dxfId="17047" priority="19809" operator="between">
      <formula>1</formula>
      <formula>10</formula>
    </cfRule>
    <cfRule type="cellIs" dxfId="17046" priority="19810" operator="between">
      <formula>11</formula>
      <formula>17</formula>
    </cfRule>
    <cfRule type="cellIs" dxfId="17045" priority="19811" operator="between">
      <formula>18</formula>
      <formula>25</formula>
    </cfRule>
    <cfRule type="cellIs" dxfId="17044" priority="19812" operator="between">
      <formula>1</formula>
      <formula>6</formula>
    </cfRule>
    <cfRule type="cellIs" dxfId="17043" priority="19813" operator="between">
      <formula>17</formula>
      <formula>25</formula>
    </cfRule>
    <cfRule type="cellIs" dxfId="17042" priority="19814" operator="between">
      <formula>7</formula>
      <formula>16</formula>
    </cfRule>
    <cfRule type="cellIs" dxfId="17041" priority="19815" operator="between">
      <formula>1</formula>
      <formula>6</formula>
    </cfRule>
  </conditionalFormatting>
  <conditionalFormatting sqref="N1015">
    <cfRule type="cellIs" dxfId="17040" priority="19808" operator="equal">
      <formula>16</formula>
    </cfRule>
  </conditionalFormatting>
  <conditionalFormatting sqref="N1015">
    <cfRule type="cellIs" dxfId="17039" priority="19805" operator="between">
      <formula>16</formula>
      <formula>25</formula>
    </cfRule>
    <cfRule type="cellIs" dxfId="17038" priority="19806" operator="between">
      <formula>9</formula>
      <formula>15</formula>
    </cfRule>
    <cfRule type="cellIs" dxfId="17037" priority="19807" operator="between">
      <formula>1</formula>
      <formula>8</formula>
    </cfRule>
  </conditionalFormatting>
  <conditionalFormatting sqref="G1030">
    <cfRule type="cellIs" dxfId="17036" priority="19795" stopIfTrue="1" operator="equal">
      <formula>"NR"</formula>
    </cfRule>
    <cfRule type="cellIs" dxfId="17035" priority="19796" stopIfTrue="1" operator="equal">
      <formula>"R"</formula>
    </cfRule>
  </conditionalFormatting>
  <conditionalFormatting sqref="G1030">
    <cfRule type="cellIs" dxfId="17034" priority="19794" operator="equal">
      <formula>"NR"</formula>
    </cfRule>
  </conditionalFormatting>
  <conditionalFormatting sqref="N1030">
    <cfRule type="cellIs" dxfId="17033" priority="19787" operator="between">
      <formula>1</formula>
      <formula>10</formula>
    </cfRule>
    <cfRule type="cellIs" dxfId="17032" priority="19788" operator="between">
      <formula>11</formula>
      <formula>17</formula>
    </cfRule>
    <cfRule type="cellIs" dxfId="17031" priority="19789" operator="between">
      <formula>18</formula>
      <formula>25</formula>
    </cfRule>
    <cfRule type="cellIs" dxfId="17030" priority="19790" operator="between">
      <formula>1</formula>
      <formula>6</formula>
    </cfRule>
    <cfRule type="cellIs" dxfId="17029" priority="19791" operator="between">
      <formula>17</formula>
      <formula>25</formula>
    </cfRule>
    <cfRule type="cellIs" dxfId="17028" priority="19792" operator="between">
      <formula>7</formula>
      <formula>16</formula>
    </cfRule>
    <cfRule type="cellIs" dxfId="17027" priority="19793" operator="between">
      <formula>1</formula>
      <formula>6</formula>
    </cfRule>
  </conditionalFormatting>
  <conditionalFormatting sqref="N1030">
    <cfRule type="cellIs" dxfId="17026" priority="19786" operator="equal">
      <formula>16</formula>
    </cfRule>
  </conditionalFormatting>
  <conditionalFormatting sqref="N1030">
    <cfRule type="cellIs" dxfId="17025" priority="19783" operator="between">
      <formula>16</formula>
      <formula>25</formula>
    </cfRule>
    <cfRule type="cellIs" dxfId="17024" priority="19784" operator="between">
      <formula>9</formula>
      <formula>15</formula>
    </cfRule>
    <cfRule type="cellIs" dxfId="17023" priority="19785" operator="between">
      <formula>1</formula>
      <formula>8</formula>
    </cfRule>
  </conditionalFormatting>
  <conditionalFormatting sqref="G1044">
    <cfRule type="cellIs" dxfId="17022" priority="19773" stopIfTrue="1" operator="equal">
      <formula>"NR"</formula>
    </cfRule>
    <cfRule type="cellIs" dxfId="17021" priority="19774" stopIfTrue="1" operator="equal">
      <formula>"R"</formula>
    </cfRule>
  </conditionalFormatting>
  <conditionalFormatting sqref="G1044">
    <cfRule type="cellIs" dxfId="17020" priority="19772" operator="equal">
      <formula>"NR"</formula>
    </cfRule>
  </conditionalFormatting>
  <conditionalFormatting sqref="N1044">
    <cfRule type="cellIs" dxfId="17019" priority="19765" operator="between">
      <formula>1</formula>
      <formula>10</formula>
    </cfRule>
    <cfRule type="cellIs" dxfId="17018" priority="19766" operator="between">
      <formula>11</formula>
      <formula>17</formula>
    </cfRule>
    <cfRule type="cellIs" dxfId="17017" priority="19767" operator="between">
      <formula>18</formula>
      <formula>25</formula>
    </cfRule>
    <cfRule type="cellIs" dxfId="17016" priority="19768" operator="between">
      <formula>1</formula>
      <formula>6</formula>
    </cfRule>
    <cfRule type="cellIs" dxfId="17015" priority="19769" operator="between">
      <formula>17</formula>
      <formula>25</formula>
    </cfRule>
    <cfRule type="cellIs" dxfId="17014" priority="19770" operator="between">
      <formula>7</formula>
      <formula>16</formula>
    </cfRule>
    <cfRule type="cellIs" dxfId="17013" priority="19771" operator="between">
      <formula>1</formula>
      <formula>6</formula>
    </cfRule>
  </conditionalFormatting>
  <conditionalFormatting sqref="N1044">
    <cfRule type="cellIs" dxfId="17012" priority="19764" operator="equal">
      <formula>16</formula>
    </cfRule>
  </conditionalFormatting>
  <conditionalFormatting sqref="N1044">
    <cfRule type="cellIs" dxfId="17011" priority="19761" operator="between">
      <formula>16</formula>
      <formula>25</formula>
    </cfRule>
    <cfRule type="cellIs" dxfId="17010" priority="19762" operator="between">
      <formula>9</formula>
      <formula>15</formula>
    </cfRule>
    <cfRule type="cellIs" dxfId="17009" priority="19763" operator="between">
      <formula>1</formula>
      <formula>8</formula>
    </cfRule>
  </conditionalFormatting>
  <conditionalFormatting sqref="G1051">
    <cfRule type="cellIs" dxfId="17008" priority="19743" stopIfTrue="1" operator="equal">
      <formula>"NR"</formula>
    </cfRule>
    <cfRule type="cellIs" dxfId="17007" priority="19744" stopIfTrue="1" operator="equal">
      <formula>"R"</formula>
    </cfRule>
  </conditionalFormatting>
  <conditionalFormatting sqref="G1051">
    <cfRule type="cellIs" dxfId="17006" priority="19742" operator="equal">
      <formula>"NR"</formula>
    </cfRule>
  </conditionalFormatting>
  <conditionalFormatting sqref="G1051">
    <cfRule type="cellIs" dxfId="17005" priority="19741" operator="equal">
      <formula>"NR"</formula>
    </cfRule>
  </conditionalFormatting>
  <conditionalFormatting sqref="G1051">
    <cfRule type="cellIs" dxfId="17004" priority="19739" stopIfTrue="1" operator="equal">
      <formula>"NR"</formula>
    </cfRule>
    <cfRule type="cellIs" dxfId="17003" priority="19740" stopIfTrue="1" operator="equal">
      <formula>"R"</formula>
    </cfRule>
  </conditionalFormatting>
  <conditionalFormatting sqref="N1051:N1052">
    <cfRule type="cellIs" dxfId="17002" priority="19732" operator="between">
      <formula>1</formula>
      <formula>10</formula>
    </cfRule>
    <cfRule type="cellIs" dxfId="17001" priority="19733" operator="between">
      <formula>11</formula>
      <formula>17</formula>
    </cfRule>
    <cfRule type="cellIs" dxfId="17000" priority="19734" operator="between">
      <formula>18</formula>
      <formula>25</formula>
    </cfRule>
    <cfRule type="cellIs" dxfId="16999" priority="19735" operator="between">
      <formula>1</formula>
      <formula>6</formula>
    </cfRule>
    <cfRule type="cellIs" dxfId="16998" priority="19736" operator="between">
      <formula>17</formula>
      <formula>25</formula>
    </cfRule>
    <cfRule type="cellIs" dxfId="16997" priority="19737" operator="between">
      <formula>7</formula>
      <formula>16</formula>
    </cfRule>
    <cfRule type="cellIs" dxfId="16996" priority="19738" operator="between">
      <formula>1</formula>
      <formula>6</formula>
    </cfRule>
  </conditionalFormatting>
  <conditionalFormatting sqref="N1051:N1052">
    <cfRule type="cellIs" dxfId="16995" priority="19731" operator="equal">
      <formula>16</formula>
    </cfRule>
  </conditionalFormatting>
  <conditionalFormatting sqref="N1051:N1052">
    <cfRule type="cellIs" dxfId="16994" priority="19728" operator="between">
      <formula>16</formula>
      <formula>25</formula>
    </cfRule>
    <cfRule type="cellIs" dxfId="16993" priority="19729" operator="between">
      <formula>9</formula>
      <formula>15</formula>
    </cfRule>
    <cfRule type="cellIs" dxfId="16992" priority="19730" operator="between">
      <formula>1</formula>
      <formula>8</formula>
    </cfRule>
  </conditionalFormatting>
  <conditionalFormatting sqref="X1050">
    <cfRule type="cellIs" dxfId="16991" priority="19725" operator="between">
      <formula>16</formula>
      <formula>25</formula>
    </cfRule>
    <cfRule type="cellIs" dxfId="16990" priority="19726" operator="between">
      <formula>9</formula>
      <formula>15</formula>
    </cfRule>
    <cfRule type="cellIs" dxfId="16989" priority="19727" operator="between">
      <formula>1</formula>
      <formula>8</formula>
    </cfRule>
  </conditionalFormatting>
  <conditionalFormatting sqref="X1050">
    <cfRule type="cellIs" dxfId="16988" priority="19718" operator="between">
      <formula>1</formula>
      <formula>10</formula>
    </cfRule>
    <cfRule type="cellIs" dxfId="16987" priority="19719" operator="between">
      <formula>11</formula>
      <formula>17</formula>
    </cfRule>
    <cfRule type="cellIs" dxfId="16986" priority="19720" operator="between">
      <formula>18</formula>
      <formula>25</formula>
    </cfRule>
    <cfRule type="cellIs" dxfId="16985" priority="19721" operator="between">
      <formula>1</formula>
      <formula>6</formula>
    </cfRule>
    <cfRule type="cellIs" dxfId="16984" priority="19722" operator="between">
      <formula>17</formula>
      <formula>25</formula>
    </cfRule>
    <cfRule type="cellIs" dxfId="16983" priority="19723" operator="between">
      <formula>7</formula>
      <formula>16</formula>
    </cfRule>
    <cfRule type="cellIs" dxfId="16982" priority="19724" operator="between">
      <formula>1</formula>
      <formula>6</formula>
    </cfRule>
  </conditionalFormatting>
  <conditionalFormatting sqref="X1050">
    <cfRule type="cellIs" dxfId="16981" priority="19717" operator="equal">
      <formula>16</formula>
    </cfRule>
  </conditionalFormatting>
  <conditionalFormatting sqref="G1050">
    <cfRule type="cellIs" dxfId="16980" priority="19715" stopIfTrue="1" operator="equal">
      <formula>"NR"</formula>
    </cfRule>
    <cfRule type="cellIs" dxfId="16979" priority="19716" stopIfTrue="1" operator="equal">
      <formula>"R"</formula>
    </cfRule>
  </conditionalFormatting>
  <conditionalFormatting sqref="G1050">
    <cfRule type="cellIs" dxfId="16978" priority="19714" operator="equal">
      <formula>"NR"</formula>
    </cfRule>
  </conditionalFormatting>
  <conditionalFormatting sqref="V1050">
    <cfRule type="cellIs" dxfId="16977" priority="19707" operator="between">
      <formula>1</formula>
      <formula>10</formula>
    </cfRule>
    <cfRule type="cellIs" dxfId="16976" priority="19708" operator="between">
      <formula>11</formula>
      <formula>17</formula>
    </cfRule>
    <cfRule type="cellIs" dxfId="16975" priority="19709" operator="between">
      <formula>18</formula>
      <formula>25</formula>
    </cfRule>
    <cfRule type="cellIs" dxfId="16974" priority="19710" operator="between">
      <formula>1</formula>
      <formula>6</formula>
    </cfRule>
    <cfRule type="cellIs" dxfId="16973" priority="19711" operator="between">
      <formula>17</formula>
      <formula>25</formula>
    </cfRule>
    <cfRule type="cellIs" dxfId="16972" priority="19712" operator="between">
      <formula>7</formula>
      <formula>16</formula>
    </cfRule>
    <cfRule type="cellIs" dxfId="16971" priority="19713" operator="between">
      <formula>1</formula>
      <formula>6</formula>
    </cfRule>
  </conditionalFormatting>
  <conditionalFormatting sqref="V1050">
    <cfRule type="cellIs" dxfId="16970" priority="19706" operator="equal">
      <formula>16</formula>
    </cfRule>
  </conditionalFormatting>
  <conditionalFormatting sqref="V1050">
    <cfRule type="cellIs" dxfId="16969" priority="19703" operator="between">
      <formula>16</formula>
      <formula>25</formula>
    </cfRule>
    <cfRule type="cellIs" dxfId="16968" priority="19704" operator="between">
      <formula>9</formula>
      <formula>15</formula>
    </cfRule>
    <cfRule type="cellIs" dxfId="16967" priority="19705" operator="between">
      <formula>1</formula>
      <formula>8</formula>
    </cfRule>
  </conditionalFormatting>
  <conditionalFormatting sqref="X1052">
    <cfRule type="cellIs" dxfId="16966" priority="19692" operator="between">
      <formula>16</formula>
      <formula>25</formula>
    </cfRule>
    <cfRule type="cellIs" dxfId="16965" priority="19693" operator="between">
      <formula>9</formula>
      <formula>15</formula>
    </cfRule>
    <cfRule type="cellIs" dxfId="16964" priority="19694" operator="between">
      <formula>1</formula>
      <formula>8</formula>
    </cfRule>
  </conditionalFormatting>
  <conditionalFormatting sqref="X1052">
    <cfRule type="cellIs" dxfId="16963" priority="19685" operator="between">
      <formula>1</formula>
      <formula>10</formula>
    </cfRule>
    <cfRule type="cellIs" dxfId="16962" priority="19686" operator="between">
      <formula>11</formula>
      <formula>17</formula>
    </cfRule>
    <cfRule type="cellIs" dxfId="16961" priority="19687" operator="between">
      <formula>18</formula>
      <formula>25</formula>
    </cfRule>
    <cfRule type="cellIs" dxfId="16960" priority="19688" operator="between">
      <formula>1</formula>
      <formula>6</formula>
    </cfRule>
    <cfRule type="cellIs" dxfId="16959" priority="19689" operator="between">
      <formula>17</formula>
      <formula>25</formula>
    </cfRule>
    <cfRule type="cellIs" dxfId="16958" priority="19690" operator="between">
      <formula>7</formula>
      <formula>16</formula>
    </cfRule>
    <cfRule type="cellIs" dxfId="16957" priority="19691" operator="between">
      <formula>1</formula>
      <formula>6</formula>
    </cfRule>
  </conditionalFormatting>
  <conditionalFormatting sqref="X1052">
    <cfRule type="cellIs" dxfId="16956" priority="19684" operator="equal">
      <formula>16</formula>
    </cfRule>
  </conditionalFormatting>
  <conditionalFormatting sqref="G1052">
    <cfRule type="cellIs" dxfId="16955" priority="19682" stopIfTrue="1" operator="equal">
      <formula>"NR"</formula>
    </cfRule>
    <cfRule type="cellIs" dxfId="16954" priority="19683" stopIfTrue="1" operator="equal">
      <formula>"R"</formula>
    </cfRule>
  </conditionalFormatting>
  <conditionalFormatting sqref="G1052">
    <cfRule type="cellIs" dxfId="16953" priority="19681" operator="equal">
      <formula>"NR"</formula>
    </cfRule>
  </conditionalFormatting>
  <conditionalFormatting sqref="V1052">
    <cfRule type="cellIs" dxfId="16952" priority="19674" operator="between">
      <formula>1</formula>
      <formula>10</formula>
    </cfRule>
    <cfRule type="cellIs" dxfId="16951" priority="19675" operator="between">
      <formula>11</formula>
      <formula>17</formula>
    </cfRule>
    <cfRule type="cellIs" dxfId="16950" priority="19676" operator="between">
      <formula>18</formula>
      <formula>25</formula>
    </cfRule>
    <cfRule type="cellIs" dxfId="16949" priority="19677" operator="between">
      <formula>1</formula>
      <formula>6</formula>
    </cfRule>
    <cfRule type="cellIs" dxfId="16948" priority="19678" operator="between">
      <formula>17</formula>
      <formula>25</formula>
    </cfRule>
    <cfRule type="cellIs" dxfId="16947" priority="19679" operator="between">
      <formula>7</formula>
      <formula>16</formula>
    </cfRule>
    <cfRule type="cellIs" dxfId="16946" priority="19680" operator="between">
      <formula>1</formula>
      <formula>6</formula>
    </cfRule>
  </conditionalFormatting>
  <conditionalFormatting sqref="V1052">
    <cfRule type="cellIs" dxfId="16945" priority="19673" operator="equal">
      <formula>16</formula>
    </cfRule>
  </conditionalFormatting>
  <conditionalFormatting sqref="V1052">
    <cfRule type="cellIs" dxfId="16944" priority="19670" operator="between">
      <formula>16</formula>
      <formula>25</formula>
    </cfRule>
    <cfRule type="cellIs" dxfId="16943" priority="19671" operator="between">
      <formula>9</formula>
      <formula>15</formula>
    </cfRule>
    <cfRule type="cellIs" dxfId="16942" priority="19672" operator="between">
      <formula>1</formula>
      <formula>8</formula>
    </cfRule>
  </conditionalFormatting>
  <conditionalFormatting sqref="G1053">
    <cfRule type="cellIs" dxfId="16941" priority="19668" stopIfTrue="1" operator="equal">
      <formula>"NR"</formula>
    </cfRule>
    <cfRule type="cellIs" dxfId="16940" priority="19669" stopIfTrue="1" operator="equal">
      <formula>"R"</formula>
    </cfRule>
  </conditionalFormatting>
  <conditionalFormatting sqref="G1053">
    <cfRule type="cellIs" dxfId="16939" priority="19667" operator="equal">
      <formula>"NR"</formula>
    </cfRule>
  </conditionalFormatting>
  <conditionalFormatting sqref="N1053">
    <cfRule type="cellIs" dxfId="16938" priority="19660" operator="between">
      <formula>1</formula>
      <formula>10</formula>
    </cfRule>
    <cfRule type="cellIs" dxfId="16937" priority="19661" operator="between">
      <formula>11</formula>
      <formula>17</formula>
    </cfRule>
    <cfRule type="cellIs" dxfId="16936" priority="19662" operator="between">
      <formula>18</formula>
      <formula>25</formula>
    </cfRule>
    <cfRule type="cellIs" dxfId="16935" priority="19663" operator="between">
      <formula>1</formula>
      <formula>6</formula>
    </cfRule>
    <cfRule type="cellIs" dxfId="16934" priority="19664" operator="between">
      <formula>17</formula>
      <formula>25</formula>
    </cfRule>
    <cfRule type="cellIs" dxfId="16933" priority="19665" operator="between">
      <formula>7</formula>
      <formula>16</formula>
    </cfRule>
    <cfRule type="cellIs" dxfId="16932" priority="19666" operator="between">
      <formula>1</formula>
      <formula>6</formula>
    </cfRule>
  </conditionalFormatting>
  <conditionalFormatting sqref="N1053">
    <cfRule type="cellIs" dxfId="16931" priority="19659" operator="equal">
      <formula>16</formula>
    </cfRule>
  </conditionalFormatting>
  <conditionalFormatting sqref="N1053">
    <cfRule type="cellIs" dxfId="16930" priority="19656" operator="between">
      <formula>16</formula>
      <formula>25</formula>
    </cfRule>
    <cfRule type="cellIs" dxfId="16929" priority="19657" operator="between">
      <formula>9</formula>
      <formula>15</formula>
    </cfRule>
    <cfRule type="cellIs" dxfId="16928" priority="19658" operator="between">
      <formula>1</formula>
      <formula>8</formula>
    </cfRule>
  </conditionalFormatting>
  <conditionalFormatting sqref="G1054">
    <cfRule type="cellIs" dxfId="16927" priority="19646" stopIfTrue="1" operator="equal">
      <formula>"NR"</formula>
    </cfRule>
    <cfRule type="cellIs" dxfId="16926" priority="19647" stopIfTrue="1" operator="equal">
      <formula>"R"</formula>
    </cfRule>
  </conditionalFormatting>
  <conditionalFormatting sqref="N1054">
    <cfRule type="cellIs" dxfId="16925" priority="19639" operator="between">
      <formula>1</formula>
      <formula>10</formula>
    </cfRule>
    <cfRule type="cellIs" dxfId="16924" priority="19640" operator="between">
      <formula>11</formula>
      <formula>17</formula>
    </cfRule>
    <cfRule type="cellIs" dxfId="16923" priority="19641" operator="between">
      <formula>18</formula>
      <formula>25</formula>
    </cfRule>
    <cfRule type="cellIs" dxfId="16922" priority="19642" operator="between">
      <formula>1</formula>
      <formula>6</formula>
    </cfRule>
    <cfRule type="cellIs" dxfId="16921" priority="19643" operator="between">
      <formula>17</formula>
      <formula>25</formula>
    </cfRule>
    <cfRule type="cellIs" dxfId="16920" priority="19644" operator="between">
      <formula>7</formula>
      <formula>16</formula>
    </cfRule>
    <cfRule type="cellIs" dxfId="16919" priority="19645" operator="between">
      <formula>1</formula>
      <formula>6</formula>
    </cfRule>
  </conditionalFormatting>
  <conditionalFormatting sqref="N1054">
    <cfRule type="cellIs" dxfId="16918" priority="19638" operator="equal">
      <formula>16</formula>
    </cfRule>
  </conditionalFormatting>
  <conditionalFormatting sqref="G1054">
    <cfRule type="cellIs" dxfId="16917" priority="19637" operator="equal">
      <formula>"NR"</formula>
    </cfRule>
  </conditionalFormatting>
  <conditionalFormatting sqref="N1054">
    <cfRule type="cellIs" dxfId="16916" priority="19634" operator="between">
      <formula>16</formula>
      <formula>25</formula>
    </cfRule>
    <cfRule type="cellIs" dxfId="16915" priority="19635" operator="between">
      <formula>9</formula>
      <formula>15</formula>
    </cfRule>
    <cfRule type="cellIs" dxfId="16914" priority="19636" operator="between">
      <formula>1</formula>
      <formula>8</formula>
    </cfRule>
  </conditionalFormatting>
  <conditionalFormatting sqref="X1063">
    <cfRule type="cellIs" dxfId="16913" priority="19623" operator="between">
      <formula>16</formula>
      <formula>25</formula>
    </cfRule>
    <cfRule type="cellIs" dxfId="16912" priority="19624" operator="between">
      <formula>9</formula>
      <formula>15</formula>
    </cfRule>
    <cfRule type="cellIs" dxfId="16911" priority="19625" operator="between">
      <formula>1</formula>
      <formula>8</formula>
    </cfRule>
  </conditionalFormatting>
  <conditionalFormatting sqref="X1063">
    <cfRule type="cellIs" dxfId="16910" priority="19616" operator="between">
      <formula>1</formula>
      <formula>10</formula>
    </cfRule>
    <cfRule type="cellIs" dxfId="16909" priority="19617" operator="between">
      <formula>11</formula>
      <formula>17</formula>
    </cfRule>
    <cfRule type="cellIs" dxfId="16908" priority="19618" operator="between">
      <formula>18</formula>
      <formula>25</formula>
    </cfRule>
    <cfRule type="cellIs" dxfId="16907" priority="19619" operator="between">
      <formula>1</formula>
      <formula>6</formula>
    </cfRule>
    <cfRule type="cellIs" dxfId="16906" priority="19620" operator="between">
      <formula>17</formula>
      <formula>25</formula>
    </cfRule>
    <cfRule type="cellIs" dxfId="16905" priority="19621" operator="between">
      <formula>7</formula>
      <formula>16</formula>
    </cfRule>
    <cfRule type="cellIs" dxfId="16904" priority="19622" operator="between">
      <formula>1</formula>
      <formula>6</formula>
    </cfRule>
  </conditionalFormatting>
  <conditionalFormatting sqref="X1063">
    <cfRule type="cellIs" dxfId="16903" priority="19615" operator="equal">
      <formula>16</formula>
    </cfRule>
  </conditionalFormatting>
  <conditionalFormatting sqref="G1063">
    <cfRule type="cellIs" dxfId="16902" priority="19605" stopIfTrue="1" operator="equal">
      <formula>"NR"</formula>
    </cfRule>
    <cfRule type="cellIs" dxfId="16901" priority="19606" stopIfTrue="1" operator="equal">
      <formula>"R"</formula>
    </cfRule>
  </conditionalFormatting>
  <conditionalFormatting sqref="G1063">
    <cfRule type="cellIs" dxfId="16900" priority="19604" operator="equal">
      <formula>"NR"</formula>
    </cfRule>
  </conditionalFormatting>
  <conditionalFormatting sqref="G1063">
    <cfRule type="cellIs" dxfId="16899" priority="19603" operator="equal">
      <formula>"NR"</formula>
    </cfRule>
  </conditionalFormatting>
  <conditionalFormatting sqref="G1063">
    <cfRule type="cellIs" dxfId="16898" priority="19601" stopIfTrue="1" operator="equal">
      <formula>"NR"</formula>
    </cfRule>
    <cfRule type="cellIs" dxfId="16897" priority="19602" stopIfTrue="1" operator="equal">
      <formula>"R"</formula>
    </cfRule>
  </conditionalFormatting>
  <conditionalFormatting sqref="N1063">
    <cfRule type="cellIs" dxfId="16896" priority="19594" operator="between">
      <formula>1</formula>
      <formula>10</formula>
    </cfRule>
    <cfRule type="cellIs" dxfId="16895" priority="19595" operator="between">
      <formula>11</formula>
      <formula>17</formula>
    </cfRule>
    <cfRule type="cellIs" dxfId="16894" priority="19596" operator="between">
      <formula>18</formula>
      <formula>25</formula>
    </cfRule>
    <cfRule type="cellIs" dxfId="16893" priority="19597" operator="between">
      <formula>1</formula>
      <formula>6</formula>
    </cfRule>
    <cfRule type="cellIs" dxfId="16892" priority="19598" operator="between">
      <formula>17</formula>
      <formula>25</formula>
    </cfRule>
    <cfRule type="cellIs" dxfId="16891" priority="19599" operator="between">
      <formula>7</formula>
      <formula>16</formula>
    </cfRule>
    <cfRule type="cellIs" dxfId="16890" priority="19600" operator="between">
      <formula>1</formula>
      <formula>6</formula>
    </cfRule>
  </conditionalFormatting>
  <conditionalFormatting sqref="N1063">
    <cfRule type="cellIs" dxfId="16889" priority="19593" operator="equal">
      <formula>16</formula>
    </cfRule>
  </conditionalFormatting>
  <conditionalFormatting sqref="N1063">
    <cfRule type="cellIs" dxfId="16888" priority="19590" operator="between">
      <formula>16</formula>
      <formula>25</formula>
    </cfRule>
    <cfRule type="cellIs" dxfId="16887" priority="19591" operator="between">
      <formula>9</formula>
      <formula>15</formula>
    </cfRule>
    <cfRule type="cellIs" dxfId="16886" priority="19592" operator="between">
      <formula>1</formula>
      <formula>8</formula>
    </cfRule>
  </conditionalFormatting>
  <conditionalFormatting sqref="V1063">
    <cfRule type="cellIs" dxfId="16885" priority="19583" operator="between">
      <formula>1</formula>
      <formula>10</formula>
    </cfRule>
    <cfRule type="cellIs" dxfId="16884" priority="19584" operator="between">
      <formula>11</formula>
      <formula>17</formula>
    </cfRule>
    <cfRule type="cellIs" dxfId="16883" priority="19585" operator="between">
      <formula>18</formula>
      <formula>25</formula>
    </cfRule>
    <cfRule type="cellIs" dxfId="16882" priority="19586" operator="between">
      <formula>1</formula>
      <formula>6</formula>
    </cfRule>
    <cfRule type="cellIs" dxfId="16881" priority="19587" operator="between">
      <formula>17</formula>
      <formula>25</formula>
    </cfRule>
    <cfRule type="cellIs" dxfId="16880" priority="19588" operator="between">
      <formula>7</formula>
      <formula>16</formula>
    </cfRule>
    <cfRule type="cellIs" dxfId="16879" priority="19589" operator="between">
      <formula>1</formula>
      <formula>6</formula>
    </cfRule>
  </conditionalFormatting>
  <conditionalFormatting sqref="V1063">
    <cfRule type="cellIs" dxfId="16878" priority="19582" operator="equal">
      <formula>16</formula>
    </cfRule>
  </conditionalFormatting>
  <conditionalFormatting sqref="V1063">
    <cfRule type="cellIs" dxfId="16877" priority="19579" operator="between">
      <formula>16</formula>
      <formula>25</formula>
    </cfRule>
    <cfRule type="cellIs" dxfId="16876" priority="19580" operator="between">
      <formula>9</formula>
      <formula>15</formula>
    </cfRule>
    <cfRule type="cellIs" dxfId="16875" priority="19581" operator="between">
      <formula>1</formula>
      <formula>8</formula>
    </cfRule>
  </conditionalFormatting>
  <conditionalFormatting sqref="X1063">
    <cfRule type="cellIs" dxfId="16874" priority="19572" operator="between">
      <formula>1</formula>
      <formula>10</formula>
    </cfRule>
    <cfRule type="cellIs" dxfId="16873" priority="19573" operator="between">
      <formula>11</formula>
      <formula>17</formula>
    </cfRule>
    <cfRule type="cellIs" dxfId="16872" priority="19574" operator="between">
      <formula>18</formula>
      <formula>25</formula>
    </cfRule>
    <cfRule type="cellIs" dxfId="16871" priority="19575" operator="between">
      <formula>1</formula>
      <formula>6</formula>
    </cfRule>
    <cfRule type="cellIs" dxfId="16870" priority="19576" operator="between">
      <formula>17</formula>
      <formula>25</formula>
    </cfRule>
    <cfRule type="cellIs" dxfId="16869" priority="19577" operator="between">
      <formula>7</formula>
      <formula>16</formula>
    </cfRule>
    <cfRule type="cellIs" dxfId="16868" priority="19578" operator="between">
      <formula>1</formula>
      <formula>6</formula>
    </cfRule>
  </conditionalFormatting>
  <conditionalFormatting sqref="X1063">
    <cfRule type="cellIs" dxfId="16867" priority="19571" operator="equal">
      <formula>16</formula>
    </cfRule>
  </conditionalFormatting>
  <conditionalFormatting sqref="X1063">
    <cfRule type="cellIs" dxfId="16866" priority="19568" operator="between">
      <formula>16</formula>
      <formula>25</formula>
    </cfRule>
    <cfRule type="cellIs" dxfId="16865" priority="19569" operator="between">
      <formula>9</formula>
      <formula>15</formula>
    </cfRule>
    <cfRule type="cellIs" dxfId="16864" priority="19570" operator="between">
      <formula>1</formula>
      <formula>8</formula>
    </cfRule>
  </conditionalFormatting>
  <conditionalFormatting sqref="G1066">
    <cfRule type="cellIs" dxfId="16863" priority="19558" stopIfTrue="1" operator="equal">
      <formula>"NR"</formula>
    </cfRule>
    <cfRule type="cellIs" dxfId="16862" priority="19559" stopIfTrue="1" operator="equal">
      <formula>"R"</formula>
    </cfRule>
  </conditionalFormatting>
  <conditionalFormatting sqref="G1066">
    <cfRule type="cellIs" dxfId="16861" priority="19557" operator="equal">
      <formula>"NR"</formula>
    </cfRule>
  </conditionalFormatting>
  <conditionalFormatting sqref="G1066">
    <cfRule type="cellIs" dxfId="16860" priority="19556" operator="equal">
      <formula>"NR"</formula>
    </cfRule>
  </conditionalFormatting>
  <conditionalFormatting sqref="G1066">
    <cfRule type="cellIs" dxfId="16859" priority="19554" stopIfTrue="1" operator="equal">
      <formula>"NR"</formula>
    </cfRule>
    <cfRule type="cellIs" dxfId="16858" priority="19555" stopIfTrue="1" operator="equal">
      <formula>"R"</formula>
    </cfRule>
  </conditionalFormatting>
  <conditionalFormatting sqref="N1066">
    <cfRule type="cellIs" dxfId="16857" priority="19547" operator="between">
      <formula>1</formula>
      <formula>10</formula>
    </cfRule>
    <cfRule type="cellIs" dxfId="16856" priority="19548" operator="between">
      <formula>11</formula>
      <formula>17</formula>
    </cfRule>
    <cfRule type="cellIs" dxfId="16855" priority="19549" operator="between">
      <formula>18</formula>
      <formula>25</formula>
    </cfRule>
    <cfRule type="cellIs" dxfId="16854" priority="19550" operator="between">
      <formula>1</formula>
      <formula>6</formula>
    </cfRule>
    <cfRule type="cellIs" dxfId="16853" priority="19551" operator="between">
      <formula>17</formula>
      <formula>25</formula>
    </cfRule>
    <cfRule type="cellIs" dxfId="16852" priority="19552" operator="between">
      <formula>7</formula>
      <formula>16</formula>
    </cfRule>
    <cfRule type="cellIs" dxfId="16851" priority="19553" operator="between">
      <formula>1</formula>
      <formula>6</formula>
    </cfRule>
  </conditionalFormatting>
  <conditionalFormatting sqref="N1066">
    <cfRule type="cellIs" dxfId="16850" priority="19546" operator="equal">
      <formula>16</formula>
    </cfRule>
  </conditionalFormatting>
  <conditionalFormatting sqref="N1066">
    <cfRule type="cellIs" dxfId="16849" priority="19543" operator="between">
      <formula>16</formula>
      <formula>25</formula>
    </cfRule>
    <cfRule type="cellIs" dxfId="16848" priority="19544" operator="between">
      <formula>9</formula>
      <formula>15</formula>
    </cfRule>
    <cfRule type="cellIs" dxfId="16847" priority="19545" operator="between">
      <formula>1</formula>
      <formula>8</formula>
    </cfRule>
  </conditionalFormatting>
  <conditionalFormatting sqref="G1067">
    <cfRule type="cellIs" dxfId="16846" priority="19541" stopIfTrue="1" operator="equal">
      <formula>"NR"</formula>
    </cfRule>
    <cfRule type="cellIs" dxfId="16845" priority="19542" stopIfTrue="1" operator="equal">
      <formula>"R"</formula>
    </cfRule>
  </conditionalFormatting>
  <conditionalFormatting sqref="G1067">
    <cfRule type="cellIs" dxfId="16844" priority="19540" operator="equal">
      <formula>"NR"</formula>
    </cfRule>
  </conditionalFormatting>
  <conditionalFormatting sqref="N1067">
    <cfRule type="cellIs" dxfId="16843" priority="19533" operator="between">
      <formula>1</formula>
      <formula>10</formula>
    </cfRule>
    <cfRule type="cellIs" dxfId="16842" priority="19534" operator="between">
      <formula>11</formula>
      <formula>17</formula>
    </cfRule>
    <cfRule type="cellIs" dxfId="16841" priority="19535" operator="between">
      <formula>18</formula>
      <formula>25</formula>
    </cfRule>
    <cfRule type="cellIs" dxfId="16840" priority="19536" operator="between">
      <formula>1</formula>
      <formula>6</formula>
    </cfRule>
    <cfRule type="cellIs" dxfId="16839" priority="19537" operator="between">
      <formula>17</formula>
      <formula>25</formula>
    </cfRule>
    <cfRule type="cellIs" dxfId="16838" priority="19538" operator="between">
      <formula>7</formula>
      <formula>16</formula>
    </cfRule>
    <cfRule type="cellIs" dxfId="16837" priority="19539" operator="between">
      <formula>1</formula>
      <formula>6</formula>
    </cfRule>
  </conditionalFormatting>
  <conditionalFormatting sqref="N1067">
    <cfRule type="cellIs" dxfId="16836" priority="19532" operator="equal">
      <formula>16</formula>
    </cfRule>
  </conditionalFormatting>
  <conditionalFormatting sqref="N1067">
    <cfRule type="cellIs" dxfId="16835" priority="19529" operator="between">
      <formula>16</formula>
      <formula>25</formula>
    </cfRule>
    <cfRule type="cellIs" dxfId="16834" priority="19530" operator="between">
      <formula>9</formula>
      <formula>15</formula>
    </cfRule>
    <cfRule type="cellIs" dxfId="16833" priority="19531" operator="between">
      <formula>1</formula>
      <formula>8</formula>
    </cfRule>
  </conditionalFormatting>
  <conditionalFormatting sqref="G1068">
    <cfRule type="cellIs" dxfId="16832" priority="19519" stopIfTrue="1" operator="equal">
      <formula>"NR"</formula>
    </cfRule>
    <cfRule type="cellIs" dxfId="16831" priority="19520" stopIfTrue="1" operator="equal">
      <formula>"R"</formula>
    </cfRule>
  </conditionalFormatting>
  <conditionalFormatting sqref="N1068">
    <cfRule type="cellIs" dxfId="16830" priority="19512" operator="between">
      <formula>1</formula>
      <formula>10</formula>
    </cfRule>
    <cfRule type="cellIs" dxfId="16829" priority="19513" operator="between">
      <formula>11</formula>
      <formula>17</formula>
    </cfRule>
    <cfRule type="cellIs" dxfId="16828" priority="19514" operator="between">
      <formula>18</formula>
      <formula>25</formula>
    </cfRule>
    <cfRule type="cellIs" dxfId="16827" priority="19515" operator="between">
      <formula>1</formula>
      <formula>6</formula>
    </cfRule>
    <cfRule type="cellIs" dxfId="16826" priority="19516" operator="between">
      <formula>17</formula>
      <formula>25</formula>
    </cfRule>
    <cfRule type="cellIs" dxfId="16825" priority="19517" operator="between">
      <formula>7</formula>
      <formula>16</formula>
    </cfRule>
    <cfRule type="cellIs" dxfId="16824" priority="19518" operator="between">
      <formula>1</formula>
      <formula>6</formula>
    </cfRule>
  </conditionalFormatting>
  <conditionalFormatting sqref="N1068">
    <cfRule type="cellIs" dxfId="16823" priority="19511" operator="equal">
      <formula>16</formula>
    </cfRule>
  </conditionalFormatting>
  <conditionalFormatting sqref="G1068">
    <cfRule type="cellIs" dxfId="16822" priority="19510" operator="equal">
      <formula>"NR"</formula>
    </cfRule>
  </conditionalFormatting>
  <conditionalFormatting sqref="N1068">
    <cfRule type="cellIs" dxfId="16821" priority="19507" operator="between">
      <formula>16</formula>
      <formula>25</formula>
    </cfRule>
    <cfRule type="cellIs" dxfId="16820" priority="19508" operator="between">
      <formula>9</formula>
      <formula>15</formula>
    </cfRule>
    <cfRule type="cellIs" dxfId="16819" priority="19509" operator="between">
      <formula>1</formula>
      <formula>8</formula>
    </cfRule>
  </conditionalFormatting>
  <conditionalFormatting sqref="G1074">
    <cfRule type="cellIs" dxfId="16818" priority="19489" stopIfTrue="1" operator="equal">
      <formula>"NR"</formula>
    </cfRule>
    <cfRule type="cellIs" dxfId="16817" priority="19490" stopIfTrue="1" operator="equal">
      <formula>"R"</formula>
    </cfRule>
  </conditionalFormatting>
  <conditionalFormatting sqref="N1074">
    <cfRule type="cellIs" dxfId="16816" priority="19482" operator="between">
      <formula>1</formula>
      <formula>10</formula>
    </cfRule>
    <cfRule type="cellIs" dxfId="16815" priority="19483" operator="between">
      <formula>11</formula>
      <formula>17</formula>
    </cfRule>
    <cfRule type="cellIs" dxfId="16814" priority="19484" operator="between">
      <formula>18</formula>
      <formula>25</formula>
    </cfRule>
    <cfRule type="cellIs" dxfId="16813" priority="19485" operator="between">
      <formula>1</formula>
      <formula>6</formula>
    </cfRule>
    <cfRule type="cellIs" dxfId="16812" priority="19486" operator="between">
      <formula>17</formula>
      <formula>25</formula>
    </cfRule>
    <cfRule type="cellIs" dxfId="16811" priority="19487" operator="between">
      <formula>7</formula>
      <formula>16</formula>
    </cfRule>
    <cfRule type="cellIs" dxfId="16810" priority="19488" operator="between">
      <formula>1</formula>
      <formula>6</formula>
    </cfRule>
  </conditionalFormatting>
  <conditionalFormatting sqref="N1074">
    <cfRule type="cellIs" dxfId="16809" priority="19481" operator="equal">
      <formula>16</formula>
    </cfRule>
  </conditionalFormatting>
  <conditionalFormatting sqref="G1074">
    <cfRule type="cellIs" dxfId="16808" priority="19480" operator="equal">
      <formula>"NR"</formula>
    </cfRule>
  </conditionalFormatting>
  <conditionalFormatting sqref="N1074">
    <cfRule type="cellIs" dxfId="16807" priority="19477" operator="between">
      <formula>16</formula>
      <formula>25</formula>
    </cfRule>
    <cfRule type="cellIs" dxfId="16806" priority="19478" operator="between">
      <formula>9</formula>
      <formula>15</formula>
    </cfRule>
    <cfRule type="cellIs" dxfId="16805" priority="19479" operator="between">
      <formula>1</formula>
      <formula>8</formula>
    </cfRule>
  </conditionalFormatting>
  <conditionalFormatting sqref="G1074">
    <cfRule type="cellIs" dxfId="16804" priority="19475" stopIfTrue="1" operator="equal">
      <formula>"NR"</formula>
    </cfRule>
    <cfRule type="cellIs" dxfId="16803" priority="19476" stopIfTrue="1" operator="equal">
      <formula>"R"</formula>
    </cfRule>
  </conditionalFormatting>
  <conditionalFormatting sqref="G1074">
    <cfRule type="cellIs" dxfId="16802" priority="19474" operator="equal">
      <formula>"NR"</formula>
    </cfRule>
  </conditionalFormatting>
  <conditionalFormatting sqref="V1074">
    <cfRule type="cellIs" dxfId="16801" priority="19467" operator="between">
      <formula>1</formula>
      <formula>10</formula>
    </cfRule>
    <cfRule type="cellIs" dxfId="16800" priority="19468" operator="between">
      <formula>11</formula>
      <formula>17</formula>
    </cfRule>
    <cfRule type="cellIs" dxfId="16799" priority="19469" operator="between">
      <formula>18</formula>
      <formula>25</formula>
    </cfRule>
    <cfRule type="cellIs" dxfId="16798" priority="19470" operator="between">
      <formula>1</formula>
      <formula>6</formula>
    </cfRule>
    <cfRule type="cellIs" dxfId="16797" priority="19471" operator="between">
      <formula>17</formula>
      <formula>25</formula>
    </cfRule>
    <cfRule type="cellIs" dxfId="16796" priority="19472" operator="between">
      <formula>7</formula>
      <formula>16</formula>
    </cfRule>
    <cfRule type="cellIs" dxfId="16795" priority="19473" operator="between">
      <formula>1</formula>
      <formula>6</formula>
    </cfRule>
  </conditionalFormatting>
  <conditionalFormatting sqref="V1074">
    <cfRule type="cellIs" dxfId="16794" priority="19466" operator="equal">
      <formula>16</formula>
    </cfRule>
  </conditionalFormatting>
  <conditionalFormatting sqref="V1074">
    <cfRule type="cellIs" dxfId="16793" priority="19463" operator="between">
      <formula>16</formula>
      <formula>25</formula>
    </cfRule>
    <cfRule type="cellIs" dxfId="16792" priority="19464" operator="between">
      <formula>9</formula>
      <formula>15</formula>
    </cfRule>
    <cfRule type="cellIs" dxfId="16791" priority="19465" operator="between">
      <formula>1</formula>
      <formula>8</formula>
    </cfRule>
  </conditionalFormatting>
  <conditionalFormatting sqref="G1061">
    <cfRule type="cellIs" dxfId="16790" priority="19453" stopIfTrue="1" operator="equal">
      <formula>"NR"</formula>
    </cfRule>
    <cfRule type="cellIs" dxfId="16789" priority="19454" stopIfTrue="1" operator="equal">
      <formula>"R"</formula>
    </cfRule>
  </conditionalFormatting>
  <conditionalFormatting sqref="G1061">
    <cfRule type="cellIs" dxfId="16788" priority="19452" operator="equal">
      <formula>"NR"</formula>
    </cfRule>
  </conditionalFormatting>
  <conditionalFormatting sqref="N1061">
    <cfRule type="cellIs" dxfId="16787" priority="19445" operator="between">
      <formula>1</formula>
      <formula>10</formula>
    </cfRule>
    <cfRule type="cellIs" dxfId="16786" priority="19446" operator="between">
      <formula>11</formula>
      <formula>17</formula>
    </cfRule>
    <cfRule type="cellIs" dxfId="16785" priority="19447" operator="between">
      <formula>18</formula>
      <formula>25</formula>
    </cfRule>
    <cfRule type="cellIs" dxfId="16784" priority="19448" operator="between">
      <formula>1</formula>
      <formula>6</formula>
    </cfRule>
    <cfRule type="cellIs" dxfId="16783" priority="19449" operator="between">
      <formula>17</formula>
      <formula>25</formula>
    </cfRule>
    <cfRule type="cellIs" dxfId="16782" priority="19450" operator="between">
      <formula>7</formula>
      <formula>16</formula>
    </cfRule>
    <cfRule type="cellIs" dxfId="16781" priority="19451" operator="between">
      <formula>1</formula>
      <formula>6</formula>
    </cfRule>
  </conditionalFormatting>
  <conditionalFormatting sqref="N1061">
    <cfRule type="cellIs" dxfId="16780" priority="19444" operator="equal">
      <formula>16</formula>
    </cfRule>
  </conditionalFormatting>
  <conditionalFormatting sqref="N1061">
    <cfRule type="cellIs" dxfId="16779" priority="19441" operator="between">
      <formula>16</formula>
      <formula>25</formula>
    </cfRule>
    <cfRule type="cellIs" dxfId="16778" priority="19442" operator="between">
      <formula>9</formula>
      <formula>15</formula>
    </cfRule>
    <cfRule type="cellIs" dxfId="16777" priority="19443" operator="between">
      <formula>1</formula>
      <formula>8</formula>
    </cfRule>
  </conditionalFormatting>
  <conditionalFormatting sqref="G1076">
    <cfRule type="cellIs" dxfId="16776" priority="19431" stopIfTrue="1" operator="equal">
      <formula>"NR"</formula>
    </cfRule>
    <cfRule type="cellIs" dxfId="16775" priority="19432" stopIfTrue="1" operator="equal">
      <formula>"R"</formula>
    </cfRule>
  </conditionalFormatting>
  <conditionalFormatting sqref="G1076">
    <cfRule type="cellIs" dxfId="16774" priority="19430" operator="equal">
      <formula>"NR"</formula>
    </cfRule>
  </conditionalFormatting>
  <conditionalFormatting sqref="N1081">
    <cfRule type="cellIs" dxfId="16773" priority="19423" operator="between">
      <formula>1</formula>
      <formula>10</formula>
    </cfRule>
    <cfRule type="cellIs" dxfId="16772" priority="19424" operator="between">
      <formula>11</formula>
      <formula>17</formula>
    </cfRule>
    <cfRule type="cellIs" dxfId="16771" priority="19425" operator="between">
      <formula>18</formula>
      <formula>25</formula>
    </cfRule>
    <cfRule type="cellIs" dxfId="16770" priority="19426" operator="between">
      <formula>1</formula>
      <formula>6</formula>
    </cfRule>
    <cfRule type="cellIs" dxfId="16769" priority="19427" operator="between">
      <formula>17</formula>
      <formula>25</formula>
    </cfRule>
    <cfRule type="cellIs" dxfId="16768" priority="19428" operator="between">
      <formula>7</formula>
      <formula>16</formula>
    </cfRule>
    <cfRule type="cellIs" dxfId="16767" priority="19429" operator="between">
      <formula>1</formula>
      <formula>6</formula>
    </cfRule>
  </conditionalFormatting>
  <conditionalFormatting sqref="N1081">
    <cfRule type="cellIs" dxfId="16766" priority="19422" operator="equal">
      <formula>16</formula>
    </cfRule>
  </conditionalFormatting>
  <conditionalFormatting sqref="N1081">
    <cfRule type="cellIs" dxfId="16765" priority="19419" operator="between">
      <formula>16</formula>
      <formula>25</formula>
    </cfRule>
    <cfRule type="cellIs" dxfId="16764" priority="19420" operator="between">
      <formula>9</formula>
      <formula>15</formula>
    </cfRule>
    <cfRule type="cellIs" dxfId="16763" priority="19421" operator="between">
      <formula>1</formula>
      <formula>8</formula>
    </cfRule>
  </conditionalFormatting>
  <conditionalFormatting sqref="X1078">
    <cfRule type="cellIs" dxfId="16762" priority="19400" operator="between">
      <formula>16</formula>
      <formula>25</formula>
    </cfRule>
    <cfRule type="cellIs" dxfId="16761" priority="19401" operator="between">
      <formula>9</formula>
      <formula>15</formula>
    </cfRule>
    <cfRule type="cellIs" dxfId="16760" priority="19402" operator="between">
      <formula>1</formula>
      <formula>8</formula>
    </cfRule>
  </conditionalFormatting>
  <conditionalFormatting sqref="X1078">
    <cfRule type="cellIs" dxfId="16759" priority="19393" operator="between">
      <formula>1</formula>
      <formula>10</formula>
    </cfRule>
    <cfRule type="cellIs" dxfId="16758" priority="19394" operator="between">
      <formula>11</formula>
      <formula>17</formula>
    </cfRule>
    <cfRule type="cellIs" dxfId="16757" priority="19395" operator="between">
      <formula>18</formula>
      <formula>25</formula>
    </cfRule>
    <cfRule type="cellIs" dxfId="16756" priority="19396" operator="between">
      <formula>1</formula>
      <formula>6</formula>
    </cfRule>
    <cfRule type="cellIs" dxfId="16755" priority="19397" operator="between">
      <formula>17</formula>
      <formula>25</formula>
    </cfRule>
    <cfRule type="cellIs" dxfId="16754" priority="19398" operator="between">
      <formula>7</formula>
      <formula>16</formula>
    </cfRule>
    <cfRule type="cellIs" dxfId="16753" priority="19399" operator="between">
      <formula>1</formula>
      <formula>6</formula>
    </cfRule>
  </conditionalFormatting>
  <conditionalFormatting sqref="X1078">
    <cfRule type="cellIs" dxfId="16752" priority="19392" operator="equal">
      <formula>16</formula>
    </cfRule>
  </conditionalFormatting>
  <conditionalFormatting sqref="G1078">
    <cfRule type="cellIs" dxfId="16751" priority="19390" stopIfTrue="1" operator="equal">
      <formula>"NR"</formula>
    </cfRule>
    <cfRule type="cellIs" dxfId="16750" priority="19391" stopIfTrue="1" operator="equal">
      <formula>"R"</formula>
    </cfRule>
  </conditionalFormatting>
  <conditionalFormatting sqref="G1078">
    <cfRule type="cellIs" dxfId="16749" priority="19389" operator="equal">
      <formula>"NR"</formula>
    </cfRule>
  </conditionalFormatting>
  <conditionalFormatting sqref="V1078">
    <cfRule type="cellIs" dxfId="16748" priority="19382" operator="between">
      <formula>1</formula>
      <formula>10</formula>
    </cfRule>
    <cfRule type="cellIs" dxfId="16747" priority="19383" operator="between">
      <formula>11</formula>
      <formula>17</formula>
    </cfRule>
    <cfRule type="cellIs" dxfId="16746" priority="19384" operator="between">
      <formula>18</formula>
      <formula>25</formula>
    </cfRule>
    <cfRule type="cellIs" dxfId="16745" priority="19385" operator="between">
      <formula>1</formula>
      <formula>6</formula>
    </cfRule>
    <cfRule type="cellIs" dxfId="16744" priority="19386" operator="between">
      <formula>17</formula>
      <formula>25</formula>
    </cfRule>
    <cfRule type="cellIs" dxfId="16743" priority="19387" operator="between">
      <formula>7</formula>
      <formula>16</formula>
    </cfRule>
    <cfRule type="cellIs" dxfId="16742" priority="19388" operator="between">
      <formula>1</formula>
      <formula>6</formula>
    </cfRule>
  </conditionalFormatting>
  <conditionalFormatting sqref="V1078">
    <cfRule type="cellIs" dxfId="16741" priority="19381" operator="equal">
      <formula>16</formula>
    </cfRule>
  </conditionalFormatting>
  <conditionalFormatting sqref="V1078">
    <cfRule type="cellIs" dxfId="16740" priority="19378" operator="between">
      <formula>16</formula>
      <formula>25</formula>
    </cfRule>
    <cfRule type="cellIs" dxfId="16739" priority="19379" operator="between">
      <formula>9</formula>
      <formula>15</formula>
    </cfRule>
    <cfRule type="cellIs" dxfId="16738" priority="19380" operator="between">
      <formula>1</formula>
      <formula>8</formula>
    </cfRule>
  </conditionalFormatting>
  <conditionalFormatting sqref="X1082">
    <cfRule type="cellIs" dxfId="16737" priority="19367" operator="between">
      <formula>16</formula>
      <formula>25</formula>
    </cfRule>
    <cfRule type="cellIs" dxfId="16736" priority="19368" operator="between">
      <formula>9</formula>
      <formula>15</formula>
    </cfRule>
    <cfRule type="cellIs" dxfId="16735" priority="19369" operator="between">
      <formula>1</formula>
      <formula>8</formula>
    </cfRule>
  </conditionalFormatting>
  <conditionalFormatting sqref="X1082">
    <cfRule type="cellIs" dxfId="16734" priority="19360" operator="between">
      <formula>1</formula>
      <formula>10</formula>
    </cfRule>
    <cfRule type="cellIs" dxfId="16733" priority="19361" operator="between">
      <formula>11</formula>
      <formula>17</formula>
    </cfRule>
    <cfRule type="cellIs" dxfId="16732" priority="19362" operator="between">
      <formula>18</formula>
      <formula>25</formula>
    </cfRule>
    <cfRule type="cellIs" dxfId="16731" priority="19363" operator="between">
      <formula>1</formula>
      <formula>6</formula>
    </cfRule>
    <cfRule type="cellIs" dxfId="16730" priority="19364" operator="between">
      <formula>17</formula>
      <formula>25</formula>
    </cfRule>
    <cfRule type="cellIs" dxfId="16729" priority="19365" operator="between">
      <formula>7</formula>
      <formula>16</formula>
    </cfRule>
    <cfRule type="cellIs" dxfId="16728" priority="19366" operator="between">
      <formula>1</formula>
      <formula>6</formula>
    </cfRule>
  </conditionalFormatting>
  <conditionalFormatting sqref="X1082">
    <cfRule type="cellIs" dxfId="16727" priority="19359" operator="equal">
      <formula>16</formula>
    </cfRule>
  </conditionalFormatting>
  <conditionalFormatting sqref="G1082">
    <cfRule type="cellIs" dxfId="16726" priority="19357" stopIfTrue="1" operator="equal">
      <formula>"NR"</formula>
    </cfRule>
    <cfRule type="cellIs" dxfId="16725" priority="19358" stopIfTrue="1" operator="equal">
      <formula>"R"</formula>
    </cfRule>
  </conditionalFormatting>
  <conditionalFormatting sqref="G1082">
    <cfRule type="cellIs" dxfId="16724" priority="19356" operator="equal">
      <formula>"NR"</formula>
    </cfRule>
  </conditionalFormatting>
  <conditionalFormatting sqref="N1082">
    <cfRule type="cellIs" dxfId="16723" priority="19353" operator="between">
      <formula>16</formula>
      <formula>25</formula>
    </cfRule>
    <cfRule type="cellIs" dxfId="16722" priority="19354" operator="between">
      <formula>9</formula>
      <formula>15</formula>
    </cfRule>
    <cfRule type="cellIs" dxfId="16721" priority="19355" operator="between">
      <formula>1</formula>
      <formula>8</formula>
    </cfRule>
  </conditionalFormatting>
  <conditionalFormatting sqref="N1082">
    <cfRule type="cellIs" dxfId="16720" priority="19346" operator="between">
      <formula>1</formula>
      <formula>10</formula>
    </cfRule>
    <cfRule type="cellIs" dxfId="16719" priority="19347" operator="between">
      <formula>11</formula>
      <formula>17</formula>
    </cfRule>
    <cfRule type="cellIs" dxfId="16718" priority="19348" operator="between">
      <formula>18</formula>
      <formula>25</formula>
    </cfRule>
    <cfRule type="cellIs" dxfId="16717" priority="19349" operator="between">
      <formula>1</formula>
      <formula>6</formula>
    </cfRule>
    <cfRule type="cellIs" dxfId="16716" priority="19350" operator="between">
      <formula>17</formula>
      <formula>25</formula>
    </cfRule>
    <cfRule type="cellIs" dxfId="16715" priority="19351" operator="between">
      <formula>7</formula>
      <formula>16</formula>
    </cfRule>
    <cfRule type="cellIs" dxfId="16714" priority="19352" operator="between">
      <formula>1</formula>
      <formula>6</formula>
    </cfRule>
  </conditionalFormatting>
  <conditionalFormatting sqref="N1082">
    <cfRule type="cellIs" dxfId="16713" priority="19345" operator="equal">
      <formula>16</formula>
    </cfRule>
  </conditionalFormatting>
  <conditionalFormatting sqref="V1082">
    <cfRule type="cellIs" dxfId="16712" priority="19338" operator="between">
      <formula>1</formula>
      <formula>10</formula>
    </cfRule>
    <cfRule type="cellIs" dxfId="16711" priority="19339" operator="between">
      <formula>11</formula>
      <formula>17</formula>
    </cfRule>
    <cfRule type="cellIs" dxfId="16710" priority="19340" operator="between">
      <formula>18</formula>
      <formula>25</formula>
    </cfRule>
    <cfRule type="cellIs" dxfId="16709" priority="19341" operator="between">
      <formula>1</formula>
      <formula>6</formula>
    </cfRule>
    <cfRule type="cellIs" dxfId="16708" priority="19342" operator="between">
      <formula>17</formula>
      <formula>25</formula>
    </cfRule>
    <cfRule type="cellIs" dxfId="16707" priority="19343" operator="between">
      <formula>7</formula>
      <formula>16</formula>
    </cfRule>
    <cfRule type="cellIs" dxfId="16706" priority="19344" operator="between">
      <formula>1</formula>
      <formula>6</formula>
    </cfRule>
  </conditionalFormatting>
  <conditionalFormatting sqref="V1082">
    <cfRule type="cellIs" dxfId="16705" priority="19337" operator="equal">
      <formula>16</formula>
    </cfRule>
  </conditionalFormatting>
  <conditionalFormatting sqref="V1082">
    <cfRule type="cellIs" dxfId="16704" priority="19334" operator="between">
      <formula>16</formula>
      <formula>25</formula>
    </cfRule>
    <cfRule type="cellIs" dxfId="16703" priority="19335" operator="between">
      <formula>9</formula>
      <formula>15</formula>
    </cfRule>
    <cfRule type="cellIs" dxfId="16702" priority="19336" operator="between">
      <formula>1</formula>
      <formula>8</formula>
    </cfRule>
  </conditionalFormatting>
  <conditionalFormatting sqref="G1083">
    <cfRule type="cellIs" dxfId="16701" priority="19332" stopIfTrue="1" operator="equal">
      <formula>"NR"</formula>
    </cfRule>
    <cfRule type="cellIs" dxfId="16700" priority="19333" stopIfTrue="1" operator="equal">
      <formula>"R"</formula>
    </cfRule>
  </conditionalFormatting>
  <conditionalFormatting sqref="G1083">
    <cfRule type="cellIs" dxfId="16699" priority="19331" operator="equal">
      <formula>"NR"</formula>
    </cfRule>
  </conditionalFormatting>
  <conditionalFormatting sqref="N1083">
    <cfRule type="cellIs" dxfId="16698" priority="19324" operator="between">
      <formula>1</formula>
      <formula>10</formula>
    </cfRule>
    <cfRule type="cellIs" dxfId="16697" priority="19325" operator="between">
      <formula>11</formula>
      <formula>17</formula>
    </cfRule>
    <cfRule type="cellIs" dxfId="16696" priority="19326" operator="between">
      <formula>18</formula>
      <formula>25</formula>
    </cfRule>
    <cfRule type="cellIs" dxfId="16695" priority="19327" operator="between">
      <formula>1</formula>
      <formula>6</formula>
    </cfRule>
    <cfRule type="cellIs" dxfId="16694" priority="19328" operator="between">
      <formula>17</formula>
      <formula>25</formula>
    </cfRule>
    <cfRule type="cellIs" dxfId="16693" priority="19329" operator="between">
      <formula>7</formula>
      <formula>16</formula>
    </cfRule>
    <cfRule type="cellIs" dxfId="16692" priority="19330" operator="between">
      <formula>1</formula>
      <formula>6</formula>
    </cfRule>
  </conditionalFormatting>
  <conditionalFormatting sqref="N1083">
    <cfRule type="cellIs" dxfId="16691" priority="19323" operator="equal">
      <formula>16</formula>
    </cfRule>
  </conditionalFormatting>
  <conditionalFormatting sqref="N1083">
    <cfRule type="cellIs" dxfId="16690" priority="19320" operator="between">
      <formula>16</formula>
      <formula>25</formula>
    </cfRule>
    <cfRule type="cellIs" dxfId="16689" priority="19321" operator="between">
      <formula>9</formula>
      <formula>15</formula>
    </cfRule>
    <cfRule type="cellIs" dxfId="16688" priority="19322" operator="between">
      <formula>1</formula>
      <formula>8</formula>
    </cfRule>
  </conditionalFormatting>
  <conditionalFormatting sqref="G1089">
    <cfRule type="cellIs" dxfId="16687" priority="19302" stopIfTrue="1" operator="equal">
      <formula>"NR"</formula>
    </cfRule>
    <cfRule type="cellIs" dxfId="16686" priority="19303" stopIfTrue="1" operator="equal">
      <formula>"R"</formula>
    </cfRule>
  </conditionalFormatting>
  <conditionalFormatting sqref="N1089">
    <cfRule type="cellIs" dxfId="16685" priority="19295" operator="between">
      <formula>1</formula>
      <formula>10</formula>
    </cfRule>
    <cfRule type="cellIs" dxfId="16684" priority="19296" operator="between">
      <formula>11</formula>
      <formula>17</formula>
    </cfRule>
    <cfRule type="cellIs" dxfId="16683" priority="19297" operator="between">
      <formula>18</formula>
      <formula>25</formula>
    </cfRule>
    <cfRule type="cellIs" dxfId="16682" priority="19298" operator="between">
      <formula>1</formula>
      <formula>6</formula>
    </cfRule>
    <cfRule type="cellIs" dxfId="16681" priority="19299" operator="between">
      <formula>17</formula>
      <formula>25</formula>
    </cfRule>
    <cfRule type="cellIs" dxfId="16680" priority="19300" operator="between">
      <formula>7</formula>
      <formula>16</formula>
    </cfRule>
    <cfRule type="cellIs" dxfId="16679" priority="19301" operator="between">
      <formula>1</formula>
      <formula>6</formula>
    </cfRule>
  </conditionalFormatting>
  <conditionalFormatting sqref="N1089">
    <cfRule type="cellIs" dxfId="16678" priority="19294" operator="equal">
      <formula>16</formula>
    </cfRule>
  </conditionalFormatting>
  <conditionalFormatting sqref="G1089">
    <cfRule type="cellIs" dxfId="16677" priority="19293" operator="equal">
      <formula>"NR"</formula>
    </cfRule>
  </conditionalFormatting>
  <conditionalFormatting sqref="N1089">
    <cfRule type="cellIs" dxfId="16676" priority="19290" operator="between">
      <formula>16</formula>
      <formula>25</formula>
    </cfRule>
    <cfRule type="cellIs" dxfId="16675" priority="19291" operator="between">
      <formula>9</formula>
      <formula>15</formula>
    </cfRule>
    <cfRule type="cellIs" dxfId="16674" priority="19292" operator="between">
      <formula>1</formula>
      <formula>8</formula>
    </cfRule>
  </conditionalFormatting>
  <conditionalFormatting sqref="G1089">
    <cfRule type="cellIs" dxfId="16673" priority="19288" stopIfTrue="1" operator="equal">
      <formula>"NR"</formula>
    </cfRule>
    <cfRule type="cellIs" dxfId="16672" priority="19289" stopIfTrue="1" operator="equal">
      <formula>"R"</formula>
    </cfRule>
  </conditionalFormatting>
  <conditionalFormatting sqref="G1089">
    <cfRule type="cellIs" dxfId="16671" priority="19287" operator="equal">
      <formula>"NR"</formula>
    </cfRule>
  </conditionalFormatting>
  <conditionalFormatting sqref="V1089">
    <cfRule type="cellIs" dxfId="16670" priority="19280" operator="between">
      <formula>1</formula>
      <formula>10</formula>
    </cfRule>
    <cfRule type="cellIs" dxfId="16669" priority="19281" operator="between">
      <formula>11</formula>
      <formula>17</formula>
    </cfRule>
    <cfRule type="cellIs" dxfId="16668" priority="19282" operator="between">
      <formula>18</formula>
      <formula>25</formula>
    </cfRule>
    <cfRule type="cellIs" dxfId="16667" priority="19283" operator="between">
      <formula>1</formula>
      <formula>6</formula>
    </cfRule>
    <cfRule type="cellIs" dxfId="16666" priority="19284" operator="between">
      <formula>17</formula>
      <formula>25</formula>
    </cfRule>
    <cfRule type="cellIs" dxfId="16665" priority="19285" operator="between">
      <formula>7</formula>
      <formula>16</formula>
    </cfRule>
    <cfRule type="cellIs" dxfId="16664" priority="19286" operator="between">
      <formula>1</formula>
      <formula>6</formula>
    </cfRule>
  </conditionalFormatting>
  <conditionalFormatting sqref="V1089">
    <cfRule type="cellIs" dxfId="16663" priority="19279" operator="equal">
      <formula>16</formula>
    </cfRule>
  </conditionalFormatting>
  <conditionalFormatting sqref="V1089">
    <cfRule type="cellIs" dxfId="16662" priority="19276" operator="between">
      <formula>16</formula>
      <formula>25</formula>
    </cfRule>
    <cfRule type="cellIs" dxfId="16661" priority="19277" operator="between">
      <formula>9</formula>
      <formula>15</formula>
    </cfRule>
    <cfRule type="cellIs" dxfId="16660" priority="19278" operator="between">
      <formula>1</formula>
      <formula>8</formula>
    </cfRule>
  </conditionalFormatting>
  <conditionalFormatting sqref="X1092">
    <cfRule type="cellIs" dxfId="16659" priority="19265" operator="between">
      <formula>16</formula>
      <formula>25</formula>
    </cfRule>
    <cfRule type="cellIs" dxfId="16658" priority="19266" operator="between">
      <formula>9</formula>
      <formula>15</formula>
    </cfRule>
    <cfRule type="cellIs" dxfId="16657" priority="19267" operator="between">
      <formula>1</formula>
      <formula>8</formula>
    </cfRule>
  </conditionalFormatting>
  <conditionalFormatting sqref="N1092:N1093">
    <cfRule type="cellIs" dxfId="16656" priority="19258" operator="between">
      <formula>1</formula>
      <formula>10</formula>
    </cfRule>
    <cfRule type="cellIs" dxfId="16655" priority="19259" operator="between">
      <formula>11</formula>
      <formula>17</formula>
    </cfRule>
    <cfRule type="cellIs" dxfId="16654" priority="19260" operator="between">
      <formula>18</formula>
      <formula>25</formula>
    </cfRule>
    <cfRule type="cellIs" dxfId="16653" priority="19261" operator="between">
      <formula>1</formula>
      <formula>6</formula>
    </cfRule>
    <cfRule type="cellIs" dxfId="16652" priority="19262" operator="between">
      <formula>17</formula>
      <formula>25</formula>
    </cfRule>
    <cfRule type="cellIs" dxfId="16651" priority="19263" operator="between">
      <formula>7</formula>
      <formula>16</formula>
    </cfRule>
    <cfRule type="cellIs" dxfId="16650" priority="19264" operator="between">
      <formula>1</formula>
      <formula>6</formula>
    </cfRule>
  </conditionalFormatting>
  <conditionalFormatting sqref="N1092:N1093">
    <cfRule type="cellIs" dxfId="16649" priority="19257" operator="equal">
      <formula>16</formula>
    </cfRule>
  </conditionalFormatting>
  <conditionalFormatting sqref="N1092:N1093">
    <cfRule type="cellIs" dxfId="16648" priority="19254" operator="between">
      <formula>16</formula>
      <formula>25</formula>
    </cfRule>
    <cfRule type="cellIs" dxfId="16647" priority="19255" operator="between">
      <formula>9</formula>
      <formula>15</formula>
    </cfRule>
    <cfRule type="cellIs" dxfId="16646" priority="19256" operator="between">
      <formula>1</formula>
      <formula>8</formula>
    </cfRule>
  </conditionalFormatting>
  <conditionalFormatting sqref="G1092">
    <cfRule type="cellIs" dxfId="16645" priority="19244" stopIfTrue="1" operator="equal">
      <formula>"NR"</formula>
    </cfRule>
    <cfRule type="cellIs" dxfId="16644" priority="19245" stopIfTrue="1" operator="equal">
      <formula>"R"</formula>
    </cfRule>
  </conditionalFormatting>
  <conditionalFormatting sqref="G1092">
    <cfRule type="cellIs" dxfId="16643" priority="19243" operator="equal">
      <formula>"NR"</formula>
    </cfRule>
  </conditionalFormatting>
  <conditionalFormatting sqref="X1092">
    <cfRule type="cellIs" dxfId="16642" priority="19236" operator="between">
      <formula>1</formula>
      <formula>10</formula>
    </cfRule>
    <cfRule type="cellIs" dxfId="16641" priority="19237" operator="between">
      <formula>11</formula>
      <formula>17</formula>
    </cfRule>
    <cfRule type="cellIs" dxfId="16640" priority="19238" operator="between">
      <formula>18</formula>
      <formula>25</formula>
    </cfRule>
    <cfRule type="cellIs" dxfId="16639" priority="19239" operator="between">
      <formula>1</formula>
      <formula>6</formula>
    </cfRule>
    <cfRule type="cellIs" dxfId="16638" priority="19240" operator="between">
      <formula>17</formula>
      <formula>25</formula>
    </cfRule>
    <cfRule type="cellIs" dxfId="16637" priority="19241" operator="between">
      <formula>7</formula>
      <formula>16</formula>
    </cfRule>
    <cfRule type="cellIs" dxfId="16636" priority="19242" operator="between">
      <formula>1</formula>
      <formula>6</formula>
    </cfRule>
  </conditionalFormatting>
  <conditionalFormatting sqref="X1092">
    <cfRule type="cellIs" dxfId="16635" priority="19235" operator="equal">
      <formula>16</formula>
    </cfRule>
  </conditionalFormatting>
  <conditionalFormatting sqref="G1093">
    <cfRule type="cellIs" dxfId="16634" priority="19233" stopIfTrue="1" operator="equal">
      <formula>"NR"</formula>
    </cfRule>
    <cfRule type="cellIs" dxfId="16633" priority="19234" stopIfTrue="1" operator="equal">
      <formula>"R"</formula>
    </cfRule>
  </conditionalFormatting>
  <conditionalFormatting sqref="G1093">
    <cfRule type="cellIs" dxfId="16632" priority="19232" operator="equal">
      <formula>"NR"</formula>
    </cfRule>
  </conditionalFormatting>
  <conditionalFormatting sqref="V1093">
    <cfRule type="cellIs" dxfId="16631" priority="19229" operator="between">
      <formula>16</formula>
      <formula>25</formula>
    </cfRule>
    <cfRule type="cellIs" dxfId="16630" priority="19230" operator="between">
      <formula>9</formula>
      <formula>15</formula>
    </cfRule>
    <cfRule type="cellIs" dxfId="16629" priority="19231" operator="between">
      <formula>1</formula>
      <formula>8</formula>
    </cfRule>
  </conditionalFormatting>
  <conditionalFormatting sqref="V1093">
    <cfRule type="cellIs" dxfId="16628" priority="19222" operator="between">
      <formula>1</formula>
      <formula>10</formula>
    </cfRule>
    <cfRule type="cellIs" dxfId="16627" priority="19223" operator="between">
      <formula>11</formula>
      <formula>17</formula>
    </cfRule>
    <cfRule type="cellIs" dxfId="16626" priority="19224" operator="between">
      <formula>18</formula>
      <formula>25</formula>
    </cfRule>
    <cfRule type="cellIs" dxfId="16625" priority="19225" operator="between">
      <formula>1</formula>
      <formula>6</formula>
    </cfRule>
    <cfRule type="cellIs" dxfId="16624" priority="19226" operator="between">
      <formula>17</formula>
      <formula>25</formula>
    </cfRule>
    <cfRule type="cellIs" dxfId="16623" priority="19227" operator="between">
      <formula>7</formula>
      <formula>16</formula>
    </cfRule>
    <cfRule type="cellIs" dxfId="16622" priority="19228" operator="between">
      <formula>1</formula>
      <formula>6</formula>
    </cfRule>
  </conditionalFormatting>
  <conditionalFormatting sqref="V1093">
    <cfRule type="cellIs" dxfId="16621" priority="19221" operator="equal">
      <formula>16</formula>
    </cfRule>
  </conditionalFormatting>
  <conditionalFormatting sqref="G1094">
    <cfRule type="cellIs" dxfId="16620" priority="19211" stopIfTrue="1" operator="equal">
      <formula>"NR"</formula>
    </cfRule>
    <cfRule type="cellIs" dxfId="16619" priority="19212" stopIfTrue="1" operator="equal">
      <formula>"R"</formula>
    </cfRule>
  </conditionalFormatting>
  <conditionalFormatting sqref="N1094 N1097">
    <cfRule type="cellIs" dxfId="16618" priority="19204" operator="between">
      <formula>1</formula>
      <formula>10</formula>
    </cfRule>
    <cfRule type="cellIs" dxfId="16617" priority="19205" operator="between">
      <formula>11</formula>
      <formula>17</formula>
    </cfRule>
    <cfRule type="cellIs" dxfId="16616" priority="19206" operator="between">
      <formula>18</formula>
      <formula>25</formula>
    </cfRule>
    <cfRule type="cellIs" dxfId="16615" priority="19207" operator="between">
      <formula>1</formula>
      <formula>6</formula>
    </cfRule>
    <cfRule type="cellIs" dxfId="16614" priority="19208" operator="between">
      <formula>17</formula>
      <formula>25</formula>
    </cfRule>
    <cfRule type="cellIs" dxfId="16613" priority="19209" operator="between">
      <formula>7</formula>
      <formula>16</formula>
    </cfRule>
    <cfRule type="cellIs" dxfId="16612" priority="19210" operator="between">
      <formula>1</formula>
      <formula>6</formula>
    </cfRule>
  </conditionalFormatting>
  <conditionalFormatting sqref="N1094 N1097">
    <cfRule type="cellIs" dxfId="16611" priority="19203" operator="equal">
      <formula>16</formula>
    </cfRule>
  </conditionalFormatting>
  <conditionalFormatting sqref="G1094">
    <cfRule type="cellIs" dxfId="16610" priority="19202" operator="equal">
      <formula>"NR"</formula>
    </cfRule>
  </conditionalFormatting>
  <conditionalFormatting sqref="N1094 N1097">
    <cfRule type="cellIs" dxfId="16609" priority="19199" operator="between">
      <formula>16</formula>
      <formula>25</formula>
    </cfRule>
    <cfRule type="cellIs" dxfId="16608" priority="19200" operator="between">
      <formula>9</formula>
      <formula>15</formula>
    </cfRule>
    <cfRule type="cellIs" dxfId="16607" priority="19201" operator="between">
      <formula>1</formula>
      <formula>8</formula>
    </cfRule>
  </conditionalFormatting>
  <conditionalFormatting sqref="G1097">
    <cfRule type="cellIs" dxfId="16606" priority="19189" stopIfTrue="1" operator="equal">
      <formula>"NR"</formula>
    </cfRule>
    <cfRule type="cellIs" dxfId="16605" priority="19190" stopIfTrue="1" operator="equal">
      <formula>"R"</formula>
    </cfRule>
  </conditionalFormatting>
  <conditionalFormatting sqref="G1097">
    <cfRule type="cellIs" dxfId="16604" priority="19188" operator="equal">
      <formula>"NR"</formula>
    </cfRule>
  </conditionalFormatting>
  <conditionalFormatting sqref="G1099">
    <cfRule type="cellIs" dxfId="16603" priority="19186" stopIfTrue="1" operator="equal">
      <formula>"NR"</formula>
    </cfRule>
    <cfRule type="cellIs" dxfId="16602" priority="19187" stopIfTrue="1" operator="equal">
      <formula>"R"</formula>
    </cfRule>
  </conditionalFormatting>
  <conditionalFormatting sqref="G1099">
    <cfRule type="cellIs" dxfId="16601" priority="19185" operator="equal">
      <formula>"NR"</formula>
    </cfRule>
  </conditionalFormatting>
  <conditionalFormatting sqref="N1099">
    <cfRule type="cellIs" dxfId="16600" priority="19178" operator="between">
      <formula>1</formula>
      <formula>10</formula>
    </cfRule>
    <cfRule type="cellIs" dxfId="16599" priority="19179" operator="between">
      <formula>11</formula>
      <formula>17</formula>
    </cfRule>
    <cfRule type="cellIs" dxfId="16598" priority="19180" operator="between">
      <formula>18</formula>
      <formula>25</formula>
    </cfRule>
    <cfRule type="cellIs" dxfId="16597" priority="19181" operator="between">
      <formula>1</formula>
      <formula>6</formula>
    </cfRule>
    <cfRule type="cellIs" dxfId="16596" priority="19182" operator="between">
      <formula>17</formula>
      <formula>25</formula>
    </cfRule>
    <cfRule type="cellIs" dxfId="16595" priority="19183" operator="between">
      <formula>7</formula>
      <formula>16</formula>
    </cfRule>
    <cfRule type="cellIs" dxfId="16594" priority="19184" operator="between">
      <formula>1</formula>
      <formula>6</formula>
    </cfRule>
  </conditionalFormatting>
  <conditionalFormatting sqref="N1099">
    <cfRule type="cellIs" dxfId="16593" priority="19177" operator="equal">
      <formula>16</formula>
    </cfRule>
  </conditionalFormatting>
  <conditionalFormatting sqref="N1099">
    <cfRule type="cellIs" dxfId="16592" priority="19174" operator="between">
      <formula>16</formula>
      <formula>25</formula>
    </cfRule>
    <cfRule type="cellIs" dxfId="16591" priority="19175" operator="between">
      <formula>9</formula>
      <formula>15</formula>
    </cfRule>
    <cfRule type="cellIs" dxfId="16590" priority="19176" operator="between">
      <formula>1</formula>
      <formula>8</formula>
    </cfRule>
  </conditionalFormatting>
  <conditionalFormatting sqref="G1100">
    <cfRule type="cellIs" dxfId="16589" priority="19164" stopIfTrue="1" operator="equal">
      <formula>"NR"</formula>
    </cfRule>
    <cfRule type="cellIs" dxfId="16588" priority="19165" stopIfTrue="1" operator="equal">
      <formula>"R"</formula>
    </cfRule>
  </conditionalFormatting>
  <conditionalFormatting sqref="N1100">
    <cfRule type="cellIs" dxfId="16587" priority="19157" operator="between">
      <formula>1</formula>
      <formula>10</formula>
    </cfRule>
    <cfRule type="cellIs" dxfId="16586" priority="19158" operator="between">
      <formula>11</formula>
      <formula>17</formula>
    </cfRule>
    <cfRule type="cellIs" dxfId="16585" priority="19159" operator="between">
      <formula>18</formula>
      <formula>25</formula>
    </cfRule>
    <cfRule type="cellIs" dxfId="16584" priority="19160" operator="between">
      <formula>1</formula>
      <formula>6</formula>
    </cfRule>
    <cfRule type="cellIs" dxfId="16583" priority="19161" operator="between">
      <formula>17</formula>
      <formula>25</formula>
    </cfRule>
    <cfRule type="cellIs" dxfId="16582" priority="19162" operator="between">
      <formula>7</formula>
      <formula>16</formula>
    </cfRule>
    <cfRule type="cellIs" dxfId="16581" priority="19163" operator="between">
      <formula>1</formula>
      <formula>6</formula>
    </cfRule>
  </conditionalFormatting>
  <conditionalFormatting sqref="N1100">
    <cfRule type="cellIs" dxfId="16580" priority="19156" operator="equal">
      <formula>16</formula>
    </cfRule>
  </conditionalFormatting>
  <conditionalFormatting sqref="G1100">
    <cfRule type="cellIs" dxfId="16579" priority="19155" operator="equal">
      <formula>"NR"</formula>
    </cfRule>
  </conditionalFormatting>
  <conditionalFormatting sqref="N1100">
    <cfRule type="cellIs" dxfId="16578" priority="19152" operator="between">
      <formula>16</formula>
      <formula>25</formula>
    </cfRule>
    <cfRule type="cellIs" dxfId="16577" priority="19153" operator="between">
      <formula>9</formula>
      <formula>15</formula>
    </cfRule>
    <cfRule type="cellIs" dxfId="16576" priority="19154" operator="between">
      <formula>1</formula>
      <formula>8</formula>
    </cfRule>
  </conditionalFormatting>
  <conditionalFormatting sqref="G1098">
    <cfRule type="cellIs" dxfId="16575" priority="19142" stopIfTrue="1" operator="equal">
      <formula>"NR"</formula>
    </cfRule>
    <cfRule type="cellIs" dxfId="16574" priority="19143" stopIfTrue="1" operator="equal">
      <formula>"R"</formula>
    </cfRule>
  </conditionalFormatting>
  <conditionalFormatting sqref="G1098">
    <cfRule type="cellIs" dxfId="16573" priority="19141" operator="equal">
      <formula>"NR"</formula>
    </cfRule>
  </conditionalFormatting>
  <conditionalFormatting sqref="N1098">
    <cfRule type="cellIs" dxfId="16572" priority="19134" operator="between">
      <formula>1</formula>
      <formula>10</formula>
    </cfRule>
    <cfRule type="cellIs" dxfId="16571" priority="19135" operator="between">
      <formula>11</formula>
      <formula>17</formula>
    </cfRule>
    <cfRule type="cellIs" dxfId="16570" priority="19136" operator="between">
      <formula>18</formula>
      <formula>25</formula>
    </cfRule>
    <cfRule type="cellIs" dxfId="16569" priority="19137" operator="between">
      <formula>1</formula>
      <formula>6</formula>
    </cfRule>
    <cfRule type="cellIs" dxfId="16568" priority="19138" operator="between">
      <formula>17</formula>
      <formula>25</formula>
    </cfRule>
    <cfRule type="cellIs" dxfId="16567" priority="19139" operator="between">
      <formula>7</formula>
      <formula>16</formula>
    </cfRule>
    <cfRule type="cellIs" dxfId="16566" priority="19140" operator="between">
      <formula>1</formula>
      <formula>6</formula>
    </cfRule>
  </conditionalFormatting>
  <conditionalFormatting sqref="N1098">
    <cfRule type="cellIs" dxfId="16565" priority="19133" operator="equal">
      <formula>16</formula>
    </cfRule>
  </conditionalFormatting>
  <conditionalFormatting sqref="N1098">
    <cfRule type="cellIs" dxfId="16564" priority="19130" operator="between">
      <formula>16</formula>
      <formula>25</formula>
    </cfRule>
    <cfRule type="cellIs" dxfId="16563" priority="19131" operator="between">
      <formula>9</formula>
      <formula>15</formula>
    </cfRule>
    <cfRule type="cellIs" dxfId="16562" priority="19132" operator="between">
      <formula>1</formula>
      <formula>8</formula>
    </cfRule>
  </conditionalFormatting>
  <conditionalFormatting sqref="G1105">
    <cfRule type="cellIs" dxfId="16561" priority="19112" stopIfTrue="1" operator="equal">
      <formula>"NR"</formula>
    </cfRule>
    <cfRule type="cellIs" dxfId="16560" priority="19113" stopIfTrue="1" operator="equal">
      <formula>"R"</formula>
    </cfRule>
  </conditionalFormatting>
  <conditionalFormatting sqref="N1105">
    <cfRule type="cellIs" dxfId="16559" priority="19105" operator="between">
      <formula>1</formula>
      <formula>10</formula>
    </cfRule>
    <cfRule type="cellIs" dxfId="16558" priority="19106" operator="between">
      <formula>11</formula>
      <formula>17</formula>
    </cfRule>
    <cfRule type="cellIs" dxfId="16557" priority="19107" operator="between">
      <formula>18</formula>
      <formula>25</formula>
    </cfRule>
    <cfRule type="cellIs" dxfId="16556" priority="19108" operator="between">
      <formula>1</formula>
      <formula>6</formula>
    </cfRule>
    <cfRule type="cellIs" dxfId="16555" priority="19109" operator="between">
      <formula>17</formula>
      <formula>25</formula>
    </cfRule>
    <cfRule type="cellIs" dxfId="16554" priority="19110" operator="between">
      <formula>7</formula>
      <formula>16</formula>
    </cfRule>
    <cfRule type="cellIs" dxfId="16553" priority="19111" operator="between">
      <formula>1</formula>
      <formula>6</formula>
    </cfRule>
  </conditionalFormatting>
  <conditionalFormatting sqref="N1105">
    <cfRule type="cellIs" dxfId="16552" priority="19104" operator="equal">
      <formula>16</formula>
    </cfRule>
  </conditionalFormatting>
  <conditionalFormatting sqref="G1105">
    <cfRule type="cellIs" dxfId="16551" priority="19103" operator="equal">
      <formula>"NR"</formula>
    </cfRule>
  </conditionalFormatting>
  <conditionalFormatting sqref="N1105">
    <cfRule type="cellIs" dxfId="16550" priority="19100" operator="between">
      <formula>16</formula>
      <formula>25</formula>
    </cfRule>
    <cfRule type="cellIs" dxfId="16549" priority="19101" operator="between">
      <formula>9</formula>
      <formula>15</formula>
    </cfRule>
    <cfRule type="cellIs" dxfId="16548" priority="19102" operator="between">
      <formula>1</formula>
      <formula>8</formula>
    </cfRule>
  </conditionalFormatting>
  <conditionalFormatting sqref="G1105">
    <cfRule type="cellIs" dxfId="16547" priority="19098" stopIfTrue="1" operator="equal">
      <formula>"NR"</formula>
    </cfRule>
    <cfRule type="cellIs" dxfId="16546" priority="19099" stopIfTrue="1" operator="equal">
      <formula>"R"</formula>
    </cfRule>
  </conditionalFormatting>
  <conditionalFormatting sqref="G1105">
    <cfRule type="cellIs" dxfId="16545" priority="19097" operator="equal">
      <formula>"NR"</formula>
    </cfRule>
  </conditionalFormatting>
  <conditionalFormatting sqref="V1105">
    <cfRule type="cellIs" dxfId="16544" priority="19090" operator="between">
      <formula>1</formula>
      <formula>10</formula>
    </cfRule>
    <cfRule type="cellIs" dxfId="16543" priority="19091" operator="between">
      <formula>11</formula>
      <formula>17</formula>
    </cfRule>
    <cfRule type="cellIs" dxfId="16542" priority="19092" operator="between">
      <formula>18</formula>
      <formula>25</formula>
    </cfRule>
    <cfRule type="cellIs" dxfId="16541" priority="19093" operator="between">
      <formula>1</formula>
      <formula>6</formula>
    </cfRule>
    <cfRule type="cellIs" dxfId="16540" priority="19094" operator="between">
      <formula>17</formula>
      <formula>25</formula>
    </cfRule>
    <cfRule type="cellIs" dxfId="16539" priority="19095" operator="between">
      <formula>7</formula>
      <formula>16</formula>
    </cfRule>
    <cfRule type="cellIs" dxfId="16538" priority="19096" operator="between">
      <formula>1</formula>
      <formula>6</formula>
    </cfRule>
  </conditionalFormatting>
  <conditionalFormatting sqref="V1105">
    <cfRule type="cellIs" dxfId="16537" priority="19089" operator="equal">
      <formula>16</formula>
    </cfRule>
  </conditionalFormatting>
  <conditionalFormatting sqref="V1105">
    <cfRule type="cellIs" dxfId="16536" priority="19086" operator="between">
      <formula>16</formula>
      <formula>25</formula>
    </cfRule>
    <cfRule type="cellIs" dxfId="16535" priority="19087" operator="between">
      <formula>9</formula>
      <formula>15</formula>
    </cfRule>
    <cfRule type="cellIs" dxfId="16534" priority="19088" operator="between">
      <formula>1</formula>
      <formula>8</formula>
    </cfRule>
  </conditionalFormatting>
  <conditionalFormatting sqref="N1115">
    <cfRule type="cellIs" dxfId="16533" priority="19083" operator="between">
      <formula>16</formula>
      <formula>25</formula>
    </cfRule>
    <cfRule type="cellIs" dxfId="16532" priority="19084" operator="between">
      <formula>9</formula>
      <formula>15</formula>
    </cfRule>
    <cfRule type="cellIs" dxfId="16531" priority="19085" operator="between">
      <formula>1</formula>
      <formula>8</formula>
    </cfRule>
  </conditionalFormatting>
  <conditionalFormatting sqref="N1114">
    <cfRule type="cellIs" dxfId="16530" priority="19076" operator="between">
      <formula>1</formula>
      <formula>10</formula>
    </cfRule>
    <cfRule type="cellIs" dxfId="16529" priority="19077" operator="between">
      <formula>11</formula>
      <formula>17</formula>
    </cfRule>
    <cfRule type="cellIs" dxfId="16528" priority="19078" operator="between">
      <formula>18</formula>
      <formula>25</formula>
    </cfRule>
    <cfRule type="cellIs" dxfId="16527" priority="19079" operator="between">
      <formula>1</formula>
      <formula>6</formula>
    </cfRule>
    <cfRule type="cellIs" dxfId="16526" priority="19080" operator="between">
      <formula>17</formula>
      <formula>25</formula>
    </cfRule>
    <cfRule type="cellIs" dxfId="16525" priority="19081" operator="between">
      <formula>7</formula>
      <formula>16</formula>
    </cfRule>
    <cfRule type="cellIs" dxfId="16524" priority="19082" operator="between">
      <formula>1</formula>
      <formula>6</formula>
    </cfRule>
  </conditionalFormatting>
  <conditionalFormatting sqref="N1114">
    <cfRule type="cellIs" dxfId="16523" priority="19075" operator="equal">
      <formula>16</formula>
    </cfRule>
  </conditionalFormatting>
  <conditionalFormatting sqref="N1114">
    <cfRule type="cellIs" dxfId="16522" priority="19072" operator="between">
      <formula>16</formula>
      <formula>25</formula>
    </cfRule>
    <cfRule type="cellIs" dxfId="16521" priority="19073" operator="between">
      <formula>9</formula>
      <formula>15</formula>
    </cfRule>
    <cfRule type="cellIs" dxfId="16520" priority="19074" operator="between">
      <formula>1</formula>
      <formula>8</formula>
    </cfRule>
  </conditionalFormatting>
  <conditionalFormatting sqref="G1114">
    <cfRule type="cellIs" dxfId="16519" priority="19062" stopIfTrue="1" operator="equal">
      <formula>"NR"</formula>
    </cfRule>
    <cfRule type="cellIs" dxfId="16518" priority="19063" stopIfTrue="1" operator="equal">
      <formula>"R"</formula>
    </cfRule>
  </conditionalFormatting>
  <conditionalFormatting sqref="G1114">
    <cfRule type="cellIs" dxfId="16517" priority="19061" operator="equal">
      <formula>"NR"</formula>
    </cfRule>
  </conditionalFormatting>
  <conditionalFormatting sqref="G1115">
    <cfRule type="cellIs" dxfId="16516" priority="19059" stopIfTrue="1" operator="equal">
      <formula>"NR"</formula>
    </cfRule>
    <cfRule type="cellIs" dxfId="16515" priority="19060" stopIfTrue="1" operator="equal">
      <formula>"R"</formula>
    </cfRule>
  </conditionalFormatting>
  <conditionalFormatting sqref="N1115">
    <cfRule type="cellIs" dxfId="16514" priority="19052" operator="between">
      <formula>1</formula>
      <formula>10</formula>
    </cfRule>
    <cfRule type="cellIs" dxfId="16513" priority="19053" operator="between">
      <formula>11</formula>
      <formula>17</formula>
    </cfRule>
    <cfRule type="cellIs" dxfId="16512" priority="19054" operator="between">
      <formula>18</formula>
      <formula>25</formula>
    </cfRule>
    <cfRule type="cellIs" dxfId="16511" priority="19055" operator="between">
      <formula>1</formula>
      <formula>6</formula>
    </cfRule>
    <cfRule type="cellIs" dxfId="16510" priority="19056" operator="between">
      <formula>17</formula>
      <formula>25</formula>
    </cfRule>
    <cfRule type="cellIs" dxfId="16509" priority="19057" operator="between">
      <formula>7</formula>
      <formula>16</formula>
    </cfRule>
    <cfRule type="cellIs" dxfId="16508" priority="19058" operator="between">
      <formula>1</formula>
      <formula>6</formula>
    </cfRule>
  </conditionalFormatting>
  <conditionalFormatting sqref="N1115">
    <cfRule type="cellIs" dxfId="16507" priority="19051" operator="equal">
      <formula>16</formula>
    </cfRule>
  </conditionalFormatting>
  <conditionalFormatting sqref="G1115">
    <cfRule type="cellIs" dxfId="16506" priority="19050" operator="equal">
      <formula>"NR"</formula>
    </cfRule>
  </conditionalFormatting>
  <conditionalFormatting sqref="N1113">
    <cfRule type="cellIs" dxfId="16505" priority="19035" operator="between">
      <formula>1</formula>
      <formula>10</formula>
    </cfRule>
    <cfRule type="cellIs" dxfId="16504" priority="19036" operator="between">
      <formula>11</formula>
      <formula>17</formula>
    </cfRule>
    <cfRule type="cellIs" dxfId="16503" priority="19037" operator="between">
      <formula>18</formula>
      <formula>25</formula>
    </cfRule>
    <cfRule type="cellIs" dxfId="16502" priority="19038" operator="between">
      <formula>1</formula>
      <formula>6</formula>
    </cfRule>
    <cfRule type="cellIs" dxfId="16501" priority="19039" operator="between">
      <formula>17</formula>
      <formula>25</formula>
    </cfRule>
    <cfRule type="cellIs" dxfId="16500" priority="19040" operator="between">
      <formula>7</formula>
      <formula>16</formula>
    </cfRule>
    <cfRule type="cellIs" dxfId="16499" priority="19041" operator="between">
      <formula>1</formula>
      <formula>6</formula>
    </cfRule>
  </conditionalFormatting>
  <conditionalFormatting sqref="N1113">
    <cfRule type="cellIs" dxfId="16498" priority="19034" operator="equal">
      <formula>16</formula>
    </cfRule>
  </conditionalFormatting>
  <conditionalFormatting sqref="N1113">
    <cfRule type="cellIs" dxfId="16497" priority="19031" operator="between">
      <formula>16</formula>
      <formula>25</formula>
    </cfRule>
    <cfRule type="cellIs" dxfId="16496" priority="19032" operator="between">
      <formula>9</formula>
      <formula>15</formula>
    </cfRule>
    <cfRule type="cellIs" dxfId="16495" priority="19033" operator="between">
      <formula>1</formula>
      <formula>8</formula>
    </cfRule>
  </conditionalFormatting>
  <conditionalFormatting sqref="G1113">
    <cfRule type="cellIs" dxfId="16494" priority="19029" stopIfTrue="1" operator="equal">
      <formula>"NR"</formula>
    </cfRule>
    <cfRule type="cellIs" dxfId="16493" priority="19030" stopIfTrue="1" operator="equal">
      <formula>"R"</formula>
    </cfRule>
  </conditionalFormatting>
  <conditionalFormatting sqref="G1113">
    <cfRule type="cellIs" dxfId="16492" priority="19028" operator="equal">
      <formula>"NR"</formula>
    </cfRule>
  </conditionalFormatting>
  <conditionalFormatting sqref="N1120">
    <cfRule type="cellIs" dxfId="16491" priority="19013" operator="between">
      <formula>1</formula>
      <formula>10</formula>
    </cfRule>
    <cfRule type="cellIs" dxfId="16490" priority="19014" operator="between">
      <formula>11</formula>
      <formula>17</formula>
    </cfRule>
    <cfRule type="cellIs" dxfId="16489" priority="19015" operator="between">
      <formula>18</formula>
      <formula>25</formula>
    </cfRule>
    <cfRule type="cellIs" dxfId="16488" priority="19016" operator="between">
      <formula>1</formula>
      <formula>6</formula>
    </cfRule>
    <cfRule type="cellIs" dxfId="16487" priority="19017" operator="between">
      <formula>17</formula>
      <formula>25</formula>
    </cfRule>
    <cfRule type="cellIs" dxfId="16486" priority="19018" operator="between">
      <formula>7</formula>
      <formula>16</formula>
    </cfRule>
    <cfRule type="cellIs" dxfId="16485" priority="19019" operator="between">
      <formula>1</formula>
      <formula>6</formula>
    </cfRule>
  </conditionalFormatting>
  <conditionalFormatting sqref="N1120">
    <cfRule type="cellIs" dxfId="16484" priority="19012" operator="equal">
      <formula>16</formula>
    </cfRule>
  </conditionalFormatting>
  <conditionalFormatting sqref="N1120">
    <cfRule type="cellIs" dxfId="16483" priority="19009" operator="between">
      <formula>16</formula>
      <formula>25</formula>
    </cfRule>
    <cfRule type="cellIs" dxfId="16482" priority="19010" operator="between">
      <formula>9</formula>
      <formula>15</formula>
    </cfRule>
    <cfRule type="cellIs" dxfId="16481" priority="19011" operator="between">
      <formula>1</formula>
      <formula>8</formula>
    </cfRule>
  </conditionalFormatting>
  <conditionalFormatting sqref="X1120">
    <cfRule type="cellIs" dxfId="16480" priority="19002" operator="between">
      <formula>1</formula>
      <formula>10</formula>
    </cfRule>
    <cfRule type="cellIs" dxfId="16479" priority="19003" operator="between">
      <formula>11</formula>
      <formula>17</formula>
    </cfRule>
    <cfRule type="cellIs" dxfId="16478" priority="19004" operator="between">
      <formula>18</formula>
      <formula>25</formula>
    </cfRule>
    <cfRule type="cellIs" dxfId="16477" priority="19005" operator="between">
      <formula>1</formula>
      <formula>6</formula>
    </cfRule>
    <cfRule type="cellIs" dxfId="16476" priority="19006" operator="between">
      <formula>17</formula>
      <formula>25</formula>
    </cfRule>
    <cfRule type="cellIs" dxfId="16475" priority="19007" operator="between">
      <formula>7</formula>
      <formula>16</formula>
    </cfRule>
    <cfRule type="cellIs" dxfId="16474" priority="19008" operator="between">
      <formula>1</formula>
      <formula>6</formula>
    </cfRule>
  </conditionalFormatting>
  <conditionalFormatting sqref="X1120">
    <cfRule type="cellIs" dxfId="16473" priority="19001" operator="equal">
      <formula>16</formula>
    </cfRule>
  </conditionalFormatting>
  <conditionalFormatting sqref="X1120">
    <cfRule type="cellIs" dxfId="16472" priority="18998" operator="between">
      <formula>16</formula>
      <formula>25</formula>
    </cfRule>
    <cfRule type="cellIs" dxfId="16471" priority="18999" operator="between">
      <formula>9</formula>
      <formula>15</formula>
    </cfRule>
    <cfRule type="cellIs" dxfId="16470" priority="19000" operator="between">
      <formula>1</formula>
      <formula>8</formula>
    </cfRule>
  </conditionalFormatting>
  <conditionalFormatting sqref="G1120">
    <cfRule type="cellIs" dxfId="16469" priority="18996" stopIfTrue="1" operator="equal">
      <formula>"NR"</formula>
    </cfRule>
    <cfRule type="cellIs" dxfId="16468" priority="18997" stopIfTrue="1" operator="equal">
      <formula>"R"</formula>
    </cfRule>
  </conditionalFormatting>
  <conditionalFormatting sqref="G1120">
    <cfRule type="cellIs" dxfId="16467" priority="18995" operator="equal">
      <formula>"NR"</formula>
    </cfRule>
  </conditionalFormatting>
  <conditionalFormatting sqref="N1122">
    <cfRule type="cellIs" dxfId="16466" priority="18980" operator="between">
      <formula>1</formula>
      <formula>10</formula>
    </cfRule>
    <cfRule type="cellIs" dxfId="16465" priority="18981" operator="between">
      <formula>11</formula>
      <formula>17</formula>
    </cfRule>
    <cfRule type="cellIs" dxfId="16464" priority="18982" operator="between">
      <formula>18</formula>
      <formula>25</formula>
    </cfRule>
    <cfRule type="cellIs" dxfId="16463" priority="18983" operator="between">
      <formula>1</formula>
      <formula>6</formula>
    </cfRule>
    <cfRule type="cellIs" dxfId="16462" priority="18984" operator="between">
      <formula>17</formula>
      <formula>25</formula>
    </cfRule>
    <cfRule type="cellIs" dxfId="16461" priority="18985" operator="between">
      <formula>7</formula>
      <formula>16</formula>
    </cfRule>
    <cfRule type="cellIs" dxfId="16460" priority="18986" operator="between">
      <formula>1</formula>
      <formula>6</formula>
    </cfRule>
  </conditionalFormatting>
  <conditionalFormatting sqref="N1122">
    <cfRule type="cellIs" dxfId="16459" priority="18979" operator="equal">
      <formula>16</formula>
    </cfRule>
  </conditionalFormatting>
  <conditionalFormatting sqref="N1122">
    <cfRule type="cellIs" dxfId="16458" priority="18976" operator="between">
      <formula>16</formula>
      <formula>25</formula>
    </cfRule>
    <cfRule type="cellIs" dxfId="16457" priority="18977" operator="between">
      <formula>9</formula>
      <formula>15</formula>
    </cfRule>
    <cfRule type="cellIs" dxfId="16456" priority="18978" operator="between">
      <formula>1</formula>
      <formula>8</formula>
    </cfRule>
  </conditionalFormatting>
  <conditionalFormatting sqref="X1122">
    <cfRule type="cellIs" dxfId="16455" priority="18969" operator="between">
      <formula>1</formula>
      <formula>10</formula>
    </cfRule>
    <cfRule type="cellIs" dxfId="16454" priority="18970" operator="between">
      <formula>11</formula>
      <formula>17</formula>
    </cfRule>
    <cfRule type="cellIs" dxfId="16453" priority="18971" operator="between">
      <formula>18</formula>
      <formula>25</formula>
    </cfRule>
    <cfRule type="cellIs" dxfId="16452" priority="18972" operator="between">
      <formula>1</formula>
      <formula>6</formula>
    </cfRule>
    <cfRule type="cellIs" dxfId="16451" priority="18973" operator="between">
      <formula>17</formula>
      <formula>25</formula>
    </cfRule>
    <cfRule type="cellIs" dxfId="16450" priority="18974" operator="between">
      <formula>7</formula>
      <formula>16</formula>
    </cfRule>
    <cfRule type="cellIs" dxfId="16449" priority="18975" operator="between">
      <formula>1</formula>
      <formula>6</formula>
    </cfRule>
  </conditionalFormatting>
  <conditionalFormatting sqref="X1122">
    <cfRule type="cellIs" dxfId="16448" priority="18968" operator="equal">
      <formula>16</formula>
    </cfRule>
  </conditionalFormatting>
  <conditionalFormatting sqref="X1122">
    <cfRule type="cellIs" dxfId="16447" priority="18965" operator="between">
      <formula>16</formula>
      <formula>25</formula>
    </cfRule>
    <cfRule type="cellIs" dxfId="16446" priority="18966" operator="between">
      <formula>9</formula>
      <formula>15</formula>
    </cfRule>
    <cfRule type="cellIs" dxfId="16445" priority="18967" operator="between">
      <formula>1</formula>
      <formula>8</formula>
    </cfRule>
  </conditionalFormatting>
  <conditionalFormatting sqref="G1122">
    <cfRule type="cellIs" dxfId="16444" priority="18963" stopIfTrue="1" operator="equal">
      <formula>"NR"</formula>
    </cfRule>
    <cfRule type="cellIs" dxfId="16443" priority="18964" stopIfTrue="1" operator="equal">
      <formula>"R"</formula>
    </cfRule>
  </conditionalFormatting>
  <conditionalFormatting sqref="G1122">
    <cfRule type="cellIs" dxfId="16442" priority="18962" operator="equal">
      <formula>"NR"</formula>
    </cfRule>
  </conditionalFormatting>
  <conditionalFormatting sqref="N1123">
    <cfRule type="cellIs" dxfId="16441" priority="18947" operator="between">
      <formula>1</formula>
      <formula>10</formula>
    </cfRule>
    <cfRule type="cellIs" dxfId="16440" priority="18948" operator="between">
      <formula>11</formula>
      <formula>17</formula>
    </cfRule>
    <cfRule type="cellIs" dxfId="16439" priority="18949" operator="between">
      <formula>18</formula>
      <formula>25</formula>
    </cfRule>
    <cfRule type="cellIs" dxfId="16438" priority="18950" operator="between">
      <formula>1</formula>
      <formula>6</formula>
    </cfRule>
    <cfRule type="cellIs" dxfId="16437" priority="18951" operator="between">
      <formula>17</formula>
      <formula>25</formula>
    </cfRule>
    <cfRule type="cellIs" dxfId="16436" priority="18952" operator="between">
      <formula>7</formula>
      <formula>16</formula>
    </cfRule>
    <cfRule type="cellIs" dxfId="16435" priority="18953" operator="between">
      <formula>1</formula>
      <formula>6</formula>
    </cfRule>
  </conditionalFormatting>
  <conditionalFormatting sqref="N1123">
    <cfRule type="cellIs" dxfId="16434" priority="18946" operator="equal">
      <formula>16</formula>
    </cfRule>
  </conditionalFormatting>
  <conditionalFormatting sqref="N1123">
    <cfRule type="cellIs" dxfId="16433" priority="18943" operator="between">
      <formula>16</formula>
      <formula>25</formula>
    </cfRule>
    <cfRule type="cellIs" dxfId="16432" priority="18944" operator="between">
      <formula>9</formula>
      <formula>15</formula>
    </cfRule>
    <cfRule type="cellIs" dxfId="16431" priority="18945" operator="between">
      <formula>1</formula>
      <formula>8</formula>
    </cfRule>
  </conditionalFormatting>
  <conditionalFormatting sqref="G1124">
    <cfRule type="cellIs" dxfId="16430" priority="18941" stopIfTrue="1" operator="equal">
      <formula>"NR"</formula>
    </cfRule>
    <cfRule type="cellIs" dxfId="16429" priority="18942" stopIfTrue="1" operator="equal">
      <formula>"R"</formula>
    </cfRule>
  </conditionalFormatting>
  <conditionalFormatting sqref="G1124">
    <cfRule type="cellIs" dxfId="16428" priority="18940" operator="equal">
      <formula>"NR"</formula>
    </cfRule>
  </conditionalFormatting>
  <conditionalFormatting sqref="N1124">
    <cfRule type="cellIs" dxfId="16427" priority="18925" operator="between">
      <formula>1</formula>
      <formula>10</formula>
    </cfRule>
    <cfRule type="cellIs" dxfId="16426" priority="18926" operator="between">
      <formula>11</formula>
      <formula>17</formula>
    </cfRule>
    <cfRule type="cellIs" dxfId="16425" priority="18927" operator="between">
      <formula>18</formula>
      <formula>25</formula>
    </cfRule>
    <cfRule type="cellIs" dxfId="16424" priority="18928" operator="between">
      <formula>1</formula>
      <formula>6</formula>
    </cfRule>
    <cfRule type="cellIs" dxfId="16423" priority="18929" operator="between">
      <formula>17</formula>
      <formula>25</formula>
    </cfRule>
    <cfRule type="cellIs" dxfId="16422" priority="18930" operator="between">
      <formula>7</formula>
      <formula>16</formula>
    </cfRule>
    <cfRule type="cellIs" dxfId="16421" priority="18931" operator="between">
      <formula>1</formula>
      <formula>6</formula>
    </cfRule>
  </conditionalFormatting>
  <conditionalFormatting sqref="N1124">
    <cfRule type="cellIs" dxfId="16420" priority="18924" operator="equal">
      <formula>16</formula>
    </cfRule>
  </conditionalFormatting>
  <conditionalFormatting sqref="N1124">
    <cfRule type="cellIs" dxfId="16419" priority="18921" operator="between">
      <formula>16</formula>
      <formula>25</formula>
    </cfRule>
    <cfRule type="cellIs" dxfId="16418" priority="18922" operator="between">
      <formula>9</formula>
      <formula>15</formula>
    </cfRule>
    <cfRule type="cellIs" dxfId="16417" priority="18923" operator="between">
      <formula>1</formula>
      <formula>8</formula>
    </cfRule>
  </conditionalFormatting>
  <conditionalFormatting sqref="X1125">
    <cfRule type="cellIs" dxfId="16416" priority="18910" operator="between">
      <formula>16</formula>
      <formula>25</formula>
    </cfRule>
    <cfRule type="cellIs" dxfId="16415" priority="18911" operator="between">
      <formula>9</formula>
      <formula>15</formula>
    </cfRule>
    <cfRule type="cellIs" dxfId="16414" priority="18912" operator="between">
      <formula>1</formula>
      <formula>8</formula>
    </cfRule>
  </conditionalFormatting>
  <conditionalFormatting sqref="X1125">
    <cfRule type="cellIs" dxfId="16413" priority="18903" operator="between">
      <formula>1</formula>
      <formula>10</formula>
    </cfRule>
    <cfRule type="cellIs" dxfId="16412" priority="18904" operator="between">
      <formula>11</formula>
      <formula>17</formula>
    </cfRule>
    <cfRule type="cellIs" dxfId="16411" priority="18905" operator="between">
      <formula>18</formula>
      <formula>25</formula>
    </cfRule>
    <cfRule type="cellIs" dxfId="16410" priority="18906" operator="between">
      <formula>1</formula>
      <formula>6</formula>
    </cfRule>
    <cfRule type="cellIs" dxfId="16409" priority="18907" operator="between">
      <formula>17</formula>
      <formula>25</formula>
    </cfRule>
    <cfRule type="cellIs" dxfId="16408" priority="18908" operator="between">
      <formula>7</formula>
      <formula>16</formula>
    </cfRule>
    <cfRule type="cellIs" dxfId="16407" priority="18909" operator="between">
      <formula>1</formula>
      <formula>6</formula>
    </cfRule>
  </conditionalFormatting>
  <conditionalFormatting sqref="X1125">
    <cfRule type="cellIs" dxfId="16406" priority="18902" operator="equal">
      <formula>16</formula>
    </cfRule>
  </conditionalFormatting>
  <conditionalFormatting sqref="G1125">
    <cfRule type="cellIs" dxfId="16405" priority="18900" stopIfTrue="1" operator="equal">
      <formula>"NR"</formula>
    </cfRule>
    <cfRule type="cellIs" dxfId="16404" priority="18901" stopIfTrue="1" operator="equal">
      <formula>"R"</formula>
    </cfRule>
  </conditionalFormatting>
  <conditionalFormatting sqref="G1125">
    <cfRule type="cellIs" dxfId="16403" priority="18899" operator="equal">
      <formula>"NR"</formula>
    </cfRule>
  </conditionalFormatting>
  <conditionalFormatting sqref="N1125">
    <cfRule type="cellIs" dxfId="16402" priority="18896" operator="between">
      <formula>16</formula>
      <formula>25</formula>
    </cfRule>
    <cfRule type="cellIs" dxfId="16401" priority="18897" operator="between">
      <formula>9</formula>
      <formula>15</formula>
    </cfRule>
    <cfRule type="cellIs" dxfId="16400" priority="18898" operator="between">
      <formula>1</formula>
      <formula>8</formula>
    </cfRule>
  </conditionalFormatting>
  <conditionalFormatting sqref="N1125">
    <cfRule type="cellIs" dxfId="16399" priority="18889" operator="between">
      <formula>1</formula>
      <formula>10</formula>
    </cfRule>
    <cfRule type="cellIs" dxfId="16398" priority="18890" operator="between">
      <formula>11</formula>
      <formula>17</formula>
    </cfRule>
    <cfRule type="cellIs" dxfId="16397" priority="18891" operator="between">
      <formula>18</formula>
      <formula>25</formula>
    </cfRule>
    <cfRule type="cellIs" dxfId="16396" priority="18892" operator="between">
      <formula>1</formula>
      <formula>6</formula>
    </cfRule>
    <cfRule type="cellIs" dxfId="16395" priority="18893" operator="between">
      <formula>17</formula>
      <formula>25</formula>
    </cfRule>
    <cfRule type="cellIs" dxfId="16394" priority="18894" operator="between">
      <formula>7</formula>
      <formula>16</formula>
    </cfRule>
    <cfRule type="cellIs" dxfId="16393" priority="18895" operator="between">
      <formula>1</formula>
      <formula>6</formula>
    </cfRule>
  </conditionalFormatting>
  <conditionalFormatting sqref="N1125">
    <cfRule type="cellIs" dxfId="16392" priority="18888" operator="equal">
      <formula>16</formula>
    </cfRule>
  </conditionalFormatting>
  <conditionalFormatting sqref="V1125">
    <cfRule type="cellIs" dxfId="16391" priority="18881" operator="between">
      <formula>1</formula>
      <formula>10</formula>
    </cfRule>
    <cfRule type="cellIs" dxfId="16390" priority="18882" operator="between">
      <formula>11</formula>
      <formula>17</formula>
    </cfRule>
    <cfRule type="cellIs" dxfId="16389" priority="18883" operator="between">
      <formula>18</formula>
      <formula>25</formula>
    </cfRule>
    <cfRule type="cellIs" dxfId="16388" priority="18884" operator="between">
      <formula>1</formula>
      <formula>6</formula>
    </cfRule>
    <cfRule type="cellIs" dxfId="16387" priority="18885" operator="between">
      <formula>17</formula>
      <formula>25</formula>
    </cfRule>
    <cfRule type="cellIs" dxfId="16386" priority="18886" operator="between">
      <formula>7</formula>
      <formula>16</formula>
    </cfRule>
    <cfRule type="cellIs" dxfId="16385" priority="18887" operator="between">
      <formula>1</formula>
      <formula>6</formula>
    </cfRule>
  </conditionalFormatting>
  <conditionalFormatting sqref="V1125">
    <cfRule type="cellIs" dxfId="16384" priority="18880" operator="equal">
      <formula>16</formula>
    </cfRule>
  </conditionalFormatting>
  <conditionalFormatting sqref="V1125">
    <cfRule type="cellIs" dxfId="16383" priority="18877" operator="between">
      <formula>16</formula>
      <formula>25</formula>
    </cfRule>
    <cfRule type="cellIs" dxfId="16382" priority="18878" operator="between">
      <formula>9</formula>
      <formula>15</formula>
    </cfRule>
    <cfRule type="cellIs" dxfId="16381" priority="18879" operator="between">
      <formula>1</formula>
      <formula>8</formula>
    </cfRule>
  </conditionalFormatting>
  <conditionalFormatting sqref="G1126">
    <cfRule type="cellIs" dxfId="16380" priority="18867" stopIfTrue="1" operator="equal">
      <formula>"NR"</formula>
    </cfRule>
    <cfRule type="cellIs" dxfId="16379" priority="18868" stopIfTrue="1" operator="equal">
      <formula>"R"</formula>
    </cfRule>
  </conditionalFormatting>
  <conditionalFormatting sqref="G1126">
    <cfRule type="cellIs" dxfId="16378" priority="18866" operator="equal">
      <formula>"NR"</formula>
    </cfRule>
  </conditionalFormatting>
  <conditionalFormatting sqref="N1126">
    <cfRule type="cellIs" dxfId="16377" priority="18859" operator="between">
      <formula>1</formula>
      <formula>10</formula>
    </cfRule>
    <cfRule type="cellIs" dxfId="16376" priority="18860" operator="between">
      <formula>11</formula>
      <formula>17</formula>
    </cfRule>
    <cfRule type="cellIs" dxfId="16375" priority="18861" operator="between">
      <formula>18</formula>
      <formula>25</formula>
    </cfRule>
    <cfRule type="cellIs" dxfId="16374" priority="18862" operator="between">
      <formula>1</formula>
      <formula>6</formula>
    </cfRule>
    <cfRule type="cellIs" dxfId="16373" priority="18863" operator="between">
      <formula>17</formula>
      <formula>25</formula>
    </cfRule>
    <cfRule type="cellIs" dxfId="16372" priority="18864" operator="between">
      <formula>7</formula>
      <formula>16</formula>
    </cfRule>
    <cfRule type="cellIs" dxfId="16371" priority="18865" operator="between">
      <formula>1</formula>
      <formula>6</formula>
    </cfRule>
  </conditionalFormatting>
  <conditionalFormatting sqref="N1126">
    <cfRule type="cellIs" dxfId="16370" priority="18858" operator="equal">
      <formula>16</formula>
    </cfRule>
  </conditionalFormatting>
  <conditionalFormatting sqref="N1126">
    <cfRule type="cellIs" dxfId="16369" priority="18855" operator="between">
      <formula>16</formula>
      <formula>25</formula>
    </cfRule>
    <cfRule type="cellIs" dxfId="16368" priority="18856" operator="between">
      <formula>9</formula>
      <formula>15</formula>
    </cfRule>
    <cfRule type="cellIs" dxfId="16367" priority="18857" operator="between">
      <formula>1</formula>
      <formula>8</formula>
    </cfRule>
  </conditionalFormatting>
  <conditionalFormatting sqref="Y1132">
    <cfRule type="cellIs" dxfId="16366" priority="18848" operator="between">
      <formula>1</formula>
      <formula>10</formula>
    </cfRule>
    <cfRule type="cellIs" dxfId="16365" priority="18849" operator="between">
      <formula>11</formula>
      <formula>17</formula>
    </cfRule>
    <cfRule type="cellIs" dxfId="16364" priority="18850" operator="between">
      <formula>18</formula>
      <formula>25</formula>
    </cfRule>
    <cfRule type="cellIs" dxfId="16363" priority="18851" operator="between">
      <formula>1</formula>
      <formula>6</formula>
    </cfRule>
    <cfRule type="cellIs" dxfId="16362" priority="18852" operator="between">
      <formula>17</formula>
      <formula>25</formula>
    </cfRule>
    <cfRule type="cellIs" dxfId="16361" priority="18853" operator="between">
      <formula>7</formula>
      <formula>16</formula>
    </cfRule>
    <cfRule type="cellIs" dxfId="16360" priority="18854" operator="between">
      <formula>1</formula>
      <formula>6</formula>
    </cfRule>
  </conditionalFormatting>
  <conditionalFormatting sqref="Y1132">
    <cfRule type="cellIs" dxfId="16359" priority="18847" operator="equal">
      <formula>16</formula>
    </cfRule>
  </conditionalFormatting>
  <conditionalFormatting sqref="Y1132">
    <cfRule type="cellIs" dxfId="16358" priority="18844" operator="between">
      <formula>16</formula>
      <formula>25</formula>
    </cfRule>
    <cfRule type="cellIs" dxfId="16357" priority="18845" operator="between">
      <formula>9</formula>
      <formula>15</formula>
    </cfRule>
    <cfRule type="cellIs" dxfId="16356" priority="18846" operator="between">
      <formula>1</formula>
      <formula>8</formula>
    </cfRule>
  </conditionalFormatting>
  <conditionalFormatting sqref="G1132">
    <cfRule type="cellIs" dxfId="16355" priority="18834" stopIfTrue="1" operator="equal">
      <formula>"NR"</formula>
    </cfRule>
    <cfRule type="cellIs" dxfId="16354" priority="18835" stopIfTrue="1" operator="equal">
      <formula>"R"</formula>
    </cfRule>
  </conditionalFormatting>
  <conditionalFormatting sqref="G1132">
    <cfRule type="cellIs" dxfId="16353" priority="18833" operator="equal">
      <formula>"NR"</formula>
    </cfRule>
  </conditionalFormatting>
  <conditionalFormatting sqref="N1132">
    <cfRule type="cellIs" dxfId="16352" priority="18826" operator="between">
      <formula>1</formula>
      <formula>10</formula>
    </cfRule>
    <cfRule type="cellIs" dxfId="16351" priority="18827" operator="between">
      <formula>11</formula>
      <formula>17</formula>
    </cfRule>
    <cfRule type="cellIs" dxfId="16350" priority="18828" operator="between">
      <formula>18</formula>
      <formula>25</formula>
    </cfRule>
    <cfRule type="cellIs" dxfId="16349" priority="18829" operator="between">
      <formula>1</formula>
      <formula>6</formula>
    </cfRule>
    <cfRule type="cellIs" dxfId="16348" priority="18830" operator="between">
      <formula>17</formula>
      <formula>25</formula>
    </cfRule>
    <cfRule type="cellIs" dxfId="16347" priority="18831" operator="between">
      <formula>7</formula>
      <formula>16</formula>
    </cfRule>
    <cfRule type="cellIs" dxfId="16346" priority="18832" operator="between">
      <formula>1</formula>
      <formula>6</formula>
    </cfRule>
  </conditionalFormatting>
  <conditionalFormatting sqref="N1132">
    <cfRule type="cellIs" dxfId="16345" priority="18825" operator="equal">
      <formula>16</formula>
    </cfRule>
  </conditionalFormatting>
  <conditionalFormatting sqref="N1132">
    <cfRule type="cellIs" dxfId="16344" priority="18822" operator="between">
      <formula>16</formula>
      <formula>25</formula>
    </cfRule>
    <cfRule type="cellIs" dxfId="16343" priority="18823" operator="between">
      <formula>9</formula>
      <formula>15</formula>
    </cfRule>
    <cfRule type="cellIs" dxfId="16342" priority="18824" operator="between">
      <formula>1</formula>
      <formula>8</formula>
    </cfRule>
  </conditionalFormatting>
  <conditionalFormatting sqref="Y1130">
    <cfRule type="cellIs" dxfId="16341" priority="18815" operator="between">
      <formula>1</formula>
      <formula>10</formula>
    </cfRule>
    <cfRule type="cellIs" dxfId="16340" priority="18816" operator="between">
      <formula>11</formula>
      <formula>17</formula>
    </cfRule>
    <cfRule type="cellIs" dxfId="16339" priority="18817" operator="between">
      <formula>18</formula>
      <formula>25</formula>
    </cfRule>
    <cfRule type="cellIs" dxfId="16338" priority="18818" operator="between">
      <formula>1</formula>
      <formula>6</formula>
    </cfRule>
    <cfRule type="cellIs" dxfId="16337" priority="18819" operator="between">
      <formula>17</formula>
      <formula>25</formula>
    </cfRule>
    <cfRule type="cellIs" dxfId="16336" priority="18820" operator="between">
      <formula>7</formula>
      <formula>16</formula>
    </cfRule>
    <cfRule type="cellIs" dxfId="16335" priority="18821" operator="between">
      <formula>1</formula>
      <formula>6</formula>
    </cfRule>
  </conditionalFormatting>
  <conditionalFormatting sqref="Y1130">
    <cfRule type="cellIs" dxfId="16334" priority="18814" operator="equal">
      <formula>16</formula>
    </cfRule>
  </conditionalFormatting>
  <conditionalFormatting sqref="Y1130">
    <cfRule type="cellIs" dxfId="16333" priority="18811" operator="between">
      <formula>16</formula>
      <formula>25</formula>
    </cfRule>
    <cfRule type="cellIs" dxfId="16332" priority="18812" operator="between">
      <formula>9</formula>
      <formula>15</formula>
    </cfRule>
    <cfRule type="cellIs" dxfId="16331" priority="18813" operator="between">
      <formula>1</formula>
      <formula>8</formula>
    </cfRule>
  </conditionalFormatting>
  <conditionalFormatting sqref="G1130">
    <cfRule type="cellIs" dxfId="16330" priority="18801" stopIfTrue="1" operator="equal">
      <formula>"NR"</formula>
    </cfRule>
    <cfRule type="cellIs" dxfId="16329" priority="18802" stopIfTrue="1" operator="equal">
      <formula>"R"</formula>
    </cfRule>
  </conditionalFormatting>
  <conditionalFormatting sqref="N1130">
    <cfRule type="cellIs" dxfId="16328" priority="18794" operator="between">
      <formula>1</formula>
      <formula>10</formula>
    </cfRule>
    <cfRule type="cellIs" dxfId="16327" priority="18795" operator="between">
      <formula>11</formula>
      <formula>17</formula>
    </cfRule>
    <cfRule type="cellIs" dxfId="16326" priority="18796" operator="between">
      <formula>18</formula>
      <formula>25</formula>
    </cfRule>
    <cfRule type="cellIs" dxfId="16325" priority="18797" operator="between">
      <formula>1</formula>
      <formula>6</formula>
    </cfRule>
    <cfRule type="cellIs" dxfId="16324" priority="18798" operator="between">
      <formula>17</formula>
      <formula>25</formula>
    </cfRule>
    <cfRule type="cellIs" dxfId="16323" priority="18799" operator="between">
      <formula>7</formula>
      <formula>16</formula>
    </cfRule>
    <cfRule type="cellIs" dxfId="16322" priority="18800" operator="between">
      <formula>1</formula>
      <formula>6</formula>
    </cfRule>
  </conditionalFormatting>
  <conditionalFormatting sqref="N1130">
    <cfRule type="cellIs" dxfId="16321" priority="18793" operator="equal">
      <formula>16</formula>
    </cfRule>
  </conditionalFormatting>
  <conditionalFormatting sqref="G1130">
    <cfRule type="cellIs" dxfId="16320" priority="18792" operator="equal">
      <formula>"NR"</formula>
    </cfRule>
  </conditionalFormatting>
  <conditionalFormatting sqref="N1130">
    <cfRule type="cellIs" dxfId="16319" priority="18789" operator="between">
      <formula>16</formula>
      <formula>25</formula>
    </cfRule>
    <cfRule type="cellIs" dxfId="16318" priority="18790" operator="between">
      <formula>9</formula>
      <formula>15</formula>
    </cfRule>
    <cfRule type="cellIs" dxfId="16317" priority="18791" operator="between">
      <formula>1</formula>
      <formula>8</formula>
    </cfRule>
  </conditionalFormatting>
  <conditionalFormatting sqref="G1130">
    <cfRule type="cellIs" dxfId="16316" priority="18787" stopIfTrue="1" operator="equal">
      <formula>"NR"</formula>
    </cfRule>
    <cfRule type="cellIs" dxfId="16315" priority="18788" stopIfTrue="1" operator="equal">
      <formula>"R"</formula>
    </cfRule>
  </conditionalFormatting>
  <conditionalFormatting sqref="G1130">
    <cfRule type="cellIs" dxfId="16314" priority="18786" operator="equal">
      <formula>"NR"</formula>
    </cfRule>
  </conditionalFormatting>
  <conditionalFormatting sqref="V1130">
    <cfRule type="cellIs" dxfId="16313" priority="18779" operator="between">
      <formula>1</formula>
      <formula>10</formula>
    </cfRule>
    <cfRule type="cellIs" dxfId="16312" priority="18780" operator="between">
      <formula>11</formula>
      <formula>17</formula>
    </cfRule>
    <cfRule type="cellIs" dxfId="16311" priority="18781" operator="between">
      <formula>18</formula>
      <formula>25</formula>
    </cfRule>
    <cfRule type="cellIs" dxfId="16310" priority="18782" operator="between">
      <formula>1</formula>
      <formula>6</formula>
    </cfRule>
    <cfRule type="cellIs" dxfId="16309" priority="18783" operator="between">
      <formula>17</formula>
      <formula>25</formula>
    </cfRule>
    <cfRule type="cellIs" dxfId="16308" priority="18784" operator="between">
      <formula>7</formula>
      <formula>16</formula>
    </cfRule>
    <cfRule type="cellIs" dxfId="16307" priority="18785" operator="between">
      <formula>1</formula>
      <formula>6</formula>
    </cfRule>
  </conditionalFormatting>
  <conditionalFormatting sqref="V1130">
    <cfRule type="cellIs" dxfId="16306" priority="18778" operator="equal">
      <formula>16</formula>
    </cfRule>
  </conditionalFormatting>
  <conditionalFormatting sqref="V1130">
    <cfRule type="cellIs" dxfId="16305" priority="18775" operator="between">
      <formula>16</formula>
      <formula>25</formula>
    </cfRule>
    <cfRule type="cellIs" dxfId="16304" priority="18776" operator="between">
      <formula>9</formula>
      <formula>15</formula>
    </cfRule>
    <cfRule type="cellIs" dxfId="16303" priority="18777" operator="between">
      <formula>1</formula>
      <formula>8</formula>
    </cfRule>
  </conditionalFormatting>
  <conditionalFormatting sqref="Y1134">
    <cfRule type="cellIs" dxfId="16302" priority="18768" operator="between">
      <formula>1</formula>
      <formula>10</formula>
    </cfRule>
    <cfRule type="cellIs" dxfId="16301" priority="18769" operator="between">
      <formula>11</formula>
      <formula>17</formula>
    </cfRule>
    <cfRule type="cellIs" dxfId="16300" priority="18770" operator="between">
      <formula>18</formula>
      <formula>25</formula>
    </cfRule>
    <cfRule type="cellIs" dxfId="16299" priority="18771" operator="between">
      <formula>1</formula>
      <formula>6</formula>
    </cfRule>
    <cfRule type="cellIs" dxfId="16298" priority="18772" operator="between">
      <formula>17</formula>
      <formula>25</formula>
    </cfRule>
    <cfRule type="cellIs" dxfId="16297" priority="18773" operator="between">
      <formula>7</formula>
      <formula>16</formula>
    </cfRule>
    <cfRule type="cellIs" dxfId="16296" priority="18774" operator="between">
      <formula>1</formula>
      <formula>6</formula>
    </cfRule>
  </conditionalFormatting>
  <conditionalFormatting sqref="Y1134">
    <cfRule type="cellIs" dxfId="16295" priority="18767" operator="equal">
      <formula>16</formula>
    </cfRule>
  </conditionalFormatting>
  <conditionalFormatting sqref="Y1134">
    <cfRule type="cellIs" dxfId="16294" priority="18764" operator="between">
      <formula>16</formula>
      <formula>25</formula>
    </cfRule>
    <cfRule type="cellIs" dxfId="16293" priority="18765" operator="between">
      <formula>9</formula>
      <formula>15</formula>
    </cfRule>
    <cfRule type="cellIs" dxfId="16292" priority="18766" operator="between">
      <formula>1</formula>
      <formula>8</formula>
    </cfRule>
  </conditionalFormatting>
  <conditionalFormatting sqref="G1134">
    <cfRule type="cellIs" dxfId="16291" priority="18754" stopIfTrue="1" operator="equal">
      <formula>"NR"</formula>
    </cfRule>
    <cfRule type="cellIs" dxfId="16290" priority="18755" stopIfTrue="1" operator="equal">
      <formula>"R"</formula>
    </cfRule>
  </conditionalFormatting>
  <conditionalFormatting sqref="N1134">
    <cfRule type="cellIs" dxfId="16289" priority="18747" operator="between">
      <formula>1</formula>
      <formula>10</formula>
    </cfRule>
    <cfRule type="cellIs" dxfId="16288" priority="18748" operator="between">
      <formula>11</formula>
      <formula>17</formula>
    </cfRule>
    <cfRule type="cellIs" dxfId="16287" priority="18749" operator="between">
      <formula>18</formula>
      <formula>25</formula>
    </cfRule>
    <cfRule type="cellIs" dxfId="16286" priority="18750" operator="between">
      <formula>1</formula>
      <formula>6</formula>
    </cfRule>
    <cfRule type="cellIs" dxfId="16285" priority="18751" operator="between">
      <formula>17</formula>
      <formula>25</formula>
    </cfRule>
    <cfRule type="cellIs" dxfId="16284" priority="18752" operator="between">
      <formula>7</formula>
      <formula>16</formula>
    </cfRule>
    <cfRule type="cellIs" dxfId="16283" priority="18753" operator="between">
      <formula>1</formula>
      <formula>6</formula>
    </cfRule>
  </conditionalFormatting>
  <conditionalFormatting sqref="N1134">
    <cfRule type="cellIs" dxfId="16282" priority="18746" operator="equal">
      <formula>16</formula>
    </cfRule>
  </conditionalFormatting>
  <conditionalFormatting sqref="G1134">
    <cfRule type="cellIs" dxfId="16281" priority="18745" operator="equal">
      <formula>"NR"</formula>
    </cfRule>
  </conditionalFormatting>
  <conditionalFormatting sqref="N1134">
    <cfRule type="cellIs" dxfId="16280" priority="18742" operator="between">
      <formula>16</formula>
      <formula>25</formula>
    </cfRule>
    <cfRule type="cellIs" dxfId="16279" priority="18743" operator="between">
      <formula>9</formula>
      <formula>15</formula>
    </cfRule>
    <cfRule type="cellIs" dxfId="16278" priority="18744" operator="between">
      <formula>1</formula>
      <formula>8</formula>
    </cfRule>
  </conditionalFormatting>
  <conditionalFormatting sqref="G1134">
    <cfRule type="cellIs" dxfId="16277" priority="18740" stopIfTrue="1" operator="equal">
      <formula>"NR"</formula>
    </cfRule>
    <cfRule type="cellIs" dxfId="16276" priority="18741" stopIfTrue="1" operator="equal">
      <formula>"R"</formula>
    </cfRule>
  </conditionalFormatting>
  <conditionalFormatting sqref="G1134">
    <cfRule type="cellIs" dxfId="16275" priority="18739" operator="equal">
      <formula>"NR"</formula>
    </cfRule>
  </conditionalFormatting>
  <conditionalFormatting sqref="V1134">
    <cfRule type="cellIs" dxfId="16274" priority="18732" operator="between">
      <formula>1</formula>
      <formula>10</formula>
    </cfRule>
    <cfRule type="cellIs" dxfId="16273" priority="18733" operator="between">
      <formula>11</formula>
      <formula>17</formula>
    </cfRule>
    <cfRule type="cellIs" dxfId="16272" priority="18734" operator="between">
      <formula>18</formula>
      <formula>25</formula>
    </cfRule>
    <cfRule type="cellIs" dxfId="16271" priority="18735" operator="between">
      <formula>1</formula>
      <formula>6</formula>
    </cfRule>
    <cfRule type="cellIs" dxfId="16270" priority="18736" operator="between">
      <formula>17</formula>
      <formula>25</formula>
    </cfRule>
    <cfRule type="cellIs" dxfId="16269" priority="18737" operator="between">
      <formula>7</formula>
      <formula>16</formula>
    </cfRule>
    <cfRule type="cellIs" dxfId="16268" priority="18738" operator="between">
      <formula>1</formula>
      <formula>6</formula>
    </cfRule>
  </conditionalFormatting>
  <conditionalFormatting sqref="V1134">
    <cfRule type="cellIs" dxfId="16267" priority="18731" operator="equal">
      <formula>16</formula>
    </cfRule>
  </conditionalFormatting>
  <conditionalFormatting sqref="V1134">
    <cfRule type="cellIs" dxfId="16266" priority="18728" operator="between">
      <formula>16</formula>
      <formula>25</formula>
    </cfRule>
    <cfRule type="cellIs" dxfId="16265" priority="18729" operator="between">
      <formula>9</formula>
      <formula>15</formula>
    </cfRule>
    <cfRule type="cellIs" dxfId="16264" priority="18730" operator="between">
      <formula>1</formula>
      <formula>8</formula>
    </cfRule>
  </conditionalFormatting>
  <conditionalFormatting sqref="G27">
    <cfRule type="cellIs" dxfId="16263" priority="18726" stopIfTrue="1" operator="equal">
      <formula>"NR"</formula>
    </cfRule>
    <cfRule type="cellIs" dxfId="16262" priority="18727" stopIfTrue="1" operator="equal">
      <formula>"R"</formula>
    </cfRule>
  </conditionalFormatting>
  <conditionalFormatting sqref="G27">
    <cfRule type="cellIs" dxfId="16261" priority="18725" operator="equal">
      <formula>"NR"</formula>
    </cfRule>
  </conditionalFormatting>
  <conditionalFormatting sqref="Y1135">
    <cfRule type="cellIs" dxfId="16260" priority="18718" operator="between">
      <formula>1</formula>
      <formula>10</formula>
    </cfRule>
    <cfRule type="cellIs" dxfId="16259" priority="18719" operator="between">
      <formula>11</formula>
      <formula>17</formula>
    </cfRule>
    <cfRule type="cellIs" dxfId="16258" priority="18720" operator="between">
      <formula>18</formula>
      <formula>25</formula>
    </cfRule>
    <cfRule type="cellIs" dxfId="16257" priority="18721" operator="between">
      <formula>1</formula>
      <formula>6</formula>
    </cfRule>
    <cfRule type="cellIs" dxfId="16256" priority="18722" operator="between">
      <formula>17</formula>
      <formula>25</formula>
    </cfRule>
    <cfRule type="cellIs" dxfId="16255" priority="18723" operator="between">
      <formula>7</formula>
      <formula>16</formula>
    </cfRule>
    <cfRule type="cellIs" dxfId="16254" priority="18724" operator="between">
      <formula>1</formula>
      <formula>6</formula>
    </cfRule>
  </conditionalFormatting>
  <conditionalFormatting sqref="Y1135">
    <cfRule type="cellIs" dxfId="16253" priority="18717" operator="equal">
      <formula>16</formula>
    </cfRule>
  </conditionalFormatting>
  <conditionalFormatting sqref="Y1135">
    <cfRule type="cellIs" dxfId="16252" priority="18714" operator="between">
      <formula>16</formula>
      <formula>25</formula>
    </cfRule>
    <cfRule type="cellIs" dxfId="16251" priority="18715" operator="between">
      <formula>9</formula>
      <formula>15</formula>
    </cfRule>
    <cfRule type="cellIs" dxfId="16250" priority="18716" operator="between">
      <formula>1</formula>
      <formula>8</formula>
    </cfRule>
  </conditionalFormatting>
  <conditionalFormatting sqref="X1135">
    <cfRule type="cellIs" dxfId="16249" priority="18703" operator="between">
      <formula>16</formula>
      <formula>25</formula>
    </cfRule>
    <cfRule type="cellIs" dxfId="16248" priority="18704" operator="between">
      <formula>9</formula>
      <formula>15</formula>
    </cfRule>
    <cfRule type="cellIs" dxfId="16247" priority="18705" operator="between">
      <formula>1</formula>
      <formula>8</formula>
    </cfRule>
  </conditionalFormatting>
  <conditionalFormatting sqref="X1135">
    <cfRule type="cellIs" dxfId="16246" priority="18696" operator="between">
      <formula>1</formula>
      <formula>10</formula>
    </cfRule>
    <cfRule type="cellIs" dxfId="16245" priority="18697" operator="between">
      <formula>11</formula>
      <formula>17</formula>
    </cfRule>
    <cfRule type="cellIs" dxfId="16244" priority="18698" operator="between">
      <formula>18</formula>
      <formula>25</formula>
    </cfRule>
    <cfRule type="cellIs" dxfId="16243" priority="18699" operator="between">
      <formula>1</formula>
      <formula>6</formula>
    </cfRule>
    <cfRule type="cellIs" dxfId="16242" priority="18700" operator="between">
      <formula>17</formula>
      <formula>25</formula>
    </cfRule>
    <cfRule type="cellIs" dxfId="16241" priority="18701" operator="between">
      <formula>7</formula>
      <formula>16</formula>
    </cfRule>
    <cfRule type="cellIs" dxfId="16240" priority="18702" operator="between">
      <formula>1</formula>
      <formula>6</formula>
    </cfRule>
  </conditionalFormatting>
  <conditionalFormatting sqref="X1135">
    <cfRule type="cellIs" dxfId="16239" priority="18695" operator="equal">
      <formula>16</formula>
    </cfRule>
  </conditionalFormatting>
  <conditionalFormatting sqref="G1135">
    <cfRule type="cellIs" dxfId="16238" priority="18693" stopIfTrue="1" operator="equal">
      <formula>"NR"</formula>
    </cfRule>
    <cfRule type="cellIs" dxfId="16237" priority="18694" stopIfTrue="1" operator="equal">
      <formula>"R"</formula>
    </cfRule>
  </conditionalFormatting>
  <conditionalFormatting sqref="G1135">
    <cfRule type="cellIs" dxfId="16236" priority="18692" operator="equal">
      <formula>"NR"</formula>
    </cfRule>
  </conditionalFormatting>
  <conditionalFormatting sqref="N1135">
    <cfRule type="cellIs" dxfId="16235" priority="18689" operator="between">
      <formula>16</formula>
      <formula>25</formula>
    </cfRule>
    <cfRule type="cellIs" dxfId="16234" priority="18690" operator="between">
      <formula>9</formula>
      <formula>15</formula>
    </cfRule>
    <cfRule type="cellIs" dxfId="16233" priority="18691" operator="between">
      <formula>1</formula>
      <formula>8</formula>
    </cfRule>
  </conditionalFormatting>
  <conditionalFormatting sqref="N1135">
    <cfRule type="cellIs" dxfId="16232" priority="18682" operator="between">
      <formula>1</formula>
      <formula>10</formula>
    </cfRule>
    <cfRule type="cellIs" dxfId="16231" priority="18683" operator="between">
      <formula>11</formula>
      <formula>17</formula>
    </cfRule>
    <cfRule type="cellIs" dxfId="16230" priority="18684" operator="between">
      <formula>18</formula>
      <formula>25</formula>
    </cfRule>
    <cfRule type="cellIs" dxfId="16229" priority="18685" operator="between">
      <formula>1</formula>
      <formula>6</formula>
    </cfRule>
    <cfRule type="cellIs" dxfId="16228" priority="18686" operator="between">
      <formula>17</formula>
      <formula>25</formula>
    </cfRule>
    <cfRule type="cellIs" dxfId="16227" priority="18687" operator="between">
      <formula>7</formula>
      <formula>16</formula>
    </cfRule>
    <cfRule type="cellIs" dxfId="16226" priority="18688" operator="between">
      <formula>1</formula>
      <formula>6</formula>
    </cfRule>
  </conditionalFormatting>
  <conditionalFormatting sqref="N1135">
    <cfRule type="cellIs" dxfId="16225" priority="18681" operator="equal">
      <formula>16</formula>
    </cfRule>
  </conditionalFormatting>
  <conditionalFormatting sqref="V1135">
    <cfRule type="cellIs" dxfId="16224" priority="18674" operator="between">
      <formula>1</formula>
      <formula>10</formula>
    </cfRule>
    <cfRule type="cellIs" dxfId="16223" priority="18675" operator="between">
      <formula>11</formula>
      <formula>17</formula>
    </cfRule>
    <cfRule type="cellIs" dxfId="16222" priority="18676" operator="between">
      <formula>18</formula>
      <formula>25</formula>
    </cfRule>
    <cfRule type="cellIs" dxfId="16221" priority="18677" operator="between">
      <formula>1</formula>
      <formula>6</formula>
    </cfRule>
    <cfRule type="cellIs" dxfId="16220" priority="18678" operator="between">
      <formula>17</formula>
      <formula>25</formula>
    </cfRule>
    <cfRule type="cellIs" dxfId="16219" priority="18679" operator="between">
      <formula>7</formula>
      <formula>16</formula>
    </cfRule>
    <cfRule type="cellIs" dxfId="16218" priority="18680" operator="between">
      <formula>1</formula>
      <formula>6</formula>
    </cfRule>
  </conditionalFormatting>
  <conditionalFormatting sqref="V1135">
    <cfRule type="cellIs" dxfId="16217" priority="18673" operator="equal">
      <formula>16</formula>
    </cfRule>
  </conditionalFormatting>
  <conditionalFormatting sqref="V1135">
    <cfRule type="cellIs" dxfId="16216" priority="18670" operator="between">
      <formula>16</formula>
      <formula>25</formula>
    </cfRule>
    <cfRule type="cellIs" dxfId="16215" priority="18671" operator="between">
      <formula>9</formula>
      <formula>15</formula>
    </cfRule>
    <cfRule type="cellIs" dxfId="16214" priority="18672" operator="between">
      <formula>1</formula>
      <formula>8</formula>
    </cfRule>
  </conditionalFormatting>
  <conditionalFormatting sqref="Y1136">
    <cfRule type="cellIs" dxfId="16213" priority="18663" operator="between">
      <formula>1</formula>
      <formula>10</formula>
    </cfRule>
    <cfRule type="cellIs" dxfId="16212" priority="18664" operator="between">
      <formula>11</formula>
      <formula>17</formula>
    </cfRule>
    <cfRule type="cellIs" dxfId="16211" priority="18665" operator="between">
      <formula>18</formula>
      <formula>25</formula>
    </cfRule>
    <cfRule type="cellIs" dxfId="16210" priority="18666" operator="between">
      <formula>1</formula>
      <formula>6</formula>
    </cfRule>
    <cfRule type="cellIs" dxfId="16209" priority="18667" operator="between">
      <formula>17</formula>
      <formula>25</formula>
    </cfRule>
    <cfRule type="cellIs" dxfId="16208" priority="18668" operator="between">
      <formula>7</formula>
      <formula>16</formula>
    </cfRule>
    <cfRule type="cellIs" dxfId="16207" priority="18669" operator="between">
      <formula>1</formula>
      <formula>6</formula>
    </cfRule>
  </conditionalFormatting>
  <conditionalFormatting sqref="Y1136">
    <cfRule type="cellIs" dxfId="16206" priority="18662" operator="equal">
      <formula>16</formula>
    </cfRule>
  </conditionalFormatting>
  <conditionalFormatting sqref="Y1136">
    <cfRule type="cellIs" dxfId="16205" priority="18659" operator="between">
      <formula>16</formula>
      <formula>25</formula>
    </cfRule>
    <cfRule type="cellIs" dxfId="16204" priority="18660" operator="between">
      <formula>9</formula>
      <formula>15</formula>
    </cfRule>
    <cfRule type="cellIs" dxfId="16203" priority="18661" operator="between">
      <formula>1</formula>
      <formula>8</formula>
    </cfRule>
  </conditionalFormatting>
  <conditionalFormatting sqref="G1136">
    <cfRule type="cellIs" dxfId="16202" priority="18657" stopIfTrue="1" operator="equal">
      <formula>"NR"</formula>
    </cfRule>
    <cfRule type="cellIs" dxfId="16201" priority="18658" stopIfTrue="1" operator="equal">
      <formula>"R"</formula>
    </cfRule>
  </conditionalFormatting>
  <conditionalFormatting sqref="G1136">
    <cfRule type="cellIs" dxfId="16200" priority="18656" operator="equal">
      <formula>"NR"</formula>
    </cfRule>
  </conditionalFormatting>
  <conditionalFormatting sqref="N1136">
    <cfRule type="cellIs" dxfId="16199" priority="18641" operator="between">
      <formula>1</formula>
      <formula>10</formula>
    </cfRule>
    <cfRule type="cellIs" dxfId="16198" priority="18642" operator="between">
      <formula>11</formula>
      <formula>17</formula>
    </cfRule>
    <cfRule type="cellIs" dxfId="16197" priority="18643" operator="between">
      <formula>18</formula>
      <formula>25</formula>
    </cfRule>
    <cfRule type="cellIs" dxfId="16196" priority="18644" operator="between">
      <formula>1</formula>
      <formula>6</formula>
    </cfRule>
    <cfRule type="cellIs" dxfId="16195" priority="18645" operator="between">
      <formula>17</formula>
      <formula>25</formula>
    </cfRule>
    <cfRule type="cellIs" dxfId="16194" priority="18646" operator="between">
      <formula>7</formula>
      <formula>16</formula>
    </cfRule>
    <cfRule type="cellIs" dxfId="16193" priority="18647" operator="between">
      <formula>1</formula>
      <formula>6</formula>
    </cfRule>
  </conditionalFormatting>
  <conditionalFormatting sqref="N1136">
    <cfRule type="cellIs" dxfId="16192" priority="18640" operator="equal">
      <formula>16</formula>
    </cfRule>
  </conditionalFormatting>
  <conditionalFormatting sqref="N1136">
    <cfRule type="cellIs" dxfId="16191" priority="18637" operator="between">
      <formula>16</formula>
      <formula>25</formula>
    </cfRule>
    <cfRule type="cellIs" dxfId="16190" priority="18638" operator="between">
      <formula>9</formula>
      <formula>15</formula>
    </cfRule>
    <cfRule type="cellIs" dxfId="16189" priority="18639" operator="between">
      <formula>1</formula>
      <formula>8</formula>
    </cfRule>
  </conditionalFormatting>
  <conditionalFormatting sqref="Y1141">
    <cfRule type="cellIs" dxfId="16188" priority="18630" operator="between">
      <formula>1</formula>
      <formula>10</formula>
    </cfRule>
    <cfRule type="cellIs" dxfId="16187" priority="18631" operator="between">
      <formula>11</formula>
      <formula>17</formula>
    </cfRule>
    <cfRule type="cellIs" dxfId="16186" priority="18632" operator="between">
      <formula>18</formula>
      <formula>25</formula>
    </cfRule>
    <cfRule type="cellIs" dxfId="16185" priority="18633" operator="between">
      <formula>1</formula>
      <formula>6</formula>
    </cfRule>
    <cfRule type="cellIs" dxfId="16184" priority="18634" operator="between">
      <formula>17</formula>
      <formula>25</formula>
    </cfRule>
    <cfRule type="cellIs" dxfId="16183" priority="18635" operator="between">
      <formula>7</formula>
      <formula>16</formula>
    </cfRule>
    <cfRule type="cellIs" dxfId="16182" priority="18636" operator="between">
      <formula>1</formula>
      <formula>6</formula>
    </cfRule>
  </conditionalFormatting>
  <conditionalFormatting sqref="Y1141">
    <cfRule type="cellIs" dxfId="16181" priority="18629" operator="equal">
      <formula>16</formula>
    </cfRule>
  </conditionalFormatting>
  <conditionalFormatting sqref="Y1141">
    <cfRule type="cellIs" dxfId="16180" priority="18626" operator="between">
      <formula>16</formula>
      <formula>25</formula>
    </cfRule>
    <cfRule type="cellIs" dxfId="16179" priority="18627" operator="between">
      <formula>9</formula>
      <formula>15</formula>
    </cfRule>
    <cfRule type="cellIs" dxfId="16178" priority="18628" operator="between">
      <formula>1</formula>
      <formula>8</formula>
    </cfRule>
  </conditionalFormatting>
  <conditionalFormatting sqref="G1141">
    <cfRule type="cellIs" dxfId="16177" priority="18616" stopIfTrue="1" operator="equal">
      <formula>"NR"</formula>
    </cfRule>
    <cfRule type="cellIs" dxfId="16176" priority="18617" stopIfTrue="1" operator="equal">
      <formula>"R"</formula>
    </cfRule>
  </conditionalFormatting>
  <conditionalFormatting sqref="N1141">
    <cfRule type="cellIs" dxfId="16175" priority="18609" operator="between">
      <formula>1</formula>
      <formula>10</formula>
    </cfRule>
    <cfRule type="cellIs" dxfId="16174" priority="18610" operator="between">
      <formula>11</formula>
      <formula>17</formula>
    </cfRule>
    <cfRule type="cellIs" dxfId="16173" priority="18611" operator="between">
      <formula>18</formula>
      <formula>25</formula>
    </cfRule>
    <cfRule type="cellIs" dxfId="16172" priority="18612" operator="between">
      <formula>1</formula>
      <formula>6</formula>
    </cfRule>
    <cfRule type="cellIs" dxfId="16171" priority="18613" operator="between">
      <formula>17</formula>
      <formula>25</formula>
    </cfRule>
    <cfRule type="cellIs" dxfId="16170" priority="18614" operator="between">
      <formula>7</formula>
      <formula>16</formula>
    </cfRule>
    <cfRule type="cellIs" dxfId="16169" priority="18615" operator="between">
      <formula>1</formula>
      <formula>6</formula>
    </cfRule>
  </conditionalFormatting>
  <conditionalFormatting sqref="N1141">
    <cfRule type="cellIs" dxfId="16168" priority="18608" operator="equal">
      <formula>16</formula>
    </cfRule>
  </conditionalFormatting>
  <conditionalFormatting sqref="G1141">
    <cfRule type="cellIs" dxfId="16167" priority="18607" operator="equal">
      <formula>"NR"</formula>
    </cfRule>
  </conditionalFormatting>
  <conditionalFormatting sqref="N1141">
    <cfRule type="cellIs" dxfId="16166" priority="18604" operator="between">
      <formula>16</formula>
      <formula>25</formula>
    </cfRule>
    <cfRule type="cellIs" dxfId="16165" priority="18605" operator="between">
      <formula>9</formula>
      <formula>15</formula>
    </cfRule>
    <cfRule type="cellIs" dxfId="16164" priority="18606" operator="between">
      <formula>1</formula>
      <formula>8</formula>
    </cfRule>
  </conditionalFormatting>
  <conditionalFormatting sqref="G1141">
    <cfRule type="cellIs" dxfId="16163" priority="18602" stopIfTrue="1" operator="equal">
      <formula>"NR"</formula>
    </cfRule>
    <cfRule type="cellIs" dxfId="16162" priority="18603" stopIfTrue="1" operator="equal">
      <formula>"R"</formula>
    </cfRule>
  </conditionalFormatting>
  <conditionalFormatting sqref="G1141">
    <cfRule type="cellIs" dxfId="16161" priority="18601" operator="equal">
      <formula>"NR"</formula>
    </cfRule>
  </conditionalFormatting>
  <conditionalFormatting sqref="V1141">
    <cfRule type="cellIs" dxfId="16160" priority="18594" operator="between">
      <formula>1</formula>
      <formula>10</formula>
    </cfRule>
    <cfRule type="cellIs" dxfId="16159" priority="18595" operator="between">
      <formula>11</formula>
      <formula>17</formula>
    </cfRule>
    <cfRule type="cellIs" dxfId="16158" priority="18596" operator="between">
      <formula>18</formula>
      <formula>25</formula>
    </cfRule>
    <cfRule type="cellIs" dxfId="16157" priority="18597" operator="between">
      <formula>1</formula>
      <formula>6</formula>
    </cfRule>
    <cfRule type="cellIs" dxfId="16156" priority="18598" operator="between">
      <formula>17</formula>
      <formula>25</formula>
    </cfRule>
    <cfRule type="cellIs" dxfId="16155" priority="18599" operator="between">
      <formula>7</formula>
      <formula>16</formula>
    </cfRule>
    <cfRule type="cellIs" dxfId="16154" priority="18600" operator="between">
      <formula>1</formula>
      <formula>6</formula>
    </cfRule>
  </conditionalFormatting>
  <conditionalFormatting sqref="V1141">
    <cfRule type="cellIs" dxfId="16153" priority="18593" operator="equal">
      <formula>16</formula>
    </cfRule>
  </conditionalFormatting>
  <conditionalFormatting sqref="V1141">
    <cfRule type="cellIs" dxfId="16152" priority="18590" operator="between">
      <formula>16</formula>
      <formula>25</formula>
    </cfRule>
    <cfRule type="cellIs" dxfId="16151" priority="18591" operator="between">
      <formula>9</formula>
      <formula>15</formula>
    </cfRule>
    <cfRule type="cellIs" dxfId="16150" priority="18592" operator="between">
      <formula>1</formula>
      <formula>8</formula>
    </cfRule>
  </conditionalFormatting>
  <conditionalFormatting sqref="Y1142">
    <cfRule type="cellIs" dxfId="16149" priority="18583" operator="between">
      <formula>1</formula>
      <formula>10</formula>
    </cfRule>
    <cfRule type="cellIs" dxfId="16148" priority="18584" operator="between">
      <formula>11</formula>
      <formula>17</formula>
    </cfRule>
    <cfRule type="cellIs" dxfId="16147" priority="18585" operator="between">
      <formula>18</formula>
      <formula>25</formula>
    </cfRule>
    <cfRule type="cellIs" dxfId="16146" priority="18586" operator="between">
      <formula>1</formula>
      <formula>6</formula>
    </cfRule>
    <cfRule type="cellIs" dxfId="16145" priority="18587" operator="between">
      <formula>17</formula>
      <formula>25</formula>
    </cfRule>
    <cfRule type="cellIs" dxfId="16144" priority="18588" operator="between">
      <formula>7</formula>
      <formula>16</formula>
    </cfRule>
    <cfRule type="cellIs" dxfId="16143" priority="18589" operator="between">
      <formula>1</formula>
      <formula>6</formula>
    </cfRule>
  </conditionalFormatting>
  <conditionalFormatting sqref="Y1142">
    <cfRule type="cellIs" dxfId="16142" priority="18582" operator="equal">
      <formula>16</formula>
    </cfRule>
  </conditionalFormatting>
  <conditionalFormatting sqref="Y1142">
    <cfRule type="cellIs" dxfId="16141" priority="18579" operator="between">
      <formula>16</formula>
      <formula>25</formula>
    </cfRule>
    <cfRule type="cellIs" dxfId="16140" priority="18580" operator="between">
      <formula>9</formula>
      <formula>15</formula>
    </cfRule>
    <cfRule type="cellIs" dxfId="16139" priority="18581" operator="between">
      <formula>1</formula>
      <formula>8</formula>
    </cfRule>
  </conditionalFormatting>
  <conditionalFormatting sqref="X1142">
    <cfRule type="cellIs" dxfId="16138" priority="18568" operator="between">
      <formula>16</formula>
      <formula>25</formula>
    </cfRule>
    <cfRule type="cellIs" dxfId="16137" priority="18569" operator="between">
      <formula>9</formula>
      <formula>15</formula>
    </cfRule>
    <cfRule type="cellIs" dxfId="16136" priority="18570" operator="between">
      <formula>1</formula>
      <formula>8</formula>
    </cfRule>
  </conditionalFormatting>
  <conditionalFormatting sqref="X1142">
    <cfRule type="cellIs" dxfId="16135" priority="18561" operator="between">
      <formula>1</formula>
      <formula>10</formula>
    </cfRule>
    <cfRule type="cellIs" dxfId="16134" priority="18562" operator="between">
      <formula>11</formula>
      <formula>17</formula>
    </cfRule>
    <cfRule type="cellIs" dxfId="16133" priority="18563" operator="between">
      <formula>18</formula>
      <formula>25</formula>
    </cfRule>
    <cfRule type="cellIs" dxfId="16132" priority="18564" operator="between">
      <formula>1</formula>
      <formula>6</formula>
    </cfRule>
    <cfRule type="cellIs" dxfId="16131" priority="18565" operator="between">
      <formula>17</formula>
      <formula>25</formula>
    </cfRule>
    <cfRule type="cellIs" dxfId="16130" priority="18566" operator="between">
      <formula>7</formula>
      <formula>16</formula>
    </cfRule>
    <cfRule type="cellIs" dxfId="16129" priority="18567" operator="between">
      <formula>1</formula>
      <formula>6</formula>
    </cfRule>
  </conditionalFormatting>
  <conditionalFormatting sqref="X1142">
    <cfRule type="cellIs" dxfId="16128" priority="18560" operator="equal">
      <formula>16</formula>
    </cfRule>
  </conditionalFormatting>
  <conditionalFormatting sqref="G1142">
    <cfRule type="cellIs" dxfId="16127" priority="18558" stopIfTrue="1" operator="equal">
      <formula>"NR"</formula>
    </cfRule>
    <cfRule type="cellIs" dxfId="16126" priority="18559" stopIfTrue="1" operator="equal">
      <formula>"R"</formula>
    </cfRule>
  </conditionalFormatting>
  <conditionalFormatting sqref="G1142">
    <cfRule type="cellIs" dxfId="16125" priority="18557" operator="equal">
      <formula>"NR"</formula>
    </cfRule>
  </conditionalFormatting>
  <conditionalFormatting sqref="N1142">
    <cfRule type="cellIs" dxfId="16124" priority="18554" operator="between">
      <formula>16</formula>
      <formula>25</formula>
    </cfRule>
    <cfRule type="cellIs" dxfId="16123" priority="18555" operator="between">
      <formula>9</formula>
      <formula>15</formula>
    </cfRule>
    <cfRule type="cellIs" dxfId="16122" priority="18556" operator="between">
      <formula>1</formula>
      <formula>8</formula>
    </cfRule>
  </conditionalFormatting>
  <conditionalFormatting sqref="N1142">
    <cfRule type="cellIs" dxfId="16121" priority="18547" operator="between">
      <formula>1</formula>
      <formula>10</formula>
    </cfRule>
    <cfRule type="cellIs" dxfId="16120" priority="18548" operator="between">
      <formula>11</formula>
      <formula>17</formula>
    </cfRule>
    <cfRule type="cellIs" dxfId="16119" priority="18549" operator="between">
      <formula>18</formula>
      <formula>25</formula>
    </cfRule>
    <cfRule type="cellIs" dxfId="16118" priority="18550" operator="between">
      <formula>1</formula>
      <formula>6</formula>
    </cfRule>
    <cfRule type="cellIs" dxfId="16117" priority="18551" operator="between">
      <formula>17</formula>
      <formula>25</formula>
    </cfRule>
    <cfRule type="cellIs" dxfId="16116" priority="18552" operator="between">
      <formula>7</formula>
      <formula>16</formula>
    </cfRule>
    <cfRule type="cellIs" dxfId="16115" priority="18553" operator="between">
      <formula>1</formula>
      <formula>6</formula>
    </cfRule>
  </conditionalFormatting>
  <conditionalFormatting sqref="N1142">
    <cfRule type="cellIs" dxfId="16114" priority="18546" operator="equal">
      <formula>16</formula>
    </cfRule>
  </conditionalFormatting>
  <conditionalFormatting sqref="V1142">
    <cfRule type="cellIs" dxfId="16113" priority="18539" operator="between">
      <formula>1</formula>
      <formula>10</formula>
    </cfRule>
    <cfRule type="cellIs" dxfId="16112" priority="18540" operator="between">
      <formula>11</formula>
      <formula>17</formula>
    </cfRule>
    <cfRule type="cellIs" dxfId="16111" priority="18541" operator="between">
      <formula>18</formula>
      <formula>25</formula>
    </cfRule>
    <cfRule type="cellIs" dxfId="16110" priority="18542" operator="between">
      <formula>1</formula>
      <formula>6</formula>
    </cfRule>
    <cfRule type="cellIs" dxfId="16109" priority="18543" operator="between">
      <formula>17</formula>
      <formula>25</formula>
    </cfRule>
    <cfRule type="cellIs" dxfId="16108" priority="18544" operator="between">
      <formula>7</formula>
      <formula>16</formula>
    </cfRule>
    <cfRule type="cellIs" dxfId="16107" priority="18545" operator="between">
      <formula>1</formula>
      <formula>6</formula>
    </cfRule>
  </conditionalFormatting>
  <conditionalFormatting sqref="V1142">
    <cfRule type="cellIs" dxfId="16106" priority="18538" operator="equal">
      <formula>16</formula>
    </cfRule>
  </conditionalFormatting>
  <conditionalFormatting sqref="V1142">
    <cfRule type="cellIs" dxfId="16105" priority="18535" operator="between">
      <formula>16</formula>
      <formula>25</formula>
    </cfRule>
    <cfRule type="cellIs" dxfId="16104" priority="18536" operator="between">
      <formula>9</formula>
      <formula>15</formula>
    </cfRule>
    <cfRule type="cellIs" dxfId="16103" priority="18537" operator="between">
      <formula>1</formula>
      <formula>8</formula>
    </cfRule>
  </conditionalFormatting>
  <conditionalFormatting sqref="Y1143">
    <cfRule type="cellIs" dxfId="16102" priority="18528" operator="between">
      <formula>1</formula>
      <formula>10</formula>
    </cfRule>
    <cfRule type="cellIs" dxfId="16101" priority="18529" operator="between">
      <formula>11</formula>
      <formula>17</formula>
    </cfRule>
    <cfRule type="cellIs" dxfId="16100" priority="18530" operator="between">
      <formula>18</formula>
      <formula>25</formula>
    </cfRule>
    <cfRule type="cellIs" dxfId="16099" priority="18531" operator="between">
      <formula>1</formula>
      <formula>6</formula>
    </cfRule>
    <cfRule type="cellIs" dxfId="16098" priority="18532" operator="between">
      <formula>17</formula>
      <formula>25</formula>
    </cfRule>
    <cfRule type="cellIs" dxfId="16097" priority="18533" operator="between">
      <formula>7</formula>
      <formula>16</formula>
    </cfRule>
    <cfRule type="cellIs" dxfId="16096" priority="18534" operator="between">
      <formula>1</formula>
      <formula>6</formula>
    </cfRule>
  </conditionalFormatting>
  <conditionalFormatting sqref="Y1143">
    <cfRule type="cellIs" dxfId="16095" priority="18527" operator="equal">
      <formula>16</formula>
    </cfRule>
  </conditionalFormatting>
  <conditionalFormatting sqref="Y1143">
    <cfRule type="cellIs" dxfId="16094" priority="18524" operator="between">
      <formula>16</formula>
      <formula>25</formula>
    </cfRule>
    <cfRule type="cellIs" dxfId="16093" priority="18525" operator="between">
      <formula>9</formula>
      <formula>15</formula>
    </cfRule>
    <cfRule type="cellIs" dxfId="16092" priority="18526" operator="between">
      <formula>1</formula>
      <formula>8</formula>
    </cfRule>
  </conditionalFormatting>
  <conditionalFormatting sqref="E109">
    <cfRule type="cellIs" dxfId="16091" priority="18522" stopIfTrue="1" operator="equal">
      <formula>"NR"</formula>
    </cfRule>
    <cfRule type="cellIs" dxfId="16090" priority="18523" stopIfTrue="1" operator="equal">
      <formula>"R"</formula>
    </cfRule>
  </conditionalFormatting>
  <conditionalFormatting sqref="G126">
    <cfRule type="cellIs" dxfId="16089" priority="18521" operator="equal">
      <formula>"NR"</formula>
    </cfRule>
  </conditionalFormatting>
  <conditionalFormatting sqref="V1187">
    <cfRule type="cellIs" dxfId="16088" priority="18518" operator="between">
      <formula>16</formula>
      <formula>25</formula>
    </cfRule>
    <cfRule type="cellIs" dxfId="16087" priority="18519" operator="between">
      <formula>9</formula>
      <formula>15</formula>
    </cfRule>
    <cfRule type="cellIs" dxfId="16086" priority="18520" operator="between">
      <formula>1</formula>
      <formula>8</formula>
    </cfRule>
  </conditionalFormatting>
  <conditionalFormatting sqref="G1143">
    <cfRule type="cellIs" dxfId="16085" priority="18516" stopIfTrue="1" operator="equal">
      <formula>"NR"</formula>
    </cfRule>
    <cfRule type="cellIs" dxfId="16084" priority="18517" stopIfTrue="1" operator="equal">
      <formula>"R"</formula>
    </cfRule>
  </conditionalFormatting>
  <conditionalFormatting sqref="G1143">
    <cfRule type="cellIs" dxfId="16083" priority="18515" operator="equal">
      <formula>"NR"</formula>
    </cfRule>
  </conditionalFormatting>
  <conditionalFormatting sqref="N1143">
    <cfRule type="cellIs" dxfId="16082" priority="18508" operator="between">
      <formula>1</formula>
      <formula>10</formula>
    </cfRule>
    <cfRule type="cellIs" dxfId="16081" priority="18509" operator="between">
      <formula>11</formula>
      <formula>17</formula>
    </cfRule>
    <cfRule type="cellIs" dxfId="16080" priority="18510" operator="between">
      <formula>18</formula>
      <formula>25</formula>
    </cfRule>
    <cfRule type="cellIs" dxfId="16079" priority="18511" operator="between">
      <formula>1</formula>
      <formula>6</formula>
    </cfRule>
    <cfRule type="cellIs" dxfId="16078" priority="18512" operator="between">
      <formula>17</formula>
      <formula>25</formula>
    </cfRule>
    <cfRule type="cellIs" dxfId="16077" priority="18513" operator="between">
      <formula>7</formula>
      <formula>16</formula>
    </cfRule>
    <cfRule type="cellIs" dxfId="16076" priority="18514" operator="between">
      <formula>1</formula>
      <formula>6</formula>
    </cfRule>
  </conditionalFormatting>
  <conditionalFormatting sqref="N1143">
    <cfRule type="cellIs" dxfId="16075" priority="18507" operator="equal">
      <formula>16</formula>
    </cfRule>
  </conditionalFormatting>
  <conditionalFormatting sqref="N1143">
    <cfRule type="cellIs" dxfId="16074" priority="18504" operator="between">
      <formula>16</formula>
      <formula>25</formula>
    </cfRule>
    <cfRule type="cellIs" dxfId="16073" priority="18505" operator="between">
      <formula>9</formula>
      <formula>15</formula>
    </cfRule>
    <cfRule type="cellIs" dxfId="16072" priority="18506" operator="between">
      <formula>1</formula>
      <formula>8</formula>
    </cfRule>
  </conditionalFormatting>
  <conditionalFormatting sqref="G1192">
    <cfRule type="cellIs" dxfId="16071" priority="18494" stopIfTrue="1" operator="equal">
      <formula>"NR"</formula>
    </cfRule>
    <cfRule type="cellIs" dxfId="16070" priority="18495" stopIfTrue="1" operator="equal">
      <formula>"R"</formula>
    </cfRule>
  </conditionalFormatting>
  <conditionalFormatting sqref="G1192">
    <cfRule type="cellIs" dxfId="16069" priority="18493" operator="equal">
      <formula>"NR"</formula>
    </cfRule>
  </conditionalFormatting>
  <conditionalFormatting sqref="N126 Y126 AA126">
    <cfRule type="cellIs" dxfId="16068" priority="18486" operator="between">
      <formula>1</formula>
      <formula>10</formula>
    </cfRule>
    <cfRule type="cellIs" dxfId="16067" priority="18487" operator="between">
      <formula>11</formula>
      <formula>17</formula>
    </cfRule>
    <cfRule type="cellIs" dxfId="16066" priority="18488" operator="between">
      <formula>18</formula>
      <formula>25</formula>
    </cfRule>
    <cfRule type="cellIs" dxfId="16065" priority="18489" operator="between">
      <formula>1</formula>
      <formula>6</formula>
    </cfRule>
    <cfRule type="cellIs" dxfId="16064" priority="18490" operator="between">
      <formula>17</formula>
      <formula>25</formula>
    </cfRule>
    <cfRule type="cellIs" dxfId="16063" priority="18491" operator="between">
      <formula>7</formula>
      <formula>16</formula>
    </cfRule>
    <cfRule type="cellIs" dxfId="16062" priority="18492" operator="between">
      <formula>1</formula>
      <formula>6</formula>
    </cfRule>
  </conditionalFormatting>
  <conditionalFormatting sqref="N126 Y126 AA126">
    <cfRule type="cellIs" dxfId="16061" priority="18485" operator="equal">
      <formula>16</formula>
    </cfRule>
  </conditionalFormatting>
  <conditionalFormatting sqref="N1195">
    <cfRule type="cellIs" dxfId="16060" priority="18478" operator="between">
      <formula>1</formula>
      <formula>10</formula>
    </cfRule>
    <cfRule type="cellIs" dxfId="16059" priority="18479" operator="between">
      <formula>11</formula>
      <formula>17</formula>
    </cfRule>
    <cfRule type="cellIs" dxfId="16058" priority="18480" operator="between">
      <formula>18</formula>
      <formula>25</formula>
    </cfRule>
    <cfRule type="cellIs" dxfId="16057" priority="18481" operator="between">
      <formula>1</formula>
      <formula>6</formula>
    </cfRule>
    <cfRule type="cellIs" dxfId="16056" priority="18482" operator="between">
      <formula>17</formula>
      <formula>25</formula>
    </cfRule>
    <cfRule type="cellIs" dxfId="16055" priority="18483" operator="between">
      <formula>7</formula>
      <formula>16</formula>
    </cfRule>
    <cfRule type="cellIs" dxfId="16054" priority="18484" operator="between">
      <formula>1</formula>
      <formula>6</formula>
    </cfRule>
  </conditionalFormatting>
  <conditionalFormatting sqref="N1195">
    <cfRule type="cellIs" dxfId="16053" priority="18477" operator="equal">
      <formula>16</formula>
    </cfRule>
  </conditionalFormatting>
  <conditionalFormatting sqref="G1137">
    <cfRule type="cellIs" dxfId="16052" priority="18475" stopIfTrue="1" operator="equal">
      <formula>"NR"</formula>
    </cfRule>
    <cfRule type="cellIs" dxfId="16051" priority="18476" stopIfTrue="1" operator="equal">
      <formula>"R"</formula>
    </cfRule>
  </conditionalFormatting>
  <conditionalFormatting sqref="G1137">
    <cfRule type="cellIs" dxfId="16050" priority="18474" operator="equal">
      <formula>"NR"</formula>
    </cfRule>
  </conditionalFormatting>
  <conditionalFormatting sqref="Y1137">
    <cfRule type="cellIs" dxfId="16049" priority="18467" operator="between">
      <formula>1</formula>
      <formula>10</formula>
    </cfRule>
    <cfRule type="cellIs" dxfId="16048" priority="18468" operator="between">
      <formula>11</formula>
      <formula>17</formula>
    </cfRule>
    <cfRule type="cellIs" dxfId="16047" priority="18469" operator="between">
      <formula>18</formula>
      <formula>25</formula>
    </cfRule>
    <cfRule type="cellIs" dxfId="16046" priority="18470" operator="between">
      <formula>1</formula>
      <formula>6</formula>
    </cfRule>
    <cfRule type="cellIs" dxfId="16045" priority="18471" operator="between">
      <formula>17</formula>
      <formula>25</formula>
    </cfRule>
    <cfRule type="cellIs" dxfId="16044" priority="18472" operator="between">
      <formula>7</formula>
      <formula>16</formula>
    </cfRule>
    <cfRule type="cellIs" dxfId="16043" priority="18473" operator="between">
      <formula>1</formula>
      <formula>6</formula>
    </cfRule>
  </conditionalFormatting>
  <conditionalFormatting sqref="Y1137">
    <cfRule type="cellIs" dxfId="16042" priority="18466" operator="equal">
      <formula>16</formula>
    </cfRule>
  </conditionalFormatting>
  <conditionalFormatting sqref="Y1137">
    <cfRule type="cellIs" dxfId="16041" priority="18463" operator="between">
      <formula>16</formula>
      <formula>25</formula>
    </cfRule>
    <cfRule type="cellIs" dxfId="16040" priority="18464" operator="between">
      <formula>9</formula>
      <formula>15</formula>
    </cfRule>
    <cfRule type="cellIs" dxfId="16039" priority="18465" operator="between">
      <formula>1</formula>
      <formula>8</formula>
    </cfRule>
  </conditionalFormatting>
  <conditionalFormatting sqref="N1189">
    <cfRule type="cellIs" dxfId="16038" priority="18456" operator="between">
      <formula>1</formula>
      <formula>10</formula>
    </cfRule>
    <cfRule type="cellIs" dxfId="16037" priority="18457" operator="between">
      <formula>11</formula>
      <formula>17</formula>
    </cfRule>
    <cfRule type="cellIs" dxfId="16036" priority="18458" operator="between">
      <formula>18</formula>
      <formula>25</formula>
    </cfRule>
    <cfRule type="cellIs" dxfId="16035" priority="18459" operator="between">
      <formula>1</formula>
      <formula>6</formula>
    </cfRule>
    <cfRule type="cellIs" dxfId="16034" priority="18460" operator="between">
      <formula>17</formula>
      <formula>25</formula>
    </cfRule>
    <cfRule type="cellIs" dxfId="16033" priority="18461" operator="between">
      <formula>7</formula>
      <formula>16</formula>
    </cfRule>
    <cfRule type="cellIs" dxfId="16032" priority="18462" operator="between">
      <formula>1</formula>
      <formula>6</formula>
    </cfRule>
  </conditionalFormatting>
  <conditionalFormatting sqref="N1189">
    <cfRule type="cellIs" dxfId="16031" priority="18455" operator="equal">
      <formula>16</formula>
    </cfRule>
  </conditionalFormatting>
  <conditionalFormatting sqref="N1189">
    <cfRule type="cellIs" dxfId="16030" priority="18452" operator="between">
      <formula>16</formula>
      <formula>25</formula>
    </cfRule>
    <cfRule type="cellIs" dxfId="16029" priority="18453" operator="between">
      <formula>9</formula>
      <formula>15</formula>
    </cfRule>
    <cfRule type="cellIs" dxfId="16028" priority="18454" operator="between">
      <formula>1</formula>
      <formula>8</formula>
    </cfRule>
  </conditionalFormatting>
  <conditionalFormatting sqref="N1139">
    <cfRule type="cellIs" dxfId="16027" priority="18449" operator="between">
      <formula>16</formula>
      <formula>25</formula>
    </cfRule>
    <cfRule type="cellIs" dxfId="16026" priority="18450" operator="between">
      <formula>9</formula>
      <formula>15</formula>
    </cfRule>
    <cfRule type="cellIs" dxfId="16025" priority="18451" operator="between">
      <formula>1</formula>
      <formula>8</formula>
    </cfRule>
  </conditionalFormatting>
  <conditionalFormatting sqref="N1195">
    <cfRule type="cellIs" dxfId="16024" priority="18438" operator="between">
      <formula>16</formula>
      <formula>25</formula>
    </cfRule>
    <cfRule type="cellIs" dxfId="16023" priority="18439" operator="between">
      <formula>9</formula>
      <formula>15</formula>
    </cfRule>
    <cfRule type="cellIs" dxfId="16022" priority="18440" operator="between">
      <formula>1</formula>
      <formula>8</formula>
    </cfRule>
  </conditionalFormatting>
  <conditionalFormatting sqref="V1233">
    <cfRule type="cellIs" dxfId="16021" priority="18431" operator="between">
      <formula>1</formula>
      <formula>10</formula>
    </cfRule>
    <cfRule type="cellIs" dxfId="16020" priority="18432" operator="between">
      <formula>11</formula>
      <formula>17</formula>
    </cfRule>
    <cfRule type="cellIs" dxfId="16019" priority="18433" operator="between">
      <formula>18</formula>
      <formula>25</formula>
    </cfRule>
    <cfRule type="cellIs" dxfId="16018" priority="18434" operator="between">
      <formula>1</formula>
      <formula>6</formula>
    </cfRule>
    <cfRule type="cellIs" dxfId="16017" priority="18435" operator="between">
      <formula>17</formula>
      <formula>25</formula>
    </cfRule>
    <cfRule type="cellIs" dxfId="16016" priority="18436" operator="between">
      <formula>7</formula>
      <formula>16</formula>
    </cfRule>
    <cfRule type="cellIs" dxfId="16015" priority="18437" operator="between">
      <formula>1</formula>
      <formula>6</formula>
    </cfRule>
  </conditionalFormatting>
  <conditionalFormatting sqref="V1233">
    <cfRule type="cellIs" dxfId="16014" priority="18430" operator="equal">
      <formula>16</formula>
    </cfRule>
  </conditionalFormatting>
  <conditionalFormatting sqref="Y1139">
    <cfRule type="cellIs" dxfId="16013" priority="18423" operator="between">
      <formula>1</formula>
      <formula>10</formula>
    </cfRule>
    <cfRule type="cellIs" dxfId="16012" priority="18424" operator="between">
      <formula>11</formula>
      <formula>17</formula>
    </cfRule>
    <cfRule type="cellIs" dxfId="16011" priority="18425" operator="between">
      <formula>18</formula>
      <formula>25</formula>
    </cfRule>
    <cfRule type="cellIs" dxfId="16010" priority="18426" operator="between">
      <formula>1</formula>
      <formula>6</formula>
    </cfRule>
    <cfRule type="cellIs" dxfId="16009" priority="18427" operator="between">
      <formula>17</formula>
      <formula>25</formula>
    </cfRule>
    <cfRule type="cellIs" dxfId="16008" priority="18428" operator="between">
      <formula>7</formula>
      <formula>16</formula>
    </cfRule>
    <cfRule type="cellIs" dxfId="16007" priority="18429" operator="between">
      <formula>1</formula>
      <formula>6</formula>
    </cfRule>
  </conditionalFormatting>
  <conditionalFormatting sqref="Y1139">
    <cfRule type="cellIs" dxfId="16006" priority="18422" operator="equal">
      <formula>16</formula>
    </cfRule>
  </conditionalFormatting>
  <conditionalFormatting sqref="Y1139">
    <cfRule type="cellIs" dxfId="16005" priority="18419" operator="between">
      <formula>16</formula>
      <formula>25</formula>
    </cfRule>
    <cfRule type="cellIs" dxfId="16004" priority="18420" operator="between">
      <formula>9</formula>
      <formula>15</formula>
    </cfRule>
    <cfRule type="cellIs" dxfId="16003" priority="18421" operator="between">
      <formula>1</formula>
      <formula>8</formula>
    </cfRule>
  </conditionalFormatting>
  <conditionalFormatting sqref="N1137">
    <cfRule type="cellIs" dxfId="16002" priority="18404" operator="between">
      <formula>1</formula>
      <formula>10</formula>
    </cfRule>
    <cfRule type="cellIs" dxfId="16001" priority="18405" operator="between">
      <formula>11</formula>
      <formula>17</formula>
    </cfRule>
    <cfRule type="cellIs" dxfId="16000" priority="18406" operator="between">
      <formula>18</formula>
      <formula>25</formula>
    </cfRule>
    <cfRule type="cellIs" dxfId="15999" priority="18407" operator="between">
      <formula>1</formula>
      <formula>6</formula>
    </cfRule>
    <cfRule type="cellIs" dxfId="15998" priority="18408" operator="between">
      <formula>17</formula>
      <formula>25</formula>
    </cfRule>
    <cfRule type="cellIs" dxfId="15997" priority="18409" operator="between">
      <formula>7</formula>
      <formula>16</formula>
    </cfRule>
    <cfRule type="cellIs" dxfId="15996" priority="18410" operator="between">
      <formula>1</formula>
      <formula>6</formula>
    </cfRule>
  </conditionalFormatting>
  <conditionalFormatting sqref="N1137">
    <cfRule type="cellIs" dxfId="15995" priority="18403" operator="equal">
      <formula>16</formula>
    </cfRule>
  </conditionalFormatting>
  <conditionalFormatting sqref="N1137">
    <cfRule type="cellIs" dxfId="15994" priority="18400" operator="between">
      <formula>16</formula>
      <formula>25</formula>
    </cfRule>
    <cfRule type="cellIs" dxfId="15993" priority="18401" operator="between">
      <formula>9</formula>
      <formula>15</formula>
    </cfRule>
    <cfRule type="cellIs" dxfId="15992" priority="18402" operator="between">
      <formula>1</formula>
      <formula>8</formula>
    </cfRule>
  </conditionalFormatting>
  <conditionalFormatting sqref="G1139">
    <cfRule type="cellIs" dxfId="15991" priority="18390" stopIfTrue="1" operator="equal">
      <formula>"NR"</formula>
    </cfRule>
    <cfRule type="cellIs" dxfId="15990" priority="18391" stopIfTrue="1" operator="equal">
      <formula>"R"</formula>
    </cfRule>
  </conditionalFormatting>
  <conditionalFormatting sqref="G1139">
    <cfRule type="cellIs" dxfId="15989" priority="18389" operator="equal">
      <formula>"NR"</formula>
    </cfRule>
  </conditionalFormatting>
  <conditionalFormatting sqref="N1139">
    <cfRule type="cellIs" dxfId="15988" priority="18382" operator="between">
      <formula>1</formula>
      <formula>10</formula>
    </cfRule>
    <cfRule type="cellIs" dxfId="15987" priority="18383" operator="between">
      <formula>11</formula>
      <formula>17</formula>
    </cfRule>
    <cfRule type="cellIs" dxfId="15986" priority="18384" operator="between">
      <formula>18</formula>
      <formula>25</formula>
    </cfRule>
    <cfRule type="cellIs" dxfId="15985" priority="18385" operator="between">
      <formula>1</formula>
      <formula>6</formula>
    </cfRule>
    <cfRule type="cellIs" dxfId="15984" priority="18386" operator="between">
      <formula>17</formula>
      <formula>25</formula>
    </cfRule>
    <cfRule type="cellIs" dxfId="15983" priority="18387" operator="between">
      <formula>7</formula>
      <formula>16</formula>
    </cfRule>
    <cfRule type="cellIs" dxfId="15982" priority="18388" operator="between">
      <formula>1</formula>
      <formula>6</formula>
    </cfRule>
  </conditionalFormatting>
  <conditionalFormatting sqref="N1139">
    <cfRule type="cellIs" dxfId="15981" priority="18381" operator="equal">
      <formula>16</formula>
    </cfRule>
  </conditionalFormatting>
  <conditionalFormatting sqref="N162">
    <cfRule type="cellIs" dxfId="15980" priority="18374" operator="between">
      <formula>1</formula>
      <formula>10</formula>
    </cfRule>
    <cfRule type="cellIs" dxfId="15979" priority="18375" operator="between">
      <formula>11</formula>
      <formula>17</formula>
    </cfRule>
    <cfRule type="cellIs" dxfId="15978" priority="18376" operator="between">
      <formula>18</formula>
      <formula>25</formula>
    </cfRule>
    <cfRule type="cellIs" dxfId="15977" priority="18377" operator="between">
      <formula>1</formula>
      <formula>6</formula>
    </cfRule>
    <cfRule type="cellIs" dxfId="15976" priority="18378" operator="between">
      <formula>17</formula>
      <formula>25</formula>
    </cfRule>
    <cfRule type="cellIs" dxfId="15975" priority="18379" operator="between">
      <formula>7</formula>
      <formula>16</formula>
    </cfRule>
    <cfRule type="cellIs" dxfId="15974" priority="18380" operator="between">
      <formula>1</formula>
      <formula>6</formula>
    </cfRule>
  </conditionalFormatting>
  <conditionalFormatting sqref="N162">
    <cfRule type="cellIs" dxfId="15973" priority="18373" operator="equal">
      <formula>16</formula>
    </cfRule>
  </conditionalFormatting>
  <conditionalFormatting sqref="N141 Y141">
    <cfRule type="cellIs" dxfId="15972" priority="18370" operator="between">
      <formula>16</formula>
      <formula>25</formula>
    </cfRule>
    <cfRule type="cellIs" dxfId="15971" priority="18371" operator="between">
      <formula>9</formula>
      <formula>15</formula>
    </cfRule>
    <cfRule type="cellIs" dxfId="15970" priority="18372" operator="between">
      <formula>1</formula>
      <formula>8</formula>
    </cfRule>
  </conditionalFormatting>
  <conditionalFormatting sqref="V1198">
    <cfRule type="cellIs" dxfId="15969" priority="18367" operator="between">
      <formula>16</formula>
      <formula>25</formula>
    </cfRule>
    <cfRule type="cellIs" dxfId="15968" priority="18368" operator="between">
      <formula>9</formula>
      <formula>15</formula>
    </cfRule>
    <cfRule type="cellIs" dxfId="15967" priority="18369" operator="between">
      <formula>1</formula>
      <formula>8</formula>
    </cfRule>
  </conditionalFormatting>
  <conditionalFormatting sqref="Y1195">
    <cfRule type="cellIs" dxfId="15966" priority="18360" operator="between">
      <formula>1</formula>
      <formula>10</formula>
    </cfRule>
    <cfRule type="cellIs" dxfId="15965" priority="18361" operator="between">
      <formula>11</formula>
      <formula>17</formula>
    </cfRule>
    <cfRule type="cellIs" dxfId="15964" priority="18362" operator="between">
      <formula>18</formula>
      <formula>25</formula>
    </cfRule>
    <cfRule type="cellIs" dxfId="15963" priority="18363" operator="between">
      <formula>1</formula>
      <formula>6</formula>
    </cfRule>
    <cfRule type="cellIs" dxfId="15962" priority="18364" operator="between">
      <formula>17</formula>
      <formula>25</formula>
    </cfRule>
    <cfRule type="cellIs" dxfId="15961" priority="18365" operator="between">
      <formula>7</formula>
      <formula>16</formula>
    </cfRule>
    <cfRule type="cellIs" dxfId="15960" priority="18366" operator="between">
      <formula>1</formula>
      <formula>6</formula>
    </cfRule>
  </conditionalFormatting>
  <conditionalFormatting sqref="Y1195">
    <cfRule type="cellIs" dxfId="15959" priority="18359" operator="equal">
      <formula>16</formula>
    </cfRule>
  </conditionalFormatting>
  <conditionalFormatting sqref="Y1195">
    <cfRule type="cellIs" dxfId="15958" priority="18356" operator="between">
      <formula>16</formula>
      <formula>25</formula>
    </cfRule>
    <cfRule type="cellIs" dxfId="15957" priority="18357" operator="between">
      <formula>9</formula>
      <formula>15</formula>
    </cfRule>
    <cfRule type="cellIs" dxfId="15956" priority="18358" operator="between">
      <formula>1</formula>
      <formula>8</formula>
    </cfRule>
  </conditionalFormatting>
  <conditionalFormatting sqref="G1195">
    <cfRule type="cellIs" dxfId="15955" priority="18354" stopIfTrue="1" operator="equal">
      <formula>"NR"</formula>
    </cfRule>
    <cfRule type="cellIs" dxfId="15954" priority="18355" stopIfTrue="1" operator="equal">
      <formula>"R"</formula>
    </cfRule>
  </conditionalFormatting>
  <conditionalFormatting sqref="G1195">
    <cfRule type="cellIs" dxfId="15953" priority="18353" operator="equal">
      <formula>"NR"</formula>
    </cfRule>
  </conditionalFormatting>
  <conditionalFormatting sqref="Y1199">
    <cfRule type="cellIs" dxfId="15952" priority="18346" operator="between">
      <formula>1</formula>
      <formula>10</formula>
    </cfRule>
    <cfRule type="cellIs" dxfId="15951" priority="18347" operator="between">
      <formula>11</formula>
      <formula>17</formula>
    </cfRule>
    <cfRule type="cellIs" dxfId="15950" priority="18348" operator="between">
      <formula>18</formula>
      <formula>25</formula>
    </cfRule>
    <cfRule type="cellIs" dxfId="15949" priority="18349" operator="between">
      <formula>1</formula>
      <formula>6</formula>
    </cfRule>
    <cfRule type="cellIs" dxfId="15948" priority="18350" operator="between">
      <formula>17</formula>
      <formula>25</formula>
    </cfRule>
    <cfRule type="cellIs" dxfId="15947" priority="18351" operator="between">
      <formula>7</formula>
      <formula>16</formula>
    </cfRule>
    <cfRule type="cellIs" dxfId="15946" priority="18352" operator="between">
      <formula>1</formula>
      <formula>6</formula>
    </cfRule>
  </conditionalFormatting>
  <conditionalFormatting sqref="Y1199">
    <cfRule type="cellIs" dxfId="15945" priority="18345" operator="equal">
      <formula>16</formula>
    </cfRule>
  </conditionalFormatting>
  <conditionalFormatting sqref="N1199">
    <cfRule type="cellIs" dxfId="15944" priority="18342" operator="between">
      <formula>16</formula>
      <formula>25</formula>
    </cfRule>
    <cfRule type="cellIs" dxfId="15943" priority="18343" operator="between">
      <formula>9</formula>
      <formula>15</formula>
    </cfRule>
    <cfRule type="cellIs" dxfId="15942" priority="18344" operator="between">
      <formula>1</formula>
      <formula>8</formula>
    </cfRule>
  </conditionalFormatting>
  <conditionalFormatting sqref="X1187">
    <cfRule type="cellIs" dxfId="15941" priority="18339" operator="between">
      <formula>16</formula>
      <formula>25</formula>
    </cfRule>
    <cfRule type="cellIs" dxfId="15940" priority="18340" operator="between">
      <formula>9</formula>
      <formula>15</formula>
    </cfRule>
    <cfRule type="cellIs" dxfId="15939" priority="18341" operator="between">
      <formula>1</formula>
      <formula>8</formula>
    </cfRule>
  </conditionalFormatting>
  <conditionalFormatting sqref="V1187">
    <cfRule type="cellIs" dxfId="15938" priority="18332" operator="between">
      <formula>1</formula>
      <formula>10</formula>
    </cfRule>
    <cfRule type="cellIs" dxfId="15937" priority="18333" operator="between">
      <formula>11</formula>
      <formula>17</formula>
    </cfRule>
    <cfRule type="cellIs" dxfId="15936" priority="18334" operator="between">
      <formula>18</formula>
      <formula>25</formula>
    </cfRule>
    <cfRule type="cellIs" dxfId="15935" priority="18335" operator="between">
      <formula>1</formula>
      <formula>6</formula>
    </cfRule>
    <cfRule type="cellIs" dxfId="15934" priority="18336" operator="between">
      <formula>17</formula>
      <formula>25</formula>
    </cfRule>
    <cfRule type="cellIs" dxfId="15933" priority="18337" operator="between">
      <formula>7</formula>
      <formula>16</formula>
    </cfRule>
    <cfRule type="cellIs" dxfId="15932" priority="18338" operator="between">
      <formula>1</formula>
      <formula>6</formula>
    </cfRule>
  </conditionalFormatting>
  <conditionalFormatting sqref="V1187">
    <cfRule type="cellIs" dxfId="15931" priority="18331" operator="equal">
      <formula>16</formula>
    </cfRule>
  </conditionalFormatting>
  <conditionalFormatting sqref="N39">
    <cfRule type="cellIs" dxfId="15930" priority="18328" operator="between">
      <formula>16</formula>
      <formula>25</formula>
    </cfRule>
    <cfRule type="cellIs" dxfId="15929" priority="18329" operator="between">
      <formula>9</formula>
      <formula>15</formula>
    </cfRule>
    <cfRule type="cellIs" dxfId="15928" priority="18330" operator="between">
      <formula>1</formula>
      <formula>8</formula>
    </cfRule>
  </conditionalFormatting>
  <conditionalFormatting sqref="Y31 AA31 N31">
    <cfRule type="cellIs" dxfId="15927" priority="18321" operator="between">
      <formula>1</formula>
      <formula>10</formula>
    </cfRule>
    <cfRule type="cellIs" dxfId="15926" priority="18322" operator="between">
      <formula>11</formula>
      <formula>17</formula>
    </cfRule>
    <cfRule type="cellIs" dxfId="15925" priority="18323" operator="between">
      <formula>18</formula>
      <formula>25</formula>
    </cfRule>
    <cfRule type="cellIs" dxfId="15924" priority="18324" operator="between">
      <formula>1</formula>
      <formula>6</formula>
    </cfRule>
    <cfRule type="cellIs" dxfId="15923" priority="18325" operator="between">
      <formula>17</formula>
      <formula>25</formula>
    </cfRule>
    <cfRule type="cellIs" dxfId="15922" priority="18326" operator="between">
      <formula>7</formula>
      <formula>16</formula>
    </cfRule>
    <cfRule type="cellIs" dxfId="15921" priority="18327" operator="between">
      <formula>1</formula>
      <formula>6</formula>
    </cfRule>
  </conditionalFormatting>
  <conditionalFormatting sqref="Y31 AA31 N31">
    <cfRule type="cellIs" dxfId="15920" priority="18320" operator="equal">
      <formula>16</formula>
    </cfRule>
  </conditionalFormatting>
  <conditionalFormatting sqref="E103">
    <cfRule type="cellIs" dxfId="15919" priority="18318" stopIfTrue="1" operator="equal">
      <formula>"NR"</formula>
    </cfRule>
    <cfRule type="cellIs" dxfId="15918" priority="18319" stopIfTrue="1" operator="equal">
      <formula>"R"</formula>
    </cfRule>
  </conditionalFormatting>
  <conditionalFormatting sqref="G185">
    <cfRule type="cellIs" dxfId="15917" priority="18317" operator="equal">
      <formula>"NR"</formula>
    </cfRule>
  </conditionalFormatting>
  <conditionalFormatting sqref="Y114 N114">
    <cfRule type="cellIs" dxfId="15916" priority="18310" operator="between">
      <formula>1</formula>
      <formula>10</formula>
    </cfRule>
    <cfRule type="cellIs" dxfId="15915" priority="18311" operator="between">
      <formula>11</formula>
      <formula>17</formula>
    </cfRule>
    <cfRule type="cellIs" dxfId="15914" priority="18312" operator="between">
      <formula>18</formula>
      <formula>25</formula>
    </cfRule>
    <cfRule type="cellIs" dxfId="15913" priority="18313" operator="between">
      <formula>1</formula>
      <formula>6</formula>
    </cfRule>
    <cfRule type="cellIs" dxfId="15912" priority="18314" operator="between">
      <formula>17</formula>
      <formula>25</formula>
    </cfRule>
    <cfRule type="cellIs" dxfId="15911" priority="18315" operator="between">
      <formula>7</formula>
      <formula>16</formula>
    </cfRule>
    <cfRule type="cellIs" dxfId="15910" priority="18316" operator="between">
      <formula>1</formula>
      <formula>6</formula>
    </cfRule>
  </conditionalFormatting>
  <conditionalFormatting sqref="Y114 N114">
    <cfRule type="cellIs" dxfId="15909" priority="18309" operator="equal">
      <formula>16</formula>
    </cfRule>
  </conditionalFormatting>
  <conditionalFormatting sqref="Y156 N156">
    <cfRule type="cellIs" dxfId="15908" priority="18302" operator="between">
      <formula>1</formula>
      <formula>10</formula>
    </cfRule>
    <cfRule type="cellIs" dxfId="15907" priority="18303" operator="between">
      <formula>11</formula>
      <formula>17</formula>
    </cfRule>
    <cfRule type="cellIs" dxfId="15906" priority="18304" operator="between">
      <formula>18</formula>
      <formula>25</formula>
    </cfRule>
    <cfRule type="cellIs" dxfId="15905" priority="18305" operator="between">
      <formula>1</formula>
      <formula>6</formula>
    </cfRule>
    <cfRule type="cellIs" dxfId="15904" priority="18306" operator="between">
      <formula>17</formula>
      <formula>25</formula>
    </cfRule>
    <cfRule type="cellIs" dxfId="15903" priority="18307" operator="between">
      <formula>7</formula>
      <formula>16</formula>
    </cfRule>
    <cfRule type="cellIs" dxfId="15902" priority="18308" operator="between">
      <formula>1</formula>
      <formula>6</formula>
    </cfRule>
  </conditionalFormatting>
  <conditionalFormatting sqref="Y156 N156">
    <cfRule type="cellIs" dxfId="15901" priority="18301" operator="equal">
      <formula>16</formula>
    </cfRule>
  </conditionalFormatting>
  <conditionalFormatting sqref="N137">
    <cfRule type="cellIs" dxfId="15900" priority="18294" operator="between">
      <formula>1</formula>
      <formula>10</formula>
    </cfRule>
    <cfRule type="cellIs" dxfId="15899" priority="18295" operator="between">
      <formula>11</formula>
      <formula>17</formula>
    </cfRule>
    <cfRule type="cellIs" dxfId="15898" priority="18296" operator="between">
      <formula>18</formula>
      <formula>25</formula>
    </cfRule>
    <cfRule type="cellIs" dxfId="15897" priority="18297" operator="between">
      <formula>1</formula>
      <formula>6</formula>
    </cfRule>
    <cfRule type="cellIs" dxfId="15896" priority="18298" operator="between">
      <formula>17</formula>
      <formula>25</formula>
    </cfRule>
    <cfRule type="cellIs" dxfId="15895" priority="18299" operator="between">
      <formula>7</formula>
      <formula>16</formula>
    </cfRule>
    <cfRule type="cellIs" dxfId="15894" priority="18300" operator="between">
      <formula>1</formula>
      <formula>6</formula>
    </cfRule>
  </conditionalFormatting>
  <conditionalFormatting sqref="N137">
    <cfRule type="cellIs" dxfId="15893" priority="18293" operator="equal">
      <formula>16</formula>
    </cfRule>
  </conditionalFormatting>
  <conditionalFormatting sqref="Y162">
    <cfRule type="cellIs" dxfId="15892" priority="18286" operator="between">
      <formula>1</formula>
      <formula>10</formula>
    </cfRule>
    <cfRule type="cellIs" dxfId="15891" priority="18287" operator="between">
      <formula>11</formula>
      <formula>17</formula>
    </cfRule>
    <cfRule type="cellIs" dxfId="15890" priority="18288" operator="between">
      <formula>18</formula>
      <formula>25</formula>
    </cfRule>
    <cfRule type="cellIs" dxfId="15889" priority="18289" operator="between">
      <formula>1</formula>
      <formula>6</formula>
    </cfRule>
    <cfRule type="cellIs" dxfId="15888" priority="18290" operator="between">
      <formula>17</formula>
      <formula>25</formula>
    </cfRule>
    <cfRule type="cellIs" dxfId="15887" priority="18291" operator="between">
      <formula>7</formula>
      <formula>16</formula>
    </cfRule>
    <cfRule type="cellIs" dxfId="15886" priority="18292" operator="between">
      <formula>1</formula>
      <formula>6</formula>
    </cfRule>
  </conditionalFormatting>
  <conditionalFormatting sqref="Y162">
    <cfRule type="cellIs" dxfId="15885" priority="18285" operator="equal">
      <formula>16</formula>
    </cfRule>
  </conditionalFormatting>
  <conditionalFormatting sqref="Y162">
    <cfRule type="cellIs" dxfId="15884" priority="18282" operator="between">
      <formula>16</formula>
      <formula>25</formula>
    </cfRule>
    <cfRule type="cellIs" dxfId="15883" priority="18283" operator="between">
      <formula>9</formula>
      <formula>15</formula>
    </cfRule>
    <cfRule type="cellIs" dxfId="15882" priority="18284" operator="between">
      <formula>1</formula>
      <formula>8</formula>
    </cfRule>
  </conditionalFormatting>
  <conditionalFormatting sqref="G39">
    <cfRule type="cellIs" dxfId="15881" priority="18280" stopIfTrue="1" operator="equal">
      <formula>"NR"</formula>
    </cfRule>
    <cfRule type="cellIs" dxfId="15880" priority="18281" stopIfTrue="1" operator="equal">
      <formula>"R"</formula>
    </cfRule>
  </conditionalFormatting>
  <conditionalFormatting sqref="V1233">
    <cfRule type="cellIs" dxfId="15879" priority="18277" operator="between">
      <formula>16</formula>
      <formula>25</formula>
    </cfRule>
    <cfRule type="cellIs" dxfId="15878" priority="18278" operator="between">
      <formula>9</formula>
      <formula>15</formula>
    </cfRule>
    <cfRule type="cellIs" dxfId="15877" priority="18279" operator="between">
      <formula>1</formula>
      <formula>8</formula>
    </cfRule>
  </conditionalFormatting>
  <conditionalFormatting sqref="Y1200">
    <cfRule type="cellIs" dxfId="15876" priority="18274" operator="between">
      <formula>16</formula>
      <formula>25</formula>
    </cfRule>
    <cfRule type="cellIs" dxfId="15875" priority="18275" operator="between">
      <formula>9</formula>
      <formula>15</formula>
    </cfRule>
    <cfRule type="cellIs" dxfId="15874" priority="18276" operator="between">
      <formula>1</formula>
      <formula>8</formula>
    </cfRule>
  </conditionalFormatting>
  <conditionalFormatting sqref="N1197">
    <cfRule type="cellIs" dxfId="15873" priority="18267" operator="between">
      <formula>1</formula>
      <formula>10</formula>
    </cfRule>
    <cfRule type="cellIs" dxfId="15872" priority="18268" operator="between">
      <formula>11</formula>
      <formula>17</formula>
    </cfRule>
    <cfRule type="cellIs" dxfId="15871" priority="18269" operator="between">
      <formula>18</formula>
      <formula>25</formula>
    </cfRule>
    <cfRule type="cellIs" dxfId="15870" priority="18270" operator="between">
      <formula>1</formula>
      <formula>6</formula>
    </cfRule>
    <cfRule type="cellIs" dxfId="15869" priority="18271" operator="between">
      <formula>17</formula>
      <formula>25</formula>
    </cfRule>
    <cfRule type="cellIs" dxfId="15868" priority="18272" operator="between">
      <formula>7</formula>
      <formula>16</formula>
    </cfRule>
    <cfRule type="cellIs" dxfId="15867" priority="18273" operator="between">
      <formula>1</formula>
      <formula>6</formula>
    </cfRule>
  </conditionalFormatting>
  <conditionalFormatting sqref="N1197">
    <cfRule type="cellIs" dxfId="15866" priority="18266" operator="equal">
      <formula>16</formula>
    </cfRule>
  </conditionalFormatting>
  <conditionalFormatting sqref="N1197">
    <cfRule type="cellIs" dxfId="15865" priority="18263" operator="between">
      <formula>16</formula>
      <formula>25</formula>
    </cfRule>
    <cfRule type="cellIs" dxfId="15864" priority="18264" operator="between">
      <formula>9</formula>
      <formula>15</formula>
    </cfRule>
    <cfRule type="cellIs" dxfId="15863" priority="18265" operator="between">
      <formula>1</formula>
      <formula>8</formula>
    </cfRule>
  </conditionalFormatting>
  <conditionalFormatting sqref="Y1226:Y1227">
    <cfRule type="cellIs" dxfId="15862" priority="18248" operator="between">
      <formula>1</formula>
      <formula>10</formula>
    </cfRule>
    <cfRule type="cellIs" dxfId="15861" priority="18249" operator="between">
      <formula>11</formula>
      <formula>17</formula>
    </cfRule>
    <cfRule type="cellIs" dxfId="15860" priority="18250" operator="between">
      <formula>18</formula>
      <formula>25</formula>
    </cfRule>
    <cfRule type="cellIs" dxfId="15859" priority="18251" operator="between">
      <formula>1</formula>
      <formula>6</formula>
    </cfRule>
    <cfRule type="cellIs" dxfId="15858" priority="18252" operator="between">
      <formula>17</formula>
      <formula>25</formula>
    </cfRule>
    <cfRule type="cellIs" dxfId="15857" priority="18253" operator="between">
      <formula>7</formula>
      <formula>16</formula>
    </cfRule>
    <cfRule type="cellIs" dxfId="15856" priority="18254" operator="between">
      <formula>1</formula>
      <formula>6</formula>
    </cfRule>
  </conditionalFormatting>
  <conditionalFormatting sqref="Y1226:Y1227">
    <cfRule type="cellIs" dxfId="15855" priority="18247" operator="equal">
      <formula>16</formula>
    </cfRule>
  </conditionalFormatting>
  <conditionalFormatting sqref="G1200">
    <cfRule type="cellIs" dxfId="15854" priority="18246" operator="equal">
      <formula>"NR"</formula>
    </cfRule>
  </conditionalFormatting>
  <conditionalFormatting sqref="Y103 AA103 N103">
    <cfRule type="cellIs" dxfId="15853" priority="18239" operator="between">
      <formula>1</formula>
      <formula>10</formula>
    </cfRule>
    <cfRule type="cellIs" dxfId="15852" priority="18240" operator="between">
      <formula>11</formula>
      <formula>17</formula>
    </cfRule>
    <cfRule type="cellIs" dxfId="15851" priority="18241" operator="between">
      <formula>18</formula>
      <formula>25</formula>
    </cfRule>
    <cfRule type="cellIs" dxfId="15850" priority="18242" operator="between">
      <formula>1</formula>
      <formula>6</formula>
    </cfRule>
    <cfRule type="cellIs" dxfId="15849" priority="18243" operator="between">
      <formula>17</formula>
      <formula>25</formula>
    </cfRule>
    <cfRule type="cellIs" dxfId="15848" priority="18244" operator="between">
      <formula>7</formula>
      <formula>16</formula>
    </cfRule>
    <cfRule type="cellIs" dxfId="15847" priority="18245" operator="between">
      <formula>1</formula>
      <formula>6</formula>
    </cfRule>
  </conditionalFormatting>
  <conditionalFormatting sqref="Y103 AA103 N103">
    <cfRule type="cellIs" dxfId="15846" priority="18238" operator="equal">
      <formula>16</formula>
    </cfRule>
  </conditionalFormatting>
  <conditionalFormatting sqref="N122">
    <cfRule type="cellIs" dxfId="15845" priority="18231" operator="between">
      <formula>1</formula>
      <formula>10</formula>
    </cfRule>
    <cfRule type="cellIs" dxfId="15844" priority="18232" operator="between">
      <formula>11</formula>
      <formula>17</formula>
    </cfRule>
    <cfRule type="cellIs" dxfId="15843" priority="18233" operator="between">
      <formula>18</formula>
      <formula>25</formula>
    </cfRule>
    <cfRule type="cellIs" dxfId="15842" priority="18234" operator="between">
      <formula>1</formula>
      <formula>6</formula>
    </cfRule>
    <cfRule type="cellIs" dxfId="15841" priority="18235" operator="between">
      <formula>17</formula>
      <formula>25</formula>
    </cfRule>
    <cfRule type="cellIs" dxfId="15840" priority="18236" operator="between">
      <formula>7</formula>
      <formula>16</formula>
    </cfRule>
    <cfRule type="cellIs" dxfId="15839" priority="18237" operator="between">
      <formula>1</formula>
      <formula>6</formula>
    </cfRule>
  </conditionalFormatting>
  <conditionalFormatting sqref="N122">
    <cfRule type="cellIs" dxfId="15838" priority="18230" operator="equal">
      <formula>16</formula>
    </cfRule>
  </conditionalFormatting>
  <conditionalFormatting sqref="Y39">
    <cfRule type="cellIs" dxfId="15837" priority="18227" operator="between">
      <formula>16</formula>
      <formula>25</formula>
    </cfRule>
    <cfRule type="cellIs" dxfId="15836" priority="18228" operator="between">
      <formula>9</formula>
      <formula>15</formula>
    </cfRule>
    <cfRule type="cellIs" dxfId="15835" priority="18229" operator="between">
      <formula>1</formula>
      <formula>8</formula>
    </cfRule>
  </conditionalFormatting>
  <conditionalFormatting sqref="Y1187">
    <cfRule type="cellIs" dxfId="15834" priority="18220" operator="between">
      <formula>1</formula>
      <formula>10</formula>
    </cfRule>
    <cfRule type="cellIs" dxfId="15833" priority="18221" operator="between">
      <formula>11</formula>
      <formula>17</formula>
    </cfRule>
    <cfRule type="cellIs" dxfId="15832" priority="18222" operator="between">
      <formula>18</formula>
      <formula>25</formula>
    </cfRule>
    <cfRule type="cellIs" dxfId="15831" priority="18223" operator="between">
      <formula>1</formula>
      <formula>6</formula>
    </cfRule>
    <cfRule type="cellIs" dxfId="15830" priority="18224" operator="between">
      <formula>17</formula>
      <formula>25</formula>
    </cfRule>
    <cfRule type="cellIs" dxfId="15829" priority="18225" operator="between">
      <formula>7</formula>
      <formula>16</formula>
    </cfRule>
    <cfRule type="cellIs" dxfId="15828" priority="18226" operator="between">
      <formula>1</formula>
      <formula>6</formula>
    </cfRule>
  </conditionalFormatting>
  <conditionalFormatting sqref="Y1187">
    <cfRule type="cellIs" dxfId="15827" priority="18219" operator="equal">
      <formula>16</formula>
    </cfRule>
  </conditionalFormatting>
  <conditionalFormatting sqref="Y1187">
    <cfRule type="cellIs" dxfId="15826" priority="18216" operator="between">
      <formula>16</formula>
      <formula>25</formula>
    </cfRule>
    <cfRule type="cellIs" dxfId="15825" priority="18217" operator="between">
      <formula>9</formula>
      <formula>15</formula>
    </cfRule>
    <cfRule type="cellIs" dxfId="15824" priority="18218" operator="between">
      <formula>1</formula>
      <formula>8</formula>
    </cfRule>
  </conditionalFormatting>
  <conditionalFormatting sqref="X1187">
    <cfRule type="cellIs" dxfId="15823" priority="18201" operator="between">
      <formula>1</formula>
      <formula>10</formula>
    </cfRule>
    <cfRule type="cellIs" dxfId="15822" priority="18202" operator="between">
      <formula>11</formula>
      <formula>17</formula>
    </cfRule>
    <cfRule type="cellIs" dxfId="15821" priority="18203" operator="between">
      <formula>18</formula>
      <formula>25</formula>
    </cfRule>
    <cfRule type="cellIs" dxfId="15820" priority="18204" operator="between">
      <formula>1</formula>
      <formula>6</formula>
    </cfRule>
    <cfRule type="cellIs" dxfId="15819" priority="18205" operator="between">
      <formula>17</formula>
      <formula>25</formula>
    </cfRule>
    <cfRule type="cellIs" dxfId="15818" priority="18206" operator="between">
      <formula>7</formula>
      <formula>16</formula>
    </cfRule>
    <cfRule type="cellIs" dxfId="15817" priority="18207" operator="between">
      <formula>1</formula>
      <formula>6</formula>
    </cfRule>
  </conditionalFormatting>
  <conditionalFormatting sqref="X1187">
    <cfRule type="cellIs" dxfId="15816" priority="18200" operator="equal">
      <formula>16</formula>
    </cfRule>
  </conditionalFormatting>
  <conditionalFormatting sqref="G1187">
    <cfRule type="cellIs" dxfId="15815" priority="18198" stopIfTrue="1" operator="equal">
      <formula>"NR"</formula>
    </cfRule>
    <cfRule type="cellIs" dxfId="15814" priority="18199" stopIfTrue="1" operator="equal">
      <formula>"R"</formula>
    </cfRule>
  </conditionalFormatting>
  <conditionalFormatting sqref="G1187">
    <cfRule type="cellIs" dxfId="15813" priority="18197" operator="equal">
      <formula>"NR"</formula>
    </cfRule>
  </conditionalFormatting>
  <conditionalFormatting sqref="Y1189">
    <cfRule type="cellIs" dxfId="15812" priority="18190" operator="between">
      <formula>1</formula>
      <formula>10</formula>
    </cfRule>
    <cfRule type="cellIs" dxfId="15811" priority="18191" operator="between">
      <formula>11</formula>
      <formula>17</formula>
    </cfRule>
    <cfRule type="cellIs" dxfId="15810" priority="18192" operator="between">
      <formula>18</formula>
      <formula>25</formula>
    </cfRule>
    <cfRule type="cellIs" dxfId="15809" priority="18193" operator="between">
      <formula>1</formula>
      <formula>6</formula>
    </cfRule>
    <cfRule type="cellIs" dxfId="15808" priority="18194" operator="between">
      <formula>17</formula>
      <formula>25</formula>
    </cfRule>
    <cfRule type="cellIs" dxfId="15807" priority="18195" operator="between">
      <formula>7</formula>
      <formula>16</formula>
    </cfRule>
    <cfRule type="cellIs" dxfId="15806" priority="18196" operator="between">
      <formula>1</formula>
      <formula>6</formula>
    </cfRule>
  </conditionalFormatting>
  <conditionalFormatting sqref="Y1189">
    <cfRule type="cellIs" dxfId="15805" priority="18189" operator="equal">
      <formula>16</formula>
    </cfRule>
  </conditionalFormatting>
  <conditionalFormatting sqref="Y1189">
    <cfRule type="cellIs" dxfId="15804" priority="18186" operator="between">
      <formula>16</formula>
      <formula>25</formula>
    </cfRule>
    <cfRule type="cellIs" dxfId="15803" priority="18187" operator="between">
      <formula>9</formula>
      <formula>15</formula>
    </cfRule>
    <cfRule type="cellIs" dxfId="15802" priority="18188" operator="between">
      <formula>1</formula>
      <formula>8</formula>
    </cfRule>
  </conditionalFormatting>
  <conditionalFormatting sqref="G1189">
    <cfRule type="cellIs" dxfId="15801" priority="18185" operator="equal">
      <formula>"NR"</formula>
    </cfRule>
  </conditionalFormatting>
  <conditionalFormatting sqref="Y1196">
    <cfRule type="cellIs" dxfId="15800" priority="18182" operator="between">
      <formula>16</formula>
      <formula>25</formula>
    </cfRule>
    <cfRule type="cellIs" dxfId="15799" priority="18183" operator="between">
      <formula>9</formula>
      <formula>15</formula>
    </cfRule>
    <cfRule type="cellIs" dxfId="15798" priority="18184" operator="between">
      <formula>1</formula>
      <formula>8</formula>
    </cfRule>
  </conditionalFormatting>
  <conditionalFormatting sqref="N1196">
    <cfRule type="cellIs" dxfId="15797" priority="18175" operator="between">
      <formula>1</formula>
      <formula>10</formula>
    </cfRule>
    <cfRule type="cellIs" dxfId="15796" priority="18176" operator="between">
      <formula>11</formula>
      <formula>17</formula>
    </cfRule>
    <cfRule type="cellIs" dxfId="15795" priority="18177" operator="between">
      <formula>18</formula>
      <formula>25</formula>
    </cfRule>
    <cfRule type="cellIs" dxfId="15794" priority="18178" operator="between">
      <formula>1</formula>
      <formula>6</formula>
    </cfRule>
    <cfRule type="cellIs" dxfId="15793" priority="18179" operator="between">
      <formula>17</formula>
      <formula>25</formula>
    </cfRule>
    <cfRule type="cellIs" dxfId="15792" priority="18180" operator="between">
      <formula>7</formula>
      <formula>16</formula>
    </cfRule>
    <cfRule type="cellIs" dxfId="15791" priority="18181" operator="between">
      <formula>1</formula>
      <formula>6</formula>
    </cfRule>
  </conditionalFormatting>
  <conditionalFormatting sqref="N1196">
    <cfRule type="cellIs" dxfId="15790" priority="18174" operator="equal">
      <formula>16</formula>
    </cfRule>
  </conditionalFormatting>
  <conditionalFormatting sqref="N1196">
    <cfRule type="cellIs" dxfId="15789" priority="18171" operator="between">
      <formula>16</formula>
      <formula>25</formula>
    </cfRule>
    <cfRule type="cellIs" dxfId="15788" priority="18172" operator="between">
      <formula>9</formula>
      <formula>15</formula>
    </cfRule>
    <cfRule type="cellIs" dxfId="15787" priority="18173" operator="between">
      <formula>1</formula>
      <formula>8</formula>
    </cfRule>
  </conditionalFormatting>
  <conditionalFormatting sqref="G1196">
    <cfRule type="cellIs" dxfId="15786" priority="18170" operator="equal">
      <formula>"NR"</formula>
    </cfRule>
  </conditionalFormatting>
  <conditionalFormatting sqref="V1192">
    <cfRule type="cellIs" dxfId="15785" priority="18163" operator="between">
      <formula>1</formula>
      <formula>10</formula>
    </cfRule>
    <cfRule type="cellIs" dxfId="15784" priority="18164" operator="between">
      <formula>11</formula>
      <formula>17</formula>
    </cfRule>
    <cfRule type="cellIs" dxfId="15783" priority="18165" operator="between">
      <formula>18</formula>
      <formula>25</formula>
    </cfRule>
    <cfRule type="cellIs" dxfId="15782" priority="18166" operator="between">
      <formula>1</formula>
      <formula>6</formula>
    </cfRule>
    <cfRule type="cellIs" dxfId="15781" priority="18167" operator="between">
      <formula>17</formula>
      <formula>25</formula>
    </cfRule>
    <cfRule type="cellIs" dxfId="15780" priority="18168" operator="between">
      <formula>7</formula>
      <formula>16</formula>
    </cfRule>
    <cfRule type="cellIs" dxfId="15779" priority="18169" operator="between">
      <formula>1</formula>
      <formula>6</formula>
    </cfRule>
  </conditionalFormatting>
  <conditionalFormatting sqref="V1192">
    <cfRule type="cellIs" dxfId="15778" priority="18162" operator="equal">
      <formula>16</formula>
    </cfRule>
  </conditionalFormatting>
  <conditionalFormatting sqref="G1189">
    <cfRule type="cellIs" dxfId="15777" priority="18152" stopIfTrue="1" operator="equal">
      <formula>"NR"</formula>
    </cfRule>
    <cfRule type="cellIs" dxfId="15776" priority="18153" stopIfTrue="1" operator="equal">
      <formula>"R"</formula>
    </cfRule>
  </conditionalFormatting>
  <conditionalFormatting sqref="X1192">
    <cfRule type="cellIs" dxfId="15775" priority="18149" operator="between">
      <formula>16</formula>
      <formula>25</formula>
    </cfRule>
    <cfRule type="cellIs" dxfId="15774" priority="18150" operator="between">
      <formula>9</formula>
      <formula>15</formula>
    </cfRule>
    <cfRule type="cellIs" dxfId="15773" priority="18151" operator="between">
      <formula>1</formula>
      <formula>8</formula>
    </cfRule>
  </conditionalFormatting>
  <conditionalFormatting sqref="N1192">
    <cfRule type="cellIs" dxfId="15772" priority="18146" operator="between">
      <formula>16</formula>
      <formula>25</formula>
    </cfRule>
    <cfRule type="cellIs" dxfId="15771" priority="18147" operator="between">
      <formula>9</formula>
      <formula>15</formula>
    </cfRule>
    <cfRule type="cellIs" dxfId="15770" priority="18148" operator="between">
      <formula>1</formula>
      <formula>8</formula>
    </cfRule>
  </conditionalFormatting>
  <conditionalFormatting sqref="N39">
    <cfRule type="cellIs" dxfId="15769" priority="18139" operator="between">
      <formula>1</formula>
      <formula>10</formula>
    </cfRule>
    <cfRule type="cellIs" dxfId="15768" priority="18140" operator="between">
      <formula>11</formula>
      <formula>17</formula>
    </cfRule>
    <cfRule type="cellIs" dxfId="15767" priority="18141" operator="between">
      <formula>18</formula>
      <formula>25</formula>
    </cfRule>
    <cfRule type="cellIs" dxfId="15766" priority="18142" operator="between">
      <formula>1</formula>
      <formula>6</formula>
    </cfRule>
    <cfRule type="cellIs" dxfId="15765" priority="18143" operator="between">
      <formula>17</formula>
      <formula>25</formula>
    </cfRule>
    <cfRule type="cellIs" dxfId="15764" priority="18144" operator="between">
      <formula>7</formula>
      <formula>16</formula>
    </cfRule>
    <cfRule type="cellIs" dxfId="15763" priority="18145" operator="between">
      <formula>1</formula>
      <formula>6</formula>
    </cfRule>
  </conditionalFormatting>
  <conditionalFormatting sqref="N39">
    <cfRule type="cellIs" dxfId="15762" priority="18138" operator="equal">
      <formula>16</formula>
    </cfRule>
  </conditionalFormatting>
  <conditionalFormatting sqref="V1192">
    <cfRule type="cellIs" dxfId="15761" priority="18135" operator="between">
      <formula>16</formula>
      <formula>25</formula>
    </cfRule>
    <cfRule type="cellIs" dxfId="15760" priority="18136" operator="between">
      <formula>9</formula>
      <formula>15</formula>
    </cfRule>
    <cfRule type="cellIs" dxfId="15759" priority="18137" operator="between">
      <formula>1</formula>
      <formula>8</formula>
    </cfRule>
  </conditionalFormatting>
  <conditionalFormatting sqref="Y1191">
    <cfRule type="cellIs" dxfId="15758" priority="18128" operator="between">
      <formula>1</formula>
      <formula>10</formula>
    </cfRule>
    <cfRule type="cellIs" dxfId="15757" priority="18129" operator="between">
      <formula>11</formula>
      <formula>17</formula>
    </cfRule>
    <cfRule type="cellIs" dxfId="15756" priority="18130" operator="between">
      <formula>18</formula>
      <formula>25</formula>
    </cfRule>
    <cfRule type="cellIs" dxfId="15755" priority="18131" operator="between">
      <formula>1</formula>
      <formula>6</formula>
    </cfRule>
    <cfRule type="cellIs" dxfId="15754" priority="18132" operator="between">
      <formula>17</formula>
      <formula>25</formula>
    </cfRule>
    <cfRule type="cellIs" dxfId="15753" priority="18133" operator="between">
      <formula>7</formula>
      <formula>16</formula>
    </cfRule>
    <cfRule type="cellIs" dxfId="15752" priority="18134" operator="between">
      <formula>1</formula>
      <formula>6</formula>
    </cfRule>
  </conditionalFormatting>
  <conditionalFormatting sqref="Y1191">
    <cfRule type="cellIs" dxfId="15751" priority="18127" operator="equal">
      <formula>16</formula>
    </cfRule>
  </conditionalFormatting>
  <conditionalFormatting sqref="Y1191">
    <cfRule type="cellIs" dxfId="15750" priority="18124" operator="between">
      <formula>16</formula>
      <formula>25</formula>
    </cfRule>
    <cfRule type="cellIs" dxfId="15749" priority="18125" operator="between">
      <formula>9</formula>
      <formula>15</formula>
    </cfRule>
    <cfRule type="cellIs" dxfId="15748" priority="18126" operator="between">
      <formula>1</formula>
      <formula>8</formula>
    </cfRule>
  </conditionalFormatting>
  <conditionalFormatting sqref="G1191">
    <cfRule type="cellIs" dxfId="15747" priority="18114" stopIfTrue="1" operator="equal">
      <formula>"NR"</formula>
    </cfRule>
    <cfRule type="cellIs" dxfId="15746" priority="18115" stopIfTrue="1" operator="equal">
      <formula>"R"</formula>
    </cfRule>
  </conditionalFormatting>
  <conditionalFormatting sqref="N1191">
    <cfRule type="cellIs" dxfId="15745" priority="18107" operator="between">
      <formula>1</formula>
      <formula>10</formula>
    </cfRule>
    <cfRule type="cellIs" dxfId="15744" priority="18108" operator="between">
      <formula>11</formula>
      <formula>17</formula>
    </cfRule>
    <cfRule type="cellIs" dxfId="15743" priority="18109" operator="between">
      <formula>18</formula>
      <formula>25</formula>
    </cfRule>
    <cfRule type="cellIs" dxfId="15742" priority="18110" operator="between">
      <formula>1</formula>
      <formula>6</formula>
    </cfRule>
    <cfRule type="cellIs" dxfId="15741" priority="18111" operator="between">
      <formula>17</formula>
      <formula>25</formula>
    </cfRule>
    <cfRule type="cellIs" dxfId="15740" priority="18112" operator="between">
      <formula>7</formula>
      <formula>16</formula>
    </cfRule>
    <cfRule type="cellIs" dxfId="15739" priority="18113" operator="between">
      <formula>1</formula>
      <formula>6</formula>
    </cfRule>
  </conditionalFormatting>
  <conditionalFormatting sqref="N1191">
    <cfRule type="cellIs" dxfId="15738" priority="18106" operator="equal">
      <formula>16</formula>
    </cfRule>
  </conditionalFormatting>
  <conditionalFormatting sqref="G1191">
    <cfRule type="cellIs" dxfId="15737" priority="18105" operator="equal">
      <formula>"NR"</formula>
    </cfRule>
  </conditionalFormatting>
  <conditionalFormatting sqref="N1191">
    <cfRule type="cellIs" dxfId="15736" priority="18102" operator="between">
      <formula>16</formula>
      <formula>25</formula>
    </cfRule>
    <cfRule type="cellIs" dxfId="15735" priority="18103" operator="between">
      <formula>9</formula>
      <formula>15</formula>
    </cfRule>
    <cfRule type="cellIs" dxfId="15734" priority="18104" operator="between">
      <formula>1</formula>
      <formula>8</formula>
    </cfRule>
  </conditionalFormatting>
  <conditionalFormatting sqref="G1191">
    <cfRule type="cellIs" dxfId="15733" priority="18100" stopIfTrue="1" operator="equal">
      <formula>"NR"</formula>
    </cfRule>
    <cfRule type="cellIs" dxfId="15732" priority="18101" stopIfTrue="1" operator="equal">
      <formula>"R"</formula>
    </cfRule>
  </conditionalFormatting>
  <conditionalFormatting sqref="G1191">
    <cfRule type="cellIs" dxfId="15731" priority="18099" operator="equal">
      <formula>"NR"</formula>
    </cfRule>
  </conditionalFormatting>
  <conditionalFormatting sqref="V1191">
    <cfRule type="cellIs" dxfId="15730" priority="18092" operator="between">
      <formula>1</formula>
      <formula>10</formula>
    </cfRule>
    <cfRule type="cellIs" dxfId="15729" priority="18093" operator="between">
      <formula>11</formula>
      <formula>17</formula>
    </cfRule>
    <cfRule type="cellIs" dxfId="15728" priority="18094" operator="between">
      <formula>18</formula>
      <formula>25</formula>
    </cfRule>
    <cfRule type="cellIs" dxfId="15727" priority="18095" operator="between">
      <formula>1</formula>
      <formula>6</formula>
    </cfRule>
    <cfRule type="cellIs" dxfId="15726" priority="18096" operator="between">
      <formula>17</formula>
      <formula>25</formula>
    </cfRule>
    <cfRule type="cellIs" dxfId="15725" priority="18097" operator="between">
      <formula>7</formula>
      <formula>16</formula>
    </cfRule>
    <cfRule type="cellIs" dxfId="15724" priority="18098" operator="between">
      <formula>1</formula>
      <formula>6</formula>
    </cfRule>
  </conditionalFormatting>
  <conditionalFormatting sqref="V1191">
    <cfRule type="cellIs" dxfId="15723" priority="18091" operator="equal">
      <formula>16</formula>
    </cfRule>
  </conditionalFormatting>
  <conditionalFormatting sqref="V1191">
    <cfRule type="cellIs" dxfId="15722" priority="18088" operator="between">
      <formula>16</formula>
      <formula>25</formula>
    </cfRule>
    <cfRule type="cellIs" dxfId="15721" priority="18089" operator="between">
      <formula>9</formula>
      <formula>15</formula>
    </cfRule>
    <cfRule type="cellIs" dxfId="15720" priority="18090" operator="between">
      <formula>1</formula>
      <formula>8</formula>
    </cfRule>
  </conditionalFormatting>
  <conditionalFormatting sqref="Y1192">
    <cfRule type="cellIs" dxfId="15719" priority="18081" operator="between">
      <formula>1</formula>
      <formula>10</formula>
    </cfRule>
    <cfRule type="cellIs" dxfId="15718" priority="18082" operator="between">
      <formula>11</formula>
      <formula>17</formula>
    </cfRule>
    <cfRule type="cellIs" dxfId="15717" priority="18083" operator="between">
      <formula>18</formula>
      <formula>25</formula>
    </cfRule>
    <cfRule type="cellIs" dxfId="15716" priority="18084" operator="between">
      <formula>1</formula>
      <formula>6</formula>
    </cfRule>
    <cfRule type="cellIs" dxfId="15715" priority="18085" operator="between">
      <formula>17</formula>
      <formula>25</formula>
    </cfRule>
    <cfRule type="cellIs" dxfId="15714" priority="18086" operator="between">
      <formula>7</formula>
      <formula>16</formula>
    </cfRule>
    <cfRule type="cellIs" dxfId="15713" priority="18087" operator="between">
      <formula>1</formula>
      <formula>6</formula>
    </cfRule>
  </conditionalFormatting>
  <conditionalFormatting sqref="Y1192">
    <cfRule type="cellIs" dxfId="15712" priority="18080" operator="equal">
      <formula>16</formula>
    </cfRule>
  </conditionalFormatting>
  <conditionalFormatting sqref="Y1192">
    <cfRule type="cellIs" dxfId="15711" priority="18077" operator="between">
      <formula>16</formula>
      <formula>25</formula>
    </cfRule>
    <cfRule type="cellIs" dxfId="15710" priority="18078" operator="between">
      <formula>9</formula>
      <formula>15</formula>
    </cfRule>
    <cfRule type="cellIs" dxfId="15709" priority="18079" operator="between">
      <formula>1</formula>
      <formula>8</formula>
    </cfRule>
  </conditionalFormatting>
  <conditionalFormatting sqref="Y1226:Y1227">
    <cfRule type="cellIs" dxfId="15708" priority="18066" operator="between">
      <formula>16</formula>
      <formula>25</formula>
    </cfRule>
    <cfRule type="cellIs" dxfId="15707" priority="18067" operator="between">
      <formula>9</formula>
      <formula>15</formula>
    </cfRule>
    <cfRule type="cellIs" dxfId="15706" priority="18068" operator="between">
      <formula>1</formula>
      <formula>8</formula>
    </cfRule>
  </conditionalFormatting>
  <conditionalFormatting sqref="X1192">
    <cfRule type="cellIs" dxfId="15705" priority="18059" operator="between">
      <formula>1</formula>
      <formula>10</formula>
    </cfRule>
    <cfRule type="cellIs" dxfId="15704" priority="18060" operator="between">
      <formula>11</formula>
      <formula>17</formula>
    </cfRule>
    <cfRule type="cellIs" dxfId="15703" priority="18061" operator="between">
      <formula>18</formula>
      <formula>25</formula>
    </cfRule>
    <cfRule type="cellIs" dxfId="15702" priority="18062" operator="between">
      <formula>1</formula>
      <formula>6</formula>
    </cfRule>
    <cfRule type="cellIs" dxfId="15701" priority="18063" operator="between">
      <formula>17</formula>
      <formula>25</formula>
    </cfRule>
    <cfRule type="cellIs" dxfId="15700" priority="18064" operator="between">
      <formula>7</formula>
      <formula>16</formula>
    </cfRule>
    <cfRule type="cellIs" dxfId="15699" priority="18065" operator="between">
      <formula>1</formula>
      <formula>6</formula>
    </cfRule>
  </conditionalFormatting>
  <conditionalFormatting sqref="X1192">
    <cfRule type="cellIs" dxfId="15698" priority="18058" operator="equal">
      <formula>16</formula>
    </cfRule>
  </conditionalFormatting>
  <conditionalFormatting sqref="N1192">
    <cfRule type="cellIs" dxfId="15697" priority="18051" operator="between">
      <formula>1</formula>
      <formula>10</formula>
    </cfRule>
    <cfRule type="cellIs" dxfId="15696" priority="18052" operator="between">
      <formula>11</formula>
      <formula>17</formula>
    </cfRule>
    <cfRule type="cellIs" dxfId="15695" priority="18053" operator="between">
      <formula>18</formula>
      <formula>25</formula>
    </cfRule>
    <cfRule type="cellIs" dxfId="15694" priority="18054" operator="between">
      <formula>1</formula>
      <formula>6</formula>
    </cfRule>
    <cfRule type="cellIs" dxfId="15693" priority="18055" operator="between">
      <formula>17</formula>
      <formula>25</formula>
    </cfRule>
    <cfRule type="cellIs" dxfId="15692" priority="18056" operator="between">
      <formula>7</formula>
      <formula>16</formula>
    </cfRule>
    <cfRule type="cellIs" dxfId="15691" priority="18057" operator="between">
      <formula>1</formula>
      <formula>6</formula>
    </cfRule>
  </conditionalFormatting>
  <conditionalFormatting sqref="N1192">
    <cfRule type="cellIs" dxfId="15690" priority="18050" operator="equal">
      <formula>16</formula>
    </cfRule>
  </conditionalFormatting>
  <conditionalFormatting sqref="Y1193">
    <cfRule type="cellIs" dxfId="15689" priority="18043" operator="between">
      <formula>1</formula>
      <formula>10</formula>
    </cfRule>
    <cfRule type="cellIs" dxfId="15688" priority="18044" operator="between">
      <formula>11</formula>
      <formula>17</formula>
    </cfRule>
    <cfRule type="cellIs" dxfId="15687" priority="18045" operator="between">
      <formula>18</formula>
      <formula>25</formula>
    </cfRule>
    <cfRule type="cellIs" dxfId="15686" priority="18046" operator="between">
      <formula>1</formula>
      <formula>6</formula>
    </cfRule>
    <cfRule type="cellIs" dxfId="15685" priority="18047" operator="between">
      <formula>17</formula>
      <formula>25</formula>
    </cfRule>
    <cfRule type="cellIs" dxfId="15684" priority="18048" operator="between">
      <formula>7</formula>
      <formula>16</formula>
    </cfRule>
    <cfRule type="cellIs" dxfId="15683" priority="18049" operator="between">
      <formula>1</formula>
      <formula>6</formula>
    </cfRule>
  </conditionalFormatting>
  <conditionalFormatting sqref="Y1193">
    <cfRule type="cellIs" dxfId="15682" priority="18042" operator="equal">
      <formula>16</formula>
    </cfRule>
  </conditionalFormatting>
  <conditionalFormatting sqref="Y1193">
    <cfRule type="cellIs" dxfId="15681" priority="18039" operator="between">
      <formula>16</formula>
      <formula>25</formula>
    </cfRule>
    <cfRule type="cellIs" dxfId="15680" priority="18040" operator="between">
      <formula>9</formula>
      <formula>15</formula>
    </cfRule>
    <cfRule type="cellIs" dxfId="15679" priority="18041" operator="between">
      <formula>1</formula>
      <formula>8</formula>
    </cfRule>
  </conditionalFormatting>
  <conditionalFormatting sqref="G1193">
    <cfRule type="cellIs" dxfId="15678" priority="18037" stopIfTrue="1" operator="equal">
      <formula>"NR"</formula>
    </cfRule>
    <cfRule type="cellIs" dxfId="15677" priority="18038" stopIfTrue="1" operator="equal">
      <formula>"R"</formula>
    </cfRule>
  </conditionalFormatting>
  <conditionalFormatting sqref="G1193">
    <cfRule type="cellIs" dxfId="15676" priority="18036" operator="equal">
      <formula>"NR"</formula>
    </cfRule>
  </conditionalFormatting>
  <conditionalFormatting sqref="N1193">
    <cfRule type="cellIs" dxfId="15675" priority="18021" operator="between">
      <formula>1</formula>
      <formula>10</formula>
    </cfRule>
    <cfRule type="cellIs" dxfId="15674" priority="18022" operator="between">
      <formula>11</formula>
      <formula>17</formula>
    </cfRule>
    <cfRule type="cellIs" dxfId="15673" priority="18023" operator="between">
      <formula>18</formula>
      <formula>25</formula>
    </cfRule>
    <cfRule type="cellIs" dxfId="15672" priority="18024" operator="between">
      <formula>1</formula>
      <formula>6</formula>
    </cfRule>
    <cfRule type="cellIs" dxfId="15671" priority="18025" operator="between">
      <formula>17</formula>
      <formula>25</formula>
    </cfRule>
    <cfRule type="cellIs" dxfId="15670" priority="18026" operator="between">
      <formula>7</formula>
      <formula>16</formula>
    </cfRule>
    <cfRule type="cellIs" dxfId="15669" priority="18027" operator="between">
      <formula>1</formula>
      <formula>6</formula>
    </cfRule>
  </conditionalFormatting>
  <conditionalFormatting sqref="N1193">
    <cfRule type="cellIs" dxfId="15668" priority="18020" operator="equal">
      <formula>16</formula>
    </cfRule>
  </conditionalFormatting>
  <conditionalFormatting sqref="N1193">
    <cfRule type="cellIs" dxfId="15667" priority="18017" operator="between">
      <formula>16</formula>
      <formula>25</formula>
    </cfRule>
    <cfRule type="cellIs" dxfId="15666" priority="18018" operator="between">
      <formula>9</formula>
      <formula>15</formula>
    </cfRule>
    <cfRule type="cellIs" dxfId="15665" priority="18019" operator="between">
      <formula>1</formula>
      <formula>8</formula>
    </cfRule>
  </conditionalFormatting>
  <conditionalFormatting sqref="G1225">
    <cfRule type="cellIs" dxfId="15664" priority="18015" stopIfTrue="1" operator="equal">
      <formula>"NR"</formula>
    </cfRule>
    <cfRule type="cellIs" dxfId="15663" priority="18016" stopIfTrue="1" operator="equal">
      <formula>"R"</formula>
    </cfRule>
  </conditionalFormatting>
  <conditionalFormatting sqref="G1225">
    <cfRule type="cellIs" dxfId="15662" priority="18014" operator="equal">
      <formula>"NR"</formula>
    </cfRule>
  </conditionalFormatting>
  <conditionalFormatting sqref="V1232">
    <cfRule type="cellIs" dxfId="15661" priority="18007" operator="between">
      <formula>1</formula>
      <formula>10</formula>
    </cfRule>
    <cfRule type="cellIs" dxfId="15660" priority="18008" operator="between">
      <formula>11</formula>
      <formula>17</formula>
    </cfRule>
    <cfRule type="cellIs" dxfId="15659" priority="18009" operator="between">
      <formula>18</formula>
      <formula>25</formula>
    </cfRule>
    <cfRule type="cellIs" dxfId="15658" priority="18010" operator="between">
      <formula>1</formula>
      <formula>6</formula>
    </cfRule>
    <cfRule type="cellIs" dxfId="15657" priority="18011" operator="between">
      <formula>17</formula>
      <formula>25</formula>
    </cfRule>
    <cfRule type="cellIs" dxfId="15656" priority="18012" operator="between">
      <formula>7</formula>
      <formula>16</formula>
    </cfRule>
    <cfRule type="cellIs" dxfId="15655" priority="18013" operator="between">
      <formula>1</formula>
      <formula>6</formula>
    </cfRule>
  </conditionalFormatting>
  <conditionalFormatting sqref="V1232">
    <cfRule type="cellIs" dxfId="15654" priority="18006" operator="equal">
      <formula>16</formula>
    </cfRule>
  </conditionalFormatting>
  <conditionalFormatting sqref="V1232">
    <cfRule type="cellIs" dxfId="15653" priority="18003" operator="between">
      <formula>16</formula>
      <formula>25</formula>
    </cfRule>
    <cfRule type="cellIs" dxfId="15652" priority="18004" operator="between">
      <formula>9</formula>
      <formula>15</formula>
    </cfRule>
    <cfRule type="cellIs" dxfId="15651" priority="18005" operator="between">
      <formula>1</formula>
      <formula>8</formula>
    </cfRule>
  </conditionalFormatting>
  <conditionalFormatting sqref="Y1196">
    <cfRule type="cellIs" dxfId="15650" priority="17996" operator="between">
      <formula>1</formula>
      <formula>10</formula>
    </cfRule>
    <cfRule type="cellIs" dxfId="15649" priority="17997" operator="between">
      <formula>11</formula>
      <formula>17</formula>
    </cfRule>
    <cfRule type="cellIs" dxfId="15648" priority="17998" operator="between">
      <formula>18</formula>
      <formula>25</formula>
    </cfRule>
    <cfRule type="cellIs" dxfId="15647" priority="17999" operator="between">
      <formula>1</formula>
      <formula>6</formula>
    </cfRule>
    <cfRule type="cellIs" dxfId="15646" priority="18000" operator="between">
      <formula>17</formula>
      <formula>25</formula>
    </cfRule>
    <cfRule type="cellIs" dxfId="15645" priority="18001" operator="between">
      <formula>7</formula>
      <formula>16</formula>
    </cfRule>
    <cfRule type="cellIs" dxfId="15644" priority="18002" operator="between">
      <formula>1</formula>
      <formula>6</formula>
    </cfRule>
  </conditionalFormatting>
  <conditionalFormatting sqref="Y1196">
    <cfRule type="cellIs" dxfId="15643" priority="17995" operator="equal">
      <formula>16</formula>
    </cfRule>
  </conditionalFormatting>
  <conditionalFormatting sqref="N1200">
    <cfRule type="cellIs" dxfId="15642" priority="17988" operator="between">
      <formula>1</formula>
      <formula>10</formula>
    </cfRule>
    <cfRule type="cellIs" dxfId="15641" priority="17989" operator="between">
      <formula>11</formula>
      <formula>17</formula>
    </cfRule>
    <cfRule type="cellIs" dxfId="15640" priority="17990" operator="between">
      <formula>18</formula>
      <formula>25</formula>
    </cfRule>
    <cfRule type="cellIs" dxfId="15639" priority="17991" operator="between">
      <formula>1</formula>
      <formula>6</formula>
    </cfRule>
    <cfRule type="cellIs" dxfId="15638" priority="17992" operator="between">
      <formula>17</formula>
      <formula>25</formula>
    </cfRule>
    <cfRule type="cellIs" dxfId="15637" priority="17993" operator="between">
      <formula>7</formula>
      <formula>16</formula>
    </cfRule>
    <cfRule type="cellIs" dxfId="15636" priority="17994" operator="between">
      <formula>1</formula>
      <formula>6</formula>
    </cfRule>
  </conditionalFormatting>
  <conditionalFormatting sqref="N1200">
    <cfRule type="cellIs" dxfId="15635" priority="17987" operator="equal">
      <formula>16</formula>
    </cfRule>
  </conditionalFormatting>
  <conditionalFormatting sqref="V1198">
    <cfRule type="cellIs" dxfId="15634" priority="17972" operator="between">
      <formula>1</formula>
      <formula>10</formula>
    </cfRule>
    <cfRule type="cellIs" dxfId="15633" priority="17973" operator="between">
      <formula>11</formula>
      <formula>17</formula>
    </cfRule>
    <cfRule type="cellIs" dxfId="15632" priority="17974" operator="between">
      <formula>18</formula>
      <formula>25</formula>
    </cfRule>
    <cfRule type="cellIs" dxfId="15631" priority="17975" operator="between">
      <formula>1</formula>
      <formula>6</formula>
    </cfRule>
    <cfRule type="cellIs" dxfId="15630" priority="17976" operator="between">
      <formula>17</formula>
      <formula>25</formula>
    </cfRule>
    <cfRule type="cellIs" dxfId="15629" priority="17977" operator="between">
      <formula>7</formula>
      <formula>16</formula>
    </cfRule>
    <cfRule type="cellIs" dxfId="15628" priority="17978" operator="between">
      <formula>1</formula>
      <formula>6</formula>
    </cfRule>
  </conditionalFormatting>
  <conditionalFormatting sqref="V1198">
    <cfRule type="cellIs" dxfId="15627" priority="17971" operator="equal">
      <formula>16</formula>
    </cfRule>
  </conditionalFormatting>
  <conditionalFormatting sqref="X1198">
    <cfRule type="cellIs" dxfId="15626" priority="17968" operator="between">
      <formula>16</formula>
      <formula>25</formula>
    </cfRule>
    <cfRule type="cellIs" dxfId="15625" priority="17969" operator="between">
      <formula>9</formula>
      <formula>15</formula>
    </cfRule>
    <cfRule type="cellIs" dxfId="15624" priority="17970" operator="between">
      <formula>1</formula>
      <formula>8</formula>
    </cfRule>
  </conditionalFormatting>
  <conditionalFormatting sqref="N1198">
    <cfRule type="cellIs" dxfId="15623" priority="17965" operator="between">
      <formula>16</formula>
      <formula>25</formula>
    </cfRule>
    <cfRule type="cellIs" dxfId="15622" priority="17966" operator="between">
      <formula>9</formula>
      <formula>15</formula>
    </cfRule>
    <cfRule type="cellIs" dxfId="15621" priority="17967" operator="between">
      <formula>1</formula>
      <formula>8</formula>
    </cfRule>
  </conditionalFormatting>
  <conditionalFormatting sqref="G1198">
    <cfRule type="cellIs" dxfId="15620" priority="17963" stopIfTrue="1" operator="equal">
      <formula>"NR"</formula>
    </cfRule>
    <cfRule type="cellIs" dxfId="15619" priority="17964" stopIfTrue="1" operator="equal">
      <formula>"R"</formula>
    </cfRule>
  </conditionalFormatting>
  <conditionalFormatting sqref="G1198">
    <cfRule type="cellIs" dxfId="15618" priority="17962" operator="equal">
      <formula>"NR"</formula>
    </cfRule>
  </conditionalFormatting>
  <conditionalFormatting sqref="Y1198">
    <cfRule type="cellIs" dxfId="15617" priority="17955" operator="between">
      <formula>1</formula>
      <formula>10</formula>
    </cfRule>
    <cfRule type="cellIs" dxfId="15616" priority="17956" operator="between">
      <formula>11</formula>
      <formula>17</formula>
    </cfRule>
    <cfRule type="cellIs" dxfId="15615" priority="17957" operator="between">
      <formula>18</formula>
      <formula>25</formula>
    </cfRule>
    <cfRule type="cellIs" dxfId="15614" priority="17958" operator="between">
      <formula>1</formula>
      <formula>6</formula>
    </cfRule>
    <cfRule type="cellIs" dxfId="15613" priority="17959" operator="between">
      <formula>17</formula>
      <formula>25</formula>
    </cfRule>
    <cfRule type="cellIs" dxfId="15612" priority="17960" operator="between">
      <formula>7</formula>
      <formula>16</formula>
    </cfRule>
    <cfRule type="cellIs" dxfId="15611" priority="17961" operator="between">
      <formula>1</formula>
      <formula>6</formula>
    </cfRule>
  </conditionalFormatting>
  <conditionalFormatting sqref="Y1198">
    <cfRule type="cellIs" dxfId="15610" priority="17954" operator="equal">
      <formula>16</formula>
    </cfRule>
  </conditionalFormatting>
  <conditionalFormatting sqref="Y1198">
    <cfRule type="cellIs" dxfId="15609" priority="17951" operator="between">
      <formula>16</formula>
      <formula>25</formula>
    </cfRule>
    <cfRule type="cellIs" dxfId="15608" priority="17952" operator="between">
      <formula>9</formula>
      <formula>15</formula>
    </cfRule>
    <cfRule type="cellIs" dxfId="15607" priority="17953" operator="between">
      <formula>1</formula>
      <formula>8</formula>
    </cfRule>
  </conditionalFormatting>
  <conditionalFormatting sqref="X1198">
    <cfRule type="cellIs" dxfId="15606" priority="17936" operator="between">
      <formula>1</formula>
      <formula>10</formula>
    </cfRule>
    <cfRule type="cellIs" dxfId="15605" priority="17937" operator="between">
      <formula>11</formula>
      <formula>17</formula>
    </cfRule>
    <cfRule type="cellIs" dxfId="15604" priority="17938" operator="between">
      <formula>18</formula>
      <formula>25</formula>
    </cfRule>
    <cfRule type="cellIs" dxfId="15603" priority="17939" operator="between">
      <formula>1</formula>
      <formula>6</formula>
    </cfRule>
    <cfRule type="cellIs" dxfId="15602" priority="17940" operator="between">
      <formula>17</formula>
      <formula>25</formula>
    </cfRule>
    <cfRule type="cellIs" dxfId="15601" priority="17941" operator="between">
      <formula>7</formula>
      <formula>16</formula>
    </cfRule>
    <cfRule type="cellIs" dxfId="15600" priority="17942" operator="between">
      <formula>1</formula>
      <formula>6</formula>
    </cfRule>
  </conditionalFormatting>
  <conditionalFormatting sqref="X1198">
    <cfRule type="cellIs" dxfId="15599" priority="17935" operator="equal">
      <formula>16</formula>
    </cfRule>
  </conditionalFormatting>
  <conditionalFormatting sqref="G26">
    <cfRule type="cellIs" dxfId="15598" priority="17933" stopIfTrue="1" operator="equal">
      <formula>"NR"</formula>
    </cfRule>
    <cfRule type="cellIs" dxfId="15597" priority="17934" stopIfTrue="1" operator="equal">
      <formula>"R"</formula>
    </cfRule>
  </conditionalFormatting>
  <conditionalFormatting sqref="G26">
    <cfRule type="cellIs" dxfId="15596" priority="17932" operator="equal">
      <formula>"NR"</formula>
    </cfRule>
  </conditionalFormatting>
  <conditionalFormatting sqref="N1198">
    <cfRule type="cellIs" dxfId="15595" priority="17925" operator="between">
      <formula>1</formula>
      <formula>10</formula>
    </cfRule>
    <cfRule type="cellIs" dxfId="15594" priority="17926" operator="between">
      <formula>11</formula>
      <formula>17</formula>
    </cfRule>
    <cfRule type="cellIs" dxfId="15593" priority="17927" operator="between">
      <formula>18</formula>
      <formula>25</formula>
    </cfRule>
    <cfRule type="cellIs" dxfId="15592" priority="17928" operator="between">
      <formula>1</formula>
      <formula>6</formula>
    </cfRule>
    <cfRule type="cellIs" dxfId="15591" priority="17929" operator="between">
      <formula>17</formula>
      <formula>25</formula>
    </cfRule>
    <cfRule type="cellIs" dxfId="15590" priority="17930" operator="between">
      <formula>7</formula>
      <formula>16</formula>
    </cfRule>
    <cfRule type="cellIs" dxfId="15589" priority="17931" operator="between">
      <formula>1</formula>
      <formula>6</formula>
    </cfRule>
  </conditionalFormatting>
  <conditionalFormatting sqref="N1198">
    <cfRule type="cellIs" dxfId="15588" priority="17924" operator="equal">
      <formula>16</formula>
    </cfRule>
  </conditionalFormatting>
  <conditionalFormatting sqref="Y1200">
    <cfRule type="cellIs" dxfId="15587" priority="17917" operator="between">
      <formula>1</formula>
      <formula>10</formula>
    </cfRule>
    <cfRule type="cellIs" dxfId="15586" priority="17918" operator="between">
      <formula>11</formula>
      <formula>17</formula>
    </cfRule>
    <cfRule type="cellIs" dxfId="15585" priority="17919" operator="between">
      <formula>18</formula>
      <formula>25</formula>
    </cfRule>
    <cfRule type="cellIs" dxfId="15584" priority="17920" operator="between">
      <formula>1</formula>
      <formula>6</formula>
    </cfRule>
    <cfRule type="cellIs" dxfId="15583" priority="17921" operator="between">
      <formula>17</formula>
      <formula>25</formula>
    </cfRule>
    <cfRule type="cellIs" dxfId="15582" priority="17922" operator="between">
      <formula>7</formula>
      <formula>16</formula>
    </cfRule>
    <cfRule type="cellIs" dxfId="15581" priority="17923" operator="between">
      <formula>1</formula>
      <formula>6</formula>
    </cfRule>
  </conditionalFormatting>
  <conditionalFormatting sqref="Y1200">
    <cfRule type="cellIs" dxfId="15580" priority="17916" operator="equal">
      <formula>16</formula>
    </cfRule>
  </conditionalFormatting>
  <conditionalFormatting sqref="Y1199">
    <cfRule type="cellIs" dxfId="15579" priority="17913" operator="between">
      <formula>16</formula>
      <formula>25</formula>
    </cfRule>
    <cfRule type="cellIs" dxfId="15578" priority="17914" operator="between">
      <formula>9</formula>
      <formula>15</formula>
    </cfRule>
    <cfRule type="cellIs" dxfId="15577" priority="17915" operator="between">
      <formula>1</formula>
      <formula>8</formula>
    </cfRule>
  </conditionalFormatting>
  <conditionalFormatting sqref="G1199">
    <cfRule type="cellIs" dxfId="15576" priority="17911" stopIfTrue="1" operator="equal">
      <formula>"NR"</formula>
    </cfRule>
    <cfRule type="cellIs" dxfId="15575" priority="17912" stopIfTrue="1" operator="equal">
      <formula>"R"</formula>
    </cfRule>
  </conditionalFormatting>
  <conditionalFormatting sqref="G1199">
    <cfRule type="cellIs" dxfId="15574" priority="17910" operator="equal">
      <formula>"NR"</formula>
    </cfRule>
  </conditionalFormatting>
  <conditionalFormatting sqref="N1199">
    <cfRule type="cellIs" dxfId="15573" priority="17895" operator="between">
      <formula>1</formula>
      <formula>10</formula>
    </cfRule>
    <cfRule type="cellIs" dxfId="15572" priority="17896" operator="between">
      <formula>11</formula>
      <formula>17</formula>
    </cfRule>
    <cfRule type="cellIs" dxfId="15571" priority="17897" operator="between">
      <formula>18</formula>
      <formula>25</formula>
    </cfRule>
    <cfRule type="cellIs" dxfId="15570" priority="17898" operator="between">
      <formula>1</formula>
      <formula>6</formula>
    </cfRule>
    <cfRule type="cellIs" dxfId="15569" priority="17899" operator="between">
      <formula>17</formula>
      <formula>25</formula>
    </cfRule>
    <cfRule type="cellIs" dxfId="15568" priority="17900" operator="between">
      <formula>7</formula>
      <formula>16</formula>
    </cfRule>
    <cfRule type="cellIs" dxfId="15567" priority="17901" operator="between">
      <formula>1</formula>
      <formula>6</formula>
    </cfRule>
  </conditionalFormatting>
  <conditionalFormatting sqref="N1199">
    <cfRule type="cellIs" dxfId="15566" priority="17894" operator="equal">
      <formula>16</formula>
    </cfRule>
  </conditionalFormatting>
  <conditionalFormatting sqref="G1196">
    <cfRule type="cellIs" dxfId="15565" priority="17892" stopIfTrue="1" operator="equal">
      <formula>"NR"</formula>
    </cfRule>
    <cfRule type="cellIs" dxfId="15564" priority="17893" stopIfTrue="1" operator="equal">
      <formula>"R"</formula>
    </cfRule>
  </conditionalFormatting>
  <conditionalFormatting sqref="Y1197">
    <cfRule type="cellIs" dxfId="15563" priority="17881" operator="between">
      <formula>16</formula>
      <formula>25</formula>
    </cfRule>
    <cfRule type="cellIs" dxfId="15562" priority="17882" operator="between">
      <formula>9</formula>
      <formula>15</formula>
    </cfRule>
    <cfRule type="cellIs" dxfId="15561" priority="17883" operator="between">
      <formula>1</formula>
      <formula>8</formula>
    </cfRule>
  </conditionalFormatting>
  <conditionalFormatting sqref="G1197">
    <cfRule type="cellIs" dxfId="15560" priority="17879" stopIfTrue="1" operator="equal">
      <formula>"NR"</formula>
    </cfRule>
    <cfRule type="cellIs" dxfId="15559" priority="17880" stopIfTrue="1" operator="equal">
      <formula>"R"</formula>
    </cfRule>
  </conditionalFormatting>
  <conditionalFormatting sqref="G1197">
    <cfRule type="cellIs" dxfId="15558" priority="17878" operator="equal">
      <formula>"NR"</formula>
    </cfRule>
  </conditionalFormatting>
  <conditionalFormatting sqref="Y1197">
    <cfRule type="cellIs" dxfId="15557" priority="17871" operator="between">
      <formula>1</formula>
      <formula>10</formula>
    </cfRule>
    <cfRule type="cellIs" dxfId="15556" priority="17872" operator="between">
      <formula>11</formula>
      <formula>17</formula>
    </cfRule>
    <cfRule type="cellIs" dxfId="15555" priority="17873" operator="between">
      <formula>18</formula>
      <formula>25</formula>
    </cfRule>
    <cfRule type="cellIs" dxfId="15554" priority="17874" operator="between">
      <formula>1</formula>
      <formula>6</formula>
    </cfRule>
    <cfRule type="cellIs" dxfId="15553" priority="17875" operator="between">
      <formula>17</formula>
      <formula>25</formula>
    </cfRule>
    <cfRule type="cellIs" dxfId="15552" priority="17876" operator="between">
      <formula>7</formula>
      <formula>16</formula>
    </cfRule>
    <cfRule type="cellIs" dxfId="15551" priority="17877" operator="between">
      <formula>1</formula>
      <formula>6</formula>
    </cfRule>
  </conditionalFormatting>
  <conditionalFormatting sqref="Y1197">
    <cfRule type="cellIs" dxfId="15550" priority="17870" operator="equal">
      <formula>16</formula>
    </cfRule>
  </conditionalFormatting>
  <conditionalFormatting sqref="N1200">
    <cfRule type="cellIs" dxfId="15549" priority="17867" operator="between">
      <formula>16</formula>
      <formula>25</formula>
    </cfRule>
    <cfRule type="cellIs" dxfId="15548" priority="17868" operator="between">
      <formula>9</formula>
      <formula>15</formula>
    </cfRule>
    <cfRule type="cellIs" dxfId="15547" priority="17869" operator="between">
      <formula>1</formula>
      <formula>8</formula>
    </cfRule>
  </conditionalFormatting>
  <conditionalFormatting sqref="G1222">
    <cfRule type="cellIs" dxfId="15546" priority="17865" stopIfTrue="1" operator="equal">
      <formula>"NR"</formula>
    </cfRule>
    <cfRule type="cellIs" dxfId="15545" priority="17866" stopIfTrue="1" operator="equal">
      <formula>"R"</formula>
    </cfRule>
  </conditionalFormatting>
  <conditionalFormatting sqref="G1222">
    <cfRule type="cellIs" dxfId="15544" priority="17864" operator="equal">
      <formula>"NR"</formula>
    </cfRule>
  </conditionalFormatting>
  <conditionalFormatting sqref="Z109">
    <cfRule type="cellIs" dxfId="15543" priority="17857" operator="between">
      <formula>1</formula>
      <formula>10</formula>
    </cfRule>
    <cfRule type="cellIs" dxfId="15542" priority="17858" operator="between">
      <formula>11</formula>
      <formula>17</formula>
    </cfRule>
    <cfRule type="cellIs" dxfId="15541" priority="17859" operator="between">
      <formula>18</formula>
      <formula>25</formula>
    </cfRule>
    <cfRule type="cellIs" dxfId="15540" priority="17860" operator="between">
      <formula>1</formula>
      <formula>6</formula>
    </cfRule>
    <cfRule type="cellIs" dxfId="15539" priority="17861" operator="between">
      <formula>17</formula>
      <formula>25</formula>
    </cfRule>
    <cfRule type="cellIs" dxfId="15538" priority="17862" operator="between">
      <formula>7</formula>
      <formula>16</formula>
    </cfRule>
    <cfRule type="cellIs" dxfId="15537" priority="17863" operator="between">
      <formula>1</formula>
      <formula>6</formula>
    </cfRule>
  </conditionalFormatting>
  <conditionalFormatting sqref="Z109">
    <cfRule type="cellIs" dxfId="15536" priority="17856" operator="equal">
      <formula>16</formula>
    </cfRule>
  </conditionalFormatting>
  <conditionalFormatting sqref="Y63 AA63 N63">
    <cfRule type="cellIs" dxfId="15535" priority="17841" operator="between">
      <formula>1</formula>
      <formula>10</formula>
    </cfRule>
    <cfRule type="cellIs" dxfId="15534" priority="17842" operator="between">
      <formula>11</formula>
      <formula>17</formula>
    </cfRule>
    <cfRule type="cellIs" dxfId="15533" priority="17843" operator="between">
      <formula>18</formula>
      <formula>25</formula>
    </cfRule>
    <cfRule type="cellIs" dxfId="15532" priority="17844" operator="between">
      <formula>1</formula>
      <formula>6</formula>
    </cfRule>
    <cfRule type="cellIs" dxfId="15531" priority="17845" operator="between">
      <formula>17</formula>
      <formula>25</formula>
    </cfRule>
    <cfRule type="cellIs" dxfId="15530" priority="17846" operator="between">
      <formula>7</formula>
      <formula>16</formula>
    </cfRule>
    <cfRule type="cellIs" dxfId="15529" priority="17847" operator="between">
      <formula>1</formula>
      <formula>6</formula>
    </cfRule>
  </conditionalFormatting>
  <conditionalFormatting sqref="Y63 AA63 N63">
    <cfRule type="cellIs" dxfId="15528" priority="17840" operator="equal">
      <formula>16</formula>
    </cfRule>
  </conditionalFormatting>
  <conditionalFormatting sqref="Y63 AA63 N63">
    <cfRule type="cellIs" dxfId="15527" priority="17837" operator="between">
      <formula>16</formula>
      <formula>25</formula>
    </cfRule>
    <cfRule type="cellIs" dxfId="15526" priority="17838" operator="between">
      <formula>9</formula>
      <formula>15</formula>
    </cfRule>
    <cfRule type="cellIs" dxfId="15525" priority="17839" operator="between">
      <formula>1</formula>
      <formula>8</formula>
    </cfRule>
  </conditionalFormatting>
  <conditionalFormatting sqref="G1200">
    <cfRule type="cellIs" dxfId="15524" priority="17833" stopIfTrue="1" operator="equal">
      <formula>"NR"</formula>
    </cfRule>
    <cfRule type="cellIs" dxfId="15523" priority="17834" stopIfTrue="1" operator="equal">
      <formula>"R"</formula>
    </cfRule>
  </conditionalFormatting>
  <conditionalFormatting sqref="Z109">
    <cfRule type="cellIs" dxfId="15522" priority="17830" operator="between">
      <formula>16</formula>
      <formula>25</formula>
    </cfRule>
    <cfRule type="cellIs" dxfId="15521" priority="17831" operator="between">
      <formula>9</formula>
      <formula>15</formula>
    </cfRule>
    <cfRule type="cellIs" dxfId="15520" priority="17832" operator="between">
      <formula>1</formula>
      <formula>8</formula>
    </cfRule>
  </conditionalFormatting>
  <conditionalFormatting sqref="Y77 AA77 N77">
    <cfRule type="cellIs" dxfId="15519" priority="17823" operator="between">
      <formula>1</formula>
      <formula>10</formula>
    </cfRule>
    <cfRule type="cellIs" dxfId="15518" priority="17824" operator="between">
      <formula>11</formula>
      <formula>17</formula>
    </cfRule>
    <cfRule type="cellIs" dxfId="15517" priority="17825" operator="between">
      <formula>18</formula>
      <formula>25</formula>
    </cfRule>
    <cfRule type="cellIs" dxfId="15516" priority="17826" operator="between">
      <formula>1</formula>
      <formula>6</formula>
    </cfRule>
    <cfRule type="cellIs" dxfId="15515" priority="17827" operator="between">
      <formula>17</formula>
      <formula>25</formula>
    </cfRule>
    <cfRule type="cellIs" dxfId="15514" priority="17828" operator="between">
      <formula>7</formula>
      <formula>16</formula>
    </cfRule>
    <cfRule type="cellIs" dxfId="15513" priority="17829" operator="between">
      <formula>1</formula>
      <formula>6</formula>
    </cfRule>
  </conditionalFormatting>
  <conditionalFormatting sqref="Y77 AA77 N77">
    <cfRule type="cellIs" dxfId="15512" priority="17822" operator="equal">
      <formula>16</formula>
    </cfRule>
  </conditionalFormatting>
  <conditionalFormatting sqref="Y103 AA103 N103">
    <cfRule type="cellIs" dxfId="15511" priority="17819" operator="between">
      <formula>16</formula>
      <formula>25</formula>
    </cfRule>
    <cfRule type="cellIs" dxfId="15510" priority="17820" operator="between">
      <formula>9</formula>
      <formula>15</formula>
    </cfRule>
    <cfRule type="cellIs" dxfId="15509" priority="17821" operator="between">
      <formula>1</formula>
      <formula>8</formula>
    </cfRule>
  </conditionalFormatting>
  <conditionalFormatting sqref="Y31 AA31 N31">
    <cfRule type="cellIs" dxfId="15508" priority="17816" operator="between">
      <formula>16</formula>
      <formula>25</formula>
    </cfRule>
    <cfRule type="cellIs" dxfId="15507" priority="17817" operator="between">
      <formula>9</formula>
      <formula>15</formula>
    </cfRule>
    <cfRule type="cellIs" dxfId="15506" priority="17818" operator="between">
      <formula>1</formula>
      <formula>8</formula>
    </cfRule>
  </conditionalFormatting>
  <conditionalFormatting sqref="E114">
    <cfRule type="cellIs" dxfId="15505" priority="17814" stopIfTrue="1" operator="equal">
      <formula>"NR"</formula>
    </cfRule>
    <cfRule type="cellIs" dxfId="15504" priority="17815" stopIfTrue="1" operator="equal">
      <formula>"R"</formula>
    </cfRule>
  </conditionalFormatting>
  <conditionalFormatting sqref="G1222">
    <cfRule type="cellIs" dxfId="15503" priority="17812" stopIfTrue="1" operator="equal">
      <formula>"NR"</formula>
    </cfRule>
    <cfRule type="cellIs" dxfId="15502" priority="17813" stopIfTrue="1" operator="equal">
      <formula>"R"</formula>
    </cfRule>
  </conditionalFormatting>
  <conditionalFormatting sqref="G1222">
    <cfRule type="cellIs" dxfId="15501" priority="17811" operator="equal">
      <formula>"NR"</formula>
    </cfRule>
  </conditionalFormatting>
  <conditionalFormatting sqref="G19">
    <cfRule type="cellIs" dxfId="15500" priority="17810" operator="equal">
      <formula>"NR"</formula>
    </cfRule>
  </conditionalFormatting>
  <conditionalFormatting sqref="Z121">
    <cfRule type="cellIs" dxfId="15499" priority="17807" operator="between">
      <formula>16</formula>
      <formula>25</formula>
    </cfRule>
    <cfRule type="cellIs" dxfId="15498" priority="17808" operator="between">
      <formula>9</formula>
      <formula>15</formula>
    </cfRule>
    <cfRule type="cellIs" dxfId="15497" priority="17809" operator="between">
      <formula>1</formula>
      <formula>8</formula>
    </cfRule>
  </conditionalFormatting>
  <conditionalFormatting sqref="Z121">
    <cfRule type="cellIs" dxfId="15496" priority="17800" operator="between">
      <formula>1</formula>
      <formula>10</formula>
    </cfRule>
    <cfRule type="cellIs" dxfId="15495" priority="17801" operator="between">
      <formula>11</formula>
      <formula>17</formula>
    </cfRule>
    <cfRule type="cellIs" dxfId="15494" priority="17802" operator="between">
      <formula>18</formula>
      <formula>25</formula>
    </cfRule>
    <cfRule type="cellIs" dxfId="15493" priority="17803" operator="between">
      <formula>1</formula>
      <formula>6</formula>
    </cfRule>
    <cfRule type="cellIs" dxfId="15492" priority="17804" operator="between">
      <formula>17</formula>
      <formula>25</formula>
    </cfRule>
    <cfRule type="cellIs" dxfId="15491" priority="17805" operator="between">
      <formula>7</formula>
      <formula>16</formula>
    </cfRule>
    <cfRule type="cellIs" dxfId="15490" priority="17806" operator="between">
      <formula>1</formula>
      <formula>6</formula>
    </cfRule>
  </conditionalFormatting>
  <conditionalFormatting sqref="Z121">
    <cfRule type="cellIs" dxfId="15489" priority="17799" operator="equal">
      <formula>16</formula>
    </cfRule>
  </conditionalFormatting>
  <conditionalFormatting sqref="N27">
    <cfRule type="cellIs" dxfId="15488" priority="17784" operator="between">
      <formula>1</formula>
      <formula>10</formula>
    </cfRule>
    <cfRule type="cellIs" dxfId="15487" priority="17785" operator="between">
      <formula>11</formula>
      <formula>17</formula>
    </cfRule>
    <cfRule type="cellIs" dxfId="15486" priority="17786" operator="between">
      <formula>18</formula>
      <formula>25</formula>
    </cfRule>
    <cfRule type="cellIs" dxfId="15485" priority="17787" operator="between">
      <formula>1</formula>
      <formula>6</formula>
    </cfRule>
    <cfRule type="cellIs" dxfId="15484" priority="17788" operator="between">
      <formula>17</formula>
      <formula>25</formula>
    </cfRule>
    <cfRule type="cellIs" dxfId="15483" priority="17789" operator="between">
      <formula>7</formula>
      <formula>16</formula>
    </cfRule>
    <cfRule type="cellIs" dxfId="15482" priority="17790" operator="between">
      <formula>1</formula>
      <formula>6</formula>
    </cfRule>
  </conditionalFormatting>
  <conditionalFormatting sqref="N27">
    <cfRule type="cellIs" dxfId="15481" priority="17783" operator="equal">
      <formula>16</formula>
    </cfRule>
  </conditionalFormatting>
  <conditionalFormatting sqref="N27">
    <cfRule type="cellIs" dxfId="15480" priority="17780" operator="between">
      <formula>16</formula>
      <formula>25</formula>
    </cfRule>
    <cfRule type="cellIs" dxfId="15479" priority="17781" operator="between">
      <formula>9</formula>
      <formula>15</formula>
    </cfRule>
    <cfRule type="cellIs" dxfId="15478" priority="17782" operator="between">
      <formula>1</formula>
      <formula>8</formula>
    </cfRule>
  </conditionalFormatting>
  <conditionalFormatting sqref="Y27">
    <cfRule type="cellIs" dxfId="15477" priority="17773" operator="between">
      <formula>1</formula>
      <formula>10</formula>
    </cfRule>
    <cfRule type="cellIs" dxfId="15476" priority="17774" operator="between">
      <formula>11</formula>
      <formula>17</formula>
    </cfRule>
    <cfRule type="cellIs" dxfId="15475" priority="17775" operator="between">
      <formula>18</formula>
      <formula>25</formula>
    </cfRule>
    <cfRule type="cellIs" dxfId="15474" priority="17776" operator="between">
      <formula>1</formula>
      <formula>6</formula>
    </cfRule>
    <cfRule type="cellIs" dxfId="15473" priority="17777" operator="between">
      <formula>17</formula>
      <formula>25</formula>
    </cfRule>
    <cfRule type="cellIs" dxfId="15472" priority="17778" operator="between">
      <formula>7</formula>
      <formula>16</formula>
    </cfRule>
    <cfRule type="cellIs" dxfId="15471" priority="17779" operator="between">
      <formula>1</formula>
      <formula>6</formula>
    </cfRule>
  </conditionalFormatting>
  <conditionalFormatting sqref="Y27">
    <cfRule type="cellIs" dxfId="15470" priority="17772" operator="equal">
      <formula>16</formula>
    </cfRule>
  </conditionalFormatting>
  <conditionalFormatting sqref="Y27">
    <cfRule type="cellIs" dxfId="15469" priority="17769" operator="between">
      <formula>16</formula>
      <formula>25</formula>
    </cfRule>
    <cfRule type="cellIs" dxfId="15468" priority="17770" operator="between">
      <formula>9</formula>
      <formula>15</formula>
    </cfRule>
    <cfRule type="cellIs" dxfId="15467" priority="17771" operator="between">
      <formula>1</formula>
      <formula>8</formula>
    </cfRule>
  </conditionalFormatting>
  <conditionalFormatting sqref="E27">
    <cfRule type="cellIs" dxfId="15466" priority="17767" stopIfTrue="1" operator="equal">
      <formula>"NR"</formula>
    </cfRule>
    <cfRule type="cellIs" dxfId="15465" priority="17768" stopIfTrue="1" operator="equal">
      <formula>"R"</formula>
    </cfRule>
  </conditionalFormatting>
  <conditionalFormatting sqref="E63">
    <cfRule type="cellIs" dxfId="15464" priority="17765" stopIfTrue="1" operator="equal">
      <formula>"NR"</formula>
    </cfRule>
    <cfRule type="cellIs" dxfId="15463" priority="17766" stopIfTrue="1" operator="equal">
      <formula>"R"</formula>
    </cfRule>
  </conditionalFormatting>
  <conditionalFormatting sqref="AA26:AA27">
    <cfRule type="cellIs" dxfId="15462" priority="17758" operator="between">
      <formula>1</formula>
      <formula>10</formula>
    </cfRule>
    <cfRule type="cellIs" dxfId="15461" priority="17759" operator="between">
      <formula>11</formula>
      <formula>17</formula>
    </cfRule>
    <cfRule type="cellIs" dxfId="15460" priority="17760" operator="between">
      <formula>18</formula>
      <formula>25</formula>
    </cfRule>
    <cfRule type="cellIs" dxfId="15459" priority="17761" operator="between">
      <formula>1</formula>
      <formula>6</formula>
    </cfRule>
    <cfRule type="cellIs" dxfId="15458" priority="17762" operator="between">
      <formula>17</formula>
      <formula>25</formula>
    </cfRule>
    <cfRule type="cellIs" dxfId="15457" priority="17763" operator="between">
      <formula>7</formula>
      <formula>16</formula>
    </cfRule>
    <cfRule type="cellIs" dxfId="15456" priority="17764" operator="between">
      <formula>1</formula>
      <formula>6</formula>
    </cfRule>
  </conditionalFormatting>
  <conditionalFormatting sqref="AA26:AA27">
    <cfRule type="cellIs" dxfId="15455" priority="17757" operator="equal">
      <formula>16</formula>
    </cfRule>
  </conditionalFormatting>
  <conditionalFormatting sqref="AA26:AA27">
    <cfRule type="cellIs" dxfId="15454" priority="17754" operator="between">
      <formula>16</formula>
      <formula>25</formula>
    </cfRule>
    <cfRule type="cellIs" dxfId="15453" priority="17755" operator="between">
      <formula>9</formula>
      <formula>15</formula>
    </cfRule>
    <cfRule type="cellIs" dxfId="15452" priority="17756" operator="between">
      <formula>1</formula>
      <formula>8</formula>
    </cfRule>
  </conditionalFormatting>
  <conditionalFormatting sqref="N26">
    <cfRule type="cellIs" dxfId="15451" priority="17739" operator="between">
      <formula>1</formula>
      <formula>10</formula>
    </cfRule>
    <cfRule type="cellIs" dxfId="15450" priority="17740" operator="between">
      <formula>11</formula>
      <formula>17</formula>
    </cfRule>
    <cfRule type="cellIs" dxfId="15449" priority="17741" operator="between">
      <formula>18</formula>
      <formula>25</formula>
    </cfRule>
    <cfRule type="cellIs" dxfId="15448" priority="17742" operator="between">
      <formula>1</formula>
      <formula>6</formula>
    </cfRule>
    <cfRule type="cellIs" dxfId="15447" priority="17743" operator="between">
      <formula>17</formula>
      <formula>25</formula>
    </cfRule>
    <cfRule type="cellIs" dxfId="15446" priority="17744" operator="between">
      <formula>7</formula>
      <formula>16</formula>
    </cfRule>
    <cfRule type="cellIs" dxfId="15445" priority="17745" operator="between">
      <formula>1</formula>
      <formula>6</formula>
    </cfRule>
  </conditionalFormatting>
  <conditionalFormatting sqref="N26">
    <cfRule type="cellIs" dxfId="15444" priority="17738" operator="equal">
      <formula>16</formula>
    </cfRule>
  </conditionalFormatting>
  <conditionalFormatting sqref="N26">
    <cfRule type="cellIs" dxfId="15443" priority="17735" operator="between">
      <formula>16</formula>
      <formula>25</formula>
    </cfRule>
    <cfRule type="cellIs" dxfId="15442" priority="17736" operator="between">
      <formula>9</formula>
      <formula>15</formula>
    </cfRule>
    <cfRule type="cellIs" dxfId="15441" priority="17737" operator="between">
      <formula>1</formula>
      <formula>8</formula>
    </cfRule>
  </conditionalFormatting>
  <conditionalFormatting sqref="Y26">
    <cfRule type="cellIs" dxfId="15440" priority="17728" operator="between">
      <formula>1</formula>
      <formula>10</formula>
    </cfRule>
    <cfRule type="cellIs" dxfId="15439" priority="17729" operator="between">
      <formula>11</formula>
      <formula>17</formula>
    </cfRule>
    <cfRule type="cellIs" dxfId="15438" priority="17730" operator="between">
      <formula>18</formula>
      <formula>25</formula>
    </cfRule>
    <cfRule type="cellIs" dxfId="15437" priority="17731" operator="between">
      <formula>1</formula>
      <formula>6</formula>
    </cfRule>
    <cfRule type="cellIs" dxfId="15436" priority="17732" operator="between">
      <formula>17</formula>
      <formula>25</formula>
    </cfRule>
    <cfRule type="cellIs" dxfId="15435" priority="17733" operator="between">
      <formula>7</formula>
      <formula>16</formula>
    </cfRule>
    <cfRule type="cellIs" dxfId="15434" priority="17734" operator="between">
      <formula>1</formula>
      <formula>6</formula>
    </cfRule>
  </conditionalFormatting>
  <conditionalFormatting sqref="Y26">
    <cfRule type="cellIs" dxfId="15433" priority="17727" operator="equal">
      <formula>16</formula>
    </cfRule>
  </conditionalFormatting>
  <conditionalFormatting sqref="Y26">
    <cfRule type="cellIs" dxfId="15432" priority="17724" operator="between">
      <formula>16</formula>
      <formula>25</formula>
    </cfRule>
    <cfRule type="cellIs" dxfId="15431" priority="17725" operator="between">
      <formula>9</formula>
      <formula>15</formula>
    </cfRule>
    <cfRule type="cellIs" dxfId="15430" priority="17726" operator="between">
      <formula>1</formula>
      <formula>8</formula>
    </cfRule>
  </conditionalFormatting>
  <conditionalFormatting sqref="E26">
    <cfRule type="cellIs" dxfId="15429" priority="17722" stopIfTrue="1" operator="equal">
      <formula>"NR"</formula>
    </cfRule>
    <cfRule type="cellIs" dxfId="15428" priority="17723" stopIfTrue="1" operator="equal">
      <formula>"R"</formula>
    </cfRule>
  </conditionalFormatting>
  <conditionalFormatting sqref="G19">
    <cfRule type="cellIs" dxfId="15427" priority="17712" stopIfTrue="1" operator="equal">
      <formula>"NR"</formula>
    </cfRule>
    <cfRule type="cellIs" dxfId="15426" priority="17713" stopIfTrue="1" operator="equal">
      <formula>"R"</formula>
    </cfRule>
  </conditionalFormatting>
  <conditionalFormatting sqref="Y19 AA19 N19">
    <cfRule type="cellIs" dxfId="15425" priority="17705" operator="between">
      <formula>1</formula>
      <formula>10</formula>
    </cfRule>
    <cfRule type="cellIs" dxfId="15424" priority="17706" operator="between">
      <formula>11</formula>
      <formula>17</formula>
    </cfRule>
    <cfRule type="cellIs" dxfId="15423" priority="17707" operator="between">
      <formula>18</formula>
      <formula>25</formula>
    </cfRule>
    <cfRule type="cellIs" dxfId="15422" priority="17708" operator="between">
      <formula>1</formula>
      <formula>6</formula>
    </cfRule>
    <cfRule type="cellIs" dxfId="15421" priority="17709" operator="between">
      <formula>17</formula>
      <formula>25</formula>
    </cfRule>
    <cfRule type="cellIs" dxfId="15420" priority="17710" operator="between">
      <formula>7</formula>
      <formula>16</formula>
    </cfRule>
    <cfRule type="cellIs" dxfId="15419" priority="17711" operator="between">
      <formula>1</formula>
      <formula>6</formula>
    </cfRule>
  </conditionalFormatting>
  <conditionalFormatting sqref="Y19 AA19 N19">
    <cfRule type="cellIs" dxfId="15418" priority="17704" operator="equal">
      <formula>16</formula>
    </cfRule>
  </conditionalFormatting>
  <conditionalFormatting sqref="Y19 AA19 N19">
    <cfRule type="cellIs" dxfId="15417" priority="17701" operator="between">
      <formula>16</formula>
      <formula>25</formula>
    </cfRule>
    <cfRule type="cellIs" dxfId="15416" priority="17702" operator="between">
      <formula>9</formula>
      <formula>15</formula>
    </cfRule>
    <cfRule type="cellIs" dxfId="15415" priority="17703" operator="between">
      <formula>1</formula>
      <formula>8</formula>
    </cfRule>
  </conditionalFormatting>
  <conditionalFormatting sqref="G31">
    <cfRule type="cellIs" dxfId="15414" priority="17689" stopIfTrue="1" operator="equal">
      <formula>"NR"</formula>
    </cfRule>
    <cfRule type="cellIs" dxfId="15413" priority="17690" stopIfTrue="1" operator="equal">
      <formula>"R"</formula>
    </cfRule>
  </conditionalFormatting>
  <conditionalFormatting sqref="G31">
    <cfRule type="cellIs" dxfId="15412" priority="17688" operator="equal">
      <formula>"NR"</formula>
    </cfRule>
  </conditionalFormatting>
  <conditionalFormatting sqref="G45 G63 G77 G103 G114 G130 G156 G171 G187 G213 G226 G243 G257 G276 G306 G321 G338 G353 G364 G377 G389 G401 G413 G426 G439 G451 G463 G476 G488 G500 G513 G526 G539 G550 G562 G576 G588 G601 G611 G625 G644 G660 G676 G692 G710 G723 G744 G757 G774 G790 G805 G820 G834 G848 G861 G876 G889 G903 G920 G936 G948 G964 G982 G998 G1013 G1027 G1042 G1058 G1072 G1087 G1102 G1117 G1128 G1147 G1166 G1185 G1204 G1223">
    <cfRule type="cellIs" dxfId="15411" priority="17678" stopIfTrue="1" operator="equal">
      <formula>"NR"</formula>
    </cfRule>
    <cfRule type="cellIs" dxfId="15410" priority="17679" stopIfTrue="1" operator="equal">
      <formula>"R"</formula>
    </cfRule>
  </conditionalFormatting>
  <conditionalFormatting sqref="Y45 AA45 N45">
    <cfRule type="cellIs" dxfId="15409" priority="17671" operator="between">
      <formula>1</formula>
      <formula>10</formula>
    </cfRule>
    <cfRule type="cellIs" dxfId="15408" priority="17672" operator="between">
      <formula>11</formula>
      <formula>17</formula>
    </cfRule>
    <cfRule type="cellIs" dxfId="15407" priority="17673" operator="between">
      <formula>18</formula>
      <formula>25</formula>
    </cfRule>
    <cfRule type="cellIs" dxfId="15406" priority="17674" operator="between">
      <formula>1</formula>
      <formula>6</formula>
    </cfRule>
    <cfRule type="cellIs" dxfId="15405" priority="17675" operator="between">
      <formula>17</formula>
      <formula>25</formula>
    </cfRule>
    <cfRule type="cellIs" dxfId="15404" priority="17676" operator="between">
      <formula>7</formula>
      <formula>16</formula>
    </cfRule>
    <cfRule type="cellIs" dxfId="15403" priority="17677" operator="between">
      <formula>1</formula>
      <formula>6</formula>
    </cfRule>
  </conditionalFormatting>
  <conditionalFormatting sqref="Y45 AA45 N45">
    <cfRule type="cellIs" dxfId="15402" priority="17670" operator="equal">
      <formula>16</formula>
    </cfRule>
  </conditionalFormatting>
  <conditionalFormatting sqref="G45 G63 G77 G103 G114 G130 G156 G171 G187 G213 G226 G243 G257 G276 G306 G321 G338 G353 G364 G377 G389 G401 G413 G426 G439 G451 G463 G476 G488 G500 G513 G526 G539 G550 G562 G576 G588 G601 G611 G625 G644 G660 G676 G692 G710 G723 G744 G757 G774 G790 G805 G820 G834 G848 G861 G876 G889 G903 G920 G936 G948 G964 G982 G998 G1013 G1027 G1042 G1058 G1072 G1087 G1102 G1117 G1128 G1147 G1166 G1185 G1204 G1223">
    <cfRule type="cellIs" dxfId="15401" priority="17669" operator="equal">
      <formula>"NR"</formula>
    </cfRule>
  </conditionalFormatting>
  <conditionalFormatting sqref="Y45 AA45 N45">
    <cfRule type="cellIs" dxfId="15400" priority="17666" operator="between">
      <formula>16</formula>
      <formula>25</formula>
    </cfRule>
    <cfRule type="cellIs" dxfId="15399" priority="17667" operator="between">
      <formula>9</formula>
      <formula>15</formula>
    </cfRule>
    <cfRule type="cellIs" dxfId="15398" priority="17668" operator="between">
      <formula>1</formula>
      <formula>8</formula>
    </cfRule>
  </conditionalFormatting>
  <conditionalFormatting sqref="E63">
    <cfRule type="cellIs" dxfId="15397" priority="17664" stopIfTrue="1" operator="equal">
      <formula>"NR"</formula>
    </cfRule>
    <cfRule type="cellIs" dxfId="15396" priority="17665" stopIfTrue="1" operator="equal">
      <formula>"R"</formula>
    </cfRule>
  </conditionalFormatting>
  <conditionalFormatting sqref="Y77 AA77 N77">
    <cfRule type="cellIs" dxfId="15395" priority="17653" operator="between">
      <formula>16</formula>
      <formula>25</formula>
    </cfRule>
    <cfRule type="cellIs" dxfId="15394" priority="17654" operator="between">
      <formula>9</formula>
      <formula>15</formula>
    </cfRule>
    <cfRule type="cellIs" dxfId="15393" priority="17655" operator="between">
      <formula>1</formula>
      <formula>8</formula>
    </cfRule>
  </conditionalFormatting>
  <conditionalFormatting sqref="Y39">
    <cfRule type="cellIs" dxfId="15392" priority="17638" operator="between">
      <formula>1</formula>
      <formula>10</formula>
    </cfRule>
    <cfRule type="cellIs" dxfId="15391" priority="17639" operator="between">
      <formula>11</formula>
      <formula>17</formula>
    </cfRule>
    <cfRule type="cellIs" dxfId="15390" priority="17640" operator="between">
      <formula>18</formula>
      <formula>25</formula>
    </cfRule>
    <cfRule type="cellIs" dxfId="15389" priority="17641" operator="between">
      <formula>1</formula>
      <formula>6</formula>
    </cfRule>
    <cfRule type="cellIs" dxfId="15388" priority="17642" operator="between">
      <formula>17</formula>
      <formula>25</formula>
    </cfRule>
    <cfRule type="cellIs" dxfId="15387" priority="17643" operator="between">
      <formula>7</formula>
      <formula>16</formula>
    </cfRule>
    <cfRule type="cellIs" dxfId="15386" priority="17644" operator="between">
      <formula>1</formula>
      <formula>6</formula>
    </cfRule>
  </conditionalFormatting>
  <conditionalFormatting sqref="Y39">
    <cfRule type="cellIs" dxfId="15385" priority="17637" operator="equal">
      <formula>16</formula>
    </cfRule>
  </conditionalFormatting>
  <conditionalFormatting sqref="N126 Y126 AA126">
    <cfRule type="cellIs" dxfId="15384" priority="17634" operator="between">
      <formula>16</formula>
      <formula>25</formula>
    </cfRule>
    <cfRule type="cellIs" dxfId="15383" priority="17635" operator="between">
      <formula>9</formula>
      <formula>15</formula>
    </cfRule>
    <cfRule type="cellIs" dxfId="15382" priority="17636" operator="between">
      <formula>1</formula>
      <formula>8</formula>
    </cfRule>
  </conditionalFormatting>
  <conditionalFormatting sqref="E39">
    <cfRule type="cellIs" dxfId="15381" priority="17632" stopIfTrue="1" operator="equal">
      <formula>"NR"</formula>
    </cfRule>
    <cfRule type="cellIs" dxfId="15380" priority="17633" stopIfTrue="1" operator="equal">
      <formula>"R"</formula>
    </cfRule>
  </conditionalFormatting>
  <conditionalFormatting sqref="E39">
    <cfRule type="cellIs" dxfId="15379" priority="17630" stopIfTrue="1" operator="equal">
      <formula>"NR"</formula>
    </cfRule>
    <cfRule type="cellIs" dxfId="15378" priority="17631" stopIfTrue="1" operator="equal">
      <formula>"R"</formula>
    </cfRule>
  </conditionalFormatting>
  <conditionalFormatting sqref="E162">
    <cfRule type="cellIs" dxfId="15377" priority="17628" stopIfTrue="1" operator="equal">
      <formula>"NR"</formula>
    </cfRule>
    <cfRule type="cellIs" dxfId="15376" priority="17629" stopIfTrue="1" operator="equal">
      <formula>"R"</formula>
    </cfRule>
  </conditionalFormatting>
  <conditionalFormatting sqref="G39">
    <cfRule type="cellIs" dxfId="15375" priority="17627" operator="equal">
      <formula>"NR"</formula>
    </cfRule>
  </conditionalFormatting>
  <conditionalFormatting sqref="E103">
    <cfRule type="cellIs" dxfId="15374" priority="17625" stopIfTrue="1" operator="equal">
      <formula>"NR"</formula>
    </cfRule>
    <cfRule type="cellIs" dxfId="15373" priority="17626" stopIfTrue="1" operator="equal">
      <formula>"R"</formula>
    </cfRule>
  </conditionalFormatting>
  <conditionalFormatting sqref="E103">
    <cfRule type="cellIs" dxfId="15372" priority="17623" stopIfTrue="1" operator="equal">
      <formula>"NR"</formula>
    </cfRule>
    <cfRule type="cellIs" dxfId="15371" priority="17624" stopIfTrue="1" operator="equal">
      <formula>"R"</formula>
    </cfRule>
  </conditionalFormatting>
  <conditionalFormatting sqref="AA109">
    <cfRule type="cellIs" dxfId="15370" priority="17608" operator="between">
      <formula>1</formula>
      <formula>10</formula>
    </cfRule>
    <cfRule type="cellIs" dxfId="15369" priority="17609" operator="between">
      <formula>11</formula>
      <formula>17</formula>
    </cfRule>
    <cfRule type="cellIs" dxfId="15368" priority="17610" operator="between">
      <formula>18</formula>
      <formula>25</formula>
    </cfRule>
    <cfRule type="cellIs" dxfId="15367" priority="17611" operator="between">
      <formula>1</formula>
      <formula>6</formula>
    </cfRule>
    <cfRule type="cellIs" dxfId="15366" priority="17612" operator="between">
      <formula>17</formula>
      <formula>25</formula>
    </cfRule>
    <cfRule type="cellIs" dxfId="15365" priority="17613" operator="between">
      <formula>7</formula>
      <formula>16</formula>
    </cfRule>
    <cfRule type="cellIs" dxfId="15364" priority="17614" operator="between">
      <formula>1</formula>
      <formula>6</formula>
    </cfRule>
  </conditionalFormatting>
  <conditionalFormatting sqref="AA109">
    <cfRule type="cellIs" dxfId="15363" priority="17607" operator="equal">
      <formula>16</formula>
    </cfRule>
  </conditionalFormatting>
  <conditionalFormatting sqref="AA109">
    <cfRule type="cellIs" dxfId="15362" priority="17604" operator="between">
      <formula>16</formula>
      <formula>25</formula>
    </cfRule>
    <cfRule type="cellIs" dxfId="15361" priority="17605" operator="between">
      <formula>9</formula>
      <formula>15</formula>
    </cfRule>
    <cfRule type="cellIs" dxfId="15360" priority="17606" operator="between">
      <formula>1</formula>
      <formula>8</formula>
    </cfRule>
  </conditionalFormatting>
  <conditionalFormatting sqref="N109">
    <cfRule type="cellIs" dxfId="15359" priority="17589" operator="between">
      <formula>1</formula>
      <formula>10</formula>
    </cfRule>
    <cfRule type="cellIs" dxfId="15358" priority="17590" operator="between">
      <formula>11</formula>
      <formula>17</formula>
    </cfRule>
    <cfRule type="cellIs" dxfId="15357" priority="17591" operator="between">
      <formula>18</formula>
      <formula>25</formula>
    </cfRule>
    <cfRule type="cellIs" dxfId="15356" priority="17592" operator="between">
      <formula>1</formula>
      <formula>6</formula>
    </cfRule>
    <cfRule type="cellIs" dxfId="15355" priority="17593" operator="between">
      <formula>17</formula>
      <formula>25</formula>
    </cfRule>
    <cfRule type="cellIs" dxfId="15354" priority="17594" operator="between">
      <formula>7</formula>
      <formula>16</formula>
    </cfRule>
    <cfRule type="cellIs" dxfId="15353" priority="17595" operator="between">
      <formula>1</formula>
      <formula>6</formula>
    </cfRule>
  </conditionalFormatting>
  <conditionalFormatting sqref="N109">
    <cfRule type="cellIs" dxfId="15352" priority="17588" operator="equal">
      <formula>16</formula>
    </cfRule>
  </conditionalFormatting>
  <conditionalFormatting sqref="N109">
    <cfRule type="cellIs" dxfId="15351" priority="17585" operator="between">
      <formula>16</formula>
      <formula>25</formula>
    </cfRule>
    <cfRule type="cellIs" dxfId="15350" priority="17586" operator="between">
      <formula>9</formula>
      <formula>15</formula>
    </cfRule>
    <cfRule type="cellIs" dxfId="15349" priority="17587" operator="between">
      <formula>1</formula>
      <formula>8</formula>
    </cfRule>
  </conditionalFormatting>
  <conditionalFormatting sqref="Y109">
    <cfRule type="cellIs" dxfId="15348" priority="17578" operator="between">
      <formula>1</formula>
      <formula>10</formula>
    </cfRule>
    <cfRule type="cellIs" dxfId="15347" priority="17579" operator="between">
      <formula>11</formula>
      <formula>17</formula>
    </cfRule>
    <cfRule type="cellIs" dxfId="15346" priority="17580" operator="between">
      <formula>18</formula>
      <formula>25</formula>
    </cfRule>
    <cfRule type="cellIs" dxfId="15345" priority="17581" operator="between">
      <formula>1</formula>
      <formula>6</formula>
    </cfRule>
    <cfRule type="cellIs" dxfId="15344" priority="17582" operator="between">
      <formula>17</formula>
      <formula>25</formula>
    </cfRule>
    <cfRule type="cellIs" dxfId="15343" priority="17583" operator="between">
      <formula>7</formula>
      <formula>16</formula>
    </cfRule>
    <cfRule type="cellIs" dxfId="15342" priority="17584" operator="between">
      <formula>1</formula>
      <formula>6</formula>
    </cfRule>
  </conditionalFormatting>
  <conditionalFormatting sqref="Y109">
    <cfRule type="cellIs" dxfId="15341" priority="17577" operator="equal">
      <formula>16</formula>
    </cfRule>
  </conditionalFormatting>
  <conditionalFormatting sqref="Y109">
    <cfRule type="cellIs" dxfId="15340" priority="17574" operator="between">
      <formula>16</formula>
      <formula>25</formula>
    </cfRule>
    <cfRule type="cellIs" dxfId="15339" priority="17575" operator="between">
      <formula>9</formula>
      <formula>15</formula>
    </cfRule>
    <cfRule type="cellIs" dxfId="15338" priority="17576" operator="between">
      <formula>1</formula>
      <formula>8</formula>
    </cfRule>
  </conditionalFormatting>
  <conditionalFormatting sqref="G109">
    <cfRule type="cellIs" dxfId="15337" priority="17572" stopIfTrue="1" operator="equal">
      <formula>"NR"</formula>
    </cfRule>
    <cfRule type="cellIs" dxfId="15336" priority="17573" stopIfTrue="1" operator="equal">
      <formula>"R"</formula>
    </cfRule>
  </conditionalFormatting>
  <conditionalFormatting sqref="G109">
    <cfRule type="cellIs" dxfId="15335" priority="17571" operator="equal">
      <formula>"NR"</formula>
    </cfRule>
  </conditionalFormatting>
  <conditionalFormatting sqref="G126">
    <cfRule type="cellIs" dxfId="15334" priority="17569" stopIfTrue="1" operator="equal">
      <formula>"NR"</formula>
    </cfRule>
    <cfRule type="cellIs" dxfId="15333" priority="17570" stopIfTrue="1" operator="equal">
      <formula>"R"</formula>
    </cfRule>
  </conditionalFormatting>
  <conditionalFormatting sqref="E114">
    <cfRule type="cellIs" dxfId="15332" priority="17567" stopIfTrue="1" operator="equal">
      <formula>"NR"</formula>
    </cfRule>
    <cfRule type="cellIs" dxfId="15331" priority="17568" stopIfTrue="1" operator="equal">
      <formula>"R"</formula>
    </cfRule>
  </conditionalFormatting>
  <conditionalFormatting sqref="E114">
    <cfRule type="cellIs" dxfId="15330" priority="17565" stopIfTrue="1" operator="equal">
      <formula>"NR"</formula>
    </cfRule>
    <cfRule type="cellIs" dxfId="15329" priority="17566" stopIfTrue="1" operator="equal">
      <formula>"R"</formula>
    </cfRule>
  </conditionalFormatting>
  <conditionalFormatting sqref="Y114 N114">
    <cfRule type="cellIs" dxfId="15328" priority="17554" operator="between">
      <formula>16</formula>
      <formula>25</formula>
    </cfRule>
    <cfRule type="cellIs" dxfId="15327" priority="17555" operator="between">
      <formula>9</formula>
      <formula>15</formula>
    </cfRule>
    <cfRule type="cellIs" dxfId="15326" priority="17556" operator="between">
      <formula>1</formula>
      <formula>8</formula>
    </cfRule>
  </conditionalFormatting>
  <conditionalFormatting sqref="E141">
    <cfRule type="cellIs" dxfId="15325" priority="17552" stopIfTrue="1" operator="equal">
      <formula>"NR"</formula>
    </cfRule>
    <cfRule type="cellIs" dxfId="15324" priority="17553" stopIfTrue="1" operator="equal">
      <formula>"R"</formula>
    </cfRule>
  </conditionalFormatting>
  <conditionalFormatting sqref="G122">
    <cfRule type="cellIs" dxfId="15323" priority="17551" operator="equal">
      <formula>"NR"</formula>
    </cfRule>
  </conditionalFormatting>
  <conditionalFormatting sqref="Y130 N130">
    <cfRule type="cellIs" dxfId="15322" priority="17548" operator="between">
      <formula>16</formula>
      <formula>25</formula>
    </cfRule>
    <cfRule type="cellIs" dxfId="15321" priority="17549" operator="between">
      <formula>9</formula>
      <formula>15</formula>
    </cfRule>
    <cfRule type="cellIs" dxfId="15320" priority="17550" operator="between">
      <formula>1</formula>
      <formula>8</formula>
    </cfRule>
  </conditionalFormatting>
  <conditionalFormatting sqref="E130">
    <cfRule type="cellIs" dxfId="15319" priority="17546" stopIfTrue="1" operator="equal">
      <formula>"NR"</formula>
    </cfRule>
    <cfRule type="cellIs" dxfId="15318" priority="17547" stopIfTrue="1" operator="equal">
      <formula>"R"</formula>
    </cfRule>
  </conditionalFormatting>
  <conditionalFormatting sqref="E130">
    <cfRule type="cellIs" dxfId="15317" priority="17544" stopIfTrue="1" operator="equal">
      <formula>"NR"</formula>
    </cfRule>
    <cfRule type="cellIs" dxfId="15316" priority="17545" stopIfTrue="1" operator="equal">
      <formula>"R"</formula>
    </cfRule>
  </conditionalFormatting>
  <conditionalFormatting sqref="E130">
    <cfRule type="cellIs" dxfId="15315" priority="17542" stopIfTrue="1" operator="equal">
      <formula>"NR"</formula>
    </cfRule>
    <cfRule type="cellIs" dxfId="15314" priority="17543" stopIfTrue="1" operator="equal">
      <formula>"R"</formula>
    </cfRule>
  </conditionalFormatting>
  <conditionalFormatting sqref="Y130 N130">
    <cfRule type="cellIs" dxfId="15313" priority="17527" operator="between">
      <formula>1</formula>
      <formula>10</formula>
    </cfRule>
    <cfRule type="cellIs" dxfId="15312" priority="17528" operator="between">
      <formula>11</formula>
      <formula>17</formula>
    </cfRule>
    <cfRule type="cellIs" dxfId="15311" priority="17529" operator="between">
      <formula>18</formula>
      <formula>25</formula>
    </cfRule>
    <cfRule type="cellIs" dxfId="15310" priority="17530" operator="between">
      <formula>1</formula>
      <formula>6</formula>
    </cfRule>
    <cfRule type="cellIs" dxfId="15309" priority="17531" operator="between">
      <formula>17</formula>
      <formula>25</formula>
    </cfRule>
    <cfRule type="cellIs" dxfId="15308" priority="17532" operator="between">
      <formula>7</formula>
      <formula>16</formula>
    </cfRule>
    <cfRule type="cellIs" dxfId="15307" priority="17533" operator="between">
      <formula>1</formula>
      <formula>6</formula>
    </cfRule>
  </conditionalFormatting>
  <conditionalFormatting sqref="Y130 N130">
    <cfRule type="cellIs" dxfId="15306" priority="17526" operator="equal">
      <formula>16</formula>
    </cfRule>
  </conditionalFormatting>
  <conditionalFormatting sqref="Y113 N113">
    <cfRule type="cellIs" dxfId="15305" priority="17523" operator="between">
      <formula>16</formula>
      <formula>25</formula>
    </cfRule>
    <cfRule type="cellIs" dxfId="15304" priority="17524" operator="between">
      <formula>9</formula>
      <formula>15</formula>
    </cfRule>
    <cfRule type="cellIs" dxfId="15303" priority="17525" operator="between">
      <formula>1</formula>
      <formula>8</formula>
    </cfRule>
  </conditionalFormatting>
  <conditionalFormatting sqref="G113">
    <cfRule type="cellIs" dxfId="15302" priority="17513" stopIfTrue="1" operator="equal">
      <formula>"NR"</formula>
    </cfRule>
    <cfRule type="cellIs" dxfId="15301" priority="17514" stopIfTrue="1" operator="equal">
      <formula>"R"</formula>
    </cfRule>
  </conditionalFormatting>
  <conditionalFormatting sqref="Y113 N113">
    <cfRule type="cellIs" dxfId="15300" priority="17506" operator="between">
      <formula>1</formula>
      <formula>10</formula>
    </cfRule>
    <cfRule type="cellIs" dxfId="15299" priority="17507" operator="between">
      <formula>11</formula>
      <formula>17</formula>
    </cfRule>
    <cfRule type="cellIs" dxfId="15298" priority="17508" operator="between">
      <formula>18</formula>
      <formula>25</formula>
    </cfRule>
    <cfRule type="cellIs" dxfId="15297" priority="17509" operator="between">
      <formula>1</formula>
      <formula>6</formula>
    </cfRule>
    <cfRule type="cellIs" dxfId="15296" priority="17510" operator="between">
      <formula>17</formula>
      <formula>25</formula>
    </cfRule>
    <cfRule type="cellIs" dxfId="15295" priority="17511" operator="between">
      <formula>7</formula>
      <formula>16</formula>
    </cfRule>
    <cfRule type="cellIs" dxfId="15294" priority="17512" operator="between">
      <formula>1</formula>
      <formula>6</formula>
    </cfRule>
  </conditionalFormatting>
  <conditionalFormatting sqref="Y113 N113">
    <cfRule type="cellIs" dxfId="15293" priority="17505" operator="equal">
      <formula>16</formula>
    </cfRule>
  </conditionalFormatting>
  <conditionalFormatting sqref="G113">
    <cfRule type="cellIs" dxfId="15292" priority="17504" operator="equal">
      <formula>"NR"</formula>
    </cfRule>
  </conditionalFormatting>
  <conditionalFormatting sqref="AA121">
    <cfRule type="cellIs" dxfId="15291" priority="17489" operator="between">
      <formula>1</formula>
      <formula>10</formula>
    </cfRule>
    <cfRule type="cellIs" dxfId="15290" priority="17490" operator="between">
      <formula>11</formula>
      <formula>17</formula>
    </cfRule>
    <cfRule type="cellIs" dxfId="15289" priority="17491" operator="between">
      <formula>18</formula>
      <formula>25</formula>
    </cfRule>
    <cfRule type="cellIs" dxfId="15288" priority="17492" operator="between">
      <formula>1</formula>
      <formula>6</formula>
    </cfRule>
    <cfRule type="cellIs" dxfId="15287" priority="17493" operator="between">
      <formula>17</formula>
      <formula>25</formula>
    </cfRule>
    <cfRule type="cellIs" dxfId="15286" priority="17494" operator="between">
      <formula>7</formula>
      <formula>16</formula>
    </cfRule>
    <cfRule type="cellIs" dxfId="15285" priority="17495" operator="between">
      <formula>1</formula>
      <formula>6</formula>
    </cfRule>
  </conditionalFormatting>
  <conditionalFormatting sqref="AA121">
    <cfRule type="cellIs" dxfId="15284" priority="17488" operator="equal">
      <formula>16</formula>
    </cfRule>
  </conditionalFormatting>
  <conditionalFormatting sqref="AA121">
    <cfRule type="cellIs" dxfId="15283" priority="17485" operator="between">
      <formula>16</formula>
      <formula>25</formula>
    </cfRule>
    <cfRule type="cellIs" dxfId="15282" priority="17486" operator="between">
      <formula>9</formula>
      <formula>15</formula>
    </cfRule>
    <cfRule type="cellIs" dxfId="15281" priority="17487" operator="between">
      <formula>1</formula>
      <formula>8</formula>
    </cfRule>
  </conditionalFormatting>
  <conditionalFormatting sqref="N121">
    <cfRule type="cellIs" dxfId="15280" priority="17470" operator="between">
      <formula>1</formula>
      <formula>10</formula>
    </cfRule>
    <cfRule type="cellIs" dxfId="15279" priority="17471" operator="between">
      <formula>11</formula>
      <formula>17</formula>
    </cfRule>
    <cfRule type="cellIs" dxfId="15278" priority="17472" operator="between">
      <formula>18</formula>
      <formula>25</formula>
    </cfRule>
    <cfRule type="cellIs" dxfId="15277" priority="17473" operator="between">
      <formula>1</formula>
      <formula>6</formula>
    </cfRule>
    <cfRule type="cellIs" dxfId="15276" priority="17474" operator="between">
      <formula>17</formula>
      <formula>25</formula>
    </cfRule>
    <cfRule type="cellIs" dxfId="15275" priority="17475" operator="between">
      <formula>7</formula>
      <formula>16</formula>
    </cfRule>
    <cfRule type="cellIs" dxfId="15274" priority="17476" operator="between">
      <formula>1</formula>
      <formula>6</formula>
    </cfRule>
  </conditionalFormatting>
  <conditionalFormatting sqref="N121">
    <cfRule type="cellIs" dxfId="15273" priority="17469" operator="equal">
      <formula>16</formula>
    </cfRule>
  </conditionalFormatting>
  <conditionalFormatting sqref="N121">
    <cfRule type="cellIs" dxfId="15272" priority="17466" operator="between">
      <formula>16</formula>
      <formula>25</formula>
    </cfRule>
    <cfRule type="cellIs" dxfId="15271" priority="17467" operator="between">
      <formula>9</formula>
      <formula>15</formula>
    </cfRule>
    <cfRule type="cellIs" dxfId="15270" priority="17468" operator="between">
      <formula>1</formula>
      <formula>8</formula>
    </cfRule>
  </conditionalFormatting>
  <conditionalFormatting sqref="Y121">
    <cfRule type="cellIs" dxfId="15269" priority="17459" operator="between">
      <formula>1</formula>
      <formula>10</formula>
    </cfRule>
    <cfRule type="cellIs" dxfId="15268" priority="17460" operator="between">
      <formula>11</formula>
      <formula>17</formula>
    </cfRule>
    <cfRule type="cellIs" dxfId="15267" priority="17461" operator="between">
      <formula>18</formula>
      <formula>25</formula>
    </cfRule>
    <cfRule type="cellIs" dxfId="15266" priority="17462" operator="between">
      <formula>1</formula>
      <formula>6</formula>
    </cfRule>
    <cfRule type="cellIs" dxfId="15265" priority="17463" operator="between">
      <formula>17</formula>
      <formula>25</formula>
    </cfRule>
    <cfRule type="cellIs" dxfId="15264" priority="17464" operator="between">
      <formula>7</formula>
      <formula>16</formula>
    </cfRule>
    <cfRule type="cellIs" dxfId="15263" priority="17465" operator="between">
      <formula>1</formula>
      <formula>6</formula>
    </cfRule>
  </conditionalFormatting>
  <conditionalFormatting sqref="Y121">
    <cfRule type="cellIs" dxfId="15262" priority="17458" operator="equal">
      <formula>16</formula>
    </cfRule>
  </conditionalFormatting>
  <conditionalFormatting sqref="Y121">
    <cfRule type="cellIs" dxfId="15261" priority="17455" operator="between">
      <formula>16</formula>
      <formula>25</formula>
    </cfRule>
    <cfRule type="cellIs" dxfId="15260" priority="17456" operator="between">
      <formula>9</formula>
      <formula>15</formula>
    </cfRule>
    <cfRule type="cellIs" dxfId="15259" priority="17457" operator="between">
      <formula>1</formula>
      <formula>8</formula>
    </cfRule>
  </conditionalFormatting>
  <conditionalFormatting sqref="G121">
    <cfRule type="cellIs" dxfId="15258" priority="17453" stopIfTrue="1" operator="equal">
      <formula>"NR"</formula>
    </cfRule>
    <cfRule type="cellIs" dxfId="15257" priority="17454" stopIfTrue="1" operator="equal">
      <formula>"R"</formula>
    </cfRule>
  </conditionalFormatting>
  <conditionalFormatting sqref="G121">
    <cfRule type="cellIs" dxfId="15256" priority="17452" operator="equal">
      <formula>"NR"</formula>
    </cfRule>
  </conditionalFormatting>
  <conditionalFormatting sqref="N162">
    <cfRule type="cellIs" dxfId="15255" priority="17449" operator="between">
      <formula>16</formula>
      <formula>25</formula>
    </cfRule>
    <cfRule type="cellIs" dxfId="15254" priority="17450" operator="between">
      <formula>9</formula>
      <formula>15</formula>
    </cfRule>
    <cfRule type="cellIs" dxfId="15253" priority="17451" operator="between">
      <formula>1</formula>
      <formula>8</formula>
    </cfRule>
  </conditionalFormatting>
  <conditionalFormatting sqref="G141">
    <cfRule type="cellIs" dxfId="15252" priority="17439" stopIfTrue="1" operator="equal">
      <formula>"NR"</formula>
    </cfRule>
    <cfRule type="cellIs" dxfId="15251" priority="17440" stopIfTrue="1" operator="equal">
      <formula>"R"</formula>
    </cfRule>
  </conditionalFormatting>
  <conditionalFormatting sqref="N141 Y141">
    <cfRule type="cellIs" dxfId="15250" priority="17432" operator="between">
      <formula>1</formula>
      <formula>10</formula>
    </cfRule>
    <cfRule type="cellIs" dxfId="15249" priority="17433" operator="between">
      <formula>11</formula>
      <formula>17</formula>
    </cfRule>
    <cfRule type="cellIs" dxfId="15248" priority="17434" operator="between">
      <formula>18</formula>
      <formula>25</formula>
    </cfRule>
    <cfRule type="cellIs" dxfId="15247" priority="17435" operator="between">
      <formula>1</formula>
      <formula>6</formula>
    </cfRule>
    <cfRule type="cellIs" dxfId="15246" priority="17436" operator="between">
      <formula>17</formula>
      <formula>25</formula>
    </cfRule>
    <cfRule type="cellIs" dxfId="15245" priority="17437" operator="between">
      <formula>7</formula>
      <formula>16</formula>
    </cfRule>
    <cfRule type="cellIs" dxfId="15244" priority="17438" operator="between">
      <formula>1</formula>
      <formula>6</formula>
    </cfRule>
  </conditionalFormatting>
  <conditionalFormatting sqref="N141 Y141">
    <cfRule type="cellIs" dxfId="15243" priority="17431" operator="equal">
      <formula>16</formula>
    </cfRule>
  </conditionalFormatting>
  <conditionalFormatting sqref="G141">
    <cfRule type="cellIs" dxfId="15242" priority="17430" operator="equal">
      <formula>"NR"</formula>
    </cfRule>
  </conditionalFormatting>
  <conditionalFormatting sqref="AA122">
    <cfRule type="cellIs" dxfId="15241" priority="17423" operator="between">
      <formula>1</formula>
      <formula>10</formula>
    </cfRule>
    <cfRule type="cellIs" dxfId="15240" priority="17424" operator="between">
      <formula>11</formula>
      <formula>17</formula>
    </cfRule>
    <cfRule type="cellIs" dxfId="15239" priority="17425" operator="between">
      <formula>18</formula>
      <formula>25</formula>
    </cfRule>
    <cfRule type="cellIs" dxfId="15238" priority="17426" operator="between">
      <formula>1</formula>
      <formula>6</formula>
    </cfRule>
    <cfRule type="cellIs" dxfId="15237" priority="17427" operator="between">
      <formula>17</formula>
      <formula>25</formula>
    </cfRule>
    <cfRule type="cellIs" dxfId="15236" priority="17428" operator="between">
      <formula>7</formula>
      <formula>16</formula>
    </cfRule>
    <cfRule type="cellIs" dxfId="15235" priority="17429" operator="between">
      <formula>1</formula>
      <formula>6</formula>
    </cfRule>
  </conditionalFormatting>
  <conditionalFormatting sqref="AA122">
    <cfRule type="cellIs" dxfId="15234" priority="17422" operator="equal">
      <formula>16</formula>
    </cfRule>
  </conditionalFormatting>
  <conditionalFormatting sqref="AA122">
    <cfRule type="cellIs" dxfId="15233" priority="17419" operator="between">
      <formula>16</formula>
      <formula>25</formula>
    </cfRule>
    <cfRule type="cellIs" dxfId="15232" priority="17420" operator="between">
      <formula>9</formula>
      <formula>15</formula>
    </cfRule>
    <cfRule type="cellIs" dxfId="15231" priority="17421" operator="between">
      <formula>1</formula>
      <formula>8</formula>
    </cfRule>
  </conditionalFormatting>
  <conditionalFormatting sqref="N122">
    <cfRule type="cellIs" dxfId="15230" priority="17408" operator="between">
      <formula>16</formula>
      <formula>25</formula>
    </cfRule>
    <cfRule type="cellIs" dxfId="15229" priority="17409" operator="between">
      <formula>9</formula>
      <formula>15</formula>
    </cfRule>
    <cfRule type="cellIs" dxfId="15228" priority="17410" operator="between">
      <formula>1</formula>
      <formula>8</formula>
    </cfRule>
  </conditionalFormatting>
  <conditionalFormatting sqref="Y122">
    <cfRule type="cellIs" dxfId="15227" priority="17401" operator="between">
      <formula>1</formula>
      <formula>10</formula>
    </cfRule>
    <cfRule type="cellIs" dxfId="15226" priority="17402" operator="between">
      <formula>11</formula>
      <formula>17</formula>
    </cfRule>
    <cfRule type="cellIs" dxfId="15225" priority="17403" operator="between">
      <formula>18</formula>
      <formula>25</formula>
    </cfRule>
    <cfRule type="cellIs" dxfId="15224" priority="17404" operator="between">
      <formula>1</formula>
      <formula>6</formula>
    </cfRule>
    <cfRule type="cellIs" dxfId="15223" priority="17405" operator="between">
      <formula>17</formula>
      <formula>25</formula>
    </cfRule>
    <cfRule type="cellIs" dxfId="15222" priority="17406" operator="between">
      <formula>7</formula>
      <formula>16</formula>
    </cfRule>
    <cfRule type="cellIs" dxfId="15221" priority="17407" operator="between">
      <formula>1</formula>
      <formula>6</formula>
    </cfRule>
  </conditionalFormatting>
  <conditionalFormatting sqref="Y122">
    <cfRule type="cellIs" dxfId="15220" priority="17400" operator="equal">
      <formula>16</formula>
    </cfRule>
  </conditionalFormatting>
  <conditionalFormatting sqref="Y122">
    <cfRule type="cellIs" dxfId="15219" priority="17397" operator="between">
      <formula>16</formula>
      <formula>25</formula>
    </cfRule>
    <cfRule type="cellIs" dxfId="15218" priority="17398" operator="between">
      <formula>9</formula>
      <formula>15</formula>
    </cfRule>
    <cfRule type="cellIs" dxfId="15217" priority="17399" operator="between">
      <formula>1</formula>
      <formula>8</formula>
    </cfRule>
  </conditionalFormatting>
  <conditionalFormatting sqref="G122">
    <cfRule type="cellIs" dxfId="15216" priority="17395" stopIfTrue="1" operator="equal">
      <formula>"NR"</formula>
    </cfRule>
    <cfRule type="cellIs" dxfId="15215" priority="17396" stopIfTrue="1" operator="equal">
      <formula>"R"</formula>
    </cfRule>
  </conditionalFormatting>
  <conditionalFormatting sqref="G137">
    <cfRule type="cellIs" dxfId="15214" priority="17394" operator="equal">
      <formula>"NR"</formula>
    </cfRule>
  </conditionalFormatting>
  <conditionalFormatting sqref="AA137">
    <cfRule type="cellIs" dxfId="15213" priority="17387" operator="between">
      <formula>1</formula>
      <formula>10</formula>
    </cfRule>
    <cfRule type="cellIs" dxfId="15212" priority="17388" operator="between">
      <formula>11</formula>
      <formula>17</formula>
    </cfRule>
    <cfRule type="cellIs" dxfId="15211" priority="17389" operator="between">
      <formula>18</formula>
      <formula>25</formula>
    </cfRule>
    <cfRule type="cellIs" dxfId="15210" priority="17390" operator="between">
      <formula>1</formula>
      <formula>6</formula>
    </cfRule>
    <cfRule type="cellIs" dxfId="15209" priority="17391" operator="between">
      <formula>17</formula>
      <formula>25</formula>
    </cfRule>
    <cfRule type="cellIs" dxfId="15208" priority="17392" operator="between">
      <formula>7</formula>
      <formula>16</formula>
    </cfRule>
    <cfRule type="cellIs" dxfId="15207" priority="17393" operator="between">
      <formula>1</formula>
      <formula>6</formula>
    </cfRule>
  </conditionalFormatting>
  <conditionalFormatting sqref="AA137">
    <cfRule type="cellIs" dxfId="15206" priority="17386" operator="equal">
      <formula>16</formula>
    </cfRule>
  </conditionalFormatting>
  <conditionalFormatting sqref="AA137">
    <cfRule type="cellIs" dxfId="15205" priority="17383" operator="between">
      <formula>16</formula>
      <formula>25</formula>
    </cfRule>
    <cfRule type="cellIs" dxfId="15204" priority="17384" operator="between">
      <formula>9</formula>
      <formula>15</formula>
    </cfRule>
    <cfRule type="cellIs" dxfId="15203" priority="17385" operator="between">
      <formula>1</formula>
      <formula>8</formula>
    </cfRule>
  </conditionalFormatting>
  <conditionalFormatting sqref="N178">
    <cfRule type="cellIs" dxfId="15202" priority="17368" operator="between">
      <formula>1</formula>
      <formula>10</formula>
    </cfRule>
    <cfRule type="cellIs" dxfId="15201" priority="17369" operator="between">
      <formula>11</formula>
      <formula>17</formula>
    </cfRule>
    <cfRule type="cellIs" dxfId="15200" priority="17370" operator="between">
      <formula>18</formula>
      <formula>25</formula>
    </cfRule>
    <cfRule type="cellIs" dxfId="15199" priority="17371" operator="between">
      <formula>1</formula>
      <formula>6</formula>
    </cfRule>
    <cfRule type="cellIs" dxfId="15198" priority="17372" operator="between">
      <formula>17</formula>
      <formula>25</formula>
    </cfRule>
    <cfRule type="cellIs" dxfId="15197" priority="17373" operator="between">
      <formula>7</formula>
      <formula>16</formula>
    </cfRule>
    <cfRule type="cellIs" dxfId="15196" priority="17374" operator="between">
      <formula>1</formula>
      <formula>6</formula>
    </cfRule>
  </conditionalFormatting>
  <conditionalFormatting sqref="N178">
    <cfRule type="cellIs" dxfId="15195" priority="17367" operator="equal">
      <formula>16</formula>
    </cfRule>
  </conditionalFormatting>
  <conditionalFormatting sqref="N137">
    <cfRule type="cellIs" dxfId="15194" priority="17364" operator="between">
      <formula>16</formula>
      <formula>25</formula>
    </cfRule>
    <cfRule type="cellIs" dxfId="15193" priority="17365" operator="between">
      <formula>9</formula>
      <formula>15</formula>
    </cfRule>
    <cfRule type="cellIs" dxfId="15192" priority="17366" operator="between">
      <formula>1</formula>
      <formula>8</formula>
    </cfRule>
  </conditionalFormatting>
  <conditionalFormatting sqref="Y137">
    <cfRule type="cellIs" dxfId="15191" priority="17357" operator="between">
      <formula>1</formula>
      <formula>10</formula>
    </cfRule>
    <cfRule type="cellIs" dxfId="15190" priority="17358" operator="between">
      <formula>11</formula>
      <formula>17</formula>
    </cfRule>
    <cfRule type="cellIs" dxfId="15189" priority="17359" operator="between">
      <formula>18</formula>
      <formula>25</formula>
    </cfRule>
    <cfRule type="cellIs" dxfId="15188" priority="17360" operator="between">
      <formula>1</formula>
      <formula>6</formula>
    </cfRule>
    <cfRule type="cellIs" dxfId="15187" priority="17361" operator="between">
      <formula>17</formula>
      <formula>25</formula>
    </cfRule>
    <cfRule type="cellIs" dxfId="15186" priority="17362" operator="between">
      <formula>7</formula>
      <formula>16</formula>
    </cfRule>
    <cfRule type="cellIs" dxfId="15185" priority="17363" operator="between">
      <formula>1</formula>
      <formula>6</formula>
    </cfRule>
  </conditionalFormatting>
  <conditionalFormatting sqref="Y137">
    <cfRule type="cellIs" dxfId="15184" priority="17356" operator="equal">
      <formula>16</formula>
    </cfRule>
  </conditionalFormatting>
  <conditionalFormatting sqref="Y137">
    <cfRule type="cellIs" dxfId="15183" priority="17353" operator="between">
      <formula>16</formula>
      <formula>25</formula>
    </cfRule>
    <cfRule type="cellIs" dxfId="15182" priority="17354" operator="between">
      <formula>9</formula>
      <formula>15</formula>
    </cfRule>
    <cfRule type="cellIs" dxfId="15181" priority="17355" operator="between">
      <formula>1</formula>
      <formula>8</formula>
    </cfRule>
  </conditionalFormatting>
  <conditionalFormatting sqref="G137">
    <cfRule type="cellIs" dxfId="15180" priority="17351" stopIfTrue="1" operator="equal">
      <formula>"NR"</formula>
    </cfRule>
    <cfRule type="cellIs" dxfId="15179" priority="17352" stopIfTrue="1" operator="equal">
      <formula>"R"</formula>
    </cfRule>
  </conditionalFormatting>
  <conditionalFormatting sqref="Y156 N156">
    <cfRule type="cellIs" dxfId="15178" priority="17348" operator="between">
      <formula>16</formula>
      <formula>25</formula>
    </cfRule>
    <cfRule type="cellIs" dxfId="15177" priority="17349" operator="between">
      <formula>9</formula>
      <formula>15</formula>
    </cfRule>
    <cfRule type="cellIs" dxfId="15176" priority="17350" operator="between">
      <formula>1</formula>
      <formula>8</formula>
    </cfRule>
  </conditionalFormatting>
  <conditionalFormatting sqref="Y154 N154">
    <cfRule type="cellIs" dxfId="15175" priority="17337" operator="between">
      <formula>16</formula>
      <formula>25</formula>
    </cfRule>
    <cfRule type="cellIs" dxfId="15174" priority="17338" operator="between">
      <formula>9</formula>
      <formula>15</formula>
    </cfRule>
    <cfRule type="cellIs" dxfId="15173" priority="17339" operator="between">
      <formula>1</formula>
      <formula>8</formula>
    </cfRule>
  </conditionalFormatting>
  <conditionalFormatting sqref="G154">
    <cfRule type="cellIs" dxfId="15172" priority="17327" stopIfTrue="1" operator="equal">
      <formula>"NR"</formula>
    </cfRule>
    <cfRule type="cellIs" dxfId="15171" priority="17328" stopIfTrue="1" operator="equal">
      <formula>"R"</formula>
    </cfRule>
  </conditionalFormatting>
  <conditionalFormatting sqref="Y154 N154">
    <cfRule type="cellIs" dxfId="15170" priority="17320" operator="between">
      <formula>1</formula>
      <formula>10</formula>
    </cfRule>
    <cfRule type="cellIs" dxfId="15169" priority="17321" operator="between">
      <formula>11</formula>
      <formula>17</formula>
    </cfRule>
    <cfRule type="cellIs" dxfId="15168" priority="17322" operator="between">
      <formula>18</formula>
      <formula>25</formula>
    </cfRule>
    <cfRule type="cellIs" dxfId="15167" priority="17323" operator="between">
      <formula>1</formula>
      <formula>6</formula>
    </cfRule>
    <cfRule type="cellIs" dxfId="15166" priority="17324" operator="between">
      <formula>17</formula>
      <formula>25</formula>
    </cfRule>
    <cfRule type="cellIs" dxfId="15165" priority="17325" operator="between">
      <formula>7</formula>
      <formula>16</formula>
    </cfRule>
    <cfRule type="cellIs" dxfId="15164" priority="17326" operator="between">
      <formula>1</formula>
      <formula>6</formula>
    </cfRule>
  </conditionalFormatting>
  <conditionalFormatting sqref="Y154 N154">
    <cfRule type="cellIs" dxfId="15163" priority="17319" operator="equal">
      <formula>16</formula>
    </cfRule>
  </conditionalFormatting>
  <conditionalFormatting sqref="G154">
    <cfRule type="cellIs" dxfId="15162" priority="17318" operator="equal">
      <formula>"NR"</formula>
    </cfRule>
  </conditionalFormatting>
  <conditionalFormatting sqref="G162">
    <cfRule type="cellIs" dxfId="15161" priority="17308" stopIfTrue="1" operator="equal">
      <formula>"NR"</formula>
    </cfRule>
    <cfRule type="cellIs" dxfId="15160" priority="17309" stopIfTrue="1" operator="equal">
      <formula>"R"</formula>
    </cfRule>
  </conditionalFormatting>
  <conditionalFormatting sqref="G162">
    <cfRule type="cellIs" dxfId="15159" priority="17307" operator="equal">
      <formula>"NR"</formula>
    </cfRule>
  </conditionalFormatting>
  <conditionalFormatting sqref="E171">
    <cfRule type="cellIs" dxfId="15158" priority="17305" stopIfTrue="1" operator="equal">
      <formula>"NR"</formula>
    </cfRule>
    <cfRule type="cellIs" dxfId="15157" priority="17306" stopIfTrue="1" operator="equal">
      <formula>"R"</formula>
    </cfRule>
  </conditionalFormatting>
  <conditionalFormatting sqref="G163">
    <cfRule type="cellIs" dxfId="15156" priority="17304" operator="equal">
      <formula>"NR"</formula>
    </cfRule>
  </conditionalFormatting>
  <conditionalFormatting sqref="N163">
    <cfRule type="cellIs" dxfId="15155" priority="17289" operator="between">
      <formula>1</formula>
      <formula>10</formula>
    </cfRule>
    <cfRule type="cellIs" dxfId="15154" priority="17290" operator="between">
      <formula>11</formula>
      <formula>17</formula>
    </cfRule>
    <cfRule type="cellIs" dxfId="15153" priority="17291" operator="between">
      <formula>18</formula>
      <formula>25</formula>
    </cfRule>
    <cfRule type="cellIs" dxfId="15152" priority="17292" operator="between">
      <formula>1</formula>
      <formula>6</formula>
    </cfRule>
    <cfRule type="cellIs" dxfId="15151" priority="17293" operator="between">
      <formula>17</formula>
      <formula>25</formula>
    </cfRule>
    <cfRule type="cellIs" dxfId="15150" priority="17294" operator="between">
      <formula>7</formula>
      <formula>16</formula>
    </cfRule>
    <cfRule type="cellIs" dxfId="15149" priority="17295" operator="between">
      <formula>1</formula>
      <formula>6</formula>
    </cfRule>
  </conditionalFormatting>
  <conditionalFormatting sqref="N163">
    <cfRule type="cellIs" dxfId="15148" priority="17288" operator="equal">
      <formula>16</formula>
    </cfRule>
  </conditionalFormatting>
  <conditionalFormatting sqref="N163">
    <cfRule type="cellIs" dxfId="15147" priority="17285" operator="between">
      <formula>16</formula>
      <formula>25</formula>
    </cfRule>
    <cfRule type="cellIs" dxfId="15146" priority="17286" operator="between">
      <formula>9</formula>
      <formula>15</formula>
    </cfRule>
    <cfRule type="cellIs" dxfId="15145" priority="17287" operator="between">
      <formula>1</formula>
      <formula>8</formula>
    </cfRule>
  </conditionalFormatting>
  <conditionalFormatting sqref="Y163">
    <cfRule type="cellIs" dxfId="15144" priority="17278" operator="between">
      <formula>1</formula>
      <formula>10</formula>
    </cfRule>
    <cfRule type="cellIs" dxfId="15143" priority="17279" operator="between">
      <formula>11</formula>
      <formula>17</formula>
    </cfRule>
    <cfRule type="cellIs" dxfId="15142" priority="17280" operator="between">
      <formula>18</formula>
      <formula>25</formula>
    </cfRule>
    <cfRule type="cellIs" dxfId="15141" priority="17281" operator="between">
      <formula>1</formula>
      <formula>6</formula>
    </cfRule>
    <cfRule type="cellIs" dxfId="15140" priority="17282" operator="between">
      <formula>17</formula>
      <formula>25</formula>
    </cfRule>
    <cfRule type="cellIs" dxfId="15139" priority="17283" operator="between">
      <formula>7</formula>
      <formula>16</formula>
    </cfRule>
    <cfRule type="cellIs" dxfId="15138" priority="17284" operator="between">
      <formula>1</formula>
      <formula>6</formula>
    </cfRule>
  </conditionalFormatting>
  <conditionalFormatting sqref="Y163">
    <cfRule type="cellIs" dxfId="15137" priority="17277" operator="equal">
      <formula>16</formula>
    </cfRule>
  </conditionalFormatting>
  <conditionalFormatting sqref="Y163">
    <cfRule type="cellIs" dxfId="15136" priority="17274" operator="between">
      <formula>16</formula>
      <formula>25</formula>
    </cfRule>
    <cfRule type="cellIs" dxfId="15135" priority="17275" operator="between">
      <formula>9</formula>
      <formula>15</formula>
    </cfRule>
    <cfRule type="cellIs" dxfId="15134" priority="17276" operator="between">
      <formula>1</formula>
      <formula>8</formula>
    </cfRule>
  </conditionalFormatting>
  <conditionalFormatting sqref="G163">
    <cfRule type="cellIs" dxfId="15133" priority="17272" stopIfTrue="1" operator="equal">
      <formula>"NR"</formula>
    </cfRule>
    <cfRule type="cellIs" dxfId="15132" priority="17273" stopIfTrue="1" operator="equal">
      <formula>"R"</formula>
    </cfRule>
  </conditionalFormatting>
  <conditionalFormatting sqref="E167">
    <cfRule type="cellIs" dxfId="15131" priority="17270" stopIfTrue="1" operator="equal">
      <formula>"NR"</formula>
    </cfRule>
    <cfRule type="cellIs" dxfId="15130" priority="17271" stopIfTrue="1" operator="equal">
      <formula>"R"</formula>
    </cfRule>
  </conditionalFormatting>
  <conditionalFormatting sqref="N167 Y167">
    <cfRule type="cellIs" dxfId="15129" priority="17267" operator="between">
      <formula>16</formula>
      <formula>25</formula>
    </cfRule>
    <cfRule type="cellIs" dxfId="15128" priority="17268" operator="between">
      <formula>9</formula>
      <formula>15</formula>
    </cfRule>
    <cfRule type="cellIs" dxfId="15127" priority="17269" operator="between">
      <formula>1</formula>
      <formula>8</formula>
    </cfRule>
  </conditionalFormatting>
  <conditionalFormatting sqref="G167">
    <cfRule type="cellIs" dxfId="15126" priority="17257" stopIfTrue="1" operator="equal">
      <formula>"NR"</formula>
    </cfRule>
    <cfRule type="cellIs" dxfId="15125" priority="17258" stopIfTrue="1" operator="equal">
      <formula>"R"</formula>
    </cfRule>
  </conditionalFormatting>
  <conditionalFormatting sqref="N167 Y167">
    <cfRule type="cellIs" dxfId="15124" priority="17250" operator="between">
      <formula>1</formula>
      <formula>10</formula>
    </cfRule>
    <cfRule type="cellIs" dxfId="15123" priority="17251" operator="between">
      <formula>11</formula>
      <formula>17</formula>
    </cfRule>
    <cfRule type="cellIs" dxfId="15122" priority="17252" operator="between">
      <formula>18</formula>
      <formula>25</formula>
    </cfRule>
    <cfRule type="cellIs" dxfId="15121" priority="17253" operator="between">
      <formula>1</formula>
      <formula>6</formula>
    </cfRule>
    <cfRule type="cellIs" dxfId="15120" priority="17254" operator="between">
      <formula>17</formula>
      <formula>25</formula>
    </cfRule>
    <cfRule type="cellIs" dxfId="15119" priority="17255" operator="between">
      <formula>7</formula>
      <formula>16</formula>
    </cfRule>
    <cfRule type="cellIs" dxfId="15118" priority="17256" operator="between">
      <formula>1</formula>
      <formula>6</formula>
    </cfRule>
  </conditionalFormatting>
  <conditionalFormatting sqref="N167 Y167">
    <cfRule type="cellIs" dxfId="15117" priority="17249" operator="equal">
      <formula>16</formula>
    </cfRule>
  </conditionalFormatting>
  <conditionalFormatting sqref="G167">
    <cfRule type="cellIs" dxfId="15116" priority="17248" operator="equal">
      <formula>"NR"</formula>
    </cfRule>
  </conditionalFormatting>
  <conditionalFormatting sqref="E163">
    <cfRule type="cellIs" dxfId="15115" priority="17246" stopIfTrue="1" operator="equal">
      <formula>"NR"</formula>
    </cfRule>
    <cfRule type="cellIs" dxfId="15114" priority="17247" stopIfTrue="1" operator="equal">
      <formula>"R"</formula>
    </cfRule>
  </conditionalFormatting>
  <conditionalFormatting sqref="E137">
    <cfRule type="cellIs" dxfId="15113" priority="17244" stopIfTrue="1" operator="equal">
      <formula>"NR"</formula>
    </cfRule>
    <cfRule type="cellIs" dxfId="15112" priority="17245" stopIfTrue="1" operator="equal">
      <formula>"R"</formula>
    </cfRule>
  </conditionalFormatting>
  <conditionalFormatting sqref="Y169 N169">
    <cfRule type="cellIs" dxfId="15111" priority="17241" operator="between">
      <formula>16</formula>
      <formula>25</formula>
    </cfRule>
    <cfRule type="cellIs" dxfId="15110" priority="17242" operator="between">
      <formula>9</formula>
      <formula>15</formula>
    </cfRule>
    <cfRule type="cellIs" dxfId="15109" priority="17243" operator="between">
      <formula>1</formula>
      <formula>8</formula>
    </cfRule>
  </conditionalFormatting>
  <conditionalFormatting sqref="G169">
    <cfRule type="cellIs" dxfId="15108" priority="17231" stopIfTrue="1" operator="equal">
      <formula>"NR"</formula>
    </cfRule>
    <cfRule type="cellIs" dxfId="15107" priority="17232" stopIfTrue="1" operator="equal">
      <formula>"R"</formula>
    </cfRule>
  </conditionalFormatting>
  <conditionalFormatting sqref="Y169 N169">
    <cfRule type="cellIs" dxfId="15106" priority="17224" operator="between">
      <formula>1</formula>
      <formula>10</formula>
    </cfRule>
    <cfRule type="cellIs" dxfId="15105" priority="17225" operator="between">
      <formula>11</formula>
      <formula>17</formula>
    </cfRule>
    <cfRule type="cellIs" dxfId="15104" priority="17226" operator="between">
      <formula>18</formula>
      <formula>25</formula>
    </cfRule>
    <cfRule type="cellIs" dxfId="15103" priority="17227" operator="between">
      <formula>1</formula>
      <formula>6</formula>
    </cfRule>
    <cfRule type="cellIs" dxfId="15102" priority="17228" operator="between">
      <formula>17</formula>
      <formula>25</formula>
    </cfRule>
    <cfRule type="cellIs" dxfId="15101" priority="17229" operator="between">
      <formula>7</formula>
      <formula>16</formula>
    </cfRule>
    <cfRule type="cellIs" dxfId="15100" priority="17230" operator="between">
      <formula>1</formula>
      <formula>6</formula>
    </cfRule>
  </conditionalFormatting>
  <conditionalFormatting sqref="Y169 N169">
    <cfRule type="cellIs" dxfId="15099" priority="17223" operator="equal">
      <formula>16</formula>
    </cfRule>
  </conditionalFormatting>
  <conditionalFormatting sqref="G169">
    <cfRule type="cellIs" dxfId="15098" priority="17222" operator="equal">
      <formula>"NR"</formula>
    </cfRule>
  </conditionalFormatting>
  <conditionalFormatting sqref="Y171 N171">
    <cfRule type="cellIs" dxfId="15097" priority="17219" operator="between">
      <formula>16</formula>
      <formula>25</formula>
    </cfRule>
    <cfRule type="cellIs" dxfId="15096" priority="17220" operator="between">
      <formula>9</formula>
      <formula>15</formula>
    </cfRule>
    <cfRule type="cellIs" dxfId="15095" priority="17221" operator="between">
      <formula>1</formula>
      <formula>8</formula>
    </cfRule>
  </conditionalFormatting>
  <conditionalFormatting sqref="Y171 N171">
    <cfRule type="cellIs" dxfId="15094" priority="17204" operator="between">
      <formula>1</formula>
      <formula>10</formula>
    </cfRule>
    <cfRule type="cellIs" dxfId="15093" priority="17205" operator="between">
      <formula>11</formula>
      <formula>17</formula>
    </cfRule>
    <cfRule type="cellIs" dxfId="15092" priority="17206" operator="between">
      <formula>18</formula>
      <formula>25</formula>
    </cfRule>
    <cfRule type="cellIs" dxfId="15091" priority="17207" operator="between">
      <formula>1</formula>
      <formula>6</formula>
    </cfRule>
    <cfRule type="cellIs" dxfId="15090" priority="17208" operator="between">
      <formula>17</formula>
      <formula>25</formula>
    </cfRule>
    <cfRule type="cellIs" dxfId="15089" priority="17209" operator="between">
      <formula>7</formula>
      <formula>16</formula>
    </cfRule>
    <cfRule type="cellIs" dxfId="15088" priority="17210" operator="between">
      <formula>1</formula>
      <formula>6</formula>
    </cfRule>
  </conditionalFormatting>
  <conditionalFormatting sqref="Y171 N171">
    <cfRule type="cellIs" dxfId="15087" priority="17203" operator="equal">
      <formula>16</formula>
    </cfRule>
  </conditionalFormatting>
  <conditionalFormatting sqref="N178">
    <cfRule type="cellIs" dxfId="15086" priority="17192" operator="between">
      <formula>16</formula>
      <formula>25</formula>
    </cfRule>
    <cfRule type="cellIs" dxfId="15085" priority="17193" operator="between">
      <formula>9</formula>
      <formula>15</formula>
    </cfRule>
    <cfRule type="cellIs" dxfId="15084" priority="17194" operator="between">
      <formula>1</formula>
      <formula>8</formula>
    </cfRule>
  </conditionalFormatting>
  <conditionalFormatting sqref="Y178">
    <cfRule type="cellIs" dxfId="15083" priority="17185" operator="between">
      <formula>1</formula>
      <formula>10</formula>
    </cfRule>
    <cfRule type="cellIs" dxfId="15082" priority="17186" operator="between">
      <formula>11</formula>
      <formula>17</formula>
    </cfRule>
    <cfRule type="cellIs" dxfId="15081" priority="17187" operator="between">
      <formula>18</formula>
      <formula>25</formula>
    </cfRule>
    <cfRule type="cellIs" dxfId="15080" priority="17188" operator="between">
      <formula>1</formula>
      <formula>6</formula>
    </cfRule>
    <cfRule type="cellIs" dxfId="15079" priority="17189" operator="between">
      <formula>17</formula>
      <formula>25</formula>
    </cfRule>
    <cfRule type="cellIs" dxfId="15078" priority="17190" operator="between">
      <formula>7</formula>
      <formula>16</formula>
    </cfRule>
    <cfRule type="cellIs" dxfId="15077" priority="17191" operator="between">
      <formula>1</formula>
      <formula>6</formula>
    </cfRule>
  </conditionalFormatting>
  <conditionalFormatting sqref="Y178">
    <cfRule type="cellIs" dxfId="15076" priority="17184" operator="equal">
      <formula>16</formula>
    </cfRule>
  </conditionalFormatting>
  <conditionalFormatting sqref="Y178">
    <cfRule type="cellIs" dxfId="15075" priority="17181" operator="between">
      <formula>16</formula>
      <formula>25</formula>
    </cfRule>
    <cfRule type="cellIs" dxfId="15074" priority="17182" operator="between">
      <formula>9</formula>
      <formula>15</formula>
    </cfRule>
    <cfRule type="cellIs" dxfId="15073" priority="17183" operator="between">
      <formula>1</formula>
      <formula>8</formula>
    </cfRule>
  </conditionalFormatting>
  <conditionalFormatting sqref="G178">
    <cfRule type="cellIs" dxfId="15072" priority="17179" stopIfTrue="1" operator="equal">
      <formula>"NR"</formula>
    </cfRule>
    <cfRule type="cellIs" dxfId="15071" priority="17180" stopIfTrue="1" operator="equal">
      <formula>"R"</formula>
    </cfRule>
  </conditionalFormatting>
  <conditionalFormatting sqref="G178">
    <cfRule type="cellIs" dxfId="15070" priority="17178" operator="equal">
      <formula>"NR"</formula>
    </cfRule>
  </conditionalFormatting>
  <conditionalFormatting sqref="G179">
    <cfRule type="cellIs" dxfId="15069" priority="17177" operator="equal">
      <formula>"NR"</formula>
    </cfRule>
  </conditionalFormatting>
  <conditionalFormatting sqref="N179">
    <cfRule type="cellIs" dxfId="15068" priority="17162" operator="between">
      <formula>1</formula>
      <formula>10</formula>
    </cfRule>
    <cfRule type="cellIs" dxfId="15067" priority="17163" operator="between">
      <formula>11</formula>
      <formula>17</formula>
    </cfRule>
    <cfRule type="cellIs" dxfId="15066" priority="17164" operator="between">
      <formula>18</formula>
      <formula>25</formula>
    </cfRule>
    <cfRule type="cellIs" dxfId="15065" priority="17165" operator="between">
      <formula>1</formula>
      <formula>6</formula>
    </cfRule>
    <cfRule type="cellIs" dxfId="15064" priority="17166" operator="between">
      <formula>17</formula>
      <formula>25</formula>
    </cfRule>
    <cfRule type="cellIs" dxfId="15063" priority="17167" operator="between">
      <formula>7</formula>
      <formula>16</formula>
    </cfRule>
    <cfRule type="cellIs" dxfId="15062" priority="17168" operator="between">
      <formula>1</formula>
      <formula>6</formula>
    </cfRule>
  </conditionalFormatting>
  <conditionalFormatting sqref="N179">
    <cfRule type="cellIs" dxfId="15061" priority="17161" operator="equal">
      <formula>16</formula>
    </cfRule>
  </conditionalFormatting>
  <conditionalFormatting sqref="N179">
    <cfRule type="cellIs" dxfId="15060" priority="17158" operator="between">
      <formula>16</formula>
      <formula>25</formula>
    </cfRule>
    <cfRule type="cellIs" dxfId="15059" priority="17159" operator="between">
      <formula>9</formula>
      <formula>15</formula>
    </cfRule>
    <cfRule type="cellIs" dxfId="15058" priority="17160" operator="between">
      <formula>1</formula>
      <formula>8</formula>
    </cfRule>
  </conditionalFormatting>
  <conditionalFormatting sqref="Y179">
    <cfRule type="cellIs" dxfId="15057" priority="17151" operator="between">
      <formula>1</formula>
      <formula>10</formula>
    </cfRule>
    <cfRule type="cellIs" dxfId="15056" priority="17152" operator="between">
      <formula>11</formula>
      <formula>17</formula>
    </cfRule>
    <cfRule type="cellIs" dxfId="15055" priority="17153" operator="between">
      <formula>18</formula>
      <formula>25</formula>
    </cfRule>
    <cfRule type="cellIs" dxfId="15054" priority="17154" operator="between">
      <formula>1</formula>
      <formula>6</formula>
    </cfRule>
    <cfRule type="cellIs" dxfId="15053" priority="17155" operator="between">
      <formula>17</formula>
      <formula>25</formula>
    </cfRule>
    <cfRule type="cellIs" dxfId="15052" priority="17156" operator="between">
      <formula>7</formula>
      <formula>16</formula>
    </cfRule>
    <cfRule type="cellIs" dxfId="15051" priority="17157" operator="between">
      <formula>1</formula>
      <formula>6</formula>
    </cfRule>
  </conditionalFormatting>
  <conditionalFormatting sqref="Y179">
    <cfRule type="cellIs" dxfId="15050" priority="17150" operator="equal">
      <formula>16</formula>
    </cfRule>
  </conditionalFormatting>
  <conditionalFormatting sqref="Y179">
    <cfRule type="cellIs" dxfId="15049" priority="17147" operator="between">
      <formula>16</formula>
      <formula>25</formula>
    </cfRule>
    <cfRule type="cellIs" dxfId="15048" priority="17148" operator="between">
      <formula>9</formula>
      <formula>15</formula>
    </cfRule>
    <cfRule type="cellIs" dxfId="15047" priority="17149" operator="between">
      <formula>1</formula>
      <formula>8</formula>
    </cfRule>
  </conditionalFormatting>
  <conditionalFormatting sqref="G179">
    <cfRule type="cellIs" dxfId="15046" priority="17145" stopIfTrue="1" operator="equal">
      <formula>"NR"</formula>
    </cfRule>
    <cfRule type="cellIs" dxfId="15045" priority="17146" stopIfTrue="1" operator="equal">
      <formula>"R"</formula>
    </cfRule>
  </conditionalFormatting>
  <conditionalFormatting sqref="E183">
    <cfRule type="cellIs" dxfId="15044" priority="17143" stopIfTrue="1" operator="equal">
      <formula>"NR"</formula>
    </cfRule>
    <cfRule type="cellIs" dxfId="15043" priority="17144" stopIfTrue="1" operator="equal">
      <formula>"R"</formula>
    </cfRule>
  </conditionalFormatting>
  <conditionalFormatting sqref="N183 Y183">
    <cfRule type="cellIs" dxfId="15042" priority="17140" operator="between">
      <formula>16</formula>
      <formula>25</formula>
    </cfRule>
    <cfRule type="cellIs" dxfId="15041" priority="17141" operator="between">
      <formula>9</formula>
      <formula>15</formula>
    </cfRule>
    <cfRule type="cellIs" dxfId="15040" priority="17142" operator="between">
      <formula>1</formula>
      <formula>8</formula>
    </cfRule>
  </conditionalFormatting>
  <conditionalFormatting sqref="G183">
    <cfRule type="cellIs" dxfId="15039" priority="17130" stopIfTrue="1" operator="equal">
      <formula>"NR"</formula>
    </cfRule>
    <cfRule type="cellIs" dxfId="15038" priority="17131" stopIfTrue="1" operator="equal">
      <formula>"R"</formula>
    </cfRule>
  </conditionalFormatting>
  <conditionalFormatting sqref="N183 Y183">
    <cfRule type="cellIs" dxfId="15037" priority="17123" operator="between">
      <formula>1</formula>
      <formula>10</formula>
    </cfRule>
    <cfRule type="cellIs" dxfId="15036" priority="17124" operator="between">
      <formula>11</formula>
      <formula>17</formula>
    </cfRule>
    <cfRule type="cellIs" dxfId="15035" priority="17125" operator="between">
      <formula>18</formula>
      <formula>25</formula>
    </cfRule>
    <cfRule type="cellIs" dxfId="15034" priority="17126" operator="between">
      <formula>1</formula>
      <formula>6</formula>
    </cfRule>
    <cfRule type="cellIs" dxfId="15033" priority="17127" operator="between">
      <formula>17</formula>
      <formula>25</formula>
    </cfRule>
    <cfRule type="cellIs" dxfId="15032" priority="17128" operator="between">
      <formula>7</formula>
      <formula>16</formula>
    </cfRule>
    <cfRule type="cellIs" dxfId="15031" priority="17129" operator="between">
      <formula>1</formula>
      <formula>6</formula>
    </cfRule>
  </conditionalFormatting>
  <conditionalFormatting sqref="N183 Y183">
    <cfRule type="cellIs" dxfId="15030" priority="17122" operator="equal">
      <formula>16</formula>
    </cfRule>
  </conditionalFormatting>
  <conditionalFormatting sqref="G183">
    <cfRule type="cellIs" dxfId="15029" priority="17121" operator="equal">
      <formula>"NR"</formula>
    </cfRule>
  </conditionalFormatting>
  <conditionalFormatting sqref="E187">
    <cfRule type="cellIs" dxfId="15028" priority="17119" stopIfTrue="1" operator="equal">
      <formula>"NR"</formula>
    </cfRule>
    <cfRule type="cellIs" dxfId="15027" priority="17120" stopIfTrue="1" operator="equal">
      <formula>"R"</formula>
    </cfRule>
  </conditionalFormatting>
  <conditionalFormatting sqref="Y185 N185">
    <cfRule type="cellIs" dxfId="15026" priority="17116" operator="between">
      <formula>16</formula>
      <formula>25</formula>
    </cfRule>
    <cfRule type="cellIs" dxfId="15025" priority="17117" operator="between">
      <formula>9</formula>
      <formula>15</formula>
    </cfRule>
    <cfRule type="cellIs" dxfId="15024" priority="17118" operator="between">
      <formula>1</formula>
      <formula>8</formula>
    </cfRule>
  </conditionalFormatting>
  <conditionalFormatting sqref="G185">
    <cfRule type="cellIs" dxfId="15023" priority="17106" stopIfTrue="1" operator="equal">
      <formula>"NR"</formula>
    </cfRule>
    <cfRule type="cellIs" dxfId="15022" priority="17107" stopIfTrue="1" operator="equal">
      <formula>"R"</formula>
    </cfRule>
  </conditionalFormatting>
  <conditionalFormatting sqref="Y185 N185">
    <cfRule type="cellIs" dxfId="15021" priority="17099" operator="between">
      <formula>1</formula>
      <formula>10</formula>
    </cfRule>
    <cfRule type="cellIs" dxfId="15020" priority="17100" operator="between">
      <formula>11</formula>
      <formula>17</formula>
    </cfRule>
    <cfRule type="cellIs" dxfId="15019" priority="17101" operator="between">
      <formula>18</formula>
      <formula>25</formula>
    </cfRule>
    <cfRule type="cellIs" dxfId="15018" priority="17102" operator="between">
      <formula>1</formula>
      <formula>6</formula>
    </cfRule>
    <cfRule type="cellIs" dxfId="15017" priority="17103" operator="between">
      <formula>17</formula>
      <formula>25</formula>
    </cfRule>
    <cfRule type="cellIs" dxfId="15016" priority="17104" operator="between">
      <formula>7</formula>
      <formula>16</formula>
    </cfRule>
    <cfRule type="cellIs" dxfId="15015" priority="17105" operator="between">
      <formula>1</formula>
      <formula>6</formula>
    </cfRule>
  </conditionalFormatting>
  <conditionalFormatting sqref="Y185 N185">
    <cfRule type="cellIs" dxfId="15014" priority="17098" operator="equal">
      <formula>16</formula>
    </cfRule>
  </conditionalFormatting>
  <conditionalFormatting sqref="Y187 N187">
    <cfRule type="cellIs" dxfId="15013" priority="17095" operator="between">
      <formula>16</formula>
      <formula>25</formula>
    </cfRule>
    <cfRule type="cellIs" dxfId="15012" priority="17096" operator="between">
      <formula>9</formula>
      <formula>15</formula>
    </cfRule>
    <cfRule type="cellIs" dxfId="15011" priority="17097" operator="between">
      <formula>1</formula>
      <formula>8</formula>
    </cfRule>
  </conditionalFormatting>
  <conditionalFormatting sqref="G193">
    <cfRule type="cellIs" dxfId="15010" priority="17094" operator="equal">
      <formula>"NR"</formula>
    </cfRule>
  </conditionalFormatting>
  <conditionalFormatting sqref="Y187 N187">
    <cfRule type="cellIs" dxfId="15009" priority="17079" operator="between">
      <formula>1</formula>
      <formula>10</formula>
    </cfRule>
    <cfRule type="cellIs" dxfId="15008" priority="17080" operator="between">
      <formula>11</formula>
      <formula>17</formula>
    </cfRule>
    <cfRule type="cellIs" dxfId="15007" priority="17081" operator="between">
      <formula>18</formula>
      <formula>25</formula>
    </cfRule>
    <cfRule type="cellIs" dxfId="15006" priority="17082" operator="between">
      <formula>1</formula>
      <formula>6</formula>
    </cfRule>
    <cfRule type="cellIs" dxfId="15005" priority="17083" operator="between">
      <formula>17</formula>
      <formula>25</formula>
    </cfRule>
    <cfRule type="cellIs" dxfId="15004" priority="17084" operator="between">
      <formula>7</formula>
      <formula>16</formula>
    </cfRule>
    <cfRule type="cellIs" dxfId="15003" priority="17085" operator="between">
      <formula>1</formula>
      <formula>6</formula>
    </cfRule>
  </conditionalFormatting>
  <conditionalFormatting sqref="Y187 N187">
    <cfRule type="cellIs" dxfId="15002" priority="17078" operator="equal">
      <formula>16</formula>
    </cfRule>
  </conditionalFormatting>
  <conditionalFormatting sqref="N193">
    <cfRule type="cellIs" dxfId="15001" priority="17063" operator="between">
      <formula>1</formula>
      <formula>10</formula>
    </cfRule>
    <cfRule type="cellIs" dxfId="15000" priority="17064" operator="between">
      <formula>11</formula>
      <formula>17</formula>
    </cfRule>
    <cfRule type="cellIs" dxfId="14999" priority="17065" operator="between">
      <formula>18</formula>
      <formula>25</formula>
    </cfRule>
    <cfRule type="cellIs" dxfId="14998" priority="17066" operator="between">
      <formula>1</formula>
      <formula>6</formula>
    </cfRule>
    <cfRule type="cellIs" dxfId="14997" priority="17067" operator="between">
      <formula>17</formula>
      <formula>25</formula>
    </cfRule>
    <cfRule type="cellIs" dxfId="14996" priority="17068" operator="between">
      <formula>7</formula>
      <formula>16</formula>
    </cfRule>
    <cfRule type="cellIs" dxfId="14995" priority="17069" operator="between">
      <formula>1</formula>
      <formula>6</formula>
    </cfRule>
  </conditionalFormatting>
  <conditionalFormatting sqref="N193">
    <cfRule type="cellIs" dxfId="14994" priority="17062" operator="equal">
      <formula>16</formula>
    </cfRule>
  </conditionalFormatting>
  <conditionalFormatting sqref="N193">
    <cfRule type="cellIs" dxfId="14993" priority="17059" operator="between">
      <formula>16</formula>
      <formula>25</formula>
    </cfRule>
    <cfRule type="cellIs" dxfId="14992" priority="17060" operator="between">
      <formula>9</formula>
      <formula>15</formula>
    </cfRule>
    <cfRule type="cellIs" dxfId="14991" priority="17061" operator="between">
      <formula>1</formula>
      <formula>8</formula>
    </cfRule>
  </conditionalFormatting>
  <conditionalFormatting sqref="Y193">
    <cfRule type="cellIs" dxfId="14990" priority="17052" operator="between">
      <formula>1</formula>
      <formula>10</formula>
    </cfRule>
    <cfRule type="cellIs" dxfId="14989" priority="17053" operator="between">
      <formula>11</formula>
      <formula>17</formula>
    </cfRule>
    <cfRule type="cellIs" dxfId="14988" priority="17054" operator="between">
      <formula>18</formula>
      <formula>25</formula>
    </cfRule>
    <cfRule type="cellIs" dxfId="14987" priority="17055" operator="between">
      <formula>1</formula>
      <formula>6</formula>
    </cfRule>
    <cfRule type="cellIs" dxfId="14986" priority="17056" operator="between">
      <formula>17</formula>
      <formula>25</formula>
    </cfRule>
    <cfRule type="cellIs" dxfId="14985" priority="17057" operator="between">
      <formula>7</formula>
      <formula>16</formula>
    </cfRule>
    <cfRule type="cellIs" dxfId="14984" priority="17058" operator="between">
      <formula>1</formula>
      <formula>6</formula>
    </cfRule>
  </conditionalFormatting>
  <conditionalFormatting sqref="Y193">
    <cfRule type="cellIs" dxfId="14983" priority="17051" operator="equal">
      <formula>16</formula>
    </cfRule>
  </conditionalFormatting>
  <conditionalFormatting sqref="Y193">
    <cfRule type="cellIs" dxfId="14982" priority="17048" operator="between">
      <formula>16</formula>
      <formula>25</formula>
    </cfRule>
    <cfRule type="cellIs" dxfId="14981" priority="17049" operator="between">
      <formula>9</formula>
      <formula>15</formula>
    </cfRule>
    <cfRule type="cellIs" dxfId="14980" priority="17050" operator="between">
      <formula>1</formula>
      <formula>8</formula>
    </cfRule>
  </conditionalFormatting>
  <conditionalFormatting sqref="G193">
    <cfRule type="cellIs" dxfId="14979" priority="17046" stopIfTrue="1" operator="equal">
      <formula>"NR"</formula>
    </cfRule>
    <cfRule type="cellIs" dxfId="14978" priority="17047" stopIfTrue="1" operator="equal">
      <formula>"R"</formula>
    </cfRule>
  </conditionalFormatting>
  <conditionalFormatting sqref="G194">
    <cfRule type="cellIs" dxfId="14977" priority="17045" operator="equal">
      <formula>"NR"</formula>
    </cfRule>
  </conditionalFormatting>
  <conditionalFormatting sqref="N194">
    <cfRule type="cellIs" dxfId="14976" priority="17030" operator="between">
      <formula>1</formula>
      <formula>10</formula>
    </cfRule>
    <cfRule type="cellIs" dxfId="14975" priority="17031" operator="between">
      <formula>11</formula>
      <formula>17</formula>
    </cfRule>
    <cfRule type="cellIs" dxfId="14974" priority="17032" operator="between">
      <formula>18</formula>
      <formula>25</formula>
    </cfRule>
    <cfRule type="cellIs" dxfId="14973" priority="17033" operator="between">
      <formula>1</formula>
      <formula>6</formula>
    </cfRule>
    <cfRule type="cellIs" dxfId="14972" priority="17034" operator="between">
      <formula>17</formula>
      <formula>25</formula>
    </cfRule>
    <cfRule type="cellIs" dxfId="14971" priority="17035" operator="between">
      <formula>7</formula>
      <formula>16</formula>
    </cfRule>
    <cfRule type="cellIs" dxfId="14970" priority="17036" operator="between">
      <formula>1</formula>
      <formula>6</formula>
    </cfRule>
  </conditionalFormatting>
  <conditionalFormatting sqref="N194">
    <cfRule type="cellIs" dxfId="14969" priority="17029" operator="equal">
      <formula>16</formula>
    </cfRule>
  </conditionalFormatting>
  <conditionalFormatting sqref="N194">
    <cfRule type="cellIs" dxfId="14968" priority="17026" operator="between">
      <formula>16</formula>
      <formula>25</formula>
    </cfRule>
    <cfRule type="cellIs" dxfId="14967" priority="17027" operator="between">
      <formula>9</formula>
      <formula>15</formula>
    </cfRule>
    <cfRule type="cellIs" dxfId="14966" priority="17028" operator="between">
      <formula>1</formula>
      <formula>8</formula>
    </cfRule>
  </conditionalFormatting>
  <conditionalFormatting sqref="Y194">
    <cfRule type="cellIs" dxfId="14965" priority="17019" operator="between">
      <formula>1</formula>
      <formula>10</formula>
    </cfRule>
    <cfRule type="cellIs" dxfId="14964" priority="17020" operator="between">
      <formula>11</formula>
      <formula>17</formula>
    </cfRule>
    <cfRule type="cellIs" dxfId="14963" priority="17021" operator="between">
      <formula>18</formula>
      <formula>25</formula>
    </cfRule>
    <cfRule type="cellIs" dxfId="14962" priority="17022" operator="between">
      <formula>1</formula>
      <formula>6</formula>
    </cfRule>
    <cfRule type="cellIs" dxfId="14961" priority="17023" operator="between">
      <formula>17</formula>
      <formula>25</formula>
    </cfRule>
    <cfRule type="cellIs" dxfId="14960" priority="17024" operator="between">
      <formula>7</formula>
      <formula>16</formula>
    </cfRule>
    <cfRule type="cellIs" dxfId="14959" priority="17025" operator="between">
      <formula>1</formula>
      <formula>6</formula>
    </cfRule>
  </conditionalFormatting>
  <conditionalFormatting sqref="Y194">
    <cfRule type="cellIs" dxfId="14958" priority="17018" operator="equal">
      <formula>16</formula>
    </cfRule>
  </conditionalFormatting>
  <conditionalFormatting sqref="Y194">
    <cfRule type="cellIs" dxfId="14957" priority="17015" operator="between">
      <formula>16</formula>
      <formula>25</formula>
    </cfRule>
    <cfRule type="cellIs" dxfId="14956" priority="17016" operator="between">
      <formula>9</formula>
      <formula>15</formula>
    </cfRule>
    <cfRule type="cellIs" dxfId="14955" priority="17017" operator="between">
      <formula>1</formula>
      <formula>8</formula>
    </cfRule>
  </conditionalFormatting>
  <conditionalFormatting sqref="G194">
    <cfRule type="cellIs" dxfId="14954" priority="17013" stopIfTrue="1" operator="equal">
      <formula>"NR"</formula>
    </cfRule>
    <cfRule type="cellIs" dxfId="14953" priority="17014" stopIfTrue="1" operator="equal">
      <formula>"R"</formula>
    </cfRule>
  </conditionalFormatting>
  <conditionalFormatting sqref="E198">
    <cfRule type="cellIs" dxfId="14952" priority="17011" stopIfTrue="1" operator="equal">
      <formula>"NR"</formula>
    </cfRule>
    <cfRule type="cellIs" dxfId="14951" priority="17012" stopIfTrue="1" operator="equal">
      <formula>"R"</formula>
    </cfRule>
  </conditionalFormatting>
  <conditionalFormatting sqref="N198 Y198">
    <cfRule type="cellIs" dxfId="14950" priority="17008" operator="between">
      <formula>16</formula>
      <formula>25</formula>
    </cfRule>
    <cfRule type="cellIs" dxfId="14949" priority="17009" operator="between">
      <formula>9</formula>
      <formula>15</formula>
    </cfRule>
    <cfRule type="cellIs" dxfId="14948" priority="17010" operator="between">
      <formula>1</formula>
      <formula>8</formula>
    </cfRule>
  </conditionalFormatting>
  <conditionalFormatting sqref="G198">
    <cfRule type="cellIs" dxfId="14947" priority="16998" stopIfTrue="1" operator="equal">
      <formula>"NR"</formula>
    </cfRule>
    <cfRule type="cellIs" dxfId="14946" priority="16999" stopIfTrue="1" operator="equal">
      <formula>"R"</formula>
    </cfRule>
  </conditionalFormatting>
  <conditionalFormatting sqref="N198 Y198">
    <cfRule type="cellIs" dxfId="14945" priority="16991" operator="between">
      <formula>1</formula>
      <formula>10</formula>
    </cfRule>
    <cfRule type="cellIs" dxfId="14944" priority="16992" operator="between">
      <formula>11</formula>
      <formula>17</formula>
    </cfRule>
    <cfRule type="cellIs" dxfId="14943" priority="16993" operator="between">
      <formula>18</formula>
      <formula>25</formula>
    </cfRule>
    <cfRule type="cellIs" dxfId="14942" priority="16994" operator="between">
      <formula>1</formula>
      <formula>6</formula>
    </cfRule>
    <cfRule type="cellIs" dxfId="14941" priority="16995" operator="between">
      <formula>17</formula>
      <formula>25</formula>
    </cfRule>
    <cfRule type="cellIs" dxfId="14940" priority="16996" operator="between">
      <formula>7</formula>
      <formula>16</formula>
    </cfRule>
    <cfRule type="cellIs" dxfId="14939" priority="16997" operator="between">
      <formula>1</formula>
      <formula>6</formula>
    </cfRule>
  </conditionalFormatting>
  <conditionalFormatting sqref="N198 Y198">
    <cfRule type="cellIs" dxfId="14938" priority="16990" operator="equal">
      <formula>16</formula>
    </cfRule>
  </conditionalFormatting>
  <conditionalFormatting sqref="G198">
    <cfRule type="cellIs" dxfId="14937" priority="16989" operator="equal">
      <formula>"NR"</formula>
    </cfRule>
  </conditionalFormatting>
  <conditionalFormatting sqref="Y210">
    <cfRule type="cellIs" dxfId="14936" priority="16974" operator="between">
      <formula>1</formula>
      <formula>10</formula>
    </cfRule>
    <cfRule type="cellIs" dxfId="14935" priority="16975" operator="between">
      <formula>11</formula>
      <formula>17</formula>
    </cfRule>
    <cfRule type="cellIs" dxfId="14934" priority="16976" operator="between">
      <formula>18</formula>
      <formula>25</formula>
    </cfRule>
    <cfRule type="cellIs" dxfId="14933" priority="16977" operator="between">
      <formula>1</formula>
      <formula>6</formula>
    </cfRule>
    <cfRule type="cellIs" dxfId="14932" priority="16978" operator="between">
      <formula>17</formula>
      <formula>25</formula>
    </cfRule>
    <cfRule type="cellIs" dxfId="14931" priority="16979" operator="between">
      <formula>7</formula>
      <formula>16</formula>
    </cfRule>
    <cfRule type="cellIs" dxfId="14930" priority="16980" operator="between">
      <formula>1</formula>
      <formula>6</formula>
    </cfRule>
  </conditionalFormatting>
  <conditionalFormatting sqref="Y210">
    <cfRule type="cellIs" dxfId="14929" priority="16973" operator="equal">
      <formula>16</formula>
    </cfRule>
  </conditionalFormatting>
  <conditionalFormatting sqref="Y210">
    <cfRule type="cellIs" dxfId="14928" priority="16970" operator="between">
      <formula>16</formula>
      <formula>25</formula>
    </cfRule>
    <cfRule type="cellIs" dxfId="14927" priority="16971" operator="between">
      <formula>9</formula>
      <formula>15</formula>
    </cfRule>
    <cfRule type="cellIs" dxfId="14926" priority="16972" operator="between">
      <formula>1</formula>
      <formula>8</formula>
    </cfRule>
  </conditionalFormatting>
  <conditionalFormatting sqref="E210:E222">
    <cfRule type="cellIs" dxfId="14925" priority="16968" stopIfTrue="1" operator="equal">
      <formula>"NR"</formula>
    </cfRule>
    <cfRule type="cellIs" dxfId="14924" priority="16969" stopIfTrue="1" operator="equal">
      <formula>"R"</formula>
    </cfRule>
  </conditionalFormatting>
  <conditionalFormatting sqref="G210">
    <cfRule type="cellIs" dxfId="14923" priority="16966" stopIfTrue="1" operator="equal">
      <formula>"NR"</formula>
    </cfRule>
    <cfRule type="cellIs" dxfId="14922" priority="16967" stopIfTrue="1" operator="equal">
      <formula>"R"</formula>
    </cfRule>
  </conditionalFormatting>
  <conditionalFormatting sqref="N210">
    <cfRule type="cellIs" dxfId="14921" priority="16959" operator="between">
      <formula>1</formula>
      <formula>10</formula>
    </cfRule>
    <cfRule type="cellIs" dxfId="14920" priority="16960" operator="between">
      <formula>11</formula>
      <formula>17</formula>
    </cfRule>
    <cfRule type="cellIs" dxfId="14919" priority="16961" operator="between">
      <formula>18</formula>
      <formula>25</formula>
    </cfRule>
    <cfRule type="cellIs" dxfId="14918" priority="16962" operator="between">
      <formula>1</formula>
      <formula>6</formula>
    </cfRule>
    <cfRule type="cellIs" dxfId="14917" priority="16963" operator="between">
      <formula>17</formula>
      <formula>25</formula>
    </cfRule>
    <cfRule type="cellIs" dxfId="14916" priority="16964" operator="between">
      <formula>7</formula>
      <formula>16</formula>
    </cfRule>
    <cfRule type="cellIs" dxfId="14915" priority="16965" operator="between">
      <formula>1</formula>
      <formula>6</formula>
    </cfRule>
  </conditionalFormatting>
  <conditionalFormatting sqref="N210">
    <cfRule type="cellIs" dxfId="14914" priority="16958" operator="equal">
      <formula>16</formula>
    </cfRule>
  </conditionalFormatting>
  <conditionalFormatting sqref="G210">
    <cfRule type="cellIs" dxfId="14913" priority="16957" operator="equal">
      <formula>"NR"</formula>
    </cfRule>
  </conditionalFormatting>
  <conditionalFormatting sqref="N210">
    <cfRule type="cellIs" dxfId="14912" priority="16954" operator="between">
      <formula>16</formula>
      <formula>25</formula>
    </cfRule>
    <cfRule type="cellIs" dxfId="14911" priority="16955" operator="between">
      <formula>9</formula>
      <formula>15</formula>
    </cfRule>
    <cfRule type="cellIs" dxfId="14910" priority="16956" operator="between">
      <formula>1</formula>
      <formula>8</formula>
    </cfRule>
  </conditionalFormatting>
  <conditionalFormatting sqref="G210">
    <cfRule type="cellIs" dxfId="14909" priority="16952" stopIfTrue="1" operator="equal">
      <formula>"NR"</formula>
    </cfRule>
    <cfRule type="cellIs" dxfId="14908" priority="16953" stopIfTrue="1" operator="equal">
      <formula>"R"</formula>
    </cfRule>
  </conditionalFormatting>
  <conditionalFormatting sqref="G210">
    <cfRule type="cellIs" dxfId="14907" priority="16951" operator="equal">
      <formula>"NR"</formula>
    </cfRule>
  </conditionalFormatting>
  <conditionalFormatting sqref="Y211 N211">
    <cfRule type="cellIs" dxfId="14906" priority="16946" operator="between">
      <formula>16</formula>
      <formula>25</formula>
    </cfRule>
    <cfRule type="cellIs" dxfId="14905" priority="16947" operator="between">
      <formula>9</formula>
      <formula>15</formula>
    </cfRule>
    <cfRule type="cellIs" dxfId="14904" priority="16948" operator="between">
      <formula>1</formula>
      <formula>8</formula>
    </cfRule>
  </conditionalFormatting>
  <conditionalFormatting sqref="G211">
    <cfRule type="cellIs" dxfId="14903" priority="16936" stopIfTrue="1" operator="equal">
      <formula>"NR"</formula>
    </cfRule>
    <cfRule type="cellIs" dxfId="14902" priority="16937" stopIfTrue="1" operator="equal">
      <formula>"R"</formula>
    </cfRule>
  </conditionalFormatting>
  <conditionalFormatting sqref="Y211 N211">
    <cfRule type="cellIs" dxfId="14901" priority="16929" operator="between">
      <formula>1</formula>
      <formula>10</formula>
    </cfRule>
    <cfRule type="cellIs" dxfId="14900" priority="16930" operator="between">
      <formula>11</formula>
      <formula>17</formula>
    </cfRule>
    <cfRule type="cellIs" dxfId="14899" priority="16931" operator="between">
      <formula>18</formula>
      <formula>25</formula>
    </cfRule>
    <cfRule type="cellIs" dxfId="14898" priority="16932" operator="between">
      <formula>1</formula>
      <formula>6</formula>
    </cfRule>
    <cfRule type="cellIs" dxfId="14897" priority="16933" operator="between">
      <formula>17</formula>
      <formula>25</formula>
    </cfRule>
    <cfRule type="cellIs" dxfId="14896" priority="16934" operator="between">
      <formula>7</formula>
      <formula>16</formula>
    </cfRule>
    <cfRule type="cellIs" dxfId="14895" priority="16935" operator="between">
      <formula>1</formula>
      <formula>6</formula>
    </cfRule>
  </conditionalFormatting>
  <conditionalFormatting sqref="Y211 N211">
    <cfRule type="cellIs" dxfId="14894" priority="16928" operator="equal">
      <formula>16</formula>
    </cfRule>
  </conditionalFormatting>
  <conditionalFormatting sqref="G211">
    <cfRule type="cellIs" dxfId="14893" priority="16927" operator="equal">
      <formula>"NR"</formula>
    </cfRule>
  </conditionalFormatting>
  <conditionalFormatting sqref="N222 Y222">
    <cfRule type="cellIs" dxfId="14892" priority="16924" operator="between">
      <formula>16</formula>
      <formula>25</formula>
    </cfRule>
    <cfRule type="cellIs" dxfId="14891" priority="16925" operator="between">
      <formula>9</formula>
      <formula>15</formula>
    </cfRule>
    <cfRule type="cellIs" dxfId="14890" priority="16926" operator="between">
      <formula>1</formula>
      <formula>8</formula>
    </cfRule>
  </conditionalFormatting>
  <conditionalFormatting sqref="G222">
    <cfRule type="cellIs" dxfId="14889" priority="16914" stopIfTrue="1" operator="equal">
      <formula>"NR"</formula>
    </cfRule>
    <cfRule type="cellIs" dxfId="14888" priority="16915" stopIfTrue="1" operator="equal">
      <formula>"R"</formula>
    </cfRule>
  </conditionalFormatting>
  <conditionalFormatting sqref="N222 Y222">
    <cfRule type="cellIs" dxfId="14887" priority="16907" operator="between">
      <formula>1</formula>
      <formula>10</formula>
    </cfRule>
    <cfRule type="cellIs" dxfId="14886" priority="16908" operator="between">
      <formula>11</formula>
      <formula>17</formula>
    </cfRule>
    <cfRule type="cellIs" dxfId="14885" priority="16909" operator="between">
      <formula>18</formula>
      <formula>25</formula>
    </cfRule>
    <cfRule type="cellIs" dxfId="14884" priority="16910" operator="between">
      <formula>1</formula>
      <formula>6</formula>
    </cfRule>
    <cfRule type="cellIs" dxfId="14883" priority="16911" operator="between">
      <formula>17</formula>
      <formula>25</formula>
    </cfRule>
    <cfRule type="cellIs" dxfId="14882" priority="16912" operator="between">
      <formula>7</formula>
      <formula>16</formula>
    </cfRule>
    <cfRule type="cellIs" dxfId="14881" priority="16913" operator="between">
      <formula>1</formula>
      <formula>6</formula>
    </cfRule>
  </conditionalFormatting>
  <conditionalFormatting sqref="N222 Y222">
    <cfRule type="cellIs" dxfId="14880" priority="16906" operator="equal">
      <formula>16</formula>
    </cfRule>
  </conditionalFormatting>
  <conditionalFormatting sqref="G222">
    <cfRule type="cellIs" dxfId="14879" priority="16905" operator="equal">
      <formula>"NR"</formula>
    </cfRule>
  </conditionalFormatting>
  <conditionalFormatting sqref="Y221">
    <cfRule type="cellIs" dxfId="14878" priority="16890" operator="between">
      <formula>1</formula>
      <formula>10</formula>
    </cfRule>
    <cfRule type="cellIs" dxfId="14877" priority="16891" operator="between">
      <formula>11</formula>
      <formula>17</formula>
    </cfRule>
    <cfRule type="cellIs" dxfId="14876" priority="16892" operator="between">
      <formula>18</formula>
      <formula>25</formula>
    </cfRule>
    <cfRule type="cellIs" dxfId="14875" priority="16893" operator="between">
      <formula>1</formula>
      <formula>6</formula>
    </cfRule>
    <cfRule type="cellIs" dxfId="14874" priority="16894" operator="between">
      <formula>17</formula>
      <formula>25</formula>
    </cfRule>
    <cfRule type="cellIs" dxfId="14873" priority="16895" operator="between">
      <formula>7</formula>
      <formula>16</formula>
    </cfRule>
    <cfRule type="cellIs" dxfId="14872" priority="16896" operator="between">
      <formula>1</formula>
      <formula>6</formula>
    </cfRule>
  </conditionalFormatting>
  <conditionalFormatting sqref="Y221">
    <cfRule type="cellIs" dxfId="14871" priority="16889" operator="equal">
      <formula>16</formula>
    </cfRule>
  </conditionalFormatting>
  <conditionalFormatting sqref="Y221">
    <cfRule type="cellIs" dxfId="14870" priority="16886" operator="between">
      <formula>16</formula>
      <formula>25</formula>
    </cfRule>
    <cfRule type="cellIs" dxfId="14869" priority="16887" operator="between">
      <formula>9</formula>
      <formula>15</formula>
    </cfRule>
    <cfRule type="cellIs" dxfId="14868" priority="16888" operator="between">
      <formula>1</formula>
      <formula>8</formula>
    </cfRule>
  </conditionalFormatting>
  <conditionalFormatting sqref="G221">
    <cfRule type="cellIs" dxfId="14867" priority="16884" stopIfTrue="1" operator="equal">
      <formula>"NR"</formula>
    </cfRule>
    <cfRule type="cellIs" dxfId="14866" priority="16885" stopIfTrue="1" operator="equal">
      <formula>"R"</formula>
    </cfRule>
  </conditionalFormatting>
  <conditionalFormatting sqref="G221">
    <cfRule type="cellIs" dxfId="14865" priority="16883" operator="equal">
      <formula>"NR"</formula>
    </cfRule>
  </conditionalFormatting>
  <conditionalFormatting sqref="G221">
    <cfRule type="cellIs" dxfId="14864" priority="16881" stopIfTrue="1" operator="equal">
      <formula>"NR"</formula>
    </cfRule>
    <cfRule type="cellIs" dxfId="14863" priority="16882" stopIfTrue="1" operator="equal">
      <formula>"R"</formula>
    </cfRule>
  </conditionalFormatting>
  <conditionalFormatting sqref="N221">
    <cfRule type="cellIs" dxfId="14862" priority="16874" operator="between">
      <formula>1</formula>
      <formula>10</formula>
    </cfRule>
    <cfRule type="cellIs" dxfId="14861" priority="16875" operator="between">
      <formula>11</formula>
      <formula>17</formula>
    </cfRule>
    <cfRule type="cellIs" dxfId="14860" priority="16876" operator="between">
      <formula>18</formula>
      <formula>25</formula>
    </cfRule>
    <cfRule type="cellIs" dxfId="14859" priority="16877" operator="between">
      <formula>1</formula>
      <formula>6</formula>
    </cfRule>
    <cfRule type="cellIs" dxfId="14858" priority="16878" operator="between">
      <formula>17</formula>
      <formula>25</formula>
    </cfRule>
    <cfRule type="cellIs" dxfId="14857" priority="16879" operator="between">
      <formula>7</formula>
      <formula>16</formula>
    </cfRule>
    <cfRule type="cellIs" dxfId="14856" priority="16880" operator="between">
      <formula>1</formula>
      <formula>6</formula>
    </cfRule>
  </conditionalFormatting>
  <conditionalFormatting sqref="N221">
    <cfRule type="cellIs" dxfId="14855" priority="16873" operator="equal">
      <formula>16</formula>
    </cfRule>
  </conditionalFormatting>
  <conditionalFormatting sqref="G221">
    <cfRule type="cellIs" dxfId="14854" priority="16872" operator="equal">
      <formula>"NR"</formula>
    </cfRule>
  </conditionalFormatting>
  <conditionalFormatting sqref="N221">
    <cfRule type="cellIs" dxfId="14853" priority="16869" operator="between">
      <formula>16</formula>
      <formula>25</formula>
    </cfRule>
    <cfRule type="cellIs" dxfId="14852" priority="16870" operator="between">
      <formula>9</formula>
      <formula>15</formula>
    </cfRule>
    <cfRule type="cellIs" dxfId="14851" priority="16871" operator="between">
      <formula>1</formula>
      <formula>8</formula>
    </cfRule>
  </conditionalFormatting>
  <conditionalFormatting sqref="Y223">
    <cfRule type="cellIs" dxfId="14850" priority="16854" operator="between">
      <formula>1</formula>
      <formula>10</formula>
    </cfRule>
    <cfRule type="cellIs" dxfId="14849" priority="16855" operator="between">
      <formula>11</formula>
      <formula>17</formula>
    </cfRule>
    <cfRule type="cellIs" dxfId="14848" priority="16856" operator="between">
      <formula>18</formula>
      <formula>25</formula>
    </cfRule>
    <cfRule type="cellIs" dxfId="14847" priority="16857" operator="between">
      <formula>1</formula>
      <formula>6</formula>
    </cfRule>
    <cfRule type="cellIs" dxfId="14846" priority="16858" operator="between">
      <formula>17</formula>
      <formula>25</formula>
    </cfRule>
    <cfRule type="cellIs" dxfId="14845" priority="16859" operator="between">
      <formula>7</formula>
      <formula>16</formula>
    </cfRule>
    <cfRule type="cellIs" dxfId="14844" priority="16860" operator="between">
      <formula>1</formula>
      <formula>6</formula>
    </cfRule>
  </conditionalFormatting>
  <conditionalFormatting sqref="Y223">
    <cfRule type="cellIs" dxfId="14843" priority="16853" operator="equal">
      <formula>16</formula>
    </cfRule>
  </conditionalFormatting>
  <conditionalFormatting sqref="Y223">
    <cfRule type="cellIs" dxfId="14842" priority="16850" operator="between">
      <formula>16</formula>
      <formula>25</formula>
    </cfRule>
    <cfRule type="cellIs" dxfId="14841" priority="16851" operator="between">
      <formula>9</formula>
      <formula>15</formula>
    </cfRule>
    <cfRule type="cellIs" dxfId="14840" priority="16852" operator="between">
      <formula>1</formula>
      <formula>8</formula>
    </cfRule>
  </conditionalFormatting>
  <conditionalFormatting sqref="E223:E239">
    <cfRule type="cellIs" dxfId="14839" priority="16848" stopIfTrue="1" operator="equal">
      <formula>"NR"</formula>
    </cfRule>
    <cfRule type="cellIs" dxfId="14838" priority="16849" stopIfTrue="1" operator="equal">
      <formula>"R"</formula>
    </cfRule>
  </conditionalFormatting>
  <conditionalFormatting sqref="G223">
    <cfRule type="cellIs" dxfId="14837" priority="16846" stopIfTrue="1" operator="equal">
      <formula>"NR"</formula>
    </cfRule>
    <cfRule type="cellIs" dxfId="14836" priority="16847" stopIfTrue="1" operator="equal">
      <formula>"R"</formula>
    </cfRule>
  </conditionalFormatting>
  <conditionalFormatting sqref="N223">
    <cfRule type="cellIs" dxfId="14835" priority="16839" operator="between">
      <formula>1</formula>
      <formula>10</formula>
    </cfRule>
    <cfRule type="cellIs" dxfId="14834" priority="16840" operator="between">
      <formula>11</formula>
      <formula>17</formula>
    </cfRule>
    <cfRule type="cellIs" dxfId="14833" priority="16841" operator="between">
      <formula>18</formula>
      <formula>25</formula>
    </cfRule>
    <cfRule type="cellIs" dxfId="14832" priority="16842" operator="between">
      <formula>1</formula>
      <formula>6</formula>
    </cfRule>
    <cfRule type="cellIs" dxfId="14831" priority="16843" operator="between">
      <formula>17</formula>
      <formula>25</formula>
    </cfRule>
    <cfRule type="cellIs" dxfId="14830" priority="16844" operator="between">
      <formula>7</formula>
      <formula>16</formula>
    </cfRule>
    <cfRule type="cellIs" dxfId="14829" priority="16845" operator="between">
      <formula>1</formula>
      <formula>6</formula>
    </cfRule>
  </conditionalFormatting>
  <conditionalFormatting sqref="N223">
    <cfRule type="cellIs" dxfId="14828" priority="16838" operator="equal">
      <formula>16</formula>
    </cfRule>
  </conditionalFormatting>
  <conditionalFormatting sqref="G223">
    <cfRule type="cellIs" dxfId="14827" priority="16837" operator="equal">
      <formula>"NR"</formula>
    </cfRule>
  </conditionalFormatting>
  <conditionalFormatting sqref="N223">
    <cfRule type="cellIs" dxfId="14826" priority="16834" operator="between">
      <formula>16</formula>
      <formula>25</formula>
    </cfRule>
    <cfRule type="cellIs" dxfId="14825" priority="16835" operator="between">
      <formula>9</formula>
      <formula>15</formula>
    </cfRule>
    <cfRule type="cellIs" dxfId="14824" priority="16836" operator="between">
      <formula>1</formula>
      <formula>8</formula>
    </cfRule>
  </conditionalFormatting>
  <conditionalFormatting sqref="G223">
    <cfRule type="cellIs" dxfId="14823" priority="16832" stopIfTrue="1" operator="equal">
      <formula>"NR"</formula>
    </cfRule>
    <cfRule type="cellIs" dxfId="14822" priority="16833" stopIfTrue="1" operator="equal">
      <formula>"R"</formula>
    </cfRule>
  </conditionalFormatting>
  <conditionalFormatting sqref="G223">
    <cfRule type="cellIs" dxfId="14821" priority="16831" operator="equal">
      <formula>"NR"</formula>
    </cfRule>
  </conditionalFormatting>
  <conditionalFormatting sqref="Y224 N224">
    <cfRule type="cellIs" dxfId="14820" priority="16826" operator="between">
      <formula>16</formula>
      <formula>25</formula>
    </cfRule>
    <cfRule type="cellIs" dxfId="14819" priority="16827" operator="between">
      <formula>9</formula>
      <formula>15</formula>
    </cfRule>
    <cfRule type="cellIs" dxfId="14818" priority="16828" operator="between">
      <formula>1</formula>
      <formula>8</formula>
    </cfRule>
  </conditionalFormatting>
  <conditionalFormatting sqref="G224">
    <cfRule type="cellIs" dxfId="14817" priority="16816" stopIfTrue="1" operator="equal">
      <formula>"NR"</formula>
    </cfRule>
    <cfRule type="cellIs" dxfId="14816" priority="16817" stopIfTrue="1" operator="equal">
      <formula>"R"</formula>
    </cfRule>
  </conditionalFormatting>
  <conditionalFormatting sqref="Y224 N224">
    <cfRule type="cellIs" dxfId="14815" priority="16809" operator="between">
      <formula>1</formula>
      <formula>10</formula>
    </cfRule>
    <cfRule type="cellIs" dxfId="14814" priority="16810" operator="between">
      <formula>11</formula>
      <formula>17</formula>
    </cfRule>
    <cfRule type="cellIs" dxfId="14813" priority="16811" operator="between">
      <formula>18</formula>
      <formula>25</formula>
    </cfRule>
    <cfRule type="cellIs" dxfId="14812" priority="16812" operator="between">
      <formula>1</formula>
      <formula>6</formula>
    </cfRule>
    <cfRule type="cellIs" dxfId="14811" priority="16813" operator="between">
      <formula>17</formula>
      <formula>25</formula>
    </cfRule>
    <cfRule type="cellIs" dxfId="14810" priority="16814" operator="between">
      <formula>7</formula>
      <formula>16</formula>
    </cfRule>
    <cfRule type="cellIs" dxfId="14809" priority="16815" operator="between">
      <formula>1</formula>
      <formula>6</formula>
    </cfRule>
  </conditionalFormatting>
  <conditionalFormatting sqref="Y224 N224">
    <cfRule type="cellIs" dxfId="14808" priority="16808" operator="equal">
      <formula>16</formula>
    </cfRule>
  </conditionalFormatting>
  <conditionalFormatting sqref="G224">
    <cfRule type="cellIs" dxfId="14807" priority="16807" operator="equal">
      <formula>"NR"</formula>
    </cfRule>
  </conditionalFormatting>
  <conditionalFormatting sqref="Y226 N226">
    <cfRule type="cellIs" dxfId="14806" priority="16802" operator="between">
      <formula>16</formula>
      <formula>25</formula>
    </cfRule>
    <cfRule type="cellIs" dxfId="14805" priority="16803" operator="between">
      <formula>9</formula>
      <formula>15</formula>
    </cfRule>
    <cfRule type="cellIs" dxfId="14804" priority="16804" operator="between">
      <formula>1</formula>
      <formula>8</formula>
    </cfRule>
  </conditionalFormatting>
  <conditionalFormatting sqref="G233">
    <cfRule type="cellIs" dxfId="14803" priority="16792" stopIfTrue="1" operator="equal">
      <formula>"NR"</formula>
    </cfRule>
    <cfRule type="cellIs" dxfId="14802" priority="16793" stopIfTrue="1" operator="equal">
      <formula>"R"</formula>
    </cfRule>
  </conditionalFormatting>
  <conditionalFormatting sqref="Y226 N226">
    <cfRule type="cellIs" dxfId="14801" priority="16785" operator="between">
      <formula>1</formula>
      <formula>10</formula>
    </cfRule>
    <cfRule type="cellIs" dxfId="14800" priority="16786" operator="between">
      <formula>11</formula>
      <formula>17</formula>
    </cfRule>
    <cfRule type="cellIs" dxfId="14799" priority="16787" operator="between">
      <formula>18</formula>
      <formula>25</formula>
    </cfRule>
    <cfRule type="cellIs" dxfId="14798" priority="16788" operator="between">
      <formula>1</formula>
      <formula>6</formula>
    </cfRule>
    <cfRule type="cellIs" dxfId="14797" priority="16789" operator="between">
      <formula>17</formula>
      <formula>25</formula>
    </cfRule>
    <cfRule type="cellIs" dxfId="14796" priority="16790" operator="between">
      <formula>7</formula>
      <formula>16</formula>
    </cfRule>
    <cfRule type="cellIs" dxfId="14795" priority="16791" operator="between">
      <formula>1</formula>
      <formula>6</formula>
    </cfRule>
  </conditionalFormatting>
  <conditionalFormatting sqref="Y226 N226">
    <cfRule type="cellIs" dxfId="14794" priority="16784" operator="equal">
      <formula>16</formula>
    </cfRule>
  </conditionalFormatting>
  <conditionalFormatting sqref="G212">
    <cfRule type="cellIs" dxfId="14793" priority="16782" stopIfTrue="1" operator="equal">
      <formula>"NR"</formula>
    </cfRule>
    <cfRule type="cellIs" dxfId="14792" priority="16783" stopIfTrue="1" operator="equal">
      <formula>"R"</formula>
    </cfRule>
  </conditionalFormatting>
  <conditionalFormatting sqref="N212">
    <cfRule type="cellIs" dxfId="14791" priority="16767" operator="between">
      <formula>1</formula>
      <formula>10</formula>
    </cfRule>
    <cfRule type="cellIs" dxfId="14790" priority="16768" operator="between">
      <formula>11</formula>
      <formula>17</formula>
    </cfRule>
    <cfRule type="cellIs" dxfId="14789" priority="16769" operator="between">
      <formula>18</formula>
      <formula>25</formula>
    </cfRule>
    <cfRule type="cellIs" dxfId="14788" priority="16770" operator="between">
      <formula>1</formula>
      <formula>6</formula>
    </cfRule>
    <cfRule type="cellIs" dxfId="14787" priority="16771" operator="between">
      <formula>17</formula>
      <formula>25</formula>
    </cfRule>
    <cfRule type="cellIs" dxfId="14786" priority="16772" operator="between">
      <formula>7</formula>
      <formula>16</formula>
    </cfRule>
    <cfRule type="cellIs" dxfId="14785" priority="16773" operator="between">
      <formula>1</formula>
      <formula>6</formula>
    </cfRule>
  </conditionalFormatting>
  <conditionalFormatting sqref="N212">
    <cfRule type="cellIs" dxfId="14784" priority="16766" operator="equal">
      <formula>16</formula>
    </cfRule>
  </conditionalFormatting>
  <conditionalFormatting sqref="N212">
    <cfRule type="cellIs" dxfId="14783" priority="16763" operator="between">
      <formula>16</formula>
      <formula>25</formula>
    </cfRule>
    <cfRule type="cellIs" dxfId="14782" priority="16764" operator="between">
      <formula>9</formula>
      <formula>15</formula>
    </cfRule>
    <cfRule type="cellIs" dxfId="14781" priority="16765" operator="between">
      <formula>1</formula>
      <formula>8</formula>
    </cfRule>
  </conditionalFormatting>
  <conditionalFormatting sqref="Y212">
    <cfRule type="cellIs" dxfId="14780" priority="16756" operator="between">
      <formula>1</formula>
      <formula>10</formula>
    </cfRule>
    <cfRule type="cellIs" dxfId="14779" priority="16757" operator="between">
      <formula>11</formula>
      <formula>17</formula>
    </cfRule>
    <cfRule type="cellIs" dxfId="14778" priority="16758" operator="between">
      <formula>18</formula>
      <formula>25</formula>
    </cfRule>
    <cfRule type="cellIs" dxfId="14777" priority="16759" operator="between">
      <formula>1</formula>
      <formula>6</formula>
    </cfRule>
    <cfRule type="cellIs" dxfId="14776" priority="16760" operator="between">
      <formula>17</formula>
      <formula>25</formula>
    </cfRule>
    <cfRule type="cellIs" dxfId="14775" priority="16761" operator="between">
      <formula>7</formula>
      <formula>16</formula>
    </cfRule>
    <cfRule type="cellIs" dxfId="14774" priority="16762" operator="between">
      <formula>1</formula>
      <formula>6</formula>
    </cfRule>
  </conditionalFormatting>
  <conditionalFormatting sqref="Y212">
    <cfRule type="cellIs" dxfId="14773" priority="16755" operator="equal">
      <formula>16</formula>
    </cfRule>
  </conditionalFormatting>
  <conditionalFormatting sqref="Y212">
    <cfRule type="cellIs" dxfId="14772" priority="16752" operator="between">
      <formula>16</formula>
      <formula>25</formula>
    </cfRule>
    <cfRule type="cellIs" dxfId="14771" priority="16753" operator="between">
      <formula>9</formula>
      <formula>15</formula>
    </cfRule>
    <cfRule type="cellIs" dxfId="14770" priority="16754" operator="between">
      <formula>1</formula>
      <formula>8</formula>
    </cfRule>
  </conditionalFormatting>
  <conditionalFormatting sqref="G212">
    <cfRule type="cellIs" dxfId="14769" priority="16751" operator="equal">
      <formula>"NR"</formula>
    </cfRule>
  </conditionalFormatting>
  <conditionalFormatting sqref="G212">
    <cfRule type="cellIs" dxfId="14768" priority="16749" stopIfTrue="1" operator="equal">
      <formula>"NR"</formula>
    </cfRule>
    <cfRule type="cellIs" dxfId="14767" priority="16750" stopIfTrue="1" operator="equal">
      <formula>"R"</formula>
    </cfRule>
  </conditionalFormatting>
  <conditionalFormatting sqref="G212">
    <cfRule type="cellIs" dxfId="14766" priority="16748" operator="equal">
      <formula>"NR"</formula>
    </cfRule>
  </conditionalFormatting>
  <conditionalFormatting sqref="Y213 N213">
    <cfRule type="cellIs" dxfId="14765" priority="16741" operator="between">
      <formula>16</formula>
      <formula>25</formula>
    </cfRule>
    <cfRule type="cellIs" dxfId="14764" priority="16742" operator="between">
      <formula>9</formula>
      <formula>15</formula>
    </cfRule>
    <cfRule type="cellIs" dxfId="14763" priority="16743" operator="between">
      <formula>1</formula>
      <formula>8</formula>
    </cfRule>
  </conditionalFormatting>
  <conditionalFormatting sqref="Y213 N213">
    <cfRule type="cellIs" dxfId="14762" priority="16726" operator="between">
      <formula>1</formula>
      <formula>10</formula>
    </cfRule>
    <cfRule type="cellIs" dxfId="14761" priority="16727" operator="between">
      <formula>11</formula>
      <formula>17</formula>
    </cfRule>
    <cfRule type="cellIs" dxfId="14760" priority="16728" operator="between">
      <formula>18</formula>
      <formula>25</formula>
    </cfRule>
    <cfRule type="cellIs" dxfId="14759" priority="16729" operator="between">
      <formula>1</formula>
      <formula>6</formula>
    </cfRule>
    <cfRule type="cellIs" dxfId="14758" priority="16730" operator="between">
      <formula>17</formula>
      <formula>25</formula>
    </cfRule>
    <cfRule type="cellIs" dxfId="14757" priority="16731" operator="between">
      <formula>7</formula>
      <formula>16</formula>
    </cfRule>
    <cfRule type="cellIs" dxfId="14756" priority="16732" operator="between">
      <formula>1</formula>
      <formula>6</formula>
    </cfRule>
  </conditionalFormatting>
  <conditionalFormatting sqref="Y213 N213">
    <cfRule type="cellIs" dxfId="14755" priority="16725" operator="equal">
      <formula>16</formula>
    </cfRule>
  </conditionalFormatting>
  <conditionalFormatting sqref="G233">
    <cfRule type="cellIs" dxfId="14754" priority="16722" operator="equal">
      <formula>"NR"</formula>
    </cfRule>
  </conditionalFormatting>
  <conditionalFormatting sqref="AA233">
    <cfRule type="cellIs" dxfId="14753" priority="16715" operator="between">
      <formula>1</formula>
      <formula>10</formula>
    </cfRule>
    <cfRule type="cellIs" dxfId="14752" priority="16716" operator="between">
      <formula>11</formula>
      <formula>17</formula>
    </cfRule>
    <cfRule type="cellIs" dxfId="14751" priority="16717" operator="between">
      <formula>18</formula>
      <formula>25</formula>
    </cfRule>
    <cfRule type="cellIs" dxfId="14750" priority="16718" operator="between">
      <formula>1</formula>
      <formula>6</formula>
    </cfRule>
    <cfRule type="cellIs" dxfId="14749" priority="16719" operator="between">
      <formula>17</formula>
      <formula>25</formula>
    </cfRule>
    <cfRule type="cellIs" dxfId="14748" priority="16720" operator="between">
      <formula>7</formula>
      <formula>16</formula>
    </cfRule>
    <cfRule type="cellIs" dxfId="14747" priority="16721" operator="between">
      <formula>1</formula>
      <formula>6</formula>
    </cfRule>
  </conditionalFormatting>
  <conditionalFormatting sqref="AA233">
    <cfRule type="cellIs" dxfId="14746" priority="16714" operator="equal">
      <formula>16</formula>
    </cfRule>
  </conditionalFormatting>
  <conditionalFormatting sqref="AA233">
    <cfRule type="cellIs" dxfId="14745" priority="16711" operator="between">
      <formula>16</formula>
      <formula>25</formula>
    </cfRule>
    <cfRule type="cellIs" dxfId="14744" priority="16712" operator="between">
      <formula>9</formula>
      <formula>15</formula>
    </cfRule>
    <cfRule type="cellIs" dxfId="14743" priority="16713" operator="between">
      <formula>1</formula>
      <formula>8</formula>
    </cfRule>
  </conditionalFormatting>
  <conditionalFormatting sqref="N233">
    <cfRule type="cellIs" dxfId="14742" priority="16696" operator="between">
      <formula>1</formula>
      <formula>10</formula>
    </cfRule>
    <cfRule type="cellIs" dxfId="14741" priority="16697" operator="between">
      <formula>11</formula>
      <formula>17</formula>
    </cfRule>
    <cfRule type="cellIs" dxfId="14740" priority="16698" operator="between">
      <formula>18</formula>
      <formula>25</formula>
    </cfRule>
    <cfRule type="cellIs" dxfId="14739" priority="16699" operator="between">
      <formula>1</formula>
      <formula>6</formula>
    </cfRule>
    <cfRule type="cellIs" dxfId="14738" priority="16700" operator="between">
      <formula>17</formula>
      <formula>25</formula>
    </cfRule>
    <cfRule type="cellIs" dxfId="14737" priority="16701" operator="between">
      <formula>7</formula>
      <formula>16</formula>
    </cfRule>
    <cfRule type="cellIs" dxfId="14736" priority="16702" operator="between">
      <formula>1</formula>
      <formula>6</formula>
    </cfRule>
  </conditionalFormatting>
  <conditionalFormatting sqref="N233">
    <cfRule type="cellIs" dxfId="14735" priority="16695" operator="equal">
      <formula>16</formula>
    </cfRule>
  </conditionalFormatting>
  <conditionalFormatting sqref="N233">
    <cfRule type="cellIs" dxfId="14734" priority="16692" operator="between">
      <formula>16</formula>
      <formula>25</formula>
    </cfRule>
    <cfRule type="cellIs" dxfId="14733" priority="16693" operator="between">
      <formula>9</formula>
      <formula>15</formula>
    </cfRule>
    <cfRule type="cellIs" dxfId="14732" priority="16694" operator="between">
      <formula>1</formula>
      <formula>8</formula>
    </cfRule>
  </conditionalFormatting>
  <conditionalFormatting sqref="Y233">
    <cfRule type="cellIs" dxfId="14731" priority="16685" operator="between">
      <formula>1</formula>
      <formula>10</formula>
    </cfRule>
    <cfRule type="cellIs" dxfId="14730" priority="16686" operator="between">
      <formula>11</formula>
      <formula>17</formula>
    </cfRule>
    <cfRule type="cellIs" dxfId="14729" priority="16687" operator="between">
      <formula>18</formula>
      <formula>25</formula>
    </cfRule>
    <cfRule type="cellIs" dxfId="14728" priority="16688" operator="between">
      <formula>1</formula>
      <formula>6</formula>
    </cfRule>
    <cfRule type="cellIs" dxfId="14727" priority="16689" operator="between">
      <formula>17</formula>
      <formula>25</formula>
    </cfRule>
    <cfRule type="cellIs" dxfId="14726" priority="16690" operator="between">
      <formula>7</formula>
      <formula>16</formula>
    </cfRule>
    <cfRule type="cellIs" dxfId="14725" priority="16691" operator="between">
      <formula>1</formula>
      <formula>6</formula>
    </cfRule>
  </conditionalFormatting>
  <conditionalFormatting sqref="Y233">
    <cfRule type="cellIs" dxfId="14724" priority="16684" operator="equal">
      <formula>16</formula>
    </cfRule>
  </conditionalFormatting>
  <conditionalFormatting sqref="Y233">
    <cfRule type="cellIs" dxfId="14723" priority="16681" operator="between">
      <formula>16</formula>
      <formula>25</formula>
    </cfRule>
    <cfRule type="cellIs" dxfId="14722" priority="16682" operator="between">
      <formula>9</formula>
      <formula>15</formula>
    </cfRule>
    <cfRule type="cellIs" dxfId="14721" priority="16683" operator="between">
      <formula>1</formula>
      <formula>8</formula>
    </cfRule>
  </conditionalFormatting>
  <conditionalFormatting sqref="G240">
    <cfRule type="cellIs" dxfId="14720" priority="16679" stopIfTrue="1" operator="equal">
      <formula>"NR"</formula>
    </cfRule>
    <cfRule type="cellIs" dxfId="14719" priority="16680" stopIfTrue="1" operator="equal">
      <formula>"R"</formula>
    </cfRule>
  </conditionalFormatting>
  <conditionalFormatting sqref="E243">
    <cfRule type="cellIs" dxfId="14718" priority="16677" stopIfTrue="1" operator="equal">
      <formula>"NR"</formula>
    </cfRule>
    <cfRule type="cellIs" dxfId="14717" priority="16678" stopIfTrue="1" operator="equal">
      <formula>"R"</formula>
    </cfRule>
  </conditionalFormatting>
  <conditionalFormatting sqref="Y243 N243">
    <cfRule type="cellIs" dxfId="14716" priority="16674" operator="between">
      <formula>16</formula>
      <formula>25</formula>
    </cfRule>
    <cfRule type="cellIs" dxfId="14715" priority="16675" operator="between">
      <formula>9</formula>
      <formula>15</formula>
    </cfRule>
    <cfRule type="cellIs" dxfId="14714" priority="16676" operator="between">
      <formula>1</formula>
      <formula>8</formula>
    </cfRule>
  </conditionalFormatting>
  <conditionalFormatting sqref="Y243 N243">
    <cfRule type="cellIs" dxfId="14713" priority="16659" operator="between">
      <formula>1</formula>
      <formula>10</formula>
    </cfRule>
    <cfRule type="cellIs" dxfId="14712" priority="16660" operator="between">
      <formula>11</formula>
      <formula>17</formula>
    </cfRule>
    <cfRule type="cellIs" dxfId="14711" priority="16661" operator="between">
      <formula>18</formula>
      <formula>25</formula>
    </cfRule>
    <cfRule type="cellIs" dxfId="14710" priority="16662" operator="between">
      <formula>1</formula>
      <formula>6</formula>
    </cfRule>
    <cfRule type="cellIs" dxfId="14709" priority="16663" operator="between">
      <formula>17</formula>
      <formula>25</formula>
    </cfRule>
    <cfRule type="cellIs" dxfId="14708" priority="16664" operator="between">
      <formula>7</formula>
      <formula>16</formula>
    </cfRule>
    <cfRule type="cellIs" dxfId="14707" priority="16665" operator="between">
      <formula>1</formula>
      <formula>6</formula>
    </cfRule>
  </conditionalFormatting>
  <conditionalFormatting sqref="Y243 N243">
    <cfRule type="cellIs" dxfId="14706" priority="16658" operator="equal">
      <formula>16</formula>
    </cfRule>
  </conditionalFormatting>
  <conditionalFormatting sqref="Y240">
    <cfRule type="cellIs" dxfId="14705" priority="16643" operator="between">
      <formula>1</formula>
      <formula>10</formula>
    </cfRule>
    <cfRule type="cellIs" dxfId="14704" priority="16644" operator="between">
      <formula>11</formula>
      <formula>17</formula>
    </cfRule>
    <cfRule type="cellIs" dxfId="14703" priority="16645" operator="between">
      <formula>18</formula>
      <formula>25</formula>
    </cfRule>
    <cfRule type="cellIs" dxfId="14702" priority="16646" operator="between">
      <formula>1</formula>
      <formula>6</formula>
    </cfRule>
    <cfRule type="cellIs" dxfId="14701" priority="16647" operator="between">
      <formula>17</formula>
      <formula>25</formula>
    </cfRule>
    <cfRule type="cellIs" dxfId="14700" priority="16648" operator="between">
      <formula>7</formula>
      <formula>16</formula>
    </cfRule>
    <cfRule type="cellIs" dxfId="14699" priority="16649" operator="between">
      <formula>1</formula>
      <formula>6</formula>
    </cfRule>
  </conditionalFormatting>
  <conditionalFormatting sqref="Y240">
    <cfRule type="cellIs" dxfId="14698" priority="16642" operator="equal">
      <formula>16</formula>
    </cfRule>
  </conditionalFormatting>
  <conditionalFormatting sqref="Y240">
    <cfRule type="cellIs" dxfId="14697" priority="16639" operator="between">
      <formula>16</formula>
      <formula>25</formula>
    </cfRule>
    <cfRule type="cellIs" dxfId="14696" priority="16640" operator="between">
      <formula>9</formula>
      <formula>15</formula>
    </cfRule>
    <cfRule type="cellIs" dxfId="14695" priority="16641" operator="between">
      <formula>1</formula>
      <formula>8</formula>
    </cfRule>
  </conditionalFormatting>
  <conditionalFormatting sqref="E240">
    <cfRule type="cellIs" dxfId="14694" priority="16637" stopIfTrue="1" operator="equal">
      <formula>"NR"</formula>
    </cfRule>
    <cfRule type="cellIs" dxfId="14693" priority="16638" stopIfTrue="1" operator="equal">
      <formula>"R"</formula>
    </cfRule>
  </conditionalFormatting>
  <conditionalFormatting sqref="G240">
    <cfRule type="cellIs" dxfId="14692" priority="16635" stopIfTrue="1" operator="equal">
      <formula>"NR"</formula>
    </cfRule>
    <cfRule type="cellIs" dxfId="14691" priority="16636" stopIfTrue="1" operator="equal">
      <formula>"R"</formula>
    </cfRule>
  </conditionalFormatting>
  <conditionalFormatting sqref="N240">
    <cfRule type="cellIs" dxfId="14690" priority="16628" operator="between">
      <formula>1</formula>
      <formula>10</formula>
    </cfRule>
    <cfRule type="cellIs" dxfId="14689" priority="16629" operator="between">
      <formula>11</formula>
      <formula>17</formula>
    </cfRule>
    <cfRule type="cellIs" dxfId="14688" priority="16630" operator="between">
      <formula>18</formula>
      <formula>25</formula>
    </cfRule>
    <cfRule type="cellIs" dxfId="14687" priority="16631" operator="between">
      <formula>1</formula>
      <formula>6</formula>
    </cfRule>
    <cfRule type="cellIs" dxfId="14686" priority="16632" operator="between">
      <formula>17</formula>
      <formula>25</formula>
    </cfRule>
    <cfRule type="cellIs" dxfId="14685" priority="16633" operator="between">
      <formula>7</formula>
      <formula>16</formula>
    </cfRule>
    <cfRule type="cellIs" dxfId="14684" priority="16634" operator="between">
      <formula>1</formula>
      <formula>6</formula>
    </cfRule>
  </conditionalFormatting>
  <conditionalFormatting sqref="N240">
    <cfRule type="cellIs" dxfId="14683" priority="16627" operator="equal">
      <formula>16</formula>
    </cfRule>
  </conditionalFormatting>
  <conditionalFormatting sqref="G240">
    <cfRule type="cellIs" dxfId="14682" priority="16626" operator="equal">
      <formula>"NR"</formula>
    </cfRule>
  </conditionalFormatting>
  <conditionalFormatting sqref="N240">
    <cfRule type="cellIs" dxfId="14681" priority="16623" operator="between">
      <formula>16</formula>
      <formula>25</formula>
    </cfRule>
    <cfRule type="cellIs" dxfId="14680" priority="16624" operator="between">
      <formula>9</formula>
      <formula>15</formula>
    </cfRule>
    <cfRule type="cellIs" dxfId="14679" priority="16625" operator="between">
      <formula>1</formula>
      <formula>8</formula>
    </cfRule>
  </conditionalFormatting>
  <conditionalFormatting sqref="G240">
    <cfRule type="cellIs" dxfId="14678" priority="16622" operator="equal">
      <formula>"NR"</formula>
    </cfRule>
  </conditionalFormatting>
  <conditionalFormatting sqref="E241">
    <cfRule type="cellIs" dxfId="14677" priority="16620" stopIfTrue="1" operator="equal">
      <formula>"NR"</formula>
    </cfRule>
    <cfRule type="cellIs" dxfId="14676" priority="16621" stopIfTrue="1" operator="equal">
      <formula>"R"</formula>
    </cfRule>
  </conditionalFormatting>
  <conditionalFormatting sqref="Y241 N241">
    <cfRule type="cellIs" dxfId="14675" priority="16617" operator="between">
      <formula>16</formula>
      <formula>25</formula>
    </cfRule>
    <cfRule type="cellIs" dxfId="14674" priority="16618" operator="between">
      <formula>9</formula>
      <formula>15</formula>
    </cfRule>
    <cfRule type="cellIs" dxfId="14673" priority="16619" operator="between">
      <formula>1</formula>
      <formula>8</formula>
    </cfRule>
  </conditionalFormatting>
  <conditionalFormatting sqref="G241">
    <cfRule type="cellIs" dxfId="14672" priority="16607" stopIfTrue="1" operator="equal">
      <formula>"NR"</formula>
    </cfRule>
    <cfRule type="cellIs" dxfId="14671" priority="16608" stopIfTrue="1" operator="equal">
      <formula>"R"</formula>
    </cfRule>
  </conditionalFormatting>
  <conditionalFormatting sqref="Y241 N241">
    <cfRule type="cellIs" dxfId="14670" priority="16600" operator="between">
      <formula>1</formula>
      <formula>10</formula>
    </cfRule>
    <cfRule type="cellIs" dxfId="14669" priority="16601" operator="between">
      <formula>11</formula>
      <formula>17</formula>
    </cfRule>
    <cfRule type="cellIs" dxfId="14668" priority="16602" operator="between">
      <formula>18</formula>
      <formula>25</formula>
    </cfRule>
    <cfRule type="cellIs" dxfId="14667" priority="16603" operator="between">
      <formula>1</formula>
      <formula>6</formula>
    </cfRule>
    <cfRule type="cellIs" dxfId="14666" priority="16604" operator="between">
      <formula>17</formula>
      <formula>25</formula>
    </cfRule>
    <cfRule type="cellIs" dxfId="14665" priority="16605" operator="between">
      <formula>7</formula>
      <formula>16</formula>
    </cfRule>
    <cfRule type="cellIs" dxfId="14664" priority="16606" operator="between">
      <formula>1</formula>
      <formula>6</formula>
    </cfRule>
  </conditionalFormatting>
  <conditionalFormatting sqref="Y241 N241">
    <cfRule type="cellIs" dxfId="14663" priority="16599" operator="equal">
      <formula>16</formula>
    </cfRule>
  </conditionalFormatting>
  <conditionalFormatting sqref="G241">
    <cfRule type="cellIs" dxfId="14662" priority="16598" operator="equal">
      <formula>"NR"</formula>
    </cfRule>
  </conditionalFormatting>
  <conditionalFormatting sqref="N239 Y239">
    <cfRule type="cellIs" dxfId="14661" priority="16593" operator="between">
      <formula>16</formula>
      <formula>25</formula>
    </cfRule>
    <cfRule type="cellIs" dxfId="14660" priority="16594" operator="between">
      <formula>9</formula>
      <formula>15</formula>
    </cfRule>
    <cfRule type="cellIs" dxfId="14659" priority="16595" operator="between">
      <formula>1</formula>
      <formula>8</formula>
    </cfRule>
  </conditionalFormatting>
  <conditionalFormatting sqref="G239">
    <cfRule type="cellIs" dxfId="14658" priority="16583" stopIfTrue="1" operator="equal">
      <formula>"NR"</formula>
    </cfRule>
    <cfRule type="cellIs" dxfId="14657" priority="16584" stopIfTrue="1" operator="equal">
      <formula>"R"</formula>
    </cfRule>
  </conditionalFormatting>
  <conditionalFormatting sqref="N239 Y239">
    <cfRule type="cellIs" dxfId="14656" priority="16576" operator="between">
      <formula>1</formula>
      <formula>10</formula>
    </cfRule>
    <cfRule type="cellIs" dxfId="14655" priority="16577" operator="between">
      <formula>11</formula>
      <formula>17</formula>
    </cfRule>
    <cfRule type="cellIs" dxfId="14654" priority="16578" operator="between">
      <formula>18</formula>
      <formula>25</formula>
    </cfRule>
    <cfRule type="cellIs" dxfId="14653" priority="16579" operator="between">
      <formula>1</formula>
      <formula>6</formula>
    </cfRule>
    <cfRule type="cellIs" dxfId="14652" priority="16580" operator="between">
      <formula>17</formula>
      <formula>25</formula>
    </cfRule>
    <cfRule type="cellIs" dxfId="14651" priority="16581" operator="between">
      <formula>7</formula>
      <formula>16</formula>
    </cfRule>
    <cfRule type="cellIs" dxfId="14650" priority="16582" operator="between">
      <formula>1</formula>
      <formula>6</formula>
    </cfRule>
  </conditionalFormatting>
  <conditionalFormatting sqref="N239 Y239">
    <cfRule type="cellIs" dxfId="14649" priority="16575" operator="equal">
      <formula>16</formula>
    </cfRule>
  </conditionalFormatting>
  <conditionalFormatting sqref="G239">
    <cfRule type="cellIs" dxfId="14648" priority="16574" operator="equal">
      <formula>"NR"</formula>
    </cfRule>
  </conditionalFormatting>
  <conditionalFormatting sqref="Y238">
    <cfRule type="cellIs" dxfId="14647" priority="16557" operator="between">
      <formula>1</formula>
      <formula>10</formula>
    </cfRule>
    <cfRule type="cellIs" dxfId="14646" priority="16558" operator="between">
      <formula>11</formula>
      <formula>17</formula>
    </cfRule>
    <cfRule type="cellIs" dxfId="14645" priority="16559" operator="between">
      <formula>18</formula>
      <formula>25</formula>
    </cfRule>
    <cfRule type="cellIs" dxfId="14644" priority="16560" operator="between">
      <formula>1</formula>
      <formula>6</formula>
    </cfRule>
    <cfRule type="cellIs" dxfId="14643" priority="16561" operator="between">
      <formula>17</formula>
      <formula>25</formula>
    </cfRule>
    <cfRule type="cellIs" dxfId="14642" priority="16562" operator="between">
      <formula>7</formula>
      <formula>16</formula>
    </cfRule>
    <cfRule type="cellIs" dxfId="14641" priority="16563" operator="between">
      <formula>1</formula>
      <formula>6</formula>
    </cfRule>
  </conditionalFormatting>
  <conditionalFormatting sqref="Y238">
    <cfRule type="cellIs" dxfId="14640" priority="16556" operator="equal">
      <formula>16</formula>
    </cfRule>
  </conditionalFormatting>
  <conditionalFormatting sqref="Y238">
    <cfRule type="cellIs" dxfId="14639" priority="16553" operator="between">
      <formula>16</formula>
      <formula>25</formula>
    </cfRule>
    <cfRule type="cellIs" dxfId="14638" priority="16554" operator="between">
      <formula>9</formula>
      <formula>15</formula>
    </cfRule>
    <cfRule type="cellIs" dxfId="14637" priority="16555" operator="between">
      <formula>1</formula>
      <formula>8</formula>
    </cfRule>
  </conditionalFormatting>
  <conditionalFormatting sqref="G238">
    <cfRule type="cellIs" dxfId="14636" priority="16551" stopIfTrue="1" operator="equal">
      <formula>"NR"</formula>
    </cfRule>
    <cfRule type="cellIs" dxfId="14635" priority="16552" stopIfTrue="1" operator="equal">
      <formula>"R"</formula>
    </cfRule>
  </conditionalFormatting>
  <conditionalFormatting sqref="G238">
    <cfRule type="cellIs" dxfId="14634" priority="16550" operator="equal">
      <formula>"NR"</formula>
    </cfRule>
  </conditionalFormatting>
  <conditionalFormatting sqref="G238">
    <cfRule type="cellIs" dxfId="14633" priority="16548" stopIfTrue="1" operator="equal">
      <formula>"NR"</formula>
    </cfRule>
    <cfRule type="cellIs" dxfId="14632" priority="16549" stopIfTrue="1" operator="equal">
      <formula>"R"</formula>
    </cfRule>
  </conditionalFormatting>
  <conditionalFormatting sqref="N238">
    <cfRule type="cellIs" dxfId="14631" priority="16541" operator="between">
      <formula>1</formula>
      <formula>10</formula>
    </cfRule>
    <cfRule type="cellIs" dxfId="14630" priority="16542" operator="between">
      <formula>11</formula>
      <formula>17</formula>
    </cfRule>
    <cfRule type="cellIs" dxfId="14629" priority="16543" operator="between">
      <formula>18</formula>
      <formula>25</formula>
    </cfRule>
    <cfRule type="cellIs" dxfId="14628" priority="16544" operator="between">
      <formula>1</formula>
      <formula>6</formula>
    </cfRule>
    <cfRule type="cellIs" dxfId="14627" priority="16545" operator="between">
      <formula>17</formula>
      <formula>25</formula>
    </cfRule>
    <cfRule type="cellIs" dxfId="14626" priority="16546" operator="between">
      <formula>7</formula>
      <formula>16</formula>
    </cfRule>
    <cfRule type="cellIs" dxfId="14625" priority="16547" operator="between">
      <formula>1</formula>
      <formula>6</formula>
    </cfRule>
  </conditionalFormatting>
  <conditionalFormatting sqref="N238">
    <cfRule type="cellIs" dxfId="14624" priority="16540" operator="equal">
      <formula>16</formula>
    </cfRule>
  </conditionalFormatting>
  <conditionalFormatting sqref="G238">
    <cfRule type="cellIs" dxfId="14623" priority="16539" operator="equal">
      <formula>"NR"</formula>
    </cfRule>
  </conditionalFormatting>
  <conditionalFormatting sqref="N238">
    <cfRule type="cellIs" dxfId="14622" priority="16536" operator="between">
      <formula>16</formula>
      <formula>25</formula>
    </cfRule>
    <cfRule type="cellIs" dxfId="14621" priority="16537" operator="between">
      <formula>9</formula>
      <formula>15</formula>
    </cfRule>
    <cfRule type="cellIs" dxfId="14620" priority="16538" operator="between">
      <formula>1</formula>
      <formula>8</formula>
    </cfRule>
  </conditionalFormatting>
  <conditionalFormatting sqref="N253 Y253">
    <cfRule type="cellIs" dxfId="14619" priority="16533" operator="between">
      <formula>16</formula>
      <formula>25</formula>
    </cfRule>
    <cfRule type="cellIs" dxfId="14618" priority="16534" operator="between">
      <formula>9</formula>
      <formula>15</formula>
    </cfRule>
    <cfRule type="cellIs" dxfId="14617" priority="16535" operator="between">
      <formula>1</formula>
      <formula>8</formula>
    </cfRule>
  </conditionalFormatting>
  <conditionalFormatting sqref="G253">
    <cfRule type="cellIs" dxfId="14616" priority="16523" stopIfTrue="1" operator="equal">
      <formula>"NR"</formula>
    </cfRule>
    <cfRule type="cellIs" dxfId="14615" priority="16524" stopIfTrue="1" operator="equal">
      <formula>"R"</formula>
    </cfRule>
  </conditionalFormatting>
  <conditionalFormatting sqref="N253 Y253">
    <cfRule type="cellIs" dxfId="14614" priority="16516" operator="between">
      <formula>1</formula>
      <formula>10</formula>
    </cfRule>
    <cfRule type="cellIs" dxfId="14613" priority="16517" operator="between">
      <formula>11</formula>
      <formula>17</formula>
    </cfRule>
    <cfRule type="cellIs" dxfId="14612" priority="16518" operator="between">
      <formula>18</formula>
      <formula>25</formula>
    </cfRule>
    <cfRule type="cellIs" dxfId="14611" priority="16519" operator="between">
      <formula>1</formula>
      <formula>6</formula>
    </cfRule>
    <cfRule type="cellIs" dxfId="14610" priority="16520" operator="between">
      <formula>17</formula>
      <formula>25</formula>
    </cfRule>
    <cfRule type="cellIs" dxfId="14609" priority="16521" operator="between">
      <formula>7</formula>
      <formula>16</formula>
    </cfRule>
    <cfRule type="cellIs" dxfId="14608" priority="16522" operator="between">
      <formula>1</formula>
      <formula>6</formula>
    </cfRule>
  </conditionalFormatting>
  <conditionalFormatting sqref="N253 Y253">
    <cfRule type="cellIs" dxfId="14607" priority="16515" operator="equal">
      <formula>16</formula>
    </cfRule>
  </conditionalFormatting>
  <conditionalFormatting sqref="G253">
    <cfRule type="cellIs" dxfId="14606" priority="16514" operator="equal">
      <formula>"NR"</formula>
    </cfRule>
  </conditionalFormatting>
  <conditionalFormatting sqref="Y252">
    <cfRule type="cellIs" dxfId="14605" priority="16499" operator="between">
      <formula>1</formula>
      <formula>10</formula>
    </cfRule>
    <cfRule type="cellIs" dxfId="14604" priority="16500" operator="between">
      <formula>11</formula>
      <formula>17</formula>
    </cfRule>
    <cfRule type="cellIs" dxfId="14603" priority="16501" operator="between">
      <formula>18</formula>
      <formula>25</formula>
    </cfRule>
    <cfRule type="cellIs" dxfId="14602" priority="16502" operator="between">
      <formula>1</formula>
      <formula>6</formula>
    </cfRule>
    <cfRule type="cellIs" dxfId="14601" priority="16503" operator="between">
      <formula>17</formula>
      <formula>25</formula>
    </cfRule>
    <cfRule type="cellIs" dxfId="14600" priority="16504" operator="between">
      <formula>7</formula>
      <formula>16</formula>
    </cfRule>
    <cfRule type="cellIs" dxfId="14599" priority="16505" operator="between">
      <formula>1</formula>
      <formula>6</formula>
    </cfRule>
  </conditionalFormatting>
  <conditionalFormatting sqref="Y252">
    <cfRule type="cellIs" dxfId="14598" priority="16498" operator="equal">
      <formula>16</formula>
    </cfRule>
  </conditionalFormatting>
  <conditionalFormatting sqref="Y252">
    <cfRule type="cellIs" dxfId="14597" priority="16495" operator="between">
      <formula>16</formula>
      <formula>25</formula>
    </cfRule>
    <cfRule type="cellIs" dxfId="14596" priority="16496" operator="between">
      <formula>9</formula>
      <formula>15</formula>
    </cfRule>
    <cfRule type="cellIs" dxfId="14595" priority="16497" operator="between">
      <formula>1</formula>
      <formula>8</formula>
    </cfRule>
  </conditionalFormatting>
  <conditionalFormatting sqref="G252">
    <cfRule type="cellIs" dxfId="14594" priority="16493" stopIfTrue="1" operator="equal">
      <formula>"NR"</formula>
    </cfRule>
    <cfRule type="cellIs" dxfId="14593" priority="16494" stopIfTrue="1" operator="equal">
      <formula>"R"</formula>
    </cfRule>
  </conditionalFormatting>
  <conditionalFormatting sqref="G252">
    <cfRule type="cellIs" dxfId="14592" priority="16492" operator="equal">
      <formula>"NR"</formula>
    </cfRule>
  </conditionalFormatting>
  <conditionalFormatting sqref="G252">
    <cfRule type="cellIs" dxfId="14591" priority="16490" stopIfTrue="1" operator="equal">
      <formula>"NR"</formula>
    </cfRule>
    <cfRule type="cellIs" dxfId="14590" priority="16491" stopIfTrue="1" operator="equal">
      <formula>"R"</formula>
    </cfRule>
  </conditionalFormatting>
  <conditionalFormatting sqref="N252">
    <cfRule type="cellIs" dxfId="14589" priority="16483" operator="between">
      <formula>1</formula>
      <formula>10</formula>
    </cfRule>
    <cfRule type="cellIs" dxfId="14588" priority="16484" operator="between">
      <formula>11</formula>
      <formula>17</formula>
    </cfRule>
    <cfRule type="cellIs" dxfId="14587" priority="16485" operator="between">
      <formula>18</formula>
      <formula>25</formula>
    </cfRule>
    <cfRule type="cellIs" dxfId="14586" priority="16486" operator="between">
      <formula>1</formula>
      <formula>6</formula>
    </cfRule>
    <cfRule type="cellIs" dxfId="14585" priority="16487" operator="between">
      <formula>17</formula>
      <formula>25</formula>
    </cfRule>
    <cfRule type="cellIs" dxfId="14584" priority="16488" operator="between">
      <formula>7</formula>
      <formula>16</formula>
    </cfRule>
    <cfRule type="cellIs" dxfId="14583" priority="16489" operator="between">
      <formula>1</formula>
      <formula>6</formula>
    </cfRule>
  </conditionalFormatting>
  <conditionalFormatting sqref="N252">
    <cfRule type="cellIs" dxfId="14582" priority="16482" operator="equal">
      <formula>16</formula>
    </cfRule>
  </conditionalFormatting>
  <conditionalFormatting sqref="G252">
    <cfRule type="cellIs" dxfId="14581" priority="16481" operator="equal">
      <formula>"NR"</formula>
    </cfRule>
  </conditionalFormatting>
  <conditionalFormatting sqref="N252">
    <cfRule type="cellIs" dxfId="14580" priority="16478" operator="between">
      <formula>16</formula>
      <formula>25</formula>
    </cfRule>
    <cfRule type="cellIs" dxfId="14579" priority="16479" operator="between">
      <formula>9</formula>
      <formula>15</formula>
    </cfRule>
    <cfRule type="cellIs" dxfId="14578" priority="16480" operator="between">
      <formula>1</formula>
      <formula>8</formula>
    </cfRule>
  </conditionalFormatting>
  <conditionalFormatting sqref="Y254">
    <cfRule type="cellIs" dxfId="14577" priority="16463" operator="between">
      <formula>1</formula>
      <formula>10</formula>
    </cfRule>
    <cfRule type="cellIs" dxfId="14576" priority="16464" operator="between">
      <formula>11</formula>
      <formula>17</formula>
    </cfRule>
    <cfRule type="cellIs" dxfId="14575" priority="16465" operator="between">
      <formula>18</formula>
      <formula>25</formula>
    </cfRule>
    <cfRule type="cellIs" dxfId="14574" priority="16466" operator="between">
      <formula>1</formula>
      <formula>6</formula>
    </cfRule>
    <cfRule type="cellIs" dxfId="14573" priority="16467" operator="between">
      <formula>17</formula>
      <formula>25</formula>
    </cfRule>
    <cfRule type="cellIs" dxfId="14572" priority="16468" operator="between">
      <formula>7</formula>
      <formula>16</formula>
    </cfRule>
    <cfRule type="cellIs" dxfId="14571" priority="16469" operator="between">
      <formula>1</formula>
      <formula>6</formula>
    </cfRule>
  </conditionalFormatting>
  <conditionalFormatting sqref="Y254">
    <cfRule type="cellIs" dxfId="14570" priority="16462" operator="equal">
      <formula>16</formula>
    </cfRule>
  </conditionalFormatting>
  <conditionalFormatting sqref="Y254">
    <cfRule type="cellIs" dxfId="14569" priority="16459" operator="between">
      <formula>16</formula>
      <formula>25</formula>
    </cfRule>
    <cfRule type="cellIs" dxfId="14568" priority="16460" operator="between">
      <formula>9</formula>
      <formula>15</formula>
    </cfRule>
    <cfRule type="cellIs" dxfId="14567" priority="16461" operator="between">
      <formula>1</formula>
      <formula>8</formula>
    </cfRule>
  </conditionalFormatting>
  <conditionalFormatting sqref="E254">
    <cfRule type="cellIs" dxfId="14566" priority="16457" stopIfTrue="1" operator="equal">
      <formula>"NR"</formula>
    </cfRule>
    <cfRule type="cellIs" dxfId="14565" priority="16458" stopIfTrue="1" operator="equal">
      <formula>"R"</formula>
    </cfRule>
  </conditionalFormatting>
  <conditionalFormatting sqref="G254">
    <cfRule type="cellIs" dxfId="14564" priority="16455" stopIfTrue="1" operator="equal">
      <formula>"NR"</formula>
    </cfRule>
    <cfRule type="cellIs" dxfId="14563" priority="16456" stopIfTrue="1" operator="equal">
      <formula>"R"</formula>
    </cfRule>
  </conditionalFormatting>
  <conditionalFormatting sqref="N254">
    <cfRule type="cellIs" dxfId="14562" priority="16448" operator="between">
      <formula>1</formula>
      <formula>10</formula>
    </cfRule>
    <cfRule type="cellIs" dxfId="14561" priority="16449" operator="between">
      <formula>11</formula>
      <formula>17</formula>
    </cfRule>
    <cfRule type="cellIs" dxfId="14560" priority="16450" operator="between">
      <formula>18</formula>
      <formula>25</formula>
    </cfRule>
    <cfRule type="cellIs" dxfId="14559" priority="16451" operator="between">
      <formula>1</formula>
      <formula>6</formula>
    </cfRule>
    <cfRule type="cellIs" dxfId="14558" priority="16452" operator="between">
      <formula>17</formula>
      <formula>25</formula>
    </cfRule>
    <cfRule type="cellIs" dxfId="14557" priority="16453" operator="between">
      <formula>7</formula>
      <formula>16</formula>
    </cfRule>
    <cfRule type="cellIs" dxfId="14556" priority="16454" operator="between">
      <formula>1</formula>
      <formula>6</formula>
    </cfRule>
  </conditionalFormatting>
  <conditionalFormatting sqref="N254">
    <cfRule type="cellIs" dxfId="14555" priority="16447" operator="equal">
      <formula>16</formula>
    </cfRule>
  </conditionalFormatting>
  <conditionalFormatting sqref="G254">
    <cfRule type="cellIs" dxfId="14554" priority="16446" operator="equal">
      <formula>"NR"</formula>
    </cfRule>
  </conditionalFormatting>
  <conditionalFormatting sqref="N254">
    <cfRule type="cellIs" dxfId="14553" priority="16443" operator="between">
      <formula>16</formula>
      <formula>25</formula>
    </cfRule>
    <cfRule type="cellIs" dxfId="14552" priority="16444" operator="between">
      <formula>9</formula>
      <formula>15</formula>
    </cfRule>
    <cfRule type="cellIs" dxfId="14551" priority="16445" operator="between">
      <formula>1</formula>
      <formula>8</formula>
    </cfRule>
  </conditionalFormatting>
  <conditionalFormatting sqref="G254">
    <cfRule type="cellIs" dxfId="14550" priority="16441" stopIfTrue="1" operator="equal">
      <formula>"NR"</formula>
    </cfRule>
    <cfRule type="cellIs" dxfId="14549" priority="16442" stopIfTrue="1" operator="equal">
      <formula>"R"</formula>
    </cfRule>
  </conditionalFormatting>
  <conditionalFormatting sqref="G254">
    <cfRule type="cellIs" dxfId="14548" priority="16440" operator="equal">
      <formula>"NR"</formula>
    </cfRule>
  </conditionalFormatting>
  <conditionalFormatting sqref="E255">
    <cfRule type="cellIs" dxfId="14547" priority="16438" stopIfTrue="1" operator="equal">
      <formula>"NR"</formula>
    </cfRule>
    <cfRule type="cellIs" dxfId="14546" priority="16439" stopIfTrue="1" operator="equal">
      <formula>"R"</formula>
    </cfRule>
  </conditionalFormatting>
  <conditionalFormatting sqref="Y255 N255">
    <cfRule type="cellIs" dxfId="14545" priority="16435" operator="between">
      <formula>16</formula>
      <formula>25</formula>
    </cfRule>
    <cfRule type="cellIs" dxfId="14544" priority="16436" operator="between">
      <formula>9</formula>
      <formula>15</formula>
    </cfRule>
    <cfRule type="cellIs" dxfId="14543" priority="16437" operator="between">
      <formula>1</formula>
      <formula>8</formula>
    </cfRule>
  </conditionalFormatting>
  <conditionalFormatting sqref="G255">
    <cfRule type="cellIs" dxfId="14542" priority="16425" stopIfTrue="1" operator="equal">
      <formula>"NR"</formula>
    </cfRule>
    <cfRule type="cellIs" dxfId="14541" priority="16426" stopIfTrue="1" operator="equal">
      <formula>"R"</formula>
    </cfRule>
  </conditionalFormatting>
  <conditionalFormatting sqref="Y255 N255">
    <cfRule type="cellIs" dxfId="14540" priority="16418" operator="between">
      <formula>1</formula>
      <formula>10</formula>
    </cfRule>
    <cfRule type="cellIs" dxfId="14539" priority="16419" operator="between">
      <formula>11</formula>
      <formula>17</formula>
    </cfRule>
    <cfRule type="cellIs" dxfId="14538" priority="16420" operator="between">
      <formula>18</formula>
      <formula>25</formula>
    </cfRule>
    <cfRule type="cellIs" dxfId="14537" priority="16421" operator="between">
      <formula>1</formula>
      <formula>6</formula>
    </cfRule>
    <cfRule type="cellIs" dxfId="14536" priority="16422" operator="between">
      <formula>17</formula>
      <formula>25</formula>
    </cfRule>
    <cfRule type="cellIs" dxfId="14535" priority="16423" operator="between">
      <formula>7</formula>
      <formula>16</formula>
    </cfRule>
    <cfRule type="cellIs" dxfId="14534" priority="16424" operator="between">
      <formula>1</formula>
      <formula>6</formula>
    </cfRule>
  </conditionalFormatting>
  <conditionalFormatting sqref="Y255 N255">
    <cfRule type="cellIs" dxfId="14533" priority="16417" operator="equal">
      <formula>16</formula>
    </cfRule>
  </conditionalFormatting>
  <conditionalFormatting sqref="G255">
    <cfRule type="cellIs" dxfId="14532" priority="16416" operator="equal">
      <formula>"NR"</formula>
    </cfRule>
  </conditionalFormatting>
  <conditionalFormatting sqref="E257">
    <cfRule type="cellIs" dxfId="14531" priority="16414" stopIfTrue="1" operator="equal">
      <formula>"NR"</formula>
    </cfRule>
    <cfRule type="cellIs" dxfId="14530" priority="16415" stopIfTrue="1" operator="equal">
      <formula>"R"</formula>
    </cfRule>
  </conditionalFormatting>
  <conditionalFormatting sqref="Y257 N257">
    <cfRule type="cellIs" dxfId="14529" priority="16411" operator="between">
      <formula>16</formula>
      <formula>25</formula>
    </cfRule>
    <cfRule type="cellIs" dxfId="14528" priority="16412" operator="between">
      <formula>9</formula>
      <formula>15</formula>
    </cfRule>
    <cfRule type="cellIs" dxfId="14527" priority="16413" operator="between">
      <formula>1</formula>
      <formula>8</formula>
    </cfRule>
  </conditionalFormatting>
  <conditionalFormatting sqref="Y257 N257">
    <cfRule type="cellIs" dxfId="14526" priority="16396" operator="between">
      <formula>1</formula>
      <formula>10</formula>
    </cfRule>
    <cfRule type="cellIs" dxfId="14525" priority="16397" operator="between">
      <formula>11</formula>
      <formula>17</formula>
    </cfRule>
    <cfRule type="cellIs" dxfId="14524" priority="16398" operator="between">
      <formula>18</formula>
      <formula>25</formula>
    </cfRule>
    <cfRule type="cellIs" dxfId="14523" priority="16399" operator="between">
      <formula>1</formula>
      <formula>6</formula>
    </cfRule>
    <cfRule type="cellIs" dxfId="14522" priority="16400" operator="between">
      <formula>17</formula>
      <formula>25</formula>
    </cfRule>
    <cfRule type="cellIs" dxfId="14521" priority="16401" operator="between">
      <formula>7</formula>
      <formula>16</formula>
    </cfRule>
    <cfRule type="cellIs" dxfId="14520" priority="16402" operator="between">
      <formula>1</formula>
      <formula>6</formula>
    </cfRule>
  </conditionalFormatting>
  <conditionalFormatting sqref="Y257 N257">
    <cfRule type="cellIs" dxfId="14519" priority="16395" operator="equal">
      <formula>16</formula>
    </cfRule>
  </conditionalFormatting>
  <conditionalFormatting sqref="N271">
    <cfRule type="cellIs" dxfId="14518" priority="16392" operator="between">
      <formula>16</formula>
      <formula>25</formula>
    </cfRule>
    <cfRule type="cellIs" dxfId="14517" priority="16393" operator="between">
      <formula>9</formula>
      <formula>15</formula>
    </cfRule>
    <cfRule type="cellIs" dxfId="14516" priority="16394" operator="between">
      <formula>1</formula>
      <formula>8</formula>
    </cfRule>
  </conditionalFormatting>
  <conditionalFormatting sqref="G273">
    <cfRule type="cellIs" dxfId="14515" priority="16389" operator="equal">
      <formula>"NR"</formula>
    </cfRule>
  </conditionalFormatting>
  <conditionalFormatting sqref="N272 Y272">
    <cfRule type="cellIs" dxfId="14514" priority="16386" operator="between">
      <formula>16</formula>
      <formula>25</formula>
    </cfRule>
    <cfRule type="cellIs" dxfId="14513" priority="16387" operator="between">
      <formula>9</formula>
      <formula>15</formula>
    </cfRule>
    <cfRule type="cellIs" dxfId="14512" priority="16388" operator="between">
      <formula>1</formula>
      <formula>8</formula>
    </cfRule>
  </conditionalFormatting>
  <conditionalFormatting sqref="G272">
    <cfRule type="cellIs" dxfId="14511" priority="16376" stopIfTrue="1" operator="equal">
      <formula>"NR"</formula>
    </cfRule>
    <cfRule type="cellIs" dxfId="14510" priority="16377" stopIfTrue="1" operator="equal">
      <formula>"R"</formula>
    </cfRule>
  </conditionalFormatting>
  <conditionalFormatting sqref="N272 Y272">
    <cfRule type="cellIs" dxfId="14509" priority="16369" operator="between">
      <formula>1</formula>
      <formula>10</formula>
    </cfRule>
    <cfRule type="cellIs" dxfId="14508" priority="16370" operator="between">
      <formula>11</formula>
      <formula>17</formula>
    </cfRule>
    <cfRule type="cellIs" dxfId="14507" priority="16371" operator="between">
      <formula>18</formula>
      <formula>25</formula>
    </cfRule>
    <cfRule type="cellIs" dxfId="14506" priority="16372" operator="between">
      <formula>1</formula>
      <formula>6</formula>
    </cfRule>
    <cfRule type="cellIs" dxfId="14505" priority="16373" operator="between">
      <formula>17</formula>
      <formula>25</formula>
    </cfRule>
    <cfRule type="cellIs" dxfId="14504" priority="16374" operator="between">
      <formula>7</formula>
      <formula>16</formula>
    </cfRule>
    <cfRule type="cellIs" dxfId="14503" priority="16375" operator="between">
      <formula>1</formula>
      <formula>6</formula>
    </cfRule>
  </conditionalFormatting>
  <conditionalFormatting sqref="N272 Y272">
    <cfRule type="cellIs" dxfId="14502" priority="16368" operator="equal">
      <formula>16</formula>
    </cfRule>
  </conditionalFormatting>
  <conditionalFormatting sqref="G272">
    <cfRule type="cellIs" dxfId="14501" priority="16367" operator="equal">
      <formula>"NR"</formula>
    </cfRule>
  </conditionalFormatting>
  <conditionalFormatting sqref="Y271 AA271:AA280">
    <cfRule type="cellIs" dxfId="14500" priority="16350" operator="between">
      <formula>1</formula>
      <formula>10</formula>
    </cfRule>
    <cfRule type="cellIs" dxfId="14499" priority="16351" operator="between">
      <formula>11</formula>
      <formula>17</formula>
    </cfRule>
    <cfRule type="cellIs" dxfId="14498" priority="16352" operator="between">
      <formula>18</formula>
      <formula>25</formula>
    </cfRule>
    <cfRule type="cellIs" dxfId="14497" priority="16353" operator="between">
      <formula>1</formula>
      <formula>6</formula>
    </cfRule>
    <cfRule type="cellIs" dxfId="14496" priority="16354" operator="between">
      <formula>17</formula>
      <formula>25</formula>
    </cfRule>
    <cfRule type="cellIs" dxfId="14495" priority="16355" operator="between">
      <formula>7</formula>
      <formula>16</formula>
    </cfRule>
    <cfRule type="cellIs" dxfId="14494" priority="16356" operator="between">
      <formula>1</formula>
      <formula>6</formula>
    </cfRule>
  </conditionalFormatting>
  <conditionalFormatting sqref="Y271 AA271:AA280">
    <cfRule type="cellIs" dxfId="14493" priority="16349" operator="equal">
      <formula>16</formula>
    </cfRule>
  </conditionalFormatting>
  <conditionalFormatting sqref="Y271 AA271:AA280">
    <cfRule type="cellIs" dxfId="14492" priority="16346" operator="between">
      <formula>16</formula>
      <formula>25</formula>
    </cfRule>
    <cfRule type="cellIs" dxfId="14491" priority="16347" operator="between">
      <formula>9</formula>
      <formula>15</formula>
    </cfRule>
    <cfRule type="cellIs" dxfId="14490" priority="16348" operator="between">
      <formula>1</formula>
      <formula>8</formula>
    </cfRule>
  </conditionalFormatting>
  <conditionalFormatting sqref="G271">
    <cfRule type="cellIs" dxfId="14489" priority="16344" stopIfTrue="1" operator="equal">
      <formula>"NR"</formula>
    </cfRule>
    <cfRule type="cellIs" dxfId="14488" priority="16345" stopIfTrue="1" operator="equal">
      <formula>"R"</formula>
    </cfRule>
  </conditionalFormatting>
  <conditionalFormatting sqref="G271">
    <cfRule type="cellIs" dxfId="14487" priority="16343" operator="equal">
      <formula>"NR"</formula>
    </cfRule>
  </conditionalFormatting>
  <conditionalFormatting sqref="G271">
    <cfRule type="cellIs" dxfId="14486" priority="16341" stopIfTrue="1" operator="equal">
      <formula>"NR"</formula>
    </cfRule>
    <cfRule type="cellIs" dxfId="14485" priority="16342" stopIfTrue="1" operator="equal">
      <formula>"R"</formula>
    </cfRule>
  </conditionalFormatting>
  <conditionalFormatting sqref="N271">
    <cfRule type="cellIs" dxfId="14484" priority="16334" operator="between">
      <formula>1</formula>
      <formula>10</formula>
    </cfRule>
    <cfRule type="cellIs" dxfId="14483" priority="16335" operator="between">
      <formula>11</formula>
      <formula>17</formula>
    </cfRule>
    <cfRule type="cellIs" dxfId="14482" priority="16336" operator="between">
      <formula>18</formula>
      <formula>25</formula>
    </cfRule>
    <cfRule type="cellIs" dxfId="14481" priority="16337" operator="between">
      <formula>1</formula>
      <formula>6</formula>
    </cfRule>
    <cfRule type="cellIs" dxfId="14480" priority="16338" operator="between">
      <formula>17</formula>
      <formula>25</formula>
    </cfRule>
    <cfRule type="cellIs" dxfId="14479" priority="16339" operator="between">
      <formula>7</formula>
      <formula>16</formula>
    </cfRule>
    <cfRule type="cellIs" dxfId="14478" priority="16340" operator="between">
      <formula>1</formula>
      <formula>6</formula>
    </cfRule>
  </conditionalFormatting>
  <conditionalFormatting sqref="N271">
    <cfRule type="cellIs" dxfId="14477" priority="16333" operator="equal">
      <formula>16</formula>
    </cfRule>
  </conditionalFormatting>
  <conditionalFormatting sqref="G271">
    <cfRule type="cellIs" dxfId="14476" priority="16332" operator="equal">
      <formula>"NR"</formula>
    </cfRule>
  </conditionalFormatting>
  <conditionalFormatting sqref="Y274 N274">
    <cfRule type="cellIs" dxfId="14475" priority="16329" operator="between">
      <formula>16</formula>
      <formula>25</formula>
    </cfRule>
    <cfRule type="cellIs" dxfId="14474" priority="16330" operator="between">
      <formula>9</formula>
      <formula>15</formula>
    </cfRule>
    <cfRule type="cellIs" dxfId="14473" priority="16331" operator="between">
      <formula>1</formula>
      <formula>8</formula>
    </cfRule>
  </conditionalFormatting>
  <conditionalFormatting sqref="Y273">
    <cfRule type="cellIs" dxfId="14472" priority="16314" operator="between">
      <formula>1</formula>
      <formula>10</formula>
    </cfRule>
    <cfRule type="cellIs" dxfId="14471" priority="16315" operator="between">
      <formula>11</formula>
      <formula>17</formula>
    </cfRule>
    <cfRule type="cellIs" dxfId="14470" priority="16316" operator="between">
      <formula>18</formula>
      <formula>25</formula>
    </cfRule>
    <cfRule type="cellIs" dxfId="14469" priority="16317" operator="between">
      <formula>1</formula>
      <formula>6</formula>
    </cfRule>
    <cfRule type="cellIs" dxfId="14468" priority="16318" operator="between">
      <formula>17</formula>
      <formula>25</formula>
    </cfRule>
    <cfRule type="cellIs" dxfId="14467" priority="16319" operator="between">
      <formula>7</formula>
      <formula>16</formula>
    </cfRule>
    <cfRule type="cellIs" dxfId="14466" priority="16320" operator="between">
      <formula>1</formula>
      <formula>6</formula>
    </cfRule>
  </conditionalFormatting>
  <conditionalFormatting sqref="Y273">
    <cfRule type="cellIs" dxfId="14465" priority="16313" operator="equal">
      <formula>16</formula>
    </cfRule>
  </conditionalFormatting>
  <conditionalFormatting sqref="Y273">
    <cfRule type="cellIs" dxfId="14464" priority="16310" operator="between">
      <formula>16</formula>
      <formula>25</formula>
    </cfRule>
    <cfRule type="cellIs" dxfId="14463" priority="16311" operator="between">
      <formula>9</formula>
      <formula>15</formula>
    </cfRule>
    <cfRule type="cellIs" dxfId="14462" priority="16312" operator="between">
      <formula>1</formula>
      <formula>8</formula>
    </cfRule>
  </conditionalFormatting>
  <conditionalFormatting sqref="G273">
    <cfRule type="cellIs" dxfId="14461" priority="16308" stopIfTrue="1" operator="equal">
      <formula>"NR"</formula>
    </cfRule>
    <cfRule type="cellIs" dxfId="14460" priority="16309" stopIfTrue="1" operator="equal">
      <formula>"R"</formula>
    </cfRule>
  </conditionalFormatting>
  <conditionalFormatting sqref="N273">
    <cfRule type="cellIs" dxfId="14459" priority="16301" operator="between">
      <formula>1</formula>
      <formula>10</formula>
    </cfRule>
    <cfRule type="cellIs" dxfId="14458" priority="16302" operator="between">
      <formula>11</formula>
      <formula>17</formula>
    </cfRule>
    <cfRule type="cellIs" dxfId="14457" priority="16303" operator="between">
      <formula>18</formula>
      <formula>25</formula>
    </cfRule>
    <cfRule type="cellIs" dxfId="14456" priority="16304" operator="between">
      <formula>1</formula>
      <formula>6</formula>
    </cfRule>
    <cfRule type="cellIs" dxfId="14455" priority="16305" operator="between">
      <formula>17</formula>
      <formula>25</formula>
    </cfRule>
    <cfRule type="cellIs" dxfId="14454" priority="16306" operator="between">
      <formula>7</formula>
      <formula>16</formula>
    </cfRule>
    <cfRule type="cellIs" dxfId="14453" priority="16307" operator="between">
      <formula>1</formula>
      <formula>6</formula>
    </cfRule>
  </conditionalFormatting>
  <conditionalFormatting sqref="N273">
    <cfRule type="cellIs" dxfId="14452" priority="16300" operator="equal">
      <formula>16</formula>
    </cfRule>
  </conditionalFormatting>
  <conditionalFormatting sqref="G273">
    <cfRule type="cellIs" dxfId="14451" priority="16299" operator="equal">
      <formula>"NR"</formula>
    </cfRule>
  </conditionalFormatting>
  <conditionalFormatting sqref="N273">
    <cfRule type="cellIs" dxfId="14450" priority="16296" operator="between">
      <formula>16</formula>
      <formula>25</formula>
    </cfRule>
    <cfRule type="cellIs" dxfId="14449" priority="16297" operator="between">
      <formula>9</formula>
      <formula>15</formula>
    </cfRule>
    <cfRule type="cellIs" dxfId="14448" priority="16298" operator="between">
      <formula>1</formula>
      <formula>8</formula>
    </cfRule>
  </conditionalFormatting>
  <conditionalFormatting sqref="G273">
    <cfRule type="cellIs" dxfId="14447" priority="16294" stopIfTrue="1" operator="equal">
      <formula>"NR"</formula>
    </cfRule>
    <cfRule type="cellIs" dxfId="14446" priority="16295" stopIfTrue="1" operator="equal">
      <formula>"R"</formula>
    </cfRule>
  </conditionalFormatting>
  <conditionalFormatting sqref="G303">
    <cfRule type="cellIs" dxfId="14445" priority="16293" operator="equal">
      <formula>"NR"</formula>
    </cfRule>
  </conditionalFormatting>
  <conditionalFormatting sqref="G288">
    <cfRule type="cellIs" dxfId="14444" priority="16291" stopIfTrue="1" operator="equal">
      <formula>"NR"</formula>
    </cfRule>
    <cfRule type="cellIs" dxfId="14443" priority="16292" stopIfTrue="1" operator="equal">
      <formula>"R"</formula>
    </cfRule>
  </conditionalFormatting>
  <conditionalFormatting sqref="Y276 N276">
    <cfRule type="cellIs" dxfId="14442" priority="16288" operator="between">
      <formula>16</formula>
      <formula>25</formula>
    </cfRule>
    <cfRule type="cellIs" dxfId="14441" priority="16289" operator="between">
      <formula>9</formula>
      <formula>15</formula>
    </cfRule>
    <cfRule type="cellIs" dxfId="14440" priority="16290" operator="between">
      <formula>1</formula>
      <formula>8</formula>
    </cfRule>
  </conditionalFormatting>
  <conditionalFormatting sqref="G274">
    <cfRule type="cellIs" dxfId="14439" priority="16278" stopIfTrue="1" operator="equal">
      <formula>"NR"</formula>
    </cfRule>
    <cfRule type="cellIs" dxfId="14438" priority="16279" stopIfTrue="1" operator="equal">
      <formula>"R"</formula>
    </cfRule>
  </conditionalFormatting>
  <conditionalFormatting sqref="Y274 N274">
    <cfRule type="cellIs" dxfId="14437" priority="16271" operator="between">
      <formula>1</formula>
      <formula>10</formula>
    </cfRule>
    <cfRule type="cellIs" dxfId="14436" priority="16272" operator="between">
      <formula>11</formula>
      <formula>17</formula>
    </cfRule>
    <cfRule type="cellIs" dxfId="14435" priority="16273" operator="between">
      <formula>18</formula>
      <formula>25</formula>
    </cfRule>
    <cfRule type="cellIs" dxfId="14434" priority="16274" operator="between">
      <formula>1</formula>
      <formula>6</formula>
    </cfRule>
    <cfRule type="cellIs" dxfId="14433" priority="16275" operator="between">
      <formula>17</formula>
      <formula>25</formula>
    </cfRule>
    <cfRule type="cellIs" dxfId="14432" priority="16276" operator="between">
      <formula>7</formula>
      <formula>16</formula>
    </cfRule>
    <cfRule type="cellIs" dxfId="14431" priority="16277" operator="between">
      <formula>1</formula>
      <formula>6</formula>
    </cfRule>
  </conditionalFormatting>
  <conditionalFormatting sqref="Y274 N274">
    <cfRule type="cellIs" dxfId="14430" priority="16270" operator="equal">
      <formula>16</formula>
    </cfRule>
  </conditionalFormatting>
  <conditionalFormatting sqref="G274">
    <cfRule type="cellIs" dxfId="14429" priority="16269" operator="equal">
      <formula>"NR"</formula>
    </cfRule>
  </conditionalFormatting>
  <conditionalFormatting sqref="N288 Y288">
    <cfRule type="cellIs" dxfId="14428" priority="16266" operator="between">
      <formula>16</formula>
      <formula>25</formula>
    </cfRule>
    <cfRule type="cellIs" dxfId="14427" priority="16267" operator="between">
      <formula>9</formula>
      <formula>15</formula>
    </cfRule>
    <cfRule type="cellIs" dxfId="14426" priority="16268" operator="between">
      <formula>1</formula>
      <formula>8</formula>
    </cfRule>
  </conditionalFormatting>
  <conditionalFormatting sqref="G287">
    <cfRule type="cellIs" dxfId="14425" priority="16256" stopIfTrue="1" operator="equal">
      <formula>"NR"</formula>
    </cfRule>
    <cfRule type="cellIs" dxfId="14424" priority="16257" stopIfTrue="1" operator="equal">
      <formula>"R"</formula>
    </cfRule>
  </conditionalFormatting>
  <conditionalFormatting sqref="Y276 N276">
    <cfRule type="cellIs" dxfId="14423" priority="16249" operator="between">
      <formula>1</formula>
      <formula>10</formula>
    </cfRule>
    <cfRule type="cellIs" dxfId="14422" priority="16250" operator="between">
      <formula>11</formula>
      <formula>17</formula>
    </cfRule>
    <cfRule type="cellIs" dxfId="14421" priority="16251" operator="between">
      <formula>18</formula>
      <formula>25</formula>
    </cfRule>
    <cfRule type="cellIs" dxfId="14420" priority="16252" operator="between">
      <formula>1</formula>
      <formula>6</formula>
    </cfRule>
    <cfRule type="cellIs" dxfId="14419" priority="16253" operator="between">
      <formula>17</formula>
      <formula>25</formula>
    </cfRule>
    <cfRule type="cellIs" dxfId="14418" priority="16254" operator="between">
      <formula>7</formula>
      <formula>16</formula>
    </cfRule>
    <cfRule type="cellIs" dxfId="14417" priority="16255" operator="between">
      <formula>1</formula>
      <formula>6</formula>
    </cfRule>
  </conditionalFormatting>
  <conditionalFormatting sqref="Y276 N276">
    <cfRule type="cellIs" dxfId="14416" priority="16248" operator="equal">
      <formula>16</formula>
    </cfRule>
  </conditionalFormatting>
  <conditionalFormatting sqref="G316">
    <cfRule type="cellIs" dxfId="14415" priority="16246" stopIfTrue="1" operator="equal">
      <formula>"NR"</formula>
    </cfRule>
    <cfRule type="cellIs" dxfId="14414" priority="16247" stopIfTrue="1" operator="equal">
      <formula>"R"</formula>
    </cfRule>
  </conditionalFormatting>
  <conditionalFormatting sqref="N287">
    <cfRule type="cellIs" dxfId="14413" priority="16243" operator="between">
      <formula>16</formula>
      <formula>25</formula>
    </cfRule>
    <cfRule type="cellIs" dxfId="14412" priority="16244" operator="between">
      <formula>9</formula>
      <formula>15</formula>
    </cfRule>
    <cfRule type="cellIs" dxfId="14411" priority="16245" operator="between">
      <formula>1</formula>
      <formula>8</formula>
    </cfRule>
  </conditionalFormatting>
  <conditionalFormatting sqref="G334">
    <cfRule type="cellIs" dxfId="14410" priority="16233" stopIfTrue="1" operator="equal">
      <formula>"NR"</formula>
    </cfRule>
    <cfRule type="cellIs" dxfId="14409" priority="16234" stopIfTrue="1" operator="equal">
      <formula>"R"</formula>
    </cfRule>
  </conditionalFormatting>
  <conditionalFormatting sqref="N288 Y288">
    <cfRule type="cellIs" dxfId="14408" priority="16226" operator="between">
      <formula>1</formula>
      <formula>10</formula>
    </cfRule>
    <cfRule type="cellIs" dxfId="14407" priority="16227" operator="between">
      <formula>11</formula>
      <formula>17</formula>
    </cfRule>
    <cfRule type="cellIs" dxfId="14406" priority="16228" operator="between">
      <formula>18</formula>
      <formula>25</formula>
    </cfRule>
    <cfRule type="cellIs" dxfId="14405" priority="16229" operator="between">
      <formula>1</formula>
      <formula>6</formula>
    </cfRule>
    <cfRule type="cellIs" dxfId="14404" priority="16230" operator="between">
      <formula>17</formula>
      <formula>25</formula>
    </cfRule>
    <cfRule type="cellIs" dxfId="14403" priority="16231" operator="between">
      <formula>7</formula>
      <formula>16</formula>
    </cfRule>
    <cfRule type="cellIs" dxfId="14402" priority="16232" operator="between">
      <formula>1</formula>
      <formula>6</formula>
    </cfRule>
  </conditionalFormatting>
  <conditionalFormatting sqref="N288 Y288">
    <cfRule type="cellIs" dxfId="14401" priority="16225" operator="equal">
      <formula>16</formula>
    </cfRule>
  </conditionalFormatting>
  <conditionalFormatting sqref="G288">
    <cfRule type="cellIs" dxfId="14400" priority="16224" operator="equal">
      <formula>"NR"</formula>
    </cfRule>
  </conditionalFormatting>
  <conditionalFormatting sqref="Y304 N304">
    <cfRule type="cellIs" dxfId="14399" priority="16221" operator="between">
      <formula>16</formula>
      <formula>25</formula>
    </cfRule>
    <cfRule type="cellIs" dxfId="14398" priority="16222" operator="between">
      <formula>9</formula>
      <formula>15</formula>
    </cfRule>
    <cfRule type="cellIs" dxfId="14397" priority="16223" operator="between">
      <formula>1</formula>
      <formula>8</formula>
    </cfRule>
  </conditionalFormatting>
  <conditionalFormatting sqref="Y287">
    <cfRule type="cellIs" dxfId="14396" priority="16206" operator="between">
      <formula>1</formula>
      <formula>10</formula>
    </cfRule>
    <cfRule type="cellIs" dxfId="14395" priority="16207" operator="between">
      <formula>11</formula>
      <formula>17</formula>
    </cfRule>
    <cfRule type="cellIs" dxfId="14394" priority="16208" operator="between">
      <formula>18</formula>
      <formula>25</formula>
    </cfRule>
    <cfRule type="cellIs" dxfId="14393" priority="16209" operator="between">
      <formula>1</formula>
      <formula>6</formula>
    </cfRule>
    <cfRule type="cellIs" dxfId="14392" priority="16210" operator="between">
      <formula>17</formula>
      <formula>25</formula>
    </cfRule>
    <cfRule type="cellIs" dxfId="14391" priority="16211" operator="between">
      <formula>7</formula>
      <formula>16</formula>
    </cfRule>
    <cfRule type="cellIs" dxfId="14390" priority="16212" operator="between">
      <formula>1</formula>
      <formula>6</formula>
    </cfRule>
  </conditionalFormatting>
  <conditionalFormatting sqref="Y287">
    <cfRule type="cellIs" dxfId="14389" priority="16205" operator="equal">
      <formula>16</formula>
    </cfRule>
  </conditionalFormatting>
  <conditionalFormatting sqref="Y287">
    <cfRule type="cellIs" dxfId="14388" priority="16202" operator="between">
      <formula>16</formula>
      <formula>25</formula>
    </cfRule>
    <cfRule type="cellIs" dxfId="14387" priority="16203" operator="between">
      <formula>9</formula>
      <formula>15</formula>
    </cfRule>
    <cfRule type="cellIs" dxfId="14386" priority="16204" operator="between">
      <formula>1</formula>
      <formula>8</formula>
    </cfRule>
  </conditionalFormatting>
  <conditionalFormatting sqref="G287">
    <cfRule type="cellIs" dxfId="14385" priority="16200" stopIfTrue="1" operator="equal">
      <formula>"NR"</formula>
    </cfRule>
    <cfRule type="cellIs" dxfId="14384" priority="16201" stopIfTrue="1" operator="equal">
      <formula>"R"</formula>
    </cfRule>
  </conditionalFormatting>
  <conditionalFormatting sqref="G287">
    <cfRule type="cellIs" dxfId="14383" priority="16199" operator="equal">
      <formula>"NR"</formula>
    </cfRule>
  </conditionalFormatting>
  <conditionalFormatting sqref="N287">
    <cfRule type="cellIs" dxfId="14382" priority="16192" operator="between">
      <formula>1</formula>
      <formula>10</formula>
    </cfRule>
    <cfRule type="cellIs" dxfId="14381" priority="16193" operator="between">
      <formula>11</formula>
      <formula>17</formula>
    </cfRule>
    <cfRule type="cellIs" dxfId="14380" priority="16194" operator="between">
      <formula>18</formula>
      <formula>25</formula>
    </cfRule>
    <cfRule type="cellIs" dxfId="14379" priority="16195" operator="between">
      <formula>1</formula>
      <formula>6</formula>
    </cfRule>
    <cfRule type="cellIs" dxfId="14378" priority="16196" operator="between">
      <formula>17</formula>
      <formula>25</formula>
    </cfRule>
    <cfRule type="cellIs" dxfId="14377" priority="16197" operator="between">
      <formula>7</formula>
      <formula>16</formula>
    </cfRule>
    <cfRule type="cellIs" dxfId="14376" priority="16198" operator="between">
      <formula>1</formula>
      <formula>6</formula>
    </cfRule>
  </conditionalFormatting>
  <conditionalFormatting sqref="N287">
    <cfRule type="cellIs" dxfId="14375" priority="16191" operator="equal">
      <formula>16</formula>
    </cfRule>
  </conditionalFormatting>
  <conditionalFormatting sqref="G287">
    <cfRule type="cellIs" dxfId="14374" priority="16190" operator="equal">
      <formula>"NR"</formula>
    </cfRule>
  </conditionalFormatting>
  <conditionalFormatting sqref="G318">
    <cfRule type="cellIs" dxfId="14373" priority="16189" operator="equal">
      <formula>"NR"</formula>
    </cfRule>
  </conditionalFormatting>
  <conditionalFormatting sqref="Y303">
    <cfRule type="cellIs" dxfId="14372" priority="16174" operator="between">
      <formula>1</formula>
      <formula>10</formula>
    </cfRule>
    <cfRule type="cellIs" dxfId="14371" priority="16175" operator="between">
      <formula>11</formula>
      <formula>17</formula>
    </cfRule>
    <cfRule type="cellIs" dxfId="14370" priority="16176" operator="between">
      <formula>18</formula>
      <formula>25</formula>
    </cfRule>
    <cfRule type="cellIs" dxfId="14369" priority="16177" operator="between">
      <formula>1</formula>
      <formula>6</formula>
    </cfRule>
    <cfRule type="cellIs" dxfId="14368" priority="16178" operator="between">
      <formula>17</formula>
      <formula>25</formula>
    </cfRule>
    <cfRule type="cellIs" dxfId="14367" priority="16179" operator="between">
      <formula>7</formula>
      <formula>16</formula>
    </cfRule>
    <cfRule type="cellIs" dxfId="14366" priority="16180" operator="between">
      <formula>1</formula>
      <formula>6</formula>
    </cfRule>
  </conditionalFormatting>
  <conditionalFormatting sqref="Y303">
    <cfRule type="cellIs" dxfId="14365" priority="16173" operator="equal">
      <formula>16</formula>
    </cfRule>
  </conditionalFormatting>
  <conditionalFormatting sqref="Y303">
    <cfRule type="cellIs" dxfId="14364" priority="16170" operator="between">
      <formula>16</formula>
      <formula>25</formula>
    </cfRule>
    <cfRule type="cellIs" dxfId="14363" priority="16171" operator="between">
      <formula>9</formula>
      <formula>15</formula>
    </cfRule>
    <cfRule type="cellIs" dxfId="14362" priority="16172" operator="between">
      <formula>1</formula>
      <formula>8</formula>
    </cfRule>
  </conditionalFormatting>
  <conditionalFormatting sqref="G335">
    <cfRule type="cellIs" dxfId="14361" priority="16168" stopIfTrue="1" operator="equal">
      <formula>"NR"</formula>
    </cfRule>
    <cfRule type="cellIs" dxfId="14360" priority="16169" stopIfTrue="1" operator="equal">
      <formula>"R"</formula>
    </cfRule>
  </conditionalFormatting>
  <conditionalFormatting sqref="G303">
    <cfRule type="cellIs" dxfId="14359" priority="16166" stopIfTrue="1" operator="equal">
      <formula>"NR"</formula>
    </cfRule>
    <cfRule type="cellIs" dxfId="14358" priority="16167" stopIfTrue="1" operator="equal">
      <formula>"R"</formula>
    </cfRule>
  </conditionalFormatting>
  <conditionalFormatting sqref="N303">
    <cfRule type="cellIs" dxfId="14357" priority="16159" operator="between">
      <formula>1</formula>
      <formula>10</formula>
    </cfRule>
    <cfRule type="cellIs" dxfId="14356" priority="16160" operator="between">
      <formula>11</formula>
      <formula>17</formula>
    </cfRule>
    <cfRule type="cellIs" dxfId="14355" priority="16161" operator="between">
      <formula>18</formula>
      <formula>25</formula>
    </cfRule>
    <cfRule type="cellIs" dxfId="14354" priority="16162" operator="between">
      <formula>1</formula>
      <formula>6</formula>
    </cfRule>
    <cfRule type="cellIs" dxfId="14353" priority="16163" operator="between">
      <formula>17</formula>
      <formula>25</formula>
    </cfRule>
    <cfRule type="cellIs" dxfId="14352" priority="16164" operator="between">
      <formula>7</formula>
      <formula>16</formula>
    </cfRule>
    <cfRule type="cellIs" dxfId="14351" priority="16165" operator="between">
      <formula>1</formula>
      <formula>6</formula>
    </cfRule>
  </conditionalFormatting>
  <conditionalFormatting sqref="N303">
    <cfRule type="cellIs" dxfId="14350" priority="16158" operator="equal">
      <formula>16</formula>
    </cfRule>
  </conditionalFormatting>
  <conditionalFormatting sqref="G303">
    <cfRule type="cellIs" dxfId="14349" priority="16157" operator="equal">
      <formula>"NR"</formula>
    </cfRule>
  </conditionalFormatting>
  <conditionalFormatting sqref="N303">
    <cfRule type="cellIs" dxfId="14348" priority="16154" operator="between">
      <formula>16</formula>
      <formula>25</formula>
    </cfRule>
    <cfRule type="cellIs" dxfId="14347" priority="16155" operator="between">
      <formula>9</formula>
      <formula>15</formula>
    </cfRule>
    <cfRule type="cellIs" dxfId="14346" priority="16156" operator="between">
      <formula>1</formula>
      <formula>8</formula>
    </cfRule>
  </conditionalFormatting>
  <conditionalFormatting sqref="G303">
    <cfRule type="cellIs" dxfId="14345" priority="16152" stopIfTrue="1" operator="equal">
      <formula>"NR"</formula>
    </cfRule>
    <cfRule type="cellIs" dxfId="14344" priority="16153" stopIfTrue="1" operator="equal">
      <formula>"R"</formula>
    </cfRule>
  </conditionalFormatting>
  <conditionalFormatting sqref="Y306 N306">
    <cfRule type="cellIs" dxfId="14343" priority="16149" operator="between">
      <formula>16</formula>
      <formula>25</formula>
    </cfRule>
    <cfRule type="cellIs" dxfId="14342" priority="16150" operator="between">
      <formula>9</formula>
      <formula>15</formula>
    </cfRule>
    <cfRule type="cellIs" dxfId="14341" priority="16151" operator="between">
      <formula>1</formula>
      <formula>8</formula>
    </cfRule>
  </conditionalFormatting>
  <conditionalFormatting sqref="G304">
    <cfRule type="cellIs" dxfId="14340" priority="16139" stopIfTrue="1" operator="equal">
      <formula>"NR"</formula>
    </cfRule>
    <cfRule type="cellIs" dxfId="14339" priority="16140" stopIfTrue="1" operator="equal">
      <formula>"R"</formula>
    </cfRule>
  </conditionalFormatting>
  <conditionalFormatting sqref="Y304 N304">
    <cfRule type="cellIs" dxfId="14338" priority="16132" operator="between">
      <formula>1</formula>
      <formula>10</formula>
    </cfRule>
    <cfRule type="cellIs" dxfId="14337" priority="16133" operator="between">
      <formula>11</formula>
      <formula>17</formula>
    </cfRule>
    <cfRule type="cellIs" dxfId="14336" priority="16134" operator="between">
      <formula>18</formula>
      <formula>25</formula>
    </cfRule>
    <cfRule type="cellIs" dxfId="14335" priority="16135" operator="between">
      <formula>1</formula>
      <formula>6</formula>
    </cfRule>
    <cfRule type="cellIs" dxfId="14334" priority="16136" operator="between">
      <formula>17</formula>
      <formula>25</formula>
    </cfRule>
    <cfRule type="cellIs" dxfId="14333" priority="16137" operator="between">
      <formula>7</formula>
      <formula>16</formula>
    </cfRule>
    <cfRule type="cellIs" dxfId="14332" priority="16138" operator="between">
      <formula>1</formula>
      <formula>6</formula>
    </cfRule>
  </conditionalFormatting>
  <conditionalFormatting sqref="Y304 N304">
    <cfRule type="cellIs" dxfId="14331" priority="16131" operator="equal">
      <formula>16</formula>
    </cfRule>
  </conditionalFormatting>
  <conditionalFormatting sqref="G304">
    <cfRule type="cellIs" dxfId="14330" priority="16130" operator="equal">
      <formula>"NR"</formula>
    </cfRule>
  </conditionalFormatting>
  <conditionalFormatting sqref="G350">
    <cfRule type="cellIs" dxfId="14329" priority="16128" stopIfTrue="1" operator="equal">
      <formula>"NR"</formula>
    </cfRule>
    <cfRule type="cellIs" dxfId="14328" priority="16129" stopIfTrue="1" operator="equal">
      <formula>"R"</formula>
    </cfRule>
  </conditionalFormatting>
  <conditionalFormatting sqref="N317 Y317">
    <cfRule type="cellIs" dxfId="14327" priority="16125" operator="between">
      <formula>16</formula>
      <formula>25</formula>
    </cfRule>
    <cfRule type="cellIs" dxfId="14326" priority="16126" operator="between">
      <formula>9</formula>
      <formula>15</formula>
    </cfRule>
    <cfRule type="cellIs" dxfId="14325" priority="16127" operator="between">
      <formula>1</formula>
      <formula>8</formula>
    </cfRule>
  </conditionalFormatting>
  <conditionalFormatting sqref="G333">
    <cfRule type="cellIs" dxfId="14324" priority="16123" stopIfTrue="1" operator="equal">
      <formula>"NR"</formula>
    </cfRule>
    <cfRule type="cellIs" dxfId="14323" priority="16124" stopIfTrue="1" operator="equal">
      <formula>"R"</formula>
    </cfRule>
  </conditionalFormatting>
  <conditionalFormatting sqref="Y306 N306">
    <cfRule type="cellIs" dxfId="14322" priority="16108" operator="between">
      <formula>1</formula>
      <formula>10</formula>
    </cfRule>
    <cfRule type="cellIs" dxfId="14321" priority="16109" operator="between">
      <formula>11</formula>
      <formula>17</formula>
    </cfRule>
    <cfRule type="cellIs" dxfId="14320" priority="16110" operator="between">
      <formula>18</formula>
      <formula>25</formula>
    </cfRule>
    <cfRule type="cellIs" dxfId="14319" priority="16111" operator="between">
      <formula>1</formula>
      <formula>6</formula>
    </cfRule>
    <cfRule type="cellIs" dxfId="14318" priority="16112" operator="between">
      <formula>17</formula>
      <formula>25</formula>
    </cfRule>
    <cfRule type="cellIs" dxfId="14317" priority="16113" operator="between">
      <formula>7</formula>
      <formula>16</formula>
    </cfRule>
    <cfRule type="cellIs" dxfId="14316" priority="16114" operator="between">
      <formula>1</formula>
      <formula>6</formula>
    </cfRule>
  </conditionalFormatting>
  <conditionalFormatting sqref="Y306 N306">
    <cfRule type="cellIs" dxfId="14315" priority="16107" operator="equal">
      <formula>16</formula>
    </cfRule>
  </conditionalFormatting>
  <conditionalFormatting sqref="N316">
    <cfRule type="cellIs" dxfId="14314" priority="16104" operator="between">
      <formula>16</formula>
      <formula>25</formula>
    </cfRule>
    <cfRule type="cellIs" dxfId="14313" priority="16105" operator="between">
      <formula>9</formula>
      <formula>15</formula>
    </cfRule>
    <cfRule type="cellIs" dxfId="14312" priority="16106" operator="between">
      <formula>1</formula>
      <formula>8</formula>
    </cfRule>
  </conditionalFormatting>
  <conditionalFormatting sqref="E273:E288">
    <cfRule type="cellIs" dxfId="14311" priority="16102" stopIfTrue="1" operator="equal">
      <formula>"NR"</formula>
    </cfRule>
    <cfRule type="cellIs" dxfId="14310" priority="16103" stopIfTrue="1" operator="equal">
      <formula>"R"</formula>
    </cfRule>
  </conditionalFormatting>
  <conditionalFormatting sqref="G317">
    <cfRule type="cellIs" dxfId="14309" priority="16090" stopIfTrue="1" operator="equal">
      <formula>"NR"</formula>
    </cfRule>
    <cfRule type="cellIs" dxfId="14308" priority="16091" stopIfTrue="1" operator="equal">
      <formula>"R"</formula>
    </cfRule>
  </conditionalFormatting>
  <conditionalFormatting sqref="N317 Y317">
    <cfRule type="cellIs" dxfId="14307" priority="16083" operator="between">
      <formula>1</formula>
      <formula>10</formula>
    </cfRule>
    <cfRule type="cellIs" dxfId="14306" priority="16084" operator="between">
      <formula>11</formula>
      <formula>17</formula>
    </cfRule>
    <cfRule type="cellIs" dxfId="14305" priority="16085" operator="between">
      <formula>18</formula>
      <formula>25</formula>
    </cfRule>
    <cfRule type="cellIs" dxfId="14304" priority="16086" operator="between">
      <formula>1</formula>
      <formula>6</formula>
    </cfRule>
    <cfRule type="cellIs" dxfId="14303" priority="16087" operator="between">
      <formula>17</formula>
      <formula>25</formula>
    </cfRule>
    <cfRule type="cellIs" dxfId="14302" priority="16088" operator="between">
      <formula>7</formula>
      <formula>16</formula>
    </cfRule>
    <cfRule type="cellIs" dxfId="14301" priority="16089" operator="between">
      <formula>1</formula>
      <formula>6</formula>
    </cfRule>
  </conditionalFormatting>
  <conditionalFormatting sqref="N317 Y317">
    <cfRule type="cellIs" dxfId="14300" priority="16082" operator="equal">
      <formula>16</formula>
    </cfRule>
  </conditionalFormatting>
  <conditionalFormatting sqref="G317">
    <cfRule type="cellIs" dxfId="14299" priority="16081" operator="equal">
      <formula>"NR"</formula>
    </cfRule>
  </conditionalFormatting>
  <conditionalFormatting sqref="Y319 N319">
    <cfRule type="cellIs" dxfId="14298" priority="16078" operator="between">
      <formula>16</formula>
      <formula>25</formula>
    </cfRule>
    <cfRule type="cellIs" dxfId="14297" priority="16079" operator="between">
      <formula>9</formula>
      <formula>15</formula>
    </cfRule>
    <cfRule type="cellIs" dxfId="14296" priority="16080" operator="between">
      <formula>1</formula>
      <formula>8</formula>
    </cfRule>
  </conditionalFormatting>
  <conditionalFormatting sqref="Y316 AA316:AA327">
    <cfRule type="cellIs" dxfId="14295" priority="16063" operator="between">
      <formula>1</formula>
      <formula>10</formula>
    </cfRule>
    <cfRule type="cellIs" dxfId="14294" priority="16064" operator="between">
      <formula>11</formula>
      <formula>17</formula>
    </cfRule>
    <cfRule type="cellIs" dxfId="14293" priority="16065" operator="between">
      <formula>18</formula>
      <formula>25</formula>
    </cfRule>
    <cfRule type="cellIs" dxfId="14292" priority="16066" operator="between">
      <formula>1</formula>
      <formula>6</formula>
    </cfRule>
    <cfRule type="cellIs" dxfId="14291" priority="16067" operator="between">
      <formula>17</formula>
      <formula>25</formula>
    </cfRule>
    <cfRule type="cellIs" dxfId="14290" priority="16068" operator="between">
      <formula>7</formula>
      <formula>16</formula>
    </cfRule>
    <cfRule type="cellIs" dxfId="14289" priority="16069" operator="between">
      <formula>1</formula>
      <formula>6</formula>
    </cfRule>
  </conditionalFormatting>
  <conditionalFormatting sqref="Y316 AA316:AA327">
    <cfRule type="cellIs" dxfId="14288" priority="16062" operator="equal">
      <formula>16</formula>
    </cfRule>
  </conditionalFormatting>
  <conditionalFormatting sqref="Y316 AA316:AA327">
    <cfRule type="cellIs" dxfId="14287" priority="16059" operator="between">
      <formula>16</formula>
      <formula>25</formula>
    </cfRule>
    <cfRule type="cellIs" dxfId="14286" priority="16060" operator="between">
      <formula>9</formula>
      <formula>15</formula>
    </cfRule>
    <cfRule type="cellIs" dxfId="14285" priority="16061" operator="between">
      <formula>1</formula>
      <formula>8</formula>
    </cfRule>
  </conditionalFormatting>
  <conditionalFormatting sqref="G316">
    <cfRule type="cellIs" dxfId="14284" priority="16057" stopIfTrue="1" operator="equal">
      <formula>"NR"</formula>
    </cfRule>
    <cfRule type="cellIs" dxfId="14283" priority="16058" stopIfTrue="1" operator="equal">
      <formula>"R"</formula>
    </cfRule>
  </conditionalFormatting>
  <conditionalFormatting sqref="G316">
    <cfRule type="cellIs" dxfId="14282" priority="16056" operator="equal">
      <formula>"NR"</formula>
    </cfRule>
  </conditionalFormatting>
  <conditionalFormatting sqref="N316">
    <cfRule type="cellIs" dxfId="14281" priority="16049" operator="between">
      <formula>1</formula>
      <formula>10</formula>
    </cfRule>
    <cfRule type="cellIs" dxfId="14280" priority="16050" operator="between">
      <formula>11</formula>
      <formula>17</formula>
    </cfRule>
    <cfRule type="cellIs" dxfId="14279" priority="16051" operator="between">
      <formula>18</formula>
      <formula>25</formula>
    </cfRule>
    <cfRule type="cellIs" dxfId="14278" priority="16052" operator="between">
      <formula>1</formula>
      <formula>6</formula>
    </cfRule>
    <cfRule type="cellIs" dxfId="14277" priority="16053" operator="between">
      <formula>17</formula>
      <formula>25</formula>
    </cfRule>
    <cfRule type="cellIs" dxfId="14276" priority="16054" operator="between">
      <formula>7</formula>
      <formula>16</formula>
    </cfRule>
    <cfRule type="cellIs" dxfId="14275" priority="16055" operator="between">
      <formula>1</formula>
      <formula>6</formula>
    </cfRule>
  </conditionalFormatting>
  <conditionalFormatting sqref="N316">
    <cfRule type="cellIs" dxfId="14274" priority="16048" operator="equal">
      <formula>16</formula>
    </cfRule>
  </conditionalFormatting>
  <conditionalFormatting sqref="G316">
    <cfRule type="cellIs" dxfId="14273" priority="16047" operator="equal">
      <formula>"NR"</formula>
    </cfRule>
  </conditionalFormatting>
  <conditionalFormatting sqref="Y318">
    <cfRule type="cellIs" dxfId="14272" priority="16032" operator="between">
      <formula>1</formula>
      <formula>10</formula>
    </cfRule>
    <cfRule type="cellIs" dxfId="14271" priority="16033" operator="between">
      <formula>11</formula>
      <formula>17</formula>
    </cfRule>
    <cfRule type="cellIs" dxfId="14270" priority="16034" operator="between">
      <formula>18</formula>
      <formula>25</formula>
    </cfRule>
    <cfRule type="cellIs" dxfId="14269" priority="16035" operator="between">
      <formula>1</formula>
      <formula>6</formula>
    </cfRule>
    <cfRule type="cellIs" dxfId="14268" priority="16036" operator="between">
      <formula>17</formula>
      <formula>25</formula>
    </cfRule>
    <cfRule type="cellIs" dxfId="14267" priority="16037" operator="between">
      <formula>7</formula>
      <formula>16</formula>
    </cfRule>
    <cfRule type="cellIs" dxfId="14266" priority="16038" operator="between">
      <formula>1</formula>
      <formula>6</formula>
    </cfRule>
  </conditionalFormatting>
  <conditionalFormatting sqref="Y318">
    <cfRule type="cellIs" dxfId="14265" priority="16031" operator="equal">
      <formula>16</formula>
    </cfRule>
  </conditionalFormatting>
  <conditionalFormatting sqref="Y318">
    <cfRule type="cellIs" dxfId="14264" priority="16028" operator="between">
      <formula>16</formula>
      <formula>25</formula>
    </cfRule>
    <cfRule type="cellIs" dxfId="14263" priority="16029" operator="between">
      <formula>9</formula>
      <formula>15</formula>
    </cfRule>
    <cfRule type="cellIs" dxfId="14262" priority="16030" operator="between">
      <formula>1</formula>
      <formula>8</formula>
    </cfRule>
  </conditionalFormatting>
  <conditionalFormatting sqref="G318">
    <cfRule type="cellIs" dxfId="14261" priority="16026" stopIfTrue="1" operator="equal">
      <formula>"NR"</formula>
    </cfRule>
    <cfRule type="cellIs" dxfId="14260" priority="16027" stopIfTrue="1" operator="equal">
      <formula>"R"</formula>
    </cfRule>
  </conditionalFormatting>
  <conditionalFormatting sqref="N318">
    <cfRule type="cellIs" dxfId="14259" priority="16019" operator="between">
      <formula>1</formula>
      <formula>10</formula>
    </cfRule>
    <cfRule type="cellIs" dxfId="14258" priority="16020" operator="between">
      <formula>11</formula>
      <formula>17</formula>
    </cfRule>
    <cfRule type="cellIs" dxfId="14257" priority="16021" operator="between">
      <formula>18</formula>
      <formula>25</formula>
    </cfRule>
    <cfRule type="cellIs" dxfId="14256" priority="16022" operator="between">
      <formula>1</formula>
      <formula>6</formula>
    </cfRule>
    <cfRule type="cellIs" dxfId="14255" priority="16023" operator="between">
      <formula>17</formula>
      <formula>25</formula>
    </cfRule>
    <cfRule type="cellIs" dxfId="14254" priority="16024" operator="between">
      <formula>7</formula>
      <formula>16</formula>
    </cfRule>
    <cfRule type="cellIs" dxfId="14253" priority="16025" operator="between">
      <formula>1</formula>
      <formula>6</formula>
    </cfRule>
  </conditionalFormatting>
  <conditionalFormatting sqref="N318">
    <cfRule type="cellIs" dxfId="14252" priority="16018" operator="equal">
      <formula>16</formula>
    </cfRule>
  </conditionalFormatting>
  <conditionalFormatting sqref="G318">
    <cfRule type="cellIs" dxfId="14251" priority="16017" operator="equal">
      <formula>"NR"</formula>
    </cfRule>
  </conditionalFormatting>
  <conditionalFormatting sqref="N318">
    <cfRule type="cellIs" dxfId="14250" priority="16014" operator="between">
      <formula>16</formula>
      <formula>25</formula>
    </cfRule>
    <cfRule type="cellIs" dxfId="14249" priority="16015" operator="between">
      <formula>9</formula>
      <formula>15</formula>
    </cfRule>
    <cfRule type="cellIs" dxfId="14248" priority="16016" operator="between">
      <formula>1</formula>
      <formula>8</formula>
    </cfRule>
  </conditionalFormatting>
  <conditionalFormatting sqref="G318">
    <cfRule type="cellIs" dxfId="14247" priority="16012" stopIfTrue="1" operator="equal">
      <formula>"NR"</formula>
    </cfRule>
    <cfRule type="cellIs" dxfId="14246" priority="16013" stopIfTrue="1" operator="equal">
      <formula>"R"</formula>
    </cfRule>
  </conditionalFormatting>
  <conditionalFormatting sqref="Y321 N321">
    <cfRule type="cellIs" dxfId="14245" priority="16009" operator="between">
      <formula>16</formula>
      <formula>25</formula>
    </cfRule>
    <cfRule type="cellIs" dxfId="14244" priority="16010" operator="between">
      <formula>9</formula>
      <formula>15</formula>
    </cfRule>
    <cfRule type="cellIs" dxfId="14243" priority="16011" operator="between">
      <formula>1</formula>
      <formula>8</formula>
    </cfRule>
  </conditionalFormatting>
  <conditionalFormatting sqref="G319">
    <cfRule type="cellIs" dxfId="14242" priority="15999" stopIfTrue="1" operator="equal">
      <formula>"NR"</formula>
    </cfRule>
    <cfRule type="cellIs" dxfId="14241" priority="16000" stopIfTrue="1" operator="equal">
      <formula>"R"</formula>
    </cfRule>
  </conditionalFormatting>
  <conditionalFormatting sqref="Y319 N319">
    <cfRule type="cellIs" dxfId="14240" priority="15992" operator="between">
      <formula>1</formula>
      <formula>10</formula>
    </cfRule>
    <cfRule type="cellIs" dxfId="14239" priority="15993" operator="between">
      <formula>11</formula>
      <formula>17</formula>
    </cfRule>
    <cfRule type="cellIs" dxfId="14238" priority="15994" operator="between">
      <formula>18</formula>
      <formula>25</formula>
    </cfRule>
    <cfRule type="cellIs" dxfId="14237" priority="15995" operator="between">
      <formula>1</formula>
      <formula>6</formula>
    </cfRule>
    <cfRule type="cellIs" dxfId="14236" priority="15996" operator="between">
      <formula>17</formula>
      <formula>25</formula>
    </cfRule>
    <cfRule type="cellIs" dxfId="14235" priority="15997" operator="between">
      <formula>7</formula>
      <formula>16</formula>
    </cfRule>
    <cfRule type="cellIs" dxfId="14234" priority="15998" operator="between">
      <formula>1</formula>
      <formula>6</formula>
    </cfRule>
  </conditionalFormatting>
  <conditionalFormatting sqref="Y319 N319">
    <cfRule type="cellIs" dxfId="14233" priority="15991" operator="equal">
      <formula>16</formula>
    </cfRule>
  </conditionalFormatting>
  <conditionalFormatting sqref="G319">
    <cfRule type="cellIs" dxfId="14232" priority="15990" operator="equal">
      <formula>"NR"</formula>
    </cfRule>
  </conditionalFormatting>
  <conditionalFormatting sqref="N334 Y334">
    <cfRule type="cellIs" dxfId="14231" priority="15987" operator="between">
      <formula>16</formula>
      <formula>25</formula>
    </cfRule>
    <cfRule type="cellIs" dxfId="14230" priority="15988" operator="between">
      <formula>9</formula>
      <formula>15</formula>
    </cfRule>
    <cfRule type="cellIs" dxfId="14229" priority="15989" operator="between">
      <formula>1</formula>
      <formula>8</formula>
    </cfRule>
  </conditionalFormatting>
  <conditionalFormatting sqref="Y321 N321">
    <cfRule type="cellIs" dxfId="14228" priority="15972" operator="between">
      <formula>1</formula>
      <formula>10</formula>
    </cfRule>
    <cfRule type="cellIs" dxfId="14227" priority="15973" operator="between">
      <formula>11</formula>
      <formula>17</formula>
    </cfRule>
    <cfRule type="cellIs" dxfId="14226" priority="15974" operator="between">
      <formula>18</formula>
      <formula>25</formula>
    </cfRule>
    <cfRule type="cellIs" dxfId="14225" priority="15975" operator="between">
      <formula>1</formula>
      <formula>6</formula>
    </cfRule>
    <cfRule type="cellIs" dxfId="14224" priority="15976" operator="between">
      <formula>17</formula>
      <formula>25</formula>
    </cfRule>
    <cfRule type="cellIs" dxfId="14223" priority="15977" operator="between">
      <formula>7</formula>
      <formula>16</formula>
    </cfRule>
    <cfRule type="cellIs" dxfId="14222" priority="15978" operator="between">
      <formula>1</formula>
      <formula>6</formula>
    </cfRule>
  </conditionalFormatting>
  <conditionalFormatting sqref="Y321 N321">
    <cfRule type="cellIs" dxfId="14221" priority="15971" operator="equal">
      <formula>16</formula>
    </cfRule>
  </conditionalFormatting>
  <conditionalFormatting sqref="N333">
    <cfRule type="cellIs" dxfId="14220" priority="15968" operator="between">
      <formula>16</formula>
      <formula>25</formula>
    </cfRule>
    <cfRule type="cellIs" dxfId="14219" priority="15969" operator="between">
      <formula>9</formula>
      <formula>15</formula>
    </cfRule>
    <cfRule type="cellIs" dxfId="14218" priority="15970" operator="between">
      <formula>1</formula>
      <formula>8</formula>
    </cfRule>
  </conditionalFormatting>
  <conditionalFormatting sqref="N334 Y334">
    <cfRule type="cellIs" dxfId="14217" priority="15953" operator="between">
      <formula>1</formula>
      <formula>10</formula>
    </cfRule>
    <cfRule type="cellIs" dxfId="14216" priority="15954" operator="between">
      <formula>11</formula>
      <formula>17</formula>
    </cfRule>
    <cfRule type="cellIs" dxfId="14215" priority="15955" operator="between">
      <formula>18</formula>
      <formula>25</formula>
    </cfRule>
    <cfRule type="cellIs" dxfId="14214" priority="15956" operator="between">
      <formula>1</formula>
      <formula>6</formula>
    </cfRule>
    <cfRule type="cellIs" dxfId="14213" priority="15957" operator="between">
      <formula>17</formula>
      <formula>25</formula>
    </cfRule>
    <cfRule type="cellIs" dxfId="14212" priority="15958" operator="between">
      <formula>7</formula>
      <formula>16</formula>
    </cfRule>
    <cfRule type="cellIs" dxfId="14211" priority="15959" operator="between">
      <formula>1</formula>
      <formula>6</formula>
    </cfRule>
  </conditionalFormatting>
  <conditionalFormatting sqref="N334 Y334">
    <cfRule type="cellIs" dxfId="14210" priority="15952" operator="equal">
      <formula>16</formula>
    </cfRule>
  </conditionalFormatting>
  <conditionalFormatting sqref="G334">
    <cfRule type="cellIs" dxfId="14209" priority="15951" operator="equal">
      <formula>"NR"</formula>
    </cfRule>
  </conditionalFormatting>
  <conditionalFormatting sqref="G362">
    <cfRule type="cellIs" dxfId="14208" priority="15949" stopIfTrue="1" operator="equal">
      <formula>"NR"</formula>
    </cfRule>
    <cfRule type="cellIs" dxfId="14207" priority="15950" stopIfTrue="1" operator="equal">
      <formula>"R"</formula>
    </cfRule>
  </conditionalFormatting>
  <conditionalFormatting sqref="Y333">
    <cfRule type="cellIs" dxfId="14206" priority="15934" operator="between">
      <formula>1</formula>
      <formula>10</formula>
    </cfRule>
    <cfRule type="cellIs" dxfId="14205" priority="15935" operator="between">
      <formula>11</formula>
      <formula>17</formula>
    </cfRule>
    <cfRule type="cellIs" dxfId="14204" priority="15936" operator="between">
      <formula>18</formula>
      <formula>25</formula>
    </cfRule>
    <cfRule type="cellIs" dxfId="14203" priority="15937" operator="between">
      <formula>1</formula>
      <formula>6</formula>
    </cfRule>
    <cfRule type="cellIs" dxfId="14202" priority="15938" operator="between">
      <formula>17</formula>
      <formula>25</formula>
    </cfRule>
    <cfRule type="cellIs" dxfId="14201" priority="15939" operator="between">
      <formula>7</formula>
      <formula>16</formula>
    </cfRule>
    <cfRule type="cellIs" dxfId="14200" priority="15940" operator="between">
      <formula>1</formula>
      <formula>6</formula>
    </cfRule>
  </conditionalFormatting>
  <conditionalFormatting sqref="Y333">
    <cfRule type="cellIs" dxfId="14199" priority="15933" operator="equal">
      <formula>16</formula>
    </cfRule>
  </conditionalFormatting>
  <conditionalFormatting sqref="Y333">
    <cfRule type="cellIs" dxfId="14198" priority="15930" operator="between">
      <formula>16</formula>
      <formula>25</formula>
    </cfRule>
    <cfRule type="cellIs" dxfId="14197" priority="15931" operator="between">
      <formula>9</formula>
      <formula>15</formula>
    </cfRule>
    <cfRule type="cellIs" dxfId="14196" priority="15932" operator="between">
      <formula>1</formula>
      <formula>8</formula>
    </cfRule>
  </conditionalFormatting>
  <conditionalFormatting sqref="G333">
    <cfRule type="cellIs" dxfId="14195" priority="15928" stopIfTrue="1" operator="equal">
      <formula>"NR"</formula>
    </cfRule>
    <cfRule type="cellIs" dxfId="14194" priority="15929" stopIfTrue="1" operator="equal">
      <formula>"R"</formula>
    </cfRule>
  </conditionalFormatting>
  <conditionalFormatting sqref="G333">
    <cfRule type="cellIs" dxfId="14193" priority="15927" operator="equal">
      <formula>"NR"</formula>
    </cfRule>
  </conditionalFormatting>
  <conditionalFormatting sqref="N333">
    <cfRule type="cellIs" dxfId="14192" priority="15920" operator="between">
      <formula>1</formula>
      <formula>10</formula>
    </cfRule>
    <cfRule type="cellIs" dxfId="14191" priority="15921" operator="between">
      <formula>11</formula>
      <formula>17</formula>
    </cfRule>
    <cfRule type="cellIs" dxfId="14190" priority="15922" operator="between">
      <formula>18</formula>
      <formula>25</formula>
    </cfRule>
    <cfRule type="cellIs" dxfId="14189" priority="15923" operator="between">
      <formula>1</formula>
      <formula>6</formula>
    </cfRule>
    <cfRule type="cellIs" dxfId="14188" priority="15924" operator="between">
      <formula>17</formula>
      <formula>25</formula>
    </cfRule>
    <cfRule type="cellIs" dxfId="14187" priority="15925" operator="between">
      <formula>7</formula>
      <formula>16</formula>
    </cfRule>
    <cfRule type="cellIs" dxfId="14186" priority="15926" operator="between">
      <formula>1</formula>
      <formula>6</formula>
    </cfRule>
  </conditionalFormatting>
  <conditionalFormatting sqref="N333">
    <cfRule type="cellIs" dxfId="14185" priority="15919" operator="equal">
      <formula>16</formula>
    </cfRule>
  </conditionalFormatting>
  <conditionalFormatting sqref="G333">
    <cfRule type="cellIs" dxfId="14184" priority="15918" operator="equal">
      <formula>"NR"</formula>
    </cfRule>
  </conditionalFormatting>
  <conditionalFormatting sqref="G335">
    <cfRule type="cellIs" dxfId="14183" priority="15915" operator="equal">
      <formula>"NR"</formula>
    </cfRule>
  </conditionalFormatting>
  <conditionalFormatting sqref="G351">
    <cfRule type="cellIs" dxfId="14182" priority="15913" stopIfTrue="1" operator="equal">
      <formula>"NR"</formula>
    </cfRule>
    <cfRule type="cellIs" dxfId="14181" priority="15914" stopIfTrue="1" operator="equal">
      <formula>"R"</formula>
    </cfRule>
  </conditionalFormatting>
  <conditionalFormatting sqref="Y336 N336">
    <cfRule type="cellIs" dxfId="14180" priority="15908" operator="between">
      <formula>16</formula>
      <formula>25</formula>
    </cfRule>
    <cfRule type="cellIs" dxfId="14179" priority="15909" operator="between">
      <formula>9</formula>
      <formula>15</formula>
    </cfRule>
    <cfRule type="cellIs" dxfId="14178" priority="15910" operator="between">
      <formula>1</formula>
      <formula>8</formula>
    </cfRule>
  </conditionalFormatting>
  <conditionalFormatting sqref="Y335">
    <cfRule type="cellIs" dxfId="14177" priority="15893" operator="between">
      <formula>1</formula>
      <formula>10</formula>
    </cfRule>
    <cfRule type="cellIs" dxfId="14176" priority="15894" operator="between">
      <formula>11</formula>
      <formula>17</formula>
    </cfRule>
    <cfRule type="cellIs" dxfId="14175" priority="15895" operator="between">
      <formula>18</formula>
      <formula>25</formula>
    </cfRule>
    <cfRule type="cellIs" dxfId="14174" priority="15896" operator="between">
      <formula>1</formula>
      <formula>6</formula>
    </cfRule>
    <cfRule type="cellIs" dxfId="14173" priority="15897" operator="between">
      <formula>17</formula>
      <formula>25</formula>
    </cfRule>
    <cfRule type="cellIs" dxfId="14172" priority="15898" operator="between">
      <formula>7</formula>
      <formula>16</formula>
    </cfRule>
    <cfRule type="cellIs" dxfId="14171" priority="15899" operator="between">
      <formula>1</formula>
      <formula>6</formula>
    </cfRule>
  </conditionalFormatting>
  <conditionalFormatting sqref="Y335">
    <cfRule type="cellIs" dxfId="14170" priority="15892" operator="equal">
      <formula>16</formula>
    </cfRule>
  </conditionalFormatting>
  <conditionalFormatting sqref="Y335">
    <cfRule type="cellIs" dxfId="14169" priority="15889" operator="between">
      <formula>16</formula>
      <formula>25</formula>
    </cfRule>
    <cfRule type="cellIs" dxfId="14168" priority="15890" operator="between">
      <formula>9</formula>
      <formula>15</formula>
    </cfRule>
    <cfRule type="cellIs" dxfId="14167" priority="15891" operator="between">
      <formula>1</formula>
      <formula>8</formula>
    </cfRule>
  </conditionalFormatting>
  <conditionalFormatting sqref="G335">
    <cfRule type="cellIs" dxfId="14166" priority="15887" stopIfTrue="1" operator="equal">
      <formula>"NR"</formula>
    </cfRule>
    <cfRule type="cellIs" dxfId="14165" priority="15888" stopIfTrue="1" operator="equal">
      <formula>"R"</formula>
    </cfRule>
  </conditionalFormatting>
  <conditionalFormatting sqref="N335">
    <cfRule type="cellIs" dxfId="14164" priority="15880" operator="between">
      <formula>1</formula>
      <formula>10</formula>
    </cfRule>
    <cfRule type="cellIs" dxfId="14163" priority="15881" operator="between">
      <formula>11</formula>
      <formula>17</formula>
    </cfRule>
    <cfRule type="cellIs" dxfId="14162" priority="15882" operator="between">
      <formula>18</formula>
      <formula>25</formula>
    </cfRule>
    <cfRule type="cellIs" dxfId="14161" priority="15883" operator="between">
      <formula>1</formula>
      <formula>6</formula>
    </cfRule>
    <cfRule type="cellIs" dxfId="14160" priority="15884" operator="between">
      <formula>17</formula>
      <formula>25</formula>
    </cfRule>
    <cfRule type="cellIs" dxfId="14159" priority="15885" operator="between">
      <formula>7</formula>
      <formula>16</formula>
    </cfRule>
    <cfRule type="cellIs" dxfId="14158" priority="15886" operator="between">
      <formula>1</formula>
      <formula>6</formula>
    </cfRule>
  </conditionalFormatting>
  <conditionalFormatting sqref="N335">
    <cfRule type="cellIs" dxfId="14157" priority="15879" operator="equal">
      <formula>16</formula>
    </cfRule>
  </conditionalFormatting>
  <conditionalFormatting sqref="G335">
    <cfRule type="cellIs" dxfId="14156" priority="15878" operator="equal">
      <formula>"NR"</formula>
    </cfRule>
  </conditionalFormatting>
  <conditionalFormatting sqref="N335">
    <cfRule type="cellIs" dxfId="14155" priority="15875" operator="between">
      <formula>16</formula>
      <formula>25</formula>
    </cfRule>
    <cfRule type="cellIs" dxfId="14154" priority="15876" operator="between">
      <formula>9</formula>
      <formula>15</formula>
    </cfRule>
    <cfRule type="cellIs" dxfId="14153" priority="15877" operator="between">
      <formula>1</formula>
      <formula>8</formula>
    </cfRule>
  </conditionalFormatting>
  <conditionalFormatting sqref="Y338 N338">
    <cfRule type="cellIs" dxfId="14152" priority="15872" operator="between">
      <formula>16</formula>
      <formula>25</formula>
    </cfRule>
    <cfRule type="cellIs" dxfId="14151" priority="15873" operator="between">
      <formula>9</formula>
      <formula>15</formula>
    </cfRule>
    <cfRule type="cellIs" dxfId="14150" priority="15874" operator="between">
      <formula>1</formula>
      <formula>8</formula>
    </cfRule>
  </conditionalFormatting>
  <conditionalFormatting sqref="G336">
    <cfRule type="cellIs" dxfId="14149" priority="15862" stopIfTrue="1" operator="equal">
      <formula>"NR"</formula>
    </cfRule>
    <cfRule type="cellIs" dxfId="14148" priority="15863" stopIfTrue="1" operator="equal">
      <formula>"R"</formula>
    </cfRule>
  </conditionalFormatting>
  <conditionalFormatting sqref="Y336 N336">
    <cfRule type="cellIs" dxfId="14147" priority="15855" operator="between">
      <formula>1</formula>
      <formula>10</formula>
    </cfRule>
    <cfRule type="cellIs" dxfId="14146" priority="15856" operator="between">
      <formula>11</formula>
      <formula>17</formula>
    </cfRule>
    <cfRule type="cellIs" dxfId="14145" priority="15857" operator="between">
      <formula>18</formula>
      <formula>25</formula>
    </cfRule>
    <cfRule type="cellIs" dxfId="14144" priority="15858" operator="between">
      <formula>1</formula>
      <formula>6</formula>
    </cfRule>
    <cfRule type="cellIs" dxfId="14143" priority="15859" operator="between">
      <formula>17</formula>
      <formula>25</formula>
    </cfRule>
    <cfRule type="cellIs" dxfId="14142" priority="15860" operator="between">
      <formula>7</formula>
      <formula>16</formula>
    </cfRule>
    <cfRule type="cellIs" dxfId="14141" priority="15861" operator="between">
      <formula>1</formula>
      <formula>6</formula>
    </cfRule>
  </conditionalFormatting>
  <conditionalFormatting sqref="Y336 N336">
    <cfRule type="cellIs" dxfId="14140" priority="15854" operator="equal">
      <formula>16</formula>
    </cfRule>
  </conditionalFormatting>
  <conditionalFormatting sqref="G336">
    <cfRule type="cellIs" dxfId="14139" priority="15853" operator="equal">
      <formula>"NR"</formula>
    </cfRule>
  </conditionalFormatting>
  <conditionalFormatting sqref="N351 Y351">
    <cfRule type="cellIs" dxfId="14138" priority="15850" operator="between">
      <formula>16</formula>
      <formula>25</formula>
    </cfRule>
    <cfRule type="cellIs" dxfId="14137" priority="15851" operator="between">
      <formula>9</formula>
      <formula>15</formula>
    </cfRule>
    <cfRule type="cellIs" dxfId="14136" priority="15852" operator="between">
      <formula>1</formula>
      <formula>8</formula>
    </cfRule>
  </conditionalFormatting>
  <conditionalFormatting sqref="Y338 N338">
    <cfRule type="cellIs" dxfId="14135" priority="15835" operator="between">
      <formula>1</formula>
      <formula>10</formula>
    </cfRule>
    <cfRule type="cellIs" dxfId="14134" priority="15836" operator="between">
      <formula>11</formula>
      <formula>17</formula>
    </cfRule>
    <cfRule type="cellIs" dxfId="14133" priority="15837" operator="between">
      <formula>18</formula>
      <formula>25</formula>
    </cfRule>
    <cfRule type="cellIs" dxfId="14132" priority="15838" operator="between">
      <formula>1</formula>
      <formula>6</formula>
    </cfRule>
    <cfRule type="cellIs" dxfId="14131" priority="15839" operator="between">
      <formula>17</formula>
      <formula>25</formula>
    </cfRule>
    <cfRule type="cellIs" dxfId="14130" priority="15840" operator="between">
      <formula>7</formula>
      <formula>16</formula>
    </cfRule>
    <cfRule type="cellIs" dxfId="14129" priority="15841" operator="between">
      <formula>1</formula>
      <formula>6</formula>
    </cfRule>
  </conditionalFormatting>
  <conditionalFormatting sqref="Y338 N338">
    <cfRule type="cellIs" dxfId="14128" priority="15834" operator="equal">
      <formula>16</formula>
    </cfRule>
  </conditionalFormatting>
  <conditionalFormatting sqref="N350">
    <cfRule type="cellIs" dxfId="14127" priority="15831" operator="between">
      <formula>16</formula>
      <formula>25</formula>
    </cfRule>
    <cfRule type="cellIs" dxfId="14126" priority="15832" operator="between">
      <formula>9</formula>
      <formula>15</formula>
    </cfRule>
    <cfRule type="cellIs" dxfId="14125" priority="15833" operator="between">
      <formula>1</formula>
      <formula>8</formula>
    </cfRule>
  </conditionalFormatting>
  <conditionalFormatting sqref="N351 Y351">
    <cfRule type="cellIs" dxfId="14124" priority="15816" operator="between">
      <formula>1</formula>
      <formula>10</formula>
    </cfRule>
    <cfRule type="cellIs" dxfId="14123" priority="15817" operator="between">
      <formula>11</formula>
      <formula>17</formula>
    </cfRule>
    <cfRule type="cellIs" dxfId="14122" priority="15818" operator="between">
      <formula>18</formula>
      <formula>25</formula>
    </cfRule>
    <cfRule type="cellIs" dxfId="14121" priority="15819" operator="between">
      <formula>1</formula>
      <formula>6</formula>
    </cfRule>
    <cfRule type="cellIs" dxfId="14120" priority="15820" operator="between">
      <formula>17</formula>
      <formula>25</formula>
    </cfRule>
    <cfRule type="cellIs" dxfId="14119" priority="15821" operator="between">
      <formula>7</formula>
      <formula>16</formula>
    </cfRule>
    <cfRule type="cellIs" dxfId="14118" priority="15822" operator="between">
      <formula>1</formula>
      <formula>6</formula>
    </cfRule>
  </conditionalFormatting>
  <conditionalFormatting sqref="N351 Y351">
    <cfRule type="cellIs" dxfId="14117" priority="15815" operator="equal">
      <formula>16</formula>
    </cfRule>
  </conditionalFormatting>
  <conditionalFormatting sqref="G351">
    <cfRule type="cellIs" dxfId="14116" priority="15814" operator="equal">
      <formula>"NR"</formula>
    </cfRule>
  </conditionalFormatting>
  <conditionalFormatting sqref="Y353 N353">
    <cfRule type="cellIs" dxfId="14115" priority="15811" operator="between">
      <formula>16</formula>
      <formula>25</formula>
    </cfRule>
    <cfRule type="cellIs" dxfId="14114" priority="15812" operator="between">
      <formula>9</formula>
      <formula>15</formula>
    </cfRule>
    <cfRule type="cellIs" dxfId="14113" priority="15813" operator="between">
      <formula>1</formula>
      <formula>8</formula>
    </cfRule>
  </conditionalFormatting>
  <conditionalFormatting sqref="Y350">
    <cfRule type="cellIs" dxfId="14112" priority="15796" operator="between">
      <formula>1</formula>
      <formula>10</formula>
    </cfRule>
    <cfRule type="cellIs" dxfId="14111" priority="15797" operator="between">
      <formula>11</formula>
      <formula>17</formula>
    </cfRule>
    <cfRule type="cellIs" dxfId="14110" priority="15798" operator="between">
      <formula>18</formula>
      <formula>25</formula>
    </cfRule>
    <cfRule type="cellIs" dxfId="14109" priority="15799" operator="between">
      <formula>1</formula>
      <formula>6</formula>
    </cfRule>
    <cfRule type="cellIs" dxfId="14108" priority="15800" operator="between">
      <formula>17</formula>
      <formula>25</formula>
    </cfRule>
    <cfRule type="cellIs" dxfId="14107" priority="15801" operator="between">
      <formula>7</formula>
      <formula>16</formula>
    </cfRule>
    <cfRule type="cellIs" dxfId="14106" priority="15802" operator="between">
      <formula>1</formula>
      <formula>6</formula>
    </cfRule>
  </conditionalFormatting>
  <conditionalFormatting sqref="Y350">
    <cfRule type="cellIs" dxfId="14105" priority="15795" operator="equal">
      <formula>16</formula>
    </cfRule>
  </conditionalFormatting>
  <conditionalFormatting sqref="Y350">
    <cfRule type="cellIs" dxfId="14104" priority="15792" operator="between">
      <formula>16</formula>
      <formula>25</formula>
    </cfRule>
    <cfRule type="cellIs" dxfId="14103" priority="15793" operator="between">
      <formula>9</formula>
      <formula>15</formula>
    </cfRule>
    <cfRule type="cellIs" dxfId="14102" priority="15794" operator="between">
      <formula>1</formula>
      <formula>8</formula>
    </cfRule>
  </conditionalFormatting>
  <conditionalFormatting sqref="G350">
    <cfRule type="cellIs" dxfId="14101" priority="15790" stopIfTrue="1" operator="equal">
      <formula>"NR"</formula>
    </cfRule>
    <cfRule type="cellIs" dxfId="14100" priority="15791" stopIfTrue="1" operator="equal">
      <formula>"R"</formula>
    </cfRule>
  </conditionalFormatting>
  <conditionalFormatting sqref="G350">
    <cfRule type="cellIs" dxfId="14099" priority="15789" operator="equal">
      <formula>"NR"</formula>
    </cfRule>
  </conditionalFormatting>
  <conditionalFormatting sqref="N350">
    <cfRule type="cellIs" dxfId="14098" priority="15782" operator="between">
      <formula>1</formula>
      <formula>10</formula>
    </cfRule>
    <cfRule type="cellIs" dxfId="14097" priority="15783" operator="between">
      <formula>11</formula>
      <formula>17</formula>
    </cfRule>
    <cfRule type="cellIs" dxfId="14096" priority="15784" operator="between">
      <formula>18</formula>
      <formula>25</formula>
    </cfRule>
    <cfRule type="cellIs" dxfId="14095" priority="15785" operator="between">
      <formula>1</formula>
      <formula>6</formula>
    </cfRule>
    <cfRule type="cellIs" dxfId="14094" priority="15786" operator="between">
      <formula>17</formula>
      <formula>25</formula>
    </cfRule>
    <cfRule type="cellIs" dxfId="14093" priority="15787" operator="between">
      <formula>7</formula>
      <formula>16</formula>
    </cfRule>
    <cfRule type="cellIs" dxfId="14092" priority="15788" operator="between">
      <formula>1</formula>
      <formula>6</formula>
    </cfRule>
  </conditionalFormatting>
  <conditionalFormatting sqref="N350">
    <cfRule type="cellIs" dxfId="14091" priority="15781" operator="equal">
      <formula>16</formula>
    </cfRule>
  </conditionalFormatting>
  <conditionalFormatting sqref="G350">
    <cfRule type="cellIs" dxfId="14090" priority="15780" operator="equal">
      <formula>"NR"</formula>
    </cfRule>
  </conditionalFormatting>
  <conditionalFormatting sqref="N362 Y362">
    <cfRule type="cellIs" dxfId="14089" priority="15777" operator="between">
      <formula>16</formula>
      <formula>25</formula>
    </cfRule>
    <cfRule type="cellIs" dxfId="14088" priority="15778" operator="between">
      <formula>9</formula>
      <formula>15</formula>
    </cfRule>
    <cfRule type="cellIs" dxfId="14087" priority="15779" operator="between">
      <formula>1</formula>
      <formula>8</formula>
    </cfRule>
  </conditionalFormatting>
  <conditionalFormatting sqref="Y353 N353">
    <cfRule type="cellIs" dxfId="14086" priority="15762" operator="between">
      <formula>1</formula>
      <formula>10</formula>
    </cfRule>
    <cfRule type="cellIs" dxfId="14085" priority="15763" operator="between">
      <formula>11</formula>
      <formula>17</formula>
    </cfRule>
    <cfRule type="cellIs" dxfId="14084" priority="15764" operator="between">
      <formula>18</formula>
      <formula>25</formula>
    </cfRule>
    <cfRule type="cellIs" dxfId="14083" priority="15765" operator="between">
      <formula>1</formula>
      <formula>6</formula>
    </cfRule>
    <cfRule type="cellIs" dxfId="14082" priority="15766" operator="between">
      <formula>17</formula>
      <formula>25</formula>
    </cfRule>
    <cfRule type="cellIs" dxfId="14081" priority="15767" operator="between">
      <formula>7</formula>
      <formula>16</formula>
    </cfRule>
    <cfRule type="cellIs" dxfId="14080" priority="15768" operator="between">
      <formula>1</formula>
      <formula>6</formula>
    </cfRule>
  </conditionalFormatting>
  <conditionalFormatting sqref="Y353 N353">
    <cfRule type="cellIs" dxfId="14079" priority="15761" operator="equal">
      <formula>16</formula>
    </cfRule>
  </conditionalFormatting>
  <conditionalFormatting sqref="N361">
    <cfRule type="cellIs" dxfId="14078" priority="15758" operator="between">
      <formula>16</formula>
      <formula>25</formula>
    </cfRule>
    <cfRule type="cellIs" dxfId="14077" priority="15759" operator="between">
      <formula>9</formula>
      <formula>15</formula>
    </cfRule>
    <cfRule type="cellIs" dxfId="14076" priority="15760" operator="between">
      <formula>1</formula>
      <formula>8</formula>
    </cfRule>
  </conditionalFormatting>
  <conditionalFormatting sqref="N362 Y362">
    <cfRule type="cellIs" dxfId="14075" priority="15743" operator="between">
      <formula>1</formula>
      <formula>10</formula>
    </cfRule>
    <cfRule type="cellIs" dxfId="14074" priority="15744" operator="between">
      <formula>11</formula>
      <formula>17</formula>
    </cfRule>
    <cfRule type="cellIs" dxfId="14073" priority="15745" operator="between">
      <formula>18</formula>
      <formula>25</formula>
    </cfRule>
    <cfRule type="cellIs" dxfId="14072" priority="15746" operator="between">
      <formula>1</formula>
      <formula>6</formula>
    </cfRule>
    <cfRule type="cellIs" dxfId="14071" priority="15747" operator="between">
      <formula>17</formula>
      <formula>25</formula>
    </cfRule>
    <cfRule type="cellIs" dxfId="14070" priority="15748" operator="between">
      <formula>7</formula>
      <formula>16</formula>
    </cfRule>
    <cfRule type="cellIs" dxfId="14069" priority="15749" operator="between">
      <formula>1</formula>
      <formula>6</formula>
    </cfRule>
  </conditionalFormatting>
  <conditionalFormatting sqref="N362 Y362">
    <cfRule type="cellIs" dxfId="14068" priority="15742" operator="equal">
      <formula>16</formula>
    </cfRule>
  </conditionalFormatting>
  <conditionalFormatting sqref="G362">
    <cfRule type="cellIs" dxfId="14067" priority="15741" operator="equal">
      <formula>"NR"</formula>
    </cfRule>
  </conditionalFormatting>
  <conditionalFormatting sqref="N346">
    <cfRule type="cellIs" dxfId="14066" priority="15738" operator="between">
      <formula>16</formula>
      <formula>25</formula>
    </cfRule>
    <cfRule type="cellIs" dxfId="14065" priority="15739" operator="between">
      <formula>9</formula>
      <formula>15</formula>
    </cfRule>
    <cfRule type="cellIs" dxfId="14064" priority="15740" operator="between">
      <formula>1</formula>
      <formula>8</formula>
    </cfRule>
  </conditionalFormatting>
  <conditionalFormatting sqref="Y361">
    <cfRule type="cellIs" dxfId="14063" priority="15723" operator="between">
      <formula>1</formula>
      <formula>10</formula>
    </cfRule>
    <cfRule type="cellIs" dxfId="14062" priority="15724" operator="between">
      <formula>11</formula>
      <formula>17</formula>
    </cfRule>
    <cfRule type="cellIs" dxfId="14061" priority="15725" operator="between">
      <formula>18</formula>
      <formula>25</formula>
    </cfRule>
    <cfRule type="cellIs" dxfId="14060" priority="15726" operator="between">
      <formula>1</formula>
      <formula>6</formula>
    </cfRule>
    <cfRule type="cellIs" dxfId="14059" priority="15727" operator="between">
      <formula>17</formula>
      <formula>25</formula>
    </cfRule>
    <cfRule type="cellIs" dxfId="14058" priority="15728" operator="between">
      <formula>7</formula>
      <formula>16</formula>
    </cfRule>
    <cfRule type="cellIs" dxfId="14057" priority="15729" operator="between">
      <formula>1</formula>
      <formula>6</formula>
    </cfRule>
  </conditionalFormatting>
  <conditionalFormatting sqref="Y361">
    <cfRule type="cellIs" dxfId="14056" priority="15722" operator="equal">
      <formula>16</formula>
    </cfRule>
  </conditionalFormatting>
  <conditionalFormatting sqref="Y361">
    <cfRule type="cellIs" dxfId="14055" priority="15719" operator="between">
      <formula>16</formula>
      <formula>25</formula>
    </cfRule>
    <cfRule type="cellIs" dxfId="14054" priority="15720" operator="between">
      <formula>9</formula>
      <formula>15</formula>
    </cfRule>
    <cfRule type="cellIs" dxfId="14053" priority="15721" operator="between">
      <formula>1</formula>
      <formula>8</formula>
    </cfRule>
  </conditionalFormatting>
  <conditionalFormatting sqref="G361">
    <cfRule type="cellIs" dxfId="14052" priority="15717" stopIfTrue="1" operator="equal">
      <formula>"NR"</formula>
    </cfRule>
    <cfRule type="cellIs" dxfId="14051" priority="15718" stopIfTrue="1" operator="equal">
      <formula>"R"</formula>
    </cfRule>
  </conditionalFormatting>
  <conditionalFormatting sqref="G361">
    <cfRule type="cellIs" dxfId="14050" priority="15716" operator="equal">
      <formula>"NR"</formula>
    </cfRule>
  </conditionalFormatting>
  <conditionalFormatting sqref="G361">
    <cfRule type="cellIs" dxfId="14049" priority="15714" stopIfTrue="1" operator="equal">
      <formula>"NR"</formula>
    </cfRule>
    <cfRule type="cellIs" dxfId="14048" priority="15715" stopIfTrue="1" operator="equal">
      <formula>"R"</formula>
    </cfRule>
  </conditionalFormatting>
  <conditionalFormatting sqref="N361">
    <cfRule type="cellIs" dxfId="14047" priority="15707" operator="between">
      <formula>1</formula>
      <formula>10</formula>
    </cfRule>
    <cfRule type="cellIs" dxfId="14046" priority="15708" operator="between">
      <formula>11</formula>
      <formula>17</formula>
    </cfRule>
    <cfRule type="cellIs" dxfId="14045" priority="15709" operator="between">
      <formula>18</formula>
      <formula>25</formula>
    </cfRule>
    <cfRule type="cellIs" dxfId="14044" priority="15710" operator="between">
      <formula>1</formula>
      <formula>6</formula>
    </cfRule>
    <cfRule type="cellIs" dxfId="14043" priority="15711" operator="between">
      <formula>17</formula>
      <formula>25</formula>
    </cfRule>
    <cfRule type="cellIs" dxfId="14042" priority="15712" operator="between">
      <formula>7</formula>
      <formula>16</formula>
    </cfRule>
    <cfRule type="cellIs" dxfId="14041" priority="15713" operator="between">
      <formula>1</formula>
      <formula>6</formula>
    </cfRule>
  </conditionalFormatting>
  <conditionalFormatting sqref="N361">
    <cfRule type="cellIs" dxfId="14040" priority="15706" operator="equal">
      <formula>16</formula>
    </cfRule>
  </conditionalFormatting>
  <conditionalFormatting sqref="G361">
    <cfRule type="cellIs" dxfId="14039" priority="15705" operator="equal">
      <formula>"NR"</formula>
    </cfRule>
  </conditionalFormatting>
  <conditionalFormatting sqref="G346">
    <cfRule type="cellIs" dxfId="14038" priority="15695" stopIfTrue="1" operator="equal">
      <formula>"NR"</formula>
    </cfRule>
    <cfRule type="cellIs" dxfId="14037" priority="15696" stopIfTrue="1" operator="equal">
      <formula>"R"</formula>
    </cfRule>
  </conditionalFormatting>
  <conditionalFormatting sqref="G346">
    <cfRule type="cellIs" dxfId="14036" priority="15694" operator="equal">
      <formula>"NR"</formula>
    </cfRule>
  </conditionalFormatting>
  <conditionalFormatting sqref="Y346">
    <cfRule type="cellIs" dxfId="14035" priority="15687" operator="between">
      <formula>1</formula>
      <formula>10</formula>
    </cfRule>
    <cfRule type="cellIs" dxfId="14034" priority="15688" operator="between">
      <formula>11</formula>
      <formula>17</formula>
    </cfRule>
    <cfRule type="cellIs" dxfId="14033" priority="15689" operator="between">
      <formula>18</formula>
      <formula>25</formula>
    </cfRule>
    <cfRule type="cellIs" dxfId="14032" priority="15690" operator="between">
      <formula>1</formula>
      <formula>6</formula>
    </cfRule>
    <cfRule type="cellIs" dxfId="14031" priority="15691" operator="between">
      <formula>17</formula>
      <formula>25</formula>
    </cfRule>
    <cfRule type="cellIs" dxfId="14030" priority="15692" operator="between">
      <formula>7</formula>
      <formula>16</formula>
    </cfRule>
    <cfRule type="cellIs" dxfId="14029" priority="15693" operator="between">
      <formula>1</formula>
      <formula>6</formula>
    </cfRule>
  </conditionalFormatting>
  <conditionalFormatting sqref="Y346">
    <cfRule type="cellIs" dxfId="14028" priority="15686" operator="equal">
      <formula>16</formula>
    </cfRule>
  </conditionalFormatting>
  <conditionalFormatting sqref="Y346">
    <cfRule type="cellIs" dxfId="14027" priority="15683" operator="between">
      <formula>16</formula>
      <formula>25</formula>
    </cfRule>
    <cfRule type="cellIs" dxfId="14026" priority="15684" operator="between">
      <formula>9</formula>
      <formula>15</formula>
    </cfRule>
    <cfRule type="cellIs" dxfId="14025" priority="15685" operator="between">
      <formula>1</formula>
      <formula>8</formula>
    </cfRule>
  </conditionalFormatting>
  <conditionalFormatting sqref="N346">
    <cfRule type="cellIs" dxfId="14024" priority="15676" operator="between">
      <formula>1</formula>
      <formula>10</formula>
    </cfRule>
    <cfRule type="cellIs" dxfId="14023" priority="15677" operator="between">
      <formula>11</formula>
      <formula>17</formula>
    </cfRule>
    <cfRule type="cellIs" dxfId="14022" priority="15678" operator="between">
      <formula>18</formula>
      <formula>25</formula>
    </cfRule>
    <cfRule type="cellIs" dxfId="14021" priority="15679" operator="between">
      <formula>1</formula>
      <formula>6</formula>
    </cfRule>
    <cfRule type="cellIs" dxfId="14020" priority="15680" operator="between">
      <formula>17</formula>
      <formula>25</formula>
    </cfRule>
    <cfRule type="cellIs" dxfId="14019" priority="15681" operator="between">
      <formula>7</formula>
      <formula>16</formula>
    </cfRule>
    <cfRule type="cellIs" dxfId="14018" priority="15682" operator="between">
      <formula>1</formula>
      <formula>6</formula>
    </cfRule>
  </conditionalFormatting>
  <conditionalFormatting sqref="N346">
    <cfRule type="cellIs" dxfId="14017" priority="15675" operator="equal">
      <formula>16</formula>
    </cfRule>
  </conditionalFormatting>
  <conditionalFormatting sqref="N327">
    <cfRule type="cellIs" dxfId="14016" priority="15672" operator="between">
      <formula>16</formula>
      <formula>25</formula>
    </cfRule>
    <cfRule type="cellIs" dxfId="14015" priority="15673" operator="between">
      <formula>9</formula>
      <formula>15</formula>
    </cfRule>
    <cfRule type="cellIs" dxfId="14014" priority="15674" operator="between">
      <formula>1</formula>
      <formula>8</formula>
    </cfRule>
  </conditionalFormatting>
  <conditionalFormatting sqref="N313">
    <cfRule type="cellIs" dxfId="14013" priority="15669" operator="between">
      <formula>16</formula>
      <formula>25</formula>
    </cfRule>
    <cfRule type="cellIs" dxfId="14012" priority="15670" operator="between">
      <formula>9</formula>
      <formula>15</formula>
    </cfRule>
    <cfRule type="cellIs" dxfId="14011" priority="15671" operator="between">
      <formula>1</formula>
      <formula>8</formula>
    </cfRule>
  </conditionalFormatting>
  <conditionalFormatting sqref="G327">
    <cfRule type="cellIs" dxfId="14010" priority="15659" stopIfTrue="1" operator="equal">
      <formula>"NR"</formula>
    </cfRule>
    <cfRule type="cellIs" dxfId="14009" priority="15660" stopIfTrue="1" operator="equal">
      <formula>"R"</formula>
    </cfRule>
  </conditionalFormatting>
  <conditionalFormatting sqref="G327">
    <cfRule type="cellIs" dxfId="14008" priority="15658" operator="equal">
      <formula>"NR"</formula>
    </cfRule>
  </conditionalFormatting>
  <conditionalFormatting sqref="Y327">
    <cfRule type="cellIs" dxfId="14007" priority="15651" operator="between">
      <formula>1</formula>
      <formula>10</formula>
    </cfRule>
    <cfRule type="cellIs" dxfId="14006" priority="15652" operator="between">
      <formula>11</formula>
      <formula>17</formula>
    </cfRule>
    <cfRule type="cellIs" dxfId="14005" priority="15653" operator="between">
      <formula>18</formula>
      <formula>25</formula>
    </cfRule>
    <cfRule type="cellIs" dxfId="14004" priority="15654" operator="between">
      <formula>1</formula>
      <formula>6</formula>
    </cfRule>
    <cfRule type="cellIs" dxfId="14003" priority="15655" operator="between">
      <formula>17</formula>
      <formula>25</formula>
    </cfRule>
    <cfRule type="cellIs" dxfId="14002" priority="15656" operator="between">
      <formula>7</formula>
      <formula>16</formula>
    </cfRule>
    <cfRule type="cellIs" dxfId="14001" priority="15657" operator="between">
      <formula>1</formula>
      <formula>6</formula>
    </cfRule>
  </conditionalFormatting>
  <conditionalFormatting sqref="Y327">
    <cfRule type="cellIs" dxfId="14000" priority="15650" operator="equal">
      <formula>16</formula>
    </cfRule>
  </conditionalFormatting>
  <conditionalFormatting sqref="Y327">
    <cfRule type="cellIs" dxfId="13999" priority="15647" operator="between">
      <formula>16</formula>
      <formula>25</formula>
    </cfRule>
    <cfRule type="cellIs" dxfId="13998" priority="15648" operator="between">
      <formula>9</formula>
      <formula>15</formula>
    </cfRule>
    <cfRule type="cellIs" dxfId="13997" priority="15649" operator="between">
      <formula>1</formula>
      <formula>8</formula>
    </cfRule>
  </conditionalFormatting>
  <conditionalFormatting sqref="N327">
    <cfRule type="cellIs" dxfId="13996" priority="15640" operator="between">
      <formula>1</formula>
      <formula>10</formula>
    </cfRule>
    <cfRule type="cellIs" dxfId="13995" priority="15641" operator="between">
      <formula>11</formula>
      <formula>17</formula>
    </cfRule>
    <cfRule type="cellIs" dxfId="13994" priority="15642" operator="between">
      <formula>18</formula>
      <formula>25</formula>
    </cfRule>
    <cfRule type="cellIs" dxfId="13993" priority="15643" operator="between">
      <formula>1</formula>
      <formula>6</formula>
    </cfRule>
    <cfRule type="cellIs" dxfId="13992" priority="15644" operator="between">
      <formula>17</formula>
      <formula>25</formula>
    </cfRule>
    <cfRule type="cellIs" dxfId="13991" priority="15645" operator="between">
      <formula>7</formula>
      <formula>16</formula>
    </cfRule>
    <cfRule type="cellIs" dxfId="13990" priority="15646" operator="between">
      <formula>1</formula>
      <formula>6</formula>
    </cfRule>
  </conditionalFormatting>
  <conditionalFormatting sqref="N327">
    <cfRule type="cellIs" dxfId="13989" priority="15639" operator="equal">
      <formula>16</formula>
    </cfRule>
  </conditionalFormatting>
  <conditionalFormatting sqref="N283">
    <cfRule type="cellIs" dxfId="13988" priority="15636" operator="between">
      <formula>16</formula>
      <formula>25</formula>
    </cfRule>
    <cfRule type="cellIs" dxfId="13987" priority="15637" operator="between">
      <formula>9</formula>
      <formula>15</formula>
    </cfRule>
    <cfRule type="cellIs" dxfId="13986" priority="15638" operator="between">
      <formula>1</formula>
      <formula>8</formula>
    </cfRule>
  </conditionalFormatting>
  <conditionalFormatting sqref="AA313">
    <cfRule type="cellIs" dxfId="13985" priority="15629" operator="between">
      <formula>1</formula>
      <formula>10</formula>
    </cfRule>
    <cfRule type="cellIs" dxfId="13984" priority="15630" operator="between">
      <formula>11</formula>
      <formula>17</formula>
    </cfRule>
    <cfRule type="cellIs" dxfId="13983" priority="15631" operator="between">
      <formula>18</formula>
      <formula>25</formula>
    </cfRule>
    <cfRule type="cellIs" dxfId="13982" priority="15632" operator="between">
      <formula>1</formula>
      <formula>6</formula>
    </cfRule>
    <cfRule type="cellIs" dxfId="13981" priority="15633" operator="between">
      <formula>17</formula>
      <formula>25</formula>
    </cfRule>
    <cfRule type="cellIs" dxfId="13980" priority="15634" operator="between">
      <formula>7</formula>
      <formula>16</formula>
    </cfRule>
    <cfRule type="cellIs" dxfId="13979" priority="15635" operator="between">
      <formula>1</formula>
      <formula>6</formula>
    </cfRule>
  </conditionalFormatting>
  <conditionalFormatting sqref="AA313">
    <cfRule type="cellIs" dxfId="13978" priority="15628" operator="equal">
      <formula>16</formula>
    </cfRule>
  </conditionalFormatting>
  <conditionalFormatting sqref="AA313">
    <cfRule type="cellIs" dxfId="13977" priority="15625" operator="between">
      <formula>16</formula>
      <formula>25</formula>
    </cfRule>
    <cfRule type="cellIs" dxfId="13976" priority="15626" operator="between">
      <formula>9</formula>
      <formula>15</formula>
    </cfRule>
    <cfRule type="cellIs" dxfId="13975" priority="15627" operator="between">
      <formula>1</formula>
      <formula>8</formula>
    </cfRule>
  </conditionalFormatting>
  <conditionalFormatting sqref="G313">
    <cfRule type="cellIs" dxfId="13974" priority="15615" stopIfTrue="1" operator="equal">
      <formula>"NR"</formula>
    </cfRule>
    <cfRule type="cellIs" dxfId="13973" priority="15616" stopIfTrue="1" operator="equal">
      <formula>"R"</formula>
    </cfRule>
  </conditionalFormatting>
  <conditionalFormatting sqref="G313">
    <cfRule type="cellIs" dxfId="13972" priority="15614" operator="equal">
      <formula>"NR"</formula>
    </cfRule>
  </conditionalFormatting>
  <conditionalFormatting sqref="Y313">
    <cfRule type="cellIs" dxfId="13971" priority="15607" operator="between">
      <formula>1</formula>
      <formula>10</formula>
    </cfRule>
    <cfRule type="cellIs" dxfId="13970" priority="15608" operator="between">
      <formula>11</formula>
      <formula>17</formula>
    </cfRule>
    <cfRule type="cellIs" dxfId="13969" priority="15609" operator="between">
      <formula>18</formula>
      <formula>25</formula>
    </cfRule>
    <cfRule type="cellIs" dxfId="13968" priority="15610" operator="between">
      <formula>1</formula>
      <formula>6</formula>
    </cfRule>
    <cfRule type="cellIs" dxfId="13967" priority="15611" operator="between">
      <formula>17</formula>
      <formula>25</formula>
    </cfRule>
    <cfRule type="cellIs" dxfId="13966" priority="15612" operator="between">
      <formula>7</formula>
      <formula>16</formula>
    </cfRule>
    <cfRule type="cellIs" dxfId="13965" priority="15613" operator="between">
      <formula>1</formula>
      <formula>6</formula>
    </cfRule>
  </conditionalFormatting>
  <conditionalFormatting sqref="Y313">
    <cfRule type="cellIs" dxfId="13964" priority="15606" operator="equal">
      <formula>16</formula>
    </cfRule>
  </conditionalFormatting>
  <conditionalFormatting sqref="Y313">
    <cfRule type="cellIs" dxfId="13963" priority="15603" operator="between">
      <formula>16</formula>
      <formula>25</formula>
    </cfRule>
    <cfRule type="cellIs" dxfId="13962" priority="15604" operator="between">
      <formula>9</formula>
      <formula>15</formula>
    </cfRule>
    <cfRule type="cellIs" dxfId="13961" priority="15605" operator="between">
      <formula>1</formula>
      <formula>8</formula>
    </cfRule>
  </conditionalFormatting>
  <conditionalFormatting sqref="N313">
    <cfRule type="cellIs" dxfId="13960" priority="15596" operator="between">
      <formula>1</formula>
      <formula>10</formula>
    </cfRule>
    <cfRule type="cellIs" dxfId="13959" priority="15597" operator="between">
      <formula>11</formula>
      <formula>17</formula>
    </cfRule>
    <cfRule type="cellIs" dxfId="13958" priority="15598" operator="between">
      <formula>18</formula>
      <formula>25</formula>
    </cfRule>
    <cfRule type="cellIs" dxfId="13957" priority="15599" operator="between">
      <formula>1</formula>
      <formula>6</formula>
    </cfRule>
    <cfRule type="cellIs" dxfId="13956" priority="15600" operator="between">
      <formula>17</formula>
      <formula>25</formula>
    </cfRule>
    <cfRule type="cellIs" dxfId="13955" priority="15601" operator="between">
      <formula>7</formula>
      <formula>16</formula>
    </cfRule>
    <cfRule type="cellIs" dxfId="13954" priority="15602" operator="between">
      <formula>1</formula>
      <formula>6</formula>
    </cfRule>
  </conditionalFormatting>
  <conditionalFormatting sqref="N313">
    <cfRule type="cellIs" dxfId="13953" priority="15595" operator="equal">
      <formula>16</formula>
    </cfRule>
  </conditionalFormatting>
  <conditionalFormatting sqref="AA283">
    <cfRule type="cellIs" dxfId="13952" priority="15588" operator="between">
      <formula>1</formula>
      <formula>10</formula>
    </cfRule>
    <cfRule type="cellIs" dxfId="13951" priority="15589" operator="between">
      <formula>11</formula>
      <formula>17</formula>
    </cfRule>
    <cfRule type="cellIs" dxfId="13950" priority="15590" operator="between">
      <formula>18</formula>
      <formula>25</formula>
    </cfRule>
    <cfRule type="cellIs" dxfId="13949" priority="15591" operator="between">
      <formula>1</formula>
      <formula>6</formula>
    </cfRule>
    <cfRule type="cellIs" dxfId="13948" priority="15592" operator="between">
      <formula>17</formula>
      <formula>25</formula>
    </cfRule>
    <cfRule type="cellIs" dxfId="13947" priority="15593" operator="between">
      <formula>7</formula>
      <formula>16</formula>
    </cfRule>
    <cfRule type="cellIs" dxfId="13946" priority="15594" operator="between">
      <formula>1</formula>
      <formula>6</formula>
    </cfRule>
  </conditionalFormatting>
  <conditionalFormatting sqref="AA283">
    <cfRule type="cellIs" dxfId="13945" priority="15587" operator="equal">
      <formula>16</formula>
    </cfRule>
  </conditionalFormatting>
  <conditionalFormatting sqref="AA283">
    <cfRule type="cellIs" dxfId="13944" priority="15584" operator="between">
      <formula>16</formula>
      <formula>25</formula>
    </cfRule>
    <cfRule type="cellIs" dxfId="13943" priority="15585" operator="between">
      <formula>9</formula>
      <formula>15</formula>
    </cfRule>
    <cfRule type="cellIs" dxfId="13942" priority="15586" operator="between">
      <formula>1</formula>
      <formula>8</formula>
    </cfRule>
  </conditionalFormatting>
  <conditionalFormatting sqref="G283">
    <cfRule type="cellIs" dxfId="13941" priority="15574" stopIfTrue="1" operator="equal">
      <formula>"NR"</formula>
    </cfRule>
    <cfRule type="cellIs" dxfId="13940" priority="15575" stopIfTrue="1" operator="equal">
      <formula>"R"</formula>
    </cfRule>
  </conditionalFormatting>
  <conditionalFormatting sqref="G283">
    <cfRule type="cellIs" dxfId="13939" priority="15573" operator="equal">
      <formula>"NR"</formula>
    </cfRule>
  </conditionalFormatting>
  <conditionalFormatting sqref="Y283">
    <cfRule type="cellIs" dxfId="13938" priority="15566" operator="between">
      <formula>1</formula>
      <formula>10</formula>
    </cfRule>
    <cfRule type="cellIs" dxfId="13937" priority="15567" operator="between">
      <formula>11</formula>
      <formula>17</formula>
    </cfRule>
    <cfRule type="cellIs" dxfId="13936" priority="15568" operator="between">
      <formula>18</formula>
      <formula>25</formula>
    </cfRule>
    <cfRule type="cellIs" dxfId="13935" priority="15569" operator="between">
      <formula>1</formula>
      <formula>6</formula>
    </cfRule>
    <cfRule type="cellIs" dxfId="13934" priority="15570" operator="between">
      <formula>17</formula>
      <formula>25</formula>
    </cfRule>
    <cfRule type="cellIs" dxfId="13933" priority="15571" operator="between">
      <formula>7</formula>
      <formula>16</formula>
    </cfRule>
    <cfRule type="cellIs" dxfId="13932" priority="15572" operator="between">
      <formula>1</formula>
      <formula>6</formula>
    </cfRule>
  </conditionalFormatting>
  <conditionalFormatting sqref="Y283">
    <cfRule type="cellIs" dxfId="13931" priority="15565" operator="equal">
      <formula>16</formula>
    </cfRule>
  </conditionalFormatting>
  <conditionalFormatting sqref="Y283">
    <cfRule type="cellIs" dxfId="13930" priority="15562" operator="between">
      <formula>16</formula>
      <formula>25</formula>
    </cfRule>
    <cfRule type="cellIs" dxfId="13929" priority="15563" operator="between">
      <formula>9</formula>
      <formula>15</formula>
    </cfRule>
    <cfRule type="cellIs" dxfId="13928" priority="15564" operator="between">
      <formula>1</formula>
      <formula>8</formula>
    </cfRule>
  </conditionalFormatting>
  <conditionalFormatting sqref="N283">
    <cfRule type="cellIs" dxfId="13927" priority="15555" operator="between">
      <formula>1</formula>
      <formula>10</formula>
    </cfRule>
    <cfRule type="cellIs" dxfId="13926" priority="15556" operator="between">
      <formula>11</formula>
      <formula>17</formula>
    </cfRule>
    <cfRule type="cellIs" dxfId="13925" priority="15557" operator="between">
      <formula>18</formula>
      <formula>25</formula>
    </cfRule>
    <cfRule type="cellIs" dxfId="13924" priority="15558" operator="between">
      <formula>1</formula>
      <formula>6</formula>
    </cfRule>
    <cfRule type="cellIs" dxfId="13923" priority="15559" operator="between">
      <formula>17</formula>
      <formula>25</formula>
    </cfRule>
    <cfRule type="cellIs" dxfId="13922" priority="15560" operator="between">
      <formula>7</formula>
      <formula>16</formula>
    </cfRule>
    <cfRule type="cellIs" dxfId="13921" priority="15561" operator="between">
      <formula>1</formula>
      <formula>6</formula>
    </cfRule>
  </conditionalFormatting>
  <conditionalFormatting sqref="N283">
    <cfRule type="cellIs" dxfId="13920" priority="15554" operator="equal">
      <formula>16</formula>
    </cfRule>
  </conditionalFormatting>
  <conditionalFormatting sqref="N370">
    <cfRule type="cellIs" dxfId="13919" priority="15551" operator="between">
      <formula>16</formula>
      <formula>25</formula>
    </cfRule>
    <cfRule type="cellIs" dxfId="13918" priority="15552" operator="between">
      <formula>9</formula>
      <formula>15</formula>
    </cfRule>
    <cfRule type="cellIs" dxfId="13917" priority="15553" operator="between">
      <formula>1</formula>
      <formula>8</formula>
    </cfRule>
  </conditionalFormatting>
  <conditionalFormatting sqref="G370">
    <cfRule type="cellIs" dxfId="13916" priority="15541" stopIfTrue="1" operator="equal">
      <formula>"NR"</formula>
    </cfRule>
    <cfRule type="cellIs" dxfId="13915" priority="15542" stopIfTrue="1" operator="equal">
      <formula>"R"</formula>
    </cfRule>
  </conditionalFormatting>
  <conditionalFormatting sqref="G370">
    <cfRule type="cellIs" dxfId="13914" priority="15540" operator="equal">
      <formula>"NR"</formula>
    </cfRule>
  </conditionalFormatting>
  <conditionalFormatting sqref="Y370">
    <cfRule type="cellIs" dxfId="13913" priority="15533" operator="between">
      <formula>1</formula>
      <formula>10</formula>
    </cfRule>
    <cfRule type="cellIs" dxfId="13912" priority="15534" operator="between">
      <formula>11</formula>
      <formula>17</formula>
    </cfRule>
    <cfRule type="cellIs" dxfId="13911" priority="15535" operator="between">
      <formula>18</formula>
      <formula>25</formula>
    </cfRule>
    <cfRule type="cellIs" dxfId="13910" priority="15536" operator="between">
      <formula>1</formula>
      <formula>6</formula>
    </cfRule>
    <cfRule type="cellIs" dxfId="13909" priority="15537" operator="between">
      <formula>17</formula>
      <formula>25</formula>
    </cfRule>
    <cfRule type="cellIs" dxfId="13908" priority="15538" operator="between">
      <formula>7</formula>
      <formula>16</formula>
    </cfRule>
    <cfRule type="cellIs" dxfId="13907" priority="15539" operator="between">
      <formula>1</formula>
      <formula>6</formula>
    </cfRule>
  </conditionalFormatting>
  <conditionalFormatting sqref="Y370">
    <cfRule type="cellIs" dxfId="13906" priority="15532" operator="equal">
      <formula>16</formula>
    </cfRule>
  </conditionalFormatting>
  <conditionalFormatting sqref="Y370">
    <cfRule type="cellIs" dxfId="13905" priority="15529" operator="between">
      <formula>16</formula>
      <formula>25</formula>
    </cfRule>
    <cfRule type="cellIs" dxfId="13904" priority="15530" operator="between">
      <formula>9</formula>
      <formula>15</formula>
    </cfRule>
    <cfRule type="cellIs" dxfId="13903" priority="15531" operator="between">
      <formula>1</formula>
      <formula>8</formula>
    </cfRule>
  </conditionalFormatting>
  <conditionalFormatting sqref="N370">
    <cfRule type="cellIs" dxfId="13902" priority="15522" operator="between">
      <formula>1</formula>
      <formula>10</formula>
    </cfRule>
    <cfRule type="cellIs" dxfId="13901" priority="15523" operator="between">
      <formula>11</formula>
      <formula>17</formula>
    </cfRule>
    <cfRule type="cellIs" dxfId="13900" priority="15524" operator="between">
      <formula>18</formula>
      <formula>25</formula>
    </cfRule>
    <cfRule type="cellIs" dxfId="13899" priority="15525" operator="between">
      <formula>1</formula>
      <formula>6</formula>
    </cfRule>
    <cfRule type="cellIs" dxfId="13898" priority="15526" operator="between">
      <formula>17</formula>
      <formula>25</formula>
    </cfRule>
    <cfRule type="cellIs" dxfId="13897" priority="15527" operator="between">
      <formula>7</formula>
      <formula>16</formula>
    </cfRule>
    <cfRule type="cellIs" dxfId="13896" priority="15528" operator="between">
      <formula>1</formula>
      <formula>6</formula>
    </cfRule>
  </conditionalFormatting>
  <conditionalFormatting sqref="N370">
    <cfRule type="cellIs" dxfId="13895" priority="15521" operator="equal">
      <formula>16</formula>
    </cfRule>
  </conditionalFormatting>
  <conditionalFormatting sqref="Y364 N364">
    <cfRule type="cellIs" dxfId="13894" priority="15518" operator="between">
      <formula>16</formula>
      <formula>25</formula>
    </cfRule>
    <cfRule type="cellIs" dxfId="13893" priority="15519" operator="between">
      <formula>9</formula>
      <formula>15</formula>
    </cfRule>
    <cfRule type="cellIs" dxfId="13892" priority="15520" operator="between">
      <formula>1</formula>
      <formula>8</formula>
    </cfRule>
  </conditionalFormatting>
  <conditionalFormatting sqref="Y364 N364">
    <cfRule type="cellIs" dxfId="13891" priority="15503" operator="between">
      <formula>1</formula>
      <formula>10</formula>
    </cfRule>
    <cfRule type="cellIs" dxfId="13890" priority="15504" operator="between">
      <formula>11</formula>
      <formula>17</formula>
    </cfRule>
    <cfRule type="cellIs" dxfId="13889" priority="15505" operator="between">
      <formula>18</formula>
      <formula>25</formula>
    </cfRule>
    <cfRule type="cellIs" dxfId="13888" priority="15506" operator="between">
      <formula>1</formula>
      <formula>6</formula>
    </cfRule>
    <cfRule type="cellIs" dxfId="13887" priority="15507" operator="between">
      <formula>17</formula>
      <formula>25</formula>
    </cfRule>
    <cfRule type="cellIs" dxfId="13886" priority="15508" operator="between">
      <formula>7</formula>
      <formula>16</formula>
    </cfRule>
    <cfRule type="cellIs" dxfId="13885" priority="15509" operator="between">
      <formula>1</formula>
      <formula>6</formula>
    </cfRule>
  </conditionalFormatting>
  <conditionalFormatting sqref="Y364 N364">
    <cfRule type="cellIs" dxfId="13884" priority="15502" operator="equal">
      <formula>16</formula>
    </cfRule>
  </conditionalFormatting>
  <conditionalFormatting sqref="G375">
    <cfRule type="cellIs" dxfId="13883" priority="15500" stopIfTrue="1" operator="equal">
      <formula>"NR"</formula>
    </cfRule>
    <cfRule type="cellIs" dxfId="13882" priority="15501" stopIfTrue="1" operator="equal">
      <formula>"R"</formula>
    </cfRule>
  </conditionalFormatting>
  <conditionalFormatting sqref="N375 Y375">
    <cfRule type="cellIs" dxfId="13881" priority="15497" operator="between">
      <formula>16</formula>
      <formula>25</formula>
    </cfRule>
    <cfRule type="cellIs" dxfId="13880" priority="15498" operator="between">
      <formula>9</formula>
      <formula>15</formula>
    </cfRule>
    <cfRule type="cellIs" dxfId="13879" priority="15499" operator="between">
      <formula>1</formula>
      <formula>8</formula>
    </cfRule>
  </conditionalFormatting>
  <conditionalFormatting sqref="N375 Y375">
    <cfRule type="cellIs" dxfId="13878" priority="15482" operator="between">
      <formula>1</formula>
      <formula>10</formula>
    </cfRule>
    <cfRule type="cellIs" dxfId="13877" priority="15483" operator="between">
      <formula>11</formula>
      <formula>17</formula>
    </cfRule>
    <cfRule type="cellIs" dxfId="13876" priority="15484" operator="between">
      <formula>18</formula>
      <formula>25</formula>
    </cfRule>
    <cfRule type="cellIs" dxfId="13875" priority="15485" operator="between">
      <formula>1</formula>
      <formula>6</formula>
    </cfRule>
    <cfRule type="cellIs" dxfId="13874" priority="15486" operator="between">
      <formula>17</formula>
      <formula>25</formula>
    </cfRule>
    <cfRule type="cellIs" dxfId="13873" priority="15487" operator="between">
      <formula>7</formula>
      <formula>16</formula>
    </cfRule>
    <cfRule type="cellIs" dxfId="13872" priority="15488" operator="between">
      <formula>1</formula>
      <formula>6</formula>
    </cfRule>
  </conditionalFormatting>
  <conditionalFormatting sqref="N375 Y375">
    <cfRule type="cellIs" dxfId="13871" priority="15481" operator="equal">
      <formula>16</formula>
    </cfRule>
  </conditionalFormatting>
  <conditionalFormatting sqref="G375">
    <cfRule type="cellIs" dxfId="13870" priority="15480" operator="equal">
      <formula>"NR"</formula>
    </cfRule>
  </conditionalFormatting>
  <conditionalFormatting sqref="N374">
    <cfRule type="cellIs" dxfId="13869" priority="15477" operator="between">
      <formula>16</formula>
      <formula>25</formula>
    </cfRule>
    <cfRule type="cellIs" dxfId="13868" priority="15478" operator="between">
      <formula>9</formula>
      <formula>15</formula>
    </cfRule>
    <cfRule type="cellIs" dxfId="13867" priority="15479" operator="between">
      <formula>1</formula>
      <formula>8</formula>
    </cfRule>
  </conditionalFormatting>
  <conditionalFormatting sqref="Y374">
    <cfRule type="cellIs" dxfId="13866" priority="15462" operator="between">
      <formula>1</formula>
      <formula>10</formula>
    </cfRule>
    <cfRule type="cellIs" dxfId="13865" priority="15463" operator="between">
      <formula>11</formula>
      <formula>17</formula>
    </cfRule>
    <cfRule type="cellIs" dxfId="13864" priority="15464" operator="between">
      <formula>18</formula>
      <formula>25</formula>
    </cfRule>
    <cfRule type="cellIs" dxfId="13863" priority="15465" operator="between">
      <formula>1</formula>
      <formula>6</formula>
    </cfRule>
    <cfRule type="cellIs" dxfId="13862" priority="15466" operator="between">
      <formula>17</formula>
      <formula>25</formula>
    </cfRule>
    <cfRule type="cellIs" dxfId="13861" priority="15467" operator="between">
      <formula>7</formula>
      <formula>16</formula>
    </cfRule>
    <cfRule type="cellIs" dxfId="13860" priority="15468" operator="between">
      <formula>1</formula>
      <formula>6</formula>
    </cfRule>
  </conditionalFormatting>
  <conditionalFormatting sqref="Y374">
    <cfRule type="cellIs" dxfId="13859" priority="15461" operator="equal">
      <formula>16</formula>
    </cfRule>
  </conditionalFormatting>
  <conditionalFormatting sqref="Y374">
    <cfRule type="cellIs" dxfId="13858" priority="15458" operator="between">
      <formula>16</formula>
      <formula>25</formula>
    </cfRule>
    <cfRule type="cellIs" dxfId="13857" priority="15459" operator="between">
      <formula>9</formula>
      <formula>15</formula>
    </cfRule>
    <cfRule type="cellIs" dxfId="13856" priority="15460" operator="between">
      <formula>1</formula>
      <formula>8</formula>
    </cfRule>
  </conditionalFormatting>
  <conditionalFormatting sqref="G374">
    <cfRule type="cellIs" dxfId="13855" priority="15456" stopIfTrue="1" operator="equal">
      <formula>"NR"</formula>
    </cfRule>
    <cfRule type="cellIs" dxfId="13854" priority="15457" stopIfTrue="1" operator="equal">
      <formula>"R"</formula>
    </cfRule>
  </conditionalFormatting>
  <conditionalFormatting sqref="G374">
    <cfRule type="cellIs" dxfId="13853" priority="15455" operator="equal">
      <formula>"NR"</formula>
    </cfRule>
  </conditionalFormatting>
  <conditionalFormatting sqref="G374">
    <cfRule type="cellIs" dxfId="13852" priority="15453" stopIfTrue="1" operator="equal">
      <formula>"NR"</formula>
    </cfRule>
    <cfRule type="cellIs" dxfId="13851" priority="15454" stopIfTrue="1" operator="equal">
      <formula>"R"</formula>
    </cfRule>
  </conditionalFormatting>
  <conditionalFormatting sqref="N374">
    <cfRule type="cellIs" dxfId="13850" priority="15446" operator="between">
      <formula>1</formula>
      <formula>10</formula>
    </cfRule>
    <cfRule type="cellIs" dxfId="13849" priority="15447" operator="between">
      <formula>11</formula>
      <formula>17</formula>
    </cfRule>
    <cfRule type="cellIs" dxfId="13848" priority="15448" operator="between">
      <formula>18</formula>
      <formula>25</formula>
    </cfRule>
    <cfRule type="cellIs" dxfId="13847" priority="15449" operator="between">
      <formula>1</formula>
      <formula>6</formula>
    </cfRule>
    <cfRule type="cellIs" dxfId="13846" priority="15450" operator="between">
      <formula>17</formula>
      <formula>25</formula>
    </cfRule>
    <cfRule type="cellIs" dxfId="13845" priority="15451" operator="between">
      <formula>7</formula>
      <formula>16</formula>
    </cfRule>
    <cfRule type="cellIs" dxfId="13844" priority="15452" operator="between">
      <formula>1</formula>
      <formula>6</formula>
    </cfRule>
  </conditionalFormatting>
  <conditionalFormatting sqref="N374">
    <cfRule type="cellIs" dxfId="13843" priority="15445" operator="equal">
      <formula>16</formula>
    </cfRule>
  </conditionalFormatting>
  <conditionalFormatting sqref="G374">
    <cfRule type="cellIs" dxfId="13842" priority="15444" operator="equal">
      <formula>"NR"</formula>
    </cfRule>
  </conditionalFormatting>
  <conditionalFormatting sqref="Y377 N377">
    <cfRule type="cellIs" dxfId="13841" priority="15441" operator="between">
      <formula>16</formula>
      <formula>25</formula>
    </cfRule>
    <cfRule type="cellIs" dxfId="13840" priority="15442" operator="between">
      <formula>9</formula>
      <formula>15</formula>
    </cfRule>
    <cfRule type="cellIs" dxfId="13839" priority="15443" operator="between">
      <formula>1</formula>
      <formula>8</formula>
    </cfRule>
  </conditionalFormatting>
  <conditionalFormatting sqref="Y377 N377">
    <cfRule type="cellIs" dxfId="13838" priority="15426" operator="between">
      <formula>1</formula>
      <formula>10</formula>
    </cfRule>
    <cfRule type="cellIs" dxfId="13837" priority="15427" operator="between">
      <formula>11</formula>
      <formula>17</formula>
    </cfRule>
    <cfRule type="cellIs" dxfId="13836" priority="15428" operator="between">
      <formula>18</formula>
      <formula>25</formula>
    </cfRule>
    <cfRule type="cellIs" dxfId="13835" priority="15429" operator="between">
      <formula>1</formula>
      <formula>6</formula>
    </cfRule>
    <cfRule type="cellIs" dxfId="13834" priority="15430" operator="between">
      <formula>17</formula>
      <formula>25</formula>
    </cfRule>
    <cfRule type="cellIs" dxfId="13833" priority="15431" operator="between">
      <formula>7</formula>
      <formula>16</formula>
    </cfRule>
    <cfRule type="cellIs" dxfId="13832" priority="15432" operator="between">
      <formula>1</formula>
      <formula>6</formula>
    </cfRule>
  </conditionalFormatting>
  <conditionalFormatting sqref="Y377 N377">
    <cfRule type="cellIs" dxfId="13831" priority="15425" operator="equal">
      <formula>16</formula>
    </cfRule>
  </conditionalFormatting>
  <conditionalFormatting sqref="N382">
    <cfRule type="cellIs" dxfId="13830" priority="15422" operator="between">
      <formula>16</formula>
      <formula>25</formula>
    </cfRule>
    <cfRule type="cellIs" dxfId="13829" priority="15423" operator="between">
      <formula>9</formula>
      <formula>15</formula>
    </cfRule>
    <cfRule type="cellIs" dxfId="13828" priority="15424" operator="between">
      <formula>1</formula>
      <formula>8</formula>
    </cfRule>
  </conditionalFormatting>
  <conditionalFormatting sqref="G382">
    <cfRule type="cellIs" dxfId="13827" priority="15412" stopIfTrue="1" operator="equal">
      <formula>"NR"</formula>
    </cfRule>
    <cfRule type="cellIs" dxfId="13826" priority="15413" stopIfTrue="1" operator="equal">
      <formula>"R"</formula>
    </cfRule>
  </conditionalFormatting>
  <conditionalFormatting sqref="G382">
    <cfRule type="cellIs" dxfId="13825" priority="15411" operator="equal">
      <formula>"NR"</formula>
    </cfRule>
  </conditionalFormatting>
  <conditionalFormatting sqref="Y382">
    <cfRule type="cellIs" dxfId="13824" priority="15404" operator="between">
      <formula>1</formula>
      <formula>10</formula>
    </cfRule>
    <cfRule type="cellIs" dxfId="13823" priority="15405" operator="between">
      <formula>11</formula>
      <formula>17</formula>
    </cfRule>
    <cfRule type="cellIs" dxfId="13822" priority="15406" operator="between">
      <formula>18</formula>
      <formula>25</formula>
    </cfRule>
    <cfRule type="cellIs" dxfId="13821" priority="15407" operator="between">
      <formula>1</formula>
      <formula>6</formula>
    </cfRule>
    <cfRule type="cellIs" dxfId="13820" priority="15408" operator="between">
      <formula>17</formula>
      <formula>25</formula>
    </cfRule>
    <cfRule type="cellIs" dxfId="13819" priority="15409" operator="between">
      <formula>7</formula>
      <formula>16</formula>
    </cfRule>
    <cfRule type="cellIs" dxfId="13818" priority="15410" operator="between">
      <formula>1</formula>
      <formula>6</formula>
    </cfRule>
  </conditionalFormatting>
  <conditionalFormatting sqref="Y382">
    <cfRule type="cellIs" dxfId="13817" priority="15403" operator="equal">
      <formula>16</formula>
    </cfRule>
  </conditionalFormatting>
  <conditionalFormatting sqref="Y382">
    <cfRule type="cellIs" dxfId="13816" priority="15400" operator="between">
      <formula>16</formula>
      <formula>25</formula>
    </cfRule>
    <cfRule type="cellIs" dxfId="13815" priority="15401" operator="between">
      <formula>9</formula>
      <formula>15</formula>
    </cfRule>
    <cfRule type="cellIs" dxfId="13814" priority="15402" operator="between">
      <formula>1</formula>
      <formula>8</formula>
    </cfRule>
  </conditionalFormatting>
  <conditionalFormatting sqref="N382">
    <cfRule type="cellIs" dxfId="13813" priority="15393" operator="between">
      <formula>1</formula>
      <formula>10</formula>
    </cfRule>
    <cfRule type="cellIs" dxfId="13812" priority="15394" operator="between">
      <formula>11</formula>
      <formula>17</formula>
    </cfRule>
    <cfRule type="cellIs" dxfId="13811" priority="15395" operator="between">
      <formula>18</formula>
      <formula>25</formula>
    </cfRule>
    <cfRule type="cellIs" dxfId="13810" priority="15396" operator="between">
      <formula>1</formula>
      <formula>6</formula>
    </cfRule>
    <cfRule type="cellIs" dxfId="13809" priority="15397" operator="between">
      <formula>17</formula>
      <formula>25</formula>
    </cfRule>
    <cfRule type="cellIs" dxfId="13808" priority="15398" operator="between">
      <formula>7</formula>
      <formula>16</formula>
    </cfRule>
    <cfRule type="cellIs" dxfId="13807" priority="15399" operator="between">
      <formula>1</formula>
      <formula>6</formula>
    </cfRule>
  </conditionalFormatting>
  <conditionalFormatting sqref="N382">
    <cfRule type="cellIs" dxfId="13806" priority="15392" operator="equal">
      <formula>16</formula>
    </cfRule>
  </conditionalFormatting>
  <conditionalFormatting sqref="G387">
    <cfRule type="cellIs" dxfId="13805" priority="15390" stopIfTrue="1" operator="equal">
      <formula>"NR"</formula>
    </cfRule>
    <cfRule type="cellIs" dxfId="13804" priority="15391" stopIfTrue="1" operator="equal">
      <formula>"R"</formula>
    </cfRule>
  </conditionalFormatting>
  <conditionalFormatting sqref="N387 Y387">
    <cfRule type="cellIs" dxfId="13803" priority="15387" operator="between">
      <formula>16</formula>
      <formula>25</formula>
    </cfRule>
    <cfRule type="cellIs" dxfId="13802" priority="15388" operator="between">
      <formula>9</formula>
      <formula>15</formula>
    </cfRule>
    <cfRule type="cellIs" dxfId="13801" priority="15389" operator="between">
      <formula>1</formula>
      <formula>8</formula>
    </cfRule>
  </conditionalFormatting>
  <conditionalFormatting sqref="N387 Y387">
    <cfRule type="cellIs" dxfId="13800" priority="15372" operator="between">
      <formula>1</formula>
      <formula>10</formula>
    </cfRule>
    <cfRule type="cellIs" dxfId="13799" priority="15373" operator="between">
      <formula>11</formula>
      <formula>17</formula>
    </cfRule>
    <cfRule type="cellIs" dxfId="13798" priority="15374" operator="between">
      <formula>18</formula>
      <formula>25</formula>
    </cfRule>
    <cfRule type="cellIs" dxfId="13797" priority="15375" operator="between">
      <formula>1</formula>
      <formula>6</formula>
    </cfRule>
    <cfRule type="cellIs" dxfId="13796" priority="15376" operator="between">
      <formula>17</formula>
      <formula>25</formula>
    </cfRule>
    <cfRule type="cellIs" dxfId="13795" priority="15377" operator="between">
      <formula>7</formula>
      <formula>16</formula>
    </cfRule>
    <cfRule type="cellIs" dxfId="13794" priority="15378" operator="between">
      <formula>1</formula>
      <formula>6</formula>
    </cfRule>
  </conditionalFormatting>
  <conditionalFormatting sqref="N387 Y387">
    <cfRule type="cellIs" dxfId="13793" priority="15371" operator="equal">
      <formula>16</formula>
    </cfRule>
  </conditionalFormatting>
  <conditionalFormatting sqref="G387">
    <cfRule type="cellIs" dxfId="13792" priority="15370" operator="equal">
      <formula>"NR"</formula>
    </cfRule>
  </conditionalFormatting>
  <conditionalFormatting sqref="N386">
    <cfRule type="cellIs" dxfId="13791" priority="15367" operator="between">
      <formula>16</formula>
      <formula>25</formula>
    </cfRule>
    <cfRule type="cellIs" dxfId="13790" priority="15368" operator="between">
      <formula>9</formula>
      <formula>15</formula>
    </cfRule>
    <cfRule type="cellIs" dxfId="13789" priority="15369" operator="between">
      <formula>1</formula>
      <formula>8</formula>
    </cfRule>
  </conditionalFormatting>
  <conditionalFormatting sqref="Y386">
    <cfRule type="cellIs" dxfId="13788" priority="15352" operator="between">
      <formula>1</formula>
      <formula>10</formula>
    </cfRule>
    <cfRule type="cellIs" dxfId="13787" priority="15353" operator="between">
      <formula>11</formula>
      <formula>17</formula>
    </cfRule>
    <cfRule type="cellIs" dxfId="13786" priority="15354" operator="between">
      <formula>18</formula>
      <formula>25</formula>
    </cfRule>
    <cfRule type="cellIs" dxfId="13785" priority="15355" operator="between">
      <formula>1</formula>
      <formula>6</formula>
    </cfRule>
    <cfRule type="cellIs" dxfId="13784" priority="15356" operator="between">
      <formula>17</formula>
      <formula>25</formula>
    </cfRule>
    <cfRule type="cellIs" dxfId="13783" priority="15357" operator="between">
      <formula>7</formula>
      <formula>16</formula>
    </cfRule>
    <cfRule type="cellIs" dxfId="13782" priority="15358" operator="between">
      <formula>1</formula>
      <formula>6</formula>
    </cfRule>
  </conditionalFormatting>
  <conditionalFormatting sqref="Y386">
    <cfRule type="cellIs" dxfId="13781" priority="15351" operator="equal">
      <formula>16</formula>
    </cfRule>
  </conditionalFormatting>
  <conditionalFormatting sqref="Y386">
    <cfRule type="cellIs" dxfId="13780" priority="15348" operator="between">
      <formula>16</formula>
      <formula>25</formula>
    </cfRule>
    <cfRule type="cellIs" dxfId="13779" priority="15349" operator="between">
      <formula>9</formula>
      <formula>15</formula>
    </cfRule>
    <cfRule type="cellIs" dxfId="13778" priority="15350" operator="between">
      <formula>1</formula>
      <formula>8</formula>
    </cfRule>
  </conditionalFormatting>
  <conditionalFormatting sqref="G386">
    <cfRule type="cellIs" dxfId="13777" priority="15346" stopIfTrue="1" operator="equal">
      <formula>"NR"</formula>
    </cfRule>
    <cfRule type="cellIs" dxfId="13776" priority="15347" stopIfTrue="1" operator="equal">
      <formula>"R"</formula>
    </cfRule>
  </conditionalFormatting>
  <conditionalFormatting sqref="G386">
    <cfRule type="cellIs" dxfId="13775" priority="15345" operator="equal">
      <formula>"NR"</formula>
    </cfRule>
  </conditionalFormatting>
  <conditionalFormatting sqref="G386">
    <cfRule type="cellIs" dxfId="13774" priority="15343" stopIfTrue="1" operator="equal">
      <formula>"NR"</formula>
    </cfRule>
    <cfRule type="cellIs" dxfId="13773" priority="15344" stopIfTrue="1" operator="equal">
      <formula>"R"</formula>
    </cfRule>
  </conditionalFormatting>
  <conditionalFormatting sqref="N386">
    <cfRule type="cellIs" dxfId="13772" priority="15336" operator="between">
      <formula>1</formula>
      <formula>10</formula>
    </cfRule>
    <cfRule type="cellIs" dxfId="13771" priority="15337" operator="between">
      <formula>11</formula>
      <formula>17</formula>
    </cfRule>
    <cfRule type="cellIs" dxfId="13770" priority="15338" operator="between">
      <formula>18</formula>
      <formula>25</formula>
    </cfRule>
    <cfRule type="cellIs" dxfId="13769" priority="15339" operator="between">
      <formula>1</formula>
      <formula>6</formula>
    </cfRule>
    <cfRule type="cellIs" dxfId="13768" priority="15340" operator="between">
      <formula>17</formula>
      <formula>25</formula>
    </cfRule>
    <cfRule type="cellIs" dxfId="13767" priority="15341" operator="between">
      <formula>7</formula>
      <formula>16</formula>
    </cfRule>
    <cfRule type="cellIs" dxfId="13766" priority="15342" operator="between">
      <formula>1</formula>
      <formula>6</formula>
    </cfRule>
  </conditionalFormatting>
  <conditionalFormatting sqref="N386">
    <cfRule type="cellIs" dxfId="13765" priority="15335" operator="equal">
      <formula>16</formula>
    </cfRule>
  </conditionalFormatting>
  <conditionalFormatting sqref="G386">
    <cfRule type="cellIs" dxfId="13764" priority="15334" operator="equal">
      <formula>"NR"</formula>
    </cfRule>
  </conditionalFormatting>
  <conditionalFormatting sqref="Y389 N389">
    <cfRule type="cellIs" dxfId="13763" priority="15331" operator="between">
      <formula>16</formula>
      <formula>25</formula>
    </cfRule>
    <cfRule type="cellIs" dxfId="13762" priority="15332" operator="between">
      <formula>9</formula>
      <formula>15</formula>
    </cfRule>
    <cfRule type="cellIs" dxfId="13761" priority="15333" operator="between">
      <formula>1</formula>
      <formula>8</formula>
    </cfRule>
  </conditionalFormatting>
  <conditionalFormatting sqref="Y389 N389">
    <cfRule type="cellIs" dxfId="13760" priority="15316" operator="between">
      <formula>1</formula>
      <formula>10</formula>
    </cfRule>
    <cfRule type="cellIs" dxfId="13759" priority="15317" operator="between">
      <formula>11</formula>
      <formula>17</formula>
    </cfRule>
    <cfRule type="cellIs" dxfId="13758" priority="15318" operator="between">
      <formula>18</formula>
      <formula>25</formula>
    </cfRule>
    <cfRule type="cellIs" dxfId="13757" priority="15319" operator="between">
      <formula>1</formula>
      <formula>6</formula>
    </cfRule>
    <cfRule type="cellIs" dxfId="13756" priority="15320" operator="between">
      <formula>17</formula>
      <formula>25</formula>
    </cfRule>
    <cfRule type="cellIs" dxfId="13755" priority="15321" operator="between">
      <formula>7</formula>
      <formula>16</formula>
    </cfRule>
    <cfRule type="cellIs" dxfId="13754" priority="15322" operator="between">
      <formula>1</formula>
      <formula>6</formula>
    </cfRule>
  </conditionalFormatting>
  <conditionalFormatting sqref="Y389 N389">
    <cfRule type="cellIs" dxfId="13753" priority="15315" operator="equal">
      <formula>16</formula>
    </cfRule>
  </conditionalFormatting>
  <conditionalFormatting sqref="N394">
    <cfRule type="cellIs" dxfId="13752" priority="15312" operator="between">
      <formula>16</formula>
      <formula>25</formula>
    </cfRule>
    <cfRule type="cellIs" dxfId="13751" priority="15313" operator="between">
      <formula>9</formula>
      <formula>15</formula>
    </cfRule>
    <cfRule type="cellIs" dxfId="13750" priority="15314" operator="between">
      <formula>1</formula>
      <formula>8</formula>
    </cfRule>
  </conditionalFormatting>
  <conditionalFormatting sqref="G394">
    <cfRule type="cellIs" dxfId="13749" priority="15302" stopIfTrue="1" operator="equal">
      <formula>"NR"</formula>
    </cfRule>
    <cfRule type="cellIs" dxfId="13748" priority="15303" stopIfTrue="1" operator="equal">
      <formula>"R"</formula>
    </cfRule>
  </conditionalFormatting>
  <conditionalFormatting sqref="G394">
    <cfRule type="cellIs" dxfId="13747" priority="15301" operator="equal">
      <formula>"NR"</formula>
    </cfRule>
  </conditionalFormatting>
  <conditionalFormatting sqref="Y394">
    <cfRule type="cellIs" dxfId="13746" priority="15294" operator="between">
      <formula>1</formula>
      <formula>10</formula>
    </cfRule>
    <cfRule type="cellIs" dxfId="13745" priority="15295" operator="between">
      <formula>11</formula>
      <formula>17</formula>
    </cfRule>
    <cfRule type="cellIs" dxfId="13744" priority="15296" operator="between">
      <formula>18</formula>
      <formula>25</formula>
    </cfRule>
    <cfRule type="cellIs" dxfId="13743" priority="15297" operator="between">
      <formula>1</formula>
      <formula>6</formula>
    </cfRule>
    <cfRule type="cellIs" dxfId="13742" priority="15298" operator="between">
      <formula>17</formula>
      <formula>25</formula>
    </cfRule>
    <cfRule type="cellIs" dxfId="13741" priority="15299" operator="between">
      <formula>7</formula>
      <formula>16</formula>
    </cfRule>
    <cfRule type="cellIs" dxfId="13740" priority="15300" operator="between">
      <formula>1</formula>
      <formula>6</formula>
    </cfRule>
  </conditionalFormatting>
  <conditionalFormatting sqref="Y394">
    <cfRule type="cellIs" dxfId="13739" priority="15293" operator="equal">
      <formula>16</formula>
    </cfRule>
  </conditionalFormatting>
  <conditionalFormatting sqref="Y394">
    <cfRule type="cellIs" dxfId="13738" priority="15290" operator="between">
      <formula>16</formula>
      <formula>25</formula>
    </cfRule>
    <cfRule type="cellIs" dxfId="13737" priority="15291" operator="between">
      <formula>9</formula>
      <formula>15</formula>
    </cfRule>
    <cfRule type="cellIs" dxfId="13736" priority="15292" operator="between">
      <formula>1</formula>
      <formula>8</formula>
    </cfRule>
  </conditionalFormatting>
  <conditionalFormatting sqref="N394">
    <cfRule type="cellIs" dxfId="13735" priority="15283" operator="between">
      <formula>1</formula>
      <formula>10</formula>
    </cfRule>
    <cfRule type="cellIs" dxfId="13734" priority="15284" operator="between">
      <formula>11</formula>
      <formula>17</formula>
    </cfRule>
    <cfRule type="cellIs" dxfId="13733" priority="15285" operator="between">
      <formula>18</formula>
      <formula>25</formula>
    </cfRule>
    <cfRule type="cellIs" dxfId="13732" priority="15286" operator="between">
      <formula>1</formula>
      <formula>6</formula>
    </cfRule>
    <cfRule type="cellIs" dxfId="13731" priority="15287" operator="between">
      <formula>17</formula>
      <formula>25</formula>
    </cfRule>
    <cfRule type="cellIs" dxfId="13730" priority="15288" operator="between">
      <formula>7</formula>
      <formula>16</formula>
    </cfRule>
    <cfRule type="cellIs" dxfId="13729" priority="15289" operator="between">
      <formula>1</formula>
      <formula>6</formula>
    </cfRule>
  </conditionalFormatting>
  <conditionalFormatting sqref="N394">
    <cfRule type="cellIs" dxfId="13728" priority="15282" operator="equal">
      <formula>16</formula>
    </cfRule>
  </conditionalFormatting>
  <conditionalFormatting sqref="G393">
    <cfRule type="cellIs" dxfId="13727" priority="15272" stopIfTrue="1" operator="equal">
      <formula>"NR"</formula>
    </cfRule>
    <cfRule type="cellIs" dxfId="13726" priority="15273" stopIfTrue="1" operator="equal">
      <formula>"R"</formula>
    </cfRule>
  </conditionalFormatting>
  <conditionalFormatting sqref="G393">
    <cfRule type="cellIs" dxfId="13725" priority="15271" operator="equal">
      <formula>"NR"</formula>
    </cfRule>
  </conditionalFormatting>
  <conditionalFormatting sqref="Y393">
    <cfRule type="cellIs" dxfId="13724" priority="15264" operator="between">
      <formula>1</formula>
      <formula>10</formula>
    </cfRule>
    <cfRule type="cellIs" dxfId="13723" priority="15265" operator="between">
      <formula>11</formula>
      <formula>17</formula>
    </cfRule>
    <cfRule type="cellIs" dxfId="13722" priority="15266" operator="between">
      <formula>18</formula>
      <formula>25</formula>
    </cfRule>
    <cfRule type="cellIs" dxfId="13721" priority="15267" operator="between">
      <formula>1</formula>
      <formula>6</formula>
    </cfRule>
    <cfRule type="cellIs" dxfId="13720" priority="15268" operator="between">
      <formula>17</formula>
      <formula>25</formula>
    </cfRule>
    <cfRule type="cellIs" dxfId="13719" priority="15269" operator="between">
      <formula>7</formula>
      <formula>16</formula>
    </cfRule>
    <cfRule type="cellIs" dxfId="13718" priority="15270" operator="between">
      <formula>1</formula>
      <formula>6</formula>
    </cfRule>
  </conditionalFormatting>
  <conditionalFormatting sqref="Y393">
    <cfRule type="cellIs" dxfId="13717" priority="15263" operator="equal">
      <formula>16</formula>
    </cfRule>
  </conditionalFormatting>
  <conditionalFormatting sqref="Y393">
    <cfRule type="cellIs" dxfId="13716" priority="15260" operator="between">
      <formula>16</formula>
      <formula>25</formula>
    </cfRule>
    <cfRule type="cellIs" dxfId="13715" priority="15261" operator="between">
      <formula>9</formula>
      <formula>15</formula>
    </cfRule>
    <cfRule type="cellIs" dxfId="13714" priority="15262" operator="between">
      <formula>1</formula>
      <formula>8</formula>
    </cfRule>
  </conditionalFormatting>
  <conditionalFormatting sqref="N393">
    <cfRule type="cellIs" dxfId="13713" priority="15253" operator="between">
      <formula>1</formula>
      <formula>10</formula>
    </cfRule>
    <cfRule type="cellIs" dxfId="13712" priority="15254" operator="between">
      <formula>11</formula>
      <formula>17</formula>
    </cfRule>
    <cfRule type="cellIs" dxfId="13711" priority="15255" operator="between">
      <formula>18</formula>
      <formula>25</formula>
    </cfRule>
    <cfRule type="cellIs" dxfId="13710" priority="15256" operator="between">
      <formula>1</formula>
      <formula>6</formula>
    </cfRule>
    <cfRule type="cellIs" dxfId="13709" priority="15257" operator="between">
      <formula>17</formula>
      <formula>25</formula>
    </cfRule>
    <cfRule type="cellIs" dxfId="13708" priority="15258" operator="between">
      <formula>7</formula>
      <formula>16</formula>
    </cfRule>
    <cfRule type="cellIs" dxfId="13707" priority="15259" operator="between">
      <formula>1</formula>
      <formula>6</formula>
    </cfRule>
  </conditionalFormatting>
  <conditionalFormatting sqref="N393">
    <cfRule type="cellIs" dxfId="13706" priority="15252" operator="equal">
      <formula>16</formula>
    </cfRule>
  </conditionalFormatting>
  <conditionalFormatting sqref="N393">
    <cfRule type="cellIs" dxfId="13705" priority="15249" operator="between">
      <formula>16</formula>
      <formula>25</formula>
    </cfRule>
    <cfRule type="cellIs" dxfId="13704" priority="15250" operator="between">
      <formula>9</formula>
      <formula>15</formula>
    </cfRule>
    <cfRule type="cellIs" dxfId="13703" priority="15251" operator="between">
      <formula>1</formula>
      <formula>8</formula>
    </cfRule>
  </conditionalFormatting>
  <conditionalFormatting sqref="G395">
    <cfRule type="cellIs" dxfId="13702" priority="15239" stopIfTrue="1" operator="equal">
      <formula>"NR"</formula>
    </cfRule>
    <cfRule type="cellIs" dxfId="13701" priority="15240" stopIfTrue="1" operator="equal">
      <formula>"R"</formula>
    </cfRule>
  </conditionalFormatting>
  <conditionalFormatting sqref="G395">
    <cfRule type="cellIs" dxfId="13700" priority="15238" operator="equal">
      <formula>"NR"</formula>
    </cfRule>
  </conditionalFormatting>
  <conditionalFormatting sqref="Y395">
    <cfRule type="cellIs" dxfId="13699" priority="15231" operator="between">
      <formula>1</formula>
      <formula>10</formula>
    </cfRule>
    <cfRule type="cellIs" dxfId="13698" priority="15232" operator="between">
      <formula>11</formula>
      <formula>17</formula>
    </cfRule>
    <cfRule type="cellIs" dxfId="13697" priority="15233" operator="between">
      <formula>18</formula>
      <formula>25</formula>
    </cfRule>
    <cfRule type="cellIs" dxfId="13696" priority="15234" operator="between">
      <formula>1</formula>
      <formula>6</formula>
    </cfRule>
    <cfRule type="cellIs" dxfId="13695" priority="15235" operator="between">
      <formula>17</formula>
      <formula>25</formula>
    </cfRule>
    <cfRule type="cellIs" dxfId="13694" priority="15236" operator="between">
      <formula>7</formula>
      <formula>16</formula>
    </cfRule>
    <cfRule type="cellIs" dxfId="13693" priority="15237" operator="between">
      <formula>1</formula>
      <formula>6</formula>
    </cfRule>
  </conditionalFormatting>
  <conditionalFormatting sqref="Y395">
    <cfRule type="cellIs" dxfId="13692" priority="15230" operator="equal">
      <formula>16</formula>
    </cfRule>
  </conditionalFormatting>
  <conditionalFormatting sqref="Y395">
    <cfRule type="cellIs" dxfId="13691" priority="15227" operator="between">
      <formula>16</formula>
      <formula>25</formula>
    </cfRule>
    <cfRule type="cellIs" dxfId="13690" priority="15228" operator="between">
      <formula>9</formula>
      <formula>15</formula>
    </cfRule>
    <cfRule type="cellIs" dxfId="13689" priority="15229" operator="between">
      <formula>1</formula>
      <formula>8</formula>
    </cfRule>
  </conditionalFormatting>
  <conditionalFormatting sqref="N395">
    <cfRule type="cellIs" dxfId="13688" priority="15220" operator="between">
      <formula>1</formula>
      <formula>10</formula>
    </cfRule>
    <cfRule type="cellIs" dxfId="13687" priority="15221" operator="between">
      <formula>11</formula>
      <formula>17</formula>
    </cfRule>
    <cfRule type="cellIs" dxfId="13686" priority="15222" operator="between">
      <formula>18</formula>
      <formula>25</formula>
    </cfRule>
    <cfRule type="cellIs" dxfId="13685" priority="15223" operator="between">
      <formula>1</formula>
      <formula>6</formula>
    </cfRule>
    <cfRule type="cellIs" dxfId="13684" priority="15224" operator="between">
      <formula>17</formula>
      <formula>25</formula>
    </cfRule>
    <cfRule type="cellIs" dxfId="13683" priority="15225" operator="between">
      <formula>7</formula>
      <formula>16</formula>
    </cfRule>
    <cfRule type="cellIs" dxfId="13682" priority="15226" operator="between">
      <formula>1</formula>
      <formula>6</formula>
    </cfRule>
  </conditionalFormatting>
  <conditionalFormatting sqref="N395">
    <cfRule type="cellIs" dxfId="13681" priority="15219" operator="equal">
      <formula>16</formula>
    </cfRule>
  </conditionalFormatting>
  <conditionalFormatting sqref="N395">
    <cfRule type="cellIs" dxfId="13680" priority="15216" operator="between">
      <formula>16</formula>
      <formula>25</formula>
    </cfRule>
    <cfRule type="cellIs" dxfId="13679" priority="15217" operator="between">
      <formula>9</formula>
      <formula>15</formula>
    </cfRule>
    <cfRule type="cellIs" dxfId="13678" priority="15218" operator="between">
      <formula>1</formula>
      <formula>8</formula>
    </cfRule>
  </conditionalFormatting>
  <conditionalFormatting sqref="G399">
    <cfRule type="cellIs" dxfId="13677" priority="15214" stopIfTrue="1" operator="equal">
      <formula>"NR"</formula>
    </cfRule>
    <cfRule type="cellIs" dxfId="13676" priority="15215" stopIfTrue="1" operator="equal">
      <formula>"R"</formula>
    </cfRule>
  </conditionalFormatting>
  <conditionalFormatting sqref="N399 Y399">
    <cfRule type="cellIs" dxfId="13675" priority="15211" operator="between">
      <formula>16</formula>
      <formula>25</formula>
    </cfRule>
    <cfRule type="cellIs" dxfId="13674" priority="15212" operator="between">
      <formula>9</formula>
      <formula>15</formula>
    </cfRule>
    <cfRule type="cellIs" dxfId="13673" priority="15213" operator="between">
      <formula>1</formula>
      <formula>8</formula>
    </cfRule>
  </conditionalFormatting>
  <conditionalFormatting sqref="N399 Y399">
    <cfRule type="cellIs" dxfId="13672" priority="15196" operator="between">
      <formula>1</formula>
      <formula>10</formula>
    </cfRule>
    <cfRule type="cellIs" dxfId="13671" priority="15197" operator="between">
      <formula>11</formula>
      <formula>17</formula>
    </cfRule>
    <cfRule type="cellIs" dxfId="13670" priority="15198" operator="between">
      <formula>18</formula>
      <formula>25</formula>
    </cfRule>
    <cfRule type="cellIs" dxfId="13669" priority="15199" operator="between">
      <formula>1</formula>
      <formula>6</formula>
    </cfRule>
    <cfRule type="cellIs" dxfId="13668" priority="15200" operator="between">
      <formula>17</formula>
      <formula>25</formula>
    </cfRule>
    <cfRule type="cellIs" dxfId="13667" priority="15201" operator="between">
      <formula>7</formula>
      <formula>16</formula>
    </cfRule>
    <cfRule type="cellIs" dxfId="13666" priority="15202" operator="between">
      <formula>1</formula>
      <formula>6</formula>
    </cfRule>
  </conditionalFormatting>
  <conditionalFormatting sqref="N399 Y399">
    <cfRule type="cellIs" dxfId="13665" priority="15195" operator="equal">
      <formula>16</formula>
    </cfRule>
  </conditionalFormatting>
  <conditionalFormatting sqref="G399">
    <cfRule type="cellIs" dxfId="13664" priority="15194" operator="equal">
      <formula>"NR"</formula>
    </cfRule>
  </conditionalFormatting>
  <conditionalFormatting sqref="N398">
    <cfRule type="cellIs" dxfId="13663" priority="15191" operator="between">
      <formula>16</formula>
      <formula>25</formula>
    </cfRule>
    <cfRule type="cellIs" dxfId="13662" priority="15192" operator="between">
      <formula>9</formula>
      <formula>15</formula>
    </cfRule>
    <cfRule type="cellIs" dxfId="13661" priority="15193" operator="between">
      <formula>1</formula>
      <formula>8</formula>
    </cfRule>
  </conditionalFormatting>
  <conditionalFormatting sqref="Y398">
    <cfRule type="cellIs" dxfId="13660" priority="15176" operator="between">
      <formula>1</formula>
      <formula>10</formula>
    </cfRule>
    <cfRule type="cellIs" dxfId="13659" priority="15177" operator="between">
      <formula>11</formula>
      <formula>17</formula>
    </cfRule>
    <cfRule type="cellIs" dxfId="13658" priority="15178" operator="between">
      <formula>18</formula>
      <formula>25</formula>
    </cfRule>
    <cfRule type="cellIs" dxfId="13657" priority="15179" operator="between">
      <formula>1</formula>
      <formula>6</formula>
    </cfRule>
    <cfRule type="cellIs" dxfId="13656" priority="15180" operator="between">
      <formula>17</formula>
      <formula>25</formula>
    </cfRule>
    <cfRule type="cellIs" dxfId="13655" priority="15181" operator="between">
      <formula>7</formula>
      <formula>16</formula>
    </cfRule>
    <cfRule type="cellIs" dxfId="13654" priority="15182" operator="between">
      <formula>1</formula>
      <formula>6</formula>
    </cfRule>
  </conditionalFormatting>
  <conditionalFormatting sqref="Y398">
    <cfRule type="cellIs" dxfId="13653" priority="15175" operator="equal">
      <formula>16</formula>
    </cfRule>
  </conditionalFormatting>
  <conditionalFormatting sqref="Y398">
    <cfRule type="cellIs" dxfId="13652" priority="15172" operator="between">
      <formula>16</formula>
      <formula>25</formula>
    </cfRule>
    <cfRule type="cellIs" dxfId="13651" priority="15173" operator="between">
      <formula>9</formula>
      <formula>15</formula>
    </cfRule>
    <cfRule type="cellIs" dxfId="13650" priority="15174" operator="between">
      <formula>1</formula>
      <formula>8</formula>
    </cfRule>
  </conditionalFormatting>
  <conditionalFormatting sqref="G398">
    <cfRule type="cellIs" dxfId="13649" priority="15170" stopIfTrue="1" operator="equal">
      <formula>"NR"</formula>
    </cfRule>
    <cfRule type="cellIs" dxfId="13648" priority="15171" stopIfTrue="1" operator="equal">
      <formula>"R"</formula>
    </cfRule>
  </conditionalFormatting>
  <conditionalFormatting sqref="G398">
    <cfRule type="cellIs" dxfId="13647" priority="15169" operator="equal">
      <formula>"NR"</formula>
    </cfRule>
  </conditionalFormatting>
  <conditionalFormatting sqref="G398">
    <cfRule type="cellIs" dxfId="13646" priority="15167" stopIfTrue="1" operator="equal">
      <formula>"NR"</formula>
    </cfRule>
    <cfRule type="cellIs" dxfId="13645" priority="15168" stopIfTrue="1" operator="equal">
      <formula>"R"</formula>
    </cfRule>
  </conditionalFormatting>
  <conditionalFormatting sqref="N398">
    <cfRule type="cellIs" dxfId="13644" priority="15160" operator="between">
      <formula>1</formula>
      <formula>10</formula>
    </cfRule>
    <cfRule type="cellIs" dxfId="13643" priority="15161" operator="between">
      <formula>11</formula>
      <formula>17</formula>
    </cfRule>
    <cfRule type="cellIs" dxfId="13642" priority="15162" operator="between">
      <formula>18</formula>
      <formula>25</formula>
    </cfRule>
    <cfRule type="cellIs" dxfId="13641" priority="15163" operator="between">
      <formula>1</formula>
      <formula>6</formula>
    </cfRule>
    <cfRule type="cellIs" dxfId="13640" priority="15164" operator="between">
      <formula>17</formula>
      <formula>25</formula>
    </cfRule>
    <cfRule type="cellIs" dxfId="13639" priority="15165" operator="between">
      <formula>7</formula>
      <formula>16</formula>
    </cfRule>
    <cfRule type="cellIs" dxfId="13638" priority="15166" operator="between">
      <formula>1</formula>
      <formula>6</formula>
    </cfRule>
  </conditionalFormatting>
  <conditionalFormatting sqref="N398">
    <cfRule type="cellIs" dxfId="13637" priority="15159" operator="equal">
      <formula>16</formula>
    </cfRule>
  </conditionalFormatting>
  <conditionalFormatting sqref="G398">
    <cfRule type="cellIs" dxfId="13636" priority="15158" operator="equal">
      <formula>"NR"</formula>
    </cfRule>
  </conditionalFormatting>
  <conditionalFormatting sqref="Y401 N401">
    <cfRule type="cellIs" dxfId="13635" priority="15155" operator="between">
      <formula>16</formula>
      <formula>25</formula>
    </cfRule>
    <cfRule type="cellIs" dxfId="13634" priority="15156" operator="between">
      <formula>9</formula>
      <formula>15</formula>
    </cfRule>
    <cfRule type="cellIs" dxfId="13633" priority="15157" operator="between">
      <formula>1</formula>
      <formula>8</formula>
    </cfRule>
  </conditionalFormatting>
  <conditionalFormatting sqref="Y401 N401">
    <cfRule type="cellIs" dxfId="13632" priority="15140" operator="between">
      <formula>1</formula>
      <formula>10</formula>
    </cfRule>
    <cfRule type="cellIs" dxfId="13631" priority="15141" operator="between">
      <formula>11</formula>
      <formula>17</formula>
    </cfRule>
    <cfRule type="cellIs" dxfId="13630" priority="15142" operator="between">
      <formula>18</formula>
      <formula>25</formula>
    </cfRule>
    <cfRule type="cellIs" dxfId="13629" priority="15143" operator="between">
      <formula>1</formula>
      <formula>6</formula>
    </cfRule>
    <cfRule type="cellIs" dxfId="13628" priority="15144" operator="between">
      <formula>17</formula>
      <formula>25</formula>
    </cfRule>
    <cfRule type="cellIs" dxfId="13627" priority="15145" operator="between">
      <formula>7</formula>
      <formula>16</formula>
    </cfRule>
    <cfRule type="cellIs" dxfId="13626" priority="15146" operator="between">
      <formula>1</formula>
      <formula>6</formula>
    </cfRule>
  </conditionalFormatting>
  <conditionalFormatting sqref="Y401 N401">
    <cfRule type="cellIs" dxfId="13625" priority="15139" operator="equal">
      <formula>16</formula>
    </cfRule>
  </conditionalFormatting>
  <conditionalFormatting sqref="N406">
    <cfRule type="cellIs" dxfId="13624" priority="15136" operator="between">
      <formula>16</formula>
      <formula>25</formula>
    </cfRule>
    <cfRule type="cellIs" dxfId="13623" priority="15137" operator="between">
      <formula>9</formula>
      <formula>15</formula>
    </cfRule>
    <cfRule type="cellIs" dxfId="13622" priority="15138" operator="between">
      <formula>1</formula>
      <formula>8</formula>
    </cfRule>
  </conditionalFormatting>
  <conditionalFormatting sqref="G406">
    <cfRule type="cellIs" dxfId="13621" priority="15126" stopIfTrue="1" operator="equal">
      <formula>"NR"</formula>
    </cfRule>
    <cfRule type="cellIs" dxfId="13620" priority="15127" stopIfTrue="1" operator="equal">
      <formula>"R"</formula>
    </cfRule>
  </conditionalFormatting>
  <conditionalFormatting sqref="G406">
    <cfRule type="cellIs" dxfId="13619" priority="15125" operator="equal">
      <formula>"NR"</formula>
    </cfRule>
  </conditionalFormatting>
  <conditionalFormatting sqref="Y406">
    <cfRule type="cellIs" dxfId="13618" priority="15118" operator="between">
      <formula>1</formula>
      <formula>10</formula>
    </cfRule>
    <cfRule type="cellIs" dxfId="13617" priority="15119" operator="between">
      <formula>11</formula>
      <formula>17</formula>
    </cfRule>
    <cfRule type="cellIs" dxfId="13616" priority="15120" operator="between">
      <formula>18</formula>
      <formula>25</formula>
    </cfRule>
    <cfRule type="cellIs" dxfId="13615" priority="15121" operator="between">
      <formula>1</formula>
      <formula>6</formula>
    </cfRule>
    <cfRule type="cellIs" dxfId="13614" priority="15122" operator="between">
      <formula>17</formula>
      <formula>25</formula>
    </cfRule>
    <cfRule type="cellIs" dxfId="13613" priority="15123" operator="between">
      <formula>7</formula>
      <formula>16</formula>
    </cfRule>
    <cfRule type="cellIs" dxfId="13612" priority="15124" operator="between">
      <formula>1</formula>
      <formula>6</formula>
    </cfRule>
  </conditionalFormatting>
  <conditionalFormatting sqref="Y406">
    <cfRule type="cellIs" dxfId="13611" priority="15117" operator="equal">
      <formula>16</formula>
    </cfRule>
  </conditionalFormatting>
  <conditionalFormatting sqref="Y406">
    <cfRule type="cellIs" dxfId="13610" priority="15114" operator="between">
      <formula>16</formula>
      <formula>25</formula>
    </cfRule>
    <cfRule type="cellIs" dxfId="13609" priority="15115" operator="between">
      <formula>9</formula>
      <formula>15</formula>
    </cfRule>
    <cfRule type="cellIs" dxfId="13608" priority="15116" operator="between">
      <formula>1</formula>
      <formula>8</formula>
    </cfRule>
  </conditionalFormatting>
  <conditionalFormatting sqref="N406">
    <cfRule type="cellIs" dxfId="13607" priority="15107" operator="between">
      <formula>1</formula>
      <formula>10</formula>
    </cfRule>
    <cfRule type="cellIs" dxfId="13606" priority="15108" operator="between">
      <formula>11</formula>
      <formula>17</formula>
    </cfRule>
    <cfRule type="cellIs" dxfId="13605" priority="15109" operator="between">
      <formula>18</formula>
      <formula>25</formula>
    </cfRule>
    <cfRule type="cellIs" dxfId="13604" priority="15110" operator="between">
      <formula>1</formula>
      <formula>6</formula>
    </cfRule>
    <cfRule type="cellIs" dxfId="13603" priority="15111" operator="between">
      <formula>17</formula>
      <formula>25</formula>
    </cfRule>
    <cfRule type="cellIs" dxfId="13602" priority="15112" operator="between">
      <formula>7</formula>
      <formula>16</formula>
    </cfRule>
    <cfRule type="cellIs" dxfId="13601" priority="15113" operator="between">
      <formula>1</formula>
      <formula>6</formula>
    </cfRule>
  </conditionalFormatting>
  <conditionalFormatting sqref="N406">
    <cfRule type="cellIs" dxfId="13600" priority="15106" operator="equal">
      <formula>16</formula>
    </cfRule>
  </conditionalFormatting>
  <conditionalFormatting sqref="G405">
    <cfRule type="cellIs" dxfId="13599" priority="15096" stopIfTrue="1" operator="equal">
      <formula>"NR"</formula>
    </cfRule>
    <cfRule type="cellIs" dxfId="13598" priority="15097" stopIfTrue="1" operator="equal">
      <formula>"R"</formula>
    </cfRule>
  </conditionalFormatting>
  <conditionalFormatting sqref="G405">
    <cfRule type="cellIs" dxfId="13597" priority="15095" operator="equal">
      <formula>"NR"</formula>
    </cfRule>
  </conditionalFormatting>
  <conditionalFormatting sqref="Y405">
    <cfRule type="cellIs" dxfId="13596" priority="15088" operator="between">
      <formula>1</formula>
      <formula>10</formula>
    </cfRule>
    <cfRule type="cellIs" dxfId="13595" priority="15089" operator="between">
      <formula>11</formula>
      <formula>17</formula>
    </cfRule>
    <cfRule type="cellIs" dxfId="13594" priority="15090" operator="between">
      <formula>18</formula>
      <formula>25</formula>
    </cfRule>
    <cfRule type="cellIs" dxfId="13593" priority="15091" operator="between">
      <formula>1</formula>
      <formula>6</formula>
    </cfRule>
    <cfRule type="cellIs" dxfId="13592" priority="15092" operator="between">
      <formula>17</formula>
      <formula>25</formula>
    </cfRule>
    <cfRule type="cellIs" dxfId="13591" priority="15093" operator="between">
      <formula>7</formula>
      <formula>16</formula>
    </cfRule>
    <cfRule type="cellIs" dxfId="13590" priority="15094" operator="between">
      <formula>1</formula>
      <formula>6</formula>
    </cfRule>
  </conditionalFormatting>
  <conditionalFormatting sqref="Y405">
    <cfRule type="cellIs" dxfId="13589" priority="15087" operator="equal">
      <formula>16</formula>
    </cfRule>
  </conditionalFormatting>
  <conditionalFormatting sqref="Y405">
    <cfRule type="cellIs" dxfId="13588" priority="15084" operator="between">
      <formula>16</formula>
      <formula>25</formula>
    </cfRule>
    <cfRule type="cellIs" dxfId="13587" priority="15085" operator="between">
      <formula>9</formula>
      <formula>15</formula>
    </cfRule>
    <cfRule type="cellIs" dxfId="13586" priority="15086" operator="between">
      <formula>1</formula>
      <formula>8</formula>
    </cfRule>
  </conditionalFormatting>
  <conditionalFormatting sqref="N405">
    <cfRule type="cellIs" dxfId="13585" priority="15077" operator="between">
      <formula>1</formula>
      <formula>10</formula>
    </cfRule>
    <cfRule type="cellIs" dxfId="13584" priority="15078" operator="between">
      <formula>11</formula>
      <formula>17</formula>
    </cfRule>
    <cfRule type="cellIs" dxfId="13583" priority="15079" operator="between">
      <formula>18</formula>
      <formula>25</formula>
    </cfRule>
    <cfRule type="cellIs" dxfId="13582" priority="15080" operator="between">
      <formula>1</formula>
      <formula>6</formula>
    </cfRule>
    <cfRule type="cellIs" dxfId="13581" priority="15081" operator="between">
      <formula>17</formula>
      <formula>25</formula>
    </cfRule>
    <cfRule type="cellIs" dxfId="13580" priority="15082" operator="between">
      <formula>7</formula>
      <formula>16</formula>
    </cfRule>
    <cfRule type="cellIs" dxfId="13579" priority="15083" operator="between">
      <formula>1</formula>
      <formula>6</formula>
    </cfRule>
  </conditionalFormatting>
  <conditionalFormatting sqref="N405">
    <cfRule type="cellIs" dxfId="13578" priority="15076" operator="equal">
      <formula>16</formula>
    </cfRule>
  </conditionalFormatting>
  <conditionalFormatting sqref="N405">
    <cfRule type="cellIs" dxfId="13577" priority="15073" operator="between">
      <formula>16</formula>
      <formula>25</formula>
    </cfRule>
    <cfRule type="cellIs" dxfId="13576" priority="15074" operator="between">
      <formula>9</formula>
      <formula>15</formula>
    </cfRule>
    <cfRule type="cellIs" dxfId="13575" priority="15075" operator="between">
      <formula>1</formula>
      <formula>8</formula>
    </cfRule>
  </conditionalFormatting>
  <conditionalFormatting sqref="G407">
    <cfRule type="cellIs" dxfId="13574" priority="15063" stopIfTrue="1" operator="equal">
      <formula>"NR"</formula>
    </cfRule>
    <cfRule type="cellIs" dxfId="13573" priority="15064" stopIfTrue="1" operator="equal">
      <formula>"R"</formula>
    </cfRule>
  </conditionalFormatting>
  <conditionalFormatting sqref="G407">
    <cfRule type="cellIs" dxfId="13572" priority="15062" operator="equal">
      <formula>"NR"</formula>
    </cfRule>
  </conditionalFormatting>
  <conditionalFormatting sqref="Y407">
    <cfRule type="cellIs" dxfId="13571" priority="15055" operator="between">
      <formula>1</formula>
      <formula>10</formula>
    </cfRule>
    <cfRule type="cellIs" dxfId="13570" priority="15056" operator="between">
      <formula>11</formula>
      <formula>17</formula>
    </cfRule>
    <cfRule type="cellIs" dxfId="13569" priority="15057" operator="between">
      <formula>18</formula>
      <formula>25</formula>
    </cfRule>
    <cfRule type="cellIs" dxfId="13568" priority="15058" operator="between">
      <formula>1</formula>
      <formula>6</formula>
    </cfRule>
    <cfRule type="cellIs" dxfId="13567" priority="15059" operator="between">
      <formula>17</formula>
      <formula>25</formula>
    </cfRule>
    <cfRule type="cellIs" dxfId="13566" priority="15060" operator="between">
      <formula>7</formula>
      <formula>16</formula>
    </cfRule>
    <cfRule type="cellIs" dxfId="13565" priority="15061" operator="between">
      <formula>1</formula>
      <formula>6</formula>
    </cfRule>
  </conditionalFormatting>
  <conditionalFormatting sqref="Y407">
    <cfRule type="cellIs" dxfId="13564" priority="15054" operator="equal">
      <formula>16</formula>
    </cfRule>
  </conditionalFormatting>
  <conditionalFormatting sqref="Y407">
    <cfRule type="cellIs" dxfId="13563" priority="15051" operator="between">
      <formula>16</formula>
      <formula>25</formula>
    </cfRule>
    <cfRule type="cellIs" dxfId="13562" priority="15052" operator="between">
      <formula>9</formula>
      <formula>15</formula>
    </cfRule>
    <cfRule type="cellIs" dxfId="13561" priority="15053" operator="between">
      <formula>1</formula>
      <formula>8</formula>
    </cfRule>
  </conditionalFormatting>
  <conditionalFormatting sqref="N407">
    <cfRule type="cellIs" dxfId="13560" priority="15044" operator="between">
      <formula>1</formula>
      <formula>10</formula>
    </cfRule>
    <cfRule type="cellIs" dxfId="13559" priority="15045" operator="between">
      <formula>11</formula>
      <formula>17</formula>
    </cfRule>
    <cfRule type="cellIs" dxfId="13558" priority="15046" operator="between">
      <formula>18</formula>
      <formula>25</formula>
    </cfRule>
    <cfRule type="cellIs" dxfId="13557" priority="15047" operator="between">
      <formula>1</formula>
      <formula>6</formula>
    </cfRule>
    <cfRule type="cellIs" dxfId="13556" priority="15048" operator="between">
      <formula>17</formula>
      <formula>25</formula>
    </cfRule>
    <cfRule type="cellIs" dxfId="13555" priority="15049" operator="between">
      <formula>7</formula>
      <formula>16</formula>
    </cfRule>
    <cfRule type="cellIs" dxfId="13554" priority="15050" operator="between">
      <formula>1</formula>
      <formula>6</formula>
    </cfRule>
  </conditionalFormatting>
  <conditionalFormatting sqref="N407">
    <cfRule type="cellIs" dxfId="13553" priority="15043" operator="equal">
      <formula>16</formula>
    </cfRule>
  </conditionalFormatting>
  <conditionalFormatting sqref="N407">
    <cfRule type="cellIs" dxfId="13552" priority="15040" operator="between">
      <formula>16</formula>
      <formula>25</formula>
    </cfRule>
    <cfRule type="cellIs" dxfId="13551" priority="15041" operator="between">
      <formula>9</formula>
      <formula>15</formula>
    </cfRule>
    <cfRule type="cellIs" dxfId="13550" priority="15042" operator="between">
      <formula>1</formula>
      <formula>8</formula>
    </cfRule>
  </conditionalFormatting>
  <conditionalFormatting sqref="G411">
    <cfRule type="cellIs" dxfId="13549" priority="15038" stopIfTrue="1" operator="equal">
      <formula>"NR"</formula>
    </cfRule>
    <cfRule type="cellIs" dxfId="13548" priority="15039" stopIfTrue="1" operator="equal">
      <formula>"R"</formula>
    </cfRule>
  </conditionalFormatting>
  <conditionalFormatting sqref="N411 Y411">
    <cfRule type="cellIs" dxfId="13547" priority="15035" operator="between">
      <formula>16</formula>
      <formula>25</formula>
    </cfRule>
    <cfRule type="cellIs" dxfId="13546" priority="15036" operator="between">
      <formula>9</formula>
      <formula>15</formula>
    </cfRule>
    <cfRule type="cellIs" dxfId="13545" priority="15037" operator="between">
      <formula>1</formula>
      <formula>8</formula>
    </cfRule>
  </conditionalFormatting>
  <conditionalFormatting sqref="N411 Y411">
    <cfRule type="cellIs" dxfId="13544" priority="15020" operator="between">
      <formula>1</formula>
      <formula>10</formula>
    </cfRule>
    <cfRule type="cellIs" dxfId="13543" priority="15021" operator="between">
      <formula>11</formula>
      <formula>17</formula>
    </cfRule>
    <cfRule type="cellIs" dxfId="13542" priority="15022" operator="between">
      <formula>18</formula>
      <formula>25</formula>
    </cfRule>
    <cfRule type="cellIs" dxfId="13541" priority="15023" operator="between">
      <formula>1</formula>
      <formula>6</formula>
    </cfRule>
    <cfRule type="cellIs" dxfId="13540" priority="15024" operator="between">
      <formula>17</formula>
      <formula>25</formula>
    </cfRule>
    <cfRule type="cellIs" dxfId="13539" priority="15025" operator="between">
      <formula>7</formula>
      <formula>16</formula>
    </cfRule>
    <cfRule type="cellIs" dxfId="13538" priority="15026" operator="between">
      <formula>1</formula>
      <formula>6</formula>
    </cfRule>
  </conditionalFormatting>
  <conditionalFormatting sqref="N411 Y411">
    <cfRule type="cellIs" dxfId="13537" priority="15019" operator="equal">
      <formula>16</formula>
    </cfRule>
  </conditionalFormatting>
  <conditionalFormatting sqref="G411">
    <cfRule type="cellIs" dxfId="13536" priority="15018" operator="equal">
      <formula>"NR"</formula>
    </cfRule>
  </conditionalFormatting>
  <conditionalFormatting sqref="N410">
    <cfRule type="cellIs" dxfId="13535" priority="15015" operator="between">
      <formula>16</formula>
      <formula>25</formula>
    </cfRule>
    <cfRule type="cellIs" dxfId="13534" priority="15016" operator="between">
      <formula>9</formula>
      <formula>15</formula>
    </cfRule>
    <cfRule type="cellIs" dxfId="13533" priority="15017" operator="between">
      <formula>1</formula>
      <formula>8</formula>
    </cfRule>
  </conditionalFormatting>
  <conditionalFormatting sqref="Y410">
    <cfRule type="cellIs" dxfId="13532" priority="15000" operator="between">
      <formula>1</formula>
      <formula>10</formula>
    </cfRule>
    <cfRule type="cellIs" dxfId="13531" priority="15001" operator="between">
      <formula>11</formula>
      <formula>17</formula>
    </cfRule>
    <cfRule type="cellIs" dxfId="13530" priority="15002" operator="between">
      <formula>18</formula>
      <formula>25</formula>
    </cfRule>
    <cfRule type="cellIs" dxfId="13529" priority="15003" operator="between">
      <formula>1</formula>
      <formula>6</formula>
    </cfRule>
    <cfRule type="cellIs" dxfId="13528" priority="15004" operator="between">
      <formula>17</formula>
      <formula>25</formula>
    </cfRule>
    <cfRule type="cellIs" dxfId="13527" priority="15005" operator="between">
      <formula>7</formula>
      <formula>16</formula>
    </cfRule>
    <cfRule type="cellIs" dxfId="13526" priority="15006" operator="between">
      <formula>1</formula>
      <formula>6</formula>
    </cfRule>
  </conditionalFormatting>
  <conditionalFormatting sqref="Y410">
    <cfRule type="cellIs" dxfId="13525" priority="14999" operator="equal">
      <formula>16</formula>
    </cfRule>
  </conditionalFormatting>
  <conditionalFormatting sqref="Y410">
    <cfRule type="cellIs" dxfId="13524" priority="14996" operator="between">
      <formula>16</formula>
      <formula>25</formula>
    </cfRule>
    <cfRule type="cellIs" dxfId="13523" priority="14997" operator="between">
      <formula>9</formula>
      <formula>15</formula>
    </cfRule>
    <cfRule type="cellIs" dxfId="13522" priority="14998" operator="between">
      <formula>1</formula>
      <formula>8</formula>
    </cfRule>
  </conditionalFormatting>
  <conditionalFormatting sqref="G410">
    <cfRule type="cellIs" dxfId="13521" priority="14994" stopIfTrue="1" operator="equal">
      <formula>"NR"</formula>
    </cfRule>
    <cfRule type="cellIs" dxfId="13520" priority="14995" stopIfTrue="1" operator="equal">
      <formula>"R"</formula>
    </cfRule>
  </conditionalFormatting>
  <conditionalFormatting sqref="G410">
    <cfRule type="cellIs" dxfId="13519" priority="14993" operator="equal">
      <formula>"NR"</formula>
    </cfRule>
  </conditionalFormatting>
  <conditionalFormatting sqref="G410">
    <cfRule type="cellIs" dxfId="13518" priority="14991" stopIfTrue="1" operator="equal">
      <formula>"NR"</formula>
    </cfRule>
    <cfRule type="cellIs" dxfId="13517" priority="14992" stopIfTrue="1" operator="equal">
      <formula>"R"</formula>
    </cfRule>
  </conditionalFormatting>
  <conditionalFormatting sqref="N410">
    <cfRule type="cellIs" dxfId="13516" priority="14984" operator="between">
      <formula>1</formula>
      <formula>10</formula>
    </cfRule>
    <cfRule type="cellIs" dxfId="13515" priority="14985" operator="between">
      <formula>11</formula>
      <formula>17</formula>
    </cfRule>
    <cfRule type="cellIs" dxfId="13514" priority="14986" operator="between">
      <formula>18</formula>
      <formula>25</formula>
    </cfRule>
    <cfRule type="cellIs" dxfId="13513" priority="14987" operator="between">
      <formula>1</formula>
      <formula>6</formula>
    </cfRule>
    <cfRule type="cellIs" dxfId="13512" priority="14988" operator="between">
      <formula>17</formula>
      <formula>25</formula>
    </cfRule>
    <cfRule type="cellIs" dxfId="13511" priority="14989" operator="between">
      <formula>7</formula>
      <formula>16</formula>
    </cfRule>
    <cfRule type="cellIs" dxfId="13510" priority="14990" operator="between">
      <formula>1</formula>
      <formula>6</formula>
    </cfRule>
  </conditionalFormatting>
  <conditionalFormatting sqref="N410">
    <cfRule type="cellIs" dxfId="13509" priority="14983" operator="equal">
      <formula>16</formula>
    </cfRule>
  </conditionalFormatting>
  <conditionalFormatting sqref="G410">
    <cfRule type="cellIs" dxfId="13508" priority="14982" operator="equal">
      <formula>"NR"</formula>
    </cfRule>
  </conditionalFormatting>
  <conditionalFormatting sqref="Y413 N413">
    <cfRule type="cellIs" dxfId="13507" priority="14979" operator="between">
      <formula>16</formula>
      <formula>25</formula>
    </cfRule>
    <cfRule type="cellIs" dxfId="13506" priority="14980" operator="between">
      <formula>9</formula>
      <formula>15</formula>
    </cfRule>
    <cfRule type="cellIs" dxfId="13505" priority="14981" operator="between">
      <formula>1</formula>
      <formula>8</formula>
    </cfRule>
  </conditionalFormatting>
  <conditionalFormatting sqref="Y413 N413">
    <cfRule type="cellIs" dxfId="13504" priority="14964" operator="between">
      <formula>1</formula>
      <formula>10</formula>
    </cfRule>
    <cfRule type="cellIs" dxfId="13503" priority="14965" operator="between">
      <formula>11</formula>
      <formula>17</formula>
    </cfRule>
    <cfRule type="cellIs" dxfId="13502" priority="14966" operator="between">
      <formula>18</formula>
      <formula>25</formula>
    </cfRule>
    <cfRule type="cellIs" dxfId="13501" priority="14967" operator="between">
      <formula>1</formula>
      <formula>6</formula>
    </cfRule>
    <cfRule type="cellIs" dxfId="13500" priority="14968" operator="between">
      <formula>17</formula>
      <formula>25</formula>
    </cfRule>
    <cfRule type="cellIs" dxfId="13499" priority="14969" operator="between">
      <formula>7</formula>
      <formula>16</formula>
    </cfRule>
    <cfRule type="cellIs" dxfId="13498" priority="14970" operator="between">
      <formula>1</formula>
      <formula>6</formula>
    </cfRule>
  </conditionalFormatting>
  <conditionalFormatting sqref="Y413 N413">
    <cfRule type="cellIs" dxfId="13497" priority="14963" operator="equal">
      <formula>16</formula>
    </cfRule>
  </conditionalFormatting>
  <conditionalFormatting sqref="E413">
    <cfRule type="cellIs" dxfId="13496" priority="14961" stopIfTrue="1" operator="equal">
      <formula>"NR"</formula>
    </cfRule>
    <cfRule type="cellIs" dxfId="13495" priority="14962" stopIfTrue="1" operator="equal">
      <formula>"R"</formula>
    </cfRule>
  </conditionalFormatting>
  <conditionalFormatting sqref="E413">
    <cfRule type="cellIs" dxfId="13494" priority="14959" stopIfTrue="1" operator="equal">
      <formula>"NR"</formula>
    </cfRule>
    <cfRule type="cellIs" dxfId="13493" priority="14960" stopIfTrue="1" operator="equal">
      <formula>"R"</formula>
    </cfRule>
  </conditionalFormatting>
  <conditionalFormatting sqref="N418">
    <cfRule type="cellIs" dxfId="13492" priority="14956" operator="between">
      <formula>16</formula>
      <formula>25</formula>
    </cfRule>
    <cfRule type="cellIs" dxfId="13491" priority="14957" operator="between">
      <formula>9</formula>
      <formula>15</formula>
    </cfRule>
    <cfRule type="cellIs" dxfId="13490" priority="14958" operator="between">
      <formula>1</formula>
      <formula>8</formula>
    </cfRule>
  </conditionalFormatting>
  <conditionalFormatting sqref="G418">
    <cfRule type="cellIs" dxfId="13489" priority="14946" stopIfTrue="1" operator="equal">
      <formula>"NR"</formula>
    </cfRule>
    <cfRule type="cellIs" dxfId="13488" priority="14947" stopIfTrue="1" operator="equal">
      <formula>"R"</formula>
    </cfRule>
  </conditionalFormatting>
  <conditionalFormatting sqref="G418">
    <cfRule type="cellIs" dxfId="13487" priority="14945" operator="equal">
      <formula>"NR"</formula>
    </cfRule>
  </conditionalFormatting>
  <conditionalFormatting sqref="Y418">
    <cfRule type="cellIs" dxfId="13486" priority="14938" operator="between">
      <formula>1</formula>
      <formula>10</formula>
    </cfRule>
    <cfRule type="cellIs" dxfId="13485" priority="14939" operator="between">
      <formula>11</formula>
      <formula>17</formula>
    </cfRule>
    <cfRule type="cellIs" dxfId="13484" priority="14940" operator="between">
      <formula>18</formula>
      <formula>25</formula>
    </cfRule>
    <cfRule type="cellIs" dxfId="13483" priority="14941" operator="between">
      <formula>1</formula>
      <formula>6</formula>
    </cfRule>
    <cfRule type="cellIs" dxfId="13482" priority="14942" operator="between">
      <formula>17</formula>
      <formula>25</formula>
    </cfRule>
    <cfRule type="cellIs" dxfId="13481" priority="14943" operator="between">
      <formula>7</formula>
      <formula>16</formula>
    </cfRule>
    <cfRule type="cellIs" dxfId="13480" priority="14944" operator="between">
      <formula>1</formula>
      <formula>6</formula>
    </cfRule>
  </conditionalFormatting>
  <conditionalFormatting sqref="Y418">
    <cfRule type="cellIs" dxfId="13479" priority="14937" operator="equal">
      <formula>16</formula>
    </cfRule>
  </conditionalFormatting>
  <conditionalFormatting sqref="Y418">
    <cfRule type="cellIs" dxfId="13478" priority="14934" operator="between">
      <formula>16</formula>
      <formula>25</formula>
    </cfRule>
    <cfRule type="cellIs" dxfId="13477" priority="14935" operator="between">
      <formula>9</formula>
      <formula>15</formula>
    </cfRule>
    <cfRule type="cellIs" dxfId="13476" priority="14936" operator="between">
      <formula>1</formula>
      <formula>8</formula>
    </cfRule>
  </conditionalFormatting>
  <conditionalFormatting sqref="N418">
    <cfRule type="cellIs" dxfId="13475" priority="14927" operator="between">
      <formula>1</formula>
      <formula>10</formula>
    </cfRule>
    <cfRule type="cellIs" dxfId="13474" priority="14928" operator="between">
      <formula>11</formula>
      <formula>17</formula>
    </cfRule>
    <cfRule type="cellIs" dxfId="13473" priority="14929" operator="between">
      <formula>18</formula>
      <formula>25</formula>
    </cfRule>
    <cfRule type="cellIs" dxfId="13472" priority="14930" operator="between">
      <formula>1</formula>
      <formula>6</formula>
    </cfRule>
    <cfRule type="cellIs" dxfId="13471" priority="14931" operator="between">
      <formula>17</formula>
      <formula>25</formula>
    </cfRule>
    <cfRule type="cellIs" dxfId="13470" priority="14932" operator="between">
      <formula>7</formula>
      <formula>16</formula>
    </cfRule>
    <cfRule type="cellIs" dxfId="13469" priority="14933" operator="between">
      <formula>1</formula>
      <formula>6</formula>
    </cfRule>
  </conditionalFormatting>
  <conditionalFormatting sqref="N418">
    <cfRule type="cellIs" dxfId="13468" priority="14926" operator="equal">
      <formula>16</formula>
    </cfRule>
  </conditionalFormatting>
  <conditionalFormatting sqref="E418">
    <cfRule type="cellIs" dxfId="13467" priority="14924" stopIfTrue="1" operator="equal">
      <formula>"NR"</formula>
    </cfRule>
    <cfRule type="cellIs" dxfId="13466" priority="14925" stopIfTrue="1" operator="equal">
      <formula>"R"</formula>
    </cfRule>
  </conditionalFormatting>
  <conditionalFormatting sqref="E418">
    <cfRule type="cellIs" dxfId="13465" priority="14922" stopIfTrue="1" operator="equal">
      <formula>"NR"</formula>
    </cfRule>
    <cfRule type="cellIs" dxfId="13464" priority="14923" stopIfTrue="1" operator="equal">
      <formula>"R"</formula>
    </cfRule>
  </conditionalFormatting>
  <conditionalFormatting sqref="G424">
    <cfRule type="cellIs" dxfId="13463" priority="14920" stopIfTrue="1" operator="equal">
      <formula>"NR"</formula>
    </cfRule>
    <cfRule type="cellIs" dxfId="13462" priority="14921" stopIfTrue="1" operator="equal">
      <formula>"R"</formula>
    </cfRule>
  </conditionalFormatting>
  <conditionalFormatting sqref="N424 Y424">
    <cfRule type="cellIs" dxfId="13461" priority="14917" operator="between">
      <formula>16</formula>
      <formula>25</formula>
    </cfRule>
    <cfRule type="cellIs" dxfId="13460" priority="14918" operator="between">
      <formula>9</formula>
      <formula>15</formula>
    </cfRule>
    <cfRule type="cellIs" dxfId="13459" priority="14919" operator="between">
      <formula>1</formula>
      <formula>8</formula>
    </cfRule>
  </conditionalFormatting>
  <conditionalFormatting sqref="N424 Y424">
    <cfRule type="cellIs" dxfId="13458" priority="14902" operator="between">
      <formula>1</formula>
      <formula>10</formula>
    </cfRule>
    <cfRule type="cellIs" dxfId="13457" priority="14903" operator="between">
      <formula>11</formula>
      <formula>17</formula>
    </cfRule>
    <cfRule type="cellIs" dxfId="13456" priority="14904" operator="between">
      <formula>18</formula>
      <formula>25</formula>
    </cfRule>
    <cfRule type="cellIs" dxfId="13455" priority="14905" operator="between">
      <formula>1</formula>
      <formula>6</formula>
    </cfRule>
    <cfRule type="cellIs" dxfId="13454" priority="14906" operator="between">
      <formula>17</formula>
      <formula>25</formula>
    </cfRule>
    <cfRule type="cellIs" dxfId="13453" priority="14907" operator="between">
      <formula>7</formula>
      <formula>16</formula>
    </cfRule>
    <cfRule type="cellIs" dxfId="13452" priority="14908" operator="between">
      <formula>1</formula>
      <formula>6</formula>
    </cfRule>
  </conditionalFormatting>
  <conditionalFormatting sqref="N424 Y424">
    <cfRule type="cellIs" dxfId="13451" priority="14901" operator="equal">
      <formula>16</formula>
    </cfRule>
  </conditionalFormatting>
  <conditionalFormatting sqref="G424">
    <cfRule type="cellIs" dxfId="13450" priority="14900" operator="equal">
      <formula>"NR"</formula>
    </cfRule>
  </conditionalFormatting>
  <conditionalFormatting sqref="N423">
    <cfRule type="cellIs" dxfId="13449" priority="14897" operator="between">
      <formula>16</formula>
      <formula>25</formula>
    </cfRule>
    <cfRule type="cellIs" dxfId="13448" priority="14898" operator="between">
      <formula>9</formula>
      <formula>15</formula>
    </cfRule>
    <cfRule type="cellIs" dxfId="13447" priority="14899" operator="between">
      <formula>1</formula>
      <formula>8</formula>
    </cfRule>
  </conditionalFormatting>
  <conditionalFormatting sqref="Y423">
    <cfRule type="cellIs" dxfId="13446" priority="14882" operator="between">
      <formula>1</formula>
      <formula>10</formula>
    </cfRule>
    <cfRule type="cellIs" dxfId="13445" priority="14883" operator="between">
      <formula>11</formula>
      <formula>17</formula>
    </cfRule>
    <cfRule type="cellIs" dxfId="13444" priority="14884" operator="between">
      <formula>18</formula>
      <formula>25</formula>
    </cfRule>
    <cfRule type="cellIs" dxfId="13443" priority="14885" operator="between">
      <formula>1</formula>
      <formula>6</formula>
    </cfRule>
    <cfRule type="cellIs" dxfId="13442" priority="14886" operator="between">
      <formula>17</formula>
      <formula>25</formula>
    </cfRule>
    <cfRule type="cellIs" dxfId="13441" priority="14887" operator="between">
      <formula>7</formula>
      <formula>16</formula>
    </cfRule>
    <cfRule type="cellIs" dxfId="13440" priority="14888" operator="between">
      <formula>1</formula>
      <formula>6</formula>
    </cfRule>
  </conditionalFormatting>
  <conditionalFormatting sqref="Y423">
    <cfRule type="cellIs" dxfId="13439" priority="14881" operator="equal">
      <formula>16</formula>
    </cfRule>
  </conditionalFormatting>
  <conditionalFormatting sqref="Y423">
    <cfRule type="cellIs" dxfId="13438" priority="14878" operator="between">
      <formula>16</formula>
      <formula>25</formula>
    </cfRule>
    <cfRule type="cellIs" dxfId="13437" priority="14879" operator="between">
      <formula>9</formula>
      <formula>15</formula>
    </cfRule>
    <cfRule type="cellIs" dxfId="13436" priority="14880" operator="between">
      <formula>1</formula>
      <formula>8</formula>
    </cfRule>
  </conditionalFormatting>
  <conditionalFormatting sqref="G423">
    <cfRule type="cellIs" dxfId="13435" priority="14876" stopIfTrue="1" operator="equal">
      <formula>"NR"</formula>
    </cfRule>
    <cfRule type="cellIs" dxfId="13434" priority="14877" stopIfTrue="1" operator="equal">
      <formula>"R"</formula>
    </cfRule>
  </conditionalFormatting>
  <conditionalFormatting sqref="G423">
    <cfRule type="cellIs" dxfId="13433" priority="14875" operator="equal">
      <formula>"NR"</formula>
    </cfRule>
  </conditionalFormatting>
  <conditionalFormatting sqref="G423">
    <cfRule type="cellIs" dxfId="13432" priority="14873" stopIfTrue="1" operator="equal">
      <formula>"NR"</formula>
    </cfRule>
    <cfRule type="cellIs" dxfId="13431" priority="14874" stopIfTrue="1" operator="equal">
      <formula>"R"</formula>
    </cfRule>
  </conditionalFormatting>
  <conditionalFormatting sqref="N423">
    <cfRule type="cellIs" dxfId="13430" priority="14866" operator="between">
      <formula>1</formula>
      <formula>10</formula>
    </cfRule>
    <cfRule type="cellIs" dxfId="13429" priority="14867" operator="between">
      <formula>11</formula>
      <formula>17</formula>
    </cfRule>
    <cfRule type="cellIs" dxfId="13428" priority="14868" operator="between">
      <formula>18</formula>
      <formula>25</formula>
    </cfRule>
    <cfRule type="cellIs" dxfId="13427" priority="14869" operator="between">
      <formula>1</formula>
      <formula>6</formula>
    </cfRule>
    <cfRule type="cellIs" dxfId="13426" priority="14870" operator="between">
      <formula>17</formula>
      <formula>25</formula>
    </cfRule>
    <cfRule type="cellIs" dxfId="13425" priority="14871" operator="between">
      <formula>7</formula>
      <formula>16</formula>
    </cfRule>
    <cfRule type="cellIs" dxfId="13424" priority="14872" operator="between">
      <formula>1</formula>
      <formula>6</formula>
    </cfRule>
  </conditionalFormatting>
  <conditionalFormatting sqref="N423">
    <cfRule type="cellIs" dxfId="13423" priority="14865" operator="equal">
      <formula>16</formula>
    </cfRule>
  </conditionalFormatting>
  <conditionalFormatting sqref="G423">
    <cfRule type="cellIs" dxfId="13422" priority="14864" operator="equal">
      <formula>"NR"</formula>
    </cfRule>
  </conditionalFormatting>
  <conditionalFormatting sqref="Y426 N426">
    <cfRule type="cellIs" dxfId="13421" priority="14861" operator="between">
      <formula>16</formula>
      <formula>25</formula>
    </cfRule>
    <cfRule type="cellIs" dxfId="13420" priority="14862" operator="between">
      <formula>9</formula>
      <formula>15</formula>
    </cfRule>
    <cfRule type="cellIs" dxfId="13419" priority="14863" operator="between">
      <formula>1</formula>
      <formula>8</formula>
    </cfRule>
  </conditionalFormatting>
  <conditionalFormatting sqref="Y426 N426">
    <cfRule type="cellIs" dxfId="13418" priority="14846" operator="between">
      <formula>1</formula>
      <formula>10</formula>
    </cfRule>
    <cfRule type="cellIs" dxfId="13417" priority="14847" operator="between">
      <formula>11</formula>
      <formula>17</formula>
    </cfRule>
    <cfRule type="cellIs" dxfId="13416" priority="14848" operator="between">
      <formula>18</formula>
      <formula>25</formula>
    </cfRule>
    <cfRule type="cellIs" dxfId="13415" priority="14849" operator="between">
      <formula>1</formula>
      <formula>6</formula>
    </cfRule>
    <cfRule type="cellIs" dxfId="13414" priority="14850" operator="between">
      <formula>17</formula>
      <formula>25</formula>
    </cfRule>
    <cfRule type="cellIs" dxfId="13413" priority="14851" operator="between">
      <formula>7</formula>
      <formula>16</formula>
    </cfRule>
    <cfRule type="cellIs" dxfId="13412" priority="14852" operator="between">
      <formula>1</formula>
      <formula>6</formula>
    </cfRule>
  </conditionalFormatting>
  <conditionalFormatting sqref="Y426 N426">
    <cfRule type="cellIs" dxfId="13411" priority="14845" operator="equal">
      <formula>16</formula>
    </cfRule>
  </conditionalFormatting>
  <conditionalFormatting sqref="E426">
    <cfRule type="cellIs" dxfId="13410" priority="14843" stopIfTrue="1" operator="equal">
      <formula>"NR"</formula>
    </cfRule>
    <cfRule type="cellIs" dxfId="13409" priority="14844" stopIfTrue="1" operator="equal">
      <formula>"R"</formula>
    </cfRule>
  </conditionalFormatting>
  <conditionalFormatting sqref="E426">
    <cfRule type="cellIs" dxfId="13408" priority="14841" stopIfTrue="1" operator="equal">
      <formula>"NR"</formula>
    </cfRule>
    <cfRule type="cellIs" dxfId="13407" priority="14842" stopIfTrue="1" operator="equal">
      <formula>"R"</formula>
    </cfRule>
  </conditionalFormatting>
  <conditionalFormatting sqref="N432">
    <cfRule type="cellIs" dxfId="13406" priority="14838" operator="between">
      <formula>16</formula>
      <formula>25</formula>
    </cfRule>
    <cfRule type="cellIs" dxfId="13405" priority="14839" operator="between">
      <formula>9</formula>
      <formula>15</formula>
    </cfRule>
    <cfRule type="cellIs" dxfId="13404" priority="14840" operator="between">
      <formula>1</formula>
      <formula>8</formula>
    </cfRule>
  </conditionalFormatting>
  <conditionalFormatting sqref="G432">
    <cfRule type="cellIs" dxfId="13403" priority="14828" stopIfTrue="1" operator="equal">
      <formula>"NR"</formula>
    </cfRule>
    <cfRule type="cellIs" dxfId="13402" priority="14829" stopIfTrue="1" operator="equal">
      <formula>"R"</formula>
    </cfRule>
  </conditionalFormatting>
  <conditionalFormatting sqref="G432">
    <cfRule type="cellIs" dxfId="13401" priority="14827" operator="equal">
      <formula>"NR"</formula>
    </cfRule>
  </conditionalFormatting>
  <conditionalFormatting sqref="Y432">
    <cfRule type="cellIs" dxfId="13400" priority="14820" operator="between">
      <formula>1</formula>
      <formula>10</formula>
    </cfRule>
    <cfRule type="cellIs" dxfId="13399" priority="14821" operator="between">
      <formula>11</formula>
      <formula>17</formula>
    </cfRule>
    <cfRule type="cellIs" dxfId="13398" priority="14822" operator="between">
      <formula>18</formula>
      <formula>25</formula>
    </cfRule>
    <cfRule type="cellIs" dxfId="13397" priority="14823" operator="between">
      <formula>1</formula>
      <formula>6</formula>
    </cfRule>
    <cfRule type="cellIs" dxfId="13396" priority="14824" operator="between">
      <formula>17</formula>
      <formula>25</formula>
    </cfRule>
    <cfRule type="cellIs" dxfId="13395" priority="14825" operator="between">
      <formula>7</formula>
      <formula>16</formula>
    </cfRule>
    <cfRule type="cellIs" dxfId="13394" priority="14826" operator="between">
      <formula>1</formula>
      <formula>6</formula>
    </cfRule>
  </conditionalFormatting>
  <conditionalFormatting sqref="Y432">
    <cfRule type="cellIs" dxfId="13393" priority="14819" operator="equal">
      <formula>16</formula>
    </cfRule>
  </conditionalFormatting>
  <conditionalFormatting sqref="Y432">
    <cfRule type="cellIs" dxfId="13392" priority="14816" operator="between">
      <formula>16</formula>
      <formula>25</formula>
    </cfRule>
    <cfRule type="cellIs" dxfId="13391" priority="14817" operator="between">
      <formula>9</formula>
      <formula>15</formula>
    </cfRule>
    <cfRule type="cellIs" dxfId="13390" priority="14818" operator="between">
      <formula>1</formula>
      <formula>8</formula>
    </cfRule>
  </conditionalFormatting>
  <conditionalFormatting sqref="N432">
    <cfRule type="cellIs" dxfId="13389" priority="14809" operator="between">
      <formula>1</formula>
      <formula>10</formula>
    </cfRule>
    <cfRule type="cellIs" dxfId="13388" priority="14810" operator="between">
      <formula>11</formula>
      <formula>17</formula>
    </cfRule>
    <cfRule type="cellIs" dxfId="13387" priority="14811" operator="between">
      <formula>18</formula>
      <formula>25</formula>
    </cfRule>
    <cfRule type="cellIs" dxfId="13386" priority="14812" operator="between">
      <formula>1</formula>
      <formula>6</formula>
    </cfRule>
    <cfRule type="cellIs" dxfId="13385" priority="14813" operator="between">
      <formula>17</formula>
      <formula>25</formula>
    </cfRule>
    <cfRule type="cellIs" dxfId="13384" priority="14814" operator="between">
      <formula>7</formula>
      <formula>16</formula>
    </cfRule>
    <cfRule type="cellIs" dxfId="13383" priority="14815" operator="between">
      <formula>1</formula>
      <formula>6</formula>
    </cfRule>
  </conditionalFormatting>
  <conditionalFormatting sqref="N432">
    <cfRule type="cellIs" dxfId="13382" priority="14808" operator="equal">
      <formula>16</formula>
    </cfRule>
  </conditionalFormatting>
  <conditionalFormatting sqref="E432">
    <cfRule type="cellIs" dxfId="13381" priority="14806" stopIfTrue="1" operator="equal">
      <formula>"NR"</formula>
    </cfRule>
    <cfRule type="cellIs" dxfId="13380" priority="14807" stopIfTrue="1" operator="equal">
      <formula>"R"</formula>
    </cfRule>
  </conditionalFormatting>
  <conditionalFormatting sqref="E432">
    <cfRule type="cellIs" dxfId="13379" priority="14804" stopIfTrue="1" operator="equal">
      <formula>"NR"</formula>
    </cfRule>
    <cfRule type="cellIs" dxfId="13378" priority="14805" stopIfTrue="1" operator="equal">
      <formula>"R"</formula>
    </cfRule>
  </conditionalFormatting>
  <conditionalFormatting sqref="G431">
    <cfRule type="cellIs" dxfId="13377" priority="14794" stopIfTrue="1" operator="equal">
      <formula>"NR"</formula>
    </cfRule>
    <cfRule type="cellIs" dxfId="13376" priority="14795" stopIfTrue="1" operator="equal">
      <formula>"R"</formula>
    </cfRule>
  </conditionalFormatting>
  <conditionalFormatting sqref="G431">
    <cfRule type="cellIs" dxfId="13375" priority="14793" operator="equal">
      <formula>"NR"</formula>
    </cfRule>
  </conditionalFormatting>
  <conditionalFormatting sqref="Y431">
    <cfRule type="cellIs" dxfId="13374" priority="14786" operator="between">
      <formula>1</formula>
      <formula>10</formula>
    </cfRule>
    <cfRule type="cellIs" dxfId="13373" priority="14787" operator="between">
      <formula>11</formula>
      <formula>17</formula>
    </cfRule>
    <cfRule type="cellIs" dxfId="13372" priority="14788" operator="between">
      <formula>18</formula>
      <formula>25</formula>
    </cfRule>
    <cfRule type="cellIs" dxfId="13371" priority="14789" operator="between">
      <formula>1</formula>
      <formula>6</formula>
    </cfRule>
    <cfRule type="cellIs" dxfId="13370" priority="14790" operator="between">
      <formula>17</formula>
      <formula>25</formula>
    </cfRule>
    <cfRule type="cellIs" dxfId="13369" priority="14791" operator="between">
      <formula>7</formula>
      <formula>16</formula>
    </cfRule>
    <cfRule type="cellIs" dxfId="13368" priority="14792" operator="between">
      <formula>1</formula>
      <formula>6</formula>
    </cfRule>
  </conditionalFormatting>
  <conditionalFormatting sqref="Y431">
    <cfRule type="cellIs" dxfId="13367" priority="14785" operator="equal">
      <formula>16</formula>
    </cfRule>
  </conditionalFormatting>
  <conditionalFormatting sqref="Y431">
    <cfRule type="cellIs" dxfId="13366" priority="14782" operator="between">
      <formula>16</formula>
      <formula>25</formula>
    </cfRule>
    <cfRule type="cellIs" dxfId="13365" priority="14783" operator="between">
      <formula>9</formula>
      <formula>15</formula>
    </cfRule>
    <cfRule type="cellIs" dxfId="13364" priority="14784" operator="between">
      <formula>1</formula>
      <formula>8</formula>
    </cfRule>
  </conditionalFormatting>
  <conditionalFormatting sqref="N431">
    <cfRule type="cellIs" dxfId="13363" priority="14775" operator="between">
      <formula>1</formula>
      <formula>10</formula>
    </cfRule>
    <cfRule type="cellIs" dxfId="13362" priority="14776" operator="between">
      <formula>11</formula>
      <formula>17</formula>
    </cfRule>
    <cfRule type="cellIs" dxfId="13361" priority="14777" operator="between">
      <formula>18</formula>
      <formula>25</formula>
    </cfRule>
    <cfRule type="cellIs" dxfId="13360" priority="14778" operator="between">
      <formula>1</formula>
      <formula>6</formula>
    </cfRule>
    <cfRule type="cellIs" dxfId="13359" priority="14779" operator="between">
      <formula>17</formula>
      <formula>25</formula>
    </cfRule>
    <cfRule type="cellIs" dxfId="13358" priority="14780" operator="between">
      <formula>7</formula>
      <formula>16</formula>
    </cfRule>
    <cfRule type="cellIs" dxfId="13357" priority="14781" operator="between">
      <formula>1</formula>
      <formula>6</formula>
    </cfRule>
  </conditionalFormatting>
  <conditionalFormatting sqref="N431">
    <cfRule type="cellIs" dxfId="13356" priority="14774" operator="equal">
      <formula>16</formula>
    </cfRule>
  </conditionalFormatting>
  <conditionalFormatting sqref="N431">
    <cfRule type="cellIs" dxfId="13355" priority="14771" operator="between">
      <formula>16</formula>
      <formula>25</formula>
    </cfRule>
    <cfRule type="cellIs" dxfId="13354" priority="14772" operator="between">
      <formula>9</formula>
      <formula>15</formula>
    </cfRule>
    <cfRule type="cellIs" dxfId="13353" priority="14773" operator="between">
      <formula>1</formula>
      <formula>8</formula>
    </cfRule>
  </conditionalFormatting>
  <conditionalFormatting sqref="E431">
    <cfRule type="cellIs" dxfId="13352" priority="14769" stopIfTrue="1" operator="equal">
      <formula>"NR"</formula>
    </cfRule>
    <cfRule type="cellIs" dxfId="13351" priority="14770" stopIfTrue="1" operator="equal">
      <formula>"R"</formula>
    </cfRule>
  </conditionalFormatting>
  <conditionalFormatting sqref="E431">
    <cfRule type="cellIs" dxfId="13350" priority="14767" stopIfTrue="1" operator="equal">
      <formula>"NR"</formula>
    </cfRule>
    <cfRule type="cellIs" dxfId="13349" priority="14768" stopIfTrue="1" operator="equal">
      <formula>"R"</formula>
    </cfRule>
  </conditionalFormatting>
  <conditionalFormatting sqref="G433">
    <cfRule type="cellIs" dxfId="13348" priority="14757" stopIfTrue="1" operator="equal">
      <formula>"NR"</formula>
    </cfRule>
    <cfRule type="cellIs" dxfId="13347" priority="14758" stopIfTrue="1" operator="equal">
      <formula>"R"</formula>
    </cfRule>
  </conditionalFormatting>
  <conditionalFormatting sqref="G433">
    <cfRule type="cellIs" dxfId="13346" priority="14756" operator="equal">
      <formula>"NR"</formula>
    </cfRule>
  </conditionalFormatting>
  <conditionalFormatting sqref="Y433">
    <cfRule type="cellIs" dxfId="13345" priority="14749" operator="between">
      <formula>1</formula>
      <formula>10</formula>
    </cfRule>
    <cfRule type="cellIs" dxfId="13344" priority="14750" operator="between">
      <formula>11</formula>
      <formula>17</formula>
    </cfRule>
    <cfRule type="cellIs" dxfId="13343" priority="14751" operator="between">
      <formula>18</formula>
      <formula>25</formula>
    </cfRule>
    <cfRule type="cellIs" dxfId="13342" priority="14752" operator="between">
      <formula>1</formula>
      <formula>6</formula>
    </cfRule>
    <cfRule type="cellIs" dxfId="13341" priority="14753" operator="between">
      <formula>17</formula>
      <formula>25</formula>
    </cfRule>
    <cfRule type="cellIs" dxfId="13340" priority="14754" operator="between">
      <formula>7</formula>
      <formula>16</formula>
    </cfRule>
    <cfRule type="cellIs" dxfId="13339" priority="14755" operator="between">
      <formula>1</formula>
      <formula>6</formula>
    </cfRule>
  </conditionalFormatting>
  <conditionalFormatting sqref="Y433">
    <cfRule type="cellIs" dxfId="13338" priority="14748" operator="equal">
      <formula>16</formula>
    </cfRule>
  </conditionalFormatting>
  <conditionalFormatting sqref="Y433">
    <cfRule type="cellIs" dxfId="13337" priority="14745" operator="between">
      <formula>16</formula>
      <formula>25</formula>
    </cfRule>
    <cfRule type="cellIs" dxfId="13336" priority="14746" operator="between">
      <formula>9</formula>
      <formula>15</formula>
    </cfRule>
    <cfRule type="cellIs" dxfId="13335" priority="14747" operator="between">
      <formula>1</formula>
      <formula>8</formula>
    </cfRule>
  </conditionalFormatting>
  <conditionalFormatting sqref="N433">
    <cfRule type="cellIs" dxfId="13334" priority="14738" operator="between">
      <formula>1</formula>
      <formula>10</formula>
    </cfRule>
    <cfRule type="cellIs" dxfId="13333" priority="14739" operator="between">
      <formula>11</formula>
      <formula>17</formula>
    </cfRule>
    <cfRule type="cellIs" dxfId="13332" priority="14740" operator="between">
      <formula>18</formula>
      <formula>25</formula>
    </cfRule>
    <cfRule type="cellIs" dxfId="13331" priority="14741" operator="between">
      <formula>1</formula>
      <formula>6</formula>
    </cfRule>
    <cfRule type="cellIs" dxfId="13330" priority="14742" operator="between">
      <formula>17</formula>
      <formula>25</formula>
    </cfRule>
    <cfRule type="cellIs" dxfId="13329" priority="14743" operator="between">
      <formula>7</formula>
      <formula>16</formula>
    </cfRule>
    <cfRule type="cellIs" dxfId="13328" priority="14744" operator="between">
      <formula>1</formula>
      <formula>6</formula>
    </cfRule>
  </conditionalFormatting>
  <conditionalFormatting sqref="N433">
    <cfRule type="cellIs" dxfId="13327" priority="14737" operator="equal">
      <formula>16</formula>
    </cfRule>
  </conditionalFormatting>
  <conditionalFormatting sqref="N433">
    <cfRule type="cellIs" dxfId="13326" priority="14734" operator="between">
      <formula>16</formula>
      <formula>25</formula>
    </cfRule>
    <cfRule type="cellIs" dxfId="13325" priority="14735" operator="between">
      <formula>9</formula>
      <formula>15</formula>
    </cfRule>
    <cfRule type="cellIs" dxfId="13324" priority="14736" operator="between">
      <formula>1</formula>
      <formula>8</formula>
    </cfRule>
  </conditionalFormatting>
  <conditionalFormatting sqref="E433">
    <cfRule type="cellIs" dxfId="13323" priority="14732" stopIfTrue="1" operator="equal">
      <formula>"NR"</formula>
    </cfRule>
    <cfRule type="cellIs" dxfId="13322" priority="14733" stopIfTrue="1" operator="equal">
      <formula>"R"</formula>
    </cfRule>
  </conditionalFormatting>
  <conditionalFormatting sqref="E433">
    <cfRule type="cellIs" dxfId="13321" priority="14730" stopIfTrue="1" operator="equal">
      <formula>"NR"</formula>
    </cfRule>
    <cfRule type="cellIs" dxfId="13320" priority="14731" stopIfTrue="1" operator="equal">
      <formula>"R"</formula>
    </cfRule>
  </conditionalFormatting>
  <conditionalFormatting sqref="G437">
    <cfRule type="cellIs" dxfId="13319" priority="14728" stopIfTrue="1" operator="equal">
      <formula>"NR"</formula>
    </cfRule>
    <cfRule type="cellIs" dxfId="13318" priority="14729" stopIfTrue="1" operator="equal">
      <formula>"R"</formula>
    </cfRule>
  </conditionalFormatting>
  <conditionalFormatting sqref="N437 Y437">
    <cfRule type="cellIs" dxfId="13317" priority="14725" operator="between">
      <formula>16</formula>
      <formula>25</formula>
    </cfRule>
    <cfRule type="cellIs" dxfId="13316" priority="14726" operator="between">
      <formula>9</formula>
      <formula>15</formula>
    </cfRule>
    <cfRule type="cellIs" dxfId="13315" priority="14727" operator="between">
      <formula>1</formula>
      <formula>8</formula>
    </cfRule>
  </conditionalFormatting>
  <conditionalFormatting sqref="N437 Y437">
    <cfRule type="cellIs" dxfId="13314" priority="14710" operator="between">
      <formula>1</formula>
      <formula>10</formula>
    </cfRule>
    <cfRule type="cellIs" dxfId="13313" priority="14711" operator="between">
      <formula>11</formula>
      <formula>17</formula>
    </cfRule>
    <cfRule type="cellIs" dxfId="13312" priority="14712" operator="between">
      <formula>18</formula>
      <formula>25</formula>
    </cfRule>
    <cfRule type="cellIs" dxfId="13311" priority="14713" operator="between">
      <formula>1</formula>
      <formula>6</formula>
    </cfRule>
    <cfRule type="cellIs" dxfId="13310" priority="14714" operator="between">
      <formula>17</formula>
      <formula>25</formula>
    </cfRule>
    <cfRule type="cellIs" dxfId="13309" priority="14715" operator="between">
      <formula>7</formula>
      <formula>16</formula>
    </cfRule>
    <cfRule type="cellIs" dxfId="13308" priority="14716" operator="between">
      <formula>1</formula>
      <formula>6</formula>
    </cfRule>
  </conditionalFormatting>
  <conditionalFormatting sqref="N437 Y437">
    <cfRule type="cellIs" dxfId="13307" priority="14709" operator="equal">
      <formula>16</formula>
    </cfRule>
  </conditionalFormatting>
  <conditionalFormatting sqref="G437">
    <cfRule type="cellIs" dxfId="13306" priority="14708" operator="equal">
      <formula>"NR"</formula>
    </cfRule>
  </conditionalFormatting>
  <conditionalFormatting sqref="N436">
    <cfRule type="cellIs" dxfId="13305" priority="14705" operator="between">
      <formula>16</formula>
      <formula>25</formula>
    </cfRule>
    <cfRule type="cellIs" dxfId="13304" priority="14706" operator="between">
      <formula>9</formula>
      <formula>15</formula>
    </cfRule>
    <cfRule type="cellIs" dxfId="13303" priority="14707" operator="between">
      <formula>1</formula>
      <formula>8</formula>
    </cfRule>
  </conditionalFormatting>
  <conditionalFormatting sqref="Y436">
    <cfRule type="cellIs" dxfId="13302" priority="14690" operator="between">
      <formula>1</formula>
      <formula>10</formula>
    </cfRule>
    <cfRule type="cellIs" dxfId="13301" priority="14691" operator="between">
      <formula>11</formula>
      <formula>17</formula>
    </cfRule>
    <cfRule type="cellIs" dxfId="13300" priority="14692" operator="between">
      <formula>18</formula>
      <formula>25</formula>
    </cfRule>
    <cfRule type="cellIs" dxfId="13299" priority="14693" operator="between">
      <formula>1</formula>
      <formula>6</formula>
    </cfRule>
    <cfRule type="cellIs" dxfId="13298" priority="14694" operator="between">
      <formula>17</formula>
      <formula>25</formula>
    </cfRule>
    <cfRule type="cellIs" dxfId="13297" priority="14695" operator="between">
      <formula>7</formula>
      <formula>16</formula>
    </cfRule>
    <cfRule type="cellIs" dxfId="13296" priority="14696" operator="between">
      <formula>1</formula>
      <formula>6</formula>
    </cfRule>
  </conditionalFormatting>
  <conditionalFormatting sqref="Y436">
    <cfRule type="cellIs" dxfId="13295" priority="14689" operator="equal">
      <formula>16</formula>
    </cfRule>
  </conditionalFormatting>
  <conditionalFormatting sqref="Y436">
    <cfRule type="cellIs" dxfId="13294" priority="14686" operator="between">
      <formula>16</formula>
      <formula>25</formula>
    </cfRule>
    <cfRule type="cellIs" dxfId="13293" priority="14687" operator="between">
      <formula>9</formula>
      <formula>15</formula>
    </cfRule>
    <cfRule type="cellIs" dxfId="13292" priority="14688" operator="between">
      <formula>1</formula>
      <formula>8</formula>
    </cfRule>
  </conditionalFormatting>
  <conditionalFormatting sqref="G436">
    <cfRule type="cellIs" dxfId="13291" priority="14684" stopIfTrue="1" operator="equal">
      <formula>"NR"</formula>
    </cfRule>
    <cfRule type="cellIs" dxfId="13290" priority="14685" stopIfTrue="1" operator="equal">
      <formula>"R"</formula>
    </cfRule>
  </conditionalFormatting>
  <conditionalFormatting sqref="G436">
    <cfRule type="cellIs" dxfId="13289" priority="14683" operator="equal">
      <formula>"NR"</formula>
    </cfRule>
  </conditionalFormatting>
  <conditionalFormatting sqref="G436">
    <cfRule type="cellIs" dxfId="13288" priority="14681" stopIfTrue="1" operator="equal">
      <formula>"NR"</formula>
    </cfRule>
    <cfRule type="cellIs" dxfId="13287" priority="14682" stopIfTrue="1" operator="equal">
      <formula>"R"</formula>
    </cfRule>
  </conditionalFormatting>
  <conditionalFormatting sqref="N436">
    <cfRule type="cellIs" dxfId="13286" priority="14674" operator="between">
      <formula>1</formula>
      <formula>10</formula>
    </cfRule>
    <cfRule type="cellIs" dxfId="13285" priority="14675" operator="between">
      <formula>11</formula>
      <formula>17</formula>
    </cfRule>
    <cfRule type="cellIs" dxfId="13284" priority="14676" operator="between">
      <formula>18</formula>
      <formula>25</formula>
    </cfRule>
    <cfRule type="cellIs" dxfId="13283" priority="14677" operator="between">
      <formula>1</formula>
      <formula>6</formula>
    </cfRule>
    <cfRule type="cellIs" dxfId="13282" priority="14678" operator="between">
      <formula>17</formula>
      <formula>25</formula>
    </cfRule>
    <cfRule type="cellIs" dxfId="13281" priority="14679" operator="between">
      <formula>7</formula>
      <formula>16</formula>
    </cfRule>
    <cfRule type="cellIs" dxfId="13280" priority="14680" operator="between">
      <formula>1</formula>
      <formula>6</formula>
    </cfRule>
  </conditionalFormatting>
  <conditionalFormatting sqref="N436">
    <cfRule type="cellIs" dxfId="13279" priority="14673" operator="equal">
      <formula>16</formula>
    </cfRule>
  </conditionalFormatting>
  <conditionalFormatting sqref="G436">
    <cfRule type="cellIs" dxfId="13278" priority="14672" operator="equal">
      <formula>"NR"</formula>
    </cfRule>
  </conditionalFormatting>
  <conditionalFormatting sqref="N444">
    <cfRule type="cellIs" dxfId="13277" priority="14669" operator="between">
      <formula>16</formula>
      <formula>25</formula>
    </cfRule>
    <cfRule type="cellIs" dxfId="13276" priority="14670" operator="between">
      <formula>9</formula>
      <formula>15</formula>
    </cfRule>
    <cfRule type="cellIs" dxfId="13275" priority="14671" operator="between">
      <formula>1</formula>
      <formula>8</formula>
    </cfRule>
  </conditionalFormatting>
  <conditionalFormatting sqref="G444">
    <cfRule type="cellIs" dxfId="13274" priority="14659" stopIfTrue="1" operator="equal">
      <formula>"NR"</formula>
    </cfRule>
    <cfRule type="cellIs" dxfId="13273" priority="14660" stopIfTrue="1" operator="equal">
      <formula>"R"</formula>
    </cfRule>
  </conditionalFormatting>
  <conditionalFormatting sqref="G444">
    <cfRule type="cellIs" dxfId="13272" priority="14658" operator="equal">
      <formula>"NR"</formula>
    </cfRule>
  </conditionalFormatting>
  <conditionalFormatting sqref="Y444">
    <cfRule type="cellIs" dxfId="13271" priority="14651" operator="between">
      <formula>1</formula>
      <formula>10</formula>
    </cfRule>
    <cfRule type="cellIs" dxfId="13270" priority="14652" operator="between">
      <formula>11</formula>
      <formula>17</formula>
    </cfRule>
    <cfRule type="cellIs" dxfId="13269" priority="14653" operator="between">
      <formula>18</formula>
      <formula>25</formula>
    </cfRule>
    <cfRule type="cellIs" dxfId="13268" priority="14654" operator="between">
      <formula>1</formula>
      <formula>6</formula>
    </cfRule>
    <cfRule type="cellIs" dxfId="13267" priority="14655" operator="between">
      <formula>17</formula>
      <formula>25</formula>
    </cfRule>
    <cfRule type="cellIs" dxfId="13266" priority="14656" operator="between">
      <formula>7</formula>
      <formula>16</formula>
    </cfRule>
    <cfRule type="cellIs" dxfId="13265" priority="14657" operator="between">
      <formula>1</formula>
      <formula>6</formula>
    </cfRule>
  </conditionalFormatting>
  <conditionalFormatting sqref="Y444">
    <cfRule type="cellIs" dxfId="13264" priority="14650" operator="equal">
      <formula>16</formula>
    </cfRule>
  </conditionalFormatting>
  <conditionalFormatting sqref="Y444">
    <cfRule type="cellIs" dxfId="13263" priority="14647" operator="between">
      <formula>16</formula>
      <formula>25</formula>
    </cfRule>
    <cfRule type="cellIs" dxfId="13262" priority="14648" operator="between">
      <formula>9</formula>
      <formula>15</formula>
    </cfRule>
    <cfRule type="cellIs" dxfId="13261" priority="14649" operator="between">
      <formula>1</formula>
      <formula>8</formula>
    </cfRule>
  </conditionalFormatting>
  <conditionalFormatting sqref="N444">
    <cfRule type="cellIs" dxfId="13260" priority="14640" operator="between">
      <formula>1</formula>
      <formula>10</formula>
    </cfRule>
    <cfRule type="cellIs" dxfId="13259" priority="14641" operator="between">
      <formula>11</formula>
      <formula>17</formula>
    </cfRule>
    <cfRule type="cellIs" dxfId="13258" priority="14642" operator="between">
      <formula>18</formula>
      <formula>25</formula>
    </cfRule>
    <cfRule type="cellIs" dxfId="13257" priority="14643" operator="between">
      <formula>1</formula>
      <formula>6</formula>
    </cfRule>
    <cfRule type="cellIs" dxfId="13256" priority="14644" operator="between">
      <formula>17</formula>
      <formula>25</formula>
    </cfRule>
    <cfRule type="cellIs" dxfId="13255" priority="14645" operator="between">
      <formula>7</formula>
      <formula>16</formula>
    </cfRule>
    <cfRule type="cellIs" dxfId="13254" priority="14646" operator="between">
      <formula>1</formula>
      <formula>6</formula>
    </cfRule>
  </conditionalFormatting>
  <conditionalFormatting sqref="N444">
    <cfRule type="cellIs" dxfId="13253" priority="14639" operator="equal">
      <formula>16</formula>
    </cfRule>
  </conditionalFormatting>
  <conditionalFormatting sqref="E439">
    <cfRule type="cellIs" dxfId="13252" priority="14637" stopIfTrue="1" operator="equal">
      <formula>"NR"</formula>
    </cfRule>
    <cfRule type="cellIs" dxfId="13251" priority="14638" stopIfTrue="1" operator="equal">
      <formula>"R"</formula>
    </cfRule>
  </conditionalFormatting>
  <conditionalFormatting sqref="Y439 N439">
    <cfRule type="cellIs" dxfId="13250" priority="14634" operator="between">
      <formula>16</formula>
      <formula>25</formula>
    </cfRule>
    <cfRule type="cellIs" dxfId="13249" priority="14635" operator="between">
      <formula>9</formula>
      <formula>15</formula>
    </cfRule>
    <cfRule type="cellIs" dxfId="13248" priority="14636" operator="between">
      <formula>1</formula>
      <formula>8</formula>
    </cfRule>
  </conditionalFormatting>
  <conditionalFormatting sqref="Y439 N439">
    <cfRule type="cellIs" dxfId="13247" priority="14619" operator="between">
      <formula>1</formula>
      <formula>10</formula>
    </cfRule>
    <cfRule type="cellIs" dxfId="13246" priority="14620" operator="between">
      <formula>11</formula>
      <formula>17</formula>
    </cfRule>
    <cfRule type="cellIs" dxfId="13245" priority="14621" operator="between">
      <formula>18</formula>
      <formula>25</formula>
    </cfRule>
    <cfRule type="cellIs" dxfId="13244" priority="14622" operator="between">
      <formula>1</formula>
      <formula>6</formula>
    </cfRule>
    <cfRule type="cellIs" dxfId="13243" priority="14623" operator="between">
      <formula>17</formula>
      <formula>25</formula>
    </cfRule>
    <cfRule type="cellIs" dxfId="13242" priority="14624" operator="between">
      <formula>7</formula>
      <formula>16</formula>
    </cfRule>
    <cfRule type="cellIs" dxfId="13241" priority="14625" operator="between">
      <formula>1</formula>
      <formula>6</formula>
    </cfRule>
  </conditionalFormatting>
  <conditionalFormatting sqref="Y439 N439">
    <cfRule type="cellIs" dxfId="13240" priority="14618" operator="equal">
      <formula>16</formula>
    </cfRule>
  </conditionalFormatting>
  <conditionalFormatting sqref="E451">
    <cfRule type="cellIs" dxfId="13239" priority="14616" stopIfTrue="1" operator="equal">
      <formula>"NR"</formula>
    </cfRule>
    <cfRule type="cellIs" dxfId="13238" priority="14617" stopIfTrue="1" operator="equal">
      <formula>"R"</formula>
    </cfRule>
  </conditionalFormatting>
  <conditionalFormatting sqref="E456">
    <cfRule type="cellIs" dxfId="13237" priority="14614" stopIfTrue="1" operator="equal">
      <formula>"NR"</formula>
    </cfRule>
    <cfRule type="cellIs" dxfId="13236" priority="14615" stopIfTrue="1" operator="equal">
      <formula>"R"</formula>
    </cfRule>
  </conditionalFormatting>
  <conditionalFormatting sqref="G449">
    <cfRule type="cellIs" dxfId="13235" priority="14612" stopIfTrue="1" operator="equal">
      <formula>"NR"</formula>
    </cfRule>
    <cfRule type="cellIs" dxfId="13234" priority="14613" stopIfTrue="1" operator="equal">
      <formula>"R"</formula>
    </cfRule>
  </conditionalFormatting>
  <conditionalFormatting sqref="N449 Y449">
    <cfRule type="cellIs" dxfId="13233" priority="14609" operator="between">
      <formula>16</formula>
      <formula>25</formula>
    </cfRule>
    <cfRule type="cellIs" dxfId="13232" priority="14610" operator="between">
      <formula>9</formula>
      <formula>15</formula>
    </cfRule>
    <cfRule type="cellIs" dxfId="13231" priority="14611" operator="between">
      <formula>1</formula>
      <formula>8</formula>
    </cfRule>
  </conditionalFormatting>
  <conditionalFormatting sqref="N449 Y449">
    <cfRule type="cellIs" dxfId="13230" priority="14594" operator="between">
      <formula>1</formula>
      <formula>10</formula>
    </cfRule>
    <cfRule type="cellIs" dxfId="13229" priority="14595" operator="between">
      <formula>11</formula>
      <formula>17</formula>
    </cfRule>
    <cfRule type="cellIs" dxfId="13228" priority="14596" operator="between">
      <formula>18</formula>
      <formula>25</formula>
    </cfRule>
    <cfRule type="cellIs" dxfId="13227" priority="14597" operator="between">
      <formula>1</formula>
      <formula>6</formula>
    </cfRule>
    <cfRule type="cellIs" dxfId="13226" priority="14598" operator="between">
      <formula>17</formula>
      <formula>25</formula>
    </cfRule>
    <cfRule type="cellIs" dxfId="13225" priority="14599" operator="between">
      <formula>7</formula>
      <formula>16</formula>
    </cfRule>
    <cfRule type="cellIs" dxfId="13224" priority="14600" operator="between">
      <formula>1</formula>
      <formula>6</formula>
    </cfRule>
  </conditionalFormatting>
  <conditionalFormatting sqref="N449 Y449">
    <cfRule type="cellIs" dxfId="13223" priority="14593" operator="equal">
      <formula>16</formula>
    </cfRule>
  </conditionalFormatting>
  <conditionalFormatting sqref="G449">
    <cfRule type="cellIs" dxfId="13222" priority="14592" operator="equal">
      <formula>"NR"</formula>
    </cfRule>
  </conditionalFormatting>
  <conditionalFormatting sqref="N448">
    <cfRule type="cellIs" dxfId="13221" priority="14589" operator="between">
      <formula>16</formula>
      <formula>25</formula>
    </cfRule>
    <cfRule type="cellIs" dxfId="13220" priority="14590" operator="between">
      <formula>9</formula>
      <formula>15</formula>
    </cfRule>
    <cfRule type="cellIs" dxfId="13219" priority="14591" operator="between">
      <formula>1</formula>
      <formula>8</formula>
    </cfRule>
  </conditionalFormatting>
  <conditionalFormatting sqref="Y448">
    <cfRule type="cellIs" dxfId="13218" priority="14574" operator="between">
      <formula>1</formula>
      <formula>10</formula>
    </cfRule>
    <cfRule type="cellIs" dxfId="13217" priority="14575" operator="between">
      <formula>11</formula>
      <formula>17</formula>
    </cfRule>
    <cfRule type="cellIs" dxfId="13216" priority="14576" operator="between">
      <formula>18</formula>
      <formula>25</formula>
    </cfRule>
    <cfRule type="cellIs" dxfId="13215" priority="14577" operator="between">
      <formula>1</formula>
      <formula>6</formula>
    </cfRule>
    <cfRule type="cellIs" dxfId="13214" priority="14578" operator="between">
      <formula>17</formula>
      <formula>25</formula>
    </cfRule>
    <cfRule type="cellIs" dxfId="13213" priority="14579" operator="between">
      <formula>7</formula>
      <formula>16</formula>
    </cfRule>
    <cfRule type="cellIs" dxfId="13212" priority="14580" operator="between">
      <formula>1</formula>
      <formula>6</formula>
    </cfRule>
  </conditionalFormatting>
  <conditionalFormatting sqref="Y448">
    <cfRule type="cellIs" dxfId="13211" priority="14573" operator="equal">
      <formula>16</formula>
    </cfRule>
  </conditionalFormatting>
  <conditionalFormatting sqref="Y448">
    <cfRule type="cellIs" dxfId="13210" priority="14570" operator="between">
      <formula>16</formula>
      <formula>25</formula>
    </cfRule>
    <cfRule type="cellIs" dxfId="13209" priority="14571" operator="between">
      <formula>9</formula>
      <formula>15</formula>
    </cfRule>
    <cfRule type="cellIs" dxfId="13208" priority="14572" operator="between">
      <formula>1</formula>
      <formula>8</formula>
    </cfRule>
  </conditionalFormatting>
  <conditionalFormatting sqref="G448">
    <cfRule type="cellIs" dxfId="13207" priority="14568" stopIfTrue="1" operator="equal">
      <formula>"NR"</formula>
    </cfRule>
    <cfRule type="cellIs" dxfId="13206" priority="14569" stopIfTrue="1" operator="equal">
      <formula>"R"</formula>
    </cfRule>
  </conditionalFormatting>
  <conditionalFormatting sqref="G448">
    <cfRule type="cellIs" dxfId="13205" priority="14567" operator="equal">
      <formula>"NR"</formula>
    </cfRule>
  </conditionalFormatting>
  <conditionalFormatting sqref="G448">
    <cfRule type="cellIs" dxfId="13204" priority="14565" stopIfTrue="1" operator="equal">
      <formula>"NR"</formula>
    </cfRule>
    <cfRule type="cellIs" dxfId="13203" priority="14566" stopIfTrue="1" operator="equal">
      <formula>"R"</formula>
    </cfRule>
  </conditionalFormatting>
  <conditionalFormatting sqref="N448">
    <cfRule type="cellIs" dxfId="13202" priority="14558" operator="between">
      <formula>1</formula>
      <formula>10</formula>
    </cfRule>
    <cfRule type="cellIs" dxfId="13201" priority="14559" operator="between">
      <formula>11</formula>
      <formula>17</formula>
    </cfRule>
    <cfRule type="cellIs" dxfId="13200" priority="14560" operator="between">
      <formula>18</formula>
      <formula>25</formula>
    </cfRule>
    <cfRule type="cellIs" dxfId="13199" priority="14561" operator="between">
      <formula>1</formula>
      <formula>6</formula>
    </cfRule>
    <cfRule type="cellIs" dxfId="13198" priority="14562" operator="between">
      <formula>17</formula>
      <formula>25</formula>
    </cfRule>
    <cfRule type="cellIs" dxfId="13197" priority="14563" operator="between">
      <formula>7</formula>
      <formula>16</formula>
    </cfRule>
    <cfRule type="cellIs" dxfId="13196" priority="14564" operator="between">
      <formula>1</formula>
      <formula>6</formula>
    </cfRule>
  </conditionalFormatting>
  <conditionalFormatting sqref="N448">
    <cfRule type="cellIs" dxfId="13195" priority="14557" operator="equal">
      <formula>16</formula>
    </cfRule>
  </conditionalFormatting>
  <conditionalFormatting sqref="G448">
    <cfRule type="cellIs" dxfId="13194" priority="14556" operator="equal">
      <formula>"NR"</formula>
    </cfRule>
  </conditionalFormatting>
  <conditionalFormatting sqref="Y451 N451">
    <cfRule type="cellIs" dxfId="13193" priority="14553" operator="between">
      <formula>16</formula>
      <formula>25</formula>
    </cfRule>
    <cfRule type="cellIs" dxfId="13192" priority="14554" operator="between">
      <formula>9</formula>
      <formula>15</formula>
    </cfRule>
    <cfRule type="cellIs" dxfId="13191" priority="14555" operator="between">
      <formula>1</formula>
      <formula>8</formula>
    </cfRule>
  </conditionalFormatting>
  <conditionalFormatting sqref="Y451 N451">
    <cfRule type="cellIs" dxfId="13190" priority="14538" operator="between">
      <formula>1</formula>
      <formula>10</formula>
    </cfRule>
    <cfRule type="cellIs" dxfId="13189" priority="14539" operator="between">
      <formula>11</formula>
      <formula>17</formula>
    </cfRule>
    <cfRule type="cellIs" dxfId="13188" priority="14540" operator="between">
      <formula>18</formula>
      <formula>25</formula>
    </cfRule>
    <cfRule type="cellIs" dxfId="13187" priority="14541" operator="between">
      <formula>1</formula>
      <formula>6</formula>
    </cfRule>
    <cfRule type="cellIs" dxfId="13186" priority="14542" operator="between">
      <formula>17</formula>
      <formula>25</formula>
    </cfRule>
    <cfRule type="cellIs" dxfId="13185" priority="14543" operator="between">
      <formula>7</formula>
      <formula>16</formula>
    </cfRule>
    <cfRule type="cellIs" dxfId="13184" priority="14544" operator="between">
      <formula>1</formula>
      <formula>6</formula>
    </cfRule>
  </conditionalFormatting>
  <conditionalFormatting sqref="Y451 N451">
    <cfRule type="cellIs" dxfId="13183" priority="14537" operator="equal">
      <formula>16</formula>
    </cfRule>
  </conditionalFormatting>
  <conditionalFormatting sqref="N456">
    <cfRule type="cellIs" dxfId="13182" priority="14534" operator="between">
      <formula>16</formula>
      <formula>25</formula>
    </cfRule>
    <cfRule type="cellIs" dxfId="13181" priority="14535" operator="between">
      <formula>9</formula>
      <formula>15</formula>
    </cfRule>
    <cfRule type="cellIs" dxfId="13180" priority="14536" operator="between">
      <formula>1</formula>
      <formula>8</formula>
    </cfRule>
  </conditionalFormatting>
  <conditionalFormatting sqref="G456">
    <cfRule type="cellIs" dxfId="13179" priority="14524" stopIfTrue="1" operator="equal">
      <formula>"NR"</formula>
    </cfRule>
    <cfRule type="cellIs" dxfId="13178" priority="14525" stopIfTrue="1" operator="equal">
      <formula>"R"</formula>
    </cfRule>
  </conditionalFormatting>
  <conditionalFormatting sqref="G456">
    <cfRule type="cellIs" dxfId="13177" priority="14523" operator="equal">
      <formula>"NR"</formula>
    </cfRule>
  </conditionalFormatting>
  <conditionalFormatting sqref="Y456">
    <cfRule type="cellIs" dxfId="13176" priority="14516" operator="between">
      <formula>1</formula>
      <formula>10</formula>
    </cfRule>
    <cfRule type="cellIs" dxfId="13175" priority="14517" operator="between">
      <formula>11</formula>
      <formula>17</formula>
    </cfRule>
    <cfRule type="cellIs" dxfId="13174" priority="14518" operator="between">
      <formula>18</formula>
      <formula>25</formula>
    </cfRule>
    <cfRule type="cellIs" dxfId="13173" priority="14519" operator="between">
      <formula>1</formula>
      <formula>6</formula>
    </cfRule>
    <cfRule type="cellIs" dxfId="13172" priority="14520" operator="between">
      <formula>17</formula>
      <formula>25</formula>
    </cfRule>
    <cfRule type="cellIs" dxfId="13171" priority="14521" operator="between">
      <formula>7</formula>
      <formula>16</formula>
    </cfRule>
    <cfRule type="cellIs" dxfId="13170" priority="14522" operator="between">
      <formula>1</formula>
      <formula>6</formula>
    </cfRule>
  </conditionalFormatting>
  <conditionalFormatting sqref="Y456">
    <cfRule type="cellIs" dxfId="13169" priority="14515" operator="equal">
      <formula>16</formula>
    </cfRule>
  </conditionalFormatting>
  <conditionalFormatting sqref="Y456">
    <cfRule type="cellIs" dxfId="13168" priority="14512" operator="between">
      <formula>16</formula>
      <formula>25</formula>
    </cfRule>
    <cfRule type="cellIs" dxfId="13167" priority="14513" operator="between">
      <formula>9</formula>
      <formula>15</formula>
    </cfRule>
    <cfRule type="cellIs" dxfId="13166" priority="14514" operator="between">
      <formula>1</formula>
      <formula>8</formula>
    </cfRule>
  </conditionalFormatting>
  <conditionalFormatting sqref="N456">
    <cfRule type="cellIs" dxfId="13165" priority="14505" operator="between">
      <formula>1</formula>
      <formula>10</formula>
    </cfRule>
    <cfRule type="cellIs" dxfId="13164" priority="14506" operator="between">
      <formula>11</formula>
      <formula>17</formula>
    </cfRule>
    <cfRule type="cellIs" dxfId="13163" priority="14507" operator="between">
      <formula>18</formula>
      <formula>25</formula>
    </cfRule>
    <cfRule type="cellIs" dxfId="13162" priority="14508" operator="between">
      <formula>1</formula>
      <formula>6</formula>
    </cfRule>
    <cfRule type="cellIs" dxfId="13161" priority="14509" operator="between">
      <formula>17</formula>
      <formula>25</formula>
    </cfRule>
    <cfRule type="cellIs" dxfId="13160" priority="14510" operator="between">
      <formula>7</formula>
      <formula>16</formula>
    </cfRule>
    <cfRule type="cellIs" dxfId="13159" priority="14511" operator="between">
      <formula>1</formula>
      <formula>6</formula>
    </cfRule>
  </conditionalFormatting>
  <conditionalFormatting sqref="N456">
    <cfRule type="cellIs" dxfId="13158" priority="14504" operator="equal">
      <formula>16</formula>
    </cfRule>
  </conditionalFormatting>
  <conditionalFormatting sqref="E461">
    <cfRule type="cellIs" dxfId="13157" priority="14502" stopIfTrue="1" operator="equal">
      <formula>"NR"</formula>
    </cfRule>
    <cfRule type="cellIs" dxfId="13156" priority="14503" stopIfTrue="1" operator="equal">
      <formula>"R"</formula>
    </cfRule>
  </conditionalFormatting>
  <conditionalFormatting sqref="E461">
    <cfRule type="cellIs" dxfId="13155" priority="14500" stopIfTrue="1" operator="equal">
      <formula>"NR"</formula>
    </cfRule>
    <cfRule type="cellIs" dxfId="13154" priority="14501" stopIfTrue="1" operator="equal">
      <formula>"R"</formula>
    </cfRule>
  </conditionalFormatting>
  <conditionalFormatting sqref="G461">
    <cfRule type="cellIs" dxfId="13153" priority="14498" stopIfTrue="1" operator="equal">
      <formula>"NR"</formula>
    </cfRule>
    <cfRule type="cellIs" dxfId="13152" priority="14499" stopIfTrue="1" operator="equal">
      <formula>"R"</formula>
    </cfRule>
  </conditionalFormatting>
  <conditionalFormatting sqref="N461 Y461">
    <cfRule type="cellIs" dxfId="13151" priority="14495" operator="between">
      <formula>16</formula>
      <formula>25</formula>
    </cfRule>
    <cfRule type="cellIs" dxfId="13150" priority="14496" operator="between">
      <formula>9</formula>
      <formula>15</formula>
    </cfRule>
    <cfRule type="cellIs" dxfId="13149" priority="14497" operator="between">
      <formula>1</formula>
      <formula>8</formula>
    </cfRule>
  </conditionalFormatting>
  <conditionalFormatting sqref="N461 Y461">
    <cfRule type="cellIs" dxfId="13148" priority="14480" operator="between">
      <formula>1</formula>
      <formula>10</formula>
    </cfRule>
    <cfRule type="cellIs" dxfId="13147" priority="14481" operator="between">
      <formula>11</formula>
      <formula>17</formula>
    </cfRule>
    <cfRule type="cellIs" dxfId="13146" priority="14482" operator="between">
      <formula>18</formula>
      <formula>25</formula>
    </cfRule>
    <cfRule type="cellIs" dxfId="13145" priority="14483" operator="between">
      <formula>1</formula>
      <formula>6</formula>
    </cfRule>
    <cfRule type="cellIs" dxfId="13144" priority="14484" operator="between">
      <formula>17</formula>
      <formula>25</formula>
    </cfRule>
    <cfRule type="cellIs" dxfId="13143" priority="14485" operator="between">
      <formula>7</formula>
      <formula>16</formula>
    </cfRule>
    <cfRule type="cellIs" dxfId="13142" priority="14486" operator="between">
      <formula>1</formula>
      <formula>6</formula>
    </cfRule>
  </conditionalFormatting>
  <conditionalFormatting sqref="N461 Y461">
    <cfRule type="cellIs" dxfId="13141" priority="14479" operator="equal">
      <formula>16</formula>
    </cfRule>
  </conditionalFormatting>
  <conditionalFormatting sqref="G461">
    <cfRule type="cellIs" dxfId="13140" priority="14478" operator="equal">
      <formula>"NR"</formula>
    </cfRule>
  </conditionalFormatting>
  <conditionalFormatting sqref="E460">
    <cfRule type="cellIs" dxfId="13139" priority="14476" stopIfTrue="1" operator="equal">
      <formula>"NR"</formula>
    </cfRule>
    <cfRule type="cellIs" dxfId="13138" priority="14477" stopIfTrue="1" operator="equal">
      <formula>"R"</formula>
    </cfRule>
  </conditionalFormatting>
  <conditionalFormatting sqref="E460">
    <cfRule type="cellIs" dxfId="13137" priority="14474" stopIfTrue="1" operator="equal">
      <formula>"NR"</formula>
    </cfRule>
    <cfRule type="cellIs" dxfId="13136" priority="14475" stopIfTrue="1" operator="equal">
      <formula>"R"</formula>
    </cfRule>
  </conditionalFormatting>
  <conditionalFormatting sqref="N460">
    <cfRule type="cellIs" dxfId="13135" priority="14471" operator="between">
      <formula>16</formula>
      <formula>25</formula>
    </cfRule>
    <cfRule type="cellIs" dxfId="13134" priority="14472" operator="between">
      <formula>9</formula>
      <formula>15</formula>
    </cfRule>
    <cfRule type="cellIs" dxfId="13133" priority="14473" operator="between">
      <formula>1</formula>
      <formula>8</formula>
    </cfRule>
  </conditionalFormatting>
  <conditionalFormatting sqref="Y460">
    <cfRule type="cellIs" dxfId="13132" priority="14456" operator="between">
      <formula>1</formula>
      <formula>10</formula>
    </cfRule>
    <cfRule type="cellIs" dxfId="13131" priority="14457" operator="between">
      <formula>11</formula>
      <formula>17</formula>
    </cfRule>
    <cfRule type="cellIs" dxfId="13130" priority="14458" operator="between">
      <formula>18</formula>
      <formula>25</formula>
    </cfRule>
    <cfRule type="cellIs" dxfId="13129" priority="14459" operator="between">
      <formula>1</formula>
      <formula>6</formula>
    </cfRule>
    <cfRule type="cellIs" dxfId="13128" priority="14460" operator="between">
      <formula>17</formula>
      <formula>25</formula>
    </cfRule>
    <cfRule type="cellIs" dxfId="13127" priority="14461" operator="between">
      <formula>7</formula>
      <formula>16</formula>
    </cfRule>
    <cfRule type="cellIs" dxfId="13126" priority="14462" operator="between">
      <formula>1</formula>
      <formula>6</formula>
    </cfRule>
  </conditionalFormatting>
  <conditionalFormatting sqref="Y460">
    <cfRule type="cellIs" dxfId="13125" priority="14455" operator="equal">
      <formula>16</formula>
    </cfRule>
  </conditionalFormatting>
  <conditionalFormatting sqref="Y460">
    <cfRule type="cellIs" dxfId="13124" priority="14452" operator="between">
      <formula>16</formula>
      <formula>25</formula>
    </cfRule>
    <cfRule type="cellIs" dxfId="13123" priority="14453" operator="between">
      <formula>9</formula>
      <formula>15</formula>
    </cfRule>
    <cfRule type="cellIs" dxfId="13122" priority="14454" operator="between">
      <formula>1</formula>
      <formula>8</formula>
    </cfRule>
  </conditionalFormatting>
  <conditionalFormatting sqref="G460">
    <cfRule type="cellIs" dxfId="13121" priority="14450" stopIfTrue="1" operator="equal">
      <formula>"NR"</formula>
    </cfRule>
    <cfRule type="cellIs" dxfId="13120" priority="14451" stopIfTrue="1" operator="equal">
      <formula>"R"</formula>
    </cfRule>
  </conditionalFormatting>
  <conditionalFormatting sqref="G460">
    <cfRule type="cellIs" dxfId="13119" priority="14449" operator="equal">
      <formula>"NR"</formula>
    </cfRule>
  </conditionalFormatting>
  <conditionalFormatting sqref="G460">
    <cfRule type="cellIs" dxfId="13118" priority="14447" stopIfTrue="1" operator="equal">
      <formula>"NR"</formula>
    </cfRule>
    <cfRule type="cellIs" dxfId="13117" priority="14448" stopIfTrue="1" operator="equal">
      <formula>"R"</formula>
    </cfRule>
  </conditionalFormatting>
  <conditionalFormatting sqref="N460">
    <cfRule type="cellIs" dxfId="13116" priority="14440" operator="between">
      <formula>1</formula>
      <formula>10</formula>
    </cfRule>
    <cfRule type="cellIs" dxfId="13115" priority="14441" operator="between">
      <formula>11</formula>
      <formula>17</formula>
    </cfRule>
    <cfRule type="cellIs" dxfId="13114" priority="14442" operator="between">
      <formula>18</formula>
      <formula>25</formula>
    </cfRule>
    <cfRule type="cellIs" dxfId="13113" priority="14443" operator="between">
      <formula>1</formula>
      <formula>6</formula>
    </cfRule>
    <cfRule type="cellIs" dxfId="13112" priority="14444" operator="between">
      <formula>17</formula>
      <formula>25</formula>
    </cfRule>
    <cfRule type="cellIs" dxfId="13111" priority="14445" operator="between">
      <formula>7</formula>
      <formula>16</formula>
    </cfRule>
    <cfRule type="cellIs" dxfId="13110" priority="14446" operator="between">
      <formula>1</formula>
      <formula>6</formula>
    </cfRule>
  </conditionalFormatting>
  <conditionalFormatting sqref="N460">
    <cfRule type="cellIs" dxfId="13109" priority="14439" operator="equal">
      <formula>16</formula>
    </cfRule>
  </conditionalFormatting>
  <conditionalFormatting sqref="G460">
    <cfRule type="cellIs" dxfId="13108" priority="14438" operator="equal">
      <formula>"NR"</formula>
    </cfRule>
  </conditionalFormatting>
  <conditionalFormatting sqref="E469">
    <cfRule type="cellIs" dxfId="13107" priority="14436" stopIfTrue="1" operator="equal">
      <formula>"NR"</formula>
    </cfRule>
    <cfRule type="cellIs" dxfId="13106" priority="14437" stopIfTrue="1" operator="equal">
      <formula>"R"</formula>
    </cfRule>
  </conditionalFormatting>
  <conditionalFormatting sqref="N469">
    <cfRule type="cellIs" dxfId="13105" priority="14433" operator="between">
      <formula>16</formula>
      <formula>25</formula>
    </cfRule>
    <cfRule type="cellIs" dxfId="13104" priority="14434" operator="between">
      <formula>9</formula>
      <formula>15</formula>
    </cfRule>
    <cfRule type="cellIs" dxfId="13103" priority="14435" operator="between">
      <formula>1</formula>
      <formula>8</formula>
    </cfRule>
  </conditionalFormatting>
  <conditionalFormatting sqref="G469">
    <cfRule type="cellIs" dxfId="13102" priority="14423" stopIfTrue="1" operator="equal">
      <formula>"NR"</formula>
    </cfRule>
    <cfRule type="cellIs" dxfId="13101" priority="14424" stopIfTrue="1" operator="equal">
      <formula>"R"</formula>
    </cfRule>
  </conditionalFormatting>
  <conditionalFormatting sqref="G469">
    <cfRule type="cellIs" dxfId="13100" priority="14422" operator="equal">
      <formula>"NR"</formula>
    </cfRule>
  </conditionalFormatting>
  <conditionalFormatting sqref="Y469">
    <cfRule type="cellIs" dxfId="13099" priority="14415" operator="between">
      <formula>1</formula>
      <formula>10</formula>
    </cfRule>
    <cfRule type="cellIs" dxfId="13098" priority="14416" operator="between">
      <formula>11</formula>
      <formula>17</formula>
    </cfRule>
    <cfRule type="cellIs" dxfId="13097" priority="14417" operator="between">
      <formula>18</formula>
      <formula>25</formula>
    </cfRule>
    <cfRule type="cellIs" dxfId="13096" priority="14418" operator="between">
      <formula>1</formula>
      <formula>6</formula>
    </cfRule>
    <cfRule type="cellIs" dxfId="13095" priority="14419" operator="between">
      <formula>17</formula>
      <formula>25</formula>
    </cfRule>
    <cfRule type="cellIs" dxfId="13094" priority="14420" operator="between">
      <formula>7</formula>
      <formula>16</formula>
    </cfRule>
    <cfRule type="cellIs" dxfId="13093" priority="14421" operator="between">
      <formula>1</formula>
      <formula>6</formula>
    </cfRule>
  </conditionalFormatting>
  <conditionalFormatting sqref="Y469">
    <cfRule type="cellIs" dxfId="13092" priority="14414" operator="equal">
      <formula>16</formula>
    </cfRule>
  </conditionalFormatting>
  <conditionalFormatting sqref="Y469">
    <cfRule type="cellIs" dxfId="13091" priority="14411" operator="between">
      <formula>16</formula>
      <formula>25</formula>
    </cfRule>
    <cfRule type="cellIs" dxfId="13090" priority="14412" operator="between">
      <formula>9</formula>
      <formula>15</formula>
    </cfRule>
    <cfRule type="cellIs" dxfId="13089" priority="14413" operator="between">
      <formula>1</formula>
      <formula>8</formula>
    </cfRule>
  </conditionalFormatting>
  <conditionalFormatting sqref="N469">
    <cfRule type="cellIs" dxfId="13088" priority="14404" operator="between">
      <formula>1</formula>
      <formula>10</formula>
    </cfRule>
    <cfRule type="cellIs" dxfId="13087" priority="14405" operator="between">
      <formula>11</formula>
      <formula>17</formula>
    </cfRule>
    <cfRule type="cellIs" dxfId="13086" priority="14406" operator="between">
      <formula>18</formula>
      <formula>25</formula>
    </cfRule>
    <cfRule type="cellIs" dxfId="13085" priority="14407" operator="between">
      <formula>1</formula>
      <formula>6</formula>
    </cfRule>
    <cfRule type="cellIs" dxfId="13084" priority="14408" operator="between">
      <formula>17</formula>
      <formula>25</formula>
    </cfRule>
    <cfRule type="cellIs" dxfId="13083" priority="14409" operator="between">
      <formula>7</formula>
      <formula>16</formula>
    </cfRule>
    <cfRule type="cellIs" dxfId="13082" priority="14410" operator="between">
      <formula>1</formula>
      <formula>6</formula>
    </cfRule>
  </conditionalFormatting>
  <conditionalFormatting sqref="N469">
    <cfRule type="cellIs" dxfId="13081" priority="14403" operator="equal">
      <formula>16</formula>
    </cfRule>
  </conditionalFormatting>
  <conditionalFormatting sqref="E463">
    <cfRule type="cellIs" dxfId="13080" priority="14401" stopIfTrue="1" operator="equal">
      <formula>"NR"</formula>
    </cfRule>
    <cfRule type="cellIs" dxfId="13079" priority="14402" stopIfTrue="1" operator="equal">
      <formula>"R"</formula>
    </cfRule>
  </conditionalFormatting>
  <conditionalFormatting sqref="Y463 N463">
    <cfRule type="cellIs" dxfId="13078" priority="14398" operator="between">
      <formula>16</formula>
      <formula>25</formula>
    </cfRule>
    <cfRule type="cellIs" dxfId="13077" priority="14399" operator="between">
      <formula>9</formula>
      <formula>15</formula>
    </cfRule>
    <cfRule type="cellIs" dxfId="13076" priority="14400" operator="between">
      <formula>1</formula>
      <formula>8</formula>
    </cfRule>
  </conditionalFormatting>
  <conditionalFormatting sqref="Y463 N463">
    <cfRule type="cellIs" dxfId="13075" priority="14383" operator="between">
      <formula>1</formula>
      <formula>10</formula>
    </cfRule>
    <cfRule type="cellIs" dxfId="13074" priority="14384" operator="between">
      <formula>11</formula>
      <formula>17</formula>
    </cfRule>
    <cfRule type="cellIs" dxfId="13073" priority="14385" operator="between">
      <formula>18</formula>
      <formula>25</formula>
    </cfRule>
    <cfRule type="cellIs" dxfId="13072" priority="14386" operator="between">
      <formula>1</formula>
      <formula>6</formula>
    </cfRule>
    <cfRule type="cellIs" dxfId="13071" priority="14387" operator="between">
      <formula>17</formula>
      <formula>25</formula>
    </cfRule>
    <cfRule type="cellIs" dxfId="13070" priority="14388" operator="between">
      <formula>7</formula>
      <formula>16</formula>
    </cfRule>
    <cfRule type="cellIs" dxfId="13069" priority="14389" operator="between">
      <formula>1</formula>
      <formula>6</formula>
    </cfRule>
  </conditionalFormatting>
  <conditionalFormatting sqref="Y463 N463">
    <cfRule type="cellIs" dxfId="13068" priority="14382" operator="equal">
      <formula>16</formula>
    </cfRule>
  </conditionalFormatting>
  <conditionalFormatting sqref="E474">
    <cfRule type="cellIs" dxfId="13067" priority="14380" stopIfTrue="1" operator="equal">
      <formula>"NR"</formula>
    </cfRule>
    <cfRule type="cellIs" dxfId="13066" priority="14381" stopIfTrue="1" operator="equal">
      <formula>"R"</formula>
    </cfRule>
  </conditionalFormatting>
  <conditionalFormatting sqref="E474">
    <cfRule type="cellIs" dxfId="13065" priority="14378" stopIfTrue="1" operator="equal">
      <formula>"NR"</formula>
    </cfRule>
    <cfRule type="cellIs" dxfId="13064" priority="14379" stopIfTrue="1" operator="equal">
      <formula>"R"</formula>
    </cfRule>
  </conditionalFormatting>
  <conditionalFormatting sqref="G474">
    <cfRule type="cellIs" dxfId="13063" priority="14376" stopIfTrue="1" operator="equal">
      <formula>"NR"</formula>
    </cfRule>
    <cfRule type="cellIs" dxfId="13062" priority="14377" stopIfTrue="1" operator="equal">
      <formula>"R"</formula>
    </cfRule>
  </conditionalFormatting>
  <conditionalFormatting sqref="N474 Y474">
    <cfRule type="cellIs" dxfId="13061" priority="14373" operator="between">
      <formula>16</formula>
      <formula>25</formula>
    </cfRule>
    <cfRule type="cellIs" dxfId="13060" priority="14374" operator="between">
      <formula>9</formula>
      <formula>15</formula>
    </cfRule>
    <cfRule type="cellIs" dxfId="13059" priority="14375" operator="between">
      <formula>1</formula>
      <formula>8</formula>
    </cfRule>
  </conditionalFormatting>
  <conditionalFormatting sqref="N474 Y474">
    <cfRule type="cellIs" dxfId="13058" priority="14358" operator="between">
      <formula>1</formula>
      <formula>10</formula>
    </cfRule>
    <cfRule type="cellIs" dxfId="13057" priority="14359" operator="between">
      <formula>11</formula>
      <formula>17</formula>
    </cfRule>
    <cfRule type="cellIs" dxfId="13056" priority="14360" operator="between">
      <formula>18</formula>
      <formula>25</formula>
    </cfRule>
    <cfRule type="cellIs" dxfId="13055" priority="14361" operator="between">
      <formula>1</formula>
      <formula>6</formula>
    </cfRule>
    <cfRule type="cellIs" dxfId="13054" priority="14362" operator="between">
      <formula>17</formula>
      <formula>25</formula>
    </cfRule>
    <cfRule type="cellIs" dxfId="13053" priority="14363" operator="between">
      <formula>7</formula>
      <formula>16</formula>
    </cfRule>
    <cfRule type="cellIs" dxfId="13052" priority="14364" operator="between">
      <formula>1</formula>
      <formula>6</formula>
    </cfRule>
  </conditionalFormatting>
  <conditionalFormatting sqref="N474 Y474">
    <cfRule type="cellIs" dxfId="13051" priority="14357" operator="equal">
      <formula>16</formula>
    </cfRule>
  </conditionalFormatting>
  <conditionalFormatting sqref="G474">
    <cfRule type="cellIs" dxfId="13050" priority="14356" operator="equal">
      <formula>"NR"</formula>
    </cfRule>
  </conditionalFormatting>
  <conditionalFormatting sqref="E473">
    <cfRule type="cellIs" dxfId="13049" priority="14354" stopIfTrue="1" operator="equal">
      <formula>"NR"</formula>
    </cfRule>
    <cfRule type="cellIs" dxfId="13048" priority="14355" stopIfTrue="1" operator="equal">
      <formula>"R"</formula>
    </cfRule>
  </conditionalFormatting>
  <conditionalFormatting sqref="E473">
    <cfRule type="cellIs" dxfId="13047" priority="14352" stopIfTrue="1" operator="equal">
      <formula>"NR"</formula>
    </cfRule>
    <cfRule type="cellIs" dxfId="13046" priority="14353" stopIfTrue="1" operator="equal">
      <formula>"R"</formula>
    </cfRule>
  </conditionalFormatting>
  <conditionalFormatting sqref="N473">
    <cfRule type="cellIs" dxfId="13045" priority="14349" operator="between">
      <formula>16</formula>
      <formula>25</formula>
    </cfRule>
    <cfRule type="cellIs" dxfId="13044" priority="14350" operator="between">
      <formula>9</formula>
      <formula>15</formula>
    </cfRule>
    <cfRule type="cellIs" dxfId="13043" priority="14351" operator="between">
      <formula>1</formula>
      <formula>8</formula>
    </cfRule>
  </conditionalFormatting>
  <conditionalFormatting sqref="Y473">
    <cfRule type="cellIs" dxfId="13042" priority="14334" operator="between">
      <formula>1</formula>
      <formula>10</formula>
    </cfRule>
    <cfRule type="cellIs" dxfId="13041" priority="14335" operator="between">
      <formula>11</formula>
      <formula>17</formula>
    </cfRule>
    <cfRule type="cellIs" dxfId="13040" priority="14336" operator="between">
      <formula>18</formula>
      <formula>25</formula>
    </cfRule>
    <cfRule type="cellIs" dxfId="13039" priority="14337" operator="between">
      <formula>1</formula>
      <formula>6</formula>
    </cfRule>
    <cfRule type="cellIs" dxfId="13038" priority="14338" operator="between">
      <formula>17</formula>
      <formula>25</formula>
    </cfRule>
    <cfRule type="cellIs" dxfId="13037" priority="14339" operator="between">
      <formula>7</formula>
      <formula>16</formula>
    </cfRule>
    <cfRule type="cellIs" dxfId="13036" priority="14340" operator="between">
      <formula>1</formula>
      <formula>6</formula>
    </cfRule>
  </conditionalFormatting>
  <conditionalFormatting sqref="Y473">
    <cfRule type="cellIs" dxfId="13035" priority="14333" operator="equal">
      <formula>16</formula>
    </cfRule>
  </conditionalFormatting>
  <conditionalFormatting sqref="Y473">
    <cfRule type="cellIs" dxfId="13034" priority="14330" operator="between">
      <formula>16</formula>
      <formula>25</formula>
    </cfRule>
    <cfRule type="cellIs" dxfId="13033" priority="14331" operator="between">
      <formula>9</formula>
      <formula>15</formula>
    </cfRule>
    <cfRule type="cellIs" dxfId="13032" priority="14332" operator="between">
      <formula>1</formula>
      <formula>8</formula>
    </cfRule>
  </conditionalFormatting>
  <conditionalFormatting sqref="G473">
    <cfRule type="cellIs" dxfId="13031" priority="14328" stopIfTrue="1" operator="equal">
      <formula>"NR"</formula>
    </cfRule>
    <cfRule type="cellIs" dxfId="13030" priority="14329" stopIfTrue="1" operator="equal">
      <formula>"R"</formula>
    </cfRule>
  </conditionalFormatting>
  <conditionalFormatting sqref="G473">
    <cfRule type="cellIs" dxfId="13029" priority="14327" operator="equal">
      <formula>"NR"</formula>
    </cfRule>
  </conditionalFormatting>
  <conditionalFormatting sqref="G473">
    <cfRule type="cellIs" dxfId="13028" priority="14325" stopIfTrue="1" operator="equal">
      <formula>"NR"</formula>
    </cfRule>
    <cfRule type="cellIs" dxfId="13027" priority="14326" stopIfTrue="1" operator="equal">
      <formula>"R"</formula>
    </cfRule>
  </conditionalFormatting>
  <conditionalFormatting sqref="N473">
    <cfRule type="cellIs" dxfId="13026" priority="14318" operator="between">
      <formula>1</formula>
      <formula>10</formula>
    </cfRule>
    <cfRule type="cellIs" dxfId="13025" priority="14319" operator="between">
      <formula>11</formula>
      <formula>17</formula>
    </cfRule>
    <cfRule type="cellIs" dxfId="13024" priority="14320" operator="between">
      <formula>18</formula>
      <formula>25</formula>
    </cfRule>
    <cfRule type="cellIs" dxfId="13023" priority="14321" operator="between">
      <formula>1</formula>
      <formula>6</formula>
    </cfRule>
    <cfRule type="cellIs" dxfId="13022" priority="14322" operator="between">
      <formula>17</formula>
      <formula>25</formula>
    </cfRule>
    <cfRule type="cellIs" dxfId="13021" priority="14323" operator="between">
      <formula>7</formula>
      <formula>16</formula>
    </cfRule>
    <cfRule type="cellIs" dxfId="13020" priority="14324" operator="between">
      <formula>1</formula>
      <formula>6</formula>
    </cfRule>
  </conditionalFormatting>
  <conditionalFormatting sqref="N473">
    <cfRule type="cellIs" dxfId="13019" priority="14317" operator="equal">
      <formula>16</formula>
    </cfRule>
  </conditionalFormatting>
  <conditionalFormatting sqref="G473">
    <cfRule type="cellIs" dxfId="13018" priority="14316" operator="equal">
      <formula>"NR"</formula>
    </cfRule>
  </conditionalFormatting>
  <conditionalFormatting sqref="E476">
    <cfRule type="cellIs" dxfId="13017" priority="14314" stopIfTrue="1" operator="equal">
      <formula>"NR"</formula>
    </cfRule>
    <cfRule type="cellIs" dxfId="13016" priority="14315" stopIfTrue="1" operator="equal">
      <formula>"R"</formula>
    </cfRule>
  </conditionalFormatting>
  <conditionalFormatting sqref="Y476 N476">
    <cfRule type="cellIs" dxfId="13015" priority="14311" operator="between">
      <formula>16</formula>
      <formula>25</formula>
    </cfRule>
    <cfRule type="cellIs" dxfId="13014" priority="14312" operator="between">
      <formula>9</formula>
      <formula>15</formula>
    </cfRule>
    <cfRule type="cellIs" dxfId="13013" priority="14313" operator="between">
      <formula>1</formula>
      <formula>8</formula>
    </cfRule>
  </conditionalFormatting>
  <conditionalFormatting sqref="Y476 N476">
    <cfRule type="cellIs" dxfId="13012" priority="14296" operator="between">
      <formula>1</formula>
      <formula>10</formula>
    </cfRule>
    <cfRule type="cellIs" dxfId="13011" priority="14297" operator="between">
      <formula>11</formula>
      <formula>17</formula>
    </cfRule>
    <cfRule type="cellIs" dxfId="13010" priority="14298" operator="between">
      <formula>18</formula>
      <formula>25</formula>
    </cfRule>
    <cfRule type="cellIs" dxfId="13009" priority="14299" operator="between">
      <formula>1</formula>
      <formula>6</formula>
    </cfRule>
    <cfRule type="cellIs" dxfId="13008" priority="14300" operator="between">
      <formula>17</formula>
      <formula>25</formula>
    </cfRule>
    <cfRule type="cellIs" dxfId="13007" priority="14301" operator="between">
      <formula>7</formula>
      <formula>16</formula>
    </cfRule>
    <cfRule type="cellIs" dxfId="13006" priority="14302" operator="between">
      <formula>1</formula>
      <formula>6</formula>
    </cfRule>
  </conditionalFormatting>
  <conditionalFormatting sqref="Y476 N476">
    <cfRule type="cellIs" dxfId="13005" priority="14295" operator="equal">
      <formula>16</formula>
    </cfRule>
  </conditionalFormatting>
  <conditionalFormatting sqref="E486">
    <cfRule type="cellIs" dxfId="13004" priority="14293" stopIfTrue="1" operator="equal">
      <formula>"NR"</formula>
    </cfRule>
    <cfRule type="cellIs" dxfId="13003" priority="14294" stopIfTrue="1" operator="equal">
      <formula>"R"</formula>
    </cfRule>
  </conditionalFormatting>
  <conditionalFormatting sqref="E486">
    <cfRule type="cellIs" dxfId="13002" priority="14291" stopIfTrue="1" operator="equal">
      <formula>"NR"</formula>
    </cfRule>
    <cfRule type="cellIs" dxfId="13001" priority="14292" stopIfTrue="1" operator="equal">
      <formula>"R"</formula>
    </cfRule>
  </conditionalFormatting>
  <conditionalFormatting sqref="G486">
    <cfRule type="cellIs" dxfId="13000" priority="14289" stopIfTrue="1" operator="equal">
      <formula>"NR"</formula>
    </cfRule>
    <cfRule type="cellIs" dxfId="12999" priority="14290" stopIfTrue="1" operator="equal">
      <formula>"R"</formula>
    </cfRule>
  </conditionalFormatting>
  <conditionalFormatting sqref="N486 Y486">
    <cfRule type="cellIs" dxfId="12998" priority="14286" operator="between">
      <formula>16</formula>
      <formula>25</formula>
    </cfRule>
    <cfRule type="cellIs" dxfId="12997" priority="14287" operator="between">
      <formula>9</formula>
      <formula>15</formula>
    </cfRule>
    <cfRule type="cellIs" dxfId="12996" priority="14288" operator="between">
      <formula>1</formula>
      <formula>8</formula>
    </cfRule>
  </conditionalFormatting>
  <conditionalFormatting sqref="N486 Y486">
    <cfRule type="cellIs" dxfId="12995" priority="14271" operator="between">
      <formula>1</formula>
      <formula>10</formula>
    </cfRule>
    <cfRule type="cellIs" dxfId="12994" priority="14272" operator="between">
      <formula>11</formula>
      <formula>17</formula>
    </cfRule>
    <cfRule type="cellIs" dxfId="12993" priority="14273" operator="between">
      <formula>18</formula>
      <formula>25</formula>
    </cfRule>
    <cfRule type="cellIs" dxfId="12992" priority="14274" operator="between">
      <formula>1</formula>
      <formula>6</formula>
    </cfRule>
    <cfRule type="cellIs" dxfId="12991" priority="14275" operator="between">
      <formula>17</formula>
      <formula>25</formula>
    </cfRule>
    <cfRule type="cellIs" dxfId="12990" priority="14276" operator="between">
      <formula>7</formula>
      <formula>16</formula>
    </cfRule>
    <cfRule type="cellIs" dxfId="12989" priority="14277" operator="between">
      <formula>1</formula>
      <formula>6</formula>
    </cfRule>
  </conditionalFormatting>
  <conditionalFormatting sqref="N486 Y486">
    <cfRule type="cellIs" dxfId="12988" priority="14270" operator="equal">
      <formula>16</formula>
    </cfRule>
  </conditionalFormatting>
  <conditionalFormatting sqref="G486">
    <cfRule type="cellIs" dxfId="12987" priority="14269" operator="equal">
      <formula>"NR"</formula>
    </cfRule>
  </conditionalFormatting>
  <conditionalFormatting sqref="E485">
    <cfRule type="cellIs" dxfId="12986" priority="14267" stopIfTrue="1" operator="equal">
      <formula>"NR"</formula>
    </cfRule>
    <cfRule type="cellIs" dxfId="12985" priority="14268" stopIfTrue="1" operator="equal">
      <formula>"R"</formula>
    </cfRule>
  </conditionalFormatting>
  <conditionalFormatting sqref="E485">
    <cfRule type="cellIs" dxfId="12984" priority="14265" stopIfTrue="1" operator="equal">
      <formula>"NR"</formula>
    </cfRule>
    <cfRule type="cellIs" dxfId="12983" priority="14266" stopIfTrue="1" operator="equal">
      <formula>"R"</formula>
    </cfRule>
  </conditionalFormatting>
  <conditionalFormatting sqref="N485">
    <cfRule type="cellIs" dxfId="12982" priority="14262" operator="between">
      <formula>16</formula>
      <formula>25</formula>
    </cfRule>
    <cfRule type="cellIs" dxfId="12981" priority="14263" operator="between">
      <formula>9</formula>
      <formula>15</formula>
    </cfRule>
    <cfRule type="cellIs" dxfId="12980" priority="14264" operator="between">
      <formula>1</formula>
      <formula>8</formula>
    </cfRule>
  </conditionalFormatting>
  <conditionalFormatting sqref="Y485">
    <cfRule type="cellIs" dxfId="12979" priority="14247" operator="between">
      <formula>1</formula>
      <formula>10</formula>
    </cfRule>
    <cfRule type="cellIs" dxfId="12978" priority="14248" operator="between">
      <formula>11</formula>
      <formula>17</formula>
    </cfRule>
    <cfRule type="cellIs" dxfId="12977" priority="14249" operator="between">
      <formula>18</formula>
      <formula>25</formula>
    </cfRule>
    <cfRule type="cellIs" dxfId="12976" priority="14250" operator="between">
      <formula>1</formula>
      <formula>6</formula>
    </cfRule>
    <cfRule type="cellIs" dxfId="12975" priority="14251" operator="between">
      <formula>17</formula>
      <formula>25</formula>
    </cfRule>
    <cfRule type="cellIs" dxfId="12974" priority="14252" operator="between">
      <formula>7</formula>
      <formula>16</formula>
    </cfRule>
    <cfRule type="cellIs" dxfId="12973" priority="14253" operator="between">
      <formula>1</formula>
      <formula>6</formula>
    </cfRule>
  </conditionalFormatting>
  <conditionalFormatting sqref="Y485">
    <cfRule type="cellIs" dxfId="12972" priority="14246" operator="equal">
      <formula>16</formula>
    </cfRule>
  </conditionalFormatting>
  <conditionalFormatting sqref="Y485">
    <cfRule type="cellIs" dxfId="12971" priority="14243" operator="between">
      <formula>16</formula>
      <formula>25</formula>
    </cfRule>
    <cfRule type="cellIs" dxfId="12970" priority="14244" operator="between">
      <formula>9</formula>
      <formula>15</formula>
    </cfRule>
    <cfRule type="cellIs" dxfId="12969" priority="14245" operator="between">
      <formula>1</formula>
      <formula>8</formula>
    </cfRule>
  </conditionalFormatting>
  <conditionalFormatting sqref="G485">
    <cfRule type="cellIs" dxfId="12968" priority="14241" stopIfTrue="1" operator="equal">
      <formula>"NR"</formula>
    </cfRule>
    <cfRule type="cellIs" dxfId="12967" priority="14242" stopIfTrue="1" operator="equal">
      <formula>"R"</formula>
    </cfRule>
  </conditionalFormatting>
  <conditionalFormatting sqref="G485">
    <cfRule type="cellIs" dxfId="12966" priority="14240" operator="equal">
      <formula>"NR"</formula>
    </cfRule>
  </conditionalFormatting>
  <conditionalFormatting sqref="G485">
    <cfRule type="cellIs" dxfId="12965" priority="14238" stopIfTrue="1" operator="equal">
      <formula>"NR"</formula>
    </cfRule>
    <cfRule type="cellIs" dxfId="12964" priority="14239" stopIfTrue="1" operator="equal">
      <formula>"R"</formula>
    </cfRule>
  </conditionalFormatting>
  <conditionalFormatting sqref="N485">
    <cfRule type="cellIs" dxfId="12963" priority="14231" operator="between">
      <formula>1</formula>
      <formula>10</formula>
    </cfRule>
    <cfRule type="cellIs" dxfId="12962" priority="14232" operator="between">
      <formula>11</formula>
      <formula>17</formula>
    </cfRule>
    <cfRule type="cellIs" dxfId="12961" priority="14233" operator="between">
      <formula>18</formula>
      <formula>25</formula>
    </cfRule>
    <cfRule type="cellIs" dxfId="12960" priority="14234" operator="between">
      <formula>1</formula>
      <formula>6</formula>
    </cfRule>
    <cfRule type="cellIs" dxfId="12959" priority="14235" operator="between">
      <formula>17</formula>
      <formula>25</formula>
    </cfRule>
    <cfRule type="cellIs" dxfId="12958" priority="14236" operator="between">
      <formula>7</formula>
      <formula>16</formula>
    </cfRule>
    <cfRule type="cellIs" dxfId="12957" priority="14237" operator="between">
      <formula>1</formula>
      <formula>6</formula>
    </cfRule>
  </conditionalFormatting>
  <conditionalFormatting sqref="N485">
    <cfRule type="cellIs" dxfId="12956" priority="14230" operator="equal">
      <formula>16</formula>
    </cfRule>
  </conditionalFormatting>
  <conditionalFormatting sqref="G485">
    <cfRule type="cellIs" dxfId="12955" priority="14229" operator="equal">
      <formula>"NR"</formula>
    </cfRule>
  </conditionalFormatting>
  <conditionalFormatting sqref="E481">
    <cfRule type="cellIs" dxfId="12954" priority="14227" stopIfTrue="1" operator="equal">
      <formula>"NR"</formula>
    </cfRule>
    <cfRule type="cellIs" dxfId="12953" priority="14228" stopIfTrue="1" operator="equal">
      <formula>"R"</formula>
    </cfRule>
  </conditionalFormatting>
  <conditionalFormatting sqref="N481">
    <cfRule type="cellIs" dxfId="12952" priority="14224" operator="between">
      <formula>16</formula>
      <formula>25</formula>
    </cfRule>
    <cfRule type="cellIs" dxfId="12951" priority="14225" operator="between">
      <formula>9</formula>
      <formula>15</formula>
    </cfRule>
    <cfRule type="cellIs" dxfId="12950" priority="14226" operator="between">
      <formula>1</formula>
      <formula>8</formula>
    </cfRule>
  </conditionalFormatting>
  <conditionalFormatting sqref="G481">
    <cfRule type="cellIs" dxfId="12949" priority="14214" stopIfTrue="1" operator="equal">
      <formula>"NR"</formula>
    </cfRule>
    <cfRule type="cellIs" dxfId="12948" priority="14215" stopIfTrue="1" operator="equal">
      <formula>"R"</formula>
    </cfRule>
  </conditionalFormatting>
  <conditionalFormatting sqref="G481">
    <cfRule type="cellIs" dxfId="12947" priority="14213" operator="equal">
      <formula>"NR"</formula>
    </cfRule>
  </conditionalFormatting>
  <conditionalFormatting sqref="Y481">
    <cfRule type="cellIs" dxfId="12946" priority="14206" operator="between">
      <formula>1</formula>
      <formula>10</formula>
    </cfRule>
    <cfRule type="cellIs" dxfId="12945" priority="14207" operator="between">
      <formula>11</formula>
      <formula>17</formula>
    </cfRule>
    <cfRule type="cellIs" dxfId="12944" priority="14208" operator="between">
      <formula>18</formula>
      <formula>25</formula>
    </cfRule>
    <cfRule type="cellIs" dxfId="12943" priority="14209" operator="between">
      <formula>1</formula>
      <formula>6</formula>
    </cfRule>
    <cfRule type="cellIs" dxfId="12942" priority="14210" operator="between">
      <formula>17</formula>
      <formula>25</formula>
    </cfRule>
    <cfRule type="cellIs" dxfId="12941" priority="14211" operator="between">
      <formula>7</formula>
      <formula>16</formula>
    </cfRule>
    <cfRule type="cellIs" dxfId="12940" priority="14212" operator="between">
      <formula>1</formula>
      <formula>6</formula>
    </cfRule>
  </conditionalFormatting>
  <conditionalFormatting sqref="Y481">
    <cfRule type="cellIs" dxfId="12939" priority="14205" operator="equal">
      <formula>16</formula>
    </cfRule>
  </conditionalFormatting>
  <conditionalFormatting sqref="Y481">
    <cfRule type="cellIs" dxfId="12938" priority="14202" operator="between">
      <formula>16</formula>
      <formula>25</formula>
    </cfRule>
    <cfRule type="cellIs" dxfId="12937" priority="14203" operator="between">
      <formula>9</formula>
      <formula>15</formula>
    </cfRule>
    <cfRule type="cellIs" dxfId="12936" priority="14204" operator="between">
      <formula>1</formula>
      <formula>8</formula>
    </cfRule>
  </conditionalFormatting>
  <conditionalFormatting sqref="N481">
    <cfRule type="cellIs" dxfId="12935" priority="14195" operator="between">
      <formula>1</formula>
      <formula>10</formula>
    </cfRule>
    <cfRule type="cellIs" dxfId="12934" priority="14196" operator="between">
      <formula>11</formula>
      <formula>17</formula>
    </cfRule>
    <cfRule type="cellIs" dxfId="12933" priority="14197" operator="between">
      <formula>18</formula>
      <formula>25</formula>
    </cfRule>
    <cfRule type="cellIs" dxfId="12932" priority="14198" operator="between">
      <formula>1</formula>
      <formula>6</formula>
    </cfRule>
    <cfRule type="cellIs" dxfId="12931" priority="14199" operator="between">
      <formula>17</formula>
      <formula>25</formula>
    </cfRule>
    <cfRule type="cellIs" dxfId="12930" priority="14200" operator="between">
      <formula>7</formula>
      <formula>16</formula>
    </cfRule>
    <cfRule type="cellIs" dxfId="12929" priority="14201" operator="between">
      <formula>1</formula>
      <formula>6</formula>
    </cfRule>
  </conditionalFormatting>
  <conditionalFormatting sqref="N481">
    <cfRule type="cellIs" dxfId="12928" priority="14194" operator="equal">
      <formula>16</formula>
    </cfRule>
  </conditionalFormatting>
  <conditionalFormatting sqref="E488">
    <cfRule type="cellIs" dxfId="12927" priority="14192" stopIfTrue="1" operator="equal">
      <formula>"NR"</formula>
    </cfRule>
    <cfRule type="cellIs" dxfId="12926" priority="14193" stopIfTrue="1" operator="equal">
      <formula>"R"</formula>
    </cfRule>
  </conditionalFormatting>
  <conditionalFormatting sqref="Y488 N488">
    <cfRule type="cellIs" dxfId="12925" priority="14189" operator="between">
      <formula>16</formula>
      <formula>25</formula>
    </cfRule>
    <cfRule type="cellIs" dxfId="12924" priority="14190" operator="between">
      <formula>9</formula>
      <formula>15</formula>
    </cfRule>
    <cfRule type="cellIs" dxfId="12923" priority="14191" operator="between">
      <formula>1</formula>
      <formula>8</formula>
    </cfRule>
  </conditionalFormatting>
  <conditionalFormatting sqref="Y488 N488">
    <cfRule type="cellIs" dxfId="12922" priority="14174" operator="between">
      <formula>1</formula>
      <formula>10</formula>
    </cfRule>
    <cfRule type="cellIs" dxfId="12921" priority="14175" operator="between">
      <formula>11</formula>
      <formula>17</formula>
    </cfRule>
    <cfRule type="cellIs" dxfId="12920" priority="14176" operator="between">
      <formula>18</formula>
      <formula>25</formula>
    </cfRule>
    <cfRule type="cellIs" dxfId="12919" priority="14177" operator="between">
      <formula>1</formula>
      <formula>6</formula>
    </cfRule>
    <cfRule type="cellIs" dxfId="12918" priority="14178" operator="between">
      <formula>17</formula>
      <formula>25</formula>
    </cfRule>
    <cfRule type="cellIs" dxfId="12917" priority="14179" operator="between">
      <formula>7</formula>
      <formula>16</formula>
    </cfRule>
    <cfRule type="cellIs" dxfId="12916" priority="14180" operator="between">
      <formula>1</formula>
      <formula>6</formula>
    </cfRule>
  </conditionalFormatting>
  <conditionalFormatting sqref="Y488 N488">
    <cfRule type="cellIs" dxfId="12915" priority="14173" operator="equal">
      <formula>16</formula>
    </cfRule>
  </conditionalFormatting>
  <conditionalFormatting sqref="E493">
    <cfRule type="cellIs" dxfId="12914" priority="14171" stopIfTrue="1" operator="equal">
      <formula>"NR"</formula>
    </cfRule>
    <cfRule type="cellIs" dxfId="12913" priority="14172" stopIfTrue="1" operator="equal">
      <formula>"R"</formula>
    </cfRule>
  </conditionalFormatting>
  <conditionalFormatting sqref="N493">
    <cfRule type="cellIs" dxfId="12912" priority="14168" operator="between">
      <formula>16</formula>
      <formula>25</formula>
    </cfRule>
    <cfRule type="cellIs" dxfId="12911" priority="14169" operator="between">
      <formula>9</formula>
      <formula>15</formula>
    </cfRule>
    <cfRule type="cellIs" dxfId="12910" priority="14170" operator="between">
      <formula>1</formula>
      <formula>8</formula>
    </cfRule>
  </conditionalFormatting>
  <conditionalFormatting sqref="G493">
    <cfRule type="cellIs" dxfId="12909" priority="14158" stopIfTrue="1" operator="equal">
      <formula>"NR"</formula>
    </cfRule>
    <cfRule type="cellIs" dxfId="12908" priority="14159" stopIfTrue="1" operator="equal">
      <formula>"R"</formula>
    </cfRule>
  </conditionalFormatting>
  <conditionalFormatting sqref="G493">
    <cfRule type="cellIs" dxfId="12907" priority="14157" operator="equal">
      <formula>"NR"</formula>
    </cfRule>
  </conditionalFormatting>
  <conditionalFormatting sqref="Y493">
    <cfRule type="cellIs" dxfId="12906" priority="14150" operator="between">
      <formula>1</formula>
      <formula>10</formula>
    </cfRule>
    <cfRule type="cellIs" dxfId="12905" priority="14151" operator="between">
      <formula>11</formula>
      <formula>17</formula>
    </cfRule>
    <cfRule type="cellIs" dxfId="12904" priority="14152" operator="between">
      <formula>18</formula>
      <formula>25</formula>
    </cfRule>
    <cfRule type="cellIs" dxfId="12903" priority="14153" operator="between">
      <formula>1</formula>
      <formula>6</formula>
    </cfRule>
    <cfRule type="cellIs" dxfId="12902" priority="14154" operator="between">
      <formula>17</formula>
      <formula>25</formula>
    </cfRule>
    <cfRule type="cellIs" dxfId="12901" priority="14155" operator="between">
      <formula>7</formula>
      <formula>16</formula>
    </cfRule>
    <cfRule type="cellIs" dxfId="12900" priority="14156" operator="between">
      <formula>1</formula>
      <formula>6</formula>
    </cfRule>
  </conditionalFormatting>
  <conditionalFormatting sqref="Y493">
    <cfRule type="cellIs" dxfId="12899" priority="14149" operator="equal">
      <formula>16</formula>
    </cfRule>
  </conditionalFormatting>
  <conditionalFormatting sqref="Y493">
    <cfRule type="cellIs" dxfId="12898" priority="14146" operator="between">
      <formula>16</formula>
      <formula>25</formula>
    </cfRule>
    <cfRule type="cellIs" dxfId="12897" priority="14147" operator="between">
      <formula>9</formula>
      <formula>15</formula>
    </cfRule>
    <cfRule type="cellIs" dxfId="12896" priority="14148" operator="between">
      <formula>1</formula>
      <formula>8</formula>
    </cfRule>
  </conditionalFormatting>
  <conditionalFormatting sqref="N493">
    <cfRule type="cellIs" dxfId="12895" priority="14139" operator="between">
      <formula>1</formula>
      <formula>10</formula>
    </cfRule>
    <cfRule type="cellIs" dxfId="12894" priority="14140" operator="between">
      <formula>11</formula>
      <formula>17</formula>
    </cfRule>
    <cfRule type="cellIs" dxfId="12893" priority="14141" operator="between">
      <formula>18</formula>
      <formula>25</formula>
    </cfRule>
    <cfRule type="cellIs" dxfId="12892" priority="14142" operator="between">
      <formula>1</formula>
      <formula>6</formula>
    </cfRule>
    <cfRule type="cellIs" dxfId="12891" priority="14143" operator="between">
      <formula>17</formula>
      <formula>25</formula>
    </cfRule>
    <cfRule type="cellIs" dxfId="12890" priority="14144" operator="between">
      <formula>7</formula>
      <formula>16</formula>
    </cfRule>
    <cfRule type="cellIs" dxfId="12889" priority="14145" operator="between">
      <formula>1</formula>
      <formula>6</formula>
    </cfRule>
  </conditionalFormatting>
  <conditionalFormatting sqref="N493">
    <cfRule type="cellIs" dxfId="12888" priority="14138" operator="equal">
      <formula>16</formula>
    </cfRule>
  </conditionalFormatting>
  <conditionalFormatting sqref="E498">
    <cfRule type="cellIs" dxfId="12887" priority="14136" stopIfTrue="1" operator="equal">
      <formula>"NR"</formula>
    </cfRule>
    <cfRule type="cellIs" dxfId="12886" priority="14137" stopIfTrue="1" operator="equal">
      <formula>"R"</formula>
    </cfRule>
  </conditionalFormatting>
  <conditionalFormatting sqref="E498">
    <cfRule type="cellIs" dxfId="12885" priority="14134" stopIfTrue="1" operator="equal">
      <formula>"NR"</formula>
    </cfRule>
    <cfRule type="cellIs" dxfId="12884" priority="14135" stopIfTrue="1" operator="equal">
      <formula>"R"</formula>
    </cfRule>
  </conditionalFormatting>
  <conditionalFormatting sqref="G498">
    <cfRule type="cellIs" dxfId="12883" priority="14132" stopIfTrue="1" operator="equal">
      <formula>"NR"</formula>
    </cfRule>
    <cfRule type="cellIs" dxfId="12882" priority="14133" stopIfTrue="1" operator="equal">
      <formula>"R"</formula>
    </cfRule>
  </conditionalFormatting>
  <conditionalFormatting sqref="N498 Y498">
    <cfRule type="cellIs" dxfId="12881" priority="14129" operator="between">
      <formula>16</formula>
      <formula>25</formula>
    </cfRule>
    <cfRule type="cellIs" dxfId="12880" priority="14130" operator="between">
      <formula>9</formula>
      <formula>15</formula>
    </cfRule>
    <cfRule type="cellIs" dxfId="12879" priority="14131" operator="between">
      <formula>1</formula>
      <formula>8</formula>
    </cfRule>
  </conditionalFormatting>
  <conditionalFormatting sqref="N498 Y498">
    <cfRule type="cellIs" dxfId="12878" priority="14114" operator="between">
      <formula>1</formula>
      <formula>10</formula>
    </cfRule>
    <cfRule type="cellIs" dxfId="12877" priority="14115" operator="between">
      <formula>11</formula>
      <formula>17</formula>
    </cfRule>
    <cfRule type="cellIs" dxfId="12876" priority="14116" operator="between">
      <formula>18</formula>
      <formula>25</formula>
    </cfRule>
    <cfRule type="cellIs" dxfId="12875" priority="14117" operator="between">
      <formula>1</formula>
      <formula>6</formula>
    </cfRule>
    <cfRule type="cellIs" dxfId="12874" priority="14118" operator="between">
      <formula>17</formula>
      <formula>25</formula>
    </cfRule>
    <cfRule type="cellIs" dxfId="12873" priority="14119" operator="between">
      <formula>7</formula>
      <formula>16</formula>
    </cfRule>
    <cfRule type="cellIs" dxfId="12872" priority="14120" operator="between">
      <formula>1</formula>
      <formula>6</formula>
    </cfRule>
  </conditionalFormatting>
  <conditionalFormatting sqref="N498 Y498">
    <cfRule type="cellIs" dxfId="12871" priority="14113" operator="equal">
      <formula>16</formula>
    </cfRule>
  </conditionalFormatting>
  <conditionalFormatting sqref="G498">
    <cfRule type="cellIs" dxfId="12870" priority="14112" operator="equal">
      <formula>"NR"</formula>
    </cfRule>
  </conditionalFormatting>
  <conditionalFormatting sqref="E497">
    <cfRule type="cellIs" dxfId="12869" priority="14110" stopIfTrue="1" operator="equal">
      <formula>"NR"</formula>
    </cfRule>
    <cfRule type="cellIs" dxfId="12868" priority="14111" stopIfTrue="1" operator="equal">
      <formula>"R"</formula>
    </cfRule>
  </conditionalFormatting>
  <conditionalFormatting sqref="E497">
    <cfRule type="cellIs" dxfId="12867" priority="14108" stopIfTrue="1" operator="equal">
      <formula>"NR"</formula>
    </cfRule>
    <cfRule type="cellIs" dxfId="12866" priority="14109" stopIfTrue="1" operator="equal">
      <formula>"R"</formula>
    </cfRule>
  </conditionalFormatting>
  <conditionalFormatting sqref="N497">
    <cfRule type="cellIs" dxfId="12865" priority="14105" operator="between">
      <formula>16</formula>
      <formula>25</formula>
    </cfRule>
    <cfRule type="cellIs" dxfId="12864" priority="14106" operator="between">
      <formula>9</formula>
      <formula>15</formula>
    </cfRule>
    <cfRule type="cellIs" dxfId="12863" priority="14107" operator="between">
      <formula>1</formula>
      <formula>8</formula>
    </cfRule>
  </conditionalFormatting>
  <conditionalFormatting sqref="Y497">
    <cfRule type="cellIs" dxfId="12862" priority="14090" operator="between">
      <formula>1</formula>
      <formula>10</formula>
    </cfRule>
    <cfRule type="cellIs" dxfId="12861" priority="14091" operator="between">
      <formula>11</formula>
      <formula>17</formula>
    </cfRule>
    <cfRule type="cellIs" dxfId="12860" priority="14092" operator="between">
      <formula>18</formula>
      <formula>25</formula>
    </cfRule>
    <cfRule type="cellIs" dxfId="12859" priority="14093" operator="between">
      <formula>1</formula>
      <formula>6</formula>
    </cfRule>
    <cfRule type="cellIs" dxfId="12858" priority="14094" operator="between">
      <formula>17</formula>
      <formula>25</formula>
    </cfRule>
    <cfRule type="cellIs" dxfId="12857" priority="14095" operator="between">
      <formula>7</formula>
      <formula>16</formula>
    </cfRule>
    <cfRule type="cellIs" dxfId="12856" priority="14096" operator="between">
      <formula>1</formula>
      <formula>6</formula>
    </cfRule>
  </conditionalFormatting>
  <conditionalFormatting sqref="Y497">
    <cfRule type="cellIs" dxfId="12855" priority="14089" operator="equal">
      <formula>16</formula>
    </cfRule>
  </conditionalFormatting>
  <conditionalFormatting sqref="Y497">
    <cfRule type="cellIs" dxfId="12854" priority="14086" operator="between">
      <formula>16</formula>
      <formula>25</formula>
    </cfRule>
    <cfRule type="cellIs" dxfId="12853" priority="14087" operator="between">
      <formula>9</formula>
      <formula>15</formula>
    </cfRule>
    <cfRule type="cellIs" dxfId="12852" priority="14088" operator="between">
      <formula>1</formula>
      <formula>8</formula>
    </cfRule>
  </conditionalFormatting>
  <conditionalFormatting sqref="G497">
    <cfRule type="cellIs" dxfId="12851" priority="14084" stopIfTrue="1" operator="equal">
      <formula>"NR"</formula>
    </cfRule>
    <cfRule type="cellIs" dxfId="12850" priority="14085" stopIfTrue="1" operator="equal">
      <formula>"R"</formula>
    </cfRule>
  </conditionalFormatting>
  <conditionalFormatting sqref="G497">
    <cfRule type="cellIs" dxfId="12849" priority="14083" operator="equal">
      <formula>"NR"</formula>
    </cfRule>
  </conditionalFormatting>
  <conditionalFormatting sqref="G497">
    <cfRule type="cellIs" dxfId="12848" priority="14081" stopIfTrue="1" operator="equal">
      <formula>"NR"</formula>
    </cfRule>
    <cfRule type="cellIs" dxfId="12847" priority="14082" stopIfTrue="1" operator="equal">
      <formula>"R"</formula>
    </cfRule>
  </conditionalFormatting>
  <conditionalFormatting sqref="N497">
    <cfRule type="cellIs" dxfId="12846" priority="14074" operator="between">
      <formula>1</formula>
      <formula>10</formula>
    </cfRule>
    <cfRule type="cellIs" dxfId="12845" priority="14075" operator="between">
      <formula>11</formula>
      <formula>17</formula>
    </cfRule>
    <cfRule type="cellIs" dxfId="12844" priority="14076" operator="between">
      <formula>18</formula>
      <formula>25</formula>
    </cfRule>
    <cfRule type="cellIs" dxfId="12843" priority="14077" operator="between">
      <formula>1</formula>
      <formula>6</formula>
    </cfRule>
    <cfRule type="cellIs" dxfId="12842" priority="14078" operator="between">
      <formula>17</formula>
      <formula>25</formula>
    </cfRule>
    <cfRule type="cellIs" dxfId="12841" priority="14079" operator="between">
      <formula>7</formula>
      <formula>16</formula>
    </cfRule>
    <cfRule type="cellIs" dxfId="12840" priority="14080" operator="between">
      <formula>1</formula>
      <formula>6</formula>
    </cfRule>
  </conditionalFormatting>
  <conditionalFormatting sqref="N497">
    <cfRule type="cellIs" dxfId="12839" priority="14073" operator="equal">
      <formula>16</formula>
    </cfRule>
  </conditionalFormatting>
  <conditionalFormatting sqref="G497">
    <cfRule type="cellIs" dxfId="12838" priority="14072" operator="equal">
      <formula>"NR"</formula>
    </cfRule>
  </conditionalFormatting>
  <conditionalFormatting sqref="Y1223 N1223">
    <cfRule type="cellIs" dxfId="12837" priority="14069" operator="between">
      <formula>16</formula>
      <formula>25</formula>
    </cfRule>
    <cfRule type="cellIs" dxfId="12836" priority="14070" operator="between">
      <formula>9</formula>
      <formula>15</formula>
    </cfRule>
    <cfRule type="cellIs" dxfId="12835" priority="14071" operator="between">
      <formula>1</formula>
      <formula>8</formula>
    </cfRule>
  </conditionalFormatting>
  <conditionalFormatting sqref="Y1223 N1223">
    <cfRule type="cellIs" dxfId="12834" priority="14054" operator="between">
      <formula>1</formula>
      <formula>10</formula>
    </cfRule>
    <cfRule type="cellIs" dxfId="12833" priority="14055" operator="between">
      <formula>11</formula>
      <formula>17</formula>
    </cfRule>
    <cfRule type="cellIs" dxfId="12832" priority="14056" operator="between">
      <formula>18</formula>
      <formula>25</formula>
    </cfRule>
    <cfRule type="cellIs" dxfId="12831" priority="14057" operator="between">
      <formula>1</formula>
      <formula>6</formula>
    </cfRule>
    <cfRule type="cellIs" dxfId="12830" priority="14058" operator="between">
      <formula>17</formula>
      <formula>25</formula>
    </cfRule>
    <cfRule type="cellIs" dxfId="12829" priority="14059" operator="between">
      <formula>7</formula>
      <formula>16</formula>
    </cfRule>
    <cfRule type="cellIs" dxfId="12828" priority="14060" operator="between">
      <formula>1</formula>
      <formula>6</formula>
    </cfRule>
  </conditionalFormatting>
  <conditionalFormatting sqref="Y1223 N1223">
    <cfRule type="cellIs" dxfId="12827" priority="14053" operator="equal">
      <formula>16</formula>
    </cfRule>
  </conditionalFormatting>
  <conditionalFormatting sqref="Y1224 N1224">
    <cfRule type="cellIs" dxfId="12826" priority="14050" operator="between">
      <formula>16</formula>
      <formula>25</formula>
    </cfRule>
    <cfRule type="cellIs" dxfId="12825" priority="14051" operator="between">
      <formula>9</formula>
      <formula>15</formula>
    </cfRule>
    <cfRule type="cellIs" dxfId="12824" priority="14052" operator="between">
      <formula>1</formula>
      <formula>8</formula>
    </cfRule>
  </conditionalFormatting>
  <conditionalFormatting sqref="G1224">
    <cfRule type="cellIs" dxfId="12823" priority="14040" stopIfTrue="1" operator="equal">
      <formula>"NR"</formula>
    </cfRule>
    <cfRule type="cellIs" dxfId="12822" priority="14041" stopIfTrue="1" operator="equal">
      <formula>"R"</formula>
    </cfRule>
  </conditionalFormatting>
  <conditionalFormatting sqref="Y1224 N1224">
    <cfRule type="cellIs" dxfId="12821" priority="14033" operator="between">
      <formula>1</formula>
      <formula>10</formula>
    </cfRule>
    <cfRule type="cellIs" dxfId="12820" priority="14034" operator="between">
      <formula>11</formula>
      <formula>17</formula>
    </cfRule>
    <cfRule type="cellIs" dxfId="12819" priority="14035" operator="between">
      <formula>18</formula>
      <formula>25</formula>
    </cfRule>
    <cfRule type="cellIs" dxfId="12818" priority="14036" operator="between">
      <formula>1</formula>
      <formula>6</formula>
    </cfRule>
    <cfRule type="cellIs" dxfId="12817" priority="14037" operator="between">
      <formula>17</formula>
      <formula>25</formula>
    </cfRule>
    <cfRule type="cellIs" dxfId="12816" priority="14038" operator="between">
      <formula>7</formula>
      <formula>16</formula>
    </cfRule>
    <cfRule type="cellIs" dxfId="12815" priority="14039" operator="between">
      <formula>1</formula>
      <formula>6</formula>
    </cfRule>
  </conditionalFormatting>
  <conditionalFormatting sqref="Y1224 N1224">
    <cfRule type="cellIs" dxfId="12814" priority="14032" operator="equal">
      <formula>16</formula>
    </cfRule>
  </conditionalFormatting>
  <conditionalFormatting sqref="G1224">
    <cfRule type="cellIs" dxfId="12813" priority="14031" operator="equal">
      <formula>"NR"</formula>
    </cfRule>
  </conditionalFormatting>
  <conditionalFormatting sqref="Y1235">
    <cfRule type="cellIs" dxfId="12812" priority="14016" operator="between">
      <formula>1</formula>
      <formula>10</formula>
    </cfRule>
    <cfRule type="cellIs" dxfId="12811" priority="14017" operator="between">
      <formula>11</formula>
      <formula>17</formula>
    </cfRule>
    <cfRule type="cellIs" dxfId="12810" priority="14018" operator="between">
      <formula>18</formula>
      <formula>25</formula>
    </cfRule>
    <cfRule type="cellIs" dxfId="12809" priority="14019" operator="between">
      <formula>1</formula>
      <formula>6</formula>
    </cfRule>
    <cfRule type="cellIs" dxfId="12808" priority="14020" operator="between">
      <formula>17</formula>
      <formula>25</formula>
    </cfRule>
    <cfRule type="cellIs" dxfId="12807" priority="14021" operator="between">
      <formula>7</formula>
      <formula>16</formula>
    </cfRule>
    <cfRule type="cellIs" dxfId="12806" priority="14022" operator="between">
      <formula>1</formula>
      <formula>6</formula>
    </cfRule>
  </conditionalFormatting>
  <conditionalFormatting sqref="Y1235">
    <cfRule type="cellIs" dxfId="12805" priority="14015" operator="equal">
      <formula>16</formula>
    </cfRule>
  </conditionalFormatting>
  <conditionalFormatting sqref="Y1235">
    <cfRule type="cellIs" dxfId="12804" priority="14012" operator="between">
      <formula>16</formula>
      <formula>25</formula>
    </cfRule>
    <cfRule type="cellIs" dxfId="12803" priority="14013" operator="between">
      <formula>9</formula>
      <formula>15</formula>
    </cfRule>
    <cfRule type="cellIs" dxfId="12802" priority="14014" operator="between">
      <formula>1</formula>
      <formula>8</formula>
    </cfRule>
  </conditionalFormatting>
  <conditionalFormatting sqref="G1235">
    <cfRule type="cellIs" dxfId="12801" priority="14010" stopIfTrue="1" operator="equal">
      <formula>"NR"</formula>
    </cfRule>
    <cfRule type="cellIs" dxfId="12800" priority="14011" stopIfTrue="1" operator="equal">
      <formula>"R"</formula>
    </cfRule>
  </conditionalFormatting>
  <conditionalFormatting sqref="N1235">
    <cfRule type="cellIs" dxfId="12799" priority="14003" operator="between">
      <formula>1</formula>
      <formula>10</formula>
    </cfRule>
    <cfRule type="cellIs" dxfId="12798" priority="14004" operator="between">
      <formula>11</formula>
      <formula>17</formula>
    </cfRule>
    <cfRule type="cellIs" dxfId="12797" priority="14005" operator="between">
      <formula>18</formula>
      <formula>25</formula>
    </cfRule>
    <cfRule type="cellIs" dxfId="12796" priority="14006" operator="between">
      <formula>1</formula>
      <formula>6</formula>
    </cfRule>
    <cfRule type="cellIs" dxfId="12795" priority="14007" operator="between">
      <formula>17</formula>
      <formula>25</formula>
    </cfRule>
    <cfRule type="cellIs" dxfId="12794" priority="14008" operator="between">
      <formula>7</formula>
      <formula>16</formula>
    </cfRule>
    <cfRule type="cellIs" dxfId="12793" priority="14009" operator="between">
      <formula>1</formula>
      <formula>6</formula>
    </cfRule>
  </conditionalFormatting>
  <conditionalFormatting sqref="N1235">
    <cfRule type="cellIs" dxfId="12792" priority="14002" operator="equal">
      <formula>16</formula>
    </cfRule>
  </conditionalFormatting>
  <conditionalFormatting sqref="G1235">
    <cfRule type="cellIs" dxfId="12791" priority="14001" operator="equal">
      <formula>"NR"</formula>
    </cfRule>
  </conditionalFormatting>
  <conditionalFormatting sqref="N1235">
    <cfRule type="cellIs" dxfId="12790" priority="13998" operator="between">
      <formula>16</formula>
      <formula>25</formula>
    </cfRule>
    <cfRule type="cellIs" dxfId="12789" priority="13999" operator="between">
      <formula>9</formula>
      <formula>15</formula>
    </cfRule>
    <cfRule type="cellIs" dxfId="12788" priority="14000" operator="between">
      <formula>1</formula>
      <formula>8</formula>
    </cfRule>
  </conditionalFormatting>
  <conditionalFormatting sqref="F1237">
    <cfRule type="cellIs" dxfId="12787" priority="13990" operator="equal">
      <formula>"SA"</formula>
    </cfRule>
    <cfRule type="cellIs" dxfId="12786" priority="13991" operator="equal">
      <formula>"SE"</formula>
    </cfRule>
    <cfRule type="containsText" dxfId="12785" priority="13992" operator="containsText" text="MA">
      <formula>NOT(ISERROR(SEARCH("MA",F1237)))</formula>
    </cfRule>
    <cfRule type="cellIs" dxfId="12784" priority="13993" operator="equal">
      <formula>"MA"</formula>
    </cfRule>
    <cfRule type="cellIs" dxfId="12783" priority="13994" operator="equal">
      <formula>"SE"</formula>
    </cfRule>
    <cfRule type="containsText" dxfId="12782" priority="13995" operator="containsText" text="MA">
      <formula>NOT(ISERROR(SEARCH("MA",F1237)))</formula>
    </cfRule>
    <cfRule type="containsText" dxfId="12781" priority="13996" operator="containsText" text="SA">
      <formula>NOT(ISERROR(SEARCH("SA",F1237)))</formula>
    </cfRule>
    <cfRule type="containsText" dxfId="12780" priority="13997" operator="containsText" text="SE">
      <formula>NOT(ISERROR(SEARCH("SE",F1237)))</formula>
    </cfRule>
  </conditionalFormatting>
  <conditionalFormatting sqref="G1236:G1237">
    <cfRule type="cellIs" dxfId="12779" priority="13988" stopIfTrue="1" operator="equal">
      <formula>"NR"</formula>
    </cfRule>
    <cfRule type="cellIs" dxfId="12778" priority="13989" stopIfTrue="1" operator="equal">
      <formula>"R"</formula>
    </cfRule>
  </conditionalFormatting>
  <conditionalFormatting sqref="G1236:G1237">
    <cfRule type="cellIs" dxfId="12777" priority="13987" operator="equal">
      <formula>"NR"</formula>
    </cfRule>
  </conditionalFormatting>
  <conditionalFormatting sqref="G1229">
    <cfRule type="cellIs" dxfId="12776" priority="13977" stopIfTrue="1" operator="equal">
      <formula>"NR"</formula>
    </cfRule>
    <cfRule type="cellIs" dxfId="12775" priority="13978" stopIfTrue="1" operator="equal">
      <formula>"R"</formula>
    </cfRule>
  </conditionalFormatting>
  <conditionalFormatting sqref="Y1229 N1229 Y1236:Y1237 AA1237 N1236:N1237">
    <cfRule type="cellIs" dxfId="12774" priority="13970" operator="between">
      <formula>1</formula>
      <formula>10</formula>
    </cfRule>
    <cfRule type="cellIs" dxfId="12773" priority="13971" operator="between">
      <formula>11</formula>
      <formula>17</formula>
    </cfRule>
    <cfRule type="cellIs" dxfId="12772" priority="13972" operator="between">
      <formula>18</formula>
      <formula>25</formula>
    </cfRule>
    <cfRule type="cellIs" dxfId="12771" priority="13973" operator="between">
      <formula>1</formula>
      <formula>6</formula>
    </cfRule>
    <cfRule type="cellIs" dxfId="12770" priority="13974" operator="between">
      <formula>17</formula>
      <formula>25</formula>
    </cfRule>
    <cfRule type="cellIs" dxfId="12769" priority="13975" operator="between">
      <formula>7</formula>
      <formula>16</formula>
    </cfRule>
    <cfRule type="cellIs" dxfId="12768" priority="13976" operator="between">
      <formula>1</formula>
      <formula>6</formula>
    </cfRule>
  </conditionalFormatting>
  <conditionalFormatting sqref="Y1229 N1229 Y1236:Y1237 AA1237 N1236:N1237">
    <cfRule type="cellIs" dxfId="12767" priority="13969" operator="equal">
      <formula>16</formula>
    </cfRule>
  </conditionalFormatting>
  <conditionalFormatting sqref="G1229">
    <cfRule type="cellIs" dxfId="12766" priority="13968" operator="equal">
      <formula>"NR"</formula>
    </cfRule>
  </conditionalFormatting>
  <conditionalFormatting sqref="Y1229 N1229 Y1236:Y1237 AA1237 N1236:N1237">
    <cfRule type="cellIs" dxfId="12765" priority="13965" operator="between">
      <formula>16</formula>
      <formula>25</formula>
    </cfRule>
    <cfRule type="cellIs" dxfId="12764" priority="13966" operator="between">
      <formula>9</formula>
      <formula>15</formula>
    </cfRule>
    <cfRule type="cellIs" dxfId="12763" priority="13967" operator="between">
      <formula>1</formula>
      <formula>8</formula>
    </cfRule>
  </conditionalFormatting>
  <conditionalFormatting sqref="E500">
    <cfRule type="cellIs" dxfId="12762" priority="13963" stopIfTrue="1" operator="equal">
      <formula>"NR"</formula>
    </cfRule>
    <cfRule type="cellIs" dxfId="12761" priority="13964" stopIfTrue="1" operator="equal">
      <formula>"R"</formula>
    </cfRule>
  </conditionalFormatting>
  <conditionalFormatting sqref="E507">
    <cfRule type="cellIs" dxfId="12760" priority="13961" stopIfTrue="1" operator="equal">
      <formula>"NR"</formula>
    </cfRule>
    <cfRule type="cellIs" dxfId="12759" priority="13962" stopIfTrue="1" operator="equal">
      <formula>"R"</formula>
    </cfRule>
  </conditionalFormatting>
  <conditionalFormatting sqref="N510">
    <cfRule type="cellIs" dxfId="12758" priority="13958" operator="between">
      <formula>16</formula>
      <formula>25</formula>
    </cfRule>
    <cfRule type="cellIs" dxfId="12757" priority="13959" operator="between">
      <formula>9</formula>
      <formula>15</formula>
    </cfRule>
    <cfRule type="cellIs" dxfId="12756" priority="13960" operator="between">
      <formula>1</formula>
      <formula>8</formula>
    </cfRule>
  </conditionalFormatting>
  <conditionalFormatting sqref="G506">
    <cfRule type="cellIs" dxfId="12755" priority="13957" operator="equal">
      <formula>"NR"</formula>
    </cfRule>
  </conditionalFormatting>
  <conditionalFormatting sqref="E513">
    <cfRule type="cellIs" dxfId="12754" priority="13955" stopIfTrue="1" operator="equal">
      <formula>"NR"</formula>
    </cfRule>
    <cfRule type="cellIs" dxfId="12753" priority="13956" stopIfTrue="1" operator="equal">
      <formula>"R"</formula>
    </cfRule>
  </conditionalFormatting>
  <conditionalFormatting sqref="Y500 N500">
    <cfRule type="cellIs" dxfId="12752" priority="13952" operator="between">
      <formula>16</formula>
      <formula>25</formula>
    </cfRule>
    <cfRule type="cellIs" dxfId="12751" priority="13953" operator="between">
      <formula>9</formula>
      <formula>15</formula>
    </cfRule>
    <cfRule type="cellIs" dxfId="12750" priority="13954" operator="between">
      <formula>1</formula>
      <formula>8</formula>
    </cfRule>
  </conditionalFormatting>
  <conditionalFormatting sqref="Y500 N500">
    <cfRule type="cellIs" dxfId="12749" priority="13937" operator="between">
      <formula>1</formula>
      <formula>10</formula>
    </cfRule>
    <cfRule type="cellIs" dxfId="12748" priority="13938" operator="between">
      <formula>11</formula>
      <formula>17</formula>
    </cfRule>
    <cfRule type="cellIs" dxfId="12747" priority="13939" operator="between">
      <formula>18</formula>
      <formula>25</formula>
    </cfRule>
    <cfRule type="cellIs" dxfId="12746" priority="13940" operator="between">
      <formula>1</formula>
      <formula>6</formula>
    </cfRule>
    <cfRule type="cellIs" dxfId="12745" priority="13941" operator="between">
      <formula>17</formula>
      <formula>25</formula>
    </cfRule>
    <cfRule type="cellIs" dxfId="12744" priority="13942" operator="between">
      <formula>7</formula>
      <formula>16</formula>
    </cfRule>
    <cfRule type="cellIs" dxfId="12743" priority="13943" operator="between">
      <formula>1</formula>
      <formula>6</formula>
    </cfRule>
  </conditionalFormatting>
  <conditionalFormatting sqref="Y500 N500">
    <cfRule type="cellIs" dxfId="12742" priority="13936" operator="equal">
      <formula>16</formula>
    </cfRule>
  </conditionalFormatting>
  <conditionalFormatting sqref="E511">
    <cfRule type="cellIs" dxfId="12741" priority="13934" stopIfTrue="1" operator="equal">
      <formula>"NR"</formula>
    </cfRule>
    <cfRule type="cellIs" dxfId="12740" priority="13935" stopIfTrue="1" operator="equal">
      <formula>"R"</formula>
    </cfRule>
  </conditionalFormatting>
  <conditionalFormatting sqref="E511">
    <cfRule type="cellIs" dxfId="12739" priority="13932" stopIfTrue="1" operator="equal">
      <formula>"NR"</formula>
    </cfRule>
    <cfRule type="cellIs" dxfId="12738" priority="13933" stopIfTrue="1" operator="equal">
      <formula>"R"</formula>
    </cfRule>
  </conditionalFormatting>
  <conditionalFormatting sqref="G511">
    <cfRule type="cellIs" dxfId="12737" priority="13930" stopIfTrue="1" operator="equal">
      <formula>"NR"</formula>
    </cfRule>
    <cfRule type="cellIs" dxfId="12736" priority="13931" stopIfTrue="1" operator="equal">
      <formula>"R"</formula>
    </cfRule>
  </conditionalFormatting>
  <conditionalFormatting sqref="N511 Y511">
    <cfRule type="cellIs" dxfId="12735" priority="13927" operator="between">
      <formula>16</formula>
      <formula>25</formula>
    </cfRule>
    <cfRule type="cellIs" dxfId="12734" priority="13928" operator="between">
      <formula>9</formula>
      <formula>15</formula>
    </cfRule>
    <cfRule type="cellIs" dxfId="12733" priority="13929" operator="between">
      <formula>1</formula>
      <formula>8</formula>
    </cfRule>
  </conditionalFormatting>
  <conditionalFormatting sqref="N511 Y511">
    <cfRule type="cellIs" dxfId="12732" priority="13912" operator="between">
      <formula>1</formula>
      <formula>10</formula>
    </cfRule>
    <cfRule type="cellIs" dxfId="12731" priority="13913" operator="between">
      <formula>11</formula>
      <formula>17</formula>
    </cfRule>
    <cfRule type="cellIs" dxfId="12730" priority="13914" operator="between">
      <formula>18</formula>
      <formula>25</formula>
    </cfRule>
    <cfRule type="cellIs" dxfId="12729" priority="13915" operator="between">
      <formula>1</formula>
      <formula>6</formula>
    </cfRule>
    <cfRule type="cellIs" dxfId="12728" priority="13916" operator="between">
      <formula>17</formula>
      <formula>25</formula>
    </cfRule>
    <cfRule type="cellIs" dxfId="12727" priority="13917" operator="between">
      <formula>7</formula>
      <formula>16</formula>
    </cfRule>
    <cfRule type="cellIs" dxfId="12726" priority="13918" operator="between">
      <formula>1</formula>
      <formula>6</formula>
    </cfRule>
  </conditionalFormatting>
  <conditionalFormatting sqref="N511 Y511">
    <cfRule type="cellIs" dxfId="12725" priority="13911" operator="equal">
      <formula>16</formula>
    </cfRule>
  </conditionalFormatting>
  <conditionalFormatting sqref="G511">
    <cfRule type="cellIs" dxfId="12724" priority="13910" operator="equal">
      <formula>"NR"</formula>
    </cfRule>
  </conditionalFormatting>
  <conditionalFormatting sqref="E510">
    <cfRule type="cellIs" dxfId="12723" priority="13908" stopIfTrue="1" operator="equal">
      <formula>"NR"</formula>
    </cfRule>
    <cfRule type="cellIs" dxfId="12722" priority="13909" stopIfTrue="1" operator="equal">
      <formula>"R"</formula>
    </cfRule>
  </conditionalFormatting>
  <conditionalFormatting sqref="E510">
    <cfRule type="cellIs" dxfId="12721" priority="13906" stopIfTrue="1" operator="equal">
      <formula>"NR"</formula>
    </cfRule>
    <cfRule type="cellIs" dxfId="12720" priority="13907" stopIfTrue="1" operator="equal">
      <formula>"R"</formula>
    </cfRule>
  </conditionalFormatting>
  <conditionalFormatting sqref="N523">
    <cfRule type="cellIs" dxfId="12719" priority="13903" operator="between">
      <formula>16</formula>
      <formula>25</formula>
    </cfRule>
    <cfRule type="cellIs" dxfId="12718" priority="13904" operator="between">
      <formula>9</formula>
      <formula>15</formula>
    </cfRule>
    <cfRule type="cellIs" dxfId="12717" priority="13905" operator="between">
      <formula>1</formula>
      <formula>8</formula>
    </cfRule>
  </conditionalFormatting>
  <conditionalFormatting sqref="Y510">
    <cfRule type="cellIs" dxfId="12716" priority="13888" operator="between">
      <formula>1</formula>
      <formula>10</formula>
    </cfRule>
    <cfRule type="cellIs" dxfId="12715" priority="13889" operator="between">
      <formula>11</formula>
      <formula>17</formula>
    </cfRule>
    <cfRule type="cellIs" dxfId="12714" priority="13890" operator="between">
      <formula>18</formula>
      <formula>25</formula>
    </cfRule>
    <cfRule type="cellIs" dxfId="12713" priority="13891" operator="between">
      <formula>1</formula>
      <formula>6</formula>
    </cfRule>
    <cfRule type="cellIs" dxfId="12712" priority="13892" operator="between">
      <formula>17</formula>
      <formula>25</formula>
    </cfRule>
    <cfRule type="cellIs" dxfId="12711" priority="13893" operator="between">
      <formula>7</formula>
      <formula>16</formula>
    </cfRule>
    <cfRule type="cellIs" dxfId="12710" priority="13894" operator="between">
      <formula>1</formula>
      <formula>6</formula>
    </cfRule>
  </conditionalFormatting>
  <conditionalFormatting sqref="Y510">
    <cfRule type="cellIs" dxfId="12709" priority="13887" operator="equal">
      <formula>16</formula>
    </cfRule>
  </conditionalFormatting>
  <conditionalFormatting sqref="Y510">
    <cfRule type="cellIs" dxfId="12708" priority="13884" operator="between">
      <formula>16</formula>
      <formula>25</formula>
    </cfRule>
    <cfRule type="cellIs" dxfId="12707" priority="13885" operator="between">
      <formula>9</formula>
      <formula>15</formula>
    </cfRule>
    <cfRule type="cellIs" dxfId="12706" priority="13886" operator="between">
      <formula>1</formula>
      <formula>8</formula>
    </cfRule>
  </conditionalFormatting>
  <conditionalFormatting sqref="G510">
    <cfRule type="cellIs" dxfId="12705" priority="13882" stopIfTrue="1" operator="equal">
      <formula>"NR"</formula>
    </cfRule>
    <cfRule type="cellIs" dxfId="12704" priority="13883" stopIfTrue="1" operator="equal">
      <formula>"R"</formula>
    </cfRule>
  </conditionalFormatting>
  <conditionalFormatting sqref="G510">
    <cfRule type="cellIs" dxfId="12703" priority="13881" operator="equal">
      <formula>"NR"</formula>
    </cfRule>
  </conditionalFormatting>
  <conditionalFormatting sqref="G510">
    <cfRule type="cellIs" dxfId="12702" priority="13879" stopIfTrue="1" operator="equal">
      <formula>"NR"</formula>
    </cfRule>
    <cfRule type="cellIs" dxfId="12701" priority="13880" stopIfTrue="1" operator="equal">
      <formula>"R"</formula>
    </cfRule>
  </conditionalFormatting>
  <conditionalFormatting sqref="N510">
    <cfRule type="cellIs" dxfId="12700" priority="13872" operator="between">
      <formula>1</formula>
      <formula>10</formula>
    </cfRule>
    <cfRule type="cellIs" dxfId="12699" priority="13873" operator="between">
      <formula>11</formula>
      <formula>17</formula>
    </cfRule>
    <cfRule type="cellIs" dxfId="12698" priority="13874" operator="between">
      <formula>18</formula>
      <formula>25</formula>
    </cfRule>
    <cfRule type="cellIs" dxfId="12697" priority="13875" operator="between">
      <formula>1</formula>
      <formula>6</formula>
    </cfRule>
    <cfRule type="cellIs" dxfId="12696" priority="13876" operator="between">
      <formula>17</formula>
      <formula>25</formula>
    </cfRule>
    <cfRule type="cellIs" dxfId="12695" priority="13877" operator="between">
      <formula>7</formula>
      <formula>16</formula>
    </cfRule>
    <cfRule type="cellIs" dxfId="12694" priority="13878" operator="between">
      <formula>1</formula>
      <formula>6</formula>
    </cfRule>
  </conditionalFormatting>
  <conditionalFormatting sqref="N510">
    <cfRule type="cellIs" dxfId="12693" priority="13871" operator="equal">
      <formula>16</formula>
    </cfRule>
  </conditionalFormatting>
  <conditionalFormatting sqref="G510">
    <cfRule type="cellIs" dxfId="12692" priority="13870" operator="equal">
      <formula>"NR"</formula>
    </cfRule>
  </conditionalFormatting>
  <conditionalFormatting sqref="G506">
    <cfRule type="cellIs" dxfId="12691" priority="13868" stopIfTrue="1" operator="equal">
      <formula>"NR"</formula>
    </cfRule>
    <cfRule type="cellIs" dxfId="12690" priority="13869" stopIfTrue="1" operator="equal">
      <formula>"R"</formula>
    </cfRule>
  </conditionalFormatting>
  <conditionalFormatting sqref="E568">
    <cfRule type="cellIs" dxfId="12689" priority="13866" stopIfTrue="1" operator="equal">
      <formula>"NR"</formula>
    </cfRule>
    <cfRule type="cellIs" dxfId="12688" priority="13867" stopIfTrue="1" operator="equal">
      <formula>"R"</formula>
    </cfRule>
  </conditionalFormatting>
  <conditionalFormatting sqref="G568">
    <cfRule type="cellIs" dxfId="12687" priority="13865" operator="equal">
      <formula>"NR"</formula>
    </cfRule>
  </conditionalFormatting>
  <conditionalFormatting sqref="N506">
    <cfRule type="cellIs" dxfId="12686" priority="13850" operator="between">
      <formula>1</formula>
      <formula>10</formula>
    </cfRule>
    <cfRule type="cellIs" dxfId="12685" priority="13851" operator="between">
      <formula>11</formula>
      <formula>17</formula>
    </cfRule>
    <cfRule type="cellIs" dxfId="12684" priority="13852" operator="between">
      <formula>18</formula>
      <formula>25</formula>
    </cfRule>
    <cfRule type="cellIs" dxfId="12683" priority="13853" operator="between">
      <formula>1</formula>
      <formula>6</formula>
    </cfRule>
    <cfRule type="cellIs" dxfId="12682" priority="13854" operator="between">
      <formula>17</formula>
      <formula>25</formula>
    </cfRule>
    <cfRule type="cellIs" dxfId="12681" priority="13855" operator="between">
      <formula>7</formula>
      <formula>16</formula>
    </cfRule>
    <cfRule type="cellIs" dxfId="12680" priority="13856" operator="between">
      <formula>1</formula>
      <formula>6</formula>
    </cfRule>
  </conditionalFormatting>
  <conditionalFormatting sqref="N506">
    <cfRule type="cellIs" dxfId="12679" priority="13849" operator="equal">
      <formula>16</formula>
    </cfRule>
  </conditionalFormatting>
  <conditionalFormatting sqref="N506">
    <cfRule type="cellIs" dxfId="12678" priority="13846" operator="between">
      <formula>16</formula>
      <formula>25</formula>
    </cfRule>
    <cfRule type="cellIs" dxfId="12677" priority="13847" operator="between">
      <formula>9</formula>
      <formula>15</formula>
    </cfRule>
    <cfRule type="cellIs" dxfId="12676" priority="13848" operator="between">
      <formula>1</formula>
      <formula>8</formula>
    </cfRule>
  </conditionalFormatting>
  <conditionalFormatting sqref="Y506">
    <cfRule type="cellIs" dxfId="12675" priority="13839" operator="between">
      <formula>1</formula>
      <formula>10</formula>
    </cfRule>
    <cfRule type="cellIs" dxfId="12674" priority="13840" operator="between">
      <formula>11</formula>
      <formula>17</formula>
    </cfRule>
    <cfRule type="cellIs" dxfId="12673" priority="13841" operator="between">
      <formula>18</formula>
      <formula>25</formula>
    </cfRule>
    <cfRule type="cellIs" dxfId="12672" priority="13842" operator="between">
      <formula>1</formula>
      <formula>6</formula>
    </cfRule>
    <cfRule type="cellIs" dxfId="12671" priority="13843" operator="between">
      <formula>17</formula>
      <formula>25</formula>
    </cfRule>
    <cfRule type="cellIs" dxfId="12670" priority="13844" operator="between">
      <formula>7</formula>
      <formula>16</formula>
    </cfRule>
    <cfRule type="cellIs" dxfId="12669" priority="13845" operator="between">
      <formula>1</formula>
      <formula>6</formula>
    </cfRule>
  </conditionalFormatting>
  <conditionalFormatting sqref="Y506">
    <cfRule type="cellIs" dxfId="12668" priority="13838" operator="equal">
      <formula>16</formula>
    </cfRule>
  </conditionalFormatting>
  <conditionalFormatting sqref="Y506">
    <cfRule type="cellIs" dxfId="12667" priority="13835" operator="between">
      <formula>16</formula>
      <formula>25</formula>
    </cfRule>
    <cfRule type="cellIs" dxfId="12666" priority="13836" operator="between">
      <formula>9</formula>
      <formula>15</formula>
    </cfRule>
    <cfRule type="cellIs" dxfId="12665" priority="13837" operator="between">
      <formula>1</formula>
      <formula>8</formula>
    </cfRule>
  </conditionalFormatting>
  <conditionalFormatting sqref="E519">
    <cfRule type="cellIs" dxfId="12664" priority="13833" stopIfTrue="1" operator="equal">
      <formula>"NR"</formula>
    </cfRule>
    <cfRule type="cellIs" dxfId="12663" priority="13834" stopIfTrue="1" operator="equal">
      <formula>"R"</formula>
    </cfRule>
  </conditionalFormatting>
  <conditionalFormatting sqref="N507">
    <cfRule type="cellIs" dxfId="12662" priority="13830" operator="between">
      <formula>16</formula>
      <formula>25</formula>
    </cfRule>
    <cfRule type="cellIs" dxfId="12661" priority="13831" operator="between">
      <formula>9</formula>
      <formula>15</formula>
    </cfRule>
    <cfRule type="cellIs" dxfId="12660" priority="13832" operator="between">
      <formula>1</formula>
      <formula>8</formula>
    </cfRule>
  </conditionalFormatting>
  <conditionalFormatting sqref="G507">
    <cfRule type="cellIs" dxfId="12659" priority="13820" stopIfTrue="1" operator="equal">
      <formula>"NR"</formula>
    </cfRule>
    <cfRule type="cellIs" dxfId="12658" priority="13821" stopIfTrue="1" operator="equal">
      <formula>"R"</formula>
    </cfRule>
  </conditionalFormatting>
  <conditionalFormatting sqref="G507">
    <cfRule type="cellIs" dxfId="12657" priority="13819" operator="equal">
      <formula>"NR"</formula>
    </cfRule>
  </conditionalFormatting>
  <conditionalFormatting sqref="Y507">
    <cfRule type="cellIs" dxfId="12656" priority="13812" operator="between">
      <formula>1</formula>
      <formula>10</formula>
    </cfRule>
    <cfRule type="cellIs" dxfId="12655" priority="13813" operator="between">
      <formula>11</formula>
      <formula>17</formula>
    </cfRule>
    <cfRule type="cellIs" dxfId="12654" priority="13814" operator="between">
      <formula>18</formula>
      <formula>25</formula>
    </cfRule>
    <cfRule type="cellIs" dxfId="12653" priority="13815" operator="between">
      <formula>1</formula>
      <formula>6</formula>
    </cfRule>
    <cfRule type="cellIs" dxfId="12652" priority="13816" operator="between">
      <formula>17</formula>
      <formula>25</formula>
    </cfRule>
    <cfRule type="cellIs" dxfId="12651" priority="13817" operator="between">
      <formula>7</formula>
      <formula>16</formula>
    </cfRule>
    <cfRule type="cellIs" dxfId="12650" priority="13818" operator="between">
      <formula>1</formula>
      <formula>6</formula>
    </cfRule>
  </conditionalFormatting>
  <conditionalFormatting sqref="Y507">
    <cfRule type="cellIs" dxfId="12649" priority="13811" operator="equal">
      <formula>16</formula>
    </cfRule>
  </conditionalFormatting>
  <conditionalFormatting sqref="Y507">
    <cfRule type="cellIs" dxfId="12648" priority="13808" operator="between">
      <formula>16</formula>
      <formula>25</formula>
    </cfRule>
    <cfRule type="cellIs" dxfId="12647" priority="13809" operator="between">
      <formula>9</formula>
      <formula>15</formula>
    </cfRule>
    <cfRule type="cellIs" dxfId="12646" priority="13810" operator="between">
      <formula>1</formula>
      <formula>8</formula>
    </cfRule>
  </conditionalFormatting>
  <conditionalFormatting sqref="N507">
    <cfRule type="cellIs" dxfId="12645" priority="13801" operator="between">
      <formula>1</formula>
      <formula>10</formula>
    </cfRule>
    <cfRule type="cellIs" dxfId="12644" priority="13802" operator="between">
      <formula>11</formula>
      <formula>17</formula>
    </cfRule>
    <cfRule type="cellIs" dxfId="12643" priority="13803" operator="between">
      <formula>18</formula>
      <formula>25</formula>
    </cfRule>
    <cfRule type="cellIs" dxfId="12642" priority="13804" operator="between">
      <formula>1</formula>
      <formula>6</formula>
    </cfRule>
    <cfRule type="cellIs" dxfId="12641" priority="13805" operator="between">
      <formula>17</formula>
      <formula>25</formula>
    </cfRule>
    <cfRule type="cellIs" dxfId="12640" priority="13806" operator="between">
      <formula>7</formula>
      <formula>16</formula>
    </cfRule>
    <cfRule type="cellIs" dxfId="12639" priority="13807" operator="between">
      <formula>1</formula>
      <formula>6</formula>
    </cfRule>
  </conditionalFormatting>
  <conditionalFormatting sqref="N507">
    <cfRule type="cellIs" dxfId="12638" priority="13800" operator="equal">
      <formula>16</formula>
    </cfRule>
  </conditionalFormatting>
  <conditionalFormatting sqref="E526">
    <cfRule type="cellIs" dxfId="12637" priority="13798" stopIfTrue="1" operator="equal">
      <formula>"NR"</formula>
    </cfRule>
    <cfRule type="cellIs" dxfId="12636" priority="13799" stopIfTrue="1" operator="equal">
      <formula>"R"</formula>
    </cfRule>
  </conditionalFormatting>
  <conditionalFormatting sqref="Y513 N513">
    <cfRule type="cellIs" dxfId="12635" priority="13795" operator="between">
      <formula>16</formula>
      <formula>25</formula>
    </cfRule>
    <cfRule type="cellIs" dxfId="12634" priority="13796" operator="between">
      <formula>9</formula>
      <formula>15</formula>
    </cfRule>
    <cfRule type="cellIs" dxfId="12633" priority="13797" operator="between">
      <formula>1</formula>
      <formula>8</formula>
    </cfRule>
  </conditionalFormatting>
  <conditionalFormatting sqref="Y513 N513">
    <cfRule type="cellIs" dxfId="12632" priority="13780" operator="between">
      <formula>1</formula>
      <formula>10</formula>
    </cfRule>
    <cfRule type="cellIs" dxfId="12631" priority="13781" operator="between">
      <formula>11</formula>
      <formula>17</formula>
    </cfRule>
    <cfRule type="cellIs" dxfId="12630" priority="13782" operator="between">
      <formula>18</formula>
      <formula>25</formula>
    </cfRule>
    <cfRule type="cellIs" dxfId="12629" priority="13783" operator="between">
      <formula>1</formula>
      <formula>6</formula>
    </cfRule>
    <cfRule type="cellIs" dxfId="12628" priority="13784" operator="between">
      <formula>17</formula>
      <formula>25</formula>
    </cfRule>
    <cfRule type="cellIs" dxfId="12627" priority="13785" operator="between">
      <formula>7</formula>
      <formula>16</formula>
    </cfRule>
    <cfRule type="cellIs" dxfId="12626" priority="13786" operator="between">
      <formula>1</formula>
      <formula>6</formula>
    </cfRule>
  </conditionalFormatting>
  <conditionalFormatting sqref="Y513 N513">
    <cfRule type="cellIs" dxfId="12625" priority="13779" operator="equal">
      <formula>16</formula>
    </cfRule>
  </conditionalFormatting>
  <conditionalFormatting sqref="E518">
    <cfRule type="cellIs" dxfId="12624" priority="13777" stopIfTrue="1" operator="equal">
      <formula>"NR"</formula>
    </cfRule>
    <cfRule type="cellIs" dxfId="12623" priority="13778" stopIfTrue="1" operator="equal">
      <formula>"R"</formula>
    </cfRule>
  </conditionalFormatting>
  <conditionalFormatting sqref="E518">
    <cfRule type="cellIs" dxfId="12622" priority="13775" stopIfTrue="1" operator="equal">
      <formula>"NR"</formula>
    </cfRule>
    <cfRule type="cellIs" dxfId="12621" priority="13776" stopIfTrue="1" operator="equal">
      <formula>"R"</formula>
    </cfRule>
  </conditionalFormatting>
  <conditionalFormatting sqref="E532">
    <cfRule type="cellIs" dxfId="12620" priority="13773" stopIfTrue="1" operator="equal">
      <formula>"NR"</formula>
    </cfRule>
    <cfRule type="cellIs" dxfId="12619" priority="13774" stopIfTrue="1" operator="equal">
      <formula>"R"</formula>
    </cfRule>
  </conditionalFormatting>
  <conditionalFormatting sqref="G518">
    <cfRule type="cellIs" dxfId="12618" priority="13772" operator="equal">
      <formula>"NR"</formula>
    </cfRule>
  </conditionalFormatting>
  <conditionalFormatting sqref="G518">
    <cfRule type="cellIs" dxfId="12617" priority="13770" stopIfTrue="1" operator="equal">
      <formula>"NR"</formula>
    </cfRule>
    <cfRule type="cellIs" dxfId="12616" priority="13771" stopIfTrue="1" operator="equal">
      <formula>"R"</formula>
    </cfRule>
  </conditionalFormatting>
  <conditionalFormatting sqref="N518">
    <cfRule type="cellIs" dxfId="12615" priority="13755" operator="between">
      <formula>1</formula>
      <formula>10</formula>
    </cfRule>
    <cfRule type="cellIs" dxfId="12614" priority="13756" operator="between">
      <formula>11</formula>
      <formula>17</formula>
    </cfRule>
    <cfRule type="cellIs" dxfId="12613" priority="13757" operator="between">
      <formula>18</formula>
      <formula>25</formula>
    </cfRule>
    <cfRule type="cellIs" dxfId="12612" priority="13758" operator="between">
      <formula>1</formula>
      <formula>6</formula>
    </cfRule>
    <cfRule type="cellIs" dxfId="12611" priority="13759" operator="between">
      <formula>17</formula>
      <formula>25</formula>
    </cfRule>
    <cfRule type="cellIs" dxfId="12610" priority="13760" operator="between">
      <formula>7</formula>
      <formula>16</formula>
    </cfRule>
    <cfRule type="cellIs" dxfId="12609" priority="13761" operator="between">
      <formula>1</formula>
      <formula>6</formula>
    </cfRule>
  </conditionalFormatting>
  <conditionalFormatting sqref="N518">
    <cfRule type="cellIs" dxfId="12608" priority="13754" operator="equal">
      <formula>16</formula>
    </cfRule>
  </conditionalFormatting>
  <conditionalFormatting sqref="N518">
    <cfRule type="cellIs" dxfId="12607" priority="13751" operator="between">
      <formula>16</formula>
      <formula>25</formula>
    </cfRule>
    <cfRule type="cellIs" dxfId="12606" priority="13752" operator="between">
      <formula>9</formula>
      <formula>15</formula>
    </cfRule>
    <cfRule type="cellIs" dxfId="12605" priority="13753" operator="between">
      <formula>1</formula>
      <formula>8</formula>
    </cfRule>
  </conditionalFormatting>
  <conditionalFormatting sqref="Y518">
    <cfRule type="cellIs" dxfId="12604" priority="13744" operator="between">
      <formula>1</formula>
      <formula>10</formula>
    </cfRule>
    <cfRule type="cellIs" dxfId="12603" priority="13745" operator="between">
      <formula>11</formula>
      <formula>17</formula>
    </cfRule>
    <cfRule type="cellIs" dxfId="12602" priority="13746" operator="between">
      <formula>18</formula>
      <formula>25</formula>
    </cfRule>
    <cfRule type="cellIs" dxfId="12601" priority="13747" operator="between">
      <formula>1</formula>
      <formula>6</formula>
    </cfRule>
    <cfRule type="cellIs" dxfId="12600" priority="13748" operator="between">
      <formula>17</formula>
      <formula>25</formula>
    </cfRule>
    <cfRule type="cellIs" dxfId="12599" priority="13749" operator="between">
      <formula>7</formula>
      <formula>16</formula>
    </cfRule>
    <cfRule type="cellIs" dxfId="12598" priority="13750" operator="between">
      <formula>1</formula>
      <formula>6</formula>
    </cfRule>
  </conditionalFormatting>
  <conditionalFormatting sqref="Y518">
    <cfRule type="cellIs" dxfId="12597" priority="13743" operator="equal">
      <formula>16</formula>
    </cfRule>
  </conditionalFormatting>
  <conditionalFormatting sqref="Y518">
    <cfRule type="cellIs" dxfId="12596" priority="13740" operator="between">
      <formula>16</formula>
      <formula>25</formula>
    </cfRule>
    <cfRule type="cellIs" dxfId="12595" priority="13741" operator="between">
      <formula>9</formula>
      <formula>15</formula>
    </cfRule>
    <cfRule type="cellIs" dxfId="12594" priority="13742" operator="between">
      <formula>1</formula>
      <formula>8</formula>
    </cfRule>
  </conditionalFormatting>
  <conditionalFormatting sqref="N519">
    <cfRule type="cellIs" dxfId="12593" priority="13737" operator="between">
      <formula>16</formula>
      <formula>25</formula>
    </cfRule>
    <cfRule type="cellIs" dxfId="12592" priority="13738" operator="between">
      <formula>9</formula>
      <formula>15</formula>
    </cfRule>
    <cfRule type="cellIs" dxfId="12591" priority="13739" operator="between">
      <formula>1</formula>
      <formula>8</formula>
    </cfRule>
  </conditionalFormatting>
  <conditionalFormatting sqref="G519">
    <cfRule type="cellIs" dxfId="12590" priority="13727" stopIfTrue="1" operator="equal">
      <formula>"NR"</formula>
    </cfRule>
    <cfRule type="cellIs" dxfId="12589" priority="13728" stopIfTrue="1" operator="equal">
      <formula>"R"</formula>
    </cfRule>
  </conditionalFormatting>
  <conditionalFormatting sqref="G519">
    <cfRule type="cellIs" dxfId="12588" priority="13726" operator="equal">
      <formula>"NR"</formula>
    </cfRule>
  </conditionalFormatting>
  <conditionalFormatting sqref="Y519">
    <cfRule type="cellIs" dxfId="12587" priority="13719" operator="between">
      <formula>1</formula>
      <formula>10</formula>
    </cfRule>
    <cfRule type="cellIs" dxfId="12586" priority="13720" operator="between">
      <formula>11</formula>
      <formula>17</formula>
    </cfRule>
    <cfRule type="cellIs" dxfId="12585" priority="13721" operator="between">
      <formula>18</formula>
      <formula>25</formula>
    </cfRule>
    <cfRule type="cellIs" dxfId="12584" priority="13722" operator="between">
      <formula>1</formula>
      <formula>6</formula>
    </cfRule>
    <cfRule type="cellIs" dxfId="12583" priority="13723" operator="between">
      <formula>17</formula>
      <formula>25</formula>
    </cfRule>
    <cfRule type="cellIs" dxfId="12582" priority="13724" operator="between">
      <formula>7</formula>
      <formula>16</formula>
    </cfRule>
    <cfRule type="cellIs" dxfId="12581" priority="13725" operator="between">
      <formula>1</formula>
      <formula>6</formula>
    </cfRule>
  </conditionalFormatting>
  <conditionalFormatting sqref="Y519">
    <cfRule type="cellIs" dxfId="12580" priority="13718" operator="equal">
      <formula>16</formula>
    </cfRule>
  </conditionalFormatting>
  <conditionalFormatting sqref="Y519">
    <cfRule type="cellIs" dxfId="12579" priority="13715" operator="between">
      <formula>16</formula>
      <formula>25</formula>
    </cfRule>
    <cfRule type="cellIs" dxfId="12578" priority="13716" operator="between">
      <formula>9</formula>
      <formula>15</formula>
    </cfRule>
    <cfRule type="cellIs" dxfId="12577" priority="13717" operator="between">
      <formula>1</formula>
      <formula>8</formula>
    </cfRule>
  </conditionalFormatting>
  <conditionalFormatting sqref="N519">
    <cfRule type="cellIs" dxfId="12576" priority="13708" operator="between">
      <formula>1</formula>
      <formula>10</formula>
    </cfRule>
    <cfRule type="cellIs" dxfId="12575" priority="13709" operator="between">
      <formula>11</formula>
      <formula>17</formula>
    </cfRule>
    <cfRule type="cellIs" dxfId="12574" priority="13710" operator="between">
      <formula>18</formula>
      <formula>25</formula>
    </cfRule>
    <cfRule type="cellIs" dxfId="12573" priority="13711" operator="between">
      <formula>1</formula>
      <formula>6</formula>
    </cfRule>
    <cfRule type="cellIs" dxfId="12572" priority="13712" operator="between">
      <formula>17</formula>
      <formula>25</formula>
    </cfRule>
    <cfRule type="cellIs" dxfId="12571" priority="13713" operator="between">
      <formula>7</formula>
      <formula>16</formula>
    </cfRule>
    <cfRule type="cellIs" dxfId="12570" priority="13714" operator="between">
      <formula>1</formula>
      <formula>6</formula>
    </cfRule>
  </conditionalFormatting>
  <conditionalFormatting sqref="N519">
    <cfRule type="cellIs" dxfId="12569" priority="13707" operator="equal">
      <formula>16</formula>
    </cfRule>
  </conditionalFormatting>
  <conditionalFormatting sqref="N547">
    <cfRule type="cellIs" dxfId="12568" priority="13704" operator="between">
      <formula>16</formula>
      <formula>25</formula>
    </cfRule>
    <cfRule type="cellIs" dxfId="12567" priority="13705" operator="between">
      <formula>9</formula>
      <formula>15</formula>
    </cfRule>
    <cfRule type="cellIs" dxfId="12566" priority="13706" operator="between">
      <formula>1</formula>
      <formula>8</formula>
    </cfRule>
  </conditionalFormatting>
  <conditionalFormatting sqref="E524">
    <cfRule type="cellIs" dxfId="12565" priority="13702" stopIfTrue="1" operator="equal">
      <formula>"NR"</formula>
    </cfRule>
    <cfRule type="cellIs" dxfId="12564" priority="13703" stopIfTrue="1" operator="equal">
      <formula>"R"</formula>
    </cfRule>
  </conditionalFormatting>
  <conditionalFormatting sqref="E524">
    <cfRule type="cellIs" dxfId="12563" priority="13700" stopIfTrue="1" operator="equal">
      <formula>"NR"</formula>
    </cfRule>
    <cfRule type="cellIs" dxfId="12562" priority="13701" stopIfTrue="1" operator="equal">
      <formula>"R"</formula>
    </cfRule>
  </conditionalFormatting>
  <conditionalFormatting sqref="G524">
    <cfRule type="cellIs" dxfId="12561" priority="13698" stopIfTrue="1" operator="equal">
      <formula>"NR"</formula>
    </cfRule>
    <cfRule type="cellIs" dxfId="12560" priority="13699" stopIfTrue="1" operator="equal">
      <formula>"R"</formula>
    </cfRule>
  </conditionalFormatting>
  <conditionalFormatting sqref="N524 Y524">
    <cfRule type="cellIs" dxfId="12559" priority="13695" operator="between">
      <formula>16</formula>
      <formula>25</formula>
    </cfRule>
    <cfRule type="cellIs" dxfId="12558" priority="13696" operator="between">
      <formula>9</formula>
      <formula>15</formula>
    </cfRule>
    <cfRule type="cellIs" dxfId="12557" priority="13697" operator="between">
      <formula>1</formula>
      <formula>8</formula>
    </cfRule>
  </conditionalFormatting>
  <conditionalFormatting sqref="N524 Y524">
    <cfRule type="cellIs" dxfId="12556" priority="13680" operator="between">
      <formula>1</formula>
      <formula>10</formula>
    </cfRule>
    <cfRule type="cellIs" dxfId="12555" priority="13681" operator="between">
      <formula>11</formula>
      <formula>17</formula>
    </cfRule>
    <cfRule type="cellIs" dxfId="12554" priority="13682" operator="between">
      <formula>18</formula>
      <formula>25</formula>
    </cfRule>
    <cfRule type="cellIs" dxfId="12553" priority="13683" operator="between">
      <formula>1</formula>
      <formula>6</formula>
    </cfRule>
    <cfRule type="cellIs" dxfId="12552" priority="13684" operator="between">
      <formula>17</formula>
      <formula>25</formula>
    </cfRule>
    <cfRule type="cellIs" dxfId="12551" priority="13685" operator="between">
      <formula>7</formula>
      <formula>16</formula>
    </cfRule>
    <cfRule type="cellIs" dxfId="12550" priority="13686" operator="between">
      <formula>1</formula>
      <formula>6</formula>
    </cfRule>
  </conditionalFormatting>
  <conditionalFormatting sqref="N524 Y524">
    <cfRule type="cellIs" dxfId="12549" priority="13679" operator="equal">
      <formula>16</formula>
    </cfRule>
  </conditionalFormatting>
  <conditionalFormatting sqref="G524">
    <cfRule type="cellIs" dxfId="12548" priority="13678" operator="equal">
      <formula>"NR"</formula>
    </cfRule>
  </conditionalFormatting>
  <conditionalFormatting sqref="E523">
    <cfRule type="cellIs" dxfId="12547" priority="13676" stopIfTrue="1" operator="equal">
      <formula>"NR"</formula>
    </cfRule>
    <cfRule type="cellIs" dxfId="12546" priority="13677" stopIfTrue="1" operator="equal">
      <formula>"R"</formula>
    </cfRule>
  </conditionalFormatting>
  <conditionalFormatting sqref="E523">
    <cfRule type="cellIs" dxfId="12545" priority="13674" stopIfTrue="1" operator="equal">
      <formula>"NR"</formula>
    </cfRule>
    <cfRule type="cellIs" dxfId="12544" priority="13675" stopIfTrue="1" operator="equal">
      <formula>"R"</formula>
    </cfRule>
  </conditionalFormatting>
  <conditionalFormatting sqref="Y523">
    <cfRule type="cellIs" dxfId="12543" priority="13659" operator="between">
      <formula>1</formula>
      <formula>10</formula>
    </cfRule>
    <cfRule type="cellIs" dxfId="12542" priority="13660" operator="between">
      <formula>11</formula>
      <formula>17</formula>
    </cfRule>
    <cfRule type="cellIs" dxfId="12541" priority="13661" operator="between">
      <formula>18</formula>
      <formula>25</formula>
    </cfRule>
    <cfRule type="cellIs" dxfId="12540" priority="13662" operator="between">
      <formula>1</formula>
      <formula>6</formula>
    </cfRule>
    <cfRule type="cellIs" dxfId="12539" priority="13663" operator="between">
      <formula>17</formula>
      <formula>25</formula>
    </cfRule>
    <cfRule type="cellIs" dxfId="12538" priority="13664" operator="between">
      <formula>7</formula>
      <formula>16</formula>
    </cfRule>
    <cfRule type="cellIs" dxfId="12537" priority="13665" operator="between">
      <formula>1</formula>
      <formula>6</formula>
    </cfRule>
  </conditionalFormatting>
  <conditionalFormatting sqref="Y523">
    <cfRule type="cellIs" dxfId="12536" priority="13658" operator="equal">
      <formula>16</formula>
    </cfRule>
  </conditionalFormatting>
  <conditionalFormatting sqref="Y523">
    <cfRule type="cellIs" dxfId="12535" priority="13655" operator="between">
      <formula>16</formula>
      <formula>25</formula>
    </cfRule>
    <cfRule type="cellIs" dxfId="12534" priority="13656" operator="between">
      <formula>9</formula>
      <formula>15</formula>
    </cfRule>
    <cfRule type="cellIs" dxfId="12533" priority="13657" operator="between">
      <formula>1</formula>
      <formula>8</formula>
    </cfRule>
  </conditionalFormatting>
  <conditionalFormatting sqref="G523">
    <cfRule type="cellIs" dxfId="12532" priority="13653" stopIfTrue="1" operator="equal">
      <formula>"NR"</formula>
    </cfRule>
    <cfRule type="cellIs" dxfId="12531" priority="13654" stopIfTrue="1" operator="equal">
      <formula>"R"</formula>
    </cfRule>
  </conditionalFormatting>
  <conditionalFormatting sqref="G523">
    <cfRule type="cellIs" dxfId="12530" priority="13652" operator="equal">
      <formula>"NR"</formula>
    </cfRule>
  </conditionalFormatting>
  <conditionalFormatting sqref="G523">
    <cfRule type="cellIs" dxfId="12529" priority="13650" stopIfTrue="1" operator="equal">
      <formula>"NR"</formula>
    </cfRule>
    <cfRule type="cellIs" dxfId="12528" priority="13651" stopIfTrue="1" operator="equal">
      <formula>"R"</formula>
    </cfRule>
  </conditionalFormatting>
  <conditionalFormatting sqref="N523">
    <cfRule type="cellIs" dxfId="12527" priority="13643" operator="between">
      <formula>1</formula>
      <formula>10</formula>
    </cfRule>
    <cfRule type="cellIs" dxfId="12526" priority="13644" operator="between">
      <formula>11</formula>
      <formula>17</formula>
    </cfRule>
    <cfRule type="cellIs" dxfId="12525" priority="13645" operator="between">
      <formula>18</formula>
      <formula>25</formula>
    </cfRule>
    <cfRule type="cellIs" dxfId="12524" priority="13646" operator="between">
      <formula>1</formula>
      <formula>6</formula>
    </cfRule>
    <cfRule type="cellIs" dxfId="12523" priority="13647" operator="between">
      <formula>17</formula>
      <formula>25</formula>
    </cfRule>
    <cfRule type="cellIs" dxfId="12522" priority="13648" operator="between">
      <formula>7</formula>
      <formula>16</formula>
    </cfRule>
    <cfRule type="cellIs" dxfId="12521" priority="13649" operator="between">
      <formula>1</formula>
      <formula>6</formula>
    </cfRule>
  </conditionalFormatting>
  <conditionalFormatting sqref="N523">
    <cfRule type="cellIs" dxfId="12520" priority="13642" operator="equal">
      <formula>16</formula>
    </cfRule>
  </conditionalFormatting>
  <conditionalFormatting sqref="G523">
    <cfRule type="cellIs" dxfId="12519" priority="13641" operator="equal">
      <formula>"NR"</formula>
    </cfRule>
  </conditionalFormatting>
  <conditionalFormatting sqref="E539">
    <cfRule type="cellIs" dxfId="12518" priority="13639" stopIfTrue="1" operator="equal">
      <formula>"NR"</formula>
    </cfRule>
    <cfRule type="cellIs" dxfId="12517" priority="13640" stopIfTrue="1" operator="equal">
      <formula>"R"</formula>
    </cfRule>
  </conditionalFormatting>
  <conditionalFormatting sqref="Y526 N526">
    <cfRule type="cellIs" dxfId="12516" priority="13636" operator="between">
      <formula>16</formula>
      <formula>25</formula>
    </cfRule>
    <cfRule type="cellIs" dxfId="12515" priority="13637" operator="between">
      <formula>9</formula>
      <formula>15</formula>
    </cfRule>
    <cfRule type="cellIs" dxfId="12514" priority="13638" operator="between">
      <formula>1</formula>
      <formula>8</formula>
    </cfRule>
  </conditionalFormatting>
  <conditionalFormatting sqref="Y526 N526">
    <cfRule type="cellIs" dxfId="12513" priority="13621" operator="between">
      <formula>1</formula>
      <formula>10</formula>
    </cfRule>
    <cfRule type="cellIs" dxfId="12512" priority="13622" operator="between">
      <formula>11</formula>
      <formula>17</formula>
    </cfRule>
    <cfRule type="cellIs" dxfId="12511" priority="13623" operator="between">
      <formula>18</formula>
      <formula>25</formula>
    </cfRule>
    <cfRule type="cellIs" dxfId="12510" priority="13624" operator="between">
      <formula>1</formula>
      <formula>6</formula>
    </cfRule>
    <cfRule type="cellIs" dxfId="12509" priority="13625" operator="between">
      <formula>17</formula>
      <formula>25</formula>
    </cfRule>
    <cfRule type="cellIs" dxfId="12508" priority="13626" operator="between">
      <formula>7</formula>
      <formula>16</formula>
    </cfRule>
    <cfRule type="cellIs" dxfId="12507" priority="13627" operator="between">
      <formula>1</formula>
      <formula>6</formula>
    </cfRule>
  </conditionalFormatting>
  <conditionalFormatting sqref="Y526 N526">
    <cfRule type="cellIs" dxfId="12506" priority="13620" operator="equal">
      <formula>16</formula>
    </cfRule>
  </conditionalFormatting>
  <conditionalFormatting sqref="E543">
    <cfRule type="cellIs" dxfId="12505" priority="13618" stopIfTrue="1" operator="equal">
      <formula>"NR"</formula>
    </cfRule>
    <cfRule type="cellIs" dxfId="12504" priority="13619" stopIfTrue="1" operator="equal">
      <formula>"R"</formula>
    </cfRule>
  </conditionalFormatting>
  <conditionalFormatting sqref="E531">
    <cfRule type="cellIs" dxfId="12503" priority="13616" stopIfTrue="1" operator="equal">
      <formula>"NR"</formula>
    </cfRule>
    <cfRule type="cellIs" dxfId="12502" priority="13617" stopIfTrue="1" operator="equal">
      <formula>"R"</formula>
    </cfRule>
  </conditionalFormatting>
  <conditionalFormatting sqref="E531">
    <cfRule type="cellIs" dxfId="12501" priority="13614" stopIfTrue="1" operator="equal">
      <formula>"NR"</formula>
    </cfRule>
    <cfRule type="cellIs" dxfId="12500" priority="13615" stopIfTrue="1" operator="equal">
      <formula>"R"</formula>
    </cfRule>
  </conditionalFormatting>
  <conditionalFormatting sqref="G531">
    <cfRule type="cellIs" dxfId="12499" priority="13613" operator="equal">
      <formula>"NR"</formula>
    </cfRule>
  </conditionalFormatting>
  <conditionalFormatting sqref="G531">
    <cfRule type="cellIs" dxfId="12498" priority="13611" stopIfTrue="1" operator="equal">
      <formula>"NR"</formula>
    </cfRule>
    <cfRule type="cellIs" dxfId="12497" priority="13612" stopIfTrue="1" operator="equal">
      <formula>"R"</formula>
    </cfRule>
  </conditionalFormatting>
  <conditionalFormatting sqref="N531">
    <cfRule type="cellIs" dxfId="12496" priority="13596" operator="between">
      <formula>1</formula>
      <formula>10</formula>
    </cfRule>
    <cfRule type="cellIs" dxfId="12495" priority="13597" operator="between">
      <formula>11</formula>
      <formula>17</formula>
    </cfRule>
    <cfRule type="cellIs" dxfId="12494" priority="13598" operator="between">
      <formula>18</formula>
      <formula>25</formula>
    </cfRule>
    <cfRule type="cellIs" dxfId="12493" priority="13599" operator="between">
      <formula>1</formula>
      <formula>6</formula>
    </cfRule>
    <cfRule type="cellIs" dxfId="12492" priority="13600" operator="between">
      <formula>17</formula>
      <formula>25</formula>
    </cfRule>
    <cfRule type="cellIs" dxfId="12491" priority="13601" operator="between">
      <formula>7</formula>
      <formula>16</formula>
    </cfRule>
    <cfRule type="cellIs" dxfId="12490" priority="13602" operator="between">
      <formula>1</formula>
      <formula>6</formula>
    </cfRule>
  </conditionalFormatting>
  <conditionalFormatting sqref="N531">
    <cfRule type="cellIs" dxfId="12489" priority="13595" operator="equal">
      <formula>16</formula>
    </cfRule>
  </conditionalFormatting>
  <conditionalFormatting sqref="N531">
    <cfRule type="cellIs" dxfId="12488" priority="13592" operator="between">
      <formula>16</formula>
      <formula>25</formula>
    </cfRule>
    <cfRule type="cellIs" dxfId="12487" priority="13593" operator="between">
      <formula>9</formula>
      <formula>15</formula>
    </cfRule>
    <cfRule type="cellIs" dxfId="12486" priority="13594" operator="between">
      <formula>1</formula>
      <formula>8</formula>
    </cfRule>
  </conditionalFormatting>
  <conditionalFormatting sqref="Y531">
    <cfRule type="cellIs" dxfId="12485" priority="13585" operator="between">
      <formula>1</formula>
      <formula>10</formula>
    </cfRule>
    <cfRule type="cellIs" dxfId="12484" priority="13586" operator="between">
      <formula>11</formula>
      <formula>17</formula>
    </cfRule>
    <cfRule type="cellIs" dxfId="12483" priority="13587" operator="between">
      <formula>18</formula>
      <formula>25</formula>
    </cfRule>
    <cfRule type="cellIs" dxfId="12482" priority="13588" operator="between">
      <formula>1</formula>
      <formula>6</formula>
    </cfRule>
    <cfRule type="cellIs" dxfId="12481" priority="13589" operator="between">
      <formula>17</formula>
      <formula>25</formula>
    </cfRule>
    <cfRule type="cellIs" dxfId="12480" priority="13590" operator="between">
      <formula>7</formula>
      <formula>16</formula>
    </cfRule>
    <cfRule type="cellIs" dxfId="12479" priority="13591" operator="between">
      <formula>1</formula>
      <formula>6</formula>
    </cfRule>
  </conditionalFormatting>
  <conditionalFormatting sqref="Y531">
    <cfRule type="cellIs" dxfId="12478" priority="13584" operator="equal">
      <formula>16</formula>
    </cfRule>
  </conditionalFormatting>
  <conditionalFormatting sqref="Y531">
    <cfRule type="cellIs" dxfId="12477" priority="13581" operator="between">
      <formula>16</formula>
      <formula>25</formula>
    </cfRule>
    <cfRule type="cellIs" dxfId="12476" priority="13582" operator="between">
      <formula>9</formula>
      <formula>15</formula>
    </cfRule>
    <cfRule type="cellIs" dxfId="12475" priority="13583" operator="between">
      <formula>1</formula>
      <formula>8</formula>
    </cfRule>
  </conditionalFormatting>
  <conditionalFormatting sqref="N532">
    <cfRule type="cellIs" dxfId="12474" priority="13578" operator="between">
      <formula>16</formula>
      <formula>25</formula>
    </cfRule>
    <cfRule type="cellIs" dxfId="12473" priority="13579" operator="between">
      <formula>9</formula>
      <formula>15</formula>
    </cfRule>
    <cfRule type="cellIs" dxfId="12472" priority="13580" operator="between">
      <formula>1</formula>
      <formula>8</formula>
    </cfRule>
  </conditionalFormatting>
  <conditionalFormatting sqref="G532">
    <cfRule type="cellIs" dxfId="12471" priority="13568" stopIfTrue="1" operator="equal">
      <formula>"NR"</formula>
    </cfRule>
    <cfRule type="cellIs" dxfId="12470" priority="13569" stopIfTrue="1" operator="equal">
      <formula>"R"</formula>
    </cfRule>
  </conditionalFormatting>
  <conditionalFormatting sqref="G532">
    <cfRule type="cellIs" dxfId="12469" priority="13567" operator="equal">
      <formula>"NR"</formula>
    </cfRule>
  </conditionalFormatting>
  <conditionalFormatting sqref="Y532">
    <cfRule type="cellIs" dxfId="12468" priority="13560" operator="between">
      <formula>1</formula>
      <formula>10</formula>
    </cfRule>
    <cfRule type="cellIs" dxfId="12467" priority="13561" operator="between">
      <formula>11</formula>
      <formula>17</formula>
    </cfRule>
    <cfRule type="cellIs" dxfId="12466" priority="13562" operator="between">
      <formula>18</formula>
      <formula>25</formula>
    </cfRule>
    <cfRule type="cellIs" dxfId="12465" priority="13563" operator="between">
      <formula>1</formula>
      <formula>6</formula>
    </cfRule>
    <cfRule type="cellIs" dxfId="12464" priority="13564" operator="between">
      <formula>17</formula>
      <formula>25</formula>
    </cfRule>
    <cfRule type="cellIs" dxfId="12463" priority="13565" operator="between">
      <formula>7</formula>
      <formula>16</formula>
    </cfRule>
    <cfRule type="cellIs" dxfId="12462" priority="13566" operator="between">
      <formula>1</formula>
      <formula>6</formula>
    </cfRule>
  </conditionalFormatting>
  <conditionalFormatting sqref="Y532">
    <cfRule type="cellIs" dxfId="12461" priority="13559" operator="equal">
      <formula>16</formula>
    </cfRule>
  </conditionalFormatting>
  <conditionalFormatting sqref="Y532">
    <cfRule type="cellIs" dxfId="12460" priority="13556" operator="between">
      <formula>16</formula>
      <formula>25</formula>
    </cfRule>
    <cfRule type="cellIs" dxfId="12459" priority="13557" operator="between">
      <formula>9</formula>
      <formula>15</formula>
    </cfRule>
    <cfRule type="cellIs" dxfId="12458" priority="13558" operator="between">
      <formula>1</formula>
      <formula>8</formula>
    </cfRule>
  </conditionalFormatting>
  <conditionalFormatting sqref="N532">
    <cfRule type="cellIs" dxfId="12457" priority="13549" operator="between">
      <formula>1</formula>
      <formula>10</formula>
    </cfRule>
    <cfRule type="cellIs" dxfId="12456" priority="13550" operator="between">
      <formula>11</formula>
      <formula>17</formula>
    </cfRule>
    <cfRule type="cellIs" dxfId="12455" priority="13551" operator="between">
      <formula>18</formula>
      <formula>25</formula>
    </cfRule>
    <cfRule type="cellIs" dxfId="12454" priority="13552" operator="between">
      <formula>1</formula>
      <formula>6</formula>
    </cfRule>
    <cfRule type="cellIs" dxfId="12453" priority="13553" operator="between">
      <formula>17</formula>
      <formula>25</formula>
    </cfRule>
    <cfRule type="cellIs" dxfId="12452" priority="13554" operator="between">
      <formula>7</formula>
      <formula>16</formula>
    </cfRule>
    <cfRule type="cellIs" dxfId="12451" priority="13555" operator="between">
      <formula>1</formula>
      <formula>6</formula>
    </cfRule>
  </conditionalFormatting>
  <conditionalFormatting sqref="N532">
    <cfRule type="cellIs" dxfId="12450" priority="13548" operator="equal">
      <formula>16</formula>
    </cfRule>
  </conditionalFormatting>
  <conditionalFormatting sqref="N536">
    <cfRule type="cellIs" dxfId="12449" priority="13545" operator="between">
      <formula>16</formula>
      <formula>25</formula>
    </cfRule>
    <cfRule type="cellIs" dxfId="12448" priority="13546" operator="between">
      <formula>9</formula>
      <formula>15</formula>
    </cfRule>
    <cfRule type="cellIs" dxfId="12447" priority="13547" operator="between">
      <formula>1</formula>
      <formula>8</formula>
    </cfRule>
  </conditionalFormatting>
  <conditionalFormatting sqref="E537">
    <cfRule type="cellIs" dxfId="12446" priority="13543" stopIfTrue="1" operator="equal">
      <formula>"NR"</formula>
    </cfRule>
    <cfRule type="cellIs" dxfId="12445" priority="13544" stopIfTrue="1" operator="equal">
      <formula>"R"</formula>
    </cfRule>
  </conditionalFormatting>
  <conditionalFormatting sqref="E537">
    <cfRule type="cellIs" dxfId="12444" priority="13541" stopIfTrue="1" operator="equal">
      <formula>"NR"</formula>
    </cfRule>
    <cfRule type="cellIs" dxfId="12443" priority="13542" stopIfTrue="1" operator="equal">
      <formula>"R"</formula>
    </cfRule>
  </conditionalFormatting>
  <conditionalFormatting sqref="G537">
    <cfRule type="cellIs" dxfId="12442" priority="13539" stopIfTrue="1" operator="equal">
      <formula>"NR"</formula>
    </cfRule>
    <cfRule type="cellIs" dxfId="12441" priority="13540" stopIfTrue="1" operator="equal">
      <formula>"R"</formula>
    </cfRule>
  </conditionalFormatting>
  <conditionalFormatting sqref="N537 Y537">
    <cfRule type="cellIs" dxfId="12440" priority="13536" operator="between">
      <formula>16</formula>
      <formula>25</formula>
    </cfRule>
    <cfRule type="cellIs" dxfId="12439" priority="13537" operator="between">
      <formula>9</formula>
      <formula>15</formula>
    </cfRule>
    <cfRule type="cellIs" dxfId="12438" priority="13538" operator="between">
      <formula>1</formula>
      <formula>8</formula>
    </cfRule>
  </conditionalFormatting>
  <conditionalFormatting sqref="N537 Y537">
    <cfRule type="cellIs" dxfId="12437" priority="13521" operator="between">
      <formula>1</formula>
      <formula>10</formula>
    </cfRule>
    <cfRule type="cellIs" dxfId="12436" priority="13522" operator="between">
      <formula>11</formula>
      <formula>17</formula>
    </cfRule>
    <cfRule type="cellIs" dxfId="12435" priority="13523" operator="between">
      <formula>18</formula>
      <formula>25</formula>
    </cfRule>
    <cfRule type="cellIs" dxfId="12434" priority="13524" operator="between">
      <formula>1</formula>
      <formula>6</formula>
    </cfRule>
    <cfRule type="cellIs" dxfId="12433" priority="13525" operator="between">
      <formula>17</formula>
      <formula>25</formula>
    </cfRule>
    <cfRule type="cellIs" dxfId="12432" priority="13526" operator="between">
      <formula>7</formula>
      <formula>16</formula>
    </cfRule>
    <cfRule type="cellIs" dxfId="12431" priority="13527" operator="between">
      <formula>1</formula>
      <formula>6</formula>
    </cfRule>
  </conditionalFormatting>
  <conditionalFormatting sqref="N537 Y537">
    <cfRule type="cellIs" dxfId="12430" priority="13520" operator="equal">
      <formula>16</formula>
    </cfRule>
  </conditionalFormatting>
  <conditionalFormatting sqref="G537">
    <cfRule type="cellIs" dxfId="12429" priority="13519" operator="equal">
      <formula>"NR"</formula>
    </cfRule>
  </conditionalFormatting>
  <conditionalFormatting sqref="E536">
    <cfRule type="cellIs" dxfId="12428" priority="13517" stopIfTrue="1" operator="equal">
      <formula>"NR"</formula>
    </cfRule>
    <cfRule type="cellIs" dxfId="12427" priority="13518" stopIfTrue="1" operator="equal">
      <formula>"R"</formula>
    </cfRule>
  </conditionalFormatting>
  <conditionalFormatting sqref="E536">
    <cfRule type="cellIs" dxfId="12426" priority="13515" stopIfTrue="1" operator="equal">
      <formula>"NR"</formula>
    </cfRule>
    <cfRule type="cellIs" dxfId="12425" priority="13516" stopIfTrue="1" operator="equal">
      <formula>"R"</formula>
    </cfRule>
  </conditionalFormatting>
  <conditionalFormatting sqref="Y536">
    <cfRule type="cellIs" dxfId="12424" priority="13500" operator="between">
      <formula>1</formula>
      <formula>10</formula>
    </cfRule>
    <cfRule type="cellIs" dxfId="12423" priority="13501" operator="between">
      <formula>11</formula>
      <formula>17</formula>
    </cfRule>
    <cfRule type="cellIs" dxfId="12422" priority="13502" operator="between">
      <formula>18</formula>
      <formula>25</formula>
    </cfRule>
    <cfRule type="cellIs" dxfId="12421" priority="13503" operator="between">
      <formula>1</formula>
      <formula>6</formula>
    </cfRule>
    <cfRule type="cellIs" dxfId="12420" priority="13504" operator="between">
      <formula>17</formula>
      <formula>25</formula>
    </cfRule>
    <cfRule type="cellIs" dxfId="12419" priority="13505" operator="between">
      <formula>7</formula>
      <formula>16</formula>
    </cfRule>
    <cfRule type="cellIs" dxfId="12418" priority="13506" operator="between">
      <formula>1</formula>
      <formula>6</formula>
    </cfRule>
  </conditionalFormatting>
  <conditionalFormatting sqref="Y536">
    <cfRule type="cellIs" dxfId="12417" priority="13499" operator="equal">
      <formula>16</formula>
    </cfRule>
  </conditionalFormatting>
  <conditionalFormatting sqref="Y536">
    <cfRule type="cellIs" dxfId="12416" priority="13496" operator="between">
      <formula>16</formula>
      <formula>25</formula>
    </cfRule>
    <cfRule type="cellIs" dxfId="12415" priority="13497" operator="between">
      <formula>9</formula>
      <formula>15</formula>
    </cfRule>
    <cfRule type="cellIs" dxfId="12414" priority="13498" operator="between">
      <formula>1</formula>
      <formula>8</formula>
    </cfRule>
  </conditionalFormatting>
  <conditionalFormatting sqref="G536">
    <cfRule type="cellIs" dxfId="12413" priority="13494" stopIfTrue="1" operator="equal">
      <formula>"NR"</formula>
    </cfRule>
    <cfRule type="cellIs" dxfId="12412" priority="13495" stopIfTrue="1" operator="equal">
      <formula>"R"</formula>
    </cfRule>
  </conditionalFormatting>
  <conditionalFormatting sqref="G536">
    <cfRule type="cellIs" dxfId="12411" priority="13493" operator="equal">
      <formula>"NR"</formula>
    </cfRule>
  </conditionalFormatting>
  <conditionalFormatting sqref="G536">
    <cfRule type="cellIs" dxfId="12410" priority="13491" stopIfTrue="1" operator="equal">
      <formula>"NR"</formula>
    </cfRule>
    <cfRule type="cellIs" dxfId="12409" priority="13492" stopIfTrue="1" operator="equal">
      <formula>"R"</formula>
    </cfRule>
  </conditionalFormatting>
  <conditionalFormatting sqref="N536">
    <cfRule type="cellIs" dxfId="12408" priority="13484" operator="between">
      <formula>1</formula>
      <formula>10</formula>
    </cfRule>
    <cfRule type="cellIs" dxfId="12407" priority="13485" operator="between">
      <formula>11</formula>
      <formula>17</formula>
    </cfRule>
    <cfRule type="cellIs" dxfId="12406" priority="13486" operator="between">
      <formula>18</formula>
      <formula>25</formula>
    </cfRule>
    <cfRule type="cellIs" dxfId="12405" priority="13487" operator="between">
      <formula>1</formula>
      <formula>6</formula>
    </cfRule>
    <cfRule type="cellIs" dxfId="12404" priority="13488" operator="between">
      <formula>17</formula>
      <formula>25</formula>
    </cfRule>
    <cfRule type="cellIs" dxfId="12403" priority="13489" operator="between">
      <formula>7</formula>
      <formula>16</formula>
    </cfRule>
    <cfRule type="cellIs" dxfId="12402" priority="13490" operator="between">
      <formula>1</formula>
      <formula>6</formula>
    </cfRule>
  </conditionalFormatting>
  <conditionalFormatting sqref="N536">
    <cfRule type="cellIs" dxfId="12401" priority="13483" operator="equal">
      <formula>16</formula>
    </cfRule>
  </conditionalFormatting>
  <conditionalFormatting sqref="G536">
    <cfRule type="cellIs" dxfId="12400" priority="13482" operator="equal">
      <formula>"NR"</formula>
    </cfRule>
  </conditionalFormatting>
  <conditionalFormatting sqref="E550">
    <cfRule type="cellIs" dxfId="12399" priority="13480" stopIfTrue="1" operator="equal">
      <formula>"NR"</formula>
    </cfRule>
    <cfRule type="cellIs" dxfId="12398" priority="13481" stopIfTrue="1" operator="equal">
      <formula>"R"</formula>
    </cfRule>
  </conditionalFormatting>
  <conditionalFormatting sqref="Y539 N539">
    <cfRule type="cellIs" dxfId="12397" priority="13477" operator="between">
      <formula>16</formula>
      <formula>25</formula>
    </cfRule>
    <cfRule type="cellIs" dxfId="12396" priority="13478" operator="between">
      <formula>9</formula>
      <formula>15</formula>
    </cfRule>
    <cfRule type="cellIs" dxfId="12395" priority="13479" operator="between">
      <formula>1</formula>
      <formula>8</formula>
    </cfRule>
  </conditionalFormatting>
  <conditionalFormatting sqref="Y539 N539">
    <cfRule type="cellIs" dxfId="12394" priority="13462" operator="between">
      <formula>1</formula>
      <formula>10</formula>
    </cfRule>
    <cfRule type="cellIs" dxfId="12393" priority="13463" operator="between">
      <formula>11</formula>
      <formula>17</formula>
    </cfRule>
    <cfRule type="cellIs" dxfId="12392" priority="13464" operator="between">
      <formula>18</formula>
      <formula>25</formula>
    </cfRule>
    <cfRule type="cellIs" dxfId="12391" priority="13465" operator="between">
      <formula>1</formula>
      <formula>6</formula>
    </cfRule>
    <cfRule type="cellIs" dxfId="12390" priority="13466" operator="between">
      <formula>17</formula>
      <formula>25</formula>
    </cfRule>
    <cfRule type="cellIs" dxfId="12389" priority="13467" operator="between">
      <formula>7</formula>
      <formula>16</formula>
    </cfRule>
    <cfRule type="cellIs" dxfId="12388" priority="13468" operator="between">
      <formula>1</formula>
      <formula>6</formula>
    </cfRule>
  </conditionalFormatting>
  <conditionalFormatting sqref="Y539 N539">
    <cfRule type="cellIs" dxfId="12387" priority="13461" operator="equal">
      <formula>16</formula>
    </cfRule>
  </conditionalFormatting>
  <conditionalFormatting sqref="E555">
    <cfRule type="cellIs" dxfId="12386" priority="13459" stopIfTrue="1" operator="equal">
      <formula>"NR"</formula>
    </cfRule>
    <cfRule type="cellIs" dxfId="12385" priority="13460" stopIfTrue="1" operator="equal">
      <formula>"R"</formula>
    </cfRule>
  </conditionalFormatting>
  <conditionalFormatting sqref="N543">
    <cfRule type="cellIs" dxfId="12384" priority="13456" operator="between">
      <formula>16</formula>
      <formula>25</formula>
    </cfRule>
    <cfRule type="cellIs" dxfId="12383" priority="13457" operator="between">
      <formula>9</formula>
      <formula>15</formula>
    </cfRule>
    <cfRule type="cellIs" dxfId="12382" priority="13458" operator="between">
      <formula>1</formula>
      <formula>8</formula>
    </cfRule>
  </conditionalFormatting>
  <conditionalFormatting sqref="G543">
    <cfRule type="cellIs" dxfId="12381" priority="13446" stopIfTrue="1" operator="equal">
      <formula>"NR"</formula>
    </cfRule>
    <cfRule type="cellIs" dxfId="12380" priority="13447" stopIfTrue="1" operator="equal">
      <formula>"R"</formula>
    </cfRule>
  </conditionalFormatting>
  <conditionalFormatting sqref="G543">
    <cfRule type="cellIs" dxfId="12379" priority="13445" operator="equal">
      <formula>"NR"</formula>
    </cfRule>
  </conditionalFormatting>
  <conditionalFormatting sqref="Y543">
    <cfRule type="cellIs" dxfId="12378" priority="13438" operator="between">
      <formula>1</formula>
      <formula>10</formula>
    </cfRule>
    <cfRule type="cellIs" dxfId="12377" priority="13439" operator="between">
      <formula>11</formula>
      <formula>17</formula>
    </cfRule>
    <cfRule type="cellIs" dxfId="12376" priority="13440" operator="between">
      <formula>18</formula>
      <formula>25</formula>
    </cfRule>
    <cfRule type="cellIs" dxfId="12375" priority="13441" operator="between">
      <formula>1</formula>
      <formula>6</formula>
    </cfRule>
    <cfRule type="cellIs" dxfId="12374" priority="13442" operator="between">
      <formula>17</formula>
      <formula>25</formula>
    </cfRule>
    <cfRule type="cellIs" dxfId="12373" priority="13443" operator="between">
      <formula>7</formula>
      <formula>16</formula>
    </cfRule>
    <cfRule type="cellIs" dxfId="12372" priority="13444" operator="between">
      <formula>1</formula>
      <formula>6</formula>
    </cfRule>
  </conditionalFormatting>
  <conditionalFormatting sqref="Y543">
    <cfRule type="cellIs" dxfId="12371" priority="13437" operator="equal">
      <formula>16</formula>
    </cfRule>
  </conditionalFormatting>
  <conditionalFormatting sqref="Y543">
    <cfRule type="cellIs" dxfId="12370" priority="13434" operator="between">
      <formula>16</formula>
      <formula>25</formula>
    </cfRule>
    <cfRule type="cellIs" dxfId="12369" priority="13435" operator="between">
      <formula>9</formula>
      <formula>15</formula>
    </cfRule>
    <cfRule type="cellIs" dxfId="12368" priority="13436" operator="between">
      <formula>1</formula>
      <formula>8</formula>
    </cfRule>
  </conditionalFormatting>
  <conditionalFormatting sqref="N543">
    <cfRule type="cellIs" dxfId="12367" priority="13427" operator="between">
      <formula>1</formula>
      <formula>10</formula>
    </cfRule>
    <cfRule type="cellIs" dxfId="12366" priority="13428" operator="between">
      <formula>11</formula>
      <formula>17</formula>
    </cfRule>
    <cfRule type="cellIs" dxfId="12365" priority="13429" operator="between">
      <formula>18</formula>
      <formula>25</formula>
    </cfRule>
    <cfRule type="cellIs" dxfId="12364" priority="13430" operator="between">
      <formula>1</formula>
      <formula>6</formula>
    </cfRule>
    <cfRule type="cellIs" dxfId="12363" priority="13431" operator="between">
      <formula>17</formula>
      <formula>25</formula>
    </cfRule>
    <cfRule type="cellIs" dxfId="12362" priority="13432" operator="between">
      <formula>7</formula>
      <formula>16</formula>
    </cfRule>
    <cfRule type="cellIs" dxfId="12361" priority="13433" operator="between">
      <formula>1</formula>
      <formula>6</formula>
    </cfRule>
  </conditionalFormatting>
  <conditionalFormatting sqref="N543">
    <cfRule type="cellIs" dxfId="12360" priority="13426" operator="equal">
      <formula>16</formula>
    </cfRule>
  </conditionalFormatting>
  <conditionalFormatting sqref="N559">
    <cfRule type="cellIs" dxfId="12359" priority="13423" operator="between">
      <formula>16</formula>
      <formula>25</formula>
    </cfRule>
    <cfRule type="cellIs" dxfId="12358" priority="13424" operator="between">
      <formula>9</formula>
      <formula>15</formula>
    </cfRule>
    <cfRule type="cellIs" dxfId="12357" priority="13425" operator="between">
      <formula>1</formula>
      <formula>8</formula>
    </cfRule>
  </conditionalFormatting>
  <conditionalFormatting sqref="E548">
    <cfRule type="cellIs" dxfId="12356" priority="13421" stopIfTrue="1" operator="equal">
      <formula>"NR"</formula>
    </cfRule>
    <cfRule type="cellIs" dxfId="12355" priority="13422" stopIfTrue="1" operator="equal">
      <formula>"R"</formula>
    </cfRule>
  </conditionalFormatting>
  <conditionalFormatting sqref="E548">
    <cfRule type="cellIs" dxfId="12354" priority="13419" stopIfTrue="1" operator="equal">
      <formula>"NR"</formula>
    </cfRule>
    <cfRule type="cellIs" dxfId="12353" priority="13420" stopIfTrue="1" operator="equal">
      <formula>"R"</formula>
    </cfRule>
  </conditionalFormatting>
  <conditionalFormatting sqref="G548">
    <cfRule type="cellIs" dxfId="12352" priority="13417" stopIfTrue="1" operator="equal">
      <formula>"NR"</formula>
    </cfRule>
    <cfRule type="cellIs" dxfId="12351" priority="13418" stopIfTrue="1" operator="equal">
      <formula>"R"</formula>
    </cfRule>
  </conditionalFormatting>
  <conditionalFormatting sqref="N548 Y548">
    <cfRule type="cellIs" dxfId="12350" priority="13414" operator="between">
      <formula>16</formula>
      <formula>25</formula>
    </cfRule>
    <cfRule type="cellIs" dxfId="12349" priority="13415" operator="between">
      <formula>9</formula>
      <formula>15</formula>
    </cfRule>
    <cfRule type="cellIs" dxfId="12348" priority="13416" operator="between">
      <formula>1</formula>
      <formula>8</formula>
    </cfRule>
  </conditionalFormatting>
  <conditionalFormatting sqref="N548 Y548">
    <cfRule type="cellIs" dxfId="12347" priority="13399" operator="between">
      <formula>1</formula>
      <formula>10</formula>
    </cfRule>
    <cfRule type="cellIs" dxfId="12346" priority="13400" operator="between">
      <formula>11</formula>
      <formula>17</formula>
    </cfRule>
    <cfRule type="cellIs" dxfId="12345" priority="13401" operator="between">
      <formula>18</formula>
      <formula>25</formula>
    </cfRule>
    <cfRule type="cellIs" dxfId="12344" priority="13402" operator="between">
      <formula>1</formula>
      <formula>6</formula>
    </cfRule>
    <cfRule type="cellIs" dxfId="12343" priority="13403" operator="between">
      <formula>17</formula>
      <formula>25</formula>
    </cfRule>
    <cfRule type="cellIs" dxfId="12342" priority="13404" operator="between">
      <formula>7</formula>
      <formula>16</formula>
    </cfRule>
    <cfRule type="cellIs" dxfId="12341" priority="13405" operator="between">
      <formula>1</formula>
      <formula>6</formula>
    </cfRule>
  </conditionalFormatting>
  <conditionalFormatting sqref="N548 Y548">
    <cfRule type="cellIs" dxfId="12340" priority="13398" operator="equal">
      <formula>16</formula>
    </cfRule>
  </conditionalFormatting>
  <conditionalFormatting sqref="G548">
    <cfRule type="cellIs" dxfId="12339" priority="13397" operator="equal">
      <formula>"NR"</formula>
    </cfRule>
  </conditionalFormatting>
  <conditionalFormatting sqref="E547">
    <cfRule type="cellIs" dxfId="12338" priority="13395" stopIfTrue="1" operator="equal">
      <formula>"NR"</formula>
    </cfRule>
    <cfRule type="cellIs" dxfId="12337" priority="13396" stopIfTrue="1" operator="equal">
      <formula>"R"</formula>
    </cfRule>
  </conditionalFormatting>
  <conditionalFormatting sqref="E547">
    <cfRule type="cellIs" dxfId="12336" priority="13393" stopIfTrue="1" operator="equal">
      <formula>"NR"</formula>
    </cfRule>
    <cfRule type="cellIs" dxfId="12335" priority="13394" stopIfTrue="1" operator="equal">
      <formula>"R"</formula>
    </cfRule>
  </conditionalFormatting>
  <conditionalFormatting sqref="Y547">
    <cfRule type="cellIs" dxfId="12334" priority="13378" operator="between">
      <formula>1</formula>
      <formula>10</formula>
    </cfRule>
    <cfRule type="cellIs" dxfId="12333" priority="13379" operator="between">
      <formula>11</formula>
      <formula>17</formula>
    </cfRule>
    <cfRule type="cellIs" dxfId="12332" priority="13380" operator="between">
      <formula>18</formula>
      <formula>25</formula>
    </cfRule>
    <cfRule type="cellIs" dxfId="12331" priority="13381" operator="between">
      <formula>1</formula>
      <formula>6</formula>
    </cfRule>
    <cfRule type="cellIs" dxfId="12330" priority="13382" operator="between">
      <formula>17</formula>
      <formula>25</formula>
    </cfRule>
    <cfRule type="cellIs" dxfId="12329" priority="13383" operator="between">
      <formula>7</formula>
      <formula>16</formula>
    </cfRule>
    <cfRule type="cellIs" dxfId="12328" priority="13384" operator="between">
      <formula>1</formula>
      <formula>6</formula>
    </cfRule>
  </conditionalFormatting>
  <conditionalFormatting sqref="Y547">
    <cfRule type="cellIs" dxfId="12327" priority="13377" operator="equal">
      <formula>16</formula>
    </cfRule>
  </conditionalFormatting>
  <conditionalFormatting sqref="Y547">
    <cfRule type="cellIs" dxfId="12326" priority="13374" operator="between">
      <formula>16</formula>
      <formula>25</formula>
    </cfRule>
    <cfRule type="cellIs" dxfId="12325" priority="13375" operator="between">
      <formula>9</formula>
      <formula>15</formula>
    </cfRule>
    <cfRule type="cellIs" dxfId="12324" priority="13376" operator="between">
      <formula>1</formula>
      <formula>8</formula>
    </cfRule>
  </conditionalFormatting>
  <conditionalFormatting sqref="G547">
    <cfRule type="cellIs" dxfId="12323" priority="13372" stopIfTrue="1" operator="equal">
      <formula>"NR"</formula>
    </cfRule>
    <cfRule type="cellIs" dxfId="12322" priority="13373" stopIfTrue="1" operator="equal">
      <formula>"R"</formula>
    </cfRule>
  </conditionalFormatting>
  <conditionalFormatting sqref="G547">
    <cfRule type="cellIs" dxfId="12321" priority="13371" operator="equal">
      <formula>"NR"</formula>
    </cfRule>
  </conditionalFormatting>
  <conditionalFormatting sqref="G547">
    <cfRule type="cellIs" dxfId="12320" priority="13369" stopIfTrue="1" operator="equal">
      <formula>"NR"</formula>
    </cfRule>
    <cfRule type="cellIs" dxfId="12319" priority="13370" stopIfTrue="1" operator="equal">
      <formula>"R"</formula>
    </cfRule>
  </conditionalFormatting>
  <conditionalFormatting sqref="N547">
    <cfRule type="cellIs" dxfId="12318" priority="13362" operator="between">
      <formula>1</formula>
      <formula>10</formula>
    </cfRule>
    <cfRule type="cellIs" dxfId="12317" priority="13363" operator="between">
      <formula>11</formula>
      <formula>17</formula>
    </cfRule>
    <cfRule type="cellIs" dxfId="12316" priority="13364" operator="between">
      <formula>18</formula>
      <formula>25</formula>
    </cfRule>
    <cfRule type="cellIs" dxfId="12315" priority="13365" operator="between">
      <formula>1</formula>
      <formula>6</formula>
    </cfRule>
    <cfRule type="cellIs" dxfId="12314" priority="13366" operator="between">
      <formula>17</formula>
      <formula>25</formula>
    </cfRule>
    <cfRule type="cellIs" dxfId="12313" priority="13367" operator="between">
      <formula>7</formula>
      <formula>16</formula>
    </cfRule>
    <cfRule type="cellIs" dxfId="12312" priority="13368" operator="between">
      <formula>1</formula>
      <formula>6</formula>
    </cfRule>
  </conditionalFormatting>
  <conditionalFormatting sqref="N547">
    <cfRule type="cellIs" dxfId="12311" priority="13361" operator="equal">
      <formula>16</formula>
    </cfRule>
  </conditionalFormatting>
  <conditionalFormatting sqref="G547">
    <cfRule type="cellIs" dxfId="12310" priority="13360" operator="equal">
      <formula>"NR"</formula>
    </cfRule>
  </conditionalFormatting>
  <conditionalFormatting sqref="E569">
    <cfRule type="cellIs" dxfId="12309" priority="13358" stopIfTrue="1" operator="equal">
      <formula>"NR"</formula>
    </cfRule>
    <cfRule type="cellIs" dxfId="12308" priority="13359" stopIfTrue="1" operator="equal">
      <formula>"R"</formula>
    </cfRule>
  </conditionalFormatting>
  <conditionalFormatting sqref="Y550 N550">
    <cfRule type="cellIs" dxfId="12307" priority="13355" operator="between">
      <formula>16</formula>
      <formula>25</formula>
    </cfRule>
    <cfRule type="cellIs" dxfId="12306" priority="13356" operator="between">
      <formula>9</formula>
      <formula>15</formula>
    </cfRule>
    <cfRule type="cellIs" dxfId="12305" priority="13357" operator="between">
      <formula>1</formula>
      <formula>8</formula>
    </cfRule>
  </conditionalFormatting>
  <conditionalFormatting sqref="Y550 N550">
    <cfRule type="cellIs" dxfId="12304" priority="13340" operator="between">
      <formula>1</formula>
      <formula>10</formula>
    </cfRule>
    <cfRule type="cellIs" dxfId="12303" priority="13341" operator="between">
      <formula>11</formula>
      <formula>17</formula>
    </cfRule>
    <cfRule type="cellIs" dxfId="12302" priority="13342" operator="between">
      <formula>18</formula>
      <formula>25</formula>
    </cfRule>
    <cfRule type="cellIs" dxfId="12301" priority="13343" operator="between">
      <formula>1</formula>
      <formula>6</formula>
    </cfRule>
    <cfRule type="cellIs" dxfId="12300" priority="13344" operator="between">
      <formula>17</formula>
      <formula>25</formula>
    </cfRule>
    <cfRule type="cellIs" dxfId="12299" priority="13345" operator="between">
      <formula>7</formula>
      <formula>16</formula>
    </cfRule>
    <cfRule type="cellIs" dxfId="12298" priority="13346" operator="between">
      <formula>1</formula>
      <formula>6</formula>
    </cfRule>
  </conditionalFormatting>
  <conditionalFormatting sqref="Y550 N550">
    <cfRule type="cellIs" dxfId="12297" priority="13339" operator="equal">
      <formula>16</formula>
    </cfRule>
  </conditionalFormatting>
  <conditionalFormatting sqref="E562">
    <cfRule type="cellIs" dxfId="12296" priority="13337" stopIfTrue="1" operator="equal">
      <formula>"NR"</formula>
    </cfRule>
    <cfRule type="cellIs" dxfId="12295" priority="13338" stopIfTrue="1" operator="equal">
      <formula>"R"</formula>
    </cfRule>
  </conditionalFormatting>
  <conditionalFormatting sqref="N555">
    <cfRule type="cellIs" dxfId="12294" priority="13334" operator="between">
      <formula>16</formula>
      <formula>25</formula>
    </cfRule>
    <cfRule type="cellIs" dxfId="12293" priority="13335" operator="between">
      <formula>9</formula>
      <formula>15</formula>
    </cfRule>
    <cfRule type="cellIs" dxfId="12292" priority="13336" operator="between">
      <formula>1</formula>
      <formula>8</formula>
    </cfRule>
  </conditionalFormatting>
  <conditionalFormatting sqref="G555">
    <cfRule type="cellIs" dxfId="12291" priority="13324" stopIfTrue="1" operator="equal">
      <formula>"NR"</formula>
    </cfRule>
    <cfRule type="cellIs" dxfId="12290" priority="13325" stopIfTrue="1" operator="equal">
      <formula>"R"</formula>
    </cfRule>
  </conditionalFormatting>
  <conditionalFormatting sqref="G555">
    <cfRule type="cellIs" dxfId="12289" priority="13323" operator="equal">
      <formula>"NR"</formula>
    </cfRule>
  </conditionalFormatting>
  <conditionalFormatting sqref="Y555">
    <cfRule type="cellIs" dxfId="12288" priority="13316" operator="between">
      <formula>1</formula>
      <formula>10</formula>
    </cfRule>
    <cfRule type="cellIs" dxfId="12287" priority="13317" operator="between">
      <formula>11</formula>
      <formula>17</formula>
    </cfRule>
    <cfRule type="cellIs" dxfId="12286" priority="13318" operator="between">
      <formula>18</formula>
      <formula>25</formula>
    </cfRule>
    <cfRule type="cellIs" dxfId="12285" priority="13319" operator="between">
      <formula>1</formula>
      <formula>6</formula>
    </cfRule>
    <cfRule type="cellIs" dxfId="12284" priority="13320" operator="between">
      <formula>17</formula>
      <formula>25</formula>
    </cfRule>
    <cfRule type="cellIs" dxfId="12283" priority="13321" operator="between">
      <formula>7</formula>
      <formula>16</formula>
    </cfRule>
    <cfRule type="cellIs" dxfId="12282" priority="13322" operator="between">
      <formula>1</formula>
      <formula>6</formula>
    </cfRule>
  </conditionalFormatting>
  <conditionalFormatting sqref="Y555">
    <cfRule type="cellIs" dxfId="12281" priority="13315" operator="equal">
      <formula>16</formula>
    </cfRule>
  </conditionalFormatting>
  <conditionalFormatting sqref="Y555">
    <cfRule type="cellIs" dxfId="12280" priority="13312" operator="between">
      <formula>16</formula>
      <formula>25</formula>
    </cfRule>
    <cfRule type="cellIs" dxfId="12279" priority="13313" operator="between">
      <formula>9</formula>
      <formula>15</formula>
    </cfRule>
    <cfRule type="cellIs" dxfId="12278" priority="13314" operator="between">
      <formula>1</formula>
      <formula>8</formula>
    </cfRule>
  </conditionalFormatting>
  <conditionalFormatting sqref="N555">
    <cfRule type="cellIs" dxfId="12277" priority="13305" operator="between">
      <formula>1</formula>
      <formula>10</formula>
    </cfRule>
    <cfRule type="cellIs" dxfId="12276" priority="13306" operator="between">
      <formula>11</formula>
      <formula>17</formula>
    </cfRule>
    <cfRule type="cellIs" dxfId="12275" priority="13307" operator="between">
      <formula>18</formula>
      <formula>25</formula>
    </cfRule>
    <cfRule type="cellIs" dxfId="12274" priority="13308" operator="between">
      <formula>1</formula>
      <formula>6</formula>
    </cfRule>
    <cfRule type="cellIs" dxfId="12273" priority="13309" operator="between">
      <formula>17</formula>
      <formula>25</formula>
    </cfRule>
    <cfRule type="cellIs" dxfId="12272" priority="13310" operator="between">
      <formula>7</formula>
      <formula>16</formula>
    </cfRule>
    <cfRule type="cellIs" dxfId="12271" priority="13311" operator="between">
      <formula>1</formula>
      <formula>6</formula>
    </cfRule>
  </conditionalFormatting>
  <conditionalFormatting sqref="N555">
    <cfRule type="cellIs" dxfId="12270" priority="13304" operator="equal">
      <formula>16</formula>
    </cfRule>
  </conditionalFormatting>
  <conditionalFormatting sqref="N573">
    <cfRule type="cellIs" dxfId="12269" priority="13301" operator="between">
      <formula>16</formula>
      <formula>25</formula>
    </cfRule>
    <cfRule type="cellIs" dxfId="12268" priority="13302" operator="between">
      <formula>9</formula>
      <formula>15</formula>
    </cfRule>
    <cfRule type="cellIs" dxfId="12267" priority="13303" operator="between">
      <formula>1</formula>
      <formula>8</formula>
    </cfRule>
  </conditionalFormatting>
  <conditionalFormatting sqref="E560">
    <cfRule type="cellIs" dxfId="12266" priority="13299" stopIfTrue="1" operator="equal">
      <formula>"NR"</formula>
    </cfRule>
    <cfRule type="cellIs" dxfId="12265" priority="13300" stopIfTrue="1" operator="equal">
      <formula>"R"</formula>
    </cfRule>
  </conditionalFormatting>
  <conditionalFormatting sqref="E560">
    <cfRule type="cellIs" dxfId="12264" priority="13297" stopIfTrue="1" operator="equal">
      <formula>"NR"</formula>
    </cfRule>
    <cfRule type="cellIs" dxfId="12263" priority="13298" stopIfTrue="1" operator="equal">
      <formula>"R"</formula>
    </cfRule>
  </conditionalFormatting>
  <conditionalFormatting sqref="G560">
    <cfRule type="cellIs" dxfId="12262" priority="13295" stopIfTrue="1" operator="equal">
      <formula>"NR"</formula>
    </cfRule>
    <cfRule type="cellIs" dxfId="12261" priority="13296" stopIfTrue="1" operator="equal">
      <formula>"R"</formula>
    </cfRule>
  </conditionalFormatting>
  <conditionalFormatting sqref="N560 Y560">
    <cfRule type="cellIs" dxfId="12260" priority="13292" operator="between">
      <formula>16</formula>
      <formula>25</formula>
    </cfRule>
    <cfRule type="cellIs" dxfId="12259" priority="13293" operator="between">
      <formula>9</formula>
      <formula>15</formula>
    </cfRule>
    <cfRule type="cellIs" dxfId="12258" priority="13294" operator="between">
      <formula>1</formula>
      <formula>8</formula>
    </cfRule>
  </conditionalFormatting>
  <conditionalFormatting sqref="N560 Y560">
    <cfRule type="cellIs" dxfId="12257" priority="13277" operator="between">
      <formula>1</formula>
      <formula>10</formula>
    </cfRule>
    <cfRule type="cellIs" dxfId="12256" priority="13278" operator="between">
      <formula>11</formula>
      <formula>17</formula>
    </cfRule>
    <cfRule type="cellIs" dxfId="12255" priority="13279" operator="between">
      <formula>18</formula>
      <formula>25</formula>
    </cfRule>
    <cfRule type="cellIs" dxfId="12254" priority="13280" operator="between">
      <formula>1</formula>
      <formula>6</formula>
    </cfRule>
    <cfRule type="cellIs" dxfId="12253" priority="13281" operator="between">
      <formula>17</formula>
      <formula>25</formula>
    </cfRule>
    <cfRule type="cellIs" dxfId="12252" priority="13282" operator="between">
      <formula>7</formula>
      <formula>16</formula>
    </cfRule>
    <cfRule type="cellIs" dxfId="12251" priority="13283" operator="between">
      <formula>1</formula>
      <formula>6</formula>
    </cfRule>
  </conditionalFormatting>
  <conditionalFormatting sqref="N560 Y560">
    <cfRule type="cellIs" dxfId="12250" priority="13276" operator="equal">
      <formula>16</formula>
    </cfRule>
  </conditionalFormatting>
  <conditionalFormatting sqref="G560">
    <cfRule type="cellIs" dxfId="12249" priority="13275" operator="equal">
      <formula>"NR"</formula>
    </cfRule>
  </conditionalFormatting>
  <conditionalFormatting sqref="E559">
    <cfRule type="cellIs" dxfId="12248" priority="13273" stopIfTrue="1" operator="equal">
      <formula>"NR"</formula>
    </cfRule>
    <cfRule type="cellIs" dxfId="12247" priority="13274" stopIfTrue="1" operator="equal">
      <formula>"R"</formula>
    </cfRule>
  </conditionalFormatting>
  <conditionalFormatting sqref="E559">
    <cfRule type="cellIs" dxfId="12246" priority="13271" stopIfTrue="1" operator="equal">
      <formula>"NR"</formula>
    </cfRule>
    <cfRule type="cellIs" dxfId="12245" priority="13272" stopIfTrue="1" operator="equal">
      <formula>"R"</formula>
    </cfRule>
  </conditionalFormatting>
  <conditionalFormatting sqref="Y559">
    <cfRule type="cellIs" dxfId="12244" priority="13256" operator="between">
      <formula>1</formula>
      <formula>10</formula>
    </cfRule>
    <cfRule type="cellIs" dxfId="12243" priority="13257" operator="between">
      <formula>11</formula>
      <formula>17</formula>
    </cfRule>
    <cfRule type="cellIs" dxfId="12242" priority="13258" operator="between">
      <formula>18</formula>
      <formula>25</formula>
    </cfRule>
    <cfRule type="cellIs" dxfId="12241" priority="13259" operator="between">
      <formula>1</formula>
      <formula>6</formula>
    </cfRule>
    <cfRule type="cellIs" dxfId="12240" priority="13260" operator="between">
      <formula>17</formula>
      <formula>25</formula>
    </cfRule>
    <cfRule type="cellIs" dxfId="12239" priority="13261" operator="between">
      <formula>7</formula>
      <formula>16</formula>
    </cfRule>
    <cfRule type="cellIs" dxfId="12238" priority="13262" operator="between">
      <formula>1</formula>
      <formula>6</formula>
    </cfRule>
  </conditionalFormatting>
  <conditionalFormatting sqref="Y559">
    <cfRule type="cellIs" dxfId="12237" priority="13255" operator="equal">
      <formula>16</formula>
    </cfRule>
  </conditionalFormatting>
  <conditionalFormatting sqref="Y559">
    <cfRule type="cellIs" dxfId="12236" priority="13252" operator="between">
      <formula>16</formula>
      <formula>25</formula>
    </cfRule>
    <cfRule type="cellIs" dxfId="12235" priority="13253" operator="between">
      <formula>9</formula>
      <formula>15</formula>
    </cfRule>
    <cfRule type="cellIs" dxfId="12234" priority="13254" operator="between">
      <formula>1</formula>
      <formula>8</formula>
    </cfRule>
  </conditionalFormatting>
  <conditionalFormatting sqref="G559">
    <cfRule type="cellIs" dxfId="12233" priority="13250" stopIfTrue="1" operator="equal">
      <formula>"NR"</formula>
    </cfRule>
    <cfRule type="cellIs" dxfId="12232" priority="13251" stopIfTrue="1" operator="equal">
      <formula>"R"</formula>
    </cfRule>
  </conditionalFormatting>
  <conditionalFormatting sqref="G559">
    <cfRule type="cellIs" dxfId="12231" priority="13249" operator="equal">
      <formula>"NR"</formula>
    </cfRule>
  </conditionalFormatting>
  <conditionalFormatting sqref="G559">
    <cfRule type="cellIs" dxfId="12230" priority="13247" stopIfTrue="1" operator="equal">
      <formula>"NR"</formula>
    </cfRule>
    <cfRule type="cellIs" dxfId="12229" priority="13248" stopIfTrue="1" operator="equal">
      <formula>"R"</formula>
    </cfRule>
  </conditionalFormatting>
  <conditionalFormatting sqref="N559">
    <cfRule type="cellIs" dxfId="12228" priority="13240" operator="between">
      <formula>1</formula>
      <formula>10</formula>
    </cfRule>
    <cfRule type="cellIs" dxfId="12227" priority="13241" operator="between">
      <formula>11</formula>
      <formula>17</formula>
    </cfRule>
    <cfRule type="cellIs" dxfId="12226" priority="13242" operator="between">
      <formula>18</formula>
      <formula>25</formula>
    </cfRule>
    <cfRule type="cellIs" dxfId="12225" priority="13243" operator="between">
      <formula>1</formula>
      <formula>6</formula>
    </cfRule>
    <cfRule type="cellIs" dxfId="12224" priority="13244" operator="between">
      <formula>17</formula>
      <formula>25</formula>
    </cfRule>
    <cfRule type="cellIs" dxfId="12223" priority="13245" operator="between">
      <formula>7</formula>
      <formula>16</formula>
    </cfRule>
    <cfRule type="cellIs" dxfId="12222" priority="13246" operator="between">
      <formula>1</formula>
      <formula>6</formula>
    </cfRule>
  </conditionalFormatting>
  <conditionalFormatting sqref="N559">
    <cfRule type="cellIs" dxfId="12221" priority="13239" operator="equal">
      <formula>16</formula>
    </cfRule>
  </conditionalFormatting>
  <conditionalFormatting sqref="G559">
    <cfRule type="cellIs" dxfId="12220" priority="13238" operator="equal">
      <formula>"NR"</formula>
    </cfRule>
  </conditionalFormatting>
  <conditionalFormatting sqref="G574">
    <cfRule type="cellIs" dxfId="12219" priority="13236" stopIfTrue="1" operator="equal">
      <formula>"NR"</formula>
    </cfRule>
    <cfRule type="cellIs" dxfId="12218" priority="13237" stopIfTrue="1" operator="equal">
      <formula>"R"</formula>
    </cfRule>
  </conditionalFormatting>
  <conditionalFormatting sqref="N574 Y574">
    <cfRule type="cellIs" dxfId="12217" priority="13233" operator="between">
      <formula>16</formula>
      <formula>25</formula>
    </cfRule>
    <cfRule type="cellIs" dxfId="12216" priority="13234" operator="between">
      <formula>9</formula>
      <formula>15</formula>
    </cfRule>
    <cfRule type="cellIs" dxfId="12215" priority="13235" operator="between">
      <formula>1</formula>
      <formula>8</formula>
    </cfRule>
  </conditionalFormatting>
  <conditionalFormatting sqref="N574 Y574">
    <cfRule type="cellIs" dxfId="12214" priority="13218" operator="between">
      <formula>1</formula>
      <formula>10</formula>
    </cfRule>
    <cfRule type="cellIs" dxfId="12213" priority="13219" operator="between">
      <formula>11</formula>
      <formula>17</formula>
    </cfRule>
    <cfRule type="cellIs" dxfId="12212" priority="13220" operator="between">
      <formula>18</formula>
      <formula>25</formula>
    </cfRule>
    <cfRule type="cellIs" dxfId="12211" priority="13221" operator="between">
      <formula>1</formula>
      <formula>6</formula>
    </cfRule>
    <cfRule type="cellIs" dxfId="12210" priority="13222" operator="between">
      <formula>17</formula>
      <formula>25</formula>
    </cfRule>
    <cfRule type="cellIs" dxfId="12209" priority="13223" operator="between">
      <formula>7</formula>
      <formula>16</formula>
    </cfRule>
    <cfRule type="cellIs" dxfId="12208" priority="13224" operator="between">
      <formula>1</formula>
      <formula>6</formula>
    </cfRule>
  </conditionalFormatting>
  <conditionalFormatting sqref="N574 Y574">
    <cfRule type="cellIs" dxfId="12207" priority="13217" operator="equal">
      <formula>16</formula>
    </cfRule>
  </conditionalFormatting>
  <conditionalFormatting sqref="G574">
    <cfRule type="cellIs" dxfId="12206" priority="13216" operator="equal">
      <formula>"NR"</formula>
    </cfRule>
  </conditionalFormatting>
  <conditionalFormatting sqref="Y573">
    <cfRule type="cellIs" dxfId="12205" priority="13201" operator="between">
      <formula>1</formula>
      <formula>10</formula>
    </cfRule>
    <cfRule type="cellIs" dxfId="12204" priority="13202" operator="between">
      <formula>11</formula>
      <formula>17</formula>
    </cfRule>
    <cfRule type="cellIs" dxfId="12203" priority="13203" operator="between">
      <formula>18</formula>
      <formula>25</formula>
    </cfRule>
    <cfRule type="cellIs" dxfId="12202" priority="13204" operator="between">
      <formula>1</formula>
      <formula>6</formula>
    </cfRule>
    <cfRule type="cellIs" dxfId="12201" priority="13205" operator="between">
      <formula>17</formula>
      <formula>25</formula>
    </cfRule>
    <cfRule type="cellIs" dxfId="12200" priority="13206" operator="between">
      <formula>7</formula>
      <formula>16</formula>
    </cfRule>
    <cfRule type="cellIs" dxfId="12199" priority="13207" operator="between">
      <formula>1</formula>
      <formula>6</formula>
    </cfRule>
  </conditionalFormatting>
  <conditionalFormatting sqref="Y573">
    <cfRule type="cellIs" dxfId="12198" priority="13200" operator="equal">
      <formula>16</formula>
    </cfRule>
  </conditionalFormatting>
  <conditionalFormatting sqref="Y573">
    <cfRule type="cellIs" dxfId="12197" priority="13197" operator="between">
      <formula>16</formula>
      <formula>25</formula>
    </cfRule>
    <cfRule type="cellIs" dxfId="12196" priority="13198" operator="between">
      <formula>9</formula>
      <formula>15</formula>
    </cfRule>
    <cfRule type="cellIs" dxfId="12195" priority="13199" operator="between">
      <formula>1</formula>
      <formula>8</formula>
    </cfRule>
  </conditionalFormatting>
  <conditionalFormatting sqref="G573">
    <cfRule type="cellIs" dxfId="12194" priority="13195" stopIfTrue="1" operator="equal">
      <formula>"NR"</formula>
    </cfRule>
    <cfRule type="cellIs" dxfId="12193" priority="13196" stopIfTrue="1" operator="equal">
      <formula>"R"</formula>
    </cfRule>
  </conditionalFormatting>
  <conditionalFormatting sqref="G573">
    <cfRule type="cellIs" dxfId="12192" priority="13194" operator="equal">
      <formula>"NR"</formula>
    </cfRule>
  </conditionalFormatting>
  <conditionalFormatting sqref="G573">
    <cfRule type="cellIs" dxfId="12191" priority="13192" stopIfTrue="1" operator="equal">
      <formula>"NR"</formula>
    </cfRule>
    <cfRule type="cellIs" dxfId="12190" priority="13193" stopIfTrue="1" operator="equal">
      <formula>"R"</formula>
    </cfRule>
  </conditionalFormatting>
  <conditionalFormatting sqref="N573">
    <cfRule type="cellIs" dxfId="12189" priority="13185" operator="between">
      <formula>1</formula>
      <formula>10</formula>
    </cfRule>
    <cfRule type="cellIs" dxfId="12188" priority="13186" operator="between">
      <formula>11</formula>
      <formula>17</formula>
    </cfRule>
    <cfRule type="cellIs" dxfId="12187" priority="13187" operator="between">
      <formula>18</formula>
      <formula>25</formula>
    </cfRule>
    <cfRule type="cellIs" dxfId="12186" priority="13188" operator="between">
      <formula>1</formula>
      <formula>6</formula>
    </cfRule>
    <cfRule type="cellIs" dxfId="12185" priority="13189" operator="between">
      <formula>17</formula>
      <formula>25</formula>
    </cfRule>
    <cfRule type="cellIs" dxfId="12184" priority="13190" operator="between">
      <formula>7</formula>
      <formula>16</formula>
    </cfRule>
    <cfRule type="cellIs" dxfId="12183" priority="13191" operator="between">
      <formula>1</formula>
      <formula>6</formula>
    </cfRule>
  </conditionalFormatting>
  <conditionalFormatting sqref="N573">
    <cfRule type="cellIs" dxfId="12182" priority="13184" operator="equal">
      <formula>16</formula>
    </cfRule>
  </conditionalFormatting>
  <conditionalFormatting sqref="G573">
    <cfRule type="cellIs" dxfId="12181" priority="13183" operator="equal">
      <formula>"NR"</formula>
    </cfRule>
  </conditionalFormatting>
  <conditionalFormatting sqref="E576">
    <cfRule type="cellIs" dxfId="12180" priority="13181" stopIfTrue="1" operator="equal">
      <formula>"NR"</formula>
    </cfRule>
    <cfRule type="cellIs" dxfId="12179" priority="13182" stopIfTrue="1" operator="equal">
      <formula>"R"</formula>
    </cfRule>
  </conditionalFormatting>
  <conditionalFormatting sqref="N569">
    <cfRule type="cellIs" dxfId="12178" priority="13178" operator="between">
      <formula>16</formula>
      <formula>25</formula>
    </cfRule>
    <cfRule type="cellIs" dxfId="12177" priority="13179" operator="between">
      <formula>9</formula>
      <formula>15</formula>
    </cfRule>
    <cfRule type="cellIs" dxfId="12176" priority="13180" operator="between">
      <formula>1</formula>
      <formula>8</formula>
    </cfRule>
  </conditionalFormatting>
  <conditionalFormatting sqref="G569">
    <cfRule type="cellIs" dxfId="12175" priority="13168" stopIfTrue="1" operator="equal">
      <formula>"NR"</formula>
    </cfRule>
    <cfRule type="cellIs" dxfId="12174" priority="13169" stopIfTrue="1" operator="equal">
      <formula>"R"</formula>
    </cfRule>
  </conditionalFormatting>
  <conditionalFormatting sqref="G569">
    <cfRule type="cellIs" dxfId="12173" priority="13167" operator="equal">
      <formula>"NR"</formula>
    </cfRule>
  </conditionalFormatting>
  <conditionalFormatting sqref="Y569">
    <cfRule type="cellIs" dxfId="12172" priority="13160" operator="between">
      <formula>1</formula>
      <formula>10</formula>
    </cfRule>
    <cfRule type="cellIs" dxfId="12171" priority="13161" operator="between">
      <formula>11</formula>
      <formula>17</formula>
    </cfRule>
    <cfRule type="cellIs" dxfId="12170" priority="13162" operator="between">
      <formula>18</formula>
      <formula>25</formula>
    </cfRule>
    <cfRule type="cellIs" dxfId="12169" priority="13163" operator="between">
      <formula>1</formula>
      <formula>6</formula>
    </cfRule>
    <cfRule type="cellIs" dxfId="12168" priority="13164" operator="between">
      <formula>17</formula>
      <formula>25</formula>
    </cfRule>
    <cfRule type="cellIs" dxfId="12167" priority="13165" operator="between">
      <formula>7</formula>
      <formula>16</formula>
    </cfRule>
    <cfRule type="cellIs" dxfId="12166" priority="13166" operator="between">
      <formula>1</formula>
      <formula>6</formula>
    </cfRule>
  </conditionalFormatting>
  <conditionalFormatting sqref="Y569">
    <cfRule type="cellIs" dxfId="12165" priority="13159" operator="equal">
      <formula>16</formula>
    </cfRule>
  </conditionalFormatting>
  <conditionalFormatting sqref="Y569">
    <cfRule type="cellIs" dxfId="12164" priority="13156" operator="between">
      <formula>16</formula>
      <formula>25</formula>
    </cfRule>
    <cfRule type="cellIs" dxfId="12163" priority="13157" operator="between">
      <formula>9</formula>
      <formula>15</formula>
    </cfRule>
    <cfRule type="cellIs" dxfId="12162" priority="13158" operator="between">
      <formula>1</formula>
      <formula>8</formula>
    </cfRule>
  </conditionalFormatting>
  <conditionalFormatting sqref="N569">
    <cfRule type="cellIs" dxfId="12161" priority="13149" operator="between">
      <formula>1</formula>
      <formula>10</formula>
    </cfRule>
    <cfRule type="cellIs" dxfId="12160" priority="13150" operator="between">
      <formula>11</formula>
      <formula>17</formula>
    </cfRule>
    <cfRule type="cellIs" dxfId="12159" priority="13151" operator="between">
      <formula>18</formula>
      <formula>25</formula>
    </cfRule>
    <cfRule type="cellIs" dxfId="12158" priority="13152" operator="between">
      <formula>1</formula>
      <formula>6</formula>
    </cfRule>
    <cfRule type="cellIs" dxfId="12157" priority="13153" operator="between">
      <formula>17</formula>
      <formula>25</formula>
    </cfRule>
    <cfRule type="cellIs" dxfId="12156" priority="13154" operator="between">
      <formula>7</formula>
      <formula>16</formula>
    </cfRule>
    <cfRule type="cellIs" dxfId="12155" priority="13155" operator="between">
      <formula>1</formula>
      <formula>6</formula>
    </cfRule>
  </conditionalFormatting>
  <conditionalFormatting sqref="N569">
    <cfRule type="cellIs" dxfId="12154" priority="13148" operator="equal">
      <formula>16</formula>
    </cfRule>
  </conditionalFormatting>
  <conditionalFormatting sqref="E568">
    <cfRule type="cellIs" dxfId="12153" priority="13146" stopIfTrue="1" operator="equal">
      <formula>"NR"</formula>
    </cfRule>
    <cfRule type="cellIs" dxfId="12152" priority="13147" stopIfTrue="1" operator="equal">
      <formula>"R"</formula>
    </cfRule>
  </conditionalFormatting>
  <conditionalFormatting sqref="G585">
    <cfRule type="cellIs" dxfId="12151" priority="13145" operator="equal">
      <formula>"NR"</formula>
    </cfRule>
  </conditionalFormatting>
  <conditionalFormatting sqref="G568">
    <cfRule type="cellIs" dxfId="12150" priority="13143" stopIfTrue="1" operator="equal">
      <formula>"NR"</formula>
    </cfRule>
    <cfRule type="cellIs" dxfId="12149" priority="13144" stopIfTrue="1" operator="equal">
      <formula>"R"</formula>
    </cfRule>
  </conditionalFormatting>
  <conditionalFormatting sqref="N568">
    <cfRule type="cellIs" dxfId="12148" priority="13128" operator="between">
      <formula>1</formula>
      <formula>10</formula>
    </cfRule>
    <cfRule type="cellIs" dxfId="12147" priority="13129" operator="between">
      <formula>11</formula>
      <formula>17</formula>
    </cfRule>
    <cfRule type="cellIs" dxfId="12146" priority="13130" operator="between">
      <formula>18</formula>
      <formula>25</formula>
    </cfRule>
    <cfRule type="cellIs" dxfId="12145" priority="13131" operator="between">
      <formula>1</formula>
      <formula>6</formula>
    </cfRule>
    <cfRule type="cellIs" dxfId="12144" priority="13132" operator="between">
      <formula>17</formula>
      <formula>25</formula>
    </cfRule>
    <cfRule type="cellIs" dxfId="12143" priority="13133" operator="between">
      <formula>7</formula>
      <formula>16</formula>
    </cfRule>
    <cfRule type="cellIs" dxfId="12142" priority="13134" operator="between">
      <formula>1</formula>
      <formula>6</formula>
    </cfRule>
  </conditionalFormatting>
  <conditionalFormatting sqref="N568">
    <cfRule type="cellIs" dxfId="12141" priority="13127" operator="equal">
      <formula>16</formula>
    </cfRule>
  </conditionalFormatting>
  <conditionalFormatting sqref="N568">
    <cfRule type="cellIs" dxfId="12140" priority="13124" operator="between">
      <formula>16</formula>
      <formula>25</formula>
    </cfRule>
    <cfRule type="cellIs" dxfId="12139" priority="13125" operator="between">
      <formula>9</formula>
      <formula>15</formula>
    </cfRule>
    <cfRule type="cellIs" dxfId="12138" priority="13126" operator="between">
      <formula>1</formula>
      <formula>8</formula>
    </cfRule>
  </conditionalFormatting>
  <conditionalFormatting sqref="Y568">
    <cfRule type="cellIs" dxfId="12137" priority="13117" operator="between">
      <formula>1</formula>
      <formula>10</formula>
    </cfRule>
    <cfRule type="cellIs" dxfId="12136" priority="13118" operator="between">
      <formula>11</formula>
      <formula>17</formula>
    </cfRule>
    <cfRule type="cellIs" dxfId="12135" priority="13119" operator="between">
      <formula>18</formula>
      <formula>25</formula>
    </cfRule>
    <cfRule type="cellIs" dxfId="12134" priority="13120" operator="between">
      <formula>1</formula>
      <formula>6</formula>
    </cfRule>
    <cfRule type="cellIs" dxfId="12133" priority="13121" operator="between">
      <formula>17</formula>
      <formula>25</formula>
    </cfRule>
    <cfRule type="cellIs" dxfId="12132" priority="13122" operator="between">
      <formula>7</formula>
      <formula>16</formula>
    </cfRule>
    <cfRule type="cellIs" dxfId="12131" priority="13123" operator="between">
      <formula>1</formula>
      <formula>6</formula>
    </cfRule>
  </conditionalFormatting>
  <conditionalFormatting sqref="Y568">
    <cfRule type="cellIs" dxfId="12130" priority="13116" operator="equal">
      <formula>16</formula>
    </cfRule>
  </conditionalFormatting>
  <conditionalFormatting sqref="Y568">
    <cfRule type="cellIs" dxfId="12129" priority="13113" operator="between">
      <formula>16</formula>
      <formula>25</formula>
    </cfRule>
    <cfRule type="cellIs" dxfId="12128" priority="13114" operator="between">
      <formula>9</formula>
      <formula>15</formula>
    </cfRule>
    <cfRule type="cellIs" dxfId="12127" priority="13115" operator="between">
      <formula>1</formula>
      <formula>8</formula>
    </cfRule>
  </conditionalFormatting>
  <conditionalFormatting sqref="E581">
    <cfRule type="cellIs" dxfId="12126" priority="13111" stopIfTrue="1" operator="equal">
      <formula>"NR"</formula>
    </cfRule>
    <cfRule type="cellIs" dxfId="12125" priority="13112" stopIfTrue="1" operator="equal">
      <formula>"R"</formula>
    </cfRule>
  </conditionalFormatting>
  <conditionalFormatting sqref="Y562 N562">
    <cfRule type="cellIs" dxfId="12124" priority="13108" operator="between">
      <formula>16</formula>
      <formula>25</formula>
    </cfRule>
    <cfRule type="cellIs" dxfId="12123" priority="13109" operator="between">
      <formula>9</formula>
      <formula>15</formula>
    </cfRule>
    <cfRule type="cellIs" dxfId="12122" priority="13110" operator="between">
      <formula>1</formula>
      <formula>8</formula>
    </cfRule>
  </conditionalFormatting>
  <conditionalFormatting sqref="Y562 N562">
    <cfRule type="cellIs" dxfId="12121" priority="13093" operator="between">
      <formula>1</formula>
      <formula>10</formula>
    </cfRule>
    <cfRule type="cellIs" dxfId="12120" priority="13094" operator="between">
      <formula>11</formula>
      <formula>17</formula>
    </cfRule>
    <cfRule type="cellIs" dxfId="12119" priority="13095" operator="between">
      <formula>18</formula>
      <formula>25</formula>
    </cfRule>
    <cfRule type="cellIs" dxfId="12118" priority="13096" operator="between">
      <formula>1</formula>
      <formula>6</formula>
    </cfRule>
    <cfRule type="cellIs" dxfId="12117" priority="13097" operator="between">
      <formula>17</formula>
      <formula>25</formula>
    </cfRule>
    <cfRule type="cellIs" dxfId="12116" priority="13098" operator="between">
      <formula>7</formula>
      <formula>16</formula>
    </cfRule>
    <cfRule type="cellIs" dxfId="12115" priority="13099" operator="between">
      <formula>1</formula>
      <formula>6</formula>
    </cfRule>
  </conditionalFormatting>
  <conditionalFormatting sqref="Y562 N562">
    <cfRule type="cellIs" dxfId="12114" priority="13092" operator="equal">
      <formula>16</formula>
    </cfRule>
  </conditionalFormatting>
  <conditionalFormatting sqref="E588">
    <cfRule type="cellIs" dxfId="12113" priority="13090" stopIfTrue="1" operator="equal">
      <formula>"NR"</formula>
    </cfRule>
    <cfRule type="cellIs" dxfId="12112" priority="13091" stopIfTrue="1" operator="equal">
      <formula>"R"</formula>
    </cfRule>
  </conditionalFormatting>
  <conditionalFormatting sqref="Y576 N576">
    <cfRule type="cellIs" dxfId="12111" priority="13087" operator="between">
      <formula>16</formula>
      <formula>25</formula>
    </cfRule>
    <cfRule type="cellIs" dxfId="12110" priority="13088" operator="between">
      <formula>9</formula>
      <formula>15</formula>
    </cfRule>
    <cfRule type="cellIs" dxfId="12109" priority="13089" operator="between">
      <formula>1</formula>
      <formula>8</formula>
    </cfRule>
  </conditionalFormatting>
  <conditionalFormatting sqref="Y576 N576">
    <cfRule type="cellIs" dxfId="12108" priority="13072" operator="between">
      <formula>1</formula>
      <formula>10</formula>
    </cfRule>
    <cfRule type="cellIs" dxfId="12107" priority="13073" operator="between">
      <formula>11</formula>
      <formula>17</formula>
    </cfRule>
    <cfRule type="cellIs" dxfId="12106" priority="13074" operator="between">
      <formula>18</formula>
      <formula>25</formula>
    </cfRule>
    <cfRule type="cellIs" dxfId="12105" priority="13075" operator="between">
      <formula>1</formula>
      <formula>6</formula>
    </cfRule>
    <cfRule type="cellIs" dxfId="12104" priority="13076" operator="between">
      <formula>17</formula>
      <formula>25</formula>
    </cfRule>
    <cfRule type="cellIs" dxfId="12103" priority="13077" operator="between">
      <formula>7</formula>
      <formula>16</formula>
    </cfRule>
    <cfRule type="cellIs" dxfId="12102" priority="13078" operator="between">
      <formula>1</formula>
      <formula>6</formula>
    </cfRule>
  </conditionalFormatting>
  <conditionalFormatting sqref="Y576 N576">
    <cfRule type="cellIs" dxfId="12101" priority="13071" operator="equal">
      <formula>16</formula>
    </cfRule>
  </conditionalFormatting>
  <conditionalFormatting sqref="E585:E586">
    <cfRule type="cellIs" dxfId="12100" priority="13069" stopIfTrue="1" operator="equal">
      <formula>"NR"</formula>
    </cfRule>
    <cfRule type="cellIs" dxfId="12099" priority="13070" stopIfTrue="1" operator="equal">
      <formula>"R"</formula>
    </cfRule>
  </conditionalFormatting>
  <conditionalFormatting sqref="N585">
    <cfRule type="cellIs" dxfId="12098" priority="13066" operator="between">
      <formula>16</formula>
      <formula>25</formula>
    </cfRule>
    <cfRule type="cellIs" dxfId="12097" priority="13067" operator="between">
      <formula>9</formula>
      <formula>15</formula>
    </cfRule>
    <cfRule type="cellIs" dxfId="12096" priority="13068" operator="between">
      <formula>1</formula>
      <formula>8</formula>
    </cfRule>
  </conditionalFormatting>
  <conditionalFormatting sqref="G586">
    <cfRule type="cellIs" dxfId="12095" priority="13064" stopIfTrue="1" operator="equal">
      <formula>"NR"</formula>
    </cfRule>
    <cfRule type="cellIs" dxfId="12094" priority="13065" stopIfTrue="1" operator="equal">
      <formula>"R"</formula>
    </cfRule>
  </conditionalFormatting>
  <conditionalFormatting sqref="N586 Y586">
    <cfRule type="cellIs" dxfId="12093" priority="13061" operator="between">
      <formula>16</formula>
      <formula>25</formula>
    </cfRule>
    <cfRule type="cellIs" dxfId="12092" priority="13062" operator="between">
      <formula>9</formula>
      <formula>15</formula>
    </cfRule>
    <cfRule type="cellIs" dxfId="12091" priority="13063" operator="between">
      <formula>1</formula>
      <formula>8</formula>
    </cfRule>
  </conditionalFormatting>
  <conditionalFormatting sqref="N586 Y586">
    <cfRule type="cellIs" dxfId="12090" priority="13046" operator="between">
      <formula>1</formula>
      <formula>10</formula>
    </cfRule>
    <cfRule type="cellIs" dxfId="12089" priority="13047" operator="between">
      <formula>11</formula>
      <formula>17</formula>
    </cfRule>
    <cfRule type="cellIs" dxfId="12088" priority="13048" operator="between">
      <formula>18</formula>
      <formula>25</formula>
    </cfRule>
    <cfRule type="cellIs" dxfId="12087" priority="13049" operator="between">
      <formula>1</formula>
      <formula>6</formula>
    </cfRule>
    <cfRule type="cellIs" dxfId="12086" priority="13050" operator="between">
      <formula>17</formula>
      <formula>25</formula>
    </cfRule>
    <cfRule type="cellIs" dxfId="12085" priority="13051" operator="between">
      <formula>7</formula>
      <formula>16</formula>
    </cfRule>
    <cfRule type="cellIs" dxfId="12084" priority="13052" operator="between">
      <formula>1</formula>
      <formula>6</formula>
    </cfRule>
  </conditionalFormatting>
  <conditionalFormatting sqref="N586 Y586">
    <cfRule type="cellIs" dxfId="12083" priority="13045" operator="equal">
      <formula>16</formula>
    </cfRule>
  </conditionalFormatting>
  <conditionalFormatting sqref="G586">
    <cfRule type="cellIs" dxfId="12082" priority="13044" operator="equal">
      <formula>"NR"</formula>
    </cfRule>
  </conditionalFormatting>
  <conditionalFormatting sqref="Y585">
    <cfRule type="cellIs" dxfId="12081" priority="13029" operator="between">
      <formula>1</formula>
      <formula>10</formula>
    </cfRule>
    <cfRule type="cellIs" dxfId="12080" priority="13030" operator="between">
      <formula>11</formula>
      <formula>17</formula>
    </cfRule>
    <cfRule type="cellIs" dxfId="12079" priority="13031" operator="between">
      <formula>18</formula>
      <formula>25</formula>
    </cfRule>
    <cfRule type="cellIs" dxfId="12078" priority="13032" operator="between">
      <formula>1</formula>
      <formula>6</formula>
    </cfRule>
    <cfRule type="cellIs" dxfId="12077" priority="13033" operator="between">
      <formula>17</formula>
      <formula>25</formula>
    </cfRule>
    <cfRule type="cellIs" dxfId="12076" priority="13034" operator="between">
      <formula>7</formula>
      <formula>16</formula>
    </cfRule>
    <cfRule type="cellIs" dxfId="12075" priority="13035" operator="between">
      <formula>1</formula>
      <formula>6</formula>
    </cfRule>
  </conditionalFormatting>
  <conditionalFormatting sqref="Y585">
    <cfRule type="cellIs" dxfId="12074" priority="13028" operator="equal">
      <formula>16</formula>
    </cfRule>
  </conditionalFormatting>
  <conditionalFormatting sqref="Y585">
    <cfRule type="cellIs" dxfId="12073" priority="13025" operator="between">
      <formula>16</formula>
      <formula>25</formula>
    </cfRule>
    <cfRule type="cellIs" dxfId="12072" priority="13026" operator="between">
      <formula>9</formula>
      <formula>15</formula>
    </cfRule>
    <cfRule type="cellIs" dxfId="12071" priority="13027" operator="between">
      <formula>1</formula>
      <formula>8</formula>
    </cfRule>
  </conditionalFormatting>
  <conditionalFormatting sqref="G585">
    <cfRule type="cellIs" dxfId="12070" priority="13023" stopIfTrue="1" operator="equal">
      <formula>"NR"</formula>
    </cfRule>
    <cfRule type="cellIs" dxfId="12069" priority="13024" stopIfTrue="1" operator="equal">
      <formula>"R"</formula>
    </cfRule>
  </conditionalFormatting>
  <conditionalFormatting sqref="G585">
    <cfRule type="cellIs" dxfId="12068" priority="13022" operator="equal">
      <formula>"NR"</formula>
    </cfRule>
  </conditionalFormatting>
  <conditionalFormatting sqref="G585">
    <cfRule type="cellIs" dxfId="12067" priority="13020" stopIfTrue="1" operator="equal">
      <formula>"NR"</formula>
    </cfRule>
    <cfRule type="cellIs" dxfId="12066" priority="13021" stopIfTrue="1" operator="equal">
      <formula>"R"</formula>
    </cfRule>
  </conditionalFormatting>
  <conditionalFormatting sqref="N585">
    <cfRule type="cellIs" dxfId="12065" priority="13013" operator="between">
      <formula>1</formula>
      <formula>10</formula>
    </cfRule>
    <cfRule type="cellIs" dxfId="12064" priority="13014" operator="between">
      <formula>11</formula>
      <formula>17</formula>
    </cfRule>
    <cfRule type="cellIs" dxfId="12063" priority="13015" operator="between">
      <formula>18</formula>
      <formula>25</formula>
    </cfRule>
    <cfRule type="cellIs" dxfId="12062" priority="13016" operator="between">
      <formula>1</formula>
      <formula>6</formula>
    </cfRule>
    <cfRule type="cellIs" dxfId="12061" priority="13017" operator="between">
      <formula>17</formula>
      <formula>25</formula>
    </cfRule>
    <cfRule type="cellIs" dxfId="12060" priority="13018" operator="between">
      <formula>7</formula>
      <formula>16</formula>
    </cfRule>
    <cfRule type="cellIs" dxfId="12059" priority="13019" operator="between">
      <formula>1</formula>
      <formula>6</formula>
    </cfRule>
  </conditionalFormatting>
  <conditionalFormatting sqref="N585">
    <cfRule type="cellIs" dxfId="12058" priority="13012" operator="equal">
      <formula>16</formula>
    </cfRule>
  </conditionalFormatting>
  <conditionalFormatting sqref="G597">
    <cfRule type="cellIs" dxfId="12057" priority="13011" operator="equal">
      <formula>"NR"</formula>
    </cfRule>
  </conditionalFormatting>
  <conditionalFormatting sqref="E593">
    <cfRule type="cellIs" dxfId="12056" priority="13009" stopIfTrue="1" operator="equal">
      <formula>"NR"</formula>
    </cfRule>
    <cfRule type="cellIs" dxfId="12055" priority="13010" stopIfTrue="1" operator="equal">
      <formula>"R"</formula>
    </cfRule>
  </conditionalFormatting>
  <conditionalFormatting sqref="N581">
    <cfRule type="cellIs" dxfId="12054" priority="13006" operator="between">
      <formula>16</formula>
      <formula>25</formula>
    </cfRule>
    <cfRule type="cellIs" dxfId="12053" priority="13007" operator="between">
      <formula>9</formula>
      <formula>15</formula>
    </cfRule>
    <cfRule type="cellIs" dxfId="12052" priority="13008" operator="between">
      <formula>1</formula>
      <formula>8</formula>
    </cfRule>
  </conditionalFormatting>
  <conditionalFormatting sqref="G581">
    <cfRule type="cellIs" dxfId="12051" priority="12996" stopIfTrue="1" operator="equal">
      <formula>"NR"</formula>
    </cfRule>
    <cfRule type="cellIs" dxfId="12050" priority="12997" stopIfTrue="1" operator="equal">
      <formula>"R"</formula>
    </cfRule>
  </conditionalFormatting>
  <conditionalFormatting sqref="G581">
    <cfRule type="cellIs" dxfId="12049" priority="12995" operator="equal">
      <formula>"NR"</formula>
    </cfRule>
  </conditionalFormatting>
  <conditionalFormatting sqref="Y581">
    <cfRule type="cellIs" dxfId="12048" priority="12988" operator="between">
      <formula>1</formula>
      <formula>10</formula>
    </cfRule>
    <cfRule type="cellIs" dxfId="12047" priority="12989" operator="between">
      <formula>11</formula>
      <formula>17</formula>
    </cfRule>
    <cfRule type="cellIs" dxfId="12046" priority="12990" operator="between">
      <formula>18</formula>
      <formula>25</formula>
    </cfRule>
    <cfRule type="cellIs" dxfId="12045" priority="12991" operator="between">
      <formula>1</formula>
      <formula>6</formula>
    </cfRule>
    <cfRule type="cellIs" dxfId="12044" priority="12992" operator="between">
      <formula>17</formula>
      <formula>25</formula>
    </cfRule>
    <cfRule type="cellIs" dxfId="12043" priority="12993" operator="between">
      <formula>7</formula>
      <formula>16</formula>
    </cfRule>
    <cfRule type="cellIs" dxfId="12042" priority="12994" operator="between">
      <formula>1</formula>
      <formula>6</formula>
    </cfRule>
  </conditionalFormatting>
  <conditionalFormatting sqref="Y581">
    <cfRule type="cellIs" dxfId="12041" priority="12987" operator="equal">
      <formula>16</formula>
    </cfRule>
  </conditionalFormatting>
  <conditionalFormatting sqref="Y581">
    <cfRule type="cellIs" dxfId="12040" priority="12984" operator="between">
      <formula>16</formula>
      <formula>25</formula>
    </cfRule>
    <cfRule type="cellIs" dxfId="12039" priority="12985" operator="between">
      <formula>9</formula>
      <formula>15</formula>
    </cfRule>
    <cfRule type="cellIs" dxfId="12038" priority="12986" operator="between">
      <formula>1</formula>
      <formula>8</formula>
    </cfRule>
  </conditionalFormatting>
  <conditionalFormatting sqref="N581">
    <cfRule type="cellIs" dxfId="12037" priority="12977" operator="between">
      <formula>1</formula>
      <formula>10</formula>
    </cfRule>
    <cfRule type="cellIs" dxfId="12036" priority="12978" operator="between">
      <formula>11</formula>
      <formula>17</formula>
    </cfRule>
    <cfRule type="cellIs" dxfId="12035" priority="12979" operator="between">
      <formula>18</formula>
      <formula>25</formula>
    </cfRule>
    <cfRule type="cellIs" dxfId="12034" priority="12980" operator="between">
      <formula>1</formula>
      <formula>6</formula>
    </cfRule>
    <cfRule type="cellIs" dxfId="12033" priority="12981" operator="between">
      <formula>17</formula>
      <formula>25</formula>
    </cfRule>
    <cfRule type="cellIs" dxfId="12032" priority="12982" operator="between">
      <formula>7</formula>
      <formula>16</formula>
    </cfRule>
    <cfRule type="cellIs" dxfId="12031" priority="12983" operator="between">
      <formula>1</formula>
      <formula>6</formula>
    </cfRule>
  </conditionalFormatting>
  <conditionalFormatting sqref="N581">
    <cfRule type="cellIs" dxfId="12030" priority="12976" operator="equal">
      <formula>16</formula>
    </cfRule>
  </conditionalFormatting>
  <conditionalFormatting sqref="Y588 N588">
    <cfRule type="cellIs" dxfId="12029" priority="12973" operator="between">
      <formula>16</formula>
      <formula>25</formula>
    </cfRule>
    <cfRule type="cellIs" dxfId="12028" priority="12974" operator="between">
      <formula>9</formula>
      <formula>15</formula>
    </cfRule>
    <cfRule type="cellIs" dxfId="12027" priority="12975" operator="between">
      <formula>1</formula>
      <formula>8</formula>
    </cfRule>
  </conditionalFormatting>
  <conditionalFormatting sqref="Y588 N588">
    <cfRule type="cellIs" dxfId="12026" priority="12958" operator="between">
      <formula>1</formula>
      <formula>10</formula>
    </cfRule>
    <cfRule type="cellIs" dxfId="12025" priority="12959" operator="between">
      <formula>11</formula>
      <formula>17</formula>
    </cfRule>
    <cfRule type="cellIs" dxfId="12024" priority="12960" operator="between">
      <formula>18</formula>
      <formula>25</formula>
    </cfRule>
    <cfRule type="cellIs" dxfId="12023" priority="12961" operator="between">
      <formula>1</formula>
      <formula>6</formula>
    </cfRule>
    <cfRule type="cellIs" dxfId="12022" priority="12962" operator="between">
      <formula>17</formula>
      <formula>25</formula>
    </cfRule>
    <cfRule type="cellIs" dxfId="12021" priority="12963" operator="between">
      <formula>7</formula>
      <formula>16</formula>
    </cfRule>
    <cfRule type="cellIs" dxfId="12020" priority="12964" operator="between">
      <formula>1</formula>
      <formula>6</formula>
    </cfRule>
  </conditionalFormatting>
  <conditionalFormatting sqref="Y588 N588">
    <cfRule type="cellIs" dxfId="12019" priority="12957" operator="equal">
      <formula>16</formula>
    </cfRule>
  </conditionalFormatting>
  <conditionalFormatting sqref="E597:E598">
    <cfRule type="cellIs" dxfId="12018" priority="12955" stopIfTrue="1" operator="equal">
      <formula>"NR"</formula>
    </cfRule>
    <cfRule type="cellIs" dxfId="12017" priority="12956" stopIfTrue="1" operator="equal">
      <formula>"R"</formula>
    </cfRule>
  </conditionalFormatting>
  <conditionalFormatting sqref="N597">
    <cfRule type="cellIs" dxfId="12016" priority="12952" operator="between">
      <formula>16</formula>
      <formula>25</formula>
    </cfRule>
    <cfRule type="cellIs" dxfId="12015" priority="12953" operator="between">
      <formula>9</formula>
      <formula>15</formula>
    </cfRule>
    <cfRule type="cellIs" dxfId="12014" priority="12954" operator="between">
      <formula>1</formula>
      <formula>8</formula>
    </cfRule>
  </conditionalFormatting>
  <conditionalFormatting sqref="G598">
    <cfRule type="cellIs" dxfId="12013" priority="12950" stopIfTrue="1" operator="equal">
      <formula>"NR"</formula>
    </cfRule>
    <cfRule type="cellIs" dxfId="12012" priority="12951" stopIfTrue="1" operator="equal">
      <formula>"R"</formula>
    </cfRule>
  </conditionalFormatting>
  <conditionalFormatting sqref="N598 Y598">
    <cfRule type="cellIs" dxfId="12011" priority="12947" operator="between">
      <formula>16</formula>
      <formula>25</formula>
    </cfRule>
    <cfRule type="cellIs" dxfId="12010" priority="12948" operator="between">
      <formula>9</formula>
      <formula>15</formula>
    </cfRule>
    <cfRule type="cellIs" dxfId="12009" priority="12949" operator="between">
      <formula>1</formula>
      <formula>8</formula>
    </cfRule>
  </conditionalFormatting>
  <conditionalFormatting sqref="N598 Y598">
    <cfRule type="cellIs" dxfId="12008" priority="12932" operator="between">
      <formula>1</formula>
      <formula>10</formula>
    </cfRule>
    <cfRule type="cellIs" dxfId="12007" priority="12933" operator="between">
      <formula>11</formula>
      <formula>17</formula>
    </cfRule>
    <cfRule type="cellIs" dxfId="12006" priority="12934" operator="between">
      <formula>18</formula>
      <formula>25</formula>
    </cfRule>
    <cfRule type="cellIs" dxfId="12005" priority="12935" operator="between">
      <formula>1</formula>
      <formula>6</formula>
    </cfRule>
    <cfRule type="cellIs" dxfId="12004" priority="12936" operator="between">
      <formula>17</formula>
      <formula>25</formula>
    </cfRule>
    <cfRule type="cellIs" dxfId="12003" priority="12937" operator="between">
      <formula>7</formula>
      <formula>16</formula>
    </cfRule>
    <cfRule type="cellIs" dxfId="12002" priority="12938" operator="between">
      <formula>1</formula>
      <formula>6</formula>
    </cfRule>
  </conditionalFormatting>
  <conditionalFormatting sqref="N598 Y598">
    <cfRule type="cellIs" dxfId="12001" priority="12931" operator="equal">
      <formula>16</formula>
    </cfRule>
  </conditionalFormatting>
  <conditionalFormatting sqref="G598">
    <cfRule type="cellIs" dxfId="12000" priority="12930" operator="equal">
      <formula>"NR"</formula>
    </cfRule>
  </conditionalFormatting>
  <conditionalFormatting sqref="Y597">
    <cfRule type="cellIs" dxfId="11999" priority="12915" operator="between">
      <formula>1</formula>
      <formula>10</formula>
    </cfRule>
    <cfRule type="cellIs" dxfId="11998" priority="12916" operator="between">
      <formula>11</formula>
      <formula>17</formula>
    </cfRule>
    <cfRule type="cellIs" dxfId="11997" priority="12917" operator="between">
      <formula>18</formula>
      <formula>25</formula>
    </cfRule>
    <cfRule type="cellIs" dxfId="11996" priority="12918" operator="between">
      <formula>1</formula>
      <formula>6</formula>
    </cfRule>
    <cfRule type="cellIs" dxfId="11995" priority="12919" operator="between">
      <formula>17</formula>
      <formula>25</formula>
    </cfRule>
    <cfRule type="cellIs" dxfId="11994" priority="12920" operator="between">
      <formula>7</formula>
      <formula>16</formula>
    </cfRule>
    <cfRule type="cellIs" dxfId="11993" priority="12921" operator="between">
      <formula>1</formula>
      <formula>6</formula>
    </cfRule>
  </conditionalFormatting>
  <conditionalFormatting sqref="Y597">
    <cfRule type="cellIs" dxfId="11992" priority="12914" operator="equal">
      <formula>16</formula>
    </cfRule>
  </conditionalFormatting>
  <conditionalFormatting sqref="Y597">
    <cfRule type="cellIs" dxfId="11991" priority="12911" operator="between">
      <formula>16</formula>
      <formula>25</formula>
    </cfRule>
    <cfRule type="cellIs" dxfId="11990" priority="12912" operator="between">
      <formula>9</formula>
      <formula>15</formula>
    </cfRule>
    <cfRule type="cellIs" dxfId="11989" priority="12913" operator="between">
      <formula>1</formula>
      <formula>8</formula>
    </cfRule>
  </conditionalFormatting>
  <conditionalFormatting sqref="G597">
    <cfRule type="cellIs" dxfId="11988" priority="12909" stopIfTrue="1" operator="equal">
      <formula>"NR"</formula>
    </cfRule>
    <cfRule type="cellIs" dxfId="11987" priority="12910" stopIfTrue="1" operator="equal">
      <formula>"R"</formula>
    </cfRule>
  </conditionalFormatting>
  <conditionalFormatting sqref="G597">
    <cfRule type="cellIs" dxfId="11986" priority="12908" operator="equal">
      <formula>"NR"</formula>
    </cfRule>
  </conditionalFormatting>
  <conditionalFormatting sqref="G597">
    <cfRule type="cellIs" dxfId="11985" priority="12906" stopIfTrue="1" operator="equal">
      <formula>"NR"</formula>
    </cfRule>
    <cfRule type="cellIs" dxfId="11984" priority="12907" stopIfTrue="1" operator="equal">
      <formula>"R"</formula>
    </cfRule>
  </conditionalFormatting>
  <conditionalFormatting sqref="N597">
    <cfRule type="cellIs" dxfId="11983" priority="12899" operator="between">
      <formula>1</formula>
      <formula>10</formula>
    </cfRule>
    <cfRule type="cellIs" dxfId="11982" priority="12900" operator="between">
      <formula>11</formula>
      <formula>17</formula>
    </cfRule>
    <cfRule type="cellIs" dxfId="11981" priority="12901" operator="between">
      <formula>18</formula>
      <formula>25</formula>
    </cfRule>
    <cfRule type="cellIs" dxfId="11980" priority="12902" operator="between">
      <formula>1</formula>
      <formula>6</formula>
    </cfRule>
    <cfRule type="cellIs" dxfId="11979" priority="12903" operator="between">
      <formula>17</formula>
      <formula>25</formula>
    </cfRule>
    <cfRule type="cellIs" dxfId="11978" priority="12904" operator="between">
      <formula>7</formula>
      <formula>16</formula>
    </cfRule>
    <cfRule type="cellIs" dxfId="11977" priority="12905" operator="between">
      <formula>1</formula>
      <formula>6</formula>
    </cfRule>
  </conditionalFormatting>
  <conditionalFormatting sqref="N597">
    <cfRule type="cellIs" dxfId="11976" priority="12898" operator="equal">
      <formula>16</formula>
    </cfRule>
  </conditionalFormatting>
  <conditionalFormatting sqref="N593">
    <cfRule type="cellIs" dxfId="11975" priority="12895" operator="between">
      <formula>16</formula>
      <formula>25</formula>
    </cfRule>
    <cfRule type="cellIs" dxfId="11974" priority="12896" operator="between">
      <formula>9</formula>
      <formula>15</formula>
    </cfRule>
    <cfRule type="cellIs" dxfId="11973" priority="12897" operator="between">
      <formula>1</formula>
      <formula>8</formula>
    </cfRule>
  </conditionalFormatting>
  <conditionalFormatting sqref="G593">
    <cfRule type="cellIs" dxfId="11972" priority="12885" stopIfTrue="1" operator="equal">
      <formula>"NR"</formula>
    </cfRule>
    <cfRule type="cellIs" dxfId="11971" priority="12886" stopIfTrue="1" operator="equal">
      <formula>"R"</formula>
    </cfRule>
  </conditionalFormatting>
  <conditionalFormatting sqref="G593">
    <cfRule type="cellIs" dxfId="11970" priority="12884" operator="equal">
      <formula>"NR"</formula>
    </cfRule>
  </conditionalFormatting>
  <conditionalFormatting sqref="Y593">
    <cfRule type="cellIs" dxfId="11969" priority="12877" operator="between">
      <formula>1</formula>
      <formula>10</formula>
    </cfRule>
    <cfRule type="cellIs" dxfId="11968" priority="12878" operator="between">
      <formula>11</formula>
      <formula>17</formula>
    </cfRule>
    <cfRule type="cellIs" dxfId="11967" priority="12879" operator="between">
      <formula>18</formula>
      <formula>25</formula>
    </cfRule>
    <cfRule type="cellIs" dxfId="11966" priority="12880" operator="between">
      <formula>1</formula>
      <formula>6</formula>
    </cfRule>
    <cfRule type="cellIs" dxfId="11965" priority="12881" operator="between">
      <formula>17</formula>
      <formula>25</formula>
    </cfRule>
    <cfRule type="cellIs" dxfId="11964" priority="12882" operator="between">
      <formula>7</formula>
      <formula>16</formula>
    </cfRule>
    <cfRule type="cellIs" dxfId="11963" priority="12883" operator="between">
      <formula>1</formula>
      <formula>6</formula>
    </cfRule>
  </conditionalFormatting>
  <conditionalFormatting sqref="Y593">
    <cfRule type="cellIs" dxfId="11962" priority="12876" operator="equal">
      <formula>16</formula>
    </cfRule>
  </conditionalFormatting>
  <conditionalFormatting sqref="Y593">
    <cfRule type="cellIs" dxfId="11961" priority="12873" operator="between">
      <formula>16</formula>
      <formula>25</formula>
    </cfRule>
    <cfRule type="cellIs" dxfId="11960" priority="12874" operator="between">
      <formula>9</formula>
      <formula>15</formula>
    </cfRule>
    <cfRule type="cellIs" dxfId="11959" priority="12875" operator="between">
      <formula>1</formula>
      <formula>8</formula>
    </cfRule>
  </conditionalFormatting>
  <conditionalFormatting sqref="N593">
    <cfRule type="cellIs" dxfId="11958" priority="12866" operator="between">
      <formula>1</formula>
      <formula>10</formula>
    </cfRule>
    <cfRule type="cellIs" dxfId="11957" priority="12867" operator="between">
      <formula>11</formula>
      <formula>17</formula>
    </cfRule>
    <cfRule type="cellIs" dxfId="11956" priority="12868" operator="between">
      <formula>18</formula>
      <formula>25</formula>
    </cfRule>
    <cfRule type="cellIs" dxfId="11955" priority="12869" operator="between">
      <formula>1</formula>
      <formula>6</formula>
    </cfRule>
    <cfRule type="cellIs" dxfId="11954" priority="12870" operator="between">
      <formula>17</formula>
      <formula>25</formula>
    </cfRule>
    <cfRule type="cellIs" dxfId="11953" priority="12871" operator="between">
      <formula>7</formula>
      <formula>16</formula>
    </cfRule>
    <cfRule type="cellIs" dxfId="11952" priority="12872" operator="between">
      <formula>1</formula>
      <formula>6</formula>
    </cfRule>
  </conditionalFormatting>
  <conditionalFormatting sqref="N593">
    <cfRule type="cellIs" dxfId="11951" priority="12865" operator="equal">
      <formula>16</formula>
    </cfRule>
  </conditionalFormatting>
  <conditionalFormatting sqref="E601">
    <cfRule type="cellIs" dxfId="11950" priority="12863" stopIfTrue="1" operator="equal">
      <formula>"NR"</formula>
    </cfRule>
    <cfRule type="cellIs" dxfId="11949" priority="12864" stopIfTrue="1" operator="equal">
      <formula>"R"</formula>
    </cfRule>
  </conditionalFormatting>
  <conditionalFormatting sqref="Y601 N601">
    <cfRule type="cellIs" dxfId="11948" priority="12860" operator="between">
      <formula>16</formula>
      <formula>25</formula>
    </cfRule>
    <cfRule type="cellIs" dxfId="11947" priority="12861" operator="between">
      <formula>9</formula>
      <formula>15</formula>
    </cfRule>
    <cfRule type="cellIs" dxfId="11946" priority="12862" operator="between">
      <formula>1</formula>
      <formula>8</formula>
    </cfRule>
  </conditionalFormatting>
  <conditionalFormatting sqref="Y601 N601">
    <cfRule type="cellIs" dxfId="11945" priority="12845" operator="between">
      <formula>1</formula>
      <formula>10</formula>
    </cfRule>
    <cfRule type="cellIs" dxfId="11944" priority="12846" operator="between">
      <formula>11</formula>
      <formula>17</formula>
    </cfRule>
    <cfRule type="cellIs" dxfId="11943" priority="12847" operator="between">
      <formula>18</formula>
      <formula>25</formula>
    </cfRule>
    <cfRule type="cellIs" dxfId="11942" priority="12848" operator="between">
      <formula>1</formula>
      <formula>6</formula>
    </cfRule>
    <cfRule type="cellIs" dxfId="11941" priority="12849" operator="between">
      <formula>17</formula>
      <formula>25</formula>
    </cfRule>
    <cfRule type="cellIs" dxfId="11940" priority="12850" operator="between">
      <formula>7</formula>
      <formula>16</formula>
    </cfRule>
    <cfRule type="cellIs" dxfId="11939" priority="12851" operator="between">
      <formula>1</formula>
      <formula>6</formula>
    </cfRule>
  </conditionalFormatting>
  <conditionalFormatting sqref="Y601 N601">
    <cfRule type="cellIs" dxfId="11938" priority="12844" operator="equal">
      <formula>16</formula>
    </cfRule>
  </conditionalFormatting>
  <conditionalFormatting sqref="Y600 N600">
    <cfRule type="cellIs" dxfId="11937" priority="12841" operator="between">
      <formula>16</formula>
      <formula>25</formula>
    </cfRule>
    <cfRule type="cellIs" dxfId="11936" priority="12842" operator="between">
      <formula>9</formula>
      <formula>15</formula>
    </cfRule>
    <cfRule type="cellIs" dxfId="11935" priority="12843" operator="between">
      <formula>1</formula>
      <formula>8</formula>
    </cfRule>
  </conditionalFormatting>
  <conditionalFormatting sqref="G600">
    <cfRule type="cellIs" dxfId="11934" priority="12831" stopIfTrue="1" operator="equal">
      <formula>"NR"</formula>
    </cfRule>
    <cfRule type="cellIs" dxfId="11933" priority="12832" stopIfTrue="1" operator="equal">
      <formula>"R"</formula>
    </cfRule>
  </conditionalFormatting>
  <conditionalFormatting sqref="Y600 N600">
    <cfRule type="cellIs" dxfId="11932" priority="12824" operator="between">
      <formula>1</formula>
      <formula>10</formula>
    </cfRule>
    <cfRule type="cellIs" dxfId="11931" priority="12825" operator="between">
      <formula>11</formula>
      <formula>17</formula>
    </cfRule>
    <cfRule type="cellIs" dxfId="11930" priority="12826" operator="between">
      <formula>18</formula>
      <formula>25</formula>
    </cfRule>
    <cfRule type="cellIs" dxfId="11929" priority="12827" operator="between">
      <formula>1</formula>
      <formula>6</formula>
    </cfRule>
    <cfRule type="cellIs" dxfId="11928" priority="12828" operator="between">
      <formula>17</formula>
      <formula>25</formula>
    </cfRule>
    <cfRule type="cellIs" dxfId="11927" priority="12829" operator="between">
      <formula>7</formula>
      <formula>16</formula>
    </cfRule>
    <cfRule type="cellIs" dxfId="11926" priority="12830" operator="between">
      <formula>1</formula>
      <formula>6</formula>
    </cfRule>
  </conditionalFormatting>
  <conditionalFormatting sqref="Y600 N600">
    <cfRule type="cellIs" dxfId="11925" priority="12823" operator="equal">
      <formula>16</formula>
    </cfRule>
  </conditionalFormatting>
  <conditionalFormatting sqref="G600">
    <cfRule type="cellIs" dxfId="11924" priority="12822" operator="equal">
      <formula>"NR"</formula>
    </cfRule>
  </conditionalFormatting>
  <conditionalFormatting sqref="G608">
    <cfRule type="cellIs" dxfId="11923" priority="12821" operator="equal">
      <formula>"NR"</formula>
    </cfRule>
  </conditionalFormatting>
  <conditionalFormatting sqref="E608:E609">
    <cfRule type="cellIs" dxfId="11922" priority="12819" stopIfTrue="1" operator="equal">
      <formula>"NR"</formula>
    </cfRule>
    <cfRule type="cellIs" dxfId="11921" priority="12820" stopIfTrue="1" operator="equal">
      <formula>"R"</formula>
    </cfRule>
  </conditionalFormatting>
  <conditionalFormatting sqref="N608">
    <cfRule type="cellIs" dxfId="11920" priority="12816" operator="between">
      <formula>16</formula>
      <formula>25</formula>
    </cfRule>
    <cfRule type="cellIs" dxfId="11919" priority="12817" operator="between">
      <formula>9</formula>
      <formula>15</formula>
    </cfRule>
    <cfRule type="cellIs" dxfId="11918" priority="12818" operator="between">
      <formula>1</formula>
      <formula>8</formula>
    </cfRule>
  </conditionalFormatting>
  <conditionalFormatting sqref="G609">
    <cfRule type="cellIs" dxfId="11917" priority="12814" stopIfTrue="1" operator="equal">
      <formula>"NR"</formula>
    </cfRule>
    <cfRule type="cellIs" dxfId="11916" priority="12815" stopIfTrue="1" operator="equal">
      <formula>"R"</formula>
    </cfRule>
  </conditionalFormatting>
  <conditionalFormatting sqref="Y609">
    <cfRule type="cellIs" dxfId="11915" priority="12811" operator="between">
      <formula>16</formula>
      <formula>25</formula>
    </cfRule>
    <cfRule type="cellIs" dxfId="11914" priority="12812" operator="between">
      <formula>9</formula>
      <formula>15</formula>
    </cfRule>
    <cfRule type="cellIs" dxfId="11913" priority="12813" operator="between">
      <formula>1</formula>
      <formula>8</formula>
    </cfRule>
  </conditionalFormatting>
  <conditionalFormatting sqref="Y609">
    <cfRule type="cellIs" dxfId="11912" priority="12796" operator="between">
      <formula>1</formula>
      <formula>10</formula>
    </cfRule>
    <cfRule type="cellIs" dxfId="11911" priority="12797" operator="between">
      <formula>11</formula>
      <formula>17</formula>
    </cfRule>
    <cfRule type="cellIs" dxfId="11910" priority="12798" operator="between">
      <formula>18</formula>
      <formula>25</formula>
    </cfRule>
    <cfRule type="cellIs" dxfId="11909" priority="12799" operator="between">
      <formula>1</formula>
      <formula>6</formula>
    </cfRule>
    <cfRule type="cellIs" dxfId="11908" priority="12800" operator="between">
      <formula>17</formula>
      <formula>25</formula>
    </cfRule>
    <cfRule type="cellIs" dxfId="11907" priority="12801" operator="between">
      <formula>7</formula>
      <formula>16</formula>
    </cfRule>
    <cfRule type="cellIs" dxfId="11906" priority="12802" operator="between">
      <formula>1</formula>
      <formula>6</formula>
    </cfRule>
  </conditionalFormatting>
  <conditionalFormatting sqref="Y609">
    <cfRule type="cellIs" dxfId="11905" priority="12795" operator="equal">
      <formula>16</formula>
    </cfRule>
  </conditionalFormatting>
  <conditionalFormatting sqref="G609">
    <cfRule type="cellIs" dxfId="11904" priority="12794" operator="equal">
      <formula>"NR"</formula>
    </cfRule>
  </conditionalFormatting>
  <conditionalFormatting sqref="Y608">
    <cfRule type="cellIs" dxfId="11903" priority="12779" operator="between">
      <formula>1</formula>
      <formula>10</formula>
    </cfRule>
    <cfRule type="cellIs" dxfId="11902" priority="12780" operator="between">
      <formula>11</formula>
      <formula>17</formula>
    </cfRule>
    <cfRule type="cellIs" dxfId="11901" priority="12781" operator="between">
      <formula>18</formula>
      <formula>25</formula>
    </cfRule>
    <cfRule type="cellIs" dxfId="11900" priority="12782" operator="between">
      <formula>1</formula>
      <formula>6</formula>
    </cfRule>
    <cfRule type="cellIs" dxfId="11899" priority="12783" operator="between">
      <formula>17</formula>
      <formula>25</formula>
    </cfRule>
    <cfRule type="cellIs" dxfId="11898" priority="12784" operator="between">
      <formula>7</formula>
      <formula>16</formula>
    </cfRule>
    <cfRule type="cellIs" dxfId="11897" priority="12785" operator="between">
      <formula>1</formula>
      <formula>6</formula>
    </cfRule>
  </conditionalFormatting>
  <conditionalFormatting sqref="Y608">
    <cfRule type="cellIs" dxfId="11896" priority="12778" operator="equal">
      <formula>16</formula>
    </cfRule>
  </conditionalFormatting>
  <conditionalFormatting sqref="Y608">
    <cfRule type="cellIs" dxfId="11895" priority="12775" operator="between">
      <formula>16</formula>
      <formula>25</formula>
    </cfRule>
    <cfRule type="cellIs" dxfId="11894" priority="12776" operator="between">
      <formula>9</formula>
      <formula>15</formula>
    </cfRule>
    <cfRule type="cellIs" dxfId="11893" priority="12777" operator="between">
      <formula>1</formula>
      <formula>8</formula>
    </cfRule>
  </conditionalFormatting>
  <conditionalFormatting sqref="G608">
    <cfRule type="cellIs" dxfId="11892" priority="12773" stopIfTrue="1" operator="equal">
      <formula>"NR"</formula>
    </cfRule>
    <cfRule type="cellIs" dxfId="11891" priority="12774" stopIfTrue="1" operator="equal">
      <formula>"R"</formula>
    </cfRule>
  </conditionalFormatting>
  <conditionalFormatting sqref="G608">
    <cfRule type="cellIs" dxfId="11890" priority="12772" operator="equal">
      <formula>"NR"</formula>
    </cfRule>
  </conditionalFormatting>
  <conditionalFormatting sqref="G608">
    <cfRule type="cellIs" dxfId="11889" priority="12770" stopIfTrue="1" operator="equal">
      <formula>"NR"</formula>
    </cfRule>
    <cfRule type="cellIs" dxfId="11888" priority="12771" stopIfTrue="1" operator="equal">
      <formula>"R"</formula>
    </cfRule>
  </conditionalFormatting>
  <conditionalFormatting sqref="N608">
    <cfRule type="cellIs" dxfId="11887" priority="12763" operator="between">
      <formula>1</formula>
      <formula>10</formula>
    </cfRule>
    <cfRule type="cellIs" dxfId="11886" priority="12764" operator="between">
      <formula>11</formula>
      <formula>17</formula>
    </cfRule>
    <cfRule type="cellIs" dxfId="11885" priority="12765" operator="between">
      <formula>18</formula>
      <formula>25</formula>
    </cfRule>
    <cfRule type="cellIs" dxfId="11884" priority="12766" operator="between">
      <formula>1</formula>
      <formula>6</formula>
    </cfRule>
    <cfRule type="cellIs" dxfId="11883" priority="12767" operator="between">
      <formula>17</formula>
      <formula>25</formula>
    </cfRule>
    <cfRule type="cellIs" dxfId="11882" priority="12768" operator="between">
      <formula>7</formula>
      <formula>16</formula>
    </cfRule>
    <cfRule type="cellIs" dxfId="11881" priority="12769" operator="between">
      <formula>1</formula>
      <formula>6</formula>
    </cfRule>
  </conditionalFormatting>
  <conditionalFormatting sqref="N608">
    <cfRule type="cellIs" dxfId="11880" priority="12762" operator="equal">
      <formula>16</formula>
    </cfRule>
  </conditionalFormatting>
  <conditionalFormatting sqref="E604">
    <cfRule type="cellIs" dxfId="11879" priority="12760" stopIfTrue="1" operator="equal">
      <formula>"NR"</formula>
    </cfRule>
    <cfRule type="cellIs" dxfId="11878" priority="12761" stopIfTrue="1" operator="equal">
      <formula>"R"</formula>
    </cfRule>
  </conditionalFormatting>
  <conditionalFormatting sqref="N604">
    <cfRule type="cellIs" dxfId="11877" priority="12757" operator="between">
      <formula>16</formula>
      <formula>25</formula>
    </cfRule>
    <cfRule type="cellIs" dxfId="11876" priority="12758" operator="between">
      <formula>9</formula>
      <formula>15</formula>
    </cfRule>
    <cfRule type="cellIs" dxfId="11875" priority="12759" operator="between">
      <formula>1</formula>
      <formula>8</formula>
    </cfRule>
  </conditionalFormatting>
  <conditionalFormatting sqref="G604">
    <cfRule type="cellIs" dxfId="11874" priority="12747" stopIfTrue="1" operator="equal">
      <formula>"NR"</formula>
    </cfRule>
    <cfRule type="cellIs" dxfId="11873" priority="12748" stopIfTrue="1" operator="equal">
      <formula>"R"</formula>
    </cfRule>
  </conditionalFormatting>
  <conditionalFormatting sqref="G604">
    <cfRule type="cellIs" dxfId="11872" priority="12746" operator="equal">
      <formula>"NR"</formula>
    </cfRule>
  </conditionalFormatting>
  <conditionalFormatting sqref="Y604">
    <cfRule type="cellIs" dxfId="11871" priority="12739" operator="between">
      <formula>1</formula>
      <formula>10</formula>
    </cfRule>
    <cfRule type="cellIs" dxfId="11870" priority="12740" operator="between">
      <formula>11</formula>
      <formula>17</formula>
    </cfRule>
    <cfRule type="cellIs" dxfId="11869" priority="12741" operator="between">
      <formula>18</formula>
      <formula>25</formula>
    </cfRule>
    <cfRule type="cellIs" dxfId="11868" priority="12742" operator="between">
      <formula>1</formula>
      <formula>6</formula>
    </cfRule>
    <cfRule type="cellIs" dxfId="11867" priority="12743" operator="between">
      <formula>17</formula>
      <formula>25</formula>
    </cfRule>
    <cfRule type="cellIs" dxfId="11866" priority="12744" operator="between">
      <formula>7</formula>
      <formula>16</formula>
    </cfRule>
    <cfRule type="cellIs" dxfId="11865" priority="12745" operator="between">
      <formula>1</formula>
      <formula>6</formula>
    </cfRule>
  </conditionalFormatting>
  <conditionalFormatting sqref="Y604">
    <cfRule type="cellIs" dxfId="11864" priority="12738" operator="equal">
      <formula>16</formula>
    </cfRule>
  </conditionalFormatting>
  <conditionalFormatting sqref="Y604">
    <cfRule type="cellIs" dxfId="11863" priority="12735" operator="between">
      <formula>16</formula>
      <formula>25</formula>
    </cfRule>
    <cfRule type="cellIs" dxfId="11862" priority="12736" operator="between">
      <formula>9</formula>
      <formula>15</formula>
    </cfRule>
    <cfRule type="cellIs" dxfId="11861" priority="12737" operator="between">
      <formula>1</formula>
      <formula>8</formula>
    </cfRule>
  </conditionalFormatting>
  <conditionalFormatting sqref="N604">
    <cfRule type="cellIs" dxfId="11860" priority="12728" operator="between">
      <formula>1</formula>
      <formula>10</formula>
    </cfRule>
    <cfRule type="cellIs" dxfId="11859" priority="12729" operator="between">
      <formula>11</formula>
      <formula>17</formula>
    </cfRule>
    <cfRule type="cellIs" dxfId="11858" priority="12730" operator="between">
      <formula>18</formula>
      <formula>25</formula>
    </cfRule>
    <cfRule type="cellIs" dxfId="11857" priority="12731" operator="between">
      <formula>1</formula>
      <formula>6</formula>
    </cfRule>
    <cfRule type="cellIs" dxfId="11856" priority="12732" operator="between">
      <formula>17</formula>
      <formula>25</formula>
    </cfRule>
    <cfRule type="cellIs" dxfId="11855" priority="12733" operator="between">
      <formula>7</formula>
      <formula>16</formula>
    </cfRule>
    <cfRule type="cellIs" dxfId="11854" priority="12734" operator="between">
      <formula>1</formula>
      <formula>6</formula>
    </cfRule>
  </conditionalFormatting>
  <conditionalFormatting sqref="N604">
    <cfRule type="cellIs" dxfId="11853" priority="12727" operator="equal">
      <formula>16</formula>
    </cfRule>
  </conditionalFormatting>
  <conditionalFormatting sqref="N609">
    <cfRule type="cellIs" dxfId="11852" priority="12720" operator="between">
      <formula>1</formula>
      <formula>10</formula>
    </cfRule>
    <cfRule type="cellIs" dxfId="11851" priority="12721" operator="between">
      <formula>11</formula>
      <formula>17</formula>
    </cfRule>
    <cfRule type="cellIs" dxfId="11850" priority="12722" operator="between">
      <formula>18</formula>
      <formula>25</formula>
    </cfRule>
    <cfRule type="cellIs" dxfId="11849" priority="12723" operator="between">
      <formula>1</formula>
      <formula>6</formula>
    </cfRule>
    <cfRule type="cellIs" dxfId="11848" priority="12724" operator="between">
      <formula>17</formula>
      <formula>25</formula>
    </cfRule>
    <cfRule type="cellIs" dxfId="11847" priority="12725" operator="between">
      <formula>7</formula>
      <formula>16</formula>
    </cfRule>
    <cfRule type="cellIs" dxfId="11846" priority="12726" operator="between">
      <formula>1</formula>
      <formula>6</formula>
    </cfRule>
  </conditionalFormatting>
  <conditionalFormatting sqref="N609">
    <cfRule type="cellIs" dxfId="11845" priority="12719" operator="equal">
      <formula>16</formula>
    </cfRule>
  </conditionalFormatting>
  <conditionalFormatting sqref="N609">
    <cfRule type="cellIs" dxfId="11844" priority="12716" operator="between">
      <formula>16</formula>
      <formula>25</formula>
    </cfRule>
    <cfRule type="cellIs" dxfId="11843" priority="12717" operator="between">
      <formula>9</formula>
      <formula>15</formula>
    </cfRule>
    <cfRule type="cellIs" dxfId="11842" priority="12718" operator="between">
      <formula>1</formula>
      <formula>8</formula>
    </cfRule>
  </conditionalFormatting>
  <conditionalFormatting sqref="Y612 N612">
    <cfRule type="cellIs" dxfId="11841" priority="12713" operator="between">
      <formula>16</formula>
      <formula>25</formula>
    </cfRule>
    <cfRule type="cellIs" dxfId="11840" priority="12714" operator="between">
      <formula>9</formula>
      <formula>15</formula>
    </cfRule>
    <cfRule type="cellIs" dxfId="11839" priority="12715" operator="between">
      <formula>1</formula>
      <formula>8</formula>
    </cfRule>
  </conditionalFormatting>
  <conditionalFormatting sqref="E611">
    <cfRule type="cellIs" dxfId="11838" priority="12711" stopIfTrue="1" operator="equal">
      <formula>"NR"</formula>
    </cfRule>
    <cfRule type="cellIs" dxfId="11837" priority="12712" stopIfTrue="1" operator="equal">
      <formula>"R"</formula>
    </cfRule>
  </conditionalFormatting>
  <conditionalFormatting sqref="G633">
    <cfRule type="cellIs" dxfId="11836" priority="12710" operator="equal">
      <formula>"NR"</formula>
    </cfRule>
  </conditionalFormatting>
  <conditionalFormatting sqref="G612">
    <cfRule type="cellIs" dxfId="11835" priority="12700" stopIfTrue="1" operator="equal">
      <formula>"NR"</formula>
    </cfRule>
    <cfRule type="cellIs" dxfId="11834" priority="12701" stopIfTrue="1" operator="equal">
      <formula>"R"</formula>
    </cfRule>
  </conditionalFormatting>
  <conditionalFormatting sqref="Y612 N612">
    <cfRule type="cellIs" dxfId="11833" priority="12693" operator="between">
      <formula>1</formula>
      <formula>10</formula>
    </cfRule>
    <cfRule type="cellIs" dxfId="11832" priority="12694" operator="between">
      <formula>11</formula>
      <formula>17</formula>
    </cfRule>
    <cfRule type="cellIs" dxfId="11831" priority="12695" operator="between">
      <formula>18</formula>
      <formula>25</formula>
    </cfRule>
    <cfRule type="cellIs" dxfId="11830" priority="12696" operator="between">
      <formula>1</formula>
      <formula>6</formula>
    </cfRule>
    <cfRule type="cellIs" dxfId="11829" priority="12697" operator="between">
      <formula>17</formula>
      <formula>25</formula>
    </cfRule>
    <cfRule type="cellIs" dxfId="11828" priority="12698" operator="between">
      <formula>7</formula>
      <formula>16</formula>
    </cfRule>
    <cfRule type="cellIs" dxfId="11827" priority="12699" operator="between">
      <formula>1</formula>
      <formula>6</formula>
    </cfRule>
  </conditionalFormatting>
  <conditionalFormatting sqref="Y612 N612">
    <cfRule type="cellIs" dxfId="11826" priority="12692" operator="equal">
      <formula>16</formula>
    </cfRule>
  </conditionalFormatting>
  <conditionalFormatting sqref="G612">
    <cfRule type="cellIs" dxfId="11825" priority="12691" operator="equal">
      <formula>"NR"</formula>
    </cfRule>
  </conditionalFormatting>
  <conditionalFormatting sqref="E618">
    <cfRule type="cellIs" dxfId="11824" priority="12689" stopIfTrue="1" operator="equal">
      <formula>"NR"</formula>
    </cfRule>
    <cfRule type="cellIs" dxfId="11823" priority="12690" stopIfTrue="1" operator="equal">
      <formula>"R"</formula>
    </cfRule>
  </conditionalFormatting>
  <conditionalFormatting sqref="Y611 N611">
    <cfRule type="cellIs" dxfId="11822" priority="12686" operator="between">
      <formula>16</formula>
      <formula>25</formula>
    </cfRule>
    <cfRule type="cellIs" dxfId="11821" priority="12687" operator="between">
      <formula>9</formula>
      <formula>15</formula>
    </cfRule>
    <cfRule type="cellIs" dxfId="11820" priority="12688" operator="between">
      <formula>1</formula>
      <formula>8</formula>
    </cfRule>
  </conditionalFormatting>
  <conditionalFormatting sqref="Y611 N611">
    <cfRule type="cellIs" dxfId="11819" priority="12671" operator="between">
      <formula>1</formula>
      <formula>10</formula>
    </cfRule>
    <cfRule type="cellIs" dxfId="11818" priority="12672" operator="between">
      <formula>11</formula>
      <formula>17</formula>
    </cfRule>
    <cfRule type="cellIs" dxfId="11817" priority="12673" operator="between">
      <formula>18</formula>
      <formula>25</formula>
    </cfRule>
    <cfRule type="cellIs" dxfId="11816" priority="12674" operator="between">
      <formula>1</formula>
      <formula>6</formula>
    </cfRule>
    <cfRule type="cellIs" dxfId="11815" priority="12675" operator="between">
      <formula>17</formula>
      <formula>25</formula>
    </cfRule>
    <cfRule type="cellIs" dxfId="11814" priority="12676" operator="between">
      <formula>7</formula>
      <formula>16</formula>
    </cfRule>
    <cfRule type="cellIs" dxfId="11813" priority="12677" operator="between">
      <formula>1</formula>
      <formula>6</formula>
    </cfRule>
  </conditionalFormatting>
  <conditionalFormatting sqref="Y611 N611">
    <cfRule type="cellIs" dxfId="11812" priority="12670" operator="equal">
      <formula>16</formula>
    </cfRule>
  </conditionalFormatting>
  <conditionalFormatting sqref="N618">
    <cfRule type="cellIs" dxfId="11811" priority="12667" operator="between">
      <formula>16</formula>
      <formula>25</formula>
    </cfRule>
    <cfRule type="cellIs" dxfId="11810" priority="12668" operator="between">
      <formula>9</formula>
      <formula>15</formula>
    </cfRule>
    <cfRule type="cellIs" dxfId="11809" priority="12669" operator="between">
      <formula>1</formula>
      <formula>8</formula>
    </cfRule>
  </conditionalFormatting>
  <conditionalFormatting sqref="G618">
    <cfRule type="cellIs" dxfId="11808" priority="12657" stopIfTrue="1" operator="equal">
      <formula>"NR"</formula>
    </cfRule>
    <cfRule type="cellIs" dxfId="11807" priority="12658" stopIfTrue="1" operator="equal">
      <formula>"R"</formula>
    </cfRule>
  </conditionalFormatting>
  <conditionalFormatting sqref="G618">
    <cfRule type="cellIs" dxfId="11806" priority="12656" operator="equal">
      <formula>"NR"</formula>
    </cfRule>
  </conditionalFormatting>
  <conditionalFormatting sqref="Y618">
    <cfRule type="cellIs" dxfId="11805" priority="12649" operator="between">
      <formula>1</formula>
      <formula>10</formula>
    </cfRule>
    <cfRule type="cellIs" dxfId="11804" priority="12650" operator="between">
      <formula>11</formula>
      <formula>17</formula>
    </cfRule>
    <cfRule type="cellIs" dxfId="11803" priority="12651" operator="between">
      <formula>18</formula>
      <formula>25</formula>
    </cfRule>
    <cfRule type="cellIs" dxfId="11802" priority="12652" operator="between">
      <formula>1</formula>
      <formula>6</formula>
    </cfRule>
    <cfRule type="cellIs" dxfId="11801" priority="12653" operator="between">
      <formula>17</formula>
      <formula>25</formula>
    </cfRule>
    <cfRule type="cellIs" dxfId="11800" priority="12654" operator="between">
      <formula>7</formula>
      <formula>16</formula>
    </cfRule>
    <cfRule type="cellIs" dxfId="11799" priority="12655" operator="between">
      <formula>1</formula>
      <formula>6</formula>
    </cfRule>
  </conditionalFormatting>
  <conditionalFormatting sqref="Y618">
    <cfRule type="cellIs" dxfId="11798" priority="12648" operator="equal">
      <formula>16</formula>
    </cfRule>
  </conditionalFormatting>
  <conditionalFormatting sqref="Y618">
    <cfRule type="cellIs" dxfId="11797" priority="12645" operator="between">
      <formula>16</formula>
      <formula>25</formula>
    </cfRule>
    <cfRule type="cellIs" dxfId="11796" priority="12646" operator="between">
      <formula>9</formula>
      <formula>15</formula>
    </cfRule>
    <cfRule type="cellIs" dxfId="11795" priority="12647" operator="between">
      <formula>1</formula>
      <formula>8</formula>
    </cfRule>
  </conditionalFormatting>
  <conditionalFormatting sqref="N618">
    <cfRule type="cellIs" dxfId="11794" priority="12638" operator="between">
      <formula>1</formula>
      <formula>10</formula>
    </cfRule>
    <cfRule type="cellIs" dxfId="11793" priority="12639" operator="between">
      <formula>11</formula>
      <formula>17</formula>
    </cfRule>
    <cfRule type="cellIs" dxfId="11792" priority="12640" operator="between">
      <formula>18</formula>
      <formula>25</formula>
    </cfRule>
    <cfRule type="cellIs" dxfId="11791" priority="12641" operator="between">
      <formula>1</formula>
      <formula>6</formula>
    </cfRule>
    <cfRule type="cellIs" dxfId="11790" priority="12642" operator="between">
      <formula>17</formula>
      <formula>25</formula>
    </cfRule>
    <cfRule type="cellIs" dxfId="11789" priority="12643" operator="between">
      <formula>7</formula>
      <formula>16</formula>
    </cfRule>
    <cfRule type="cellIs" dxfId="11788" priority="12644" operator="between">
      <formula>1</formula>
      <formula>6</formula>
    </cfRule>
  </conditionalFormatting>
  <conditionalFormatting sqref="N618">
    <cfRule type="cellIs" dxfId="11787" priority="12637" operator="equal">
      <formula>16</formula>
    </cfRule>
  </conditionalFormatting>
  <conditionalFormatting sqref="G622">
    <cfRule type="cellIs" dxfId="11786" priority="12636" operator="equal">
      <formula>"NR"</formula>
    </cfRule>
  </conditionalFormatting>
  <conditionalFormatting sqref="E622:E623">
    <cfRule type="cellIs" dxfId="11785" priority="12634" stopIfTrue="1" operator="equal">
      <formula>"NR"</formula>
    </cfRule>
    <cfRule type="cellIs" dxfId="11784" priority="12635" stopIfTrue="1" operator="equal">
      <formula>"R"</formula>
    </cfRule>
  </conditionalFormatting>
  <conditionalFormatting sqref="N622">
    <cfRule type="cellIs" dxfId="11783" priority="12631" operator="between">
      <formula>16</formula>
      <formula>25</formula>
    </cfRule>
    <cfRule type="cellIs" dxfId="11782" priority="12632" operator="between">
      <formula>9</formula>
      <formula>15</formula>
    </cfRule>
    <cfRule type="cellIs" dxfId="11781" priority="12633" operator="between">
      <formula>1</formula>
      <formula>8</formula>
    </cfRule>
  </conditionalFormatting>
  <conditionalFormatting sqref="G623">
    <cfRule type="cellIs" dxfId="11780" priority="12629" stopIfTrue="1" operator="equal">
      <formula>"NR"</formula>
    </cfRule>
    <cfRule type="cellIs" dxfId="11779" priority="12630" stopIfTrue="1" operator="equal">
      <formula>"R"</formula>
    </cfRule>
  </conditionalFormatting>
  <conditionalFormatting sqref="Y623">
    <cfRule type="cellIs" dxfId="11778" priority="12626" operator="between">
      <formula>16</formula>
      <formula>25</formula>
    </cfRule>
    <cfRule type="cellIs" dxfId="11777" priority="12627" operator="between">
      <formula>9</formula>
      <formula>15</formula>
    </cfRule>
    <cfRule type="cellIs" dxfId="11776" priority="12628" operator="between">
      <formula>1</formula>
      <formula>8</formula>
    </cfRule>
  </conditionalFormatting>
  <conditionalFormatting sqref="Y623">
    <cfRule type="cellIs" dxfId="11775" priority="12611" operator="between">
      <formula>1</formula>
      <formula>10</formula>
    </cfRule>
    <cfRule type="cellIs" dxfId="11774" priority="12612" operator="between">
      <formula>11</formula>
      <formula>17</formula>
    </cfRule>
    <cfRule type="cellIs" dxfId="11773" priority="12613" operator="between">
      <formula>18</formula>
      <formula>25</formula>
    </cfRule>
    <cfRule type="cellIs" dxfId="11772" priority="12614" operator="between">
      <formula>1</formula>
      <formula>6</formula>
    </cfRule>
    <cfRule type="cellIs" dxfId="11771" priority="12615" operator="between">
      <formula>17</formula>
      <formula>25</formula>
    </cfRule>
    <cfRule type="cellIs" dxfId="11770" priority="12616" operator="between">
      <formula>7</formula>
      <formula>16</formula>
    </cfRule>
    <cfRule type="cellIs" dxfId="11769" priority="12617" operator="between">
      <formula>1</formula>
      <formula>6</formula>
    </cfRule>
  </conditionalFormatting>
  <conditionalFormatting sqref="Y623">
    <cfRule type="cellIs" dxfId="11768" priority="12610" operator="equal">
      <formula>16</formula>
    </cfRule>
  </conditionalFormatting>
  <conditionalFormatting sqref="G623">
    <cfRule type="cellIs" dxfId="11767" priority="12609" operator="equal">
      <formula>"NR"</formula>
    </cfRule>
  </conditionalFormatting>
  <conditionalFormatting sqref="Y622">
    <cfRule type="cellIs" dxfId="11766" priority="12594" operator="between">
      <formula>1</formula>
      <formula>10</formula>
    </cfRule>
    <cfRule type="cellIs" dxfId="11765" priority="12595" operator="between">
      <formula>11</formula>
      <formula>17</formula>
    </cfRule>
    <cfRule type="cellIs" dxfId="11764" priority="12596" operator="between">
      <formula>18</formula>
      <formula>25</formula>
    </cfRule>
    <cfRule type="cellIs" dxfId="11763" priority="12597" operator="between">
      <formula>1</formula>
      <formula>6</formula>
    </cfRule>
    <cfRule type="cellIs" dxfId="11762" priority="12598" operator="between">
      <formula>17</formula>
      <formula>25</formula>
    </cfRule>
    <cfRule type="cellIs" dxfId="11761" priority="12599" operator="between">
      <formula>7</formula>
      <formula>16</formula>
    </cfRule>
    <cfRule type="cellIs" dxfId="11760" priority="12600" operator="between">
      <formula>1</formula>
      <formula>6</formula>
    </cfRule>
  </conditionalFormatting>
  <conditionalFormatting sqref="Y622">
    <cfRule type="cellIs" dxfId="11759" priority="12593" operator="equal">
      <formula>16</formula>
    </cfRule>
  </conditionalFormatting>
  <conditionalFormatting sqref="Y622">
    <cfRule type="cellIs" dxfId="11758" priority="12590" operator="between">
      <formula>16</formula>
      <formula>25</formula>
    </cfRule>
    <cfRule type="cellIs" dxfId="11757" priority="12591" operator="between">
      <formula>9</formula>
      <formula>15</formula>
    </cfRule>
    <cfRule type="cellIs" dxfId="11756" priority="12592" operator="between">
      <formula>1</formula>
      <formula>8</formula>
    </cfRule>
  </conditionalFormatting>
  <conditionalFormatting sqref="G622">
    <cfRule type="cellIs" dxfId="11755" priority="12588" stopIfTrue="1" operator="equal">
      <formula>"NR"</formula>
    </cfRule>
    <cfRule type="cellIs" dxfId="11754" priority="12589" stopIfTrue="1" operator="equal">
      <formula>"R"</formula>
    </cfRule>
  </conditionalFormatting>
  <conditionalFormatting sqref="G622">
    <cfRule type="cellIs" dxfId="11753" priority="12587" operator="equal">
      <formula>"NR"</formula>
    </cfRule>
  </conditionalFormatting>
  <conditionalFormatting sqref="G622">
    <cfRule type="cellIs" dxfId="11752" priority="12585" stopIfTrue="1" operator="equal">
      <formula>"NR"</formula>
    </cfRule>
    <cfRule type="cellIs" dxfId="11751" priority="12586" stopIfTrue="1" operator="equal">
      <formula>"R"</formula>
    </cfRule>
  </conditionalFormatting>
  <conditionalFormatting sqref="N622">
    <cfRule type="cellIs" dxfId="11750" priority="12578" operator="between">
      <formula>1</formula>
      <formula>10</formula>
    </cfRule>
    <cfRule type="cellIs" dxfId="11749" priority="12579" operator="between">
      <formula>11</formula>
      <formula>17</formula>
    </cfRule>
    <cfRule type="cellIs" dxfId="11748" priority="12580" operator="between">
      <formula>18</formula>
      <formula>25</formula>
    </cfRule>
    <cfRule type="cellIs" dxfId="11747" priority="12581" operator="between">
      <formula>1</formula>
      <formula>6</formula>
    </cfRule>
    <cfRule type="cellIs" dxfId="11746" priority="12582" operator="between">
      <formula>17</formula>
      <formula>25</formula>
    </cfRule>
    <cfRule type="cellIs" dxfId="11745" priority="12583" operator="between">
      <formula>7</formula>
      <formula>16</formula>
    </cfRule>
    <cfRule type="cellIs" dxfId="11744" priority="12584" operator="between">
      <formula>1</formula>
      <formula>6</formula>
    </cfRule>
  </conditionalFormatting>
  <conditionalFormatting sqref="N622">
    <cfRule type="cellIs" dxfId="11743" priority="12577" operator="equal">
      <formula>16</formula>
    </cfRule>
  </conditionalFormatting>
  <conditionalFormatting sqref="N623">
    <cfRule type="cellIs" dxfId="11742" priority="12570" operator="between">
      <formula>1</formula>
      <formula>10</formula>
    </cfRule>
    <cfRule type="cellIs" dxfId="11741" priority="12571" operator="between">
      <formula>11</formula>
      <formula>17</formula>
    </cfRule>
    <cfRule type="cellIs" dxfId="11740" priority="12572" operator="between">
      <formula>18</formula>
      <formula>25</formula>
    </cfRule>
    <cfRule type="cellIs" dxfId="11739" priority="12573" operator="between">
      <formula>1</formula>
      <formula>6</formula>
    </cfRule>
    <cfRule type="cellIs" dxfId="11738" priority="12574" operator="between">
      <formula>17</formula>
      <formula>25</formula>
    </cfRule>
    <cfRule type="cellIs" dxfId="11737" priority="12575" operator="between">
      <formula>7</formula>
      <formula>16</formula>
    </cfRule>
    <cfRule type="cellIs" dxfId="11736" priority="12576" operator="between">
      <formula>1</formula>
      <formula>6</formula>
    </cfRule>
  </conditionalFormatting>
  <conditionalFormatting sqref="N623">
    <cfRule type="cellIs" dxfId="11735" priority="12569" operator="equal">
      <formula>16</formula>
    </cfRule>
  </conditionalFormatting>
  <conditionalFormatting sqref="N623">
    <cfRule type="cellIs" dxfId="11734" priority="12566" operator="between">
      <formula>16</formula>
      <formula>25</formula>
    </cfRule>
    <cfRule type="cellIs" dxfId="11733" priority="12567" operator="between">
      <formula>9</formula>
      <formula>15</formula>
    </cfRule>
    <cfRule type="cellIs" dxfId="11732" priority="12568" operator="between">
      <formula>1</formula>
      <formula>8</formula>
    </cfRule>
  </conditionalFormatting>
  <conditionalFormatting sqref="N634">
    <cfRule type="cellIs" dxfId="11731" priority="12563" operator="between">
      <formula>16</formula>
      <formula>25</formula>
    </cfRule>
    <cfRule type="cellIs" dxfId="11730" priority="12564" operator="between">
      <formula>9</formula>
      <formula>15</formula>
    </cfRule>
    <cfRule type="cellIs" dxfId="11729" priority="12565" operator="between">
      <formula>1</formula>
      <formula>8</formula>
    </cfRule>
  </conditionalFormatting>
  <conditionalFormatting sqref="G634">
    <cfRule type="cellIs" dxfId="11728" priority="12553" stopIfTrue="1" operator="equal">
      <formula>"NR"</formula>
    </cfRule>
    <cfRule type="cellIs" dxfId="11727" priority="12554" stopIfTrue="1" operator="equal">
      <formula>"R"</formula>
    </cfRule>
  </conditionalFormatting>
  <conditionalFormatting sqref="G634">
    <cfRule type="cellIs" dxfId="11726" priority="12552" operator="equal">
      <formula>"NR"</formula>
    </cfRule>
  </conditionalFormatting>
  <conditionalFormatting sqref="Y634">
    <cfRule type="cellIs" dxfId="11725" priority="12545" operator="between">
      <formula>1</formula>
      <formula>10</formula>
    </cfRule>
    <cfRule type="cellIs" dxfId="11724" priority="12546" operator="between">
      <formula>11</formula>
      <formula>17</formula>
    </cfRule>
    <cfRule type="cellIs" dxfId="11723" priority="12547" operator="between">
      <formula>18</formula>
      <formula>25</formula>
    </cfRule>
    <cfRule type="cellIs" dxfId="11722" priority="12548" operator="between">
      <formula>1</formula>
      <formula>6</formula>
    </cfRule>
    <cfRule type="cellIs" dxfId="11721" priority="12549" operator="between">
      <formula>17</formula>
      <formula>25</formula>
    </cfRule>
    <cfRule type="cellIs" dxfId="11720" priority="12550" operator="between">
      <formula>7</formula>
      <formula>16</formula>
    </cfRule>
    <cfRule type="cellIs" dxfId="11719" priority="12551" operator="between">
      <formula>1</formula>
      <formula>6</formula>
    </cfRule>
  </conditionalFormatting>
  <conditionalFormatting sqref="Y634">
    <cfRule type="cellIs" dxfId="11718" priority="12544" operator="equal">
      <formula>16</formula>
    </cfRule>
  </conditionalFormatting>
  <conditionalFormatting sqref="Y634">
    <cfRule type="cellIs" dxfId="11717" priority="12541" operator="between">
      <formula>16</formula>
      <formula>25</formula>
    </cfRule>
    <cfRule type="cellIs" dxfId="11716" priority="12542" operator="between">
      <formula>9</formula>
      <formula>15</formula>
    </cfRule>
    <cfRule type="cellIs" dxfId="11715" priority="12543" operator="between">
      <formula>1</formula>
      <formula>8</formula>
    </cfRule>
  </conditionalFormatting>
  <conditionalFormatting sqref="N634">
    <cfRule type="cellIs" dxfId="11714" priority="12534" operator="between">
      <formula>1</formula>
      <formula>10</formula>
    </cfRule>
    <cfRule type="cellIs" dxfId="11713" priority="12535" operator="between">
      <formula>11</formula>
      <formula>17</formula>
    </cfRule>
    <cfRule type="cellIs" dxfId="11712" priority="12536" operator="between">
      <formula>18</formula>
      <formula>25</formula>
    </cfRule>
    <cfRule type="cellIs" dxfId="11711" priority="12537" operator="between">
      <formula>1</formula>
      <formula>6</formula>
    </cfRule>
    <cfRule type="cellIs" dxfId="11710" priority="12538" operator="between">
      <formula>17</formula>
      <formula>25</formula>
    </cfRule>
    <cfRule type="cellIs" dxfId="11709" priority="12539" operator="between">
      <formula>7</formula>
      <formula>16</formula>
    </cfRule>
    <cfRule type="cellIs" dxfId="11708" priority="12540" operator="between">
      <formula>1</formula>
      <formula>6</formula>
    </cfRule>
  </conditionalFormatting>
  <conditionalFormatting sqref="N634">
    <cfRule type="cellIs" dxfId="11707" priority="12533" operator="equal">
      <formula>16</formula>
    </cfRule>
  </conditionalFormatting>
  <conditionalFormatting sqref="G633">
    <cfRule type="cellIs" dxfId="11706" priority="12531" stopIfTrue="1" operator="equal">
      <formula>"NR"</formula>
    </cfRule>
    <cfRule type="cellIs" dxfId="11705" priority="12532" stopIfTrue="1" operator="equal">
      <formula>"R"</formula>
    </cfRule>
  </conditionalFormatting>
  <conditionalFormatting sqref="N633">
    <cfRule type="cellIs" dxfId="11704" priority="12516" operator="between">
      <formula>1</formula>
      <formula>10</formula>
    </cfRule>
    <cfRule type="cellIs" dxfId="11703" priority="12517" operator="between">
      <formula>11</formula>
      <formula>17</formula>
    </cfRule>
    <cfRule type="cellIs" dxfId="11702" priority="12518" operator="between">
      <formula>18</formula>
      <formula>25</formula>
    </cfRule>
    <cfRule type="cellIs" dxfId="11701" priority="12519" operator="between">
      <formula>1</formula>
      <formula>6</formula>
    </cfRule>
    <cfRule type="cellIs" dxfId="11700" priority="12520" operator="between">
      <formula>17</formula>
      <formula>25</formula>
    </cfRule>
    <cfRule type="cellIs" dxfId="11699" priority="12521" operator="between">
      <formula>7</formula>
      <formula>16</formula>
    </cfRule>
    <cfRule type="cellIs" dxfId="11698" priority="12522" operator="between">
      <formula>1</formula>
      <formula>6</formula>
    </cfRule>
  </conditionalFormatting>
  <conditionalFormatting sqref="N633">
    <cfRule type="cellIs" dxfId="11697" priority="12515" operator="equal">
      <formula>16</formula>
    </cfRule>
  </conditionalFormatting>
  <conditionalFormatting sqref="N633">
    <cfRule type="cellIs" dxfId="11696" priority="12512" operator="between">
      <formula>16</formula>
      <formula>25</formula>
    </cfRule>
    <cfRule type="cellIs" dxfId="11695" priority="12513" operator="between">
      <formula>9</formula>
      <formula>15</formula>
    </cfRule>
    <cfRule type="cellIs" dxfId="11694" priority="12514" operator="between">
      <formula>1</formula>
      <formula>8</formula>
    </cfRule>
  </conditionalFormatting>
  <conditionalFormatting sqref="Y633">
    <cfRule type="cellIs" dxfId="11693" priority="12505" operator="between">
      <formula>1</formula>
      <formula>10</formula>
    </cfRule>
    <cfRule type="cellIs" dxfId="11692" priority="12506" operator="between">
      <formula>11</formula>
      <formula>17</formula>
    </cfRule>
    <cfRule type="cellIs" dxfId="11691" priority="12507" operator="between">
      <formula>18</formula>
      <formula>25</formula>
    </cfRule>
    <cfRule type="cellIs" dxfId="11690" priority="12508" operator="between">
      <formula>1</formula>
      <formula>6</formula>
    </cfRule>
    <cfRule type="cellIs" dxfId="11689" priority="12509" operator="between">
      <formula>17</formula>
      <formula>25</formula>
    </cfRule>
    <cfRule type="cellIs" dxfId="11688" priority="12510" operator="between">
      <formula>7</formula>
      <formula>16</formula>
    </cfRule>
    <cfRule type="cellIs" dxfId="11687" priority="12511" operator="between">
      <formula>1</formula>
      <formula>6</formula>
    </cfRule>
  </conditionalFormatting>
  <conditionalFormatting sqref="Y633">
    <cfRule type="cellIs" dxfId="11686" priority="12504" operator="equal">
      <formula>16</formula>
    </cfRule>
  </conditionalFormatting>
  <conditionalFormatting sqref="Y633">
    <cfRule type="cellIs" dxfId="11685" priority="12501" operator="between">
      <formula>16</formula>
      <formula>25</formula>
    </cfRule>
    <cfRule type="cellIs" dxfId="11684" priority="12502" operator="between">
      <formula>9</formula>
      <formula>15</formula>
    </cfRule>
    <cfRule type="cellIs" dxfId="11683" priority="12503" operator="between">
      <formula>1</formula>
      <formula>8</formula>
    </cfRule>
  </conditionalFormatting>
  <conditionalFormatting sqref="Y626 N626">
    <cfRule type="cellIs" dxfId="11682" priority="12498" operator="between">
      <formula>16</formula>
      <formula>25</formula>
    </cfRule>
    <cfRule type="cellIs" dxfId="11681" priority="12499" operator="between">
      <formula>9</formula>
      <formula>15</formula>
    </cfRule>
    <cfRule type="cellIs" dxfId="11680" priority="12500" operator="between">
      <formula>1</formula>
      <formula>8</formula>
    </cfRule>
  </conditionalFormatting>
  <conditionalFormatting sqref="G626">
    <cfRule type="cellIs" dxfId="11679" priority="12488" stopIfTrue="1" operator="equal">
      <formula>"NR"</formula>
    </cfRule>
    <cfRule type="cellIs" dxfId="11678" priority="12489" stopIfTrue="1" operator="equal">
      <formula>"R"</formula>
    </cfRule>
  </conditionalFormatting>
  <conditionalFormatting sqref="Y626 N626">
    <cfRule type="cellIs" dxfId="11677" priority="12481" operator="between">
      <formula>1</formula>
      <formula>10</formula>
    </cfRule>
    <cfRule type="cellIs" dxfId="11676" priority="12482" operator="between">
      <formula>11</formula>
      <formula>17</formula>
    </cfRule>
    <cfRule type="cellIs" dxfId="11675" priority="12483" operator="between">
      <formula>18</formula>
      <formula>25</formula>
    </cfRule>
    <cfRule type="cellIs" dxfId="11674" priority="12484" operator="between">
      <formula>1</formula>
      <formula>6</formula>
    </cfRule>
    <cfRule type="cellIs" dxfId="11673" priority="12485" operator="between">
      <formula>17</formula>
      <formula>25</formula>
    </cfRule>
    <cfRule type="cellIs" dxfId="11672" priority="12486" operator="between">
      <formula>7</formula>
      <formula>16</formula>
    </cfRule>
    <cfRule type="cellIs" dxfId="11671" priority="12487" operator="between">
      <formula>1</formula>
      <formula>6</formula>
    </cfRule>
  </conditionalFormatting>
  <conditionalFormatting sqref="Y626 N626">
    <cfRule type="cellIs" dxfId="11670" priority="12480" operator="equal">
      <formula>16</formula>
    </cfRule>
  </conditionalFormatting>
  <conditionalFormatting sqref="G626">
    <cfRule type="cellIs" dxfId="11669" priority="12479" operator="equal">
      <formula>"NR"</formula>
    </cfRule>
  </conditionalFormatting>
  <conditionalFormatting sqref="Y625 N625">
    <cfRule type="cellIs" dxfId="11668" priority="12476" operator="between">
      <formula>16</formula>
      <formula>25</formula>
    </cfRule>
    <cfRule type="cellIs" dxfId="11667" priority="12477" operator="between">
      <formula>9</formula>
      <formula>15</formula>
    </cfRule>
    <cfRule type="cellIs" dxfId="11666" priority="12478" operator="between">
      <formula>1</formula>
      <formula>8</formula>
    </cfRule>
  </conditionalFormatting>
  <conditionalFormatting sqref="Y625 N625">
    <cfRule type="cellIs" dxfId="11665" priority="12461" operator="between">
      <formula>1</formula>
      <formula>10</formula>
    </cfRule>
    <cfRule type="cellIs" dxfId="11664" priority="12462" operator="between">
      <formula>11</formula>
      <formula>17</formula>
    </cfRule>
    <cfRule type="cellIs" dxfId="11663" priority="12463" operator="between">
      <formula>18</formula>
      <formula>25</formula>
    </cfRule>
    <cfRule type="cellIs" dxfId="11662" priority="12464" operator="between">
      <formula>1</formula>
      <formula>6</formula>
    </cfRule>
    <cfRule type="cellIs" dxfId="11661" priority="12465" operator="between">
      <formula>17</formula>
      <formula>25</formula>
    </cfRule>
    <cfRule type="cellIs" dxfId="11660" priority="12466" operator="between">
      <formula>7</formula>
      <formula>16</formula>
    </cfRule>
    <cfRule type="cellIs" dxfId="11659" priority="12467" operator="between">
      <formula>1</formula>
      <formula>6</formula>
    </cfRule>
  </conditionalFormatting>
  <conditionalFormatting sqref="Y625 N625">
    <cfRule type="cellIs" dxfId="11658" priority="12460" operator="equal">
      <formula>16</formula>
    </cfRule>
  </conditionalFormatting>
  <conditionalFormatting sqref="G641">
    <cfRule type="cellIs" dxfId="11657" priority="12459" operator="equal">
      <formula>"NR"</formula>
    </cfRule>
  </conditionalFormatting>
  <conditionalFormatting sqref="N641">
    <cfRule type="cellIs" dxfId="11656" priority="12456" operator="between">
      <formula>16</formula>
      <formula>25</formula>
    </cfRule>
    <cfRule type="cellIs" dxfId="11655" priority="12457" operator="between">
      <formula>9</formula>
      <formula>15</formula>
    </cfRule>
    <cfRule type="cellIs" dxfId="11654" priority="12458" operator="between">
      <formula>1</formula>
      <formula>8</formula>
    </cfRule>
  </conditionalFormatting>
  <conditionalFormatting sqref="G642">
    <cfRule type="cellIs" dxfId="11653" priority="12454" stopIfTrue="1" operator="equal">
      <formula>"NR"</formula>
    </cfRule>
    <cfRule type="cellIs" dxfId="11652" priority="12455" stopIfTrue="1" operator="equal">
      <formula>"R"</formula>
    </cfRule>
  </conditionalFormatting>
  <conditionalFormatting sqref="Y642">
    <cfRule type="cellIs" dxfId="11651" priority="12451" operator="between">
      <formula>16</formula>
      <formula>25</formula>
    </cfRule>
    <cfRule type="cellIs" dxfId="11650" priority="12452" operator="between">
      <formula>9</formula>
      <formula>15</formula>
    </cfRule>
    <cfRule type="cellIs" dxfId="11649" priority="12453" operator="between">
      <formula>1</formula>
      <formula>8</formula>
    </cfRule>
  </conditionalFormatting>
  <conditionalFormatting sqref="Y642">
    <cfRule type="cellIs" dxfId="11648" priority="12436" operator="between">
      <formula>1</formula>
      <formula>10</formula>
    </cfRule>
    <cfRule type="cellIs" dxfId="11647" priority="12437" operator="between">
      <formula>11</formula>
      <formula>17</formula>
    </cfRule>
    <cfRule type="cellIs" dxfId="11646" priority="12438" operator="between">
      <formula>18</formula>
      <formula>25</formula>
    </cfRule>
    <cfRule type="cellIs" dxfId="11645" priority="12439" operator="between">
      <formula>1</formula>
      <formula>6</formula>
    </cfRule>
    <cfRule type="cellIs" dxfId="11644" priority="12440" operator="between">
      <formula>17</formula>
      <formula>25</formula>
    </cfRule>
    <cfRule type="cellIs" dxfId="11643" priority="12441" operator="between">
      <formula>7</formula>
      <formula>16</formula>
    </cfRule>
    <cfRule type="cellIs" dxfId="11642" priority="12442" operator="between">
      <formula>1</formula>
      <formula>6</formula>
    </cfRule>
  </conditionalFormatting>
  <conditionalFormatting sqref="Y642">
    <cfRule type="cellIs" dxfId="11641" priority="12435" operator="equal">
      <formula>16</formula>
    </cfRule>
  </conditionalFormatting>
  <conditionalFormatting sqref="G642">
    <cfRule type="cellIs" dxfId="11640" priority="12434" operator="equal">
      <formula>"NR"</formula>
    </cfRule>
  </conditionalFormatting>
  <conditionalFormatting sqref="Y641">
    <cfRule type="cellIs" dxfId="11639" priority="12419" operator="between">
      <formula>1</formula>
      <formula>10</formula>
    </cfRule>
    <cfRule type="cellIs" dxfId="11638" priority="12420" operator="between">
      <formula>11</formula>
      <formula>17</formula>
    </cfRule>
    <cfRule type="cellIs" dxfId="11637" priority="12421" operator="between">
      <formula>18</formula>
      <formula>25</formula>
    </cfRule>
    <cfRule type="cellIs" dxfId="11636" priority="12422" operator="between">
      <formula>1</formula>
      <formula>6</formula>
    </cfRule>
    <cfRule type="cellIs" dxfId="11635" priority="12423" operator="between">
      <formula>17</formula>
      <formula>25</formula>
    </cfRule>
    <cfRule type="cellIs" dxfId="11634" priority="12424" operator="between">
      <formula>7</formula>
      <formula>16</formula>
    </cfRule>
    <cfRule type="cellIs" dxfId="11633" priority="12425" operator="between">
      <formula>1</formula>
      <formula>6</formula>
    </cfRule>
  </conditionalFormatting>
  <conditionalFormatting sqref="Y641">
    <cfRule type="cellIs" dxfId="11632" priority="12418" operator="equal">
      <formula>16</formula>
    </cfRule>
  </conditionalFormatting>
  <conditionalFormatting sqref="Y641">
    <cfRule type="cellIs" dxfId="11631" priority="12415" operator="between">
      <formula>16</formula>
      <formula>25</formula>
    </cfRule>
    <cfRule type="cellIs" dxfId="11630" priority="12416" operator="between">
      <formula>9</formula>
      <formula>15</formula>
    </cfRule>
    <cfRule type="cellIs" dxfId="11629" priority="12417" operator="between">
      <formula>1</formula>
      <formula>8</formula>
    </cfRule>
  </conditionalFormatting>
  <conditionalFormatting sqref="G641">
    <cfRule type="cellIs" dxfId="11628" priority="12413" stopIfTrue="1" operator="equal">
      <formula>"NR"</formula>
    </cfRule>
    <cfRule type="cellIs" dxfId="11627" priority="12414" stopIfTrue="1" operator="equal">
      <formula>"R"</formula>
    </cfRule>
  </conditionalFormatting>
  <conditionalFormatting sqref="G641">
    <cfRule type="cellIs" dxfId="11626" priority="12412" operator="equal">
      <formula>"NR"</formula>
    </cfRule>
  </conditionalFormatting>
  <conditionalFormatting sqref="G641">
    <cfRule type="cellIs" dxfId="11625" priority="12410" stopIfTrue="1" operator="equal">
      <formula>"NR"</formula>
    </cfRule>
    <cfRule type="cellIs" dxfId="11624" priority="12411" stopIfTrue="1" operator="equal">
      <formula>"R"</formula>
    </cfRule>
  </conditionalFormatting>
  <conditionalFormatting sqref="N641">
    <cfRule type="cellIs" dxfId="11623" priority="12403" operator="between">
      <formula>1</formula>
      <formula>10</formula>
    </cfRule>
    <cfRule type="cellIs" dxfId="11622" priority="12404" operator="between">
      <formula>11</formula>
      <formula>17</formula>
    </cfRule>
    <cfRule type="cellIs" dxfId="11621" priority="12405" operator="between">
      <formula>18</formula>
      <formula>25</formula>
    </cfRule>
    <cfRule type="cellIs" dxfId="11620" priority="12406" operator="between">
      <formula>1</formula>
      <formula>6</formula>
    </cfRule>
    <cfRule type="cellIs" dxfId="11619" priority="12407" operator="between">
      <formula>17</formula>
      <formula>25</formula>
    </cfRule>
    <cfRule type="cellIs" dxfId="11618" priority="12408" operator="between">
      <formula>7</formula>
      <formula>16</formula>
    </cfRule>
    <cfRule type="cellIs" dxfId="11617" priority="12409" operator="between">
      <formula>1</formula>
      <formula>6</formula>
    </cfRule>
  </conditionalFormatting>
  <conditionalFormatting sqref="N641">
    <cfRule type="cellIs" dxfId="11616" priority="12402" operator="equal">
      <formula>16</formula>
    </cfRule>
  </conditionalFormatting>
  <conditionalFormatting sqref="N642">
    <cfRule type="cellIs" dxfId="11615" priority="12395" operator="between">
      <formula>1</formula>
      <formula>10</formula>
    </cfRule>
    <cfRule type="cellIs" dxfId="11614" priority="12396" operator="between">
      <formula>11</formula>
      <formula>17</formula>
    </cfRule>
    <cfRule type="cellIs" dxfId="11613" priority="12397" operator="between">
      <formula>18</formula>
      <formula>25</formula>
    </cfRule>
    <cfRule type="cellIs" dxfId="11612" priority="12398" operator="between">
      <formula>1</formula>
      <formula>6</formula>
    </cfRule>
    <cfRule type="cellIs" dxfId="11611" priority="12399" operator="between">
      <formula>17</formula>
      <formula>25</formula>
    </cfRule>
    <cfRule type="cellIs" dxfId="11610" priority="12400" operator="between">
      <formula>7</formula>
      <formula>16</formula>
    </cfRule>
    <cfRule type="cellIs" dxfId="11609" priority="12401" operator="between">
      <formula>1</formula>
      <formula>6</formula>
    </cfRule>
  </conditionalFormatting>
  <conditionalFormatting sqref="N642">
    <cfRule type="cellIs" dxfId="11608" priority="12394" operator="equal">
      <formula>16</formula>
    </cfRule>
  </conditionalFormatting>
  <conditionalFormatting sqref="N642">
    <cfRule type="cellIs" dxfId="11607" priority="12391" operator="between">
      <formula>16</formula>
      <formula>25</formula>
    </cfRule>
    <cfRule type="cellIs" dxfId="11606" priority="12392" operator="between">
      <formula>9</formula>
      <formula>15</formula>
    </cfRule>
    <cfRule type="cellIs" dxfId="11605" priority="12393" operator="between">
      <formula>1</formula>
      <formula>8</formula>
    </cfRule>
  </conditionalFormatting>
  <conditionalFormatting sqref="Y645 N645">
    <cfRule type="cellIs" dxfId="11604" priority="12388" operator="between">
      <formula>16</formula>
      <formula>25</formula>
    </cfRule>
    <cfRule type="cellIs" dxfId="11603" priority="12389" operator="between">
      <formula>9</formula>
      <formula>15</formula>
    </cfRule>
    <cfRule type="cellIs" dxfId="11602" priority="12390" operator="between">
      <formula>1</formula>
      <formula>8</formula>
    </cfRule>
  </conditionalFormatting>
  <conditionalFormatting sqref="G645">
    <cfRule type="cellIs" dxfId="11601" priority="12378" stopIfTrue="1" operator="equal">
      <formula>"NR"</formula>
    </cfRule>
    <cfRule type="cellIs" dxfId="11600" priority="12379" stopIfTrue="1" operator="equal">
      <formula>"R"</formula>
    </cfRule>
  </conditionalFormatting>
  <conditionalFormatting sqref="Y645 N645">
    <cfRule type="cellIs" dxfId="11599" priority="12371" operator="between">
      <formula>1</formula>
      <formula>10</formula>
    </cfRule>
    <cfRule type="cellIs" dxfId="11598" priority="12372" operator="between">
      <formula>11</formula>
      <formula>17</formula>
    </cfRule>
    <cfRule type="cellIs" dxfId="11597" priority="12373" operator="between">
      <formula>18</formula>
      <formula>25</formula>
    </cfRule>
    <cfRule type="cellIs" dxfId="11596" priority="12374" operator="between">
      <formula>1</formula>
      <formula>6</formula>
    </cfRule>
    <cfRule type="cellIs" dxfId="11595" priority="12375" operator="between">
      <formula>17</formula>
      <formula>25</formula>
    </cfRule>
    <cfRule type="cellIs" dxfId="11594" priority="12376" operator="between">
      <formula>7</formula>
      <formula>16</formula>
    </cfRule>
    <cfRule type="cellIs" dxfId="11593" priority="12377" operator="between">
      <formula>1</formula>
      <formula>6</formula>
    </cfRule>
  </conditionalFormatting>
  <conditionalFormatting sqref="Y645 N645">
    <cfRule type="cellIs" dxfId="11592" priority="12370" operator="equal">
      <formula>16</formula>
    </cfRule>
  </conditionalFormatting>
  <conditionalFormatting sqref="G645">
    <cfRule type="cellIs" dxfId="11591" priority="12369" operator="equal">
      <formula>"NR"</formula>
    </cfRule>
  </conditionalFormatting>
  <conditionalFormatting sqref="Y644 N644">
    <cfRule type="cellIs" dxfId="11590" priority="12366" operator="between">
      <formula>16</formula>
      <formula>25</formula>
    </cfRule>
    <cfRule type="cellIs" dxfId="11589" priority="12367" operator="between">
      <formula>9</formula>
      <formula>15</formula>
    </cfRule>
    <cfRule type="cellIs" dxfId="11588" priority="12368" operator="between">
      <formula>1</formula>
      <formula>8</formula>
    </cfRule>
  </conditionalFormatting>
  <conditionalFormatting sqref="Y644 N644">
    <cfRule type="cellIs" dxfId="11587" priority="12351" operator="between">
      <formula>1</formula>
      <formula>10</formula>
    </cfRule>
    <cfRule type="cellIs" dxfId="11586" priority="12352" operator="between">
      <formula>11</formula>
      <formula>17</formula>
    </cfRule>
    <cfRule type="cellIs" dxfId="11585" priority="12353" operator="between">
      <formula>18</formula>
      <formula>25</formula>
    </cfRule>
    <cfRule type="cellIs" dxfId="11584" priority="12354" operator="between">
      <formula>1</formula>
      <formula>6</formula>
    </cfRule>
    <cfRule type="cellIs" dxfId="11583" priority="12355" operator="between">
      <formula>17</formula>
      <formula>25</formula>
    </cfRule>
    <cfRule type="cellIs" dxfId="11582" priority="12356" operator="between">
      <formula>7</formula>
      <formula>16</formula>
    </cfRule>
    <cfRule type="cellIs" dxfId="11581" priority="12357" operator="between">
      <formula>1</formula>
      <formula>6</formula>
    </cfRule>
  </conditionalFormatting>
  <conditionalFormatting sqref="Y644 N644">
    <cfRule type="cellIs" dxfId="11580" priority="12350" operator="equal">
      <formula>16</formula>
    </cfRule>
  </conditionalFormatting>
  <conditionalFormatting sqref="G649">
    <cfRule type="cellIs" dxfId="11579" priority="12349" operator="equal">
      <formula>"NR"</formula>
    </cfRule>
  </conditionalFormatting>
  <conditionalFormatting sqref="G649">
    <cfRule type="cellIs" dxfId="11578" priority="12347" stopIfTrue="1" operator="equal">
      <formula>"NR"</formula>
    </cfRule>
    <cfRule type="cellIs" dxfId="11577" priority="12348" stopIfTrue="1" operator="equal">
      <formula>"R"</formula>
    </cfRule>
  </conditionalFormatting>
  <conditionalFormatting sqref="N649">
    <cfRule type="cellIs" dxfId="11576" priority="12340" operator="between">
      <formula>1</formula>
      <formula>10</formula>
    </cfRule>
    <cfRule type="cellIs" dxfId="11575" priority="12341" operator="between">
      <formula>11</formula>
      <formula>17</formula>
    </cfRule>
    <cfRule type="cellIs" dxfId="11574" priority="12342" operator="between">
      <formula>18</formula>
      <formula>25</formula>
    </cfRule>
    <cfRule type="cellIs" dxfId="11573" priority="12343" operator="between">
      <formula>1</formula>
      <formula>6</formula>
    </cfRule>
    <cfRule type="cellIs" dxfId="11572" priority="12344" operator="between">
      <formula>17</formula>
      <formula>25</formula>
    </cfRule>
    <cfRule type="cellIs" dxfId="11571" priority="12345" operator="between">
      <formula>7</formula>
      <formula>16</formula>
    </cfRule>
    <cfRule type="cellIs" dxfId="11570" priority="12346" operator="between">
      <formula>1</formula>
      <formula>6</formula>
    </cfRule>
  </conditionalFormatting>
  <conditionalFormatting sqref="N649">
    <cfRule type="cellIs" dxfId="11569" priority="12339" operator="equal">
      <formula>16</formula>
    </cfRule>
  </conditionalFormatting>
  <conditionalFormatting sqref="N649">
    <cfRule type="cellIs" dxfId="11568" priority="12336" operator="between">
      <formula>16</formula>
      <formula>25</formula>
    </cfRule>
    <cfRule type="cellIs" dxfId="11567" priority="12337" operator="between">
      <formula>9</formula>
      <formula>15</formula>
    </cfRule>
    <cfRule type="cellIs" dxfId="11566" priority="12338" operator="between">
      <formula>1</formula>
      <formula>8</formula>
    </cfRule>
  </conditionalFormatting>
  <conditionalFormatting sqref="Y649">
    <cfRule type="cellIs" dxfId="11565" priority="12329" operator="between">
      <formula>1</formula>
      <formula>10</formula>
    </cfRule>
    <cfRule type="cellIs" dxfId="11564" priority="12330" operator="between">
      <formula>11</formula>
      <formula>17</formula>
    </cfRule>
    <cfRule type="cellIs" dxfId="11563" priority="12331" operator="between">
      <formula>18</formula>
      <formula>25</formula>
    </cfRule>
    <cfRule type="cellIs" dxfId="11562" priority="12332" operator="between">
      <formula>1</formula>
      <formula>6</formula>
    </cfRule>
    <cfRule type="cellIs" dxfId="11561" priority="12333" operator="between">
      <formula>17</formula>
      <formula>25</formula>
    </cfRule>
    <cfRule type="cellIs" dxfId="11560" priority="12334" operator="between">
      <formula>7</formula>
      <formula>16</formula>
    </cfRule>
    <cfRule type="cellIs" dxfId="11559" priority="12335" operator="between">
      <formula>1</formula>
      <formula>6</formula>
    </cfRule>
  </conditionalFormatting>
  <conditionalFormatting sqref="Y649">
    <cfRule type="cellIs" dxfId="11558" priority="12328" operator="equal">
      <formula>16</formula>
    </cfRule>
  </conditionalFormatting>
  <conditionalFormatting sqref="Y649">
    <cfRule type="cellIs" dxfId="11557" priority="12325" operator="between">
      <formula>16</formula>
      <formula>25</formula>
    </cfRule>
    <cfRule type="cellIs" dxfId="11556" priority="12326" operator="between">
      <formula>9</formula>
      <formula>15</formula>
    </cfRule>
    <cfRule type="cellIs" dxfId="11555" priority="12327" operator="between">
      <formula>1</formula>
      <formula>8</formula>
    </cfRule>
  </conditionalFormatting>
  <conditionalFormatting sqref="G650">
    <cfRule type="cellIs" dxfId="11554" priority="12316" operator="equal">
      <formula>"NR"</formula>
    </cfRule>
  </conditionalFormatting>
  <conditionalFormatting sqref="N651">
    <cfRule type="cellIs" dxfId="11553" priority="12313" operator="between">
      <formula>16</formula>
      <formula>25</formula>
    </cfRule>
    <cfRule type="cellIs" dxfId="11552" priority="12314" operator="between">
      <formula>9</formula>
      <formula>15</formula>
    </cfRule>
    <cfRule type="cellIs" dxfId="11551" priority="12315" operator="between">
      <formula>1</formula>
      <formula>8</formula>
    </cfRule>
  </conditionalFormatting>
  <conditionalFormatting sqref="G651">
    <cfRule type="cellIs" dxfId="11550" priority="12303" stopIfTrue="1" operator="equal">
      <formula>"NR"</formula>
    </cfRule>
    <cfRule type="cellIs" dxfId="11549" priority="12304" stopIfTrue="1" operator="equal">
      <formula>"R"</formula>
    </cfRule>
  </conditionalFormatting>
  <conditionalFormatting sqref="G651">
    <cfRule type="cellIs" dxfId="11548" priority="12302" operator="equal">
      <formula>"NR"</formula>
    </cfRule>
  </conditionalFormatting>
  <conditionalFormatting sqref="Y651">
    <cfRule type="cellIs" dxfId="11547" priority="12295" operator="between">
      <formula>1</formula>
      <formula>10</formula>
    </cfRule>
    <cfRule type="cellIs" dxfId="11546" priority="12296" operator="between">
      <formula>11</formula>
      <formula>17</formula>
    </cfRule>
    <cfRule type="cellIs" dxfId="11545" priority="12297" operator="between">
      <formula>18</formula>
      <formula>25</formula>
    </cfRule>
    <cfRule type="cellIs" dxfId="11544" priority="12298" operator="between">
      <formula>1</formula>
      <formula>6</formula>
    </cfRule>
    <cfRule type="cellIs" dxfId="11543" priority="12299" operator="between">
      <formula>17</formula>
      <formula>25</formula>
    </cfRule>
    <cfRule type="cellIs" dxfId="11542" priority="12300" operator="between">
      <formula>7</formula>
      <formula>16</formula>
    </cfRule>
    <cfRule type="cellIs" dxfId="11541" priority="12301" operator="between">
      <formula>1</formula>
      <formula>6</formula>
    </cfRule>
  </conditionalFormatting>
  <conditionalFormatting sqref="Y651">
    <cfRule type="cellIs" dxfId="11540" priority="12294" operator="equal">
      <formula>16</formula>
    </cfRule>
  </conditionalFormatting>
  <conditionalFormatting sqref="Y651">
    <cfRule type="cellIs" dxfId="11539" priority="12291" operator="between">
      <formula>16</formula>
      <formula>25</formula>
    </cfRule>
    <cfRule type="cellIs" dxfId="11538" priority="12292" operator="between">
      <formula>9</formula>
      <formula>15</formula>
    </cfRule>
    <cfRule type="cellIs" dxfId="11537" priority="12293" operator="between">
      <formula>1</formula>
      <formula>8</formula>
    </cfRule>
  </conditionalFormatting>
  <conditionalFormatting sqref="N651">
    <cfRule type="cellIs" dxfId="11536" priority="12284" operator="between">
      <formula>1</formula>
      <formula>10</formula>
    </cfRule>
    <cfRule type="cellIs" dxfId="11535" priority="12285" operator="between">
      <formula>11</formula>
      <formula>17</formula>
    </cfRule>
    <cfRule type="cellIs" dxfId="11534" priority="12286" operator="between">
      <formula>18</formula>
      <formula>25</formula>
    </cfRule>
    <cfRule type="cellIs" dxfId="11533" priority="12287" operator="between">
      <formula>1</formula>
      <formula>6</formula>
    </cfRule>
    <cfRule type="cellIs" dxfId="11532" priority="12288" operator="between">
      <formula>17</formula>
      <formula>25</formula>
    </cfRule>
    <cfRule type="cellIs" dxfId="11531" priority="12289" operator="between">
      <formula>7</formula>
      <formula>16</formula>
    </cfRule>
    <cfRule type="cellIs" dxfId="11530" priority="12290" operator="between">
      <formula>1</formula>
      <formula>6</formula>
    </cfRule>
  </conditionalFormatting>
  <conditionalFormatting sqref="N651">
    <cfRule type="cellIs" dxfId="11529" priority="12283" operator="equal">
      <formula>16</formula>
    </cfRule>
  </conditionalFormatting>
  <conditionalFormatting sqref="G650">
    <cfRule type="cellIs" dxfId="11528" priority="12281" stopIfTrue="1" operator="equal">
      <formula>"NR"</formula>
    </cfRule>
    <cfRule type="cellIs" dxfId="11527" priority="12282" stopIfTrue="1" operator="equal">
      <formula>"R"</formula>
    </cfRule>
  </conditionalFormatting>
  <conditionalFormatting sqref="N650">
    <cfRule type="cellIs" dxfId="11526" priority="12266" operator="between">
      <formula>1</formula>
      <formula>10</formula>
    </cfRule>
    <cfRule type="cellIs" dxfId="11525" priority="12267" operator="between">
      <formula>11</formula>
      <formula>17</formula>
    </cfRule>
    <cfRule type="cellIs" dxfId="11524" priority="12268" operator="between">
      <formula>18</formula>
      <formula>25</formula>
    </cfRule>
    <cfRule type="cellIs" dxfId="11523" priority="12269" operator="between">
      <formula>1</formula>
      <formula>6</formula>
    </cfRule>
    <cfRule type="cellIs" dxfId="11522" priority="12270" operator="between">
      <formula>17</formula>
      <formula>25</formula>
    </cfRule>
    <cfRule type="cellIs" dxfId="11521" priority="12271" operator="between">
      <formula>7</formula>
      <formula>16</formula>
    </cfRule>
    <cfRule type="cellIs" dxfId="11520" priority="12272" operator="between">
      <formula>1</formula>
      <formula>6</formula>
    </cfRule>
  </conditionalFormatting>
  <conditionalFormatting sqref="N650">
    <cfRule type="cellIs" dxfId="11519" priority="12265" operator="equal">
      <formula>16</formula>
    </cfRule>
  </conditionalFormatting>
  <conditionalFormatting sqref="N650">
    <cfRule type="cellIs" dxfId="11518" priority="12262" operator="between">
      <formula>16</formula>
      <formula>25</formula>
    </cfRule>
    <cfRule type="cellIs" dxfId="11517" priority="12263" operator="between">
      <formula>9</formula>
      <formula>15</formula>
    </cfRule>
    <cfRule type="cellIs" dxfId="11516" priority="12264" operator="between">
      <formula>1</formula>
      <formula>8</formula>
    </cfRule>
  </conditionalFormatting>
  <conditionalFormatting sqref="Y650">
    <cfRule type="cellIs" dxfId="11515" priority="12255" operator="between">
      <formula>1</formula>
      <formula>10</formula>
    </cfRule>
    <cfRule type="cellIs" dxfId="11514" priority="12256" operator="between">
      <formula>11</formula>
      <formula>17</formula>
    </cfRule>
    <cfRule type="cellIs" dxfId="11513" priority="12257" operator="between">
      <formula>18</formula>
      <formula>25</formula>
    </cfRule>
    <cfRule type="cellIs" dxfId="11512" priority="12258" operator="between">
      <formula>1</formula>
      <formula>6</formula>
    </cfRule>
    <cfRule type="cellIs" dxfId="11511" priority="12259" operator="between">
      <formula>17</formula>
      <formula>25</formula>
    </cfRule>
    <cfRule type="cellIs" dxfId="11510" priority="12260" operator="between">
      <formula>7</formula>
      <formula>16</formula>
    </cfRule>
    <cfRule type="cellIs" dxfId="11509" priority="12261" operator="between">
      <formula>1</formula>
      <formula>6</formula>
    </cfRule>
  </conditionalFormatting>
  <conditionalFormatting sqref="Y650">
    <cfRule type="cellIs" dxfId="11508" priority="12254" operator="equal">
      <formula>16</formula>
    </cfRule>
  </conditionalFormatting>
  <conditionalFormatting sqref="Y650">
    <cfRule type="cellIs" dxfId="11507" priority="12251" operator="between">
      <formula>16</formula>
      <formula>25</formula>
    </cfRule>
    <cfRule type="cellIs" dxfId="11506" priority="12252" operator="between">
      <formula>9</formula>
      <formula>15</formula>
    </cfRule>
    <cfRule type="cellIs" dxfId="11505" priority="12253" operator="between">
      <formula>1</formula>
      <formula>8</formula>
    </cfRule>
  </conditionalFormatting>
  <conditionalFormatting sqref="G657">
    <cfRule type="cellIs" dxfId="11504" priority="12250" operator="equal">
      <formula>"NR"</formula>
    </cfRule>
  </conditionalFormatting>
  <conditionalFormatting sqref="N657">
    <cfRule type="cellIs" dxfId="11503" priority="12247" operator="between">
      <formula>16</formula>
      <formula>25</formula>
    </cfRule>
    <cfRule type="cellIs" dxfId="11502" priority="12248" operator="between">
      <formula>9</formula>
      <formula>15</formula>
    </cfRule>
    <cfRule type="cellIs" dxfId="11501" priority="12249" operator="between">
      <formula>1</formula>
      <formula>8</formula>
    </cfRule>
  </conditionalFormatting>
  <conditionalFormatting sqref="G658">
    <cfRule type="cellIs" dxfId="11500" priority="12245" stopIfTrue="1" operator="equal">
      <formula>"NR"</formula>
    </cfRule>
    <cfRule type="cellIs" dxfId="11499" priority="12246" stopIfTrue="1" operator="equal">
      <formula>"R"</formula>
    </cfRule>
  </conditionalFormatting>
  <conditionalFormatting sqref="Y658">
    <cfRule type="cellIs" dxfId="11498" priority="12242" operator="between">
      <formula>16</formula>
      <formula>25</formula>
    </cfRule>
    <cfRule type="cellIs" dxfId="11497" priority="12243" operator="between">
      <formula>9</formula>
      <formula>15</formula>
    </cfRule>
    <cfRule type="cellIs" dxfId="11496" priority="12244" operator="between">
      <formula>1</formula>
      <formula>8</formula>
    </cfRule>
  </conditionalFormatting>
  <conditionalFormatting sqref="Y658">
    <cfRule type="cellIs" dxfId="11495" priority="12227" operator="between">
      <formula>1</formula>
      <formula>10</formula>
    </cfRule>
    <cfRule type="cellIs" dxfId="11494" priority="12228" operator="between">
      <formula>11</formula>
      <formula>17</formula>
    </cfRule>
    <cfRule type="cellIs" dxfId="11493" priority="12229" operator="between">
      <formula>18</formula>
      <formula>25</formula>
    </cfRule>
    <cfRule type="cellIs" dxfId="11492" priority="12230" operator="between">
      <formula>1</formula>
      <formula>6</formula>
    </cfRule>
    <cfRule type="cellIs" dxfId="11491" priority="12231" operator="between">
      <formula>17</formula>
      <formula>25</formula>
    </cfRule>
    <cfRule type="cellIs" dxfId="11490" priority="12232" operator="between">
      <formula>7</formula>
      <formula>16</formula>
    </cfRule>
    <cfRule type="cellIs" dxfId="11489" priority="12233" operator="between">
      <formula>1</formula>
      <formula>6</formula>
    </cfRule>
  </conditionalFormatting>
  <conditionalFormatting sqref="Y658">
    <cfRule type="cellIs" dxfId="11488" priority="12226" operator="equal">
      <formula>16</formula>
    </cfRule>
  </conditionalFormatting>
  <conditionalFormatting sqref="G658">
    <cfRule type="cellIs" dxfId="11487" priority="12225" operator="equal">
      <formula>"NR"</formula>
    </cfRule>
  </conditionalFormatting>
  <conditionalFormatting sqref="Y657">
    <cfRule type="cellIs" dxfId="11486" priority="12210" operator="between">
      <formula>1</formula>
      <formula>10</formula>
    </cfRule>
    <cfRule type="cellIs" dxfId="11485" priority="12211" operator="between">
      <formula>11</formula>
      <formula>17</formula>
    </cfRule>
    <cfRule type="cellIs" dxfId="11484" priority="12212" operator="between">
      <formula>18</formula>
      <formula>25</formula>
    </cfRule>
    <cfRule type="cellIs" dxfId="11483" priority="12213" operator="between">
      <formula>1</formula>
      <formula>6</formula>
    </cfRule>
    <cfRule type="cellIs" dxfId="11482" priority="12214" operator="between">
      <formula>17</formula>
      <formula>25</formula>
    </cfRule>
    <cfRule type="cellIs" dxfId="11481" priority="12215" operator="between">
      <formula>7</formula>
      <formula>16</formula>
    </cfRule>
    <cfRule type="cellIs" dxfId="11480" priority="12216" operator="between">
      <formula>1</formula>
      <formula>6</formula>
    </cfRule>
  </conditionalFormatting>
  <conditionalFormatting sqref="Y657">
    <cfRule type="cellIs" dxfId="11479" priority="12209" operator="equal">
      <formula>16</formula>
    </cfRule>
  </conditionalFormatting>
  <conditionalFormatting sqref="Y657">
    <cfRule type="cellIs" dxfId="11478" priority="12206" operator="between">
      <formula>16</formula>
      <formula>25</formula>
    </cfRule>
    <cfRule type="cellIs" dxfId="11477" priority="12207" operator="between">
      <formula>9</formula>
      <formula>15</formula>
    </cfRule>
    <cfRule type="cellIs" dxfId="11476" priority="12208" operator="between">
      <formula>1</formula>
      <formula>8</formula>
    </cfRule>
  </conditionalFormatting>
  <conditionalFormatting sqref="G657">
    <cfRule type="cellIs" dxfId="11475" priority="12204" stopIfTrue="1" operator="equal">
      <formula>"NR"</formula>
    </cfRule>
    <cfRule type="cellIs" dxfId="11474" priority="12205" stopIfTrue="1" operator="equal">
      <formula>"R"</formula>
    </cfRule>
  </conditionalFormatting>
  <conditionalFormatting sqref="G657">
    <cfRule type="cellIs" dxfId="11473" priority="12203" operator="equal">
      <formula>"NR"</formula>
    </cfRule>
  </conditionalFormatting>
  <conditionalFormatting sqref="G657">
    <cfRule type="cellIs" dxfId="11472" priority="12201" stopIfTrue="1" operator="equal">
      <formula>"NR"</formula>
    </cfRule>
    <cfRule type="cellIs" dxfId="11471" priority="12202" stopIfTrue="1" operator="equal">
      <formula>"R"</formula>
    </cfRule>
  </conditionalFormatting>
  <conditionalFormatting sqref="N657">
    <cfRule type="cellIs" dxfId="11470" priority="12194" operator="between">
      <formula>1</formula>
      <formula>10</formula>
    </cfRule>
    <cfRule type="cellIs" dxfId="11469" priority="12195" operator="between">
      <formula>11</formula>
      <formula>17</formula>
    </cfRule>
    <cfRule type="cellIs" dxfId="11468" priority="12196" operator="between">
      <formula>18</formula>
      <formula>25</formula>
    </cfRule>
    <cfRule type="cellIs" dxfId="11467" priority="12197" operator="between">
      <formula>1</formula>
      <formula>6</formula>
    </cfRule>
    <cfRule type="cellIs" dxfId="11466" priority="12198" operator="between">
      <formula>17</formula>
      <formula>25</formula>
    </cfRule>
    <cfRule type="cellIs" dxfId="11465" priority="12199" operator="between">
      <formula>7</formula>
      <formula>16</formula>
    </cfRule>
    <cfRule type="cellIs" dxfId="11464" priority="12200" operator="between">
      <formula>1</formula>
      <formula>6</formula>
    </cfRule>
  </conditionalFormatting>
  <conditionalFormatting sqref="N657">
    <cfRule type="cellIs" dxfId="11463" priority="12193" operator="equal">
      <formula>16</formula>
    </cfRule>
  </conditionalFormatting>
  <conditionalFormatting sqref="N658">
    <cfRule type="cellIs" dxfId="11462" priority="12186" operator="between">
      <formula>1</formula>
      <formula>10</formula>
    </cfRule>
    <cfRule type="cellIs" dxfId="11461" priority="12187" operator="between">
      <formula>11</formula>
      <formula>17</formula>
    </cfRule>
    <cfRule type="cellIs" dxfId="11460" priority="12188" operator="between">
      <formula>18</formula>
      <formula>25</formula>
    </cfRule>
    <cfRule type="cellIs" dxfId="11459" priority="12189" operator="between">
      <formula>1</formula>
      <formula>6</formula>
    </cfRule>
    <cfRule type="cellIs" dxfId="11458" priority="12190" operator="between">
      <formula>17</formula>
      <formula>25</formula>
    </cfRule>
    <cfRule type="cellIs" dxfId="11457" priority="12191" operator="between">
      <formula>7</formula>
      <formula>16</formula>
    </cfRule>
    <cfRule type="cellIs" dxfId="11456" priority="12192" operator="between">
      <formula>1</formula>
      <formula>6</formula>
    </cfRule>
  </conditionalFormatting>
  <conditionalFormatting sqref="N658">
    <cfRule type="cellIs" dxfId="11455" priority="12185" operator="equal">
      <formula>16</formula>
    </cfRule>
  </conditionalFormatting>
  <conditionalFormatting sqref="N658">
    <cfRule type="cellIs" dxfId="11454" priority="12182" operator="between">
      <formula>16</formula>
      <formula>25</formula>
    </cfRule>
    <cfRule type="cellIs" dxfId="11453" priority="12183" operator="between">
      <formula>9</formula>
      <formula>15</formula>
    </cfRule>
    <cfRule type="cellIs" dxfId="11452" priority="12184" operator="between">
      <formula>1</formula>
      <formula>8</formula>
    </cfRule>
  </conditionalFormatting>
  <conditionalFormatting sqref="Y661 N661">
    <cfRule type="cellIs" dxfId="11451" priority="12179" operator="between">
      <formula>16</formula>
      <formula>25</formula>
    </cfRule>
    <cfRule type="cellIs" dxfId="11450" priority="12180" operator="between">
      <formula>9</formula>
      <formula>15</formula>
    </cfRule>
    <cfRule type="cellIs" dxfId="11449" priority="12181" operator="between">
      <formula>1</formula>
      <formula>8</formula>
    </cfRule>
  </conditionalFormatting>
  <conditionalFormatting sqref="G661">
    <cfRule type="cellIs" dxfId="11448" priority="12169" stopIfTrue="1" operator="equal">
      <formula>"NR"</formula>
    </cfRule>
    <cfRule type="cellIs" dxfId="11447" priority="12170" stopIfTrue="1" operator="equal">
      <formula>"R"</formula>
    </cfRule>
  </conditionalFormatting>
  <conditionalFormatting sqref="Y661 N661">
    <cfRule type="cellIs" dxfId="11446" priority="12162" operator="between">
      <formula>1</formula>
      <formula>10</formula>
    </cfRule>
    <cfRule type="cellIs" dxfId="11445" priority="12163" operator="between">
      <formula>11</formula>
      <formula>17</formula>
    </cfRule>
    <cfRule type="cellIs" dxfId="11444" priority="12164" operator="between">
      <formula>18</formula>
      <formula>25</formula>
    </cfRule>
    <cfRule type="cellIs" dxfId="11443" priority="12165" operator="between">
      <formula>1</formula>
      <formula>6</formula>
    </cfRule>
    <cfRule type="cellIs" dxfId="11442" priority="12166" operator="between">
      <formula>17</formula>
      <formula>25</formula>
    </cfRule>
    <cfRule type="cellIs" dxfId="11441" priority="12167" operator="between">
      <formula>7</formula>
      <formula>16</formula>
    </cfRule>
    <cfRule type="cellIs" dxfId="11440" priority="12168" operator="between">
      <formula>1</formula>
      <formula>6</formula>
    </cfRule>
  </conditionalFormatting>
  <conditionalFormatting sqref="Y661 N661">
    <cfRule type="cellIs" dxfId="11439" priority="12161" operator="equal">
      <formula>16</formula>
    </cfRule>
  </conditionalFormatting>
  <conditionalFormatting sqref="G661">
    <cfRule type="cellIs" dxfId="11438" priority="12160" operator="equal">
      <formula>"NR"</formula>
    </cfRule>
  </conditionalFormatting>
  <conditionalFormatting sqref="N665">
    <cfRule type="cellIs" dxfId="11437" priority="12153" operator="between">
      <formula>1</formula>
      <formula>10</formula>
    </cfRule>
    <cfRule type="cellIs" dxfId="11436" priority="12154" operator="between">
      <formula>11</formula>
      <formula>17</formula>
    </cfRule>
    <cfRule type="cellIs" dxfId="11435" priority="12155" operator="between">
      <formula>18</formula>
      <formula>25</formula>
    </cfRule>
    <cfRule type="cellIs" dxfId="11434" priority="12156" operator="between">
      <formula>1</formula>
      <formula>6</formula>
    </cfRule>
    <cfRule type="cellIs" dxfId="11433" priority="12157" operator="between">
      <formula>17</formula>
      <formula>25</formula>
    </cfRule>
    <cfRule type="cellIs" dxfId="11432" priority="12158" operator="between">
      <formula>7</formula>
      <formula>16</formula>
    </cfRule>
    <cfRule type="cellIs" dxfId="11431" priority="12159" operator="between">
      <formula>1</formula>
      <formula>6</formula>
    </cfRule>
  </conditionalFormatting>
  <conditionalFormatting sqref="N665">
    <cfRule type="cellIs" dxfId="11430" priority="12152" operator="equal">
      <formula>16</formula>
    </cfRule>
  </conditionalFormatting>
  <conditionalFormatting sqref="N665">
    <cfRule type="cellIs" dxfId="11429" priority="12149" operator="between">
      <formula>16</formula>
      <formula>25</formula>
    </cfRule>
    <cfRule type="cellIs" dxfId="11428" priority="12150" operator="between">
      <formula>9</formula>
      <formula>15</formula>
    </cfRule>
    <cfRule type="cellIs" dxfId="11427" priority="12151" operator="between">
      <formula>1</formula>
      <formula>8</formula>
    </cfRule>
  </conditionalFormatting>
  <conditionalFormatting sqref="Y665">
    <cfRule type="cellIs" dxfId="11426" priority="12142" operator="between">
      <formula>1</formula>
      <formula>10</formula>
    </cfRule>
    <cfRule type="cellIs" dxfId="11425" priority="12143" operator="between">
      <formula>11</formula>
      <formula>17</formula>
    </cfRule>
    <cfRule type="cellIs" dxfId="11424" priority="12144" operator="between">
      <formula>18</formula>
      <formula>25</formula>
    </cfRule>
    <cfRule type="cellIs" dxfId="11423" priority="12145" operator="between">
      <formula>1</formula>
      <formula>6</formula>
    </cfRule>
    <cfRule type="cellIs" dxfId="11422" priority="12146" operator="between">
      <formula>17</formula>
      <formula>25</formula>
    </cfRule>
    <cfRule type="cellIs" dxfId="11421" priority="12147" operator="between">
      <formula>7</formula>
      <formula>16</formula>
    </cfRule>
    <cfRule type="cellIs" dxfId="11420" priority="12148" operator="between">
      <formula>1</formula>
      <formula>6</formula>
    </cfRule>
  </conditionalFormatting>
  <conditionalFormatting sqref="Y665">
    <cfRule type="cellIs" dxfId="11419" priority="12141" operator="equal">
      <formula>16</formula>
    </cfRule>
  </conditionalFormatting>
  <conditionalFormatting sqref="Y665">
    <cfRule type="cellIs" dxfId="11418" priority="12138" operator="between">
      <formula>16</formula>
      <formula>25</formula>
    </cfRule>
    <cfRule type="cellIs" dxfId="11417" priority="12139" operator="between">
      <formula>9</formula>
      <formula>15</formula>
    </cfRule>
    <cfRule type="cellIs" dxfId="11416" priority="12140" operator="between">
      <formula>1</formula>
      <formula>8</formula>
    </cfRule>
  </conditionalFormatting>
  <conditionalFormatting sqref="G665">
    <cfRule type="cellIs" dxfId="11415" priority="12128" stopIfTrue="1" operator="equal">
      <formula>"NR"</formula>
    </cfRule>
    <cfRule type="cellIs" dxfId="11414" priority="12129" stopIfTrue="1" operator="equal">
      <formula>"R"</formula>
    </cfRule>
  </conditionalFormatting>
  <conditionalFormatting sqref="G665">
    <cfRule type="cellIs" dxfId="11413" priority="12127" operator="equal">
      <formula>"NR"</formula>
    </cfRule>
  </conditionalFormatting>
  <conditionalFormatting sqref="G665">
    <cfRule type="cellIs" dxfId="11412" priority="12125" stopIfTrue="1" operator="equal">
      <formula>"NR"</formula>
    </cfRule>
    <cfRule type="cellIs" dxfId="11411" priority="12126" stopIfTrue="1" operator="equal">
      <formula>"R"</formula>
    </cfRule>
  </conditionalFormatting>
  <conditionalFormatting sqref="G665">
    <cfRule type="cellIs" dxfId="11410" priority="12124" operator="equal">
      <formula>"NR"</formula>
    </cfRule>
  </conditionalFormatting>
  <conditionalFormatting sqref="G667">
    <cfRule type="cellIs" dxfId="11409" priority="12123" operator="equal">
      <formula>"NR"</formula>
    </cfRule>
  </conditionalFormatting>
  <conditionalFormatting sqref="N668">
    <cfRule type="cellIs" dxfId="11408" priority="12120" operator="between">
      <formula>16</formula>
      <formula>25</formula>
    </cfRule>
    <cfRule type="cellIs" dxfId="11407" priority="12121" operator="between">
      <formula>9</formula>
      <formula>15</formula>
    </cfRule>
    <cfRule type="cellIs" dxfId="11406" priority="12122" operator="between">
      <formula>1</formula>
      <formula>8</formula>
    </cfRule>
  </conditionalFormatting>
  <conditionalFormatting sqref="G668">
    <cfRule type="cellIs" dxfId="11405" priority="12110" stopIfTrue="1" operator="equal">
      <formula>"NR"</formula>
    </cfRule>
    <cfRule type="cellIs" dxfId="11404" priority="12111" stopIfTrue="1" operator="equal">
      <formula>"R"</formula>
    </cfRule>
  </conditionalFormatting>
  <conditionalFormatting sqref="G668">
    <cfRule type="cellIs" dxfId="11403" priority="12109" operator="equal">
      <formula>"NR"</formula>
    </cfRule>
  </conditionalFormatting>
  <conditionalFormatting sqref="Y668">
    <cfRule type="cellIs" dxfId="11402" priority="12102" operator="between">
      <formula>1</formula>
      <formula>10</formula>
    </cfRule>
    <cfRule type="cellIs" dxfId="11401" priority="12103" operator="between">
      <formula>11</formula>
      <formula>17</formula>
    </cfRule>
    <cfRule type="cellIs" dxfId="11400" priority="12104" operator="between">
      <formula>18</formula>
      <formula>25</formula>
    </cfRule>
    <cfRule type="cellIs" dxfId="11399" priority="12105" operator="between">
      <formula>1</formula>
      <formula>6</formula>
    </cfRule>
    <cfRule type="cellIs" dxfId="11398" priority="12106" operator="between">
      <formula>17</formula>
      <formula>25</formula>
    </cfRule>
    <cfRule type="cellIs" dxfId="11397" priority="12107" operator="between">
      <formula>7</formula>
      <formula>16</formula>
    </cfRule>
    <cfRule type="cellIs" dxfId="11396" priority="12108" operator="between">
      <formula>1</formula>
      <formula>6</formula>
    </cfRule>
  </conditionalFormatting>
  <conditionalFormatting sqref="Y668">
    <cfRule type="cellIs" dxfId="11395" priority="12101" operator="equal">
      <formula>16</formula>
    </cfRule>
  </conditionalFormatting>
  <conditionalFormatting sqref="Y668">
    <cfRule type="cellIs" dxfId="11394" priority="12098" operator="between">
      <formula>16</formula>
      <formula>25</formula>
    </cfRule>
    <cfRule type="cellIs" dxfId="11393" priority="12099" operator="between">
      <formula>9</formula>
      <formula>15</formula>
    </cfRule>
    <cfRule type="cellIs" dxfId="11392" priority="12100" operator="between">
      <formula>1</formula>
      <formula>8</formula>
    </cfRule>
  </conditionalFormatting>
  <conditionalFormatting sqref="N668">
    <cfRule type="cellIs" dxfId="11391" priority="12091" operator="between">
      <formula>1</formula>
      <formula>10</formula>
    </cfRule>
    <cfRule type="cellIs" dxfId="11390" priority="12092" operator="between">
      <formula>11</formula>
      <formula>17</formula>
    </cfRule>
    <cfRule type="cellIs" dxfId="11389" priority="12093" operator="between">
      <formula>18</formula>
      <formula>25</formula>
    </cfRule>
    <cfRule type="cellIs" dxfId="11388" priority="12094" operator="between">
      <formula>1</formula>
      <formula>6</formula>
    </cfRule>
    <cfRule type="cellIs" dxfId="11387" priority="12095" operator="between">
      <formula>17</formula>
      <formula>25</formula>
    </cfRule>
    <cfRule type="cellIs" dxfId="11386" priority="12096" operator="between">
      <formula>7</formula>
      <formula>16</formula>
    </cfRule>
    <cfRule type="cellIs" dxfId="11385" priority="12097" operator="between">
      <formula>1</formula>
      <formula>6</formula>
    </cfRule>
  </conditionalFormatting>
  <conditionalFormatting sqref="N668">
    <cfRule type="cellIs" dxfId="11384" priority="12090" operator="equal">
      <formula>16</formula>
    </cfRule>
  </conditionalFormatting>
  <conditionalFormatting sqref="G667">
    <cfRule type="cellIs" dxfId="11383" priority="12088" stopIfTrue="1" operator="equal">
      <formula>"NR"</formula>
    </cfRule>
    <cfRule type="cellIs" dxfId="11382" priority="12089" stopIfTrue="1" operator="equal">
      <formula>"R"</formula>
    </cfRule>
  </conditionalFormatting>
  <conditionalFormatting sqref="N667">
    <cfRule type="cellIs" dxfId="11381" priority="12073" operator="between">
      <formula>1</formula>
      <formula>10</formula>
    </cfRule>
    <cfRule type="cellIs" dxfId="11380" priority="12074" operator="between">
      <formula>11</formula>
      <formula>17</formula>
    </cfRule>
    <cfRule type="cellIs" dxfId="11379" priority="12075" operator="between">
      <formula>18</formula>
      <formula>25</formula>
    </cfRule>
    <cfRule type="cellIs" dxfId="11378" priority="12076" operator="between">
      <formula>1</formula>
      <formula>6</formula>
    </cfRule>
    <cfRule type="cellIs" dxfId="11377" priority="12077" operator="between">
      <formula>17</formula>
      <formula>25</formula>
    </cfRule>
    <cfRule type="cellIs" dxfId="11376" priority="12078" operator="between">
      <formula>7</formula>
      <formula>16</formula>
    </cfRule>
    <cfRule type="cellIs" dxfId="11375" priority="12079" operator="between">
      <formula>1</formula>
      <formula>6</formula>
    </cfRule>
  </conditionalFormatting>
  <conditionalFormatting sqref="N667">
    <cfRule type="cellIs" dxfId="11374" priority="12072" operator="equal">
      <formula>16</formula>
    </cfRule>
  </conditionalFormatting>
  <conditionalFormatting sqref="N667">
    <cfRule type="cellIs" dxfId="11373" priority="12069" operator="between">
      <formula>16</formula>
      <formula>25</formula>
    </cfRule>
    <cfRule type="cellIs" dxfId="11372" priority="12070" operator="between">
      <formula>9</formula>
      <formula>15</formula>
    </cfRule>
    <cfRule type="cellIs" dxfId="11371" priority="12071" operator="between">
      <formula>1</formula>
      <formula>8</formula>
    </cfRule>
  </conditionalFormatting>
  <conditionalFormatting sqref="Y667">
    <cfRule type="cellIs" dxfId="11370" priority="12062" operator="between">
      <formula>1</formula>
      <formula>10</formula>
    </cfRule>
    <cfRule type="cellIs" dxfId="11369" priority="12063" operator="between">
      <formula>11</formula>
      <formula>17</formula>
    </cfRule>
    <cfRule type="cellIs" dxfId="11368" priority="12064" operator="between">
      <formula>18</formula>
      <formula>25</formula>
    </cfRule>
    <cfRule type="cellIs" dxfId="11367" priority="12065" operator="between">
      <formula>1</formula>
      <formula>6</formula>
    </cfRule>
    <cfRule type="cellIs" dxfId="11366" priority="12066" operator="between">
      <formula>17</formula>
      <formula>25</formula>
    </cfRule>
    <cfRule type="cellIs" dxfId="11365" priority="12067" operator="between">
      <formula>7</formula>
      <formula>16</formula>
    </cfRule>
    <cfRule type="cellIs" dxfId="11364" priority="12068" operator="between">
      <formula>1</formula>
      <formula>6</formula>
    </cfRule>
  </conditionalFormatting>
  <conditionalFormatting sqref="Y667">
    <cfRule type="cellIs" dxfId="11363" priority="12061" operator="equal">
      <formula>16</formula>
    </cfRule>
  </conditionalFormatting>
  <conditionalFormatting sqref="Y667">
    <cfRule type="cellIs" dxfId="11362" priority="12058" operator="between">
      <formula>16</formula>
      <formula>25</formula>
    </cfRule>
    <cfRule type="cellIs" dxfId="11361" priority="12059" operator="between">
      <formula>9</formula>
      <formula>15</formula>
    </cfRule>
    <cfRule type="cellIs" dxfId="11360" priority="12060" operator="between">
      <formula>1</formula>
      <formula>8</formula>
    </cfRule>
  </conditionalFormatting>
  <conditionalFormatting sqref="G673">
    <cfRule type="cellIs" dxfId="11359" priority="12057" operator="equal">
      <formula>"NR"</formula>
    </cfRule>
  </conditionalFormatting>
  <conditionalFormatting sqref="N673">
    <cfRule type="cellIs" dxfId="11358" priority="12054" operator="between">
      <formula>16</formula>
      <formula>25</formula>
    </cfRule>
    <cfRule type="cellIs" dxfId="11357" priority="12055" operator="between">
      <formula>9</formula>
      <formula>15</formula>
    </cfRule>
    <cfRule type="cellIs" dxfId="11356" priority="12056" operator="between">
      <formula>1</formula>
      <formula>8</formula>
    </cfRule>
  </conditionalFormatting>
  <conditionalFormatting sqref="G674">
    <cfRule type="cellIs" dxfId="11355" priority="12052" stopIfTrue="1" operator="equal">
      <formula>"NR"</formula>
    </cfRule>
    <cfRule type="cellIs" dxfId="11354" priority="12053" stopIfTrue="1" operator="equal">
      <formula>"R"</formula>
    </cfRule>
  </conditionalFormatting>
  <conditionalFormatting sqref="Y674">
    <cfRule type="cellIs" dxfId="11353" priority="12049" operator="between">
      <formula>16</formula>
      <formula>25</formula>
    </cfRule>
    <cfRule type="cellIs" dxfId="11352" priority="12050" operator="between">
      <formula>9</formula>
      <formula>15</formula>
    </cfRule>
    <cfRule type="cellIs" dxfId="11351" priority="12051" operator="between">
      <formula>1</formula>
      <formula>8</formula>
    </cfRule>
  </conditionalFormatting>
  <conditionalFormatting sqref="Y674">
    <cfRule type="cellIs" dxfId="11350" priority="12034" operator="between">
      <formula>1</formula>
      <formula>10</formula>
    </cfRule>
    <cfRule type="cellIs" dxfId="11349" priority="12035" operator="between">
      <formula>11</formula>
      <formula>17</formula>
    </cfRule>
    <cfRule type="cellIs" dxfId="11348" priority="12036" operator="between">
      <formula>18</formula>
      <formula>25</formula>
    </cfRule>
    <cfRule type="cellIs" dxfId="11347" priority="12037" operator="between">
      <formula>1</formula>
      <formula>6</formula>
    </cfRule>
    <cfRule type="cellIs" dxfId="11346" priority="12038" operator="between">
      <formula>17</formula>
      <formula>25</formula>
    </cfRule>
    <cfRule type="cellIs" dxfId="11345" priority="12039" operator="between">
      <formula>7</formula>
      <formula>16</formula>
    </cfRule>
    <cfRule type="cellIs" dxfId="11344" priority="12040" operator="between">
      <formula>1</formula>
      <formula>6</formula>
    </cfRule>
  </conditionalFormatting>
  <conditionalFormatting sqref="Y674">
    <cfRule type="cellIs" dxfId="11343" priority="12033" operator="equal">
      <formula>16</formula>
    </cfRule>
  </conditionalFormatting>
  <conditionalFormatting sqref="G674">
    <cfRule type="cellIs" dxfId="11342" priority="12032" operator="equal">
      <formula>"NR"</formula>
    </cfRule>
  </conditionalFormatting>
  <conditionalFormatting sqref="Y673">
    <cfRule type="cellIs" dxfId="11341" priority="12017" operator="between">
      <formula>1</formula>
      <formula>10</formula>
    </cfRule>
    <cfRule type="cellIs" dxfId="11340" priority="12018" operator="between">
      <formula>11</formula>
      <formula>17</formula>
    </cfRule>
    <cfRule type="cellIs" dxfId="11339" priority="12019" operator="between">
      <formula>18</formula>
      <formula>25</formula>
    </cfRule>
    <cfRule type="cellIs" dxfId="11338" priority="12020" operator="between">
      <formula>1</formula>
      <formula>6</formula>
    </cfRule>
    <cfRule type="cellIs" dxfId="11337" priority="12021" operator="between">
      <formula>17</formula>
      <formula>25</formula>
    </cfRule>
    <cfRule type="cellIs" dxfId="11336" priority="12022" operator="between">
      <formula>7</formula>
      <formula>16</formula>
    </cfRule>
    <cfRule type="cellIs" dxfId="11335" priority="12023" operator="between">
      <formula>1</formula>
      <formula>6</formula>
    </cfRule>
  </conditionalFormatting>
  <conditionalFormatting sqref="Y673">
    <cfRule type="cellIs" dxfId="11334" priority="12016" operator="equal">
      <formula>16</formula>
    </cfRule>
  </conditionalFormatting>
  <conditionalFormatting sqref="Y673">
    <cfRule type="cellIs" dxfId="11333" priority="12013" operator="between">
      <formula>16</formula>
      <formula>25</formula>
    </cfRule>
    <cfRule type="cellIs" dxfId="11332" priority="12014" operator="between">
      <formula>9</formula>
      <formula>15</formula>
    </cfRule>
    <cfRule type="cellIs" dxfId="11331" priority="12015" operator="between">
      <formula>1</formula>
      <formula>8</formula>
    </cfRule>
  </conditionalFormatting>
  <conditionalFormatting sqref="G673">
    <cfRule type="cellIs" dxfId="11330" priority="12011" stopIfTrue="1" operator="equal">
      <formula>"NR"</formula>
    </cfRule>
    <cfRule type="cellIs" dxfId="11329" priority="12012" stopIfTrue="1" operator="equal">
      <formula>"R"</formula>
    </cfRule>
  </conditionalFormatting>
  <conditionalFormatting sqref="G673">
    <cfRule type="cellIs" dxfId="11328" priority="12010" operator="equal">
      <formula>"NR"</formula>
    </cfRule>
  </conditionalFormatting>
  <conditionalFormatting sqref="G673">
    <cfRule type="cellIs" dxfId="11327" priority="12008" stopIfTrue="1" operator="equal">
      <formula>"NR"</formula>
    </cfRule>
    <cfRule type="cellIs" dxfId="11326" priority="12009" stopIfTrue="1" operator="equal">
      <formula>"R"</formula>
    </cfRule>
  </conditionalFormatting>
  <conditionalFormatting sqref="N673">
    <cfRule type="cellIs" dxfId="11325" priority="12001" operator="between">
      <formula>1</formula>
      <formula>10</formula>
    </cfRule>
    <cfRule type="cellIs" dxfId="11324" priority="12002" operator="between">
      <formula>11</formula>
      <formula>17</formula>
    </cfRule>
    <cfRule type="cellIs" dxfId="11323" priority="12003" operator="between">
      <formula>18</formula>
      <formula>25</formula>
    </cfRule>
    <cfRule type="cellIs" dxfId="11322" priority="12004" operator="between">
      <formula>1</formula>
      <formula>6</formula>
    </cfRule>
    <cfRule type="cellIs" dxfId="11321" priority="12005" operator="between">
      <formula>17</formula>
      <formula>25</formula>
    </cfRule>
    <cfRule type="cellIs" dxfId="11320" priority="12006" operator="between">
      <formula>7</formula>
      <formula>16</formula>
    </cfRule>
    <cfRule type="cellIs" dxfId="11319" priority="12007" operator="between">
      <formula>1</formula>
      <formula>6</formula>
    </cfRule>
  </conditionalFormatting>
  <conditionalFormatting sqref="N673">
    <cfRule type="cellIs" dxfId="11318" priority="12000" operator="equal">
      <formula>16</formula>
    </cfRule>
  </conditionalFormatting>
  <conditionalFormatting sqref="N674">
    <cfRule type="cellIs" dxfId="11317" priority="11993" operator="between">
      <formula>1</formula>
      <formula>10</formula>
    </cfRule>
    <cfRule type="cellIs" dxfId="11316" priority="11994" operator="between">
      <formula>11</formula>
      <formula>17</formula>
    </cfRule>
    <cfRule type="cellIs" dxfId="11315" priority="11995" operator="between">
      <formula>18</formula>
      <formula>25</formula>
    </cfRule>
    <cfRule type="cellIs" dxfId="11314" priority="11996" operator="between">
      <formula>1</formula>
      <formula>6</formula>
    </cfRule>
    <cfRule type="cellIs" dxfId="11313" priority="11997" operator="between">
      <formula>17</formula>
      <formula>25</formula>
    </cfRule>
    <cfRule type="cellIs" dxfId="11312" priority="11998" operator="between">
      <formula>7</formula>
      <formula>16</formula>
    </cfRule>
    <cfRule type="cellIs" dxfId="11311" priority="11999" operator="between">
      <formula>1</formula>
      <formula>6</formula>
    </cfRule>
  </conditionalFormatting>
  <conditionalFormatting sqref="N674">
    <cfRule type="cellIs" dxfId="11310" priority="11992" operator="equal">
      <formula>16</formula>
    </cfRule>
  </conditionalFormatting>
  <conditionalFormatting sqref="N674">
    <cfRule type="cellIs" dxfId="11309" priority="11989" operator="between">
      <formula>16</formula>
      <formula>25</formula>
    </cfRule>
    <cfRule type="cellIs" dxfId="11308" priority="11990" operator="between">
      <formula>9</formula>
      <formula>15</formula>
    </cfRule>
    <cfRule type="cellIs" dxfId="11307" priority="11991" operator="between">
      <formula>1</formula>
      <formula>8</formula>
    </cfRule>
  </conditionalFormatting>
  <conditionalFormatting sqref="Y690">
    <cfRule type="cellIs" dxfId="11306" priority="11986" operator="between">
      <formula>16</formula>
      <formula>25</formula>
    </cfRule>
    <cfRule type="cellIs" dxfId="11305" priority="11987" operator="between">
      <formula>9</formula>
      <formula>15</formula>
    </cfRule>
    <cfRule type="cellIs" dxfId="11304" priority="11988" operator="between">
      <formula>1</formula>
      <formula>8</formula>
    </cfRule>
  </conditionalFormatting>
  <conditionalFormatting sqref="Y624">
    <cfRule type="cellIs" dxfId="11303" priority="11979" operator="between">
      <formula>1</formula>
      <formula>10</formula>
    </cfRule>
    <cfRule type="cellIs" dxfId="11302" priority="11980" operator="between">
      <formula>11</formula>
      <formula>17</formula>
    </cfRule>
    <cfRule type="cellIs" dxfId="11301" priority="11981" operator="between">
      <formula>18</formula>
      <formula>25</formula>
    </cfRule>
    <cfRule type="cellIs" dxfId="11300" priority="11982" operator="between">
      <formula>1</formula>
      <formula>6</formula>
    </cfRule>
    <cfRule type="cellIs" dxfId="11299" priority="11983" operator="between">
      <formula>17</formula>
      <formula>25</formula>
    </cfRule>
    <cfRule type="cellIs" dxfId="11298" priority="11984" operator="between">
      <formula>7</formula>
      <formula>16</formula>
    </cfRule>
    <cfRule type="cellIs" dxfId="11297" priority="11985" operator="between">
      <formula>1</formula>
      <formula>6</formula>
    </cfRule>
  </conditionalFormatting>
  <conditionalFormatting sqref="Y624">
    <cfRule type="cellIs" dxfId="11296" priority="11978" operator="equal">
      <formula>16</formula>
    </cfRule>
  </conditionalFormatting>
  <conditionalFormatting sqref="Y624">
    <cfRule type="cellIs" dxfId="11295" priority="11975" operator="between">
      <formula>16</formula>
      <formula>25</formula>
    </cfRule>
    <cfRule type="cellIs" dxfId="11294" priority="11976" operator="between">
      <formula>9</formula>
      <formula>15</formula>
    </cfRule>
    <cfRule type="cellIs" dxfId="11293" priority="11977" operator="between">
      <formula>1</formula>
      <formula>8</formula>
    </cfRule>
  </conditionalFormatting>
  <conditionalFormatting sqref="N624">
    <cfRule type="cellIs" dxfId="11292" priority="11968" operator="between">
      <formula>1</formula>
      <formula>10</formula>
    </cfRule>
    <cfRule type="cellIs" dxfId="11291" priority="11969" operator="between">
      <formula>11</formula>
      <formula>17</formula>
    </cfRule>
    <cfRule type="cellIs" dxfId="11290" priority="11970" operator="between">
      <formula>18</formula>
      <formula>25</formula>
    </cfRule>
    <cfRule type="cellIs" dxfId="11289" priority="11971" operator="between">
      <formula>1</formula>
      <formula>6</formula>
    </cfRule>
    <cfRule type="cellIs" dxfId="11288" priority="11972" operator="between">
      <formula>17</formula>
      <formula>25</formula>
    </cfRule>
    <cfRule type="cellIs" dxfId="11287" priority="11973" operator="between">
      <formula>7</formula>
      <formula>16</formula>
    </cfRule>
    <cfRule type="cellIs" dxfId="11286" priority="11974" operator="between">
      <formula>1</formula>
      <formula>6</formula>
    </cfRule>
  </conditionalFormatting>
  <conditionalFormatting sqref="N624">
    <cfRule type="cellIs" dxfId="11285" priority="11967" operator="equal">
      <formula>16</formula>
    </cfRule>
  </conditionalFormatting>
  <conditionalFormatting sqref="N624">
    <cfRule type="cellIs" dxfId="11284" priority="11964" operator="between">
      <formula>16</formula>
      <formula>25</formula>
    </cfRule>
    <cfRule type="cellIs" dxfId="11283" priority="11965" operator="between">
      <formula>9</formula>
      <formula>15</formula>
    </cfRule>
    <cfRule type="cellIs" dxfId="11282" priority="11966" operator="between">
      <formula>1</formula>
      <formula>8</formula>
    </cfRule>
  </conditionalFormatting>
  <conditionalFormatting sqref="G624">
    <cfRule type="cellIs" dxfId="11281" priority="11954" stopIfTrue="1" operator="equal">
      <formula>"NR"</formula>
    </cfRule>
    <cfRule type="cellIs" dxfId="11280" priority="11955" stopIfTrue="1" operator="equal">
      <formula>"R"</formula>
    </cfRule>
  </conditionalFormatting>
  <conditionalFormatting sqref="G624">
    <cfRule type="cellIs" dxfId="11279" priority="11953" operator="equal">
      <formula>"NR"</formula>
    </cfRule>
  </conditionalFormatting>
  <conditionalFormatting sqref="G624">
    <cfRule type="cellIs" dxfId="11278" priority="11951" stopIfTrue="1" operator="equal">
      <formula>"NR"</formula>
    </cfRule>
    <cfRule type="cellIs" dxfId="11277" priority="11952" stopIfTrue="1" operator="equal">
      <formula>"R"</formula>
    </cfRule>
  </conditionalFormatting>
  <conditionalFormatting sqref="G624">
    <cfRule type="cellIs" dxfId="11276" priority="11950" operator="equal">
      <formula>"NR"</formula>
    </cfRule>
  </conditionalFormatting>
  <conditionalFormatting sqref="Y643">
    <cfRule type="cellIs" dxfId="11275" priority="11943" operator="between">
      <formula>1</formula>
      <formula>10</formula>
    </cfRule>
    <cfRule type="cellIs" dxfId="11274" priority="11944" operator="between">
      <formula>11</formula>
      <formula>17</formula>
    </cfRule>
    <cfRule type="cellIs" dxfId="11273" priority="11945" operator="between">
      <formula>18</formula>
      <formula>25</formula>
    </cfRule>
    <cfRule type="cellIs" dxfId="11272" priority="11946" operator="between">
      <formula>1</formula>
      <formula>6</formula>
    </cfRule>
    <cfRule type="cellIs" dxfId="11271" priority="11947" operator="between">
      <formula>17</formula>
      <formula>25</formula>
    </cfRule>
    <cfRule type="cellIs" dxfId="11270" priority="11948" operator="between">
      <formula>7</formula>
      <formula>16</formula>
    </cfRule>
    <cfRule type="cellIs" dxfId="11269" priority="11949" operator="between">
      <formula>1</formula>
      <formula>6</formula>
    </cfRule>
  </conditionalFormatting>
  <conditionalFormatting sqref="Y643">
    <cfRule type="cellIs" dxfId="11268" priority="11942" operator="equal">
      <formula>16</formula>
    </cfRule>
  </conditionalFormatting>
  <conditionalFormatting sqref="Y643">
    <cfRule type="cellIs" dxfId="11267" priority="11939" operator="between">
      <formula>16</formula>
      <formula>25</formula>
    </cfRule>
    <cfRule type="cellIs" dxfId="11266" priority="11940" operator="between">
      <formula>9</formula>
      <formula>15</formula>
    </cfRule>
    <cfRule type="cellIs" dxfId="11265" priority="11941" operator="between">
      <formula>1</formula>
      <formula>8</formula>
    </cfRule>
  </conditionalFormatting>
  <conditionalFormatting sqref="N643">
    <cfRule type="cellIs" dxfId="11264" priority="11932" operator="between">
      <formula>1</formula>
      <formula>10</formula>
    </cfRule>
    <cfRule type="cellIs" dxfId="11263" priority="11933" operator="between">
      <formula>11</formula>
      <formula>17</formula>
    </cfRule>
    <cfRule type="cellIs" dxfId="11262" priority="11934" operator="between">
      <formula>18</formula>
      <formula>25</formula>
    </cfRule>
    <cfRule type="cellIs" dxfId="11261" priority="11935" operator="between">
      <formula>1</formula>
      <formula>6</formula>
    </cfRule>
    <cfRule type="cellIs" dxfId="11260" priority="11936" operator="between">
      <formula>17</formula>
      <formula>25</formula>
    </cfRule>
    <cfRule type="cellIs" dxfId="11259" priority="11937" operator="between">
      <formula>7</formula>
      <formula>16</formula>
    </cfRule>
    <cfRule type="cellIs" dxfId="11258" priority="11938" operator="between">
      <formula>1</formula>
      <formula>6</formula>
    </cfRule>
  </conditionalFormatting>
  <conditionalFormatting sqref="N643">
    <cfRule type="cellIs" dxfId="11257" priority="11931" operator="equal">
      <formula>16</formula>
    </cfRule>
  </conditionalFormatting>
  <conditionalFormatting sqref="N643">
    <cfRule type="cellIs" dxfId="11256" priority="11928" operator="between">
      <formula>16</formula>
      <formula>25</formula>
    </cfRule>
    <cfRule type="cellIs" dxfId="11255" priority="11929" operator="between">
      <formula>9</formula>
      <formula>15</formula>
    </cfRule>
    <cfRule type="cellIs" dxfId="11254" priority="11930" operator="between">
      <formula>1</formula>
      <formula>8</formula>
    </cfRule>
  </conditionalFormatting>
  <conditionalFormatting sqref="G643">
    <cfRule type="cellIs" dxfId="11253" priority="11918" stopIfTrue="1" operator="equal">
      <formula>"NR"</formula>
    </cfRule>
    <cfRule type="cellIs" dxfId="11252" priority="11919" stopIfTrue="1" operator="equal">
      <formula>"R"</formula>
    </cfRule>
  </conditionalFormatting>
  <conditionalFormatting sqref="G643">
    <cfRule type="cellIs" dxfId="11251" priority="11917" operator="equal">
      <formula>"NR"</formula>
    </cfRule>
  </conditionalFormatting>
  <conditionalFormatting sqref="G643">
    <cfRule type="cellIs" dxfId="11250" priority="11915" stopIfTrue="1" operator="equal">
      <formula>"NR"</formula>
    </cfRule>
    <cfRule type="cellIs" dxfId="11249" priority="11916" stopIfTrue="1" operator="equal">
      <formula>"R"</formula>
    </cfRule>
  </conditionalFormatting>
  <conditionalFormatting sqref="G643">
    <cfRule type="cellIs" dxfId="11248" priority="11914" operator="equal">
      <formula>"NR"</formula>
    </cfRule>
  </conditionalFormatting>
  <conditionalFormatting sqref="Y659">
    <cfRule type="cellIs" dxfId="11247" priority="11907" operator="between">
      <formula>1</formula>
      <formula>10</formula>
    </cfRule>
    <cfRule type="cellIs" dxfId="11246" priority="11908" operator="between">
      <formula>11</formula>
      <formula>17</formula>
    </cfRule>
    <cfRule type="cellIs" dxfId="11245" priority="11909" operator="between">
      <formula>18</formula>
      <formula>25</formula>
    </cfRule>
    <cfRule type="cellIs" dxfId="11244" priority="11910" operator="between">
      <formula>1</formula>
      <formula>6</formula>
    </cfRule>
    <cfRule type="cellIs" dxfId="11243" priority="11911" operator="between">
      <formula>17</formula>
      <formula>25</formula>
    </cfRule>
    <cfRule type="cellIs" dxfId="11242" priority="11912" operator="between">
      <formula>7</formula>
      <formula>16</formula>
    </cfRule>
    <cfRule type="cellIs" dxfId="11241" priority="11913" operator="between">
      <formula>1</formula>
      <formula>6</formula>
    </cfRule>
  </conditionalFormatting>
  <conditionalFormatting sqref="Y659">
    <cfRule type="cellIs" dxfId="11240" priority="11906" operator="equal">
      <formula>16</formula>
    </cfRule>
  </conditionalFormatting>
  <conditionalFormatting sqref="Y659">
    <cfRule type="cellIs" dxfId="11239" priority="11903" operator="between">
      <formula>16</formula>
      <formula>25</formula>
    </cfRule>
    <cfRule type="cellIs" dxfId="11238" priority="11904" operator="between">
      <formula>9</formula>
      <formula>15</formula>
    </cfRule>
    <cfRule type="cellIs" dxfId="11237" priority="11905" operator="between">
      <formula>1</formula>
      <formula>8</formula>
    </cfRule>
  </conditionalFormatting>
  <conditionalFormatting sqref="N659">
    <cfRule type="cellIs" dxfId="11236" priority="11896" operator="between">
      <formula>1</formula>
      <formula>10</formula>
    </cfRule>
    <cfRule type="cellIs" dxfId="11235" priority="11897" operator="between">
      <formula>11</formula>
      <formula>17</formula>
    </cfRule>
    <cfRule type="cellIs" dxfId="11234" priority="11898" operator="between">
      <formula>18</formula>
      <formula>25</formula>
    </cfRule>
    <cfRule type="cellIs" dxfId="11233" priority="11899" operator="between">
      <formula>1</formula>
      <formula>6</formula>
    </cfRule>
    <cfRule type="cellIs" dxfId="11232" priority="11900" operator="between">
      <formula>17</formula>
      <formula>25</formula>
    </cfRule>
    <cfRule type="cellIs" dxfId="11231" priority="11901" operator="between">
      <formula>7</formula>
      <formula>16</formula>
    </cfRule>
    <cfRule type="cellIs" dxfId="11230" priority="11902" operator="between">
      <formula>1</formula>
      <formula>6</formula>
    </cfRule>
  </conditionalFormatting>
  <conditionalFormatting sqref="N659">
    <cfRule type="cellIs" dxfId="11229" priority="11895" operator="equal">
      <formula>16</formula>
    </cfRule>
  </conditionalFormatting>
  <conditionalFormatting sqref="N659">
    <cfRule type="cellIs" dxfId="11228" priority="11892" operator="between">
      <formula>16</formula>
      <formula>25</formula>
    </cfRule>
    <cfRule type="cellIs" dxfId="11227" priority="11893" operator="between">
      <formula>9</formula>
      <formula>15</formula>
    </cfRule>
    <cfRule type="cellIs" dxfId="11226" priority="11894" operator="between">
      <formula>1</formula>
      <formula>8</formula>
    </cfRule>
  </conditionalFormatting>
  <conditionalFormatting sqref="G659">
    <cfRule type="cellIs" dxfId="11225" priority="11882" stopIfTrue="1" operator="equal">
      <formula>"NR"</formula>
    </cfRule>
    <cfRule type="cellIs" dxfId="11224" priority="11883" stopIfTrue="1" operator="equal">
      <formula>"R"</formula>
    </cfRule>
  </conditionalFormatting>
  <conditionalFormatting sqref="G659">
    <cfRule type="cellIs" dxfId="11223" priority="11881" operator="equal">
      <formula>"NR"</formula>
    </cfRule>
  </conditionalFormatting>
  <conditionalFormatting sqref="G659">
    <cfRule type="cellIs" dxfId="11222" priority="11879" stopIfTrue="1" operator="equal">
      <formula>"NR"</formula>
    </cfRule>
    <cfRule type="cellIs" dxfId="11221" priority="11880" stopIfTrue="1" operator="equal">
      <formula>"R"</formula>
    </cfRule>
  </conditionalFormatting>
  <conditionalFormatting sqref="G659">
    <cfRule type="cellIs" dxfId="11220" priority="11878" operator="equal">
      <formula>"NR"</formula>
    </cfRule>
  </conditionalFormatting>
  <conditionalFormatting sqref="Y660 N660">
    <cfRule type="cellIs" dxfId="11219" priority="11875" operator="between">
      <formula>16</formula>
      <formula>25</formula>
    </cfRule>
    <cfRule type="cellIs" dxfId="11218" priority="11876" operator="between">
      <formula>9</formula>
      <formula>15</formula>
    </cfRule>
    <cfRule type="cellIs" dxfId="11217" priority="11877" operator="between">
      <formula>1</formula>
      <formula>8</formula>
    </cfRule>
  </conditionalFormatting>
  <conditionalFormatting sqref="Y660 N660">
    <cfRule type="cellIs" dxfId="11216" priority="11860" operator="between">
      <formula>1</formula>
      <formula>10</formula>
    </cfRule>
    <cfRule type="cellIs" dxfId="11215" priority="11861" operator="between">
      <formula>11</formula>
      <formula>17</formula>
    </cfRule>
    <cfRule type="cellIs" dxfId="11214" priority="11862" operator="between">
      <formula>18</formula>
      <formula>25</formula>
    </cfRule>
    <cfRule type="cellIs" dxfId="11213" priority="11863" operator="between">
      <formula>1</formula>
      <formula>6</formula>
    </cfRule>
    <cfRule type="cellIs" dxfId="11212" priority="11864" operator="between">
      <formula>17</formula>
      <formula>25</formula>
    </cfRule>
    <cfRule type="cellIs" dxfId="11211" priority="11865" operator="between">
      <formula>7</formula>
      <formula>16</formula>
    </cfRule>
    <cfRule type="cellIs" dxfId="11210" priority="11866" operator="between">
      <formula>1</formula>
      <formula>6</formula>
    </cfRule>
  </conditionalFormatting>
  <conditionalFormatting sqref="Y660 N660">
    <cfRule type="cellIs" dxfId="11209" priority="11859" operator="equal">
      <formula>16</formula>
    </cfRule>
  </conditionalFormatting>
  <conditionalFormatting sqref="Y677 N677">
    <cfRule type="cellIs" dxfId="11208" priority="11856" operator="between">
      <formula>16</formula>
      <formula>25</formula>
    </cfRule>
    <cfRule type="cellIs" dxfId="11207" priority="11857" operator="between">
      <formula>9</formula>
      <formula>15</formula>
    </cfRule>
    <cfRule type="cellIs" dxfId="11206" priority="11858" operator="between">
      <formula>1</formula>
      <formula>8</formula>
    </cfRule>
  </conditionalFormatting>
  <conditionalFormatting sqref="G677">
    <cfRule type="cellIs" dxfId="11205" priority="11846" stopIfTrue="1" operator="equal">
      <formula>"NR"</formula>
    </cfRule>
    <cfRule type="cellIs" dxfId="11204" priority="11847" stopIfTrue="1" operator="equal">
      <formula>"R"</formula>
    </cfRule>
  </conditionalFormatting>
  <conditionalFormatting sqref="Y677 N677">
    <cfRule type="cellIs" dxfId="11203" priority="11839" operator="between">
      <formula>1</formula>
      <formula>10</formula>
    </cfRule>
    <cfRule type="cellIs" dxfId="11202" priority="11840" operator="between">
      <formula>11</formula>
      <formula>17</formula>
    </cfRule>
    <cfRule type="cellIs" dxfId="11201" priority="11841" operator="between">
      <formula>18</formula>
      <formula>25</formula>
    </cfRule>
    <cfRule type="cellIs" dxfId="11200" priority="11842" operator="between">
      <formula>1</formula>
      <formula>6</formula>
    </cfRule>
    <cfRule type="cellIs" dxfId="11199" priority="11843" operator="between">
      <formula>17</formula>
      <formula>25</formula>
    </cfRule>
    <cfRule type="cellIs" dxfId="11198" priority="11844" operator="between">
      <formula>7</formula>
      <formula>16</formula>
    </cfRule>
    <cfRule type="cellIs" dxfId="11197" priority="11845" operator="between">
      <formula>1</formula>
      <formula>6</formula>
    </cfRule>
  </conditionalFormatting>
  <conditionalFormatting sqref="Y677 N677">
    <cfRule type="cellIs" dxfId="11196" priority="11838" operator="equal">
      <formula>16</formula>
    </cfRule>
  </conditionalFormatting>
  <conditionalFormatting sqref="G677">
    <cfRule type="cellIs" dxfId="11195" priority="11837" operator="equal">
      <formula>"NR"</formula>
    </cfRule>
  </conditionalFormatting>
  <conditionalFormatting sqref="Y675">
    <cfRule type="cellIs" dxfId="11194" priority="11830" operator="between">
      <formula>1</formula>
      <formula>10</formula>
    </cfRule>
    <cfRule type="cellIs" dxfId="11193" priority="11831" operator="between">
      <formula>11</formula>
      <formula>17</formula>
    </cfRule>
    <cfRule type="cellIs" dxfId="11192" priority="11832" operator="between">
      <formula>18</formula>
      <formula>25</formula>
    </cfRule>
    <cfRule type="cellIs" dxfId="11191" priority="11833" operator="between">
      <formula>1</formula>
      <formula>6</formula>
    </cfRule>
    <cfRule type="cellIs" dxfId="11190" priority="11834" operator="between">
      <formula>17</formula>
      <formula>25</formula>
    </cfRule>
    <cfRule type="cellIs" dxfId="11189" priority="11835" operator="between">
      <formula>7</formula>
      <formula>16</formula>
    </cfRule>
    <cfRule type="cellIs" dxfId="11188" priority="11836" operator="between">
      <formula>1</formula>
      <formula>6</formula>
    </cfRule>
  </conditionalFormatting>
  <conditionalFormatting sqref="Y675">
    <cfRule type="cellIs" dxfId="11187" priority="11829" operator="equal">
      <formula>16</formula>
    </cfRule>
  </conditionalFormatting>
  <conditionalFormatting sqref="Y675">
    <cfRule type="cellIs" dxfId="11186" priority="11826" operator="between">
      <formula>16</formula>
      <formula>25</formula>
    </cfRule>
    <cfRule type="cellIs" dxfId="11185" priority="11827" operator="between">
      <formula>9</formula>
      <formula>15</formula>
    </cfRule>
    <cfRule type="cellIs" dxfId="11184" priority="11828" operator="between">
      <formula>1</formula>
      <formula>8</formula>
    </cfRule>
  </conditionalFormatting>
  <conditionalFormatting sqref="N675">
    <cfRule type="cellIs" dxfId="11183" priority="11819" operator="between">
      <formula>1</formula>
      <formula>10</formula>
    </cfRule>
    <cfRule type="cellIs" dxfId="11182" priority="11820" operator="between">
      <formula>11</formula>
      <formula>17</formula>
    </cfRule>
    <cfRule type="cellIs" dxfId="11181" priority="11821" operator="between">
      <formula>18</formula>
      <formula>25</formula>
    </cfRule>
    <cfRule type="cellIs" dxfId="11180" priority="11822" operator="between">
      <formula>1</formula>
      <formula>6</formula>
    </cfRule>
    <cfRule type="cellIs" dxfId="11179" priority="11823" operator="between">
      <formula>17</formula>
      <formula>25</formula>
    </cfRule>
    <cfRule type="cellIs" dxfId="11178" priority="11824" operator="between">
      <formula>7</formula>
      <formula>16</formula>
    </cfRule>
    <cfRule type="cellIs" dxfId="11177" priority="11825" operator="between">
      <formula>1</formula>
      <formula>6</formula>
    </cfRule>
  </conditionalFormatting>
  <conditionalFormatting sqref="N675">
    <cfRule type="cellIs" dxfId="11176" priority="11818" operator="equal">
      <formula>16</formula>
    </cfRule>
  </conditionalFormatting>
  <conditionalFormatting sqref="N675">
    <cfRule type="cellIs" dxfId="11175" priority="11815" operator="between">
      <formula>16</formula>
      <formula>25</formula>
    </cfRule>
    <cfRule type="cellIs" dxfId="11174" priority="11816" operator="between">
      <formula>9</formula>
      <formula>15</formula>
    </cfRule>
    <cfRule type="cellIs" dxfId="11173" priority="11817" operator="between">
      <formula>1</formula>
      <formula>8</formula>
    </cfRule>
  </conditionalFormatting>
  <conditionalFormatting sqref="G675">
    <cfRule type="cellIs" dxfId="11172" priority="11805" stopIfTrue="1" operator="equal">
      <formula>"NR"</formula>
    </cfRule>
    <cfRule type="cellIs" dxfId="11171" priority="11806" stopIfTrue="1" operator="equal">
      <formula>"R"</formula>
    </cfRule>
  </conditionalFormatting>
  <conditionalFormatting sqref="G675">
    <cfRule type="cellIs" dxfId="11170" priority="11804" operator="equal">
      <formula>"NR"</formula>
    </cfRule>
  </conditionalFormatting>
  <conditionalFormatting sqref="G675">
    <cfRule type="cellIs" dxfId="11169" priority="11802" stopIfTrue="1" operator="equal">
      <formula>"NR"</formula>
    </cfRule>
    <cfRule type="cellIs" dxfId="11168" priority="11803" stopIfTrue="1" operator="equal">
      <formula>"R"</formula>
    </cfRule>
  </conditionalFormatting>
  <conditionalFormatting sqref="G675">
    <cfRule type="cellIs" dxfId="11167" priority="11801" operator="equal">
      <formula>"NR"</formula>
    </cfRule>
  </conditionalFormatting>
  <conditionalFormatting sqref="Y676 N676">
    <cfRule type="cellIs" dxfId="11166" priority="11798" operator="between">
      <formula>16</formula>
      <formula>25</formula>
    </cfRule>
    <cfRule type="cellIs" dxfId="11165" priority="11799" operator="between">
      <formula>9</formula>
      <formula>15</formula>
    </cfRule>
    <cfRule type="cellIs" dxfId="11164" priority="11800" operator="between">
      <formula>1</formula>
      <formula>8</formula>
    </cfRule>
  </conditionalFormatting>
  <conditionalFormatting sqref="Y676 N676">
    <cfRule type="cellIs" dxfId="11163" priority="11783" operator="between">
      <formula>1</formula>
      <formula>10</formula>
    </cfRule>
    <cfRule type="cellIs" dxfId="11162" priority="11784" operator="between">
      <formula>11</formula>
      <formula>17</formula>
    </cfRule>
    <cfRule type="cellIs" dxfId="11161" priority="11785" operator="between">
      <formula>18</formula>
      <formula>25</formula>
    </cfRule>
    <cfRule type="cellIs" dxfId="11160" priority="11786" operator="between">
      <formula>1</formula>
      <formula>6</formula>
    </cfRule>
    <cfRule type="cellIs" dxfId="11159" priority="11787" operator="between">
      <formula>17</formula>
      <formula>25</formula>
    </cfRule>
    <cfRule type="cellIs" dxfId="11158" priority="11788" operator="between">
      <formula>7</formula>
      <formula>16</formula>
    </cfRule>
    <cfRule type="cellIs" dxfId="11157" priority="11789" operator="between">
      <formula>1</formula>
      <formula>6</formula>
    </cfRule>
  </conditionalFormatting>
  <conditionalFormatting sqref="Y676 N676">
    <cfRule type="cellIs" dxfId="11156" priority="11782" operator="equal">
      <formula>16</formula>
    </cfRule>
  </conditionalFormatting>
  <conditionalFormatting sqref="N685">
    <cfRule type="cellIs" dxfId="11155" priority="11779" operator="between">
      <formula>16</formula>
      <formula>25</formula>
    </cfRule>
    <cfRule type="cellIs" dxfId="11154" priority="11780" operator="between">
      <formula>9</formula>
      <formula>15</formula>
    </cfRule>
    <cfRule type="cellIs" dxfId="11153" priority="11781" operator="between">
      <formula>1</formula>
      <formula>8</formula>
    </cfRule>
  </conditionalFormatting>
  <conditionalFormatting sqref="G685">
    <cfRule type="cellIs" dxfId="11152" priority="11769" stopIfTrue="1" operator="equal">
      <formula>"NR"</formula>
    </cfRule>
    <cfRule type="cellIs" dxfId="11151" priority="11770" stopIfTrue="1" operator="equal">
      <formula>"R"</formula>
    </cfRule>
  </conditionalFormatting>
  <conditionalFormatting sqref="G685">
    <cfRule type="cellIs" dxfId="11150" priority="11768" operator="equal">
      <formula>"NR"</formula>
    </cfRule>
  </conditionalFormatting>
  <conditionalFormatting sqref="Y685">
    <cfRule type="cellIs" dxfId="11149" priority="11761" operator="between">
      <formula>1</formula>
      <formula>10</formula>
    </cfRule>
    <cfRule type="cellIs" dxfId="11148" priority="11762" operator="between">
      <formula>11</formula>
      <formula>17</formula>
    </cfRule>
    <cfRule type="cellIs" dxfId="11147" priority="11763" operator="between">
      <formula>18</formula>
      <formula>25</formula>
    </cfRule>
    <cfRule type="cellIs" dxfId="11146" priority="11764" operator="between">
      <formula>1</formula>
      <formula>6</formula>
    </cfRule>
    <cfRule type="cellIs" dxfId="11145" priority="11765" operator="between">
      <formula>17</formula>
      <formula>25</formula>
    </cfRule>
    <cfRule type="cellIs" dxfId="11144" priority="11766" operator="between">
      <formula>7</formula>
      <formula>16</formula>
    </cfRule>
    <cfRule type="cellIs" dxfId="11143" priority="11767" operator="between">
      <formula>1</formula>
      <formula>6</formula>
    </cfRule>
  </conditionalFormatting>
  <conditionalFormatting sqref="Y685">
    <cfRule type="cellIs" dxfId="11142" priority="11760" operator="equal">
      <formula>16</formula>
    </cfRule>
  </conditionalFormatting>
  <conditionalFormatting sqref="Y685">
    <cfRule type="cellIs" dxfId="11141" priority="11757" operator="between">
      <formula>16</formula>
      <formula>25</formula>
    </cfRule>
    <cfRule type="cellIs" dxfId="11140" priority="11758" operator="between">
      <formula>9</formula>
      <formula>15</formula>
    </cfRule>
    <cfRule type="cellIs" dxfId="11139" priority="11759" operator="between">
      <formula>1</formula>
      <formula>8</formula>
    </cfRule>
  </conditionalFormatting>
  <conditionalFormatting sqref="N685">
    <cfRule type="cellIs" dxfId="11138" priority="11750" operator="between">
      <formula>1</formula>
      <formula>10</formula>
    </cfRule>
    <cfRule type="cellIs" dxfId="11137" priority="11751" operator="between">
      <formula>11</formula>
      <formula>17</formula>
    </cfRule>
    <cfRule type="cellIs" dxfId="11136" priority="11752" operator="between">
      <formula>18</formula>
      <formula>25</formula>
    </cfRule>
    <cfRule type="cellIs" dxfId="11135" priority="11753" operator="between">
      <formula>1</formula>
      <formula>6</formula>
    </cfRule>
    <cfRule type="cellIs" dxfId="11134" priority="11754" operator="between">
      <formula>17</formula>
      <formula>25</formula>
    </cfRule>
    <cfRule type="cellIs" dxfId="11133" priority="11755" operator="between">
      <formula>7</formula>
      <formula>16</formula>
    </cfRule>
    <cfRule type="cellIs" dxfId="11132" priority="11756" operator="between">
      <formula>1</formula>
      <formula>6</formula>
    </cfRule>
  </conditionalFormatting>
  <conditionalFormatting sqref="N685">
    <cfRule type="cellIs" dxfId="11131" priority="11749" operator="equal">
      <formula>16</formula>
    </cfRule>
  </conditionalFormatting>
  <conditionalFormatting sqref="G689">
    <cfRule type="cellIs" dxfId="11130" priority="11748" operator="equal">
      <formula>"NR"</formula>
    </cfRule>
  </conditionalFormatting>
  <conditionalFormatting sqref="N689">
    <cfRule type="cellIs" dxfId="11129" priority="11745" operator="between">
      <formula>16</formula>
      <formula>25</formula>
    </cfRule>
    <cfRule type="cellIs" dxfId="11128" priority="11746" operator="between">
      <formula>9</formula>
      <formula>15</formula>
    </cfRule>
    <cfRule type="cellIs" dxfId="11127" priority="11747" operator="between">
      <formula>1</formula>
      <formula>8</formula>
    </cfRule>
  </conditionalFormatting>
  <conditionalFormatting sqref="G690">
    <cfRule type="cellIs" dxfId="11126" priority="11743" stopIfTrue="1" operator="equal">
      <formula>"NR"</formula>
    </cfRule>
    <cfRule type="cellIs" dxfId="11125" priority="11744" stopIfTrue="1" operator="equal">
      <formula>"R"</formula>
    </cfRule>
  </conditionalFormatting>
  <conditionalFormatting sqref="Y690">
    <cfRule type="cellIs" dxfId="11124" priority="11728" operator="between">
      <formula>1</formula>
      <formula>10</formula>
    </cfRule>
    <cfRule type="cellIs" dxfId="11123" priority="11729" operator="between">
      <formula>11</formula>
      <formula>17</formula>
    </cfRule>
    <cfRule type="cellIs" dxfId="11122" priority="11730" operator="between">
      <formula>18</formula>
      <formula>25</formula>
    </cfRule>
    <cfRule type="cellIs" dxfId="11121" priority="11731" operator="between">
      <formula>1</formula>
      <formula>6</formula>
    </cfRule>
    <cfRule type="cellIs" dxfId="11120" priority="11732" operator="between">
      <formula>17</formula>
      <formula>25</formula>
    </cfRule>
    <cfRule type="cellIs" dxfId="11119" priority="11733" operator="between">
      <formula>7</formula>
      <formula>16</formula>
    </cfRule>
    <cfRule type="cellIs" dxfId="11118" priority="11734" operator="between">
      <formula>1</formula>
      <formula>6</formula>
    </cfRule>
  </conditionalFormatting>
  <conditionalFormatting sqref="Y690">
    <cfRule type="cellIs" dxfId="11117" priority="11727" operator="equal">
      <formula>16</formula>
    </cfRule>
  </conditionalFormatting>
  <conditionalFormatting sqref="G690">
    <cfRule type="cellIs" dxfId="11116" priority="11726" operator="equal">
      <formula>"NR"</formula>
    </cfRule>
  </conditionalFormatting>
  <conditionalFormatting sqref="Y689">
    <cfRule type="cellIs" dxfId="11115" priority="11711" operator="between">
      <formula>1</formula>
      <formula>10</formula>
    </cfRule>
    <cfRule type="cellIs" dxfId="11114" priority="11712" operator="between">
      <formula>11</formula>
      <formula>17</formula>
    </cfRule>
    <cfRule type="cellIs" dxfId="11113" priority="11713" operator="between">
      <formula>18</formula>
      <formula>25</formula>
    </cfRule>
    <cfRule type="cellIs" dxfId="11112" priority="11714" operator="between">
      <formula>1</formula>
      <formula>6</formula>
    </cfRule>
    <cfRule type="cellIs" dxfId="11111" priority="11715" operator="between">
      <formula>17</formula>
      <formula>25</formula>
    </cfRule>
    <cfRule type="cellIs" dxfId="11110" priority="11716" operator="between">
      <formula>7</formula>
      <formula>16</formula>
    </cfRule>
    <cfRule type="cellIs" dxfId="11109" priority="11717" operator="between">
      <formula>1</formula>
      <formula>6</formula>
    </cfRule>
  </conditionalFormatting>
  <conditionalFormatting sqref="Y689">
    <cfRule type="cellIs" dxfId="11108" priority="11710" operator="equal">
      <formula>16</formula>
    </cfRule>
  </conditionalFormatting>
  <conditionalFormatting sqref="Y689">
    <cfRule type="cellIs" dxfId="11107" priority="11707" operator="between">
      <formula>16</formula>
      <formula>25</formula>
    </cfRule>
    <cfRule type="cellIs" dxfId="11106" priority="11708" operator="between">
      <formula>9</formula>
      <formula>15</formula>
    </cfRule>
    <cfRule type="cellIs" dxfId="11105" priority="11709" operator="between">
      <formula>1</formula>
      <formula>8</formula>
    </cfRule>
  </conditionalFormatting>
  <conditionalFormatting sqref="G689">
    <cfRule type="cellIs" dxfId="11104" priority="11705" stopIfTrue="1" operator="equal">
      <formula>"NR"</formula>
    </cfRule>
    <cfRule type="cellIs" dxfId="11103" priority="11706" stopIfTrue="1" operator="equal">
      <formula>"R"</formula>
    </cfRule>
  </conditionalFormatting>
  <conditionalFormatting sqref="G689">
    <cfRule type="cellIs" dxfId="11102" priority="11704" operator="equal">
      <formula>"NR"</formula>
    </cfRule>
  </conditionalFormatting>
  <conditionalFormatting sqref="G689">
    <cfRule type="cellIs" dxfId="11101" priority="11702" stopIfTrue="1" operator="equal">
      <formula>"NR"</formula>
    </cfRule>
    <cfRule type="cellIs" dxfId="11100" priority="11703" stopIfTrue="1" operator="equal">
      <formula>"R"</formula>
    </cfRule>
  </conditionalFormatting>
  <conditionalFormatting sqref="N689">
    <cfRule type="cellIs" dxfId="11099" priority="11695" operator="between">
      <formula>1</formula>
      <formula>10</formula>
    </cfRule>
    <cfRule type="cellIs" dxfId="11098" priority="11696" operator="between">
      <formula>11</formula>
      <formula>17</formula>
    </cfRule>
    <cfRule type="cellIs" dxfId="11097" priority="11697" operator="between">
      <formula>18</formula>
      <formula>25</formula>
    </cfRule>
    <cfRule type="cellIs" dxfId="11096" priority="11698" operator="between">
      <formula>1</formula>
      <formula>6</formula>
    </cfRule>
    <cfRule type="cellIs" dxfId="11095" priority="11699" operator="between">
      <formula>17</formula>
      <formula>25</formula>
    </cfRule>
    <cfRule type="cellIs" dxfId="11094" priority="11700" operator="between">
      <formula>7</formula>
      <formula>16</formula>
    </cfRule>
    <cfRule type="cellIs" dxfId="11093" priority="11701" operator="between">
      <formula>1</formula>
      <formula>6</formula>
    </cfRule>
  </conditionalFormatting>
  <conditionalFormatting sqref="N689">
    <cfRule type="cellIs" dxfId="11092" priority="11694" operator="equal">
      <formula>16</formula>
    </cfRule>
  </conditionalFormatting>
  <conditionalFormatting sqref="N690">
    <cfRule type="cellIs" dxfId="11091" priority="11687" operator="between">
      <formula>1</formula>
      <formula>10</formula>
    </cfRule>
    <cfRule type="cellIs" dxfId="11090" priority="11688" operator="between">
      <formula>11</formula>
      <formula>17</formula>
    </cfRule>
    <cfRule type="cellIs" dxfId="11089" priority="11689" operator="between">
      <formula>18</formula>
      <formula>25</formula>
    </cfRule>
    <cfRule type="cellIs" dxfId="11088" priority="11690" operator="between">
      <formula>1</formula>
      <formula>6</formula>
    </cfRule>
    <cfRule type="cellIs" dxfId="11087" priority="11691" operator="between">
      <formula>17</formula>
      <formula>25</formula>
    </cfRule>
    <cfRule type="cellIs" dxfId="11086" priority="11692" operator="between">
      <formula>7</formula>
      <formula>16</formula>
    </cfRule>
    <cfRule type="cellIs" dxfId="11085" priority="11693" operator="between">
      <formula>1</formula>
      <formula>6</formula>
    </cfRule>
  </conditionalFormatting>
  <conditionalFormatting sqref="N690">
    <cfRule type="cellIs" dxfId="11084" priority="11686" operator="equal">
      <formula>16</formula>
    </cfRule>
  </conditionalFormatting>
  <conditionalFormatting sqref="N690">
    <cfRule type="cellIs" dxfId="11083" priority="11683" operator="between">
      <formula>16</formula>
      <formula>25</formula>
    </cfRule>
    <cfRule type="cellIs" dxfId="11082" priority="11684" operator="between">
      <formula>9</formula>
      <formula>15</formula>
    </cfRule>
    <cfRule type="cellIs" dxfId="11081" priority="11685" operator="between">
      <formula>1</formula>
      <formula>8</formula>
    </cfRule>
  </conditionalFormatting>
  <conditionalFormatting sqref="Y693 N693">
    <cfRule type="cellIs" dxfId="11080" priority="11680" operator="between">
      <formula>16</formula>
      <formula>25</formula>
    </cfRule>
    <cfRule type="cellIs" dxfId="11079" priority="11681" operator="between">
      <formula>9</formula>
      <formula>15</formula>
    </cfRule>
    <cfRule type="cellIs" dxfId="11078" priority="11682" operator="between">
      <formula>1</formula>
      <formula>8</formula>
    </cfRule>
  </conditionalFormatting>
  <conditionalFormatting sqref="G693">
    <cfRule type="cellIs" dxfId="11077" priority="11670" stopIfTrue="1" operator="equal">
      <formula>"NR"</formula>
    </cfRule>
    <cfRule type="cellIs" dxfId="11076" priority="11671" stopIfTrue="1" operator="equal">
      <formula>"R"</formula>
    </cfRule>
  </conditionalFormatting>
  <conditionalFormatting sqref="Y693 N693">
    <cfRule type="cellIs" dxfId="11075" priority="11663" operator="between">
      <formula>1</formula>
      <formula>10</formula>
    </cfRule>
    <cfRule type="cellIs" dxfId="11074" priority="11664" operator="between">
      <formula>11</formula>
      <formula>17</formula>
    </cfRule>
    <cfRule type="cellIs" dxfId="11073" priority="11665" operator="between">
      <formula>18</formula>
      <formula>25</formula>
    </cfRule>
    <cfRule type="cellIs" dxfId="11072" priority="11666" operator="between">
      <formula>1</formula>
      <formula>6</formula>
    </cfRule>
    <cfRule type="cellIs" dxfId="11071" priority="11667" operator="between">
      <formula>17</formula>
      <formula>25</formula>
    </cfRule>
    <cfRule type="cellIs" dxfId="11070" priority="11668" operator="between">
      <formula>7</formula>
      <formula>16</formula>
    </cfRule>
    <cfRule type="cellIs" dxfId="11069" priority="11669" operator="between">
      <formula>1</formula>
      <formula>6</formula>
    </cfRule>
  </conditionalFormatting>
  <conditionalFormatting sqref="Y693 N693">
    <cfRule type="cellIs" dxfId="11068" priority="11662" operator="equal">
      <formula>16</formula>
    </cfRule>
  </conditionalFormatting>
  <conditionalFormatting sqref="G693">
    <cfRule type="cellIs" dxfId="11067" priority="11661" operator="equal">
      <formula>"NR"</formula>
    </cfRule>
  </conditionalFormatting>
  <conditionalFormatting sqref="Y691">
    <cfRule type="cellIs" dxfId="11066" priority="11654" operator="between">
      <formula>1</formula>
      <formula>10</formula>
    </cfRule>
    <cfRule type="cellIs" dxfId="11065" priority="11655" operator="between">
      <formula>11</formula>
      <formula>17</formula>
    </cfRule>
    <cfRule type="cellIs" dxfId="11064" priority="11656" operator="between">
      <formula>18</formula>
      <formula>25</formula>
    </cfRule>
    <cfRule type="cellIs" dxfId="11063" priority="11657" operator="between">
      <formula>1</formula>
      <formula>6</formula>
    </cfRule>
    <cfRule type="cellIs" dxfId="11062" priority="11658" operator="between">
      <formula>17</formula>
      <formula>25</formula>
    </cfRule>
    <cfRule type="cellIs" dxfId="11061" priority="11659" operator="between">
      <formula>7</formula>
      <formula>16</formula>
    </cfRule>
    <cfRule type="cellIs" dxfId="11060" priority="11660" operator="between">
      <formula>1</formula>
      <formula>6</formula>
    </cfRule>
  </conditionalFormatting>
  <conditionalFormatting sqref="Y691">
    <cfRule type="cellIs" dxfId="11059" priority="11653" operator="equal">
      <formula>16</formula>
    </cfRule>
  </conditionalFormatting>
  <conditionalFormatting sqref="Y691">
    <cfRule type="cellIs" dxfId="11058" priority="11650" operator="between">
      <formula>16</formula>
      <formula>25</formula>
    </cfRule>
    <cfRule type="cellIs" dxfId="11057" priority="11651" operator="between">
      <formula>9</formula>
      <formula>15</formula>
    </cfRule>
    <cfRule type="cellIs" dxfId="11056" priority="11652" operator="between">
      <formula>1</formula>
      <formula>8</formula>
    </cfRule>
  </conditionalFormatting>
  <conditionalFormatting sqref="N691">
    <cfRule type="cellIs" dxfId="11055" priority="11643" operator="between">
      <formula>1</formula>
      <formula>10</formula>
    </cfRule>
    <cfRule type="cellIs" dxfId="11054" priority="11644" operator="between">
      <formula>11</formula>
      <formula>17</formula>
    </cfRule>
    <cfRule type="cellIs" dxfId="11053" priority="11645" operator="between">
      <formula>18</formula>
      <formula>25</formula>
    </cfRule>
    <cfRule type="cellIs" dxfId="11052" priority="11646" operator="between">
      <formula>1</formula>
      <formula>6</formula>
    </cfRule>
    <cfRule type="cellIs" dxfId="11051" priority="11647" operator="between">
      <formula>17</formula>
      <formula>25</formula>
    </cfRule>
    <cfRule type="cellIs" dxfId="11050" priority="11648" operator="between">
      <formula>7</formula>
      <formula>16</formula>
    </cfRule>
    <cfRule type="cellIs" dxfId="11049" priority="11649" operator="between">
      <formula>1</formula>
      <formula>6</formula>
    </cfRule>
  </conditionalFormatting>
  <conditionalFormatting sqref="N691">
    <cfRule type="cellIs" dxfId="11048" priority="11642" operator="equal">
      <formula>16</formula>
    </cfRule>
  </conditionalFormatting>
  <conditionalFormatting sqref="N691">
    <cfRule type="cellIs" dxfId="11047" priority="11639" operator="between">
      <formula>16</formula>
      <formula>25</formula>
    </cfRule>
    <cfRule type="cellIs" dxfId="11046" priority="11640" operator="between">
      <formula>9</formula>
      <formula>15</formula>
    </cfRule>
    <cfRule type="cellIs" dxfId="11045" priority="11641" operator="between">
      <formula>1</formula>
      <formula>8</formula>
    </cfRule>
  </conditionalFormatting>
  <conditionalFormatting sqref="G691">
    <cfRule type="cellIs" dxfId="11044" priority="11629" stopIfTrue="1" operator="equal">
      <formula>"NR"</formula>
    </cfRule>
    <cfRule type="cellIs" dxfId="11043" priority="11630" stopIfTrue="1" operator="equal">
      <formula>"R"</formula>
    </cfRule>
  </conditionalFormatting>
  <conditionalFormatting sqref="G691">
    <cfRule type="cellIs" dxfId="11042" priority="11628" operator="equal">
      <formula>"NR"</formula>
    </cfRule>
  </conditionalFormatting>
  <conditionalFormatting sqref="G691">
    <cfRule type="cellIs" dxfId="11041" priority="11626" stopIfTrue="1" operator="equal">
      <formula>"NR"</formula>
    </cfRule>
    <cfRule type="cellIs" dxfId="11040" priority="11627" stopIfTrue="1" operator="equal">
      <formula>"R"</formula>
    </cfRule>
  </conditionalFormatting>
  <conditionalFormatting sqref="G691">
    <cfRule type="cellIs" dxfId="11039" priority="11625" operator="equal">
      <formula>"NR"</formula>
    </cfRule>
  </conditionalFormatting>
  <conditionalFormatting sqref="Y692 N692">
    <cfRule type="cellIs" dxfId="11038" priority="11622" operator="between">
      <formula>16</formula>
      <formula>25</formula>
    </cfRule>
    <cfRule type="cellIs" dxfId="11037" priority="11623" operator="between">
      <formula>9</formula>
      <formula>15</formula>
    </cfRule>
    <cfRule type="cellIs" dxfId="11036" priority="11624" operator="between">
      <formula>1</formula>
      <formula>8</formula>
    </cfRule>
  </conditionalFormatting>
  <conditionalFormatting sqref="Y692 N692">
    <cfRule type="cellIs" dxfId="11035" priority="11607" operator="between">
      <formula>1</formula>
      <formula>10</formula>
    </cfRule>
    <cfRule type="cellIs" dxfId="11034" priority="11608" operator="between">
      <formula>11</formula>
      <formula>17</formula>
    </cfRule>
    <cfRule type="cellIs" dxfId="11033" priority="11609" operator="between">
      <formula>18</formula>
      <formula>25</formula>
    </cfRule>
    <cfRule type="cellIs" dxfId="11032" priority="11610" operator="between">
      <formula>1</formula>
      <formula>6</formula>
    </cfRule>
    <cfRule type="cellIs" dxfId="11031" priority="11611" operator="between">
      <formula>17</formula>
      <formula>25</formula>
    </cfRule>
    <cfRule type="cellIs" dxfId="11030" priority="11612" operator="between">
      <formula>7</formula>
      <formula>16</formula>
    </cfRule>
    <cfRule type="cellIs" dxfId="11029" priority="11613" operator="between">
      <formula>1</formula>
      <formula>6</formula>
    </cfRule>
  </conditionalFormatting>
  <conditionalFormatting sqref="Y692 N692">
    <cfRule type="cellIs" dxfId="11028" priority="11606" operator="equal">
      <formula>16</formula>
    </cfRule>
  </conditionalFormatting>
  <conditionalFormatting sqref="G697">
    <cfRule type="cellIs" dxfId="11027" priority="11605" operator="equal">
      <formula>"NR"</formula>
    </cfRule>
  </conditionalFormatting>
  <conditionalFormatting sqref="G697">
    <cfRule type="cellIs" dxfId="11026" priority="11603" stopIfTrue="1" operator="equal">
      <formula>"NR"</formula>
    </cfRule>
    <cfRule type="cellIs" dxfId="11025" priority="11604" stopIfTrue="1" operator="equal">
      <formula>"R"</formula>
    </cfRule>
  </conditionalFormatting>
  <conditionalFormatting sqref="N697">
    <cfRule type="cellIs" dxfId="11024" priority="11596" operator="between">
      <formula>1</formula>
      <formula>10</formula>
    </cfRule>
    <cfRule type="cellIs" dxfId="11023" priority="11597" operator="between">
      <formula>11</formula>
      <formula>17</formula>
    </cfRule>
    <cfRule type="cellIs" dxfId="11022" priority="11598" operator="between">
      <formula>18</formula>
      <formula>25</formula>
    </cfRule>
    <cfRule type="cellIs" dxfId="11021" priority="11599" operator="between">
      <formula>1</formula>
      <formula>6</formula>
    </cfRule>
    <cfRule type="cellIs" dxfId="11020" priority="11600" operator="between">
      <formula>17</formula>
      <formula>25</formula>
    </cfRule>
    <cfRule type="cellIs" dxfId="11019" priority="11601" operator="between">
      <formula>7</formula>
      <formula>16</formula>
    </cfRule>
    <cfRule type="cellIs" dxfId="11018" priority="11602" operator="between">
      <formula>1</formula>
      <formula>6</formula>
    </cfRule>
  </conditionalFormatting>
  <conditionalFormatting sqref="N697">
    <cfRule type="cellIs" dxfId="11017" priority="11595" operator="equal">
      <formula>16</formula>
    </cfRule>
  </conditionalFormatting>
  <conditionalFormatting sqref="N697">
    <cfRule type="cellIs" dxfId="11016" priority="11592" operator="between">
      <formula>16</formula>
      <formula>25</formula>
    </cfRule>
    <cfRule type="cellIs" dxfId="11015" priority="11593" operator="between">
      <formula>9</formula>
      <formula>15</formula>
    </cfRule>
    <cfRule type="cellIs" dxfId="11014" priority="11594" operator="between">
      <formula>1</formula>
      <formula>8</formula>
    </cfRule>
  </conditionalFormatting>
  <conditionalFormatting sqref="Y697">
    <cfRule type="cellIs" dxfId="11013" priority="11585" operator="between">
      <formula>1</formula>
      <formula>10</formula>
    </cfRule>
    <cfRule type="cellIs" dxfId="11012" priority="11586" operator="between">
      <formula>11</formula>
      <formula>17</formula>
    </cfRule>
    <cfRule type="cellIs" dxfId="11011" priority="11587" operator="between">
      <formula>18</formula>
      <formula>25</formula>
    </cfRule>
    <cfRule type="cellIs" dxfId="11010" priority="11588" operator="between">
      <formula>1</formula>
      <formula>6</formula>
    </cfRule>
    <cfRule type="cellIs" dxfId="11009" priority="11589" operator="between">
      <formula>17</formula>
      <formula>25</formula>
    </cfRule>
    <cfRule type="cellIs" dxfId="11008" priority="11590" operator="between">
      <formula>7</formula>
      <formula>16</formula>
    </cfRule>
    <cfRule type="cellIs" dxfId="11007" priority="11591" operator="between">
      <formula>1</formula>
      <formula>6</formula>
    </cfRule>
  </conditionalFormatting>
  <conditionalFormatting sqref="Y697">
    <cfRule type="cellIs" dxfId="11006" priority="11584" operator="equal">
      <formula>16</formula>
    </cfRule>
  </conditionalFormatting>
  <conditionalFormatting sqref="Y697">
    <cfRule type="cellIs" dxfId="11005" priority="11581" operator="between">
      <formula>16</formula>
      <formula>25</formula>
    </cfRule>
    <cfRule type="cellIs" dxfId="11004" priority="11582" operator="between">
      <formula>9</formula>
      <formula>15</formula>
    </cfRule>
    <cfRule type="cellIs" dxfId="11003" priority="11583" operator="between">
      <formula>1</formula>
      <formula>8</formula>
    </cfRule>
  </conditionalFormatting>
  <conditionalFormatting sqref="G700">
    <cfRule type="cellIs" dxfId="11002" priority="11572" operator="equal">
      <formula>"NR"</formula>
    </cfRule>
  </conditionalFormatting>
  <conditionalFormatting sqref="N701">
    <cfRule type="cellIs" dxfId="11001" priority="11569" operator="between">
      <formula>16</formula>
      <formula>25</formula>
    </cfRule>
    <cfRule type="cellIs" dxfId="11000" priority="11570" operator="between">
      <formula>9</formula>
      <formula>15</formula>
    </cfRule>
    <cfRule type="cellIs" dxfId="10999" priority="11571" operator="between">
      <formula>1</formula>
      <formula>8</formula>
    </cfRule>
  </conditionalFormatting>
  <conditionalFormatting sqref="G701">
    <cfRule type="cellIs" dxfId="10998" priority="11559" stopIfTrue="1" operator="equal">
      <formula>"NR"</formula>
    </cfRule>
    <cfRule type="cellIs" dxfId="10997" priority="11560" stopIfTrue="1" operator="equal">
      <formula>"R"</formula>
    </cfRule>
  </conditionalFormatting>
  <conditionalFormatting sqref="G701">
    <cfRule type="cellIs" dxfId="10996" priority="11558" operator="equal">
      <formula>"NR"</formula>
    </cfRule>
  </conditionalFormatting>
  <conditionalFormatting sqref="Y701">
    <cfRule type="cellIs" dxfId="10995" priority="11551" operator="between">
      <formula>1</formula>
      <formula>10</formula>
    </cfRule>
    <cfRule type="cellIs" dxfId="10994" priority="11552" operator="between">
      <formula>11</formula>
      <formula>17</formula>
    </cfRule>
    <cfRule type="cellIs" dxfId="10993" priority="11553" operator="between">
      <formula>18</formula>
      <formula>25</formula>
    </cfRule>
    <cfRule type="cellIs" dxfId="10992" priority="11554" operator="between">
      <formula>1</formula>
      <formula>6</formula>
    </cfRule>
    <cfRule type="cellIs" dxfId="10991" priority="11555" operator="between">
      <formula>17</formula>
      <formula>25</formula>
    </cfRule>
    <cfRule type="cellIs" dxfId="10990" priority="11556" operator="between">
      <formula>7</formula>
      <formula>16</formula>
    </cfRule>
    <cfRule type="cellIs" dxfId="10989" priority="11557" operator="between">
      <formula>1</formula>
      <formula>6</formula>
    </cfRule>
  </conditionalFormatting>
  <conditionalFormatting sqref="Y701">
    <cfRule type="cellIs" dxfId="10988" priority="11550" operator="equal">
      <formula>16</formula>
    </cfRule>
  </conditionalFormatting>
  <conditionalFormatting sqref="Y701">
    <cfRule type="cellIs" dxfId="10987" priority="11547" operator="between">
      <formula>16</formula>
      <formula>25</formula>
    </cfRule>
    <cfRule type="cellIs" dxfId="10986" priority="11548" operator="between">
      <formula>9</formula>
      <formula>15</formula>
    </cfRule>
    <cfRule type="cellIs" dxfId="10985" priority="11549" operator="between">
      <formula>1</formula>
      <formula>8</formula>
    </cfRule>
  </conditionalFormatting>
  <conditionalFormatting sqref="N701">
    <cfRule type="cellIs" dxfId="10984" priority="11540" operator="between">
      <formula>1</formula>
      <formula>10</formula>
    </cfRule>
    <cfRule type="cellIs" dxfId="10983" priority="11541" operator="between">
      <formula>11</formula>
      <formula>17</formula>
    </cfRule>
    <cfRule type="cellIs" dxfId="10982" priority="11542" operator="between">
      <formula>18</formula>
      <formula>25</formula>
    </cfRule>
    <cfRule type="cellIs" dxfId="10981" priority="11543" operator="between">
      <formula>1</formula>
      <formula>6</formula>
    </cfRule>
    <cfRule type="cellIs" dxfId="10980" priority="11544" operator="between">
      <formula>17</formula>
      <formula>25</formula>
    </cfRule>
    <cfRule type="cellIs" dxfId="10979" priority="11545" operator="between">
      <formula>7</formula>
      <formula>16</formula>
    </cfRule>
    <cfRule type="cellIs" dxfId="10978" priority="11546" operator="between">
      <formula>1</formula>
      <formula>6</formula>
    </cfRule>
  </conditionalFormatting>
  <conditionalFormatting sqref="N701">
    <cfRule type="cellIs" dxfId="10977" priority="11539" operator="equal">
      <formula>16</formula>
    </cfRule>
  </conditionalFormatting>
  <conditionalFormatting sqref="G700">
    <cfRule type="cellIs" dxfId="10976" priority="11537" stopIfTrue="1" operator="equal">
      <formula>"NR"</formula>
    </cfRule>
    <cfRule type="cellIs" dxfId="10975" priority="11538" stopIfTrue="1" operator="equal">
      <formula>"R"</formula>
    </cfRule>
  </conditionalFormatting>
  <conditionalFormatting sqref="N700">
    <cfRule type="cellIs" dxfId="10974" priority="11522" operator="between">
      <formula>1</formula>
      <formula>10</formula>
    </cfRule>
    <cfRule type="cellIs" dxfId="10973" priority="11523" operator="between">
      <formula>11</formula>
      <formula>17</formula>
    </cfRule>
    <cfRule type="cellIs" dxfId="10972" priority="11524" operator="between">
      <formula>18</formula>
      <formula>25</formula>
    </cfRule>
    <cfRule type="cellIs" dxfId="10971" priority="11525" operator="between">
      <formula>1</formula>
      <formula>6</formula>
    </cfRule>
    <cfRule type="cellIs" dxfId="10970" priority="11526" operator="between">
      <formula>17</formula>
      <formula>25</formula>
    </cfRule>
    <cfRule type="cellIs" dxfId="10969" priority="11527" operator="between">
      <formula>7</formula>
      <formula>16</formula>
    </cfRule>
    <cfRule type="cellIs" dxfId="10968" priority="11528" operator="between">
      <formula>1</formula>
      <formula>6</formula>
    </cfRule>
  </conditionalFormatting>
  <conditionalFormatting sqref="N700">
    <cfRule type="cellIs" dxfId="10967" priority="11521" operator="equal">
      <formula>16</formula>
    </cfRule>
  </conditionalFormatting>
  <conditionalFormatting sqref="N700">
    <cfRule type="cellIs" dxfId="10966" priority="11518" operator="between">
      <formula>16</formula>
      <formula>25</formula>
    </cfRule>
    <cfRule type="cellIs" dxfId="10965" priority="11519" operator="between">
      <formula>9</formula>
      <formula>15</formula>
    </cfRule>
    <cfRule type="cellIs" dxfId="10964" priority="11520" operator="between">
      <formula>1</formula>
      <formula>8</formula>
    </cfRule>
  </conditionalFormatting>
  <conditionalFormatting sqref="Y700">
    <cfRule type="cellIs" dxfId="10963" priority="11511" operator="between">
      <formula>1</formula>
      <formula>10</formula>
    </cfRule>
    <cfRule type="cellIs" dxfId="10962" priority="11512" operator="between">
      <formula>11</formula>
      <formula>17</formula>
    </cfRule>
    <cfRule type="cellIs" dxfId="10961" priority="11513" operator="between">
      <formula>18</formula>
      <formula>25</formula>
    </cfRule>
    <cfRule type="cellIs" dxfId="10960" priority="11514" operator="between">
      <formula>1</formula>
      <formula>6</formula>
    </cfRule>
    <cfRule type="cellIs" dxfId="10959" priority="11515" operator="between">
      <formula>17</formula>
      <formula>25</formula>
    </cfRule>
    <cfRule type="cellIs" dxfId="10958" priority="11516" operator="between">
      <formula>7</formula>
      <formula>16</formula>
    </cfRule>
    <cfRule type="cellIs" dxfId="10957" priority="11517" operator="between">
      <formula>1</formula>
      <formula>6</formula>
    </cfRule>
  </conditionalFormatting>
  <conditionalFormatting sqref="Y700">
    <cfRule type="cellIs" dxfId="10956" priority="11510" operator="equal">
      <formula>16</formula>
    </cfRule>
  </conditionalFormatting>
  <conditionalFormatting sqref="Y700">
    <cfRule type="cellIs" dxfId="10955" priority="11507" operator="between">
      <formula>16</formula>
      <formula>25</formula>
    </cfRule>
    <cfRule type="cellIs" dxfId="10954" priority="11508" operator="between">
      <formula>9</formula>
      <formula>15</formula>
    </cfRule>
    <cfRule type="cellIs" dxfId="10953" priority="11509" operator="between">
      <formula>1</formula>
      <formula>8</formula>
    </cfRule>
  </conditionalFormatting>
  <conditionalFormatting sqref="Y708">
    <cfRule type="cellIs" dxfId="10952" priority="11504" operator="between">
      <formula>16</formula>
      <formula>25</formula>
    </cfRule>
    <cfRule type="cellIs" dxfId="10951" priority="11505" operator="between">
      <formula>9</formula>
      <formula>15</formula>
    </cfRule>
    <cfRule type="cellIs" dxfId="10950" priority="11506" operator="between">
      <formula>1</formula>
      <formula>8</formula>
    </cfRule>
  </conditionalFormatting>
  <conditionalFormatting sqref="G707">
    <cfRule type="cellIs" dxfId="10949" priority="11503" operator="equal">
      <formula>"NR"</formula>
    </cfRule>
  </conditionalFormatting>
  <conditionalFormatting sqref="N707">
    <cfRule type="cellIs" dxfId="10948" priority="11500" operator="between">
      <formula>16</formula>
      <formula>25</formula>
    </cfRule>
    <cfRule type="cellIs" dxfId="10947" priority="11501" operator="between">
      <formula>9</formula>
      <formula>15</formula>
    </cfRule>
    <cfRule type="cellIs" dxfId="10946" priority="11502" operator="between">
      <formula>1</formula>
      <formula>8</formula>
    </cfRule>
  </conditionalFormatting>
  <conditionalFormatting sqref="G708">
    <cfRule type="cellIs" dxfId="10945" priority="11498" stopIfTrue="1" operator="equal">
      <formula>"NR"</formula>
    </cfRule>
    <cfRule type="cellIs" dxfId="10944" priority="11499" stopIfTrue="1" operator="equal">
      <formula>"R"</formula>
    </cfRule>
  </conditionalFormatting>
  <conditionalFormatting sqref="Y708">
    <cfRule type="cellIs" dxfId="10943" priority="11483" operator="between">
      <formula>1</formula>
      <formula>10</formula>
    </cfRule>
    <cfRule type="cellIs" dxfId="10942" priority="11484" operator="between">
      <formula>11</formula>
      <formula>17</formula>
    </cfRule>
    <cfRule type="cellIs" dxfId="10941" priority="11485" operator="between">
      <formula>18</formula>
      <formula>25</formula>
    </cfRule>
    <cfRule type="cellIs" dxfId="10940" priority="11486" operator="between">
      <formula>1</formula>
      <formula>6</formula>
    </cfRule>
    <cfRule type="cellIs" dxfId="10939" priority="11487" operator="between">
      <formula>17</formula>
      <formula>25</formula>
    </cfRule>
    <cfRule type="cellIs" dxfId="10938" priority="11488" operator="between">
      <formula>7</formula>
      <formula>16</formula>
    </cfRule>
    <cfRule type="cellIs" dxfId="10937" priority="11489" operator="between">
      <formula>1</formula>
      <formula>6</formula>
    </cfRule>
  </conditionalFormatting>
  <conditionalFormatting sqref="Y708">
    <cfRule type="cellIs" dxfId="10936" priority="11482" operator="equal">
      <formula>16</formula>
    </cfRule>
  </conditionalFormatting>
  <conditionalFormatting sqref="G708">
    <cfRule type="cellIs" dxfId="10935" priority="11481" operator="equal">
      <formula>"NR"</formula>
    </cfRule>
  </conditionalFormatting>
  <conditionalFormatting sqref="Y707">
    <cfRule type="cellIs" dxfId="10934" priority="11466" operator="between">
      <formula>1</formula>
      <formula>10</formula>
    </cfRule>
    <cfRule type="cellIs" dxfId="10933" priority="11467" operator="between">
      <formula>11</formula>
      <formula>17</formula>
    </cfRule>
    <cfRule type="cellIs" dxfId="10932" priority="11468" operator="between">
      <formula>18</formula>
      <formula>25</formula>
    </cfRule>
    <cfRule type="cellIs" dxfId="10931" priority="11469" operator="between">
      <formula>1</formula>
      <formula>6</formula>
    </cfRule>
    <cfRule type="cellIs" dxfId="10930" priority="11470" operator="between">
      <formula>17</formula>
      <formula>25</formula>
    </cfRule>
    <cfRule type="cellIs" dxfId="10929" priority="11471" operator="between">
      <formula>7</formula>
      <formula>16</formula>
    </cfRule>
    <cfRule type="cellIs" dxfId="10928" priority="11472" operator="between">
      <formula>1</formula>
      <formula>6</formula>
    </cfRule>
  </conditionalFormatting>
  <conditionalFormatting sqref="Y707">
    <cfRule type="cellIs" dxfId="10927" priority="11465" operator="equal">
      <formula>16</formula>
    </cfRule>
  </conditionalFormatting>
  <conditionalFormatting sqref="Y707">
    <cfRule type="cellIs" dxfId="10926" priority="11462" operator="between">
      <formula>16</formula>
      <formula>25</formula>
    </cfRule>
    <cfRule type="cellIs" dxfId="10925" priority="11463" operator="between">
      <formula>9</formula>
      <formula>15</formula>
    </cfRule>
    <cfRule type="cellIs" dxfId="10924" priority="11464" operator="between">
      <formula>1</formula>
      <formula>8</formula>
    </cfRule>
  </conditionalFormatting>
  <conditionalFormatting sqref="G707">
    <cfRule type="cellIs" dxfId="10923" priority="11460" stopIfTrue="1" operator="equal">
      <formula>"NR"</formula>
    </cfRule>
    <cfRule type="cellIs" dxfId="10922" priority="11461" stopIfTrue="1" operator="equal">
      <formula>"R"</formula>
    </cfRule>
  </conditionalFormatting>
  <conditionalFormatting sqref="G707">
    <cfRule type="cellIs" dxfId="10921" priority="11459" operator="equal">
      <formula>"NR"</formula>
    </cfRule>
  </conditionalFormatting>
  <conditionalFormatting sqref="G707">
    <cfRule type="cellIs" dxfId="10920" priority="11457" stopIfTrue="1" operator="equal">
      <formula>"NR"</formula>
    </cfRule>
    <cfRule type="cellIs" dxfId="10919" priority="11458" stopIfTrue="1" operator="equal">
      <formula>"R"</formula>
    </cfRule>
  </conditionalFormatting>
  <conditionalFormatting sqref="N707">
    <cfRule type="cellIs" dxfId="10918" priority="11450" operator="between">
      <formula>1</formula>
      <formula>10</formula>
    </cfRule>
    <cfRule type="cellIs" dxfId="10917" priority="11451" operator="between">
      <formula>11</formula>
      <formula>17</formula>
    </cfRule>
    <cfRule type="cellIs" dxfId="10916" priority="11452" operator="between">
      <formula>18</formula>
      <formula>25</formula>
    </cfRule>
    <cfRule type="cellIs" dxfId="10915" priority="11453" operator="between">
      <formula>1</formula>
      <formula>6</formula>
    </cfRule>
    <cfRule type="cellIs" dxfId="10914" priority="11454" operator="between">
      <formula>17</formula>
      <formula>25</formula>
    </cfRule>
    <cfRule type="cellIs" dxfId="10913" priority="11455" operator="between">
      <formula>7</formula>
      <formula>16</formula>
    </cfRule>
    <cfRule type="cellIs" dxfId="10912" priority="11456" operator="between">
      <formula>1</formula>
      <formula>6</formula>
    </cfRule>
  </conditionalFormatting>
  <conditionalFormatting sqref="N707">
    <cfRule type="cellIs" dxfId="10911" priority="11449" operator="equal">
      <formula>16</formula>
    </cfRule>
  </conditionalFormatting>
  <conditionalFormatting sqref="N708">
    <cfRule type="cellIs" dxfId="10910" priority="11442" operator="between">
      <formula>1</formula>
      <formula>10</formula>
    </cfRule>
    <cfRule type="cellIs" dxfId="10909" priority="11443" operator="between">
      <formula>11</formula>
      <formula>17</formula>
    </cfRule>
    <cfRule type="cellIs" dxfId="10908" priority="11444" operator="between">
      <formula>18</formula>
      <formula>25</formula>
    </cfRule>
    <cfRule type="cellIs" dxfId="10907" priority="11445" operator="between">
      <formula>1</formula>
      <formula>6</formula>
    </cfRule>
    <cfRule type="cellIs" dxfId="10906" priority="11446" operator="between">
      <formula>17</formula>
      <formula>25</formula>
    </cfRule>
    <cfRule type="cellIs" dxfId="10905" priority="11447" operator="between">
      <formula>7</formula>
      <formula>16</formula>
    </cfRule>
    <cfRule type="cellIs" dxfId="10904" priority="11448" operator="between">
      <formula>1</formula>
      <formula>6</formula>
    </cfRule>
  </conditionalFormatting>
  <conditionalFormatting sqref="N708">
    <cfRule type="cellIs" dxfId="10903" priority="11441" operator="equal">
      <formula>16</formula>
    </cfRule>
  </conditionalFormatting>
  <conditionalFormatting sqref="N708">
    <cfRule type="cellIs" dxfId="10902" priority="11438" operator="between">
      <formula>16</formula>
      <formula>25</formula>
    </cfRule>
    <cfRule type="cellIs" dxfId="10901" priority="11439" operator="between">
      <formula>9</formula>
      <formula>15</formula>
    </cfRule>
    <cfRule type="cellIs" dxfId="10900" priority="11440" operator="between">
      <formula>1</formula>
      <formula>8</formula>
    </cfRule>
  </conditionalFormatting>
  <conditionalFormatting sqref="Y711 N711">
    <cfRule type="cellIs" dxfId="10899" priority="11435" operator="between">
      <formula>16</formula>
      <formula>25</formula>
    </cfRule>
    <cfRule type="cellIs" dxfId="10898" priority="11436" operator="between">
      <formula>9</formula>
      <formula>15</formula>
    </cfRule>
    <cfRule type="cellIs" dxfId="10897" priority="11437" operator="between">
      <formula>1</formula>
      <formula>8</formula>
    </cfRule>
  </conditionalFormatting>
  <conditionalFormatting sqref="G711">
    <cfRule type="cellIs" dxfId="10896" priority="11425" stopIfTrue="1" operator="equal">
      <formula>"NR"</formula>
    </cfRule>
    <cfRule type="cellIs" dxfId="10895" priority="11426" stopIfTrue="1" operator="equal">
      <formula>"R"</formula>
    </cfRule>
  </conditionalFormatting>
  <conditionalFormatting sqref="Y711 N711">
    <cfRule type="cellIs" dxfId="10894" priority="11418" operator="between">
      <formula>1</formula>
      <formula>10</formula>
    </cfRule>
    <cfRule type="cellIs" dxfId="10893" priority="11419" operator="between">
      <formula>11</formula>
      <formula>17</formula>
    </cfRule>
    <cfRule type="cellIs" dxfId="10892" priority="11420" operator="between">
      <formula>18</formula>
      <formula>25</formula>
    </cfRule>
    <cfRule type="cellIs" dxfId="10891" priority="11421" operator="between">
      <formula>1</formula>
      <formula>6</formula>
    </cfRule>
    <cfRule type="cellIs" dxfId="10890" priority="11422" operator="between">
      <formula>17</formula>
      <formula>25</formula>
    </cfRule>
    <cfRule type="cellIs" dxfId="10889" priority="11423" operator="between">
      <formula>7</formula>
      <formula>16</formula>
    </cfRule>
    <cfRule type="cellIs" dxfId="10888" priority="11424" operator="between">
      <formula>1</formula>
      <formula>6</formula>
    </cfRule>
  </conditionalFormatting>
  <conditionalFormatting sqref="Y711 N711">
    <cfRule type="cellIs" dxfId="10887" priority="11417" operator="equal">
      <formula>16</formula>
    </cfRule>
  </conditionalFormatting>
  <conditionalFormatting sqref="G711">
    <cfRule type="cellIs" dxfId="10886" priority="11416" operator="equal">
      <formula>"NR"</formula>
    </cfRule>
  </conditionalFormatting>
  <conditionalFormatting sqref="Y709">
    <cfRule type="cellIs" dxfId="10885" priority="11409" operator="between">
      <formula>1</formula>
      <formula>10</formula>
    </cfRule>
    <cfRule type="cellIs" dxfId="10884" priority="11410" operator="between">
      <formula>11</formula>
      <formula>17</formula>
    </cfRule>
    <cfRule type="cellIs" dxfId="10883" priority="11411" operator="between">
      <formula>18</formula>
      <formula>25</formula>
    </cfRule>
    <cfRule type="cellIs" dxfId="10882" priority="11412" operator="between">
      <formula>1</formula>
      <formula>6</formula>
    </cfRule>
    <cfRule type="cellIs" dxfId="10881" priority="11413" operator="between">
      <formula>17</formula>
      <formula>25</formula>
    </cfRule>
    <cfRule type="cellIs" dxfId="10880" priority="11414" operator="between">
      <formula>7</formula>
      <formula>16</formula>
    </cfRule>
    <cfRule type="cellIs" dxfId="10879" priority="11415" operator="between">
      <formula>1</formula>
      <formula>6</formula>
    </cfRule>
  </conditionalFormatting>
  <conditionalFormatting sqref="Y709">
    <cfRule type="cellIs" dxfId="10878" priority="11408" operator="equal">
      <formula>16</formula>
    </cfRule>
  </conditionalFormatting>
  <conditionalFormatting sqref="Y709">
    <cfRule type="cellIs" dxfId="10877" priority="11405" operator="between">
      <formula>16</formula>
      <formula>25</formula>
    </cfRule>
    <cfRule type="cellIs" dxfId="10876" priority="11406" operator="between">
      <formula>9</formula>
      <formula>15</formula>
    </cfRule>
    <cfRule type="cellIs" dxfId="10875" priority="11407" operator="between">
      <formula>1</formula>
      <formula>8</formula>
    </cfRule>
  </conditionalFormatting>
  <conditionalFormatting sqref="N709">
    <cfRule type="cellIs" dxfId="10874" priority="11398" operator="between">
      <formula>1</formula>
      <formula>10</formula>
    </cfRule>
    <cfRule type="cellIs" dxfId="10873" priority="11399" operator="between">
      <formula>11</formula>
      <formula>17</formula>
    </cfRule>
    <cfRule type="cellIs" dxfId="10872" priority="11400" operator="between">
      <formula>18</formula>
      <formula>25</formula>
    </cfRule>
    <cfRule type="cellIs" dxfId="10871" priority="11401" operator="between">
      <formula>1</formula>
      <formula>6</formula>
    </cfRule>
    <cfRule type="cellIs" dxfId="10870" priority="11402" operator="between">
      <formula>17</formula>
      <formula>25</formula>
    </cfRule>
    <cfRule type="cellIs" dxfId="10869" priority="11403" operator="between">
      <formula>7</formula>
      <formula>16</formula>
    </cfRule>
    <cfRule type="cellIs" dxfId="10868" priority="11404" operator="between">
      <formula>1</formula>
      <formula>6</formula>
    </cfRule>
  </conditionalFormatting>
  <conditionalFormatting sqref="N709">
    <cfRule type="cellIs" dxfId="10867" priority="11397" operator="equal">
      <formula>16</formula>
    </cfRule>
  </conditionalFormatting>
  <conditionalFormatting sqref="N709">
    <cfRule type="cellIs" dxfId="10866" priority="11394" operator="between">
      <formula>16</formula>
      <formula>25</formula>
    </cfRule>
    <cfRule type="cellIs" dxfId="10865" priority="11395" operator="between">
      <formula>9</formula>
      <formula>15</formula>
    </cfRule>
    <cfRule type="cellIs" dxfId="10864" priority="11396" operator="between">
      <formula>1</formula>
      <formula>8</formula>
    </cfRule>
  </conditionalFormatting>
  <conditionalFormatting sqref="G709">
    <cfRule type="cellIs" dxfId="10863" priority="11384" stopIfTrue="1" operator="equal">
      <formula>"NR"</formula>
    </cfRule>
    <cfRule type="cellIs" dxfId="10862" priority="11385" stopIfTrue="1" operator="equal">
      <formula>"R"</formula>
    </cfRule>
  </conditionalFormatting>
  <conditionalFormatting sqref="G709">
    <cfRule type="cellIs" dxfId="10861" priority="11383" operator="equal">
      <formula>"NR"</formula>
    </cfRule>
  </conditionalFormatting>
  <conditionalFormatting sqref="G709">
    <cfRule type="cellIs" dxfId="10860" priority="11381" stopIfTrue="1" operator="equal">
      <formula>"NR"</formula>
    </cfRule>
    <cfRule type="cellIs" dxfId="10859" priority="11382" stopIfTrue="1" operator="equal">
      <formula>"R"</formula>
    </cfRule>
  </conditionalFormatting>
  <conditionalFormatting sqref="G709">
    <cfRule type="cellIs" dxfId="10858" priority="11380" operator="equal">
      <formula>"NR"</formula>
    </cfRule>
  </conditionalFormatting>
  <conditionalFormatting sqref="Y710 N710">
    <cfRule type="cellIs" dxfId="10857" priority="11377" operator="between">
      <formula>16</formula>
      <formula>25</formula>
    </cfRule>
    <cfRule type="cellIs" dxfId="10856" priority="11378" operator="between">
      <formula>9</formula>
      <formula>15</formula>
    </cfRule>
    <cfRule type="cellIs" dxfId="10855" priority="11379" operator="between">
      <formula>1</formula>
      <formula>8</formula>
    </cfRule>
  </conditionalFormatting>
  <conditionalFormatting sqref="Y710 N710">
    <cfRule type="cellIs" dxfId="10854" priority="11362" operator="between">
      <formula>1</formula>
      <formula>10</formula>
    </cfRule>
    <cfRule type="cellIs" dxfId="10853" priority="11363" operator="between">
      <formula>11</formula>
      <formula>17</formula>
    </cfRule>
    <cfRule type="cellIs" dxfId="10852" priority="11364" operator="between">
      <formula>18</formula>
      <formula>25</formula>
    </cfRule>
    <cfRule type="cellIs" dxfId="10851" priority="11365" operator="between">
      <formula>1</formula>
      <formula>6</formula>
    </cfRule>
    <cfRule type="cellIs" dxfId="10850" priority="11366" operator="between">
      <formula>17</formula>
      <formula>25</formula>
    </cfRule>
    <cfRule type="cellIs" dxfId="10849" priority="11367" operator="between">
      <formula>7</formula>
      <formula>16</formula>
    </cfRule>
    <cfRule type="cellIs" dxfId="10848" priority="11368" operator="between">
      <formula>1</formula>
      <formula>6</formula>
    </cfRule>
  </conditionalFormatting>
  <conditionalFormatting sqref="Y710 N710">
    <cfRule type="cellIs" dxfId="10847" priority="11361" operator="equal">
      <formula>16</formula>
    </cfRule>
  </conditionalFormatting>
  <conditionalFormatting sqref="Y714">
    <cfRule type="cellIs" dxfId="10846" priority="11354" operator="between">
      <formula>1</formula>
      <formula>10</formula>
    </cfRule>
    <cfRule type="cellIs" dxfId="10845" priority="11355" operator="between">
      <formula>11</formula>
      <formula>17</formula>
    </cfRule>
    <cfRule type="cellIs" dxfId="10844" priority="11356" operator="between">
      <formula>18</formula>
      <formula>25</formula>
    </cfRule>
    <cfRule type="cellIs" dxfId="10843" priority="11357" operator="between">
      <formula>1</formula>
      <formula>6</formula>
    </cfRule>
    <cfRule type="cellIs" dxfId="10842" priority="11358" operator="between">
      <formula>17</formula>
      <formula>25</formula>
    </cfRule>
    <cfRule type="cellIs" dxfId="10841" priority="11359" operator="between">
      <formula>7</formula>
      <formula>16</formula>
    </cfRule>
    <cfRule type="cellIs" dxfId="10840" priority="11360" operator="between">
      <formula>1</formula>
      <formula>6</formula>
    </cfRule>
  </conditionalFormatting>
  <conditionalFormatting sqref="Y714">
    <cfRule type="cellIs" dxfId="10839" priority="11353" operator="equal">
      <formula>16</formula>
    </cfRule>
  </conditionalFormatting>
  <conditionalFormatting sqref="Y714">
    <cfRule type="cellIs" dxfId="10838" priority="11350" operator="between">
      <formula>16</formula>
      <formula>25</formula>
    </cfRule>
    <cfRule type="cellIs" dxfId="10837" priority="11351" operator="between">
      <formula>9</formula>
      <formula>15</formula>
    </cfRule>
    <cfRule type="cellIs" dxfId="10836" priority="11352" operator="between">
      <formula>1</formula>
      <formula>8</formula>
    </cfRule>
  </conditionalFormatting>
  <conditionalFormatting sqref="G714">
    <cfRule type="cellIs" dxfId="10835" priority="11349" operator="equal">
      <formula>"NR"</formula>
    </cfRule>
  </conditionalFormatting>
  <conditionalFormatting sqref="G714">
    <cfRule type="cellIs" dxfId="10834" priority="11347" stopIfTrue="1" operator="equal">
      <formula>"NR"</formula>
    </cfRule>
    <cfRule type="cellIs" dxfId="10833" priority="11348" stopIfTrue="1" operator="equal">
      <formula>"R"</formula>
    </cfRule>
  </conditionalFormatting>
  <conditionalFormatting sqref="N714">
    <cfRule type="cellIs" dxfId="10832" priority="11340" operator="between">
      <formula>1</formula>
      <formula>10</formula>
    </cfRule>
    <cfRule type="cellIs" dxfId="10831" priority="11341" operator="between">
      <formula>11</formula>
      <formula>17</formula>
    </cfRule>
    <cfRule type="cellIs" dxfId="10830" priority="11342" operator="between">
      <formula>18</formula>
      <formula>25</formula>
    </cfRule>
    <cfRule type="cellIs" dxfId="10829" priority="11343" operator="between">
      <formula>1</formula>
      <formula>6</formula>
    </cfRule>
    <cfRule type="cellIs" dxfId="10828" priority="11344" operator="between">
      <formula>17</formula>
      <formula>25</formula>
    </cfRule>
    <cfRule type="cellIs" dxfId="10827" priority="11345" operator="between">
      <formula>7</formula>
      <formula>16</formula>
    </cfRule>
    <cfRule type="cellIs" dxfId="10826" priority="11346" operator="between">
      <formula>1</formula>
      <formula>6</formula>
    </cfRule>
  </conditionalFormatting>
  <conditionalFormatting sqref="N714">
    <cfRule type="cellIs" dxfId="10825" priority="11339" operator="equal">
      <formula>16</formula>
    </cfRule>
  </conditionalFormatting>
  <conditionalFormatting sqref="N714">
    <cfRule type="cellIs" dxfId="10824" priority="11336" operator="between">
      <formula>16</formula>
      <formula>25</formula>
    </cfRule>
    <cfRule type="cellIs" dxfId="10823" priority="11337" operator="between">
      <formula>9</formula>
      <formula>15</formula>
    </cfRule>
    <cfRule type="cellIs" dxfId="10822" priority="11338" operator="between">
      <formula>1</formula>
      <formula>8</formula>
    </cfRule>
  </conditionalFormatting>
  <conditionalFormatting sqref="E714">
    <cfRule type="cellIs" dxfId="10821" priority="11326" stopIfTrue="1" operator="equal">
      <formula>"NR"</formula>
    </cfRule>
    <cfRule type="cellIs" dxfId="10820" priority="11327" stopIfTrue="1" operator="equal">
      <formula>"R"</formula>
    </cfRule>
  </conditionalFormatting>
  <conditionalFormatting sqref="N716">
    <cfRule type="cellIs" dxfId="10819" priority="11323" operator="between">
      <formula>16</formula>
      <formula>25</formula>
    </cfRule>
    <cfRule type="cellIs" dxfId="10818" priority="11324" operator="between">
      <formula>9</formula>
      <formula>15</formula>
    </cfRule>
    <cfRule type="cellIs" dxfId="10817" priority="11325" operator="between">
      <formula>1</formula>
      <formula>8</formula>
    </cfRule>
  </conditionalFormatting>
  <conditionalFormatting sqref="G716">
    <cfRule type="cellIs" dxfId="10816" priority="11313" stopIfTrue="1" operator="equal">
      <formula>"NR"</formula>
    </cfRule>
    <cfRule type="cellIs" dxfId="10815" priority="11314" stopIfTrue="1" operator="equal">
      <formula>"R"</formula>
    </cfRule>
  </conditionalFormatting>
  <conditionalFormatting sqref="G716">
    <cfRule type="cellIs" dxfId="10814" priority="11312" operator="equal">
      <formula>"NR"</formula>
    </cfRule>
  </conditionalFormatting>
  <conditionalFormatting sqref="Y716">
    <cfRule type="cellIs" dxfId="10813" priority="11305" operator="between">
      <formula>1</formula>
      <formula>10</formula>
    </cfRule>
    <cfRule type="cellIs" dxfId="10812" priority="11306" operator="between">
      <formula>11</formula>
      <formula>17</formula>
    </cfRule>
    <cfRule type="cellIs" dxfId="10811" priority="11307" operator="between">
      <formula>18</formula>
      <formula>25</formula>
    </cfRule>
    <cfRule type="cellIs" dxfId="10810" priority="11308" operator="between">
      <formula>1</formula>
      <formula>6</formula>
    </cfRule>
    <cfRule type="cellIs" dxfId="10809" priority="11309" operator="between">
      <formula>17</formula>
      <formula>25</formula>
    </cfRule>
    <cfRule type="cellIs" dxfId="10808" priority="11310" operator="between">
      <formula>7</formula>
      <formula>16</formula>
    </cfRule>
    <cfRule type="cellIs" dxfId="10807" priority="11311" operator="between">
      <formula>1</formula>
      <formula>6</formula>
    </cfRule>
  </conditionalFormatting>
  <conditionalFormatting sqref="Y716">
    <cfRule type="cellIs" dxfId="10806" priority="11304" operator="equal">
      <formula>16</formula>
    </cfRule>
  </conditionalFormatting>
  <conditionalFormatting sqref="Y716">
    <cfRule type="cellIs" dxfId="10805" priority="11301" operator="between">
      <formula>16</formula>
      <formula>25</formula>
    </cfRule>
    <cfRule type="cellIs" dxfId="10804" priority="11302" operator="between">
      <formula>9</formula>
      <formula>15</formula>
    </cfRule>
    <cfRule type="cellIs" dxfId="10803" priority="11303" operator="between">
      <formula>1</formula>
      <formula>8</formula>
    </cfRule>
  </conditionalFormatting>
  <conditionalFormatting sqref="N716">
    <cfRule type="cellIs" dxfId="10802" priority="11294" operator="between">
      <formula>1</formula>
      <formula>10</formula>
    </cfRule>
    <cfRule type="cellIs" dxfId="10801" priority="11295" operator="between">
      <formula>11</formula>
      <formula>17</formula>
    </cfRule>
    <cfRule type="cellIs" dxfId="10800" priority="11296" operator="between">
      <formula>18</formula>
      <formula>25</formula>
    </cfRule>
    <cfRule type="cellIs" dxfId="10799" priority="11297" operator="between">
      <formula>1</formula>
      <formula>6</formula>
    </cfRule>
    <cfRule type="cellIs" dxfId="10798" priority="11298" operator="between">
      <formula>17</formula>
      <formula>25</formula>
    </cfRule>
    <cfRule type="cellIs" dxfId="10797" priority="11299" operator="between">
      <formula>7</formula>
      <formula>16</formula>
    </cfRule>
    <cfRule type="cellIs" dxfId="10796" priority="11300" operator="between">
      <formula>1</formula>
      <formula>6</formula>
    </cfRule>
  </conditionalFormatting>
  <conditionalFormatting sqref="N716">
    <cfRule type="cellIs" dxfId="10795" priority="11293" operator="equal">
      <formula>16</formula>
    </cfRule>
  </conditionalFormatting>
  <conditionalFormatting sqref="Y721">
    <cfRule type="cellIs" dxfId="10794" priority="11290" operator="between">
      <formula>16</formula>
      <formula>25</formula>
    </cfRule>
    <cfRule type="cellIs" dxfId="10793" priority="11291" operator="between">
      <formula>9</formula>
      <formula>15</formula>
    </cfRule>
    <cfRule type="cellIs" dxfId="10792" priority="11292" operator="between">
      <formula>1</formula>
      <formula>8</formula>
    </cfRule>
  </conditionalFormatting>
  <conditionalFormatting sqref="G720">
    <cfRule type="cellIs" dxfId="10791" priority="11289" operator="equal">
      <formula>"NR"</formula>
    </cfRule>
  </conditionalFormatting>
  <conditionalFormatting sqref="N720">
    <cfRule type="cellIs" dxfId="10790" priority="11286" operator="between">
      <formula>16</formula>
      <formula>25</formula>
    </cfRule>
    <cfRule type="cellIs" dxfId="10789" priority="11287" operator="between">
      <formula>9</formula>
      <formula>15</formula>
    </cfRule>
    <cfRule type="cellIs" dxfId="10788" priority="11288" operator="between">
      <formula>1</formula>
      <formula>8</formula>
    </cfRule>
  </conditionalFormatting>
  <conditionalFormatting sqref="G721">
    <cfRule type="cellIs" dxfId="10787" priority="11284" stopIfTrue="1" operator="equal">
      <formula>"NR"</formula>
    </cfRule>
    <cfRule type="cellIs" dxfId="10786" priority="11285" stopIfTrue="1" operator="equal">
      <formula>"R"</formula>
    </cfRule>
  </conditionalFormatting>
  <conditionalFormatting sqref="Y721">
    <cfRule type="cellIs" dxfId="10785" priority="11269" operator="between">
      <formula>1</formula>
      <formula>10</formula>
    </cfRule>
    <cfRule type="cellIs" dxfId="10784" priority="11270" operator="between">
      <formula>11</formula>
      <formula>17</formula>
    </cfRule>
    <cfRule type="cellIs" dxfId="10783" priority="11271" operator="between">
      <formula>18</formula>
      <formula>25</formula>
    </cfRule>
    <cfRule type="cellIs" dxfId="10782" priority="11272" operator="between">
      <formula>1</formula>
      <formula>6</formula>
    </cfRule>
    <cfRule type="cellIs" dxfId="10781" priority="11273" operator="between">
      <formula>17</formula>
      <formula>25</formula>
    </cfRule>
    <cfRule type="cellIs" dxfId="10780" priority="11274" operator="between">
      <formula>7</formula>
      <formula>16</formula>
    </cfRule>
    <cfRule type="cellIs" dxfId="10779" priority="11275" operator="between">
      <formula>1</formula>
      <formula>6</formula>
    </cfRule>
  </conditionalFormatting>
  <conditionalFormatting sqref="Y721">
    <cfRule type="cellIs" dxfId="10778" priority="11268" operator="equal">
      <formula>16</formula>
    </cfRule>
  </conditionalFormatting>
  <conditionalFormatting sqref="G721">
    <cfRule type="cellIs" dxfId="10777" priority="11267" operator="equal">
      <formula>"NR"</formula>
    </cfRule>
  </conditionalFormatting>
  <conditionalFormatting sqref="Y720">
    <cfRule type="cellIs" dxfId="10776" priority="11252" operator="between">
      <formula>1</formula>
      <formula>10</formula>
    </cfRule>
    <cfRule type="cellIs" dxfId="10775" priority="11253" operator="between">
      <formula>11</formula>
      <formula>17</formula>
    </cfRule>
    <cfRule type="cellIs" dxfId="10774" priority="11254" operator="between">
      <formula>18</formula>
      <formula>25</formula>
    </cfRule>
    <cfRule type="cellIs" dxfId="10773" priority="11255" operator="between">
      <formula>1</formula>
      <formula>6</formula>
    </cfRule>
    <cfRule type="cellIs" dxfId="10772" priority="11256" operator="between">
      <formula>17</formula>
      <formula>25</formula>
    </cfRule>
    <cfRule type="cellIs" dxfId="10771" priority="11257" operator="between">
      <formula>7</formula>
      <formula>16</formula>
    </cfRule>
    <cfRule type="cellIs" dxfId="10770" priority="11258" operator="between">
      <formula>1</formula>
      <formula>6</formula>
    </cfRule>
  </conditionalFormatting>
  <conditionalFormatting sqref="Y720">
    <cfRule type="cellIs" dxfId="10769" priority="11251" operator="equal">
      <formula>16</formula>
    </cfRule>
  </conditionalFormatting>
  <conditionalFormatting sqref="Y720">
    <cfRule type="cellIs" dxfId="10768" priority="11248" operator="between">
      <formula>16</formula>
      <formula>25</formula>
    </cfRule>
    <cfRule type="cellIs" dxfId="10767" priority="11249" operator="between">
      <formula>9</formula>
      <formula>15</formula>
    </cfRule>
    <cfRule type="cellIs" dxfId="10766" priority="11250" operator="between">
      <formula>1</formula>
      <formula>8</formula>
    </cfRule>
  </conditionalFormatting>
  <conditionalFormatting sqref="G720">
    <cfRule type="cellIs" dxfId="10765" priority="11246" stopIfTrue="1" operator="equal">
      <formula>"NR"</formula>
    </cfRule>
    <cfRule type="cellIs" dxfId="10764" priority="11247" stopIfTrue="1" operator="equal">
      <formula>"R"</formula>
    </cfRule>
  </conditionalFormatting>
  <conditionalFormatting sqref="G720">
    <cfRule type="cellIs" dxfId="10763" priority="11245" operator="equal">
      <formula>"NR"</formula>
    </cfRule>
  </conditionalFormatting>
  <conditionalFormatting sqref="G720">
    <cfRule type="cellIs" dxfId="10762" priority="11243" stopIfTrue="1" operator="equal">
      <formula>"NR"</formula>
    </cfRule>
    <cfRule type="cellIs" dxfId="10761" priority="11244" stopIfTrue="1" operator="equal">
      <formula>"R"</formula>
    </cfRule>
  </conditionalFormatting>
  <conditionalFormatting sqref="N720">
    <cfRule type="cellIs" dxfId="10760" priority="11236" operator="between">
      <formula>1</formula>
      <formula>10</formula>
    </cfRule>
    <cfRule type="cellIs" dxfId="10759" priority="11237" operator="between">
      <formula>11</formula>
      <formula>17</formula>
    </cfRule>
    <cfRule type="cellIs" dxfId="10758" priority="11238" operator="between">
      <formula>18</formula>
      <formula>25</formula>
    </cfRule>
    <cfRule type="cellIs" dxfId="10757" priority="11239" operator="between">
      <formula>1</formula>
      <formula>6</formula>
    </cfRule>
    <cfRule type="cellIs" dxfId="10756" priority="11240" operator="between">
      <formula>17</formula>
      <formula>25</formula>
    </cfRule>
    <cfRule type="cellIs" dxfId="10755" priority="11241" operator="between">
      <formula>7</formula>
      <formula>16</formula>
    </cfRule>
    <cfRule type="cellIs" dxfId="10754" priority="11242" operator="between">
      <formula>1</formula>
      <formula>6</formula>
    </cfRule>
  </conditionalFormatting>
  <conditionalFormatting sqref="N720">
    <cfRule type="cellIs" dxfId="10753" priority="11235" operator="equal">
      <formula>16</formula>
    </cfRule>
  </conditionalFormatting>
  <conditionalFormatting sqref="N721">
    <cfRule type="cellIs" dxfId="10752" priority="11228" operator="between">
      <formula>1</formula>
      <formula>10</formula>
    </cfRule>
    <cfRule type="cellIs" dxfId="10751" priority="11229" operator="between">
      <formula>11</formula>
      <formula>17</formula>
    </cfRule>
    <cfRule type="cellIs" dxfId="10750" priority="11230" operator="between">
      <formula>18</formula>
      <formula>25</formula>
    </cfRule>
    <cfRule type="cellIs" dxfId="10749" priority="11231" operator="between">
      <formula>1</formula>
      <formula>6</formula>
    </cfRule>
    <cfRule type="cellIs" dxfId="10748" priority="11232" operator="between">
      <formula>17</formula>
      <formula>25</formula>
    </cfRule>
    <cfRule type="cellIs" dxfId="10747" priority="11233" operator="between">
      <formula>7</formula>
      <formula>16</formula>
    </cfRule>
    <cfRule type="cellIs" dxfId="10746" priority="11234" operator="between">
      <formula>1</formula>
      <formula>6</formula>
    </cfRule>
  </conditionalFormatting>
  <conditionalFormatting sqref="N721">
    <cfRule type="cellIs" dxfId="10745" priority="11227" operator="equal">
      <formula>16</formula>
    </cfRule>
  </conditionalFormatting>
  <conditionalFormatting sqref="N721">
    <cfRule type="cellIs" dxfId="10744" priority="11224" operator="between">
      <formula>16</formula>
      <formula>25</formula>
    </cfRule>
    <cfRule type="cellIs" dxfId="10743" priority="11225" operator="between">
      <formula>9</formula>
      <formula>15</formula>
    </cfRule>
    <cfRule type="cellIs" dxfId="10742" priority="11226" operator="between">
      <formula>1</formula>
      <formula>8</formula>
    </cfRule>
  </conditionalFormatting>
  <conditionalFormatting sqref="Y724 N724">
    <cfRule type="cellIs" dxfId="10741" priority="11221" operator="between">
      <formula>16</formula>
      <formula>25</formula>
    </cfRule>
    <cfRule type="cellIs" dxfId="10740" priority="11222" operator="between">
      <formula>9</formula>
      <formula>15</formula>
    </cfRule>
    <cfRule type="cellIs" dxfId="10739" priority="11223" operator="between">
      <formula>1</formula>
      <formula>8</formula>
    </cfRule>
  </conditionalFormatting>
  <conditionalFormatting sqref="G724">
    <cfRule type="cellIs" dxfId="10738" priority="11211" stopIfTrue="1" operator="equal">
      <formula>"NR"</formula>
    </cfRule>
    <cfRule type="cellIs" dxfId="10737" priority="11212" stopIfTrue="1" operator="equal">
      <formula>"R"</formula>
    </cfRule>
  </conditionalFormatting>
  <conditionalFormatting sqref="Y724 N724">
    <cfRule type="cellIs" dxfId="10736" priority="11204" operator="between">
      <formula>1</formula>
      <formula>10</formula>
    </cfRule>
    <cfRule type="cellIs" dxfId="10735" priority="11205" operator="between">
      <formula>11</formula>
      <formula>17</formula>
    </cfRule>
    <cfRule type="cellIs" dxfId="10734" priority="11206" operator="between">
      <formula>18</formula>
      <formula>25</formula>
    </cfRule>
    <cfRule type="cellIs" dxfId="10733" priority="11207" operator="between">
      <formula>1</formula>
      <formula>6</formula>
    </cfRule>
    <cfRule type="cellIs" dxfId="10732" priority="11208" operator="between">
      <formula>17</formula>
      <formula>25</formula>
    </cfRule>
    <cfRule type="cellIs" dxfId="10731" priority="11209" operator="between">
      <formula>7</formula>
      <formula>16</formula>
    </cfRule>
    <cfRule type="cellIs" dxfId="10730" priority="11210" operator="between">
      <formula>1</formula>
      <formula>6</formula>
    </cfRule>
  </conditionalFormatting>
  <conditionalFormatting sqref="Y724 N724">
    <cfRule type="cellIs" dxfId="10729" priority="11203" operator="equal">
      <formula>16</formula>
    </cfRule>
  </conditionalFormatting>
  <conditionalFormatting sqref="G724">
    <cfRule type="cellIs" dxfId="10728" priority="11202" operator="equal">
      <formula>"NR"</formula>
    </cfRule>
  </conditionalFormatting>
  <conditionalFormatting sqref="Y722">
    <cfRule type="cellIs" dxfId="10727" priority="11195" operator="between">
      <formula>1</formula>
      <formula>10</formula>
    </cfRule>
    <cfRule type="cellIs" dxfId="10726" priority="11196" operator="between">
      <formula>11</formula>
      <formula>17</formula>
    </cfRule>
    <cfRule type="cellIs" dxfId="10725" priority="11197" operator="between">
      <formula>18</formula>
      <formula>25</formula>
    </cfRule>
    <cfRule type="cellIs" dxfId="10724" priority="11198" operator="between">
      <formula>1</formula>
      <formula>6</formula>
    </cfRule>
    <cfRule type="cellIs" dxfId="10723" priority="11199" operator="between">
      <formula>17</formula>
      <formula>25</formula>
    </cfRule>
    <cfRule type="cellIs" dxfId="10722" priority="11200" operator="between">
      <formula>7</formula>
      <formula>16</formula>
    </cfRule>
    <cfRule type="cellIs" dxfId="10721" priority="11201" operator="between">
      <formula>1</formula>
      <formula>6</formula>
    </cfRule>
  </conditionalFormatting>
  <conditionalFormatting sqref="Y722">
    <cfRule type="cellIs" dxfId="10720" priority="11194" operator="equal">
      <formula>16</formula>
    </cfRule>
  </conditionalFormatting>
  <conditionalFormatting sqref="Y722">
    <cfRule type="cellIs" dxfId="10719" priority="11191" operator="between">
      <formula>16</formula>
      <formula>25</formula>
    </cfRule>
    <cfRule type="cellIs" dxfId="10718" priority="11192" operator="between">
      <formula>9</formula>
      <formula>15</formula>
    </cfRule>
    <cfRule type="cellIs" dxfId="10717" priority="11193" operator="between">
      <formula>1</formula>
      <formula>8</formula>
    </cfRule>
  </conditionalFormatting>
  <conditionalFormatting sqref="N722">
    <cfRule type="cellIs" dxfId="10716" priority="11184" operator="between">
      <formula>1</formula>
      <formula>10</formula>
    </cfRule>
    <cfRule type="cellIs" dxfId="10715" priority="11185" operator="between">
      <formula>11</formula>
      <formula>17</formula>
    </cfRule>
    <cfRule type="cellIs" dxfId="10714" priority="11186" operator="between">
      <formula>18</formula>
      <formula>25</formula>
    </cfRule>
    <cfRule type="cellIs" dxfId="10713" priority="11187" operator="between">
      <formula>1</formula>
      <formula>6</formula>
    </cfRule>
    <cfRule type="cellIs" dxfId="10712" priority="11188" operator="between">
      <formula>17</formula>
      <formula>25</formula>
    </cfRule>
    <cfRule type="cellIs" dxfId="10711" priority="11189" operator="between">
      <formula>7</formula>
      <formula>16</formula>
    </cfRule>
    <cfRule type="cellIs" dxfId="10710" priority="11190" operator="between">
      <formula>1</formula>
      <formula>6</formula>
    </cfRule>
  </conditionalFormatting>
  <conditionalFormatting sqref="N722">
    <cfRule type="cellIs" dxfId="10709" priority="11183" operator="equal">
      <formula>16</formula>
    </cfRule>
  </conditionalFormatting>
  <conditionalFormatting sqref="N722">
    <cfRule type="cellIs" dxfId="10708" priority="11180" operator="between">
      <formula>16</formula>
      <formula>25</formula>
    </cfRule>
    <cfRule type="cellIs" dxfId="10707" priority="11181" operator="between">
      <formula>9</formula>
      <formula>15</formula>
    </cfRule>
    <cfRule type="cellIs" dxfId="10706" priority="11182" operator="between">
      <formula>1</formula>
      <formula>8</formula>
    </cfRule>
  </conditionalFormatting>
  <conditionalFormatting sqref="G722">
    <cfRule type="cellIs" dxfId="10705" priority="11170" stopIfTrue="1" operator="equal">
      <formula>"NR"</formula>
    </cfRule>
    <cfRule type="cellIs" dxfId="10704" priority="11171" stopIfTrue="1" operator="equal">
      <formula>"R"</formula>
    </cfRule>
  </conditionalFormatting>
  <conditionalFormatting sqref="G722">
    <cfRule type="cellIs" dxfId="10703" priority="11169" operator="equal">
      <formula>"NR"</formula>
    </cfRule>
  </conditionalFormatting>
  <conditionalFormatting sqref="G722">
    <cfRule type="cellIs" dxfId="10702" priority="11167" stopIfTrue="1" operator="equal">
      <formula>"NR"</formula>
    </cfRule>
    <cfRule type="cellIs" dxfId="10701" priority="11168" stopIfTrue="1" operator="equal">
      <formula>"R"</formula>
    </cfRule>
  </conditionalFormatting>
  <conditionalFormatting sqref="G722">
    <cfRule type="cellIs" dxfId="10700" priority="11166" operator="equal">
      <formula>"NR"</formula>
    </cfRule>
  </conditionalFormatting>
  <conditionalFormatting sqref="Y723 N723">
    <cfRule type="cellIs" dxfId="10699" priority="11163" operator="between">
      <formula>16</formula>
      <formula>25</formula>
    </cfRule>
    <cfRule type="cellIs" dxfId="10698" priority="11164" operator="between">
      <formula>9</formula>
      <formula>15</formula>
    </cfRule>
    <cfRule type="cellIs" dxfId="10697" priority="11165" operator="between">
      <formula>1</formula>
      <formula>8</formula>
    </cfRule>
  </conditionalFormatting>
  <conditionalFormatting sqref="Y723 N723">
    <cfRule type="cellIs" dxfId="10696" priority="11148" operator="between">
      <formula>1</formula>
      <formula>10</formula>
    </cfRule>
    <cfRule type="cellIs" dxfId="10695" priority="11149" operator="between">
      <formula>11</formula>
      <formula>17</formula>
    </cfRule>
    <cfRule type="cellIs" dxfId="10694" priority="11150" operator="between">
      <formula>18</formula>
      <formula>25</formula>
    </cfRule>
    <cfRule type="cellIs" dxfId="10693" priority="11151" operator="between">
      <formula>1</formula>
      <formula>6</formula>
    </cfRule>
    <cfRule type="cellIs" dxfId="10692" priority="11152" operator="between">
      <formula>17</formula>
      <formula>25</formula>
    </cfRule>
    <cfRule type="cellIs" dxfId="10691" priority="11153" operator="between">
      <formula>7</formula>
      <formula>16</formula>
    </cfRule>
    <cfRule type="cellIs" dxfId="10690" priority="11154" operator="between">
      <formula>1</formula>
      <formula>6</formula>
    </cfRule>
  </conditionalFormatting>
  <conditionalFormatting sqref="Y723 N723">
    <cfRule type="cellIs" dxfId="10689" priority="11147" operator="equal">
      <formula>16</formula>
    </cfRule>
  </conditionalFormatting>
  <conditionalFormatting sqref="Y727">
    <cfRule type="cellIs" dxfId="10688" priority="11140" operator="between">
      <formula>1</formula>
      <formula>10</formula>
    </cfRule>
    <cfRule type="cellIs" dxfId="10687" priority="11141" operator="between">
      <formula>11</formula>
      <formula>17</formula>
    </cfRule>
    <cfRule type="cellIs" dxfId="10686" priority="11142" operator="between">
      <formula>18</formula>
      <formula>25</formula>
    </cfRule>
    <cfRule type="cellIs" dxfId="10685" priority="11143" operator="between">
      <formula>1</formula>
      <formula>6</formula>
    </cfRule>
    <cfRule type="cellIs" dxfId="10684" priority="11144" operator="between">
      <formula>17</formula>
      <formula>25</formula>
    </cfRule>
    <cfRule type="cellIs" dxfId="10683" priority="11145" operator="between">
      <formula>7</formula>
      <formula>16</formula>
    </cfRule>
    <cfRule type="cellIs" dxfId="10682" priority="11146" operator="between">
      <formula>1</formula>
      <formula>6</formula>
    </cfRule>
  </conditionalFormatting>
  <conditionalFormatting sqref="Y727">
    <cfRule type="cellIs" dxfId="10681" priority="11139" operator="equal">
      <formula>16</formula>
    </cfRule>
  </conditionalFormatting>
  <conditionalFormatting sqref="Y727">
    <cfRule type="cellIs" dxfId="10680" priority="11136" operator="between">
      <formula>16</formula>
      <formula>25</formula>
    </cfRule>
    <cfRule type="cellIs" dxfId="10679" priority="11137" operator="between">
      <formula>9</formula>
      <formula>15</formula>
    </cfRule>
    <cfRule type="cellIs" dxfId="10678" priority="11138" operator="between">
      <formula>1</formula>
      <formula>8</formula>
    </cfRule>
  </conditionalFormatting>
  <conditionalFormatting sqref="N727">
    <cfRule type="cellIs" dxfId="10677" priority="11129" operator="between">
      <formula>1</formula>
      <formula>10</formula>
    </cfRule>
    <cfRule type="cellIs" dxfId="10676" priority="11130" operator="between">
      <formula>11</formula>
      <formula>17</formula>
    </cfRule>
    <cfRule type="cellIs" dxfId="10675" priority="11131" operator="between">
      <formula>18</formula>
      <formula>25</formula>
    </cfRule>
    <cfRule type="cellIs" dxfId="10674" priority="11132" operator="between">
      <formula>1</formula>
      <formula>6</formula>
    </cfRule>
    <cfRule type="cellIs" dxfId="10673" priority="11133" operator="between">
      <formula>17</formula>
      <formula>25</formula>
    </cfRule>
    <cfRule type="cellIs" dxfId="10672" priority="11134" operator="between">
      <formula>7</formula>
      <formula>16</formula>
    </cfRule>
    <cfRule type="cellIs" dxfId="10671" priority="11135" operator="between">
      <formula>1</formula>
      <formula>6</formula>
    </cfRule>
  </conditionalFormatting>
  <conditionalFormatting sqref="N727">
    <cfRule type="cellIs" dxfId="10670" priority="11128" operator="equal">
      <formula>16</formula>
    </cfRule>
  </conditionalFormatting>
  <conditionalFormatting sqref="N727">
    <cfRule type="cellIs" dxfId="10669" priority="11125" operator="between">
      <formula>16</formula>
      <formula>25</formula>
    </cfRule>
    <cfRule type="cellIs" dxfId="10668" priority="11126" operator="between">
      <formula>9</formula>
      <formula>15</formula>
    </cfRule>
    <cfRule type="cellIs" dxfId="10667" priority="11127" operator="between">
      <formula>1</formula>
      <formula>8</formula>
    </cfRule>
  </conditionalFormatting>
  <conditionalFormatting sqref="G727">
    <cfRule type="cellIs" dxfId="10666" priority="11116" operator="equal">
      <formula>"NR"</formula>
    </cfRule>
  </conditionalFormatting>
  <conditionalFormatting sqref="G727">
    <cfRule type="cellIs" dxfId="10665" priority="11114" stopIfTrue="1" operator="equal">
      <formula>"NR"</formula>
    </cfRule>
    <cfRule type="cellIs" dxfId="10664" priority="11115" stopIfTrue="1" operator="equal">
      <formula>"R"</formula>
    </cfRule>
  </conditionalFormatting>
  <conditionalFormatting sqref="G731">
    <cfRule type="cellIs" dxfId="10663" priority="11113" operator="equal">
      <formula>"NR"</formula>
    </cfRule>
  </conditionalFormatting>
  <conditionalFormatting sqref="N732">
    <cfRule type="cellIs" dxfId="10662" priority="11110" operator="between">
      <formula>16</formula>
      <formula>25</formula>
    </cfRule>
    <cfRule type="cellIs" dxfId="10661" priority="11111" operator="between">
      <formula>9</formula>
      <formula>15</formula>
    </cfRule>
    <cfRule type="cellIs" dxfId="10660" priority="11112" operator="between">
      <formula>1</formula>
      <formula>8</formula>
    </cfRule>
  </conditionalFormatting>
  <conditionalFormatting sqref="G732">
    <cfRule type="cellIs" dxfId="10659" priority="11100" stopIfTrue="1" operator="equal">
      <formula>"NR"</formula>
    </cfRule>
    <cfRule type="cellIs" dxfId="10658" priority="11101" stopIfTrue="1" operator="equal">
      <formula>"R"</formula>
    </cfRule>
  </conditionalFormatting>
  <conditionalFormatting sqref="G732">
    <cfRule type="cellIs" dxfId="10657" priority="11099" operator="equal">
      <formula>"NR"</formula>
    </cfRule>
  </conditionalFormatting>
  <conditionalFormatting sqref="Y732">
    <cfRule type="cellIs" dxfId="10656" priority="11092" operator="between">
      <formula>1</formula>
      <formula>10</formula>
    </cfRule>
    <cfRule type="cellIs" dxfId="10655" priority="11093" operator="between">
      <formula>11</formula>
      <formula>17</formula>
    </cfRule>
    <cfRule type="cellIs" dxfId="10654" priority="11094" operator="between">
      <formula>18</formula>
      <formula>25</formula>
    </cfRule>
    <cfRule type="cellIs" dxfId="10653" priority="11095" operator="between">
      <formula>1</formula>
      <formula>6</formula>
    </cfRule>
    <cfRule type="cellIs" dxfId="10652" priority="11096" operator="between">
      <formula>17</formula>
      <formula>25</formula>
    </cfRule>
    <cfRule type="cellIs" dxfId="10651" priority="11097" operator="between">
      <formula>7</formula>
      <formula>16</formula>
    </cfRule>
    <cfRule type="cellIs" dxfId="10650" priority="11098" operator="between">
      <formula>1</formula>
      <formula>6</formula>
    </cfRule>
  </conditionalFormatting>
  <conditionalFormatting sqref="Y732">
    <cfRule type="cellIs" dxfId="10649" priority="11091" operator="equal">
      <formula>16</formula>
    </cfRule>
  </conditionalFormatting>
  <conditionalFormatting sqref="Y732">
    <cfRule type="cellIs" dxfId="10648" priority="11088" operator="between">
      <formula>16</formula>
      <formula>25</formula>
    </cfRule>
    <cfRule type="cellIs" dxfId="10647" priority="11089" operator="between">
      <formula>9</formula>
      <formula>15</formula>
    </cfRule>
    <cfRule type="cellIs" dxfId="10646" priority="11090" operator="between">
      <formula>1</formula>
      <formula>8</formula>
    </cfRule>
  </conditionalFormatting>
  <conditionalFormatting sqref="N732">
    <cfRule type="cellIs" dxfId="10645" priority="11081" operator="between">
      <formula>1</formula>
      <formula>10</formula>
    </cfRule>
    <cfRule type="cellIs" dxfId="10644" priority="11082" operator="between">
      <formula>11</formula>
      <formula>17</formula>
    </cfRule>
    <cfRule type="cellIs" dxfId="10643" priority="11083" operator="between">
      <formula>18</formula>
      <formula>25</formula>
    </cfRule>
    <cfRule type="cellIs" dxfId="10642" priority="11084" operator="between">
      <formula>1</formula>
      <formula>6</formula>
    </cfRule>
    <cfRule type="cellIs" dxfId="10641" priority="11085" operator="between">
      <formula>17</formula>
      <formula>25</formula>
    </cfRule>
    <cfRule type="cellIs" dxfId="10640" priority="11086" operator="between">
      <formula>7</formula>
      <formula>16</formula>
    </cfRule>
    <cfRule type="cellIs" dxfId="10639" priority="11087" operator="between">
      <formula>1</formula>
      <formula>6</formula>
    </cfRule>
  </conditionalFormatting>
  <conditionalFormatting sqref="N732">
    <cfRule type="cellIs" dxfId="10638" priority="11080" operator="equal">
      <formula>16</formula>
    </cfRule>
  </conditionalFormatting>
  <conditionalFormatting sqref="G731">
    <cfRule type="cellIs" dxfId="10637" priority="11078" stopIfTrue="1" operator="equal">
      <formula>"NR"</formula>
    </cfRule>
    <cfRule type="cellIs" dxfId="10636" priority="11079" stopIfTrue="1" operator="equal">
      <formula>"R"</formula>
    </cfRule>
  </conditionalFormatting>
  <conditionalFormatting sqref="N731">
    <cfRule type="cellIs" dxfId="10635" priority="11063" operator="between">
      <formula>1</formula>
      <formula>10</formula>
    </cfRule>
    <cfRule type="cellIs" dxfId="10634" priority="11064" operator="between">
      <formula>11</formula>
      <formula>17</formula>
    </cfRule>
    <cfRule type="cellIs" dxfId="10633" priority="11065" operator="between">
      <formula>18</formula>
      <formula>25</formula>
    </cfRule>
    <cfRule type="cellIs" dxfId="10632" priority="11066" operator="between">
      <formula>1</formula>
      <formula>6</formula>
    </cfRule>
    <cfRule type="cellIs" dxfId="10631" priority="11067" operator="between">
      <formula>17</formula>
      <formula>25</formula>
    </cfRule>
    <cfRule type="cellIs" dxfId="10630" priority="11068" operator="between">
      <formula>7</formula>
      <formula>16</formula>
    </cfRule>
    <cfRule type="cellIs" dxfId="10629" priority="11069" operator="between">
      <formula>1</formula>
      <formula>6</formula>
    </cfRule>
  </conditionalFormatting>
  <conditionalFormatting sqref="N731">
    <cfRule type="cellIs" dxfId="10628" priority="11062" operator="equal">
      <formula>16</formula>
    </cfRule>
  </conditionalFormatting>
  <conditionalFormatting sqref="N731">
    <cfRule type="cellIs" dxfId="10627" priority="11059" operator="between">
      <formula>16</formula>
      <formula>25</formula>
    </cfRule>
    <cfRule type="cellIs" dxfId="10626" priority="11060" operator="between">
      <formula>9</formula>
      <formula>15</formula>
    </cfRule>
    <cfRule type="cellIs" dxfId="10625" priority="11061" operator="between">
      <formula>1</formula>
      <formula>8</formula>
    </cfRule>
  </conditionalFormatting>
  <conditionalFormatting sqref="Y731">
    <cfRule type="cellIs" dxfId="10624" priority="11052" operator="between">
      <formula>1</formula>
      <formula>10</formula>
    </cfRule>
    <cfRule type="cellIs" dxfId="10623" priority="11053" operator="between">
      <formula>11</formula>
      <formula>17</formula>
    </cfRule>
    <cfRule type="cellIs" dxfId="10622" priority="11054" operator="between">
      <formula>18</formula>
      <formula>25</formula>
    </cfRule>
    <cfRule type="cellIs" dxfId="10621" priority="11055" operator="between">
      <formula>1</formula>
      <formula>6</formula>
    </cfRule>
    <cfRule type="cellIs" dxfId="10620" priority="11056" operator="between">
      <formula>17</formula>
      <formula>25</formula>
    </cfRule>
    <cfRule type="cellIs" dxfId="10619" priority="11057" operator="between">
      <formula>7</formula>
      <formula>16</formula>
    </cfRule>
    <cfRule type="cellIs" dxfId="10618" priority="11058" operator="between">
      <formula>1</formula>
      <formula>6</formula>
    </cfRule>
  </conditionalFormatting>
  <conditionalFormatting sqref="Y731">
    <cfRule type="cellIs" dxfId="10617" priority="11051" operator="equal">
      <formula>16</formula>
    </cfRule>
  </conditionalFormatting>
  <conditionalFormatting sqref="Y731">
    <cfRule type="cellIs" dxfId="10616" priority="11048" operator="between">
      <formula>16</formula>
      <formula>25</formula>
    </cfRule>
    <cfRule type="cellIs" dxfId="10615" priority="11049" operator="between">
      <formula>9</formula>
      <formula>15</formula>
    </cfRule>
    <cfRule type="cellIs" dxfId="10614" priority="11050" operator="between">
      <formula>1</formula>
      <formula>8</formula>
    </cfRule>
  </conditionalFormatting>
  <conditionalFormatting sqref="Y742">
    <cfRule type="cellIs" dxfId="10613" priority="11045" operator="between">
      <formula>16</formula>
      <formula>25</formula>
    </cfRule>
    <cfRule type="cellIs" dxfId="10612" priority="11046" operator="between">
      <formula>9</formula>
      <formula>15</formula>
    </cfRule>
    <cfRule type="cellIs" dxfId="10611" priority="11047" operator="between">
      <formula>1</formula>
      <formula>8</formula>
    </cfRule>
  </conditionalFormatting>
  <conditionalFormatting sqref="G741">
    <cfRule type="cellIs" dxfId="10610" priority="11044" operator="equal">
      <formula>"NR"</formula>
    </cfRule>
  </conditionalFormatting>
  <conditionalFormatting sqref="N741">
    <cfRule type="cellIs" dxfId="10609" priority="11041" operator="between">
      <formula>16</formula>
      <formula>25</formula>
    </cfRule>
    <cfRule type="cellIs" dxfId="10608" priority="11042" operator="between">
      <formula>9</formula>
      <formula>15</formula>
    </cfRule>
    <cfRule type="cellIs" dxfId="10607" priority="11043" operator="between">
      <formula>1</formula>
      <formula>8</formula>
    </cfRule>
  </conditionalFormatting>
  <conditionalFormatting sqref="G742">
    <cfRule type="cellIs" dxfId="10606" priority="11039" stopIfTrue="1" operator="equal">
      <formula>"NR"</formula>
    </cfRule>
    <cfRule type="cellIs" dxfId="10605" priority="11040" stopIfTrue="1" operator="equal">
      <formula>"R"</formula>
    </cfRule>
  </conditionalFormatting>
  <conditionalFormatting sqref="Y742">
    <cfRule type="cellIs" dxfId="10604" priority="11024" operator="between">
      <formula>1</formula>
      <formula>10</formula>
    </cfRule>
    <cfRule type="cellIs" dxfId="10603" priority="11025" operator="between">
      <formula>11</formula>
      <formula>17</formula>
    </cfRule>
    <cfRule type="cellIs" dxfId="10602" priority="11026" operator="between">
      <formula>18</formula>
      <formula>25</formula>
    </cfRule>
    <cfRule type="cellIs" dxfId="10601" priority="11027" operator="between">
      <formula>1</formula>
      <formula>6</formula>
    </cfRule>
    <cfRule type="cellIs" dxfId="10600" priority="11028" operator="between">
      <formula>17</formula>
      <formula>25</formula>
    </cfRule>
    <cfRule type="cellIs" dxfId="10599" priority="11029" operator="between">
      <formula>7</formula>
      <formula>16</formula>
    </cfRule>
    <cfRule type="cellIs" dxfId="10598" priority="11030" operator="between">
      <formula>1</formula>
      <formula>6</formula>
    </cfRule>
  </conditionalFormatting>
  <conditionalFormatting sqref="Y742">
    <cfRule type="cellIs" dxfId="10597" priority="11023" operator="equal">
      <formula>16</formula>
    </cfRule>
  </conditionalFormatting>
  <conditionalFormatting sqref="G742">
    <cfRule type="cellIs" dxfId="10596" priority="11022" operator="equal">
      <formula>"NR"</formula>
    </cfRule>
  </conditionalFormatting>
  <conditionalFormatting sqref="Y741">
    <cfRule type="cellIs" dxfId="10595" priority="11007" operator="between">
      <formula>1</formula>
      <formula>10</formula>
    </cfRule>
    <cfRule type="cellIs" dxfId="10594" priority="11008" operator="between">
      <formula>11</formula>
      <formula>17</formula>
    </cfRule>
    <cfRule type="cellIs" dxfId="10593" priority="11009" operator="between">
      <formula>18</formula>
      <formula>25</formula>
    </cfRule>
    <cfRule type="cellIs" dxfId="10592" priority="11010" operator="between">
      <formula>1</formula>
      <formula>6</formula>
    </cfRule>
    <cfRule type="cellIs" dxfId="10591" priority="11011" operator="between">
      <formula>17</formula>
      <formula>25</formula>
    </cfRule>
    <cfRule type="cellIs" dxfId="10590" priority="11012" operator="between">
      <formula>7</formula>
      <formula>16</formula>
    </cfRule>
    <cfRule type="cellIs" dxfId="10589" priority="11013" operator="between">
      <formula>1</formula>
      <formula>6</formula>
    </cfRule>
  </conditionalFormatting>
  <conditionalFormatting sqref="Y741">
    <cfRule type="cellIs" dxfId="10588" priority="11006" operator="equal">
      <formula>16</formula>
    </cfRule>
  </conditionalFormatting>
  <conditionalFormatting sqref="Y741">
    <cfRule type="cellIs" dxfId="10587" priority="11003" operator="between">
      <formula>16</formula>
      <formula>25</formula>
    </cfRule>
    <cfRule type="cellIs" dxfId="10586" priority="11004" operator="between">
      <formula>9</formula>
      <formula>15</formula>
    </cfRule>
    <cfRule type="cellIs" dxfId="10585" priority="11005" operator="between">
      <formula>1</formula>
      <formula>8</formula>
    </cfRule>
  </conditionalFormatting>
  <conditionalFormatting sqref="G741">
    <cfRule type="cellIs" dxfId="10584" priority="11001" stopIfTrue="1" operator="equal">
      <formula>"NR"</formula>
    </cfRule>
    <cfRule type="cellIs" dxfId="10583" priority="11002" stopIfTrue="1" operator="equal">
      <formula>"R"</formula>
    </cfRule>
  </conditionalFormatting>
  <conditionalFormatting sqref="G741">
    <cfRule type="cellIs" dxfId="10582" priority="11000" operator="equal">
      <formula>"NR"</formula>
    </cfRule>
  </conditionalFormatting>
  <conditionalFormatting sqref="G741">
    <cfRule type="cellIs" dxfId="10581" priority="10998" stopIfTrue="1" operator="equal">
      <formula>"NR"</formula>
    </cfRule>
    <cfRule type="cellIs" dxfId="10580" priority="10999" stopIfTrue="1" operator="equal">
      <formula>"R"</formula>
    </cfRule>
  </conditionalFormatting>
  <conditionalFormatting sqref="N741">
    <cfRule type="cellIs" dxfId="10579" priority="10991" operator="between">
      <formula>1</formula>
      <formula>10</formula>
    </cfRule>
    <cfRule type="cellIs" dxfId="10578" priority="10992" operator="between">
      <formula>11</formula>
      <formula>17</formula>
    </cfRule>
    <cfRule type="cellIs" dxfId="10577" priority="10993" operator="between">
      <formula>18</formula>
      <formula>25</formula>
    </cfRule>
    <cfRule type="cellIs" dxfId="10576" priority="10994" operator="between">
      <formula>1</formula>
      <formula>6</formula>
    </cfRule>
    <cfRule type="cellIs" dxfId="10575" priority="10995" operator="between">
      <formula>17</formula>
      <formula>25</formula>
    </cfRule>
    <cfRule type="cellIs" dxfId="10574" priority="10996" operator="between">
      <formula>7</formula>
      <formula>16</formula>
    </cfRule>
    <cfRule type="cellIs" dxfId="10573" priority="10997" operator="between">
      <formula>1</formula>
      <formula>6</formula>
    </cfRule>
  </conditionalFormatting>
  <conditionalFormatting sqref="N741">
    <cfRule type="cellIs" dxfId="10572" priority="10990" operator="equal">
      <formula>16</formula>
    </cfRule>
  </conditionalFormatting>
  <conditionalFormatting sqref="N742">
    <cfRule type="cellIs" dxfId="10571" priority="10983" operator="between">
      <formula>1</formula>
      <formula>10</formula>
    </cfRule>
    <cfRule type="cellIs" dxfId="10570" priority="10984" operator="between">
      <formula>11</formula>
      <formula>17</formula>
    </cfRule>
    <cfRule type="cellIs" dxfId="10569" priority="10985" operator="between">
      <formula>18</formula>
      <formula>25</formula>
    </cfRule>
    <cfRule type="cellIs" dxfId="10568" priority="10986" operator="between">
      <formula>1</formula>
      <formula>6</formula>
    </cfRule>
    <cfRule type="cellIs" dxfId="10567" priority="10987" operator="between">
      <formula>17</formula>
      <formula>25</formula>
    </cfRule>
    <cfRule type="cellIs" dxfId="10566" priority="10988" operator="between">
      <formula>7</formula>
      <formula>16</formula>
    </cfRule>
    <cfRule type="cellIs" dxfId="10565" priority="10989" operator="between">
      <formula>1</formula>
      <formula>6</formula>
    </cfRule>
  </conditionalFormatting>
  <conditionalFormatting sqref="N742">
    <cfRule type="cellIs" dxfId="10564" priority="10982" operator="equal">
      <formula>16</formula>
    </cfRule>
  </conditionalFormatting>
  <conditionalFormatting sqref="N742">
    <cfRule type="cellIs" dxfId="10563" priority="10979" operator="between">
      <formula>16</formula>
      <formula>25</formula>
    </cfRule>
    <cfRule type="cellIs" dxfId="10562" priority="10980" operator="between">
      <formula>9</formula>
      <formula>15</formula>
    </cfRule>
    <cfRule type="cellIs" dxfId="10561" priority="10981" operator="between">
      <formula>1</formula>
      <formula>8</formula>
    </cfRule>
  </conditionalFormatting>
  <conditionalFormatting sqref="Y745 N745">
    <cfRule type="cellIs" dxfId="10560" priority="10976" operator="between">
      <formula>16</formula>
      <formula>25</formula>
    </cfRule>
    <cfRule type="cellIs" dxfId="10559" priority="10977" operator="between">
      <formula>9</formula>
      <formula>15</formula>
    </cfRule>
    <cfRule type="cellIs" dxfId="10558" priority="10978" operator="between">
      <formula>1</formula>
      <formula>8</formula>
    </cfRule>
  </conditionalFormatting>
  <conditionalFormatting sqref="G745">
    <cfRule type="cellIs" dxfId="10557" priority="10966" stopIfTrue="1" operator="equal">
      <formula>"NR"</formula>
    </cfRule>
    <cfRule type="cellIs" dxfId="10556" priority="10967" stopIfTrue="1" operator="equal">
      <formula>"R"</formula>
    </cfRule>
  </conditionalFormatting>
  <conditionalFormatting sqref="Y745 N745">
    <cfRule type="cellIs" dxfId="10555" priority="10959" operator="between">
      <formula>1</formula>
      <formula>10</formula>
    </cfRule>
    <cfRule type="cellIs" dxfId="10554" priority="10960" operator="between">
      <formula>11</formula>
      <formula>17</formula>
    </cfRule>
    <cfRule type="cellIs" dxfId="10553" priority="10961" operator="between">
      <formula>18</formula>
      <formula>25</formula>
    </cfRule>
    <cfRule type="cellIs" dxfId="10552" priority="10962" operator="between">
      <formula>1</formula>
      <formula>6</formula>
    </cfRule>
    <cfRule type="cellIs" dxfId="10551" priority="10963" operator="between">
      <formula>17</formula>
      <formula>25</formula>
    </cfRule>
    <cfRule type="cellIs" dxfId="10550" priority="10964" operator="between">
      <formula>7</formula>
      <formula>16</formula>
    </cfRule>
    <cfRule type="cellIs" dxfId="10549" priority="10965" operator="between">
      <formula>1</formula>
      <formula>6</formula>
    </cfRule>
  </conditionalFormatting>
  <conditionalFormatting sqref="Y745 N745">
    <cfRule type="cellIs" dxfId="10548" priority="10958" operator="equal">
      <formula>16</formula>
    </cfRule>
  </conditionalFormatting>
  <conditionalFormatting sqref="G745">
    <cfRule type="cellIs" dxfId="10547" priority="10957" operator="equal">
      <formula>"NR"</formula>
    </cfRule>
  </conditionalFormatting>
  <conditionalFormatting sqref="Y743">
    <cfRule type="cellIs" dxfId="10546" priority="10950" operator="between">
      <formula>1</formula>
      <formula>10</formula>
    </cfRule>
    <cfRule type="cellIs" dxfId="10545" priority="10951" operator="between">
      <formula>11</formula>
      <formula>17</formula>
    </cfRule>
    <cfRule type="cellIs" dxfId="10544" priority="10952" operator="between">
      <formula>18</formula>
      <formula>25</formula>
    </cfRule>
    <cfRule type="cellIs" dxfId="10543" priority="10953" operator="between">
      <formula>1</formula>
      <formula>6</formula>
    </cfRule>
    <cfRule type="cellIs" dxfId="10542" priority="10954" operator="between">
      <formula>17</formula>
      <formula>25</formula>
    </cfRule>
    <cfRule type="cellIs" dxfId="10541" priority="10955" operator="between">
      <formula>7</formula>
      <formula>16</formula>
    </cfRule>
    <cfRule type="cellIs" dxfId="10540" priority="10956" operator="between">
      <formula>1</formula>
      <formula>6</formula>
    </cfRule>
  </conditionalFormatting>
  <conditionalFormatting sqref="Y743">
    <cfRule type="cellIs" dxfId="10539" priority="10949" operator="equal">
      <formula>16</formula>
    </cfRule>
  </conditionalFormatting>
  <conditionalFormatting sqref="Y743">
    <cfRule type="cellIs" dxfId="10538" priority="10946" operator="between">
      <formula>16</formula>
      <formula>25</formula>
    </cfRule>
    <cfRule type="cellIs" dxfId="10537" priority="10947" operator="between">
      <formula>9</formula>
      <formula>15</formula>
    </cfRule>
    <cfRule type="cellIs" dxfId="10536" priority="10948" operator="between">
      <formula>1</formula>
      <formula>8</formula>
    </cfRule>
  </conditionalFormatting>
  <conditionalFormatting sqref="N743">
    <cfRule type="cellIs" dxfId="10535" priority="10939" operator="between">
      <formula>1</formula>
      <formula>10</formula>
    </cfRule>
    <cfRule type="cellIs" dxfId="10534" priority="10940" operator="between">
      <formula>11</formula>
      <formula>17</formula>
    </cfRule>
    <cfRule type="cellIs" dxfId="10533" priority="10941" operator="between">
      <formula>18</formula>
      <formula>25</formula>
    </cfRule>
    <cfRule type="cellIs" dxfId="10532" priority="10942" operator="between">
      <formula>1</formula>
      <formula>6</formula>
    </cfRule>
    <cfRule type="cellIs" dxfId="10531" priority="10943" operator="between">
      <formula>17</formula>
      <formula>25</formula>
    </cfRule>
    <cfRule type="cellIs" dxfId="10530" priority="10944" operator="between">
      <formula>7</formula>
      <formula>16</formula>
    </cfRule>
    <cfRule type="cellIs" dxfId="10529" priority="10945" operator="between">
      <formula>1</formula>
      <formula>6</formula>
    </cfRule>
  </conditionalFormatting>
  <conditionalFormatting sqref="N743">
    <cfRule type="cellIs" dxfId="10528" priority="10938" operator="equal">
      <formula>16</formula>
    </cfRule>
  </conditionalFormatting>
  <conditionalFormatting sqref="N743">
    <cfRule type="cellIs" dxfId="10527" priority="10935" operator="between">
      <formula>16</formula>
      <formula>25</formula>
    </cfRule>
    <cfRule type="cellIs" dxfId="10526" priority="10936" operator="between">
      <formula>9</formula>
      <formula>15</formula>
    </cfRule>
    <cfRule type="cellIs" dxfId="10525" priority="10937" operator="between">
      <formula>1</formula>
      <formula>8</formula>
    </cfRule>
  </conditionalFormatting>
  <conditionalFormatting sqref="G743">
    <cfRule type="cellIs" dxfId="10524" priority="10925" stopIfTrue="1" operator="equal">
      <formula>"NR"</formula>
    </cfRule>
    <cfRule type="cellIs" dxfId="10523" priority="10926" stopIfTrue="1" operator="equal">
      <formula>"R"</formula>
    </cfRule>
  </conditionalFormatting>
  <conditionalFormatting sqref="G743">
    <cfRule type="cellIs" dxfId="10522" priority="10924" operator="equal">
      <formula>"NR"</formula>
    </cfRule>
  </conditionalFormatting>
  <conditionalFormatting sqref="G743">
    <cfRule type="cellIs" dxfId="10521" priority="10922" stopIfTrue="1" operator="equal">
      <formula>"NR"</formula>
    </cfRule>
    <cfRule type="cellIs" dxfId="10520" priority="10923" stopIfTrue="1" operator="equal">
      <formula>"R"</formula>
    </cfRule>
  </conditionalFormatting>
  <conditionalFormatting sqref="G743">
    <cfRule type="cellIs" dxfId="10519" priority="10921" operator="equal">
      <formula>"NR"</formula>
    </cfRule>
  </conditionalFormatting>
  <conditionalFormatting sqref="Y744 N744">
    <cfRule type="cellIs" dxfId="10518" priority="10918" operator="between">
      <formula>16</formula>
      <formula>25</formula>
    </cfRule>
    <cfRule type="cellIs" dxfId="10517" priority="10919" operator="between">
      <formula>9</formula>
      <formula>15</formula>
    </cfRule>
    <cfRule type="cellIs" dxfId="10516" priority="10920" operator="between">
      <formula>1</formula>
      <formula>8</formula>
    </cfRule>
  </conditionalFormatting>
  <conditionalFormatting sqref="Y744 N744">
    <cfRule type="cellIs" dxfId="10515" priority="10903" operator="between">
      <formula>1</formula>
      <formula>10</formula>
    </cfRule>
    <cfRule type="cellIs" dxfId="10514" priority="10904" operator="between">
      <formula>11</formula>
      <formula>17</formula>
    </cfRule>
    <cfRule type="cellIs" dxfId="10513" priority="10905" operator="between">
      <formula>18</formula>
      <formula>25</formula>
    </cfRule>
    <cfRule type="cellIs" dxfId="10512" priority="10906" operator="between">
      <formula>1</formula>
      <formula>6</formula>
    </cfRule>
    <cfRule type="cellIs" dxfId="10511" priority="10907" operator="between">
      <formula>17</formula>
      <formula>25</formula>
    </cfRule>
    <cfRule type="cellIs" dxfId="10510" priority="10908" operator="between">
      <formula>7</formula>
      <formula>16</formula>
    </cfRule>
    <cfRule type="cellIs" dxfId="10509" priority="10909" operator="between">
      <formula>1</formula>
      <formula>6</formula>
    </cfRule>
  </conditionalFormatting>
  <conditionalFormatting sqref="Y744 N744">
    <cfRule type="cellIs" dxfId="10508" priority="10902" operator="equal">
      <formula>16</formula>
    </cfRule>
  </conditionalFormatting>
  <conditionalFormatting sqref="Y746">
    <cfRule type="cellIs" dxfId="10507" priority="10895" operator="between">
      <formula>1</formula>
      <formula>10</formula>
    </cfRule>
    <cfRule type="cellIs" dxfId="10506" priority="10896" operator="between">
      <formula>11</formula>
      <formula>17</formula>
    </cfRule>
    <cfRule type="cellIs" dxfId="10505" priority="10897" operator="between">
      <formula>18</formula>
      <formula>25</formula>
    </cfRule>
    <cfRule type="cellIs" dxfId="10504" priority="10898" operator="between">
      <formula>1</formula>
      <formula>6</formula>
    </cfRule>
    <cfRule type="cellIs" dxfId="10503" priority="10899" operator="between">
      <formula>17</formula>
      <formula>25</formula>
    </cfRule>
    <cfRule type="cellIs" dxfId="10502" priority="10900" operator="between">
      <formula>7</formula>
      <formula>16</formula>
    </cfRule>
    <cfRule type="cellIs" dxfId="10501" priority="10901" operator="between">
      <formula>1</formula>
      <formula>6</formula>
    </cfRule>
  </conditionalFormatting>
  <conditionalFormatting sqref="Y746">
    <cfRule type="cellIs" dxfId="10500" priority="10894" operator="equal">
      <formula>16</formula>
    </cfRule>
  </conditionalFormatting>
  <conditionalFormatting sqref="Y746">
    <cfRule type="cellIs" dxfId="10499" priority="10891" operator="between">
      <formula>16</formula>
      <formula>25</formula>
    </cfRule>
    <cfRule type="cellIs" dxfId="10498" priority="10892" operator="between">
      <formula>9</formula>
      <formula>15</formula>
    </cfRule>
    <cfRule type="cellIs" dxfId="10497" priority="10893" operator="between">
      <formula>1</formula>
      <formula>8</formula>
    </cfRule>
  </conditionalFormatting>
  <conditionalFormatting sqref="G746">
    <cfRule type="cellIs" dxfId="10496" priority="10889" stopIfTrue="1" operator="equal">
      <formula>"NR"</formula>
    </cfRule>
    <cfRule type="cellIs" dxfId="10495" priority="10890" stopIfTrue="1" operator="equal">
      <formula>"R"</formula>
    </cfRule>
  </conditionalFormatting>
  <conditionalFormatting sqref="G746">
    <cfRule type="cellIs" dxfId="10494" priority="10888" operator="equal">
      <formula>"NR"</formula>
    </cfRule>
  </conditionalFormatting>
  <conditionalFormatting sqref="N746">
    <cfRule type="cellIs" dxfId="10493" priority="10881" operator="between">
      <formula>1</formula>
      <formula>10</formula>
    </cfRule>
    <cfRule type="cellIs" dxfId="10492" priority="10882" operator="between">
      <formula>11</formula>
      <formula>17</formula>
    </cfRule>
    <cfRule type="cellIs" dxfId="10491" priority="10883" operator="between">
      <formula>18</formula>
      <formula>25</formula>
    </cfRule>
    <cfRule type="cellIs" dxfId="10490" priority="10884" operator="between">
      <formula>1</formula>
      <formula>6</formula>
    </cfRule>
    <cfRule type="cellIs" dxfId="10489" priority="10885" operator="between">
      <formula>17</formula>
      <formula>25</formula>
    </cfRule>
    <cfRule type="cellIs" dxfId="10488" priority="10886" operator="between">
      <formula>7</formula>
      <formula>16</formula>
    </cfRule>
    <cfRule type="cellIs" dxfId="10487" priority="10887" operator="between">
      <formula>1</formula>
      <formula>6</formula>
    </cfRule>
  </conditionalFormatting>
  <conditionalFormatting sqref="N746">
    <cfRule type="cellIs" dxfId="10486" priority="10880" operator="equal">
      <formula>16</formula>
    </cfRule>
  </conditionalFormatting>
  <conditionalFormatting sqref="N746">
    <cfRule type="cellIs" dxfId="10485" priority="10877" operator="between">
      <formula>16</formula>
      <formula>25</formula>
    </cfRule>
    <cfRule type="cellIs" dxfId="10484" priority="10878" operator="between">
      <formula>9</formula>
      <formula>15</formula>
    </cfRule>
    <cfRule type="cellIs" dxfId="10483" priority="10879" operator="between">
      <formula>1</formula>
      <formula>8</formula>
    </cfRule>
  </conditionalFormatting>
  <conditionalFormatting sqref="Y755">
    <cfRule type="cellIs" dxfId="10482" priority="10866" operator="between">
      <formula>16</formula>
      <formula>25</formula>
    </cfRule>
    <cfRule type="cellIs" dxfId="10481" priority="10867" operator="between">
      <formula>9</formula>
      <formula>15</formula>
    </cfRule>
    <cfRule type="cellIs" dxfId="10480" priority="10868" operator="between">
      <formula>1</formula>
      <formula>8</formula>
    </cfRule>
  </conditionalFormatting>
  <conditionalFormatting sqref="G754">
    <cfRule type="cellIs" dxfId="10479" priority="10865" operator="equal">
      <formula>"NR"</formula>
    </cfRule>
  </conditionalFormatting>
  <conditionalFormatting sqref="N754">
    <cfRule type="cellIs" dxfId="10478" priority="10862" operator="between">
      <formula>16</formula>
      <formula>25</formula>
    </cfRule>
    <cfRule type="cellIs" dxfId="10477" priority="10863" operator="between">
      <formula>9</formula>
      <formula>15</formula>
    </cfRule>
    <cfRule type="cellIs" dxfId="10476" priority="10864" operator="between">
      <formula>1</formula>
      <formula>8</formula>
    </cfRule>
  </conditionalFormatting>
  <conditionalFormatting sqref="G755">
    <cfRule type="cellIs" dxfId="10475" priority="10860" stopIfTrue="1" operator="equal">
      <formula>"NR"</formula>
    </cfRule>
    <cfRule type="cellIs" dxfId="10474" priority="10861" stopIfTrue="1" operator="equal">
      <formula>"R"</formula>
    </cfRule>
  </conditionalFormatting>
  <conditionalFormatting sqref="Y755">
    <cfRule type="cellIs" dxfId="10473" priority="10845" operator="between">
      <formula>1</formula>
      <formula>10</formula>
    </cfRule>
    <cfRule type="cellIs" dxfId="10472" priority="10846" operator="between">
      <formula>11</formula>
      <formula>17</formula>
    </cfRule>
    <cfRule type="cellIs" dxfId="10471" priority="10847" operator="between">
      <formula>18</formula>
      <formula>25</formula>
    </cfRule>
    <cfRule type="cellIs" dxfId="10470" priority="10848" operator="between">
      <formula>1</formula>
      <formula>6</formula>
    </cfRule>
    <cfRule type="cellIs" dxfId="10469" priority="10849" operator="between">
      <formula>17</formula>
      <formula>25</formula>
    </cfRule>
    <cfRule type="cellIs" dxfId="10468" priority="10850" operator="between">
      <formula>7</formula>
      <formula>16</formula>
    </cfRule>
    <cfRule type="cellIs" dxfId="10467" priority="10851" operator="between">
      <formula>1</formula>
      <formula>6</formula>
    </cfRule>
  </conditionalFormatting>
  <conditionalFormatting sqref="Y755">
    <cfRule type="cellIs" dxfId="10466" priority="10844" operator="equal">
      <formula>16</formula>
    </cfRule>
  </conditionalFormatting>
  <conditionalFormatting sqref="G755">
    <cfRule type="cellIs" dxfId="10465" priority="10843" operator="equal">
      <formula>"NR"</formula>
    </cfRule>
  </conditionalFormatting>
  <conditionalFormatting sqref="Y754">
    <cfRule type="cellIs" dxfId="10464" priority="10828" operator="between">
      <formula>1</formula>
      <formula>10</formula>
    </cfRule>
    <cfRule type="cellIs" dxfId="10463" priority="10829" operator="between">
      <formula>11</formula>
      <formula>17</formula>
    </cfRule>
    <cfRule type="cellIs" dxfId="10462" priority="10830" operator="between">
      <formula>18</formula>
      <formula>25</formula>
    </cfRule>
    <cfRule type="cellIs" dxfId="10461" priority="10831" operator="between">
      <formula>1</formula>
      <formula>6</formula>
    </cfRule>
    <cfRule type="cellIs" dxfId="10460" priority="10832" operator="between">
      <formula>17</formula>
      <formula>25</formula>
    </cfRule>
    <cfRule type="cellIs" dxfId="10459" priority="10833" operator="between">
      <formula>7</formula>
      <formula>16</formula>
    </cfRule>
    <cfRule type="cellIs" dxfId="10458" priority="10834" operator="between">
      <formula>1</formula>
      <formula>6</formula>
    </cfRule>
  </conditionalFormatting>
  <conditionalFormatting sqref="Y754">
    <cfRule type="cellIs" dxfId="10457" priority="10827" operator="equal">
      <formula>16</formula>
    </cfRule>
  </conditionalFormatting>
  <conditionalFormatting sqref="Y754">
    <cfRule type="cellIs" dxfId="10456" priority="10824" operator="between">
      <formula>16</formula>
      <formula>25</formula>
    </cfRule>
    <cfRule type="cellIs" dxfId="10455" priority="10825" operator="between">
      <formula>9</formula>
      <formula>15</formula>
    </cfRule>
    <cfRule type="cellIs" dxfId="10454" priority="10826" operator="between">
      <formula>1</formula>
      <formula>8</formula>
    </cfRule>
  </conditionalFormatting>
  <conditionalFormatting sqref="G754">
    <cfRule type="cellIs" dxfId="10453" priority="10822" stopIfTrue="1" operator="equal">
      <formula>"NR"</formula>
    </cfRule>
    <cfRule type="cellIs" dxfId="10452" priority="10823" stopIfTrue="1" operator="equal">
      <formula>"R"</formula>
    </cfRule>
  </conditionalFormatting>
  <conditionalFormatting sqref="G754">
    <cfRule type="cellIs" dxfId="10451" priority="10821" operator="equal">
      <formula>"NR"</formula>
    </cfRule>
  </conditionalFormatting>
  <conditionalFormatting sqref="G754">
    <cfRule type="cellIs" dxfId="10450" priority="10819" stopIfTrue="1" operator="equal">
      <formula>"NR"</formula>
    </cfRule>
    <cfRule type="cellIs" dxfId="10449" priority="10820" stopIfTrue="1" operator="equal">
      <formula>"R"</formula>
    </cfRule>
  </conditionalFormatting>
  <conditionalFormatting sqref="N754">
    <cfRule type="cellIs" dxfId="10448" priority="10812" operator="between">
      <formula>1</formula>
      <formula>10</formula>
    </cfRule>
    <cfRule type="cellIs" dxfId="10447" priority="10813" operator="between">
      <formula>11</formula>
      <formula>17</formula>
    </cfRule>
    <cfRule type="cellIs" dxfId="10446" priority="10814" operator="between">
      <formula>18</formula>
      <formula>25</formula>
    </cfRule>
    <cfRule type="cellIs" dxfId="10445" priority="10815" operator="between">
      <formula>1</formula>
      <formula>6</formula>
    </cfRule>
    <cfRule type="cellIs" dxfId="10444" priority="10816" operator="between">
      <formula>17</formula>
      <formula>25</formula>
    </cfRule>
    <cfRule type="cellIs" dxfId="10443" priority="10817" operator="between">
      <formula>7</formula>
      <formula>16</formula>
    </cfRule>
    <cfRule type="cellIs" dxfId="10442" priority="10818" operator="between">
      <formula>1</formula>
      <formula>6</formula>
    </cfRule>
  </conditionalFormatting>
  <conditionalFormatting sqref="N754">
    <cfRule type="cellIs" dxfId="10441" priority="10811" operator="equal">
      <formula>16</formula>
    </cfRule>
  </conditionalFormatting>
  <conditionalFormatting sqref="N755">
    <cfRule type="cellIs" dxfId="10440" priority="10804" operator="between">
      <formula>1</formula>
      <formula>10</formula>
    </cfRule>
    <cfRule type="cellIs" dxfId="10439" priority="10805" operator="between">
      <formula>11</formula>
      <formula>17</formula>
    </cfRule>
    <cfRule type="cellIs" dxfId="10438" priority="10806" operator="between">
      <formula>18</formula>
      <formula>25</formula>
    </cfRule>
    <cfRule type="cellIs" dxfId="10437" priority="10807" operator="between">
      <formula>1</formula>
      <formula>6</formula>
    </cfRule>
    <cfRule type="cellIs" dxfId="10436" priority="10808" operator="between">
      <formula>17</formula>
      <formula>25</formula>
    </cfRule>
    <cfRule type="cellIs" dxfId="10435" priority="10809" operator="between">
      <formula>7</formula>
      <formula>16</formula>
    </cfRule>
    <cfRule type="cellIs" dxfId="10434" priority="10810" operator="between">
      <formula>1</formula>
      <formula>6</formula>
    </cfRule>
  </conditionalFormatting>
  <conditionalFormatting sqref="N755">
    <cfRule type="cellIs" dxfId="10433" priority="10803" operator="equal">
      <formula>16</formula>
    </cfRule>
  </conditionalFormatting>
  <conditionalFormatting sqref="N755">
    <cfRule type="cellIs" dxfId="10432" priority="10800" operator="between">
      <formula>16</formula>
      <formula>25</formula>
    </cfRule>
    <cfRule type="cellIs" dxfId="10431" priority="10801" operator="between">
      <formula>9</formula>
      <formula>15</formula>
    </cfRule>
    <cfRule type="cellIs" dxfId="10430" priority="10802" operator="between">
      <formula>1</formula>
      <formula>8</formula>
    </cfRule>
  </conditionalFormatting>
  <conditionalFormatting sqref="Y758 N758">
    <cfRule type="cellIs" dxfId="10429" priority="10797" operator="between">
      <formula>16</formula>
      <formula>25</formula>
    </cfRule>
    <cfRule type="cellIs" dxfId="10428" priority="10798" operator="between">
      <formula>9</formula>
      <formula>15</formula>
    </cfRule>
    <cfRule type="cellIs" dxfId="10427" priority="10799" operator="between">
      <formula>1</formula>
      <formula>8</formula>
    </cfRule>
  </conditionalFormatting>
  <conditionalFormatting sqref="G758">
    <cfRule type="cellIs" dxfId="10426" priority="10787" stopIfTrue="1" operator="equal">
      <formula>"NR"</formula>
    </cfRule>
    <cfRule type="cellIs" dxfId="10425" priority="10788" stopIfTrue="1" operator="equal">
      <formula>"R"</formula>
    </cfRule>
  </conditionalFormatting>
  <conditionalFormatting sqref="Y758 N758">
    <cfRule type="cellIs" dxfId="10424" priority="10780" operator="between">
      <formula>1</formula>
      <formula>10</formula>
    </cfRule>
    <cfRule type="cellIs" dxfId="10423" priority="10781" operator="between">
      <formula>11</formula>
      <formula>17</formula>
    </cfRule>
    <cfRule type="cellIs" dxfId="10422" priority="10782" operator="between">
      <formula>18</formula>
      <formula>25</formula>
    </cfRule>
    <cfRule type="cellIs" dxfId="10421" priority="10783" operator="between">
      <formula>1</formula>
      <formula>6</formula>
    </cfRule>
    <cfRule type="cellIs" dxfId="10420" priority="10784" operator="between">
      <formula>17</formula>
      <formula>25</formula>
    </cfRule>
    <cfRule type="cellIs" dxfId="10419" priority="10785" operator="between">
      <formula>7</formula>
      <formula>16</formula>
    </cfRule>
    <cfRule type="cellIs" dxfId="10418" priority="10786" operator="between">
      <formula>1</formula>
      <formula>6</formula>
    </cfRule>
  </conditionalFormatting>
  <conditionalFormatting sqref="Y758 N758">
    <cfRule type="cellIs" dxfId="10417" priority="10779" operator="equal">
      <formula>16</formula>
    </cfRule>
  </conditionalFormatting>
  <conditionalFormatting sqref="G758">
    <cfRule type="cellIs" dxfId="10416" priority="10778" operator="equal">
      <formula>"NR"</formula>
    </cfRule>
  </conditionalFormatting>
  <conditionalFormatting sqref="Y756">
    <cfRule type="cellIs" dxfId="10415" priority="10771" operator="between">
      <formula>1</formula>
      <formula>10</formula>
    </cfRule>
    <cfRule type="cellIs" dxfId="10414" priority="10772" operator="between">
      <formula>11</formula>
      <formula>17</formula>
    </cfRule>
    <cfRule type="cellIs" dxfId="10413" priority="10773" operator="between">
      <formula>18</formula>
      <formula>25</formula>
    </cfRule>
    <cfRule type="cellIs" dxfId="10412" priority="10774" operator="between">
      <formula>1</formula>
      <formula>6</formula>
    </cfRule>
    <cfRule type="cellIs" dxfId="10411" priority="10775" operator="between">
      <formula>17</formula>
      <formula>25</formula>
    </cfRule>
    <cfRule type="cellIs" dxfId="10410" priority="10776" operator="between">
      <formula>7</formula>
      <formula>16</formula>
    </cfRule>
    <cfRule type="cellIs" dxfId="10409" priority="10777" operator="between">
      <formula>1</formula>
      <formula>6</formula>
    </cfRule>
  </conditionalFormatting>
  <conditionalFormatting sqref="Y756">
    <cfRule type="cellIs" dxfId="10408" priority="10770" operator="equal">
      <formula>16</formula>
    </cfRule>
  </conditionalFormatting>
  <conditionalFormatting sqref="Y756">
    <cfRule type="cellIs" dxfId="10407" priority="10767" operator="between">
      <formula>16</formula>
      <formula>25</formula>
    </cfRule>
    <cfRule type="cellIs" dxfId="10406" priority="10768" operator="between">
      <formula>9</formula>
      <formula>15</formula>
    </cfRule>
    <cfRule type="cellIs" dxfId="10405" priority="10769" operator="between">
      <formula>1</formula>
      <formula>8</formula>
    </cfRule>
  </conditionalFormatting>
  <conditionalFormatting sqref="N756">
    <cfRule type="cellIs" dxfId="10404" priority="10760" operator="between">
      <formula>1</formula>
      <formula>10</formula>
    </cfRule>
    <cfRule type="cellIs" dxfId="10403" priority="10761" operator="between">
      <formula>11</formula>
      <formula>17</formula>
    </cfRule>
    <cfRule type="cellIs" dxfId="10402" priority="10762" operator="between">
      <formula>18</formula>
      <formula>25</formula>
    </cfRule>
    <cfRule type="cellIs" dxfId="10401" priority="10763" operator="between">
      <formula>1</formula>
      <formula>6</formula>
    </cfRule>
    <cfRule type="cellIs" dxfId="10400" priority="10764" operator="between">
      <formula>17</formula>
      <formula>25</formula>
    </cfRule>
    <cfRule type="cellIs" dxfId="10399" priority="10765" operator="between">
      <formula>7</formula>
      <formula>16</formula>
    </cfRule>
    <cfRule type="cellIs" dxfId="10398" priority="10766" operator="between">
      <formula>1</formula>
      <formula>6</formula>
    </cfRule>
  </conditionalFormatting>
  <conditionalFormatting sqref="N756">
    <cfRule type="cellIs" dxfId="10397" priority="10759" operator="equal">
      <formula>16</formula>
    </cfRule>
  </conditionalFormatting>
  <conditionalFormatting sqref="N756">
    <cfRule type="cellIs" dxfId="10396" priority="10756" operator="between">
      <formula>16</formula>
      <formula>25</formula>
    </cfRule>
    <cfRule type="cellIs" dxfId="10395" priority="10757" operator="between">
      <formula>9</formula>
      <formula>15</formula>
    </cfRule>
    <cfRule type="cellIs" dxfId="10394" priority="10758" operator="between">
      <formula>1</formula>
      <formula>8</formula>
    </cfRule>
  </conditionalFormatting>
  <conditionalFormatting sqref="G756">
    <cfRule type="cellIs" dxfId="10393" priority="10746" stopIfTrue="1" operator="equal">
      <formula>"NR"</formula>
    </cfRule>
    <cfRule type="cellIs" dxfId="10392" priority="10747" stopIfTrue="1" operator="equal">
      <formula>"R"</formula>
    </cfRule>
  </conditionalFormatting>
  <conditionalFormatting sqref="G756">
    <cfRule type="cellIs" dxfId="10391" priority="10745" operator="equal">
      <formula>"NR"</formula>
    </cfRule>
  </conditionalFormatting>
  <conditionalFormatting sqref="G756">
    <cfRule type="cellIs" dxfId="10390" priority="10743" stopIfTrue="1" operator="equal">
      <formula>"NR"</formula>
    </cfRule>
    <cfRule type="cellIs" dxfId="10389" priority="10744" stopIfTrue="1" operator="equal">
      <formula>"R"</formula>
    </cfRule>
  </conditionalFormatting>
  <conditionalFormatting sqref="G756">
    <cfRule type="cellIs" dxfId="10388" priority="10742" operator="equal">
      <formula>"NR"</formula>
    </cfRule>
  </conditionalFormatting>
  <conditionalFormatting sqref="Y757 N757">
    <cfRule type="cellIs" dxfId="10387" priority="10739" operator="between">
      <formula>16</formula>
      <formula>25</formula>
    </cfRule>
    <cfRule type="cellIs" dxfId="10386" priority="10740" operator="between">
      <formula>9</formula>
      <formula>15</formula>
    </cfRule>
    <cfRule type="cellIs" dxfId="10385" priority="10741" operator="between">
      <formula>1</formula>
      <formula>8</formula>
    </cfRule>
  </conditionalFormatting>
  <conditionalFormatting sqref="Y757 N757">
    <cfRule type="cellIs" dxfId="10384" priority="10724" operator="between">
      <formula>1</formula>
      <formula>10</formula>
    </cfRule>
    <cfRule type="cellIs" dxfId="10383" priority="10725" operator="between">
      <formula>11</formula>
      <formula>17</formula>
    </cfRule>
    <cfRule type="cellIs" dxfId="10382" priority="10726" operator="between">
      <formula>18</formula>
      <formula>25</formula>
    </cfRule>
    <cfRule type="cellIs" dxfId="10381" priority="10727" operator="between">
      <formula>1</formula>
      <formula>6</formula>
    </cfRule>
    <cfRule type="cellIs" dxfId="10380" priority="10728" operator="between">
      <formula>17</formula>
      <formula>25</formula>
    </cfRule>
    <cfRule type="cellIs" dxfId="10379" priority="10729" operator="between">
      <formula>7</formula>
      <formula>16</formula>
    </cfRule>
    <cfRule type="cellIs" dxfId="10378" priority="10730" operator="between">
      <formula>1</formula>
      <formula>6</formula>
    </cfRule>
  </conditionalFormatting>
  <conditionalFormatting sqref="Y757 N757">
    <cfRule type="cellIs" dxfId="10377" priority="10723" operator="equal">
      <formula>16</formula>
    </cfRule>
  </conditionalFormatting>
  <conditionalFormatting sqref="Y761">
    <cfRule type="cellIs" dxfId="10376" priority="10716" operator="between">
      <formula>1</formula>
      <formula>10</formula>
    </cfRule>
    <cfRule type="cellIs" dxfId="10375" priority="10717" operator="between">
      <formula>11</formula>
      <formula>17</formula>
    </cfRule>
    <cfRule type="cellIs" dxfId="10374" priority="10718" operator="between">
      <formula>18</formula>
      <formula>25</formula>
    </cfRule>
    <cfRule type="cellIs" dxfId="10373" priority="10719" operator="between">
      <formula>1</formula>
      <formula>6</formula>
    </cfRule>
    <cfRule type="cellIs" dxfId="10372" priority="10720" operator="between">
      <formula>17</formula>
      <formula>25</formula>
    </cfRule>
    <cfRule type="cellIs" dxfId="10371" priority="10721" operator="between">
      <formula>7</formula>
      <formula>16</formula>
    </cfRule>
    <cfRule type="cellIs" dxfId="10370" priority="10722" operator="between">
      <formula>1</formula>
      <formula>6</formula>
    </cfRule>
  </conditionalFormatting>
  <conditionalFormatting sqref="Y761">
    <cfRule type="cellIs" dxfId="10369" priority="10715" operator="equal">
      <formula>16</formula>
    </cfRule>
  </conditionalFormatting>
  <conditionalFormatting sqref="Y761">
    <cfRule type="cellIs" dxfId="10368" priority="10712" operator="between">
      <formula>16</formula>
      <formula>25</formula>
    </cfRule>
    <cfRule type="cellIs" dxfId="10367" priority="10713" operator="between">
      <formula>9</formula>
      <formula>15</formula>
    </cfRule>
    <cfRule type="cellIs" dxfId="10366" priority="10714" operator="between">
      <formula>1</formula>
      <formula>8</formula>
    </cfRule>
  </conditionalFormatting>
  <conditionalFormatting sqref="N761">
    <cfRule type="cellIs" dxfId="10365" priority="10705" operator="between">
      <formula>1</formula>
      <formula>10</formula>
    </cfRule>
    <cfRule type="cellIs" dxfId="10364" priority="10706" operator="between">
      <formula>11</formula>
      <formula>17</formula>
    </cfRule>
    <cfRule type="cellIs" dxfId="10363" priority="10707" operator="between">
      <formula>18</formula>
      <formula>25</formula>
    </cfRule>
    <cfRule type="cellIs" dxfId="10362" priority="10708" operator="between">
      <formula>1</formula>
      <formula>6</formula>
    </cfRule>
    <cfRule type="cellIs" dxfId="10361" priority="10709" operator="between">
      <formula>17</formula>
      <formula>25</formula>
    </cfRule>
    <cfRule type="cellIs" dxfId="10360" priority="10710" operator="between">
      <formula>7</formula>
      <formula>16</formula>
    </cfRule>
    <cfRule type="cellIs" dxfId="10359" priority="10711" operator="between">
      <formula>1</formula>
      <formula>6</formula>
    </cfRule>
  </conditionalFormatting>
  <conditionalFormatting sqref="N761">
    <cfRule type="cellIs" dxfId="10358" priority="10704" operator="equal">
      <formula>16</formula>
    </cfRule>
  </conditionalFormatting>
  <conditionalFormatting sqref="N761">
    <cfRule type="cellIs" dxfId="10357" priority="10701" operator="between">
      <formula>16</formula>
      <formula>25</formula>
    </cfRule>
    <cfRule type="cellIs" dxfId="10356" priority="10702" operator="between">
      <formula>9</formula>
      <formula>15</formula>
    </cfRule>
    <cfRule type="cellIs" dxfId="10355" priority="10703" operator="between">
      <formula>1</formula>
      <formula>8</formula>
    </cfRule>
  </conditionalFormatting>
  <conditionalFormatting sqref="G761">
    <cfRule type="cellIs" dxfId="10354" priority="10691" stopIfTrue="1" operator="equal">
      <formula>"NR"</formula>
    </cfRule>
    <cfRule type="cellIs" dxfId="10353" priority="10692" stopIfTrue="1" operator="equal">
      <formula>"R"</formula>
    </cfRule>
  </conditionalFormatting>
  <conditionalFormatting sqref="G761">
    <cfRule type="cellIs" dxfId="10352" priority="10690" operator="equal">
      <formula>"NR"</formula>
    </cfRule>
  </conditionalFormatting>
  <conditionalFormatting sqref="G761">
    <cfRule type="cellIs" dxfId="10351" priority="10688" stopIfTrue="1" operator="equal">
      <formula>"NR"</formula>
    </cfRule>
    <cfRule type="cellIs" dxfId="10350" priority="10689" stopIfTrue="1" operator="equal">
      <formula>"R"</formula>
    </cfRule>
  </conditionalFormatting>
  <conditionalFormatting sqref="G761">
    <cfRule type="cellIs" dxfId="10349" priority="10687" operator="equal">
      <formula>"NR"</formula>
    </cfRule>
  </conditionalFormatting>
  <conditionalFormatting sqref="G765">
    <cfRule type="cellIs" dxfId="10348" priority="10686" operator="equal">
      <formula>"NR"</formula>
    </cfRule>
  </conditionalFormatting>
  <conditionalFormatting sqref="N766">
    <cfRule type="cellIs" dxfId="10347" priority="10683" operator="between">
      <formula>16</formula>
      <formula>25</formula>
    </cfRule>
    <cfRule type="cellIs" dxfId="10346" priority="10684" operator="between">
      <formula>9</formula>
      <formula>15</formula>
    </cfRule>
    <cfRule type="cellIs" dxfId="10345" priority="10685" operator="between">
      <formula>1</formula>
      <formula>8</formula>
    </cfRule>
  </conditionalFormatting>
  <conditionalFormatting sqref="G766">
    <cfRule type="cellIs" dxfId="10344" priority="10673" stopIfTrue="1" operator="equal">
      <formula>"NR"</formula>
    </cfRule>
    <cfRule type="cellIs" dxfId="10343" priority="10674" stopIfTrue="1" operator="equal">
      <formula>"R"</formula>
    </cfRule>
  </conditionalFormatting>
  <conditionalFormatting sqref="G766">
    <cfRule type="cellIs" dxfId="10342" priority="10672" operator="equal">
      <formula>"NR"</formula>
    </cfRule>
  </conditionalFormatting>
  <conditionalFormatting sqref="Y766">
    <cfRule type="cellIs" dxfId="10341" priority="10665" operator="between">
      <formula>1</formula>
      <formula>10</formula>
    </cfRule>
    <cfRule type="cellIs" dxfId="10340" priority="10666" operator="between">
      <formula>11</formula>
      <formula>17</formula>
    </cfRule>
    <cfRule type="cellIs" dxfId="10339" priority="10667" operator="between">
      <formula>18</formula>
      <formula>25</formula>
    </cfRule>
    <cfRule type="cellIs" dxfId="10338" priority="10668" operator="between">
      <formula>1</formula>
      <formula>6</formula>
    </cfRule>
    <cfRule type="cellIs" dxfId="10337" priority="10669" operator="between">
      <formula>17</formula>
      <formula>25</formula>
    </cfRule>
    <cfRule type="cellIs" dxfId="10336" priority="10670" operator="between">
      <formula>7</formula>
      <formula>16</formula>
    </cfRule>
    <cfRule type="cellIs" dxfId="10335" priority="10671" operator="between">
      <formula>1</formula>
      <formula>6</formula>
    </cfRule>
  </conditionalFormatting>
  <conditionalFormatting sqref="Y766">
    <cfRule type="cellIs" dxfId="10334" priority="10664" operator="equal">
      <formula>16</formula>
    </cfRule>
  </conditionalFormatting>
  <conditionalFormatting sqref="Y766">
    <cfRule type="cellIs" dxfId="10333" priority="10661" operator="between">
      <formula>16</formula>
      <formula>25</formula>
    </cfRule>
    <cfRule type="cellIs" dxfId="10332" priority="10662" operator="between">
      <formula>9</formula>
      <formula>15</formula>
    </cfRule>
    <cfRule type="cellIs" dxfId="10331" priority="10663" operator="between">
      <formula>1</formula>
      <formula>8</formula>
    </cfRule>
  </conditionalFormatting>
  <conditionalFormatting sqref="N766">
    <cfRule type="cellIs" dxfId="10330" priority="10654" operator="between">
      <formula>1</formula>
      <formula>10</formula>
    </cfRule>
    <cfRule type="cellIs" dxfId="10329" priority="10655" operator="between">
      <formula>11</formula>
      <formula>17</formula>
    </cfRule>
    <cfRule type="cellIs" dxfId="10328" priority="10656" operator="between">
      <formula>18</formula>
      <formula>25</formula>
    </cfRule>
    <cfRule type="cellIs" dxfId="10327" priority="10657" operator="between">
      <formula>1</formula>
      <formula>6</formula>
    </cfRule>
    <cfRule type="cellIs" dxfId="10326" priority="10658" operator="between">
      <formula>17</formula>
      <formula>25</formula>
    </cfRule>
    <cfRule type="cellIs" dxfId="10325" priority="10659" operator="between">
      <formula>7</formula>
      <formula>16</formula>
    </cfRule>
    <cfRule type="cellIs" dxfId="10324" priority="10660" operator="between">
      <formula>1</formula>
      <formula>6</formula>
    </cfRule>
  </conditionalFormatting>
  <conditionalFormatting sqref="N766">
    <cfRule type="cellIs" dxfId="10323" priority="10653" operator="equal">
      <formula>16</formula>
    </cfRule>
  </conditionalFormatting>
  <conditionalFormatting sqref="G765">
    <cfRule type="cellIs" dxfId="10322" priority="10651" stopIfTrue="1" operator="equal">
      <formula>"NR"</formula>
    </cfRule>
    <cfRule type="cellIs" dxfId="10321" priority="10652" stopIfTrue="1" operator="equal">
      <formula>"R"</formula>
    </cfRule>
  </conditionalFormatting>
  <conditionalFormatting sqref="N765">
    <cfRule type="cellIs" dxfId="10320" priority="10636" operator="between">
      <formula>1</formula>
      <formula>10</formula>
    </cfRule>
    <cfRule type="cellIs" dxfId="10319" priority="10637" operator="between">
      <formula>11</formula>
      <formula>17</formula>
    </cfRule>
    <cfRule type="cellIs" dxfId="10318" priority="10638" operator="between">
      <formula>18</formula>
      <formula>25</formula>
    </cfRule>
    <cfRule type="cellIs" dxfId="10317" priority="10639" operator="between">
      <formula>1</formula>
      <formula>6</formula>
    </cfRule>
    <cfRule type="cellIs" dxfId="10316" priority="10640" operator="between">
      <formula>17</formula>
      <formula>25</formula>
    </cfRule>
    <cfRule type="cellIs" dxfId="10315" priority="10641" operator="between">
      <formula>7</formula>
      <formula>16</formula>
    </cfRule>
    <cfRule type="cellIs" dxfId="10314" priority="10642" operator="between">
      <formula>1</formula>
      <formula>6</formula>
    </cfRule>
  </conditionalFormatting>
  <conditionalFormatting sqref="N765">
    <cfRule type="cellIs" dxfId="10313" priority="10635" operator="equal">
      <formula>16</formula>
    </cfRule>
  </conditionalFormatting>
  <conditionalFormatting sqref="N765">
    <cfRule type="cellIs" dxfId="10312" priority="10632" operator="between">
      <formula>16</formula>
      <formula>25</formula>
    </cfRule>
    <cfRule type="cellIs" dxfId="10311" priority="10633" operator="between">
      <formula>9</formula>
      <formula>15</formula>
    </cfRule>
    <cfRule type="cellIs" dxfId="10310" priority="10634" operator="between">
      <formula>1</formula>
      <formula>8</formula>
    </cfRule>
  </conditionalFormatting>
  <conditionalFormatting sqref="Y765">
    <cfRule type="cellIs" dxfId="10309" priority="10625" operator="between">
      <formula>1</formula>
      <formula>10</formula>
    </cfRule>
    <cfRule type="cellIs" dxfId="10308" priority="10626" operator="between">
      <formula>11</formula>
      <formula>17</formula>
    </cfRule>
    <cfRule type="cellIs" dxfId="10307" priority="10627" operator="between">
      <formula>18</formula>
      <formula>25</formula>
    </cfRule>
    <cfRule type="cellIs" dxfId="10306" priority="10628" operator="between">
      <formula>1</formula>
      <formula>6</formula>
    </cfRule>
    <cfRule type="cellIs" dxfId="10305" priority="10629" operator="between">
      <formula>17</formula>
      <formula>25</formula>
    </cfRule>
    <cfRule type="cellIs" dxfId="10304" priority="10630" operator="between">
      <formula>7</formula>
      <formula>16</formula>
    </cfRule>
    <cfRule type="cellIs" dxfId="10303" priority="10631" operator="between">
      <formula>1</formula>
      <formula>6</formula>
    </cfRule>
  </conditionalFormatting>
  <conditionalFormatting sqref="Y765">
    <cfRule type="cellIs" dxfId="10302" priority="10624" operator="equal">
      <formula>16</formula>
    </cfRule>
  </conditionalFormatting>
  <conditionalFormatting sqref="Y765">
    <cfRule type="cellIs" dxfId="10301" priority="10621" operator="between">
      <formula>16</formula>
      <formula>25</formula>
    </cfRule>
    <cfRule type="cellIs" dxfId="10300" priority="10622" operator="between">
      <formula>9</formula>
      <formula>15</formula>
    </cfRule>
    <cfRule type="cellIs" dxfId="10299" priority="10623" operator="between">
      <formula>1</formula>
      <formula>8</formula>
    </cfRule>
  </conditionalFormatting>
  <conditionalFormatting sqref="Y772">
    <cfRule type="cellIs" dxfId="10298" priority="10618" operator="between">
      <formula>16</formula>
      <formula>25</formula>
    </cfRule>
    <cfRule type="cellIs" dxfId="10297" priority="10619" operator="between">
      <formula>9</formula>
      <formula>15</formula>
    </cfRule>
    <cfRule type="cellIs" dxfId="10296" priority="10620" operator="between">
      <formula>1</formula>
      <formula>8</formula>
    </cfRule>
  </conditionalFormatting>
  <conditionalFormatting sqref="G771">
    <cfRule type="cellIs" dxfId="10295" priority="10617" operator="equal">
      <formula>"NR"</formula>
    </cfRule>
  </conditionalFormatting>
  <conditionalFormatting sqref="N771">
    <cfRule type="cellIs" dxfId="10294" priority="10614" operator="between">
      <formula>16</formula>
      <formula>25</formula>
    </cfRule>
    <cfRule type="cellIs" dxfId="10293" priority="10615" operator="between">
      <formula>9</formula>
      <formula>15</formula>
    </cfRule>
    <cfRule type="cellIs" dxfId="10292" priority="10616" operator="between">
      <formula>1</formula>
      <formula>8</formula>
    </cfRule>
  </conditionalFormatting>
  <conditionalFormatting sqref="G772">
    <cfRule type="cellIs" dxfId="10291" priority="10612" stopIfTrue="1" operator="equal">
      <formula>"NR"</formula>
    </cfRule>
    <cfRule type="cellIs" dxfId="10290" priority="10613" stopIfTrue="1" operator="equal">
      <formula>"R"</formula>
    </cfRule>
  </conditionalFormatting>
  <conditionalFormatting sqref="Y772">
    <cfRule type="cellIs" dxfId="10289" priority="10597" operator="between">
      <formula>1</formula>
      <formula>10</formula>
    </cfRule>
    <cfRule type="cellIs" dxfId="10288" priority="10598" operator="between">
      <formula>11</formula>
      <formula>17</formula>
    </cfRule>
    <cfRule type="cellIs" dxfId="10287" priority="10599" operator="between">
      <formula>18</formula>
      <formula>25</formula>
    </cfRule>
    <cfRule type="cellIs" dxfId="10286" priority="10600" operator="between">
      <formula>1</formula>
      <formula>6</formula>
    </cfRule>
    <cfRule type="cellIs" dxfId="10285" priority="10601" operator="between">
      <formula>17</formula>
      <formula>25</formula>
    </cfRule>
    <cfRule type="cellIs" dxfId="10284" priority="10602" operator="between">
      <formula>7</formula>
      <formula>16</formula>
    </cfRule>
    <cfRule type="cellIs" dxfId="10283" priority="10603" operator="between">
      <formula>1</formula>
      <formula>6</formula>
    </cfRule>
  </conditionalFormatting>
  <conditionalFormatting sqref="Y772">
    <cfRule type="cellIs" dxfId="10282" priority="10596" operator="equal">
      <formula>16</formula>
    </cfRule>
  </conditionalFormatting>
  <conditionalFormatting sqref="G772">
    <cfRule type="cellIs" dxfId="10281" priority="10595" operator="equal">
      <formula>"NR"</formula>
    </cfRule>
  </conditionalFormatting>
  <conditionalFormatting sqref="Y771">
    <cfRule type="cellIs" dxfId="10280" priority="10580" operator="between">
      <formula>1</formula>
      <formula>10</formula>
    </cfRule>
    <cfRule type="cellIs" dxfId="10279" priority="10581" operator="between">
      <formula>11</formula>
      <formula>17</formula>
    </cfRule>
    <cfRule type="cellIs" dxfId="10278" priority="10582" operator="between">
      <formula>18</formula>
      <formula>25</formula>
    </cfRule>
    <cfRule type="cellIs" dxfId="10277" priority="10583" operator="between">
      <formula>1</formula>
      <formula>6</formula>
    </cfRule>
    <cfRule type="cellIs" dxfId="10276" priority="10584" operator="between">
      <formula>17</formula>
      <formula>25</formula>
    </cfRule>
    <cfRule type="cellIs" dxfId="10275" priority="10585" operator="between">
      <formula>7</formula>
      <formula>16</formula>
    </cfRule>
    <cfRule type="cellIs" dxfId="10274" priority="10586" operator="between">
      <formula>1</formula>
      <formula>6</formula>
    </cfRule>
  </conditionalFormatting>
  <conditionalFormatting sqref="Y771">
    <cfRule type="cellIs" dxfId="10273" priority="10579" operator="equal">
      <formula>16</formula>
    </cfRule>
  </conditionalFormatting>
  <conditionalFormatting sqref="Y771">
    <cfRule type="cellIs" dxfId="10272" priority="10576" operator="between">
      <formula>16</formula>
      <formula>25</formula>
    </cfRule>
    <cfRule type="cellIs" dxfId="10271" priority="10577" operator="between">
      <formula>9</formula>
      <formula>15</formula>
    </cfRule>
    <cfRule type="cellIs" dxfId="10270" priority="10578" operator="between">
      <formula>1</formula>
      <formula>8</formula>
    </cfRule>
  </conditionalFormatting>
  <conditionalFormatting sqref="G771">
    <cfRule type="cellIs" dxfId="10269" priority="10574" stopIfTrue="1" operator="equal">
      <formula>"NR"</formula>
    </cfRule>
    <cfRule type="cellIs" dxfId="10268" priority="10575" stopIfTrue="1" operator="equal">
      <formula>"R"</formula>
    </cfRule>
  </conditionalFormatting>
  <conditionalFormatting sqref="G771">
    <cfRule type="cellIs" dxfId="10267" priority="10573" operator="equal">
      <formula>"NR"</formula>
    </cfRule>
  </conditionalFormatting>
  <conditionalFormatting sqref="G771">
    <cfRule type="cellIs" dxfId="10266" priority="10571" stopIfTrue="1" operator="equal">
      <formula>"NR"</formula>
    </cfRule>
    <cfRule type="cellIs" dxfId="10265" priority="10572" stopIfTrue="1" operator="equal">
      <formula>"R"</formula>
    </cfRule>
  </conditionalFormatting>
  <conditionalFormatting sqref="N771">
    <cfRule type="cellIs" dxfId="10264" priority="10564" operator="between">
      <formula>1</formula>
      <formula>10</formula>
    </cfRule>
    <cfRule type="cellIs" dxfId="10263" priority="10565" operator="between">
      <formula>11</formula>
      <formula>17</formula>
    </cfRule>
    <cfRule type="cellIs" dxfId="10262" priority="10566" operator="between">
      <formula>18</formula>
      <formula>25</formula>
    </cfRule>
    <cfRule type="cellIs" dxfId="10261" priority="10567" operator="between">
      <formula>1</formula>
      <formula>6</formula>
    </cfRule>
    <cfRule type="cellIs" dxfId="10260" priority="10568" operator="between">
      <formula>17</formula>
      <formula>25</formula>
    </cfRule>
    <cfRule type="cellIs" dxfId="10259" priority="10569" operator="between">
      <formula>7</formula>
      <formula>16</formula>
    </cfRule>
    <cfRule type="cellIs" dxfId="10258" priority="10570" operator="between">
      <formula>1</formula>
      <formula>6</formula>
    </cfRule>
  </conditionalFormatting>
  <conditionalFormatting sqref="N771">
    <cfRule type="cellIs" dxfId="10257" priority="10563" operator="equal">
      <formula>16</formula>
    </cfRule>
  </conditionalFormatting>
  <conditionalFormatting sqref="N772">
    <cfRule type="cellIs" dxfId="10256" priority="10556" operator="between">
      <formula>1</formula>
      <formula>10</formula>
    </cfRule>
    <cfRule type="cellIs" dxfId="10255" priority="10557" operator="between">
      <formula>11</formula>
      <formula>17</formula>
    </cfRule>
    <cfRule type="cellIs" dxfId="10254" priority="10558" operator="between">
      <formula>18</formula>
      <formula>25</formula>
    </cfRule>
    <cfRule type="cellIs" dxfId="10253" priority="10559" operator="between">
      <formula>1</formula>
      <formula>6</formula>
    </cfRule>
    <cfRule type="cellIs" dxfId="10252" priority="10560" operator="between">
      <formula>17</formula>
      <formula>25</formula>
    </cfRule>
    <cfRule type="cellIs" dxfId="10251" priority="10561" operator="between">
      <formula>7</formula>
      <formula>16</formula>
    </cfRule>
    <cfRule type="cellIs" dxfId="10250" priority="10562" operator="between">
      <formula>1</formula>
      <formula>6</formula>
    </cfRule>
  </conditionalFormatting>
  <conditionalFormatting sqref="N772">
    <cfRule type="cellIs" dxfId="10249" priority="10555" operator="equal">
      <formula>16</formula>
    </cfRule>
  </conditionalFormatting>
  <conditionalFormatting sqref="N772">
    <cfRule type="cellIs" dxfId="10248" priority="10552" operator="between">
      <formula>16</formula>
      <formula>25</formula>
    </cfRule>
    <cfRule type="cellIs" dxfId="10247" priority="10553" operator="between">
      <formula>9</formula>
      <formula>15</formula>
    </cfRule>
    <cfRule type="cellIs" dxfId="10246" priority="10554" operator="between">
      <formula>1</formula>
      <formula>8</formula>
    </cfRule>
  </conditionalFormatting>
  <conditionalFormatting sqref="Y775 N775">
    <cfRule type="cellIs" dxfId="10245" priority="10549" operator="between">
      <formula>16</formula>
      <formula>25</formula>
    </cfRule>
    <cfRule type="cellIs" dxfId="10244" priority="10550" operator="between">
      <formula>9</formula>
      <formula>15</formula>
    </cfRule>
    <cfRule type="cellIs" dxfId="10243" priority="10551" operator="between">
      <formula>1</formula>
      <formula>8</formula>
    </cfRule>
  </conditionalFormatting>
  <conditionalFormatting sqref="G775">
    <cfRule type="cellIs" dxfId="10242" priority="10539" stopIfTrue="1" operator="equal">
      <formula>"NR"</formula>
    </cfRule>
    <cfRule type="cellIs" dxfId="10241" priority="10540" stopIfTrue="1" operator="equal">
      <formula>"R"</formula>
    </cfRule>
  </conditionalFormatting>
  <conditionalFormatting sqref="Y775 N775">
    <cfRule type="cellIs" dxfId="10240" priority="10532" operator="between">
      <formula>1</formula>
      <formula>10</formula>
    </cfRule>
    <cfRule type="cellIs" dxfId="10239" priority="10533" operator="between">
      <formula>11</formula>
      <formula>17</formula>
    </cfRule>
    <cfRule type="cellIs" dxfId="10238" priority="10534" operator="between">
      <formula>18</formula>
      <formula>25</formula>
    </cfRule>
    <cfRule type="cellIs" dxfId="10237" priority="10535" operator="between">
      <formula>1</formula>
      <formula>6</formula>
    </cfRule>
    <cfRule type="cellIs" dxfId="10236" priority="10536" operator="between">
      <formula>17</formula>
      <formula>25</formula>
    </cfRule>
    <cfRule type="cellIs" dxfId="10235" priority="10537" operator="between">
      <formula>7</formula>
      <formula>16</formula>
    </cfRule>
    <cfRule type="cellIs" dxfId="10234" priority="10538" operator="between">
      <formula>1</formula>
      <formula>6</formula>
    </cfRule>
  </conditionalFormatting>
  <conditionalFormatting sqref="Y775 N775">
    <cfRule type="cellIs" dxfId="10233" priority="10531" operator="equal">
      <formula>16</formula>
    </cfRule>
  </conditionalFormatting>
  <conditionalFormatting sqref="G775">
    <cfRule type="cellIs" dxfId="10232" priority="10530" operator="equal">
      <formula>"NR"</formula>
    </cfRule>
  </conditionalFormatting>
  <conditionalFormatting sqref="Y773">
    <cfRule type="cellIs" dxfId="10231" priority="10523" operator="between">
      <formula>1</formula>
      <formula>10</formula>
    </cfRule>
    <cfRule type="cellIs" dxfId="10230" priority="10524" operator="between">
      <formula>11</formula>
      <formula>17</formula>
    </cfRule>
    <cfRule type="cellIs" dxfId="10229" priority="10525" operator="between">
      <formula>18</formula>
      <formula>25</formula>
    </cfRule>
    <cfRule type="cellIs" dxfId="10228" priority="10526" operator="between">
      <formula>1</formula>
      <formula>6</formula>
    </cfRule>
    <cfRule type="cellIs" dxfId="10227" priority="10527" operator="between">
      <formula>17</formula>
      <formula>25</formula>
    </cfRule>
    <cfRule type="cellIs" dxfId="10226" priority="10528" operator="between">
      <formula>7</formula>
      <formula>16</formula>
    </cfRule>
    <cfRule type="cellIs" dxfId="10225" priority="10529" operator="between">
      <formula>1</formula>
      <formula>6</formula>
    </cfRule>
  </conditionalFormatting>
  <conditionalFormatting sqref="Y773">
    <cfRule type="cellIs" dxfId="10224" priority="10522" operator="equal">
      <formula>16</formula>
    </cfRule>
  </conditionalFormatting>
  <conditionalFormatting sqref="Y773">
    <cfRule type="cellIs" dxfId="10223" priority="10519" operator="between">
      <formula>16</formula>
      <formula>25</formula>
    </cfRule>
    <cfRule type="cellIs" dxfId="10222" priority="10520" operator="between">
      <formula>9</formula>
      <formula>15</formula>
    </cfRule>
    <cfRule type="cellIs" dxfId="10221" priority="10521" operator="between">
      <formula>1</formula>
      <formula>8</formula>
    </cfRule>
  </conditionalFormatting>
  <conditionalFormatting sqref="N773">
    <cfRule type="cellIs" dxfId="10220" priority="10512" operator="between">
      <formula>1</formula>
      <formula>10</formula>
    </cfRule>
    <cfRule type="cellIs" dxfId="10219" priority="10513" operator="between">
      <formula>11</formula>
      <formula>17</formula>
    </cfRule>
    <cfRule type="cellIs" dxfId="10218" priority="10514" operator="between">
      <formula>18</formula>
      <formula>25</formula>
    </cfRule>
    <cfRule type="cellIs" dxfId="10217" priority="10515" operator="between">
      <formula>1</formula>
      <formula>6</formula>
    </cfRule>
    <cfRule type="cellIs" dxfId="10216" priority="10516" operator="between">
      <formula>17</formula>
      <formula>25</formula>
    </cfRule>
    <cfRule type="cellIs" dxfId="10215" priority="10517" operator="between">
      <formula>7</formula>
      <formula>16</formula>
    </cfRule>
    <cfRule type="cellIs" dxfId="10214" priority="10518" operator="between">
      <formula>1</formula>
      <formula>6</formula>
    </cfRule>
  </conditionalFormatting>
  <conditionalFormatting sqref="N773">
    <cfRule type="cellIs" dxfId="10213" priority="10511" operator="equal">
      <formula>16</formula>
    </cfRule>
  </conditionalFormatting>
  <conditionalFormatting sqref="N773">
    <cfRule type="cellIs" dxfId="10212" priority="10508" operator="between">
      <formula>16</formula>
      <formula>25</formula>
    </cfRule>
    <cfRule type="cellIs" dxfId="10211" priority="10509" operator="between">
      <formula>9</formula>
      <formula>15</formula>
    </cfRule>
    <cfRule type="cellIs" dxfId="10210" priority="10510" operator="between">
      <formula>1</formula>
      <formula>8</formula>
    </cfRule>
  </conditionalFormatting>
  <conditionalFormatting sqref="G773">
    <cfRule type="cellIs" dxfId="10209" priority="10498" stopIfTrue="1" operator="equal">
      <formula>"NR"</formula>
    </cfRule>
    <cfRule type="cellIs" dxfId="10208" priority="10499" stopIfTrue="1" operator="equal">
      <formula>"R"</formula>
    </cfRule>
  </conditionalFormatting>
  <conditionalFormatting sqref="G773">
    <cfRule type="cellIs" dxfId="10207" priority="10497" operator="equal">
      <formula>"NR"</formula>
    </cfRule>
  </conditionalFormatting>
  <conditionalFormatting sqref="G773">
    <cfRule type="cellIs" dxfId="10206" priority="10495" stopIfTrue="1" operator="equal">
      <formula>"NR"</formula>
    </cfRule>
    <cfRule type="cellIs" dxfId="10205" priority="10496" stopIfTrue="1" operator="equal">
      <formula>"R"</formula>
    </cfRule>
  </conditionalFormatting>
  <conditionalFormatting sqref="G773">
    <cfRule type="cellIs" dxfId="10204" priority="10494" operator="equal">
      <formula>"NR"</formula>
    </cfRule>
  </conditionalFormatting>
  <conditionalFormatting sqref="Y774 N774">
    <cfRule type="cellIs" dxfId="10203" priority="10491" operator="between">
      <formula>16</formula>
      <formula>25</formula>
    </cfRule>
    <cfRule type="cellIs" dxfId="10202" priority="10492" operator="between">
      <formula>9</formula>
      <formula>15</formula>
    </cfRule>
    <cfRule type="cellIs" dxfId="10201" priority="10493" operator="between">
      <formula>1</formula>
      <formula>8</formula>
    </cfRule>
  </conditionalFormatting>
  <conditionalFormatting sqref="Y774 N774">
    <cfRule type="cellIs" dxfId="10200" priority="10476" operator="between">
      <formula>1</formula>
      <formula>10</formula>
    </cfRule>
    <cfRule type="cellIs" dxfId="10199" priority="10477" operator="between">
      <formula>11</formula>
      <formula>17</formula>
    </cfRule>
    <cfRule type="cellIs" dxfId="10198" priority="10478" operator="between">
      <formula>18</formula>
      <formula>25</formula>
    </cfRule>
    <cfRule type="cellIs" dxfId="10197" priority="10479" operator="between">
      <formula>1</formula>
      <formula>6</formula>
    </cfRule>
    <cfRule type="cellIs" dxfId="10196" priority="10480" operator="between">
      <formula>17</formula>
      <formula>25</formula>
    </cfRule>
    <cfRule type="cellIs" dxfId="10195" priority="10481" operator="between">
      <formula>7</formula>
      <formula>16</formula>
    </cfRule>
    <cfRule type="cellIs" dxfId="10194" priority="10482" operator="between">
      <formula>1</formula>
      <formula>6</formula>
    </cfRule>
  </conditionalFormatting>
  <conditionalFormatting sqref="Y774 N774">
    <cfRule type="cellIs" dxfId="10193" priority="10475" operator="equal">
      <formula>16</formula>
    </cfRule>
  </conditionalFormatting>
  <conditionalFormatting sqref="N778 Y778">
    <cfRule type="cellIs" dxfId="10192" priority="10468" operator="between">
      <formula>1</formula>
      <formula>10</formula>
    </cfRule>
    <cfRule type="cellIs" dxfId="10191" priority="10469" operator="between">
      <formula>11</formula>
      <formula>17</formula>
    </cfRule>
    <cfRule type="cellIs" dxfId="10190" priority="10470" operator="between">
      <formula>18</formula>
      <formula>25</formula>
    </cfRule>
    <cfRule type="cellIs" dxfId="10189" priority="10471" operator="between">
      <formula>1</formula>
      <formula>6</formula>
    </cfRule>
    <cfRule type="cellIs" dxfId="10188" priority="10472" operator="between">
      <formula>17</formula>
      <formula>25</formula>
    </cfRule>
    <cfRule type="cellIs" dxfId="10187" priority="10473" operator="between">
      <formula>7</formula>
      <formula>16</formula>
    </cfRule>
    <cfRule type="cellIs" dxfId="10186" priority="10474" operator="between">
      <formula>1</formula>
      <formula>6</formula>
    </cfRule>
  </conditionalFormatting>
  <conditionalFormatting sqref="N778 Y778">
    <cfRule type="cellIs" dxfId="10185" priority="10467" operator="equal">
      <formula>16</formula>
    </cfRule>
  </conditionalFormatting>
  <conditionalFormatting sqref="N778 Y778">
    <cfRule type="cellIs" dxfId="10184" priority="10464" operator="between">
      <formula>16</formula>
      <formula>25</formula>
    </cfRule>
    <cfRule type="cellIs" dxfId="10183" priority="10465" operator="between">
      <formula>9</formula>
      <formula>15</formula>
    </cfRule>
    <cfRule type="cellIs" dxfId="10182" priority="10466" operator="between">
      <formula>1</formula>
      <formula>8</formula>
    </cfRule>
  </conditionalFormatting>
  <conditionalFormatting sqref="E778">
    <cfRule type="cellIs" dxfId="10181" priority="10462" stopIfTrue="1" operator="equal">
      <formula>"NR"</formula>
    </cfRule>
    <cfRule type="cellIs" dxfId="10180" priority="10463" stopIfTrue="1" operator="equal">
      <formula>"R"</formula>
    </cfRule>
  </conditionalFormatting>
  <conditionalFormatting sqref="G778">
    <cfRule type="cellIs" dxfId="10179" priority="10461" operator="equal">
      <formula>"NR"</formula>
    </cfRule>
  </conditionalFormatting>
  <conditionalFormatting sqref="G778">
    <cfRule type="cellIs" dxfId="10178" priority="10459" stopIfTrue="1" operator="equal">
      <formula>"NR"</formula>
    </cfRule>
    <cfRule type="cellIs" dxfId="10177" priority="10460" stopIfTrue="1" operator="equal">
      <formula>"R"</formula>
    </cfRule>
  </conditionalFormatting>
  <conditionalFormatting sqref="G780">
    <cfRule type="cellIs" dxfId="10176" priority="10450" operator="equal">
      <formula>"NR"</formula>
    </cfRule>
  </conditionalFormatting>
  <conditionalFormatting sqref="G780">
    <cfRule type="cellIs" dxfId="10175" priority="10448" stopIfTrue="1" operator="equal">
      <formula>"NR"</formula>
    </cfRule>
    <cfRule type="cellIs" dxfId="10174" priority="10449" stopIfTrue="1" operator="equal">
      <formula>"R"</formula>
    </cfRule>
  </conditionalFormatting>
  <conditionalFormatting sqref="N780">
    <cfRule type="cellIs" dxfId="10173" priority="10433" operator="between">
      <formula>1</formula>
      <formula>10</formula>
    </cfRule>
    <cfRule type="cellIs" dxfId="10172" priority="10434" operator="between">
      <formula>11</formula>
      <formula>17</formula>
    </cfRule>
    <cfRule type="cellIs" dxfId="10171" priority="10435" operator="between">
      <formula>18</formula>
      <formula>25</formula>
    </cfRule>
    <cfRule type="cellIs" dxfId="10170" priority="10436" operator="between">
      <formula>1</formula>
      <formula>6</formula>
    </cfRule>
    <cfRule type="cellIs" dxfId="10169" priority="10437" operator="between">
      <formula>17</formula>
      <formula>25</formula>
    </cfRule>
    <cfRule type="cellIs" dxfId="10168" priority="10438" operator="between">
      <formula>7</formula>
      <formula>16</formula>
    </cfRule>
    <cfRule type="cellIs" dxfId="10167" priority="10439" operator="between">
      <formula>1</formula>
      <formula>6</formula>
    </cfRule>
  </conditionalFormatting>
  <conditionalFormatting sqref="N780">
    <cfRule type="cellIs" dxfId="10166" priority="10432" operator="equal">
      <formula>16</formula>
    </cfRule>
  </conditionalFormatting>
  <conditionalFormatting sqref="N780">
    <cfRule type="cellIs" dxfId="10165" priority="10429" operator="between">
      <formula>16</formula>
      <formula>25</formula>
    </cfRule>
    <cfRule type="cellIs" dxfId="10164" priority="10430" operator="between">
      <formula>9</formula>
      <formula>15</formula>
    </cfRule>
    <cfRule type="cellIs" dxfId="10163" priority="10431" operator="between">
      <formula>1</formula>
      <formula>8</formula>
    </cfRule>
  </conditionalFormatting>
  <conditionalFormatting sqref="Y780">
    <cfRule type="cellIs" dxfId="10162" priority="10422" operator="between">
      <formula>1</formula>
      <formula>10</formula>
    </cfRule>
    <cfRule type="cellIs" dxfId="10161" priority="10423" operator="between">
      <formula>11</formula>
      <formula>17</formula>
    </cfRule>
    <cfRule type="cellIs" dxfId="10160" priority="10424" operator="between">
      <formula>18</formula>
      <formula>25</formula>
    </cfRule>
    <cfRule type="cellIs" dxfId="10159" priority="10425" operator="between">
      <formula>1</formula>
      <formula>6</formula>
    </cfRule>
    <cfRule type="cellIs" dxfId="10158" priority="10426" operator="between">
      <formula>17</formula>
      <formula>25</formula>
    </cfRule>
    <cfRule type="cellIs" dxfId="10157" priority="10427" operator="between">
      <formula>7</formula>
      <formula>16</formula>
    </cfRule>
    <cfRule type="cellIs" dxfId="10156" priority="10428" operator="between">
      <formula>1</formula>
      <formula>6</formula>
    </cfRule>
  </conditionalFormatting>
  <conditionalFormatting sqref="Y780">
    <cfRule type="cellIs" dxfId="10155" priority="10421" operator="equal">
      <formula>16</formula>
    </cfRule>
  </conditionalFormatting>
  <conditionalFormatting sqref="Y780">
    <cfRule type="cellIs" dxfId="10154" priority="10418" operator="between">
      <formula>16</formula>
      <formula>25</formula>
    </cfRule>
    <cfRule type="cellIs" dxfId="10153" priority="10419" operator="between">
      <formula>9</formula>
      <formula>15</formula>
    </cfRule>
    <cfRule type="cellIs" dxfId="10152" priority="10420" operator="between">
      <formula>1</formula>
      <formula>8</formula>
    </cfRule>
  </conditionalFormatting>
  <conditionalFormatting sqref="N782">
    <cfRule type="cellIs" dxfId="10151" priority="10415" operator="between">
      <formula>16</formula>
      <formula>25</formula>
    </cfRule>
    <cfRule type="cellIs" dxfId="10150" priority="10416" operator="between">
      <formula>9</formula>
      <formula>15</formula>
    </cfRule>
    <cfRule type="cellIs" dxfId="10149" priority="10417" operator="between">
      <formula>1</formula>
      <formula>8</formula>
    </cfRule>
  </conditionalFormatting>
  <conditionalFormatting sqref="G782">
    <cfRule type="cellIs" dxfId="10148" priority="10405" stopIfTrue="1" operator="equal">
      <formula>"NR"</formula>
    </cfRule>
    <cfRule type="cellIs" dxfId="10147" priority="10406" stopIfTrue="1" operator="equal">
      <formula>"R"</formula>
    </cfRule>
  </conditionalFormatting>
  <conditionalFormatting sqref="G782">
    <cfRule type="cellIs" dxfId="10146" priority="10404" operator="equal">
      <formula>"NR"</formula>
    </cfRule>
  </conditionalFormatting>
  <conditionalFormatting sqref="Y782">
    <cfRule type="cellIs" dxfId="10145" priority="10397" operator="between">
      <formula>1</formula>
      <formula>10</formula>
    </cfRule>
    <cfRule type="cellIs" dxfId="10144" priority="10398" operator="between">
      <formula>11</formula>
      <formula>17</formula>
    </cfRule>
    <cfRule type="cellIs" dxfId="10143" priority="10399" operator="between">
      <formula>18</formula>
      <formula>25</formula>
    </cfRule>
    <cfRule type="cellIs" dxfId="10142" priority="10400" operator="between">
      <formula>1</formula>
      <formula>6</formula>
    </cfRule>
    <cfRule type="cellIs" dxfId="10141" priority="10401" operator="between">
      <formula>17</formula>
      <formula>25</formula>
    </cfRule>
    <cfRule type="cellIs" dxfId="10140" priority="10402" operator="between">
      <formula>7</formula>
      <formula>16</formula>
    </cfRule>
    <cfRule type="cellIs" dxfId="10139" priority="10403" operator="between">
      <formula>1</formula>
      <formula>6</formula>
    </cfRule>
  </conditionalFormatting>
  <conditionalFormatting sqref="Y782">
    <cfRule type="cellIs" dxfId="10138" priority="10396" operator="equal">
      <formula>16</formula>
    </cfRule>
  </conditionalFormatting>
  <conditionalFormatting sqref="Y782">
    <cfRule type="cellIs" dxfId="10137" priority="10393" operator="between">
      <formula>16</formula>
      <formula>25</formula>
    </cfRule>
    <cfRule type="cellIs" dxfId="10136" priority="10394" operator="between">
      <formula>9</formula>
      <formula>15</formula>
    </cfRule>
    <cfRule type="cellIs" dxfId="10135" priority="10395" operator="between">
      <formula>1</formula>
      <formula>8</formula>
    </cfRule>
  </conditionalFormatting>
  <conditionalFormatting sqref="N782">
    <cfRule type="cellIs" dxfId="10134" priority="10386" operator="between">
      <formula>1</formula>
      <formula>10</formula>
    </cfRule>
    <cfRule type="cellIs" dxfId="10133" priority="10387" operator="between">
      <formula>11</formula>
      <formula>17</formula>
    </cfRule>
    <cfRule type="cellIs" dxfId="10132" priority="10388" operator="between">
      <formula>18</formula>
      <formula>25</formula>
    </cfRule>
    <cfRule type="cellIs" dxfId="10131" priority="10389" operator="between">
      <formula>1</formula>
      <formula>6</formula>
    </cfRule>
    <cfRule type="cellIs" dxfId="10130" priority="10390" operator="between">
      <formula>17</formula>
      <formula>25</formula>
    </cfRule>
    <cfRule type="cellIs" dxfId="10129" priority="10391" operator="between">
      <formula>7</formula>
      <formula>16</formula>
    </cfRule>
    <cfRule type="cellIs" dxfId="10128" priority="10392" operator="between">
      <formula>1</formula>
      <formula>6</formula>
    </cfRule>
  </conditionalFormatting>
  <conditionalFormatting sqref="N782">
    <cfRule type="cellIs" dxfId="10127" priority="10385" operator="equal">
      <formula>16</formula>
    </cfRule>
  </conditionalFormatting>
  <conditionalFormatting sqref="Y788">
    <cfRule type="cellIs" dxfId="10126" priority="10382" operator="between">
      <formula>16</formula>
      <formula>25</formula>
    </cfRule>
    <cfRule type="cellIs" dxfId="10125" priority="10383" operator="between">
      <formula>9</formula>
      <formula>15</formula>
    </cfRule>
    <cfRule type="cellIs" dxfId="10124" priority="10384" operator="between">
      <formula>1</formula>
      <formula>8</formula>
    </cfRule>
  </conditionalFormatting>
  <conditionalFormatting sqref="G787">
    <cfRule type="cellIs" dxfId="10123" priority="10381" operator="equal">
      <formula>"NR"</formula>
    </cfRule>
  </conditionalFormatting>
  <conditionalFormatting sqref="N787">
    <cfRule type="cellIs" dxfId="10122" priority="10378" operator="between">
      <formula>16</formula>
      <formula>25</formula>
    </cfRule>
    <cfRule type="cellIs" dxfId="10121" priority="10379" operator="between">
      <formula>9</formula>
      <formula>15</formula>
    </cfRule>
    <cfRule type="cellIs" dxfId="10120" priority="10380" operator="between">
      <formula>1</formula>
      <formula>8</formula>
    </cfRule>
  </conditionalFormatting>
  <conditionalFormatting sqref="G788">
    <cfRule type="cellIs" dxfId="10119" priority="10376" stopIfTrue="1" operator="equal">
      <formula>"NR"</formula>
    </cfRule>
    <cfRule type="cellIs" dxfId="10118" priority="10377" stopIfTrue="1" operator="equal">
      <formula>"R"</formula>
    </cfRule>
  </conditionalFormatting>
  <conditionalFormatting sqref="Y788">
    <cfRule type="cellIs" dxfId="10117" priority="10361" operator="between">
      <formula>1</formula>
      <formula>10</formula>
    </cfRule>
    <cfRule type="cellIs" dxfId="10116" priority="10362" operator="between">
      <formula>11</formula>
      <formula>17</formula>
    </cfRule>
    <cfRule type="cellIs" dxfId="10115" priority="10363" operator="between">
      <formula>18</formula>
      <formula>25</formula>
    </cfRule>
    <cfRule type="cellIs" dxfId="10114" priority="10364" operator="between">
      <formula>1</formula>
      <formula>6</formula>
    </cfRule>
    <cfRule type="cellIs" dxfId="10113" priority="10365" operator="between">
      <formula>17</formula>
      <formula>25</formula>
    </cfRule>
    <cfRule type="cellIs" dxfId="10112" priority="10366" operator="between">
      <formula>7</formula>
      <formula>16</formula>
    </cfRule>
    <cfRule type="cellIs" dxfId="10111" priority="10367" operator="between">
      <formula>1</formula>
      <formula>6</formula>
    </cfRule>
  </conditionalFormatting>
  <conditionalFormatting sqref="Y788">
    <cfRule type="cellIs" dxfId="10110" priority="10360" operator="equal">
      <formula>16</formula>
    </cfRule>
  </conditionalFormatting>
  <conditionalFormatting sqref="G788">
    <cfRule type="cellIs" dxfId="10109" priority="10359" operator="equal">
      <formula>"NR"</formula>
    </cfRule>
  </conditionalFormatting>
  <conditionalFormatting sqref="Y787">
    <cfRule type="cellIs" dxfId="10108" priority="10344" operator="between">
      <formula>1</formula>
      <formula>10</formula>
    </cfRule>
    <cfRule type="cellIs" dxfId="10107" priority="10345" operator="between">
      <formula>11</formula>
      <formula>17</formula>
    </cfRule>
    <cfRule type="cellIs" dxfId="10106" priority="10346" operator="between">
      <formula>18</formula>
      <formula>25</formula>
    </cfRule>
    <cfRule type="cellIs" dxfId="10105" priority="10347" operator="between">
      <formula>1</formula>
      <formula>6</formula>
    </cfRule>
    <cfRule type="cellIs" dxfId="10104" priority="10348" operator="between">
      <formula>17</formula>
      <formula>25</formula>
    </cfRule>
    <cfRule type="cellIs" dxfId="10103" priority="10349" operator="between">
      <formula>7</formula>
      <formula>16</formula>
    </cfRule>
    <cfRule type="cellIs" dxfId="10102" priority="10350" operator="between">
      <formula>1</formula>
      <formula>6</formula>
    </cfRule>
  </conditionalFormatting>
  <conditionalFormatting sqref="Y787">
    <cfRule type="cellIs" dxfId="10101" priority="10343" operator="equal">
      <formula>16</formula>
    </cfRule>
  </conditionalFormatting>
  <conditionalFormatting sqref="Y787">
    <cfRule type="cellIs" dxfId="10100" priority="10340" operator="between">
      <formula>16</formula>
      <formula>25</formula>
    </cfRule>
    <cfRule type="cellIs" dxfId="10099" priority="10341" operator="between">
      <formula>9</formula>
      <formula>15</formula>
    </cfRule>
    <cfRule type="cellIs" dxfId="10098" priority="10342" operator="between">
      <formula>1</formula>
      <formula>8</formula>
    </cfRule>
  </conditionalFormatting>
  <conditionalFormatting sqref="G787">
    <cfRule type="cellIs" dxfId="10097" priority="10338" stopIfTrue="1" operator="equal">
      <formula>"NR"</formula>
    </cfRule>
    <cfRule type="cellIs" dxfId="10096" priority="10339" stopIfTrue="1" operator="equal">
      <formula>"R"</formula>
    </cfRule>
  </conditionalFormatting>
  <conditionalFormatting sqref="G787">
    <cfRule type="cellIs" dxfId="10095" priority="10337" operator="equal">
      <formula>"NR"</formula>
    </cfRule>
  </conditionalFormatting>
  <conditionalFormatting sqref="G787">
    <cfRule type="cellIs" dxfId="10094" priority="10335" stopIfTrue="1" operator="equal">
      <formula>"NR"</formula>
    </cfRule>
    <cfRule type="cellIs" dxfId="10093" priority="10336" stopIfTrue="1" operator="equal">
      <formula>"R"</formula>
    </cfRule>
  </conditionalFormatting>
  <conditionalFormatting sqref="N787">
    <cfRule type="cellIs" dxfId="10092" priority="10328" operator="between">
      <formula>1</formula>
      <formula>10</formula>
    </cfRule>
    <cfRule type="cellIs" dxfId="10091" priority="10329" operator="between">
      <formula>11</formula>
      <formula>17</formula>
    </cfRule>
    <cfRule type="cellIs" dxfId="10090" priority="10330" operator="between">
      <formula>18</formula>
      <formula>25</formula>
    </cfRule>
    <cfRule type="cellIs" dxfId="10089" priority="10331" operator="between">
      <formula>1</formula>
      <formula>6</formula>
    </cfRule>
    <cfRule type="cellIs" dxfId="10088" priority="10332" operator="between">
      <formula>17</formula>
      <formula>25</formula>
    </cfRule>
    <cfRule type="cellIs" dxfId="10087" priority="10333" operator="between">
      <formula>7</formula>
      <formula>16</formula>
    </cfRule>
    <cfRule type="cellIs" dxfId="10086" priority="10334" operator="between">
      <formula>1</formula>
      <formula>6</formula>
    </cfRule>
  </conditionalFormatting>
  <conditionalFormatting sqref="N787">
    <cfRule type="cellIs" dxfId="10085" priority="10327" operator="equal">
      <formula>16</formula>
    </cfRule>
  </conditionalFormatting>
  <conditionalFormatting sqref="N788">
    <cfRule type="cellIs" dxfId="10084" priority="10320" operator="between">
      <formula>1</formula>
      <formula>10</formula>
    </cfRule>
    <cfRule type="cellIs" dxfId="10083" priority="10321" operator="between">
      <formula>11</formula>
      <formula>17</formula>
    </cfRule>
    <cfRule type="cellIs" dxfId="10082" priority="10322" operator="between">
      <formula>18</formula>
      <formula>25</formula>
    </cfRule>
    <cfRule type="cellIs" dxfId="10081" priority="10323" operator="between">
      <formula>1</formula>
      <formula>6</formula>
    </cfRule>
    <cfRule type="cellIs" dxfId="10080" priority="10324" operator="between">
      <formula>17</formula>
      <formula>25</formula>
    </cfRule>
    <cfRule type="cellIs" dxfId="10079" priority="10325" operator="between">
      <formula>7</formula>
      <formula>16</formula>
    </cfRule>
    <cfRule type="cellIs" dxfId="10078" priority="10326" operator="between">
      <formula>1</formula>
      <formula>6</formula>
    </cfRule>
  </conditionalFormatting>
  <conditionalFormatting sqref="N788">
    <cfRule type="cellIs" dxfId="10077" priority="10319" operator="equal">
      <formula>16</formula>
    </cfRule>
  </conditionalFormatting>
  <conditionalFormatting sqref="N788">
    <cfRule type="cellIs" dxfId="10076" priority="10316" operator="between">
      <formula>16</formula>
      <formula>25</formula>
    </cfRule>
    <cfRule type="cellIs" dxfId="10075" priority="10317" operator="between">
      <formula>9</formula>
      <formula>15</formula>
    </cfRule>
    <cfRule type="cellIs" dxfId="10074" priority="10318" operator="between">
      <formula>1</formula>
      <formula>8</formula>
    </cfRule>
  </conditionalFormatting>
  <conditionalFormatting sqref="Y791 N791">
    <cfRule type="cellIs" dxfId="10073" priority="10313" operator="between">
      <formula>16</formula>
      <formula>25</formula>
    </cfRule>
    <cfRule type="cellIs" dxfId="10072" priority="10314" operator="between">
      <formula>9</formula>
      <formula>15</formula>
    </cfRule>
    <cfRule type="cellIs" dxfId="10071" priority="10315" operator="between">
      <formula>1</formula>
      <formula>8</formula>
    </cfRule>
  </conditionalFormatting>
  <conditionalFormatting sqref="G791">
    <cfRule type="cellIs" dxfId="10070" priority="10303" stopIfTrue="1" operator="equal">
      <formula>"NR"</formula>
    </cfRule>
    <cfRule type="cellIs" dxfId="10069" priority="10304" stopIfTrue="1" operator="equal">
      <formula>"R"</formula>
    </cfRule>
  </conditionalFormatting>
  <conditionalFormatting sqref="Y791 N791">
    <cfRule type="cellIs" dxfId="10068" priority="10296" operator="between">
      <formula>1</formula>
      <formula>10</formula>
    </cfRule>
    <cfRule type="cellIs" dxfId="10067" priority="10297" operator="between">
      <formula>11</formula>
      <formula>17</formula>
    </cfRule>
    <cfRule type="cellIs" dxfId="10066" priority="10298" operator="between">
      <formula>18</formula>
      <formula>25</formula>
    </cfRule>
    <cfRule type="cellIs" dxfId="10065" priority="10299" operator="between">
      <formula>1</formula>
      <formula>6</formula>
    </cfRule>
    <cfRule type="cellIs" dxfId="10064" priority="10300" operator="between">
      <formula>17</formula>
      <formula>25</formula>
    </cfRule>
    <cfRule type="cellIs" dxfId="10063" priority="10301" operator="between">
      <formula>7</formula>
      <formula>16</formula>
    </cfRule>
    <cfRule type="cellIs" dxfId="10062" priority="10302" operator="between">
      <formula>1</formula>
      <formula>6</formula>
    </cfRule>
  </conditionalFormatting>
  <conditionalFormatting sqref="Y791 N791">
    <cfRule type="cellIs" dxfId="10061" priority="10295" operator="equal">
      <formula>16</formula>
    </cfRule>
  </conditionalFormatting>
  <conditionalFormatting sqref="G791">
    <cfRule type="cellIs" dxfId="10060" priority="10294" operator="equal">
      <formula>"NR"</formula>
    </cfRule>
  </conditionalFormatting>
  <conditionalFormatting sqref="Y789">
    <cfRule type="cellIs" dxfId="10059" priority="10287" operator="between">
      <formula>1</formula>
      <formula>10</formula>
    </cfRule>
    <cfRule type="cellIs" dxfId="10058" priority="10288" operator="between">
      <formula>11</formula>
      <formula>17</formula>
    </cfRule>
    <cfRule type="cellIs" dxfId="10057" priority="10289" operator="between">
      <formula>18</formula>
      <formula>25</formula>
    </cfRule>
    <cfRule type="cellIs" dxfId="10056" priority="10290" operator="between">
      <formula>1</formula>
      <formula>6</formula>
    </cfRule>
    <cfRule type="cellIs" dxfId="10055" priority="10291" operator="between">
      <formula>17</formula>
      <formula>25</formula>
    </cfRule>
    <cfRule type="cellIs" dxfId="10054" priority="10292" operator="between">
      <formula>7</formula>
      <formula>16</formula>
    </cfRule>
    <cfRule type="cellIs" dxfId="10053" priority="10293" operator="between">
      <formula>1</formula>
      <formula>6</formula>
    </cfRule>
  </conditionalFormatting>
  <conditionalFormatting sqref="Y789">
    <cfRule type="cellIs" dxfId="10052" priority="10286" operator="equal">
      <formula>16</formula>
    </cfRule>
  </conditionalFormatting>
  <conditionalFormatting sqref="Y789">
    <cfRule type="cellIs" dxfId="10051" priority="10283" operator="between">
      <formula>16</formula>
      <formula>25</formula>
    </cfRule>
    <cfRule type="cellIs" dxfId="10050" priority="10284" operator="between">
      <formula>9</formula>
      <formula>15</formula>
    </cfRule>
    <cfRule type="cellIs" dxfId="10049" priority="10285" operator="between">
      <formula>1</formula>
      <formula>8</formula>
    </cfRule>
  </conditionalFormatting>
  <conditionalFormatting sqref="N789">
    <cfRule type="cellIs" dxfId="10048" priority="10276" operator="between">
      <formula>1</formula>
      <formula>10</formula>
    </cfRule>
    <cfRule type="cellIs" dxfId="10047" priority="10277" operator="between">
      <formula>11</formula>
      <formula>17</formula>
    </cfRule>
    <cfRule type="cellIs" dxfId="10046" priority="10278" operator="between">
      <formula>18</formula>
      <formula>25</formula>
    </cfRule>
    <cfRule type="cellIs" dxfId="10045" priority="10279" operator="between">
      <formula>1</formula>
      <formula>6</formula>
    </cfRule>
    <cfRule type="cellIs" dxfId="10044" priority="10280" operator="between">
      <formula>17</formula>
      <formula>25</formula>
    </cfRule>
    <cfRule type="cellIs" dxfId="10043" priority="10281" operator="between">
      <formula>7</formula>
      <formula>16</formula>
    </cfRule>
    <cfRule type="cellIs" dxfId="10042" priority="10282" operator="between">
      <formula>1</formula>
      <formula>6</formula>
    </cfRule>
  </conditionalFormatting>
  <conditionalFormatting sqref="N789">
    <cfRule type="cellIs" dxfId="10041" priority="10275" operator="equal">
      <formula>16</formula>
    </cfRule>
  </conditionalFormatting>
  <conditionalFormatting sqref="N789">
    <cfRule type="cellIs" dxfId="10040" priority="10272" operator="between">
      <formula>16</formula>
      <formula>25</formula>
    </cfRule>
    <cfRule type="cellIs" dxfId="10039" priority="10273" operator="between">
      <formula>9</formula>
      <formula>15</formula>
    </cfRule>
    <cfRule type="cellIs" dxfId="10038" priority="10274" operator="between">
      <formula>1</formula>
      <formula>8</formula>
    </cfRule>
  </conditionalFormatting>
  <conditionalFormatting sqref="G789">
    <cfRule type="cellIs" dxfId="10037" priority="10262" stopIfTrue="1" operator="equal">
      <formula>"NR"</formula>
    </cfRule>
    <cfRule type="cellIs" dxfId="10036" priority="10263" stopIfTrue="1" operator="equal">
      <formula>"R"</formula>
    </cfRule>
  </conditionalFormatting>
  <conditionalFormatting sqref="G789">
    <cfRule type="cellIs" dxfId="10035" priority="10261" operator="equal">
      <formula>"NR"</formula>
    </cfRule>
  </conditionalFormatting>
  <conditionalFormatting sqref="G789">
    <cfRule type="cellIs" dxfId="10034" priority="10259" stopIfTrue="1" operator="equal">
      <formula>"NR"</formula>
    </cfRule>
    <cfRule type="cellIs" dxfId="10033" priority="10260" stopIfTrue="1" operator="equal">
      <formula>"R"</formula>
    </cfRule>
  </conditionalFormatting>
  <conditionalFormatting sqref="G789">
    <cfRule type="cellIs" dxfId="10032" priority="10258" operator="equal">
      <formula>"NR"</formula>
    </cfRule>
  </conditionalFormatting>
  <conditionalFormatting sqref="Y790 N790">
    <cfRule type="cellIs" dxfId="10031" priority="10255" operator="between">
      <formula>16</formula>
      <formula>25</formula>
    </cfRule>
    <cfRule type="cellIs" dxfId="10030" priority="10256" operator="between">
      <formula>9</formula>
      <formula>15</formula>
    </cfRule>
    <cfRule type="cellIs" dxfId="10029" priority="10257" operator="between">
      <formula>1</formula>
      <formula>8</formula>
    </cfRule>
  </conditionalFormatting>
  <conditionalFormatting sqref="Y790 N790">
    <cfRule type="cellIs" dxfId="10028" priority="10240" operator="between">
      <formula>1</formula>
      <formula>10</formula>
    </cfRule>
    <cfRule type="cellIs" dxfId="10027" priority="10241" operator="between">
      <formula>11</formula>
      <formula>17</formula>
    </cfRule>
    <cfRule type="cellIs" dxfId="10026" priority="10242" operator="between">
      <formula>18</formula>
      <formula>25</formula>
    </cfRule>
    <cfRule type="cellIs" dxfId="10025" priority="10243" operator="between">
      <formula>1</formula>
      <formula>6</formula>
    </cfRule>
    <cfRule type="cellIs" dxfId="10024" priority="10244" operator="between">
      <formula>17</formula>
      <formula>25</formula>
    </cfRule>
    <cfRule type="cellIs" dxfId="10023" priority="10245" operator="between">
      <formula>7</formula>
      <formula>16</formula>
    </cfRule>
    <cfRule type="cellIs" dxfId="10022" priority="10246" operator="between">
      <formula>1</formula>
      <formula>6</formula>
    </cfRule>
  </conditionalFormatting>
  <conditionalFormatting sqref="Y790 N790">
    <cfRule type="cellIs" dxfId="10021" priority="10239" operator="equal">
      <formula>16</formula>
    </cfRule>
  </conditionalFormatting>
  <conditionalFormatting sqref="Y794">
    <cfRule type="cellIs" dxfId="10020" priority="10232" operator="between">
      <formula>1</formula>
      <formula>10</formula>
    </cfRule>
    <cfRule type="cellIs" dxfId="10019" priority="10233" operator="between">
      <formula>11</formula>
      <formula>17</formula>
    </cfRule>
    <cfRule type="cellIs" dxfId="10018" priority="10234" operator="between">
      <formula>18</formula>
      <formula>25</formula>
    </cfRule>
    <cfRule type="cellIs" dxfId="10017" priority="10235" operator="between">
      <formula>1</formula>
      <formula>6</formula>
    </cfRule>
    <cfRule type="cellIs" dxfId="10016" priority="10236" operator="between">
      <formula>17</formula>
      <formula>25</formula>
    </cfRule>
    <cfRule type="cellIs" dxfId="10015" priority="10237" operator="between">
      <formula>7</formula>
      <formula>16</formula>
    </cfRule>
    <cfRule type="cellIs" dxfId="10014" priority="10238" operator="between">
      <formula>1</formula>
      <formula>6</formula>
    </cfRule>
  </conditionalFormatting>
  <conditionalFormatting sqref="Y794">
    <cfRule type="cellIs" dxfId="10013" priority="10231" operator="equal">
      <formula>16</formula>
    </cfRule>
  </conditionalFormatting>
  <conditionalFormatting sqref="Y794">
    <cfRule type="cellIs" dxfId="10012" priority="10228" operator="between">
      <formula>16</formula>
      <formula>25</formula>
    </cfRule>
    <cfRule type="cellIs" dxfId="10011" priority="10229" operator="between">
      <formula>9</formula>
      <formula>15</formula>
    </cfRule>
    <cfRule type="cellIs" dxfId="10010" priority="10230" operator="between">
      <formula>1</formula>
      <formula>8</formula>
    </cfRule>
  </conditionalFormatting>
  <conditionalFormatting sqref="G794">
    <cfRule type="cellIs" dxfId="10009" priority="10227" operator="equal">
      <formula>"NR"</formula>
    </cfRule>
  </conditionalFormatting>
  <conditionalFormatting sqref="G794">
    <cfRule type="cellIs" dxfId="10008" priority="10225" stopIfTrue="1" operator="equal">
      <formula>"NR"</formula>
    </cfRule>
    <cfRule type="cellIs" dxfId="10007" priority="10226" stopIfTrue="1" operator="equal">
      <formula>"R"</formula>
    </cfRule>
  </conditionalFormatting>
  <conditionalFormatting sqref="N794">
    <cfRule type="cellIs" dxfId="10006" priority="10218" operator="between">
      <formula>1</formula>
      <formula>10</formula>
    </cfRule>
    <cfRule type="cellIs" dxfId="10005" priority="10219" operator="between">
      <formula>11</formula>
      <formula>17</formula>
    </cfRule>
    <cfRule type="cellIs" dxfId="10004" priority="10220" operator="between">
      <formula>18</formula>
      <formula>25</formula>
    </cfRule>
    <cfRule type="cellIs" dxfId="10003" priority="10221" operator="between">
      <formula>1</formula>
      <formula>6</formula>
    </cfRule>
    <cfRule type="cellIs" dxfId="10002" priority="10222" operator="between">
      <formula>17</formula>
      <formula>25</formula>
    </cfRule>
    <cfRule type="cellIs" dxfId="10001" priority="10223" operator="between">
      <formula>7</formula>
      <formula>16</formula>
    </cfRule>
    <cfRule type="cellIs" dxfId="10000" priority="10224" operator="between">
      <formula>1</formula>
      <formula>6</formula>
    </cfRule>
  </conditionalFormatting>
  <conditionalFormatting sqref="N794">
    <cfRule type="cellIs" dxfId="9999" priority="10217" operator="equal">
      <formula>16</formula>
    </cfRule>
  </conditionalFormatting>
  <conditionalFormatting sqref="N794">
    <cfRule type="cellIs" dxfId="9998" priority="10214" operator="between">
      <formula>16</formula>
      <formula>25</formula>
    </cfRule>
    <cfRule type="cellIs" dxfId="9997" priority="10215" operator="between">
      <formula>9</formula>
      <formula>15</formula>
    </cfRule>
    <cfRule type="cellIs" dxfId="9996" priority="10216" operator="between">
      <formula>1</formula>
      <formula>8</formula>
    </cfRule>
  </conditionalFormatting>
  <conditionalFormatting sqref="G837">
    <cfRule type="cellIs" dxfId="9995" priority="10204" stopIfTrue="1" operator="equal">
      <formula>"NR"</formula>
    </cfRule>
    <cfRule type="cellIs" dxfId="9994" priority="10205" stopIfTrue="1" operator="equal">
      <formula>"R"</formula>
    </cfRule>
  </conditionalFormatting>
  <conditionalFormatting sqref="G796">
    <cfRule type="cellIs" dxfId="9993" priority="10203" operator="equal">
      <formula>"NR"</formula>
    </cfRule>
  </conditionalFormatting>
  <conditionalFormatting sqref="N797">
    <cfRule type="cellIs" dxfId="9992" priority="10200" operator="between">
      <formula>16</formula>
      <formula>25</formula>
    </cfRule>
    <cfRule type="cellIs" dxfId="9991" priority="10201" operator="between">
      <formula>9</formula>
      <formula>15</formula>
    </cfRule>
    <cfRule type="cellIs" dxfId="9990" priority="10202" operator="between">
      <formula>1</formula>
      <formula>8</formula>
    </cfRule>
  </conditionalFormatting>
  <conditionalFormatting sqref="G797">
    <cfRule type="cellIs" dxfId="9989" priority="10190" stopIfTrue="1" operator="equal">
      <formula>"NR"</formula>
    </cfRule>
    <cfRule type="cellIs" dxfId="9988" priority="10191" stopIfTrue="1" operator="equal">
      <formula>"R"</formula>
    </cfRule>
  </conditionalFormatting>
  <conditionalFormatting sqref="G797">
    <cfRule type="cellIs" dxfId="9987" priority="10189" operator="equal">
      <formula>"NR"</formula>
    </cfRule>
  </conditionalFormatting>
  <conditionalFormatting sqref="Y797">
    <cfRule type="cellIs" dxfId="9986" priority="10182" operator="between">
      <formula>1</formula>
      <formula>10</formula>
    </cfRule>
    <cfRule type="cellIs" dxfId="9985" priority="10183" operator="between">
      <formula>11</formula>
      <formula>17</formula>
    </cfRule>
    <cfRule type="cellIs" dxfId="9984" priority="10184" operator="between">
      <formula>18</formula>
      <formula>25</formula>
    </cfRule>
    <cfRule type="cellIs" dxfId="9983" priority="10185" operator="between">
      <formula>1</formula>
      <formula>6</formula>
    </cfRule>
    <cfRule type="cellIs" dxfId="9982" priority="10186" operator="between">
      <formula>17</formula>
      <formula>25</formula>
    </cfRule>
    <cfRule type="cellIs" dxfId="9981" priority="10187" operator="between">
      <formula>7</formula>
      <formula>16</formula>
    </cfRule>
    <cfRule type="cellIs" dxfId="9980" priority="10188" operator="between">
      <formula>1</formula>
      <formula>6</formula>
    </cfRule>
  </conditionalFormatting>
  <conditionalFormatting sqref="Y797">
    <cfRule type="cellIs" dxfId="9979" priority="10181" operator="equal">
      <formula>16</formula>
    </cfRule>
  </conditionalFormatting>
  <conditionalFormatting sqref="Y797">
    <cfRule type="cellIs" dxfId="9978" priority="10178" operator="between">
      <formula>16</formula>
      <formula>25</formula>
    </cfRule>
    <cfRule type="cellIs" dxfId="9977" priority="10179" operator="between">
      <formula>9</formula>
      <formula>15</formula>
    </cfRule>
    <cfRule type="cellIs" dxfId="9976" priority="10180" operator="between">
      <formula>1</formula>
      <formula>8</formula>
    </cfRule>
  </conditionalFormatting>
  <conditionalFormatting sqref="N797">
    <cfRule type="cellIs" dxfId="9975" priority="10171" operator="between">
      <formula>1</formula>
      <formula>10</formula>
    </cfRule>
    <cfRule type="cellIs" dxfId="9974" priority="10172" operator="between">
      <formula>11</formula>
      <formula>17</formula>
    </cfRule>
    <cfRule type="cellIs" dxfId="9973" priority="10173" operator="between">
      <formula>18</formula>
      <formula>25</formula>
    </cfRule>
    <cfRule type="cellIs" dxfId="9972" priority="10174" operator="between">
      <formula>1</formula>
      <formula>6</formula>
    </cfRule>
    <cfRule type="cellIs" dxfId="9971" priority="10175" operator="between">
      <formula>17</formula>
      <formula>25</formula>
    </cfRule>
    <cfRule type="cellIs" dxfId="9970" priority="10176" operator="between">
      <formula>7</formula>
      <formula>16</formula>
    </cfRule>
    <cfRule type="cellIs" dxfId="9969" priority="10177" operator="between">
      <formula>1</formula>
      <formula>6</formula>
    </cfRule>
  </conditionalFormatting>
  <conditionalFormatting sqref="N797">
    <cfRule type="cellIs" dxfId="9968" priority="10170" operator="equal">
      <formula>16</formula>
    </cfRule>
  </conditionalFormatting>
  <conditionalFormatting sqref="G796">
    <cfRule type="cellIs" dxfId="9967" priority="10168" stopIfTrue="1" operator="equal">
      <formula>"NR"</formula>
    </cfRule>
    <cfRule type="cellIs" dxfId="9966" priority="10169" stopIfTrue="1" operator="equal">
      <formula>"R"</formula>
    </cfRule>
  </conditionalFormatting>
  <conditionalFormatting sqref="N796">
    <cfRule type="cellIs" dxfId="9965" priority="10153" operator="between">
      <formula>1</formula>
      <formula>10</formula>
    </cfRule>
    <cfRule type="cellIs" dxfId="9964" priority="10154" operator="between">
      <formula>11</formula>
      <formula>17</formula>
    </cfRule>
    <cfRule type="cellIs" dxfId="9963" priority="10155" operator="between">
      <formula>18</formula>
      <formula>25</formula>
    </cfRule>
    <cfRule type="cellIs" dxfId="9962" priority="10156" operator="between">
      <formula>1</formula>
      <formula>6</formula>
    </cfRule>
    <cfRule type="cellIs" dxfId="9961" priority="10157" operator="between">
      <formula>17</formula>
      <formula>25</formula>
    </cfRule>
    <cfRule type="cellIs" dxfId="9960" priority="10158" operator="between">
      <formula>7</formula>
      <formula>16</formula>
    </cfRule>
    <cfRule type="cellIs" dxfId="9959" priority="10159" operator="between">
      <formula>1</formula>
      <formula>6</formula>
    </cfRule>
  </conditionalFormatting>
  <conditionalFormatting sqref="N796">
    <cfRule type="cellIs" dxfId="9958" priority="10152" operator="equal">
      <formula>16</formula>
    </cfRule>
  </conditionalFormatting>
  <conditionalFormatting sqref="N796">
    <cfRule type="cellIs" dxfId="9957" priority="10149" operator="between">
      <formula>16</formula>
      <formula>25</formula>
    </cfRule>
    <cfRule type="cellIs" dxfId="9956" priority="10150" operator="between">
      <formula>9</formula>
      <formula>15</formula>
    </cfRule>
    <cfRule type="cellIs" dxfId="9955" priority="10151" operator="between">
      <formula>1</formula>
      <formula>8</formula>
    </cfRule>
  </conditionalFormatting>
  <conditionalFormatting sqref="Y796">
    <cfRule type="cellIs" dxfId="9954" priority="10142" operator="between">
      <formula>1</formula>
      <formula>10</formula>
    </cfRule>
    <cfRule type="cellIs" dxfId="9953" priority="10143" operator="between">
      <formula>11</formula>
      <formula>17</formula>
    </cfRule>
    <cfRule type="cellIs" dxfId="9952" priority="10144" operator="between">
      <formula>18</formula>
      <formula>25</formula>
    </cfRule>
    <cfRule type="cellIs" dxfId="9951" priority="10145" operator="between">
      <formula>1</formula>
      <formula>6</formula>
    </cfRule>
    <cfRule type="cellIs" dxfId="9950" priority="10146" operator="between">
      <formula>17</formula>
      <formula>25</formula>
    </cfRule>
    <cfRule type="cellIs" dxfId="9949" priority="10147" operator="between">
      <formula>7</formula>
      <formula>16</formula>
    </cfRule>
    <cfRule type="cellIs" dxfId="9948" priority="10148" operator="between">
      <formula>1</formula>
      <formula>6</formula>
    </cfRule>
  </conditionalFormatting>
  <conditionalFormatting sqref="Y796">
    <cfRule type="cellIs" dxfId="9947" priority="10141" operator="equal">
      <formula>16</formula>
    </cfRule>
  </conditionalFormatting>
  <conditionalFormatting sqref="Y796">
    <cfRule type="cellIs" dxfId="9946" priority="10138" operator="between">
      <formula>16</formula>
      <formula>25</formula>
    </cfRule>
    <cfRule type="cellIs" dxfId="9945" priority="10139" operator="between">
      <formula>9</formula>
      <formula>15</formula>
    </cfRule>
    <cfRule type="cellIs" dxfId="9944" priority="10140" operator="between">
      <formula>1</formula>
      <formula>8</formula>
    </cfRule>
  </conditionalFormatting>
  <conditionalFormatting sqref="Y803">
    <cfRule type="cellIs" dxfId="9943" priority="10135" operator="between">
      <formula>16</formula>
      <formula>25</formula>
    </cfRule>
    <cfRule type="cellIs" dxfId="9942" priority="10136" operator="between">
      <formula>9</formula>
      <formula>15</formula>
    </cfRule>
    <cfRule type="cellIs" dxfId="9941" priority="10137" operator="between">
      <formula>1</formula>
      <formula>8</formula>
    </cfRule>
  </conditionalFormatting>
  <conditionalFormatting sqref="G802">
    <cfRule type="cellIs" dxfId="9940" priority="10134" operator="equal">
      <formula>"NR"</formula>
    </cfRule>
  </conditionalFormatting>
  <conditionalFormatting sqref="N802">
    <cfRule type="cellIs" dxfId="9939" priority="10131" operator="between">
      <formula>16</formula>
      <formula>25</formula>
    </cfRule>
    <cfRule type="cellIs" dxfId="9938" priority="10132" operator="between">
      <formula>9</formula>
      <formula>15</formula>
    </cfRule>
    <cfRule type="cellIs" dxfId="9937" priority="10133" operator="between">
      <formula>1</formula>
      <formula>8</formula>
    </cfRule>
  </conditionalFormatting>
  <conditionalFormatting sqref="G803">
    <cfRule type="cellIs" dxfId="9936" priority="10129" stopIfTrue="1" operator="equal">
      <formula>"NR"</formula>
    </cfRule>
    <cfRule type="cellIs" dxfId="9935" priority="10130" stopIfTrue="1" operator="equal">
      <formula>"R"</formula>
    </cfRule>
  </conditionalFormatting>
  <conditionalFormatting sqref="Y803">
    <cfRule type="cellIs" dxfId="9934" priority="10114" operator="between">
      <formula>1</formula>
      <formula>10</formula>
    </cfRule>
    <cfRule type="cellIs" dxfId="9933" priority="10115" operator="between">
      <formula>11</formula>
      <formula>17</formula>
    </cfRule>
    <cfRule type="cellIs" dxfId="9932" priority="10116" operator="between">
      <formula>18</formula>
      <formula>25</formula>
    </cfRule>
    <cfRule type="cellIs" dxfId="9931" priority="10117" operator="between">
      <formula>1</formula>
      <formula>6</formula>
    </cfRule>
    <cfRule type="cellIs" dxfId="9930" priority="10118" operator="between">
      <formula>17</formula>
      <formula>25</formula>
    </cfRule>
    <cfRule type="cellIs" dxfId="9929" priority="10119" operator="between">
      <formula>7</formula>
      <formula>16</formula>
    </cfRule>
    <cfRule type="cellIs" dxfId="9928" priority="10120" operator="between">
      <formula>1</formula>
      <formula>6</formula>
    </cfRule>
  </conditionalFormatting>
  <conditionalFormatting sqref="Y803">
    <cfRule type="cellIs" dxfId="9927" priority="10113" operator="equal">
      <formula>16</formula>
    </cfRule>
  </conditionalFormatting>
  <conditionalFormatting sqref="G803">
    <cfRule type="cellIs" dxfId="9926" priority="10112" operator="equal">
      <formula>"NR"</formula>
    </cfRule>
  </conditionalFormatting>
  <conditionalFormatting sqref="Y802">
    <cfRule type="cellIs" dxfId="9925" priority="10097" operator="between">
      <formula>1</formula>
      <formula>10</formula>
    </cfRule>
    <cfRule type="cellIs" dxfId="9924" priority="10098" operator="between">
      <formula>11</formula>
      <formula>17</formula>
    </cfRule>
    <cfRule type="cellIs" dxfId="9923" priority="10099" operator="between">
      <formula>18</formula>
      <formula>25</formula>
    </cfRule>
    <cfRule type="cellIs" dxfId="9922" priority="10100" operator="between">
      <formula>1</formula>
      <formula>6</formula>
    </cfRule>
    <cfRule type="cellIs" dxfId="9921" priority="10101" operator="between">
      <formula>17</formula>
      <formula>25</formula>
    </cfRule>
    <cfRule type="cellIs" dxfId="9920" priority="10102" operator="between">
      <formula>7</formula>
      <formula>16</formula>
    </cfRule>
    <cfRule type="cellIs" dxfId="9919" priority="10103" operator="between">
      <formula>1</formula>
      <formula>6</formula>
    </cfRule>
  </conditionalFormatting>
  <conditionalFormatting sqref="Y802">
    <cfRule type="cellIs" dxfId="9918" priority="10096" operator="equal">
      <formula>16</formula>
    </cfRule>
  </conditionalFormatting>
  <conditionalFormatting sqref="Y802">
    <cfRule type="cellIs" dxfId="9917" priority="10093" operator="between">
      <formula>16</formula>
      <formula>25</formula>
    </cfRule>
    <cfRule type="cellIs" dxfId="9916" priority="10094" operator="between">
      <formula>9</formula>
      <formula>15</formula>
    </cfRule>
    <cfRule type="cellIs" dxfId="9915" priority="10095" operator="between">
      <formula>1</formula>
      <formula>8</formula>
    </cfRule>
  </conditionalFormatting>
  <conditionalFormatting sqref="G802">
    <cfRule type="cellIs" dxfId="9914" priority="10091" stopIfTrue="1" operator="equal">
      <formula>"NR"</formula>
    </cfRule>
    <cfRule type="cellIs" dxfId="9913" priority="10092" stopIfTrue="1" operator="equal">
      <formula>"R"</formula>
    </cfRule>
  </conditionalFormatting>
  <conditionalFormatting sqref="G802">
    <cfRule type="cellIs" dxfId="9912" priority="10090" operator="equal">
      <formula>"NR"</formula>
    </cfRule>
  </conditionalFormatting>
  <conditionalFormatting sqref="G802">
    <cfRule type="cellIs" dxfId="9911" priority="10088" stopIfTrue="1" operator="equal">
      <formula>"NR"</formula>
    </cfRule>
    <cfRule type="cellIs" dxfId="9910" priority="10089" stopIfTrue="1" operator="equal">
      <formula>"R"</formula>
    </cfRule>
  </conditionalFormatting>
  <conditionalFormatting sqref="N802">
    <cfRule type="cellIs" dxfId="9909" priority="10081" operator="between">
      <formula>1</formula>
      <formula>10</formula>
    </cfRule>
    <cfRule type="cellIs" dxfId="9908" priority="10082" operator="between">
      <formula>11</formula>
      <formula>17</formula>
    </cfRule>
    <cfRule type="cellIs" dxfId="9907" priority="10083" operator="between">
      <formula>18</formula>
      <formula>25</formula>
    </cfRule>
    <cfRule type="cellIs" dxfId="9906" priority="10084" operator="between">
      <formula>1</formula>
      <formula>6</formula>
    </cfRule>
    <cfRule type="cellIs" dxfId="9905" priority="10085" operator="between">
      <formula>17</formula>
      <formula>25</formula>
    </cfRule>
    <cfRule type="cellIs" dxfId="9904" priority="10086" operator="between">
      <formula>7</formula>
      <formula>16</formula>
    </cfRule>
    <cfRule type="cellIs" dxfId="9903" priority="10087" operator="between">
      <formula>1</formula>
      <formula>6</formula>
    </cfRule>
  </conditionalFormatting>
  <conditionalFormatting sqref="N802">
    <cfRule type="cellIs" dxfId="9902" priority="10080" operator="equal">
      <formula>16</formula>
    </cfRule>
  </conditionalFormatting>
  <conditionalFormatting sqref="N803">
    <cfRule type="cellIs" dxfId="9901" priority="10073" operator="between">
      <formula>1</formula>
      <formula>10</formula>
    </cfRule>
    <cfRule type="cellIs" dxfId="9900" priority="10074" operator="between">
      <formula>11</formula>
      <formula>17</formula>
    </cfRule>
    <cfRule type="cellIs" dxfId="9899" priority="10075" operator="between">
      <formula>18</formula>
      <formula>25</formula>
    </cfRule>
    <cfRule type="cellIs" dxfId="9898" priority="10076" operator="between">
      <formula>1</formula>
      <formula>6</formula>
    </cfRule>
    <cfRule type="cellIs" dxfId="9897" priority="10077" operator="between">
      <formula>17</formula>
      <formula>25</formula>
    </cfRule>
    <cfRule type="cellIs" dxfId="9896" priority="10078" operator="between">
      <formula>7</formula>
      <formula>16</formula>
    </cfRule>
    <cfRule type="cellIs" dxfId="9895" priority="10079" operator="between">
      <formula>1</formula>
      <formula>6</formula>
    </cfRule>
  </conditionalFormatting>
  <conditionalFormatting sqref="N803">
    <cfRule type="cellIs" dxfId="9894" priority="10072" operator="equal">
      <formula>16</formula>
    </cfRule>
  </conditionalFormatting>
  <conditionalFormatting sqref="N803">
    <cfRule type="cellIs" dxfId="9893" priority="10069" operator="between">
      <formula>16</formula>
      <formula>25</formula>
    </cfRule>
    <cfRule type="cellIs" dxfId="9892" priority="10070" operator="between">
      <formula>9</formula>
      <formula>15</formula>
    </cfRule>
    <cfRule type="cellIs" dxfId="9891" priority="10071" operator="between">
      <formula>1</formula>
      <formula>8</formula>
    </cfRule>
  </conditionalFormatting>
  <conditionalFormatting sqref="Y806 N806">
    <cfRule type="cellIs" dxfId="9890" priority="10066" operator="between">
      <formula>16</formula>
      <formula>25</formula>
    </cfRule>
    <cfRule type="cellIs" dxfId="9889" priority="10067" operator="between">
      <formula>9</formula>
      <formula>15</formula>
    </cfRule>
    <cfRule type="cellIs" dxfId="9888" priority="10068" operator="between">
      <formula>1</formula>
      <formula>8</formula>
    </cfRule>
  </conditionalFormatting>
  <conditionalFormatting sqref="G806">
    <cfRule type="cellIs" dxfId="9887" priority="10056" stopIfTrue="1" operator="equal">
      <formula>"NR"</formula>
    </cfRule>
    <cfRule type="cellIs" dxfId="9886" priority="10057" stopIfTrue="1" operator="equal">
      <formula>"R"</formula>
    </cfRule>
  </conditionalFormatting>
  <conditionalFormatting sqref="Y806 N806">
    <cfRule type="cellIs" dxfId="9885" priority="10049" operator="between">
      <formula>1</formula>
      <formula>10</formula>
    </cfRule>
    <cfRule type="cellIs" dxfId="9884" priority="10050" operator="between">
      <formula>11</formula>
      <formula>17</formula>
    </cfRule>
    <cfRule type="cellIs" dxfId="9883" priority="10051" operator="between">
      <formula>18</formula>
      <formula>25</formula>
    </cfRule>
    <cfRule type="cellIs" dxfId="9882" priority="10052" operator="between">
      <formula>1</formula>
      <formula>6</formula>
    </cfRule>
    <cfRule type="cellIs" dxfId="9881" priority="10053" operator="between">
      <formula>17</formula>
      <formula>25</formula>
    </cfRule>
    <cfRule type="cellIs" dxfId="9880" priority="10054" operator="between">
      <formula>7</formula>
      <formula>16</formula>
    </cfRule>
    <cfRule type="cellIs" dxfId="9879" priority="10055" operator="between">
      <formula>1</formula>
      <formula>6</formula>
    </cfRule>
  </conditionalFormatting>
  <conditionalFormatting sqref="Y806 N806">
    <cfRule type="cellIs" dxfId="9878" priority="10048" operator="equal">
      <formula>16</formula>
    </cfRule>
  </conditionalFormatting>
  <conditionalFormatting sqref="G806">
    <cfRule type="cellIs" dxfId="9877" priority="10047" operator="equal">
      <formula>"NR"</formula>
    </cfRule>
  </conditionalFormatting>
  <conditionalFormatting sqref="Y804">
    <cfRule type="cellIs" dxfId="9876" priority="10040" operator="between">
      <formula>1</formula>
      <formula>10</formula>
    </cfRule>
    <cfRule type="cellIs" dxfId="9875" priority="10041" operator="between">
      <formula>11</formula>
      <formula>17</formula>
    </cfRule>
    <cfRule type="cellIs" dxfId="9874" priority="10042" operator="between">
      <formula>18</formula>
      <formula>25</formula>
    </cfRule>
    <cfRule type="cellIs" dxfId="9873" priority="10043" operator="between">
      <formula>1</formula>
      <formula>6</formula>
    </cfRule>
    <cfRule type="cellIs" dxfId="9872" priority="10044" operator="between">
      <formula>17</formula>
      <formula>25</formula>
    </cfRule>
    <cfRule type="cellIs" dxfId="9871" priority="10045" operator="between">
      <formula>7</formula>
      <formula>16</formula>
    </cfRule>
    <cfRule type="cellIs" dxfId="9870" priority="10046" operator="between">
      <formula>1</formula>
      <formula>6</formula>
    </cfRule>
  </conditionalFormatting>
  <conditionalFormatting sqref="Y804">
    <cfRule type="cellIs" dxfId="9869" priority="10039" operator="equal">
      <formula>16</formula>
    </cfRule>
  </conditionalFormatting>
  <conditionalFormatting sqref="Y804">
    <cfRule type="cellIs" dxfId="9868" priority="10036" operator="between">
      <formula>16</formula>
      <formula>25</formula>
    </cfRule>
    <cfRule type="cellIs" dxfId="9867" priority="10037" operator="between">
      <formula>9</formula>
      <formula>15</formula>
    </cfRule>
    <cfRule type="cellIs" dxfId="9866" priority="10038" operator="between">
      <formula>1</formula>
      <formula>8</formula>
    </cfRule>
  </conditionalFormatting>
  <conditionalFormatting sqref="N804">
    <cfRule type="cellIs" dxfId="9865" priority="10029" operator="between">
      <formula>1</formula>
      <formula>10</formula>
    </cfRule>
    <cfRule type="cellIs" dxfId="9864" priority="10030" operator="between">
      <formula>11</formula>
      <formula>17</formula>
    </cfRule>
    <cfRule type="cellIs" dxfId="9863" priority="10031" operator="between">
      <formula>18</formula>
      <formula>25</formula>
    </cfRule>
    <cfRule type="cellIs" dxfId="9862" priority="10032" operator="between">
      <formula>1</formula>
      <formula>6</formula>
    </cfRule>
    <cfRule type="cellIs" dxfId="9861" priority="10033" operator="between">
      <formula>17</formula>
      <formula>25</formula>
    </cfRule>
    <cfRule type="cellIs" dxfId="9860" priority="10034" operator="between">
      <formula>7</formula>
      <formula>16</formula>
    </cfRule>
    <cfRule type="cellIs" dxfId="9859" priority="10035" operator="between">
      <formula>1</formula>
      <formula>6</formula>
    </cfRule>
  </conditionalFormatting>
  <conditionalFormatting sqref="N804">
    <cfRule type="cellIs" dxfId="9858" priority="10028" operator="equal">
      <formula>16</formula>
    </cfRule>
  </conditionalFormatting>
  <conditionalFormatting sqref="N804">
    <cfRule type="cellIs" dxfId="9857" priority="10025" operator="between">
      <formula>16</formula>
      <formula>25</formula>
    </cfRule>
    <cfRule type="cellIs" dxfId="9856" priority="10026" operator="between">
      <formula>9</formula>
      <formula>15</formula>
    </cfRule>
    <cfRule type="cellIs" dxfId="9855" priority="10027" operator="between">
      <formula>1</formula>
      <formula>8</formula>
    </cfRule>
  </conditionalFormatting>
  <conditionalFormatting sqref="G804">
    <cfRule type="cellIs" dxfId="9854" priority="10015" stopIfTrue="1" operator="equal">
      <formula>"NR"</formula>
    </cfRule>
    <cfRule type="cellIs" dxfId="9853" priority="10016" stopIfTrue="1" operator="equal">
      <formula>"R"</formula>
    </cfRule>
  </conditionalFormatting>
  <conditionalFormatting sqref="G804">
    <cfRule type="cellIs" dxfId="9852" priority="10014" operator="equal">
      <formula>"NR"</formula>
    </cfRule>
  </conditionalFormatting>
  <conditionalFormatting sqref="G804">
    <cfRule type="cellIs" dxfId="9851" priority="10012" stopIfTrue="1" operator="equal">
      <formula>"NR"</formula>
    </cfRule>
    <cfRule type="cellIs" dxfId="9850" priority="10013" stopIfTrue="1" operator="equal">
      <formula>"R"</formula>
    </cfRule>
  </conditionalFormatting>
  <conditionalFormatting sqref="G804">
    <cfRule type="cellIs" dxfId="9849" priority="10011" operator="equal">
      <formula>"NR"</formula>
    </cfRule>
  </conditionalFormatting>
  <conditionalFormatting sqref="Y805 N805">
    <cfRule type="cellIs" dxfId="9848" priority="10008" operator="between">
      <formula>16</formula>
      <formula>25</formula>
    </cfRule>
    <cfRule type="cellIs" dxfId="9847" priority="10009" operator="between">
      <formula>9</formula>
      <formula>15</formula>
    </cfRule>
    <cfRule type="cellIs" dxfId="9846" priority="10010" operator="between">
      <formula>1</formula>
      <formula>8</formula>
    </cfRule>
  </conditionalFormatting>
  <conditionalFormatting sqref="Y805 N805">
    <cfRule type="cellIs" dxfId="9845" priority="9993" operator="between">
      <formula>1</formula>
      <formula>10</formula>
    </cfRule>
    <cfRule type="cellIs" dxfId="9844" priority="9994" operator="between">
      <formula>11</formula>
      <formula>17</formula>
    </cfRule>
    <cfRule type="cellIs" dxfId="9843" priority="9995" operator="between">
      <formula>18</formula>
      <formula>25</formula>
    </cfRule>
    <cfRule type="cellIs" dxfId="9842" priority="9996" operator="between">
      <formula>1</formula>
      <formula>6</formula>
    </cfRule>
    <cfRule type="cellIs" dxfId="9841" priority="9997" operator="between">
      <formula>17</formula>
      <formula>25</formula>
    </cfRule>
    <cfRule type="cellIs" dxfId="9840" priority="9998" operator="between">
      <formula>7</formula>
      <formula>16</formula>
    </cfRule>
    <cfRule type="cellIs" dxfId="9839" priority="9999" operator="between">
      <formula>1</formula>
      <formula>6</formula>
    </cfRule>
  </conditionalFormatting>
  <conditionalFormatting sqref="Y805 N805">
    <cfRule type="cellIs" dxfId="9838" priority="9992" operator="equal">
      <formula>16</formula>
    </cfRule>
  </conditionalFormatting>
  <conditionalFormatting sqref="G810">
    <cfRule type="cellIs" dxfId="9837" priority="9991" operator="equal">
      <formula>"NR"</formula>
    </cfRule>
  </conditionalFormatting>
  <conditionalFormatting sqref="G810">
    <cfRule type="cellIs" dxfId="9836" priority="9989" stopIfTrue="1" operator="equal">
      <formula>"NR"</formula>
    </cfRule>
    <cfRule type="cellIs" dxfId="9835" priority="9990" stopIfTrue="1" operator="equal">
      <formula>"R"</formula>
    </cfRule>
  </conditionalFormatting>
  <conditionalFormatting sqref="N810">
    <cfRule type="cellIs" dxfId="9834" priority="9982" operator="between">
      <formula>1</formula>
      <formula>10</formula>
    </cfRule>
    <cfRule type="cellIs" dxfId="9833" priority="9983" operator="between">
      <formula>11</formula>
      <formula>17</formula>
    </cfRule>
    <cfRule type="cellIs" dxfId="9832" priority="9984" operator="between">
      <formula>18</formula>
      <formula>25</formula>
    </cfRule>
    <cfRule type="cellIs" dxfId="9831" priority="9985" operator="between">
      <formula>1</formula>
      <formula>6</formula>
    </cfRule>
    <cfRule type="cellIs" dxfId="9830" priority="9986" operator="between">
      <formula>17</formula>
      <formula>25</formula>
    </cfRule>
    <cfRule type="cellIs" dxfId="9829" priority="9987" operator="between">
      <formula>7</formula>
      <formula>16</formula>
    </cfRule>
    <cfRule type="cellIs" dxfId="9828" priority="9988" operator="between">
      <formula>1</formula>
      <formula>6</formula>
    </cfRule>
  </conditionalFormatting>
  <conditionalFormatting sqref="N810">
    <cfRule type="cellIs" dxfId="9827" priority="9981" operator="equal">
      <formula>16</formula>
    </cfRule>
  </conditionalFormatting>
  <conditionalFormatting sqref="N810">
    <cfRule type="cellIs" dxfId="9826" priority="9978" operator="between">
      <formula>16</formula>
      <formula>25</formula>
    </cfRule>
    <cfRule type="cellIs" dxfId="9825" priority="9979" operator="between">
      <formula>9</formula>
      <formula>15</formula>
    </cfRule>
    <cfRule type="cellIs" dxfId="9824" priority="9980" operator="between">
      <formula>1</formula>
      <formula>8</formula>
    </cfRule>
  </conditionalFormatting>
  <conditionalFormatting sqref="Y810">
    <cfRule type="cellIs" dxfId="9823" priority="9971" operator="between">
      <formula>1</formula>
      <formula>10</formula>
    </cfRule>
    <cfRule type="cellIs" dxfId="9822" priority="9972" operator="between">
      <formula>11</formula>
      <formula>17</formula>
    </cfRule>
    <cfRule type="cellIs" dxfId="9821" priority="9973" operator="between">
      <formula>18</formula>
      <formula>25</formula>
    </cfRule>
    <cfRule type="cellIs" dxfId="9820" priority="9974" operator="between">
      <formula>1</formula>
      <formula>6</formula>
    </cfRule>
    <cfRule type="cellIs" dxfId="9819" priority="9975" operator="between">
      <formula>17</formula>
      <formula>25</formula>
    </cfRule>
    <cfRule type="cellIs" dxfId="9818" priority="9976" operator="between">
      <formula>7</formula>
      <formula>16</formula>
    </cfRule>
    <cfRule type="cellIs" dxfId="9817" priority="9977" operator="between">
      <formula>1</formula>
      <formula>6</formula>
    </cfRule>
  </conditionalFormatting>
  <conditionalFormatting sqref="Y810">
    <cfRule type="cellIs" dxfId="9816" priority="9970" operator="equal">
      <formula>16</formula>
    </cfRule>
  </conditionalFormatting>
  <conditionalFormatting sqref="Y810">
    <cfRule type="cellIs" dxfId="9815" priority="9967" operator="between">
      <formula>16</formula>
      <formula>25</formula>
    </cfRule>
    <cfRule type="cellIs" dxfId="9814" priority="9968" operator="between">
      <formula>9</formula>
      <formula>15</formula>
    </cfRule>
    <cfRule type="cellIs" dxfId="9813" priority="9969" operator="between">
      <formula>1</formula>
      <formula>8</formula>
    </cfRule>
  </conditionalFormatting>
  <conditionalFormatting sqref="G812">
    <cfRule type="cellIs" dxfId="9812" priority="9958" operator="equal">
      <formula>"NR"</formula>
    </cfRule>
  </conditionalFormatting>
  <conditionalFormatting sqref="N813">
    <cfRule type="cellIs" dxfId="9811" priority="9955" operator="between">
      <formula>16</formula>
      <formula>25</formula>
    </cfRule>
    <cfRule type="cellIs" dxfId="9810" priority="9956" operator="between">
      <formula>9</formula>
      <formula>15</formula>
    </cfRule>
    <cfRule type="cellIs" dxfId="9809" priority="9957" operator="between">
      <formula>1</formula>
      <formula>8</formula>
    </cfRule>
  </conditionalFormatting>
  <conditionalFormatting sqref="G813">
    <cfRule type="cellIs" dxfId="9808" priority="9945" stopIfTrue="1" operator="equal">
      <formula>"NR"</formula>
    </cfRule>
    <cfRule type="cellIs" dxfId="9807" priority="9946" stopIfTrue="1" operator="equal">
      <formula>"R"</formula>
    </cfRule>
  </conditionalFormatting>
  <conditionalFormatting sqref="G813">
    <cfRule type="cellIs" dxfId="9806" priority="9944" operator="equal">
      <formula>"NR"</formula>
    </cfRule>
  </conditionalFormatting>
  <conditionalFormatting sqref="Y813">
    <cfRule type="cellIs" dxfId="9805" priority="9937" operator="between">
      <formula>1</formula>
      <formula>10</formula>
    </cfRule>
    <cfRule type="cellIs" dxfId="9804" priority="9938" operator="between">
      <formula>11</formula>
      <formula>17</formula>
    </cfRule>
    <cfRule type="cellIs" dxfId="9803" priority="9939" operator="between">
      <formula>18</formula>
      <formula>25</formula>
    </cfRule>
    <cfRule type="cellIs" dxfId="9802" priority="9940" operator="between">
      <formula>1</formula>
      <formula>6</formula>
    </cfRule>
    <cfRule type="cellIs" dxfId="9801" priority="9941" operator="between">
      <formula>17</formula>
      <formula>25</formula>
    </cfRule>
    <cfRule type="cellIs" dxfId="9800" priority="9942" operator="between">
      <formula>7</formula>
      <formula>16</formula>
    </cfRule>
    <cfRule type="cellIs" dxfId="9799" priority="9943" operator="between">
      <formula>1</formula>
      <formula>6</formula>
    </cfRule>
  </conditionalFormatting>
  <conditionalFormatting sqref="Y813">
    <cfRule type="cellIs" dxfId="9798" priority="9936" operator="equal">
      <formula>16</formula>
    </cfRule>
  </conditionalFormatting>
  <conditionalFormatting sqref="Y813">
    <cfRule type="cellIs" dxfId="9797" priority="9933" operator="between">
      <formula>16</formula>
      <formula>25</formula>
    </cfRule>
    <cfRule type="cellIs" dxfId="9796" priority="9934" operator="between">
      <formula>9</formula>
      <formula>15</formula>
    </cfRule>
    <cfRule type="cellIs" dxfId="9795" priority="9935" operator="between">
      <formula>1</formula>
      <formula>8</formula>
    </cfRule>
  </conditionalFormatting>
  <conditionalFormatting sqref="N813">
    <cfRule type="cellIs" dxfId="9794" priority="9926" operator="between">
      <formula>1</formula>
      <formula>10</formula>
    </cfRule>
    <cfRule type="cellIs" dxfId="9793" priority="9927" operator="between">
      <formula>11</formula>
      <formula>17</formula>
    </cfRule>
    <cfRule type="cellIs" dxfId="9792" priority="9928" operator="between">
      <formula>18</formula>
      <formula>25</formula>
    </cfRule>
    <cfRule type="cellIs" dxfId="9791" priority="9929" operator="between">
      <formula>1</formula>
      <formula>6</formula>
    </cfRule>
    <cfRule type="cellIs" dxfId="9790" priority="9930" operator="between">
      <formula>17</formula>
      <formula>25</formula>
    </cfRule>
    <cfRule type="cellIs" dxfId="9789" priority="9931" operator="between">
      <formula>7</formula>
      <formula>16</formula>
    </cfRule>
    <cfRule type="cellIs" dxfId="9788" priority="9932" operator="between">
      <formula>1</formula>
      <formula>6</formula>
    </cfRule>
  </conditionalFormatting>
  <conditionalFormatting sqref="N813">
    <cfRule type="cellIs" dxfId="9787" priority="9925" operator="equal">
      <formula>16</formula>
    </cfRule>
  </conditionalFormatting>
  <conditionalFormatting sqref="G812">
    <cfRule type="cellIs" dxfId="9786" priority="9923" stopIfTrue="1" operator="equal">
      <formula>"NR"</formula>
    </cfRule>
    <cfRule type="cellIs" dxfId="9785" priority="9924" stopIfTrue="1" operator="equal">
      <formula>"R"</formula>
    </cfRule>
  </conditionalFormatting>
  <conditionalFormatting sqref="N812">
    <cfRule type="cellIs" dxfId="9784" priority="9908" operator="between">
      <formula>1</formula>
      <formula>10</formula>
    </cfRule>
    <cfRule type="cellIs" dxfId="9783" priority="9909" operator="between">
      <formula>11</formula>
      <formula>17</formula>
    </cfRule>
    <cfRule type="cellIs" dxfId="9782" priority="9910" operator="between">
      <formula>18</formula>
      <formula>25</formula>
    </cfRule>
    <cfRule type="cellIs" dxfId="9781" priority="9911" operator="between">
      <formula>1</formula>
      <formula>6</formula>
    </cfRule>
    <cfRule type="cellIs" dxfId="9780" priority="9912" operator="between">
      <formula>17</formula>
      <formula>25</formula>
    </cfRule>
    <cfRule type="cellIs" dxfId="9779" priority="9913" operator="between">
      <formula>7</formula>
      <formula>16</formula>
    </cfRule>
    <cfRule type="cellIs" dxfId="9778" priority="9914" operator="between">
      <formula>1</formula>
      <formula>6</formula>
    </cfRule>
  </conditionalFormatting>
  <conditionalFormatting sqref="N812">
    <cfRule type="cellIs" dxfId="9777" priority="9907" operator="equal">
      <formula>16</formula>
    </cfRule>
  </conditionalFormatting>
  <conditionalFormatting sqref="N812">
    <cfRule type="cellIs" dxfId="9776" priority="9904" operator="between">
      <formula>16</formula>
      <formula>25</formula>
    </cfRule>
    <cfRule type="cellIs" dxfId="9775" priority="9905" operator="between">
      <formula>9</formula>
      <formula>15</formula>
    </cfRule>
    <cfRule type="cellIs" dxfId="9774" priority="9906" operator="between">
      <formula>1</formula>
      <formula>8</formula>
    </cfRule>
  </conditionalFormatting>
  <conditionalFormatting sqref="Y812">
    <cfRule type="cellIs" dxfId="9773" priority="9897" operator="between">
      <formula>1</formula>
      <formula>10</formula>
    </cfRule>
    <cfRule type="cellIs" dxfId="9772" priority="9898" operator="between">
      <formula>11</formula>
      <formula>17</formula>
    </cfRule>
    <cfRule type="cellIs" dxfId="9771" priority="9899" operator="between">
      <formula>18</formula>
      <formula>25</formula>
    </cfRule>
    <cfRule type="cellIs" dxfId="9770" priority="9900" operator="between">
      <formula>1</formula>
      <formula>6</formula>
    </cfRule>
    <cfRule type="cellIs" dxfId="9769" priority="9901" operator="between">
      <formula>17</formula>
      <formula>25</formula>
    </cfRule>
    <cfRule type="cellIs" dxfId="9768" priority="9902" operator="between">
      <formula>7</formula>
      <formula>16</formula>
    </cfRule>
    <cfRule type="cellIs" dxfId="9767" priority="9903" operator="between">
      <formula>1</formula>
      <formula>6</formula>
    </cfRule>
  </conditionalFormatting>
  <conditionalFormatting sqref="Y812">
    <cfRule type="cellIs" dxfId="9766" priority="9896" operator="equal">
      <formula>16</formula>
    </cfRule>
  </conditionalFormatting>
  <conditionalFormatting sqref="Y812">
    <cfRule type="cellIs" dxfId="9765" priority="9893" operator="between">
      <formula>16</formula>
      <formula>25</formula>
    </cfRule>
    <cfRule type="cellIs" dxfId="9764" priority="9894" operator="between">
      <formula>9</formula>
      <formula>15</formula>
    </cfRule>
    <cfRule type="cellIs" dxfId="9763" priority="9895" operator="between">
      <formula>1</formula>
      <formula>8</formula>
    </cfRule>
  </conditionalFormatting>
  <conditionalFormatting sqref="Y818">
    <cfRule type="cellIs" dxfId="9762" priority="9890" operator="between">
      <formula>16</formula>
      <formula>25</formula>
    </cfRule>
    <cfRule type="cellIs" dxfId="9761" priority="9891" operator="between">
      <formula>9</formula>
      <formula>15</formula>
    </cfRule>
    <cfRule type="cellIs" dxfId="9760" priority="9892" operator="between">
      <formula>1</formula>
      <formula>8</formula>
    </cfRule>
  </conditionalFormatting>
  <conditionalFormatting sqref="G817">
    <cfRule type="cellIs" dxfId="9759" priority="9889" operator="equal">
      <formula>"NR"</formula>
    </cfRule>
  </conditionalFormatting>
  <conditionalFormatting sqref="N817">
    <cfRule type="cellIs" dxfId="9758" priority="9886" operator="between">
      <formula>16</formula>
      <formula>25</formula>
    </cfRule>
    <cfRule type="cellIs" dxfId="9757" priority="9887" operator="between">
      <formula>9</formula>
      <formula>15</formula>
    </cfRule>
    <cfRule type="cellIs" dxfId="9756" priority="9888" operator="between">
      <formula>1</formula>
      <formula>8</formula>
    </cfRule>
  </conditionalFormatting>
  <conditionalFormatting sqref="G818">
    <cfRule type="cellIs" dxfId="9755" priority="9884" stopIfTrue="1" operator="equal">
      <formula>"NR"</formula>
    </cfRule>
    <cfRule type="cellIs" dxfId="9754" priority="9885" stopIfTrue="1" operator="equal">
      <formula>"R"</formula>
    </cfRule>
  </conditionalFormatting>
  <conditionalFormatting sqref="Y818">
    <cfRule type="cellIs" dxfId="9753" priority="9869" operator="between">
      <formula>1</formula>
      <formula>10</formula>
    </cfRule>
    <cfRule type="cellIs" dxfId="9752" priority="9870" operator="between">
      <formula>11</formula>
      <formula>17</formula>
    </cfRule>
    <cfRule type="cellIs" dxfId="9751" priority="9871" operator="between">
      <formula>18</formula>
      <formula>25</formula>
    </cfRule>
    <cfRule type="cellIs" dxfId="9750" priority="9872" operator="between">
      <formula>1</formula>
      <formula>6</formula>
    </cfRule>
    <cfRule type="cellIs" dxfId="9749" priority="9873" operator="between">
      <formula>17</formula>
      <formula>25</formula>
    </cfRule>
    <cfRule type="cellIs" dxfId="9748" priority="9874" operator="between">
      <formula>7</formula>
      <formula>16</formula>
    </cfRule>
    <cfRule type="cellIs" dxfId="9747" priority="9875" operator="between">
      <formula>1</formula>
      <formula>6</formula>
    </cfRule>
  </conditionalFormatting>
  <conditionalFormatting sqref="Y818">
    <cfRule type="cellIs" dxfId="9746" priority="9868" operator="equal">
      <formula>16</formula>
    </cfRule>
  </conditionalFormatting>
  <conditionalFormatting sqref="G818">
    <cfRule type="cellIs" dxfId="9745" priority="9867" operator="equal">
      <formula>"NR"</formula>
    </cfRule>
  </conditionalFormatting>
  <conditionalFormatting sqref="Y817">
    <cfRule type="cellIs" dxfId="9744" priority="9852" operator="between">
      <formula>1</formula>
      <formula>10</formula>
    </cfRule>
    <cfRule type="cellIs" dxfId="9743" priority="9853" operator="between">
      <formula>11</formula>
      <formula>17</formula>
    </cfRule>
    <cfRule type="cellIs" dxfId="9742" priority="9854" operator="between">
      <formula>18</formula>
      <formula>25</formula>
    </cfRule>
    <cfRule type="cellIs" dxfId="9741" priority="9855" operator="between">
      <formula>1</formula>
      <formula>6</formula>
    </cfRule>
    <cfRule type="cellIs" dxfId="9740" priority="9856" operator="between">
      <formula>17</formula>
      <formula>25</formula>
    </cfRule>
    <cfRule type="cellIs" dxfId="9739" priority="9857" operator="between">
      <formula>7</formula>
      <formula>16</formula>
    </cfRule>
    <cfRule type="cellIs" dxfId="9738" priority="9858" operator="between">
      <formula>1</formula>
      <formula>6</formula>
    </cfRule>
  </conditionalFormatting>
  <conditionalFormatting sqref="Y817">
    <cfRule type="cellIs" dxfId="9737" priority="9851" operator="equal">
      <formula>16</formula>
    </cfRule>
  </conditionalFormatting>
  <conditionalFormatting sqref="Y817">
    <cfRule type="cellIs" dxfId="9736" priority="9848" operator="between">
      <formula>16</formula>
      <formula>25</formula>
    </cfRule>
    <cfRule type="cellIs" dxfId="9735" priority="9849" operator="between">
      <formula>9</formula>
      <formula>15</formula>
    </cfRule>
    <cfRule type="cellIs" dxfId="9734" priority="9850" operator="between">
      <formula>1</formula>
      <formula>8</formula>
    </cfRule>
  </conditionalFormatting>
  <conditionalFormatting sqref="G817">
    <cfRule type="cellIs" dxfId="9733" priority="9846" stopIfTrue="1" operator="equal">
      <formula>"NR"</formula>
    </cfRule>
    <cfRule type="cellIs" dxfId="9732" priority="9847" stopIfTrue="1" operator="equal">
      <formula>"R"</formula>
    </cfRule>
  </conditionalFormatting>
  <conditionalFormatting sqref="G817">
    <cfRule type="cellIs" dxfId="9731" priority="9845" operator="equal">
      <formula>"NR"</formula>
    </cfRule>
  </conditionalFormatting>
  <conditionalFormatting sqref="G817">
    <cfRule type="cellIs" dxfId="9730" priority="9843" stopIfTrue="1" operator="equal">
      <formula>"NR"</formula>
    </cfRule>
    <cfRule type="cellIs" dxfId="9729" priority="9844" stopIfTrue="1" operator="equal">
      <formula>"R"</formula>
    </cfRule>
  </conditionalFormatting>
  <conditionalFormatting sqref="N817">
    <cfRule type="cellIs" dxfId="9728" priority="9836" operator="between">
      <formula>1</formula>
      <formula>10</formula>
    </cfRule>
    <cfRule type="cellIs" dxfId="9727" priority="9837" operator="between">
      <formula>11</formula>
      <formula>17</formula>
    </cfRule>
    <cfRule type="cellIs" dxfId="9726" priority="9838" operator="between">
      <formula>18</formula>
      <formula>25</formula>
    </cfRule>
    <cfRule type="cellIs" dxfId="9725" priority="9839" operator="between">
      <formula>1</formula>
      <formula>6</formula>
    </cfRule>
    <cfRule type="cellIs" dxfId="9724" priority="9840" operator="between">
      <formula>17</formula>
      <formula>25</formula>
    </cfRule>
    <cfRule type="cellIs" dxfId="9723" priority="9841" operator="between">
      <formula>7</formula>
      <formula>16</formula>
    </cfRule>
    <cfRule type="cellIs" dxfId="9722" priority="9842" operator="between">
      <formula>1</formula>
      <formula>6</formula>
    </cfRule>
  </conditionalFormatting>
  <conditionalFormatting sqref="N817">
    <cfRule type="cellIs" dxfId="9721" priority="9835" operator="equal">
      <formula>16</formula>
    </cfRule>
  </conditionalFormatting>
  <conditionalFormatting sqref="N818">
    <cfRule type="cellIs" dxfId="9720" priority="9828" operator="between">
      <formula>1</formula>
      <formula>10</formula>
    </cfRule>
    <cfRule type="cellIs" dxfId="9719" priority="9829" operator="between">
      <formula>11</formula>
      <formula>17</formula>
    </cfRule>
    <cfRule type="cellIs" dxfId="9718" priority="9830" operator="between">
      <formula>18</formula>
      <formula>25</formula>
    </cfRule>
    <cfRule type="cellIs" dxfId="9717" priority="9831" operator="between">
      <formula>1</formula>
      <formula>6</formula>
    </cfRule>
    <cfRule type="cellIs" dxfId="9716" priority="9832" operator="between">
      <formula>17</formula>
      <formula>25</formula>
    </cfRule>
    <cfRule type="cellIs" dxfId="9715" priority="9833" operator="between">
      <formula>7</formula>
      <formula>16</formula>
    </cfRule>
    <cfRule type="cellIs" dxfId="9714" priority="9834" operator="between">
      <formula>1</formula>
      <formula>6</formula>
    </cfRule>
  </conditionalFormatting>
  <conditionalFormatting sqref="N818">
    <cfRule type="cellIs" dxfId="9713" priority="9827" operator="equal">
      <formula>16</formula>
    </cfRule>
  </conditionalFormatting>
  <conditionalFormatting sqref="N818">
    <cfRule type="cellIs" dxfId="9712" priority="9824" operator="between">
      <formula>16</formula>
      <formula>25</formula>
    </cfRule>
    <cfRule type="cellIs" dxfId="9711" priority="9825" operator="between">
      <formula>9</formula>
      <formula>15</formula>
    </cfRule>
    <cfRule type="cellIs" dxfId="9710" priority="9826" operator="between">
      <formula>1</formula>
      <formula>8</formula>
    </cfRule>
  </conditionalFormatting>
  <conditionalFormatting sqref="Y821 N821">
    <cfRule type="cellIs" dxfId="9709" priority="9821" operator="between">
      <formula>16</formula>
      <formula>25</formula>
    </cfRule>
    <cfRule type="cellIs" dxfId="9708" priority="9822" operator="between">
      <formula>9</formula>
      <formula>15</formula>
    </cfRule>
    <cfRule type="cellIs" dxfId="9707" priority="9823" operator="between">
      <formula>1</formula>
      <formula>8</formula>
    </cfRule>
  </conditionalFormatting>
  <conditionalFormatting sqref="G821">
    <cfRule type="cellIs" dxfId="9706" priority="9811" stopIfTrue="1" operator="equal">
      <formula>"NR"</formula>
    </cfRule>
    <cfRule type="cellIs" dxfId="9705" priority="9812" stopIfTrue="1" operator="equal">
      <formula>"R"</formula>
    </cfRule>
  </conditionalFormatting>
  <conditionalFormatting sqref="Y821 N821">
    <cfRule type="cellIs" dxfId="9704" priority="9804" operator="between">
      <formula>1</formula>
      <formula>10</formula>
    </cfRule>
    <cfRule type="cellIs" dxfId="9703" priority="9805" operator="between">
      <formula>11</formula>
      <formula>17</formula>
    </cfRule>
    <cfRule type="cellIs" dxfId="9702" priority="9806" operator="between">
      <formula>18</formula>
      <formula>25</formula>
    </cfRule>
    <cfRule type="cellIs" dxfId="9701" priority="9807" operator="between">
      <formula>1</formula>
      <formula>6</formula>
    </cfRule>
    <cfRule type="cellIs" dxfId="9700" priority="9808" operator="between">
      <formula>17</formula>
      <formula>25</formula>
    </cfRule>
    <cfRule type="cellIs" dxfId="9699" priority="9809" operator="between">
      <formula>7</formula>
      <formula>16</formula>
    </cfRule>
    <cfRule type="cellIs" dxfId="9698" priority="9810" operator="between">
      <formula>1</formula>
      <formula>6</formula>
    </cfRule>
  </conditionalFormatting>
  <conditionalFormatting sqref="Y821 N821">
    <cfRule type="cellIs" dxfId="9697" priority="9803" operator="equal">
      <formula>16</formula>
    </cfRule>
  </conditionalFormatting>
  <conditionalFormatting sqref="G821">
    <cfRule type="cellIs" dxfId="9696" priority="9802" operator="equal">
      <formula>"NR"</formula>
    </cfRule>
  </conditionalFormatting>
  <conditionalFormatting sqref="Y819">
    <cfRule type="cellIs" dxfId="9695" priority="9795" operator="between">
      <formula>1</formula>
      <formula>10</formula>
    </cfRule>
    <cfRule type="cellIs" dxfId="9694" priority="9796" operator="between">
      <formula>11</formula>
      <formula>17</formula>
    </cfRule>
    <cfRule type="cellIs" dxfId="9693" priority="9797" operator="between">
      <formula>18</formula>
      <formula>25</formula>
    </cfRule>
    <cfRule type="cellIs" dxfId="9692" priority="9798" operator="between">
      <formula>1</formula>
      <formula>6</formula>
    </cfRule>
    <cfRule type="cellIs" dxfId="9691" priority="9799" operator="between">
      <formula>17</formula>
      <formula>25</formula>
    </cfRule>
    <cfRule type="cellIs" dxfId="9690" priority="9800" operator="between">
      <formula>7</formula>
      <formula>16</formula>
    </cfRule>
    <cfRule type="cellIs" dxfId="9689" priority="9801" operator="between">
      <formula>1</formula>
      <formula>6</formula>
    </cfRule>
  </conditionalFormatting>
  <conditionalFormatting sqref="Y819">
    <cfRule type="cellIs" dxfId="9688" priority="9794" operator="equal">
      <formula>16</formula>
    </cfRule>
  </conditionalFormatting>
  <conditionalFormatting sqref="Y819">
    <cfRule type="cellIs" dxfId="9687" priority="9791" operator="between">
      <formula>16</formula>
      <formula>25</formula>
    </cfRule>
    <cfRule type="cellIs" dxfId="9686" priority="9792" operator="between">
      <formula>9</formula>
      <formula>15</formula>
    </cfRule>
    <cfRule type="cellIs" dxfId="9685" priority="9793" operator="between">
      <formula>1</formula>
      <formula>8</formula>
    </cfRule>
  </conditionalFormatting>
  <conditionalFormatting sqref="N819">
    <cfRule type="cellIs" dxfId="9684" priority="9784" operator="between">
      <formula>1</formula>
      <formula>10</formula>
    </cfRule>
    <cfRule type="cellIs" dxfId="9683" priority="9785" operator="between">
      <formula>11</formula>
      <formula>17</formula>
    </cfRule>
    <cfRule type="cellIs" dxfId="9682" priority="9786" operator="between">
      <formula>18</formula>
      <formula>25</formula>
    </cfRule>
    <cfRule type="cellIs" dxfId="9681" priority="9787" operator="between">
      <formula>1</formula>
      <formula>6</formula>
    </cfRule>
    <cfRule type="cellIs" dxfId="9680" priority="9788" operator="between">
      <formula>17</formula>
      <formula>25</formula>
    </cfRule>
    <cfRule type="cellIs" dxfId="9679" priority="9789" operator="between">
      <formula>7</formula>
      <formula>16</formula>
    </cfRule>
    <cfRule type="cellIs" dxfId="9678" priority="9790" operator="between">
      <formula>1</formula>
      <formula>6</formula>
    </cfRule>
  </conditionalFormatting>
  <conditionalFormatting sqref="N819">
    <cfRule type="cellIs" dxfId="9677" priority="9783" operator="equal">
      <formula>16</formula>
    </cfRule>
  </conditionalFormatting>
  <conditionalFormatting sqref="N819">
    <cfRule type="cellIs" dxfId="9676" priority="9780" operator="between">
      <formula>16</formula>
      <formula>25</formula>
    </cfRule>
    <cfRule type="cellIs" dxfId="9675" priority="9781" operator="between">
      <formula>9</formula>
      <formula>15</formula>
    </cfRule>
    <cfRule type="cellIs" dxfId="9674" priority="9782" operator="between">
      <formula>1</formula>
      <formula>8</formula>
    </cfRule>
  </conditionalFormatting>
  <conditionalFormatting sqref="G819">
    <cfRule type="cellIs" dxfId="9673" priority="9770" stopIfTrue="1" operator="equal">
      <formula>"NR"</formula>
    </cfRule>
    <cfRule type="cellIs" dxfId="9672" priority="9771" stopIfTrue="1" operator="equal">
      <formula>"R"</formula>
    </cfRule>
  </conditionalFormatting>
  <conditionalFormatting sqref="G819">
    <cfRule type="cellIs" dxfId="9671" priority="9769" operator="equal">
      <formula>"NR"</formula>
    </cfRule>
  </conditionalFormatting>
  <conditionalFormatting sqref="G819">
    <cfRule type="cellIs" dxfId="9670" priority="9767" stopIfTrue="1" operator="equal">
      <formula>"NR"</formula>
    </cfRule>
    <cfRule type="cellIs" dxfId="9669" priority="9768" stopIfTrue="1" operator="equal">
      <formula>"R"</formula>
    </cfRule>
  </conditionalFormatting>
  <conditionalFormatting sqref="G819">
    <cfRule type="cellIs" dxfId="9668" priority="9766" operator="equal">
      <formula>"NR"</formula>
    </cfRule>
  </conditionalFormatting>
  <conditionalFormatting sqref="Y820 N820">
    <cfRule type="cellIs" dxfId="9667" priority="9763" operator="between">
      <formula>16</formula>
      <formula>25</formula>
    </cfRule>
    <cfRule type="cellIs" dxfId="9666" priority="9764" operator="between">
      <formula>9</formula>
      <formula>15</formula>
    </cfRule>
    <cfRule type="cellIs" dxfId="9665" priority="9765" operator="between">
      <formula>1</formula>
      <formula>8</formula>
    </cfRule>
  </conditionalFormatting>
  <conditionalFormatting sqref="Y820 N820">
    <cfRule type="cellIs" dxfId="9664" priority="9748" operator="between">
      <formula>1</formula>
      <formula>10</formula>
    </cfRule>
    <cfRule type="cellIs" dxfId="9663" priority="9749" operator="between">
      <formula>11</formula>
      <formula>17</formula>
    </cfRule>
    <cfRule type="cellIs" dxfId="9662" priority="9750" operator="between">
      <formula>18</formula>
      <formula>25</formula>
    </cfRule>
    <cfRule type="cellIs" dxfId="9661" priority="9751" operator="between">
      <formula>1</formula>
      <formula>6</formula>
    </cfRule>
    <cfRule type="cellIs" dxfId="9660" priority="9752" operator="between">
      <formula>17</formula>
      <formula>25</formula>
    </cfRule>
    <cfRule type="cellIs" dxfId="9659" priority="9753" operator="between">
      <formula>7</formula>
      <formula>16</formula>
    </cfRule>
    <cfRule type="cellIs" dxfId="9658" priority="9754" operator="between">
      <formula>1</formula>
      <formula>6</formula>
    </cfRule>
  </conditionalFormatting>
  <conditionalFormatting sqref="Y820 N820">
    <cfRule type="cellIs" dxfId="9657" priority="9747" operator="equal">
      <formula>16</formula>
    </cfRule>
  </conditionalFormatting>
  <conditionalFormatting sqref="G825">
    <cfRule type="cellIs" dxfId="9656" priority="9746" operator="equal">
      <formula>"NR"</formula>
    </cfRule>
  </conditionalFormatting>
  <conditionalFormatting sqref="N826">
    <cfRule type="cellIs" dxfId="9655" priority="9743" operator="between">
      <formula>16</formula>
      <formula>25</formula>
    </cfRule>
    <cfRule type="cellIs" dxfId="9654" priority="9744" operator="between">
      <formula>9</formula>
      <formula>15</formula>
    </cfRule>
    <cfRule type="cellIs" dxfId="9653" priority="9745" operator="between">
      <formula>1</formula>
      <formula>8</formula>
    </cfRule>
  </conditionalFormatting>
  <conditionalFormatting sqref="G826">
    <cfRule type="cellIs" dxfId="9652" priority="9733" stopIfTrue="1" operator="equal">
      <formula>"NR"</formula>
    </cfRule>
    <cfRule type="cellIs" dxfId="9651" priority="9734" stopIfTrue="1" operator="equal">
      <formula>"R"</formula>
    </cfRule>
  </conditionalFormatting>
  <conditionalFormatting sqref="G826">
    <cfRule type="cellIs" dxfId="9650" priority="9732" operator="equal">
      <formula>"NR"</formula>
    </cfRule>
  </conditionalFormatting>
  <conditionalFormatting sqref="Y826">
    <cfRule type="cellIs" dxfId="9649" priority="9725" operator="between">
      <formula>1</formula>
      <formula>10</formula>
    </cfRule>
    <cfRule type="cellIs" dxfId="9648" priority="9726" operator="between">
      <formula>11</formula>
      <formula>17</formula>
    </cfRule>
    <cfRule type="cellIs" dxfId="9647" priority="9727" operator="between">
      <formula>18</formula>
      <formula>25</formula>
    </cfRule>
    <cfRule type="cellIs" dxfId="9646" priority="9728" operator="between">
      <formula>1</formula>
      <formula>6</formula>
    </cfRule>
    <cfRule type="cellIs" dxfId="9645" priority="9729" operator="between">
      <formula>17</formula>
      <formula>25</formula>
    </cfRule>
    <cfRule type="cellIs" dxfId="9644" priority="9730" operator="between">
      <formula>7</formula>
      <formula>16</formula>
    </cfRule>
    <cfRule type="cellIs" dxfId="9643" priority="9731" operator="between">
      <formula>1</formula>
      <formula>6</formula>
    </cfRule>
  </conditionalFormatting>
  <conditionalFormatting sqref="Y826">
    <cfRule type="cellIs" dxfId="9642" priority="9724" operator="equal">
      <formula>16</formula>
    </cfRule>
  </conditionalFormatting>
  <conditionalFormatting sqref="Y826">
    <cfRule type="cellIs" dxfId="9641" priority="9721" operator="between">
      <formula>16</formula>
      <formula>25</formula>
    </cfRule>
    <cfRule type="cellIs" dxfId="9640" priority="9722" operator="between">
      <formula>9</formula>
      <formula>15</formula>
    </cfRule>
    <cfRule type="cellIs" dxfId="9639" priority="9723" operator="between">
      <formula>1</formula>
      <formula>8</formula>
    </cfRule>
  </conditionalFormatting>
  <conditionalFormatting sqref="N826">
    <cfRule type="cellIs" dxfId="9638" priority="9714" operator="between">
      <formula>1</formula>
      <formula>10</formula>
    </cfRule>
    <cfRule type="cellIs" dxfId="9637" priority="9715" operator="between">
      <formula>11</formula>
      <formula>17</formula>
    </cfRule>
    <cfRule type="cellIs" dxfId="9636" priority="9716" operator="between">
      <formula>18</formula>
      <formula>25</formula>
    </cfRule>
    <cfRule type="cellIs" dxfId="9635" priority="9717" operator="between">
      <formula>1</formula>
      <formula>6</formula>
    </cfRule>
    <cfRule type="cellIs" dxfId="9634" priority="9718" operator="between">
      <formula>17</formula>
      <formula>25</formula>
    </cfRule>
    <cfRule type="cellIs" dxfId="9633" priority="9719" operator="between">
      <formula>7</formula>
      <formula>16</formula>
    </cfRule>
    <cfRule type="cellIs" dxfId="9632" priority="9720" operator="between">
      <formula>1</formula>
      <formula>6</formula>
    </cfRule>
  </conditionalFormatting>
  <conditionalFormatting sqref="N826">
    <cfRule type="cellIs" dxfId="9631" priority="9713" operator="equal">
      <formula>16</formula>
    </cfRule>
  </conditionalFormatting>
  <conditionalFormatting sqref="G825">
    <cfRule type="cellIs" dxfId="9630" priority="9711" stopIfTrue="1" operator="equal">
      <formula>"NR"</formula>
    </cfRule>
    <cfRule type="cellIs" dxfId="9629" priority="9712" stopIfTrue="1" operator="equal">
      <formula>"R"</formula>
    </cfRule>
  </conditionalFormatting>
  <conditionalFormatting sqref="N825">
    <cfRule type="cellIs" dxfId="9628" priority="9696" operator="between">
      <formula>1</formula>
      <formula>10</formula>
    </cfRule>
    <cfRule type="cellIs" dxfId="9627" priority="9697" operator="between">
      <formula>11</formula>
      <formula>17</formula>
    </cfRule>
    <cfRule type="cellIs" dxfId="9626" priority="9698" operator="between">
      <formula>18</formula>
      <formula>25</formula>
    </cfRule>
    <cfRule type="cellIs" dxfId="9625" priority="9699" operator="between">
      <formula>1</formula>
      <formula>6</formula>
    </cfRule>
    <cfRule type="cellIs" dxfId="9624" priority="9700" operator="between">
      <formula>17</formula>
      <formula>25</formula>
    </cfRule>
    <cfRule type="cellIs" dxfId="9623" priority="9701" operator="between">
      <formula>7</formula>
      <formula>16</formula>
    </cfRule>
    <cfRule type="cellIs" dxfId="9622" priority="9702" operator="between">
      <formula>1</formula>
      <formula>6</formula>
    </cfRule>
  </conditionalFormatting>
  <conditionalFormatting sqref="N825">
    <cfRule type="cellIs" dxfId="9621" priority="9695" operator="equal">
      <formula>16</formula>
    </cfRule>
  </conditionalFormatting>
  <conditionalFormatting sqref="N825">
    <cfRule type="cellIs" dxfId="9620" priority="9692" operator="between">
      <formula>16</formula>
      <formula>25</formula>
    </cfRule>
    <cfRule type="cellIs" dxfId="9619" priority="9693" operator="between">
      <formula>9</formula>
      <formula>15</formula>
    </cfRule>
    <cfRule type="cellIs" dxfId="9618" priority="9694" operator="between">
      <formula>1</formula>
      <formula>8</formula>
    </cfRule>
  </conditionalFormatting>
  <conditionalFormatting sqref="Y825">
    <cfRule type="cellIs" dxfId="9617" priority="9685" operator="between">
      <formula>1</formula>
      <formula>10</formula>
    </cfRule>
    <cfRule type="cellIs" dxfId="9616" priority="9686" operator="between">
      <formula>11</formula>
      <formula>17</formula>
    </cfRule>
    <cfRule type="cellIs" dxfId="9615" priority="9687" operator="between">
      <formula>18</formula>
      <formula>25</formula>
    </cfRule>
    <cfRule type="cellIs" dxfId="9614" priority="9688" operator="between">
      <formula>1</formula>
      <formula>6</formula>
    </cfRule>
    <cfRule type="cellIs" dxfId="9613" priority="9689" operator="between">
      <formula>17</formula>
      <formula>25</formula>
    </cfRule>
    <cfRule type="cellIs" dxfId="9612" priority="9690" operator="between">
      <formula>7</formula>
      <formula>16</formula>
    </cfRule>
    <cfRule type="cellIs" dxfId="9611" priority="9691" operator="between">
      <formula>1</formula>
      <formula>6</formula>
    </cfRule>
  </conditionalFormatting>
  <conditionalFormatting sqref="Y825">
    <cfRule type="cellIs" dxfId="9610" priority="9684" operator="equal">
      <formula>16</formula>
    </cfRule>
  </conditionalFormatting>
  <conditionalFormatting sqref="Y825">
    <cfRule type="cellIs" dxfId="9609" priority="9681" operator="between">
      <formula>16</formula>
      <formula>25</formula>
    </cfRule>
    <cfRule type="cellIs" dxfId="9608" priority="9682" operator="between">
      <formula>9</formula>
      <formula>15</formula>
    </cfRule>
    <cfRule type="cellIs" dxfId="9607" priority="9683" operator="between">
      <formula>1</formula>
      <formula>8</formula>
    </cfRule>
  </conditionalFormatting>
  <conditionalFormatting sqref="Y832">
    <cfRule type="cellIs" dxfId="9606" priority="9678" operator="between">
      <formula>16</formula>
      <formula>25</formula>
    </cfRule>
    <cfRule type="cellIs" dxfId="9605" priority="9679" operator="between">
      <formula>9</formula>
      <formula>15</formula>
    </cfRule>
    <cfRule type="cellIs" dxfId="9604" priority="9680" operator="between">
      <formula>1</formula>
      <formula>8</formula>
    </cfRule>
  </conditionalFormatting>
  <conditionalFormatting sqref="G831">
    <cfRule type="cellIs" dxfId="9603" priority="9677" operator="equal">
      <formula>"NR"</formula>
    </cfRule>
  </conditionalFormatting>
  <conditionalFormatting sqref="N831">
    <cfRule type="cellIs" dxfId="9602" priority="9674" operator="between">
      <formula>16</formula>
      <formula>25</formula>
    </cfRule>
    <cfRule type="cellIs" dxfId="9601" priority="9675" operator="between">
      <formula>9</formula>
      <formula>15</formula>
    </cfRule>
    <cfRule type="cellIs" dxfId="9600" priority="9676" operator="between">
      <formula>1</formula>
      <formula>8</formula>
    </cfRule>
  </conditionalFormatting>
  <conditionalFormatting sqref="G832">
    <cfRule type="cellIs" dxfId="9599" priority="9672" stopIfTrue="1" operator="equal">
      <formula>"NR"</formula>
    </cfRule>
    <cfRule type="cellIs" dxfId="9598" priority="9673" stopIfTrue="1" operator="equal">
      <formula>"R"</formula>
    </cfRule>
  </conditionalFormatting>
  <conditionalFormatting sqref="Y832">
    <cfRule type="cellIs" dxfId="9597" priority="9657" operator="between">
      <formula>1</formula>
      <formula>10</formula>
    </cfRule>
    <cfRule type="cellIs" dxfId="9596" priority="9658" operator="between">
      <formula>11</formula>
      <formula>17</formula>
    </cfRule>
    <cfRule type="cellIs" dxfId="9595" priority="9659" operator="between">
      <formula>18</formula>
      <formula>25</formula>
    </cfRule>
    <cfRule type="cellIs" dxfId="9594" priority="9660" operator="between">
      <formula>1</formula>
      <formula>6</formula>
    </cfRule>
    <cfRule type="cellIs" dxfId="9593" priority="9661" operator="between">
      <formula>17</formula>
      <formula>25</formula>
    </cfRule>
    <cfRule type="cellIs" dxfId="9592" priority="9662" operator="between">
      <formula>7</formula>
      <formula>16</formula>
    </cfRule>
    <cfRule type="cellIs" dxfId="9591" priority="9663" operator="between">
      <formula>1</formula>
      <formula>6</formula>
    </cfRule>
  </conditionalFormatting>
  <conditionalFormatting sqref="Y832">
    <cfRule type="cellIs" dxfId="9590" priority="9656" operator="equal">
      <formula>16</formula>
    </cfRule>
  </conditionalFormatting>
  <conditionalFormatting sqref="G832">
    <cfRule type="cellIs" dxfId="9589" priority="9655" operator="equal">
      <formula>"NR"</formula>
    </cfRule>
  </conditionalFormatting>
  <conditionalFormatting sqref="Y831">
    <cfRule type="cellIs" dxfId="9588" priority="9640" operator="between">
      <formula>1</formula>
      <formula>10</formula>
    </cfRule>
    <cfRule type="cellIs" dxfId="9587" priority="9641" operator="between">
      <formula>11</formula>
      <formula>17</formula>
    </cfRule>
    <cfRule type="cellIs" dxfId="9586" priority="9642" operator="between">
      <formula>18</formula>
      <formula>25</formula>
    </cfRule>
    <cfRule type="cellIs" dxfId="9585" priority="9643" operator="between">
      <formula>1</formula>
      <formula>6</formula>
    </cfRule>
    <cfRule type="cellIs" dxfId="9584" priority="9644" operator="between">
      <formula>17</formula>
      <formula>25</formula>
    </cfRule>
    <cfRule type="cellIs" dxfId="9583" priority="9645" operator="between">
      <formula>7</formula>
      <formula>16</formula>
    </cfRule>
    <cfRule type="cellIs" dxfId="9582" priority="9646" operator="between">
      <formula>1</formula>
      <formula>6</formula>
    </cfRule>
  </conditionalFormatting>
  <conditionalFormatting sqref="Y831">
    <cfRule type="cellIs" dxfId="9581" priority="9639" operator="equal">
      <formula>16</formula>
    </cfRule>
  </conditionalFormatting>
  <conditionalFormatting sqref="Y831">
    <cfRule type="cellIs" dxfId="9580" priority="9636" operator="between">
      <formula>16</formula>
      <formula>25</formula>
    </cfRule>
    <cfRule type="cellIs" dxfId="9579" priority="9637" operator="between">
      <formula>9</formula>
      <formula>15</formula>
    </cfRule>
    <cfRule type="cellIs" dxfId="9578" priority="9638" operator="between">
      <formula>1</formula>
      <formula>8</formula>
    </cfRule>
  </conditionalFormatting>
  <conditionalFormatting sqref="G831">
    <cfRule type="cellIs" dxfId="9577" priority="9634" stopIfTrue="1" operator="equal">
      <formula>"NR"</formula>
    </cfRule>
    <cfRule type="cellIs" dxfId="9576" priority="9635" stopIfTrue="1" operator="equal">
      <formula>"R"</formula>
    </cfRule>
  </conditionalFormatting>
  <conditionalFormatting sqref="G831">
    <cfRule type="cellIs" dxfId="9575" priority="9633" operator="equal">
      <formula>"NR"</formula>
    </cfRule>
  </conditionalFormatting>
  <conditionalFormatting sqref="G831">
    <cfRule type="cellIs" dxfId="9574" priority="9631" stopIfTrue="1" operator="equal">
      <formula>"NR"</formula>
    </cfRule>
    <cfRule type="cellIs" dxfId="9573" priority="9632" stopIfTrue="1" operator="equal">
      <formula>"R"</formula>
    </cfRule>
  </conditionalFormatting>
  <conditionalFormatting sqref="N831">
    <cfRule type="cellIs" dxfId="9572" priority="9624" operator="between">
      <formula>1</formula>
      <formula>10</formula>
    </cfRule>
    <cfRule type="cellIs" dxfId="9571" priority="9625" operator="between">
      <formula>11</formula>
      <formula>17</formula>
    </cfRule>
    <cfRule type="cellIs" dxfId="9570" priority="9626" operator="between">
      <formula>18</formula>
      <formula>25</formula>
    </cfRule>
    <cfRule type="cellIs" dxfId="9569" priority="9627" operator="between">
      <formula>1</formula>
      <formula>6</formula>
    </cfRule>
    <cfRule type="cellIs" dxfId="9568" priority="9628" operator="between">
      <formula>17</formula>
      <formula>25</formula>
    </cfRule>
    <cfRule type="cellIs" dxfId="9567" priority="9629" operator="between">
      <formula>7</formula>
      <formula>16</formula>
    </cfRule>
    <cfRule type="cellIs" dxfId="9566" priority="9630" operator="between">
      <formula>1</formula>
      <formula>6</formula>
    </cfRule>
  </conditionalFormatting>
  <conditionalFormatting sqref="N831">
    <cfRule type="cellIs" dxfId="9565" priority="9623" operator="equal">
      <formula>16</formula>
    </cfRule>
  </conditionalFormatting>
  <conditionalFormatting sqref="N832">
    <cfRule type="cellIs" dxfId="9564" priority="9616" operator="between">
      <formula>1</formula>
      <formula>10</formula>
    </cfRule>
    <cfRule type="cellIs" dxfId="9563" priority="9617" operator="between">
      <formula>11</formula>
      <formula>17</formula>
    </cfRule>
    <cfRule type="cellIs" dxfId="9562" priority="9618" operator="between">
      <formula>18</formula>
      <formula>25</formula>
    </cfRule>
    <cfRule type="cellIs" dxfId="9561" priority="9619" operator="between">
      <formula>1</formula>
      <formula>6</formula>
    </cfRule>
    <cfRule type="cellIs" dxfId="9560" priority="9620" operator="between">
      <formula>17</formula>
      <formula>25</formula>
    </cfRule>
    <cfRule type="cellIs" dxfId="9559" priority="9621" operator="between">
      <formula>7</formula>
      <formula>16</formula>
    </cfRule>
    <cfRule type="cellIs" dxfId="9558" priority="9622" operator="between">
      <formula>1</formula>
      <formula>6</formula>
    </cfRule>
  </conditionalFormatting>
  <conditionalFormatting sqref="N832">
    <cfRule type="cellIs" dxfId="9557" priority="9615" operator="equal">
      <formula>16</formula>
    </cfRule>
  </conditionalFormatting>
  <conditionalFormatting sqref="N832">
    <cfRule type="cellIs" dxfId="9556" priority="9612" operator="between">
      <formula>16</formula>
      <formula>25</formula>
    </cfRule>
    <cfRule type="cellIs" dxfId="9555" priority="9613" operator="between">
      <formula>9</formula>
      <formula>15</formula>
    </cfRule>
    <cfRule type="cellIs" dxfId="9554" priority="9614" operator="between">
      <formula>1</formula>
      <formula>8</formula>
    </cfRule>
  </conditionalFormatting>
  <conditionalFormatting sqref="Y835 N835">
    <cfRule type="cellIs" dxfId="9553" priority="9609" operator="between">
      <formula>16</formula>
      <formula>25</formula>
    </cfRule>
    <cfRule type="cellIs" dxfId="9552" priority="9610" operator="between">
      <formula>9</formula>
      <formula>15</formula>
    </cfRule>
    <cfRule type="cellIs" dxfId="9551" priority="9611" operator="between">
      <formula>1</formula>
      <formula>8</formula>
    </cfRule>
  </conditionalFormatting>
  <conditionalFormatting sqref="G835">
    <cfRule type="cellIs" dxfId="9550" priority="9599" stopIfTrue="1" operator="equal">
      <formula>"NR"</formula>
    </cfRule>
    <cfRule type="cellIs" dxfId="9549" priority="9600" stopIfTrue="1" operator="equal">
      <formula>"R"</formula>
    </cfRule>
  </conditionalFormatting>
  <conditionalFormatting sqref="Y835 N835">
    <cfRule type="cellIs" dxfId="9548" priority="9592" operator="between">
      <formula>1</formula>
      <formula>10</formula>
    </cfRule>
    <cfRule type="cellIs" dxfId="9547" priority="9593" operator="between">
      <formula>11</formula>
      <formula>17</formula>
    </cfRule>
    <cfRule type="cellIs" dxfId="9546" priority="9594" operator="between">
      <formula>18</formula>
      <formula>25</formula>
    </cfRule>
    <cfRule type="cellIs" dxfId="9545" priority="9595" operator="between">
      <formula>1</formula>
      <formula>6</formula>
    </cfRule>
    <cfRule type="cellIs" dxfId="9544" priority="9596" operator="between">
      <formula>17</formula>
      <formula>25</formula>
    </cfRule>
    <cfRule type="cellIs" dxfId="9543" priority="9597" operator="between">
      <formula>7</formula>
      <formula>16</formula>
    </cfRule>
    <cfRule type="cellIs" dxfId="9542" priority="9598" operator="between">
      <formula>1</formula>
      <formula>6</formula>
    </cfRule>
  </conditionalFormatting>
  <conditionalFormatting sqref="Y835 N835">
    <cfRule type="cellIs" dxfId="9541" priority="9591" operator="equal">
      <formula>16</formula>
    </cfRule>
  </conditionalFormatting>
  <conditionalFormatting sqref="G835">
    <cfRule type="cellIs" dxfId="9540" priority="9590" operator="equal">
      <formula>"NR"</formula>
    </cfRule>
  </conditionalFormatting>
  <conditionalFormatting sqref="Y833">
    <cfRule type="cellIs" dxfId="9539" priority="9583" operator="between">
      <formula>1</formula>
      <formula>10</formula>
    </cfRule>
    <cfRule type="cellIs" dxfId="9538" priority="9584" operator="between">
      <formula>11</formula>
      <formula>17</formula>
    </cfRule>
    <cfRule type="cellIs" dxfId="9537" priority="9585" operator="between">
      <formula>18</formula>
      <formula>25</formula>
    </cfRule>
    <cfRule type="cellIs" dxfId="9536" priority="9586" operator="between">
      <formula>1</formula>
      <formula>6</formula>
    </cfRule>
    <cfRule type="cellIs" dxfId="9535" priority="9587" operator="between">
      <formula>17</formula>
      <formula>25</formula>
    </cfRule>
    <cfRule type="cellIs" dxfId="9534" priority="9588" operator="between">
      <formula>7</formula>
      <formula>16</formula>
    </cfRule>
    <cfRule type="cellIs" dxfId="9533" priority="9589" operator="between">
      <formula>1</formula>
      <formula>6</formula>
    </cfRule>
  </conditionalFormatting>
  <conditionalFormatting sqref="Y833">
    <cfRule type="cellIs" dxfId="9532" priority="9582" operator="equal">
      <formula>16</formula>
    </cfRule>
  </conditionalFormatting>
  <conditionalFormatting sqref="Y833">
    <cfRule type="cellIs" dxfId="9531" priority="9579" operator="between">
      <formula>16</formula>
      <formula>25</formula>
    </cfRule>
    <cfRule type="cellIs" dxfId="9530" priority="9580" operator="between">
      <formula>9</formula>
      <formula>15</formula>
    </cfRule>
    <cfRule type="cellIs" dxfId="9529" priority="9581" operator="between">
      <formula>1</formula>
      <formula>8</formula>
    </cfRule>
  </conditionalFormatting>
  <conditionalFormatting sqref="N833">
    <cfRule type="cellIs" dxfId="9528" priority="9572" operator="between">
      <formula>1</formula>
      <formula>10</formula>
    </cfRule>
    <cfRule type="cellIs" dxfId="9527" priority="9573" operator="between">
      <formula>11</formula>
      <formula>17</formula>
    </cfRule>
    <cfRule type="cellIs" dxfId="9526" priority="9574" operator="between">
      <formula>18</formula>
      <formula>25</formula>
    </cfRule>
    <cfRule type="cellIs" dxfId="9525" priority="9575" operator="between">
      <formula>1</formula>
      <formula>6</formula>
    </cfRule>
    <cfRule type="cellIs" dxfId="9524" priority="9576" operator="between">
      <formula>17</formula>
      <formula>25</formula>
    </cfRule>
    <cfRule type="cellIs" dxfId="9523" priority="9577" operator="between">
      <formula>7</formula>
      <formula>16</formula>
    </cfRule>
    <cfRule type="cellIs" dxfId="9522" priority="9578" operator="between">
      <formula>1</formula>
      <formula>6</formula>
    </cfRule>
  </conditionalFormatting>
  <conditionalFormatting sqref="N833">
    <cfRule type="cellIs" dxfId="9521" priority="9571" operator="equal">
      <formula>16</formula>
    </cfRule>
  </conditionalFormatting>
  <conditionalFormatting sqref="N833">
    <cfRule type="cellIs" dxfId="9520" priority="9568" operator="between">
      <formula>16</formula>
      <formula>25</formula>
    </cfRule>
    <cfRule type="cellIs" dxfId="9519" priority="9569" operator="between">
      <formula>9</formula>
      <formula>15</formula>
    </cfRule>
    <cfRule type="cellIs" dxfId="9518" priority="9570" operator="between">
      <formula>1</formula>
      <formula>8</formula>
    </cfRule>
  </conditionalFormatting>
  <conditionalFormatting sqref="G833">
    <cfRule type="cellIs" dxfId="9517" priority="9558" stopIfTrue="1" operator="equal">
      <formula>"NR"</formula>
    </cfRule>
    <cfRule type="cellIs" dxfId="9516" priority="9559" stopIfTrue="1" operator="equal">
      <formula>"R"</formula>
    </cfRule>
  </conditionalFormatting>
  <conditionalFormatting sqref="G833">
    <cfRule type="cellIs" dxfId="9515" priority="9557" operator="equal">
      <formula>"NR"</formula>
    </cfRule>
  </conditionalFormatting>
  <conditionalFormatting sqref="G833">
    <cfRule type="cellIs" dxfId="9514" priority="9555" stopIfTrue="1" operator="equal">
      <formula>"NR"</formula>
    </cfRule>
    <cfRule type="cellIs" dxfId="9513" priority="9556" stopIfTrue="1" operator="equal">
      <formula>"R"</formula>
    </cfRule>
  </conditionalFormatting>
  <conditionalFormatting sqref="G833">
    <cfRule type="cellIs" dxfId="9512" priority="9554" operator="equal">
      <formula>"NR"</formula>
    </cfRule>
  </conditionalFormatting>
  <conditionalFormatting sqref="Y834 N834">
    <cfRule type="cellIs" dxfId="9511" priority="9551" operator="between">
      <formula>16</formula>
      <formula>25</formula>
    </cfRule>
    <cfRule type="cellIs" dxfId="9510" priority="9552" operator="between">
      <formula>9</formula>
      <formula>15</formula>
    </cfRule>
    <cfRule type="cellIs" dxfId="9509" priority="9553" operator="between">
      <formula>1</formula>
      <formula>8</formula>
    </cfRule>
  </conditionalFormatting>
  <conditionalFormatting sqref="Y834 N834">
    <cfRule type="cellIs" dxfId="9508" priority="9536" operator="between">
      <formula>1</formula>
      <formula>10</formula>
    </cfRule>
    <cfRule type="cellIs" dxfId="9507" priority="9537" operator="between">
      <formula>11</formula>
      <formula>17</formula>
    </cfRule>
    <cfRule type="cellIs" dxfId="9506" priority="9538" operator="between">
      <formula>18</formula>
      <formula>25</formula>
    </cfRule>
    <cfRule type="cellIs" dxfId="9505" priority="9539" operator="between">
      <formula>1</formula>
      <formula>6</formula>
    </cfRule>
    <cfRule type="cellIs" dxfId="9504" priority="9540" operator="between">
      <formula>17</formula>
      <formula>25</formula>
    </cfRule>
    <cfRule type="cellIs" dxfId="9503" priority="9541" operator="between">
      <formula>7</formula>
      <formula>16</formula>
    </cfRule>
    <cfRule type="cellIs" dxfId="9502" priority="9542" operator="between">
      <formula>1</formula>
      <formula>6</formula>
    </cfRule>
  </conditionalFormatting>
  <conditionalFormatting sqref="Y834 N834">
    <cfRule type="cellIs" dxfId="9501" priority="9535" operator="equal">
      <formula>16</formula>
    </cfRule>
  </conditionalFormatting>
  <conditionalFormatting sqref="G845">
    <cfRule type="cellIs" dxfId="9500" priority="9533" stopIfTrue="1" operator="equal">
      <formula>"NR"</formula>
    </cfRule>
    <cfRule type="cellIs" dxfId="9499" priority="9534" stopIfTrue="1" operator="equal">
      <formula>"R"</formula>
    </cfRule>
  </conditionalFormatting>
  <conditionalFormatting sqref="G837">
    <cfRule type="cellIs" dxfId="9498" priority="9532" operator="equal">
      <formula>"NR"</formula>
    </cfRule>
  </conditionalFormatting>
  <conditionalFormatting sqref="X837">
    <cfRule type="cellIs" dxfId="9497" priority="9525" operator="between">
      <formula>1</formula>
      <formula>10</formula>
    </cfRule>
    <cfRule type="cellIs" dxfId="9496" priority="9526" operator="between">
      <formula>11</formula>
      <formula>17</formula>
    </cfRule>
    <cfRule type="cellIs" dxfId="9495" priority="9527" operator="between">
      <formula>18</formula>
      <formula>25</formula>
    </cfRule>
    <cfRule type="cellIs" dxfId="9494" priority="9528" operator="between">
      <formula>1</formula>
      <formula>6</formula>
    </cfRule>
    <cfRule type="cellIs" dxfId="9493" priority="9529" operator="between">
      <formula>17</formula>
      <formula>25</formula>
    </cfRule>
    <cfRule type="cellIs" dxfId="9492" priority="9530" operator="between">
      <formula>7</formula>
      <formula>16</formula>
    </cfRule>
    <cfRule type="cellIs" dxfId="9491" priority="9531" operator="between">
      <formula>1</formula>
      <formula>6</formula>
    </cfRule>
  </conditionalFormatting>
  <conditionalFormatting sqref="X837">
    <cfRule type="cellIs" dxfId="9490" priority="9524" operator="equal">
      <formula>16</formula>
    </cfRule>
  </conditionalFormatting>
  <conditionalFormatting sqref="X837">
    <cfRule type="cellIs" dxfId="9489" priority="9521" operator="between">
      <formula>16</formula>
      <formula>25</formula>
    </cfRule>
    <cfRule type="cellIs" dxfId="9488" priority="9522" operator="between">
      <formula>9</formula>
      <formula>15</formula>
    </cfRule>
    <cfRule type="cellIs" dxfId="9487" priority="9523" operator="between">
      <formula>1</formula>
      <formula>8</formula>
    </cfRule>
  </conditionalFormatting>
  <conditionalFormatting sqref="Y837">
    <cfRule type="cellIs" dxfId="9486" priority="9514" operator="between">
      <formula>1</formula>
      <formula>10</formula>
    </cfRule>
    <cfRule type="cellIs" dxfId="9485" priority="9515" operator="between">
      <formula>11</formula>
      <formula>17</formula>
    </cfRule>
    <cfRule type="cellIs" dxfId="9484" priority="9516" operator="between">
      <formula>18</formula>
      <formula>25</formula>
    </cfRule>
    <cfRule type="cellIs" dxfId="9483" priority="9517" operator="between">
      <formula>1</formula>
      <formula>6</formula>
    </cfRule>
    <cfRule type="cellIs" dxfId="9482" priority="9518" operator="between">
      <formula>17</formula>
      <formula>25</formula>
    </cfRule>
    <cfRule type="cellIs" dxfId="9481" priority="9519" operator="between">
      <formula>7</formula>
      <formula>16</formula>
    </cfRule>
    <cfRule type="cellIs" dxfId="9480" priority="9520" operator="between">
      <formula>1</formula>
      <formula>6</formula>
    </cfRule>
  </conditionalFormatting>
  <conditionalFormatting sqref="Y837">
    <cfRule type="cellIs" dxfId="9479" priority="9513" operator="equal">
      <formula>16</formula>
    </cfRule>
  </conditionalFormatting>
  <conditionalFormatting sqref="Y837">
    <cfRule type="cellIs" dxfId="9478" priority="9510" operator="between">
      <formula>16</formula>
      <formula>25</formula>
    </cfRule>
    <cfRule type="cellIs" dxfId="9477" priority="9511" operator="between">
      <formula>9</formula>
      <formula>15</formula>
    </cfRule>
    <cfRule type="cellIs" dxfId="9476" priority="9512" operator="between">
      <formula>1</formula>
      <formula>8</formula>
    </cfRule>
  </conditionalFormatting>
  <conditionalFormatting sqref="N837">
    <cfRule type="cellIs" dxfId="9475" priority="9503" operator="between">
      <formula>1</formula>
      <formula>10</formula>
    </cfRule>
    <cfRule type="cellIs" dxfId="9474" priority="9504" operator="between">
      <formula>11</formula>
      <formula>17</formula>
    </cfRule>
    <cfRule type="cellIs" dxfId="9473" priority="9505" operator="between">
      <formula>18</formula>
      <formula>25</formula>
    </cfRule>
    <cfRule type="cellIs" dxfId="9472" priority="9506" operator="between">
      <formula>1</formula>
      <formula>6</formula>
    </cfRule>
    <cfRule type="cellIs" dxfId="9471" priority="9507" operator="between">
      <formula>17</formula>
      <formula>25</formula>
    </cfRule>
    <cfRule type="cellIs" dxfId="9470" priority="9508" operator="between">
      <formula>7</formula>
      <formula>16</formula>
    </cfRule>
    <cfRule type="cellIs" dxfId="9469" priority="9509" operator="between">
      <formula>1</formula>
      <formula>6</formula>
    </cfRule>
  </conditionalFormatting>
  <conditionalFormatting sqref="N837">
    <cfRule type="cellIs" dxfId="9468" priority="9502" operator="equal">
      <formula>16</formula>
    </cfRule>
  </conditionalFormatting>
  <conditionalFormatting sqref="N837">
    <cfRule type="cellIs" dxfId="9467" priority="9499" operator="between">
      <formula>16</formula>
      <formula>25</formula>
    </cfRule>
    <cfRule type="cellIs" dxfId="9466" priority="9500" operator="between">
      <formula>9</formula>
      <formula>15</formula>
    </cfRule>
    <cfRule type="cellIs" dxfId="9465" priority="9501" operator="between">
      <formula>1</formula>
      <formula>8</formula>
    </cfRule>
  </conditionalFormatting>
  <conditionalFormatting sqref="G838">
    <cfRule type="cellIs" dxfId="9464" priority="9490" operator="equal">
      <formula>"NR"</formula>
    </cfRule>
  </conditionalFormatting>
  <conditionalFormatting sqref="N839">
    <cfRule type="cellIs" dxfId="9463" priority="9487" operator="between">
      <formula>16</formula>
      <formula>25</formula>
    </cfRule>
    <cfRule type="cellIs" dxfId="9462" priority="9488" operator="between">
      <formula>9</formula>
      <formula>15</formula>
    </cfRule>
    <cfRule type="cellIs" dxfId="9461" priority="9489" operator="between">
      <formula>1</formula>
      <formula>8</formula>
    </cfRule>
  </conditionalFormatting>
  <conditionalFormatting sqref="G839">
    <cfRule type="cellIs" dxfId="9460" priority="9477" stopIfTrue="1" operator="equal">
      <formula>"NR"</formula>
    </cfRule>
    <cfRule type="cellIs" dxfId="9459" priority="9478" stopIfTrue="1" operator="equal">
      <formula>"R"</formula>
    </cfRule>
  </conditionalFormatting>
  <conditionalFormatting sqref="G839">
    <cfRule type="cellIs" dxfId="9458" priority="9476" operator="equal">
      <formula>"NR"</formula>
    </cfRule>
  </conditionalFormatting>
  <conditionalFormatting sqref="Y839">
    <cfRule type="cellIs" dxfId="9457" priority="9469" operator="between">
      <formula>1</formula>
      <formula>10</formula>
    </cfRule>
    <cfRule type="cellIs" dxfId="9456" priority="9470" operator="between">
      <formula>11</formula>
      <formula>17</formula>
    </cfRule>
    <cfRule type="cellIs" dxfId="9455" priority="9471" operator="between">
      <formula>18</formula>
      <formula>25</formula>
    </cfRule>
    <cfRule type="cellIs" dxfId="9454" priority="9472" operator="between">
      <formula>1</formula>
      <formula>6</formula>
    </cfRule>
    <cfRule type="cellIs" dxfId="9453" priority="9473" operator="between">
      <formula>17</formula>
      <formula>25</formula>
    </cfRule>
    <cfRule type="cellIs" dxfId="9452" priority="9474" operator="between">
      <formula>7</formula>
      <formula>16</formula>
    </cfRule>
    <cfRule type="cellIs" dxfId="9451" priority="9475" operator="between">
      <formula>1</formula>
      <formula>6</formula>
    </cfRule>
  </conditionalFormatting>
  <conditionalFormatting sqref="Y839">
    <cfRule type="cellIs" dxfId="9450" priority="9468" operator="equal">
      <formula>16</formula>
    </cfRule>
  </conditionalFormatting>
  <conditionalFormatting sqref="Y839">
    <cfRule type="cellIs" dxfId="9449" priority="9465" operator="between">
      <formula>16</formula>
      <formula>25</formula>
    </cfRule>
    <cfRule type="cellIs" dxfId="9448" priority="9466" operator="between">
      <formula>9</formula>
      <formula>15</formula>
    </cfRule>
    <cfRule type="cellIs" dxfId="9447" priority="9467" operator="between">
      <formula>1</formula>
      <formula>8</formula>
    </cfRule>
  </conditionalFormatting>
  <conditionalFormatting sqref="N839">
    <cfRule type="cellIs" dxfId="9446" priority="9458" operator="between">
      <formula>1</formula>
      <formula>10</formula>
    </cfRule>
    <cfRule type="cellIs" dxfId="9445" priority="9459" operator="between">
      <formula>11</formula>
      <formula>17</formula>
    </cfRule>
    <cfRule type="cellIs" dxfId="9444" priority="9460" operator="between">
      <formula>18</formula>
      <formula>25</formula>
    </cfRule>
    <cfRule type="cellIs" dxfId="9443" priority="9461" operator="between">
      <formula>1</formula>
      <formula>6</formula>
    </cfRule>
    <cfRule type="cellIs" dxfId="9442" priority="9462" operator="between">
      <formula>17</formula>
      <formula>25</formula>
    </cfRule>
    <cfRule type="cellIs" dxfId="9441" priority="9463" operator="between">
      <formula>7</formula>
      <formula>16</formula>
    </cfRule>
    <cfRule type="cellIs" dxfId="9440" priority="9464" operator="between">
      <formula>1</formula>
      <formula>6</formula>
    </cfRule>
  </conditionalFormatting>
  <conditionalFormatting sqref="N839">
    <cfRule type="cellIs" dxfId="9439" priority="9457" operator="equal">
      <formula>16</formula>
    </cfRule>
  </conditionalFormatting>
  <conditionalFormatting sqref="G838">
    <cfRule type="cellIs" dxfId="9438" priority="9455" stopIfTrue="1" operator="equal">
      <formula>"NR"</formula>
    </cfRule>
    <cfRule type="cellIs" dxfId="9437" priority="9456" stopIfTrue="1" operator="equal">
      <formula>"R"</formula>
    </cfRule>
  </conditionalFormatting>
  <conditionalFormatting sqref="N838">
    <cfRule type="cellIs" dxfId="9436" priority="9440" operator="between">
      <formula>1</formula>
      <formula>10</formula>
    </cfRule>
    <cfRule type="cellIs" dxfId="9435" priority="9441" operator="between">
      <formula>11</formula>
      <formula>17</formula>
    </cfRule>
    <cfRule type="cellIs" dxfId="9434" priority="9442" operator="between">
      <formula>18</formula>
      <formula>25</formula>
    </cfRule>
    <cfRule type="cellIs" dxfId="9433" priority="9443" operator="between">
      <formula>1</formula>
      <formula>6</formula>
    </cfRule>
    <cfRule type="cellIs" dxfId="9432" priority="9444" operator="between">
      <formula>17</formula>
      <formula>25</formula>
    </cfRule>
    <cfRule type="cellIs" dxfId="9431" priority="9445" operator="between">
      <formula>7</formula>
      <formula>16</formula>
    </cfRule>
    <cfRule type="cellIs" dxfId="9430" priority="9446" operator="between">
      <formula>1</formula>
      <formula>6</formula>
    </cfRule>
  </conditionalFormatting>
  <conditionalFormatting sqref="N838">
    <cfRule type="cellIs" dxfId="9429" priority="9439" operator="equal">
      <formula>16</formula>
    </cfRule>
  </conditionalFormatting>
  <conditionalFormatting sqref="N838">
    <cfRule type="cellIs" dxfId="9428" priority="9436" operator="between">
      <formula>16</formula>
      <formula>25</formula>
    </cfRule>
    <cfRule type="cellIs" dxfId="9427" priority="9437" operator="between">
      <formula>9</formula>
      <formula>15</formula>
    </cfRule>
    <cfRule type="cellIs" dxfId="9426" priority="9438" operator="between">
      <formula>1</formula>
      <formula>8</formula>
    </cfRule>
  </conditionalFormatting>
  <conditionalFormatting sqref="Y838">
    <cfRule type="cellIs" dxfId="9425" priority="9429" operator="between">
      <formula>1</formula>
      <formula>10</formula>
    </cfRule>
    <cfRule type="cellIs" dxfId="9424" priority="9430" operator="between">
      <formula>11</formula>
      <formula>17</formula>
    </cfRule>
    <cfRule type="cellIs" dxfId="9423" priority="9431" operator="between">
      <formula>18</formula>
      <formula>25</formula>
    </cfRule>
    <cfRule type="cellIs" dxfId="9422" priority="9432" operator="between">
      <formula>1</formula>
      <formula>6</formula>
    </cfRule>
    <cfRule type="cellIs" dxfId="9421" priority="9433" operator="between">
      <formula>17</formula>
      <formula>25</formula>
    </cfRule>
    <cfRule type="cellIs" dxfId="9420" priority="9434" operator="between">
      <formula>7</formula>
      <formula>16</formula>
    </cfRule>
    <cfRule type="cellIs" dxfId="9419" priority="9435" operator="between">
      <formula>1</formula>
      <formula>6</formula>
    </cfRule>
  </conditionalFormatting>
  <conditionalFormatting sqref="Y838">
    <cfRule type="cellIs" dxfId="9418" priority="9428" operator="equal">
      <formula>16</formula>
    </cfRule>
  </conditionalFormatting>
  <conditionalFormatting sqref="Y838">
    <cfRule type="cellIs" dxfId="9417" priority="9425" operator="between">
      <formula>16</formula>
      <formula>25</formula>
    </cfRule>
    <cfRule type="cellIs" dxfId="9416" priority="9426" operator="between">
      <formula>9</formula>
      <formula>15</formula>
    </cfRule>
    <cfRule type="cellIs" dxfId="9415" priority="9427" operator="between">
      <formula>1</formula>
      <formula>8</formula>
    </cfRule>
  </conditionalFormatting>
  <conditionalFormatting sqref="Y846">
    <cfRule type="cellIs" dxfId="9414" priority="9422" operator="between">
      <formula>16</formula>
      <formula>25</formula>
    </cfRule>
    <cfRule type="cellIs" dxfId="9413" priority="9423" operator="between">
      <formula>9</formula>
      <formula>15</formula>
    </cfRule>
    <cfRule type="cellIs" dxfId="9412" priority="9424" operator="between">
      <formula>1</formula>
      <formula>8</formula>
    </cfRule>
  </conditionalFormatting>
  <conditionalFormatting sqref="G845">
    <cfRule type="cellIs" dxfId="9411" priority="9421" operator="equal">
      <formula>"NR"</formula>
    </cfRule>
  </conditionalFormatting>
  <conditionalFormatting sqref="N845">
    <cfRule type="cellIs" dxfId="9410" priority="9418" operator="between">
      <formula>16</formula>
      <formula>25</formula>
    </cfRule>
    <cfRule type="cellIs" dxfId="9409" priority="9419" operator="between">
      <formula>9</formula>
      <formula>15</formula>
    </cfRule>
    <cfRule type="cellIs" dxfId="9408" priority="9420" operator="between">
      <formula>1</formula>
      <formula>8</formula>
    </cfRule>
  </conditionalFormatting>
  <conditionalFormatting sqref="G846">
    <cfRule type="cellIs" dxfId="9407" priority="9416" stopIfTrue="1" operator="equal">
      <formula>"NR"</formula>
    </cfRule>
    <cfRule type="cellIs" dxfId="9406" priority="9417" stopIfTrue="1" operator="equal">
      <formula>"R"</formula>
    </cfRule>
  </conditionalFormatting>
  <conditionalFormatting sqref="Y846">
    <cfRule type="cellIs" dxfId="9405" priority="9401" operator="between">
      <formula>1</formula>
      <formula>10</formula>
    </cfRule>
    <cfRule type="cellIs" dxfId="9404" priority="9402" operator="between">
      <formula>11</formula>
      <formula>17</formula>
    </cfRule>
    <cfRule type="cellIs" dxfId="9403" priority="9403" operator="between">
      <formula>18</formula>
      <formula>25</formula>
    </cfRule>
    <cfRule type="cellIs" dxfId="9402" priority="9404" operator="between">
      <formula>1</formula>
      <formula>6</formula>
    </cfRule>
    <cfRule type="cellIs" dxfId="9401" priority="9405" operator="between">
      <formula>17</formula>
      <formula>25</formula>
    </cfRule>
    <cfRule type="cellIs" dxfId="9400" priority="9406" operator="between">
      <formula>7</formula>
      <formula>16</formula>
    </cfRule>
    <cfRule type="cellIs" dxfId="9399" priority="9407" operator="between">
      <formula>1</formula>
      <formula>6</formula>
    </cfRule>
  </conditionalFormatting>
  <conditionalFormatting sqref="Y846">
    <cfRule type="cellIs" dxfId="9398" priority="9400" operator="equal">
      <formula>16</formula>
    </cfRule>
  </conditionalFormatting>
  <conditionalFormatting sqref="G846">
    <cfRule type="cellIs" dxfId="9397" priority="9399" operator="equal">
      <formula>"NR"</formula>
    </cfRule>
  </conditionalFormatting>
  <conditionalFormatting sqref="Y845">
    <cfRule type="cellIs" dxfId="9396" priority="9384" operator="between">
      <formula>1</formula>
      <formula>10</formula>
    </cfRule>
    <cfRule type="cellIs" dxfId="9395" priority="9385" operator="between">
      <formula>11</formula>
      <formula>17</formula>
    </cfRule>
    <cfRule type="cellIs" dxfId="9394" priority="9386" operator="between">
      <formula>18</formula>
      <formula>25</formula>
    </cfRule>
    <cfRule type="cellIs" dxfId="9393" priority="9387" operator="between">
      <formula>1</formula>
      <formula>6</formula>
    </cfRule>
    <cfRule type="cellIs" dxfId="9392" priority="9388" operator="between">
      <formula>17</formula>
      <formula>25</formula>
    </cfRule>
    <cfRule type="cellIs" dxfId="9391" priority="9389" operator="between">
      <formula>7</formula>
      <formula>16</formula>
    </cfRule>
    <cfRule type="cellIs" dxfId="9390" priority="9390" operator="between">
      <formula>1</formula>
      <formula>6</formula>
    </cfRule>
  </conditionalFormatting>
  <conditionalFormatting sqref="Y845">
    <cfRule type="cellIs" dxfId="9389" priority="9383" operator="equal">
      <formula>16</formula>
    </cfRule>
  </conditionalFormatting>
  <conditionalFormatting sqref="Y845">
    <cfRule type="cellIs" dxfId="9388" priority="9380" operator="between">
      <formula>16</formula>
      <formula>25</formula>
    </cfRule>
    <cfRule type="cellIs" dxfId="9387" priority="9381" operator="between">
      <formula>9</formula>
      <formula>15</formula>
    </cfRule>
    <cfRule type="cellIs" dxfId="9386" priority="9382" operator="between">
      <formula>1</formula>
      <formula>8</formula>
    </cfRule>
  </conditionalFormatting>
  <conditionalFormatting sqref="G845">
    <cfRule type="cellIs" dxfId="9385" priority="9379" operator="equal">
      <formula>"NR"</formula>
    </cfRule>
  </conditionalFormatting>
  <conditionalFormatting sqref="G845">
    <cfRule type="cellIs" dxfId="9384" priority="9377" stopIfTrue="1" operator="equal">
      <formula>"NR"</formula>
    </cfRule>
    <cfRule type="cellIs" dxfId="9383" priority="9378" stopIfTrue="1" operator="equal">
      <formula>"R"</formula>
    </cfRule>
  </conditionalFormatting>
  <conditionalFormatting sqref="N845">
    <cfRule type="cellIs" dxfId="9382" priority="9370" operator="between">
      <formula>1</formula>
      <formula>10</formula>
    </cfRule>
    <cfRule type="cellIs" dxfId="9381" priority="9371" operator="between">
      <formula>11</formula>
      <formula>17</formula>
    </cfRule>
    <cfRule type="cellIs" dxfId="9380" priority="9372" operator="between">
      <formula>18</formula>
      <formula>25</formula>
    </cfRule>
    <cfRule type="cellIs" dxfId="9379" priority="9373" operator="between">
      <formula>1</formula>
      <formula>6</formula>
    </cfRule>
    <cfRule type="cellIs" dxfId="9378" priority="9374" operator="between">
      <formula>17</formula>
      <formula>25</formula>
    </cfRule>
    <cfRule type="cellIs" dxfId="9377" priority="9375" operator="between">
      <formula>7</formula>
      <formula>16</formula>
    </cfRule>
    <cfRule type="cellIs" dxfId="9376" priority="9376" operator="between">
      <formula>1</formula>
      <formula>6</formula>
    </cfRule>
  </conditionalFormatting>
  <conditionalFormatting sqref="N845">
    <cfRule type="cellIs" dxfId="9375" priority="9369" operator="equal">
      <formula>16</formula>
    </cfRule>
  </conditionalFormatting>
  <conditionalFormatting sqref="N846">
    <cfRule type="cellIs" dxfId="9374" priority="9362" operator="between">
      <formula>1</formula>
      <formula>10</formula>
    </cfRule>
    <cfRule type="cellIs" dxfId="9373" priority="9363" operator="between">
      <formula>11</formula>
      <formula>17</formula>
    </cfRule>
    <cfRule type="cellIs" dxfId="9372" priority="9364" operator="between">
      <formula>18</formula>
      <formula>25</formula>
    </cfRule>
    <cfRule type="cellIs" dxfId="9371" priority="9365" operator="between">
      <formula>1</formula>
      <formula>6</formula>
    </cfRule>
    <cfRule type="cellIs" dxfId="9370" priority="9366" operator="between">
      <formula>17</formula>
      <formula>25</formula>
    </cfRule>
    <cfRule type="cellIs" dxfId="9369" priority="9367" operator="between">
      <formula>7</formula>
      <formula>16</formula>
    </cfRule>
    <cfRule type="cellIs" dxfId="9368" priority="9368" operator="between">
      <formula>1</formula>
      <formula>6</formula>
    </cfRule>
  </conditionalFormatting>
  <conditionalFormatting sqref="N846">
    <cfRule type="cellIs" dxfId="9367" priority="9361" operator="equal">
      <formula>16</formula>
    </cfRule>
  </conditionalFormatting>
  <conditionalFormatting sqref="N846">
    <cfRule type="cellIs" dxfId="9366" priority="9358" operator="between">
      <formula>16</formula>
      <formula>25</formula>
    </cfRule>
    <cfRule type="cellIs" dxfId="9365" priority="9359" operator="between">
      <formula>9</formula>
      <formula>15</formula>
    </cfRule>
    <cfRule type="cellIs" dxfId="9364" priority="9360" operator="between">
      <formula>1</formula>
      <formula>8</formula>
    </cfRule>
  </conditionalFormatting>
  <conditionalFormatting sqref="Y849 N849">
    <cfRule type="cellIs" dxfId="9363" priority="9355" operator="between">
      <formula>16</formula>
      <formula>25</formula>
    </cfRule>
    <cfRule type="cellIs" dxfId="9362" priority="9356" operator="between">
      <formula>9</formula>
      <formula>15</formula>
    </cfRule>
    <cfRule type="cellIs" dxfId="9361" priority="9357" operator="between">
      <formula>1</formula>
      <formula>8</formula>
    </cfRule>
  </conditionalFormatting>
  <conditionalFormatting sqref="G849">
    <cfRule type="cellIs" dxfId="9360" priority="9345" stopIfTrue="1" operator="equal">
      <formula>"NR"</formula>
    </cfRule>
    <cfRule type="cellIs" dxfId="9359" priority="9346" stopIfTrue="1" operator="equal">
      <formula>"R"</formula>
    </cfRule>
  </conditionalFormatting>
  <conditionalFormatting sqref="Y849 N849">
    <cfRule type="cellIs" dxfId="9358" priority="9338" operator="between">
      <formula>1</formula>
      <formula>10</formula>
    </cfRule>
    <cfRule type="cellIs" dxfId="9357" priority="9339" operator="between">
      <formula>11</formula>
      <formula>17</formula>
    </cfRule>
    <cfRule type="cellIs" dxfId="9356" priority="9340" operator="between">
      <formula>18</formula>
      <formula>25</formula>
    </cfRule>
    <cfRule type="cellIs" dxfId="9355" priority="9341" operator="between">
      <formula>1</formula>
      <formula>6</formula>
    </cfRule>
    <cfRule type="cellIs" dxfId="9354" priority="9342" operator="between">
      <formula>17</formula>
      <formula>25</formula>
    </cfRule>
    <cfRule type="cellIs" dxfId="9353" priority="9343" operator="between">
      <formula>7</formula>
      <formula>16</formula>
    </cfRule>
    <cfRule type="cellIs" dxfId="9352" priority="9344" operator="between">
      <formula>1</formula>
      <formula>6</formula>
    </cfRule>
  </conditionalFormatting>
  <conditionalFormatting sqref="Y849 N849">
    <cfRule type="cellIs" dxfId="9351" priority="9337" operator="equal">
      <formula>16</formula>
    </cfRule>
  </conditionalFormatting>
  <conditionalFormatting sqref="G849">
    <cfRule type="cellIs" dxfId="9350" priority="9336" operator="equal">
      <formula>"NR"</formula>
    </cfRule>
  </conditionalFormatting>
  <conditionalFormatting sqref="Y847">
    <cfRule type="cellIs" dxfId="9349" priority="9329" operator="between">
      <formula>1</formula>
      <formula>10</formula>
    </cfRule>
    <cfRule type="cellIs" dxfId="9348" priority="9330" operator="between">
      <formula>11</formula>
      <formula>17</formula>
    </cfRule>
    <cfRule type="cellIs" dxfId="9347" priority="9331" operator="between">
      <formula>18</formula>
      <formula>25</formula>
    </cfRule>
    <cfRule type="cellIs" dxfId="9346" priority="9332" operator="between">
      <formula>1</formula>
      <formula>6</formula>
    </cfRule>
    <cfRule type="cellIs" dxfId="9345" priority="9333" operator="between">
      <formula>17</formula>
      <formula>25</formula>
    </cfRule>
    <cfRule type="cellIs" dxfId="9344" priority="9334" operator="between">
      <formula>7</formula>
      <formula>16</formula>
    </cfRule>
    <cfRule type="cellIs" dxfId="9343" priority="9335" operator="between">
      <formula>1</formula>
      <formula>6</formula>
    </cfRule>
  </conditionalFormatting>
  <conditionalFormatting sqref="Y847">
    <cfRule type="cellIs" dxfId="9342" priority="9328" operator="equal">
      <formula>16</formula>
    </cfRule>
  </conditionalFormatting>
  <conditionalFormatting sqref="Y847">
    <cfRule type="cellIs" dxfId="9341" priority="9325" operator="between">
      <formula>16</formula>
      <formula>25</formula>
    </cfRule>
    <cfRule type="cellIs" dxfId="9340" priority="9326" operator="between">
      <formula>9</formula>
      <formula>15</formula>
    </cfRule>
    <cfRule type="cellIs" dxfId="9339" priority="9327" operator="between">
      <formula>1</formula>
      <formula>8</formula>
    </cfRule>
  </conditionalFormatting>
  <conditionalFormatting sqref="N847">
    <cfRule type="cellIs" dxfId="9338" priority="9318" operator="between">
      <formula>1</formula>
      <formula>10</formula>
    </cfRule>
    <cfRule type="cellIs" dxfId="9337" priority="9319" operator="between">
      <formula>11</formula>
      <formula>17</formula>
    </cfRule>
    <cfRule type="cellIs" dxfId="9336" priority="9320" operator="between">
      <formula>18</formula>
      <formula>25</formula>
    </cfRule>
    <cfRule type="cellIs" dxfId="9335" priority="9321" operator="between">
      <formula>1</formula>
      <formula>6</formula>
    </cfRule>
    <cfRule type="cellIs" dxfId="9334" priority="9322" operator="between">
      <formula>17</formula>
      <formula>25</formula>
    </cfRule>
    <cfRule type="cellIs" dxfId="9333" priority="9323" operator="between">
      <formula>7</formula>
      <formula>16</formula>
    </cfRule>
    <cfRule type="cellIs" dxfId="9332" priority="9324" operator="between">
      <formula>1</formula>
      <formula>6</formula>
    </cfRule>
  </conditionalFormatting>
  <conditionalFormatting sqref="N847">
    <cfRule type="cellIs" dxfId="9331" priority="9317" operator="equal">
      <formula>16</formula>
    </cfRule>
  </conditionalFormatting>
  <conditionalFormatting sqref="N847">
    <cfRule type="cellIs" dxfId="9330" priority="9314" operator="between">
      <formula>16</formula>
      <formula>25</formula>
    </cfRule>
    <cfRule type="cellIs" dxfId="9329" priority="9315" operator="between">
      <formula>9</formula>
      <formula>15</formula>
    </cfRule>
    <cfRule type="cellIs" dxfId="9328" priority="9316" operator="between">
      <formula>1</formula>
      <formula>8</formula>
    </cfRule>
  </conditionalFormatting>
  <conditionalFormatting sqref="G847">
    <cfRule type="cellIs" dxfId="9327" priority="9304" stopIfTrue="1" operator="equal">
      <formula>"NR"</formula>
    </cfRule>
    <cfRule type="cellIs" dxfId="9326" priority="9305" stopIfTrue="1" operator="equal">
      <formula>"R"</formula>
    </cfRule>
  </conditionalFormatting>
  <conditionalFormatting sqref="G847">
    <cfRule type="cellIs" dxfId="9325" priority="9303" operator="equal">
      <formula>"NR"</formula>
    </cfRule>
  </conditionalFormatting>
  <conditionalFormatting sqref="G847">
    <cfRule type="cellIs" dxfId="9324" priority="9301" stopIfTrue="1" operator="equal">
      <formula>"NR"</formula>
    </cfRule>
    <cfRule type="cellIs" dxfId="9323" priority="9302" stopIfTrue="1" operator="equal">
      <formula>"R"</formula>
    </cfRule>
  </conditionalFormatting>
  <conditionalFormatting sqref="G847">
    <cfRule type="cellIs" dxfId="9322" priority="9300" operator="equal">
      <formula>"NR"</formula>
    </cfRule>
  </conditionalFormatting>
  <conditionalFormatting sqref="Y848 N848">
    <cfRule type="cellIs" dxfId="9321" priority="9297" operator="between">
      <formula>16</formula>
      <formula>25</formula>
    </cfRule>
    <cfRule type="cellIs" dxfId="9320" priority="9298" operator="between">
      <formula>9</formula>
      <formula>15</formula>
    </cfRule>
    <cfRule type="cellIs" dxfId="9319" priority="9299" operator="between">
      <formula>1</formula>
      <formula>8</formula>
    </cfRule>
  </conditionalFormatting>
  <conditionalFormatting sqref="Y848 N848">
    <cfRule type="cellIs" dxfId="9318" priority="9282" operator="between">
      <formula>1</formula>
      <formula>10</formula>
    </cfRule>
    <cfRule type="cellIs" dxfId="9317" priority="9283" operator="between">
      <formula>11</formula>
      <formula>17</formula>
    </cfRule>
    <cfRule type="cellIs" dxfId="9316" priority="9284" operator="between">
      <formula>18</formula>
      <formula>25</formula>
    </cfRule>
    <cfRule type="cellIs" dxfId="9315" priority="9285" operator="between">
      <formula>1</formula>
      <formula>6</formula>
    </cfRule>
    <cfRule type="cellIs" dxfId="9314" priority="9286" operator="between">
      <formula>17</formula>
      <formula>25</formula>
    </cfRule>
    <cfRule type="cellIs" dxfId="9313" priority="9287" operator="between">
      <formula>7</formula>
      <formula>16</formula>
    </cfRule>
    <cfRule type="cellIs" dxfId="9312" priority="9288" operator="between">
      <formula>1</formula>
      <formula>6</formula>
    </cfRule>
  </conditionalFormatting>
  <conditionalFormatting sqref="Y848 N848">
    <cfRule type="cellIs" dxfId="9311" priority="9281" operator="equal">
      <formula>16</formula>
    </cfRule>
  </conditionalFormatting>
  <conditionalFormatting sqref="G851">
    <cfRule type="cellIs" dxfId="9310" priority="9279" stopIfTrue="1" operator="equal">
      <formula>"NR"</formula>
    </cfRule>
    <cfRule type="cellIs" dxfId="9309" priority="9280" stopIfTrue="1" operator="equal">
      <formula>"R"</formula>
    </cfRule>
  </conditionalFormatting>
  <conditionalFormatting sqref="G851">
    <cfRule type="cellIs" dxfId="9308" priority="9278" operator="equal">
      <formula>"NR"</formula>
    </cfRule>
  </conditionalFormatting>
  <conditionalFormatting sqref="X851">
    <cfRule type="cellIs" dxfId="9307" priority="9271" operator="between">
      <formula>1</formula>
      <formula>10</formula>
    </cfRule>
    <cfRule type="cellIs" dxfId="9306" priority="9272" operator="between">
      <formula>11</formula>
      <formula>17</formula>
    </cfRule>
    <cfRule type="cellIs" dxfId="9305" priority="9273" operator="between">
      <formula>18</formula>
      <formula>25</formula>
    </cfRule>
    <cfRule type="cellIs" dxfId="9304" priority="9274" operator="between">
      <formula>1</formula>
      <formula>6</formula>
    </cfRule>
    <cfRule type="cellIs" dxfId="9303" priority="9275" operator="between">
      <formula>17</formula>
      <formula>25</formula>
    </cfRule>
    <cfRule type="cellIs" dxfId="9302" priority="9276" operator="between">
      <formula>7</formula>
      <formula>16</formula>
    </cfRule>
    <cfRule type="cellIs" dxfId="9301" priority="9277" operator="between">
      <formula>1</formula>
      <formula>6</formula>
    </cfRule>
  </conditionalFormatting>
  <conditionalFormatting sqref="X851">
    <cfRule type="cellIs" dxfId="9300" priority="9270" operator="equal">
      <formula>16</formula>
    </cfRule>
  </conditionalFormatting>
  <conditionalFormatting sqref="X851">
    <cfRule type="cellIs" dxfId="9299" priority="9267" operator="between">
      <formula>16</formula>
      <formula>25</formula>
    </cfRule>
    <cfRule type="cellIs" dxfId="9298" priority="9268" operator="between">
      <formula>9</formula>
      <formula>15</formula>
    </cfRule>
    <cfRule type="cellIs" dxfId="9297" priority="9269" operator="between">
      <formula>1</formula>
      <formula>8</formula>
    </cfRule>
  </conditionalFormatting>
  <conditionalFormatting sqref="Y851">
    <cfRule type="cellIs" dxfId="9296" priority="9260" operator="between">
      <formula>1</formula>
      <formula>10</formula>
    </cfRule>
    <cfRule type="cellIs" dxfId="9295" priority="9261" operator="between">
      <formula>11</formula>
      <formula>17</formula>
    </cfRule>
    <cfRule type="cellIs" dxfId="9294" priority="9262" operator="between">
      <formula>18</formula>
      <formula>25</formula>
    </cfRule>
    <cfRule type="cellIs" dxfId="9293" priority="9263" operator="between">
      <formula>1</formula>
      <formula>6</formula>
    </cfRule>
    <cfRule type="cellIs" dxfId="9292" priority="9264" operator="between">
      <formula>17</formula>
      <formula>25</formula>
    </cfRule>
    <cfRule type="cellIs" dxfId="9291" priority="9265" operator="between">
      <formula>7</formula>
      <formula>16</formula>
    </cfRule>
    <cfRule type="cellIs" dxfId="9290" priority="9266" operator="between">
      <formula>1</formula>
      <formula>6</formula>
    </cfRule>
  </conditionalFormatting>
  <conditionalFormatting sqref="Y851">
    <cfRule type="cellIs" dxfId="9289" priority="9259" operator="equal">
      <formula>16</formula>
    </cfRule>
  </conditionalFormatting>
  <conditionalFormatting sqref="Y851">
    <cfRule type="cellIs" dxfId="9288" priority="9256" operator="between">
      <formula>16</formula>
      <formula>25</formula>
    </cfRule>
    <cfRule type="cellIs" dxfId="9287" priority="9257" operator="between">
      <formula>9</formula>
      <formula>15</formula>
    </cfRule>
    <cfRule type="cellIs" dxfId="9286" priority="9258" operator="between">
      <formula>1</formula>
      <formula>8</formula>
    </cfRule>
  </conditionalFormatting>
  <conditionalFormatting sqref="N851">
    <cfRule type="cellIs" dxfId="9285" priority="9249" operator="between">
      <formula>1</formula>
      <formula>10</formula>
    </cfRule>
    <cfRule type="cellIs" dxfId="9284" priority="9250" operator="between">
      <formula>11</formula>
      <formula>17</formula>
    </cfRule>
    <cfRule type="cellIs" dxfId="9283" priority="9251" operator="between">
      <formula>18</formula>
      <formula>25</formula>
    </cfRule>
    <cfRule type="cellIs" dxfId="9282" priority="9252" operator="between">
      <formula>1</formula>
      <formula>6</formula>
    </cfRule>
    <cfRule type="cellIs" dxfId="9281" priority="9253" operator="between">
      <formula>17</formula>
      <formula>25</formula>
    </cfRule>
    <cfRule type="cellIs" dxfId="9280" priority="9254" operator="between">
      <formula>7</formula>
      <formula>16</formula>
    </cfRule>
    <cfRule type="cellIs" dxfId="9279" priority="9255" operator="between">
      <formula>1</formula>
      <formula>6</formula>
    </cfRule>
  </conditionalFormatting>
  <conditionalFormatting sqref="N851">
    <cfRule type="cellIs" dxfId="9278" priority="9248" operator="equal">
      <formula>16</formula>
    </cfRule>
  </conditionalFormatting>
  <conditionalFormatting sqref="N851">
    <cfRule type="cellIs" dxfId="9277" priority="9245" operator="between">
      <formula>16</formula>
      <formula>25</formula>
    </cfRule>
    <cfRule type="cellIs" dxfId="9276" priority="9246" operator="between">
      <formula>9</formula>
      <formula>15</formula>
    </cfRule>
    <cfRule type="cellIs" dxfId="9275" priority="9247" operator="between">
      <formula>1</formula>
      <formula>8</formula>
    </cfRule>
  </conditionalFormatting>
  <conditionalFormatting sqref="Y859">
    <cfRule type="cellIs" dxfId="9274" priority="9234" operator="between">
      <formula>16</formula>
      <formula>25</formula>
    </cfRule>
    <cfRule type="cellIs" dxfId="9273" priority="9235" operator="between">
      <formula>9</formula>
      <formula>15</formula>
    </cfRule>
    <cfRule type="cellIs" dxfId="9272" priority="9236" operator="between">
      <formula>1</formula>
      <formula>8</formula>
    </cfRule>
  </conditionalFormatting>
  <conditionalFormatting sqref="G858">
    <cfRule type="cellIs" dxfId="9271" priority="9233" operator="equal">
      <formula>"NR"</formula>
    </cfRule>
  </conditionalFormatting>
  <conditionalFormatting sqref="N858">
    <cfRule type="cellIs" dxfId="9270" priority="9230" operator="between">
      <formula>16</formula>
      <formula>25</formula>
    </cfRule>
    <cfRule type="cellIs" dxfId="9269" priority="9231" operator="between">
      <formula>9</formula>
      <formula>15</formula>
    </cfRule>
    <cfRule type="cellIs" dxfId="9268" priority="9232" operator="between">
      <formula>1</formula>
      <formula>8</formula>
    </cfRule>
  </conditionalFormatting>
  <conditionalFormatting sqref="G859">
    <cfRule type="cellIs" dxfId="9267" priority="9228" stopIfTrue="1" operator="equal">
      <formula>"NR"</formula>
    </cfRule>
    <cfRule type="cellIs" dxfId="9266" priority="9229" stopIfTrue="1" operator="equal">
      <formula>"R"</formula>
    </cfRule>
  </conditionalFormatting>
  <conditionalFormatting sqref="Y859">
    <cfRule type="cellIs" dxfId="9265" priority="9213" operator="between">
      <formula>1</formula>
      <formula>10</formula>
    </cfRule>
    <cfRule type="cellIs" dxfId="9264" priority="9214" operator="between">
      <formula>11</formula>
      <formula>17</formula>
    </cfRule>
    <cfRule type="cellIs" dxfId="9263" priority="9215" operator="between">
      <formula>18</formula>
      <formula>25</formula>
    </cfRule>
    <cfRule type="cellIs" dxfId="9262" priority="9216" operator="between">
      <formula>1</formula>
      <formula>6</formula>
    </cfRule>
    <cfRule type="cellIs" dxfId="9261" priority="9217" operator="between">
      <formula>17</formula>
      <formula>25</formula>
    </cfRule>
    <cfRule type="cellIs" dxfId="9260" priority="9218" operator="between">
      <formula>7</formula>
      <formula>16</formula>
    </cfRule>
    <cfRule type="cellIs" dxfId="9259" priority="9219" operator="between">
      <formula>1</formula>
      <formula>6</formula>
    </cfRule>
  </conditionalFormatting>
  <conditionalFormatting sqref="Y859">
    <cfRule type="cellIs" dxfId="9258" priority="9212" operator="equal">
      <formula>16</formula>
    </cfRule>
  </conditionalFormatting>
  <conditionalFormatting sqref="G859">
    <cfRule type="cellIs" dxfId="9257" priority="9211" operator="equal">
      <formula>"NR"</formula>
    </cfRule>
  </conditionalFormatting>
  <conditionalFormatting sqref="Y858">
    <cfRule type="cellIs" dxfId="9256" priority="9196" operator="between">
      <formula>1</formula>
      <formula>10</formula>
    </cfRule>
    <cfRule type="cellIs" dxfId="9255" priority="9197" operator="between">
      <formula>11</formula>
      <formula>17</formula>
    </cfRule>
    <cfRule type="cellIs" dxfId="9254" priority="9198" operator="between">
      <formula>18</formula>
      <formula>25</formula>
    </cfRule>
    <cfRule type="cellIs" dxfId="9253" priority="9199" operator="between">
      <formula>1</formula>
      <formula>6</formula>
    </cfRule>
    <cfRule type="cellIs" dxfId="9252" priority="9200" operator="between">
      <formula>17</formula>
      <formula>25</formula>
    </cfRule>
    <cfRule type="cellIs" dxfId="9251" priority="9201" operator="between">
      <formula>7</formula>
      <formula>16</formula>
    </cfRule>
    <cfRule type="cellIs" dxfId="9250" priority="9202" operator="between">
      <formula>1</formula>
      <formula>6</formula>
    </cfRule>
  </conditionalFormatting>
  <conditionalFormatting sqref="Y858">
    <cfRule type="cellIs" dxfId="9249" priority="9195" operator="equal">
      <formula>16</formula>
    </cfRule>
  </conditionalFormatting>
  <conditionalFormatting sqref="Y858">
    <cfRule type="cellIs" dxfId="9248" priority="9192" operator="between">
      <formula>16</formula>
      <formula>25</formula>
    </cfRule>
    <cfRule type="cellIs" dxfId="9247" priority="9193" operator="between">
      <formula>9</formula>
      <formula>15</formula>
    </cfRule>
    <cfRule type="cellIs" dxfId="9246" priority="9194" operator="between">
      <formula>1</formula>
      <formula>8</formula>
    </cfRule>
  </conditionalFormatting>
  <conditionalFormatting sqref="G858">
    <cfRule type="cellIs" dxfId="9245" priority="9190" stopIfTrue="1" operator="equal">
      <formula>"NR"</formula>
    </cfRule>
    <cfRule type="cellIs" dxfId="9244" priority="9191" stopIfTrue="1" operator="equal">
      <formula>"R"</formula>
    </cfRule>
  </conditionalFormatting>
  <conditionalFormatting sqref="G858">
    <cfRule type="cellIs" dxfId="9243" priority="9189" operator="equal">
      <formula>"NR"</formula>
    </cfRule>
  </conditionalFormatting>
  <conditionalFormatting sqref="G858">
    <cfRule type="cellIs" dxfId="9242" priority="9187" stopIfTrue="1" operator="equal">
      <formula>"NR"</formula>
    </cfRule>
    <cfRule type="cellIs" dxfId="9241" priority="9188" stopIfTrue="1" operator="equal">
      <formula>"R"</formula>
    </cfRule>
  </conditionalFormatting>
  <conditionalFormatting sqref="N858">
    <cfRule type="cellIs" dxfId="9240" priority="9180" operator="between">
      <formula>1</formula>
      <formula>10</formula>
    </cfRule>
    <cfRule type="cellIs" dxfId="9239" priority="9181" operator="between">
      <formula>11</formula>
      <formula>17</formula>
    </cfRule>
    <cfRule type="cellIs" dxfId="9238" priority="9182" operator="between">
      <formula>18</formula>
      <formula>25</formula>
    </cfRule>
    <cfRule type="cellIs" dxfId="9237" priority="9183" operator="between">
      <formula>1</formula>
      <formula>6</formula>
    </cfRule>
    <cfRule type="cellIs" dxfId="9236" priority="9184" operator="between">
      <formula>17</formula>
      <formula>25</formula>
    </cfRule>
    <cfRule type="cellIs" dxfId="9235" priority="9185" operator="between">
      <formula>7</formula>
      <formula>16</formula>
    </cfRule>
    <cfRule type="cellIs" dxfId="9234" priority="9186" operator="between">
      <formula>1</formula>
      <formula>6</formula>
    </cfRule>
  </conditionalFormatting>
  <conditionalFormatting sqref="N858">
    <cfRule type="cellIs" dxfId="9233" priority="9179" operator="equal">
      <formula>16</formula>
    </cfRule>
  </conditionalFormatting>
  <conditionalFormatting sqref="N859">
    <cfRule type="cellIs" dxfId="9232" priority="9172" operator="between">
      <formula>1</formula>
      <formula>10</formula>
    </cfRule>
    <cfRule type="cellIs" dxfId="9231" priority="9173" operator="between">
      <formula>11</formula>
      <formula>17</formula>
    </cfRule>
    <cfRule type="cellIs" dxfId="9230" priority="9174" operator="between">
      <formula>18</formula>
      <formula>25</formula>
    </cfRule>
    <cfRule type="cellIs" dxfId="9229" priority="9175" operator="between">
      <formula>1</formula>
      <formula>6</formula>
    </cfRule>
    <cfRule type="cellIs" dxfId="9228" priority="9176" operator="between">
      <formula>17</formula>
      <formula>25</formula>
    </cfRule>
    <cfRule type="cellIs" dxfId="9227" priority="9177" operator="between">
      <formula>7</formula>
      <formula>16</formula>
    </cfRule>
    <cfRule type="cellIs" dxfId="9226" priority="9178" operator="between">
      <formula>1</formula>
      <formula>6</formula>
    </cfRule>
  </conditionalFormatting>
  <conditionalFormatting sqref="N859">
    <cfRule type="cellIs" dxfId="9225" priority="9171" operator="equal">
      <formula>16</formula>
    </cfRule>
  </conditionalFormatting>
  <conditionalFormatting sqref="N859">
    <cfRule type="cellIs" dxfId="9224" priority="9168" operator="between">
      <formula>16</formula>
      <formula>25</formula>
    </cfRule>
    <cfRule type="cellIs" dxfId="9223" priority="9169" operator="between">
      <formula>9</formula>
      <formula>15</formula>
    </cfRule>
    <cfRule type="cellIs" dxfId="9222" priority="9170" operator="between">
      <formula>1</formula>
      <formula>8</formula>
    </cfRule>
  </conditionalFormatting>
  <conditionalFormatting sqref="N855">
    <cfRule type="cellIs" dxfId="9221" priority="9165" operator="between">
      <formula>16</formula>
      <formula>25</formula>
    </cfRule>
    <cfRule type="cellIs" dxfId="9220" priority="9166" operator="between">
      <formula>9</formula>
      <formula>15</formula>
    </cfRule>
    <cfRule type="cellIs" dxfId="9219" priority="9167" operator="between">
      <formula>1</formula>
      <formula>8</formula>
    </cfRule>
  </conditionalFormatting>
  <conditionalFormatting sqref="G855">
    <cfRule type="cellIs" dxfId="9218" priority="9155" stopIfTrue="1" operator="equal">
      <formula>"NR"</formula>
    </cfRule>
    <cfRule type="cellIs" dxfId="9217" priority="9156" stopIfTrue="1" operator="equal">
      <formula>"R"</formula>
    </cfRule>
  </conditionalFormatting>
  <conditionalFormatting sqref="G855">
    <cfRule type="cellIs" dxfId="9216" priority="9154" operator="equal">
      <formula>"NR"</formula>
    </cfRule>
  </conditionalFormatting>
  <conditionalFormatting sqref="Y855">
    <cfRule type="cellIs" dxfId="9215" priority="9147" operator="between">
      <formula>1</formula>
      <formula>10</formula>
    </cfRule>
    <cfRule type="cellIs" dxfId="9214" priority="9148" operator="between">
      <formula>11</formula>
      <formula>17</formula>
    </cfRule>
    <cfRule type="cellIs" dxfId="9213" priority="9149" operator="between">
      <formula>18</formula>
      <formula>25</formula>
    </cfRule>
    <cfRule type="cellIs" dxfId="9212" priority="9150" operator="between">
      <formula>1</formula>
      <formula>6</formula>
    </cfRule>
    <cfRule type="cellIs" dxfId="9211" priority="9151" operator="between">
      <formula>17</formula>
      <formula>25</formula>
    </cfRule>
    <cfRule type="cellIs" dxfId="9210" priority="9152" operator="between">
      <formula>7</formula>
      <formula>16</formula>
    </cfRule>
    <cfRule type="cellIs" dxfId="9209" priority="9153" operator="between">
      <formula>1</formula>
      <formula>6</formula>
    </cfRule>
  </conditionalFormatting>
  <conditionalFormatting sqref="Y855">
    <cfRule type="cellIs" dxfId="9208" priority="9146" operator="equal">
      <formula>16</formula>
    </cfRule>
  </conditionalFormatting>
  <conditionalFormatting sqref="Y855">
    <cfRule type="cellIs" dxfId="9207" priority="9143" operator="between">
      <formula>16</formula>
      <formula>25</formula>
    </cfRule>
    <cfRule type="cellIs" dxfId="9206" priority="9144" operator="between">
      <formula>9</formula>
      <formula>15</formula>
    </cfRule>
    <cfRule type="cellIs" dxfId="9205" priority="9145" operator="between">
      <formula>1</formula>
      <formula>8</formula>
    </cfRule>
  </conditionalFormatting>
  <conditionalFormatting sqref="N855">
    <cfRule type="cellIs" dxfId="9204" priority="9136" operator="between">
      <formula>1</formula>
      <formula>10</formula>
    </cfRule>
    <cfRule type="cellIs" dxfId="9203" priority="9137" operator="between">
      <formula>11</formula>
      <formula>17</formula>
    </cfRule>
    <cfRule type="cellIs" dxfId="9202" priority="9138" operator="between">
      <formula>18</formula>
      <formula>25</formula>
    </cfRule>
    <cfRule type="cellIs" dxfId="9201" priority="9139" operator="between">
      <formula>1</formula>
      <formula>6</formula>
    </cfRule>
    <cfRule type="cellIs" dxfId="9200" priority="9140" operator="between">
      <formula>17</formula>
      <formula>25</formula>
    </cfRule>
    <cfRule type="cellIs" dxfId="9199" priority="9141" operator="between">
      <formula>7</formula>
      <formula>16</formula>
    </cfRule>
    <cfRule type="cellIs" dxfId="9198" priority="9142" operator="between">
      <formula>1</formula>
      <formula>6</formula>
    </cfRule>
  </conditionalFormatting>
  <conditionalFormatting sqref="N855">
    <cfRule type="cellIs" dxfId="9197" priority="9135" operator="equal">
      <formula>16</formula>
    </cfRule>
  </conditionalFormatting>
  <conditionalFormatting sqref="Y862 N862">
    <cfRule type="cellIs" dxfId="9196" priority="9132" operator="between">
      <formula>16</formula>
      <formula>25</formula>
    </cfRule>
    <cfRule type="cellIs" dxfId="9195" priority="9133" operator="between">
      <formula>9</formula>
      <formula>15</formula>
    </cfRule>
    <cfRule type="cellIs" dxfId="9194" priority="9134" operator="between">
      <formula>1</formula>
      <formula>8</formula>
    </cfRule>
  </conditionalFormatting>
  <conditionalFormatting sqref="G862">
    <cfRule type="cellIs" dxfId="9193" priority="9122" stopIfTrue="1" operator="equal">
      <formula>"NR"</formula>
    </cfRule>
    <cfRule type="cellIs" dxfId="9192" priority="9123" stopIfTrue="1" operator="equal">
      <formula>"R"</formula>
    </cfRule>
  </conditionalFormatting>
  <conditionalFormatting sqref="Y862 N862">
    <cfRule type="cellIs" dxfId="9191" priority="9115" operator="between">
      <formula>1</formula>
      <formula>10</formula>
    </cfRule>
    <cfRule type="cellIs" dxfId="9190" priority="9116" operator="between">
      <formula>11</formula>
      <formula>17</formula>
    </cfRule>
    <cfRule type="cellIs" dxfId="9189" priority="9117" operator="between">
      <formula>18</formula>
      <formula>25</formula>
    </cfRule>
    <cfRule type="cellIs" dxfId="9188" priority="9118" operator="between">
      <formula>1</formula>
      <formula>6</formula>
    </cfRule>
    <cfRule type="cellIs" dxfId="9187" priority="9119" operator="between">
      <formula>17</formula>
      <formula>25</formula>
    </cfRule>
    <cfRule type="cellIs" dxfId="9186" priority="9120" operator="between">
      <formula>7</formula>
      <formula>16</formula>
    </cfRule>
    <cfRule type="cellIs" dxfId="9185" priority="9121" operator="between">
      <formula>1</formula>
      <formula>6</formula>
    </cfRule>
  </conditionalFormatting>
  <conditionalFormatting sqref="Y862 N862">
    <cfRule type="cellIs" dxfId="9184" priority="9114" operator="equal">
      <formula>16</formula>
    </cfRule>
  </conditionalFormatting>
  <conditionalFormatting sqref="G862">
    <cfRule type="cellIs" dxfId="9183" priority="9113" operator="equal">
      <formula>"NR"</formula>
    </cfRule>
  </conditionalFormatting>
  <conditionalFormatting sqref="Y860">
    <cfRule type="cellIs" dxfId="9182" priority="9106" operator="between">
      <formula>1</formula>
      <formula>10</formula>
    </cfRule>
    <cfRule type="cellIs" dxfId="9181" priority="9107" operator="between">
      <formula>11</formula>
      <formula>17</formula>
    </cfRule>
    <cfRule type="cellIs" dxfId="9180" priority="9108" operator="between">
      <formula>18</formula>
      <formula>25</formula>
    </cfRule>
    <cfRule type="cellIs" dxfId="9179" priority="9109" operator="between">
      <formula>1</formula>
      <formula>6</formula>
    </cfRule>
    <cfRule type="cellIs" dxfId="9178" priority="9110" operator="between">
      <formula>17</formula>
      <formula>25</formula>
    </cfRule>
    <cfRule type="cellIs" dxfId="9177" priority="9111" operator="between">
      <formula>7</formula>
      <formula>16</formula>
    </cfRule>
    <cfRule type="cellIs" dxfId="9176" priority="9112" operator="between">
      <formula>1</formula>
      <formula>6</formula>
    </cfRule>
  </conditionalFormatting>
  <conditionalFormatting sqref="Y860">
    <cfRule type="cellIs" dxfId="9175" priority="9105" operator="equal">
      <formula>16</formula>
    </cfRule>
  </conditionalFormatting>
  <conditionalFormatting sqref="Y860">
    <cfRule type="cellIs" dxfId="9174" priority="9102" operator="between">
      <formula>16</formula>
      <formula>25</formula>
    </cfRule>
    <cfRule type="cellIs" dxfId="9173" priority="9103" operator="between">
      <formula>9</formula>
      <formula>15</formula>
    </cfRule>
    <cfRule type="cellIs" dxfId="9172" priority="9104" operator="between">
      <formula>1</formula>
      <formula>8</formula>
    </cfRule>
  </conditionalFormatting>
  <conditionalFormatting sqref="N860">
    <cfRule type="cellIs" dxfId="9171" priority="9095" operator="between">
      <formula>1</formula>
      <formula>10</formula>
    </cfRule>
    <cfRule type="cellIs" dxfId="9170" priority="9096" operator="between">
      <formula>11</formula>
      <formula>17</formula>
    </cfRule>
    <cfRule type="cellIs" dxfId="9169" priority="9097" operator="between">
      <formula>18</formula>
      <formula>25</formula>
    </cfRule>
    <cfRule type="cellIs" dxfId="9168" priority="9098" operator="between">
      <formula>1</formula>
      <formula>6</formula>
    </cfRule>
    <cfRule type="cellIs" dxfId="9167" priority="9099" operator="between">
      <formula>17</formula>
      <formula>25</formula>
    </cfRule>
    <cfRule type="cellIs" dxfId="9166" priority="9100" operator="between">
      <formula>7</formula>
      <formula>16</formula>
    </cfRule>
    <cfRule type="cellIs" dxfId="9165" priority="9101" operator="between">
      <formula>1</formula>
      <formula>6</formula>
    </cfRule>
  </conditionalFormatting>
  <conditionalFormatting sqref="N860">
    <cfRule type="cellIs" dxfId="9164" priority="9094" operator="equal">
      <formula>16</formula>
    </cfRule>
  </conditionalFormatting>
  <conditionalFormatting sqref="N860">
    <cfRule type="cellIs" dxfId="9163" priority="9091" operator="between">
      <formula>16</formula>
      <formula>25</formula>
    </cfRule>
    <cfRule type="cellIs" dxfId="9162" priority="9092" operator="between">
      <formula>9</formula>
      <formula>15</formula>
    </cfRule>
    <cfRule type="cellIs" dxfId="9161" priority="9093" operator="between">
      <formula>1</formula>
      <formula>8</formula>
    </cfRule>
  </conditionalFormatting>
  <conditionalFormatting sqref="G860">
    <cfRule type="cellIs" dxfId="9160" priority="9081" stopIfTrue="1" operator="equal">
      <formula>"NR"</formula>
    </cfRule>
    <cfRule type="cellIs" dxfId="9159" priority="9082" stopIfTrue="1" operator="equal">
      <formula>"R"</formula>
    </cfRule>
  </conditionalFormatting>
  <conditionalFormatting sqref="G860">
    <cfRule type="cellIs" dxfId="9158" priority="9080" operator="equal">
      <formula>"NR"</formula>
    </cfRule>
  </conditionalFormatting>
  <conditionalFormatting sqref="G860">
    <cfRule type="cellIs" dxfId="9157" priority="9078" stopIfTrue="1" operator="equal">
      <formula>"NR"</formula>
    </cfRule>
    <cfRule type="cellIs" dxfId="9156" priority="9079" stopIfTrue="1" operator="equal">
      <formula>"R"</formula>
    </cfRule>
  </conditionalFormatting>
  <conditionalFormatting sqref="G860">
    <cfRule type="cellIs" dxfId="9155" priority="9077" operator="equal">
      <formula>"NR"</formula>
    </cfRule>
  </conditionalFormatting>
  <conditionalFormatting sqref="Y861 N861">
    <cfRule type="cellIs" dxfId="9154" priority="9074" operator="between">
      <formula>16</formula>
      <formula>25</formula>
    </cfRule>
    <cfRule type="cellIs" dxfId="9153" priority="9075" operator="between">
      <formula>9</formula>
      <formula>15</formula>
    </cfRule>
    <cfRule type="cellIs" dxfId="9152" priority="9076" operator="between">
      <formula>1</formula>
      <formula>8</formula>
    </cfRule>
  </conditionalFormatting>
  <conditionalFormatting sqref="Y861 N861">
    <cfRule type="cellIs" dxfId="9151" priority="9059" operator="between">
      <formula>1</formula>
      <formula>10</formula>
    </cfRule>
    <cfRule type="cellIs" dxfId="9150" priority="9060" operator="between">
      <formula>11</formula>
      <formula>17</formula>
    </cfRule>
    <cfRule type="cellIs" dxfId="9149" priority="9061" operator="between">
      <formula>18</formula>
      <formula>25</formula>
    </cfRule>
    <cfRule type="cellIs" dxfId="9148" priority="9062" operator="between">
      <formula>1</formula>
      <formula>6</formula>
    </cfRule>
    <cfRule type="cellIs" dxfId="9147" priority="9063" operator="between">
      <formula>17</formula>
      <formula>25</formula>
    </cfRule>
    <cfRule type="cellIs" dxfId="9146" priority="9064" operator="between">
      <formula>7</formula>
      <formula>16</formula>
    </cfRule>
    <cfRule type="cellIs" dxfId="9145" priority="9065" operator="between">
      <formula>1</formula>
      <formula>6</formula>
    </cfRule>
  </conditionalFormatting>
  <conditionalFormatting sqref="Y861 N861">
    <cfRule type="cellIs" dxfId="9144" priority="9058" operator="equal">
      <formula>16</formula>
    </cfRule>
  </conditionalFormatting>
  <conditionalFormatting sqref="G864">
    <cfRule type="cellIs" dxfId="9143" priority="9056" stopIfTrue="1" operator="equal">
      <formula>"NR"</formula>
    </cfRule>
    <cfRule type="cellIs" dxfId="9142" priority="9057" stopIfTrue="1" operator="equal">
      <formula>"R"</formula>
    </cfRule>
  </conditionalFormatting>
  <conditionalFormatting sqref="G864">
    <cfRule type="cellIs" dxfId="9141" priority="9055" operator="equal">
      <formula>"NR"</formula>
    </cfRule>
  </conditionalFormatting>
  <conditionalFormatting sqref="X864">
    <cfRule type="cellIs" dxfId="9140" priority="9048" operator="between">
      <formula>1</formula>
      <formula>10</formula>
    </cfRule>
    <cfRule type="cellIs" dxfId="9139" priority="9049" operator="between">
      <formula>11</formula>
      <formula>17</formula>
    </cfRule>
    <cfRule type="cellIs" dxfId="9138" priority="9050" operator="between">
      <formula>18</formula>
      <formula>25</formula>
    </cfRule>
    <cfRule type="cellIs" dxfId="9137" priority="9051" operator="between">
      <formula>1</formula>
      <formula>6</formula>
    </cfRule>
    <cfRule type="cellIs" dxfId="9136" priority="9052" operator="between">
      <formula>17</formula>
      <formula>25</formula>
    </cfRule>
    <cfRule type="cellIs" dxfId="9135" priority="9053" operator="between">
      <formula>7</formula>
      <formula>16</formula>
    </cfRule>
    <cfRule type="cellIs" dxfId="9134" priority="9054" operator="between">
      <formula>1</formula>
      <formula>6</formula>
    </cfRule>
  </conditionalFormatting>
  <conditionalFormatting sqref="X864">
    <cfRule type="cellIs" dxfId="9133" priority="9047" operator="equal">
      <formula>16</formula>
    </cfRule>
  </conditionalFormatting>
  <conditionalFormatting sqref="X864">
    <cfRule type="cellIs" dxfId="9132" priority="9044" operator="between">
      <formula>16</formula>
      <formula>25</formula>
    </cfRule>
    <cfRule type="cellIs" dxfId="9131" priority="9045" operator="between">
      <formula>9</formula>
      <formula>15</formula>
    </cfRule>
    <cfRule type="cellIs" dxfId="9130" priority="9046" operator="between">
      <formula>1</formula>
      <formula>8</formula>
    </cfRule>
  </conditionalFormatting>
  <conditionalFormatting sqref="Y864">
    <cfRule type="cellIs" dxfId="9129" priority="9037" operator="between">
      <formula>1</formula>
      <formula>10</formula>
    </cfRule>
    <cfRule type="cellIs" dxfId="9128" priority="9038" operator="between">
      <formula>11</formula>
      <formula>17</formula>
    </cfRule>
    <cfRule type="cellIs" dxfId="9127" priority="9039" operator="between">
      <formula>18</formula>
      <formula>25</formula>
    </cfRule>
    <cfRule type="cellIs" dxfId="9126" priority="9040" operator="between">
      <formula>1</formula>
      <formula>6</formula>
    </cfRule>
    <cfRule type="cellIs" dxfId="9125" priority="9041" operator="between">
      <formula>17</formula>
      <formula>25</formula>
    </cfRule>
    <cfRule type="cellIs" dxfId="9124" priority="9042" operator="between">
      <formula>7</formula>
      <formula>16</formula>
    </cfRule>
    <cfRule type="cellIs" dxfId="9123" priority="9043" operator="between">
      <formula>1</formula>
      <formula>6</formula>
    </cfRule>
  </conditionalFormatting>
  <conditionalFormatting sqref="Y864">
    <cfRule type="cellIs" dxfId="9122" priority="9036" operator="equal">
      <formula>16</formula>
    </cfRule>
  </conditionalFormatting>
  <conditionalFormatting sqref="Y864">
    <cfRule type="cellIs" dxfId="9121" priority="9033" operator="between">
      <formula>16</formula>
      <formula>25</formula>
    </cfRule>
    <cfRule type="cellIs" dxfId="9120" priority="9034" operator="between">
      <formula>9</formula>
      <formula>15</formula>
    </cfRule>
    <cfRule type="cellIs" dxfId="9119" priority="9035" operator="between">
      <formula>1</formula>
      <formula>8</formula>
    </cfRule>
  </conditionalFormatting>
  <conditionalFormatting sqref="N864">
    <cfRule type="cellIs" dxfId="9118" priority="9026" operator="between">
      <formula>1</formula>
      <formula>10</formula>
    </cfRule>
    <cfRule type="cellIs" dxfId="9117" priority="9027" operator="between">
      <formula>11</formula>
      <formula>17</formula>
    </cfRule>
    <cfRule type="cellIs" dxfId="9116" priority="9028" operator="between">
      <formula>18</formula>
      <formula>25</formula>
    </cfRule>
    <cfRule type="cellIs" dxfId="9115" priority="9029" operator="between">
      <formula>1</formula>
      <formula>6</formula>
    </cfRule>
    <cfRule type="cellIs" dxfId="9114" priority="9030" operator="between">
      <formula>17</formula>
      <formula>25</formula>
    </cfRule>
    <cfRule type="cellIs" dxfId="9113" priority="9031" operator="between">
      <formula>7</formula>
      <formula>16</formula>
    </cfRule>
    <cfRule type="cellIs" dxfId="9112" priority="9032" operator="between">
      <formula>1</formula>
      <formula>6</formula>
    </cfRule>
  </conditionalFormatting>
  <conditionalFormatting sqref="N864">
    <cfRule type="cellIs" dxfId="9111" priority="9025" operator="equal">
      <formula>16</formula>
    </cfRule>
  </conditionalFormatting>
  <conditionalFormatting sqref="N864">
    <cfRule type="cellIs" dxfId="9110" priority="9022" operator="between">
      <formula>16</formula>
      <formula>25</formula>
    </cfRule>
    <cfRule type="cellIs" dxfId="9109" priority="9023" operator="between">
      <formula>9</formula>
      <formula>15</formula>
    </cfRule>
    <cfRule type="cellIs" dxfId="9108" priority="9024" operator="between">
      <formula>1</formula>
      <formula>8</formula>
    </cfRule>
  </conditionalFormatting>
  <conditionalFormatting sqref="Y874">
    <cfRule type="cellIs" dxfId="9107" priority="9011" operator="between">
      <formula>16</formula>
      <formula>25</formula>
    </cfRule>
    <cfRule type="cellIs" dxfId="9106" priority="9012" operator="between">
      <formula>9</formula>
      <formula>15</formula>
    </cfRule>
    <cfRule type="cellIs" dxfId="9105" priority="9013" operator="between">
      <formula>1</formula>
      <formula>8</formula>
    </cfRule>
  </conditionalFormatting>
  <conditionalFormatting sqref="G873">
    <cfRule type="cellIs" dxfId="9104" priority="9010" operator="equal">
      <formula>"NR"</formula>
    </cfRule>
  </conditionalFormatting>
  <conditionalFormatting sqref="N873">
    <cfRule type="cellIs" dxfId="9103" priority="9007" operator="between">
      <formula>16</formula>
      <formula>25</formula>
    </cfRule>
    <cfRule type="cellIs" dxfId="9102" priority="9008" operator="between">
      <formula>9</formula>
      <formula>15</formula>
    </cfRule>
    <cfRule type="cellIs" dxfId="9101" priority="9009" operator="between">
      <formula>1</formula>
      <formula>8</formula>
    </cfRule>
  </conditionalFormatting>
  <conditionalFormatting sqref="G874">
    <cfRule type="cellIs" dxfId="9100" priority="9005" stopIfTrue="1" operator="equal">
      <formula>"NR"</formula>
    </cfRule>
    <cfRule type="cellIs" dxfId="9099" priority="9006" stopIfTrue="1" operator="equal">
      <formula>"R"</formula>
    </cfRule>
  </conditionalFormatting>
  <conditionalFormatting sqref="Y874">
    <cfRule type="cellIs" dxfId="9098" priority="8990" operator="between">
      <formula>1</formula>
      <formula>10</formula>
    </cfRule>
    <cfRule type="cellIs" dxfId="9097" priority="8991" operator="between">
      <formula>11</formula>
      <formula>17</formula>
    </cfRule>
    <cfRule type="cellIs" dxfId="9096" priority="8992" operator="between">
      <formula>18</formula>
      <formula>25</formula>
    </cfRule>
    <cfRule type="cellIs" dxfId="9095" priority="8993" operator="between">
      <formula>1</formula>
      <formula>6</formula>
    </cfRule>
    <cfRule type="cellIs" dxfId="9094" priority="8994" operator="between">
      <formula>17</formula>
      <formula>25</formula>
    </cfRule>
    <cfRule type="cellIs" dxfId="9093" priority="8995" operator="between">
      <formula>7</formula>
      <formula>16</formula>
    </cfRule>
    <cfRule type="cellIs" dxfId="9092" priority="8996" operator="between">
      <formula>1</formula>
      <formula>6</formula>
    </cfRule>
  </conditionalFormatting>
  <conditionalFormatting sqref="Y874">
    <cfRule type="cellIs" dxfId="9091" priority="8989" operator="equal">
      <formula>16</formula>
    </cfRule>
  </conditionalFormatting>
  <conditionalFormatting sqref="G874">
    <cfRule type="cellIs" dxfId="9090" priority="8988" operator="equal">
      <formula>"NR"</formula>
    </cfRule>
  </conditionalFormatting>
  <conditionalFormatting sqref="Y873">
    <cfRule type="cellIs" dxfId="9089" priority="8973" operator="between">
      <formula>1</formula>
      <formula>10</formula>
    </cfRule>
    <cfRule type="cellIs" dxfId="9088" priority="8974" operator="between">
      <formula>11</formula>
      <formula>17</formula>
    </cfRule>
    <cfRule type="cellIs" dxfId="9087" priority="8975" operator="between">
      <formula>18</formula>
      <formula>25</formula>
    </cfRule>
    <cfRule type="cellIs" dxfId="9086" priority="8976" operator="between">
      <formula>1</formula>
      <formula>6</formula>
    </cfRule>
    <cfRule type="cellIs" dxfId="9085" priority="8977" operator="between">
      <formula>17</formula>
      <formula>25</formula>
    </cfRule>
    <cfRule type="cellIs" dxfId="9084" priority="8978" operator="between">
      <formula>7</formula>
      <formula>16</formula>
    </cfRule>
    <cfRule type="cellIs" dxfId="9083" priority="8979" operator="between">
      <formula>1</formula>
      <formula>6</formula>
    </cfRule>
  </conditionalFormatting>
  <conditionalFormatting sqref="Y873">
    <cfRule type="cellIs" dxfId="9082" priority="8972" operator="equal">
      <formula>16</formula>
    </cfRule>
  </conditionalFormatting>
  <conditionalFormatting sqref="Y873">
    <cfRule type="cellIs" dxfId="9081" priority="8969" operator="between">
      <formula>16</formula>
      <formula>25</formula>
    </cfRule>
    <cfRule type="cellIs" dxfId="9080" priority="8970" operator="between">
      <formula>9</formula>
      <formula>15</formula>
    </cfRule>
    <cfRule type="cellIs" dxfId="9079" priority="8971" operator="between">
      <formula>1</formula>
      <formula>8</formula>
    </cfRule>
  </conditionalFormatting>
  <conditionalFormatting sqref="G873">
    <cfRule type="cellIs" dxfId="9078" priority="8967" stopIfTrue="1" operator="equal">
      <formula>"NR"</formula>
    </cfRule>
    <cfRule type="cellIs" dxfId="9077" priority="8968" stopIfTrue="1" operator="equal">
      <formula>"R"</formula>
    </cfRule>
  </conditionalFormatting>
  <conditionalFormatting sqref="G873">
    <cfRule type="cellIs" dxfId="9076" priority="8966" operator="equal">
      <formula>"NR"</formula>
    </cfRule>
  </conditionalFormatting>
  <conditionalFormatting sqref="G873">
    <cfRule type="cellIs" dxfId="9075" priority="8964" stopIfTrue="1" operator="equal">
      <formula>"NR"</formula>
    </cfRule>
    <cfRule type="cellIs" dxfId="9074" priority="8965" stopIfTrue="1" operator="equal">
      <formula>"R"</formula>
    </cfRule>
  </conditionalFormatting>
  <conditionalFormatting sqref="N873">
    <cfRule type="cellIs" dxfId="9073" priority="8957" operator="between">
      <formula>1</formula>
      <formula>10</formula>
    </cfRule>
    <cfRule type="cellIs" dxfId="9072" priority="8958" operator="between">
      <formula>11</formula>
      <formula>17</formula>
    </cfRule>
    <cfRule type="cellIs" dxfId="9071" priority="8959" operator="between">
      <formula>18</formula>
      <formula>25</formula>
    </cfRule>
    <cfRule type="cellIs" dxfId="9070" priority="8960" operator="between">
      <formula>1</formula>
      <formula>6</formula>
    </cfRule>
    <cfRule type="cellIs" dxfId="9069" priority="8961" operator="between">
      <formula>17</formula>
      <formula>25</formula>
    </cfRule>
    <cfRule type="cellIs" dxfId="9068" priority="8962" operator="between">
      <formula>7</formula>
      <formula>16</formula>
    </cfRule>
    <cfRule type="cellIs" dxfId="9067" priority="8963" operator="between">
      <formula>1</formula>
      <formula>6</formula>
    </cfRule>
  </conditionalFormatting>
  <conditionalFormatting sqref="N873">
    <cfRule type="cellIs" dxfId="9066" priority="8956" operator="equal">
      <formula>16</formula>
    </cfRule>
  </conditionalFormatting>
  <conditionalFormatting sqref="N874">
    <cfRule type="cellIs" dxfId="9065" priority="8949" operator="between">
      <formula>1</formula>
      <formula>10</formula>
    </cfRule>
    <cfRule type="cellIs" dxfId="9064" priority="8950" operator="between">
      <formula>11</formula>
      <formula>17</formula>
    </cfRule>
    <cfRule type="cellIs" dxfId="9063" priority="8951" operator="between">
      <formula>18</formula>
      <formula>25</formula>
    </cfRule>
    <cfRule type="cellIs" dxfId="9062" priority="8952" operator="between">
      <formula>1</formula>
      <formula>6</formula>
    </cfRule>
    <cfRule type="cellIs" dxfId="9061" priority="8953" operator="between">
      <formula>17</formula>
      <formula>25</formula>
    </cfRule>
    <cfRule type="cellIs" dxfId="9060" priority="8954" operator="between">
      <formula>7</formula>
      <formula>16</formula>
    </cfRule>
    <cfRule type="cellIs" dxfId="9059" priority="8955" operator="between">
      <formula>1</formula>
      <formula>6</formula>
    </cfRule>
  </conditionalFormatting>
  <conditionalFormatting sqref="N874">
    <cfRule type="cellIs" dxfId="9058" priority="8948" operator="equal">
      <formula>16</formula>
    </cfRule>
  </conditionalFormatting>
  <conditionalFormatting sqref="N874">
    <cfRule type="cellIs" dxfId="9057" priority="8945" operator="between">
      <formula>16</formula>
      <formula>25</formula>
    </cfRule>
    <cfRule type="cellIs" dxfId="9056" priority="8946" operator="between">
      <formula>9</formula>
      <formula>15</formula>
    </cfRule>
    <cfRule type="cellIs" dxfId="9055" priority="8947" operator="between">
      <formula>1</formula>
      <formula>8</formula>
    </cfRule>
  </conditionalFormatting>
  <conditionalFormatting sqref="N869">
    <cfRule type="cellIs" dxfId="9054" priority="8942" operator="between">
      <formula>16</formula>
      <formula>25</formula>
    </cfRule>
    <cfRule type="cellIs" dxfId="9053" priority="8943" operator="between">
      <formula>9</formula>
      <formula>15</formula>
    </cfRule>
    <cfRule type="cellIs" dxfId="9052" priority="8944" operator="between">
      <formula>1</formula>
      <formula>8</formula>
    </cfRule>
  </conditionalFormatting>
  <conditionalFormatting sqref="G869">
    <cfRule type="cellIs" dxfId="9051" priority="8932" stopIfTrue="1" operator="equal">
      <formula>"NR"</formula>
    </cfRule>
    <cfRule type="cellIs" dxfId="9050" priority="8933" stopIfTrue="1" operator="equal">
      <formula>"R"</formula>
    </cfRule>
  </conditionalFormatting>
  <conditionalFormatting sqref="G869">
    <cfRule type="cellIs" dxfId="9049" priority="8931" operator="equal">
      <formula>"NR"</formula>
    </cfRule>
  </conditionalFormatting>
  <conditionalFormatting sqref="Y869">
    <cfRule type="cellIs" dxfId="9048" priority="8924" operator="between">
      <formula>1</formula>
      <formula>10</formula>
    </cfRule>
    <cfRule type="cellIs" dxfId="9047" priority="8925" operator="between">
      <formula>11</formula>
      <formula>17</formula>
    </cfRule>
    <cfRule type="cellIs" dxfId="9046" priority="8926" operator="between">
      <formula>18</formula>
      <formula>25</formula>
    </cfRule>
    <cfRule type="cellIs" dxfId="9045" priority="8927" operator="between">
      <formula>1</formula>
      <formula>6</formula>
    </cfRule>
    <cfRule type="cellIs" dxfId="9044" priority="8928" operator="between">
      <formula>17</formula>
      <formula>25</formula>
    </cfRule>
    <cfRule type="cellIs" dxfId="9043" priority="8929" operator="between">
      <formula>7</formula>
      <formula>16</formula>
    </cfRule>
    <cfRule type="cellIs" dxfId="9042" priority="8930" operator="between">
      <formula>1</formula>
      <formula>6</formula>
    </cfRule>
  </conditionalFormatting>
  <conditionalFormatting sqref="Y869">
    <cfRule type="cellIs" dxfId="9041" priority="8923" operator="equal">
      <formula>16</formula>
    </cfRule>
  </conditionalFormatting>
  <conditionalFormatting sqref="Y869">
    <cfRule type="cellIs" dxfId="9040" priority="8920" operator="between">
      <formula>16</formula>
      <formula>25</formula>
    </cfRule>
    <cfRule type="cellIs" dxfId="9039" priority="8921" operator="between">
      <formula>9</formula>
      <formula>15</formula>
    </cfRule>
    <cfRule type="cellIs" dxfId="9038" priority="8922" operator="between">
      <formula>1</formula>
      <formula>8</formula>
    </cfRule>
  </conditionalFormatting>
  <conditionalFormatting sqref="N869">
    <cfRule type="cellIs" dxfId="9037" priority="8913" operator="between">
      <formula>1</formula>
      <formula>10</formula>
    </cfRule>
    <cfRule type="cellIs" dxfId="9036" priority="8914" operator="between">
      <formula>11</formula>
      <formula>17</formula>
    </cfRule>
    <cfRule type="cellIs" dxfId="9035" priority="8915" operator="between">
      <formula>18</formula>
      <formula>25</formula>
    </cfRule>
    <cfRule type="cellIs" dxfId="9034" priority="8916" operator="between">
      <formula>1</formula>
      <formula>6</formula>
    </cfRule>
    <cfRule type="cellIs" dxfId="9033" priority="8917" operator="between">
      <formula>17</formula>
      <formula>25</formula>
    </cfRule>
    <cfRule type="cellIs" dxfId="9032" priority="8918" operator="between">
      <formula>7</formula>
      <formula>16</formula>
    </cfRule>
    <cfRule type="cellIs" dxfId="9031" priority="8919" operator="between">
      <formula>1</formula>
      <formula>6</formula>
    </cfRule>
  </conditionalFormatting>
  <conditionalFormatting sqref="N869">
    <cfRule type="cellIs" dxfId="9030" priority="8912" operator="equal">
      <formula>16</formula>
    </cfRule>
  </conditionalFormatting>
  <conditionalFormatting sqref="G868">
    <cfRule type="cellIs" dxfId="9029" priority="8911" operator="equal">
      <formula>"NR"</formula>
    </cfRule>
  </conditionalFormatting>
  <conditionalFormatting sqref="G868">
    <cfRule type="cellIs" dxfId="9028" priority="8909" stopIfTrue="1" operator="equal">
      <formula>"NR"</formula>
    </cfRule>
    <cfRule type="cellIs" dxfId="9027" priority="8910" stopIfTrue="1" operator="equal">
      <formula>"R"</formula>
    </cfRule>
  </conditionalFormatting>
  <conditionalFormatting sqref="N868">
    <cfRule type="cellIs" dxfId="9026" priority="8894" operator="between">
      <formula>1</formula>
      <formula>10</formula>
    </cfRule>
    <cfRule type="cellIs" dxfId="9025" priority="8895" operator="between">
      <formula>11</formula>
      <formula>17</formula>
    </cfRule>
    <cfRule type="cellIs" dxfId="9024" priority="8896" operator="between">
      <formula>18</formula>
      <formula>25</formula>
    </cfRule>
    <cfRule type="cellIs" dxfId="9023" priority="8897" operator="between">
      <formula>1</formula>
      <formula>6</formula>
    </cfRule>
    <cfRule type="cellIs" dxfId="9022" priority="8898" operator="between">
      <formula>17</formula>
      <formula>25</formula>
    </cfRule>
    <cfRule type="cellIs" dxfId="9021" priority="8899" operator="between">
      <formula>7</formula>
      <formula>16</formula>
    </cfRule>
    <cfRule type="cellIs" dxfId="9020" priority="8900" operator="between">
      <formula>1</formula>
      <formula>6</formula>
    </cfRule>
  </conditionalFormatting>
  <conditionalFormatting sqref="N868">
    <cfRule type="cellIs" dxfId="9019" priority="8893" operator="equal">
      <formula>16</formula>
    </cfRule>
  </conditionalFormatting>
  <conditionalFormatting sqref="N868">
    <cfRule type="cellIs" dxfId="9018" priority="8890" operator="between">
      <formula>16</formula>
      <formula>25</formula>
    </cfRule>
    <cfRule type="cellIs" dxfId="9017" priority="8891" operator="between">
      <formula>9</formula>
      <formula>15</formula>
    </cfRule>
    <cfRule type="cellIs" dxfId="9016" priority="8892" operator="between">
      <formula>1</formula>
      <formula>8</formula>
    </cfRule>
  </conditionalFormatting>
  <conditionalFormatting sqref="Y868">
    <cfRule type="cellIs" dxfId="9015" priority="8883" operator="between">
      <formula>1</formula>
      <formula>10</formula>
    </cfRule>
    <cfRule type="cellIs" dxfId="9014" priority="8884" operator="between">
      <formula>11</formula>
      <formula>17</formula>
    </cfRule>
    <cfRule type="cellIs" dxfId="9013" priority="8885" operator="between">
      <formula>18</formula>
      <formula>25</formula>
    </cfRule>
    <cfRule type="cellIs" dxfId="9012" priority="8886" operator="between">
      <formula>1</formula>
      <formula>6</formula>
    </cfRule>
    <cfRule type="cellIs" dxfId="9011" priority="8887" operator="between">
      <formula>17</formula>
      <formula>25</formula>
    </cfRule>
    <cfRule type="cellIs" dxfId="9010" priority="8888" operator="between">
      <formula>7</formula>
      <formula>16</formula>
    </cfRule>
    <cfRule type="cellIs" dxfId="9009" priority="8889" operator="between">
      <formula>1</formula>
      <formula>6</formula>
    </cfRule>
  </conditionalFormatting>
  <conditionalFormatting sqref="Y868">
    <cfRule type="cellIs" dxfId="9008" priority="8882" operator="equal">
      <formula>16</formula>
    </cfRule>
  </conditionalFormatting>
  <conditionalFormatting sqref="Y868">
    <cfRule type="cellIs" dxfId="9007" priority="8879" operator="between">
      <formula>16</formula>
      <formula>25</formula>
    </cfRule>
    <cfRule type="cellIs" dxfId="9006" priority="8880" operator="between">
      <formula>9</formula>
      <formula>15</formula>
    </cfRule>
    <cfRule type="cellIs" dxfId="9005" priority="8881" operator="between">
      <formula>1</formula>
      <formula>8</formula>
    </cfRule>
  </conditionalFormatting>
  <conditionalFormatting sqref="Y877 N877">
    <cfRule type="cellIs" dxfId="9004" priority="8876" operator="between">
      <formula>16</formula>
      <formula>25</formula>
    </cfRule>
    <cfRule type="cellIs" dxfId="9003" priority="8877" operator="between">
      <formula>9</formula>
      <formula>15</formula>
    </cfRule>
    <cfRule type="cellIs" dxfId="9002" priority="8878" operator="between">
      <formula>1</formula>
      <formula>8</formula>
    </cfRule>
  </conditionalFormatting>
  <conditionalFormatting sqref="G877">
    <cfRule type="cellIs" dxfId="9001" priority="8866" stopIfTrue="1" operator="equal">
      <formula>"NR"</formula>
    </cfRule>
    <cfRule type="cellIs" dxfId="9000" priority="8867" stopIfTrue="1" operator="equal">
      <formula>"R"</formula>
    </cfRule>
  </conditionalFormatting>
  <conditionalFormatting sqref="Y877 N877">
    <cfRule type="cellIs" dxfId="8999" priority="8859" operator="between">
      <formula>1</formula>
      <formula>10</formula>
    </cfRule>
    <cfRule type="cellIs" dxfId="8998" priority="8860" operator="between">
      <formula>11</formula>
      <formula>17</formula>
    </cfRule>
    <cfRule type="cellIs" dxfId="8997" priority="8861" operator="between">
      <formula>18</formula>
      <formula>25</formula>
    </cfRule>
    <cfRule type="cellIs" dxfId="8996" priority="8862" operator="between">
      <formula>1</formula>
      <formula>6</formula>
    </cfRule>
    <cfRule type="cellIs" dxfId="8995" priority="8863" operator="between">
      <formula>17</formula>
      <formula>25</formula>
    </cfRule>
    <cfRule type="cellIs" dxfId="8994" priority="8864" operator="between">
      <formula>7</formula>
      <formula>16</formula>
    </cfRule>
    <cfRule type="cellIs" dxfId="8993" priority="8865" operator="between">
      <formula>1</formula>
      <formula>6</formula>
    </cfRule>
  </conditionalFormatting>
  <conditionalFormatting sqref="Y877 N877">
    <cfRule type="cellIs" dxfId="8992" priority="8858" operator="equal">
      <formula>16</formula>
    </cfRule>
  </conditionalFormatting>
  <conditionalFormatting sqref="G877">
    <cfRule type="cellIs" dxfId="8991" priority="8857" operator="equal">
      <formula>"NR"</formula>
    </cfRule>
  </conditionalFormatting>
  <conditionalFormatting sqref="Y875">
    <cfRule type="cellIs" dxfId="8990" priority="8850" operator="between">
      <formula>1</formula>
      <formula>10</formula>
    </cfRule>
    <cfRule type="cellIs" dxfId="8989" priority="8851" operator="between">
      <formula>11</formula>
      <formula>17</formula>
    </cfRule>
    <cfRule type="cellIs" dxfId="8988" priority="8852" operator="between">
      <formula>18</formula>
      <formula>25</formula>
    </cfRule>
    <cfRule type="cellIs" dxfId="8987" priority="8853" operator="between">
      <formula>1</formula>
      <formula>6</formula>
    </cfRule>
    <cfRule type="cellIs" dxfId="8986" priority="8854" operator="between">
      <formula>17</formula>
      <formula>25</formula>
    </cfRule>
    <cfRule type="cellIs" dxfId="8985" priority="8855" operator="between">
      <formula>7</formula>
      <formula>16</formula>
    </cfRule>
    <cfRule type="cellIs" dxfId="8984" priority="8856" operator="between">
      <formula>1</formula>
      <formula>6</formula>
    </cfRule>
  </conditionalFormatting>
  <conditionalFormatting sqref="Y875">
    <cfRule type="cellIs" dxfId="8983" priority="8849" operator="equal">
      <formula>16</formula>
    </cfRule>
  </conditionalFormatting>
  <conditionalFormatting sqref="Y875">
    <cfRule type="cellIs" dxfId="8982" priority="8846" operator="between">
      <formula>16</formula>
      <formula>25</formula>
    </cfRule>
    <cfRule type="cellIs" dxfId="8981" priority="8847" operator="between">
      <formula>9</formula>
      <formula>15</formula>
    </cfRule>
    <cfRule type="cellIs" dxfId="8980" priority="8848" operator="between">
      <formula>1</formula>
      <formula>8</formula>
    </cfRule>
  </conditionalFormatting>
  <conditionalFormatting sqref="N875">
    <cfRule type="cellIs" dxfId="8979" priority="8839" operator="between">
      <formula>1</formula>
      <formula>10</formula>
    </cfRule>
    <cfRule type="cellIs" dxfId="8978" priority="8840" operator="between">
      <formula>11</formula>
      <formula>17</formula>
    </cfRule>
    <cfRule type="cellIs" dxfId="8977" priority="8841" operator="between">
      <formula>18</formula>
      <formula>25</formula>
    </cfRule>
    <cfRule type="cellIs" dxfId="8976" priority="8842" operator="between">
      <formula>1</formula>
      <formula>6</formula>
    </cfRule>
    <cfRule type="cellIs" dxfId="8975" priority="8843" operator="between">
      <formula>17</formula>
      <formula>25</formula>
    </cfRule>
    <cfRule type="cellIs" dxfId="8974" priority="8844" operator="between">
      <formula>7</formula>
      <formula>16</formula>
    </cfRule>
    <cfRule type="cellIs" dxfId="8973" priority="8845" operator="between">
      <formula>1</formula>
      <formula>6</formula>
    </cfRule>
  </conditionalFormatting>
  <conditionalFormatting sqref="N875">
    <cfRule type="cellIs" dxfId="8972" priority="8838" operator="equal">
      <formula>16</formula>
    </cfRule>
  </conditionalFormatting>
  <conditionalFormatting sqref="N875">
    <cfRule type="cellIs" dxfId="8971" priority="8835" operator="between">
      <formula>16</formula>
      <formula>25</formula>
    </cfRule>
    <cfRule type="cellIs" dxfId="8970" priority="8836" operator="between">
      <formula>9</formula>
      <formula>15</formula>
    </cfRule>
    <cfRule type="cellIs" dxfId="8969" priority="8837" operator="between">
      <formula>1</formula>
      <formula>8</formula>
    </cfRule>
  </conditionalFormatting>
  <conditionalFormatting sqref="G875">
    <cfRule type="cellIs" dxfId="8968" priority="8825" stopIfTrue="1" operator="equal">
      <formula>"NR"</formula>
    </cfRule>
    <cfRule type="cellIs" dxfId="8967" priority="8826" stopIfTrue="1" operator="equal">
      <formula>"R"</formula>
    </cfRule>
  </conditionalFormatting>
  <conditionalFormatting sqref="G875">
    <cfRule type="cellIs" dxfId="8966" priority="8824" operator="equal">
      <formula>"NR"</formula>
    </cfRule>
  </conditionalFormatting>
  <conditionalFormatting sqref="G875">
    <cfRule type="cellIs" dxfId="8965" priority="8822" stopIfTrue="1" operator="equal">
      <formula>"NR"</formula>
    </cfRule>
    <cfRule type="cellIs" dxfId="8964" priority="8823" stopIfTrue="1" operator="equal">
      <formula>"R"</formula>
    </cfRule>
  </conditionalFormatting>
  <conditionalFormatting sqref="G875">
    <cfRule type="cellIs" dxfId="8963" priority="8821" operator="equal">
      <formula>"NR"</formula>
    </cfRule>
  </conditionalFormatting>
  <conditionalFormatting sqref="Y876 N876">
    <cfRule type="cellIs" dxfId="8962" priority="8818" operator="between">
      <formula>16</formula>
      <formula>25</formula>
    </cfRule>
    <cfRule type="cellIs" dxfId="8961" priority="8819" operator="between">
      <formula>9</formula>
      <formula>15</formula>
    </cfRule>
    <cfRule type="cellIs" dxfId="8960" priority="8820" operator="between">
      <formula>1</formula>
      <formula>8</formula>
    </cfRule>
  </conditionalFormatting>
  <conditionalFormatting sqref="Y876 N876">
    <cfRule type="cellIs" dxfId="8959" priority="8803" operator="between">
      <formula>1</formula>
      <formula>10</formula>
    </cfRule>
    <cfRule type="cellIs" dxfId="8958" priority="8804" operator="between">
      <formula>11</formula>
      <formula>17</formula>
    </cfRule>
    <cfRule type="cellIs" dxfId="8957" priority="8805" operator="between">
      <formula>18</formula>
      <formula>25</formula>
    </cfRule>
    <cfRule type="cellIs" dxfId="8956" priority="8806" operator="between">
      <formula>1</formula>
      <formula>6</formula>
    </cfRule>
    <cfRule type="cellIs" dxfId="8955" priority="8807" operator="between">
      <formula>17</formula>
      <formula>25</formula>
    </cfRule>
    <cfRule type="cellIs" dxfId="8954" priority="8808" operator="between">
      <formula>7</formula>
      <formula>16</formula>
    </cfRule>
    <cfRule type="cellIs" dxfId="8953" priority="8809" operator="between">
      <formula>1</formula>
      <formula>6</formula>
    </cfRule>
  </conditionalFormatting>
  <conditionalFormatting sqref="Y876 N876">
    <cfRule type="cellIs" dxfId="8952" priority="8802" operator="equal">
      <formula>16</formula>
    </cfRule>
  </conditionalFormatting>
  <conditionalFormatting sqref="G880">
    <cfRule type="cellIs" dxfId="8951" priority="8800" stopIfTrue="1" operator="equal">
      <formula>"NR"</formula>
    </cfRule>
    <cfRule type="cellIs" dxfId="8950" priority="8801" stopIfTrue="1" operator="equal">
      <formula>"R"</formula>
    </cfRule>
  </conditionalFormatting>
  <conditionalFormatting sqref="G880">
    <cfRule type="cellIs" dxfId="8949" priority="8799" operator="equal">
      <formula>"NR"</formula>
    </cfRule>
  </conditionalFormatting>
  <conditionalFormatting sqref="X880">
    <cfRule type="cellIs" dxfId="8948" priority="8792" operator="between">
      <formula>1</formula>
      <formula>10</formula>
    </cfRule>
    <cfRule type="cellIs" dxfId="8947" priority="8793" operator="between">
      <formula>11</formula>
      <formula>17</formula>
    </cfRule>
    <cfRule type="cellIs" dxfId="8946" priority="8794" operator="between">
      <formula>18</formula>
      <formula>25</formula>
    </cfRule>
    <cfRule type="cellIs" dxfId="8945" priority="8795" operator="between">
      <formula>1</formula>
      <formula>6</formula>
    </cfRule>
    <cfRule type="cellIs" dxfId="8944" priority="8796" operator="between">
      <formula>17</formula>
      <formula>25</formula>
    </cfRule>
    <cfRule type="cellIs" dxfId="8943" priority="8797" operator="between">
      <formula>7</formula>
      <formula>16</formula>
    </cfRule>
    <cfRule type="cellIs" dxfId="8942" priority="8798" operator="between">
      <formula>1</formula>
      <formula>6</formula>
    </cfRule>
  </conditionalFormatting>
  <conditionalFormatting sqref="X880">
    <cfRule type="cellIs" dxfId="8941" priority="8791" operator="equal">
      <formula>16</formula>
    </cfRule>
  </conditionalFormatting>
  <conditionalFormatting sqref="X880">
    <cfRule type="cellIs" dxfId="8940" priority="8788" operator="between">
      <formula>16</formula>
      <formula>25</formula>
    </cfRule>
    <cfRule type="cellIs" dxfId="8939" priority="8789" operator="between">
      <formula>9</formula>
      <formula>15</formula>
    </cfRule>
    <cfRule type="cellIs" dxfId="8938" priority="8790" operator="between">
      <formula>1</formula>
      <formula>8</formula>
    </cfRule>
  </conditionalFormatting>
  <conditionalFormatting sqref="Y880">
    <cfRule type="cellIs" dxfId="8937" priority="8781" operator="between">
      <formula>1</formula>
      <formula>10</formula>
    </cfRule>
    <cfRule type="cellIs" dxfId="8936" priority="8782" operator="between">
      <formula>11</formula>
      <formula>17</formula>
    </cfRule>
    <cfRule type="cellIs" dxfId="8935" priority="8783" operator="between">
      <formula>18</formula>
      <formula>25</formula>
    </cfRule>
    <cfRule type="cellIs" dxfId="8934" priority="8784" operator="between">
      <formula>1</formula>
      <formula>6</formula>
    </cfRule>
    <cfRule type="cellIs" dxfId="8933" priority="8785" operator="between">
      <formula>17</formula>
      <formula>25</formula>
    </cfRule>
    <cfRule type="cellIs" dxfId="8932" priority="8786" operator="between">
      <formula>7</formula>
      <formula>16</formula>
    </cfRule>
    <cfRule type="cellIs" dxfId="8931" priority="8787" operator="between">
      <formula>1</formula>
      <formula>6</formula>
    </cfRule>
  </conditionalFormatting>
  <conditionalFormatting sqref="Y880">
    <cfRule type="cellIs" dxfId="8930" priority="8780" operator="equal">
      <formula>16</formula>
    </cfRule>
  </conditionalFormatting>
  <conditionalFormatting sqref="Y880">
    <cfRule type="cellIs" dxfId="8929" priority="8777" operator="between">
      <formula>16</formula>
      <formula>25</formula>
    </cfRule>
    <cfRule type="cellIs" dxfId="8928" priority="8778" operator="between">
      <formula>9</formula>
      <formula>15</formula>
    </cfRule>
    <cfRule type="cellIs" dxfId="8927" priority="8779" operator="between">
      <formula>1</formula>
      <formula>8</formula>
    </cfRule>
  </conditionalFormatting>
  <conditionalFormatting sqref="N880">
    <cfRule type="cellIs" dxfId="8926" priority="8770" operator="between">
      <formula>1</formula>
      <formula>10</formula>
    </cfRule>
    <cfRule type="cellIs" dxfId="8925" priority="8771" operator="between">
      <formula>11</formula>
      <formula>17</formula>
    </cfRule>
    <cfRule type="cellIs" dxfId="8924" priority="8772" operator="between">
      <formula>18</formula>
      <formula>25</formula>
    </cfRule>
    <cfRule type="cellIs" dxfId="8923" priority="8773" operator="between">
      <formula>1</formula>
      <formula>6</formula>
    </cfRule>
    <cfRule type="cellIs" dxfId="8922" priority="8774" operator="between">
      <formula>17</formula>
      <formula>25</formula>
    </cfRule>
    <cfRule type="cellIs" dxfId="8921" priority="8775" operator="between">
      <formula>7</formula>
      <formula>16</formula>
    </cfRule>
    <cfRule type="cellIs" dxfId="8920" priority="8776" operator="between">
      <formula>1</formula>
      <formula>6</formula>
    </cfRule>
  </conditionalFormatting>
  <conditionalFormatting sqref="N880">
    <cfRule type="cellIs" dxfId="8919" priority="8769" operator="equal">
      <formula>16</formula>
    </cfRule>
  </conditionalFormatting>
  <conditionalFormatting sqref="N880">
    <cfRule type="cellIs" dxfId="8918" priority="8766" operator="between">
      <formula>16</formula>
      <formula>25</formula>
    </cfRule>
    <cfRule type="cellIs" dxfId="8917" priority="8767" operator="between">
      <formula>9</formula>
      <formula>15</formula>
    </cfRule>
    <cfRule type="cellIs" dxfId="8916" priority="8768" operator="between">
      <formula>1</formula>
      <formula>8</formula>
    </cfRule>
  </conditionalFormatting>
  <conditionalFormatting sqref="N883">
    <cfRule type="cellIs" dxfId="8915" priority="8755" operator="between">
      <formula>16</formula>
      <formula>25</formula>
    </cfRule>
    <cfRule type="cellIs" dxfId="8914" priority="8756" operator="between">
      <formula>9</formula>
      <formula>15</formula>
    </cfRule>
    <cfRule type="cellIs" dxfId="8913" priority="8757" operator="between">
      <formula>1</formula>
      <formula>8</formula>
    </cfRule>
  </conditionalFormatting>
  <conditionalFormatting sqref="G883">
    <cfRule type="cellIs" dxfId="8912" priority="8745" stopIfTrue="1" operator="equal">
      <formula>"NR"</formula>
    </cfRule>
    <cfRule type="cellIs" dxfId="8911" priority="8746" stopIfTrue="1" operator="equal">
      <formula>"R"</formula>
    </cfRule>
  </conditionalFormatting>
  <conditionalFormatting sqref="G883">
    <cfRule type="cellIs" dxfId="8910" priority="8744" operator="equal">
      <formula>"NR"</formula>
    </cfRule>
  </conditionalFormatting>
  <conditionalFormatting sqref="Y883">
    <cfRule type="cellIs" dxfId="8909" priority="8737" operator="between">
      <formula>1</formula>
      <formula>10</formula>
    </cfRule>
    <cfRule type="cellIs" dxfId="8908" priority="8738" operator="between">
      <formula>11</formula>
      <formula>17</formula>
    </cfRule>
    <cfRule type="cellIs" dxfId="8907" priority="8739" operator="between">
      <formula>18</formula>
      <formula>25</formula>
    </cfRule>
    <cfRule type="cellIs" dxfId="8906" priority="8740" operator="between">
      <formula>1</formula>
      <formula>6</formula>
    </cfRule>
    <cfRule type="cellIs" dxfId="8905" priority="8741" operator="between">
      <formula>17</formula>
      <formula>25</formula>
    </cfRule>
    <cfRule type="cellIs" dxfId="8904" priority="8742" operator="between">
      <formula>7</formula>
      <formula>16</formula>
    </cfRule>
    <cfRule type="cellIs" dxfId="8903" priority="8743" operator="between">
      <formula>1</formula>
      <formula>6</formula>
    </cfRule>
  </conditionalFormatting>
  <conditionalFormatting sqref="Y883">
    <cfRule type="cellIs" dxfId="8902" priority="8736" operator="equal">
      <formula>16</formula>
    </cfRule>
  </conditionalFormatting>
  <conditionalFormatting sqref="Y883">
    <cfRule type="cellIs" dxfId="8901" priority="8733" operator="between">
      <formula>16</formula>
      <formula>25</formula>
    </cfRule>
    <cfRule type="cellIs" dxfId="8900" priority="8734" operator="between">
      <formula>9</formula>
      <formula>15</formula>
    </cfRule>
    <cfRule type="cellIs" dxfId="8899" priority="8735" operator="between">
      <formula>1</formula>
      <formula>8</formula>
    </cfRule>
  </conditionalFormatting>
  <conditionalFormatting sqref="N883">
    <cfRule type="cellIs" dxfId="8898" priority="8726" operator="between">
      <formula>1</formula>
      <formula>10</formula>
    </cfRule>
    <cfRule type="cellIs" dxfId="8897" priority="8727" operator="between">
      <formula>11</formula>
      <formula>17</formula>
    </cfRule>
    <cfRule type="cellIs" dxfId="8896" priority="8728" operator="between">
      <formula>18</formula>
      <formula>25</formula>
    </cfRule>
    <cfRule type="cellIs" dxfId="8895" priority="8729" operator="between">
      <formula>1</formula>
      <formula>6</formula>
    </cfRule>
    <cfRule type="cellIs" dxfId="8894" priority="8730" operator="between">
      <formula>17</formula>
      <formula>25</formula>
    </cfRule>
    <cfRule type="cellIs" dxfId="8893" priority="8731" operator="between">
      <formula>7</formula>
      <formula>16</formula>
    </cfRule>
    <cfRule type="cellIs" dxfId="8892" priority="8732" operator="between">
      <formula>1</formula>
      <formula>6</formula>
    </cfRule>
  </conditionalFormatting>
  <conditionalFormatting sqref="N883">
    <cfRule type="cellIs" dxfId="8891" priority="8725" operator="equal">
      <formula>16</formula>
    </cfRule>
  </conditionalFormatting>
  <conditionalFormatting sqref="Y887">
    <cfRule type="cellIs" dxfId="8890" priority="8722" operator="between">
      <formula>16</formula>
      <formula>25</formula>
    </cfRule>
    <cfRule type="cellIs" dxfId="8889" priority="8723" operator="between">
      <formula>9</formula>
      <formula>15</formula>
    </cfRule>
    <cfRule type="cellIs" dxfId="8888" priority="8724" operator="between">
      <formula>1</formula>
      <formula>8</formula>
    </cfRule>
  </conditionalFormatting>
  <conditionalFormatting sqref="G886">
    <cfRule type="cellIs" dxfId="8887" priority="8721" operator="equal">
      <formula>"NR"</formula>
    </cfRule>
  </conditionalFormatting>
  <conditionalFormatting sqref="N886">
    <cfRule type="cellIs" dxfId="8886" priority="8718" operator="between">
      <formula>16</formula>
      <formula>25</formula>
    </cfRule>
    <cfRule type="cellIs" dxfId="8885" priority="8719" operator="between">
      <formula>9</formula>
      <formula>15</formula>
    </cfRule>
    <cfRule type="cellIs" dxfId="8884" priority="8720" operator="between">
      <formula>1</formula>
      <formula>8</formula>
    </cfRule>
  </conditionalFormatting>
  <conditionalFormatting sqref="G887">
    <cfRule type="cellIs" dxfId="8883" priority="8716" stopIfTrue="1" operator="equal">
      <formula>"NR"</formula>
    </cfRule>
    <cfRule type="cellIs" dxfId="8882" priority="8717" stopIfTrue="1" operator="equal">
      <formula>"R"</formula>
    </cfRule>
  </conditionalFormatting>
  <conditionalFormatting sqref="Y887">
    <cfRule type="cellIs" dxfId="8881" priority="8701" operator="between">
      <formula>1</formula>
      <formula>10</formula>
    </cfRule>
    <cfRule type="cellIs" dxfId="8880" priority="8702" operator="between">
      <formula>11</formula>
      <formula>17</formula>
    </cfRule>
    <cfRule type="cellIs" dxfId="8879" priority="8703" operator="between">
      <formula>18</formula>
      <formula>25</formula>
    </cfRule>
    <cfRule type="cellIs" dxfId="8878" priority="8704" operator="between">
      <formula>1</formula>
      <formula>6</formula>
    </cfRule>
    <cfRule type="cellIs" dxfId="8877" priority="8705" operator="between">
      <formula>17</formula>
      <formula>25</formula>
    </cfRule>
    <cfRule type="cellIs" dxfId="8876" priority="8706" operator="between">
      <formula>7</formula>
      <formula>16</formula>
    </cfRule>
    <cfRule type="cellIs" dxfId="8875" priority="8707" operator="between">
      <formula>1</formula>
      <formula>6</formula>
    </cfRule>
  </conditionalFormatting>
  <conditionalFormatting sqref="Y887">
    <cfRule type="cellIs" dxfId="8874" priority="8700" operator="equal">
      <formula>16</formula>
    </cfRule>
  </conditionalFormatting>
  <conditionalFormatting sqref="G887">
    <cfRule type="cellIs" dxfId="8873" priority="8699" operator="equal">
      <formula>"NR"</formula>
    </cfRule>
  </conditionalFormatting>
  <conditionalFormatting sqref="Y886">
    <cfRule type="cellIs" dxfId="8872" priority="8684" operator="between">
      <formula>1</formula>
      <formula>10</formula>
    </cfRule>
    <cfRule type="cellIs" dxfId="8871" priority="8685" operator="between">
      <formula>11</formula>
      <formula>17</formula>
    </cfRule>
    <cfRule type="cellIs" dxfId="8870" priority="8686" operator="between">
      <formula>18</formula>
      <formula>25</formula>
    </cfRule>
    <cfRule type="cellIs" dxfId="8869" priority="8687" operator="between">
      <formula>1</formula>
      <formula>6</formula>
    </cfRule>
    <cfRule type="cellIs" dxfId="8868" priority="8688" operator="between">
      <formula>17</formula>
      <formula>25</formula>
    </cfRule>
    <cfRule type="cellIs" dxfId="8867" priority="8689" operator="between">
      <formula>7</formula>
      <formula>16</formula>
    </cfRule>
    <cfRule type="cellIs" dxfId="8866" priority="8690" operator="between">
      <formula>1</formula>
      <formula>6</formula>
    </cfRule>
  </conditionalFormatting>
  <conditionalFormatting sqref="Y886">
    <cfRule type="cellIs" dxfId="8865" priority="8683" operator="equal">
      <formula>16</formula>
    </cfRule>
  </conditionalFormatting>
  <conditionalFormatting sqref="Y886">
    <cfRule type="cellIs" dxfId="8864" priority="8680" operator="between">
      <formula>16</formula>
      <formula>25</formula>
    </cfRule>
    <cfRule type="cellIs" dxfId="8863" priority="8681" operator="between">
      <formula>9</formula>
      <formula>15</formula>
    </cfRule>
    <cfRule type="cellIs" dxfId="8862" priority="8682" operator="between">
      <formula>1</formula>
      <formula>8</formula>
    </cfRule>
  </conditionalFormatting>
  <conditionalFormatting sqref="G886">
    <cfRule type="cellIs" dxfId="8861" priority="8678" stopIfTrue="1" operator="equal">
      <formula>"NR"</formula>
    </cfRule>
    <cfRule type="cellIs" dxfId="8860" priority="8679" stopIfTrue="1" operator="equal">
      <formula>"R"</formula>
    </cfRule>
  </conditionalFormatting>
  <conditionalFormatting sqref="G886">
    <cfRule type="cellIs" dxfId="8859" priority="8677" operator="equal">
      <formula>"NR"</formula>
    </cfRule>
  </conditionalFormatting>
  <conditionalFormatting sqref="G886">
    <cfRule type="cellIs" dxfId="8858" priority="8675" stopIfTrue="1" operator="equal">
      <formula>"NR"</formula>
    </cfRule>
    <cfRule type="cellIs" dxfId="8857" priority="8676" stopIfTrue="1" operator="equal">
      <formula>"R"</formula>
    </cfRule>
  </conditionalFormatting>
  <conditionalFormatting sqref="N886">
    <cfRule type="cellIs" dxfId="8856" priority="8668" operator="between">
      <formula>1</formula>
      <formula>10</formula>
    </cfRule>
    <cfRule type="cellIs" dxfId="8855" priority="8669" operator="between">
      <formula>11</formula>
      <formula>17</formula>
    </cfRule>
    <cfRule type="cellIs" dxfId="8854" priority="8670" operator="between">
      <formula>18</formula>
      <formula>25</formula>
    </cfRule>
    <cfRule type="cellIs" dxfId="8853" priority="8671" operator="between">
      <formula>1</formula>
      <formula>6</formula>
    </cfRule>
    <cfRule type="cellIs" dxfId="8852" priority="8672" operator="between">
      <formula>17</formula>
      <formula>25</formula>
    </cfRule>
    <cfRule type="cellIs" dxfId="8851" priority="8673" operator="between">
      <formula>7</formula>
      <formula>16</formula>
    </cfRule>
    <cfRule type="cellIs" dxfId="8850" priority="8674" operator="between">
      <formula>1</formula>
      <formula>6</formula>
    </cfRule>
  </conditionalFormatting>
  <conditionalFormatting sqref="N886">
    <cfRule type="cellIs" dxfId="8849" priority="8667" operator="equal">
      <formula>16</formula>
    </cfRule>
  </conditionalFormatting>
  <conditionalFormatting sqref="N887">
    <cfRule type="cellIs" dxfId="8848" priority="8660" operator="between">
      <formula>1</formula>
      <formula>10</formula>
    </cfRule>
    <cfRule type="cellIs" dxfId="8847" priority="8661" operator="between">
      <formula>11</formula>
      <formula>17</formula>
    </cfRule>
    <cfRule type="cellIs" dxfId="8846" priority="8662" operator="between">
      <formula>18</formula>
      <formula>25</formula>
    </cfRule>
    <cfRule type="cellIs" dxfId="8845" priority="8663" operator="between">
      <formula>1</formula>
      <formula>6</formula>
    </cfRule>
    <cfRule type="cellIs" dxfId="8844" priority="8664" operator="between">
      <formula>17</formula>
      <formula>25</formula>
    </cfRule>
    <cfRule type="cellIs" dxfId="8843" priority="8665" operator="between">
      <formula>7</formula>
      <formula>16</formula>
    </cfRule>
    <cfRule type="cellIs" dxfId="8842" priority="8666" operator="between">
      <formula>1</formula>
      <formula>6</formula>
    </cfRule>
  </conditionalFormatting>
  <conditionalFormatting sqref="N887">
    <cfRule type="cellIs" dxfId="8841" priority="8659" operator="equal">
      <formula>16</formula>
    </cfRule>
  </conditionalFormatting>
  <conditionalFormatting sqref="N887">
    <cfRule type="cellIs" dxfId="8840" priority="8656" operator="between">
      <formula>16</formula>
      <formula>25</formula>
    </cfRule>
    <cfRule type="cellIs" dxfId="8839" priority="8657" operator="between">
      <formula>9</formula>
      <formula>15</formula>
    </cfRule>
    <cfRule type="cellIs" dxfId="8838" priority="8658" operator="between">
      <formula>1</formula>
      <formula>8</formula>
    </cfRule>
  </conditionalFormatting>
  <conditionalFormatting sqref="Y890 N890">
    <cfRule type="cellIs" dxfId="8837" priority="8653" operator="between">
      <formula>16</formula>
      <formula>25</formula>
    </cfRule>
    <cfRule type="cellIs" dxfId="8836" priority="8654" operator="between">
      <formula>9</formula>
      <formula>15</formula>
    </cfRule>
    <cfRule type="cellIs" dxfId="8835" priority="8655" operator="between">
      <formula>1</formula>
      <formula>8</formula>
    </cfRule>
  </conditionalFormatting>
  <conditionalFormatting sqref="G890">
    <cfRule type="cellIs" dxfId="8834" priority="8643" stopIfTrue="1" operator="equal">
      <formula>"NR"</formula>
    </cfRule>
    <cfRule type="cellIs" dxfId="8833" priority="8644" stopIfTrue="1" operator="equal">
      <formula>"R"</formula>
    </cfRule>
  </conditionalFormatting>
  <conditionalFormatting sqref="Y890 N890">
    <cfRule type="cellIs" dxfId="8832" priority="8636" operator="between">
      <formula>1</formula>
      <formula>10</formula>
    </cfRule>
    <cfRule type="cellIs" dxfId="8831" priority="8637" operator="between">
      <formula>11</formula>
      <formula>17</formula>
    </cfRule>
    <cfRule type="cellIs" dxfId="8830" priority="8638" operator="between">
      <formula>18</formula>
      <formula>25</formula>
    </cfRule>
    <cfRule type="cellIs" dxfId="8829" priority="8639" operator="between">
      <formula>1</formula>
      <formula>6</formula>
    </cfRule>
    <cfRule type="cellIs" dxfId="8828" priority="8640" operator="between">
      <formula>17</formula>
      <formula>25</formula>
    </cfRule>
    <cfRule type="cellIs" dxfId="8827" priority="8641" operator="between">
      <formula>7</formula>
      <formula>16</formula>
    </cfRule>
    <cfRule type="cellIs" dxfId="8826" priority="8642" operator="between">
      <formula>1</formula>
      <formula>6</formula>
    </cfRule>
  </conditionalFormatting>
  <conditionalFormatting sqref="Y890 N890">
    <cfRule type="cellIs" dxfId="8825" priority="8635" operator="equal">
      <formula>16</formula>
    </cfRule>
  </conditionalFormatting>
  <conditionalFormatting sqref="G890">
    <cfRule type="cellIs" dxfId="8824" priority="8634" operator="equal">
      <formula>"NR"</formula>
    </cfRule>
  </conditionalFormatting>
  <conditionalFormatting sqref="Y888">
    <cfRule type="cellIs" dxfId="8823" priority="8627" operator="between">
      <formula>1</formula>
      <formula>10</formula>
    </cfRule>
    <cfRule type="cellIs" dxfId="8822" priority="8628" operator="between">
      <formula>11</formula>
      <formula>17</formula>
    </cfRule>
    <cfRule type="cellIs" dxfId="8821" priority="8629" operator="between">
      <formula>18</formula>
      <formula>25</formula>
    </cfRule>
    <cfRule type="cellIs" dxfId="8820" priority="8630" operator="between">
      <formula>1</formula>
      <formula>6</formula>
    </cfRule>
    <cfRule type="cellIs" dxfId="8819" priority="8631" operator="between">
      <formula>17</formula>
      <formula>25</formula>
    </cfRule>
    <cfRule type="cellIs" dxfId="8818" priority="8632" operator="between">
      <formula>7</formula>
      <formula>16</formula>
    </cfRule>
    <cfRule type="cellIs" dxfId="8817" priority="8633" operator="between">
      <formula>1</formula>
      <formula>6</formula>
    </cfRule>
  </conditionalFormatting>
  <conditionalFormatting sqref="Y888">
    <cfRule type="cellIs" dxfId="8816" priority="8626" operator="equal">
      <formula>16</formula>
    </cfRule>
  </conditionalFormatting>
  <conditionalFormatting sqref="Y888">
    <cfRule type="cellIs" dxfId="8815" priority="8623" operator="between">
      <formula>16</formula>
      <formula>25</formula>
    </cfRule>
    <cfRule type="cellIs" dxfId="8814" priority="8624" operator="between">
      <formula>9</formula>
      <formula>15</formula>
    </cfRule>
    <cfRule type="cellIs" dxfId="8813" priority="8625" operator="between">
      <formula>1</formula>
      <formula>8</formula>
    </cfRule>
  </conditionalFormatting>
  <conditionalFormatting sqref="N888">
    <cfRule type="cellIs" dxfId="8812" priority="8616" operator="between">
      <formula>1</formula>
      <formula>10</formula>
    </cfRule>
    <cfRule type="cellIs" dxfId="8811" priority="8617" operator="between">
      <formula>11</formula>
      <formula>17</formula>
    </cfRule>
    <cfRule type="cellIs" dxfId="8810" priority="8618" operator="between">
      <formula>18</formula>
      <formula>25</formula>
    </cfRule>
    <cfRule type="cellIs" dxfId="8809" priority="8619" operator="between">
      <formula>1</formula>
      <formula>6</formula>
    </cfRule>
    <cfRule type="cellIs" dxfId="8808" priority="8620" operator="between">
      <formula>17</formula>
      <formula>25</formula>
    </cfRule>
    <cfRule type="cellIs" dxfId="8807" priority="8621" operator="between">
      <formula>7</formula>
      <formula>16</formula>
    </cfRule>
    <cfRule type="cellIs" dxfId="8806" priority="8622" operator="between">
      <formula>1</formula>
      <formula>6</formula>
    </cfRule>
  </conditionalFormatting>
  <conditionalFormatting sqref="N888">
    <cfRule type="cellIs" dxfId="8805" priority="8615" operator="equal">
      <formula>16</formula>
    </cfRule>
  </conditionalFormatting>
  <conditionalFormatting sqref="N888">
    <cfRule type="cellIs" dxfId="8804" priority="8612" operator="between">
      <formula>16</formula>
      <formula>25</formula>
    </cfRule>
    <cfRule type="cellIs" dxfId="8803" priority="8613" operator="between">
      <formula>9</formula>
      <formula>15</formula>
    </cfRule>
    <cfRule type="cellIs" dxfId="8802" priority="8614" operator="between">
      <formula>1</formula>
      <formula>8</formula>
    </cfRule>
  </conditionalFormatting>
  <conditionalFormatting sqref="G888">
    <cfRule type="cellIs" dxfId="8801" priority="8602" stopIfTrue="1" operator="equal">
      <formula>"NR"</formula>
    </cfRule>
    <cfRule type="cellIs" dxfId="8800" priority="8603" stopIfTrue="1" operator="equal">
      <formula>"R"</formula>
    </cfRule>
  </conditionalFormatting>
  <conditionalFormatting sqref="G888">
    <cfRule type="cellIs" dxfId="8799" priority="8601" operator="equal">
      <formula>"NR"</formula>
    </cfRule>
  </conditionalFormatting>
  <conditionalFormatting sqref="G888">
    <cfRule type="cellIs" dxfId="8798" priority="8599" stopIfTrue="1" operator="equal">
      <formula>"NR"</formula>
    </cfRule>
    <cfRule type="cellIs" dxfId="8797" priority="8600" stopIfTrue="1" operator="equal">
      <formula>"R"</formula>
    </cfRule>
  </conditionalFormatting>
  <conditionalFormatting sqref="G888">
    <cfRule type="cellIs" dxfId="8796" priority="8598" operator="equal">
      <formula>"NR"</formula>
    </cfRule>
  </conditionalFormatting>
  <conditionalFormatting sqref="Y889 N889">
    <cfRule type="cellIs" dxfId="8795" priority="8595" operator="between">
      <formula>16</formula>
      <formula>25</formula>
    </cfRule>
    <cfRule type="cellIs" dxfId="8794" priority="8596" operator="between">
      <formula>9</formula>
      <formula>15</formula>
    </cfRule>
    <cfRule type="cellIs" dxfId="8793" priority="8597" operator="between">
      <formula>1</formula>
      <formula>8</formula>
    </cfRule>
  </conditionalFormatting>
  <conditionalFormatting sqref="Y889 N889">
    <cfRule type="cellIs" dxfId="8792" priority="8580" operator="between">
      <formula>1</formula>
      <formula>10</formula>
    </cfRule>
    <cfRule type="cellIs" dxfId="8791" priority="8581" operator="between">
      <formula>11</formula>
      <formula>17</formula>
    </cfRule>
    <cfRule type="cellIs" dxfId="8790" priority="8582" operator="between">
      <formula>18</formula>
      <formula>25</formula>
    </cfRule>
    <cfRule type="cellIs" dxfId="8789" priority="8583" operator="between">
      <formula>1</formula>
      <formula>6</formula>
    </cfRule>
    <cfRule type="cellIs" dxfId="8788" priority="8584" operator="between">
      <formula>17</formula>
      <formula>25</formula>
    </cfRule>
    <cfRule type="cellIs" dxfId="8787" priority="8585" operator="between">
      <formula>7</formula>
      <formula>16</formula>
    </cfRule>
    <cfRule type="cellIs" dxfId="8786" priority="8586" operator="between">
      <formula>1</formula>
      <formula>6</formula>
    </cfRule>
  </conditionalFormatting>
  <conditionalFormatting sqref="Y889 N889">
    <cfRule type="cellIs" dxfId="8785" priority="8579" operator="equal">
      <formula>16</formula>
    </cfRule>
  </conditionalFormatting>
  <conditionalFormatting sqref="G892">
    <cfRule type="cellIs" dxfId="8784" priority="8577" stopIfTrue="1" operator="equal">
      <formula>"NR"</formula>
    </cfRule>
    <cfRule type="cellIs" dxfId="8783" priority="8578" stopIfTrue="1" operator="equal">
      <formula>"R"</formula>
    </cfRule>
  </conditionalFormatting>
  <conditionalFormatting sqref="G892">
    <cfRule type="cellIs" dxfId="8782" priority="8576" operator="equal">
      <formula>"NR"</formula>
    </cfRule>
  </conditionalFormatting>
  <conditionalFormatting sqref="X892">
    <cfRule type="cellIs" dxfId="8781" priority="8569" operator="between">
      <formula>1</formula>
      <formula>10</formula>
    </cfRule>
    <cfRule type="cellIs" dxfId="8780" priority="8570" operator="between">
      <formula>11</formula>
      <formula>17</formula>
    </cfRule>
    <cfRule type="cellIs" dxfId="8779" priority="8571" operator="between">
      <formula>18</formula>
      <formula>25</formula>
    </cfRule>
    <cfRule type="cellIs" dxfId="8778" priority="8572" operator="between">
      <formula>1</formula>
      <formula>6</formula>
    </cfRule>
    <cfRule type="cellIs" dxfId="8777" priority="8573" operator="between">
      <formula>17</formula>
      <formula>25</formula>
    </cfRule>
    <cfRule type="cellIs" dxfId="8776" priority="8574" operator="between">
      <formula>7</formula>
      <formula>16</formula>
    </cfRule>
    <cfRule type="cellIs" dxfId="8775" priority="8575" operator="between">
      <formula>1</formula>
      <formula>6</formula>
    </cfRule>
  </conditionalFormatting>
  <conditionalFormatting sqref="X892">
    <cfRule type="cellIs" dxfId="8774" priority="8568" operator="equal">
      <formula>16</formula>
    </cfRule>
  </conditionalFormatting>
  <conditionalFormatting sqref="X892">
    <cfRule type="cellIs" dxfId="8773" priority="8565" operator="between">
      <formula>16</formula>
      <formula>25</formula>
    </cfRule>
    <cfRule type="cellIs" dxfId="8772" priority="8566" operator="between">
      <formula>9</formula>
      <formula>15</formula>
    </cfRule>
    <cfRule type="cellIs" dxfId="8771" priority="8567" operator="between">
      <formula>1</formula>
      <formula>8</formula>
    </cfRule>
  </conditionalFormatting>
  <conditionalFormatting sqref="Y892">
    <cfRule type="cellIs" dxfId="8770" priority="8558" operator="between">
      <formula>1</formula>
      <formula>10</formula>
    </cfRule>
    <cfRule type="cellIs" dxfId="8769" priority="8559" operator="between">
      <formula>11</formula>
      <formula>17</formula>
    </cfRule>
    <cfRule type="cellIs" dxfId="8768" priority="8560" operator="between">
      <formula>18</formula>
      <formula>25</formula>
    </cfRule>
    <cfRule type="cellIs" dxfId="8767" priority="8561" operator="between">
      <formula>1</formula>
      <formula>6</formula>
    </cfRule>
    <cfRule type="cellIs" dxfId="8766" priority="8562" operator="between">
      <formula>17</formula>
      <formula>25</formula>
    </cfRule>
    <cfRule type="cellIs" dxfId="8765" priority="8563" operator="between">
      <formula>7</formula>
      <formula>16</formula>
    </cfRule>
    <cfRule type="cellIs" dxfId="8764" priority="8564" operator="between">
      <formula>1</formula>
      <formula>6</formula>
    </cfRule>
  </conditionalFormatting>
  <conditionalFormatting sqref="Y892">
    <cfRule type="cellIs" dxfId="8763" priority="8557" operator="equal">
      <formula>16</formula>
    </cfRule>
  </conditionalFormatting>
  <conditionalFormatting sqref="Y892">
    <cfRule type="cellIs" dxfId="8762" priority="8554" operator="between">
      <formula>16</formula>
      <formula>25</formula>
    </cfRule>
    <cfRule type="cellIs" dxfId="8761" priority="8555" operator="between">
      <formula>9</formula>
      <formula>15</formula>
    </cfRule>
    <cfRule type="cellIs" dxfId="8760" priority="8556" operator="between">
      <formula>1</formula>
      <formula>8</formula>
    </cfRule>
  </conditionalFormatting>
  <conditionalFormatting sqref="N892">
    <cfRule type="cellIs" dxfId="8759" priority="8547" operator="between">
      <formula>1</formula>
      <formula>10</formula>
    </cfRule>
    <cfRule type="cellIs" dxfId="8758" priority="8548" operator="between">
      <formula>11</formula>
      <formula>17</formula>
    </cfRule>
    <cfRule type="cellIs" dxfId="8757" priority="8549" operator="between">
      <formula>18</formula>
      <formula>25</formula>
    </cfRule>
    <cfRule type="cellIs" dxfId="8756" priority="8550" operator="between">
      <formula>1</formula>
      <formula>6</formula>
    </cfRule>
    <cfRule type="cellIs" dxfId="8755" priority="8551" operator="between">
      <formula>17</formula>
      <formula>25</formula>
    </cfRule>
    <cfRule type="cellIs" dxfId="8754" priority="8552" operator="between">
      <formula>7</formula>
      <formula>16</formula>
    </cfRule>
    <cfRule type="cellIs" dxfId="8753" priority="8553" operator="between">
      <formula>1</formula>
      <formula>6</formula>
    </cfRule>
  </conditionalFormatting>
  <conditionalFormatting sqref="N892">
    <cfRule type="cellIs" dxfId="8752" priority="8546" operator="equal">
      <formula>16</formula>
    </cfRule>
  </conditionalFormatting>
  <conditionalFormatting sqref="N892">
    <cfRule type="cellIs" dxfId="8751" priority="8543" operator="between">
      <formula>16</formula>
      <formula>25</formula>
    </cfRule>
    <cfRule type="cellIs" dxfId="8750" priority="8544" operator="between">
      <formula>9</formula>
      <formula>15</formula>
    </cfRule>
    <cfRule type="cellIs" dxfId="8749" priority="8545" operator="between">
      <formula>1</formula>
      <formula>8</formula>
    </cfRule>
  </conditionalFormatting>
  <conditionalFormatting sqref="Y900">
    <cfRule type="cellIs" dxfId="8748" priority="8532" operator="between">
      <formula>16</formula>
      <formula>25</formula>
    </cfRule>
    <cfRule type="cellIs" dxfId="8747" priority="8533" operator="between">
      <formula>9</formula>
      <formula>15</formula>
    </cfRule>
    <cfRule type="cellIs" dxfId="8746" priority="8534" operator="between">
      <formula>1</formula>
      <formula>8</formula>
    </cfRule>
  </conditionalFormatting>
  <conditionalFormatting sqref="N902">
    <cfRule type="cellIs" dxfId="8745" priority="8517" operator="between">
      <formula>1</formula>
      <formula>10</formula>
    </cfRule>
    <cfRule type="cellIs" dxfId="8744" priority="8518" operator="between">
      <formula>11</formula>
      <formula>17</formula>
    </cfRule>
    <cfRule type="cellIs" dxfId="8743" priority="8519" operator="between">
      <formula>18</formula>
      <formula>25</formula>
    </cfRule>
    <cfRule type="cellIs" dxfId="8742" priority="8520" operator="between">
      <formula>1</formula>
      <formula>6</formula>
    </cfRule>
    <cfRule type="cellIs" dxfId="8741" priority="8521" operator="between">
      <formula>17</formula>
      <formula>25</formula>
    </cfRule>
    <cfRule type="cellIs" dxfId="8740" priority="8522" operator="between">
      <formula>7</formula>
      <formula>16</formula>
    </cfRule>
    <cfRule type="cellIs" dxfId="8739" priority="8523" operator="between">
      <formula>1</formula>
      <formula>6</formula>
    </cfRule>
  </conditionalFormatting>
  <conditionalFormatting sqref="N902">
    <cfRule type="cellIs" dxfId="8738" priority="8516" operator="equal">
      <formula>16</formula>
    </cfRule>
  </conditionalFormatting>
  <conditionalFormatting sqref="N902">
    <cfRule type="cellIs" dxfId="8737" priority="8513" operator="between">
      <formula>16</formula>
      <formula>25</formula>
    </cfRule>
    <cfRule type="cellIs" dxfId="8736" priority="8514" operator="between">
      <formula>9</formula>
      <formula>15</formula>
    </cfRule>
    <cfRule type="cellIs" dxfId="8735" priority="8515" operator="between">
      <formula>1</formula>
      <formula>8</formula>
    </cfRule>
  </conditionalFormatting>
  <conditionalFormatting sqref="Y900">
    <cfRule type="cellIs" dxfId="8734" priority="8506" operator="between">
      <formula>1</formula>
      <formula>10</formula>
    </cfRule>
    <cfRule type="cellIs" dxfId="8733" priority="8507" operator="between">
      <formula>11</formula>
      <formula>17</formula>
    </cfRule>
    <cfRule type="cellIs" dxfId="8732" priority="8508" operator="between">
      <formula>18</formula>
      <formula>25</formula>
    </cfRule>
    <cfRule type="cellIs" dxfId="8731" priority="8509" operator="between">
      <formula>1</formula>
      <formula>6</formula>
    </cfRule>
    <cfRule type="cellIs" dxfId="8730" priority="8510" operator="between">
      <formula>17</formula>
      <formula>25</formula>
    </cfRule>
    <cfRule type="cellIs" dxfId="8729" priority="8511" operator="between">
      <formula>7</formula>
      <formula>16</formula>
    </cfRule>
    <cfRule type="cellIs" dxfId="8728" priority="8512" operator="between">
      <formula>1</formula>
      <formula>6</formula>
    </cfRule>
  </conditionalFormatting>
  <conditionalFormatting sqref="Y900">
    <cfRule type="cellIs" dxfId="8727" priority="8505" operator="equal">
      <formula>16</formula>
    </cfRule>
  </conditionalFormatting>
  <conditionalFormatting sqref="Y901">
    <cfRule type="cellIs" dxfId="8726" priority="8502" operator="between">
      <formula>16</formula>
      <formula>25</formula>
    </cfRule>
    <cfRule type="cellIs" dxfId="8725" priority="8503" operator="between">
      <formula>9</formula>
      <formula>15</formula>
    </cfRule>
    <cfRule type="cellIs" dxfId="8724" priority="8504" operator="between">
      <formula>1</formula>
      <formula>8</formula>
    </cfRule>
  </conditionalFormatting>
  <conditionalFormatting sqref="G900">
    <cfRule type="cellIs" dxfId="8723" priority="8501" operator="equal">
      <formula>"NR"</formula>
    </cfRule>
  </conditionalFormatting>
  <conditionalFormatting sqref="N900">
    <cfRule type="cellIs" dxfId="8722" priority="8498" operator="between">
      <formula>16</formula>
      <formula>25</formula>
    </cfRule>
    <cfRule type="cellIs" dxfId="8721" priority="8499" operator="between">
      <formula>9</formula>
      <formula>15</formula>
    </cfRule>
    <cfRule type="cellIs" dxfId="8720" priority="8500" operator="between">
      <formula>1</formula>
      <formula>8</formula>
    </cfRule>
  </conditionalFormatting>
  <conditionalFormatting sqref="G901">
    <cfRule type="cellIs" dxfId="8719" priority="8496" stopIfTrue="1" operator="equal">
      <formula>"NR"</formula>
    </cfRule>
    <cfRule type="cellIs" dxfId="8718" priority="8497" stopIfTrue="1" operator="equal">
      <formula>"R"</formula>
    </cfRule>
  </conditionalFormatting>
  <conditionalFormatting sqref="Y901">
    <cfRule type="cellIs" dxfId="8717" priority="8481" operator="between">
      <formula>1</formula>
      <formula>10</formula>
    </cfRule>
    <cfRule type="cellIs" dxfId="8716" priority="8482" operator="between">
      <formula>11</formula>
      <formula>17</formula>
    </cfRule>
    <cfRule type="cellIs" dxfId="8715" priority="8483" operator="between">
      <formula>18</formula>
      <formula>25</formula>
    </cfRule>
    <cfRule type="cellIs" dxfId="8714" priority="8484" operator="between">
      <formula>1</formula>
      <formula>6</formula>
    </cfRule>
    <cfRule type="cellIs" dxfId="8713" priority="8485" operator="between">
      <formula>17</formula>
      <formula>25</formula>
    </cfRule>
    <cfRule type="cellIs" dxfId="8712" priority="8486" operator="between">
      <formula>7</formula>
      <formula>16</formula>
    </cfRule>
    <cfRule type="cellIs" dxfId="8711" priority="8487" operator="between">
      <formula>1</formula>
      <formula>6</formula>
    </cfRule>
  </conditionalFormatting>
  <conditionalFormatting sqref="Y901">
    <cfRule type="cellIs" dxfId="8710" priority="8480" operator="equal">
      <formula>16</formula>
    </cfRule>
  </conditionalFormatting>
  <conditionalFormatting sqref="G901">
    <cfRule type="cellIs" dxfId="8709" priority="8479" operator="equal">
      <formula>"NR"</formula>
    </cfRule>
  </conditionalFormatting>
  <conditionalFormatting sqref="G900">
    <cfRule type="cellIs" dxfId="8708" priority="8469" stopIfTrue="1" operator="equal">
      <formula>"NR"</formula>
    </cfRule>
    <cfRule type="cellIs" dxfId="8707" priority="8470" stopIfTrue="1" operator="equal">
      <formula>"R"</formula>
    </cfRule>
  </conditionalFormatting>
  <conditionalFormatting sqref="G900">
    <cfRule type="cellIs" dxfId="8706" priority="8468" operator="equal">
      <formula>"NR"</formula>
    </cfRule>
  </conditionalFormatting>
  <conditionalFormatting sqref="G900">
    <cfRule type="cellIs" dxfId="8705" priority="8466" stopIfTrue="1" operator="equal">
      <formula>"NR"</formula>
    </cfRule>
    <cfRule type="cellIs" dxfId="8704" priority="8467" stopIfTrue="1" operator="equal">
      <formula>"R"</formula>
    </cfRule>
  </conditionalFormatting>
  <conditionalFormatting sqref="N900">
    <cfRule type="cellIs" dxfId="8703" priority="8459" operator="between">
      <formula>1</formula>
      <formula>10</formula>
    </cfRule>
    <cfRule type="cellIs" dxfId="8702" priority="8460" operator="between">
      <formula>11</formula>
      <formula>17</formula>
    </cfRule>
    <cfRule type="cellIs" dxfId="8701" priority="8461" operator="between">
      <formula>18</formula>
      <formula>25</formula>
    </cfRule>
    <cfRule type="cellIs" dxfId="8700" priority="8462" operator="between">
      <formula>1</formula>
      <formula>6</formula>
    </cfRule>
    <cfRule type="cellIs" dxfId="8699" priority="8463" operator="between">
      <formula>17</formula>
      <formula>25</formula>
    </cfRule>
    <cfRule type="cellIs" dxfId="8698" priority="8464" operator="between">
      <formula>7</formula>
      <formula>16</formula>
    </cfRule>
    <cfRule type="cellIs" dxfId="8697" priority="8465" operator="between">
      <formula>1</formula>
      <formula>6</formula>
    </cfRule>
  </conditionalFormatting>
  <conditionalFormatting sqref="N900">
    <cfRule type="cellIs" dxfId="8696" priority="8458" operator="equal">
      <formula>16</formula>
    </cfRule>
  </conditionalFormatting>
  <conditionalFormatting sqref="N901">
    <cfRule type="cellIs" dxfId="8695" priority="8451" operator="between">
      <formula>1</formula>
      <formula>10</formula>
    </cfRule>
    <cfRule type="cellIs" dxfId="8694" priority="8452" operator="between">
      <formula>11</formula>
      <formula>17</formula>
    </cfRule>
    <cfRule type="cellIs" dxfId="8693" priority="8453" operator="between">
      <formula>18</formula>
      <formula>25</formula>
    </cfRule>
    <cfRule type="cellIs" dxfId="8692" priority="8454" operator="between">
      <formula>1</formula>
      <formula>6</formula>
    </cfRule>
    <cfRule type="cellIs" dxfId="8691" priority="8455" operator="between">
      <formula>17</formula>
      <formula>25</formula>
    </cfRule>
    <cfRule type="cellIs" dxfId="8690" priority="8456" operator="between">
      <formula>7</formula>
      <formula>16</formula>
    </cfRule>
    <cfRule type="cellIs" dxfId="8689" priority="8457" operator="between">
      <formula>1</formula>
      <formula>6</formula>
    </cfRule>
  </conditionalFormatting>
  <conditionalFormatting sqref="N901">
    <cfRule type="cellIs" dxfId="8688" priority="8450" operator="equal">
      <formula>16</formula>
    </cfRule>
  </conditionalFormatting>
  <conditionalFormatting sqref="N901">
    <cfRule type="cellIs" dxfId="8687" priority="8447" operator="between">
      <formula>16</formula>
      <formula>25</formula>
    </cfRule>
    <cfRule type="cellIs" dxfId="8686" priority="8448" operator="between">
      <formula>9</formula>
      <formula>15</formula>
    </cfRule>
    <cfRule type="cellIs" dxfId="8685" priority="8449" operator="between">
      <formula>1</formula>
      <formula>8</formula>
    </cfRule>
  </conditionalFormatting>
  <conditionalFormatting sqref="G896">
    <cfRule type="cellIs" dxfId="8684" priority="8446" operator="equal">
      <formula>"NR"</formula>
    </cfRule>
  </conditionalFormatting>
  <conditionalFormatting sqref="G896">
    <cfRule type="cellIs" dxfId="8683" priority="8444" stopIfTrue="1" operator="equal">
      <formula>"NR"</formula>
    </cfRule>
    <cfRule type="cellIs" dxfId="8682" priority="8445" stopIfTrue="1" operator="equal">
      <formula>"R"</formula>
    </cfRule>
  </conditionalFormatting>
  <conditionalFormatting sqref="N896">
    <cfRule type="cellIs" dxfId="8681" priority="8429" operator="between">
      <formula>1</formula>
      <formula>10</formula>
    </cfRule>
    <cfRule type="cellIs" dxfId="8680" priority="8430" operator="between">
      <formula>11</formula>
      <formula>17</formula>
    </cfRule>
    <cfRule type="cellIs" dxfId="8679" priority="8431" operator="between">
      <formula>18</formula>
      <formula>25</formula>
    </cfRule>
    <cfRule type="cellIs" dxfId="8678" priority="8432" operator="between">
      <formula>1</formula>
      <formula>6</formula>
    </cfRule>
    <cfRule type="cellIs" dxfId="8677" priority="8433" operator="between">
      <formula>17</formula>
      <formula>25</formula>
    </cfRule>
    <cfRule type="cellIs" dxfId="8676" priority="8434" operator="between">
      <formula>7</formula>
      <formula>16</formula>
    </cfRule>
    <cfRule type="cellIs" dxfId="8675" priority="8435" operator="between">
      <formula>1</formula>
      <formula>6</formula>
    </cfRule>
  </conditionalFormatting>
  <conditionalFormatting sqref="N896">
    <cfRule type="cellIs" dxfId="8674" priority="8428" operator="equal">
      <formula>16</formula>
    </cfRule>
  </conditionalFormatting>
  <conditionalFormatting sqref="N896">
    <cfRule type="cellIs" dxfId="8673" priority="8425" operator="between">
      <formula>16</formula>
      <formula>25</formula>
    </cfRule>
    <cfRule type="cellIs" dxfId="8672" priority="8426" operator="between">
      <formula>9</formula>
      <formula>15</formula>
    </cfRule>
    <cfRule type="cellIs" dxfId="8671" priority="8427" operator="between">
      <formula>1</formula>
      <formula>8</formula>
    </cfRule>
  </conditionalFormatting>
  <conditionalFormatting sqref="Y896">
    <cfRule type="cellIs" dxfId="8670" priority="8418" operator="between">
      <formula>1</formula>
      <formula>10</formula>
    </cfRule>
    <cfRule type="cellIs" dxfId="8669" priority="8419" operator="between">
      <formula>11</formula>
      <formula>17</formula>
    </cfRule>
    <cfRule type="cellIs" dxfId="8668" priority="8420" operator="between">
      <formula>18</formula>
      <formula>25</formula>
    </cfRule>
    <cfRule type="cellIs" dxfId="8667" priority="8421" operator="between">
      <formula>1</formula>
      <formula>6</formula>
    </cfRule>
    <cfRule type="cellIs" dxfId="8666" priority="8422" operator="between">
      <formula>17</formula>
      <formula>25</formula>
    </cfRule>
    <cfRule type="cellIs" dxfId="8665" priority="8423" operator="between">
      <formula>7</formula>
      <formula>16</formula>
    </cfRule>
    <cfRule type="cellIs" dxfId="8664" priority="8424" operator="between">
      <formula>1</formula>
      <formula>6</formula>
    </cfRule>
  </conditionalFormatting>
  <conditionalFormatting sqref="Y896">
    <cfRule type="cellIs" dxfId="8663" priority="8417" operator="equal">
      <formula>16</formula>
    </cfRule>
  </conditionalFormatting>
  <conditionalFormatting sqref="Y896">
    <cfRule type="cellIs" dxfId="8662" priority="8414" operator="between">
      <formula>16</formula>
      <formula>25</formula>
    </cfRule>
    <cfRule type="cellIs" dxfId="8661" priority="8415" operator="between">
      <formula>9</formula>
      <formula>15</formula>
    </cfRule>
    <cfRule type="cellIs" dxfId="8660" priority="8416" operator="between">
      <formula>1</formula>
      <formula>8</formula>
    </cfRule>
  </conditionalFormatting>
  <conditionalFormatting sqref="Y904 N904">
    <cfRule type="cellIs" dxfId="8659" priority="8411" operator="between">
      <formula>16</formula>
      <formula>25</formula>
    </cfRule>
    <cfRule type="cellIs" dxfId="8658" priority="8412" operator="between">
      <formula>9</formula>
      <formula>15</formula>
    </cfRule>
    <cfRule type="cellIs" dxfId="8657" priority="8413" operator="between">
      <formula>1</formula>
      <formula>8</formula>
    </cfRule>
  </conditionalFormatting>
  <conditionalFormatting sqref="G904">
    <cfRule type="cellIs" dxfId="8656" priority="8401" stopIfTrue="1" operator="equal">
      <formula>"NR"</formula>
    </cfRule>
    <cfRule type="cellIs" dxfId="8655" priority="8402" stopIfTrue="1" operator="equal">
      <formula>"R"</formula>
    </cfRule>
  </conditionalFormatting>
  <conditionalFormatting sqref="Y904 N904">
    <cfRule type="cellIs" dxfId="8654" priority="8394" operator="between">
      <formula>1</formula>
      <formula>10</formula>
    </cfRule>
    <cfRule type="cellIs" dxfId="8653" priority="8395" operator="between">
      <formula>11</formula>
      <formula>17</formula>
    </cfRule>
    <cfRule type="cellIs" dxfId="8652" priority="8396" operator="between">
      <formula>18</formula>
      <formula>25</formula>
    </cfRule>
    <cfRule type="cellIs" dxfId="8651" priority="8397" operator="between">
      <formula>1</formula>
      <formula>6</formula>
    </cfRule>
    <cfRule type="cellIs" dxfId="8650" priority="8398" operator="between">
      <formula>17</formula>
      <formula>25</formula>
    </cfRule>
    <cfRule type="cellIs" dxfId="8649" priority="8399" operator="between">
      <formula>7</formula>
      <formula>16</formula>
    </cfRule>
    <cfRule type="cellIs" dxfId="8648" priority="8400" operator="between">
      <formula>1</formula>
      <formula>6</formula>
    </cfRule>
  </conditionalFormatting>
  <conditionalFormatting sqref="Y904 N904">
    <cfRule type="cellIs" dxfId="8647" priority="8393" operator="equal">
      <formula>16</formula>
    </cfRule>
  </conditionalFormatting>
  <conditionalFormatting sqref="G904">
    <cfRule type="cellIs" dxfId="8646" priority="8392" operator="equal">
      <formula>"NR"</formula>
    </cfRule>
  </conditionalFormatting>
  <conditionalFormatting sqref="Y902">
    <cfRule type="cellIs" dxfId="8645" priority="8385" operator="between">
      <formula>1</formula>
      <formula>10</formula>
    </cfRule>
    <cfRule type="cellIs" dxfId="8644" priority="8386" operator="between">
      <formula>11</formula>
      <formula>17</formula>
    </cfRule>
    <cfRule type="cellIs" dxfId="8643" priority="8387" operator="between">
      <formula>18</formula>
      <formula>25</formula>
    </cfRule>
    <cfRule type="cellIs" dxfId="8642" priority="8388" operator="between">
      <formula>1</formula>
      <formula>6</formula>
    </cfRule>
    <cfRule type="cellIs" dxfId="8641" priority="8389" operator="between">
      <formula>17</formula>
      <formula>25</formula>
    </cfRule>
    <cfRule type="cellIs" dxfId="8640" priority="8390" operator="between">
      <formula>7</formula>
      <formula>16</formula>
    </cfRule>
    <cfRule type="cellIs" dxfId="8639" priority="8391" operator="between">
      <formula>1</formula>
      <formula>6</formula>
    </cfRule>
  </conditionalFormatting>
  <conditionalFormatting sqref="Y902">
    <cfRule type="cellIs" dxfId="8638" priority="8384" operator="equal">
      <formula>16</formula>
    </cfRule>
  </conditionalFormatting>
  <conditionalFormatting sqref="Y902">
    <cfRule type="cellIs" dxfId="8637" priority="8381" operator="between">
      <formula>16</formula>
      <formula>25</formula>
    </cfRule>
    <cfRule type="cellIs" dxfId="8636" priority="8382" operator="between">
      <formula>9</formula>
      <formula>15</formula>
    </cfRule>
    <cfRule type="cellIs" dxfId="8635" priority="8383" operator="between">
      <formula>1</formula>
      <formula>8</formula>
    </cfRule>
  </conditionalFormatting>
  <conditionalFormatting sqref="G902">
    <cfRule type="cellIs" dxfId="8634" priority="8371" stopIfTrue="1" operator="equal">
      <formula>"NR"</formula>
    </cfRule>
    <cfRule type="cellIs" dxfId="8633" priority="8372" stopIfTrue="1" operator="equal">
      <formula>"R"</formula>
    </cfRule>
  </conditionalFormatting>
  <conditionalFormatting sqref="G902">
    <cfRule type="cellIs" dxfId="8632" priority="8370" operator="equal">
      <formula>"NR"</formula>
    </cfRule>
  </conditionalFormatting>
  <conditionalFormatting sqref="G902">
    <cfRule type="cellIs" dxfId="8631" priority="8368" stopIfTrue="1" operator="equal">
      <formula>"NR"</formula>
    </cfRule>
    <cfRule type="cellIs" dxfId="8630" priority="8369" stopIfTrue="1" operator="equal">
      <formula>"R"</formula>
    </cfRule>
  </conditionalFormatting>
  <conditionalFormatting sqref="G902">
    <cfRule type="cellIs" dxfId="8629" priority="8367" operator="equal">
      <formula>"NR"</formula>
    </cfRule>
  </conditionalFormatting>
  <conditionalFormatting sqref="Y903 N903">
    <cfRule type="cellIs" dxfId="8628" priority="8364" operator="between">
      <formula>16</formula>
      <formula>25</formula>
    </cfRule>
    <cfRule type="cellIs" dxfId="8627" priority="8365" operator="between">
      <formula>9</formula>
      <formula>15</formula>
    </cfRule>
    <cfRule type="cellIs" dxfId="8626" priority="8366" operator="between">
      <formula>1</formula>
      <formula>8</formula>
    </cfRule>
  </conditionalFormatting>
  <conditionalFormatting sqref="Y903 N903">
    <cfRule type="cellIs" dxfId="8625" priority="8349" operator="between">
      <formula>1</formula>
      <formula>10</formula>
    </cfRule>
    <cfRule type="cellIs" dxfId="8624" priority="8350" operator="between">
      <formula>11</formula>
      <formula>17</formula>
    </cfRule>
    <cfRule type="cellIs" dxfId="8623" priority="8351" operator="between">
      <formula>18</formula>
      <formula>25</formula>
    </cfRule>
    <cfRule type="cellIs" dxfId="8622" priority="8352" operator="between">
      <formula>1</formula>
      <formula>6</formula>
    </cfRule>
    <cfRule type="cellIs" dxfId="8621" priority="8353" operator="between">
      <formula>17</formula>
      <formula>25</formula>
    </cfRule>
    <cfRule type="cellIs" dxfId="8620" priority="8354" operator="between">
      <formula>7</formula>
      <formula>16</formula>
    </cfRule>
    <cfRule type="cellIs" dxfId="8619" priority="8355" operator="between">
      <formula>1</formula>
      <formula>6</formula>
    </cfRule>
  </conditionalFormatting>
  <conditionalFormatting sqref="Y903 N903">
    <cfRule type="cellIs" dxfId="8618" priority="8348" operator="equal">
      <formula>16</formula>
    </cfRule>
  </conditionalFormatting>
  <conditionalFormatting sqref="G908">
    <cfRule type="cellIs" dxfId="8617" priority="8346" stopIfTrue="1" operator="equal">
      <formula>"NR"</formula>
    </cfRule>
    <cfRule type="cellIs" dxfId="8616" priority="8347" stopIfTrue="1" operator="equal">
      <formula>"R"</formula>
    </cfRule>
  </conditionalFormatting>
  <conditionalFormatting sqref="G908">
    <cfRule type="cellIs" dxfId="8615" priority="8345" operator="equal">
      <formula>"NR"</formula>
    </cfRule>
  </conditionalFormatting>
  <conditionalFormatting sqref="X908">
    <cfRule type="cellIs" dxfId="8614" priority="8338" operator="between">
      <formula>1</formula>
      <formula>10</formula>
    </cfRule>
    <cfRule type="cellIs" dxfId="8613" priority="8339" operator="between">
      <formula>11</formula>
      <formula>17</formula>
    </cfRule>
    <cfRule type="cellIs" dxfId="8612" priority="8340" operator="between">
      <formula>18</formula>
      <formula>25</formula>
    </cfRule>
    <cfRule type="cellIs" dxfId="8611" priority="8341" operator="between">
      <formula>1</formula>
      <formula>6</formula>
    </cfRule>
    <cfRule type="cellIs" dxfId="8610" priority="8342" operator="between">
      <formula>17</formula>
      <formula>25</formula>
    </cfRule>
    <cfRule type="cellIs" dxfId="8609" priority="8343" operator="between">
      <formula>7</formula>
      <formula>16</formula>
    </cfRule>
    <cfRule type="cellIs" dxfId="8608" priority="8344" operator="between">
      <formula>1</formula>
      <formula>6</formula>
    </cfRule>
  </conditionalFormatting>
  <conditionalFormatting sqref="X908">
    <cfRule type="cellIs" dxfId="8607" priority="8337" operator="equal">
      <formula>16</formula>
    </cfRule>
  </conditionalFormatting>
  <conditionalFormatting sqref="X908">
    <cfRule type="cellIs" dxfId="8606" priority="8334" operator="between">
      <formula>16</formula>
      <formula>25</formula>
    </cfRule>
    <cfRule type="cellIs" dxfId="8605" priority="8335" operator="between">
      <formula>9</formula>
      <formula>15</formula>
    </cfRule>
    <cfRule type="cellIs" dxfId="8604" priority="8336" operator="between">
      <formula>1</formula>
      <formula>8</formula>
    </cfRule>
  </conditionalFormatting>
  <conditionalFormatting sqref="Y908">
    <cfRule type="cellIs" dxfId="8603" priority="8327" operator="between">
      <formula>1</formula>
      <formula>10</formula>
    </cfRule>
    <cfRule type="cellIs" dxfId="8602" priority="8328" operator="between">
      <formula>11</formula>
      <formula>17</formula>
    </cfRule>
    <cfRule type="cellIs" dxfId="8601" priority="8329" operator="between">
      <formula>18</formula>
      <formula>25</formula>
    </cfRule>
    <cfRule type="cellIs" dxfId="8600" priority="8330" operator="between">
      <formula>1</formula>
      <formula>6</formula>
    </cfRule>
    <cfRule type="cellIs" dxfId="8599" priority="8331" operator="between">
      <formula>17</formula>
      <formula>25</formula>
    </cfRule>
    <cfRule type="cellIs" dxfId="8598" priority="8332" operator="between">
      <formula>7</formula>
      <formula>16</formula>
    </cfRule>
    <cfRule type="cellIs" dxfId="8597" priority="8333" operator="between">
      <formula>1</formula>
      <formula>6</formula>
    </cfRule>
  </conditionalFormatting>
  <conditionalFormatting sqref="Y908">
    <cfRule type="cellIs" dxfId="8596" priority="8326" operator="equal">
      <formula>16</formula>
    </cfRule>
  </conditionalFormatting>
  <conditionalFormatting sqref="Y908">
    <cfRule type="cellIs" dxfId="8595" priority="8323" operator="between">
      <formula>16</formula>
      <formula>25</formula>
    </cfRule>
    <cfRule type="cellIs" dxfId="8594" priority="8324" operator="between">
      <formula>9</formula>
      <formula>15</formula>
    </cfRule>
    <cfRule type="cellIs" dxfId="8593" priority="8325" operator="between">
      <formula>1</formula>
      <formula>8</formula>
    </cfRule>
  </conditionalFormatting>
  <conditionalFormatting sqref="N908">
    <cfRule type="cellIs" dxfId="8592" priority="8316" operator="between">
      <formula>1</formula>
      <formula>10</formula>
    </cfRule>
    <cfRule type="cellIs" dxfId="8591" priority="8317" operator="between">
      <formula>11</formula>
      <formula>17</formula>
    </cfRule>
    <cfRule type="cellIs" dxfId="8590" priority="8318" operator="between">
      <formula>18</formula>
      <formula>25</formula>
    </cfRule>
    <cfRule type="cellIs" dxfId="8589" priority="8319" operator="between">
      <formula>1</formula>
      <formula>6</formula>
    </cfRule>
    <cfRule type="cellIs" dxfId="8588" priority="8320" operator="between">
      <formula>17</formula>
      <formula>25</formula>
    </cfRule>
    <cfRule type="cellIs" dxfId="8587" priority="8321" operator="between">
      <formula>7</formula>
      <formula>16</formula>
    </cfRule>
    <cfRule type="cellIs" dxfId="8586" priority="8322" operator="between">
      <formula>1</formula>
      <formula>6</formula>
    </cfRule>
  </conditionalFormatting>
  <conditionalFormatting sqref="N908">
    <cfRule type="cellIs" dxfId="8585" priority="8315" operator="equal">
      <formula>16</formula>
    </cfRule>
  </conditionalFormatting>
  <conditionalFormatting sqref="N908">
    <cfRule type="cellIs" dxfId="8584" priority="8312" operator="between">
      <formula>16</formula>
      <formula>25</formula>
    </cfRule>
    <cfRule type="cellIs" dxfId="8583" priority="8313" operator="between">
      <formula>9</formula>
      <formula>15</formula>
    </cfRule>
    <cfRule type="cellIs" dxfId="8582" priority="8314" operator="between">
      <formula>1</formula>
      <formula>8</formula>
    </cfRule>
  </conditionalFormatting>
  <conditionalFormatting sqref="Y917">
    <cfRule type="cellIs" dxfId="8581" priority="8301" operator="between">
      <formula>16</formula>
      <formula>25</formula>
    </cfRule>
    <cfRule type="cellIs" dxfId="8580" priority="8302" operator="between">
      <formula>9</formula>
      <formula>15</formula>
    </cfRule>
    <cfRule type="cellIs" dxfId="8579" priority="8303" operator="between">
      <formula>1</formula>
      <formula>8</formula>
    </cfRule>
  </conditionalFormatting>
  <conditionalFormatting sqref="Y917">
    <cfRule type="cellIs" dxfId="8578" priority="8294" operator="between">
      <formula>1</formula>
      <formula>10</formula>
    </cfRule>
    <cfRule type="cellIs" dxfId="8577" priority="8295" operator="between">
      <formula>11</formula>
      <formula>17</formula>
    </cfRule>
    <cfRule type="cellIs" dxfId="8576" priority="8296" operator="between">
      <formula>18</formula>
      <formula>25</formula>
    </cfRule>
    <cfRule type="cellIs" dxfId="8575" priority="8297" operator="between">
      <formula>1</formula>
      <formula>6</formula>
    </cfRule>
    <cfRule type="cellIs" dxfId="8574" priority="8298" operator="between">
      <formula>17</formula>
      <formula>25</formula>
    </cfRule>
    <cfRule type="cellIs" dxfId="8573" priority="8299" operator="between">
      <formula>7</formula>
      <formula>16</formula>
    </cfRule>
    <cfRule type="cellIs" dxfId="8572" priority="8300" operator="between">
      <formula>1</formula>
      <formula>6</formula>
    </cfRule>
  </conditionalFormatting>
  <conditionalFormatting sqref="Y917">
    <cfRule type="cellIs" dxfId="8571" priority="8293" operator="equal">
      <formula>16</formula>
    </cfRule>
  </conditionalFormatting>
  <conditionalFormatting sqref="Y918">
    <cfRule type="cellIs" dxfId="8570" priority="8290" operator="between">
      <formula>16</formula>
      <formula>25</formula>
    </cfRule>
    <cfRule type="cellIs" dxfId="8569" priority="8291" operator="between">
      <formula>9</formula>
      <formula>15</formula>
    </cfRule>
    <cfRule type="cellIs" dxfId="8568" priority="8292" operator="between">
      <formula>1</formula>
      <formula>8</formula>
    </cfRule>
  </conditionalFormatting>
  <conditionalFormatting sqref="N919">
    <cfRule type="cellIs" dxfId="8567" priority="8287" operator="between">
      <formula>16</formula>
      <formula>25</formula>
    </cfRule>
    <cfRule type="cellIs" dxfId="8566" priority="8288" operator="between">
      <formula>9</formula>
      <formula>15</formula>
    </cfRule>
    <cfRule type="cellIs" dxfId="8565" priority="8289" operator="between">
      <formula>1</formula>
      <formula>8</formula>
    </cfRule>
  </conditionalFormatting>
  <conditionalFormatting sqref="G917">
    <cfRule type="cellIs" dxfId="8564" priority="8286" operator="equal">
      <formula>"NR"</formula>
    </cfRule>
  </conditionalFormatting>
  <conditionalFormatting sqref="N917">
    <cfRule type="cellIs" dxfId="8563" priority="8283" operator="between">
      <formula>16</formula>
      <formula>25</formula>
    </cfRule>
    <cfRule type="cellIs" dxfId="8562" priority="8284" operator="between">
      <formula>9</formula>
      <formula>15</formula>
    </cfRule>
    <cfRule type="cellIs" dxfId="8561" priority="8285" operator="between">
      <formula>1</formula>
      <formula>8</formula>
    </cfRule>
  </conditionalFormatting>
  <conditionalFormatting sqref="G918">
    <cfRule type="cellIs" dxfId="8560" priority="8281" stopIfTrue="1" operator="equal">
      <formula>"NR"</formula>
    </cfRule>
    <cfRule type="cellIs" dxfId="8559" priority="8282" stopIfTrue="1" operator="equal">
      <formula>"R"</formula>
    </cfRule>
  </conditionalFormatting>
  <conditionalFormatting sqref="Y918">
    <cfRule type="cellIs" dxfId="8558" priority="8266" operator="between">
      <formula>1</formula>
      <formula>10</formula>
    </cfRule>
    <cfRule type="cellIs" dxfId="8557" priority="8267" operator="between">
      <formula>11</formula>
      <formula>17</formula>
    </cfRule>
    <cfRule type="cellIs" dxfId="8556" priority="8268" operator="between">
      <formula>18</formula>
      <formula>25</formula>
    </cfRule>
    <cfRule type="cellIs" dxfId="8555" priority="8269" operator="between">
      <formula>1</formula>
      <formula>6</formula>
    </cfRule>
    <cfRule type="cellIs" dxfId="8554" priority="8270" operator="between">
      <formula>17</formula>
      <formula>25</formula>
    </cfRule>
    <cfRule type="cellIs" dxfId="8553" priority="8271" operator="between">
      <formula>7</formula>
      <formula>16</formula>
    </cfRule>
    <cfRule type="cellIs" dxfId="8552" priority="8272" operator="between">
      <formula>1</formula>
      <formula>6</formula>
    </cfRule>
  </conditionalFormatting>
  <conditionalFormatting sqref="Y918">
    <cfRule type="cellIs" dxfId="8551" priority="8265" operator="equal">
      <formula>16</formula>
    </cfRule>
  </conditionalFormatting>
  <conditionalFormatting sqref="G918">
    <cfRule type="cellIs" dxfId="8550" priority="8264" operator="equal">
      <formula>"NR"</formula>
    </cfRule>
  </conditionalFormatting>
  <conditionalFormatting sqref="G917">
    <cfRule type="cellIs" dxfId="8549" priority="8254" stopIfTrue="1" operator="equal">
      <formula>"NR"</formula>
    </cfRule>
    <cfRule type="cellIs" dxfId="8548" priority="8255" stopIfTrue="1" operator="equal">
      <formula>"R"</formula>
    </cfRule>
  </conditionalFormatting>
  <conditionalFormatting sqref="G917">
    <cfRule type="cellIs" dxfId="8547" priority="8253" operator="equal">
      <formula>"NR"</formula>
    </cfRule>
  </conditionalFormatting>
  <conditionalFormatting sqref="G917">
    <cfRule type="cellIs" dxfId="8546" priority="8251" stopIfTrue="1" operator="equal">
      <formula>"NR"</formula>
    </cfRule>
    <cfRule type="cellIs" dxfId="8545" priority="8252" stopIfTrue="1" operator="equal">
      <formula>"R"</formula>
    </cfRule>
  </conditionalFormatting>
  <conditionalFormatting sqref="N917">
    <cfRule type="cellIs" dxfId="8544" priority="8244" operator="between">
      <formula>1</formula>
      <formula>10</formula>
    </cfRule>
    <cfRule type="cellIs" dxfId="8543" priority="8245" operator="between">
      <formula>11</formula>
      <formula>17</formula>
    </cfRule>
    <cfRule type="cellIs" dxfId="8542" priority="8246" operator="between">
      <formula>18</formula>
      <formula>25</formula>
    </cfRule>
    <cfRule type="cellIs" dxfId="8541" priority="8247" operator="between">
      <formula>1</formula>
      <formula>6</formula>
    </cfRule>
    <cfRule type="cellIs" dxfId="8540" priority="8248" operator="between">
      <formula>17</formula>
      <formula>25</formula>
    </cfRule>
    <cfRule type="cellIs" dxfId="8539" priority="8249" operator="between">
      <formula>7</formula>
      <formula>16</formula>
    </cfRule>
    <cfRule type="cellIs" dxfId="8538" priority="8250" operator="between">
      <formula>1</formula>
      <formula>6</formula>
    </cfRule>
  </conditionalFormatting>
  <conditionalFormatting sqref="N917">
    <cfRule type="cellIs" dxfId="8537" priority="8243" operator="equal">
      <formula>16</formula>
    </cfRule>
  </conditionalFormatting>
  <conditionalFormatting sqref="N918">
    <cfRule type="cellIs" dxfId="8536" priority="8236" operator="between">
      <formula>1</formula>
      <formula>10</formula>
    </cfRule>
    <cfRule type="cellIs" dxfId="8535" priority="8237" operator="between">
      <formula>11</formula>
      <formula>17</formula>
    </cfRule>
    <cfRule type="cellIs" dxfId="8534" priority="8238" operator="between">
      <formula>18</formula>
      <formula>25</formula>
    </cfRule>
    <cfRule type="cellIs" dxfId="8533" priority="8239" operator="between">
      <formula>1</formula>
      <formula>6</formula>
    </cfRule>
    <cfRule type="cellIs" dxfId="8532" priority="8240" operator="between">
      <formula>17</formula>
      <formula>25</formula>
    </cfRule>
    <cfRule type="cellIs" dxfId="8531" priority="8241" operator="between">
      <formula>7</formula>
      <formula>16</formula>
    </cfRule>
    <cfRule type="cellIs" dxfId="8530" priority="8242" operator="between">
      <formula>1</formula>
      <formula>6</formula>
    </cfRule>
  </conditionalFormatting>
  <conditionalFormatting sqref="N918">
    <cfRule type="cellIs" dxfId="8529" priority="8235" operator="equal">
      <formula>16</formula>
    </cfRule>
  </conditionalFormatting>
  <conditionalFormatting sqref="N918">
    <cfRule type="cellIs" dxfId="8528" priority="8232" operator="between">
      <formula>16</formula>
      <formula>25</formula>
    </cfRule>
    <cfRule type="cellIs" dxfId="8527" priority="8233" operator="between">
      <formula>9</formula>
      <formula>15</formula>
    </cfRule>
    <cfRule type="cellIs" dxfId="8526" priority="8234" operator="between">
      <formula>1</formula>
      <formula>8</formula>
    </cfRule>
  </conditionalFormatting>
  <conditionalFormatting sqref="N919">
    <cfRule type="cellIs" dxfId="8525" priority="8225" operator="between">
      <formula>1</formula>
      <formula>10</formula>
    </cfRule>
    <cfRule type="cellIs" dxfId="8524" priority="8226" operator="between">
      <formula>11</formula>
      <formula>17</formula>
    </cfRule>
    <cfRule type="cellIs" dxfId="8523" priority="8227" operator="between">
      <formula>18</formula>
      <formula>25</formula>
    </cfRule>
    <cfRule type="cellIs" dxfId="8522" priority="8228" operator="between">
      <formula>1</formula>
      <formula>6</formula>
    </cfRule>
    <cfRule type="cellIs" dxfId="8521" priority="8229" operator="between">
      <formula>17</formula>
      <formula>25</formula>
    </cfRule>
    <cfRule type="cellIs" dxfId="8520" priority="8230" operator="between">
      <formula>7</formula>
      <formula>16</formula>
    </cfRule>
    <cfRule type="cellIs" dxfId="8519" priority="8231" operator="between">
      <formula>1</formula>
      <formula>6</formula>
    </cfRule>
  </conditionalFormatting>
  <conditionalFormatting sqref="N919">
    <cfRule type="cellIs" dxfId="8518" priority="8224" operator="equal">
      <formula>16</formula>
    </cfRule>
  </conditionalFormatting>
  <conditionalFormatting sqref="Y921 N921">
    <cfRule type="cellIs" dxfId="8517" priority="8221" operator="between">
      <formula>16</formula>
      <formula>25</formula>
    </cfRule>
    <cfRule type="cellIs" dxfId="8516" priority="8222" operator="between">
      <formula>9</formula>
      <formula>15</formula>
    </cfRule>
    <cfRule type="cellIs" dxfId="8515" priority="8223" operator="between">
      <formula>1</formula>
      <formula>8</formula>
    </cfRule>
  </conditionalFormatting>
  <conditionalFormatting sqref="G921">
    <cfRule type="cellIs" dxfId="8514" priority="8211" stopIfTrue="1" operator="equal">
      <formula>"NR"</formula>
    </cfRule>
    <cfRule type="cellIs" dxfId="8513" priority="8212" stopIfTrue="1" operator="equal">
      <formula>"R"</formula>
    </cfRule>
  </conditionalFormatting>
  <conditionalFormatting sqref="Y921 N921">
    <cfRule type="cellIs" dxfId="8512" priority="8204" operator="between">
      <formula>1</formula>
      <formula>10</formula>
    </cfRule>
    <cfRule type="cellIs" dxfId="8511" priority="8205" operator="between">
      <formula>11</formula>
      <formula>17</formula>
    </cfRule>
    <cfRule type="cellIs" dxfId="8510" priority="8206" operator="between">
      <formula>18</formula>
      <formula>25</formula>
    </cfRule>
    <cfRule type="cellIs" dxfId="8509" priority="8207" operator="between">
      <formula>1</formula>
      <formula>6</formula>
    </cfRule>
    <cfRule type="cellIs" dxfId="8508" priority="8208" operator="between">
      <formula>17</formula>
      <formula>25</formula>
    </cfRule>
    <cfRule type="cellIs" dxfId="8507" priority="8209" operator="between">
      <formula>7</formula>
      <formula>16</formula>
    </cfRule>
    <cfRule type="cellIs" dxfId="8506" priority="8210" operator="between">
      <formula>1</formula>
      <formula>6</formula>
    </cfRule>
  </conditionalFormatting>
  <conditionalFormatting sqref="Y921 N921">
    <cfRule type="cellIs" dxfId="8505" priority="8203" operator="equal">
      <formula>16</formula>
    </cfRule>
  </conditionalFormatting>
  <conditionalFormatting sqref="G921">
    <cfRule type="cellIs" dxfId="8504" priority="8202" operator="equal">
      <formula>"NR"</formula>
    </cfRule>
  </conditionalFormatting>
  <conditionalFormatting sqref="Y919">
    <cfRule type="cellIs" dxfId="8503" priority="8195" operator="between">
      <formula>1</formula>
      <formula>10</formula>
    </cfRule>
    <cfRule type="cellIs" dxfId="8502" priority="8196" operator="between">
      <formula>11</formula>
      <formula>17</formula>
    </cfRule>
    <cfRule type="cellIs" dxfId="8501" priority="8197" operator="between">
      <formula>18</formula>
      <formula>25</formula>
    </cfRule>
    <cfRule type="cellIs" dxfId="8500" priority="8198" operator="between">
      <formula>1</formula>
      <formula>6</formula>
    </cfRule>
    <cfRule type="cellIs" dxfId="8499" priority="8199" operator="between">
      <formula>17</formula>
      <formula>25</formula>
    </cfRule>
    <cfRule type="cellIs" dxfId="8498" priority="8200" operator="between">
      <formula>7</formula>
      <formula>16</formula>
    </cfRule>
    <cfRule type="cellIs" dxfId="8497" priority="8201" operator="between">
      <formula>1</formula>
      <formula>6</formula>
    </cfRule>
  </conditionalFormatting>
  <conditionalFormatting sqref="Y919">
    <cfRule type="cellIs" dxfId="8496" priority="8194" operator="equal">
      <formula>16</formula>
    </cfRule>
  </conditionalFormatting>
  <conditionalFormatting sqref="Y919">
    <cfRule type="cellIs" dxfId="8495" priority="8191" operator="between">
      <formula>16</formula>
      <formula>25</formula>
    </cfRule>
    <cfRule type="cellIs" dxfId="8494" priority="8192" operator="between">
      <formula>9</formula>
      <formula>15</formula>
    </cfRule>
    <cfRule type="cellIs" dxfId="8493" priority="8193" operator="between">
      <formula>1</formula>
      <formula>8</formula>
    </cfRule>
  </conditionalFormatting>
  <conditionalFormatting sqref="G919">
    <cfRule type="cellIs" dxfId="8492" priority="8181" stopIfTrue="1" operator="equal">
      <formula>"NR"</formula>
    </cfRule>
    <cfRule type="cellIs" dxfId="8491" priority="8182" stopIfTrue="1" operator="equal">
      <formula>"R"</formula>
    </cfRule>
  </conditionalFormatting>
  <conditionalFormatting sqref="G919">
    <cfRule type="cellIs" dxfId="8490" priority="8180" operator="equal">
      <formula>"NR"</formula>
    </cfRule>
  </conditionalFormatting>
  <conditionalFormatting sqref="G919">
    <cfRule type="cellIs" dxfId="8489" priority="8178" stopIfTrue="1" operator="equal">
      <formula>"NR"</formula>
    </cfRule>
    <cfRule type="cellIs" dxfId="8488" priority="8179" stopIfTrue="1" operator="equal">
      <formula>"R"</formula>
    </cfRule>
  </conditionalFormatting>
  <conditionalFormatting sqref="G919">
    <cfRule type="cellIs" dxfId="8487" priority="8177" operator="equal">
      <formula>"NR"</formula>
    </cfRule>
  </conditionalFormatting>
  <conditionalFormatting sqref="Y920 N920">
    <cfRule type="cellIs" dxfId="8486" priority="8174" operator="between">
      <formula>16</formula>
      <formula>25</formula>
    </cfRule>
    <cfRule type="cellIs" dxfId="8485" priority="8175" operator="between">
      <formula>9</formula>
      <formula>15</formula>
    </cfRule>
    <cfRule type="cellIs" dxfId="8484" priority="8176" operator="between">
      <formula>1</formula>
      <formula>8</formula>
    </cfRule>
  </conditionalFormatting>
  <conditionalFormatting sqref="Y920 N920">
    <cfRule type="cellIs" dxfId="8483" priority="8159" operator="between">
      <formula>1</formula>
      <formula>10</formula>
    </cfRule>
    <cfRule type="cellIs" dxfId="8482" priority="8160" operator="between">
      <formula>11</formula>
      <formula>17</formula>
    </cfRule>
    <cfRule type="cellIs" dxfId="8481" priority="8161" operator="between">
      <formula>18</formula>
      <formula>25</formula>
    </cfRule>
    <cfRule type="cellIs" dxfId="8480" priority="8162" operator="between">
      <formula>1</formula>
      <formula>6</formula>
    </cfRule>
    <cfRule type="cellIs" dxfId="8479" priority="8163" operator="between">
      <formula>17</formula>
      <formula>25</formula>
    </cfRule>
    <cfRule type="cellIs" dxfId="8478" priority="8164" operator="between">
      <formula>7</formula>
      <formula>16</formula>
    </cfRule>
    <cfRule type="cellIs" dxfId="8477" priority="8165" operator="between">
      <formula>1</formula>
      <formula>6</formula>
    </cfRule>
  </conditionalFormatting>
  <conditionalFormatting sqref="Y920 N920">
    <cfRule type="cellIs" dxfId="8476" priority="8158" operator="equal">
      <formula>16</formula>
    </cfRule>
  </conditionalFormatting>
  <conditionalFormatting sqref="G923">
    <cfRule type="cellIs" dxfId="8475" priority="8156" stopIfTrue="1" operator="equal">
      <formula>"NR"</formula>
    </cfRule>
    <cfRule type="cellIs" dxfId="8474" priority="8157" stopIfTrue="1" operator="equal">
      <formula>"R"</formula>
    </cfRule>
  </conditionalFormatting>
  <conditionalFormatting sqref="G923">
    <cfRule type="cellIs" dxfId="8473" priority="8155" operator="equal">
      <formula>"NR"</formula>
    </cfRule>
  </conditionalFormatting>
  <conditionalFormatting sqref="X923">
    <cfRule type="cellIs" dxfId="8472" priority="8148" operator="between">
      <formula>1</formula>
      <formula>10</formula>
    </cfRule>
    <cfRule type="cellIs" dxfId="8471" priority="8149" operator="between">
      <formula>11</formula>
      <formula>17</formula>
    </cfRule>
    <cfRule type="cellIs" dxfId="8470" priority="8150" operator="between">
      <formula>18</formula>
      <formula>25</formula>
    </cfRule>
    <cfRule type="cellIs" dxfId="8469" priority="8151" operator="between">
      <formula>1</formula>
      <formula>6</formula>
    </cfRule>
    <cfRule type="cellIs" dxfId="8468" priority="8152" operator="between">
      <formula>17</formula>
      <formula>25</formula>
    </cfRule>
    <cfRule type="cellIs" dxfId="8467" priority="8153" operator="between">
      <formula>7</formula>
      <formula>16</formula>
    </cfRule>
    <cfRule type="cellIs" dxfId="8466" priority="8154" operator="between">
      <formula>1</formula>
      <formula>6</formula>
    </cfRule>
  </conditionalFormatting>
  <conditionalFormatting sqref="X923">
    <cfRule type="cellIs" dxfId="8465" priority="8147" operator="equal">
      <formula>16</formula>
    </cfRule>
  </conditionalFormatting>
  <conditionalFormatting sqref="X923">
    <cfRule type="cellIs" dxfId="8464" priority="8144" operator="between">
      <formula>16</formula>
      <formula>25</formula>
    </cfRule>
    <cfRule type="cellIs" dxfId="8463" priority="8145" operator="between">
      <formula>9</formula>
      <formula>15</formula>
    </cfRule>
    <cfRule type="cellIs" dxfId="8462" priority="8146" operator="between">
      <formula>1</formula>
      <formula>8</formula>
    </cfRule>
  </conditionalFormatting>
  <conditionalFormatting sqref="Y923">
    <cfRule type="cellIs" dxfId="8461" priority="8137" operator="between">
      <formula>1</formula>
      <formula>10</formula>
    </cfRule>
    <cfRule type="cellIs" dxfId="8460" priority="8138" operator="between">
      <formula>11</formula>
      <formula>17</formula>
    </cfRule>
    <cfRule type="cellIs" dxfId="8459" priority="8139" operator="between">
      <formula>18</formula>
      <formula>25</formula>
    </cfRule>
    <cfRule type="cellIs" dxfId="8458" priority="8140" operator="between">
      <formula>1</formula>
      <formula>6</formula>
    </cfRule>
    <cfRule type="cellIs" dxfId="8457" priority="8141" operator="between">
      <formula>17</formula>
      <formula>25</formula>
    </cfRule>
    <cfRule type="cellIs" dxfId="8456" priority="8142" operator="between">
      <formula>7</formula>
      <formula>16</formula>
    </cfRule>
    <cfRule type="cellIs" dxfId="8455" priority="8143" operator="between">
      <formula>1</formula>
      <formula>6</formula>
    </cfRule>
  </conditionalFormatting>
  <conditionalFormatting sqref="Y923">
    <cfRule type="cellIs" dxfId="8454" priority="8136" operator="equal">
      <formula>16</formula>
    </cfRule>
  </conditionalFormatting>
  <conditionalFormatting sqref="Y923">
    <cfRule type="cellIs" dxfId="8453" priority="8133" operator="between">
      <formula>16</formula>
      <formula>25</formula>
    </cfRule>
    <cfRule type="cellIs" dxfId="8452" priority="8134" operator="between">
      <formula>9</formula>
      <formula>15</formula>
    </cfRule>
    <cfRule type="cellIs" dxfId="8451" priority="8135" operator="between">
      <formula>1</formula>
      <formula>8</formula>
    </cfRule>
  </conditionalFormatting>
  <conditionalFormatting sqref="N923">
    <cfRule type="cellIs" dxfId="8450" priority="8126" operator="between">
      <formula>1</formula>
      <formula>10</formula>
    </cfRule>
    <cfRule type="cellIs" dxfId="8449" priority="8127" operator="between">
      <formula>11</formula>
      <formula>17</formula>
    </cfRule>
    <cfRule type="cellIs" dxfId="8448" priority="8128" operator="between">
      <formula>18</formula>
      <formula>25</formula>
    </cfRule>
    <cfRule type="cellIs" dxfId="8447" priority="8129" operator="between">
      <formula>1</formula>
      <formula>6</formula>
    </cfRule>
    <cfRule type="cellIs" dxfId="8446" priority="8130" operator="between">
      <formula>17</formula>
      <formula>25</formula>
    </cfRule>
    <cfRule type="cellIs" dxfId="8445" priority="8131" operator="between">
      <formula>7</formula>
      <formula>16</formula>
    </cfRule>
    <cfRule type="cellIs" dxfId="8444" priority="8132" operator="between">
      <formula>1</formula>
      <formula>6</formula>
    </cfRule>
  </conditionalFormatting>
  <conditionalFormatting sqref="N923">
    <cfRule type="cellIs" dxfId="8443" priority="8125" operator="equal">
      <formula>16</formula>
    </cfRule>
  </conditionalFormatting>
  <conditionalFormatting sqref="N923">
    <cfRule type="cellIs" dxfId="8442" priority="8122" operator="between">
      <formula>16</formula>
      <formula>25</formula>
    </cfRule>
    <cfRule type="cellIs" dxfId="8441" priority="8123" operator="between">
      <formula>9</formula>
      <formula>15</formula>
    </cfRule>
    <cfRule type="cellIs" dxfId="8440" priority="8124" operator="between">
      <formula>1</formula>
      <formula>8</formula>
    </cfRule>
  </conditionalFormatting>
  <conditionalFormatting sqref="G927">
    <cfRule type="cellIs" dxfId="8439" priority="8113" operator="equal">
      <formula>"NR"</formula>
    </cfRule>
  </conditionalFormatting>
  <conditionalFormatting sqref="N928">
    <cfRule type="cellIs" dxfId="8438" priority="8110" operator="between">
      <formula>16</formula>
      <formula>25</formula>
    </cfRule>
    <cfRule type="cellIs" dxfId="8437" priority="8111" operator="between">
      <formula>9</formula>
      <formula>15</formula>
    </cfRule>
    <cfRule type="cellIs" dxfId="8436" priority="8112" operator="between">
      <formula>1</formula>
      <formula>8</formula>
    </cfRule>
  </conditionalFormatting>
  <conditionalFormatting sqref="G928">
    <cfRule type="cellIs" dxfId="8435" priority="8100" stopIfTrue="1" operator="equal">
      <formula>"NR"</formula>
    </cfRule>
    <cfRule type="cellIs" dxfId="8434" priority="8101" stopIfTrue="1" operator="equal">
      <formula>"R"</formula>
    </cfRule>
  </conditionalFormatting>
  <conditionalFormatting sqref="G928">
    <cfRule type="cellIs" dxfId="8433" priority="8099" operator="equal">
      <formula>"NR"</formula>
    </cfRule>
  </conditionalFormatting>
  <conditionalFormatting sqref="Y928">
    <cfRule type="cellIs" dxfId="8432" priority="8092" operator="between">
      <formula>1</formula>
      <formula>10</formula>
    </cfRule>
    <cfRule type="cellIs" dxfId="8431" priority="8093" operator="between">
      <formula>11</formula>
      <formula>17</formula>
    </cfRule>
    <cfRule type="cellIs" dxfId="8430" priority="8094" operator="between">
      <formula>18</formula>
      <formula>25</formula>
    </cfRule>
    <cfRule type="cellIs" dxfId="8429" priority="8095" operator="between">
      <formula>1</formula>
      <formula>6</formula>
    </cfRule>
    <cfRule type="cellIs" dxfId="8428" priority="8096" operator="between">
      <formula>17</formula>
      <formula>25</formula>
    </cfRule>
    <cfRule type="cellIs" dxfId="8427" priority="8097" operator="between">
      <formula>7</formula>
      <formula>16</formula>
    </cfRule>
    <cfRule type="cellIs" dxfId="8426" priority="8098" operator="between">
      <formula>1</formula>
      <formula>6</formula>
    </cfRule>
  </conditionalFormatting>
  <conditionalFormatting sqref="Y928">
    <cfRule type="cellIs" dxfId="8425" priority="8091" operator="equal">
      <formula>16</formula>
    </cfRule>
  </conditionalFormatting>
  <conditionalFormatting sqref="Y928">
    <cfRule type="cellIs" dxfId="8424" priority="8088" operator="between">
      <formula>16</formula>
      <formula>25</formula>
    </cfRule>
    <cfRule type="cellIs" dxfId="8423" priority="8089" operator="between">
      <formula>9</formula>
      <formula>15</formula>
    </cfRule>
    <cfRule type="cellIs" dxfId="8422" priority="8090" operator="between">
      <formula>1</formula>
      <formula>8</formula>
    </cfRule>
  </conditionalFormatting>
  <conditionalFormatting sqref="N928">
    <cfRule type="cellIs" dxfId="8421" priority="8081" operator="between">
      <formula>1</formula>
      <formula>10</formula>
    </cfRule>
    <cfRule type="cellIs" dxfId="8420" priority="8082" operator="between">
      <formula>11</formula>
      <formula>17</formula>
    </cfRule>
    <cfRule type="cellIs" dxfId="8419" priority="8083" operator="between">
      <formula>18</formula>
      <formula>25</formula>
    </cfRule>
    <cfRule type="cellIs" dxfId="8418" priority="8084" operator="between">
      <formula>1</formula>
      <formula>6</formula>
    </cfRule>
    <cfRule type="cellIs" dxfId="8417" priority="8085" operator="between">
      <formula>17</formula>
      <formula>25</formula>
    </cfRule>
    <cfRule type="cellIs" dxfId="8416" priority="8086" operator="between">
      <formula>7</formula>
      <formula>16</formula>
    </cfRule>
    <cfRule type="cellIs" dxfId="8415" priority="8087" operator="between">
      <formula>1</formula>
      <formula>6</formula>
    </cfRule>
  </conditionalFormatting>
  <conditionalFormatting sqref="N928">
    <cfRule type="cellIs" dxfId="8414" priority="8080" operator="equal">
      <formula>16</formula>
    </cfRule>
  </conditionalFormatting>
  <conditionalFormatting sqref="G927">
    <cfRule type="cellIs" dxfId="8413" priority="8078" stopIfTrue="1" operator="equal">
      <formula>"NR"</formula>
    </cfRule>
    <cfRule type="cellIs" dxfId="8412" priority="8079" stopIfTrue="1" operator="equal">
      <formula>"R"</formula>
    </cfRule>
  </conditionalFormatting>
  <conditionalFormatting sqref="N927">
    <cfRule type="cellIs" dxfId="8411" priority="8071" operator="between">
      <formula>1</formula>
      <formula>10</formula>
    </cfRule>
    <cfRule type="cellIs" dxfId="8410" priority="8072" operator="between">
      <formula>11</formula>
      <formula>17</formula>
    </cfRule>
    <cfRule type="cellIs" dxfId="8409" priority="8073" operator="between">
      <formula>18</formula>
      <formula>25</formula>
    </cfRule>
    <cfRule type="cellIs" dxfId="8408" priority="8074" operator="between">
      <formula>1</formula>
      <formula>6</formula>
    </cfRule>
    <cfRule type="cellIs" dxfId="8407" priority="8075" operator="between">
      <formula>17</formula>
      <formula>25</formula>
    </cfRule>
    <cfRule type="cellIs" dxfId="8406" priority="8076" operator="between">
      <formula>7</formula>
      <formula>16</formula>
    </cfRule>
    <cfRule type="cellIs" dxfId="8405" priority="8077" operator="between">
      <formula>1</formula>
      <formula>6</formula>
    </cfRule>
  </conditionalFormatting>
  <conditionalFormatting sqref="N927">
    <cfRule type="cellIs" dxfId="8404" priority="8070" operator="equal">
      <formula>16</formula>
    </cfRule>
  </conditionalFormatting>
  <conditionalFormatting sqref="N927">
    <cfRule type="cellIs" dxfId="8403" priority="8067" operator="between">
      <formula>16</formula>
      <formula>25</formula>
    </cfRule>
    <cfRule type="cellIs" dxfId="8402" priority="8068" operator="between">
      <formula>9</formula>
      <formula>15</formula>
    </cfRule>
    <cfRule type="cellIs" dxfId="8401" priority="8069" operator="between">
      <formula>1</formula>
      <formula>8</formula>
    </cfRule>
  </conditionalFormatting>
  <conditionalFormatting sqref="Y927">
    <cfRule type="cellIs" dxfId="8400" priority="8060" operator="between">
      <formula>1</formula>
      <formula>10</formula>
    </cfRule>
    <cfRule type="cellIs" dxfId="8399" priority="8061" operator="between">
      <formula>11</formula>
      <formula>17</formula>
    </cfRule>
    <cfRule type="cellIs" dxfId="8398" priority="8062" operator="between">
      <formula>18</formula>
      <formula>25</formula>
    </cfRule>
    <cfRule type="cellIs" dxfId="8397" priority="8063" operator="between">
      <formula>1</formula>
      <formula>6</formula>
    </cfRule>
    <cfRule type="cellIs" dxfId="8396" priority="8064" operator="between">
      <formula>17</formula>
      <formula>25</formula>
    </cfRule>
    <cfRule type="cellIs" dxfId="8395" priority="8065" operator="between">
      <formula>7</formula>
      <formula>16</formula>
    </cfRule>
    <cfRule type="cellIs" dxfId="8394" priority="8066" operator="between">
      <formula>1</formula>
      <formula>6</formula>
    </cfRule>
  </conditionalFormatting>
  <conditionalFormatting sqref="Y927">
    <cfRule type="cellIs" dxfId="8393" priority="8059" operator="equal">
      <formula>16</formula>
    </cfRule>
  </conditionalFormatting>
  <conditionalFormatting sqref="Y927">
    <cfRule type="cellIs" dxfId="8392" priority="8056" operator="between">
      <formula>16</formula>
      <formula>25</formula>
    </cfRule>
    <cfRule type="cellIs" dxfId="8391" priority="8057" operator="between">
      <formula>9</formula>
      <formula>15</formula>
    </cfRule>
    <cfRule type="cellIs" dxfId="8390" priority="8058" operator="between">
      <formula>1</formula>
      <formula>8</formula>
    </cfRule>
  </conditionalFormatting>
  <conditionalFormatting sqref="Y933">
    <cfRule type="cellIs" dxfId="8389" priority="8053" operator="between">
      <formula>16</formula>
      <formula>25</formula>
    </cfRule>
    <cfRule type="cellIs" dxfId="8388" priority="8054" operator="between">
      <formula>9</formula>
      <formula>15</formula>
    </cfRule>
    <cfRule type="cellIs" dxfId="8387" priority="8055" operator="between">
      <formula>1</formula>
      <formula>8</formula>
    </cfRule>
  </conditionalFormatting>
  <conditionalFormatting sqref="Y933">
    <cfRule type="cellIs" dxfId="8386" priority="8046" operator="between">
      <formula>1</formula>
      <formula>10</formula>
    </cfRule>
    <cfRule type="cellIs" dxfId="8385" priority="8047" operator="between">
      <formula>11</formula>
      <formula>17</formula>
    </cfRule>
    <cfRule type="cellIs" dxfId="8384" priority="8048" operator="between">
      <formula>18</formula>
      <formula>25</formula>
    </cfRule>
    <cfRule type="cellIs" dxfId="8383" priority="8049" operator="between">
      <formula>1</formula>
      <formula>6</formula>
    </cfRule>
    <cfRule type="cellIs" dxfId="8382" priority="8050" operator="between">
      <formula>17</formula>
      <formula>25</formula>
    </cfRule>
    <cfRule type="cellIs" dxfId="8381" priority="8051" operator="between">
      <formula>7</formula>
      <formula>16</formula>
    </cfRule>
    <cfRule type="cellIs" dxfId="8380" priority="8052" operator="between">
      <formula>1</formula>
      <formula>6</formula>
    </cfRule>
  </conditionalFormatting>
  <conditionalFormatting sqref="Y933">
    <cfRule type="cellIs" dxfId="8379" priority="8045" operator="equal">
      <formula>16</formula>
    </cfRule>
  </conditionalFormatting>
  <conditionalFormatting sqref="Y934">
    <cfRule type="cellIs" dxfId="8378" priority="8042" operator="between">
      <formula>16</formula>
      <formula>25</formula>
    </cfRule>
    <cfRule type="cellIs" dxfId="8377" priority="8043" operator="between">
      <formula>9</formula>
      <formula>15</formula>
    </cfRule>
    <cfRule type="cellIs" dxfId="8376" priority="8044" operator="between">
      <formula>1</formula>
      <formula>8</formula>
    </cfRule>
  </conditionalFormatting>
  <conditionalFormatting sqref="G933">
    <cfRule type="cellIs" dxfId="8375" priority="8041" operator="equal">
      <formula>"NR"</formula>
    </cfRule>
  </conditionalFormatting>
  <conditionalFormatting sqref="N933">
    <cfRule type="cellIs" dxfId="8374" priority="8038" operator="between">
      <formula>16</formula>
      <formula>25</formula>
    </cfRule>
    <cfRule type="cellIs" dxfId="8373" priority="8039" operator="between">
      <formula>9</formula>
      <formula>15</formula>
    </cfRule>
    <cfRule type="cellIs" dxfId="8372" priority="8040" operator="between">
      <formula>1</formula>
      <formula>8</formula>
    </cfRule>
  </conditionalFormatting>
  <conditionalFormatting sqref="G934">
    <cfRule type="cellIs" dxfId="8371" priority="8036" stopIfTrue="1" operator="equal">
      <formula>"NR"</formula>
    </cfRule>
    <cfRule type="cellIs" dxfId="8370" priority="8037" stopIfTrue="1" operator="equal">
      <formula>"R"</formula>
    </cfRule>
  </conditionalFormatting>
  <conditionalFormatting sqref="Y934">
    <cfRule type="cellIs" dxfId="8369" priority="8021" operator="between">
      <formula>1</formula>
      <formula>10</formula>
    </cfRule>
    <cfRule type="cellIs" dxfId="8368" priority="8022" operator="between">
      <formula>11</formula>
      <formula>17</formula>
    </cfRule>
    <cfRule type="cellIs" dxfId="8367" priority="8023" operator="between">
      <formula>18</formula>
      <formula>25</formula>
    </cfRule>
    <cfRule type="cellIs" dxfId="8366" priority="8024" operator="between">
      <formula>1</formula>
      <formula>6</formula>
    </cfRule>
    <cfRule type="cellIs" dxfId="8365" priority="8025" operator="between">
      <formula>17</formula>
      <formula>25</formula>
    </cfRule>
    <cfRule type="cellIs" dxfId="8364" priority="8026" operator="between">
      <formula>7</formula>
      <formula>16</formula>
    </cfRule>
    <cfRule type="cellIs" dxfId="8363" priority="8027" operator="between">
      <formula>1</formula>
      <formula>6</formula>
    </cfRule>
  </conditionalFormatting>
  <conditionalFormatting sqref="Y934">
    <cfRule type="cellIs" dxfId="8362" priority="8020" operator="equal">
      <formula>16</formula>
    </cfRule>
  </conditionalFormatting>
  <conditionalFormatting sqref="G934">
    <cfRule type="cellIs" dxfId="8361" priority="8019" operator="equal">
      <formula>"NR"</formula>
    </cfRule>
  </conditionalFormatting>
  <conditionalFormatting sqref="G933">
    <cfRule type="cellIs" dxfId="8360" priority="8009" stopIfTrue="1" operator="equal">
      <formula>"NR"</formula>
    </cfRule>
    <cfRule type="cellIs" dxfId="8359" priority="8010" stopIfTrue="1" operator="equal">
      <formula>"R"</formula>
    </cfRule>
  </conditionalFormatting>
  <conditionalFormatting sqref="G933">
    <cfRule type="cellIs" dxfId="8358" priority="8008" operator="equal">
      <formula>"NR"</formula>
    </cfRule>
  </conditionalFormatting>
  <conditionalFormatting sqref="G933">
    <cfRule type="cellIs" dxfId="8357" priority="8006" stopIfTrue="1" operator="equal">
      <formula>"NR"</formula>
    </cfRule>
    <cfRule type="cellIs" dxfId="8356" priority="8007" stopIfTrue="1" operator="equal">
      <formula>"R"</formula>
    </cfRule>
  </conditionalFormatting>
  <conditionalFormatting sqref="N933">
    <cfRule type="cellIs" dxfId="8355" priority="7999" operator="between">
      <formula>1</formula>
      <formula>10</formula>
    </cfRule>
    <cfRule type="cellIs" dxfId="8354" priority="8000" operator="between">
      <formula>11</formula>
      <formula>17</formula>
    </cfRule>
    <cfRule type="cellIs" dxfId="8353" priority="8001" operator="between">
      <formula>18</formula>
      <formula>25</formula>
    </cfRule>
    <cfRule type="cellIs" dxfId="8352" priority="8002" operator="between">
      <formula>1</formula>
      <formula>6</formula>
    </cfRule>
    <cfRule type="cellIs" dxfId="8351" priority="8003" operator="between">
      <formula>17</formula>
      <formula>25</formula>
    </cfRule>
    <cfRule type="cellIs" dxfId="8350" priority="8004" operator="between">
      <formula>7</formula>
      <formula>16</formula>
    </cfRule>
    <cfRule type="cellIs" dxfId="8349" priority="8005" operator="between">
      <formula>1</formula>
      <formula>6</formula>
    </cfRule>
  </conditionalFormatting>
  <conditionalFormatting sqref="N933">
    <cfRule type="cellIs" dxfId="8348" priority="7998" operator="equal">
      <formula>16</formula>
    </cfRule>
  </conditionalFormatting>
  <conditionalFormatting sqref="N934">
    <cfRule type="cellIs" dxfId="8347" priority="7991" operator="between">
      <formula>1</formula>
      <formula>10</formula>
    </cfRule>
    <cfRule type="cellIs" dxfId="8346" priority="7992" operator="between">
      <formula>11</formula>
      <formula>17</formula>
    </cfRule>
    <cfRule type="cellIs" dxfId="8345" priority="7993" operator="between">
      <formula>18</formula>
      <formula>25</formula>
    </cfRule>
    <cfRule type="cellIs" dxfId="8344" priority="7994" operator="between">
      <formula>1</formula>
      <formula>6</formula>
    </cfRule>
    <cfRule type="cellIs" dxfId="8343" priority="7995" operator="between">
      <formula>17</formula>
      <formula>25</formula>
    </cfRule>
    <cfRule type="cellIs" dxfId="8342" priority="7996" operator="between">
      <formula>7</formula>
      <formula>16</formula>
    </cfRule>
    <cfRule type="cellIs" dxfId="8341" priority="7997" operator="between">
      <formula>1</formula>
      <formula>6</formula>
    </cfRule>
  </conditionalFormatting>
  <conditionalFormatting sqref="N934">
    <cfRule type="cellIs" dxfId="8340" priority="7990" operator="equal">
      <formula>16</formula>
    </cfRule>
  </conditionalFormatting>
  <conditionalFormatting sqref="N934">
    <cfRule type="cellIs" dxfId="8339" priority="7987" operator="between">
      <formula>16</formula>
      <formula>25</formula>
    </cfRule>
    <cfRule type="cellIs" dxfId="8338" priority="7988" operator="between">
      <formula>9</formula>
      <formula>15</formula>
    </cfRule>
    <cfRule type="cellIs" dxfId="8337" priority="7989" operator="between">
      <formula>1</formula>
      <formula>8</formula>
    </cfRule>
  </conditionalFormatting>
  <conditionalFormatting sqref="N935">
    <cfRule type="cellIs" dxfId="8336" priority="7984" operator="between">
      <formula>16</formula>
      <formula>25</formula>
    </cfRule>
    <cfRule type="cellIs" dxfId="8335" priority="7985" operator="between">
      <formula>9</formula>
      <formula>15</formula>
    </cfRule>
    <cfRule type="cellIs" dxfId="8334" priority="7986" operator="between">
      <formula>1</formula>
      <formula>8</formula>
    </cfRule>
  </conditionalFormatting>
  <conditionalFormatting sqref="N935">
    <cfRule type="cellIs" dxfId="8333" priority="7977" operator="between">
      <formula>1</formula>
      <formula>10</formula>
    </cfRule>
    <cfRule type="cellIs" dxfId="8332" priority="7978" operator="between">
      <formula>11</formula>
      <formula>17</formula>
    </cfRule>
    <cfRule type="cellIs" dxfId="8331" priority="7979" operator="between">
      <formula>18</formula>
      <formula>25</formula>
    </cfRule>
    <cfRule type="cellIs" dxfId="8330" priority="7980" operator="between">
      <formula>1</formula>
      <formula>6</formula>
    </cfRule>
    <cfRule type="cellIs" dxfId="8329" priority="7981" operator="between">
      <formula>17</formula>
      <formula>25</formula>
    </cfRule>
    <cfRule type="cellIs" dxfId="8328" priority="7982" operator="between">
      <formula>7</formula>
      <formula>16</formula>
    </cfRule>
    <cfRule type="cellIs" dxfId="8327" priority="7983" operator="between">
      <formula>1</formula>
      <formula>6</formula>
    </cfRule>
  </conditionalFormatting>
  <conditionalFormatting sqref="N935">
    <cfRule type="cellIs" dxfId="8326" priority="7976" operator="equal">
      <formula>16</formula>
    </cfRule>
  </conditionalFormatting>
  <conditionalFormatting sqref="Y937 N937">
    <cfRule type="cellIs" dxfId="8325" priority="7973" operator="between">
      <formula>16</formula>
      <formula>25</formula>
    </cfRule>
    <cfRule type="cellIs" dxfId="8324" priority="7974" operator="between">
      <formula>9</formula>
      <formula>15</formula>
    </cfRule>
    <cfRule type="cellIs" dxfId="8323" priority="7975" operator="between">
      <formula>1</formula>
      <formula>8</formula>
    </cfRule>
  </conditionalFormatting>
  <conditionalFormatting sqref="G937">
    <cfRule type="cellIs" dxfId="8322" priority="7963" stopIfTrue="1" operator="equal">
      <formula>"NR"</formula>
    </cfRule>
    <cfRule type="cellIs" dxfId="8321" priority="7964" stopIfTrue="1" operator="equal">
      <formula>"R"</formula>
    </cfRule>
  </conditionalFormatting>
  <conditionalFormatting sqref="Y937 N937">
    <cfRule type="cellIs" dxfId="8320" priority="7956" operator="between">
      <formula>1</formula>
      <formula>10</formula>
    </cfRule>
    <cfRule type="cellIs" dxfId="8319" priority="7957" operator="between">
      <formula>11</formula>
      <formula>17</formula>
    </cfRule>
    <cfRule type="cellIs" dxfId="8318" priority="7958" operator="between">
      <formula>18</formula>
      <formula>25</formula>
    </cfRule>
    <cfRule type="cellIs" dxfId="8317" priority="7959" operator="between">
      <formula>1</formula>
      <formula>6</formula>
    </cfRule>
    <cfRule type="cellIs" dxfId="8316" priority="7960" operator="between">
      <formula>17</formula>
      <formula>25</formula>
    </cfRule>
    <cfRule type="cellIs" dxfId="8315" priority="7961" operator="between">
      <formula>7</formula>
      <formula>16</formula>
    </cfRule>
    <cfRule type="cellIs" dxfId="8314" priority="7962" operator="between">
      <formula>1</formula>
      <formula>6</formula>
    </cfRule>
  </conditionalFormatting>
  <conditionalFormatting sqref="Y937 N937">
    <cfRule type="cellIs" dxfId="8313" priority="7955" operator="equal">
      <formula>16</formula>
    </cfRule>
  </conditionalFormatting>
  <conditionalFormatting sqref="G937">
    <cfRule type="cellIs" dxfId="8312" priority="7954" operator="equal">
      <formula>"NR"</formula>
    </cfRule>
  </conditionalFormatting>
  <conditionalFormatting sqref="Y935">
    <cfRule type="cellIs" dxfId="8311" priority="7947" operator="between">
      <formula>1</formula>
      <formula>10</formula>
    </cfRule>
    <cfRule type="cellIs" dxfId="8310" priority="7948" operator="between">
      <formula>11</formula>
      <formula>17</formula>
    </cfRule>
    <cfRule type="cellIs" dxfId="8309" priority="7949" operator="between">
      <formula>18</formula>
      <formula>25</formula>
    </cfRule>
    <cfRule type="cellIs" dxfId="8308" priority="7950" operator="between">
      <formula>1</formula>
      <formula>6</formula>
    </cfRule>
    <cfRule type="cellIs" dxfId="8307" priority="7951" operator="between">
      <formula>17</formula>
      <formula>25</formula>
    </cfRule>
    <cfRule type="cellIs" dxfId="8306" priority="7952" operator="between">
      <formula>7</formula>
      <formula>16</formula>
    </cfRule>
    <cfRule type="cellIs" dxfId="8305" priority="7953" operator="between">
      <formula>1</formula>
      <formula>6</formula>
    </cfRule>
  </conditionalFormatting>
  <conditionalFormatting sqref="Y935">
    <cfRule type="cellIs" dxfId="8304" priority="7946" operator="equal">
      <formula>16</formula>
    </cfRule>
  </conditionalFormatting>
  <conditionalFormatting sqref="Y935">
    <cfRule type="cellIs" dxfId="8303" priority="7943" operator="between">
      <formula>16</formula>
      <formula>25</formula>
    </cfRule>
    <cfRule type="cellIs" dxfId="8302" priority="7944" operator="between">
      <formula>9</formula>
      <formula>15</formula>
    </cfRule>
    <cfRule type="cellIs" dxfId="8301" priority="7945" operator="between">
      <formula>1</formula>
      <formula>8</formula>
    </cfRule>
  </conditionalFormatting>
  <conditionalFormatting sqref="G935">
    <cfRule type="cellIs" dxfId="8300" priority="7933" stopIfTrue="1" operator="equal">
      <formula>"NR"</formula>
    </cfRule>
    <cfRule type="cellIs" dxfId="8299" priority="7934" stopIfTrue="1" operator="equal">
      <formula>"R"</formula>
    </cfRule>
  </conditionalFormatting>
  <conditionalFormatting sqref="G935">
    <cfRule type="cellIs" dxfId="8298" priority="7932" operator="equal">
      <formula>"NR"</formula>
    </cfRule>
  </conditionalFormatting>
  <conditionalFormatting sqref="G935">
    <cfRule type="cellIs" dxfId="8297" priority="7930" stopIfTrue="1" operator="equal">
      <formula>"NR"</formula>
    </cfRule>
    <cfRule type="cellIs" dxfId="8296" priority="7931" stopIfTrue="1" operator="equal">
      <formula>"R"</formula>
    </cfRule>
  </conditionalFormatting>
  <conditionalFormatting sqref="G935">
    <cfRule type="cellIs" dxfId="8295" priority="7929" operator="equal">
      <formula>"NR"</formula>
    </cfRule>
  </conditionalFormatting>
  <conditionalFormatting sqref="Y936 N936">
    <cfRule type="cellIs" dxfId="8294" priority="7926" operator="between">
      <formula>16</formula>
      <formula>25</formula>
    </cfRule>
    <cfRule type="cellIs" dxfId="8293" priority="7927" operator="between">
      <formula>9</formula>
      <formula>15</formula>
    </cfRule>
    <cfRule type="cellIs" dxfId="8292" priority="7928" operator="between">
      <formula>1</formula>
      <formula>8</formula>
    </cfRule>
  </conditionalFormatting>
  <conditionalFormatting sqref="Y936 N936">
    <cfRule type="cellIs" dxfId="8291" priority="7911" operator="between">
      <formula>1</formula>
      <formula>10</formula>
    </cfRule>
    <cfRule type="cellIs" dxfId="8290" priority="7912" operator="between">
      <formula>11</formula>
      <formula>17</formula>
    </cfRule>
    <cfRule type="cellIs" dxfId="8289" priority="7913" operator="between">
      <formula>18</formula>
      <formula>25</formula>
    </cfRule>
    <cfRule type="cellIs" dxfId="8288" priority="7914" operator="between">
      <formula>1</formula>
      <formula>6</formula>
    </cfRule>
    <cfRule type="cellIs" dxfId="8287" priority="7915" operator="between">
      <formula>17</formula>
      <formula>25</formula>
    </cfRule>
    <cfRule type="cellIs" dxfId="8286" priority="7916" operator="between">
      <formula>7</formula>
      <formula>16</formula>
    </cfRule>
    <cfRule type="cellIs" dxfId="8285" priority="7917" operator="between">
      <formula>1</formula>
      <formula>6</formula>
    </cfRule>
  </conditionalFormatting>
  <conditionalFormatting sqref="Y936 N936">
    <cfRule type="cellIs" dxfId="8284" priority="7910" operator="equal">
      <formula>16</formula>
    </cfRule>
  </conditionalFormatting>
  <conditionalFormatting sqref="G939">
    <cfRule type="cellIs" dxfId="8283" priority="7908" stopIfTrue="1" operator="equal">
      <formula>"NR"</formula>
    </cfRule>
    <cfRule type="cellIs" dxfId="8282" priority="7909" stopIfTrue="1" operator="equal">
      <formula>"R"</formula>
    </cfRule>
  </conditionalFormatting>
  <conditionalFormatting sqref="G939">
    <cfRule type="cellIs" dxfId="8281" priority="7907" operator="equal">
      <formula>"NR"</formula>
    </cfRule>
  </conditionalFormatting>
  <conditionalFormatting sqref="X939">
    <cfRule type="cellIs" dxfId="8280" priority="7900" operator="between">
      <formula>1</formula>
      <formula>10</formula>
    </cfRule>
    <cfRule type="cellIs" dxfId="8279" priority="7901" operator="between">
      <formula>11</formula>
      <formula>17</formula>
    </cfRule>
    <cfRule type="cellIs" dxfId="8278" priority="7902" operator="between">
      <formula>18</formula>
      <formula>25</formula>
    </cfRule>
    <cfRule type="cellIs" dxfId="8277" priority="7903" operator="between">
      <formula>1</formula>
      <formula>6</formula>
    </cfRule>
    <cfRule type="cellIs" dxfId="8276" priority="7904" operator="between">
      <formula>17</formula>
      <formula>25</formula>
    </cfRule>
    <cfRule type="cellIs" dxfId="8275" priority="7905" operator="between">
      <formula>7</formula>
      <formula>16</formula>
    </cfRule>
    <cfRule type="cellIs" dxfId="8274" priority="7906" operator="between">
      <formula>1</formula>
      <formula>6</formula>
    </cfRule>
  </conditionalFormatting>
  <conditionalFormatting sqref="X939">
    <cfRule type="cellIs" dxfId="8273" priority="7899" operator="equal">
      <formula>16</formula>
    </cfRule>
  </conditionalFormatting>
  <conditionalFormatting sqref="X939">
    <cfRule type="cellIs" dxfId="8272" priority="7896" operator="between">
      <formula>16</formula>
      <formula>25</formula>
    </cfRule>
    <cfRule type="cellIs" dxfId="8271" priority="7897" operator="between">
      <formula>9</formula>
      <formula>15</formula>
    </cfRule>
    <cfRule type="cellIs" dxfId="8270" priority="7898" operator="between">
      <formula>1</formula>
      <formula>8</formula>
    </cfRule>
  </conditionalFormatting>
  <conditionalFormatting sqref="Y939">
    <cfRule type="cellIs" dxfId="8269" priority="7889" operator="between">
      <formula>1</formula>
      <formula>10</formula>
    </cfRule>
    <cfRule type="cellIs" dxfId="8268" priority="7890" operator="between">
      <formula>11</formula>
      <formula>17</formula>
    </cfRule>
    <cfRule type="cellIs" dxfId="8267" priority="7891" operator="between">
      <formula>18</formula>
      <formula>25</formula>
    </cfRule>
    <cfRule type="cellIs" dxfId="8266" priority="7892" operator="between">
      <formula>1</formula>
      <formula>6</formula>
    </cfRule>
    <cfRule type="cellIs" dxfId="8265" priority="7893" operator="between">
      <formula>17</formula>
      <formula>25</formula>
    </cfRule>
    <cfRule type="cellIs" dxfId="8264" priority="7894" operator="between">
      <formula>7</formula>
      <formula>16</formula>
    </cfRule>
    <cfRule type="cellIs" dxfId="8263" priority="7895" operator="between">
      <formula>1</formula>
      <formula>6</formula>
    </cfRule>
  </conditionalFormatting>
  <conditionalFormatting sqref="Y939">
    <cfRule type="cellIs" dxfId="8262" priority="7888" operator="equal">
      <formula>16</formula>
    </cfRule>
  </conditionalFormatting>
  <conditionalFormatting sqref="Y939">
    <cfRule type="cellIs" dxfId="8261" priority="7885" operator="between">
      <formula>16</formula>
      <formula>25</formula>
    </cfRule>
    <cfRule type="cellIs" dxfId="8260" priority="7886" operator="between">
      <formula>9</formula>
      <formula>15</formula>
    </cfRule>
    <cfRule type="cellIs" dxfId="8259" priority="7887" operator="between">
      <formula>1</formula>
      <formula>8</formula>
    </cfRule>
  </conditionalFormatting>
  <conditionalFormatting sqref="N939">
    <cfRule type="cellIs" dxfId="8258" priority="7878" operator="between">
      <formula>1</formula>
      <formula>10</formula>
    </cfRule>
    <cfRule type="cellIs" dxfId="8257" priority="7879" operator="between">
      <formula>11</formula>
      <formula>17</formula>
    </cfRule>
    <cfRule type="cellIs" dxfId="8256" priority="7880" operator="between">
      <formula>18</formula>
      <formula>25</formula>
    </cfRule>
    <cfRule type="cellIs" dxfId="8255" priority="7881" operator="between">
      <formula>1</formula>
      <formula>6</formula>
    </cfRule>
    <cfRule type="cellIs" dxfId="8254" priority="7882" operator="between">
      <formula>17</formula>
      <formula>25</formula>
    </cfRule>
    <cfRule type="cellIs" dxfId="8253" priority="7883" operator="between">
      <formula>7</formula>
      <formula>16</formula>
    </cfRule>
    <cfRule type="cellIs" dxfId="8252" priority="7884" operator="between">
      <formula>1</formula>
      <formula>6</formula>
    </cfRule>
  </conditionalFormatting>
  <conditionalFormatting sqref="N939">
    <cfRule type="cellIs" dxfId="8251" priority="7877" operator="equal">
      <formula>16</formula>
    </cfRule>
  </conditionalFormatting>
  <conditionalFormatting sqref="N939">
    <cfRule type="cellIs" dxfId="8250" priority="7874" operator="between">
      <formula>16</formula>
      <formula>25</formula>
    </cfRule>
    <cfRule type="cellIs" dxfId="8249" priority="7875" operator="between">
      <formula>9</formula>
      <formula>15</formula>
    </cfRule>
    <cfRule type="cellIs" dxfId="8248" priority="7876" operator="between">
      <formula>1</formula>
      <formula>8</formula>
    </cfRule>
  </conditionalFormatting>
  <conditionalFormatting sqref="Y945">
    <cfRule type="cellIs" dxfId="8247" priority="7863" operator="between">
      <formula>16</formula>
      <formula>25</formula>
    </cfRule>
    <cfRule type="cellIs" dxfId="8246" priority="7864" operator="between">
      <formula>9</formula>
      <formula>15</formula>
    </cfRule>
    <cfRule type="cellIs" dxfId="8245" priority="7865" operator="between">
      <formula>1</formula>
      <formula>8</formula>
    </cfRule>
  </conditionalFormatting>
  <conditionalFormatting sqref="Y945">
    <cfRule type="cellIs" dxfId="8244" priority="7856" operator="between">
      <formula>1</formula>
      <formula>10</formula>
    </cfRule>
    <cfRule type="cellIs" dxfId="8243" priority="7857" operator="between">
      <formula>11</formula>
      <formula>17</formula>
    </cfRule>
    <cfRule type="cellIs" dxfId="8242" priority="7858" operator="between">
      <formula>18</formula>
      <formula>25</formula>
    </cfRule>
    <cfRule type="cellIs" dxfId="8241" priority="7859" operator="between">
      <formula>1</formula>
      <formula>6</formula>
    </cfRule>
    <cfRule type="cellIs" dxfId="8240" priority="7860" operator="between">
      <formula>17</formula>
      <formula>25</formula>
    </cfRule>
    <cfRule type="cellIs" dxfId="8239" priority="7861" operator="between">
      <formula>7</formula>
      <formula>16</formula>
    </cfRule>
    <cfRule type="cellIs" dxfId="8238" priority="7862" operator="between">
      <formula>1</formula>
      <formula>6</formula>
    </cfRule>
  </conditionalFormatting>
  <conditionalFormatting sqref="Y945">
    <cfRule type="cellIs" dxfId="8237" priority="7855" operator="equal">
      <formula>16</formula>
    </cfRule>
  </conditionalFormatting>
  <conditionalFormatting sqref="Y946">
    <cfRule type="cellIs" dxfId="8236" priority="7852" operator="between">
      <formula>16</formula>
      <formula>25</formula>
    </cfRule>
    <cfRule type="cellIs" dxfId="8235" priority="7853" operator="between">
      <formula>9</formula>
      <formula>15</formula>
    </cfRule>
    <cfRule type="cellIs" dxfId="8234" priority="7854" operator="between">
      <formula>1</formula>
      <formula>8</formula>
    </cfRule>
  </conditionalFormatting>
  <conditionalFormatting sqref="G945">
    <cfRule type="cellIs" dxfId="8233" priority="7851" operator="equal">
      <formula>"NR"</formula>
    </cfRule>
  </conditionalFormatting>
  <conditionalFormatting sqref="N945">
    <cfRule type="cellIs" dxfId="8232" priority="7848" operator="between">
      <formula>16</formula>
      <formula>25</formula>
    </cfRule>
    <cfRule type="cellIs" dxfId="8231" priority="7849" operator="between">
      <formula>9</formula>
      <formula>15</formula>
    </cfRule>
    <cfRule type="cellIs" dxfId="8230" priority="7850" operator="between">
      <formula>1</formula>
      <formula>8</formula>
    </cfRule>
  </conditionalFormatting>
  <conditionalFormatting sqref="G946">
    <cfRule type="cellIs" dxfId="8229" priority="7846" stopIfTrue="1" operator="equal">
      <formula>"NR"</formula>
    </cfRule>
    <cfRule type="cellIs" dxfId="8228" priority="7847" stopIfTrue="1" operator="equal">
      <formula>"R"</formula>
    </cfRule>
  </conditionalFormatting>
  <conditionalFormatting sqref="Y946">
    <cfRule type="cellIs" dxfId="8227" priority="7831" operator="between">
      <formula>1</formula>
      <formula>10</formula>
    </cfRule>
    <cfRule type="cellIs" dxfId="8226" priority="7832" operator="between">
      <formula>11</formula>
      <formula>17</formula>
    </cfRule>
    <cfRule type="cellIs" dxfId="8225" priority="7833" operator="between">
      <formula>18</formula>
      <formula>25</formula>
    </cfRule>
    <cfRule type="cellIs" dxfId="8224" priority="7834" operator="between">
      <formula>1</formula>
      <formula>6</formula>
    </cfRule>
    <cfRule type="cellIs" dxfId="8223" priority="7835" operator="between">
      <formula>17</formula>
      <formula>25</formula>
    </cfRule>
    <cfRule type="cellIs" dxfId="8222" priority="7836" operator="between">
      <formula>7</formula>
      <formula>16</formula>
    </cfRule>
    <cfRule type="cellIs" dxfId="8221" priority="7837" operator="between">
      <formula>1</formula>
      <formula>6</formula>
    </cfRule>
  </conditionalFormatting>
  <conditionalFormatting sqref="Y946">
    <cfRule type="cellIs" dxfId="8220" priority="7830" operator="equal">
      <formula>16</formula>
    </cfRule>
  </conditionalFormatting>
  <conditionalFormatting sqref="G946">
    <cfRule type="cellIs" dxfId="8219" priority="7829" operator="equal">
      <formula>"NR"</formula>
    </cfRule>
  </conditionalFormatting>
  <conditionalFormatting sqref="G945">
    <cfRule type="cellIs" dxfId="8218" priority="7819" stopIfTrue="1" operator="equal">
      <formula>"NR"</formula>
    </cfRule>
    <cfRule type="cellIs" dxfId="8217" priority="7820" stopIfTrue="1" operator="equal">
      <formula>"R"</formula>
    </cfRule>
  </conditionalFormatting>
  <conditionalFormatting sqref="G945">
    <cfRule type="cellIs" dxfId="8216" priority="7818" operator="equal">
      <formula>"NR"</formula>
    </cfRule>
  </conditionalFormatting>
  <conditionalFormatting sqref="G945">
    <cfRule type="cellIs" dxfId="8215" priority="7816" stopIfTrue="1" operator="equal">
      <formula>"NR"</formula>
    </cfRule>
    <cfRule type="cellIs" dxfId="8214" priority="7817" stopIfTrue="1" operator="equal">
      <formula>"R"</formula>
    </cfRule>
  </conditionalFormatting>
  <conditionalFormatting sqref="N945">
    <cfRule type="cellIs" dxfId="8213" priority="7809" operator="between">
      <formula>1</formula>
      <formula>10</formula>
    </cfRule>
    <cfRule type="cellIs" dxfId="8212" priority="7810" operator="between">
      <formula>11</formula>
      <formula>17</formula>
    </cfRule>
    <cfRule type="cellIs" dxfId="8211" priority="7811" operator="between">
      <formula>18</formula>
      <formula>25</formula>
    </cfRule>
    <cfRule type="cellIs" dxfId="8210" priority="7812" operator="between">
      <formula>1</formula>
      <formula>6</formula>
    </cfRule>
    <cfRule type="cellIs" dxfId="8209" priority="7813" operator="between">
      <formula>17</formula>
      <formula>25</formula>
    </cfRule>
    <cfRule type="cellIs" dxfId="8208" priority="7814" operator="between">
      <formula>7</formula>
      <formula>16</formula>
    </cfRule>
    <cfRule type="cellIs" dxfId="8207" priority="7815" operator="between">
      <formula>1</formula>
      <formula>6</formula>
    </cfRule>
  </conditionalFormatting>
  <conditionalFormatting sqref="N945">
    <cfRule type="cellIs" dxfId="8206" priority="7808" operator="equal">
      <formula>16</formula>
    </cfRule>
  </conditionalFormatting>
  <conditionalFormatting sqref="N946">
    <cfRule type="cellIs" dxfId="8205" priority="7801" operator="between">
      <formula>1</formula>
      <formula>10</formula>
    </cfRule>
    <cfRule type="cellIs" dxfId="8204" priority="7802" operator="between">
      <formula>11</formula>
      <formula>17</formula>
    </cfRule>
    <cfRule type="cellIs" dxfId="8203" priority="7803" operator="between">
      <formula>18</formula>
      <formula>25</formula>
    </cfRule>
    <cfRule type="cellIs" dxfId="8202" priority="7804" operator="between">
      <formula>1</formula>
      <formula>6</formula>
    </cfRule>
    <cfRule type="cellIs" dxfId="8201" priority="7805" operator="between">
      <formula>17</formula>
      <formula>25</formula>
    </cfRule>
    <cfRule type="cellIs" dxfId="8200" priority="7806" operator="between">
      <formula>7</formula>
      <formula>16</formula>
    </cfRule>
    <cfRule type="cellIs" dxfId="8199" priority="7807" operator="between">
      <formula>1</formula>
      <formula>6</formula>
    </cfRule>
  </conditionalFormatting>
  <conditionalFormatting sqref="N946">
    <cfRule type="cellIs" dxfId="8198" priority="7800" operator="equal">
      <formula>16</formula>
    </cfRule>
  </conditionalFormatting>
  <conditionalFormatting sqref="N946">
    <cfRule type="cellIs" dxfId="8197" priority="7797" operator="between">
      <formula>16</formula>
      <formula>25</formula>
    </cfRule>
    <cfRule type="cellIs" dxfId="8196" priority="7798" operator="between">
      <formula>9</formula>
      <formula>15</formula>
    </cfRule>
    <cfRule type="cellIs" dxfId="8195" priority="7799" operator="between">
      <formula>1</formula>
      <formula>8</formula>
    </cfRule>
  </conditionalFormatting>
  <conditionalFormatting sqref="N947">
    <cfRule type="cellIs" dxfId="8194" priority="7794" operator="between">
      <formula>16</formula>
      <formula>25</formula>
    </cfRule>
    <cfRule type="cellIs" dxfId="8193" priority="7795" operator="between">
      <formula>9</formula>
      <formula>15</formula>
    </cfRule>
    <cfRule type="cellIs" dxfId="8192" priority="7796" operator="between">
      <formula>1</formula>
      <formula>8</formula>
    </cfRule>
  </conditionalFormatting>
  <conditionalFormatting sqref="N947">
    <cfRule type="cellIs" dxfId="8191" priority="7787" operator="between">
      <formula>1</formula>
      <formula>10</formula>
    </cfRule>
    <cfRule type="cellIs" dxfId="8190" priority="7788" operator="between">
      <formula>11</formula>
      <formula>17</formula>
    </cfRule>
    <cfRule type="cellIs" dxfId="8189" priority="7789" operator="between">
      <formula>18</formula>
      <formula>25</formula>
    </cfRule>
    <cfRule type="cellIs" dxfId="8188" priority="7790" operator="between">
      <formula>1</formula>
      <formula>6</formula>
    </cfRule>
    <cfRule type="cellIs" dxfId="8187" priority="7791" operator="between">
      <formula>17</formula>
      <formula>25</formula>
    </cfRule>
    <cfRule type="cellIs" dxfId="8186" priority="7792" operator="between">
      <formula>7</formula>
      <formula>16</formula>
    </cfRule>
    <cfRule type="cellIs" dxfId="8185" priority="7793" operator="between">
      <formula>1</formula>
      <formula>6</formula>
    </cfRule>
  </conditionalFormatting>
  <conditionalFormatting sqref="N947">
    <cfRule type="cellIs" dxfId="8184" priority="7786" operator="equal">
      <formula>16</formula>
    </cfRule>
  </conditionalFormatting>
  <conditionalFormatting sqref="Y949 N949">
    <cfRule type="cellIs" dxfId="8183" priority="7783" operator="between">
      <formula>16</formula>
      <formula>25</formula>
    </cfRule>
    <cfRule type="cellIs" dxfId="8182" priority="7784" operator="between">
      <formula>9</formula>
      <formula>15</formula>
    </cfRule>
    <cfRule type="cellIs" dxfId="8181" priority="7785" operator="between">
      <formula>1</formula>
      <formula>8</formula>
    </cfRule>
  </conditionalFormatting>
  <conditionalFormatting sqref="G949">
    <cfRule type="cellIs" dxfId="8180" priority="7773" stopIfTrue="1" operator="equal">
      <formula>"NR"</formula>
    </cfRule>
    <cfRule type="cellIs" dxfId="8179" priority="7774" stopIfTrue="1" operator="equal">
      <formula>"R"</formula>
    </cfRule>
  </conditionalFormatting>
  <conditionalFormatting sqref="Y949 N949">
    <cfRule type="cellIs" dxfId="8178" priority="7766" operator="between">
      <formula>1</formula>
      <formula>10</formula>
    </cfRule>
    <cfRule type="cellIs" dxfId="8177" priority="7767" operator="between">
      <formula>11</formula>
      <formula>17</formula>
    </cfRule>
    <cfRule type="cellIs" dxfId="8176" priority="7768" operator="between">
      <formula>18</formula>
      <formula>25</formula>
    </cfRule>
    <cfRule type="cellIs" dxfId="8175" priority="7769" operator="between">
      <formula>1</formula>
      <formula>6</formula>
    </cfRule>
    <cfRule type="cellIs" dxfId="8174" priority="7770" operator="between">
      <formula>17</formula>
      <formula>25</formula>
    </cfRule>
    <cfRule type="cellIs" dxfId="8173" priority="7771" operator="between">
      <formula>7</formula>
      <formula>16</formula>
    </cfRule>
    <cfRule type="cellIs" dxfId="8172" priority="7772" operator="between">
      <formula>1</formula>
      <formula>6</formula>
    </cfRule>
  </conditionalFormatting>
  <conditionalFormatting sqref="Y949 N949">
    <cfRule type="cellIs" dxfId="8171" priority="7765" operator="equal">
      <formula>16</formula>
    </cfRule>
  </conditionalFormatting>
  <conditionalFormatting sqref="G949">
    <cfRule type="cellIs" dxfId="8170" priority="7764" operator="equal">
      <formula>"NR"</formula>
    </cfRule>
  </conditionalFormatting>
  <conditionalFormatting sqref="Y947">
    <cfRule type="cellIs" dxfId="8169" priority="7757" operator="between">
      <formula>1</formula>
      <formula>10</formula>
    </cfRule>
    <cfRule type="cellIs" dxfId="8168" priority="7758" operator="between">
      <formula>11</formula>
      <formula>17</formula>
    </cfRule>
    <cfRule type="cellIs" dxfId="8167" priority="7759" operator="between">
      <formula>18</formula>
      <formula>25</formula>
    </cfRule>
    <cfRule type="cellIs" dxfId="8166" priority="7760" operator="between">
      <formula>1</formula>
      <formula>6</formula>
    </cfRule>
    <cfRule type="cellIs" dxfId="8165" priority="7761" operator="between">
      <formula>17</formula>
      <formula>25</formula>
    </cfRule>
    <cfRule type="cellIs" dxfId="8164" priority="7762" operator="between">
      <formula>7</formula>
      <formula>16</formula>
    </cfRule>
    <cfRule type="cellIs" dxfId="8163" priority="7763" operator="between">
      <formula>1</formula>
      <formula>6</formula>
    </cfRule>
  </conditionalFormatting>
  <conditionalFormatting sqref="Y947">
    <cfRule type="cellIs" dxfId="8162" priority="7756" operator="equal">
      <formula>16</formula>
    </cfRule>
  </conditionalFormatting>
  <conditionalFormatting sqref="Y947">
    <cfRule type="cellIs" dxfId="8161" priority="7753" operator="between">
      <formula>16</formula>
      <formula>25</formula>
    </cfRule>
    <cfRule type="cellIs" dxfId="8160" priority="7754" operator="between">
      <formula>9</formula>
      <formula>15</formula>
    </cfRule>
    <cfRule type="cellIs" dxfId="8159" priority="7755" operator="between">
      <formula>1</formula>
      <formula>8</formula>
    </cfRule>
  </conditionalFormatting>
  <conditionalFormatting sqref="G947">
    <cfRule type="cellIs" dxfId="8158" priority="7743" stopIfTrue="1" operator="equal">
      <formula>"NR"</formula>
    </cfRule>
    <cfRule type="cellIs" dxfId="8157" priority="7744" stopIfTrue="1" operator="equal">
      <formula>"R"</formula>
    </cfRule>
  </conditionalFormatting>
  <conditionalFormatting sqref="G947">
    <cfRule type="cellIs" dxfId="8156" priority="7742" operator="equal">
      <formula>"NR"</formula>
    </cfRule>
  </conditionalFormatting>
  <conditionalFormatting sqref="G947">
    <cfRule type="cellIs" dxfId="8155" priority="7740" stopIfTrue="1" operator="equal">
      <formula>"NR"</formula>
    </cfRule>
    <cfRule type="cellIs" dxfId="8154" priority="7741" stopIfTrue="1" operator="equal">
      <formula>"R"</formula>
    </cfRule>
  </conditionalFormatting>
  <conditionalFormatting sqref="G947">
    <cfRule type="cellIs" dxfId="8153" priority="7739" operator="equal">
      <formula>"NR"</formula>
    </cfRule>
  </conditionalFormatting>
  <conditionalFormatting sqref="Y948 N948">
    <cfRule type="cellIs" dxfId="8152" priority="7736" operator="between">
      <formula>16</formula>
      <formula>25</formula>
    </cfRule>
    <cfRule type="cellIs" dxfId="8151" priority="7737" operator="between">
      <formula>9</formula>
      <formula>15</formula>
    </cfRule>
    <cfRule type="cellIs" dxfId="8150" priority="7738" operator="between">
      <formula>1</formula>
      <formula>8</formula>
    </cfRule>
  </conditionalFormatting>
  <conditionalFormatting sqref="Y948 N948">
    <cfRule type="cellIs" dxfId="8149" priority="7721" operator="between">
      <formula>1</formula>
      <formula>10</formula>
    </cfRule>
    <cfRule type="cellIs" dxfId="8148" priority="7722" operator="between">
      <formula>11</formula>
      <formula>17</formula>
    </cfRule>
    <cfRule type="cellIs" dxfId="8147" priority="7723" operator="between">
      <formula>18</formula>
      <formula>25</formula>
    </cfRule>
    <cfRule type="cellIs" dxfId="8146" priority="7724" operator="between">
      <formula>1</formula>
      <formula>6</formula>
    </cfRule>
    <cfRule type="cellIs" dxfId="8145" priority="7725" operator="between">
      <formula>17</formula>
      <formula>25</formula>
    </cfRule>
    <cfRule type="cellIs" dxfId="8144" priority="7726" operator="between">
      <formula>7</formula>
      <formula>16</formula>
    </cfRule>
    <cfRule type="cellIs" dxfId="8143" priority="7727" operator="between">
      <formula>1</formula>
      <formula>6</formula>
    </cfRule>
  </conditionalFormatting>
  <conditionalFormatting sqref="Y948 N948">
    <cfRule type="cellIs" dxfId="8142" priority="7720" operator="equal">
      <formula>16</formula>
    </cfRule>
  </conditionalFormatting>
  <conditionalFormatting sqref="N956">
    <cfRule type="cellIs" dxfId="8141" priority="7717" operator="between">
      <formula>16</formula>
      <formula>25</formula>
    </cfRule>
    <cfRule type="cellIs" dxfId="8140" priority="7718" operator="between">
      <formula>9</formula>
      <formula>15</formula>
    </cfRule>
    <cfRule type="cellIs" dxfId="8139" priority="7719" operator="between">
      <formula>1</formula>
      <formula>8</formula>
    </cfRule>
  </conditionalFormatting>
  <conditionalFormatting sqref="G956">
    <cfRule type="cellIs" dxfId="8138" priority="7707" stopIfTrue="1" operator="equal">
      <formula>"NR"</formula>
    </cfRule>
    <cfRule type="cellIs" dxfId="8137" priority="7708" stopIfTrue="1" operator="equal">
      <formula>"R"</formula>
    </cfRule>
  </conditionalFormatting>
  <conditionalFormatting sqref="G956">
    <cfRule type="cellIs" dxfId="8136" priority="7706" operator="equal">
      <formula>"NR"</formula>
    </cfRule>
  </conditionalFormatting>
  <conditionalFormatting sqref="Y956">
    <cfRule type="cellIs" dxfId="8135" priority="7699" operator="between">
      <formula>1</formula>
      <formula>10</formula>
    </cfRule>
    <cfRule type="cellIs" dxfId="8134" priority="7700" operator="between">
      <formula>11</formula>
      <formula>17</formula>
    </cfRule>
    <cfRule type="cellIs" dxfId="8133" priority="7701" operator="between">
      <formula>18</formula>
      <formula>25</formula>
    </cfRule>
    <cfRule type="cellIs" dxfId="8132" priority="7702" operator="between">
      <formula>1</formula>
      <formula>6</formula>
    </cfRule>
    <cfRule type="cellIs" dxfId="8131" priority="7703" operator="between">
      <formula>17</formula>
      <formula>25</formula>
    </cfRule>
    <cfRule type="cellIs" dxfId="8130" priority="7704" operator="between">
      <formula>7</formula>
      <formula>16</formula>
    </cfRule>
    <cfRule type="cellIs" dxfId="8129" priority="7705" operator="between">
      <formula>1</formula>
      <formula>6</formula>
    </cfRule>
  </conditionalFormatting>
  <conditionalFormatting sqref="Y956">
    <cfRule type="cellIs" dxfId="8128" priority="7698" operator="equal">
      <formula>16</formula>
    </cfRule>
  </conditionalFormatting>
  <conditionalFormatting sqref="Y956">
    <cfRule type="cellIs" dxfId="8127" priority="7695" operator="between">
      <formula>16</formula>
      <formula>25</formula>
    </cfRule>
    <cfRule type="cellIs" dxfId="8126" priority="7696" operator="between">
      <formula>9</formula>
      <formula>15</formula>
    </cfRule>
    <cfRule type="cellIs" dxfId="8125" priority="7697" operator="between">
      <formula>1</formula>
      <formula>8</formula>
    </cfRule>
  </conditionalFormatting>
  <conditionalFormatting sqref="N956">
    <cfRule type="cellIs" dxfId="8124" priority="7688" operator="between">
      <formula>1</formula>
      <formula>10</formula>
    </cfRule>
    <cfRule type="cellIs" dxfId="8123" priority="7689" operator="between">
      <formula>11</formula>
      <formula>17</formula>
    </cfRule>
    <cfRule type="cellIs" dxfId="8122" priority="7690" operator="between">
      <formula>18</formula>
      <formula>25</formula>
    </cfRule>
    <cfRule type="cellIs" dxfId="8121" priority="7691" operator="between">
      <formula>1</formula>
      <formula>6</formula>
    </cfRule>
    <cfRule type="cellIs" dxfId="8120" priority="7692" operator="between">
      <formula>17</formula>
      <formula>25</formula>
    </cfRule>
    <cfRule type="cellIs" dxfId="8119" priority="7693" operator="between">
      <formula>7</formula>
      <formula>16</formula>
    </cfRule>
    <cfRule type="cellIs" dxfId="8118" priority="7694" operator="between">
      <formula>1</formula>
      <formula>6</formula>
    </cfRule>
  </conditionalFormatting>
  <conditionalFormatting sqref="N956">
    <cfRule type="cellIs" dxfId="8117" priority="7687" operator="equal">
      <formula>16</formula>
    </cfRule>
  </conditionalFormatting>
  <conditionalFormatting sqref="Y961">
    <cfRule type="cellIs" dxfId="8116" priority="7684" operator="between">
      <formula>16</formula>
      <formula>25</formula>
    </cfRule>
    <cfRule type="cellIs" dxfId="8115" priority="7685" operator="between">
      <formula>9</formula>
      <formula>15</formula>
    </cfRule>
    <cfRule type="cellIs" dxfId="8114" priority="7686" operator="between">
      <formula>1</formula>
      <formula>8</formula>
    </cfRule>
  </conditionalFormatting>
  <conditionalFormatting sqref="Y961">
    <cfRule type="cellIs" dxfId="8113" priority="7677" operator="between">
      <formula>1</formula>
      <formula>10</formula>
    </cfRule>
    <cfRule type="cellIs" dxfId="8112" priority="7678" operator="between">
      <formula>11</formula>
      <formula>17</formula>
    </cfRule>
    <cfRule type="cellIs" dxfId="8111" priority="7679" operator="between">
      <formula>18</formula>
      <formula>25</formula>
    </cfRule>
    <cfRule type="cellIs" dxfId="8110" priority="7680" operator="between">
      <formula>1</formula>
      <formula>6</formula>
    </cfRule>
    <cfRule type="cellIs" dxfId="8109" priority="7681" operator="between">
      <formula>17</formula>
      <formula>25</formula>
    </cfRule>
    <cfRule type="cellIs" dxfId="8108" priority="7682" operator="between">
      <formula>7</formula>
      <formula>16</formula>
    </cfRule>
    <cfRule type="cellIs" dxfId="8107" priority="7683" operator="between">
      <formula>1</formula>
      <formula>6</formula>
    </cfRule>
  </conditionalFormatting>
  <conditionalFormatting sqref="Y961">
    <cfRule type="cellIs" dxfId="8106" priority="7676" operator="equal">
      <formula>16</formula>
    </cfRule>
  </conditionalFormatting>
  <conditionalFormatting sqref="Y962">
    <cfRule type="cellIs" dxfId="8105" priority="7673" operator="between">
      <formula>16</formula>
      <formula>25</formula>
    </cfRule>
    <cfRule type="cellIs" dxfId="8104" priority="7674" operator="between">
      <formula>9</formula>
      <formula>15</formula>
    </cfRule>
    <cfRule type="cellIs" dxfId="8103" priority="7675" operator="between">
      <formula>1</formula>
      <formula>8</formula>
    </cfRule>
  </conditionalFormatting>
  <conditionalFormatting sqref="G961">
    <cfRule type="cellIs" dxfId="8102" priority="7672" operator="equal">
      <formula>"NR"</formula>
    </cfRule>
  </conditionalFormatting>
  <conditionalFormatting sqref="N961">
    <cfRule type="cellIs" dxfId="8101" priority="7669" operator="between">
      <formula>16</formula>
      <formula>25</formula>
    </cfRule>
    <cfRule type="cellIs" dxfId="8100" priority="7670" operator="between">
      <formula>9</formula>
      <formula>15</formula>
    </cfRule>
    <cfRule type="cellIs" dxfId="8099" priority="7671" operator="between">
      <formula>1</formula>
      <formula>8</formula>
    </cfRule>
  </conditionalFormatting>
  <conditionalFormatting sqref="G962">
    <cfRule type="cellIs" dxfId="8098" priority="7667" stopIfTrue="1" operator="equal">
      <formula>"NR"</formula>
    </cfRule>
    <cfRule type="cellIs" dxfId="8097" priority="7668" stopIfTrue="1" operator="equal">
      <formula>"R"</formula>
    </cfRule>
  </conditionalFormatting>
  <conditionalFormatting sqref="Y962">
    <cfRule type="cellIs" dxfId="8096" priority="7652" operator="between">
      <formula>1</formula>
      <formula>10</formula>
    </cfRule>
    <cfRule type="cellIs" dxfId="8095" priority="7653" operator="between">
      <formula>11</formula>
      <formula>17</formula>
    </cfRule>
    <cfRule type="cellIs" dxfId="8094" priority="7654" operator="between">
      <formula>18</formula>
      <formula>25</formula>
    </cfRule>
    <cfRule type="cellIs" dxfId="8093" priority="7655" operator="between">
      <formula>1</formula>
      <formula>6</formula>
    </cfRule>
    <cfRule type="cellIs" dxfId="8092" priority="7656" operator="between">
      <formula>17</formula>
      <formula>25</formula>
    </cfRule>
    <cfRule type="cellIs" dxfId="8091" priority="7657" operator="between">
      <formula>7</formula>
      <formula>16</formula>
    </cfRule>
    <cfRule type="cellIs" dxfId="8090" priority="7658" operator="between">
      <formula>1</formula>
      <formula>6</formula>
    </cfRule>
  </conditionalFormatting>
  <conditionalFormatting sqref="Y962">
    <cfRule type="cellIs" dxfId="8089" priority="7651" operator="equal">
      <formula>16</formula>
    </cfRule>
  </conditionalFormatting>
  <conditionalFormatting sqref="G962">
    <cfRule type="cellIs" dxfId="8088" priority="7650" operator="equal">
      <formula>"NR"</formula>
    </cfRule>
  </conditionalFormatting>
  <conditionalFormatting sqref="G961">
    <cfRule type="cellIs" dxfId="8087" priority="7640" stopIfTrue="1" operator="equal">
      <formula>"NR"</formula>
    </cfRule>
    <cfRule type="cellIs" dxfId="8086" priority="7641" stopIfTrue="1" operator="equal">
      <formula>"R"</formula>
    </cfRule>
  </conditionalFormatting>
  <conditionalFormatting sqref="G961">
    <cfRule type="cellIs" dxfId="8085" priority="7639" operator="equal">
      <formula>"NR"</formula>
    </cfRule>
  </conditionalFormatting>
  <conditionalFormatting sqref="G961">
    <cfRule type="cellIs" dxfId="8084" priority="7637" stopIfTrue="1" operator="equal">
      <formula>"NR"</formula>
    </cfRule>
    <cfRule type="cellIs" dxfId="8083" priority="7638" stopIfTrue="1" operator="equal">
      <formula>"R"</formula>
    </cfRule>
  </conditionalFormatting>
  <conditionalFormatting sqref="N961">
    <cfRule type="cellIs" dxfId="8082" priority="7630" operator="between">
      <formula>1</formula>
      <formula>10</formula>
    </cfRule>
    <cfRule type="cellIs" dxfId="8081" priority="7631" operator="between">
      <formula>11</formula>
      <formula>17</formula>
    </cfRule>
    <cfRule type="cellIs" dxfId="8080" priority="7632" operator="between">
      <formula>18</formula>
      <formula>25</formula>
    </cfRule>
    <cfRule type="cellIs" dxfId="8079" priority="7633" operator="between">
      <formula>1</formula>
      <formula>6</formula>
    </cfRule>
    <cfRule type="cellIs" dxfId="8078" priority="7634" operator="between">
      <formula>17</formula>
      <formula>25</formula>
    </cfRule>
    <cfRule type="cellIs" dxfId="8077" priority="7635" operator="between">
      <formula>7</formula>
      <formula>16</formula>
    </cfRule>
    <cfRule type="cellIs" dxfId="8076" priority="7636" operator="between">
      <formula>1</formula>
      <formula>6</formula>
    </cfRule>
  </conditionalFormatting>
  <conditionalFormatting sqref="N961">
    <cfRule type="cellIs" dxfId="8075" priority="7629" operator="equal">
      <formula>16</formula>
    </cfRule>
  </conditionalFormatting>
  <conditionalFormatting sqref="N962">
    <cfRule type="cellIs" dxfId="8074" priority="7622" operator="between">
      <formula>1</formula>
      <formula>10</formula>
    </cfRule>
    <cfRule type="cellIs" dxfId="8073" priority="7623" operator="between">
      <formula>11</formula>
      <formula>17</formula>
    </cfRule>
    <cfRule type="cellIs" dxfId="8072" priority="7624" operator="between">
      <formula>18</formula>
      <formula>25</formula>
    </cfRule>
    <cfRule type="cellIs" dxfId="8071" priority="7625" operator="between">
      <formula>1</formula>
      <formula>6</formula>
    </cfRule>
    <cfRule type="cellIs" dxfId="8070" priority="7626" operator="between">
      <formula>17</formula>
      <formula>25</formula>
    </cfRule>
    <cfRule type="cellIs" dxfId="8069" priority="7627" operator="between">
      <formula>7</formula>
      <formula>16</formula>
    </cfRule>
    <cfRule type="cellIs" dxfId="8068" priority="7628" operator="between">
      <formula>1</formula>
      <formula>6</formula>
    </cfRule>
  </conditionalFormatting>
  <conditionalFormatting sqref="N962">
    <cfRule type="cellIs" dxfId="8067" priority="7621" operator="equal">
      <formula>16</formula>
    </cfRule>
  </conditionalFormatting>
  <conditionalFormatting sqref="N962">
    <cfRule type="cellIs" dxfId="8066" priority="7618" operator="between">
      <formula>16</formula>
      <formula>25</formula>
    </cfRule>
    <cfRule type="cellIs" dxfId="8065" priority="7619" operator="between">
      <formula>9</formula>
      <formula>15</formula>
    </cfRule>
    <cfRule type="cellIs" dxfId="8064" priority="7620" operator="between">
      <formula>1</formula>
      <formula>8</formula>
    </cfRule>
  </conditionalFormatting>
  <conditionalFormatting sqref="N963">
    <cfRule type="cellIs" dxfId="8063" priority="7615" operator="between">
      <formula>16</formula>
      <formula>25</formula>
    </cfRule>
    <cfRule type="cellIs" dxfId="8062" priority="7616" operator="between">
      <formula>9</formula>
      <formula>15</formula>
    </cfRule>
    <cfRule type="cellIs" dxfId="8061" priority="7617" operator="between">
      <formula>1</formula>
      <formula>8</formula>
    </cfRule>
  </conditionalFormatting>
  <conditionalFormatting sqref="N963">
    <cfRule type="cellIs" dxfId="8060" priority="7608" operator="between">
      <formula>1</formula>
      <formula>10</formula>
    </cfRule>
    <cfRule type="cellIs" dxfId="8059" priority="7609" operator="between">
      <formula>11</formula>
      <formula>17</formula>
    </cfRule>
    <cfRule type="cellIs" dxfId="8058" priority="7610" operator="between">
      <formula>18</formula>
      <formula>25</formula>
    </cfRule>
    <cfRule type="cellIs" dxfId="8057" priority="7611" operator="between">
      <formula>1</formula>
      <formula>6</formula>
    </cfRule>
    <cfRule type="cellIs" dxfId="8056" priority="7612" operator="between">
      <formula>17</formula>
      <formula>25</formula>
    </cfRule>
    <cfRule type="cellIs" dxfId="8055" priority="7613" operator="between">
      <formula>7</formula>
      <formula>16</formula>
    </cfRule>
    <cfRule type="cellIs" dxfId="8054" priority="7614" operator="between">
      <formula>1</formula>
      <formula>6</formula>
    </cfRule>
  </conditionalFormatting>
  <conditionalFormatting sqref="N963">
    <cfRule type="cellIs" dxfId="8053" priority="7607" operator="equal">
      <formula>16</formula>
    </cfRule>
  </conditionalFormatting>
  <conditionalFormatting sqref="Y965 N965">
    <cfRule type="cellIs" dxfId="8052" priority="7604" operator="between">
      <formula>16</formula>
      <formula>25</formula>
    </cfRule>
    <cfRule type="cellIs" dxfId="8051" priority="7605" operator="between">
      <formula>9</formula>
      <formula>15</formula>
    </cfRule>
    <cfRule type="cellIs" dxfId="8050" priority="7606" operator="between">
      <formula>1</formula>
      <formula>8</formula>
    </cfRule>
  </conditionalFormatting>
  <conditionalFormatting sqref="G965">
    <cfRule type="cellIs" dxfId="8049" priority="7594" stopIfTrue="1" operator="equal">
      <formula>"NR"</formula>
    </cfRule>
    <cfRule type="cellIs" dxfId="8048" priority="7595" stopIfTrue="1" operator="equal">
      <formula>"R"</formula>
    </cfRule>
  </conditionalFormatting>
  <conditionalFormatting sqref="Y965 N965">
    <cfRule type="cellIs" dxfId="8047" priority="7587" operator="between">
      <formula>1</formula>
      <formula>10</formula>
    </cfRule>
    <cfRule type="cellIs" dxfId="8046" priority="7588" operator="between">
      <formula>11</formula>
      <formula>17</formula>
    </cfRule>
    <cfRule type="cellIs" dxfId="8045" priority="7589" operator="between">
      <formula>18</formula>
      <formula>25</formula>
    </cfRule>
    <cfRule type="cellIs" dxfId="8044" priority="7590" operator="between">
      <formula>1</formula>
      <formula>6</formula>
    </cfRule>
    <cfRule type="cellIs" dxfId="8043" priority="7591" operator="between">
      <formula>17</formula>
      <formula>25</formula>
    </cfRule>
    <cfRule type="cellIs" dxfId="8042" priority="7592" operator="between">
      <formula>7</formula>
      <formula>16</formula>
    </cfRule>
    <cfRule type="cellIs" dxfId="8041" priority="7593" operator="between">
      <formula>1</formula>
      <formula>6</formula>
    </cfRule>
  </conditionalFormatting>
  <conditionalFormatting sqref="Y965 N965">
    <cfRule type="cellIs" dxfId="8040" priority="7586" operator="equal">
      <formula>16</formula>
    </cfRule>
  </conditionalFormatting>
  <conditionalFormatting sqref="G965">
    <cfRule type="cellIs" dxfId="8039" priority="7585" operator="equal">
      <formula>"NR"</formula>
    </cfRule>
  </conditionalFormatting>
  <conditionalFormatting sqref="Y963">
    <cfRule type="cellIs" dxfId="8038" priority="7578" operator="between">
      <formula>1</formula>
      <formula>10</formula>
    </cfRule>
    <cfRule type="cellIs" dxfId="8037" priority="7579" operator="between">
      <formula>11</formula>
      <formula>17</formula>
    </cfRule>
    <cfRule type="cellIs" dxfId="8036" priority="7580" operator="between">
      <formula>18</formula>
      <formula>25</formula>
    </cfRule>
    <cfRule type="cellIs" dxfId="8035" priority="7581" operator="between">
      <formula>1</formula>
      <formula>6</formula>
    </cfRule>
    <cfRule type="cellIs" dxfId="8034" priority="7582" operator="between">
      <formula>17</formula>
      <formula>25</formula>
    </cfRule>
    <cfRule type="cellIs" dxfId="8033" priority="7583" operator="between">
      <formula>7</formula>
      <formula>16</formula>
    </cfRule>
    <cfRule type="cellIs" dxfId="8032" priority="7584" operator="between">
      <formula>1</formula>
      <formula>6</formula>
    </cfRule>
  </conditionalFormatting>
  <conditionalFormatting sqref="Y963">
    <cfRule type="cellIs" dxfId="8031" priority="7577" operator="equal">
      <formula>16</formula>
    </cfRule>
  </conditionalFormatting>
  <conditionalFormatting sqref="Y963">
    <cfRule type="cellIs" dxfId="8030" priority="7574" operator="between">
      <formula>16</formula>
      <formula>25</formula>
    </cfRule>
    <cfRule type="cellIs" dxfId="8029" priority="7575" operator="between">
      <formula>9</formula>
      <formula>15</formula>
    </cfRule>
    <cfRule type="cellIs" dxfId="8028" priority="7576" operator="between">
      <formula>1</formula>
      <formula>8</formula>
    </cfRule>
  </conditionalFormatting>
  <conditionalFormatting sqref="G963">
    <cfRule type="cellIs" dxfId="8027" priority="7564" stopIfTrue="1" operator="equal">
      <formula>"NR"</formula>
    </cfRule>
    <cfRule type="cellIs" dxfId="8026" priority="7565" stopIfTrue="1" operator="equal">
      <formula>"R"</formula>
    </cfRule>
  </conditionalFormatting>
  <conditionalFormatting sqref="G963">
    <cfRule type="cellIs" dxfId="8025" priority="7563" operator="equal">
      <formula>"NR"</formula>
    </cfRule>
  </conditionalFormatting>
  <conditionalFormatting sqref="G963">
    <cfRule type="cellIs" dxfId="8024" priority="7561" stopIfTrue="1" operator="equal">
      <formula>"NR"</formula>
    </cfRule>
    <cfRule type="cellIs" dxfId="8023" priority="7562" stopIfTrue="1" operator="equal">
      <formula>"R"</formula>
    </cfRule>
  </conditionalFormatting>
  <conditionalFormatting sqref="G963">
    <cfRule type="cellIs" dxfId="8022" priority="7560" operator="equal">
      <formula>"NR"</formula>
    </cfRule>
  </conditionalFormatting>
  <conditionalFormatting sqref="Y964 N964">
    <cfRule type="cellIs" dxfId="8021" priority="7557" operator="between">
      <formula>16</formula>
      <formula>25</formula>
    </cfRule>
    <cfRule type="cellIs" dxfId="8020" priority="7558" operator="between">
      <formula>9</formula>
      <formula>15</formula>
    </cfRule>
    <cfRule type="cellIs" dxfId="8019" priority="7559" operator="between">
      <formula>1</formula>
      <formula>8</formula>
    </cfRule>
  </conditionalFormatting>
  <conditionalFormatting sqref="Y964 N964">
    <cfRule type="cellIs" dxfId="8018" priority="7542" operator="between">
      <formula>1</formula>
      <formula>10</formula>
    </cfRule>
    <cfRule type="cellIs" dxfId="8017" priority="7543" operator="between">
      <formula>11</formula>
      <formula>17</formula>
    </cfRule>
    <cfRule type="cellIs" dxfId="8016" priority="7544" operator="between">
      <formula>18</formula>
      <formula>25</formula>
    </cfRule>
    <cfRule type="cellIs" dxfId="8015" priority="7545" operator="between">
      <formula>1</formula>
      <formula>6</formula>
    </cfRule>
    <cfRule type="cellIs" dxfId="8014" priority="7546" operator="between">
      <formula>17</formula>
      <formula>25</formula>
    </cfRule>
    <cfRule type="cellIs" dxfId="8013" priority="7547" operator="between">
      <formula>7</formula>
      <formula>16</formula>
    </cfRule>
    <cfRule type="cellIs" dxfId="8012" priority="7548" operator="between">
      <formula>1</formula>
      <formula>6</formula>
    </cfRule>
  </conditionalFormatting>
  <conditionalFormatting sqref="Y964 N964">
    <cfRule type="cellIs" dxfId="8011" priority="7541" operator="equal">
      <formula>16</formula>
    </cfRule>
  </conditionalFormatting>
  <conditionalFormatting sqref="Y967">
    <cfRule type="cellIs" dxfId="8010" priority="7534" operator="between">
      <formula>1</formula>
      <formula>10</formula>
    </cfRule>
    <cfRule type="cellIs" dxfId="8009" priority="7535" operator="between">
      <formula>11</formula>
      <formula>17</formula>
    </cfRule>
    <cfRule type="cellIs" dxfId="8008" priority="7536" operator="between">
      <formula>18</formula>
      <formula>25</formula>
    </cfRule>
    <cfRule type="cellIs" dxfId="8007" priority="7537" operator="between">
      <formula>1</formula>
      <formula>6</formula>
    </cfRule>
    <cfRule type="cellIs" dxfId="8006" priority="7538" operator="between">
      <formula>17</formula>
      <formula>25</formula>
    </cfRule>
    <cfRule type="cellIs" dxfId="8005" priority="7539" operator="between">
      <formula>7</formula>
      <formula>16</formula>
    </cfRule>
    <cfRule type="cellIs" dxfId="8004" priority="7540" operator="between">
      <formula>1</formula>
      <formula>6</formula>
    </cfRule>
  </conditionalFormatting>
  <conditionalFormatting sqref="Y967">
    <cfRule type="cellIs" dxfId="8003" priority="7533" operator="equal">
      <formula>16</formula>
    </cfRule>
  </conditionalFormatting>
  <conditionalFormatting sqref="Y967">
    <cfRule type="cellIs" dxfId="8002" priority="7530" operator="between">
      <formula>16</formula>
      <formula>25</formula>
    </cfRule>
    <cfRule type="cellIs" dxfId="8001" priority="7531" operator="between">
      <formula>9</formula>
      <formula>15</formula>
    </cfRule>
    <cfRule type="cellIs" dxfId="8000" priority="7532" operator="between">
      <formula>1</formula>
      <formula>8</formula>
    </cfRule>
  </conditionalFormatting>
  <conditionalFormatting sqref="G967">
    <cfRule type="cellIs" dxfId="7999" priority="7528" stopIfTrue="1" operator="equal">
      <formula>"NR"</formula>
    </cfRule>
    <cfRule type="cellIs" dxfId="7998" priority="7529" stopIfTrue="1" operator="equal">
      <formula>"R"</formula>
    </cfRule>
  </conditionalFormatting>
  <conditionalFormatting sqref="G967">
    <cfRule type="cellIs" dxfId="7997" priority="7527" operator="equal">
      <formula>"NR"</formula>
    </cfRule>
  </conditionalFormatting>
  <conditionalFormatting sqref="X967">
    <cfRule type="cellIs" dxfId="7996" priority="7520" operator="between">
      <formula>1</formula>
      <formula>10</formula>
    </cfRule>
    <cfRule type="cellIs" dxfId="7995" priority="7521" operator="between">
      <formula>11</formula>
      <formula>17</formula>
    </cfRule>
    <cfRule type="cellIs" dxfId="7994" priority="7522" operator="between">
      <formula>18</formula>
      <formula>25</formula>
    </cfRule>
    <cfRule type="cellIs" dxfId="7993" priority="7523" operator="between">
      <formula>1</formula>
      <formula>6</formula>
    </cfRule>
    <cfRule type="cellIs" dxfId="7992" priority="7524" operator="between">
      <formula>17</formula>
      <formula>25</formula>
    </cfRule>
    <cfRule type="cellIs" dxfId="7991" priority="7525" operator="between">
      <formula>7</formula>
      <formula>16</formula>
    </cfRule>
    <cfRule type="cellIs" dxfId="7990" priority="7526" operator="between">
      <formula>1</formula>
      <formula>6</formula>
    </cfRule>
  </conditionalFormatting>
  <conditionalFormatting sqref="X967">
    <cfRule type="cellIs" dxfId="7989" priority="7519" operator="equal">
      <formula>16</formula>
    </cfRule>
  </conditionalFormatting>
  <conditionalFormatting sqref="X967">
    <cfRule type="cellIs" dxfId="7988" priority="7516" operator="between">
      <formula>16</formula>
      <formula>25</formula>
    </cfRule>
    <cfRule type="cellIs" dxfId="7987" priority="7517" operator="between">
      <formula>9</formula>
      <formula>15</formula>
    </cfRule>
    <cfRule type="cellIs" dxfId="7986" priority="7518" operator="between">
      <formula>1</formula>
      <formula>8</formula>
    </cfRule>
  </conditionalFormatting>
  <conditionalFormatting sqref="N967">
    <cfRule type="cellIs" dxfId="7985" priority="7509" operator="between">
      <formula>1</formula>
      <formula>10</formula>
    </cfRule>
    <cfRule type="cellIs" dxfId="7984" priority="7510" operator="between">
      <formula>11</formula>
      <formula>17</formula>
    </cfRule>
    <cfRule type="cellIs" dxfId="7983" priority="7511" operator="between">
      <formula>18</formula>
      <formula>25</formula>
    </cfRule>
    <cfRule type="cellIs" dxfId="7982" priority="7512" operator="between">
      <formula>1</formula>
      <formula>6</formula>
    </cfRule>
    <cfRule type="cellIs" dxfId="7981" priority="7513" operator="between">
      <formula>17</formula>
      <formula>25</formula>
    </cfRule>
    <cfRule type="cellIs" dxfId="7980" priority="7514" operator="between">
      <formula>7</formula>
      <formula>16</formula>
    </cfRule>
    <cfRule type="cellIs" dxfId="7979" priority="7515" operator="between">
      <formula>1</formula>
      <formula>6</formula>
    </cfRule>
  </conditionalFormatting>
  <conditionalFormatting sqref="N967">
    <cfRule type="cellIs" dxfId="7978" priority="7508" operator="equal">
      <formula>16</formula>
    </cfRule>
  </conditionalFormatting>
  <conditionalFormatting sqref="N967">
    <cfRule type="cellIs" dxfId="7977" priority="7505" operator="between">
      <formula>16</formula>
      <formula>25</formula>
    </cfRule>
    <cfRule type="cellIs" dxfId="7976" priority="7506" operator="between">
      <formula>9</formula>
      <formula>15</formula>
    </cfRule>
    <cfRule type="cellIs" dxfId="7975" priority="7507" operator="between">
      <formula>1</formula>
      <formula>8</formula>
    </cfRule>
  </conditionalFormatting>
  <conditionalFormatting sqref="G972">
    <cfRule type="cellIs" dxfId="7974" priority="7496" operator="equal">
      <formula>"NR"</formula>
    </cfRule>
  </conditionalFormatting>
  <conditionalFormatting sqref="N973">
    <cfRule type="cellIs" dxfId="7973" priority="7493" operator="between">
      <formula>16</formula>
      <formula>25</formula>
    </cfRule>
    <cfRule type="cellIs" dxfId="7972" priority="7494" operator="between">
      <formula>9</formula>
      <formula>15</formula>
    </cfRule>
    <cfRule type="cellIs" dxfId="7971" priority="7495" operator="between">
      <formula>1</formula>
      <formula>8</formula>
    </cfRule>
  </conditionalFormatting>
  <conditionalFormatting sqref="G973">
    <cfRule type="cellIs" dxfId="7970" priority="7483" stopIfTrue="1" operator="equal">
      <formula>"NR"</formula>
    </cfRule>
    <cfRule type="cellIs" dxfId="7969" priority="7484" stopIfTrue="1" operator="equal">
      <formula>"R"</formula>
    </cfRule>
  </conditionalFormatting>
  <conditionalFormatting sqref="G973">
    <cfRule type="cellIs" dxfId="7968" priority="7482" operator="equal">
      <formula>"NR"</formula>
    </cfRule>
  </conditionalFormatting>
  <conditionalFormatting sqref="Y973">
    <cfRule type="cellIs" dxfId="7967" priority="7475" operator="between">
      <formula>1</formula>
      <formula>10</formula>
    </cfRule>
    <cfRule type="cellIs" dxfId="7966" priority="7476" operator="between">
      <formula>11</formula>
      <formula>17</formula>
    </cfRule>
    <cfRule type="cellIs" dxfId="7965" priority="7477" operator="between">
      <formula>18</formula>
      <formula>25</formula>
    </cfRule>
    <cfRule type="cellIs" dxfId="7964" priority="7478" operator="between">
      <formula>1</formula>
      <formula>6</formula>
    </cfRule>
    <cfRule type="cellIs" dxfId="7963" priority="7479" operator="between">
      <formula>17</formula>
      <formula>25</formula>
    </cfRule>
    <cfRule type="cellIs" dxfId="7962" priority="7480" operator="between">
      <formula>7</formula>
      <formula>16</formula>
    </cfRule>
    <cfRule type="cellIs" dxfId="7961" priority="7481" operator="between">
      <formula>1</formula>
      <formula>6</formula>
    </cfRule>
  </conditionalFormatting>
  <conditionalFormatting sqref="Y973">
    <cfRule type="cellIs" dxfId="7960" priority="7474" operator="equal">
      <formula>16</formula>
    </cfRule>
  </conditionalFormatting>
  <conditionalFormatting sqref="Y973">
    <cfRule type="cellIs" dxfId="7959" priority="7471" operator="between">
      <formula>16</formula>
      <formula>25</formula>
    </cfRule>
    <cfRule type="cellIs" dxfId="7958" priority="7472" operator="between">
      <formula>9</formula>
      <formula>15</formula>
    </cfRule>
    <cfRule type="cellIs" dxfId="7957" priority="7473" operator="between">
      <formula>1</formula>
      <formula>8</formula>
    </cfRule>
  </conditionalFormatting>
  <conditionalFormatting sqref="N973">
    <cfRule type="cellIs" dxfId="7956" priority="7464" operator="between">
      <formula>1</formula>
      <formula>10</formula>
    </cfRule>
    <cfRule type="cellIs" dxfId="7955" priority="7465" operator="between">
      <formula>11</formula>
      <formula>17</formula>
    </cfRule>
    <cfRule type="cellIs" dxfId="7954" priority="7466" operator="between">
      <formula>18</formula>
      <formula>25</formula>
    </cfRule>
    <cfRule type="cellIs" dxfId="7953" priority="7467" operator="between">
      <formula>1</formula>
      <formula>6</formula>
    </cfRule>
    <cfRule type="cellIs" dxfId="7952" priority="7468" operator="between">
      <formula>17</formula>
      <formula>25</formula>
    </cfRule>
    <cfRule type="cellIs" dxfId="7951" priority="7469" operator="between">
      <formula>7</formula>
      <formula>16</formula>
    </cfRule>
    <cfRule type="cellIs" dxfId="7950" priority="7470" operator="between">
      <formula>1</formula>
      <formula>6</formula>
    </cfRule>
  </conditionalFormatting>
  <conditionalFormatting sqref="N973">
    <cfRule type="cellIs" dxfId="7949" priority="7463" operator="equal">
      <formula>16</formula>
    </cfRule>
  </conditionalFormatting>
  <conditionalFormatting sqref="G972">
    <cfRule type="cellIs" dxfId="7948" priority="7461" stopIfTrue="1" operator="equal">
      <formula>"NR"</formula>
    </cfRule>
    <cfRule type="cellIs" dxfId="7947" priority="7462" stopIfTrue="1" operator="equal">
      <formula>"R"</formula>
    </cfRule>
  </conditionalFormatting>
  <conditionalFormatting sqref="N972">
    <cfRule type="cellIs" dxfId="7946" priority="7446" operator="between">
      <formula>1</formula>
      <formula>10</formula>
    </cfRule>
    <cfRule type="cellIs" dxfId="7945" priority="7447" operator="between">
      <formula>11</formula>
      <formula>17</formula>
    </cfRule>
    <cfRule type="cellIs" dxfId="7944" priority="7448" operator="between">
      <formula>18</formula>
      <formula>25</formula>
    </cfRule>
    <cfRule type="cellIs" dxfId="7943" priority="7449" operator="between">
      <formula>1</formula>
      <formula>6</formula>
    </cfRule>
    <cfRule type="cellIs" dxfId="7942" priority="7450" operator="between">
      <formula>17</formula>
      <formula>25</formula>
    </cfRule>
    <cfRule type="cellIs" dxfId="7941" priority="7451" operator="between">
      <formula>7</formula>
      <formula>16</formula>
    </cfRule>
    <cfRule type="cellIs" dxfId="7940" priority="7452" operator="between">
      <formula>1</formula>
      <formula>6</formula>
    </cfRule>
  </conditionalFormatting>
  <conditionalFormatting sqref="N972">
    <cfRule type="cellIs" dxfId="7939" priority="7445" operator="equal">
      <formula>16</formula>
    </cfRule>
  </conditionalFormatting>
  <conditionalFormatting sqref="N972">
    <cfRule type="cellIs" dxfId="7938" priority="7442" operator="between">
      <formula>16</formula>
      <formula>25</formula>
    </cfRule>
    <cfRule type="cellIs" dxfId="7937" priority="7443" operator="between">
      <formula>9</formula>
      <formula>15</formula>
    </cfRule>
    <cfRule type="cellIs" dxfId="7936" priority="7444" operator="between">
      <formula>1</formula>
      <formula>8</formula>
    </cfRule>
  </conditionalFormatting>
  <conditionalFormatting sqref="Y972">
    <cfRule type="cellIs" dxfId="7935" priority="7435" operator="between">
      <formula>1</formula>
      <formula>10</formula>
    </cfRule>
    <cfRule type="cellIs" dxfId="7934" priority="7436" operator="between">
      <formula>11</formula>
      <formula>17</formula>
    </cfRule>
    <cfRule type="cellIs" dxfId="7933" priority="7437" operator="between">
      <formula>18</formula>
      <formula>25</formula>
    </cfRule>
    <cfRule type="cellIs" dxfId="7932" priority="7438" operator="between">
      <formula>1</formula>
      <formula>6</formula>
    </cfRule>
    <cfRule type="cellIs" dxfId="7931" priority="7439" operator="between">
      <formula>17</formula>
      <formula>25</formula>
    </cfRule>
    <cfRule type="cellIs" dxfId="7930" priority="7440" operator="between">
      <formula>7</formula>
      <formula>16</formula>
    </cfRule>
    <cfRule type="cellIs" dxfId="7929" priority="7441" operator="between">
      <formula>1</formula>
      <formula>6</formula>
    </cfRule>
  </conditionalFormatting>
  <conditionalFormatting sqref="Y972">
    <cfRule type="cellIs" dxfId="7928" priority="7434" operator="equal">
      <formula>16</formula>
    </cfRule>
  </conditionalFormatting>
  <conditionalFormatting sqref="Y972">
    <cfRule type="cellIs" dxfId="7927" priority="7431" operator="between">
      <formula>16</formula>
      <formula>25</formula>
    </cfRule>
    <cfRule type="cellIs" dxfId="7926" priority="7432" operator="between">
      <formula>9</formula>
      <formula>15</formula>
    </cfRule>
    <cfRule type="cellIs" dxfId="7925" priority="7433" operator="between">
      <formula>1</formula>
      <formula>8</formula>
    </cfRule>
  </conditionalFormatting>
  <conditionalFormatting sqref="Y979">
    <cfRule type="cellIs" dxfId="7924" priority="7428" operator="between">
      <formula>16</formula>
      <formula>25</formula>
    </cfRule>
    <cfRule type="cellIs" dxfId="7923" priority="7429" operator="between">
      <formula>9</formula>
      <formula>15</formula>
    </cfRule>
    <cfRule type="cellIs" dxfId="7922" priority="7430" operator="between">
      <formula>1</formula>
      <formula>8</formula>
    </cfRule>
  </conditionalFormatting>
  <conditionalFormatting sqref="Y979">
    <cfRule type="cellIs" dxfId="7921" priority="7421" operator="between">
      <formula>1</formula>
      <formula>10</formula>
    </cfRule>
    <cfRule type="cellIs" dxfId="7920" priority="7422" operator="between">
      <formula>11</formula>
      <formula>17</formula>
    </cfRule>
    <cfRule type="cellIs" dxfId="7919" priority="7423" operator="between">
      <formula>18</formula>
      <formula>25</formula>
    </cfRule>
    <cfRule type="cellIs" dxfId="7918" priority="7424" operator="between">
      <formula>1</formula>
      <formula>6</formula>
    </cfRule>
    <cfRule type="cellIs" dxfId="7917" priority="7425" operator="between">
      <formula>17</formula>
      <formula>25</formula>
    </cfRule>
    <cfRule type="cellIs" dxfId="7916" priority="7426" operator="between">
      <formula>7</formula>
      <formula>16</formula>
    </cfRule>
    <cfRule type="cellIs" dxfId="7915" priority="7427" operator="between">
      <formula>1</formula>
      <formula>6</formula>
    </cfRule>
  </conditionalFormatting>
  <conditionalFormatting sqref="Y979">
    <cfRule type="cellIs" dxfId="7914" priority="7420" operator="equal">
      <formula>16</formula>
    </cfRule>
  </conditionalFormatting>
  <conditionalFormatting sqref="Y980">
    <cfRule type="cellIs" dxfId="7913" priority="7417" operator="between">
      <formula>16</formula>
      <formula>25</formula>
    </cfRule>
    <cfRule type="cellIs" dxfId="7912" priority="7418" operator="between">
      <formula>9</formula>
      <formula>15</formula>
    </cfRule>
    <cfRule type="cellIs" dxfId="7911" priority="7419" operator="between">
      <formula>1</formula>
      <formula>8</formula>
    </cfRule>
  </conditionalFormatting>
  <conditionalFormatting sqref="G979">
    <cfRule type="cellIs" dxfId="7910" priority="7416" operator="equal">
      <formula>"NR"</formula>
    </cfRule>
  </conditionalFormatting>
  <conditionalFormatting sqref="N979">
    <cfRule type="cellIs" dxfId="7909" priority="7413" operator="between">
      <formula>16</formula>
      <formula>25</formula>
    </cfRule>
    <cfRule type="cellIs" dxfId="7908" priority="7414" operator="between">
      <formula>9</formula>
      <formula>15</formula>
    </cfRule>
    <cfRule type="cellIs" dxfId="7907" priority="7415" operator="between">
      <formula>1</formula>
      <formula>8</formula>
    </cfRule>
  </conditionalFormatting>
  <conditionalFormatting sqref="G980">
    <cfRule type="cellIs" dxfId="7906" priority="7411" stopIfTrue="1" operator="equal">
      <formula>"NR"</formula>
    </cfRule>
    <cfRule type="cellIs" dxfId="7905" priority="7412" stopIfTrue="1" operator="equal">
      <formula>"R"</formula>
    </cfRule>
  </conditionalFormatting>
  <conditionalFormatting sqref="Y980">
    <cfRule type="cellIs" dxfId="7904" priority="7396" operator="between">
      <formula>1</formula>
      <formula>10</formula>
    </cfRule>
    <cfRule type="cellIs" dxfId="7903" priority="7397" operator="between">
      <formula>11</formula>
      <formula>17</formula>
    </cfRule>
    <cfRule type="cellIs" dxfId="7902" priority="7398" operator="between">
      <formula>18</formula>
      <formula>25</formula>
    </cfRule>
    <cfRule type="cellIs" dxfId="7901" priority="7399" operator="between">
      <formula>1</formula>
      <formula>6</formula>
    </cfRule>
    <cfRule type="cellIs" dxfId="7900" priority="7400" operator="between">
      <formula>17</formula>
      <formula>25</formula>
    </cfRule>
    <cfRule type="cellIs" dxfId="7899" priority="7401" operator="between">
      <formula>7</formula>
      <formula>16</formula>
    </cfRule>
    <cfRule type="cellIs" dxfId="7898" priority="7402" operator="between">
      <formula>1</formula>
      <formula>6</formula>
    </cfRule>
  </conditionalFormatting>
  <conditionalFormatting sqref="Y980">
    <cfRule type="cellIs" dxfId="7897" priority="7395" operator="equal">
      <formula>16</formula>
    </cfRule>
  </conditionalFormatting>
  <conditionalFormatting sqref="G980">
    <cfRule type="cellIs" dxfId="7896" priority="7394" operator="equal">
      <formula>"NR"</formula>
    </cfRule>
  </conditionalFormatting>
  <conditionalFormatting sqref="G979">
    <cfRule type="cellIs" dxfId="7895" priority="7384" stopIfTrue="1" operator="equal">
      <formula>"NR"</formula>
    </cfRule>
    <cfRule type="cellIs" dxfId="7894" priority="7385" stopIfTrue="1" operator="equal">
      <formula>"R"</formula>
    </cfRule>
  </conditionalFormatting>
  <conditionalFormatting sqref="G979">
    <cfRule type="cellIs" dxfId="7893" priority="7383" operator="equal">
      <formula>"NR"</formula>
    </cfRule>
  </conditionalFormatting>
  <conditionalFormatting sqref="G979">
    <cfRule type="cellIs" dxfId="7892" priority="7381" stopIfTrue="1" operator="equal">
      <formula>"NR"</formula>
    </cfRule>
    <cfRule type="cellIs" dxfId="7891" priority="7382" stopIfTrue="1" operator="equal">
      <formula>"R"</formula>
    </cfRule>
  </conditionalFormatting>
  <conditionalFormatting sqref="N979">
    <cfRule type="cellIs" dxfId="7890" priority="7374" operator="between">
      <formula>1</formula>
      <formula>10</formula>
    </cfRule>
    <cfRule type="cellIs" dxfId="7889" priority="7375" operator="between">
      <formula>11</formula>
      <formula>17</formula>
    </cfRule>
    <cfRule type="cellIs" dxfId="7888" priority="7376" operator="between">
      <formula>18</formula>
      <formula>25</formula>
    </cfRule>
    <cfRule type="cellIs" dxfId="7887" priority="7377" operator="between">
      <formula>1</formula>
      <formula>6</formula>
    </cfRule>
    <cfRule type="cellIs" dxfId="7886" priority="7378" operator="between">
      <formula>17</formula>
      <formula>25</formula>
    </cfRule>
    <cfRule type="cellIs" dxfId="7885" priority="7379" operator="between">
      <formula>7</formula>
      <formula>16</formula>
    </cfRule>
    <cfRule type="cellIs" dxfId="7884" priority="7380" operator="between">
      <formula>1</formula>
      <formula>6</formula>
    </cfRule>
  </conditionalFormatting>
  <conditionalFormatting sqref="N979">
    <cfRule type="cellIs" dxfId="7883" priority="7373" operator="equal">
      <formula>16</formula>
    </cfRule>
  </conditionalFormatting>
  <conditionalFormatting sqref="N980">
    <cfRule type="cellIs" dxfId="7882" priority="7366" operator="between">
      <formula>1</formula>
      <formula>10</formula>
    </cfRule>
    <cfRule type="cellIs" dxfId="7881" priority="7367" operator="between">
      <formula>11</formula>
      <formula>17</formula>
    </cfRule>
    <cfRule type="cellIs" dxfId="7880" priority="7368" operator="between">
      <formula>18</formula>
      <formula>25</formula>
    </cfRule>
    <cfRule type="cellIs" dxfId="7879" priority="7369" operator="between">
      <formula>1</formula>
      <formula>6</formula>
    </cfRule>
    <cfRule type="cellIs" dxfId="7878" priority="7370" operator="between">
      <formula>17</formula>
      <formula>25</formula>
    </cfRule>
    <cfRule type="cellIs" dxfId="7877" priority="7371" operator="between">
      <formula>7</formula>
      <formula>16</formula>
    </cfRule>
    <cfRule type="cellIs" dxfId="7876" priority="7372" operator="between">
      <formula>1</formula>
      <formula>6</formula>
    </cfRule>
  </conditionalFormatting>
  <conditionalFormatting sqref="N980">
    <cfRule type="cellIs" dxfId="7875" priority="7365" operator="equal">
      <formula>16</formula>
    </cfRule>
  </conditionalFormatting>
  <conditionalFormatting sqref="N980">
    <cfRule type="cellIs" dxfId="7874" priority="7362" operator="between">
      <formula>16</formula>
      <formula>25</formula>
    </cfRule>
    <cfRule type="cellIs" dxfId="7873" priority="7363" operator="between">
      <formula>9</formula>
      <formula>15</formula>
    </cfRule>
    <cfRule type="cellIs" dxfId="7872" priority="7364" operator="between">
      <formula>1</formula>
      <formula>8</formula>
    </cfRule>
  </conditionalFormatting>
  <conditionalFormatting sqref="N981">
    <cfRule type="cellIs" dxfId="7871" priority="7359" operator="between">
      <formula>16</formula>
      <formula>25</formula>
    </cfRule>
    <cfRule type="cellIs" dxfId="7870" priority="7360" operator="between">
      <formula>9</formula>
      <formula>15</formula>
    </cfRule>
    <cfRule type="cellIs" dxfId="7869" priority="7361" operator="between">
      <formula>1</formula>
      <formula>8</formula>
    </cfRule>
  </conditionalFormatting>
  <conditionalFormatting sqref="N981">
    <cfRule type="cellIs" dxfId="7868" priority="7352" operator="between">
      <formula>1</formula>
      <formula>10</formula>
    </cfRule>
    <cfRule type="cellIs" dxfId="7867" priority="7353" operator="between">
      <formula>11</formula>
      <formula>17</formula>
    </cfRule>
    <cfRule type="cellIs" dxfId="7866" priority="7354" operator="between">
      <formula>18</formula>
      <formula>25</formula>
    </cfRule>
    <cfRule type="cellIs" dxfId="7865" priority="7355" operator="between">
      <formula>1</formula>
      <formula>6</formula>
    </cfRule>
    <cfRule type="cellIs" dxfId="7864" priority="7356" operator="between">
      <formula>17</formula>
      <formula>25</formula>
    </cfRule>
    <cfRule type="cellIs" dxfId="7863" priority="7357" operator="between">
      <formula>7</formula>
      <formula>16</formula>
    </cfRule>
    <cfRule type="cellIs" dxfId="7862" priority="7358" operator="between">
      <formula>1</formula>
      <formula>6</formula>
    </cfRule>
  </conditionalFormatting>
  <conditionalFormatting sqref="N981">
    <cfRule type="cellIs" dxfId="7861" priority="7351" operator="equal">
      <formula>16</formula>
    </cfRule>
  </conditionalFormatting>
  <conditionalFormatting sqref="Y983 N983">
    <cfRule type="cellIs" dxfId="7860" priority="7348" operator="between">
      <formula>16</formula>
      <formula>25</formula>
    </cfRule>
    <cfRule type="cellIs" dxfId="7859" priority="7349" operator="between">
      <formula>9</formula>
      <formula>15</formula>
    </cfRule>
    <cfRule type="cellIs" dxfId="7858" priority="7350" operator="between">
      <formula>1</formula>
      <formula>8</formula>
    </cfRule>
  </conditionalFormatting>
  <conditionalFormatting sqref="G983">
    <cfRule type="cellIs" dxfId="7857" priority="7338" stopIfTrue="1" operator="equal">
      <formula>"NR"</formula>
    </cfRule>
    <cfRule type="cellIs" dxfId="7856" priority="7339" stopIfTrue="1" operator="equal">
      <formula>"R"</formula>
    </cfRule>
  </conditionalFormatting>
  <conditionalFormatting sqref="Y983 N983">
    <cfRule type="cellIs" dxfId="7855" priority="7331" operator="between">
      <formula>1</formula>
      <formula>10</formula>
    </cfRule>
    <cfRule type="cellIs" dxfId="7854" priority="7332" operator="between">
      <formula>11</formula>
      <formula>17</formula>
    </cfRule>
    <cfRule type="cellIs" dxfId="7853" priority="7333" operator="between">
      <formula>18</formula>
      <formula>25</formula>
    </cfRule>
    <cfRule type="cellIs" dxfId="7852" priority="7334" operator="between">
      <formula>1</formula>
      <formula>6</formula>
    </cfRule>
    <cfRule type="cellIs" dxfId="7851" priority="7335" operator="between">
      <formula>17</formula>
      <formula>25</formula>
    </cfRule>
    <cfRule type="cellIs" dxfId="7850" priority="7336" operator="between">
      <formula>7</formula>
      <formula>16</formula>
    </cfRule>
    <cfRule type="cellIs" dxfId="7849" priority="7337" operator="between">
      <formula>1</formula>
      <formula>6</formula>
    </cfRule>
  </conditionalFormatting>
  <conditionalFormatting sqref="Y983 N983">
    <cfRule type="cellIs" dxfId="7848" priority="7330" operator="equal">
      <formula>16</formula>
    </cfRule>
  </conditionalFormatting>
  <conditionalFormatting sqref="G983">
    <cfRule type="cellIs" dxfId="7847" priority="7329" operator="equal">
      <formula>"NR"</formula>
    </cfRule>
  </conditionalFormatting>
  <conditionalFormatting sqref="Y981">
    <cfRule type="cellIs" dxfId="7846" priority="7322" operator="between">
      <formula>1</formula>
      <formula>10</formula>
    </cfRule>
    <cfRule type="cellIs" dxfId="7845" priority="7323" operator="between">
      <formula>11</formula>
      <formula>17</formula>
    </cfRule>
    <cfRule type="cellIs" dxfId="7844" priority="7324" operator="between">
      <formula>18</formula>
      <formula>25</formula>
    </cfRule>
    <cfRule type="cellIs" dxfId="7843" priority="7325" operator="between">
      <formula>1</formula>
      <formula>6</formula>
    </cfRule>
    <cfRule type="cellIs" dxfId="7842" priority="7326" operator="between">
      <formula>17</formula>
      <formula>25</formula>
    </cfRule>
    <cfRule type="cellIs" dxfId="7841" priority="7327" operator="between">
      <formula>7</formula>
      <formula>16</formula>
    </cfRule>
    <cfRule type="cellIs" dxfId="7840" priority="7328" operator="between">
      <formula>1</formula>
      <formula>6</formula>
    </cfRule>
  </conditionalFormatting>
  <conditionalFormatting sqref="Y981">
    <cfRule type="cellIs" dxfId="7839" priority="7321" operator="equal">
      <formula>16</formula>
    </cfRule>
  </conditionalFormatting>
  <conditionalFormatting sqref="Y981">
    <cfRule type="cellIs" dxfId="7838" priority="7318" operator="between">
      <formula>16</formula>
      <formula>25</formula>
    </cfRule>
    <cfRule type="cellIs" dxfId="7837" priority="7319" operator="between">
      <formula>9</formula>
      <formula>15</formula>
    </cfRule>
    <cfRule type="cellIs" dxfId="7836" priority="7320" operator="between">
      <formula>1</formula>
      <formula>8</formula>
    </cfRule>
  </conditionalFormatting>
  <conditionalFormatting sqref="G981">
    <cfRule type="cellIs" dxfId="7835" priority="7308" stopIfTrue="1" operator="equal">
      <formula>"NR"</formula>
    </cfRule>
    <cfRule type="cellIs" dxfId="7834" priority="7309" stopIfTrue="1" operator="equal">
      <formula>"R"</formula>
    </cfRule>
  </conditionalFormatting>
  <conditionalFormatting sqref="G981">
    <cfRule type="cellIs" dxfId="7833" priority="7307" operator="equal">
      <formula>"NR"</formula>
    </cfRule>
  </conditionalFormatting>
  <conditionalFormatting sqref="G981">
    <cfRule type="cellIs" dxfId="7832" priority="7305" stopIfTrue="1" operator="equal">
      <formula>"NR"</formula>
    </cfRule>
    <cfRule type="cellIs" dxfId="7831" priority="7306" stopIfTrue="1" operator="equal">
      <formula>"R"</formula>
    </cfRule>
  </conditionalFormatting>
  <conditionalFormatting sqref="G981">
    <cfRule type="cellIs" dxfId="7830" priority="7304" operator="equal">
      <formula>"NR"</formula>
    </cfRule>
  </conditionalFormatting>
  <conditionalFormatting sqref="Y982 N982">
    <cfRule type="cellIs" dxfId="7829" priority="7301" operator="between">
      <formula>16</formula>
      <formula>25</formula>
    </cfRule>
    <cfRule type="cellIs" dxfId="7828" priority="7302" operator="between">
      <formula>9</formula>
      <formula>15</formula>
    </cfRule>
    <cfRule type="cellIs" dxfId="7827" priority="7303" operator="between">
      <formula>1</formula>
      <formula>8</formula>
    </cfRule>
  </conditionalFormatting>
  <conditionalFormatting sqref="Y982 N982">
    <cfRule type="cellIs" dxfId="7826" priority="7286" operator="between">
      <formula>1</formula>
      <formula>10</formula>
    </cfRule>
    <cfRule type="cellIs" dxfId="7825" priority="7287" operator="between">
      <formula>11</formula>
      <formula>17</formula>
    </cfRule>
    <cfRule type="cellIs" dxfId="7824" priority="7288" operator="between">
      <formula>18</formula>
      <formula>25</formula>
    </cfRule>
    <cfRule type="cellIs" dxfId="7823" priority="7289" operator="between">
      <formula>1</formula>
      <formula>6</formula>
    </cfRule>
    <cfRule type="cellIs" dxfId="7822" priority="7290" operator="between">
      <formula>17</formula>
      <formula>25</formula>
    </cfRule>
    <cfRule type="cellIs" dxfId="7821" priority="7291" operator="between">
      <formula>7</formula>
      <formula>16</formula>
    </cfRule>
    <cfRule type="cellIs" dxfId="7820" priority="7292" operator="between">
      <formula>1</formula>
      <formula>6</formula>
    </cfRule>
  </conditionalFormatting>
  <conditionalFormatting sqref="Y982 N982">
    <cfRule type="cellIs" dxfId="7819" priority="7285" operator="equal">
      <formula>16</formula>
    </cfRule>
  </conditionalFormatting>
  <conditionalFormatting sqref="Y985">
    <cfRule type="cellIs" dxfId="7818" priority="7278" operator="between">
      <formula>1</formula>
      <formula>10</formula>
    </cfRule>
    <cfRule type="cellIs" dxfId="7817" priority="7279" operator="between">
      <formula>11</formula>
      <formula>17</formula>
    </cfRule>
    <cfRule type="cellIs" dxfId="7816" priority="7280" operator="between">
      <formula>18</formula>
      <formula>25</formula>
    </cfRule>
    <cfRule type="cellIs" dxfId="7815" priority="7281" operator="between">
      <formula>1</formula>
      <formula>6</formula>
    </cfRule>
    <cfRule type="cellIs" dxfId="7814" priority="7282" operator="between">
      <formula>17</formula>
      <formula>25</formula>
    </cfRule>
    <cfRule type="cellIs" dxfId="7813" priority="7283" operator="between">
      <formula>7</formula>
      <formula>16</formula>
    </cfRule>
    <cfRule type="cellIs" dxfId="7812" priority="7284" operator="between">
      <formula>1</formula>
      <formula>6</formula>
    </cfRule>
  </conditionalFormatting>
  <conditionalFormatting sqref="Y985">
    <cfRule type="cellIs" dxfId="7811" priority="7277" operator="equal">
      <formula>16</formula>
    </cfRule>
  </conditionalFormatting>
  <conditionalFormatting sqref="Y985">
    <cfRule type="cellIs" dxfId="7810" priority="7274" operator="between">
      <formula>16</formula>
      <formula>25</formula>
    </cfRule>
    <cfRule type="cellIs" dxfId="7809" priority="7275" operator="between">
      <formula>9</formula>
      <formula>15</formula>
    </cfRule>
    <cfRule type="cellIs" dxfId="7808" priority="7276" operator="between">
      <formula>1</formula>
      <formula>8</formula>
    </cfRule>
  </conditionalFormatting>
  <conditionalFormatting sqref="G985">
    <cfRule type="cellIs" dxfId="7807" priority="7272" stopIfTrue="1" operator="equal">
      <formula>"NR"</formula>
    </cfRule>
    <cfRule type="cellIs" dxfId="7806" priority="7273" stopIfTrue="1" operator="equal">
      <formula>"R"</formula>
    </cfRule>
  </conditionalFormatting>
  <conditionalFormatting sqref="G985">
    <cfRule type="cellIs" dxfId="7805" priority="7271" operator="equal">
      <formula>"NR"</formula>
    </cfRule>
  </conditionalFormatting>
  <conditionalFormatting sqref="X985">
    <cfRule type="cellIs" dxfId="7804" priority="7264" operator="between">
      <formula>1</formula>
      <formula>10</formula>
    </cfRule>
    <cfRule type="cellIs" dxfId="7803" priority="7265" operator="between">
      <formula>11</formula>
      <formula>17</formula>
    </cfRule>
    <cfRule type="cellIs" dxfId="7802" priority="7266" operator="between">
      <formula>18</formula>
      <formula>25</formula>
    </cfRule>
    <cfRule type="cellIs" dxfId="7801" priority="7267" operator="between">
      <formula>1</formula>
      <formula>6</formula>
    </cfRule>
    <cfRule type="cellIs" dxfId="7800" priority="7268" operator="between">
      <formula>17</formula>
      <formula>25</formula>
    </cfRule>
    <cfRule type="cellIs" dxfId="7799" priority="7269" operator="between">
      <formula>7</formula>
      <formula>16</formula>
    </cfRule>
    <cfRule type="cellIs" dxfId="7798" priority="7270" operator="between">
      <formula>1</formula>
      <formula>6</formula>
    </cfRule>
  </conditionalFormatting>
  <conditionalFormatting sqref="X985">
    <cfRule type="cellIs" dxfId="7797" priority="7263" operator="equal">
      <formula>16</formula>
    </cfRule>
  </conditionalFormatting>
  <conditionalFormatting sqref="X985">
    <cfRule type="cellIs" dxfId="7796" priority="7260" operator="between">
      <formula>16</formula>
      <formula>25</formula>
    </cfRule>
    <cfRule type="cellIs" dxfId="7795" priority="7261" operator="between">
      <formula>9</formula>
      <formula>15</formula>
    </cfRule>
    <cfRule type="cellIs" dxfId="7794" priority="7262" operator="between">
      <formula>1</formula>
      <formula>8</formula>
    </cfRule>
  </conditionalFormatting>
  <conditionalFormatting sqref="N985">
    <cfRule type="cellIs" dxfId="7793" priority="7253" operator="between">
      <formula>1</formula>
      <formula>10</formula>
    </cfRule>
    <cfRule type="cellIs" dxfId="7792" priority="7254" operator="between">
      <formula>11</formula>
      <formula>17</formula>
    </cfRule>
    <cfRule type="cellIs" dxfId="7791" priority="7255" operator="between">
      <formula>18</formula>
      <formula>25</formula>
    </cfRule>
    <cfRule type="cellIs" dxfId="7790" priority="7256" operator="between">
      <formula>1</formula>
      <formula>6</formula>
    </cfRule>
    <cfRule type="cellIs" dxfId="7789" priority="7257" operator="between">
      <formula>17</formula>
      <formula>25</formula>
    </cfRule>
    <cfRule type="cellIs" dxfId="7788" priority="7258" operator="between">
      <formula>7</formula>
      <formula>16</formula>
    </cfRule>
    <cfRule type="cellIs" dxfId="7787" priority="7259" operator="between">
      <formula>1</formula>
      <formula>6</formula>
    </cfRule>
  </conditionalFormatting>
  <conditionalFormatting sqref="N985">
    <cfRule type="cellIs" dxfId="7786" priority="7252" operator="equal">
      <formula>16</formula>
    </cfRule>
  </conditionalFormatting>
  <conditionalFormatting sqref="N985">
    <cfRule type="cellIs" dxfId="7785" priority="7249" operator="between">
      <formula>16</formula>
      <formula>25</formula>
    </cfRule>
    <cfRule type="cellIs" dxfId="7784" priority="7250" operator="between">
      <formula>9</formula>
      <formula>15</formula>
    </cfRule>
    <cfRule type="cellIs" dxfId="7783" priority="7251" operator="between">
      <formula>1</formula>
      <formula>8</formula>
    </cfRule>
  </conditionalFormatting>
  <conditionalFormatting sqref="N990">
    <cfRule type="cellIs" dxfId="7782" priority="7238" operator="between">
      <formula>16</formula>
      <formula>25</formula>
    </cfRule>
    <cfRule type="cellIs" dxfId="7781" priority="7239" operator="between">
      <formula>9</formula>
      <formula>15</formula>
    </cfRule>
    <cfRule type="cellIs" dxfId="7780" priority="7240" operator="between">
      <formula>1</formula>
      <formula>8</formula>
    </cfRule>
  </conditionalFormatting>
  <conditionalFormatting sqref="G990">
    <cfRule type="cellIs" dxfId="7779" priority="7228" stopIfTrue="1" operator="equal">
      <formula>"NR"</formula>
    </cfRule>
    <cfRule type="cellIs" dxfId="7778" priority="7229" stopIfTrue="1" operator="equal">
      <formula>"R"</formula>
    </cfRule>
  </conditionalFormatting>
  <conditionalFormatting sqref="G990">
    <cfRule type="cellIs" dxfId="7777" priority="7227" operator="equal">
      <formula>"NR"</formula>
    </cfRule>
  </conditionalFormatting>
  <conditionalFormatting sqref="Y990">
    <cfRule type="cellIs" dxfId="7776" priority="7220" operator="between">
      <formula>1</formula>
      <formula>10</formula>
    </cfRule>
    <cfRule type="cellIs" dxfId="7775" priority="7221" operator="between">
      <formula>11</formula>
      <formula>17</formula>
    </cfRule>
    <cfRule type="cellIs" dxfId="7774" priority="7222" operator="between">
      <formula>18</formula>
      <formula>25</formula>
    </cfRule>
    <cfRule type="cellIs" dxfId="7773" priority="7223" operator="between">
      <formula>1</formula>
      <formula>6</formula>
    </cfRule>
    <cfRule type="cellIs" dxfId="7772" priority="7224" operator="between">
      <formula>17</formula>
      <formula>25</formula>
    </cfRule>
    <cfRule type="cellIs" dxfId="7771" priority="7225" operator="between">
      <formula>7</formula>
      <formula>16</formula>
    </cfRule>
    <cfRule type="cellIs" dxfId="7770" priority="7226" operator="between">
      <formula>1</formula>
      <formula>6</formula>
    </cfRule>
  </conditionalFormatting>
  <conditionalFormatting sqref="Y990">
    <cfRule type="cellIs" dxfId="7769" priority="7219" operator="equal">
      <formula>16</formula>
    </cfRule>
  </conditionalFormatting>
  <conditionalFormatting sqref="Y990">
    <cfRule type="cellIs" dxfId="7768" priority="7216" operator="between">
      <formula>16</formula>
      <formula>25</formula>
    </cfRule>
    <cfRule type="cellIs" dxfId="7767" priority="7217" operator="between">
      <formula>9</formula>
      <formula>15</formula>
    </cfRule>
    <cfRule type="cellIs" dxfId="7766" priority="7218" operator="between">
      <formula>1</formula>
      <formula>8</formula>
    </cfRule>
  </conditionalFormatting>
  <conditionalFormatting sqref="N990">
    <cfRule type="cellIs" dxfId="7765" priority="7209" operator="between">
      <formula>1</formula>
      <formula>10</formula>
    </cfRule>
    <cfRule type="cellIs" dxfId="7764" priority="7210" operator="between">
      <formula>11</formula>
      <formula>17</formula>
    </cfRule>
    <cfRule type="cellIs" dxfId="7763" priority="7211" operator="between">
      <formula>18</formula>
      <formula>25</formula>
    </cfRule>
    <cfRule type="cellIs" dxfId="7762" priority="7212" operator="between">
      <formula>1</formula>
      <formula>6</formula>
    </cfRule>
    <cfRule type="cellIs" dxfId="7761" priority="7213" operator="between">
      <formula>17</formula>
      <formula>25</formula>
    </cfRule>
    <cfRule type="cellIs" dxfId="7760" priority="7214" operator="between">
      <formula>7</formula>
      <formula>16</formula>
    </cfRule>
    <cfRule type="cellIs" dxfId="7759" priority="7215" operator="between">
      <formula>1</formula>
      <formula>6</formula>
    </cfRule>
  </conditionalFormatting>
  <conditionalFormatting sqref="N990">
    <cfRule type="cellIs" dxfId="7758" priority="7208" operator="equal">
      <formula>16</formula>
    </cfRule>
  </conditionalFormatting>
  <conditionalFormatting sqref="Y995">
    <cfRule type="cellIs" dxfId="7757" priority="7205" operator="between">
      <formula>16</formula>
      <formula>25</formula>
    </cfRule>
    <cfRule type="cellIs" dxfId="7756" priority="7206" operator="between">
      <formula>9</formula>
      <formula>15</formula>
    </cfRule>
    <cfRule type="cellIs" dxfId="7755" priority="7207" operator="between">
      <formula>1</formula>
      <formula>8</formula>
    </cfRule>
  </conditionalFormatting>
  <conditionalFormatting sqref="Y995">
    <cfRule type="cellIs" dxfId="7754" priority="7198" operator="between">
      <formula>1</formula>
      <formula>10</formula>
    </cfRule>
    <cfRule type="cellIs" dxfId="7753" priority="7199" operator="between">
      <formula>11</formula>
      <formula>17</formula>
    </cfRule>
    <cfRule type="cellIs" dxfId="7752" priority="7200" operator="between">
      <formula>18</formula>
      <formula>25</formula>
    </cfRule>
    <cfRule type="cellIs" dxfId="7751" priority="7201" operator="between">
      <formula>1</formula>
      <formula>6</formula>
    </cfRule>
    <cfRule type="cellIs" dxfId="7750" priority="7202" operator="between">
      <formula>17</formula>
      <formula>25</formula>
    </cfRule>
    <cfRule type="cellIs" dxfId="7749" priority="7203" operator="between">
      <formula>7</formula>
      <formula>16</formula>
    </cfRule>
    <cfRule type="cellIs" dxfId="7748" priority="7204" operator="between">
      <formula>1</formula>
      <formula>6</formula>
    </cfRule>
  </conditionalFormatting>
  <conditionalFormatting sqref="Y995">
    <cfRule type="cellIs" dxfId="7747" priority="7197" operator="equal">
      <formula>16</formula>
    </cfRule>
  </conditionalFormatting>
  <conditionalFormatting sqref="Y996">
    <cfRule type="cellIs" dxfId="7746" priority="7194" operator="between">
      <formula>16</formula>
      <formula>25</formula>
    </cfRule>
    <cfRule type="cellIs" dxfId="7745" priority="7195" operator="between">
      <formula>9</formula>
      <formula>15</formula>
    </cfRule>
    <cfRule type="cellIs" dxfId="7744" priority="7196" operator="between">
      <formula>1</formula>
      <formula>8</formula>
    </cfRule>
  </conditionalFormatting>
  <conditionalFormatting sqref="G995">
    <cfRule type="cellIs" dxfId="7743" priority="7193" operator="equal">
      <formula>"NR"</formula>
    </cfRule>
  </conditionalFormatting>
  <conditionalFormatting sqref="N995">
    <cfRule type="cellIs" dxfId="7742" priority="7190" operator="between">
      <formula>16</formula>
      <formula>25</formula>
    </cfRule>
    <cfRule type="cellIs" dxfId="7741" priority="7191" operator="between">
      <formula>9</formula>
      <formula>15</formula>
    </cfRule>
    <cfRule type="cellIs" dxfId="7740" priority="7192" operator="between">
      <formula>1</formula>
      <formula>8</formula>
    </cfRule>
  </conditionalFormatting>
  <conditionalFormatting sqref="G996">
    <cfRule type="cellIs" dxfId="7739" priority="7188" stopIfTrue="1" operator="equal">
      <formula>"NR"</formula>
    </cfRule>
    <cfRule type="cellIs" dxfId="7738" priority="7189" stopIfTrue="1" operator="equal">
      <formula>"R"</formula>
    </cfRule>
  </conditionalFormatting>
  <conditionalFormatting sqref="Y996">
    <cfRule type="cellIs" dxfId="7737" priority="7173" operator="between">
      <formula>1</formula>
      <formula>10</formula>
    </cfRule>
    <cfRule type="cellIs" dxfId="7736" priority="7174" operator="between">
      <formula>11</formula>
      <formula>17</formula>
    </cfRule>
    <cfRule type="cellIs" dxfId="7735" priority="7175" operator="between">
      <formula>18</formula>
      <formula>25</formula>
    </cfRule>
    <cfRule type="cellIs" dxfId="7734" priority="7176" operator="between">
      <formula>1</formula>
      <formula>6</formula>
    </cfRule>
    <cfRule type="cellIs" dxfId="7733" priority="7177" operator="between">
      <formula>17</formula>
      <formula>25</formula>
    </cfRule>
    <cfRule type="cellIs" dxfId="7732" priority="7178" operator="between">
      <formula>7</formula>
      <formula>16</formula>
    </cfRule>
    <cfRule type="cellIs" dxfId="7731" priority="7179" operator="between">
      <formula>1</formula>
      <formula>6</formula>
    </cfRule>
  </conditionalFormatting>
  <conditionalFormatting sqref="Y996">
    <cfRule type="cellIs" dxfId="7730" priority="7172" operator="equal">
      <formula>16</formula>
    </cfRule>
  </conditionalFormatting>
  <conditionalFormatting sqref="G996">
    <cfRule type="cellIs" dxfId="7729" priority="7171" operator="equal">
      <formula>"NR"</formula>
    </cfRule>
  </conditionalFormatting>
  <conditionalFormatting sqref="G995">
    <cfRule type="cellIs" dxfId="7728" priority="7161" stopIfTrue="1" operator="equal">
      <formula>"NR"</formula>
    </cfRule>
    <cfRule type="cellIs" dxfId="7727" priority="7162" stopIfTrue="1" operator="equal">
      <formula>"R"</formula>
    </cfRule>
  </conditionalFormatting>
  <conditionalFormatting sqref="G995">
    <cfRule type="cellIs" dxfId="7726" priority="7160" operator="equal">
      <formula>"NR"</formula>
    </cfRule>
  </conditionalFormatting>
  <conditionalFormatting sqref="G995">
    <cfRule type="cellIs" dxfId="7725" priority="7158" stopIfTrue="1" operator="equal">
      <formula>"NR"</formula>
    </cfRule>
    <cfRule type="cellIs" dxfId="7724" priority="7159" stopIfTrue="1" operator="equal">
      <formula>"R"</formula>
    </cfRule>
  </conditionalFormatting>
  <conditionalFormatting sqref="N995">
    <cfRule type="cellIs" dxfId="7723" priority="7151" operator="between">
      <formula>1</formula>
      <formula>10</formula>
    </cfRule>
    <cfRule type="cellIs" dxfId="7722" priority="7152" operator="between">
      <formula>11</formula>
      <formula>17</formula>
    </cfRule>
    <cfRule type="cellIs" dxfId="7721" priority="7153" operator="between">
      <formula>18</formula>
      <formula>25</formula>
    </cfRule>
    <cfRule type="cellIs" dxfId="7720" priority="7154" operator="between">
      <formula>1</formula>
      <formula>6</formula>
    </cfRule>
    <cfRule type="cellIs" dxfId="7719" priority="7155" operator="between">
      <formula>17</formula>
      <formula>25</formula>
    </cfRule>
    <cfRule type="cellIs" dxfId="7718" priority="7156" operator="between">
      <formula>7</formula>
      <formula>16</formula>
    </cfRule>
    <cfRule type="cellIs" dxfId="7717" priority="7157" operator="between">
      <formula>1</formula>
      <formula>6</formula>
    </cfRule>
  </conditionalFormatting>
  <conditionalFormatting sqref="N995">
    <cfRule type="cellIs" dxfId="7716" priority="7150" operator="equal">
      <formula>16</formula>
    </cfRule>
  </conditionalFormatting>
  <conditionalFormatting sqref="N996">
    <cfRule type="cellIs" dxfId="7715" priority="7143" operator="between">
      <formula>1</formula>
      <formula>10</formula>
    </cfRule>
    <cfRule type="cellIs" dxfId="7714" priority="7144" operator="between">
      <formula>11</formula>
      <formula>17</formula>
    </cfRule>
    <cfRule type="cellIs" dxfId="7713" priority="7145" operator="between">
      <formula>18</formula>
      <formula>25</formula>
    </cfRule>
    <cfRule type="cellIs" dxfId="7712" priority="7146" operator="between">
      <formula>1</formula>
      <formula>6</formula>
    </cfRule>
    <cfRule type="cellIs" dxfId="7711" priority="7147" operator="between">
      <formula>17</formula>
      <formula>25</formula>
    </cfRule>
    <cfRule type="cellIs" dxfId="7710" priority="7148" operator="between">
      <formula>7</formula>
      <formula>16</formula>
    </cfRule>
    <cfRule type="cellIs" dxfId="7709" priority="7149" operator="between">
      <formula>1</formula>
      <formula>6</formula>
    </cfRule>
  </conditionalFormatting>
  <conditionalFormatting sqref="N996">
    <cfRule type="cellIs" dxfId="7708" priority="7142" operator="equal">
      <formula>16</formula>
    </cfRule>
  </conditionalFormatting>
  <conditionalFormatting sqref="N996">
    <cfRule type="cellIs" dxfId="7707" priority="7139" operator="between">
      <formula>16</formula>
      <formula>25</formula>
    </cfRule>
    <cfRule type="cellIs" dxfId="7706" priority="7140" operator="between">
      <formula>9</formula>
      <formula>15</formula>
    </cfRule>
    <cfRule type="cellIs" dxfId="7705" priority="7141" operator="between">
      <formula>1</formula>
      <formula>8</formula>
    </cfRule>
  </conditionalFormatting>
  <conditionalFormatting sqref="N997">
    <cfRule type="cellIs" dxfId="7704" priority="7136" operator="between">
      <formula>16</formula>
      <formula>25</formula>
    </cfRule>
    <cfRule type="cellIs" dxfId="7703" priority="7137" operator="between">
      <formula>9</formula>
      <formula>15</formula>
    </cfRule>
    <cfRule type="cellIs" dxfId="7702" priority="7138" operator="between">
      <formula>1</formula>
      <formula>8</formula>
    </cfRule>
  </conditionalFormatting>
  <conditionalFormatting sqref="N997">
    <cfRule type="cellIs" dxfId="7701" priority="7129" operator="between">
      <formula>1</formula>
      <formula>10</formula>
    </cfRule>
    <cfRule type="cellIs" dxfId="7700" priority="7130" operator="between">
      <formula>11</formula>
      <formula>17</formula>
    </cfRule>
    <cfRule type="cellIs" dxfId="7699" priority="7131" operator="between">
      <formula>18</formula>
      <formula>25</formula>
    </cfRule>
    <cfRule type="cellIs" dxfId="7698" priority="7132" operator="between">
      <formula>1</formula>
      <formula>6</formula>
    </cfRule>
    <cfRule type="cellIs" dxfId="7697" priority="7133" operator="between">
      <formula>17</formula>
      <formula>25</formula>
    </cfRule>
    <cfRule type="cellIs" dxfId="7696" priority="7134" operator="between">
      <formula>7</formula>
      <formula>16</formula>
    </cfRule>
    <cfRule type="cellIs" dxfId="7695" priority="7135" operator="between">
      <formula>1</formula>
      <formula>6</formula>
    </cfRule>
  </conditionalFormatting>
  <conditionalFormatting sqref="N997">
    <cfRule type="cellIs" dxfId="7694" priority="7128" operator="equal">
      <formula>16</formula>
    </cfRule>
  </conditionalFormatting>
  <conditionalFormatting sqref="Y999 N999">
    <cfRule type="cellIs" dxfId="7693" priority="7125" operator="between">
      <formula>16</formula>
      <formula>25</formula>
    </cfRule>
    <cfRule type="cellIs" dxfId="7692" priority="7126" operator="between">
      <formula>9</formula>
      <formula>15</formula>
    </cfRule>
    <cfRule type="cellIs" dxfId="7691" priority="7127" operator="between">
      <formula>1</formula>
      <formula>8</formula>
    </cfRule>
  </conditionalFormatting>
  <conditionalFormatting sqref="G999">
    <cfRule type="cellIs" dxfId="7690" priority="7115" stopIfTrue="1" operator="equal">
      <formula>"NR"</formula>
    </cfRule>
    <cfRule type="cellIs" dxfId="7689" priority="7116" stopIfTrue="1" operator="equal">
      <formula>"R"</formula>
    </cfRule>
  </conditionalFormatting>
  <conditionalFormatting sqref="Y999 N999">
    <cfRule type="cellIs" dxfId="7688" priority="7108" operator="between">
      <formula>1</formula>
      <formula>10</formula>
    </cfRule>
    <cfRule type="cellIs" dxfId="7687" priority="7109" operator="between">
      <formula>11</formula>
      <formula>17</formula>
    </cfRule>
    <cfRule type="cellIs" dxfId="7686" priority="7110" operator="between">
      <formula>18</formula>
      <formula>25</formula>
    </cfRule>
    <cfRule type="cellIs" dxfId="7685" priority="7111" operator="between">
      <formula>1</formula>
      <formula>6</formula>
    </cfRule>
    <cfRule type="cellIs" dxfId="7684" priority="7112" operator="between">
      <formula>17</formula>
      <formula>25</formula>
    </cfRule>
    <cfRule type="cellIs" dxfId="7683" priority="7113" operator="between">
      <formula>7</formula>
      <formula>16</formula>
    </cfRule>
    <cfRule type="cellIs" dxfId="7682" priority="7114" operator="between">
      <formula>1</formula>
      <formula>6</formula>
    </cfRule>
  </conditionalFormatting>
  <conditionalFormatting sqref="Y999 N999">
    <cfRule type="cellIs" dxfId="7681" priority="7107" operator="equal">
      <formula>16</formula>
    </cfRule>
  </conditionalFormatting>
  <conditionalFormatting sqref="G999">
    <cfRule type="cellIs" dxfId="7680" priority="7106" operator="equal">
      <formula>"NR"</formula>
    </cfRule>
  </conditionalFormatting>
  <conditionalFormatting sqref="Y997">
    <cfRule type="cellIs" dxfId="7679" priority="7099" operator="between">
      <formula>1</formula>
      <formula>10</formula>
    </cfRule>
    <cfRule type="cellIs" dxfId="7678" priority="7100" operator="between">
      <formula>11</formula>
      <formula>17</formula>
    </cfRule>
    <cfRule type="cellIs" dxfId="7677" priority="7101" operator="between">
      <formula>18</formula>
      <formula>25</formula>
    </cfRule>
    <cfRule type="cellIs" dxfId="7676" priority="7102" operator="between">
      <formula>1</formula>
      <formula>6</formula>
    </cfRule>
    <cfRule type="cellIs" dxfId="7675" priority="7103" operator="between">
      <formula>17</formula>
      <formula>25</formula>
    </cfRule>
    <cfRule type="cellIs" dxfId="7674" priority="7104" operator="between">
      <formula>7</formula>
      <formula>16</formula>
    </cfRule>
    <cfRule type="cellIs" dxfId="7673" priority="7105" operator="between">
      <formula>1</formula>
      <formula>6</formula>
    </cfRule>
  </conditionalFormatting>
  <conditionalFormatting sqref="Y997">
    <cfRule type="cellIs" dxfId="7672" priority="7098" operator="equal">
      <formula>16</formula>
    </cfRule>
  </conditionalFormatting>
  <conditionalFormatting sqref="Y997">
    <cfRule type="cellIs" dxfId="7671" priority="7095" operator="between">
      <formula>16</formula>
      <formula>25</formula>
    </cfRule>
    <cfRule type="cellIs" dxfId="7670" priority="7096" operator="between">
      <formula>9</formula>
      <formula>15</formula>
    </cfRule>
    <cfRule type="cellIs" dxfId="7669" priority="7097" operator="between">
      <formula>1</formula>
      <formula>8</formula>
    </cfRule>
  </conditionalFormatting>
  <conditionalFormatting sqref="G997">
    <cfRule type="cellIs" dxfId="7668" priority="7085" stopIfTrue="1" operator="equal">
      <formula>"NR"</formula>
    </cfRule>
    <cfRule type="cellIs" dxfId="7667" priority="7086" stopIfTrue="1" operator="equal">
      <formula>"R"</formula>
    </cfRule>
  </conditionalFormatting>
  <conditionalFormatting sqref="G997">
    <cfRule type="cellIs" dxfId="7666" priority="7084" operator="equal">
      <formula>"NR"</formula>
    </cfRule>
  </conditionalFormatting>
  <conditionalFormatting sqref="G997">
    <cfRule type="cellIs" dxfId="7665" priority="7082" stopIfTrue="1" operator="equal">
      <formula>"NR"</formula>
    </cfRule>
    <cfRule type="cellIs" dxfId="7664" priority="7083" stopIfTrue="1" operator="equal">
      <formula>"R"</formula>
    </cfRule>
  </conditionalFormatting>
  <conditionalFormatting sqref="G997">
    <cfRule type="cellIs" dxfId="7663" priority="7081" operator="equal">
      <formula>"NR"</formula>
    </cfRule>
  </conditionalFormatting>
  <conditionalFormatting sqref="Y998 N998">
    <cfRule type="cellIs" dxfId="7662" priority="7078" operator="between">
      <formula>16</formula>
      <formula>25</formula>
    </cfRule>
    <cfRule type="cellIs" dxfId="7661" priority="7079" operator="between">
      <formula>9</formula>
      <formula>15</formula>
    </cfRule>
    <cfRule type="cellIs" dxfId="7660" priority="7080" operator="between">
      <formula>1</formula>
      <formula>8</formula>
    </cfRule>
  </conditionalFormatting>
  <conditionalFormatting sqref="Y998 N998">
    <cfRule type="cellIs" dxfId="7659" priority="7063" operator="between">
      <formula>1</formula>
      <formula>10</formula>
    </cfRule>
    <cfRule type="cellIs" dxfId="7658" priority="7064" operator="between">
      <formula>11</formula>
      <formula>17</formula>
    </cfRule>
    <cfRule type="cellIs" dxfId="7657" priority="7065" operator="between">
      <formula>18</formula>
      <formula>25</formula>
    </cfRule>
    <cfRule type="cellIs" dxfId="7656" priority="7066" operator="between">
      <formula>1</formula>
      <formula>6</formula>
    </cfRule>
    <cfRule type="cellIs" dxfId="7655" priority="7067" operator="between">
      <formula>17</formula>
      <formula>25</formula>
    </cfRule>
    <cfRule type="cellIs" dxfId="7654" priority="7068" operator="between">
      <formula>7</formula>
      <formula>16</formula>
    </cfRule>
    <cfRule type="cellIs" dxfId="7653" priority="7069" operator="between">
      <formula>1</formula>
      <formula>6</formula>
    </cfRule>
  </conditionalFormatting>
  <conditionalFormatting sqref="Y998 N998">
    <cfRule type="cellIs" dxfId="7652" priority="7062" operator="equal">
      <formula>16</formula>
    </cfRule>
  </conditionalFormatting>
  <conditionalFormatting sqref="Y1010">
    <cfRule type="cellIs" dxfId="7651" priority="7059" operator="between">
      <formula>16</formula>
      <formula>25</formula>
    </cfRule>
    <cfRule type="cellIs" dxfId="7650" priority="7060" operator="between">
      <formula>9</formula>
      <formula>15</formula>
    </cfRule>
    <cfRule type="cellIs" dxfId="7649" priority="7061" operator="between">
      <formula>1</formula>
      <formula>8</formula>
    </cfRule>
  </conditionalFormatting>
  <conditionalFormatting sqref="Y1010">
    <cfRule type="cellIs" dxfId="7648" priority="7052" operator="between">
      <formula>1</formula>
      <formula>10</formula>
    </cfRule>
    <cfRule type="cellIs" dxfId="7647" priority="7053" operator="between">
      <formula>11</formula>
      <formula>17</formula>
    </cfRule>
    <cfRule type="cellIs" dxfId="7646" priority="7054" operator="between">
      <formula>18</formula>
      <formula>25</formula>
    </cfRule>
    <cfRule type="cellIs" dxfId="7645" priority="7055" operator="between">
      <formula>1</formula>
      <formula>6</formula>
    </cfRule>
    <cfRule type="cellIs" dxfId="7644" priority="7056" operator="between">
      <formula>17</formula>
      <formula>25</formula>
    </cfRule>
    <cfRule type="cellIs" dxfId="7643" priority="7057" operator="between">
      <formula>7</formula>
      <formula>16</formula>
    </cfRule>
    <cfRule type="cellIs" dxfId="7642" priority="7058" operator="between">
      <formula>1</formula>
      <formula>6</formula>
    </cfRule>
  </conditionalFormatting>
  <conditionalFormatting sqref="Y1010">
    <cfRule type="cellIs" dxfId="7641" priority="7051" operator="equal">
      <formula>16</formula>
    </cfRule>
  </conditionalFormatting>
  <conditionalFormatting sqref="Y1011">
    <cfRule type="cellIs" dxfId="7640" priority="7048" operator="between">
      <formula>16</formula>
      <formula>25</formula>
    </cfRule>
    <cfRule type="cellIs" dxfId="7639" priority="7049" operator="between">
      <formula>9</formula>
      <formula>15</formula>
    </cfRule>
    <cfRule type="cellIs" dxfId="7638" priority="7050" operator="between">
      <formula>1</formula>
      <formula>8</formula>
    </cfRule>
  </conditionalFormatting>
  <conditionalFormatting sqref="G1010">
    <cfRule type="cellIs" dxfId="7637" priority="7047" operator="equal">
      <formula>"NR"</formula>
    </cfRule>
  </conditionalFormatting>
  <conditionalFormatting sqref="N1010">
    <cfRule type="cellIs" dxfId="7636" priority="7044" operator="between">
      <formula>16</formula>
      <formula>25</formula>
    </cfRule>
    <cfRule type="cellIs" dxfId="7635" priority="7045" operator="between">
      <formula>9</formula>
      <formula>15</formula>
    </cfRule>
    <cfRule type="cellIs" dxfId="7634" priority="7046" operator="between">
      <formula>1</formula>
      <formula>8</formula>
    </cfRule>
  </conditionalFormatting>
  <conditionalFormatting sqref="G1011">
    <cfRule type="cellIs" dxfId="7633" priority="7042" stopIfTrue="1" operator="equal">
      <formula>"NR"</formula>
    </cfRule>
    <cfRule type="cellIs" dxfId="7632" priority="7043" stopIfTrue="1" operator="equal">
      <formula>"R"</formula>
    </cfRule>
  </conditionalFormatting>
  <conditionalFormatting sqref="Y1011">
    <cfRule type="cellIs" dxfId="7631" priority="7027" operator="between">
      <formula>1</formula>
      <formula>10</formula>
    </cfRule>
    <cfRule type="cellIs" dxfId="7630" priority="7028" operator="between">
      <formula>11</formula>
      <formula>17</formula>
    </cfRule>
    <cfRule type="cellIs" dxfId="7629" priority="7029" operator="between">
      <formula>18</formula>
      <formula>25</formula>
    </cfRule>
    <cfRule type="cellIs" dxfId="7628" priority="7030" operator="between">
      <formula>1</formula>
      <formula>6</formula>
    </cfRule>
    <cfRule type="cellIs" dxfId="7627" priority="7031" operator="between">
      <formula>17</formula>
      <formula>25</formula>
    </cfRule>
    <cfRule type="cellIs" dxfId="7626" priority="7032" operator="between">
      <formula>7</formula>
      <formula>16</formula>
    </cfRule>
    <cfRule type="cellIs" dxfId="7625" priority="7033" operator="between">
      <formula>1</formula>
      <formula>6</formula>
    </cfRule>
  </conditionalFormatting>
  <conditionalFormatting sqref="Y1011">
    <cfRule type="cellIs" dxfId="7624" priority="7026" operator="equal">
      <formula>16</formula>
    </cfRule>
  </conditionalFormatting>
  <conditionalFormatting sqref="G1011">
    <cfRule type="cellIs" dxfId="7623" priority="7025" operator="equal">
      <formula>"NR"</formula>
    </cfRule>
  </conditionalFormatting>
  <conditionalFormatting sqref="G1010">
    <cfRule type="cellIs" dxfId="7622" priority="7015" stopIfTrue="1" operator="equal">
      <formula>"NR"</formula>
    </cfRule>
    <cfRule type="cellIs" dxfId="7621" priority="7016" stopIfTrue="1" operator="equal">
      <formula>"R"</formula>
    </cfRule>
  </conditionalFormatting>
  <conditionalFormatting sqref="G1010">
    <cfRule type="cellIs" dxfId="7620" priority="7014" operator="equal">
      <formula>"NR"</formula>
    </cfRule>
  </conditionalFormatting>
  <conditionalFormatting sqref="G1010">
    <cfRule type="cellIs" dxfId="7619" priority="7012" stopIfTrue="1" operator="equal">
      <formula>"NR"</formula>
    </cfRule>
    <cfRule type="cellIs" dxfId="7618" priority="7013" stopIfTrue="1" operator="equal">
      <formula>"R"</formula>
    </cfRule>
  </conditionalFormatting>
  <conditionalFormatting sqref="N1010">
    <cfRule type="cellIs" dxfId="7617" priority="7005" operator="between">
      <formula>1</formula>
      <formula>10</formula>
    </cfRule>
    <cfRule type="cellIs" dxfId="7616" priority="7006" operator="between">
      <formula>11</formula>
      <formula>17</formula>
    </cfRule>
    <cfRule type="cellIs" dxfId="7615" priority="7007" operator="between">
      <formula>18</formula>
      <formula>25</formula>
    </cfRule>
    <cfRule type="cellIs" dxfId="7614" priority="7008" operator="between">
      <formula>1</formula>
      <formula>6</formula>
    </cfRule>
    <cfRule type="cellIs" dxfId="7613" priority="7009" operator="between">
      <formula>17</formula>
      <formula>25</formula>
    </cfRule>
    <cfRule type="cellIs" dxfId="7612" priority="7010" operator="between">
      <formula>7</formula>
      <formula>16</formula>
    </cfRule>
    <cfRule type="cellIs" dxfId="7611" priority="7011" operator="between">
      <formula>1</formula>
      <formula>6</formula>
    </cfRule>
  </conditionalFormatting>
  <conditionalFormatting sqref="N1010">
    <cfRule type="cellIs" dxfId="7610" priority="7004" operator="equal">
      <formula>16</formula>
    </cfRule>
  </conditionalFormatting>
  <conditionalFormatting sqref="N1011">
    <cfRule type="cellIs" dxfId="7609" priority="6997" operator="between">
      <formula>1</formula>
      <formula>10</formula>
    </cfRule>
    <cfRule type="cellIs" dxfId="7608" priority="6998" operator="between">
      <formula>11</formula>
      <formula>17</formula>
    </cfRule>
    <cfRule type="cellIs" dxfId="7607" priority="6999" operator="between">
      <formula>18</formula>
      <formula>25</formula>
    </cfRule>
    <cfRule type="cellIs" dxfId="7606" priority="7000" operator="between">
      <formula>1</formula>
      <formula>6</formula>
    </cfRule>
    <cfRule type="cellIs" dxfId="7605" priority="7001" operator="between">
      <formula>17</formula>
      <formula>25</formula>
    </cfRule>
    <cfRule type="cellIs" dxfId="7604" priority="7002" operator="between">
      <formula>7</formula>
      <formula>16</formula>
    </cfRule>
    <cfRule type="cellIs" dxfId="7603" priority="7003" operator="between">
      <formula>1</formula>
      <formula>6</formula>
    </cfRule>
  </conditionalFormatting>
  <conditionalFormatting sqref="N1011">
    <cfRule type="cellIs" dxfId="7602" priority="6996" operator="equal">
      <formula>16</formula>
    </cfRule>
  </conditionalFormatting>
  <conditionalFormatting sqref="N1011">
    <cfRule type="cellIs" dxfId="7601" priority="6993" operator="between">
      <formula>16</formula>
      <formula>25</formula>
    </cfRule>
    <cfRule type="cellIs" dxfId="7600" priority="6994" operator="between">
      <formula>9</formula>
      <formula>15</formula>
    </cfRule>
    <cfRule type="cellIs" dxfId="7599" priority="6995" operator="between">
      <formula>1</formula>
      <formula>8</formula>
    </cfRule>
  </conditionalFormatting>
  <conditionalFormatting sqref="N1012">
    <cfRule type="cellIs" dxfId="7598" priority="6990" operator="between">
      <formula>16</formula>
      <formula>25</formula>
    </cfRule>
    <cfRule type="cellIs" dxfId="7597" priority="6991" operator="between">
      <formula>9</formula>
      <formula>15</formula>
    </cfRule>
    <cfRule type="cellIs" dxfId="7596" priority="6992" operator="between">
      <formula>1</formula>
      <formula>8</formula>
    </cfRule>
  </conditionalFormatting>
  <conditionalFormatting sqref="N1012">
    <cfRule type="cellIs" dxfId="7595" priority="6983" operator="between">
      <formula>1</formula>
      <formula>10</formula>
    </cfRule>
    <cfRule type="cellIs" dxfId="7594" priority="6984" operator="between">
      <formula>11</formula>
      <formula>17</formula>
    </cfRule>
    <cfRule type="cellIs" dxfId="7593" priority="6985" operator="between">
      <formula>18</formula>
      <formula>25</formula>
    </cfRule>
    <cfRule type="cellIs" dxfId="7592" priority="6986" operator="between">
      <formula>1</formula>
      <formula>6</formula>
    </cfRule>
    <cfRule type="cellIs" dxfId="7591" priority="6987" operator="between">
      <formula>17</formula>
      <formula>25</formula>
    </cfRule>
    <cfRule type="cellIs" dxfId="7590" priority="6988" operator="between">
      <formula>7</formula>
      <formula>16</formula>
    </cfRule>
    <cfRule type="cellIs" dxfId="7589" priority="6989" operator="between">
      <formula>1</formula>
      <formula>6</formula>
    </cfRule>
  </conditionalFormatting>
  <conditionalFormatting sqref="N1012">
    <cfRule type="cellIs" dxfId="7588" priority="6982" operator="equal">
      <formula>16</formula>
    </cfRule>
  </conditionalFormatting>
  <conditionalFormatting sqref="Y1014 N1014">
    <cfRule type="cellIs" dxfId="7587" priority="6979" operator="between">
      <formula>16</formula>
      <formula>25</formula>
    </cfRule>
    <cfRule type="cellIs" dxfId="7586" priority="6980" operator="between">
      <formula>9</formula>
      <formula>15</formula>
    </cfRule>
    <cfRule type="cellIs" dxfId="7585" priority="6981" operator="between">
      <formula>1</formula>
      <formula>8</formula>
    </cfRule>
  </conditionalFormatting>
  <conditionalFormatting sqref="G1014">
    <cfRule type="cellIs" dxfId="7584" priority="6969" stopIfTrue="1" operator="equal">
      <formula>"NR"</formula>
    </cfRule>
    <cfRule type="cellIs" dxfId="7583" priority="6970" stopIfTrue="1" operator="equal">
      <formula>"R"</formula>
    </cfRule>
  </conditionalFormatting>
  <conditionalFormatting sqref="Y1014 N1014">
    <cfRule type="cellIs" dxfId="7582" priority="6962" operator="between">
      <formula>1</formula>
      <formula>10</formula>
    </cfRule>
    <cfRule type="cellIs" dxfId="7581" priority="6963" operator="between">
      <formula>11</formula>
      <formula>17</formula>
    </cfRule>
    <cfRule type="cellIs" dxfId="7580" priority="6964" operator="between">
      <formula>18</formula>
      <formula>25</formula>
    </cfRule>
    <cfRule type="cellIs" dxfId="7579" priority="6965" operator="between">
      <formula>1</formula>
      <formula>6</formula>
    </cfRule>
    <cfRule type="cellIs" dxfId="7578" priority="6966" operator="between">
      <formula>17</formula>
      <formula>25</formula>
    </cfRule>
    <cfRule type="cellIs" dxfId="7577" priority="6967" operator="between">
      <formula>7</formula>
      <formula>16</formula>
    </cfRule>
    <cfRule type="cellIs" dxfId="7576" priority="6968" operator="between">
      <formula>1</formula>
      <formula>6</formula>
    </cfRule>
  </conditionalFormatting>
  <conditionalFormatting sqref="Y1014 N1014">
    <cfRule type="cellIs" dxfId="7575" priority="6961" operator="equal">
      <formula>16</formula>
    </cfRule>
  </conditionalFormatting>
  <conditionalFormatting sqref="G1014">
    <cfRule type="cellIs" dxfId="7574" priority="6960" operator="equal">
      <formula>"NR"</formula>
    </cfRule>
  </conditionalFormatting>
  <conditionalFormatting sqref="Y1012">
    <cfRule type="cellIs" dxfId="7573" priority="6953" operator="between">
      <formula>1</formula>
      <formula>10</formula>
    </cfRule>
    <cfRule type="cellIs" dxfId="7572" priority="6954" operator="between">
      <formula>11</formula>
      <formula>17</formula>
    </cfRule>
    <cfRule type="cellIs" dxfId="7571" priority="6955" operator="between">
      <formula>18</formula>
      <formula>25</formula>
    </cfRule>
    <cfRule type="cellIs" dxfId="7570" priority="6956" operator="between">
      <formula>1</formula>
      <formula>6</formula>
    </cfRule>
    <cfRule type="cellIs" dxfId="7569" priority="6957" operator="between">
      <formula>17</formula>
      <formula>25</formula>
    </cfRule>
    <cfRule type="cellIs" dxfId="7568" priority="6958" operator="between">
      <formula>7</formula>
      <formula>16</formula>
    </cfRule>
    <cfRule type="cellIs" dxfId="7567" priority="6959" operator="between">
      <formula>1</formula>
      <formula>6</formula>
    </cfRule>
  </conditionalFormatting>
  <conditionalFormatting sqref="Y1012">
    <cfRule type="cellIs" dxfId="7566" priority="6952" operator="equal">
      <formula>16</formula>
    </cfRule>
  </conditionalFormatting>
  <conditionalFormatting sqref="Y1012">
    <cfRule type="cellIs" dxfId="7565" priority="6949" operator="between">
      <formula>16</formula>
      <formula>25</formula>
    </cfRule>
    <cfRule type="cellIs" dxfId="7564" priority="6950" operator="between">
      <formula>9</formula>
      <formula>15</formula>
    </cfRule>
    <cfRule type="cellIs" dxfId="7563" priority="6951" operator="between">
      <formula>1</formula>
      <formula>8</formula>
    </cfRule>
  </conditionalFormatting>
  <conditionalFormatting sqref="G1012">
    <cfRule type="cellIs" dxfId="7562" priority="6939" stopIfTrue="1" operator="equal">
      <formula>"NR"</formula>
    </cfRule>
    <cfRule type="cellIs" dxfId="7561" priority="6940" stopIfTrue="1" operator="equal">
      <formula>"R"</formula>
    </cfRule>
  </conditionalFormatting>
  <conditionalFormatting sqref="G1012">
    <cfRule type="cellIs" dxfId="7560" priority="6938" operator="equal">
      <formula>"NR"</formula>
    </cfRule>
  </conditionalFormatting>
  <conditionalFormatting sqref="G1012">
    <cfRule type="cellIs" dxfId="7559" priority="6936" stopIfTrue="1" operator="equal">
      <formula>"NR"</formula>
    </cfRule>
    <cfRule type="cellIs" dxfId="7558" priority="6937" stopIfTrue="1" operator="equal">
      <formula>"R"</formula>
    </cfRule>
  </conditionalFormatting>
  <conditionalFormatting sqref="G1012">
    <cfRule type="cellIs" dxfId="7557" priority="6935" operator="equal">
      <formula>"NR"</formula>
    </cfRule>
  </conditionalFormatting>
  <conditionalFormatting sqref="Y1013 N1013">
    <cfRule type="cellIs" dxfId="7556" priority="6932" operator="between">
      <formula>16</formula>
      <formula>25</formula>
    </cfRule>
    <cfRule type="cellIs" dxfId="7555" priority="6933" operator="between">
      <formula>9</formula>
      <formula>15</formula>
    </cfRule>
    <cfRule type="cellIs" dxfId="7554" priority="6934" operator="between">
      <formula>1</formula>
      <formula>8</formula>
    </cfRule>
  </conditionalFormatting>
  <conditionalFormatting sqref="Y1013 N1013">
    <cfRule type="cellIs" dxfId="7553" priority="6917" operator="between">
      <formula>1</formula>
      <formula>10</formula>
    </cfRule>
    <cfRule type="cellIs" dxfId="7552" priority="6918" operator="between">
      <formula>11</formula>
      <formula>17</formula>
    </cfRule>
    <cfRule type="cellIs" dxfId="7551" priority="6919" operator="between">
      <formula>18</formula>
      <formula>25</formula>
    </cfRule>
    <cfRule type="cellIs" dxfId="7550" priority="6920" operator="between">
      <formula>1</formula>
      <formula>6</formula>
    </cfRule>
    <cfRule type="cellIs" dxfId="7549" priority="6921" operator="between">
      <formula>17</formula>
      <formula>25</formula>
    </cfRule>
    <cfRule type="cellIs" dxfId="7548" priority="6922" operator="between">
      <formula>7</formula>
      <formula>16</formula>
    </cfRule>
    <cfRule type="cellIs" dxfId="7547" priority="6923" operator="between">
      <formula>1</formula>
      <formula>6</formula>
    </cfRule>
  </conditionalFormatting>
  <conditionalFormatting sqref="Y1013 N1013">
    <cfRule type="cellIs" dxfId="7546" priority="6916" operator="equal">
      <formula>16</formula>
    </cfRule>
  </conditionalFormatting>
  <conditionalFormatting sqref="Y1024">
    <cfRule type="cellIs" dxfId="7545" priority="6913" operator="between">
      <formula>16</formula>
      <formula>25</formula>
    </cfRule>
    <cfRule type="cellIs" dxfId="7544" priority="6914" operator="between">
      <formula>9</formula>
      <formula>15</formula>
    </cfRule>
    <cfRule type="cellIs" dxfId="7543" priority="6915" operator="between">
      <formula>1</formula>
      <formula>8</formula>
    </cfRule>
  </conditionalFormatting>
  <conditionalFormatting sqref="Y1024">
    <cfRule type="cellIs" dxfId="7542" priority="6906" operator="between">
      <formula>1</formula>
      <formula>10</formula>
    </cfRule>
    <cfRule type="cellIs" dxfId="7541" priority="6907" operator="between">
      <formula>11</formula>
      <formula>17</formula>
    </cfRule>
    <cfRule type="cellIs" dxfId="7540" priority="6908" operator="between">
      <formula>18</formula>
      <formula>25</formula>
    </cfRule>
    <cfRule type="cellIs" dxfId="7539" priority="6909" operator="between">
      <formula>1</formula>
      <formula>6</formula>
    </cfRule>
    <cfRule type="cellIs" dxfId="7538" priority="6910" operator="between">
      <formula>17</formula>
      <formula>25</formula>
    </cfRule>
    <cfRule type="cellIs" dxfId="7537" priority="6911" operator="between">
      <formula>7</formula>
      <formula>16</formula>
    </cfRule>
    <cfRule type="cellIs" dxfId="7536" priority="6912" operator="between">
      <formula>1</formula>
      <formula>6</formula>
    </cfRule>
  </conditionalFormatting>
  <conditionalFormatting sqref="Y1024">
    <cfRule type="cellIs" dxfId="7535" priority="6905" operator="equal">
      <formula>16</formula>
    </cfRule>
  </conditionalFormatting>
  <conditionalFormatting sqref="Y1025">
    <cfRule type="cellIs" dxfId="7534" priority="6902" operator="between">
      <formula>16</formula>
      <formula>25</formula>
    </cfRule>
    <cfRule type="cellIs" dxfId="7533" priority="6903" operator="between">
      <formula>9</formula>
      <formula>15</formula>
    </cfRule>
    <cfRule type="cellIs" dxfId="7532" priority="6904" operator="between">
      <formula>1</formula>
      <formula>8</formula>
    </cfRule>
  </conditionalFormatting>
  <conditionalFormatting sqref="G1024">
    <cfRule type="cellIs" dxfId="7531" priority="6901" operator="equal">
      <formula>"NR"</formula>
    </cfRule>
  </conditionalFormatting>
  <conditionalFormatting sqref="N1024">
    <cfRule type="cellIs" dxfId="7530" priority="6898" operator="between">
      <formula>16</formula>
      <formula>25</formula>
    </cfRule>
    <cfRule type="cellIs" dxfId="7529" priority="6899" operator="between">
      <formula>9</formula>
      <formula>15</formula>
    </cfRule>
    <cfRule type="cellIs" dxfId="7528" priority="6900" operator="between">
      <formula>1</formula>
      <formula>8</formula>
    </cfRule>
  </conditionalFormatting>
  <conditionalFormatting sqref="G1025">
    <cfRule type="cellIs" dxfId="7527" priority="6896" stopIfTrue="1" operator="equal">
      <formula>"NR"</formula>
    </cfRule>
    <cfRule type="cellIs" dxfId="7526" priority="6897" stopIfTrue="1" operator="equal">
      <formula>"R"</formula>
    </cfRule>
  </conditionalFormatting>
  <conditionalFormatting sqref="Y1025">
    <cfRule type="cellIs" dxfId="7525" priority="6881" operator="between">
      <formula>1</formula>
      <formula>10</formula>
    </cfRule>
    <cfRule type="cellIs" dxfId="7524" priority="6882" operator="between">
      <formula>11</formula>
      <formula>17</formula>
    </cfRule>
    <cfRule type="cellIs" dxfId="7523" priority="6883" operator="between">
      <formula>18</formula>
      <formula>25</formula>
    </cfRule>
    <cfRule type="cellIs" dxfId="7522" priority="6884" operator="between">
      <formula>1</formula>
      <formula>6</formula>
    </cfRule>
    <cfRule type="cellIs" dxfId="7521" priority="6885" operator="between">
      <formula>17</formula>
      <formula>25</formula>
    </cfRule>
    <cfRule type="cellIs" dxfId="7520" priority="6886" operator="between">
      <formula>7</formula>
      <formula>16</formula>
    </cfRule>
    <cfRule type="cellIs" dxfId="7519" priority="6887" operator="between">
      <formula>1</formula>
      <formula>6</formula>
    </cfRule>
  </conditionalFormatting>
  <conditionalFormatting sqref="Y1025">
    <cfRule type="cellIs" dxfId="7518" priority="6880" operator="equal">
      <formula>16</formula>
    </cfRule>
  </conditionalFormatting>
  <conditionalFormatting sqref="G1025">
    <cfRule type="cellIs" dxfId="7517" priority="6879" operator="equal">
      <formula>"NR"</formula>
    </cfRule>
  </conditionalFormatting>
  <conditionalFormatting sqref="G1024">
    <cfRule type="cellIs" dxfId="7516" priority="6869" stopIfTrue="1" operator="equal">
      <formula>"NR"</formula>
    </cfRule>
    <cfRule type="cellIs" dxfId="7515" priority="6870" stopIfTrue="1" operator="equal">
      <formula>"R"</formula>
    </cfRule>
  </conditionalFormatting>
  <conditionalFormatting sqref="G1024">
    <cfRule type="cellIs" dxfId="7514" priority="6868" operator="equal">
      <formula>"NR"</formula>
    </cfRule>
  </conditionalFormatting>
  <conditionalFormatting sqref="G1024">
    <cfRule type="cellIs" dxfId="7513" priority="6866" stopIfTrue="1" operator="equal">
      <formula>"NR"</formula>
    </cfRule>
    <cfRule type="cellIs" dxfId="7512" priority="6867" stopIfTrue="1" operator="equal">
      <formula>"R"</formula>
    </cfRule>
  </conditionalFormatting>
  <conditionalFormatting sqref="N1024">
    <cfRule type="cellIs" dxfId="7511" priority="6859" operator="between">
      <formula>1</formula>
      <formula>10</formula>
    </cfRule>
    <cfRule type="cellIs" dxfId="7510" priority="6860" operator="between">
      <formula>11</formula>
      <formula>17</formula>
    </cfRule>
    <cfRule type="cellIs" dxfId="7509" priority="6861" operator="between">
      <formula>18</formula>
      <formula>25</formula>
    </cfRule>
    <cfRule type="cellIs" dxfId="7508" priority="6862" operator="between">
      <formula>1</formula>
      <formula>6</formula>
    </cfRule>
    <cfRule type="cellIs" dxfId="7507" priority="6863" operator="between">
      <formula>17</formula>
      <formula>25</formula>
    </cfRule>
    <cfRule type="cellIs" dxfId="7506" priority="6864" operator="between">
      <formula>7</formula>
      <formula>16</formula>
    </cfRule>
    <cfRule type="cellIs" dxfId="7505" priority="6865" operator="between">
      <formula>1</formula>
      <formula>6</formula>
    </cfRule>
  </conditionalFormatting>
  <conditionalFormatting sqref="N1024">
    <cfRule type="cellIs" dxfId="7504" priority="6858" operator="equal">
      <formula>16</formula>
    </cfRule>
  </conditionalFormatting>
  <conditionalFormatting sqref="N1025">
    <cfRule type="cellIs" dxfId="7503" priority="6851" operator="between">
      <formula>1</formula>
      <formula>10</formula>
    </cfRule>
    <cfRule type="cellIs" dxfId="7502" priority="6852" operator="between">
      <formula>11</formula>
      <formula>17</formula>
    </cfRule>
    <cfRule type="cellIs" dxfId="7501" priority="6853" operator="between">
      <formula>18</formula>
      <formula>25</formula>
    </cfRule>
    <cfRule type="cellIs" dxfId="7500" priority="6854" operator="between">
      <formula>1</formula>
      <formula>6</formula>
    </cfRule>
    <cfRule type="cellIs" dxfId="7499" priority="6855" operator="between">
      <formula>17</formula>
      <formula>25</formula>
    </cfRule>
    <cfRule type="cellIs" dxfId="7498" priority="6856" operator="between">
      <formula>7</formula>
      <formula>16</formula>
    </cfRule>
    <cfRule type="cellIs" dxfId="7497" priority="6857" operator="between">
      <formula>1</formula>
      <formula>6</formula>
    </cfRule>
  </conditionalFormatting>
  <conditionalFormatting sqref="N1025">
    <cfRule type="cellIs" dxfId="7496" priority="6850" operator="equal">
      <formula>16</formula>
    </cfRule>
  </conditionalFormatting>
  <conditionalFormatting sqref="N1025">
    <cfRule type="cellIs" dxfId="7495" priority="6847" operator="between">
      <formula>16</formula>
      <formula>25</formula>
    </cfRule>
    <cfRule type="cellIs" dxfId="7494" priority="6848" operator="between">
      <formula>9</formula>
      <formula>15</formula>
    </cfRule>
    <cfRule type="cellIs" dxfId="7493" priority="6849" operator="between">
      <formula>1</formula>
      <formula>8</formula>
    </cfRule>
  </conditionalFormatting>
  <conditionalFormatting sqref="Y1016">
    <cfRule type="cellIs" dxfId="7492" priority="6840" operator="between">
      <formula>1</formula>
      <formula>10</formula>
    </cfRule>
    <cfRule type="cellIs" dxfId="7491" priority="6841" operator="between">
      <formula>11</formula>
      <formula>17</formula>
    </cfRule>
    <cfRule type="cellIs" dxfId="7490" priority="6842" operator="between">
      <formula>18</formula>
      <formula>25</formula>
    </cfRule>
    <cfRule type="cellIs" dxfId="7489" priority="6843" operator="between">
      <formula>1</formula>
      <formula>6</formula>
    </cfRule>
    <cfRule type="cellIs" dxfId="7488" priority="6844" operator="between">
      <formula>17</formula>
      <formula>25</formula>
    </cfRule>
    <cfRule type="cellIs" dxfId="7487" priority="6845" operator="between">
      <formula>7</formula>
      <formula>16</formula>
    </cfRule>
    <cfRule type="cellIs" dxfId="7486" priority="6846" operator="between">
      <formula>1</formula>
      <formula>6</formula>
    </cfRule>
  </conditionalFormatting>
  <conditionalFormatting sqref="Y1016">
    <cfRule type="cellIs" dxfId="7485" priority="6839" operator="equal">
      <formula>16</formula>
    </cfRule>
  </conditionalFormatting>
  <conditionalFormatting sqref="Y1016">
    <cfRule type="cellIs" dxfId="7484" priority="6836" operator="between">
      <formula>16</formula>
      <formula>25</formula>
    </cfRule>
    <cfRule type="cellIs" dxfId="7483" priority="6837" operator="between">
      <formula>9</formula>
      <formula>15</formula>
    </cfRule>
    <cfRule type="cellIs" dxfId="7482" priority="6838" operator="between">
      <formula>1</formula>
      <formula>8</formula>
    </cfRule>
  </conditionalFormatting>
  <conditionalFormatting sqref="G1016">
    <cfRule type="cellIs" dxfId="7481" priority="6834" stopIfTrue="1" operator="equal">
      <formula>"NR"</formula>
    </cfRule>
    <cfRule type="cellIs" dxfId="7480" priority="6835" stopIfTrue="1" operator="equal">
      <formula>"R"</formula>
    </cfRule>
  </conditionalFormatting>
  <conditionalFormatting sqref="G1016">
    <cfRule type="cellIs" dxfId="7479" priority="6833" operator="equal">
      <formula>"NR"</formula>
    </cfRule>
  </conditionalFormatting>
  <conditionalFormatting sqref="X1016">
    <cfRule type="cellIs" dxfId="7478" priority="6826" operator="between">
      <formula>1</formula>
      <formula>10</formula>
    </cfRule>
    <cfRule type="cellIs" dxfId="7477" priority="6827" operator="between">
      <formula>11</formula>
      <formula>17</formula>
    </cfRule>
    <cfRule type="cellIs" dxfId="7476" priority="6828" operator="between">
      <formula>18</formula>
      <formula>25</formula>
    </cfRule>
    <cfRule type="cellIs" dxfId="7475" priority="6829" operator="between">
      <formula>1</formula>
      <formula>6</formula>
    </cfRule>
    <cfRule type="cellIs" dxfId="7474" priority="6830" operator="between">
      <formula>17</formula>
      <formula>25</formula>
    </cfRule>
    <cfRule type="cellIs" dxfId="7473" priority="6831" operator="between">
      <formula>7</formula>
      <formula>16</formula>
    </cfRule>
    <cfRule type="cellIs" dxfId="7472" priority="6832" operator="between">
      <formula>1</formula>
      <formula>6</formula>
    </cfRule>
  </conditionalFormatting>
  <conditionalFormatting sqref="X1016">
    <cfRule type="cellIs" dxfId="7471" priority="6825" operator="equal">
      <formula>16</formula>
    </cfRule>
  </conditionalFormatting>
  <conditionalFormatting sqref="X1016">
    <cfRule type="cellIs" dxfId="7470" priority="6822" operator="between">
      <formula>16</formula>
      <formula>25</formula>
    </cfRule>
    <cfRule type="cellIs" dxfId="7469" priority="6823" operator="between">
      <formula>9</formula>
      <formula>15</formula>
    </cfRule>
    <cfRule type="cellIs" dxfId="7468" priority="6824" operator="between">
      <formula>1</formula>
      <formula>8</formula>
    </cfRule>
  </conditionalFormatting>
  <conditionalFormatting sqref="N1016">
    <cfRule type="cellIs" dxfId="7467" priority="6815" operator="between">
      <formula>1</formula>
      <formula>10</formula>
    </cfRule>
    <cfRule type="cellIs" dxfId="7466" priority="6816" operator="between">
      <formula>11</formula>
      <formula>17</formula>
    </cfRule>
    <cfRule type="cellIs" dxfId="7465" priority="6817" operator="between">
      <formula>18</formula>
      <formula>25</formula>
    </cfRule>
    <cfRule type="cellIs" dxfId="7464" priority="6818" operator="between">
      <formula>1</formula>
      <formula>6</formula>
    </cfRule>
    <cfRule type="cellIs" dxfId="7463" priority="6819" operator="between">
      <formula>17</formula>
      <formula>25</formula>
    </cfRule>
    <cfRule type="cellIs" dxfId="7462" priority="6820" operator="between">
      <formula>7</formula>
      <formula>16</formula>
    </cfRule>
    <cfRule type="cellIs" dxfId="7461" priority="6821" operator="between">
      <formula>1</formula>
      <formula>6</formula>
    </cfRule>
  </conditionalFormatting>
  <conditionalFormatting sqref="N1016">
    <cfRule type="cellIs" dxfId="7460" priority="6814" operator="equal">
      <formula>16</formula>
    </cfRule>
  </conditionalFormatting>
  <conditionalFormatting sqref="N1016">
    <cfRule type="cellIs" dxfId="7459" priority="6811" operator="between">
      <formula>16</formula>
      <formula>25</formula>
    </cfRule>
    <cfRule type="cellIs" dxfId="7458" priority="6812" operator="between">
      <formula>9</formula>
      <formula>15</formula>
    </cfRule>
    <cfRule type="cellIs" dxfId="7457" priority="6813" operator="between">
      <formula>1</formula>
      <formula>8</formula>
    </cfRule>
  </conditionalFormatting>
  <conditionalFormatting sqref="Y1020">
    <cfRule type="cellIs" dxfId="7456" priority="6796" operator="between">
      <formula>1</formula>
      <formula>10</formula>
    </cfRule>
    <cfRule type="cellIs" dxfId="7455" priority="6797" operator="between">
      <formula>11</formula>
      <formula>17</formula>
    </cfRule>
    <cfRule type="cellIs" dxfId="7454" priority="6798" operator="between">
      <formula>18</formula>
      <formula>25</formula>
    </cfRule>
    <cfRule type="cellIs" dxfId="7453" priority="6799" operator="between">
      <formula>1</formula>
      <formula>6</formula>
    </cfRule>
    <cfRule type="cellIs" dxfId="7452" priority="6800" operator="between">
      <formula>17</formula>
      <formula>25</formula>
    </cfRule>
    <cfRule type="cellIs" dxfId="7451" priority="6801" operator="between">
      <formula>7</formula>
      <formula>16</formula>
    </cfRule>
    <cfRule type="cellIs" dxfId="7450" priority="6802" operator="between">
      <formula>1</formula>
      <formula>6</formula>
    </cfRule>
  </conditionalFormatting>
  <conditionalFormatting sqref="Y1020">
    <cfRule type="cellIs" dxfId="7449" priority="6795" operator="equal">
      <formula>16</formula>
    </cfRule>
  </conditionalFormatting>
  <conditionalFormatting sqref="Y1020">
    <cfRule type="cellIs" dxfId="7448" priority="6792" operator="between">
      <formula>16</formula>
      <formula>25</formula>
    </cfRule>
    <cfRule type="cellIs" dxfId="7447" priority="6793" operator="between">
      <formula>9</formula>
      <formula>15</formula>
    </cfRule>
    <cfRule type="cellIs" dxfId="7446" priority="6794" operator="between">
      <formula>1</formula>
      <formula>8</formula>
    </cfRule>
  </conditionalFormatting>
  <conditionalFormatting sqref="X1020">
    <cfRule type="cellIs" dxfId="7445" priority="6789" operator="between">
      <formula>16</formula>
      <formula>25</formula>
    </cfRule>
    <cfRule type="cellIs" dxfId="7444" priority="6790" operator="between">
      <formula>9</formula>
      <formula>15</formula>
    </cfRule>
    <cfRule type="cellIs" dxfId="7443" priority="6791" operator="between">
      <formula>1</formula>
      <formula>8</formula>
    </cfRule>
  </conditionalFormatting>
  <conditionalFormatting sqref="N1020">
    <cfRule type="cellIs" dxfId="7442" priority="6782" operator="between">
      <formula>1</formula>
      <formula>10</formula>
    </cfRule>
    <cfRule type="cellIs" dxfId="7441" priority="6783" operator="between">
      <formula>11</formula>
      <formula>17</formula>
    </cfRule>
    <cfRule type="cellIs" dxfId="7440" priority="6784" operator="between">
      <formula>18</formula>
      <formula>25</formula>
    </cfRule>
    <cfRule type="cellIs" dxfId="7439" priority="6785" operator="between">
      <formula>1</formula>
      <formula>6</formula>
    </cfRule>
    <cfRule type="cellIs" dxfId="7438" priority="6786" operator="between">
      <formula>17</formula>
      <formula>25</formula>
    </cfRule>
    <cfRule type="cellIs" dxfId="7437" priority="6787" operator="between">
      <formula>7</formula>
      <formula>16</formula>
    </cfRule>
    <cfRule type="cellIs" dxfId="7436" priority="6788" operator="between">
      <formula>1</formula>
      <formula>6</formula>
    </cfRule>
  </conditionalFormatting>
  <conditionalFormatting sqref="N1020">
    <cfRule type="cellIs" dxfId="7435" priority="6781" operator="equal">
      <formula>16</formula>
    </cfRule>
  </conditionalFormatting>
  <conditionalFormatting sqref="N1020">
    <cfRule type="cellIs" dxfId="7434" priority="6778" operator="between">
      <formula>16</formula>
      <formula>25</formula>
    </cfRule>
    <cfRule type="cellIs" dxfId="7433" priority="6779" operator="between">
      <formula>9</formula>
      <formula>15</formula>
    </cfRule>
    <cfRule type="cellIs" dxfId="7432" priority="6780" operator="between">
      <formula>1</formula>
      <formula>8</formula>
    </cfRule>
  </conditionalFormatting>
  <conditionalFormatting sqref="G1020">
    <cfRule type="cellIs" dxfId="7431" priority="6768" stopIfTrue="1" operator="equal">
      <formula>"NR"</formula>
    </cfRule>
    <cfRule type="cellIs" dxfId="7430" priority="6769" stopIfTrue="1" operator="equal">
      <formula>"R"</formula>
    </cfRule>
  </conditionalFormatting>
  <conditionalFormatting sqref="G1020">
    <cfRule type="cellIs" dxfId="7429" priority="6767" operator="equal">
      <formula>"NR"</formula>
    </cfRule>
  </conditionalFormatting>
  <conditionalFormatting sqref="X1020">
    <cfRule type="cellIs" dxfId="7428" priority="6760" operator="between">
      <formula>1</formula>
      <formula>10</formula>
    </cfRule>
    <cfRule type="cellIs" dxfId="7427" priority="6761" operator="between">
      <formula>11</formula>
      <formula>17</formula>
    </cfRule>
    <cfRule type="cellIs" dxfId="7426" priority="6762" operator="between">
      <formula>18</formula>
      <formula>25</formula>
    </cfRule>
    <cfRule type="cellIs" dxfId="7425" priority="6763" operator="between">
      <formula>1</formula>
      <formula>6</formula>
    </cfRule>
    <cfRule type="cellIs" dxfId="7424" priority="6764" operator="between">
      <formula>17</formula>
      <formula>25</formula>
    </cfRule>
    <cfRule type="cellIs" dxfId="7423" priority="6765" operator="between">
      <formula>7</formula>
      <formula>16</formula>
    </cfRule>
    <cfRule type="cellIs" dxfId="7422" priority="6766" operator="between">
      <formula>1</formula>
      <formula>6</formula>
    </cfRule>
  </conditionalFormatting>
  <conditionalFormatting sqref="X1020">
    <cfRule type="cellIs" dxfId="7421" priority="6759" operator="equal">
      <formula>16</formula>
    </cfRule>
  </conditionalFormatting>
  <conditionalFormatting sqref="N1026">
    <cfRule type="cellIs" dxfId="7420" priority="6756" operator="between">
      <formula>16</formula>
      <formula>25</formula>
    </cfRule>
    <cfRule type="cellIs" dxfId="7419" priority="6757" operator="between">
      <formula>9</formula>
      <formula>15</formula>
    </cfRule>
    <cfRule type="cellIs" dxfId="7418" priority="6758" operator="between">
      <formula>1</formula>
      <formula>8</formula>
    </cfRule>
  </conditionalFormatting>
  <conditionalFormatting sqref="N1026">
    <cfRule type="cellIs" dxfId="7417" priority="6749" operator="between">
      <formula>1</formula>
      <formula>10</formula>
    </cfRule>
    <cfRule type="cellIs" dxfId="7416" priority="6750" operator="between">
      <formula>11</formula>
      <formula>17</formula>
    </cfRule>
    <cfRule type="cellIs" dxfId="7415" priority="6751" operator="between">
      <formula>18</formula>
      <formula>25</formula>
    </cfRule>
    <cfRule type="cellIs" dxfId="7414" priority="6752" operator="between">
      <formula>1</formula>
      <formula>6</formula>
    </cfRule>
    <cfRule type="cellIs" dxfId="7413" priority="6753" operator="between">
      <formula>17</formula>
      <formula>25</formula>
    </cfRule>
    <cfRule type="cellIs" dxfId="7412" priority="6754" operator="between">
      <formula>7</formula>
      <formula>16</formula>
    </cfRule>
    <cfRule type="cellIs" dxfId="7411" priority="6755" operator="between">
      <formula>1</formula>
      <formula>6</formula>
    </cfRule>
  </conditionalFormatting>
  <conditionalFormatting sqref="N1026">
    <cfRule type="cellIs" dxfId="7410" priority="6748" operator="equal">
      <formula>16</formula>
    </cfRule>
  </conditionalFormatting>
  <conditionalFormatting sqref="Y1028 N1028">
    <cfRule type="cellIs" dxfId="7409" priority="6745" operator="between">
      <formula>16</formula>
      <formula>25</formula>
    </cfRule>
    <cfRule type="cellIs" dxfId="7408" priority="6746" operator="between">
      <formula>9</formula>
      <formula>15</formula>
    </cfRule>
    <cfRule type="cellIs" dxfId="7407" priority="6747" operator="between">
      <formula>1</formula>
      <formula>8</formula>
    </cfRule>
  </conditionalFormatting>
  <conditionalFormatting sqref="G1028">
    <cfRule type="cellIs" dxfId="7406" priority="6735" stopIfTrue="1" operator="equal">
      <formula>"NR"</formula>
    </cfRule>
    <cfRule type="cellIs" dxfId="7405" priority="6736" stopIfTrue="1" operator="equal">
      <formula>"R"</formula>
    </cfRule>
  </conditionalFormatting>
  <conditionalFormatting sqref="Y1028 N1028">
    <cfRule type="cellIs" dxfId="7404" priority="6728" operator="between">
      <formula>1</formula>
      <formula>10</formula>
    </cfRule>
    <cfRule type="cellIs" dxfId="7403" priority="6729" operator="between">
      <formula>11</formula>
      <formula>17</formula>
    </cfRule>
    <cfRule type="cellIs" dxfId="7402" priority="6730" operator="between">
      <formula>18</formula>
      <formula>25</formula>
    </cfRule>
    <cfRule type="cellIs" dxfId="7401" priority="6731" operator="between">
      <formula>1</formula>
      <formula>6</formula>
    </cfRule>
    <cfRule type="cellIs" dxfId="7400" priority="6732" operator="between">
      <formula>17</formula>
      <formula>25</formula>
    </cfRule>
    <cfRule type="cellIs" dxfId="7399" priority="6733" operator="between">
      <formula>7</formula>
      <formula>16</formula>
    </cfRule>
    <cfRule type="cellIs" dxfId="7398" priority="6734" operator="between">
      <formula>1</formula>
      <formula>6</formula>
    </cfRule>
  </conditionalFormatting>
  <conditionalFormatting sqref="Y1028 N1028">
    <cfRule type="cellIs" dxfId="7397" priority="6727" operator="equal">
      <formula>16</formula>
    </cfRule>
  </conditionalFormatting>
  <conditionalFormatting sqref="G1028">
    <cfRule type="cellIs" dxfId="7396" priority="6726" operator="equal">
      <formula>"NR"</formula>
    </cfRule>
  </conditionalFormatting>
  <conditionalFormatting sqref="Y1026">
    <cfRule type="cellIs" dxfId="7395" priority="6719" operator="between">
      <formula>1</formula>
      <formula>10</formula>
    </cfRule>
    <cfRule type="cellIs" dxfId="7394" priority="6720" operator="between">
      <formula>11</formula>
      <formula>17</formula>
    </cfRule>
    <cfRule type="cellIs" dxfId="7393" priority="6721" operator="between">
      <formula>18</formula>
      <formula>25</formula>
    </cfRule>
    <cfRule type="cellIs" dxfId="7392" priority="6722" operator="between">
      <formula>1</formula>
      <formula>6</formula>
    </cfRule>
    <cfRule type="cellIs" dxfId="7391" priority="6723" operator="between">
      <formula>17</formula>
      <formula>25</formula>
    </cfRule>
    <cfRule type="cellIs" dxfId="7390" priority="6724" operator="between">
      <formula>7</formula>
      <formula>16</formula>
    </cfRule>
    <cfRule type="cellIs" dxfId="7389" priority="6725" operator="between">
      <formula>1</formula>
      <formula>6</formula>
    </cfRule>
  </conditionalFormatting>
  <conditionalFormatting sqref="Y1026">
    <cfRule type="cellIs" dxfId="7388" priority="6718" operator="equal">
      <formula>16</formula>
    </cfRule>
  </conditionalFormatting>
  <conditionalFormatting sqref="Y1026">
    <cfRule type="cellIs" dxfId="7387" priority="6715" operator="between">
      <formula>16</formula>
      <formula>25</formula>
    </cfRule>
    <cfRule type="cellIs" dxfId="7386" priority="6716" operator="between">
      <formula>9</formula>
      <formula>15</formula>
    </cfRule>
    <cfRule type="cellIs" dxfId="7385" priority="6717" operator="between">
      <formula>1</formula>
      <formula>8</formula>
    </cfRule>
  </conditionalFormatting>
  <conditionalFormatting sqref="G1026">
    <cfRule type="cellIs" dxfId="7384" priority="6705" stopIfTrue="1" operator="equal">
      <formula>"NR"</formula>
    </cfRule>
    <cfRule type="cellIs" dxfId="7383" priority="6706" stopIfTrue="1" operator="equal">
      <formula>"R"</formula>
    </cfRule>
  </conditionalFormatting>
  <conditionalFormatting sqref="G1026">
    <cfRule type="cellIs" dxfId="7382" priority="6704" operator="equal">
      <formula>"NR"</formula>
    </cfRule>
  </conditionalFormatting>
  <conditionalFormatting sqref="G1026">
    <cfRule type="cellIs" dxfId="7381" priority="6702" stopIfTrue="1" operator="equal">
      <formula>"NR"</formula>
    </cfRule>
    <cfRule type="cellIs" dxfId="7380" priority="6703" stopIfTrue="1" operator="equal">
      <formula>"R"</formula>
    </cfRule>
  </conditionalFormatting>
  <conditionalFormatting sqref="G1026">
    <cfRule type="cellIs" dxfId="7379" priority="6701" operator="equal">
      <formula>"NR"</formula>
    </cfRule>
  </conditionalFormatting>
  <conditionalFormatting sqref="Y1027 N1027">
    <cfRule type="cellIs" dxfId="7378" priority="6698" operator="between">
      <formula>16</formula>
      <formula>25</formula>
    </cfRule>
    <cfRule type="cellIs" dxfId="7377" priority="6699" operator="between">
      <formula>9</formula>
      <formula>15</formula>
    </cfRule>
    <cfRule type="cellIs" dxfId="7376" priority="6700" operator="between">
      <formula>1</formula>
      <formula>8</formula>
    </cfRule>
  </conditionalFormatting>
  <conditionalFormatting sqref="Y1027 N1027">
    <cfRule type="cellIs" dxfId="7375" priority="6683" operator="between">
      <formula>1</formula>
      <formula>10</formula>
    </cfRule>
    <cfRule type="cellIs" dxfId="7374" priority="6684" operator="between">
      <formula>11</formula>
      <formula>17</formula>
    </cfRule>
    <cfRule type="cellIs" dxfId="7373" priority="6685" operator="between">
      <formula>18</formula>
      <formula>25</formula>
    </cfRule>
    <cfRule type="cellIs" dxfId="7372" priority="6686" operator="between">
      <formula>1</formula>
      <formula>6</formula>
    </cfRule>
    <cfRule type="cellIs" dxfId="7371" priority="6687" operator="between">
      <formula>17</formula>
      <formula>25</formula>
    </cfRule>
    <cfRule type="cellIs" dxfId="7370" priority="6688" operator="between">
      <formula>7</formula>
      <formula>16</formula>
    </cfRule>
    <cfRule type="cellIs" dxfId="7369" priority="6689" operator="between">
      <formula>1</formula>
      <formula>6</formula>
    </cfRule>
  </conditionalFormatting>
  <conditionalFormatting sqref="Y1027 N1027">
    <cfRule type="cellIs" dxfId="7368" priority="6682" operator="equal">
      <formula>16</formula>
    </cfRule>
  </conditionalFormatting>
  <conditionalFormatting sqref="Y1031">
    <cfRule type="cellIs" dxfId="7367" priority="6675" operator="between">
      <formula>1</formula>
      <formula>10</formula>
    </cfRule>
    <cfRule type="cellIs" dxfId="7366" priority="6676" operator="between">
      <formula>11</formula>
      <formula>17</formula>
    </cfRule>
    <cfRule type="cellIs" dxfId="7365" priority="6677" operator="between">
      <formula>18</formula>
      <formula>25</formula>
    </cfRule>
    <cfRule type="cellIs" dxfId="7364" priority="6678" operator="between">
      <formula>1</formula>
      <formula>6</formula>
    </cfRule>
    <cfRule type="cellIs" dxfId="7363" priority="6679" operator="between">
      <formula>17</formula>
      <formula>25</formula>
    </cfRule>
    <cfRule type="cellIs" dxfId="7362" priority="6680" operator="between">
      <formula>7</formula>
      <formula>16</formula>
    </cfRule>
    <cfRule type="cellIs" dxfId="7361" priority="6681" operator="between">
      <formula>1</formula>
      <formula>6</formula>
    </cfRule>
  </conditionalFormatting>
  <conditionalFormatting sqref="Y1031">
    <cfRule type="cellIs" dxfId="7360" priority="6674" operator="equal">
      <formula>16</formula>
    </cfRule>
  </conditionalFormatting>
  <conditionalFormatting sqref="Y1031">
    <cfRule type="cellIs" dxfId="7359" priority="6671" operator="between">
      <formula>16</formula>
      <formula>25</formula>
    </cfRule>
    <cfRule type="cellIs" dxfId="7358" priority="6672" operator="between">
      <formula>9</formula>
      <formula>15</formula>
    </cfRule>
    <cfRule type="cellIs" dxfId="7357" priority="6673" operator="between">
      <formula>1</formula>
      <formula>8</formula>
    </cfRule>
  </conditionalFormatting>
  <conditionalFormatting sqref="G1031">
    <cfRule type="cellIs" dxfId="7356" priority="6669" stopIfTrue="1" operator="equal">
      <formula>"NR"</formula>
    </cfRule>
    <cfRule type="cellIs" dxfId="7355" priority="6670" stopIfTrue="1" operator="equal">
      <formula>"R"</formula>
    </cfRule>
  </conditionalFormatting>
  <conditionalFormatting sqref="G1031">
    <cfRule type="cellIs" dxfId="7354" priority="6668" operator="equal">
      <formula>"NR"</formula>
    </cfRule>
  </conditionalFormatting>
  <conditionalFormatting sqref="X1031">
    <cfRule type="cellIs" dxfId="7353" priority="6661" operator="between">
      <formula>1</formula>
      <formula>10</formula>
    </cfRule>
    <cfRule type="cellIs" dxfId="7352" priority="6662" operator="between">
      <formula>11</formula>
      <formula>17</formula>
    </cfRule>
    <cfRule type="cellIs" dxfId="7351" priority="6663" operator="between">
      <formula>18</formula>
      <formula>25</formula>
    </cfRule>
    <cfRule type="cellIs" dxfId="7350" priority="6664" operator="between">
      <formula>1</formula>
      <formula>6</formula>
    </cfRule>
    <cfRule type="cellIs" dxfId="7349" priority="6665" operator="between">
      <formula>17</formula>
      <formula>25</formula>
    </cfRule>
    <cfRule type="cellIs" dxfId="7348" priority="6666" operator="between">
      <formula>7</formula>
      <formula>16</formula>
    </cfRule>
    <cfRule type="cellIs" dxfId="7347" priority="6667" operator="between">
      <formula>1</formula>
      <formula>6</formula>
    </cfRule>
  </conditionalFormatting>
  <conditionalFormatting sqref="X1031">
    <cfRule type="cellIs" dxfId="7346" priority="6660" operator="equal">
      <formula>16</formula>
    </cfRule>
  </conditionalFormatting>
  <conditionalFormatting sqref="X1031">
    <cfRule type="cellIs" dxfId="7345" priority="6657" operator="between">
      <formula>16</formula>
      <formula>25</formula>
    </cfRule>
    <cfRule type="cellIs" dxfId="7344" priority="6658" operator="between">
      <formula>9</formula>
      <formula>15</formula>
    </cfRule>
    <cfRule type="cellIs" dxfId="7343" priority="6659" operator="between">
      <formula>1</formula>
      <formula>8</formula>
    </cfRule>
  </conditionalFormatting>
  <conditionalFormatting sqref="N1031">
    <cfRule type="cellIs" dxfId="7342" priority="6650" operator="between">
      <formula>1</formula>
      <formula>10</formula>
    </cfRule>
    <cfRule type="cellIs" dxfId="7341" priority="6651" operator="between">
      <formula>11</formula>
      <formula>17</formula>
    </cfRule>
    <cfRule type="cellIs" dxfId="7340" priority="6652" operator="between">
      <formula>18</formula>
      <formula>25</formula>
    </cfRule>
    <cfRule type="cellIs" dxfId="7339" priority="6653" operator="between">
      <formula>1</formula>
      <formula>6</formula>
    </cfRule>
    <cfRule type="cellIs" dxfId="7338" priority="6654" operator="between">
      <formula>17</formula>
      <formula>25</formula>
    </cfRule>
    <cfRule type="cellIs" dxfId="7337" priority="6655" operator="between">
      <formula>7</formula>
      <formula>16</formula>
    </cfRule>
    <cfRule type="cellIs" dxfId="7336" priority="6656" operator="between">
      <formula>1</formula>
      <formula>6</formula>
    </cfRule>
  </conditionalFormatting>
  <conditionalFormatting sqref="N1031">
    <cfRule type="cellIs" dxfId="7335" priority="6649" operator="equal">
      <formula>16</formula>
    </cfRule>
  </conditionalFormatting>
  <conditionalFormatting sqref="N1031">
    <cfRule type="cellIs" dxfId="7334" priority="6646" operator="between">
      <formula>16</formula>
      <formula>25</formula>
    </cfRule>
    <cfRule type="cellIs" dxfId="7333" priority="6647" operator="between">
      <formula>9</formula>
      <formula>15</formula>
    </cfRule>
    <cfRule type="cellIs" dxfId="7332" priority="6648" operator="between">
      <formula>1</formula>
      <formula>8</formula>
    </cfRule>
  </conditionalFormatting>
  <conditionalFormatting sqref="Y1035">
    <cfRule type="cellIs" dxfId="7331" priority="6631" operator="between">
      <formula>1</formula>
      <formula>10</formula>
    </cfRule>
    <cfRule type="cellIs" dxfId="7330" priority="6632" operator="between">
      <formula>11</formula>
      <formula>17</formula>
    </cfRule>
    <cfRule type="cellIs" dxfId="7329" priority="6633" operator="between">
      <formula>18</formula>
      <formula>25</formula>
    </cfRule>
    <cfRule type="cellIs" dxfId="7328" priority="6634" operator="between">
      <formula>1</formula>
      <formula>6</formula>
    </cfRule>
    <cfRule type="cellIs" dxfId="7327" priority="6635" operator="between">
      <formula>17</formula>
      <formula>25</formula>
    </cfRule>
    <cfRule type="cellIs" dxfId="7326" priority="6636" operator="between">
      <formula>7</formula>
      <formula>16</formula>
    </cfRule>
    <cfRule type="cellIs" dxfId="7325" priority="6637" operator="between">
      <formula>1</formula>
      <formula>6</formula>
    </cfRule>
  </conditionalFormatting>
  <conditionalFormatting sqref="Y1035">
    <cfRule type="cellIs" dxfId="7324" priority="6630" operator="equal">
      <formula>16</formula>
    </cfRule>
  </conditionalFormatting>
  <conditionalFormatting sqref="Y1035">
    <cfRule type="cellIs" dxfId="7323" priority="6627" operator="between">
      <formula>16</formula>
      <formula>25</formula>
    </cfRule>
    <cfRule type="cellIs" dxfId="7322" priority="6628" operator="between">
      <formula>9</formula>
      <formula>15</formula>
    </cfRule>
    <cfRule type="cellIs" dxfId="7321" priority="6629" operator="between">
      <formula>1</formula>
      <formula>8</formula>
    </cfRule>
  </conditionalFormatting>
  <conditionalFormatting sqref="X1035">
    <cfRule type="cellIs" dxfId="7320" priority="6624" operator="between">
      <formula>16</formula>
      <formula>25</formula>
    </cfRule>
    <cfRule type="cellIs" dxfId="7319" priority="6625" operator="between">
      <formula>9</formula>
      <formula>15</formula>
    </cfRule>
    <cfRule type="cellIs" dxfId="7318" priority="6626" operator="between">
      <formula>1</formula>
      <formula>8</formula>
    </cfRule>
  </conditionalFormatting>
  <conditionalFormatting sqref="N1035">
    <cfRule type="cellIs" dxfId="7317" priority="6617" operator="between">
      <formula>1</formula>
      <formula>10</formula>
    </cfRule>
    <cfRule type="cellIs" dxfId="7316" priority="6618" operator="between">
      <formula>11</formula>
      <formula>17</formula>
    </cfRule>
    <cfRule type="cellIs" dxfId="7315" priority="6619" operator="between">
      <formula>18</formula>
      <formula>25</formula>
    </cfRule>
    <cfRule type="cellIs" dxfId="7314" priority="6620" operator="between">
      <formula>1</formula>
      <formula>6</formula>
    </cfRule>
    <cfRule type="cellIs" dxfId="7313" priority="6621" operator="between">
      <formula>17</formula>
      <formula>25</formula>
    </cfRule>
    <cfRule type="cellIs" dxfId="7312" priority="6622" operator="between">
      <formula>7</formula>
      <formula>16</formula>
    </cfRule>
    <cfRule type="cellIs" dxfId="7311" priority="6623" operator="between">
      <formula>1</formula>
      <formula>6</formula>
    </cfRule>
  </conditionalFormatting>
  <conditionalFormatting sqref="N1035">
    <cfRule type="cellIs" dxfId="7310" priority="6616" operator="equal">
      <formula>16</formula>
    </cfRule>
  </conditionalFormatting>
  <conditionalFormatting sqref="N1035">
    <cfRule type="cellIs" dxfId="7309" priority="6613" operator="between">
      <formula>16</formula>
      <formula>25</formula>
    </cfRule>
    <cfRule type="cellIs" dxfId="7308" priority="6614" operator="between">
      <formula>9</formula>
      <formula>15</formula>
    </cfRule>
    <cfRule type="cellIs" dxfId="7307" priority="6615" operator="between">
      <formula>1</formula>
      <formula>8</formula>
    </cfRule>
  </conditionalFormatting>
  <conditionalFormatting sqref="G1035">
    <cfRule type="cellIs" dxfId="7306" priority="6603" stopIfTrue="1" operator="equal">
      <formula>"NR"</formula>
    </cfRule>
    <cfRule type="cellIs" dxfId="7305" priority="6604" stopIfTrue="1" operator="equal">
      <formula>"R"</formula>
    </cfRule>
  </conditionalFormatting>
  <conditionalFormatting sqref="G1035">
    <cfRule type="cellIs" dxfId="7304" priority="6602" operator="equal">
      <formula>"NR"</formula>
    </cfRule>
  </conditionalFormatting>
  <conditionalFormatting sqref="X1035">
    <cfRule type="cellIs" dxfId="7303" priority="6595" operator="between">
      <formula>1</formula>
      <formula>10</formula>
    </cfRule>
    <cfRule type="cellIs" dxfId="7302" priority="6596" operator="between">
      <formula>11</formula>
      <formula>17</formula>
    </cfRule>
    <cfRule type="cellIs" dxfId="7301" priority="6597" operator="between">
      <formula>18</formula>
      <formula>25</formula>
    </cfRule>
    <cfRule type="cellIs" dxfId="7300" priority="6598" operator="between">
      <formula>1</formula>
      <formula>6</formula>
    </cfRule>
    <cfRule type="cellIs" dxfId="7299" priority="6599" operator="between">
      <formula>17</formula>
      <formula>25</formula>
    </cfRule>
    <cfRule type="cellIs" dxfId="7298" priority="6600" operator="between">
      <formula>7</formula>
      <formula>16</formula>
    </cfRule>
    <cfRule type="cellIs" dxfId="7297" priority="6601" operator="between">
      <formula>1</formula>
      <formula>6</formula>
    </cfRule>
  </conditionalFormatting>
  <conditionalFormatting sqref="X1035">
    <cfRule type="cellIs" dxfId="7296" priority="6594" operator="equal">
      <formula>16</formula>
    </cfRule>
  </conditionalFormatting>
  <conditionalFormatting sqref="Y1039">
    <cfRule type="cellIs" dxfId="7295" priority="6591" operator="between">
      <formula>16</formula>
      <formula>25</formula>
    </cfRule>
    <cfRule type="cellIs" dxfId="7294" priority="6592" operator="between">
      <formula>9</formula>
      <formula>15</formula>
    </cfRule>
    <cfRule type="cellIs" dxfId="7293" priority="6593" operator="between">
      <formula>1</formula>
      <formula>8</formula>
    </cfRule>
  </conditionalFormatting>
  <conditionalFormatting sqref="Y1039">
    <cfRule type="cellIs" dxfId="7292" priority="6584" operator="between">
      <formula>1</formula>
      <formula>10</formula>
    </cfRule>
    <cfRule type="cellIs" dxfId="7291" priority="6585" operator="between">
      <formula>11</formula>
      <formula>17</formula>
    </cfRule>
    <cfRule type="cellIs" dxfId="7290" priority="6586" operator="between">
      <formula>18</formula>
      <formula>25</formula>
    </cfRule>
    <cfRule type="cellIs" dxfId="7289" priority="6587" operator="between">
      <formula>1</formula>
      <formula>6</formula>
    </cfRule>
    <cfRule type="cellIs" dxfId="7288" priority="6588" operator="between">
      <formula>17</formula>
      <formula>25</formula>
    </cfRule>
    <cfRule type="cellIs" dxfId="7287" priority="6589" operator="between">
      <formula>7</formula>
      <formula>16</formula>
    </cfRule>
    <cfRule type="cellIs" dxfId="7286" priority="6590" operator="between">
      <formula>1</formula>
      <formula>6</formula>
    </cfRule>
  </conditionalFormatting>
  <conditionalFormatting sqref="Y1039">
    <cfRule type="cellIs" dxfId="7285" priority="6583" operator="equal">
      <formula>16</formula>
    </cfRule>
  </conditionalFormatting>
  <conditionalFormatting sqref="Y1040">
    <cfRule type="cellIs" dxfId="7284" priority="6580" operator="between">
      <formula>16</formula>
      <formula>25</formula>
    </cfRule>
    <cfRule type="cellIs" dxfId="7283" priority="6581" operator="between">
      <formula>9</formula>
      <formula>15</formula>
    </cfRule>
    <cfRule type="cellIs" dxfId="7282" priority="6582" operator="between">
      <formula>1</formula>
      <formula>8</formula>
    </cfRule>
  </conditionalFormatting>
  <conditionalFormatting sqref="G1039">
    <cfRule type="cellIs" dxfId="7281" priority="6579" operator="equal">
      <formula>"NR"</formula>
    </cfRule>
  </conditionalFormatting>
  <conditionalFormatting sqref="N1039">
    <cfRule type="cellIs" dxfId="7280" priority="6576" operator="between">
      <formula>16</formula>
      <formula>25</formula>
    </cfRule>
    <cfRule type="cellIs" dxfId="7279" priority="6577" operator="between">
      <formula>9</formula>
      <formula>15</formula>
    </cfRule>
    <cfRule type="cellIs" dxfId="7278" priority="6578" operator="between">
      <formula>1</formula>
      <formula>8</formula>
    </cfRule>
  </conditionalFormatting>
  <conditionalFormatting sqref="G1040">
    <cfRule type="cellIs" dxfId="7277" priority="6574" stopIfTrue="1" operator="equal">
      <formula>"NR"</formula>
    </cfRule>
    <cfRule type="cellIs" dxfId="7276" priority="6575" stopIfTrue="1" operator="equal">
      <formula>"R"</formula>
    </cfRule>
  </conditionalFormatting>
  <conditionalFormatting sqref="Y1040">
    <cfRule type="cellIs" dxfId="7275" priority="6559" operator="between">
      <formula>1</formula>
      <formula>10</formula>
    </cfRule>
    <cfRule type="cellIs" dxfId="7274" priority="6560" operator="between">
      <formula>11</formula>
      <formula>17</formula>
    </cfRule>
    <cfRule type="cellIs" dxfId="7273" priority="6561" operator="between">
      <formula>18</formula>
      <formula>25</formula>
    </cfRule>
    <cfRule type="cellIs" dxfId="7272" priority="6562" operator="between">
      <formula>1</formula>
      <formula>6</formula>
    </cfRule>
    <cfRule type="cellIs" dxfId="7271" priority="6563" operator="between">
      <formula>17</formula>
      <formula>25</formula>
    </cfRule>
    <cfRule type="cellIs" dxfId="7270" priority="6564" operator="between">
      <formula>7</formula>
      <formula>16</formula>
    </cfRule>
    <cfRule type="cellIs" dxfId="7269" priority="6565" operator="between">
      <formula>1</formula>
      <formula>6</formula>
    </cfRule>
  </conditionalFormatting>
  <conditionalFormatting sqref="Y1040">
    <cfRule type="cellIs" dxfId="7268" priority="6558" operator="equal">
      <formula>16</formula>
    </cfRule>
  </conditionalFormatting>
  <conditionalFormatting sqref="G1040">
    <cfRule type="cellIs" dxfId="7267" priority="6557" operator="equal">
      <formula>"NR"</formula>
    </cfRule>
  </conditionalFormatting>
  <conditionalFormatting sqref="G1039">
    <cfRule type="cellIs" dxfId="7266" priority="6547" stopIfTrue="1" operator="equal">
      <formula>"NR"</formula>
    </cfRule>
    <cfRule type="cellIs" dxfId="7265" priority="6548" stopIfTrue="1" operator="equal">
      <formula>"R"</formula>
    </cfRule>
  </conditionalFormatting>
  <conditionalFormatting sqref="G1039">
    <cfRule type="cellIs" dxfId="7264" priority="6546" operator="equal">
      <formula>"NR"</formula>
    </cfRule>
  </conditionalFormatting>
  <conditionalFormatting sqref="G1039">
    <cfRule type="cellIs" dxfId="7263" priority="6544" stopIfTrue="1" operator="equal">
      <formula>"NR"</formula>
    </cfRule>
    <cfRule type="cellIs" dxfId="7262" priority="6545" stopIfTrue="1" operator="equal">
      <formula>"R"</formula>
    </cfRule>
  </conditionalFormatting>
  <conditionalFormatting sqref="N1039">
    <cfRule type="cellIs" dxfId="7261" priority="6537" operator="between">
      <formula>1</formula>
      <formula>10</formula>
    </cfRule>
    <cfRule type="cellIs" dxfId="7260" priority="6538" operator="between">
      <formula>11</formula>
      <formula>17</formula>
    </cfRule>
    <cfRule type="cellIs" dxfId="7259" priority="6539" operator="between">
      <formula>18</formula>
      <formula>25</formula>
    </cfRule>
    <cfRule type="cellIs" dxfId="7258" priority="6540" operator="between">
      <formula>1</formula>
      <formula>6</formula>
    </cfRule>
    <cfRule type="cellIs" dxfId="7257" priority="6541" operator="between">
      <formula>17</formula>
      <formula>25</formula>
    </cfRule>
    <cfRule type="cellIs" dxfId="7256" priority="6542" operator="between">
      <formula>7</formula>
      <formula>16</formula>
    </cfRule>
    <cfRule type="cellIs" dxfId="7255" priority="6543" operator="between">
      <formula>1</formula>
      <formula>6</formula>
    </cfRule>
  </conditionalFormatting>
  <conditionalFormatting sqref="N1039">
    <cfRule type="cellIs" dxfId="7254" priority="6536" operator="equal">
      <formula>16</formula>
    </cfRule>
  </conditionalFormatting>
  <conditionalFormatting sqref="N1040">
    <cfRule type="cellIs" dxfId="7253" priority="6529" operator="between">
      <formula>1</formula>
      <formula>10</formula>
    </cfRule>
    <cfRule type="cellIs" dxfId="7252" priority="6530" operator="between">
      <formula>11</formula>
      <formula>17</formula>
    </cfRule>
    <cfRule type="cellIs" dxfId="7251" priority="6531" operator="between">
      <formula>18</formula>
      <formula>25</formula>
    </cfRule>
    <cfRule type="cellIs" dxfId="7250" priority="6532" operator="between">
      <formula>1</formula>
      <formula>6</formula>
    </cfRule>
    <cfRule type="cellIs" dxfId="7249" priority="6533" operator="between">
      <formula>17</formula>
      <formula>25</formula>
    </cfRule>
    <cfRule type="cellIs" dxfId="7248" priority="6534" operator="between">
      <formula>7</formula>
      <formula>16</formula>
    </cfRule>
    <cfRule type="cellIs" dxfId="7247" priority="6535" operator="between">
      <formula>1</formula>
      <formula>6</formula>
    </cfRule>
  </conditionalFormatting>
  <conditionalFormatting sqref="N1040">
    <cfRule type="cellIs" dxfId="7246" priority="6528" operator="equal">
      <formula>16</formula>
    </cfRule>
  </conditionalFormatting>
  <conditionalFormatting sqref="N1040">
    <cfRule type="cellIs" dxfId="7245" priority="6525" operator="between">
      <formula>16</formula>
      <formula>25</formula>
    </cfRule>
    <cfRule type="cellIs" dxfId="7244" priority="6526" operator="between">
      <formula>9</formula>
      <formula>15</formula>
    </cfRule>
    <cfRule type="cellIs" dxfId="7243" priority="6527" operator="between">
      <formula>1</formula>
      <formula>8</formula>
    </cfRule>
  </conditionalFormatting>
  <conditionalFormatting sqref="N1041">
    <cfRule type="cellIs" dxfId="7242" priority="6522" operator="between">
      <formula>16</formula>
      <formula>25</formula>
    </cfRule>
    <cfRule type="cellIs" dxfId="7241" priority="6523" operator="between">
      <formula>9</formula>
      <formula>15</formula>
    </cfRule>
    <cfRule type="cellIs" dxfId="7240" priority="6524" operator="between">
      <formula>1</formula>
      <formula>8</formula>
    </cfRule>
  </conditionalFormatting>
  <conditionalFormatting sqref="N1041">
    <cfRule type="cellIs" dxfId="7239" priority="6515" operator="between">
      <formula>1</formula>
      <formula>10</formula>
    </cfRule>
    <cfRule type="cellIs" dxfId="7238" priority="6516" operator="between">
      <formula>11</formula>
      <formula>17</formula>
    </cfRule>
    <cfRule type="cellIs" dxfId="7237" priority="6517" operator="between">
      <formula>18</formula>
      <formula>25</formula>
    </cfRule>
    <cfRule type="cellIs" dxfId="7236" priority="6518" operator="between">
      <formula>1</formula>
      <formula>6</formula>
    </cfRule>
    <cfRule type="cellIs" dxfId="7235" priority="6519" operator="between">
      <formula>17</formula>
      <formula>25</formula>
    </cfRule>
    <cfRule type="cellIs" dxfId="7234" priority="6520" operator="between">
      <formula>7</formula>
      <formula>16</formula>
    </cfRule>
    <cfRule type="cellIs" dxfId="7233" priority="6521" operator="between">
      <formula>1</formula>
      <formula>6</formula>
    </cfRule>
  </conditionalFormatting>
  <conditionalFormatting sqref="N1041">
    <cfRule type="cellIs" dxfId="7232" priority="6514" operator="equal">
      <formula>16</formula>
    </cfRule>
  </conditionalFormatting>
  <conditionalFormatting sqref="Y1043 N1043">
    <cfRule type="cellIs" dxfId="7231" priority="6511" operator="between">
      <formula>16</formula>
      <formula>25</formula>
    </cfRule>
    <cfRule type="cellIs" dxfId="7230" priority="6512" operator="between">
      <formula>9</formula>
      <formula>15</formula>
    </cfRule>
    <cfRule type="cellIs" dxfId="7229" priority="6513" operator="between">
      <formula>1</formula>
      <formula>8</formula>
    </cfRule>
  </conditionalFormatting>
  <conditionalFormatting sqref="G1043">
    <cfRule type="cellIs" dxfId="7228" priority="6501" stopIfTrue="1" operator="equal">
      <formula>"NR"</formula>
    </cfRule>
    <cfRule type="cellIs" dxfId="7227" priority="6502" stopIfTrue="1" operator="equal">
      <formula>"R"</formula>
    </cfRule>
  </conditionalFormatting>
  <conditionalFormatting sqref="Y1043 N1043">
    <cfRule type="cellIs" dxfId="7226" priority="6494" operator="between">
      <formula>1</formula>
      <formula>10</formula>
    </cfRule>
    <cfRule type="cellIs" dxfId="7225" priority="6495" operator="between">
      <formula>11</formula>
      <formula>17</formula>
    </cfRule>
    <cfRule type="cellIs" dxfId="7224" priority="6496" operator="between">
      <formula>18</formula>
      <formula>25</formula>
    </cfRule>
    <cfRule type="cellIs" dxfId="7223" priority="6497" operator="between">
      <formula>1</formula>
      <formula>6</formula>
    </cfRule>
    <cfRule type="cellIs" dxfId="7222" priority="6498" operator="between">
      <formula>17</formula>
      <formula>25</formula>
    </cfRule>
    <cfRule type="cellIs" dxfId="7221" priority="6499" operator="between">
      <formula>7</formula>
      <formula>16</formula>
    </cfRule>
    <cfRule type="cellIs" dxfId="7220" priority="6500" operator="between">
      <formula>1</formula>
      <formula>6</formula>
    </cfRule>
  </conditionalFormatting>
  <conditionalFormatting sqref="Y1043 N1043">
    <cfRule type="cellIs" dxfId="7219" priority="6493" operator="equal">
      <formula>16</formula>
    </cfRule>
  </conditionalFormatting>
  <conditionalFormatting sqref="G1043">
    <cfRule type="cellIs" dxfId="7218" priority="6492" operator="equal">
      <formula>"NR"</formula>
    </cfRule>
  </conditionalFormatting>
  <conditionalFormatting sqref="Y1041">
    <cfRule type="cellIs" dxfId="7217" priority="6485" operator="between">
      <formula>1</formula>
      <formula>10</formula>
    </cfRule>
    <cfRule type="cellIs" dxfId="7216" priority="6486" operator="between">
      <formula>11</formula>
      <formula>17</formula>
    </cfRule>
    <cfRule type="cellIs" dxfId="7215" priority="6487" operator="between">
      <formula>18</formula>
      <formula>25</formula>
    </cfRule>
    <cfRule type="cellIs" dxfId="7214" priority="6488" operator="between">
      <formula>1</formula>
      <formula>6</formula>
    </cfRule>
    <cfRule type="cellIs" dxfId="7213" priority="6489" operator="between">
      <formula>17</formula>
      <formula>25</formula>
    </cfRule>
    <cfRule type="cellIs" dxfId="7212" priority="6490" operator="between">
      <formula>7</formula>
      <formula>16</formula>
    </cfRule>
    <cfRule type="cellIs" dxfId="7211" priority="6491" operator="between">
      <formula>1</formula>
      <formula>6</formula>
    </cfRule>
  </conditionalFormatting>
  <conditionalFormatting sqref="Y1041">
    <cfRule type="cellIs" dxfId="7210" priority="6484" operator="equal">
      <formula>16</formula>
    </cfRule>
  </conditionalFormatting>
  <conditionalFormatting sqref="Y1041">
    <cfRule type="cellIs" dxfId="7209" priority="6481" operator="between">
      <formula>16</formula>
      <formula>25</formula>
    </cfRule>
    <cfRule type="cellIs" dxfId="7208" priority="6482" operator="between">
      <formula>9</formula>
      <formula>15</formula>
    </cfRule>
    <cfRule type="cellIs" dxfId="7207" priority="6483" operator="between">
      <formula>1</formula>
      <formula>8</formula>
    </cfRule>
  </conditionalFormatting>
  <conditionalFormatting sqref="G1041">
    <cfRule type="cellIs" dxfId="7206" priority="6471" stopIfTrue="1" operator="equal">
      <formula>"NR"</formula>
    </cfRule>
    <cfRule type="cellIs" dxfId="7205" priority="6472" stopIfTrue="1" operator="equal">
      <formula>"R"</formula>
    </cfRule>
  </conditionalFormatting>
  <conditionalFormatting sqref="G1041">
    <cfRule type="cellIs" dxfId="7204" priority="6470" operator="equal">
      <formula>"NR"</formula>
    </cfRule>
  </conditionalFormatting>
  <conditionalFormatting sqref="G1041">
    <cfRule type="cellIs" dxfId="7203" priority="6468" stopIfTrue="1" operator="equal">
      <formula>"NR"</formula>
    </cfRule>
    <cfRule type="cellIs" dxfId="7202" priority="6469" stopIfTrue="1" operator="equal">
      <formula>"R"</formula>
    </cfRule>
  </conditionalFormatting>
  <conditionalFormatting sqref="G1041">
    <cfRule type="cellIs" dxfId="7201" priority="6467" operator="equal">
      <formula>"NR"</formula>
    </cfRule>
  </conditionalFormatting>
  <conditionalFormatting sqref="Y1042 N1042">
    <cfRule type="cellIs" dxfId="7200" priority="6464" operator="between">
      <formula>16</formula>
      <formula>25</formula>
    </cfRule>
    <cfRule type="cellIs" dxfId="7199" priority="6465" operator="between">
      <formula>9</formula>
      <formula>15</formula>
    </cfRule>
    <cfRule type="cellIs" dxfId="7198" priority="6466" operator="between">
      <formula>1</formula>
      <formula>8</formula>
    </cfRule>
  </conditionalFormatting>
  <conditionalFormatting sqref="Y1042 N1042">
    <cfRule type="cellIs" dxfId="7197" priority="6449" operator="between">
      <formula>1</formula>
      <formula>10</formula>
    </cfRule>
    <cfRule type="cellIs" dxfId="7196" priority="6450" operator="between">
      <formula>11</formula>
      <formula>17</formula>
    </cfRule>
    <cfRule type="cellIs" dxfId="7195" priority="6451" operator="between">
      <formula>18</formula>
      <formula>25</formula>
    </cfRule>
    <cfRule type="cellIs" dxfId="7194" priority="6452" operator="between">
      <formula>1</formula>
      <formula>6</formula>
    </cfRule>
    <cfRule type="cellIs" dxfId="7193" priority="6453" operator="between">
      <formula>17</formula>
      <formula>25</formula>
    </cfRule>
    <cfRule type="cellIs" dxfId="7192" priority="6454" operator="between">
      <formula>7</formula>
      <formula>16</formula>
    </cfRule>
    <cfRule type="cellIs" dxfId="7191" priority="6455" operator="between">
      <formula>1</formula>
      <formula>6</formula>
    </cfRule>
  </conditionalFormatting>
  <conditionalFormatting sqref="Y1042 N1042">
    <cfRule type="cellIs" dxfId="7190" priority="6448" operator="equal">
      <formula>16</formula>
    </cfRule>
  </conditionalFormatting>
  <conditionalFormatting sqref="Y1045">
    <cfRule type="cellIs" dxfId="7189" priority="6441" operator="between">
      <formula>1</formula>
      <formula>10</formula>
    </cfRule>
    <cfRule type="cellIs" dxfId="7188" priority="6442" operator="between">
      <formula>11</formula>
      <formula>17</formula>
    </cfRule>
    <cfRule type="cellIs" dxfId="7187" priority="6443" operator="between">
      <formula>18</formula>
      <formula>25</formula>
    </cfRule>
    <cfRule type="cellIs" dxfId="7186" priority="6444" operator="between">
      <formula>1</formula>
      <formula>6</formula>
    </cfRule>
    <cfRule type="cellIs" dxfId="7185" priority="6445" operator="between">
      <formula>17</formula>
      <formula>25</formula>
    </cfRule>
    <cfRule type="cellIs" dxfId="7184" priority="6446" operator="between">
      <formula>7</formula>
      <formula>16</formula>
    </cfRule>
    <cfRule type="cellIs" dxfId="7183" priority="6447" operator="between">
      <formula>1</formula>
      <formula>6</formula>
    </cfRule>
  </conditionalFormatting>
  <conditionalFormatting sqref="Y1045">
    <cfRule type="cellIs" dxfId="7182" priority="6440" operator="equal">
      <formula>16</formula>
    </cfRule>
  </conditionalFormatting>
  <conditionalFormatting sqref="Y1045">
    <cfRule type="cellIs" dxfId="7181" priority="6437" operator="between">
      <formula>16</formula>
      <formula>25</formula>
    </cfRule>
    <cfRule type="cellIs" dxfId="7180" priority="6438" operator="between">
      <formula>9</formula>
      <formula>15</formula>
    </cfRule>
    <cfRule type="cellIs" dxfId="7179" priority="6439" operator="between">
      <formula>1</formula>
      <formula>8</formula>
    </cfRule>
  </conditionalFormatting>
  <conditionalFormatting sqref="G1045">
    <cfRule type="cellIs" dxfId="7178" priority="6435" stopIfTrue="1" operator="equal">
      <formula>"NR"</formula>
    </cfRule>
    <cfRule type="cellIs" dxfId="7177" priority="6436" stopIfTrue="1" operator="equal">
      <formula>"R"</formula>
    </cfRule>
  </conditionalFormatting>
  <conditionalFormatting sqref="G1045">
    <cfRule type="cellIs" dxfId="7176" priority="6434" operator="equal">
      <formula>"NR"</formula>
    </cfRule>
  </conditionalFormatting>
  <conditionalFormatting sqref="X1045">
    <cfRule type="cellIs" dxfId="7175" priority="6427" operator="between">
      <formula>1</formula>
      <formula>10</formula>
    </cfRule>
    <cfRule type="cellIs" dxfId="7174" priority="6428" operator="between">
      <formula>11</formula>
      <formula>17</formula>
    </cfRule>
    <cfRule type="cellIs" dxfId="7173" priority="6429" operator="between">
      <formula>18</formula>
      <formula>25</formula>
    </cfRule>
    <cfRule type="cellIs" dxfId="7172" priority="6430" operator="between">
      <formula>1</formula>
      <formula>6</formula>
    </cfRule>
    <cfRule type="cellIs" dxfId="7171" priority="6431" operator="between">
      <formula>17</formula>
      <formula>25</formula>
    </cfRule>
    <cfRule type="cellIs" dxfId="7170" priority="6432" operator="between">
      <formula>7</formula>
      <formula>16</formula>
    </cfRule>
    <cfRule type="cellIs" dxfId="7169" priority="6433" operator="between">
      <formula>1</formula>
      <formula>6</formula>
    </cfRule>
  </conditionalFormatting>
  <conditionalFormatting sqref="X1045">
    <cfRule type="cellIs" dxfId="7168" priority="6426" operator="equal">
      <formula>16</formula>
    </cfRule>
  </conditionalFormatting>
  <conditionalFormatting sqref="X1045">
    <cfRule type="cellIs" dxfId="7167" priority="6423" operator="between">
      <formula>16</formula>
      <formula>25</formula>
    </cfRule>
    <cfRule type="cellIs" dxfId="7166" priority="6424" operator="between">
      <formula>9</formula>
      <formula>15</formula>
    </cfRule>
    <cfRule type="cellIs" dxfId="7165" priority="6425" operator="between">
      <formula>1</formula>
      <formula>8</formula>
    </cfRule>
  </conditionalFormatting>
  <conditionalFormatting sqref="N1045">
    <cfRule type="cellIs" dxfId="7164" priority="6416" operator="between">
      <formula>1</formula>
      <formula>10</formula>
    </cfRule>
    <cfRule type="cellIs" dxfId="7163" priority="6417" operator="between">
      <formula>11</formula>
      <formula>17</formula>
    </cfRule>
    <cfRule type="cellIs" dxfId="7162" priority="6418" operator="between">
      <formula>18</formula>
      <formula>25</formula>
    </cfRule>
    <cfRule type="cellIs" dxfId="7161" priority="6419" operator="between">
      <formula>1</formula>
      <formula>6</formula>
    </cfRule>
    <cfRule type="cellIs" dxfId="7160" priority="6420" operator="between">
      <formula>17</formula>
      <formula>25</formula>
    </cfRule>
    <cfRule type="cellIs" dxfId="7159" priority="6421" operator="between">
      <formula>7</formula>
      <formula>16</formula>
    </cfRule>
    <cfRule type="cellIs" dxfId="7158" priority="6422" operator="between">
      <formula>1</formula>
      <formula>6</formula>
    </cfRule>
  </conditionalFormatting>
  <conditionalFormatting sqref="N1045">
    <cfRule type="cellIs" dxfId="7157" priority="6415" operator="equal">
      <formula>16</formula>
    </cfRule>
  </conditionalFormatting>
  <conditionalFormatting sqref="N1045">
    <cfRule type="cellIs" dxfId="7156" priority="6412" operator="between">
      <formula>16</formula>
      <formula>25</formula>
    </cfRule>
    <cfRule type="cellIs" dxfId="7155" priority="6413" operator="between">
      <formula>9</formula>
      <formula>15</formula>
    </cfRule>
    <cfRule type="cellIs" dxfId="7154" priority="6414" operator="between">
      <formula>1</formula>
      <formula>8</formula>
    </cfRule>
  </conditionalFormatting>
  <conditionalFormatting sqref="N1048 N1050">
    <cfRule type="cellIs" dxfId="7153" priority="6401" operator="between">
      <formula>16</formula>
      <formula>25</formula>
    </cfRule>
    <cfRule type="cellIs" dxfId="7152" priority="6402" operator="between">
      <formula>9</formula>
      <formula>15</formula>
    </cfRule>
    <cfRule type="cellIs" dxfId="7151" priority="6403" operator="between">
      <formula>1</formula>
      <formula>8</formula>
    </cfRule>
  </conditionalFormatting>
  <conditionalFormatting sqref="G1048">
    <cfRule type="cellIs" dxfId="7150" priority="6391" stopIfTrue="1" operator="equal">
      <formula>"NR"</formula>
    </cfRule>
    <cfRule type="cellIs" dxfId="7149" priority="6392" stopIfTrue="1" operator="equal">
      <formula>"R"</formula>
    </cfRule>
  </conditionalFormatting>
  <conditionalFormatting sqref="G1048">
    <cfRule type="cellIs" dxfId="7148" priority="6390" operator="equal">
      <formula>"NR"</formula>
    </cfRule>
  </conditionalFormatting>
  <conditionalFormatting sqref="Y1048">
    <cfRule type="cellIs" dxfId="7147" priority="6383" operator="between">
      <formula>1</formula>
      <formula>10</formula>
    </cfRule>
    <cfRule type="cellIs" dxfId="7146" priority="6384" operator="between">
      <formula>11</formula>
      <formula>17</formula>
    </cfRule>
    <cfRule type="cellIs" dxfId="7145" priority="6385" operator="between">
      <formula>18</formula>
      <formula>25</formula>
    </cfRule>
    <cfRule type="cellIs" dxfId="7144" priority="6386" operator="between">
      <formula>1</formula>
      <formula>6</formula>
    </cfRule>
    <cfRule type="cellIs" dxfId="7143" priority="6387" operator="between">
      <formula>17</formula>
      <formula>25</formula>
    </cfRule>
    <cfRule type="cellIs" dxfId="7142" priority="6388" operator="between">
      <formula>7</formula>
      <formula>16</formula>
    </cfRule>
    <cfRule type="cellIs" dxfId="7141" priority="6389" operator="between">
      <formula>1</formula>
      <formula>6</formula>
    </cfRule>
  </conditionalFormatting>
  <conditionalFormatting sqref="Y1048">
    <cfRule type="cellIs" dxfId="7140" priority="6382" operator="equal">
      <formula>16</formula>
    </cfRule>
  </conditionalFormatting>
  <conditionalFormatting sqref="Y1048">
    <cfRule type="cellIs" dxfId="7139" priority="6379" operator="between">
      <formula>16</formula>
      <formula>25</formula>
    </cfRule>
    <cfRule type="cellIs" dxfId="7138" priority="6380" operator="between">
      <formula>9</formula>
      <formula>15</formula>
    </cfRule>
    <cfRule type="cellIs" dxfId="7137" priority="6381" operator="between">
      <formula>1</formula>
      <formula>8</formula>
    </cfRule>
  </conditionalFormatting>
  <conditionalFormatting sqref="N1048 N1050">
    <cfRule type="cellIs" dxfId="7136" priority="6372" operator="between">
      <formula>1</formula>
      <formula>10</formula>
    </cfRule>
    <cfRule type="cellIs" dxfId="7135" priority="6373" operator="between">
      <formula>11</formula>
      <formula>17</formula>
    </cfRule>
    <cfRule type="cellIs" dxfId="7134" priority="6374" operator="between">
      <formula>18</formula>
      <formula>25</formula>
    </cfRule>
    <cfRule type="cellIs" dxfId="7133" priority="6375" operator="between">
      <formula>1</formula>
      <formula>6</formula>
    </cfRule>
    <cfRule type="cellIs" dxfId="7132" priority="6376" operator="between">
      <formula>17</formula>
      <formula>25</formula>
    </cfRule>
    <cfRule type="cellIs" dxfId="7131" priority="6377" operator="between">
      <formula>7</formula>
      <formula>16</formula>
    </cfRule>
    <cfRule type="cellIs" dxfId="7130" priority="6378" operator="between">
      <formula>1</formula>
      <formula>6</formula>
    </cfRule>
  </conditionalFormatting>
  <conditionalFormatting sqref="N1048 N1050">
    <cfRule type="cellIs" dxfId="7129" priority="6371" operator="equal">
      <formula>16</formula>
    </cfRule>
  </conditionalFormatting>
  <conditionalFormatting sqref="G1047">
    <cfRule type="cellIs" dxfId="7128" priority="6370" operator="equal">
      <formula>"NR"</formula>
    </cfRule>
  </conditionalFormatting>
  <conditionalFormatting sqref="G1047">
    <cfRule type="cellIs" dxfId="7127" priority="6368" stopIfTrue="1" operator="equal">
      <formula>"NR"</formula>
    </cfRule>
    <cfRule type="cellIs" dxfId="7126" priority="6369" stopIfTrue="1" operator="equal">
      <formula>"R"</formula>
    </cfRule>
  </conditionalFormatting>
  <conditionalFormatting sqref="N1047">
    <cfRule type="cellIs" dxfId="7125" priority="6353" operator="between">
      <formula>1</formula>
      <formula>10</formula>
    </cfRule>
    <cfRule type="cellIs" dxfId="7124" priority="6354" operator="between">
      <formula>11</formula>
      <formula>17</formula>
    </cfRule>
    <cfRule type="cellIs" dxfId="7123" priority="6355" operator="between">
      <formula>18</formula>
      <formula>25</formula>
    </cfRule>
    <cfRule type="cellIs" dxfId="7122" priority="6356" operator="between">
      <formula>1</formula>
      <formula>6</formula>
    </cfRule>
    <cfRule type="cellIs" dxfId="7121" priority="6357" operator="between">
      <formula>17</formula>
      <formula>25</formula>
    </cfRule>
    <cfRule type="cellIs" dxfId="7120" priority="6358" operator="between">
      <formula>7</formula>
      <formula>16</formula>
    </cfRule>
    <cfRule type="cellIs" dxfId="7119" priority="6359" operator="between">
      <formula>1</formula>
      <formula>6</formula>
    </cfRule>
  </conditionalFormatting>
  <conditionalFormatting sqref="N1047">
    <cfRule type="cellIs" dxfId="7118" priority="6352" operator="equal">
      <formula>16</formula>
    </cfRule>
  </conditionalFormatting>
  <conditionalFormatting sqref="N1047">
    <cfRule type="cellIs" dxfId="7117" priority="6349" operator="between">
      <formula>16</formula>
      <formula>25</formula>
    </cfRule>
    <cfRule type="cellIs" dxfId="7116" priority="6350" operator="between">
      <formula>9</formula>
      <formula>15</formula>
    </cfRule>
    <cfRule type="cellIs" dxfId="7115" priority="6351" operator="between">
      <formula>1</formula>
      <formula>8</formula>
    </cfRule>
  </conditionalFormatting>
  <conditionalFormatting sqref="Y1047">
    <cfRule type="cellIs" dxfId="7114" priority="6342" operator="between">
      <formula>1</formula>
      <formula>10</formula>
    </cfRule>
    <cfRule type="cellIs" dxfId="7113" priority="6343" operator="between">
      <formula>11</formula>
      <formula>17</formula>
    </cfRule>
    <cfRule type="cellIs" dxfId="7112" priority="6344" operator="between">
      <formula>18</formula>
      <formula>25</formula>
    </cfRule>
    <cfRule type="cellIs" dxfId="7111" priority="6345" operator="between">
      <formula>1</formula>
      <formula>6</formula>
    </cfRule>
    <cfRule type="cellIs" dxfId="7110" priority="6346" operator="between">
      <formula>17</formula>
      <formula>25</formula>
    </cfRule>
    <cfRule type="cellIs" dxfId="7109" priority="6347" operator="between">
      <formula>7</formula>
      <formula>16</formula>
    </cfRule>
    <cfRule type="cellIs" dxfId="7108" priority="6348" operator="between">
      <formula>1</formula>
      <formula>6</formula>
    </cfRule>
  </conditionalFormatting>
  <conditionalFormatting sqref="Y1047">
    <cfRule type="cellIs" dxfId="7107" priority="6341" operator="equal">
      <formula>16</formula>
    </cfRule>
  </conditionalFormatting>
  <conditionalFormatting sqref="Y1047">
    <cfRule type="cellIs" dxfId="7106" priority="6338" operator="between">
      <formula>16</formula>
      <formula>25</formula>
    </cfRule>
    <cfRule type="cellIs" dxfId="7105" priority="6339" operator="between">
      <formula>9</formula>
      <formula>15</formula>
    </cfRule>
    <cfRule type="cellIs" dxfId="7104" priority="6340" operator="between">
      <formula>1</formula>
      <formula>8</formula>
    </cfRule>
  </conditionalFormatting>
  <conditionalFormatting sqref="Y1055">
    <cfRule type="cellIs" dxfId="7103" priority="6335" operator="between">
      <formula>16</formula>
      <formula>25</formula>
    </cfRule>
    <cfRule type="cellIs" dxfId="7102" priority="6336" operator="between">
      <formula>9</formula>
      <formula>15</formula>
    </cfRule>
    <cfRule type="cellIs" dxfId="7101" priority="6337" operator="between">
      <formula>1</formula>
      <formula>8</formula>
    </cfRule>
  </conditionalFormatting>
  <conditionalFormatting sqref="Y1055">
    <cfRule type="cellIs" dxfId="7100" priority="6328" operator="between">
      <formula>1</formula>
      <formula>10</formula>
    </cfRule>
    <cfRule type="cellIs" dxfId="7099" priority="6329" operator="between">
      <formula>11</formula>
      <formula>17</formula>
    </cfRule>
    <cfRule type="cellIs" dxfId="7098" priority="6330" operator="between">
      <formula>18</formula>
      <formula>25</formula>
    </cfRule>
    <cfRule type="cellIs" dxfId="7097" priority="6331" operator="between">
      <formula>1</formula>
      <formula>6</formula>
    </cfRule>
    <cfRule type="cellIs" dxfId="7096" priority="6332" operator="between">
      <formula>17</formula>
      <formula>25</formula>
    </cfRule>
    <cfRule type="cellIs" dxfId="7095" priority="6333" operator="between">
      <formula>7</formula>
      <formula>16</formula>
    </cfRule>
    <cfRule type="cellIs" dxfId="7094" priority="6334" operator="between">
      <formula>1</formula>
      <formula>6</formula>
    </cfRule>
  </conditionalFormatting>
  <conditionalFormatting sqref="Y1055">
    <cfRule type="cellIs" dxfId="7093" priority="6327" operator="equal">
      <formula>16</formula>
    </cfRule>
  </conditionalFormatting>
  <conditionalFormatting sqref="Y1056">
    <cfRule type="cellIs" dxfId="7092" priority="6324" operator="between">
      <formula>16</formula>
      <formula>25</formula>
    </cfRule>
    <cfRule type="cellIs" dxfId="7091" priority="6325" operator="between">
      <formula>9</formula>
      <formula>15</formula>
    </cfRule>
    <cfRule type="cellIs" dxfId="7090" priority="6326" operator="between">
      <formula>1</formula>
      <formula>8</formula>
    </cfRule>
  </conditionalFormatting>
  <conditionalFormatting sqref="G1055">
    <cfRule type="cellIs" dxfId="7089" priority="6323" operator="equal">
      <formula>"NR"</formula>
    </cfRule>
  </conditionalFormatting>
  <conditionalFormatting sqref="N1055">
    <cfRule type="cellIs" dxfId="7088" priority="6320" operator="between">
      <formula>16</formula>
      <formula>25</formula>
    </cfRule>
    <cfRule type="cellIs" dxfId="7087" priority="6321" operator="between">
      <formula>9</formula>
      <formula>15</formula>
    </cfRule>
    <cfRule type="cellIs" dxfId="7086" priority="6322" operator="between">
      <formula>1</formula>
      <formula>8</formula>
    </cfRule>
  </conditionalFormatting>
  <conditionalFormatting sqref="G1056">
    <cfRule type="cellIs" dxfId="7085" priority="6318" stopIfTrue="1" operator="equal">
      <formula>"NR"</formula>
    </cfRule>
    <cfRule type="cellIs" dxfId="7084" priority="6319" stopIfTrue="1" operator="equal">
      <formula>"R"</formula>
    </cfRule>
  </conditionalFormatting>
  <conditionalFormatting sqref="Y1056">
    <cfRule type="cellIs" dxfId="7083" priority="6303" operator="between">
      <formula>1</formula>
      <formula>10</formula>
    </cfRule>
    <cfRule type="cellIs" dxfId="7082" priority="6304" operator="between">
      <formula>11</formula>
      <formula>17</formula>
    </cfRule>
    <cfRule type="cellIs" dxfId="7081" priority="6305" operator="between">
      <formula>18</formula>
      <formula>25</formula>
    </cfRule>
    <cfRule type="cellIs" dxfId="7080" priority="6306" operator="between">
      <formula>1</formula>
      <formula>6</formula>
    </cfRule>
    <cfRule type="cellIs" dxfId="7079" priority="6307" operator="between">
      <formula>17</formula>
      <formula>25</formula>
    </cfRule>
    <cfRule type="cellIs" dxfId="7078" priority="6308" operator="between">
      <formula>7</formula>
      <formula>16</formula>
    </cfRule>
    <cfRule type="cellIs" dxfId="7077" priority="6309" operator="between">
      <formula>1</formula>
      <formula>6</formula>
    </cfRule>
  </conditionalFormatting>
  <conditionalFormatting sqref="Y1056">
    <cfRule type="cellIs" dxfId="7076" priority="6302" operator="equal">
      <formula>16</formula>
    </cfRule>
  </conditionalFormatting>
  <conditionalFormatting sqref="G1056">
    <cfRule type="cellIs" dxfId="7075" priority="6301" operator="equal">
      <formula>"NR"</formula>
    </cfRule>
  </conditionalFormatting>
  <conditionalFormatting sqref="G1055">
    <cfRule type="cellIs" dxfId="7074" priority="6291" stopIfTrue="1" operator="equal">
      <formula>"NR"</formula>
    </cfRule>
    <cfRule type="cellIs" dxfId="7073" priority="6292" stopIfTrue="1" operator="equal">
      <formula>"R"</formula>
    </cfRule>
  </conditionalFormatting>
  <conditionalFormatting sqref="G1055">
    <cfRule type="cellIs" dxfId="7072" priority="6290" operator="equal">
      <formula>"NR"</formula>
    </cfRule>
  </conditionalFormatting>
  <conditionalFormatting sqref="G1055">
    <cfRule type="cellIs" dxfId="7071" priority="6288" stopIfTrue="1" operator="equal">
      <formula>"NR"</formula>
    </cfRule>
    <cfRule type="cellIs" dxfId="7070" priority="6289" stopIfTrue="1" operator="equal">
      <formula>"R"</formula>
    </cfRule>
  </conditionalFormatting>
  <conditionalFormatting sqref="N1055">
    <cfRule type="cellIs" dxfId="7069" priority="6281" operator="between">
      <formula>1</formula>
      <formula>10</formula>
    </cfRule>
    <cfRule type="cellIs" dxfId="7068" priority="6282" operator="between">
      <formula>11</formula>
      <formula>17</formula>
    </cfRule>
    <cfRule type="cellIs" dxfId="7067" priority="6283" operator="between">
      <formula>18</formula>
      <formula>25</formula>
    </cfRule>
    <cfRule type="cellIs" dxfId="7066" priority="6284" operator="between">
      <formula>1</formula>
      <formula>6</formula>
    </cfRule>
    <cfRule type="cellIs" dxfId="7065" priority="6285" operator="between">
      <formula>17</formula>
      <formula>25</formula>
    </cfRule>
    <cfRule type="cellIs" dxfId="7064" priority="6286" operator="between">
      <formula>7</formula>
      <formula>16</formula>
    </cfRule>
    <cfRule type="cellIs" dxfId="7063" priority="6287" operator="between">
      <formula>1</formula>
      <formula>6</formula>
    </cfRule>
  </conditionalFormatting>
  <conditionalFormatting sqref="N1055">
    <cfRule type="cellIs" dxfId="7062" priority="6280" operator="equal">
      <formula>16</formula>
    </cfRule>
  </conditionalFormatting>
  <conditionalFormatting sqref="N1056">
    <cfRule type="cellIs" dxfId="7061" priority="6273" operator="between">
      <formula>1</formula>
      <formula>10</formula>
    </cfRule>
    <cfRule type="cellIs" dxfId="7060" priority="6274" operator="between">
      <formula>11</formula>
      <formula>17</formula>
    </cfRule>
    <cfRule type="cellIs" dxfId="7059" priority="6275" operator="between">
      <formula>18</formula>
      <formula>25</formula>
    </cfRule>
    <cfRule type="cellIs" dxfId="7058" priority="6276" operator="between">
      <formula>1</formula>
      <formula>6</formula>
    </cfRule>
    <cfRule type="cellIs" dxfId="7057" priority="6277" operator="between">
      <formula>17</formula>
      <formula>25</formula>
    </cfRule>
    <cfRule type="cellIs" dxfId="7056" priority="6278" operator="between">
      <formula>7</formula>
      <formula>16</formula>
    </cfRule>
    <cfRule type="cellIs" dxfId="7055" priority="6279" operator="between">
      <formula>1</formula>
      <formula>6</formula>
    </cfRule>
  </conditionalFormatting>
  <conditionalFormatting sqref="N1056">
    <cfRule type="cellIs" dxfId="7054" priority="6272" operator="equal">
      <formula>16</formula>
    </cfRule>
  </conditionalFormatting>
  <conditionalFormatting sqref="N1056">
    <cfRule type="cellIs" dxfId="7053" priority="6269" operator="between">
      <formula>16</formula>
      <formula>25</formula>
    </cfRule>
    <cfRule type="cellIs" dxfId="7052" priority="6270" operator="between">
      <formula>9</formula>
      <formula>15</formula>
    </cfRule>
    <cfRule type="cellIs" dxfId="7051" priority="6271" operator="between">
      <formula>1</formula>
      <formula>8</formula>
    </cfRule>
  </conditionalFormatting>
  <conditionalFormatting sqref="N1057">
    <cfRule type="cellIs" dxfId="7050" priority="6266" operator="between">
      <formula>16</formula>
      <formula>25</formula>
    </cfRule>
    <cfRule type="cellIs" dxfId="7049" priority="6267" operator="between">
      <formula>9</formula>
      <formula>15</formula>
    </cfRule>
    <cfRule type="cellIs" dxfId="7048" priority="6268" operator="between">
      <formula>1</formula>
      <formula>8</formula>
    </cfRule>
  </conditionalFormatting>
  <conditionalFormatting sqref="N1057">
    <cfRule type="cellIs" dxfId="7047" priority="6259" operator="between">
      <formula>1</formula>
      <formula>10</formula>
    </cfRule>
    <cfRule type="cellIs" dxfId="7046" priority="6260" operator="between">
      <formula>11</formula>
      <formula>17</formula>
    </cfRule>
    <cfRule type="cellIs" dxfId="7045" priority="6261" operator="between">
      <formula>18</formula>
      <formula>25</formula>
    </cfRule>
    <cfRule type="cellIs" dxfId="7044" priority="6262" operator="between">
      <formula>1</formula>
      <formula>6</formula>
    </cfRule>
    <cfRule type="cellIs" dxfId="7043" priority="6263" operator="between">
      <formula>17</formula>
      <formula>25</formula>
    </cfRule>
    <cfRule type="cellIs" dxfId="7042" priority="6264" operator="between">
      <formula>7</formula>
      <formula>16</formula>
    </cfRule>
    <cfRule type="cellIs" dxfId="7041" priority="6265" operator="between">
      <formula>1</formula>
      <formula>6</formula>
    </cfRule>
  </conditionalFormatting>
  <conditionalFormatting sqref="N1057">
    <cfRule type="cellIs" dxfId="7040" priority="6258" operator="equal">
      <formula>16</formula>
    </cfRule>
  </conditionalFormatting>
  <conditionalFormatting sqref="Y1059 N1059">
    <cfRule type="cellIs" dxfId="7039" priority="6255" operator="between">
      <formula>16</formula>
      <formula>25</formula>
    </cfRule>
    <cfRule type="cellIs" dxfId="7038" priority="6256" operator="between">
      <formula>9</formula>
      <formula>15</formula>
    </cfRule>
    <cfRule type="cellIs" dxfId="7037" priority="6257" operator="between">
      <formula>1</formula>
      <formula>8</formula>
    </cfRule>
  </conditionalFormatting>
  <conditionalFormatting sqref="G1059">
    <cfRule type="cellIs" dxfId="7036" priority="6245" stopIfTrue="1" operator="equal">
      <formula>"NR"</formula>
    </cfRule>
    <cfRule type="cellIs" dxfId="7035" priority="6246" stopIfTrue="1" operator="equal">
      <formula>"R"</formula>
    </cfRule>
  </conditionalFormatting>
  <conditionalFormatting sqref="Y1059 N1059">
    <cfRule type="cellIs" dxfId="7034" priority="6238" operator="between">
      <formula>1</formula>
      <formula>10</formula>
    </cfRule>
    <cfRule type="cellIs" dxfId="7033" priority="6239" operator="between">
      <formula>11</formula>
      <formula>17</formula>
    </cfRule>
    <cfRule type="cellIs" dxfId="7032" priority="6240" operator="between">
      <formula>18</formula>
      <formula>25</formula>
    </cfRule>
    <cfRule type="cellIs" dxfId="7031" priority="6241" operator="between">
      <formula>1</formula>
      <formula>6</formula>
    </cfRule>
    <cfRule type="cellIs" dxfId="7030" priority="6242" operator="between">
      <formula>17</formula>
      <formula>25</formula>
    </cfRule>
    <cfRule type="cellIs" dxfId="7029" priority="6243" operator="between">
      <formula>7</formula>
      <formula>16</formula>
    </cfRule>
    <cfRule type="cellIs" dxfId="7028" priority="6244" operator="between">
      <formula>1</formula>
      <formula>6</formula>
    </cfRule>
  </conditionalFormatting>
  <conditionalFormatting sqref="Y1059 N1059">
    <cfRule type="cellIs" dxfId="7027" priority="6237" operator="equal">
      <formula>16</formula>
    </cfRule>
  </conditionalFormatting>
  <conditionalFormatting sqref="G1059">
    <cfRule type="cellIs" dxfId="7026" priority="6236" operator="equal">
      <formula>"NR"</formula>
    </cfRule>
  </conditionalFormatting>
  <conditionalFormatting sqref="Y1057">
    <cfRule type="cellIs" dxfId="7025" priority="6229" operator="between">
      <formula>1</formula>
      <formula>10</formula>
    </cfRule>
    <cfRule type="cellIs" dxfId="7024" priority="6230" operator="between">
      <formula>11</formula>
      <formula>17</formula>
    </cfRule>
    <cfRule type="cellIs" dxfId="7023" priority="6231" operator="between">
      <formula>18</formula>
      <formula>25</formula>
    </cfRule>
    <cfRule type="cellIs" dxfId="7022" priority="6232" operator="between">
      <formula>1</formula>
      <formula>6</formula>
    </cfRule>
    <cfRule type="cellIs" dxfId="7021" priority="6233" operator="between">
      <formula>17</formula>
      <formula>25</formula>
    </cfRule>
    <cfRule type="cellIs" dxfId="7020" priority="6234" operator="between">
      <formula>7</formula>
      <formula>16</formula>
    </cfRule>
    <cfRule type="cellIs" dxfId="7019" priority="6235" operator="between">
      <formula>1</formula>
      <formula>6</formula>
    </cfRule>
  </conditionalFormatting>
  <conditionalFormatting sqref="Y1057">
    <cfRule type="cellIs" dxfId="7018" priority="6228" operator="equal">
      <formula>16</formula>
    </cfRule>
  </conditionalFormatting>
  <conditionalFormatting sqref="Y1057">
    <cfRule type="cellIs" dxfId="7017" priority="6225" operator="between">
      <formula>16</formula>
      <formula>25</formula>
    </cfRule>
    <cfRule type="cellIs" dxfId="7016" priority="6226" operator="between">
      <formula>9</formula>
      <formula>15</formula>
    </cfRule>
    <cfRule type="cellIs" dxfId="7015" priority="6227" operator="between">
      <formula>1</formula>
      <formula>8</formula>
    </cfRule>
  </conditionalFormatting>
  <conditionalFormatting sqref="G1057">
    <cfRule type="cellIs" dxfId="7014" priority="6215" stopIfTrue="1" operator="equal">
      <formula>"NR"</formula>
    </cfRule>
    <cfRule type="cellIs" dxfId="7013" priority="6216" stopIfTrue="1" operator="equal">
      <formula>"R"</formula>
    </cfRule>
  </conditionalFormatting>
  <conditionalFormatting sqref="G1057">
    <cfRule type="cellIs" dxfId="7012" priority="6214" operator="equal">
      <formula>"NR"</formula>
    </cfRule>
  </conditionalFormatting>
  <conditionalFormatting sqref="G1057">
    <cfRule type="cellIs" dxfId="7011" priority="6212" stopIfTrue="1" operator="equal">
      <formula>"NR"</formula>
    </cfRule>
    <cfRule type="cellIs" dxfId="7010" priority="6213" stopIfTrue="1" operator="equal">
      <formula>"R"</formula>
    </cfRule>
  </conditionalFormatting>
  <conditionalFormatting sqref="G1057">
    <cfRule type="cellIs" dxfId="7009" priority="6211" operator="equal">
      <formula>"NR"</formula>
    </cfRule>
  </conditionalFormatting>
  <conditionalFormatting sqref="Y1058 N1058">
    <cfRule type="cellIs" dxfId="7008" priority="6208" operator="between">
      <formula>16</formula>
      <formula>25</formula>
    </cfRule>
    <cfRule type="cellIs" dxfId="7007" priority="6209" operator="between">
      <formula>9</formula>
      <formula>15</formula>
    </cfRule>
    <cfRule type="cellIs" dxfId="7006" priority="6210" operator="between">
      <formula>1</formula>
      <formula>8</formula>
    </cfRule>
  </conditionalFormatting>
  <conditionalFormatting sqref="Y1058 N1058">
    <cfRule type="cellIs" dxfId="7005" priority="6193" operator="between">
      <formula>1</formula>
      <formula>10</formula>
    </cfRule>
    <cfRule type="cellIs" dxfId="7004" priority="6194" operator="between">
      <formula>11</formula>
      <formula>17</formula>
    </cfRule>
    <cfRule type="cellIs" dxfId="7003" priority="6195" operator="between">
      <formula>18</formula>
      <formula>25</formula>
    </cfRule>
    <cfRule type="cellIs" dxfId="7002" priority="6196" operator="between">
      <formula>1</formula>
      <formula>6</formula>
    </cfRule>
    <cfRule type="cellIs" dxfId="7001" priority="6197" operator="between">
      <formula>17</formula>
      <formula>25</formula>
    </cfRule>
    <cfRule type="cellIs" dxfId="7000" priority="6198" operator="between">
      <formula>7</formula>
      <formula>16</formula>
    </cfRule>
    <cfRule type="cellIs" dxfId="6999" priority="6199" operator="between">
      <formula>1</formula>
      <formula>6</formula>
    </cfRule>
  </conditionalFormatting>
  <conditionalFormatting sqref="Y1058 N1058">
    <cfRule type="cellIs" dxfId="6998" priority="6192" operator="equal">
      <formula>16</formula>
    </cfRule>
  </conditionalFormatting>
  <conditionalFormatting sqref="Y1060">
    <cfRule type="cellIs" dxfId="6997" priority="6185" operator="between">
      <formula>1</formula>
      <formula>10</formula>
    </cfRule>
    <cfRule type="cellIs" dxfId="6996" priority="6186" operator="between">
      <formula>11</formula>
      <formula>17</formula>
    </cfRule>
    <cfRule type="cellIs" dxfId="6995" priority="6187" operator="between">
      <formula>18</formula>
      <formula>25</formula>
    </cfRule>
    <cfRule type="cellIs" dxfId="6994" priority="6188" operator="between">
      <formula>1</formula>
      <formula>6</formula>
    </cfRule>
    <cfRule type="cellIs" dxfId="6993" priority="6189" operator="between">
      <formula>17</formula>
      <formula>25</formula>
    </cfRule>
    <cfRule type="cellIs" dxfId="6992" priority="6190" operator="between">
      <formula>7</formula>
      <formula>16</formula>
    </cfRule>
    <cfRule type="cellIs" dxfId="6991" priority="6191" operator="between">
      <formula>1</formula>
      <formula>6</formula>
    </cfRule>
  </conditionalFormatting>
  <conditionalFormatting sqref="Y1060">
    <cfRule type="cellIs" dxfId="6990" priority="6184" operator="equal">
      <formula>16</formula>
    </cfRule>
  </conditionalFormatting>
  <conditionalFormatting sqref="Y1060">
    <cfRule type="cellIs" dxfId="6989" priority="6181" operator="between">
      <formula>16</formula>
      <formula>25</formula>
    </cfRule>
    <cfRule type="cellIs" dxfId="6988" priority="6182" operator="between">
      <formula>9</formula>
      <formula>15</formula>
    </cfRule>
    <cfRule type="cellIs" dxfId="6987" priority="6183" operator="between">
      <formula>1</formula>
      <formula>8</formula>
    </cfRule>
  </conditionalFormatting>
  <conditionalFormatting sqref="G1060">
    <cfRule type="cellIs" dxfId="6986" priority="6179" stopIfTrue="1" operator="equal">
      <formula>"NR"</formula>
    </cfRule>
    <cfRule type="cellIs" dxfId="6985" priority="6180" stopIfTrue="1" operator="equal">
      <formula>"R"</formula>
    </cfRule>
  </conditionalFormatting>
  <conditionalFormatting sqref="G1060">
    <cfRule type="cellIs" dxfId="6984" priority="6178" operator="equal">
      <formula>"NR"</formula>
    </cfRule>
  </conditionalFormatting>
  <conditionalFormatting sqref="X1060">
    <cfRule type="cellIs" dxfId="6983" priority="6171" operator="between">
      <formula>1</formula>
      <formula>10</formula>
    </cfRule>
    <cfRule type="cellIs" dxfId="6982" priority="6172" operator="between">
      <formula>11</formula>
      <formula>17</formula>
    </cfRule>
    <cfRule type="cellIs" dxfId="6981" priority="6173" operator="between">
      <formula>18</formula>
      <formula>25</formula>
    </cfRule>
    <cfRule type="cellIs" dxfId="6980" priority="6174" operator="between">
      <formula>1</formula>
      <formula>6</formula>
    </cfRule>
    <cfRule type="cellIs" dxfId="6979" priority="6175" operator="between">
      <formula>17</formula>
      <formula>25</formula>
    </cfRule>
    <cfRule type="cellIs" dxfId="6978" priority="6176" operator="between">
      <formula>7</formula>
      <formula>16</formula>
    </cfRule>
    <cfRule type="cellIs" dxfId="6977" priority="6177" operator="between">
      <formula>1</formula>
      <formula>6</formula>
    </cfRule>
  </conditionalFormatting>
  <conditionalFormatting sqref="X1060">
    <cfRule type="cellIs" dxfId="6976" priority="6170" operator="equal">
      <formula>16</formula>
    </cfRule>
  </conditionalFormatting>
  <conditionalFormatting sqref="X1060">
    <cfRule type="cellIs" dxfId="6975" priority="6167" operator="between">
      <formula>16</formula>
      <formula>25</formula>
    </cfRule>
    <cfRule type="cellIs" dxfId="6974" priority="6168" operator="between">
      <formula>9</formula>
      <formula>15</formula>
    </cfRule>
    <cfRule type="cellIs" dxfId="6973" priority="6169" operator="between">
      <formula>1</formula>
      <formula>8</formula>
    </cfRule>
  </conditionalFormatting>
  <conditionalFormatting sqref="N1060">
    <cfRule type="cellIs" dxfId="6972" priority="6160" operator="between">
      <formula>1</formula>
      <formula>10</formula>
    </cfRule>
    <cfRule type="cellIs" dxfId="6971" priority="6161" operator="between">
      <formula>11</formula>
      <formula>17</formula>
    </cfRule>
    <cfRule type="cellIs" dxfId="6970" priority="6162" operator="between">
      <formula>18</formula>
      <formula>25</formula>
    </cfRule>
    <cfRule type="cellIs" dxfId="6969" priority="6163" operator="between">
      <formula>1</formula>
      <formula>6</formula>
    </cfRule>
    <cfRule type="cellIs" dxfId="6968" priority="6164" operator="between">
      <formula>17</formula>
      <formula>25</formula>
    </cfRule>
    <cfRule type="cellIs" dxfId="6967" priority="6165" operator="between">
      <formula>7</formula>
      <formula>16</formula>
    </cfRule>
    <cfRule type="cellIs" dxfId="6966" priority="6166" operator="between">
      <formula>1</formula>
      <formula>6</formula>
    </cfRule>
  </conditionalFormatting>
  <conditionalFormatting sqref="N1060">
    <cfRule type="cellIs" dxfId="6965" priority="6159" operator="equal">
      <formula>16</formula>
    </cfRule>
  </conditionalFormatting>
  <conditionalFormatting sqref="N1060">
    <cfRule type="cellIs" dxfId="6964" priority="6156" operator="between">
      <formula>16</formula>
      <formula>25</formula>
    </cfRule>
    <cfRule type="cellIs" dxfId="6963" priority="6157" operator="between">
      <formula>9</formula>
      <formula>15</formula>
    </cfRule>
    <cfRule type="cellIs" dxfId="6962" priority="6158" operator="between">
      <formula>1</formula>
      <formula>8</formula>
    </cfRule>
  </conditionalFormatting>
  <conditionalFormatting sqref="Y1069">
    <cfRule type="cellIs" dxfId="6961" priority="6145" operator="between">
      <formula>16</formula>
      <formula>25</formula>
    </cfRule>
    <cfRule type="cellIs" dxfId="6960" priority="6146" operator="between">
      <formula>9</formula>
      <formula>15</formula>
    </cfRule>
    <cfRule type="cellIs" dxfId="6959" priority="6147" operator="between">
      <formula>1</formula>
      <formula>8</formula>
    </cfRule>
  </conditionalFormatting>
  <conditionalFormatting sqref="Y1069">
    <cfRule type="cellIs" dxfId="6958" priority="6138" operator="between">
      <formula>1</formula>
      <formula>10</formula>
    </cfRule>
    <cfRule type="cellIs" dxfId="6957" priority="6139" operator="between">
      <formula>11</formula>
      <formula>17</formula>
    </cfRule>
    <cfRule type="cellIs" dxfId="6956" priority="6140" operator="between">
      <formula>18</formula>
      <formula>25</formula>
    </cfRule>
    <cfRule type="cellIs" dxfId="6955" priority="6141" operator="between">
      <formula>1</formula>
      <formula>6</formula>
    </cfRule>
    <cfRule type="cellIs" dxfId="6954" priority="6142" operator="between">
      <formula>17</formula>
      <formula>25</formula>
    </cfRule>
    <cfRule type="cellIs" dxfId="6953" priority="6143" operator="between">
      <formula>7</formula>
      <formula>16</formula>
    </cfRule>
    <cfRule type="cellIs" dxfId="6952" priority="6144" operator="between">
      <formula>1</formula>
      <formula>6</formula>
    </cfRule>
  </conditionalFormatting>
  <conditionalFormatting sqref="Y1069">
    <cfRule type="cellIs" dxfId="6951" priority="6137" operator="equal">
      <formula>16</formula>
    </cfRule>
  </conditionalFormatting>
  <conditionalFormatting sqref="Y1070">
    <cfRule type="cellIs" dxfId="6950" priority="6134" operator="between">
      <formula>16</formula>
      <formula>25</formula>
    </cfRule>
    <cfRule type="cellIs" dxfId="6949" priority="6135" operator="between">
      <formula>9</formula>
      <formula>15</formula>
    </cfRule>
    <cfRule type="cellIs" dxfId="6948" priority="6136" operator="between">
      <formula>1</formula>
      <formula>8</formula>
    </cfRule>
  </conditionalFormatting>
  <conditionalFormatting sqref="G1069">
    <cfRule type="cellIs" dxfId="6947" priority="6133" operator="equal">
      <formula>"NR"</formula>
    </cfRule>
  </conditionalFormatting>
  <conditionalFormatting sqref="N1069">
    <cfRule type="cellIs" dxfId="6946" priority="6130" operator="between">
      <formula>16</formula>
      <formula>25</formula>
    </cfRule>
    <cfRule type="cellIs" dxfId="6945" priority="6131" operator="between">
      <formula>9</formula>
      <formula>15</formula>
    </cfRule>
    <cfRule type="cellIs" dxfId="6944" priority="6132" operator="between">
      <formula>1</formula>
      <formula>8</formula>
    </cfRule>
  </conditionalFormatting>
  <conditionalFormatting sqref="G1070">
    <cfRule type="cellIs" dxfId="6943" priority="6128" stopIfTrue="1" operator="equal">
      <formula>"NR"</formula>
    </cfRule>
    <cfRule type="cellIs" dxfId="6942" priority="6129" stopIfTrue="1" operator="equal">
      <formula>"R"</formula>
    </cfRule>
  </conditionalFormatting>
  <conditionalFormatting sqref="Y1070">
    <cfRule type="cellIs" dxfId="6941" priority="6113" operator="between">
      <formula>1</formula>
      <formula>10</formula>
    </cfRule>
    <cfRule type="cellIs" dxfId="6940" priority="6114" operator="between">
      <formula>11</formula>
      <formula>17</formula>
    </cfRule>
    <cfRule type="cellIs" dxfId="6939" priority="6115" operator="between">
      <formula>18</formula>
      <formula>25</formula>
    </cfRule>
    <cfRule type="cellIs" dxfId="6938" priority="6116" operator="between">
      <formula>1</formula>
      <formula>6</formula>
    </cfRule>
    <cfRule type="cellIs" dxfId="6937" priority="6117" operator="between">
      <formula>17</formula>
      <formula>25</formula>
    </cfRule>
    <cfRule type="cellIs" dxfId="6936" priority="6118" operator="between">
      <formula>7</formula>
      <formula>16</formula>
    </cfRule>
    <cfRule type="cellIs" dxfId="6935" priority="6119" operator="between">
      <formula>1</formula>
      <formula>6</formula>
    </cfRule>
  </conditionalFormatting>
  <conditionalFormatting sqref="Y1070">
    <cfRule type="cellIs" dxfId="6934" priority="6112" operator="equal">
      <formula>16</formula>
    </cfRule>
  </conditionalFormatting>
  <conditionalFormatting sqref="G1070">
    <cfRule type="cellIs" dxfId="6933" priority="6111" operator="equal">
      <formula>"NR"</formula>
    </cfRule>
  </conditionalFormatting>
  <conditionalFormatting sqref="G1069">
    <cfRule type="cellIs" dxfId="6932" priority="6101" stopIfTrue="1" operator="equal">
      <formula>"NR"</formula>
    </cfRule>
    <cfRule type="cellIs" dxfId="6931" priority="6102" stopIfTrue="1" operator="equal">
      <formula>"R"</formula>
    </cfRule>
  </conditionalFormatting>
  <conditionalFormatting sqref="G1069">
    <cfRule type="cellIs" dxfId="6930" priority="6100" operator="equal">
      <formula>"NR"</formula>
    </cfRule>
  </conditionalFormatting>
  <conditionalFormatting sqref="G1069">
    <cfRule type="cellIs" dxfId="6929" priority="6098" stopIfTrue="1" operator="equal">
      <formula>"NR"</formula>
    </cfRule>
    <cfRule type="cellIs" dxfId="6928" priority="6099" stopIfTrue="1" operator="equal">
      <formula>"R"</formula>
    </cfRule>
  </conditionalFormatting>
  <conditionalFormatting sqref="N1069">
    <cfRule type="cellIs" dxfId="6927" priority="6091" operator="between">
      <formula>1</formula>
      <formula>10</formula>
    </cfRule>
    <cfRule type="cellIs" dxfId="6926" priority="6092" operator="between">
      <formula>11</formula>
      <formula>17</formula>
    </cfRule>
    <cfRule type="cellIs" dxfId="6925" priority="6093" operator="between">
      <formula>18</formula>
      <formula>25</formula>
    </cfRule>
    <cfRule type="cellIs" dxfId="6924" priority="6094" operator="between">
      <formula>1</formula>
      <formula>6</formula>
    </cfRule>
    <cfRule type="cellIs" dxfId="6923" priority="6095" operator="between">
      <formula>17</formula>
      <formula>25</formula>
    </cfRule>
    <cfRule type="cellIs" dxfId="6922" priority="6096" operator="between">
      <formula>7</formula>
      <formula>16</formula>
    </cfRule>
    <cfRule type="cellIs" dxfId="6921" priority="6097" operator="between">
      <formula>1</formula>
      <formula>6</formula>
    </cfRule>
  </conditionalFormatting>
  <conditionalFormatting sqref="N1069">
    <cfRule type="cellIs" dxfId="6920" priority="6090" operator="equal">
      <formula>16</formula>
    </cfRule>
  </conditionalFormatting>
  <conditionalFormatting sqref="N1070">
    <cfRule type="cellIs" dxfId="6919" priority="6083" operator="between">
      <formula>1</formula>
      <formula>10</formula>
    </cfRule>
    <cfRule type="cellIs" dxfId="6918" priority="6084" operator="between">
      <formula>11</formula>
      <formula>17</formula>
    </cfRule>
    <cfRule type="cellIs" dxfId="6917" priority="6085" operator="between">
      <formula>18</formula>
      <formula>25</formula>
    </cfRule>
    <cfRule type="cellIs" dxfId="6916" priority="6086" operator="between">
      <formula>1</formula>
      <formula>6</formula>
    </cfRule>
    <cfRule type="cellIs" dxfId="6915" priority="6087" operator="between">
      <formula>17</formula>
      <formula>25</formula>
    </cfRule>
    <cfRule type="cellIs" dxfId="6914" priority="6088" operator="between">
      <formula>7</formula>
      <formula>16</formula>
    </cfRule>
    <cfRule type="cellIs" dxfId="6913" priority="6089" operator="between">
      <formula>1</formula>
      <formula>6</formula>
    </cfRule>
  </conditionalFormatting>
  <conditionalFormatting sqref="N1070">
    <cfRule type="cellIs" dxfId="6912" priority="6082" operator="equal">
      <formula>16</formula>
    </cfRule>
  </conditionalFormatting>
  <conditionalFormatting sqref="N1070">
    <cfRule type="cellIs" dxfId="6911" priority="6079" operator="between">
      <formula>16</formula>
      <formula>25</formula>
    </cfRule>
    <cfRule type="cellIs" dxfId="6910" priority="6080" operator="between">
      <formula>9</formula>
      <formula>15</formula>
    </cfRule>
    <cfRule type="cellIs" dxfId="6909" priority="6081" operator="between">
      <formula>1</formula>
      <formula>8</formula>
    </cfRule>
  </conditionalFormatting>
  <conditionalFormatting sqref="N1064">
    <cfRule type="cellIs" dxfId="6908" priority="6076" operator="between">
      <formula>16</formula>
      <formula>25</formula>
    </cfRule>
    <cfRule type="cellIs" dxfId="6907" priority="6077" operator="between">
      <formula>9</formula>
      <formula>15</formula>
    </cfRule>
    <cfRule type="cellIs" dxfId="6906" priority="6078" operator="between">
      <formula>1</formula>
      <formula>8</formula>
    </cfRule>
  </conditionalFormatting>
  <conditionalFormatting sqref="G1064">
    <cfRule type="cellIs" dxfId="6905" priority="6066" stopIfTrue="1" operator="equal">
      <formula>"NR"</formula>
    </cfRule>
    <cfRule type="cellIs" dxfId="6904" priority="6067" stopIfTrue="1" operator="equal">
      <formula>"R"</formula>
    </cfRule>
  </conditionalFormatting>
  <conditionalFormatting sqref="G1064">
    <cfRule type="cellIs" dxfId="6903" priority="6065" operator="equal">
      <formula>"NR"</formula>
    </cfRule>
  </conditionalFormatting>
  <conditionalFormatting sqref="Y1064">
    <cfRule type="cellIs" dxfId="6902" priority="6058" operator="between">
      <formula>1</formula>
      <formula>10</formula>
    </cfRule>
    <cfRule type="cellIs" dxfId="6901" priority="6059" operator="between">
      <formula>11</formula>
      <formula>17</formula>
    </cfRule>
    <cfRule type="cellIs" dxfId="6900" priority="6060" operator="between">
      <formula>18</formula>
      <formula>25</formula>
    </cfRule>
    <cfRule type="cellIs" dxfId="6899" priority="6061" operator="between">
      <formula>1</formula>
      <formula>6</formula>
    </cfRule>
    <cfRule type="cellIs" dxfId="6898" priority="6062" operator="between">
      <formula>17</formula>
      <formula>25</formula>
    </cfRule>
    <cfRule type="cellIs" dxfId="6897" priority="6063" operator="between">
      <formula>7</formula>
      <formula>16</formula>
    </cfRule>
    <cfRule type="cellIs" dxfId="6896" priority="6064" operator="between">
      <formula>1</formula>
      <formula>6</formula>
    </cfRule>
  </conditionalFormatting>
  <conditionalFormatting sqref="Y1064">
    <cfRule type="cellIs" dxfId="6895" priority="6057" operator="equal">
      <formula>16</formula>
    </cfRule>
  </conditionalFormatting>
  <conditionalFormatting sqref="Y1064">
    <cfRule type="cellIs" dxfId="6894" priority="6054" operator="between">
      <formula>16</formula>
      <formula>25</formula>
    </cfRule>
    <cfRule type="cellIs" dxfId="6893" priority="6055" operator="between">
      <formula>9</formula>
      <formula>15</formula>
    </cfRule>
    <cfRule type="cellIs" dxfId="6892" priority="6056" operator="between">
      <formula>1</formula>
      <formula>8</formula>
    </cfRule>
  </conditionalFormatting>
  <conditionalFormatting sqref="N1064">
    <cfRule type="cellIs" dxfId="6891" priority="6047" operator="between">
      <formula>1</formula>
      <formula>10</formula>
    </cfRule>
    <cfRule type="cellIs" dxfId="6890" priority="6048" operator="between">
      <formula>11</formula>
      <formula>17</formula>
    </cfRule>
    <cfRule type="cellIs" dxfId="6889" priority="6049" operator="between">
      <formula>18</formula>
      <formula>25</formula>
    </cfRule>
    <cfRule type="cellIs" dxfId="6888" priority="6050" operator="between">
      <formula>1</formula>
      <formula>6</formula>
    </cfRule>
    <cfRule type="cellIs" dxfId="6887" priority="6051" operator="between">
      <formula>17</formula>
      <formula>25</formula>
    </cfRule>
    <cfRule type="cellIs" dxfId="6886" priority="6052" operator="between">
      <formula>7</formula>
      <formula>16</formula>
    </cfRule>
    <cfRule type="cellIs" dxfId="6885" priority="6053" operator="between">
      <formula>1</formula>
      <formula>6</formula>
    </cfRule>
  </conditionalFormatting>
  <conditionalFormatting sqref="N1064">
    <cfRule type="cellIs" dxfId="6884" priority="6046" operator="equal">
      <formula>16</formula>
    </cfRule>
  </conditionalFormatting>
  <conditionalFormatting sqref="N1071">
    <cfRule type="cellIs" dxfId="6883" priority="6043" operator="between">
      <formula>16</formula>
      <formula>25</formula>
    </cfRule>
    <cfRule type="cellIs" dxfId="6882" priority="6044" operator="between">
      <formula>9</formula>
      <formula>15</formula>
    </cfRule>
    <cfRule type="cellIs" dxfId="6881" priority="6045" operator="between">
      <formula>1</formula>
      <formula>8</formula>
    </cfRule>
  </conditionalFormatting>
  <conditionalFormatting sqref="N1071">
    <cfRule type="cellIs" dxfId="6880" priority="6036" operator="between">
      <formula>1</formula>
      <formula>10</formula>
    </cfRule>
    <cfRule type="cellIs" dxfId="6879" priority="6037" operator="between">
      <formula>11</formula>
      <formula>17</formula>
    </cfRule>
    <cfRule type="cellIs" dxfId="6878" priority="6038" operator="between">
      <formula>18</formula>
      <formula>25</formula>
    </cfRule>
    <cfRule type="cellIs" dxfId="6877" priority="6039" operator="between">
      <formula>1</formula>
      <formula>6</formula>
    </cfRule>
    <cfRule type="cellIs" dxfId="6876" priority="6040" operator="between">
      <formula>17</formula>
      <formula>25</formula>
    </cfRule>
    <cfRule type="cellIs" dxfId="6875" priority="6041" operator="between">
      <formula>7</formula>
      <formula>16</formula>
    </cfRule>
    <cfRule type="cellIs" dxfId="6874" priority="6042" operator="between">
      <formula>1</formula>
      <formula>6</formula>
    </cfRule>
  </conditionalFormatting>
  <conditionalFormatting sqref="N1071">
    <cfRule type="cellIs" dxfId="6873" priority="6035" operator="equal">
      <formula>16</formula>
    </cfRule>
  </conditionalFormatting>
  <conditionalFormatting sqref="Y1073 N1073">
    <cfRule type="cellIs" dxfId="6872" priority="6032" operator="between">
      <formula>16</formula>
      <formula>25</formula>
    </cfRule>
    <cfRule type="cellIs" dxfId="6871" priority="6033" operator="between">
      <formula>9</formula>
      <formula>15</formula>
    </cfRule>
    <cfRule type="cellIs" dxfId="6870" priority="6034" operator="between">
      <formula>1</formula>
      <formula>8</formula>
    </cfRule>
  </conditionalFormatting>
  <conditionalFormatting sqref="G1073">
    <cfRule type="cellIs" dxfId="6869" priority="6022" stopIfTrue="1" operator="equal">
      <formula>"NR"</formula>
    </cfRule>
    <cfRule type="cellIs" dxfId="6868" priority="6023" stopIfTrue="1" operator="equal">
      <formula>"R"</formula>
    </cfRule>
  </conditionalFormatting>
  <conditionalFormatting sqref="Y1073 N1073">
    <cfRule type="cellIs" dxfId="6867" priority="6015" operator="between">
      <formula>1</formula>
      <formula>10</formula>
    </cfRule>
    <cfRule type="cellIs" dxfId="6866" priority="6016" operator="between">
      <formula>11</formula>
      <formula>17</formula>
    </cfRule>
    <cfRule type="cellIs" dxfId="6865" priority="6017" operator="between">
      <formula>18</formula>
      <formula>25</formula>
    </cfRule>
    <cfRule type="cellIs" dxfId="6864" priority="6018" operator="between">
      <formula>1</formula>
      <formula>6</formula>
    </cfRule>
    <cfRule type="cellIs" dxfId="6863" priority="6019" operator="between">
      <formula>17</formula>
      <formula>25</formula>
    </cfRule>
    <cfRule type="cellIs" dxfId="6862" priority="6020" operator="between">
      <formula>7</formula>
      <formula>16</formula>
    </cfRule>
    <cfRule type="cellIs" dxfId="6861" priority="6021" operator="between">
      <formula>1</formula>
      <formula>6</formula>
    </cfRule>
  </conditionalFormatting>
  <conditionalFormatting sqref="Y1073 N1073">
    <cfRule type="cellIs" dxfId="6860" priority="6014" operator="equal">
      <formula>16</formula>
    </cfRule>
  </conditionalFormatting>
  <conditionalFormatting sqref="G1073">
    <cfRule type="cellIs" dxfId="6859" priority="6013" operator="equal">
      <formula>"NR"</formula>
    </cfRule>
  </conditionalFormatting>
  <conditionalFormatting sqref="Y1071">
    <cfRule type="cellIs" dxfId="6858" priority="6006" operator="between">
      <formula>1</formula>
      <formula>10</formula>
    </cfRule>
    <cfRule type="cellIs" dxfId="6857" priority="6007" operator="between">
      <formula>11</formula>
      <formula>17</formula>
    </cfRule>
    <cfRule type="cellIs" dxfId="6856" priority="6008" operator="between">
      <formula>18</formula>
      <formula>25</formula>
    </cfRule>
    <cfRule type="cellIs" dxfId="6855" priority="6009" operator="between">
      <formula>1</formula>
      <formula>6</formula>
    </cfRule>
    <cfRule type="cellIs" dxfId="6854" priority="6010" operator="between">
      <formula>17</formula>
      <formula>25</formula>
    </cfRule>
    <cfRule type="cellIs" dxfId="6853" priority="6011" operator="between">
      <formula>7</formula>
      <formula>16</formula>
    </cfRule>
    <cfRule type="cellIs" dxfId="6852" priority="6012" operator="between">
      <formula>1</formula>
      <formula>6</formula>
    </cfRule>
  </conditionalFormatting>
  <conditionalFormatting sqref="Y1071">
    <cfRule type="cellIs" dxfId="6851" priority="6005" operator="equal">
      <formula>16</formula>
    </cfRule>
  </conditionalFormatting>
  <conditionalFormatting sqref="Y1071">
    <cfRule type="cellIs" dxfId="6850" priority="6002" operator="between">
      <formula>16</formula>
      <formula>25</formula>
    </cfRule>
    <cfRule type="cellIs" dxfId="6849" priority="6003" operator="between">
      <formula>9</formula>
      <formula>15</formula>
    </cfRule>
    <cfRule type="cellIs" dxfId="6848" priority="6004" operator="between">
      <formula>1</formula>
      <formula>8</formula>
    </cfRule>
  </conditionalFormatting>
  <conditionalFormatting sqref="G1071">
    <cfRule type="cellIs" dxfId="6847" priority="5992" stopIfTrue="1" operator="equal">
      <formula>"NR"</formula>
    </cfRule>
    <cfRule type="cellIs" dxfId="6846" priority="5993" stopIfTrue="1" operator="equal">
      <formula>"R"</formula>
    </cfRule>
  </conditionalFormatting>
  <conditionalFormatting sqref="G1071">
    <cfRule type="cellIs" dxfId="6845" priority="5991" operator="equal">
      <formula>"NR"</formula>
    </cfRule>
  </conditionalFormatting>
  <conditionalFormatting sqref="G1071">
    <cfRule type="cellIs" dxfId="6844" priority="5989" stopIfTrue="1" operator="equal">
      <formula>"NR"</formula>
    </cfRule>
    <cfRule type="cellIs" dxfId="6843" priority="5990" stopIfTrue="1" operator="equal">
      <formula>"R"</formula>
    </cfRule>
  </conditionalFormatting>
  <conditionalFormatting sqref="G1071">
    <cfRule type="cellIs" dxfId="6842" priority="5988" operator="equal">
      <formula>"NR"</formula>
    </cfRule>
  </conditionalFormatting>
  <conditionalFormatting sqref="Y1072 N1072">
    <cfRule type="cellIs" dxfId="6841" priority="5985" operator="between">
      <formula>16</formula>
      <formula>25</formula>
    </cfRule>
    <cfRule type="cellIs" dxfId="6840" priority="5986" operator="between">
      <formula>9</formula>
      <formula>15</formula>
    </cfRule>
    <cfRule type="cellIs" dxfId="6839" priority="5987" operator="between">
      <formula>1</formula>
      <formula>8</formula>
    </cfRule>
  </conditionalFormatting>
  <conditionalFormatting sqref="Y1072 N1072">
    <cfRule type="cellIs" dxfId="6838" priority="5970" operator="between">
      <formula>1</formula>
      <formula>10</formula>
    </cfRule>
    <cfRule type="cellIs" dxfId="6837" priority="5971" operator="between">
      <formula>11</formula>
      <formula>17</formula>
    </cfRule>
    <cfRule type="cellIs" dxfId="6836" priority="5972" operator="between">
      <formula>18</formula>
      <formula>25</formula>
    </cfRule>
    <cfRule type="cellIs" dxfId="6835" priority="5973" operator="between">
      <formula>1</formula>
      <formula>6</formula>
    </cfRule>
    <cfRule type="cellIs" dxfId="6834" priority="5974" operator="between">
      <formula>17</formula>
      <formula>25</formula>
    </cfRule>
    <cfRule type="cellIs" dxfId="6833" priority="5975" operator="between">
      <formula>7</formula>
      <formula>16</formula>
    </cfRule>
    <cfRule type="cellIs" dxfId="6832" priority="5976" operator="between">
      <formula>1</formula>
      <formula>6</formula>
    </cfRule>
  </conditionalFormatting>
  <conditionalFormatting sqref="Y1072 N1072">
    <cfRule type="cellIs" dxfId="6831" priority="5969" operator="equal">
      <formula>16</formula>
    </cfRule>
  </conditionalFormatting>
  <conditionalFormatting sqref="Y1075">
    <cfRule type="cellIs" dxfId="6830" priority="5962" operator="between">
      <formula>1</formula>
      <formula>10</formula>
    </cfRule>
    <cfRule type="cellIs" dxfId="6829" priority="5963" operator="between">
      <formula>11</formula>
      <formula>17</formula>
    </cfRule>
    <cfRule type="cellIs" dxfId="6828" priority="5964" operator="between">
      <formula>18</formula>
      <formula>25</formula>
    </cfRule>
    <cfRule type="cellIs" dxfId="6827" priority="5965" operator="between">
      <formula>1</formula>
      <formula>6</formula>
    </cfRule>
    <cfRule type="cellIs" dxfId="6826" priority="5966" operator="between">
      <formula>17</formula>
      <formula>25</formula>
    </cfRule>
    <cfRule type="cellIs" dxfId="6825" priority="5967" operator="between">
      <formula>7</formula>
      <formula>16</formula>
    </cfRule>
    <cfRule type="cellIs" dxfId="6824" priority="5968" operator="between">
      <formula>1</formula>
      <formula>6</formula>
    </cfRule>
  </conditionalFormatting>
  <conditionalFormatting sqref="Y1075">
    <cfRule type="cellIs" dxfId="6823" priority="5961" operator="equal">
      <formula>16</formula>
    </cfRule>
  </conditionalFormatting>
  <conditionalFormatting sqref="Y1075">
    <cfRule type="cellIs" dxfId="6822" priority="5958" operator="between">
      <formula>16</formula>
      <formula>25</formula>
    </cfRule>
    <cfRule type="cellIs" dxfId="6821" priority="5959" operator="between">
      <formula>9</formula>
      <formula>15</formula>
    </cfRule>
    <cfRule type="cellIs" dxfId="6820" priority="5960" operator="between">
      <formula>1</formula>
      <formula>8</formula>
    </cfRule>
  </conditionalFormatting>
  <conditionalFormatting sqref="G1075">
    <cfRule type="cellIs" dxfId="6819" priority="5956" stopIfTrue="1" operator="equal">
      <formula>"NR"</formula>
    </cfRule>
    <cfRule type="cellIs" dxfId="6818" priority="5957" stopIfTrue="1" operator="equal">
      <formula>"R"</formula>
    </cfRule>
  </conditionalFormatting>
  <conditionalFormatting sqref="G1075">
    <cfRule type="cellIs" dxfId="6817" priority="5955" operator="equal">
      <formula>"NR"</formula>
    </cfRule>
  </conditionalFormatting>
  <conditionalFormatting sqref="X1075">
    <cfRule type="cellIs" dxfId="6816" priority="5948" operator="between">
      <formula>1</formula>
      <formula>10</formula>
    </cfRule>
    <cfRule type="cellIs" dxfId="6815" priority="5949" operator="between">
      <formula>11</formula>
      <formula>17</formula>
    </cfRule>
    <cfRule type="cellIs" dxfId="6814" priority="5950" operator="between">
      <formula>18</formula>
      <formula>25</formula>
    </cfRule>
    <cfRule type="cellIs" dxfId="6813" priority="5951" operator="between">
      <formula>1</formula>
      <formula>6</formula>
    </cfRule>
    <cfRule type="cellIs" dxfId="6812" priority="5952" operator="between">
      <formula>17</formula>
      <formula>25</formula>
    </cfRule>
    <cfRule type="cellIs" dxfId="6811" priority="5953" operator="between">
      <formula>7</formula>
      <formula>16</formula>
    </cfRule>
    <cfRule type="cellIs" dxfId="6810" priority="5954" operator="between">
      <formula>1</formula>
      <formula>6</formula>
    </cfRule>
  </conditionalFormatting>
  <conditionalFormatting sqref="X1075">
    <cfRule type="cellIs" dxfId="6809" priority="5947" operator="equal">
      <formula>16</formula>
    </cfRule>
  </conditionalFormatting>
  <conditionalFormatting sqref="X1075">
    <cfRule type="cellIs" dxfId="6808" priority="5944" operator="between">
      <formula>16</formula>
      <formula>25</formula>
    </cfRule>
    <cfRule type="cellIs" dxfId="6807" priority="5945" operator="between">
      <formula>9</formula>
      <formula>15</formula>
    </cfRule>
    <cfRule type="cellIs" dxfId="6806" priority="5946" operator="between">
      <formula>1</formula>
      <formula>8</formula>
    </cfRule>
  </conditionalFormatting>
  <conditionalFormatting sqref="N1075:N1076">
    <cfRule type="cellIs" dxfId="6805" priority="5937" operator="between">
      <formula>1</formula>
      <formula>10</formula>
    </cfRule>
    <cfRule type="cellIs" dxfId="6804" priority="5938" operator="between">
      <formula>11</formula>
      <formula>17</formula>
    </cfRule>
    <cfRule type="cellIs" dxfId="6803" priority="5939" operator="between">
      <formula>18</formula>
      <formula>25</formula>
    </cfRule>
    <cfRule type="cellIs" dxfId="6802" priority="5940" operator="between">
      <formula>1</formula>
      <formula>6</formula>
    </cfRule>
    <cfRule type="cellIs" dxfId="6801" priority="5941" operator="between">
      <formula>17</formula>
      <formula>25</formula>
    </cfRule>
    <cfRule type="cellIs" dxfId="6800" priority="5942" operator="between">
      <formula>7</formula>
      <formula>16</formula>
    </cfRule>
    <cfRule type="cellIs" dxfId="6799" priority="5943" operator="between">
      <formula>1</formula>
      <formula>6</formula>
    </cfRule>
  </conditionalFormatting>
  <conditionalFormatting sqref="N1075:N1076">
    <cfRule type="cellIs" dxfId="6798" priority="5936" operator="equal">
      <formula>16</formula>
    </cfRule>
  </conditionalFormatting>
  <conditionalFormatting sqref="N1075:N1076">
    <cfRule type="cellIs" dxfId="6797" priority="5933" operator="between">
      <formula>16</formula>
      <formula>25</formula>
    </cfRule>
    <cfRule type="cellIs" dxfId="6796" priority="5934" operator="between">
      <formula>9</formula>
      <formula>15</formula>
    </cfRule>
    <cfRule type="cellIs" dxfId="6795" priority="5935" operator="between">
      <formula>1</formula>
      <formula>8</formula>
    </cfRule>
  </conditionalFormatting>
  <conditionalFormatting sqref="N1079">
    <cfRule type="cellIs" dxfId="6794" priority="5922" operator="between">
      <formula>16</formula>
      <formula>25</formula>
    </cfRule>
    <cfRule type="cellIs" dxfId="6793" priority="5923" operator="between">
      <formula>9</formula>
      <formula>15</formula>
    </cfRule>
    <cfRule type="cellIs" dxfId="6792" priority="5924" operator="between">
      <formula>1</formula>
      <formula>8</formula>
    </cfRule>
  </conditionalFormatting>
  <conditionalFormatting sqref="G1079">
    <cfRule type="cellIs" dxfId="6791" priority="5912" stopIfTrue="1" operator="equal">
      <formula>"NR"</formula>
    </cfRule>
    <cfRule type="cellIs" dxfId="6790" priority="5913" stopIfTrue="1" operator="equal">
      <formula>"R"</formula>
    </cfRule>
  </conditionalFormatting>
  <conditionalFormatting sqref="G1079">
    <cfRule type="cellIs" dxfId="6789" priority="5911" operator="equal">
      <formula>"NR"</formula>
    </cfRule>
  </conditionalFormatting>
  <conditionalFormatting sqref="Y1079">
    <cfRule type="cellIs" dxfId="6788" priority="5904" operator="between">
      <formula>1</formula>
      <formula>10</formula>
    </cfRule>
    <cfRule type="cellIs" dxfId="6787" priority="5905" operator="between">
      <formula>11</formula>
      <formula>17</formula>
    </cfRule>
    <cfRule type="cellIs" dxfId="6786" priority="5906" operator="between">
      <formula>18</formula>
      <formula>25</formula>
    </cfRule>
    <cfRule type="cellIs" dxfId="6785" priority="5907" operator="between">
      <formula>1</formula>
      <formula>6</formula>
    </cfRule>
    <cfRule type="cellIs" dxfId="6784" priority="5908" operator="between">
      <formula>17</formula>
      <formula>25</formula>
    </cfRule>
    <cfRule type="cellIs" dxfId="6783" priority="5909" operator="between">
      <formula>7</formula>
      <formula>16</formula>
    </cfRule>
    <cfRule type="cellIs" dxfId="6782" priority="5910" operator="between">
      <formula>1</formula>
      <formula>6</formula>
    </cfRule>
  </conditionalFormatting>
  <conditionalFormatting sqref="Y1079">
    <cfRule type="cellIs" dxfId="6781" priority="5903" operator="equal">
      <formula>16</formula>
    </cfRule>
  </conditionalFormatting>
  <conditionalFormatting sqref="Y1079">
    <cfRule type="cellIs" dxfId="6780" priority="5900" operator="between">
      <formula>16</formula>
      <formula>25</formula>
    </cfRule>
    <cfRule type="cellIs" dxfId="6779" priority="5901" operator="between">
      <formula>9</formula>
      <formula>15</formula>
    </cfRule>
    <cfRule type="cellIs" dxfId="6778" priority="5902" operator="between">
      <formula>1</formula>
      <formula>8</formula>
    </cfRule>
  </conditionalFormatting>
  <conditionalFormatting sqref="N1079">
    <cfRule type="cellIs" dxfId="6777" priority="5893" operator="between">
      <formula>1</formula>
      <formula>10</formula>
    </cfRule>
    <cfRule type="cellIs" dxfId="6776" priority="5894" operator="between">
      <formula>11</formula>
      <formula>17</formula>
    </cfRule>
    <cfRule type="cellIs" dxfId="6775" priority="5895" operator="between">
      <formula>18</formula>
      <formula>25</formula>
    </cfRule>
    <cfRule type="cellIs" dxfId="6774" priority="5896" operator="between">
      <formula>1</formula>
      <formula>6</formula>
    </cfRule>
    <cfRule type="cellIs" dxfId="6773" priority="5897" operator="between">
      <formula>17</formula>
      <formula>25</formula>
    </cfRule>
    <cfRule type="cellIs" dxfId="6772" priority="5898" operator="between">
      <formula>7</formula>
      <formula>16</formula>
    </cfRule>
    <cfRule type="cellIs" dxfId="6771" priority="5899" operator="between">
      <formula>1</formula>
      <formula>6</formula>
    </cfRule>
  </conditionalFormatting>
  <conditionalFormatting sqref="N1079">
    <cfRule type="cellIs" dxfId="6770" priority="5892" operator="equal">
      <formula>16</formula>
    </cfRule>
  </conditionalFormatting>
  <conditionalFormatting sqref="Y1084">
    <cfRule type="cellIs" dxfId="6769" priority="5889" operator="between">
      <formula>16</formula>
      <formula>25</formula>
    </cfRule>
    <cfRule type="cellIs" dxfId="6768" priority="5890" operator="between">
      <formula>9</formula>
      <formula>15</formula>
    </cfRule>
    <cfRule type="cellIs" dxfId="6767" priority="5891" operator="between">
      <formula>1</formula>
      <formula>8</formula>
    </cfRule>
  </conditionalFormatting>
  <conditionalFormatting sqref="Y1084">
    <cfRule type="cellIs" dxfId="6766" priority="5882" operator="between">
      <formula>1</formula>
      <formula>10</formula>
    </cfRule>
    <cfRule type="cellIs" dxfId="6765" priority="5883" operator="between">
      <formula>11</formula>
      <formula>17</formula>
    </cfRule>
    <cfRule type="cellIs" dxfId="6764" priority="5884" operator="between">
      <formula>18</formula>
      <formula>25</formula>
    </cfRule>
    <cfRule type="cellIs" dxfId="6763" priority="5885" operator="between">
      <formula>1</formula>
      <formula>6</formula>
    </cfRule>
    <cfRule type="cellIs" dxfId="6762" priority="5886" operator="between">
      <formula>17</formula>
      <formula>25</formula>
    </cfRule>
    <cfRule type="cellIs" dxfId="6761" priority="5887" operator="between">
      <formula>7</formula>
      <formula>16</formula>
    </cfRule>
    <cfRule type="cellIs" dxfId="6760" priority="5888" operator="between">
      <formula>1</formula>
      <formula>6</formula>
    </cfRule>
  </conditionalFormatting>
  <conditionalFormatting sqref="Y1084">
    <cfRule type="cellIs" dxfId="6759" priority="5881" operator="equal">
      <formula>16</formula>
    </cfRule>
  </conditionalFormatting>
  <conditionalFormatting sqref="Y1085">
    <cfRule type="cellIs" dxfId="6758" priority="5878" operator="between">
      <formula>16</formula>
      <formula>25</formula>
    </cfRule>
    <cfRule type="cellIs" dxfId="6757" priority="5879" operator="between">
      <formula>9</formula>
      <formula>15</formula>
    </cfRule>
    <cfRule type="cellIs" dxfId="6756" priority="5880" operator="between">
      <formula>1</formula>
      <formula>8</formula>
    </cfRule>
  </conditionalFormatting>
  <conditionalFormatting sqref="G1084">
    <cfRule type="cellIs" dxfId="6755" priority="5877" operator="equal">
      <formula>"NR"</formula>
    </cfRule>
  </conditionalFormatting>
  <conditionalFormatting sqref="N1084">
    <cfRule type="cellIs" dxfId="6754" priority="5874" operator="between">
      <formula>16</formula>
      <formula>25</formula>
    </cfRule>
    <cfRule type="cellIs" dxfId="6753" priority="5875" operator="between">
      <formula>9</formula>
      <formula>15</formula>
    </cfRule>
    <cfRule type="cellIs" dxfId="6752" priority="5876" operator="between">
      <formula>1</formula>
      <formula>8</formula>
    </cfRule>
  </conditionalFormatting>
  <conditionalFormatting sqref="G1085">
    <cfRule type="cellIs" dxfId="6751" priority="5872" stopIfTrue="1" operator="equal">
      <formula>"NR"</formula>
    </cfRule>
    <cfRule type="cellIs" dxfId="6750" priority="5873" stopIfTrue="1" operator="equal">
      <formula>"R"</formula>
    </cfRule>
  </conditionalFormatting>
  <conditionalFormatting sqref="Y1085">
    <cfRule type="cellIs" dxfId="6749" priority="5857" operator="between">
      <formula>1</formula>
      <formula>10</formula>
    </cfRule>
    <cfRule type="cellIs" dxfId="6748" priority="5858" operator="between">
      <formula>11</formula>
      <formula>17</formula>
    </cfRule>
    <cfRule type="cellIs" dxfId="6747" priority="5859" operator="between">
      <formula>18</formula>
      <formula>25</formula>
    </cfRule>
    <cfRule type="cellIs" dxfId="6746" priority="5860" operator="between">
      <formula>1</formula>
      <formula>6</formula>
    </cfRule>
    <cfRule type="cellIs" dxfId="6745" priority="5861" operator="between">
      <formula>17</formula>
      <formula>25</formula>
    </cfRule>
    <cfRule type="cellIs" dxfId="6744" priority="5862" operator="between">
      <formula>7</formula>
      <formula>16</formula>
    </cfRule>
    <cfRule type="cellIs" dxfId="6743" priority="5863" operator="between">
      <formula>1</formula>
      <formula>6</formula>
    </cfRule>
  </conditionalFormatting>
  <conditionalFormatting sqref="Y1085">
    <cfRule type="cellIs" dxfId="6742" priority="5856" operator="equal">
      <formula>16</formula>
    </cfRule>
  </conditionalFormatting>
  <conditionalFormatting sqref="G1085">
    <cfRule type="cellIs" dxfId="6741" priority="5855" operator="equal">
      <formula>"NR"</formula>
    </cfRule>
  </conditionalFormatting>
  <conditionalFormatting sqref="G1084">
    <cfRule type="cellIs" dxfId="6740" priority="5845" stopIfTrue="1" operator="equal">
      <formula>"NR"</formula>
    </cfRule>
    <cfRule type="cellIs" dxfId="6739" priority="5846" stopIfTrue="1" operator="equal">
      <formula>"R"</formula>
    </cfRule>
  </conditionalFormatting>
  <conditionalFormatting sqref="G1084">
    <cfRule type="cellIs" dxfId="6738" priority="5844" operator="equal">
      <formula>"NR"</formula>
    </cfRule>
  </conditionalFormatting>
  <conditionalFormatting sqref="G1084">
    <cfRule type="cellIs" dxfId="6737" priority="5842" stopIfTrue="1" operator="equal">
      <formula>"NR"</formula>
    </cfRule>
    <cfRule type="cellIs" dxfId="6736" priority="5843" stopIfTrue="1" operator="equal">
      <formula>"R"</formula>
    </cfRule>
  </conditionalFormatting>
  <conditionalFormatting sqref="N1084">
    <cfRule type="cellIs" dxfId="6735" priority="5835" operator="between">
      <formula>1</formula>
      <formula>10</formula>
    </cfRule>
    <cfRule type="cellIs" dxfId="6734" priority="5836" operator="between">
      <formula>11</formula>
      <formula>17</formula>
    </cfRule>
    <cfRule type="cellIs" dxfId="6733" priority="5837" operator="between">
      <formula>18</formula>
      <formula>25</formula>
    </cfRule>
    <cfRule type="cellIs" dxfId="6732" priority="5838" operator="between">
      <formula>1</formula>
      <formula>6</formula>
    </cfRule>
    <cfRule type="cellIs" dxfId="6731" priority="5839" operator="between">
      <formula>17</formula>
      <formula>25</formula>
    </cfRule>
    <cfRule type="cellIs" dxfId="6730" priority="5840" operator="between">
      <formula>7</formula>
      <formula>16</formula>
    </cfRule>
    <cfRule type="cellIs" dxfId="6729" priority="5841" operator="between">
      <formula>1</formula>
      <formula>6</formula>
    </cfRule>
  </conditionalFormatting>
  <conditionalFormatting sqref="N1084">
    <cfRule type="cellIs" dxfId="6728" priority="5834" operator="equal">
      <formula>16</formula>
    </cfRule>
  </conditionalFormatting>
  <conditionalFormatting sqref="N1085">
    <cfRule type="cellIs" dxfId="6727" priority="5827" operator="between">
      <formula>1</formula>
      <formula>10</formula>
    </cfRule>
    <cfRule type="cellIs" dxfId="6726" priority="5828" operator="between">
      <formula>11</formula>
      <formula>17</formula>
    </cfRule>
    <cfRule type="cellIs" dxfId="6725" priority="5829" operator="between">
      <formula>18</formula>
      <formula>25</formula>
    </cfRule>
    <cfRule type="cellIs" dxfId="6724" priority="5830" operator="between">
      <formula>1</formula>
      <formula>6</formula>
    </cfRule>
    <cfRule type="cellIs" dxfId="6723" priority="5831" operator="between">
      <formula>17</formula>
      <formula>25</formula>
    </cfRule>
    <cfRule type="cellIs" dxfId="6722" priority="5832" operator="between">
      <formula>7</formula>
      <formula>16</formula>
    </cfRule>
    <cfRule type="cellIs" dxfId="6721" priority="5833" operator="between">
      <formula>1</formula>
      <formula>6</formula>
    </cfRule>
  </conditionalFormatting>
  <conditionalFormatting sqref="N1085">
    <cfRule type="cellIs" dxfId="6720" priority="5826" operator="equal">
      <formula>16</formula>
    </cfRule>
  </conditionalFormatting>
  <conditionalFormatting sqref="N1085">
    <cfRule type="cellIs" dxfId="6719" priority="5823" operator="between">
      <formula>16</formula>
      <formula>25</formula>
    </cfRule>
    <cfRule type="cellIs" dxfId="6718" priority="5824" operator="between">
      <formula>9</formula>
      <formula>15</formula>
    </cfRule>
    <cfRule type="cellIs" dxfId="6717" priority="5825" operator="between">
      <formula>1</formula>
      <formula>8</formula>
    </cfRule>
  </conditionalFormatting>
  <conditionalFormatting sqref="N1086">
    <cfRule type="cellIs" dxfId="6716" priority="5820" operator="between">
      <formula>16</formula>
      <formula>25</formula>
    </cfRule>
    <cfRule type="cellIs" dxfId="6715" priority="5821" operator="between">
      <formula>9</formula>
      <formula>15</formula>
    </cfRule>
    <cfRule type="cellIs" dxfId="6714" priority="5822" operator="between">
      <formula>1</formula>
      <formula>8</formula>
    </cfRule>
  </conditionalFormatting>
  <conditionalFormatting sqref="N1086">
    <cfRule type="cellIs" dxfId="6713" priority="5813" operator="between">
      <formula>1</formula>
      <formula>10</formula>
    </cfRule>
    <cfRule type="cellIs" dxfId="6712" priority="5814" operator="between">
      <formula>11</formula>
      <formula>17</formula>
    </cfRule>
    <cfRule type="cellIs" dxfId="6711" priority="5815" operator="between">
      <formula>18</formula>
      <formula>25</formula>
    </cfRule>
    <cfRule type="cellIs" dxfId="6710" priority="5816" operator="between">
      <formula>1</formula>
      <formula>6</formula>
    </cfRule>
    <cfRule type="cellIs" dxfId="6709" priority="5817" operator="between">
      <formula>17</formula>
      <formula>25</formula>
    </cfRule>
    <cfRule type="cellIs" dxfId="6708" priority="5818" operator="between">
      <formula>7</formula>
      <formula>16</formula>
    </cfRule>
    <cfRule type="cellIs" dxfId="6707" priority="5819" operator="between">
      <formula>1</formula>
      <formula>6</formula>
    </cfRule>
  </conditionalFormatting>
  <conditionalFormatting sqref="N1086">
    <cfRule type="cellIs" dxfId="6706" priority="5812" operator="equal">
      <formula>16</formula>
    </cfRule>
  </conditionalFormatting>
  <conditionalFormatting sqref="Y1088 N1088">
    <cfRule type="cellIs" dxfId="6705" priority="5809" operator="between">
      <formula>16</formula>
      <formula>25</formula>
    </cfRule>
    <cfRule type="cellIs" dxfId="6704" priority="5810" operator="between">
      <formula>9</formula>
      <formula>15</formula>
    </cfRule>
    <cfRule type="cellIs" dxfId="6703" priority="5811" operator="between">
      <formula>1</formula>
      <formula>8</formula>
    </cfRule>
  </conditionalFormatting>
  <conditionalFormatting sqref="G1088">
    <cfRule type="cellIs" dxfId="6702" priority="5799" stopIfTrue="1" operator="equal">
      <formula>"NR"</formula>
    </cfRule>
    <cfRule type="cellIs" dxfId="6701" priority="5800" stopIfTrue="1" operator="equal">
      <formula>"R"</formula>
    </cfRule>
  </conditionalFormatting>
  <conditionalFormatting sqref="Y1088 N1088">
    <cfRule type="cellIs" dxfId="6700" priority="5792" operator="between">
      <formula>1</formula>
      <formula>10</formula>
    </cfRule>
    <cfRule type="cellIs" dxfId="6699" priority="5793" operator="between">
      <formula>11</formula>
      <formula>17</formula>
    </cfRule>
    <cfRule type="cellIs" dxfId="6698" priority="5794" operator="between">
      <formula>18</formula>
      <formula>25</formula>
    </cfRule>
    <cfRule type="cellIs" dxfId="6697" priority="5795" operator="between">
      <formula>1</formula>
      <formula>6</formula>
    </cfRule>
    <cfRule type="cellIs" dxfId="6696" priority="5796" operator="between">
      <formula>17</formula>
      <formula>25</formula>
    </cfRule>
    <cfRule type="cellIs" dxfId="6695" priority="5797" operator="between">
      <formula>7</formula>
      <formula>16</formula>
    </cfRule>
    <cfRule type="cellIs" dxfId="6694" priority="5798" operator="between">
      <formula>1</formula>
      <formula>6</formula>
    </cfRule>
  </conditionalFormatting>
  <conditionalFormatting sqref="Y1088 N1088">
    <cfRule type="cellIs" dxfId="6693" priority="5791" operator="equal">
      <formula>16</formula>
    </cfRule>
  </conditionalFormatting>
  <conditionalFormatting sqref="G1088">
    <cfRule type="cellIs" dxfId="6692" priority="5790" operator="equal">
      <formula>"NR"</formula>
    </cfRule>
  </conditionalFormatting>
  <conditionalFormatting sqref="Y1086">
    <cfRule type="cellIs" dxfId="6691" priority="5783" operator="between">
      <formula>1</formula>
      <formula>10</formula>
    </cfRule>
    <cfRule type="cellIs" dxfId="6690" priority="5784" operator="between">
      <formula>11</formula>
      <formula>17</formula>
    </cfRule>
    <cfRule type="cellIs" dxfId="6689" priority="5785" operator="between">
      <formula>18</formula>
      <formula>25</formula>
    </cfRule>
    <cfRule type="cellIs" dxfId="6688" priority="5786" operator="between">
      <formula>1</formula>
      <formula>6</formula>
    </cfRule>
    <cfRule type="cellIs" dxfId="6687" priority="5787" operator="between">
      <formula>17</formula>
      <formula>25</formula>
    </cfRule>
    <cfRule type="cellIs" dxfId="6686" priority="5788" operator="between">
      <formula>7</formula>
      <formula>16</formula>
    </cfRule>
    <cfRule type="cellIs" dxfId="6685" priority="5789" operator="between">
      <formula>1</formula>
      <formula>6</formula>
    </cfRule>
  </conditionalFormatting>
  <conditionalFormatting sqref="Y1086">
    <cfRule type="cellIs" dxfId="6684" priority="5782" operator="equal">
      <formula>16</formula>
    </cfRule>
  </conditionalFormatting>
  <conditionalFormatting sqref="Y1086">
    <cfRule type="cellIs" dxfId="6683" priority="5779" operator="between">
      <formula>16</formula>
      <formula>25</formula>
    </cfRule>
    <cfRule type="cellIs" dxfId="6682" priority="5780" operator="between">
      <formula>9</formula>
      <formula>15</formula>
    </cfRule>
    <cfRule type="cellIs" dxfId="6681" priority="5781" operator="between">
      <formula>1</formula>
      <formula>8</formula>
    </cfRule>
  </conditionalFormatting>
  <conditionalFormatting sqref="G1086">
    <cfRule type="cellIs" dxfId="6680" priority="5769" stopIfTrue="1" operator="equal">
      <formula>"NR"</formula>
    </cfRule>
    <cfRule type="cellIs" dxfId="6679" priority="5770" stopIfTrue="1" operator="equal">
      <formula>"R"</formula>
    </cfRule>
  </conditionalFormatting>
  <conditionalFormatting sqref="G1086">
    <cfRule type="cellIs" dxfId="6678" priority="5768" operator="equal">
      <formula>"NR"</formula>
    </cfRule>
  </conditionalFormatting>
  <conditionalFormatting sqref="G1086">
    <cfRule type="cellIs" dxfId="6677" priority="5766" stopIfTrue="1" operator="equal">
      <formula>"NR"</formula>
    </cfRule>
    <cfRule type="cellIs" dxfId="6676" priority="5767" stopIfTrue="1" operator="equal">
      <formula>"R"</formula>
    </cfRule>
  </conditionalFormatting>
  <conditionalFormatting sqref="G1086">
    <cfRule type="cellIs" dxfId="6675" priority="5765" operator="equal">
      <formula>"NR"</formula>
    </cfRule>
  </conditionalFormatting>
  <conditionalFormatting sqref="Y1087 N1087">
    <cfRule type="cellIs" dxfId="6674" priority="5762" operator="between">
      <formula>16</formula>
      <formula>25</formula>
    </cfRule>
    <cfRule type="cellIs" dxfId="6673" priority="5763" operator="between">
      <formula>9</formula>
      <formula>15</formula>
    </cfRule>
    <cfRule type="cellIs" dxfId="6672" priority="5764" operator="between">
      <formula>1</formula>
      <formula>8</formula>
    </cfRule>
  </conditionalFormatting>
  <conditionalFormatting sqref="Y1087 N1087">
    <cfRule type="cellIs" dxfId="6671" priority="5747" operator="between">
      <formula>1</formula>
      <formula>10</formula>
    </cfRule>
    <cfRule type="cellIs" dxfId="6670" priority="5748" operator="between">
      <formula>11</formula>
      <formula>17</formula>
    </cfRule>
    <cfRule type="cellIs" dxfId="6669" priority="5749" operator="between">
      <formula>18</formula>
      <formula>25</formula>
    </cfRule>
    <cfRule type="cellIs" dxfId="6668" priority="5750" operator="between">
      <formula>1</formula>
      <formula>6</formula>
    </cfRule>
    <cfRule type="cellIs" dxfId="6667" priority="5751" operator="between">
      <formula>17</formula>
      <formula>25</formula>
    </cfRule>
    <cfRule type="cellIs" dxfId="6666" priority="5752" operator="between">
      <formula>7</formula>
      <formula>16</formula>
    </cfRule>
    <cfRule type="cellIs" dxfId="6665" priority="5753" operator="between">
      <formula>1</formula>
      <formula>6</formula>
    </cfRule>
  </conditionalFormatting>
  <conditionalFormatting sqref="Y1087 N1087">
    <cfRule type="cellIs" dxfId="6664" priority="5746" operator="equal">
      <formula>16</formula>
    </cfRule>
  </conditionalFormatting>
  <conditionalFormatting sqref="Y1090">
    <cfRule type="cellIs" dxfId="6663" priority="5739" operator="between">
      <formula>1</formula>
      <formula>10</formula>
    </cfRule>
    <cfRule type="cellIs" dxfId="6662" priority="5740" operator="between">
      <formula>11</formula>
      <formula>17</formula>
    </cfRule>
    <cfRule type="cellIs" dxfId="6661" priority="5741" operator="between">
      <formula>18</formula>
      <formula>25</formula>
    </cfRule>
    <cfRule type="cellIs" dxfId="6660" priority="5742" operator="between">
      <formula>1</formula>
      <formula>6</formula>
    </cfRule>
    <cfRule type="cellIs" dxfId="6659" priority="5743" operator="between">
      <formula>17</formula>
      <formula>25</formula>
    </cfRule>
    <cfRule type="cellIs" dxfId="6658" priority="5744" operator="between">
      <formula>7</formula>
      <formula>16</formula>
    </cfRule>
    <cfRule type="cellIs" dxfId="6657" priority="5745" operator="between">
      <formula>1</formula>
      <formula>6</formula>
    </cfRule>
  </conditionalFormatting>
  <conditionalFormatting sqref="Y1090">
    <cfRule type="cellIs" dxfId="6656" priority="5738" operator="equal">
      <formula>16</formula>
    </cfRule>
  </conditionalFormatting>
  <conditionalFormatting sqref="Y1090">
    <cfRule type="cellIs" dxfId="6655" priority="5735" operator="between">
      <formula>16</formula>
      <formula>25</formula>
    </cfRule>
    <cfRule type="cellIs" dxfId="6654" priority="5736" operator="between">
      <formula>9</formula>
      <formula>15</formula>
    </cfRule>
    <cfRule type="cellIs" dxfId="6653" priority="5737" operator="between">
      <formula>1</formula>
      <formula>8</formula>
    </cfRule>
  </conditionalFormatting>
  <conditionalFormatting sqref="G1090">
    <cfRule type="cellIs" dxfId="6652" priority="5733" stopIfTrue="1" operator="equal">
      <formula>"NR"</formula>
    </cfRule>
    <cfRule type="cellIs" dxfId="6651" priority="5734" stopIfTrue="1" operator="equal">
      <formula>"R"</formula>
    </cfRule>
  </conditionalFormatting>
  <conditionalFormatting sqref="G1090">
    <cfRule type="cellIs" dxfId="6650" priority="5732" operator="equal">
      <formula>"NR"</formula>
    </cfRule>
  </conditionalFormatting>
  <conditionalFormatting sqref="X1090">
    <cfRule type="cellIs" dxfId="6649" priority="5725" operator="between">
      <formula>1</formula>
      <formula>10</formula>
    </cfRule>
    <cfRule type="cellIs" dxfId="6648" priority="5726" operator="between">
      <formula>11</formula>
      <formula>17</formula>
    </cfRule>
    <cfRule type="cellIs" dxfId="6647" priority="5727" operator="between">
      <formula>18</formula>
      <formula>25</formula>
    </cfRule>
    <cfRule type="cellIs" dxfId="6646" priority="5728" operator="between">
      <formula>1</formula>
      <formula>6</formula>
    </cfRule>
    <cfRule type="cellIs" dxfId="6645" priority="5729" operator="between">
      <formula>17</formula>
      <formula>25</formula>
    </cfRule>
    <cfRule type="cellIs" dxfId="6644" priority="5730" operator="between">
      <formula>7</formula>
      <formula>16</formula>
    </cfRule>
    <cfRule type="cellIs" dxfId="6643" priority="5731" operator="between">
      <formula>1</formula>
      <formula>6</formula>
    </cfRule>
  </conditionalFormatting>
  <conditionalFormatting sqref="X1090">
    <cfRule type="cellIs" dxfId="6642" priority="5724" operator="equal">
      <formula>16</formula>
    </cfRule>
  </conditionalFormatting>
  <conditionalFormatting sqref="X1090">
    <cfRule type="cellIs" dxfId="6641" priority="5721" operator="between">
      <formula>16</formula>
      <formula>25</formula>
    </cfRule>
    <cfRule type="cellIs" dxfId="6640" priority="5722" operator="between">
      <formula>9</formula>
      <formula>15</formula>
    </cfRule>
    <cfRule type="cellIs" dxfId="6639" priority="5723" operator="between">
      <formula>1</formula>
      <formula>8</formula>
    </cfRule>
  </conditionalFormatting>
  <conditionalFormatting sqref="N1090">
    <cfRule type="cellIs" dxfId="6638" priority="5714" operator="between">
      <formula>1</formula>
      <formula>10</formula>
    </cfRule>
    <cfRule type="cellIs" dxfId="6637" priority="5715" operator="between">
      <formula>11</formula>
      <formula>17</formula>
    </cfRule>
    <cfRule type="cellIs" dxfId="6636" priority="5716" operator="between">
      <formula>18</formula>
      <formula>25</formula>
    </cfRule>
    <cfRule type="cellIs" dxfId="6635" priority="5717" operator="between">
      <formula>1</formula>
      <formula>6</formula>
    </cfRule>
    <cfRule type="cellIs" dxfId="6634" priority="5718" operator="between">
      <formula>17</formula>
      <formula>25</formula>
    </cfRule>
    <cfRule type="cellIs" dxfId="6633" priority="5719" operator="between">
      <formula>7</formula>
      <formula>16</formula>
    </cfRule>
    <cfRule type="cellIs" dxfId="6632" priority="5720" operator="between">
      <formula>1</formula>
      <formula>6</formula>
    </cfRule>
  </conditionalFormatting>
  <conditionalFormatting sqref="N1090">
    <cfRule type="cellIs" dxfId="6631" priority="5713" operator="equal">
      <formula>16</formula>
    </cfRule>
  </conditionalFormatting>
  <conditionalFormatting sqref="N1090">
    <cfRule type="cellIs" dxfId="6630" priority="5710" operator="between">
      <formula>16</formula>
      <formula>25</formula>
    </cfRule>
    <cfRule type="cellIs" dxfId="6629" priority="5711" operator="between">
      <formula>9</formula>
      <formula>15</formula>
    </cfRule>
    <cfRule type="cellIs" dxfId="6628" priority="5712" operator="between">
      <formula>1</formula>
      <formula>8</formula>
    </cfRule>
  </conditionalFormatting>
  <conditionalFormatting sqref="Y1091">
    <cfRule type="cellIs" dxfId="6627" priority="5695" operator="between">
      <formula>1</formula>
      <formula>10</formula>
    </cfRule>
    <cfRule type="cellIs" dxfId="6626" priority="5696" operator="between">
      <formula>11</formula>
      <formula>17</formula>
    </cfRule>
    <cfRule type="cellIs" dxfId="6625" priority="5697" operator="between">
      <formula>18</formula>
      <formula>25</formula>
    </cfRule>
    <cfRule type="cellIs" dxfId="6624" priority="5698" operator="between">
      <formula>1</formula>
      <formula>6</formula>
    </cfRule>
    <cfRule type="cellIs" dxfId="6623" priority="5699" operator="between">
      <formula>17</formula>
      <formula>25</formula>
    </cfRule>
    <cfRule type="cellIs" dxfId="6622" priority="5700" operator="between">
      <formula>7</formula>
      <formula>16</formula>
    </cfRule>
    <cfRule type="cellIs" dxfId="6621" priority="5701" operator="between">
      <formula>1</formula>
      <formula>6</formula>
    </cfRule>
  </conditionalFormatting>
  <conditionalFormatting sqref="Y1091">
    <cfRule type="cellIs" dxfId="6620" priority="5694" operator="equal">
      <formula>16</formula>
    </cfRule>
  </conditionalFormatting>
  <conditionalFormatting sqref="Y1091">
    <cfRule type="cellIs" dxfId="6619" priority="5691" operator="between">
      <formula>16</formula>
      <formula>25</formula>
    </cfRule>
    <cfRule type="cellIs" dxfId="6618" priority="5692" operator="between">
      <formula>9</formula>
      <formula>15</formula>
    </cfRule>
    <cfRule type="cellIs" dxfId="6617" priority="5693" operator="between">
      <formula>1</formula>
      <formula>8</formula>
    </cfRule>
  </conditionalFormatting>
  <conditionalFormatting sqref="N1091">
    <cfRule type="cellIs" dxfId="6616" priority="5676" operator="between">
      <formula>1</formula>
      <formula>10</formula>
    </cfRule>
    <cfRule type="cellIs" dxfId="6615" priority="5677" operator="between">
      <formula>11</formula>
      <formula>17</formula>
    </cfRule>
    <cfRule type="cellIs" dxfId="6614" priority="5678" operator="between">
      <formula>18</formula>
      <formula>25</formula>
    </cfRule>
    <cfRule type="cellIs" dxfId="6613" priority="5679" operator="between">
      <formula>1</formula>
      <formula>6</formula>
    </cfRule>
    <cfRule type="cellIs" dxfId="6612" priority="5680" operator="between">
      <formula>17</formula>
      <formula>25</formula>
    </cfRule>
    <cfRule type="cellIs" dxfId="6611" priority="5681" operator="between">
      <formula>7</formula>
      <formula>16</formula>
    </cfRule>
    <cfRule type="cellIs" dxfId="6610" priority="5682" operator="between">
      <formula>1</formula>
      <formula>6</formula>
    </cfRule>
  </conditionalFormatting>
  <conditionalFormatting sqref="N1091">
    <cfRule type="cellIs" dxfId="6609" priority="5675" operator="equal">
      <formula>16</formula>
    </cfRule>
  </conditionalFormatting>
  <conditionalFormatting sqref="N1091">
    <cfRule type="cellIs" dxfId="6608" priority="5672" operator="between">
      <formula>16</formula>
      <formula>25</formula>
    </cfRule>
    <cfRule type="cellIs" dxfId="6607" priority="5673" operator="between">
      <formula>9</formula>
      <formula>15</formula>
    </cfRule>
    <cfRule type="cellIs" dxfId="6606" priority="5674" operator="between">
      <formula>1</formula>
      <formula>8</formula>
    </cfRule>
  </conditionalFormatting>
  <conditionalFormatting sqref="G1091">
    <cfRule type="cellIs" dxfId="6605" priority="5670" stopIfTrue="1" operator="equal">
      <formula>"NR"</formula>
    </cfRule>
    <cfRule type="cellIs" dxfId="6604" priority="5671" stopIfTrue="1" operator="equal">
      <formula>"R"</formula>
    </cfRule>
  </conditionalFormatting>
  <conditionalFormatting sqref="G1091">
    <cfRule type="cellIs" dxfId="6603" priority="5669" operator="equal">
      <formula>"NR"</formula>
    </cfRule>
  </conditionalFormatting>
  <conditionalFormatting sqref="G1091">
    <cfRule type="cellIs" dxfId="6602" priority="5668" operator="equal">
      <formula>"NR"</formula>
    </cfRule>
  </conditionalFormatting>
  <conditionalFormatting sqref="G1091">
    <cfRule type="cellIs" dxfId="6601" priority="5666" stopIfTrue="1" operator="equal">
      <formula>"NR"</formula>
    </cfRule>
    <cfRule type="cellIs" dxfId="6600" priority="5667" stopIfTrue="1" operator="equal">
      <formula>"R"</formula>
    </cfRule>
  </conditionalFormatting>
  <conditionalFormatting sqref="N1095 Y1095">
    <cfRule type="cellIs" dxfId="6599" priority="5663" operator="between">
      <formula>16</formula>
      <formula>25</formula>
    </cfRule>
    <cfRule type="cellIs" dxfId="6598" priority="5664" operator="between">
      <formula>9</formula>
      <formula>15</formula>
    </cfRule>
    <cfRule type="cellIs" dxfId="6597" priority="5665" operator="between">
      <formula>1</formula>
      <formula>8</formula>
    </cfRule>
  </conditionalFormatting>
  <conditionalFormatting sqref="G1095">
    <cfRule type="cellIs" dxfId="6596" priority="5653" stopIfTrue="1" operator="equal">
      <formula>"NR"</formula>
    </cfRule>
    <cfRule type="cellIs" dxfId="6595" priority="5654" stopIfTrue="1" operator="equal">
      <formula>"R"</formula>
    </cfRule>
  </conditionalFormatting>
  <conditionalFormatting sqref="N1095 Y1095">
    <cfRule type="cellIs" dxfId="6594" priority="5646" operator="between">
      <formula>1</formula>
      <formula>10</formula>
    </cfRule>
    <cfRule type="cellIs" dxfId="6593" priority="5647" operator="between">
      <formula>11</formula>
      <formula>17</formula>
    </cfRule>
    <cfRule type="cellIs" dxfId="6592" priority="5648" operator="between">
      <formula>18</formula>
      <formula>25</formula>
    </cfRule>
    <cfRule type="cellIs" dxfId="6591" priority="5649" operator="between">
      <formula>1</formula>
      <formula>6</formula>
    </cfRule>
    <cfRule type="cellIs" dxfId="6590" priority="5650" operator="between">
      <formula>17</formula>
      <formula>25</formula>
    </cfRule>
    <cfRule type="cellIs" dxfId="6589" priority="5651" operator="between">
      <formula>7</formula>
      <formula>16</formula>
    </cfRule>
    <cfRule type="cellIs" dxfId="6588" priority="5652" operator="between">
      <formula>1</formula>
      <formula>6</formula>
    </cfRule>
  </conditionalFormatting>
  <conditionalFormatting sqref="N1095 Y1095">
    <cfRule type="cellIs" dxfId="6587" priority="5645" operator="equal">
      <formula>16</formula>
    </cfRule>
  </conditionalFormatting>
  <conditionalFormatting sqref="G1095">
    <cfRule type="cellIs" dxfId="6586" priority="5644" operator="equal">
      <formula>"NR"</formula>
    </cfRule>
  </conditionalFormatting>
  <conditionalFormatting sqref="N1101">
    <cfRule type="cellIs" dxfId="6585" priority="5641" operator="between">
      <formula>16</formula>
      <formula>25</formula>
    </cfRule>
    <cfRule type="cellIs" dxfId="6584" priority="5642" operator="between">
      <formula>9</formula>
      <formula>15</formula>
    </cfRule>
    <cfRule type="cellIs" dxfId="6583" priority="5643" operator="between">
      <formula>1</formula>
      <formula>8</formula>
    </cfRule>
  </conditionalFormatting>
  <conditionalFormatting sqref="N1101">
    <cfRule type="cellIs" dxfId="6582" priority="5634" operator="between">
      <formula>1</formula>
      <formula>10</formula>
    </cfRule>
    <cfRule type="cellIs" dxfId="6581" priority="5635" operator="between">
      <formula>11</formula>
      <formula>17</formula>
    </cfRule>
    <cfRule type="cellIs" dxfId="6580" priority="5636" operator="between">
      <formula>18</formula>
      <formula>25</formula>
    </cfRule>
    <cfRule type="cellIs" dxfId="6579" priority="5637" operator="between">
      <formula>1</formula>
      <formula>6</formula>
    </cfRule>
    <cfRule type="cellIs" dxfId="6578" priority="5638" operator="between">
      <formula>17</formula>
      <formula>25</formula>
    </cfRule>
    <cfRule type="cellIs" dxfId="6577" priority="5639" operator="between">
      <formula>7</formula>
      <formula>16</formula>
    </cfRule>
    <cfRule type="cellIs" dxfId="6576" priority="5640" operator="between">
      <formula>1</formula>
      <formula>6</formula>
    </cfRule>
  </conditionalFormatting>
  <conditionalFormatting sqref="N1101">
    <cfRule type="cellIs" dxfId="6575" priority="5633" operator="equal">
      <formula>16</formula>
    </cfRule>
  </conditionalFormatting>
  <conditionalFormatting sqref="Y1103 N1103">
    <cfRule type="cellIs" dxfId="6574" priority="5630" operator="between">
      <formula>16</formula>
      <formula>25</formula>
    </cfRule>
    <cfRule type="cellIs" dxfId="6573" priority="5631" operator="between">
      <formula>9</formula>
      <formula>15</formula>
    </cfRule>
    <cfRule type="cellIs" dxfId="6572" priority="5632" operator="between">
      <formula>1</formula>
      <formula>8</formula>
    </cfRule>
  </conditionalFormatting>
  <conditionalFormatting sqref="G1103">
    <cfRule type="cellIs" dxfId="6571" priority="5620" stopIfTrue="1" operator="equal">
      <formula>"NR"</formula>
    </cfRule>
    <cfRule type="cellIs" dxfId="6570" priority="5621" stopIfTrue="1" operator="equal">
      <formula>"R"</formula>
    </cfRule>
  </conditionalFormatting>
  <conditionalFormatting sqref="Y1103 N1103">
    <cfRule type="cellIs" dxfId="6569" priority="5613" operator="between">
      <formula>1</formula>
      <formula>10</formula>
    </cfRule>
    <cfRule type="cellIs" dxfId="6568" priority="5614" operator="between">
      <formula>11</formula>
      <formula>17</formula>
    </cfRule>
    <cfRule type="cellIs" dxfId="6567" priority="5615" operator="between">
      <formula>18</formula>
      <formula>25</formula>
    </cfRule>
    <cfRule type="cellIs" dxfId="6566" priority="5616" operator="between">
      <formula>1</formula>
      <formula>6</formula>
    </cfRule>
    <cfRule type="cellIs" dxfId="6565" priority="5617" operator="between">
      <formula>17</formula>
      <formula>25</formula>
    </cfRule>
    <cfRule type="cellIs" dxfId="6564" priority="5618" operator="between">
      <formula>7</formula>
      <formula>16</formula>
    </cfRule>
    <cfRule type="cellIs" dxfId="6563" priority="5619" operator="between">
      <formula>1</formula>
      <formula>6</formula>
    </cfRule>
  </conditionalFormatting>
  <conditionalFormatting sqref="Y1103 N1103">
    <cfRule type="cellIs" dxfId="6562" priority="5612" operator="equal">
      <formula>16</formula>
    </cfRule>
  </conditionalFormatting>
  <conditionalFormatting sqref="G1103">
    <cfRule type="cellIs" dxfId="6561" priority="5611" operator="equal">
      <formula>"NR"</formula>
    </cfRule>
  </conditionalFormatting>
  <conditionalFormatting sqref="Y1101">
    <cfRule type="cellIs" dxfId="6560" priority="5604" operator="between">
      <formula>1</formula>
      <formula>10</formula>
    </cfRule>
    <cfRule type="cellIs" dxfId="6559" priority="5605" operator="between">
      <formula>11</formula>
      <formula>17</formula>
    </cfRule>
    <cfRule type="cellIs" dxfId="6558" priority="5606" operator="between">
      <formula>18</formula>
      <formula>25</formula>
    </cfRule>
    <cfRule type="cellIs" dxfId="6557" priority="5607" operator="between">
      <formula>1</formula>
      <formula>6</formula>
    </cfRule>
    <cfRule type="cellIs" dxfId="6556" priority="5608" operator="between">
      <formula>17</formula>
      <formula>25</formula>
    </cfRule>
    <cfRule type="cellIs" dxfId="6555" priority="5609" operator="between">
      <formula>7</formula>
      <formula>16</formula>
    </cfRule>
    <cfRule type="cellIs" dxfId="6554" priority="5610" operator="between">
      <formula>1</formula>
      <formula>6</formula>
    </cfRule>
  </conditionalFormatting>
  <conditionalFormatting sqref="Y1101">
    <cfRule type="cellIs" dxfId="6553" priority="5603" operator="equal">
      <formula>16</formula>
    </cfRule>
  </conditionalFormatting>
  <conditionalFormatting sqref="Y1101">
    <cfRule type="cellIs" dxfId="6552" priority="5600" operator="between">
      <formula>16</formula>
      <formula>25</formula>
    </cfRule>
    <cfRule type="cellIs" dxfId="6551" priority="5601" operator="between">
      <formula>9</formula>
      <formula>15</formula>
    </cfRule>
    <cfRule type="cellIs" dxfId="6550" priority="5602" operator="between">
      <formula>1</formula>
      <formula>8</formula>
    </cfRule>
  </conditionalFormatting>
  <conditionalFormatting sqref="G1101">
    <cfRule type="cellIs" dxfId="6549" priority="5590" stopIfTrue="1" operator="equal">
      <formula>"NR"</formula>
    </cfRule>
    <cfRule type="cellIs" dxfId="6548" priority="5591" stopIfTrue="1" operator="equal">
      <formula>"R"</formula>
    </cfRule>
  </conditionalFormatting>
  <conditionalFormatting sqref="G1101">
    <cfRule type="cellIs" dxfId="6547" priority="5589" operator="equal">
      <formula>"NR"</formula>
    </cfRule>
  </conditionalFormatting>
  <conditionalFormatting sqref="G1101">
    <cfRule type="cellIs" dxfId="6546" priority="5587" stopIfTrue="1" operator="equal">
      <formula>"NR"</formula>
    </cfRule>
    <cfRule type="cellIs" dxfId="6545" priority="5588" stopIfTrue="1" operator="equal">
      <formula>"R"</formula>
    </cfRule>
  </conditionalFormatting>
  <conditionalFormatting sqref="G1101">
    <cfRule type="cellIs" dxfId="6544" priority="5586" operator="equal">
      <formula>"NR"</formula>
    </cfRule>
  </conditionalFormatting>
  <conditionalFormatting sqref="Y1102 N1102">
    <cfRule type="cellIs" dxfId="6543" priority="5583" operator="between">
      <formula>16</formula>
      <formula>25</formula>
    </cfRule>
    <cfRule type="cellIs" dxfId="6542" priority="5584" operator="between">
      <formula>9</formula>
      <formula>15</formula>
    </cfRule>
    <cfRule type="cellIs" dxfId="6541" priority="5585" operator="between">
      <formula>1</formula>
      <formula>8</formula>
    </cfRule>
  </conditionalFormatting>
  <conditionalFormatting sqref="Y1102 N1102">
    <cfRule type="cellIs" dxfId="6540" priority="5568" operator="between">
      <formula>1</formula>
      <formula>10</formula>
    </cfRule>
    <cfRule type="cellIs" dxfId="6539" priority="5569" operator="between">
      <formula>11</formula>
      <formula>17</formula>
    </cfRule>
    <cfRule type="cellIs" dxfId="6538" priority="5570" operator="between">
      <formula>18</formula>
      <formula>25</formula>
    </cfRule>
    <cfRule type="cellIs" dxfId="6537" priority="5571" operator="between">
      <formula>1</formula>
      <formula>6</formula>
    </cfRule>
    <cfRule type="cellIs" dxfId="6536" priority="5572" operator="between">
      <formula>17</formula>
      <formula>25</formula>
    </cfRule>
    <cfRule type="cellIs" dxfId="6535" priority="5573" operator="between">
      <formula>7</formula>
      <formula>16</formula>
    </cfRule>
    <cfRule type="cellIs" dxfId="6534" priority="5574" operator="between">
      <formula>1</formula>
      <formula>6</formula>
    </cfRule>
  </conditionalFormatting>
  <conditionalFormatting sqref="Y1102 N1102">
    <cfRule type="cellIs" dxfId="6533" priority="5567" operator="equal">
      <formula>16</formula>
    </cfRule>
  </conditionalFormatting>
  <conditionalFormatting sqref="Y1106">
    <cfRule type="cellIs" dxfId="6532" priority="5560" operator="between">
      <formula>1</formula>
      <formula>10</formula>
    </cfRule>
    <cfRule type="cellIs" dxfId="6531" priority="5561" operator="between">
      <formula>11</formula>
      <formula>17</formula>
    </cfRule>
    <cfRule type="cellIs" dxfId="6530" priority="5562" operator="between">
      <formula>18</formula>
      <formula>25</formula>
    </cfRule>
    <cfRule type="cellIs" dxfId="6529" priority="5563" operator="between">
      <formula>1</formula>
      <formula>6</formula>
    </cfRule>
    <cfRule type="cellIs" dxfId="6528" priority="5564" operator="between">
      <formula>17</formula>
      <formula>25</formula>
    </cfRule>
    <cfRule type="cellIs" dxfId="6527" priority="5565" operator="between">
      <formula>7</formula>
      <formula>16</formula>
    </cfRule>
    <cfRule type="cellIs" dxfId="6526" priority="5566" operator="between">
      <formula>1</formula>
      <formula>6</formula>
    </cfRule>
  </conditionalFormatting>
  <conditionalFormatting sqref="Y1106">
    <cfRule type="cellIs" dxfId="6525" priority="5559" operator="equal">
      <formula>16</formula>
    </cfRule>
  </conditionalFormatting>
  <conditionalFormatting sqref="Y1106">
    <cfRule type="cellIs" dxfId="6524" priority="5556" operator="between">
      <formula>16</formula>
      <formula>25</formula>
    </cfRule>
    <cfRule type="cellIs" dxfId="6523" priority="5557" operator="between">
      <formula>9</formula>
      <formula>15</formula>
    </cfRule>
    <cfRule type="cellIs" dxfId="6522" priority="5558" operator="between">
      <formula>1</formula>
      <formula>8</formula>
    </cfRule>
  </conditionalFormatting>
  <conditionalFormatting sqref="G1106">
    <cfRule type="cellIs" dxfId="6521" priority="5554" stopIfTrue="1" operator="equal">
      <formula>"NR"</formula>
    </cfRule>
    <cfRule type="cellIs" dxfId="6520" priority="5555" stopIfTrue="1" operator="equal">
      <formula>"R"</formula>
    </cfRule>
  </conditionalFormatting>
  <conditionalFormatting sqref="G1106">
    <cfRule type="cellIs" dxfId="6519" priority="5553" operator="equal">
      <formula>"NR"</formula>
    </cfRule>
  </conditionalFormatting>
  <conditionalFormatting sqref="X1106">
    <cfRule type="cellIs" dxfId="6518" priority="5546" operator="between">
      <formula>1</formula>
      <formula>10</formula>
    </cfRule>
    <cfRule type="cellIs" dxfId="6517" priority="5547" operator="between">
      <formula>11</formula>
      <formula>17</formula>
    </cfRule>
    <cfRule type="cellIs" dxfId="6516" priority="5548" operator="between">
      <formula>18</formula>
      <formula>25</formula>
    </cfRule>
    <cfRule type="cellIs" dxfId="6515" priority="5549" operator="between">
      <formula>1</formula>
      <formula>6</formula>
    </cfRule>
    <cfRule type="cellIs" dxfId="6514" priority="5550" operator="between">
      <formula>17</formula>
      <formula>25</formula>
    </cfRule>
    <cfRule type="cellIs" dxfId="6513" priority="5551" operator="between">
      <formula>7</formula>
      <formula>16</formula>
    </cfRule>
    <cfRule type="cellIs" dxfId="6512" priority="5552" operator="between">
      <formula>1</formula>
      <formula>6</formula>
    </cfRule>
  </conditionalFormatting>
  <conditionalFormatting sqref="X1106">
    <cfRule type="cellIs" dxfId="6511" priority="5545" operator="equal">
      <formula>16</formula>
    </cfRule>
  </conditionalFormatting>
  <conditionalFormatting sqref="X1106">
    <cfRule type="cellIs" dxfId="6510" priority="5542" operator="between">
      <formula>16</formula>
      <formula>25</formula>
    </cfRule>
    <cfRule type="cellIs" dxfId="6509" priority="5543" operator="between">
      <formula>9</formula>
      <formula>15</formula>
    </cfRule>
    <cfRule type="cellIs" dxfId="6508" priority="5544" operator="between">
      <formula>1</formula>
      <formula>8</formula>
    </cfRule>
  </conditionalFormatting>
  <conditionalFormatting sqref="N1106">
    <cfRule type="cellIs" dxfId="6507" priority="5535" operator="between">
      <formula>1</formula>
      <formula>10</formula>
    </cfRule>
    <cfRule type="cellIs" dxfId="6506" priority="5536" operator="between">
      <formula>11</formula>
      <formula>17</formula>
    </cfRule>
    <cfRule type="cellIs" dxfId="6505" priority="5537" operator="between">
      <formula>18</formula>
      <formula>25</formula>
    </cfRule>
    <cfRule type="cellIs" dxfId="6504" priority="5538" operator="between">
      <formula>1</formula>
      <formula>6</formula>
    </cfRule>
    <cfRule type="cellIs" dxfId="6503" priority="5539" operator="between">
      <formula>17</formula>
      <formula>25</formula>
    </cfRule>
    <cfRule type="cellIs" dxfId="6502" priority="5540" operator="between">
      <formula>7</formula>
      <formula>16</formula>
    </cfRule>
    <cfRule type="cellIs" dxfId="6501" priority="5541" operator="between">
      <formula>1</formula>
      <formula>6</formula>
    </cfRule>
  </conditionalFormatting>
  <conditionalFormatting sqref="N1106">
    <cfRule type="cellIs" dxfId="6500" priority="5534" operator="equal">
      <formula>16</formula>
    </cfRule>
  </conditionalFormatting>
  <conditionalFormatting sqref="N1106">
    <cfRule type="cellIs" dxfId="6499" priority="5531" operator="between">
      <formula>16</formula>
      <formula>25</formula>
    </cfRule>
    <cfRule type="cellIs" dxfId="6498" priority="5532" operator="between">
      <formula>9</formula>
      <formula>15</formula>
    </cfRule>
    <cfRule type="cellIs" dxfId="6497" priority="5533" operator="between">
      <formula>1</formula>
      <formula>8</formula>
    </cfRule>
  </conditionalFormatting>
  <conditionalFormatting sqref="Y1107:Y1108">
    <cfRule type="cellIs" dxfId="6496" priority="5516" operator="between">
      <formula>1</formula>
      <formula>10</formula>
    </cfRule>
    <cfRule type="cellIs" dxfId="6495" priority="5517" operator="between">
      <formula>11</formula>
      <formula>17</formula>
    </cfRule>
    <cfRule type="cellIs" dxfId="6494" priority="5518" operator="between">
      <formula>18</formula>
      <formula>25</formula>
    </cfRule>
    <cfRule type="cellIs" dxfId="6493" priority="5519" operator="between">
      <formula>1</formula>
      <formula>6</formula>
    </cfRule>
    <cfRule type="cellIs" dxfId="6492" priority="5520" operator="between">
      <formula>17</formula>
      <formula>25</formula>
    </cfRule>
    <cfRule type="cellIs" dxfId="6491" priority="5521" operator="between">
      <formula>7</formula>
      <formula>16</formula>
    </cfRule>
    <cfRule type="cellIs" dxfId="6490" priority="5522" operator="between">
      <formula>1</formula>
      <formula>6</formula>
    </cfRule>
  </conditionalFormatting>
  <conditionalFormatting sqref="Y1107:Y1108">
    <cfRule type="cellIs" dxfId="6489" priority="5515" operator="equal">
      <formula>16</formula>
    </cfRule>
  </conditionalFormatting>
  <conditionalFormatting sqref="Y1107:Y1108">
    <cfRule type="cellIs" dxfId="6488" priority="5512" operator="between">
      <formula>16</formula>
      <formula>25</formula>
    </cfRule>
    <cfRule type="cellIs" dxfId="6487" priority="5513" operator="between">
      <formula>9</formula>
      <formula>15</formula>
    </cfRule>
    <cfRule type="cellIs" dxfId="6486" priority="5514" operator="between">
      <formula>1</formula>
      <formula>8</formula>
    </cfRule>
  </conditionalFormatting>
  <conditionalFormatting sqref="X1107">
    <cfRule type="cellIs" dxfId="6485" priority="5509" operator="between">
      <formula>16</formula>
      <formula>25</formula>
    </cfRule>
    <cfRule type="cellIs" dxfId="6484" priority="5510" operator="between">
      <formula>9</formula>
      <formula>15</formula>
    </cfRule>
    <cfRule type="cellIs" dxfId="6483" priority="5511" operator="between">
      <formula>1</formula>
      <formula>8</formula>
    </cfRule>
  </conditionalFormatting>
  <conditionalFormatting sqref="N1107:N1108">
    <cfRule type="cellIs" dxfId="6482" priority="5502" operator="between">
      <formula>1</formula>
      <formula>10</formula>
    </cfRule>
    <cfRule type="cellIs" dxfId="6481" priority="5503" operator="between">
      <formula>11</formula>
      <formula>17</formula>
    </cfRule>
    <cfRule type="cellIs" dxfId="6480" priority="5504" operator="between">
      <formula>18</formula>
      <formula>25</formula>
    </cfRule>
    <cfRule type="cellIs" dxfId="6479" priority="5505" operator="between">
      <formula>1</formula>
      <formula>6</formula>
    </cfRule>
    <cfRule type="cellIs" dxfId="6478" priority="5506" operator="between">
      <formula>17</formula>
      <formula>25</formula>
    </cfRule>
    <cfRule type="cellIs" dxfId="6477" priority="5507" operator="between">
      <formula>7</formula>
      <formula>16</formula>
    </cfRule>
    <cfRule type="cellIs" dxfId="6476" priority="5508" operator="between">
      <formula>1</formula>
      <formula>6</formula>
    </cfRule>
  </conditionalFormatting>
  <conditionalFormatting sqref="N1107:N1108">
    <cfRule type="cellIs" dxfId="6475" priority="5501" operator="equal">
      <formula>16</formula>
    </cfRule>
  </conditionalFormatting>
  <conditionalFormatting sqref="N1107:N1108">
    <cfRule type="cellIs" dxfId="6474" priority="5498" operator="between">
      <formula>16</formula>
      <formula>25</formula>
    </cfRule>
    <cfRule type="cellIs" dxfId="6473" priority="5499" operator="between">
      <formula>9</formula>
      <formula>15</formula>
    </cfRule>
    <cfRule type="cellIs" dxfId="6472" priority="5500" operator="between">
      <formula>1</formula>
      <formula>8</formula>
    </cfRule>
  </conditionalFormatting>
  <conditionalFormatting sqref="G1107">
    <cfRule type="cellIs" dxfId="6471" priority="5488" stopIfTrue="1" operator="equal">
      <formula>"NR"</formula>
    </cfRule>
    <cfRule type="cellIs" dxfId="6470" priority="5489" stopIfTrue="1" operator="equal">
      <formula>"R"</formula>
    </cfRule>
  </conditionalFormatting>
  <conditionalFormatting sqref="G1107">
    <cfRule type="cellIs" dxfId="6469" priority="5487" operator="equal">
      <formula>"NR"</formula>
    </cfRule>
  </conditionalFormatting>
  <conditionalFormatting sqref="X1107">
    <cfRule type="cellIs" dxfId="6468" priority="5480" operator="between">
      <formula>1</formula>
      <formula>10</formula>
    </cfRule>
    <cfRule type="cellIs" dxfId="6467" priority="5481" operator="between">
      <formula>11</formula>
      <formula>17</formula>
    </cfRule>
    <cfRule type="cellIs" dxfId="6466" priority="5482" operator="between">
      <formula>18</formula>
      <formula>25</formula>
    </cfRule>
    <cfRule type="cellIs" dxfId="6465" priority="5483" operator="between">
      <formula>1</formula>
      <formula>6</formula>
    </cfRule>
    <cfRule type="cellIs" dxfId="6464" priority="5484" operator="between">
      <formula>17</formula>
      <formula>25</formula>
    </cfRule>
    <cfRule type="cellIs" dxfId="6463" priority="5485" operator="between">
      <formula>7</formula>
      <formula>16</formula>
    </cfRule>
    <cfRule type="cellIs" dxfId="6462" priority="5486" operator="between">
      <formula>1</formula>
      <formula>6</formula>
    </cfRule>
  </conditionalFormatting>
  <conditionalFormatting sqref="X1107">
    <cfRule type="cellIs" dxfId="6461" priority="5479" operator="equal">
      <formula>16</formula>
    </cfRule>
  </conditionalFormatting>
  <conditionalFormatting sqref="G1108">
    <cfRule type="cellIs" dxfId="6460" priority="5477" stopIfTrue="1" operator="equal">
      <formula>"NR"</formula>
    </cfRule>
    <cfRule type="cellIs" dxfId="6459" priority="5478" stopIfTrue="1" operator="equal">
      <formula>"R"</formula>
    </cfRule>
  </conditionalFormatting>
  <conditionalFormatting sqref="G1108">
    <cfRule type="cellIs" dxfId="6458" priority="5476" operator="equal">
      <formula>"NR"</formula>
    </cfRule>
  </conditionalFormatting>
  <conditionalFormatting sqref="V1108">
    <cfRule type="cellIs" dxfId="6457" priority="5473" operator="between">
      <formula>16</formula>
      <formula>25</formula>
    </cfRule>
    <cfRule type="cellIs" dxfId="6456" priority="5474" operator="between">
      <formula>9</formula>
      <formula>15</formula>
    </cfRule>
    <cfRule type="cellIs" dxfId="6455" priority="5475" operator="between">
      <formula>1</formula>
      <formula>8</formula>
    </cfRule>
  </conditionalFormatting>
  <conditionalFormatting sqref="V1108">
    <cfRule type="cellIs" dxfId="6454" priority="5466" operator="between">
      <formula>1</formula>
      <formula>10</formula>
    </cfRule>
    <cfRule type="cellIs" dxfId="6453" priority="5467" operator="between">
      <formula>11</formula>
      <formula>17</formula>
    </cfRule>
    <cfRule type="cellIs" dxfId="6452" priority="5468" operator="between">
      <formula>18</formula>
      <formula>25</formula>
    </cfRule>
    <cfRule type="cellIs" dxfId="6451" priority="5469" operator="between">
      <formula>1</formula>
      <formula>6</formula>
    </cfRule>
    <cfRule type="cellIs" dxfId="6450" priority="5470" operator="between">
      <formula>17</formula>
      <formula>25</formula>
    </cfRule>
    <cfRule type="cellIs" dxfId="6449" priority="5471" operator="between">
      <formula>7</formula>
      <formula>16</formula>
    </cfRule>
    <cfRule type="cellIs" dxfId="6448" priority="5472" operator="between">
      <formula>1</formula>
      <formula>6</formula>
    </cfRule>
  </conditionalFormatting>
  <conditionalFormatting sqref="V1108">
    <cfRule type="cellIs" dxfId="6447" priority="5465" operator="equal">
      <formula>16</formula>
    </cfRule>
  </conditionalFormatting>
  <conditionalFormatting sqref="Y1111">
    <cfRule type="cellIs" dxfId="6446" priority="5450" operator="between">
      <formula>1</formula>
      <formula>10</formula>
    </cfRule>
    <cfRule type="cellIs" dxfId="6445" priority="5451" operator="between">
      <formula>11</formula>
      <formula>17</formula>
    </cfRule>
    <cfRule type="cellIs" dxfId="6444" priority="5452" operator="between">
      <formula>18</formula>
      <formula>25</formula>
    </cfRule>
    <cfRule type="cellIs" dxfId="6443" priority="5453" operator="between">
      <formula>1</formula>
      <formula>6</formula>
    </cfRule>
    <cfRule type="cellIs" dxfId="6442" priority="5454" operator="between">
      <formula>17</formula>
      <formula>25</formula>
    </cfRule>
    <cfRule type="cellIs" dxfId="6441" priority="5455" operator="between">
      <formula>7</formula>
      <formula>16</formula>
    </cfRule>
    <cfRule type="cellIs" dxfId="6440" priority="5456" operator="between">
      <formula>1</formula>
      <formula>6</formula>
    </cfRule>
  </conditionalFormatting>
  <conditionalFormatting sqref="Y1111">
    <cfRule type="cellIs" dxfId="6439" priority="5449" operator="equal">
      <formula>16</formula>
    </cfRule>
  </conditionalFormatting>
  <conditionalFormatting sqref="Y1111">
    <cfRule type="cellIs" dxfId="6438" priority="5446" operator="between">
      <formula>16</formula>
      <formula>25</formula>
    </cfRule>
    <cfRule type="cellIs" dxfId="6437" priority="5447" operator="between">
      <formula>9</formula>
      <formula>15</formula>
    </cfRule>
    <cfRule type="cellIs" dxfId="6436" priority="5448" operator="between">
      <formula>1</formula>
      <formula>8</formula>
    </cfRule>
  </conditionalFormatting>
  <conditionalFormatting sqref="G1111">
    <cfRule type="cellIs" dxfId="6435" priority="5444" stopIfTrue="1" operator="equal">
      <formula>"NR"</formula>
    </cfRule>
    <cfRule type="cellIs" dxfId="6434" priority="5445" stopIfTrue="1" operator="equal">
      <formula>"R"</formula>
    </cfRule>
  </conditionalFormatting>
  <conditionalFormatting sqref="N1111">
    <cfRule type="cellIs" dxfId="6433" priority="5437" operator="between">
      <formula>1</formula>
      <formula>10</formula>
    </cfRule>
    <cfRule type="cellIs" dxfId="6432" priority="5438" operator="between">
      <formula>11</formula>
      <formula>17</formula>
    </cfRule>
    <cfRule type="cellIs" dxfId="6431" priority="5439" operator="between">
      <formula>18</formula>
      <formula>25</formula>
    </cfRule>
    <cfRule type="cellIs" dxfId="6430" priority="5440" operator="between">
      <formula>1</formula>
      <formula>6</formula>
    </cfRule>
    <cfRule type="cellIs" dxfId="6429" priority="5441" operator="between">
      <formula>17</formula>
      <formula>25</formula>
    </cfRule>
    <cfRule type="cellIs" dxfId="6428" priority="5442" operator="between">
      <formula>7</formula>
      <formula>16</formula>
    </cfRule>
    <cfRule type="cellIs" dxfId="6427" priority="5443" operator="between">
      <formula>1</formula>
      <formula>6</formula>
    </cfRule>
  </conditionalFormatting>
  <conditionalFormatting sqref="N1111">
    <cfRule type="cellIs" dxfId="6426" priority="5436" operator="equal">
      <formula>16</formula>
    </cfRule>
  </conditionalFormatting>
  <conditionalFormatting sqref="G1111">
    <cfRule type="cellIs" dxfId="6425" priority="5435" operator="equal">
      <formula>"NR"</formula>
    </cfRule>
  </conditionalFormatting>
  <conditionalFormatting sqref="N1111">
    <cfRule type="cellIs" dxfId="6424" priority="5432" operator="between">
      <formula>16</formula>
      <formula>25</formula>
    </cfRule>
    <cfRule type="cellIs" dxfId="6423" priority="5433" operator="between">
      <formula>9</formula>
      <formula>15</formula>
    </cfRule>
    <cfRule type="cellIs" dxfId="6422" priority="5434" operator="between">
      <formula>1</formula>
      <formula>8</formula>
    </cfRule>
  </conditionalFormatting>
  <conditionalFormatting sqref="Y1112">
    <cfRule type="cellIs" dxfId="6421" priority="5417" operator="between">
      <formula>1</formula>
      <formula>10</formula>
    </cfRule>
    <cfRule type="cellIs" dxfId="6420" priority="5418" operator="between">
      <formula>11</formula>
      <formula>17</formula>
    </cfRule>
    <cfRule type="cellIs" dxfId="6419" priority="5419" operator="between">
      <formula>18</formula>
      <formula>25</formula>
    </cfRule>
    <cfRule type="cellIs" dxfId="6418" priority="5420" operator="between">
      <formula>1</formula>
      <formula>6</formula>
    </cfRule>
    <cfRule type="cellIs" dxfId="6417" priority="5421" operator="between">
      <formula>17</formula>
      <formula>25</formula>
    </cfRule>
    <cfRule type="cellIs" dxfId="6416" priority="5422" operator="between">
      <formula>7</formula>
      <formula>16</formula>
    </cfRule>
    <cfRule type="cellIs" dxfId="6415" priority="5423" operator="between">
      <formula>1</formula>
      <formula>6</formula>
    </cfRule>
  </conditionalFormatting>
  <conditionalFormatting sqref="Y1112">
    <cfRule type="cellIs" dxfId="6414" priority="5416" operator="equal">
      <formula>16</formula>
    </cfRule>
  </conditionalFormatting>
  <conditionalFormatting sqref="Y1112">
    <cfRule type="cellIs" dxfId="6413" priority="5413" operator="between">
      <formula>16</formula>
      <formula>25</formula>
    </cfRule>
    <cfRule type="cellIs" dxfId="6412" priority="5414" operator="between">
      <formula>9</formula>
      <formula>15</formula>
    </cfRule>
    <cfRule type="cellIs" dxfId="6411" priority="5415" operator="between">
      <formula>1</formula>
      <formula>8</formula>
    </cfRule>
  </conditionalFormatting>
  <conditionalFormatting sqref="N1112">
    <cfRule type="cellIs" dxfId="6410" priority="5406" operator="between">
      <formula>1</formula>
      <formula>10</formula>
    </cfRule>
    <cfRule type="cellIs" dxfId="6409" priority="5407" operator="between">
      <formula>11</formula>
      <formula>17</formula>
    </cfRule>
    <cfRule type="cellIs" dxfId="6408" priority="5408" operator="between">
      <formula>18</formula>
      <formula>25</formula>
    </cfRule>
    <cfRule type="cellIs" dxfId="6407" priority="5409" operator="between">
      <formula>1</formula>
      <formula>6</formula>
    </cfRule>
    <cfRule type="cellIs" dxfId="6406" priority="5410" operator="between">
      <formula>17</formula>
      <formula>25</formula>
    </cfRule>
    <cfRule type="cellIs" dxfId="6405" priority="5411" operator="between">
      <formula>7</formula>
      <formula>16</formula>
    </cfRule>
    <cfRule type="cellIs" dxfId="6404" priority="5412" operator="between">
      <formula>1</formula>
      <formula>6</formula>
    </cfRule>
  </conditionalFormatting>
  <conditionalFormatting sqref="N1112">
    <cfRule type="cellIs" dxfId="6403" priority="5405" operator="equal">
      <formula>16</formula>
    </cfRule>
  </conditionalFormatting>
  <conditionalFormatting sqref="N1112">
    <cfRule type="cellIs" dxfId="6402" priority="5402" operator="between">
      <formula>16</formula>
      <formula>25</formula>
    </cfRule>
    <cfRule type="cellIs" dxfId="6401" priority="5403" operator="between">
      <formula>9</formula>
      <formula>15</formula>
    </cfRule>
    <cfRule type="cellIs" dxfId="6400" priority="5404" operator="between">
      <formula>1</formula>
      <formula>8</formula>
    </cfRule>
  </conditionalFormatting>
  <conditionalFormatting sqref="G1112">
    <cfRule type="cellIs" dxfId="6399" priority="5392" stopIfTrue="1" operator="equal">
      <formula>"NR"</formula>
    </cfRule>
    <cfRule type="cellIs" dxfId="6398" priority="5393" stopIfTrue="1" operator="equal">
      <formula>"R"</formula>
    </cfRule>
  </conditionalFormatting>
  <conditionalFormatting sqref="G1112">
    <cfRule type="cellIs" dxfId="6397" priority="5391" operator="equal">
      <formula>"NR"</formula>
    </cfRule>
  </conditionalFormatting>
  <conditionalFormatting sqref="N1109 Y1109">
    <cfRule type="cellIs" dxfId="6396" priority="5388" operator="between">
      <formula>16</formula>
      <formula>25</formula>
    </cfRule>
    <cfRule type="cellIs" dxfId="6395" priority="5389" operator="between">
      <formula>9</formula>
      <formula>15</formula>
    </cfRule>
    <cfRule type="cellIs" dxfId="6394" priority="5390" operator="between">
      <formula>1</formula>
      <formula>8</formula>
    </cfRule>
  </conditionalFormatting>
  <conditionalFormatting sqref="G1109">
    <cfRule type="cellIs" dxfId="6393" priority="5378" stopIfTrue="1" operator="equal">
      <formula>"NR"</formula>
    </cfRule>
    <cfRule type="cellIs" dxfId="6392" priority="5379" stopIfTrue="1" operator="equal">
      <formula>"R"</formula>
    </cfRule>
  </conditionalFormatting>
  <conditionalFormatting sqref="N1109 Y1109">
    <cfRule type="cellIs" dxfId="6391" priority="5371" operator="between">
      <formula>1</formula>
      <formula>10</formula>
    </cfRule>
    <cfRule type="cellIs" dxfId="6390" priority="5372" operator="between">
      <formula>11</formula>
      <formula>17</formula>
    </cfRule>
    <cfRule type="cellIs" dxfId="6389" priority="5373" operator="between">
      <formula>18</formula>
      <formula>25</formula>
    </cfRule>
    <cfRule type="cellIs" dxfId="6388" priority="5374" operator="between">
      <formula>1</formula>
      <formula>6</formula>
    </cfRule>
    <cfRule type="cellIs" dxfId="6387" priority="5375" operator="between">
      <formula>17</formula>
      <formula>25</formula>
    </cfRule>
    <cfRule type="cellIs" dxfId="6386" priority="5376" operator="between">
      <formula>7</formula>
      <formula>16</formula>
    </cfRule>
    <cfRule type="cellIs" dxfId="6385" priority="5377" operator="between">
      <formula>1</formula>
      <formula>6</formula>
    </cfRule>
  </conditionalFormatting>
  <conditionalFormatting sqref="N1109 Y1109">
    <cfRule type="cellIs" dxfId="6384" priority="5370" operator="equal">
      <formula>16</formula>
    </cfRule>
  </conditionalFormatting>
  <conditionalFormatting sqref="G1109">
    <cfRule type="cellIs" dxfId="6383" priority="5369" operator="equal">
      <formula>"NR"</formula>
    </cfRule>
  </conditionalFormatting>
  <conditionalFormatting sqref="N1116">
    <cfRule type="cellIs" dxfId="6382" priority="5366" operator="between">
      <formula>16</formula>
      <formula>25</formula>
    </cfRule>
    <cfRule type="cellIs" dxfId="6381" priority="5367" operator="between">
      <formula>9</formula>
      <formula>15</formula>
    </cfRule>
    <cfRule type="cellIs" dxfId="6380" priority="5368" operator="between">
      <formula>1</formula>
      <formula>8</formula>
    </cfRule>
  </conditionalFormatting>
  <conditionalFormatting sqref="N1116">
    <cfRule type="cellIs" dxfId="6379" priority="5359" operator="between">
      <formula>1</formula>
      <formula>10</formula>
    </cfRule>
    <cfRule type="cellIs" dxfId="6378" priority="5360" operator="between">
      <formula>11</formula>
      <formula>17</formula>
    </cfRule>
    <cfRule type="cellIs" dxfId="6377" priority="5361" operator="between">
      <formula>18</formula>
      <formula>25</formula>
    </cfRule>
    <cfRule type="cellIs" dxfId="6376" priority="5362" operator="between">
      <formula>1</formula>
      <formula>6</formula>
    </cfRule>
    <cfRule type="cellIs" dxfId="6375" priority="5363" operator="between">
      <formula>17</formula>
      <formula>25</formula>
    </cfRule>
    <cfRule type="cellIs" dxfId="6374" priority="5364" operator="between">
      <formula>7</formula>
      <formula>16</formula>
    </cfRule>
    <cfRule type="cellIs" dxfId="6373" priority="5365" operator="between">
      <formula>1</formula>
      <formula>6</formula>
    </cfRule>
  </conditionalFormatting>
  <conditionalFormatting sqref="N1116">
    <cfRule type="cellIs" dxfId="6372" priority="5358" operator="equal">
      <formula>16</formula>
    </cfRule>
  </conditionalFormatting>
  <conditionalFormatting sqref="Y1118 N1118">
    <cfRule type="cellIs" dxfId="6371" priority="5355" operator="between">
      <formula>16</formula>
      <formula>25</formula>
    </cfRule>
    <cfRule type="cellIs" dxfId="6370" priority="5356" operator="between">
      <formula>9</formula>
      <formula>15</formula>
    </cfRule>
    <cfRule type="cellIs" dxfId="6369" priority="5357" operator="between">
      <formula>1</formula>
      <formula>8</formula>
    </cfRule>
  </conditionalFormatting>
  <conditionalFormatting sqref="G1118">
    <cfRule type="cellIs" dxfId="6368" priority="5345" stopIfTrue="1" operator="equal">
      <formula>"NR"</formula>
    </cfRule>
    <cfRule type="cellIs" dxfId="6367" priority="5346" stopIfTrue="1" operator="equal">
      <formula>"R"</formula>
    </cfRule>
  </conditionalFormatting>
  <conditionalFormatting sqref="Y1118 N1118">
    <cfRule type="cellIs" dxfId="6366" priority="5338" operator="between">
      <formula>1</formula>
      <formula>10</formula>
    </cfRule>
    <cfRule type="cellIs" dxfId="6365" priority="5339" operator="between">
      <formula>11</formula>
      <formula>17</formula>
    </cfRule>
    <cfRule type="cellIs" dxfId="6364" priority="5340" operator="between">
      <formula>18</formula>
      <formula>25</formula>
    </cfRule>
    <cfRule type="cellIs" dxfId="6363" priority="5341" operator="between">
      <formula>1</formula>
      <formula>6</formula>
    </cfRule>
    <cfRule type="cellIs" dxfId="6362" priority="5342" operator="between">
      <formula>17</formula>
      <formula>25</formula>
    </cfRule>
    <cfRule type="cellIs" dxfId="6361" priority="5343" operator="between">
      <formula>7</formula>
      <formula>16</formula>
    </cfRule>
    <cfRule type="cellIs" dxfId="6360" priority="5344" operator="between">
      <formula>1</formula>
      <formula>6</formula>
    </cfRule>
  </conditionalFormatting>
  <conditionalFormatting sqref="Y1118 N1118">
    <cfRule type="cellIs" dxfId="6359" priority="5337" operator="equal">
      <formula>16</formula>
    </cfRule>
  </conditionalFormatting>
  <conditionalFormatting sqref="G1118">
    <cfRule type="cellIs" dxfId="6358" priority="5336" operator="equal">
      <formula>"NR"</formula>
    </cfRule>
  </conditionalFormatting>
  <conditionalFormatting sqref="Y1116">
    <cfRule type="cellIs" dxfId="6357" priority="5329" operator="between">
      <formula>1</formula>
      <formula>10</formula>
    </cfRule>
    <cfRule type="cellIs" dxfId="6356" priority="5330" operator="between">
      <formula>11</formula>
      <formula>17</formula>
    </cfRule>
    <cfRule type="cellIs" dxfId="6355" priority="5331" operator="between">
      <formula>18</formula>
      <formula>25</formula>
    </cfRule>
    <cfRule type="cellIs" dxfId="6354" priority="5332" operator="between">
      <formula>1</formula>
      <formula>6</formula>
    </cfRule>
    <cfRule type="cellIs" dxfId="6353" priority="5333" operator="between">
      <formula>17</formula>
      <formula>25</formula>
    </cfRule>
    <cfRule type="cellIs" dxfId="6352" priority="5334" operator="between">
      <formula>7</formula>
      <formula>16</formula>
    </cfRule>
    <cfRule type="cellIs" dxfId="6351" priority="5335" operator="between">
      <formula>1</formula>
      <formula>6</formula>
    </cfRule>
  </conditionalFormatting>
  <conditionalFormatting sqref="Y1116">
    <cfRule type="cellIs" dxfId="6350" priority="5328" operator="equal">
      <formula>16</formula>
    </cfRule>
  </conditionalFormatting>
  <conditionalFormatting sqref="Y1116">
    <cfRule type="cellIs" dxfId="6349" priority="5325" operator="between">
      <formula>16</formula>
      <formula>25</formula>
    </cfRule>
    <cfRule type="cellIs" dxfId="6348" priority="5326" operator="between">
      <formula>9</formula>
      <formula>15</formula>
    </cfRule>
    <cfRule type="cellIs" dxfId="6347" priority="5327" operator="between">
      <formula>1</formula>
      <formula>8</formula>
    </cfRule>
  </conditionalFormatting>
  <conditionalFormatting sqref="G1116">
    <cfRule type="cellIs" dxfId="6346" priority="5315" stopIfTrue="1" operator="equal">
      <formula>"NR"</formula>
    </cfRule>
    <cfRule type="cellIs" dxfId="6345" priority="5316" stopIfTrue="1" operator="equal">
      <formula>"R"</formula>
    </cfRule>
  </conditionalFormatting>
  <conditionalFormatting sqref="G1116">
    <cfRule type="cellIs" dxfId="6344" priority="5314" operator="equal">
      <formula>"NR"</formula>
    </cfRule>
  </conditionalFormatting>
  <conditionalFormatting sqref="G1116">
    <cfRule type="cellIs" dxfId="6343" priority="5312" stopIfTrue="1" operator="equal">
      <formula>"NR"</formula>
    </cfRule>
    <cfRule type="cellIs" dxfId="6342" priority="5313" stopIfTrue="1" operator="equal">
      <formula>"R"</formula>
    </cfRule>
  </conditionalFormatting>
  <conditionalFormatting sqref="G1116">
    <cfRule type="cellIs" dxfId="6341" priority="5311" operator="equal">
      <formula>"NR"</formula>
    </cfRule>
  </conditionalFormatting>
  <conditionalFormatting sqref="Y1117 N1117">
    <cfRule type="cellIs" dxfId="6340" priority="5308" operator="between">
      <formula>16</formula>
      <formula>25</formula>
    </cfRule>
    <cfRule type="cellIs" dxfId="6339" priority="5309" operator="between">
      <formula>9</formula>
      <formula>15</formula>
    </cfRule>
    <cfRule type="cellIs" dxfId="6338" priority="5310" operator="between">
      <formula>1</formula>
      <formula>8</formula>
    </cfRule>
  </conditionalFormatting>
  <conditionalFormatting sqref="Y1117 N1117">
    <cfRule type="cellIs" dxfId="6337" priority="5293" operator="between">
      <formula>1</formula>
      <formula>10</formula>
    </cfRule>
    <cfRule type="cellIs" dxfId="6336" priority="5294" operator="between">
      <formula>11</formula>
      <formula>17</formula>
    </cfRule>
    <cfRule type="cellIs" dxfId="6335" priority="5295" operator="between">
      <formula>18</formula>
      <formula>25</formula>
    </cfRule>
    <cfRule type="cellIs" dxfId="6334" priority="5296" operator="between">
      <formula>1</formula>
      <formula>6</formula>
    </cfRule>
    <cfRule type="cellIs" dxfId="6333" priority="5297" operator="between">
      <formula>17</formula>
      <formula>25</formula>
    </cfRule>
    <cfRule type="cellIs" dxfId="6332" priority="5298" operator="between">
      <formula>7</formula>
      <formula>16</formula>
    </cfRule>
    <cfRule type="cellIs" dxfId="6331" priority="5299" operator="between">
      <formula>1</formula>
      <formula>6</formula>
    </cfRule>
  </conditionalFormatting>
  <conditionalFormatting sqref="Y1117 N1117">
    <cfRule type="cellIs" dxfId="6330" priority="5292" operator="equal">
      <formula>16</formula>
    </cfRule>
  </conditionalFormatting>
  <conditionalFormatting sqref="N1127">
    <cfRule type="cellIs" dxfId="6329" priority="5289" operator="between">
      <formula>16</formula>
      <formula>25</formula>
    </cfRule>
    <cfRule type="cellIs" dxfId="6328" priority="5290" operator="between">
      <formula>9</formula>
      <formula>15</formula>
    </cfRule>
    <cfRule type="cellIs" dxfId="6327" priority="5291" operator="between">
      <formula>1</formula>
      <formula>8</formula>
    </cfRule>
  </conditionalFormatting>
  <conditionalFormatting sqref="N1127">
    <cfRule type="cellIs" dxfId="6326" priority="5282" operator="between">
      <formula>1</formula>
      <formula>10</formula>
    </cfRule>
    <cfRule type="cellIs" dxfId="6325" priority="5283" operator="between">
      <formula>11</formula>
      <formula>17</formula>
    </cfRule>
    <cfRule type="cellIs" dxfId="6324" priority="5284" operator="between">
      <formula>18</formula>
      <formula>25</formula>
    </cfRule>
    <cfRule type="cellIs" dxfId="6323" priority="5285" operator="between">
      <formula>1</formula>
      <formula>6</formula>
    </cfRule>
    <cfRule type="cellIs" dxfId="6322" priority="5286" operator="between">
      <formula>17</formula>
      <formula>25</formula>
    </cfRule>
    <cfRule type="cellIs" dxfId="6321" priority="5287" operator="between">
      <formula>7</formula>
      <formula>16</formula>
    </cfRule>
    <cfRule type="cellIs" dxfId="6320" priority="5288" operator="between">
      <formula>1</formula>
      <formula>6</formula>
    </cfRule>
  </conditionalFormatting>
  <conditionalFormatting sqref="N1127">
    <cfRule type="cellIs" dxfId="6319" priority="5281" operator="equal">
      <formula>16</formula>
    </cfRule>
  </conditionalFormatting>
  <conditionalFormatting sqref="Y1129 N1129">
    <cfRule type="cellIs" dxfId="6318" priority="5278" operator="between">
      <formula>16</formula>
      <formula>25</formula>
    </cfRule>
    <cfRule type="cellIs" dxfId="6317" priority="5279" operator="between">
      <formula>9</formula>
      <formula>15</formula>
    </cfRule>
    <cfRule type="cellIs" dxfId="6316" priority="5280" operator="between">
      <formula>1</formula>
      <formula>8</formula>
    </cfRule>
  </conditionalFormatting>
  <conditionalFormatting sqref="G1129">
    <cfRule type="cellIs" dxfId="6315" priority="5268" stopIfTrue="1" operator="equal">
      <formula>"NR"</formula>
    </cfRule>
    <cfRule type="cellIs" dxfId="6314" priority="5269" stopIfTrue="1" operator="equal">
      <formula>"R"</formula>
    </cfRule>
  </conditionalFormatting>
  <conditionalFormatting sqref="Y1129 N1129">
    <cfRule type="cellIs" dxfId="6313" priority="5261" operator="between">
      <formula>1</formula>
      <formula>10</formula>
    </cfRule>
    <cfRule type="cellIs" dxfId="6312" priority="5262" operator="between">
      <formula>11</formula>
      <formula>17</formula>
    </cfRule>
    <cfRule type="cellIs" dxfId="6311" priority="5263" operator="between">
      <formula>18</formula>
      <formula>25</formula>
    </cfRule>
    <cfRule type="cellIs" dxfId="6310" priority="5264" operator="between">
      <formula>1</formula>
      <formula>6</formula>
    </cfRule>
    <cfRule type="cellIs" dxfId="6309" priority="5265" operator="between">
      <formula>17</formula>
      <formula>25</formula>
    </cfRule>
    <cfRule type="cellIs" dxfId="6308" priority="5266" operator="between">
      <formula>7</formula>
      <formula>16</formula>
    </cfRule>
    <cfRule type="cellIs" dxfId="6307" priority="5267" operator="between">
      <formula>1</formula>
      <formula>6</formula>
    </cfRule>
  </conditionalFormatting>
  <conditionalFormatting sqref="Y1129 N1129">
    <cfRule type="cellIs" dxfId="6306" priority="5260" operator="equal">
      <formula>16</formula>
    </cfRule>
  </conditionalFormatting>
  <conditionalFormatting sqref="G1129">
    <cfRule type="cellIs" dxfId="6305" priority="5259" operator="equal">
      <formula>"NR"</formula>
    </cfRule>
  </conditionalFormatting>
  <conditionalFormatting sqref="Y1127">
    <cfRule type="cellIs" dxfId="6304" priority="5252" operator="between">
      <formula>1</formula>
      <formula>10</formula>
    </cfRule>
    <cfRule type="cellIs" dxfId="6303" priority="5253" operator="between">
      <formula>11</formula>
      <formula>17</formula>
    </cfRule>
    <cfRule type="cellIs" dxfId="6302" priority="5254" operator="between">
      <formula>18</formula>
      <formula>25</formula>
    </cfRule>
    <cfRule type="cellIs" dxfId="6301" priority="5255" operator="between">
      <formula>1</formula>
      <formula>6</formula>
    </cfRule>
    <cfRule type="cellIs" dxfId="6300" priority="5256" operator="between">
      <formula>17</formula>
      <formula>25</formula>
    </cfRule>
    <cfRule type="cellIs" dxfId="6299" priority="5257" operator="between">
      <formula>7</formula>
      <formula>16</formula>
    </cfRule>
    <cfRule type="cellIs" dxfId="6298" priority="5258" operator="between">
      <formula>1</formula>
      <formula>6</formula>
    </cfRule>
  </conditionalFormatting>
  <conditionalFormatting sqref="Y1127">
    <cfRule type="cellIs" dxfId="6297" priority="5251" operator="equal">
      <formula>16</formula>
    </cfRule>
  </conditionalFormatting>
  <conditionalFormatting sqref="Y1127">
    <cfRule type="cellIs" dxfId="6296" priority="5248" operator="between">
      <formula>16</formula>
      <formula>25</formula>
    </cfRule>
    <cfRule type="cellIs" dxfId="6295" priority="5249" operator="between">
      <formula>9</formula>
      <formula>15</formula>
    </cfRule>
    <cfRule type="cellIs" dxfId="6294" priority="5250" operator="between">
      <formula>1</formula>
      <formula>8</formula>
    </cfRule>
  </conditionalFormatting>
  <conditionalFormatting sqref="G1127">
    <cfRule type="cellIs" dxfId="6293" priority="5238" stopIfTrue="1" operator="equal">
      <formula>"NR"</formula>
    </cfRule>
    <cfRule type="cellIs" dxfId="6292" priority="5239" stopIfTrue="1" operator="equal">
      <formula>"R"</formula>
    </cfRule>
  </conditionalFormatting>
  <conditionalFormatting sqref="G1127">
    <cfRule type="cellIs" dxfId="6291" priority="5237" operator="equal">
      <formula>"NR"</formula>
    </cfRule>
  </conditionalFormatting>
  <conditionalFormatting sqref="G1127">
    <cfRule type="cellIs" dxfId="6290" priority="5235" stopIfTrue="1" operator="equal">
      <formula>"NR"</formula>
    </cfRule>
    <cfRule type="cellIs" dxfId="6289" priority="5236" stopIfTrue="1" operator="equal">
      <formula>"R"</formula>
    </cfRule>
  </conditionalFormatting>
  <conditionalFormatting sqref="G1127">
    <cfRule type="cellIs" dxfId="6288" priority="5234" operator="equal">
      <formula>"NR"</formula>
    </cfRule>
  </conditionalFormatting>
  <conditionalFormatting sqref="Y1128 N1128">
    <cfRule type="cellIs" dxfId="6287" priority="5231" operator="between">
      <formula>16</formula>
      <formula>25</formula>
    </cfRule>
    <cfRule type="cellIs" dxfId="6286" priority="5232" operator="between">
      <formula>9</formula>
      <formula>15</formula>
    </cfRule>
    <cfRule type="cellIs" dxfId="6285" priority="5233" operator="between">
      <formula>1</formula>
      <formula>8</formula>
    </cfRule>
  </conditionalFormatting>
  <conditionalFormatting sqref="Y1128 N1128">
    <cfRule type="cellIs" dxfId="6284" priority="5216" operator="between">
      <formula>1</formula>
      <formula>10</formula>
    </cfRule>
    <cfRule type="cellIs" dxfId="6283" priority="5217" operator="between">
      <formula>11</formula>
      <formula>17</formula>
    </cfRule>
    <cfRule type="cellIs" dxfId="6282" priority="5218" operator="between">
      <formula>18</formula>
      <formula>25</formula>
    </cfRule>
    <cfRule type="cellIs" dxfId="6281" priority="5219" operator="between">
      <formula>1</formula>
      <formula>6</formula>
    </cfRule>
    <cfRule type="cellIs" dxfId="6280" priority="5220" operator="between">
      <formula>17</formula>
      <formula>25</formula>
    </cfRule>
    <cfRule type="cellIs" dxfId="6279" priority="5221" operator="between">
      <formula>7</formula>
      <formula>16</formula>
    </cfRule>
    <cfRule type="cellIs" dxfId="6278" priority="5222" operator="between">
      <formula>1</formula>
      <formula>6</formula>
    </cfRule>
  </conditionalFormatting>
  <conditionalFormatting sqref="Y1128 N1128">
    <cfRule type="cellIs" dxfId="6277" priority="5215" operator="equal">
      <formula>16</formula>
    </cfRule>
  </conditionalFormatting>
  <conditionalFormatting sqref="G1131">
    <cfRule type="cellIs" dxfId="6276" priority="5213" stopIfTrue="1" operator="equal">
      <formula>"NR"</formula>
    </cfRule>
    <cfRule type="cellIs" dxfId="6275" priority="5214" stopIfTrue="1" operator="equal">
      <formula>"R"</formula>
    </cfRule>
  </conditionalFormatting>
  <conditionalFormatting sqref="G1131">
    <cfRule type="cellIs" dxfId="6274" priority="5212" operator="equal">
      <formula>"NR"</formula>
    </cfRule>
  </conditionalFormatting>
  <conditionalFormatting sqref="X1131">
    <cfRule type="cellIs" dxfId="6273" priority="5205" operator="between">
      <formula>1</formula>
      <formula>10</formula>
    </cfRule>
    <cfRule type="cellIs" dxfId="6272" priority="5206" operator="between">
      <formula>11</formula>
      <formula>17</formula>
    </cfRule>
    <cfRule type="cellIs" dxfId="6271" priority="5207" operator="between">
      <formula>18</formula>
      <formula>25</formula>
    </cfRule>
    <cfRule type="cellIs" dxfId="6270" priority="5208" operator="between">
      <formula>1</formula>
      <formula>6</formula>
    </cfRule>
    <cfRule type="cellIs" dxfId="6269" priority="5209" operator="between">
      <formula>17</formula>
      <formula>25</formula>
    </cfRule>
    <cfRule type="cellIs" dxfId="6268" priority="5210" operator="between">
      <formula>7</formula>
      <formula>16</formula>
    </cfRule>
    <cfRule type="cellIs" dxfId="6267" priority="5211" operator="between">
      <formula>1</formula>
      <formula>6</formula>
    </cfRule>
  </conditionalFormatting>
  <conditionalFormatting sqref="X1131">
    <cfRule type="cellIs" dxfId="6266" priority="5204" operator="equal">
      <formula>16</formula>
    </cfRule>
  </conditionalFormatting>
  <conditionalFormatting sqref="X1131">
    <cfRule type="cellIs" dxfId="6265" priority="5201" operator="between">
      <formula>16</formula>
      <formula>25</formula>
    </cfRule>
    <cfRule type="cellIs" dxfId="6264" priority="5202" operator="between">
      <formula>9</formula>
      <formula>15</formula>
    </cfRule>
    <cfRule type="cellIs" dxfId="6263" priority="5203" operator="between">
      <formula>1</formula>
      <formula>8</formula>
    </cfRule>
  </conditionalFormatting>
  <conditionalFormatting sqref="Y1131">
    <cfRule type="cellIs" dxfId="6262" priority="5194" operator="between">
      <formula>1</formula>
      <formula>10</formula>
    </cfRule>
    <cfRule type="cellIs" dxfId="6261" priority="5195" operator="between">
      <formula>11</formula>
      <formula>17</formula>
    </cfRule>
    <cfRule type="cellIs" dxfId="6260" priority="5196" operator="between">
      <formula>18</formula>
      <formula>25</formula>
    </cfRule>
    <cfRule type="cellIs" dxfId="6259" priority="5197" operator="between">
      <formula>1</formula>
      <formula>6</formula>
    </cfRule>
    <cfRule type="cellIs" dxfId="6258" priority="5198" operator="between">
      <formula>17</formula>
      <formula>25</formula>
    </cfRule>
    <cfRule type="cellIs" dxfId="6257" priority="5199" operator="between">
      <formula>7</formula>
      <formula>16</formula>
    </cfRule>
    <cfRule type="cellIs" dxfId="6256" priority="5200" operator="between">
      <formula>1</formula>
      <formula>6</formula>
    </cfRule>
  </conditionalFormatting>
  <conditionalFormatting sqref="Y1131">
    <cfRule type="cellIs" dxfId="6255" priority="5193" operator="equal">
      <formula>16</formula>
    </cfRule>
  </conditionalFormatting>
  <conditionalFormatting sqref="Y1131">
    <cfRule type="cellIs" dxfId="6254" priority="5190" operator="between">
      <formula>16</formula>
      <formula>25</formula>
    </cfRule>
    <cfRule type="cellIs" dxfId="6253" priority="5191" operator="between">
      <formula>9</formula>
      <formula>15</formula>
    </cfRule>
    <cfRule type="cellIs" dxfId="6252" priority="5192" operator="between">
      <formula>1</formula>
      <formula>8</formula>
    </cfRule>
  </conditionalFormatting>
  <conditionalFormatting sqref="N1131">
    <cfRule type="cellIs" dxfId="6251" priority="5183" operator="between">
      <formula>1</formula>
      <formula>10</formula>
    </cfRule>
    <cfRule type="cellIs" dxfId="6250" priority="5184" operator="between">
      <formula>11</formula>
      <formula>17</formula>
    </cfRule>
    <cfRule type="cellIs" dxfId="6249" priority="5185" operator="between">
      <formula>18</formula>
      <formula>25</formula>
    </cfRule>
    <cfRule type="cellIs" dxfId="6248" priority="5186" operator="between">
      <formula>1</formula>
      <formula>6</formula>
    </cfRule>
    <cfRule type="cellIs" dxfId="6247" priority="5187" operator="between">
      <formula>17</formula>
      <formula>25</formula>
    </cfRule>
    <cfRule type="cellIs" dxfId="6246" priority="5188" operator="between">
      <formula>7</formula>
      <formula>16</formula>
    </cfRule>
    <cfRule type="cellIs" dxfId="6245" priority="5189" operator="between">
      <formula>1</formula>
      <formula>6</formula>
    </cfRule>
  </conditionalFormatting>
  <conditionalFormatting sqref="N1131">
    <cfRule type="cellIs" dxfId="6244" priority="5182" operator="equal">
      <formula>16</formula>
    </cfRule>
  </conditionalFormatting>
  <conditionalFormatting sqref="N1131">
    <cfRule type="cellIs" dxfId="6243" priority="5179" operator="between">
      <formula>16</formula>
      <formula>25</formula>
    </cfRule>
    <cfRule type="cellIs" dxfId="6242" priority="5180" operator="between">
      <formula>9</formula>
      <formula>15</formula>
    </cfRule>
    <cfRule type="cellIs" dxfId="6241" priority="5181" operator="between">
      <formula>1</formula>
      <formula>8</formula>
    </cfRule>
  </conditionalFormatting>
  <conditionalFormatting sqref="N1140 N1145">
    <cfRule type="cellIs" dxfId="6240" priority="5168" operator="between">
      <formula>16</formula>
      <formula>25</formula>
    </cfRule>
    <cfRule type="cellIs" dxfId="6239" priority="5169" operator="between">
      <formula>9</formula>
      <formula>15</formula>
    </cfRule>
    <cfRule type="cellIs" dxfId="6238" priority="5170" operator="between">
      <formula>1</formula>
      <formula>8</formula>
    </cfRule>
  </conditionalFormatting>
  <conditionalFormatting sqref="G1140">
    <cfRule type="cellIs" dxfId="6237" priority="5158" stopIfTrue="1" operator="equal">
      <formula>"NR"</formula>
    </cfRule>
    <cfRule type="cellIs" dxfId="6236" priority="5159" stopIfTrue="1" operator="equal">
      <formula>"R"</formula>
    </cfRule>
  </conditionalFormatting>
  <conditionalFormatting sqref="G1140">
    <cfRule type="cellIs" dxfId="6235" priority="5157" operator="equal">
      <formula>"NR"</formula>
    </cfRule>
  </conditionalFormatting>
  <conditionalFormatting sqref="Y1140 Y1145">
    <cfRule type="cellIs" dxfId="6234" priority="5150" operator="between">
      <formula>1</formula>
      <formula>10</formula>
    </cfRule>
    <cfRule type="cellIs" dxfId="6233" priority="5151" operator="between">
      <formula>11</formula>
      <formula>17</formula>
    </cfRule>
    <cfRule type="cellIs" dxfId="6232" priority="5152" operator="between">
      <formula>18</formula>
      <formula>25</formula>
    </cfRule>
    <cfRule type="cellIs" dxfId="6231" priority="5153" operator="between">
      <formula>1</formula>
      <formula>6</formula>
    </cfRule>
    <cfRule type="cellIs" dxfId="6230" priority="5154" operator="between">
      <formula>17</formula>
      <formula>25</formula>
    </cfRule>
    <cfRule type="cellIs" dxfId="6229" priority="5155" operator="between">
      <formula>7</formula>
      <formula>16</formula>
    </cfRule>
    <cfRule type="cellIs" dxfId="6228" priority="5156" operator="between">
      <formula>1</formula>
      <formula>6</formula>
    </cfRule>
  </conditionalFormatting>
  <conditionalFormatting sqref="Y1140 Y1145">
    <cfRule type="cellIs" dxfId="6227" priority="5149" operator="equal">
      <formula>16</formula>
    </cfRule>
  </conditionalFormatting>
  <conditionalFormatting sqref="Y1140 Y1145">
    <cfRule type="cellIs" dxfId="6226" priority="5146" operator="between">
      <formula>16</formula>
      <formula>25</formula>
    </cfRule>
    <cfRule type="cellIs" dxfId="6225" priority="5147" operator="between">
      <formula>9</formula>
      <formula>15</formula>
    </cfRule>
    <cfRule type="cellIs" dxfId="6224" priority="5148" operator="between">
      <formula>1</formula>
      <formula>8</formula>
    </cfRule>
  </conditionalFormatting>
  <conditionalFormatting sqref="N1140 N1145">
    <cfRule type="cellIs" dxfId="6223" priority="5139" operator="between">
      <formula>1</formula>
      <formula>10</formula>
    </cfRule>
    <cfRule type="cellIs" dxfId="6222" priority="5140" operator="between">
      <formula>11</formula>
      <formula>17</formula>
    </cfRule>
    <cfRule type="cellIs" dxfId="6221" priority="5141" operator="between">
      <formula>18</formula>
      <formula>25</formula>
    </cfRule>
    <cfRule type="cellIs" dxfId="6220" priority="5142" operator="between">
      <formula>1</formula>
      <formula>6</formula>
    </cfRule>
    <cfRule type="cellIs" dxfId="6219" priority="5143" operator="between">
      <formula>17</formula>
      <formula>25</formula>
    </cfRule>
    <cfRule type="cellIs" dxfId="6218" priority="5144" operator="between">
      <formula>7</formula>
      <formula>16</formula>
    </cfRule>
    <cfRule type="cellIs" dxfId="6217" priority="5145" operator="between">
      <formula>1</formula>
      <formula>6</formula>
    </cfRule>
  </conditionalFormatting>
  <conditionalFormatting sqref="N1140 N1145">
    <cfRule type="cellIs" dxfId="6216" priority="5138" operator="equal">
      <formula>16</formula>
    </cfRule>
  </conditionalFormatting>
  <conditionalFormatting sqref="Y1144">
    <cfRule type="cellIs" dxfId="6215" priority="5123" operator="between">
      <formula>1</formula>
      <formula>10</formula>
    </cfRule>
    <cfRule type="cellIs" dxfId="6214" priority="5124" operator="between">
      <formula>11</formula>
      <formula>17</formula>
    </cfRule>
    <cfRule type="cellIs" dxfId="6213" priority="5125" operator="between">
      <formula>18</formula>
      <formula>25</formula>
    </cfRule>
    <cfRule type="cellIs" dxfId="6212" priority="5126" operator="between">
      <formula>1</formula>
      <formula>6</formula>
    </cfRule>
    <cfRule type="cellIs" dxfId="6211" priority="5127" operator="between">
      <formula>17</formula>
      <formula>25</formula>
    </cfRule>
    <cfRule type="cellIs" dxfId="6210" priority="5128" operator="between">
      <formula>7</formula>
      <formula>16</formula>
    </cfRule>
    <cfRule type="cellIs" dxfId="6209" priority="5129" operator="between">
      <formula>1</formula>
      <formula>6</formula>
    </cfRule>
  </conditionalFormatting>
  <conditionalFormatting sqref="Y1144">
    <cfRule type="cellIs" dxfId="6208" priority="5122" operator="equal">
      <formula>16</formula>
    </cfRule>
  </conditionalFormatting>
  <conditionalFormatting sqref="Y1144">
    <cfRule type="cellIs" dxfId="6207" priority="5119" operator="between">
      <formula>16</formula>
      <formula>25</formula>
    </cfRule>
    <cfRule type="cellIs" dxfId="6206" priority="5120" operator="between">
      <formula>9</formula>
      <formula>15</formula>
    </cfRule>
    <cfRule type="cellIs" dxfId="6205" priority="5121" operator="between">
      <formula>1</formula>
      <formula>8</formula>
    </cfRule>
  </conditionalFormatting>
  <conditionalFormatting sqref="G1144">
    <cfRule type="cellIs" dxfId="6204" priority="5117" stopIfTrue="1" operator="equal">
      <formula>"NR"</formula>
    </cfRule>
    <cfRule type="cellIs" dxfId="6203" priority="5118" stopIfTrue="1" operator="equal">
      <formula>"R"</formula>
    </cfRule>
  </conditionalFormatting>
  <conditionalFormatting sqref="N1144">
    <cfRule type="cellIs" dxfId="6202" priority="5110" operator="between">
      <formula>1</formula>
      <formula>10</formula>
    </cfRule>
    <cfRule type="cellIs" dxfId="6201" priority="5111" operator="between">
      <formula>11</formula>
      <formula>17</formula>
    </cfRule>
    <cfRule type="cellIs" dxfId="6200" priority="5112" operator="between">
      <formula>18</formula>
      <formula>25</formula>
    </cfRule>
    <cfRule type="cellIs" dxfId="6199" priority="5113" operator="between">
      <formula>1</formula>
      <formula>6</formula>
    </cfRule>
    <cfRule type="cellIs" dxfId="6198" priority="5114" operator="between">
      <formula>17</formula>
      <formula>25</formula>
    </cfRule>
    <cfRule type="cellIs" dxfId="6197" priority="5115" operator="between">
      <formula>7</formula>
      <formula>16</formula>
    </cfRule>
    <cfRule type="cellIs" dxfId="6196" priority="5116" operator="between">
      <formula>1</formula>
      <formula>6</formula>
    </cfRule>
  </conditionalFormatting>
  <conditionalFormatting sqref="N1144">
    <cfRule type="cellIs" dxfId="6195" priority="5109" operator="equal">
      <formula>16</formula>
    </cfRule>
  </conditionalFormatting>
  <conditionalFormatting sqref="G1144">
    <cfRule type="cellIs" dxfId="6194" priority="5108" operator="equal">
      <formula>"NR"</formula>
    </cfRule>
  </conditionalFormatting>
  <conditionalFormatting sqref="N1144">
    <cfRule type="cellIs" dxfId="6193" priority="5105" operator="between">
      <formula>16</formula>
      <formula>25</formula>
    </cfRule>
    <cfRule type="cellIs" dxfId="6192" priority="5106" operator="between">
      <formula>9</formula>
      <formula>15</formula>
    </cfRule>
    <cfRule type="cellIs" dxfId="6191" priority="5107" operator="between">
      <formula>1</formula>
      <formula>8</formula>
    </cfRule>
  </conditionalFormatting>
  <conditionalFormatting sqref="G1145">
    <cfRule type="cellIs" dxfId="6190" priority="5095" stopIfTrue="1" operator="equal">
      <formula>"NR"</formula>
    </cfRule>
    <cfRule type="cellIs" dxfId="6189" priority="5096" stopIfTrue="1" operator="equal">
      <formula>"R"</formula>
    </cfRule>
  </conditionalFormatting>
  <conditionalFormatting sqref="G1145">
    <cfRule type="cellIs" dxfId="6188" priority="5094" operator="equal">
      <formula>"NR"</formula>
    </cfRule>
  </conditionalFormatting>
  <conditionalFormatting sqref="Y1163">
    <cfRule type="cellIs" dxfId="6187" priority="5091" operator="between">
      <formula>16</formula>
      <formula>25</formula>
    </cfRule>
    <cfRule type="cellIs" dxfId="6186" priority="5092" operator="between">
      <formula>9</formula>
      <formula>15</formula>
    </cfRule>
    <cfRule type="cellIs" dxfId="6185" priority="5093" operator="between">
      <formula>1</formula>
      <formula>8</formula>
    </cfRule>
  </conditionalFormatting>
  <conditionalFormatting sqref="Y1163">
    <cfRule type="cellIs" dxfId="6184" priority="5084" operator="between">
      <formula>1</formula>
      <formula>10</formula>
    </cfRule>
    <cfRule type="cellIs" dxfId="6183" priority="5085" operator="between">
      <formula>11</formula>
      <formula>17</formula>
    </cfRule>
    <cfRule type="cellIs" dxfId="6182" priority="5086" operator="between">
      <formula>18</formula>
      <formula>25</formula>
    </cfRule>
    <cfRule type="cellIs" dxfId="6181" priority="5087" operator="between">
      <formula>1</formula>
      <formula>6</formula>
    </cfRule>
    <cfRule type="cellIs" dxfId="6180" priority="5088" operator="between">
      <formula>17</formula>
      <formula>25</formula>
    </cfRule>
    <cfRule type="cellIs" dxfId="6179" priority="5089" operator="between">
      <formula>7</formula>
      <formula>16</formula>
    </cfRule>
    <cfRule type="cellIs" dxfId="6178" priority="5090" operator="between">
      <formula>1</formula>
      <formula>6</formula>
    </cfRule>
  </conditionalFormatting>
  <conditionalFormatting sqref="Y1163">
    <cfRule type="cellIs" dxfId="6177" priority="5083" operator="equal">
      <formula>16</formula>
    </cfRule>
  </conditionalFormatting>
  <conditionalFormatting sqref="G1163">
    <cfRule type="cellIs" dxfId="6176" priority="5082" operator="equal">
      <formula>"NR"</formula>
    </cfRule>
  </conditionalFormatting>
  <conditionalFormatting sqref="G1170">
    <cfRule type="cellIs" dxfId="6175" priority="5080" stopIfTrue="1" operator="equal">
      <formula>"NR"</formula>
    </cfRule>
    <cfRule type="cellIs" dxfId="6174" priority="5081" stopIfTrue="1" operator="equal">
      <formula>"R"</formula>
    </cfRule>
  </conditionalFormatting>
  <conditionalFormatting sqref="G1170">
    <cfRule type="cellIs" dxfId="6173" priority="5079" operator="equal">
      <formula>"NR"</formula>
    </cfRule>
  </conditionalFormatting>
  <conditionalFormatting sqref="N1170">
    <cfRule type="cellIs" dxfId="6172" priority="5076" operator="between">
      <formula>16</formula>
      <formula>25</formula>
    </cfRule>
    <cfRule type="cellIs" dxfId="6171" priority="5077" operator="between">
      <formula>9</formula>
      <formula>15</formula>
    </cfRule>
    <cfRule type="cellIs" dxfId="6170" priority="5078" operator="between">
      <formula>1</formula>
      <formula>8</formula>
    </cfRule>
  </conditionalFormatting>
  <conditionalFormatting sqref="Y1152">
    <cfRule type="cellIs" dxfId="6169" priority="5069" operator="between">
      <formula>1</formula>
      <formula>10</formula>
    </cfRule>
    <cfRule type="cellIs" dxfId="6168" priority="5070" operator="between">
      <formula>11</formula>
      <formula>17</formula>
    </cfRule>
    <cfRule type="cellIs" dxfId="6167" priority="5071" operator="between">
      <formula>18</formula>
      <formula>25</formula>
    </cfRule>
    <cfRule type="cellIs" dxfId="6166" priority="5072" operator="between">
      <formula>1</formula>
      <formula>6</formula>
    </cfRule>
    <cfRule type="cellIs" dxfId="6165" priority="5073" operator="between">
      <formula>17</formula>
      <formula>25</formula>
    </cfRule>
    <cfRule type="cellIs" dxfId="6164" priority="5074" operator="between">
      <formula>7</formula>
      <formula>16</formula>
    </cfRule>
    <cfRule type="cellIs" dxfId="6163" priority="5075" operator="between">
      <formula>1</formula>
      <formula>6</formula>
    </cfRule>
  </conditionalFormatting>
  <conditionalFormatting sqref="Y1152">
    <cfRule type="cellIs" dxfId="6162" priority="5068" operator="equal">
      <formula>16</formula>
    </cfRule>
  </conditionalFormatting>
  <conditionalFormatting sqref="N1152">
    <cfRule type="cellIs" dxfId="6161" priority="5053" operator="between">
      <formula>1</formula>
      <formula>10</formula>
    </cfRule>
    <cfRule type="cellIs" dxfId="6160" priority="5054" operator="between">
      <formula>11</formula>
      <formula>17</formula>
    </cfRule>
    <cfRule type="cellIs" dxfId="6159" priority="5055" operator="between">
      <formula>18</formula>
      <formula>25</formula>
    </cfRule>
    <cfRule type="cellIs" dxfId="6158" priority="5056" operator="between">
      <formula>1</formula>
      <formula>6</formula>
    </cfRule>
    <cfRule type="cellIs" dxfId="6157" priority="5057" operator="between">
      <formula>17</formula>
      <formula>25</formula>
    </cfRule>
    <cfRule type="cellIs" dxfId="6156" priority="5058" operator="between">
      <formula>7</formula>
      <formula>16</formula>
    </cfRule>
    <cfRule type="cellIs" dxfId="6155" priority="5059" operator="between">
      <formula>1</formula>
      <formula>6</formula>
    </cfRule>
  </conditionalFormatting>
  <conditionalFormatting sqref="N1152">
    <cfRule type="cellIs" dxfId="6154" priority="5052" operator="equal">
      <formula>16</formula>
    </cfRule>
  </conditionalFormatting>
  <conditionalFormatting sqref="N1152">
    <cfRule type="cellIs" dxfId="6153" priority="5049" operator="between">
      <formula>16</formula>
      <formula>25</formula>
    </cfRule>
    <cfRule type="cellIs" dxfId="6152" priority="5050" operator="between">
      <formula>9</formula>
      <formula>15</formula>
    </cfRule>
    <cfRule type="cellIs" dxfId="6151" priority="5051" operator="between">
      <formula>1</formula>
      <formula>8</formula>
    </cfRule>
  </conditionalFormatting>
  <conditionalFormatting sqref="G1152">
    <cfRule type="cellIs" dxfId="6150" priority="5047" stopIfTrue="1" operator="equal">
      <formula>"NR"</formula>
    </cfRule>
    <cfRule type="cellIs" dxfId="6149" priority="5048" stopIfTrue="1" operator="equal">
      <formula>"R"</formula>
    </cfRule>
  </conditionalFormatting>
  <conditionalFormatting sqref="G1152">
    <cfRule type="cellIs" dxfId="6148" priority="5046" operator="equal">
      <formula>"NR"</formula>
    </cfRule>
  </conditionalFormatting>
  <conditionalFormatting sqref="G1152">
    <cfRule type="cellIs" dxfId="6147" priority="5045" operator="equal">
      <formula>"NR"</formula>
    </cfRule>
  </conditionalFormatting>
  <conditionalFormatting sqref="G1152">
    <cfRule type="cellIs" dxfId="6146" priority="5043" stopIfTrue="1" operator="equal">
      <formula>"NR"</formula>
    </cfRule>
    <cfRule type="cellIs" dxfId="6145" priority="5044" stopIfTrue="1" operator="equal">
      <formula>"R"</formula>
    </cfRule>
  </conditionalFormatting>
  <conditionalFormatting sqref="Y1152">
    <cfRule type="cellIs" dxfId="6144" priority="5040" operator="between">
      <formula>16</formula>
      <formula>25</formula>
    </cfRule>
    <cfRule type="cellIs" dxfId="6143" priority="5041" operator="between">
      <formula>9</formula>
      <formula>15</formula>
    </cfRule>
    <cfRule type="cellIs" dxfId="6142" priority="5042" operator="between">
      <formula>1</formula>
      <formula>8</formula>
    </cfRule>
  </conditionalFormatting>
  <conditionalFormatting sqref="Y1151">
    <cfRule type="cellIs" dxfId="6141" priority="5033" operator="between">
      <formula>1</formula>
      <formula>10</formula>
    </cfRule>
    <cfRule type="cellIs" dxfId="6140" priority="5034" operator="between">
      <formula>11</formula>
      <formula>17</formula>
    </cfRule>
    <cfRule type="cellIs" dxfId="6139" priority="5035" operator="between">
      <formula>18</formula>
      <formula>25</formula>
    </cfRule>
    <cfRule type="cellIs" dxfId="6138" priority="5036" operator="between">
      <formula>1</formula>
      <formula>6</formula>
    </cfRule>
    <cfRule type="cellIs" dxfId="6137" priority="5037" operator="between">
      <formula>17</formula>
      <formula>25</formula>
    </cfRule>
    <cfRule type="cellIs" dxfId="6136" priority="5038" operator="between">
      <formula>7</formula>
      <formula>16</formula>
    </cfRule>
    <cfRule type="cellIs" dxfId="6135" priority="5039" operator="between">
      <formula>1</formula>
      <formula>6</formula>
    </cfRule>
  </conditionalFormatting>
  <conditionalFormatting sqref="Y1151">
    <cfRule type="cellIs" dxfId="6134" priority="5032" operator="equal">
      <formula>16</formula>
    </cfRule>
  </conditionalFormatting>
  <conditionalFormatting sqref="Y1151">
    <cfRule type="cellIs" dxfId="6133" priority="5029" operator="between">
      <formula>16</formula>
      <formula>25</formula>
    </cfRule>
    <cfRule type="cellIs" dxfId="6132" priority="5030" operator="between">
      <formula>9</formula>
      <formula>15</formula>
    </cfRule>
    <cfRule type="cellIs" dxfId="6131" priority="5031" operator="between">
      <formula>1</formula>
      <formula>8</formula>
    </cfRule>
  </conditionalFormatting>
  <conditionalFormatting sqref="G1151">
    <cfRule type="cellIs" dxfId="6130" priority="5019" stopIfTrue="1" operator="equal">
      <formula>"NR"</formula>
    </cfRule>
    <cfRule type="cellIs" dxfId="6129" priority="5020" stopIfTrue="1" operator="equal">
      <formula>"R"</formula>
    </cfRule>
  </conditionalFormatting>
  <conditionalFormatting sqref="G1151">
    <cfRule type="cellIs" dxfId="6128" priority="5018" operator="equal">
      <formula>"NR"</formula>
    </cfRule>
  </conditionalFormatting>
  <conditionalFormatting sqref="N1151">
    <cfRule type="cellIs" dxfId="6127" priority="5011" operator="between">
      <formula>1</formula>
      <formula>10</formula>
    </cfRule>
    <cfRule type="cellIs" dxfId="6126" priority="5012" operator="between">
      <formula>11</formula>
      <formula>17</formula>
    </cfRule>
    <cfRule type="cellIs" dxfId="6125" priority="5013" operator="between">
      <formula>18</formula>
      <formula>25</formula>
    </cfRule>
    <cfRule type="cellIs" dxfId="6124" priority="5014" operator="between">
      <formula>1</formula>
      <formula>6</formula>
    </cfRule>
    <cfRule type="cellIs" dxfId="6123" priority="5015" operator="between">
      <formula>17</formula>
      <formula>25</formula>
    </cfRule>
    <cfRule type="cellIs" dxfId="6122" priority="5016" operator="between">
      <formula>7</formula>
      <formula>16</formula>
    </cfRule>
    <cfRule type="cellIs" dxfId="6121" priority="5017" operator="between">
      <formula>1</formula>
      <formula>6</formula>
    </cfRule>
  </conditionalFormatting>
  <conditionalFormatting sqref="N1151">
    <cfRule type="cellIs" dxfId="6120" priority="5010" operator="equal">
      <formula>16</formula>
    </cfRule>
  </conditionalFormatting>
  <conditionalFormatting sqref="N1151">
    <cfRule type="cellIs" dxfId="6119" priority="5007" operator="between">
      <formula>16</formula>
      <formula>25</formula>
    </cfRule>
    <cfRule type="cellIs" dxfId="6118" priority="5008" operator="between">
      <formula>9</formula>
      <formula>15</formula>
    </cfRule>
    <cfRule type="cellIs" dxfId="6117" priority="5009" operator="between">
      <formula>1</formula>
      <formula>8</formula>
    </cfRule>
  </conditionalFormatting>
  <conditionalFormatting sqref="Y1149">
    <cfRule type="cellIs" dxfId="6116" priority="5000" operator="between">
      <formula>1</formula>
      <formula>10</formula>
    </cfRule>
    <cfRule type="cellIs" dxfId="6115" priority="5001" operator="between">
      <formula>11</formula>
      <formula>17</formula>
    </cfRule>
    <cfRule type="cellIs" dxfId="6114" priority="5002" operator="between">
      <formula>18</formula>
      <formula>25</formula>
    </cfRule>
    <cfRule type="cellIs" dxfId="6113" priority="5003" operator="between">
      <formula>1</formula>
      <formula>6</formula>
    </cfRule>
    <cfRule type="cellIs" dxfId="6112" priority="5004" operator="between">
      <formula>17</formula>
      <formula>25</formula>
    </cfRule>
    <cfRule type="cellIs" dxfId="6111" priority="5005" operator="between">
      <formula>7</formula>
      <formula>16</formula>
    </cfRule>
    <cfRule type="cellIs" dxfId="6110" priority="5006" operator="between">
      <formula>1</formula>
      <formula>6</formula>
    </cfRule>
  </conditionalFormatting>
  <conditionalFormatting sqref="Y1149">
    <cfRule type="cellIs" dxfId="6109" priority="4999" operator="equal">
      <formula>16</formula>
    </cfRule>
  </conditionalFormatting>
  <conditionalFormatting sqref="Y1149">
    <cfRule type="cellIs" dxfId="6108" priority="4996" operator="between">
      <formula>16</formula>
      <formula>25</formula>
    </cfRule>
    <cfRule type="cellIs" dxfId="6107" priority="4997" operator="between">
      <formula>9</formula>
      <formula>15</formula>
    </cfRule>
    <cfRule type="cellIs" dxfId="6106" priority="4998" operator="between">
      <formula>1</formula>
      <formula>8</formula>
    </cfRule>
  </conditionalFormatting>
  <conditionalFormatting sqref="G1149">
    <cfRule type="cellIs" dxfId="6105" priority="4986" stopIfTrue="1" operator="equal">
      <formula>"NR"</formula>
    </cfRule>
    <cfRule type="cellIs" dxfId="6104" priority="4987" stopIfTrue="1" operator="equal">
      <formula>"R"</formula>
    </cfRule>
  </conditionalFormatting>
  <conditionalFormatting sqref="N1149">
    <cfRule type="cellIs" dxfId="6103" priority="4979" operator="between">
      <formula>1</formula>
      <formula>10</formula>
    </cfRule>
    <cfRule type="cellIs" dxfId="6102" priority="4980" operator="between">
      <formula>11</formula>
      <formula>17</formula>
    </cfRule>
    <cfRule type="cellIs" dxfId="6101" priority="4981" operator="between">
      <formula>18</formula>
      <formula>25</formula>
    </cfRule>
    <cfRule type="cellIs" dxfId="6100" priority="4982" operator="between">
      <formula>1</formula>
      <formula>6</formula>
    </cfRule>
    <cfRule type="cellIs" dxfId="6099" priority="4983" operator="between">
      <formula>17</formula>
      <formula>25</formula>
    </cfRule>
    <cfRule type="cellIs" dxfId="6098" priority="4984" operator="between">
      <formula>7</formula>
      <formula>16</formula>
    </cfRule>
    <cfRule type="cellIs" dxfId="6097" priority="4985" operator="between">
      <formula>1</formula>
      <formula>6</formula>
    </cfRule>
  </conditionalFormatting>
  <conditionalFormatting sqref="N1149">
    <cfRule type="cellIs" dxfId="6096" priority="4978" operator="equal">
      <formula>16</formula>
    </cfRule>
  </conditionalFormatting>
  <conditionalFormatting sqref="G1149">
    <cfRule type="cellIs" dxfId="6095" priority="4977" operator="equal">
      <formula>"NR"</formula>
    </cfRule>
  </conditionalFormatting>
  <conditionalFormatting sqref="N1149">
    <cfRule type="cellIs" dxfId="6094" priority="4974" operator="between">
      <formula>16</formula>
      <formula>25</formula>
    </cfRule>
    <cfRule type="cellIs" dxfId="6093" priority="4975" operator="between">
      <formula>9</formula>
      <formula>15</formula>
    </cfRule>
    <cfRule type="cellIs" dxfId="6092" priority="4976" operator="between">
      <formula>1</formula>
      <formula>8</formula>
    </cfRule>
  </conditionalFormatting>
  <conditionalFormatting sqref="G1149">
    <cfRule type="cellIs" dxfId="6091" priority="4972" stopIfTrue="1" operator="equal">
      <formula>"NR"</formula>
    </cfRule>
    <cfRule type="cellIs" dxfId="6090" priority="4973" stopIfTrue="1" operator="equal">
      <formula>"R"</formula>
    </cfRule>
  </conditionalFormatting>
  <conditionalFormatting sqref="G1149">
    <cfRule type="cellIs" dxfId="6089" priority="4971" operator="equal">
      <formula>"NR"</formula>
    </cfRule>
  </conditionalFormatting>
  <conditionalFormatting sqref="V1149">
    <cfRule type="cellIs" dxfId="6088" priority="4964" operator="between">
      <formula>1</formula>
      <formula>10</formula>
    </cfRule>
    <cfRule type="cellIs" dxfId="6087" priority="4965" operator="between">
      <formula>11</formula>
      <formula>17</formula>
    </cfRule>
    <cfRule type="cellIs" dxfId="6086" priority="4966" operator="between">
      <formula>18</formula>
      <formula>25</formula>
    </cfRule>
    <cfRule type="cellIs" dxfId="6085" priority="4967" operator="between">
      <formula>1</formula>
      <formula>6</formula>
    </cfRule>
    <cfRule type="cellIs" dxfId="6084" priority="4968" operator="between">
      <formula>17</formula>
      <formula>25</formula>
    </cfRule>
    <cfRule type="cellIs" dxfId="6083" priority="4969" operator="between">
      <formula>7</formula>
      <formula>16</formula>
    </cfRule>
    <cfRule type="cellIs" dxfId="6082" priority="4970" operator="between">
      <formula>1</formula>
      <formula>6</formula>
    </cfRule>
  </conditionalFormatting>
  <conditionalFormatting sqref="V1149">
    <cfRule type="cellIs" dxfId="6081" priority="4963" operator="equal">
      <formula>16</formula>
    </cfRule>
  </conditionalFormatting>
  <conditionalFormatting sqref="V1149">
    <cfRule type="cellIs" dxfId="6080" priority="4960" operator="between">
      <formula>16</formula>
      <formula>25</formula>
    </cfRule>
    <cfRule type="cellIs" dxfId="6079" priority="4961" operator="between">
      <formula>9</formula>
      <formula>15</formula>
    </cfRule>
    <cfRule type="cellIs" dxfId="6078" priority="4962" operator="between">
      <formula>1</formula>
      <formula>8</formula>
    </cfRule>
  </conditionalFormatting>
  <conditionalFormatting sqref="Y1153">
    <cfRule type="cellIs" dxfId="6077" priority="4953" operator="between">
      <formula>1</formula>
      <formula>10</formula>
    </cfRule>
    <cfRule type="cellIs" dxfId="6076" priority="4954" operator="between">
      <formula>11</formula>
      <formula>17</formula>
    </cfRule>
    <cfRule type="cellIs" dxfId="6075" priority="4955" operator="between">
      <formula>18</formula>
      <formula>25</formula>
    </cfRule>
    <cfRule type="cellIs" dxfId="6074" priority="4956" operator="between">
      <formula>1</formula>
      <formula>6</formula>
    </cfRule>
    <cfRule type="cellIs" dxfId="6073" priority="4957" operator="between">
      <formula>17</formula>
      <formula>25</formula>
    </cfRule>
    <cfRule type="cellIs" dxfId="6072" priority="4958" operator="between">
      <formula>7</formula>
      <formula>16</formula>
    </cfRule>
    <cfRule type="cellIs" dxfId="6071" priority="4959" operator="between">
      <formula>1</formula>
      <formula>6</formula>
    </cfRule>
  </conditionalFormatting>
  <conditionalFormatting sqref="Y1153">
    <cfRule type="cellIs" dxfId="6070" priority="4952" operator="equal">
      <formula>16</formula>
    </cfRule>
  </conditionalFormatting>
  <conditionalFormatting sqref="Y1153">
    <cfRule type="cellIs" dxfId="6069" priority="4949" operator="between">
      <formula>16</formula>
      <formula>25</formula>
    </cfRule>
    <cfRule type="cellIs" dxfId="6068" priority="4950" operator="between">
      <formula>9</formula>
      <formula>15</formula>
    </cfRule>
    <cfRule type="cellIs" dxfId="6067" priority="4951" operator="between">
      <formula>1</formula>
      <formula>8</formula>
    </cfRule>
  </conditionalFormatting>
  <conditionalFormatting sqref="G1153">
    <cfRule type="cellIs" dxfId="6066" priority="4939" stopIfTrue="1" operator="equal">
      <formula>"NR"</formula>
    </cfRule>
    <cfRule type="cellIs" dxfId="6065" priority="4940" stopIfTrue="1" operator="equal">
      <formula>"R"</formula>
    </cfRule>
  </conditionalFormatting>
  <conditionalFormatting sqref="N1153">
    <cfRule type="cellIs" dxfId="6064" priority="4932" operator="between">
      <formula>1</formula>
      <formula>10</formula>
    </cfRule>
    <cfRule type="cellIs" dxfId="6063" priority="4933" operator="between">
      <formula>11</formula>
      <formula>17</formula>
    </cfRule>
    <cfRule type="cellIs" dxfId="6062" priority="4934" operator="between">
      <formula>18</formula>
      <formula>25</formula>
    </cfRule>
    <cfRule type="cellIs" dxfId="6061" priority="4935" operator="between">
      <formula>1</formula>
      <formula>6</formula>
    </cfRule>
    <cfRule type="cellIs" dxfId="6060" priority="4936" operator="between">
      <formula>17</formula>
      <formula>25</formula>
    </cfRule>
    <cfRule type="cellIs" dxfId="6059" priority="4937" operator="between">
      <formula>7</formula>
      <formula>16</formula>
    </cfRule>
    <cfRule type="cellIs" dxfId="6058" priority="4938" operator="between">
      <formula>1</formula>
      <formula>6</formula>
    </cfRule>
  </conditionalFormatting>
  <conditionalFormatting sqref="N1153">
    <cfRule type="cellIs" dxfId="6057" priority="4931" operator="equal">
      <formula>16</formula>
    </cfRule>
  </conditionalFormatting>
  <conditionalFormatting sqref="G1153">
    <cfRule type="cellIs" dxfId="6056" priority="4930" operator="equal">
      <formula>"NR"</formula>
    </cfRule>
  </conditionalFormatting>
  <conditionalFormatting sqref="N1153">
    <cfRule type="cellIs" dxfId="6055" priority="4927" operator="between">
      <formula>16</formula>
      <formula>25</formula>
    </cfRule>
    <cfRule type="cellIs" dxfId="6054" priority="4928" operator="between">
      <formula>9</formula>
      <formula>15</formula>
    </cfRule>
    <cfRule type="cellIs" dxfId="6053" priority="4929" operator="between">
      <formula>1</formula>
      <formula>8</formula>
    </cfRule>
  </conditionalFormatting>
  <conditionalFormatting sqref="G1153">
    <cfRule type="cellIs" dxfId="6052" priority="4925" stopIfTrue="1" operator="equal">
      <formula>"NR"</formula>
    </cfRule>
    <cfRule type="cellIs" dxfId="6051" priority="4926" stopIfTrue="1" operator="equal">
      <formula>"R"</formula>
    </cfRule>
  </conditionalFormatting>
  <conditionalFormatting sqref="G1153">
    <cfRule type="cellIs" dxfId="6050" priority="4924" operator="equal">
      <formula>"NR"</formula>
    </cfRule>
  </conditionalFormatting>
  <conditionalFormatting sqref="V1153">
    <cfRule type="cellIs" dxfId="6049" priority="4917" operator="between">
      <formula>1</formula>
      <formula>10</formula>
    </cfRule>
    <cfRule type="cellIs" dxfId="6048" priority="4918" operator="between">
      <formula>11</formula>
      <formula>17</formula>
    </cfRule>
    <cfRule type="cellIs" dxfId="6047" priority="4919" operator="between">
      <formula>18</formula>
      <formula>25</formula>
    </cfRule>
    <cfRule type="cellIs" dxfId="6046" priority="4920" operator="between">
      <formula>1</formula>
      <formula>6</formula>
    </cfRule>
    <cfRule type="cellIs" dxfId="6045" priority="4921" operator="between">
      <formula>17</formula>
      <formula>25</formula>
    </cfRule>
    <cfRule type="cellIs" dxfId="6044" priority="4922" operator="between">
      <formula>7</formula>
      <formula>16</formula>
    </cfRule>
    <cfRule type="cellIs" dxfId="6043" priority="4923" operator="between">
      <formula>1</formula>
      <formula>6</formula>
    </cfRule>
  </conditionalFormatting>
  <conditionalFormatting sqref="V1153">
    <cfRule type="cellIs" dxfId="6042" priority="4916" operator="equal">
      <formula>16</formula>
    </cfRule>
  </conditionalFormatting>
  <conditionalFormatting sqref="V1153">
    <cfRule type="cellIs" dxfId="6041" priority="4913" operator="between">
      <formula>16</formula>
      <formula>25</formula>
    </cfRule>
    <cfRule type="cellIs" dxfId="6040" priority="4914" operator="between">
      <formula>9</formula>
      <formula>15</formula>
    </cfRule>
    <cfRule type="cellIs" dxfId="6039" priority="4915" operator="between">
      <formula>1</formula>
      <formula>8</formula>
    </cfRule>
  </conditionalFormatting>
  <conditionalFormatting sqref="Y1154">
    <cfRule type="cellIs" dxfId="6038" priority="4906" operator="between">
      <formula>1</formula>
      <formula>10</formula>
    </cfRule>
    <cfRule type="cellIs" dxfId="6037" priority="4907" operator="between">
      <formula>11</formula>
      <formula>17</formula>
    </cfRule>
    <cfRule type="cellIs" dxfId="6036" priority="4908" operator="between">
      <formula>18</formula>
      <formula>25</formula>
    </cfRule>
    <cfRule type="cellIs" dxfId="6035" priority="4909" operator="between">
      <formula>1</formula>
      <formula>6</formula>
    </cfRule>
    <cfRule type="cellIs" dxfId="6034" priority="4910" operator="between">
      <formula>17</formula>
      <formula>25</formula>
    </cfRule>
    <cfRule type="cellIs" dxfId="6033" priority="4911" operator="between">
      <formula>7</formula>
      <formula>16</formula>
    </cfRule>
    <cfRule type="cellIs" dxfId="6032" priority="4912" operator="between">
      <formula>1</formula>
      <formula>6</formula>
    </cfRule>
  </conditionalFormatting>
  <conditionalFormatting sqref="Y1154">
    <cfRule type="cellIs" dxfId="6031" priority="4905" operator="equal">
      <formula>16</formula>
    </cfRule>
  </conditionalFormatting>
  <conditionalFormatting sqref="Y1154">
    <cfRule type="cellIs" dxfId="6030" priority="4902" operator="between">
      <formula>16</formula>
      <formula>25</formula>
    </cfRule>
    <cfRule type="cellIs" dxfId="6029" priority="4903" operator="between">
      <formula>9</formula>
      <formula>15</formula>
    </cfRule>
    <cfRule type="cellIs" dxfId="6028" priority="4904" operator="between">
      <formula>1</formula>
      <formula>8</formula>
    </cfRule>
  </conditionalFormatting>
  <conditionalFormatting sqref="X1154">
    <cfRule type="cellIs" dxfId="6027" priority="4891" operator="between">
      <formula>16</formula>
      <formula>25</formula>
    </cfRule>
    <cfRule type="cellIs" dxfId="6026" priority="4892" operator="between">
      <formula>9</formula>
      <formula>15</formula>
    </cfRule>
    <cfRule type="cellIs" dxfId="6025" priority="4893" operator="between">
      <formula>1</formula>
      <formula>8</formula>
    </cfRule>
  </conditionalFormatting>
  <conditionalFormatting sqref="X1154">
    <cfRule type="cellIs" dxfId="6024" priority="4884" operator="between">
      <formula>1</formula>
      <formula>10</formula>
    </cfRule>
    <cfRule type="cellIs" dxfId="6023" priority="4885" operator="between">
      <formula>11</formula>
      <formula>17</formula>
    </cfRule>
    <cfRule type="cellIs" dxfId="6022" priority="4886" operator="between">
      <formula>18</formula>
      <formula>25</formula>
    </cfRule>
    <cfRule type="cellIs" dxfId="6021" priority="4887" operator="between">
      <formula>1</formula>
      <formula>6</formula>
    </cfRule>
    <cfRule type="cellIs" dxfId="6020" priority="4888" operator="between">
      <formula>17</formula>
      <formula>25</formula>
    </cfRule>
    <cfRule type="cellIs" dxfId="6019" priority="4889" operator="between">
      <formula>7</formula>
      <formula>16</formula>
    </cfRule>
    <cfRule type="cellIs" dxfId="6018" priority="4890" operator="between">
      <formula>1</formula>
      <formula>6</formula>
    </cfRule>
  </conditionalFormatting>
  <conditionalFormatting sqref="X1154">
    <cfRule type="cellIs" dxfId="6017" priority="4883" operator="equal">
      <formula>16</formula>
    </cfRule>
  </conditionalFormatting>
  <conditionalFormatting sqref="G1154">
    <cfRule type="cellIs" dxfId="6016" priority="4881" stopIfTrue="1" operator="equal">
      <formula>"NR"</formula>
    </cfRule>
    <cfRule type="cellIs" dxfId="6015" priority="4882" stopIfTrue="1" operator="equal">
      <formula>"R"</formula>
    </cfRule>
  </conditionalFormatting>
  <conditionalFormatting sqref="G1154">
    <cfRule type="cellIs" dxfId="6014" priority="4880" operator="equal">
      <formula>"NR"</formula>
    </cfRule>
  </conditionalFormatting>
  <conditionalFormatting sqref="N1154">
    <cfRule type="cellIs" dxfId="6013" priority="4877" operator="between">
      <formula>16</formula>
      <formula>25</formula>
    </cfRule>
    <cfRule type="cellIs" dxfId="6012" priority="4878" operator="between">
      <formula>9</formula>
      <formula>15</formula>
    </cfRule>
    <cfRule type="cellIs" dxfId="6011" priority="4879" operator="between">
      <formula>1</formula>
      <formula>8</formula>
    </cfRule>
  </conditionalFormatting>
  <conditionalFormatting sqref="N1154">
    <cfRule type="cellIs" dxfId="6010" priority="4870" operator="between">
      <formula>1</formula>
      <formula>10</formula>
    </cfRule>
    <cfRule type="cellIs" dxfId="6009" priority="4871" operator="between">
      <formula>11</formula>
      <formula>17</formula>
    </cfRule>
    <cfRule type="cellIs" dxfId="6008" priority="4872" operator="between">
      <formula>18</formula>
      <formula>25</formula>
    </cfRule>
    <cfRule type="cellIs" dxfId="6007" priority="4873" operator="between">
      <formula>1</formula>
      <formula>6</formula>
    </cfRule>
    <cfRule type="cellIs" dxfId="6006" priority="4874" operator="between">
      <formula>17</formula>
      <formula>25</formula>
    </cfRule>
    <cfRule type="cellIs" dxfId="6005" priority="4875" operator="between">
      <formula>7</formula>
      <formula>16</formula>
    </cfRule>
    <cfRule type="cellIs" dxfId="6004" priority="4876" operator="between">
      <formula>1</formula>
      <formula>6</formula>
    </cfRule>
  </conditionalFormatting>
  <conditionalFormatting sqref="N1154">
    <cfRule type="cellIs" dxfId="6003" priority="4869" operator="equal">
      <formula>16</formula>
    </cfRule>
  </conditionalFormatting>
  <conditionalFormatting sqref="V1154">
    <cfRule type="cellIs" dxfId="6002" priority="4862" operator="between">
      <formula>1</formula>
      <formula>10</formula>
    </cfRule>
    <cfRule type="cellIs" dxfId="6001" priority="4863" operator="between">
      <formula>11</formula>
      <formula>17</formula>
    </cfRule>
    <cfRule type="cellIs" dxfId="6000" priority="4864" operator="between">
      <formula>18</formula>
      <formula>25</formula>
    </cfRule>
    <cfRule type="cellIs" dxfId="5999" priority="4865" operator="between">
      <formula>1</formula>
      <formula>6</formula>
    </cfRule>
    <cfRule type="cellIs" dxfId="5998" priority="4866" operator="between">
      <formula>17</formula>
      <formula>25</formula>
    </cfRule>
    <cfRule type="cellIs" dxfId="5997" priority="4867" operator="between">
      <formula>7</formula>
      <formula>16</formula>
    </cfRule>
    <cfRule type="cellIs" dxfId="5996" priority="4868" operator="between">
      <formula>1</formula>
      <formula>6</formula>
    </cfRule>
  </conditionalFormatting>
  <conditionalFormatting sqref="V1154">
    <cfRule type="cellIs" dxfId="5995" priority="4861" operator="equal">
      <formula>16</formula>
    </cfRule>
  </conditionalFormatting>
  <conditionalFormatting sqref="V1154">
    <cfRule type="cellIs" dxfId="5994" priority="4858" operator="between">
      <formula>16</formula>
      <formula>25</formula>
    </cfRule>
    <cfRule type="cellIs" dxfId="5993" priority="4859" operator="between">
      <formula>9</formula>
      <formula>15</formula>
    </cfRule>
    <cfRule type="cellIs" dxfId="5992" priority="4860" operator="between">
      <formula>1</formula>
      <formula>8</formula>
    </cfRule>
  </conditionalFormatting>
  <conditionalFormatting sqref="Y1155">
    <cfRule type="cellIs" dxfId="5991" priority="4851" operator="between">
      <formula>1</formula>
      <formula>10</formula>
    </cfRule>
    <cfRule type="cellIs" dxfId="5990" priority="4852" operator="between">
      <formula>11</formula>
      <formula>17</formula>
    </cfRule>
    <cfRule type="cellIs" dxfId="5989" priority="4853" operator="between">
      <formula>18</formula>
      <formula>25</formula>
    </cfRule>
    <cfRule type="cellIs" dxfId="5988" priority="4854" operator="between">
      <formula>1</formula>
      <formula>6</formula>
    </cfRule>
    <cfRule type="cellIs" dxfId="5987" priority="4855" operator="between">
      <formula>17</formula>
      <formula>25</formula>
    </cfRule>
    <cfRule type="cellIs" dxfId="5986" priority="4856" operator="between">
      <formula>7</formula>
      <formula>16</formula>
    </cfRule>
    <cfRule type="cellIs" dxfId="5985" priority="4857" operator="between">
      <formula>1</formula>
      <formula>6</formula>
    </cfRule>
  </conditionalFormatting>
  <conditionalFormatting sqref="Y1155">
    <cfRule type="cellIs" dxfId="5984" priority="4850" operator="equal">
      <formula>16</formula>
    </cfRule>
  </conditionalFormatting>
  <conditionalFormatting sqref="Y1155">
    <cfRule type="cellIs" dxfId="5983" priority="4847" operator="between">
      <formula>16</formula>
      <formula>25</formula>
    </cfRule>
    <cfRule type="cellIs" dxfId="5982" priority="4848" operator="between">
      <formula>9</formula>
      <formula>15</formula>
    </cfRule>
    <cfRule type="cellIs" dxfId="5981" priority="4849" operator="between">
      <formula>1</formula>
      <formula>8</formula>
    </cfRule>
  </conditionalFormatting>
  <conditionalFormatting sqref="G1155">
    <cfRule type="cellIs" dxfId="5980" priority="4845" stopIfTrue="1" operator="equal">
      <formula>"NR"</formula>
    </cfRule>
    <cfRule type="cellIs" dxfId="5979" priority="4846" stopIfTrue="1" operator="equal">
      <formula>"R"</formula>
    </cfRule>
  </conditionalFormatting>
  <conditionalFormatting sqref="G1155">
    <cfRule type="cellIs" dxfId="5978" priority="4844" operator="equal">
      <formula>"NR"</formula>
    </cfRule>
  </conditionalFormatting>
  <conditionalFormatting sqref="N1155">
    <cfRule type="cellIs" dxfId="5977" priority="4829" operator="between">
      <formula>1</formula>
      <formula>10</formula>
    </cfRule>
    <cfRule type="cellIs" dxfId="5976" priority="4830" operator="between">
      <formula>11</formula>
      <formula>17</formula>
    </cfRule>
    <cfRule type="cellIs" dxfId="5975" priority="4831" operator="between">
      <formula>18</formula>
      <formula>25</formula>
    </cfRule>
    <cfRule type="cellIs" dxfId="5974" priority="4832" operator="between">
      <formula>1</formula>
      <formula>6</formula>
    </cfRule>
    <cfRule type="cellIs" dxfId="5973" priority="4833" operator="between">
      <formula>17</formula>
      <formula>25</formula>
    </cfRule>
    <cfRule type="cellIs" dxfId="5972" priority="4834" operator="between">
      <formula>7</formula>
      <formula>16</formula>
    </cfRule>
    <cfRule type="cellIs" dxfId="5971" priority="4835" operator="between">
      <formula>1</formula>
      <formula>6</formula>
    </cfRule>
  </conditionalFormatting>
  <conditionalFormatting sqref="N1155">
    <cfRule type="cellIs" dxfId="5970" priority="4828" operator="equal">
      <formula>16</formula>
    </cfRule>
  </conditionalFormatting>
  <conditionalFormatting sqref="N1155">
    <cfRule type="cellIs" dxfId="5969" priority="4825" operator="between">
      <formula>16</formula>
      <formula>25</formula>
    </cfRule>
    <cfRule type="cellIs" dxfId="5968" priority="4826" operator="between">
      <formula>9</formula>
      <formula>15</formula>
    </cfRule>
    <cfRule type="cellIs" dxfId="5967" priority="4827" operator="between">
      <formula>1</formula>
      <formula>8</formula>
    </cfRule>
  </conditionalFormatting>
  <conditionalFormatting sqref="Y1160">
    <cfRule type="cellIs" dxfId="5966" priority="4818" operator="between">
      <formula>1</formula>
      <formula>10</formula>
    </cfRule>
    <cfRule type="cellIs" dxfId="5965" priority="4819" operator="between">
      <formula>11</formula>
      <formula>17</formula>
    </cfRule>
    <cfRule type="cellIs" dxfId="5964" priority="4820" operator="between">
      <formula>18</formula>
      <formula>25</formula>
    </cfRule>
    <cfRule type="cellIs" dxfId="5963" priority="4821" operator="between">
      <formula>1</formula>
      <formula>6</formula>
    </cfRule>
    <cfRule type="cellIs" dxfId="5962" priority="4822" operator="between">
      <formula>17</formula>
      <formula>25</formula>
    </cfRule>
    <cfRule type="cellIs" dxfId="5961" priority="4823" operator="between">
      <formula>7</formula>
      <formula>16</formula>
    </cfRule>
    <cfRule type="cellIs" dxfId="5960" priority="4824" operator="between">
      <formula>1</formula>
      <formula>6</formula>
    </cfRule>
  </conditionalFormatting>
  <conditionalFormatting sqref="Y1160">
    <cfRule type="cellIs" dxfId="5959" priority="4817" operator="equal">
      <formula>16</formula>
    </cfRule>
  </conditionalFormatting>
  <conditionalFormatting sqref="Y1160">
    <cfRule type="cellIs" dxfId="5958" priority="4814" operator="between">
      <formula>16</formula>
      <formula>25</formula>
    </cfRule>
    <cfRule type="cellIs" dxfId="5957" priority="4815" operator="between">
      <formula>9</formula>
      <formula>15</formula>
    </cfRule>
    <cfRule type="cellIs" dxfId="5956" priority="4816" operator="between">
      <formula>1</formula>
      <formula>8</formula>
    </cfRule>
  </conditionalFormatting>
  <conditionalFormatting sqref="G1160">
    <cfRule type="cellIs" dxfId="5955" priority="4804" stopIfTrue="1" operator="equal">
      <formula>"NR"</formula>
    </cfRule>
    <cfRule type="cellIs" dxfId="5954" priority="4805" stopIfTrue="1" operator="equal">
      <formula>"R"</formula>
    </cfRule>
  </conditionalFormatting>
  <conditionalFormatting sqref="N1160">
    <cfRule type="cellIs" dxfId="5953" priority="4797" operator="between">
      <formula>1</formula>
      <formula>10</formula>
    </cfRule>
    <cfRule type="cellIs" dxfId="5952" priority="4798" operator="between">
      <formula>11</formula>
      <formula>17</formula>
    </cfRule>
    <cfRule type="cellIs" dxfId="5951" priority="4799" operator="between">
      <formula>18</formula>
      <formula>25</formula>
    </cfRule>
    <cfRule type="cellIs" dxfId="5950" priority="4800" operator="between">
      <formula>1</formula>
      <formula>6</formula>
    </cfRule>
    <cfRule type="cellIs" dxfId="5949" priority="4801" operator="between">
      <formula>17</formula>
      <formula>25</formula>
    </cfRule>
    <cfRule type="cellIs" dxfId="5948" priority="4802" operator="between">
      <formula>7</formula>
      <formula>16</formula>
    </cfRule>
    <cfRule type="cellIs" dxfId="5947" priority="4803" operator="between">
      <formula>1</formula>
      <formula>6</formula>
    </cfRule>
  </conditionalFormatting>
  <conditionalFormatting sqref="N1160">
    <cfRule type="cellIs" dxfId="5946" priority="4796" operator="equal">
      <formula>16</formula>
    </cfRule>
  </conditionalFormatting>
  <conditionalFormatting sqref="G1160">
    <cfRule type="cellIs" dxfId="5945" priority="4795" operator="equal">
      <formula>"NR"</formula>
    </cfRule>
  </conditionalFormatting>
  <conditionalFormatting sqref="N1160">
    <cfRule type="cellIs" dxfId="5944" priority="4792" operator="between">
      <formula>16</formula>
      <formula>25</formula>
    </cfRule>
    <cfRule type="cellIs" dxfId="5943" priority="4793" operator="between">
      <formula>9</formula>
      <formula>15</formula>
    </cfRule>
    <cfRule type="cellIs" dxfId="5942" priority="4794" operator="between">
      <formula>1</formula>
      <formula>8</formula>
    </cfRule>
  </conditionalFormatting>
  <conditionalFormatting sqref="G1160">
    <cfRule type="cellIs" dxfId="5941" priority="4790" stopIfTrue="1" operator="equal">
      <formula>"NR"</formula>
    </cfRule>
    <cfRule type="cellIs" dxfId="5940" priority="4791" stopIfTrue="1" operator="equal">
      <formula>"R"</formula>
    </cfRule>
  </conditionalFormatting>
  <conditionalFormatting sqref="G1160">
    <cfRule type="cellIs" dxfId="5939" priority="4789" operator="equal">
      <formula>"NR"</formula>
    </cfRule>
  </conditionalFormatting>
  <conditionalFormatting sqref="V1160">
    <cfRule type="cellIs" dxfId="5938" priority="4782" operator="between">
      <formula>1</formula>
      <formula>10</formula>
    </cfRule>
    <cfRule type="cellIs" dxfId="5937" priority="4783" operator="between">
      <formula>11</formula>
      <formula>17</formula>
    </cfRule>
    <cfRule type="cellIs" dxfId="5936" priority="4784" operator="between">
      <formula>18</formula>
      <formula>25</formula>
    </cfRule>
    <cfRule type="cellIs" dxfId="5935" priority="4785" operator="between">
      <formula>1</formula>
      <formula>6</formula>
    </cfRule>
    <cfRule type="cellIs" dxfId="5934" priority="4786" operator="between">
      <formula>17</formula>
      <formula>25</formula>
    </cfRule>
    <cfRule type="cellIs" dxfId="5933" priority="4787" operator="between">
      <formula>7</formula>
      <formula>16</formula>
    </cfRule>
    <cfRule type="cellIs" dxfId="5932" priority="4788" operator="between">
      <formula>1</formula>
      <formula>6</formula>
    </cfRule>
  </conditionalFormatting>
  <conditionalFormatting sqref="V1160">
    <cfRule type="cellIs" dxfId="5931" priority="4781" operator="equal">
      <formula>16</formula>
    </cfRule>
  </conditionalFormatting>
  <conditionalFormatting sqref="V1160">
    <cfRule type="cellIs" dxfId="5930" priority="4778" operator="between">
      <formula>16</formula>
      <formula>25</formula>
    </cfRule>
    <cfRule type="cellIs" dxfId="5929" priority="4779" operator="between">
      <formula>9</formula>
      <formula>15</formula>
    </cfRule>
    <cfRule type="cellIs" dxfId="5928" priority="4780" operator="between">
      <formula>1</formula>
      <formula>8</formula>
    </cfRule>
  </conditionalFormatting>
  <conditionalFormatting sqref="Y1161">
    <cfRule type="cellIs" dxfId="5927" priority="4771" operator="between">
      <formula>1</formula>
      <formula>10</formula>
    </cfRule>
    <cfRule type="cellIs" dxfId="5926" priority="4772" operator="between">
      <formula>11</formula>
      <formula>17</formula>
    </cfRule>
    <cfRule type="cellIs" dxfId="5925" priority="4773" operator="between">
      <formula>18</formula>
      <formula>25</formula>
    </cfRule>
    <cfRule type="cellIs" dxfId="5924" priority="4774" operator="between">
      <formula>1</formula>
      <formula>6</formula>
    </cfRule>
    <cfRule type="cellIs" dxfId="5923" priority="4775" operator="between">
      <formula>17</formula>
      <formula>25</formula>
    </cfRule>
    <cfRule type="cellIs" dxfId="5922" priority="4776" operator="between">
      <formula>7</formula>
      <formula>16</formula>
    </cfRule>
    <cfRule type="cellIs" dxfId="5921" priority="4777" operator="between">
      <formula>1</formula>
      <formula>6</formula>
    </cfRule>
  </conditionalFormatting>
  <conditionalFormatting sqref="Y1161">
    <cfRule type="cellIs" dxfId="5920" priority="4770" operator="equal">
      <formula>16</formula>
    </cfRule>
  </conditionalFormatting>
  <conditionalFormatting sqref="Y1161">
    <cfRule type="cellIs" dxfId="5919" priority="4767" operator="between">
      <formula>16</formula>
      <formula>25</formula>
    </cfRule>
    <cfRule type="cellIs" dxfId="5918" priority="4768" operator="between">
      <formula>9</formula>
      <formula>15</formula>
    </cfRule>
    <cfRule type="cellIs" dxfId="5917" priority="4769" operator="between">
      <formula>1</formula>
      <formula>8</formula>
    </cfRule>
  </conditionalFormatting>
  <conditionalFormatting sqref="X1161">
    <cfRule type="cellIs" dxfId="5916" priority="4756" operator="between">
      <formula>16</formula>
      <formula>25</formula>
    </cfRule>
    <cfRule type="cellIs" dxfId="5915" priority="4757" operator="between">
      <formula>9</formula>
      <formula>15</formula>
    </cfRule>
    <cfRule type="cellIs" dxfId="5914" priority="4758" operator="between">
      <formula>1</formula>
      <formula>8</formula>
    </cfRule>
  </conditionalFormatting>
  <conditionalFormatting sqref="X1161">
    <cfRule type="cellIs" dxfId="5913" priority="4749" operator="between">
      <formula>1</formula>
      <formula>10</formula>
    </cfRule>
    <cfRule type="cellIs" dxfId="5912" priority="4750" operator="between">
      <formula>11</formula>
      <formula>17</formula>
    </cfRule>
    <cfRule type="cellIs" dxfId="5911" priority="4751" operator="between">
      <formula>18</formula>
      <formula>25</formula>
    </cfRule>
    <cfRule type="cellIs" dxfId="5910" priority="4752" operator="between">
      <formula>1</formula>
      <formula>6</formula>
    </cfRule>
    <cfRule type="cellIs" dxfId="5909" priority="4753" operator="between">
      <formula>17</formula>
      <formula>25</formula>
    </cfRule>
    <cfRule type="cellIs" dxfId="5908" priority="4754" operator="between">
      <formula>7</formula>
      <formula>16</formula>
    </cfRule>
    <cfRule type="cellIs" dxfId="5907" priority="4755" operator="between">
      <formula>1</formula>
      <formula>6</formula>
    </cfRule>
  </conditionalFormatting>
  <conditionalFormatting sqref="X1161">
    <cfRule type="cellIs" dxfId="5906" priority="4748" operator="equal">
      <formula>16</formula>
    </cfRule>
  </conditionalFormatting>
  <conditionalFormatting sqref="G1161">
    <cfRule type="cellIs" dxfId="5905" priority="4746" stopIfTrue="1" operator="equal">
      <formula>"NR"</formula>
    </cfRule>
    <cfRule type="cellIs" dxfId="5904" priority="4747" stopIfTrue="1" operator="equal">
      <formula>"R"</formula>
    </cfRule>
  </conditionalFormatting>
  <conditionalFormatting sqref="G1161">
    <cfRule type="cellIs" dxfId="5903" priority="4745" operator="equal">
      <formula>"NR"</formula>
    </cfRule>
  </conditionalFormatting>
  <conditionalFormatting sqref="N1161">
    <cfRule type="cellIs" dxfId="5902" priority="4742" operator="between">
      <formula>16</formula>
      <formula>25</formula>
    </cfRule>
    <cfRule type="cellIs" dxfId="5901" priority="4743" operator="between">
      <formula>9</formula>
      <formula>15</formula>
    </cfRule>
    <cfRule type="cellIs" dxfId="5900" priority="4744" operator="between">
      <formula>1</formula>
      <formula>8</formula>
    </cfRule>
  </conditionalFormatting>
  <conditionalFormatting sqref="N1161">
    <cfRule type="cellIs" dxfId="5899" priority="4735" operator="between">
      <formula>1</formula>
      <formula>10</formula>
    </cfRule>
    <cfRule type="cellIs" dxfId="5898" priority="4736" operator="between">
      <formula>11</formula>
      <formula>17</formula>
    </cfRule>
    <cfRule type="cellIs" dxfId="5897" priority="4737" operator="between">
      <formula>18</formula>
      <formula>25</formula>
    </cfRule>
    <cfRule type="cellIs" dxfId="5896" priority="4738" operator="between">
      <formula>1</formula>
      <formula>6</formula>
    </cfRule>
    <cfRule type="cellIs" dxfId="5895" priority="4739" operator="between">
      <formula>17</formula>
      <formula>25</formula>
    </cfRule>
    <cfRule type="cellIs" dxfId="5894" priority="4740" operator="between">
      <formula>7</formula>
      <formula>16</formula>
    </cfRule>
    <cfRule type="cellIs" dxfId="5893" priority="4741" operator="between">
      <formula>1</formula>
      <formula>6</formula>
    </cfRule>
  </conditionalFormatting>
  <conditionalFormatting sqref="N1161">
    <cfRule type="cellIs" dxfId="5892" priority="4734" operator="equal">
      <formula>16</formula>
    </cfRule>
  </conditionalFormatting>
  <conditionalFormatting sqref="V1161">
    <cfRule type="cellIs" dxfId="5891" priority="4727" operator="between">
      <formula>1</formula>
      <formula>10</formula>
    </cfRule>
    <cfRule type="cellIs" dxfId="5890" priority="4728" operator="between">
      <formula>11</formula>
      <formula>17</formula>
    </cfRule>
    <cfRule type="cellIs" dxfId="5889" priority="4729" operator="between">
      <formula>18</formula>
      <formula>25</formula>
    </cfRule>
    <cfRule type="cellIs" dxfId="5888" priority="4730" operator="between">
      <formula>1</formula>
      <formula>6</formula>
    </cfRule>
    <cfRule type="cellIs" dxfId="5887" priority="4731" operator="between">
      <formula>17</formula>
      <formula>25</formula>
    </cfRule>
    <cfRule type="cellIs" dxfId="5886" priority="4732" operator="between">
      <formula>7</formula>
      <formula>16</formula>
    </cfRule>
    <cfRule type="cellIs" dxfId="5885" priority="4733" operator="between">
      <formula>1</formula>
      <formula>6</formula>
    </cfRule>
  </conditionalFormatting>
  <conditionalFormatting sqref="V1161">
    <cfRule type="cellIs" dxfId="5884" priority="4726" operator="equal">
      <formula>16</formula>
    </cfRule>
  </conditionalFormatting>
  <conditionalFormatting sqref="V1161">
    <cfRule type="cellIs" dxfId="5883" priority="4723" operator="between">
      <formula>16</formula>
      <formula>25</formula>
    </cfRule>
    <cfRule type="cellIs" dxfId="5882" priority="4724" operator="between">
      <formula>9</formula>
      <formula>15</formula>
    </cfRule>
    <cfRule type="cellIs" dxfId="5881" priority="4725" operator="between">
      <formula>1</formula>
      <formula>8</formula>
    </cfRule>
  </conditionalFormatting>
  <conditionalFormatting sqref="Y1162">
    <cfRule type="cellIs" dxfId="5880" priority="4716" operator="between">
      <formula>1</formula>
      <formula>10</formula>
    </cfRule>
    <cfRule type="cellIs" dxfId="5879" priority="4717" operator="between">
      <formula>11</formula>
      <formula>17</formula>
    </cfRule>
    <cfRule type="cellIs" dxfId="5878" priority="4718" operator="between">
      <formula>18</formula>
      <formula>25</formula>
    </cfRule>
    <cfRule type="cellIs" dxfId="5877" priority="4719" operator="between">
      <formula>1</formula>
      <formula>6</formula>
    </cfRule>
    <cfRule type="cellIs" dxfId="5876" priority="4720" operator="between">
      <formula>17</formula>
      <formula>25</formula>
    </cfRule>
    <cfRule type="cellIs" dxfId="5875" priority="4721" operator="between">
      <formula>7</formula>
      <formula>16</formula>
    </cfRule>
    <cfRule type="cellIs" dxfId="5874" priority="4722" operator="between">
      <formula>1</formula>
      <formula>6</formula>
    </cfRule>
  </conditionalFormatting>
  <conditionalFormatting sqref="Y1162">
    <cfRule type="cellIs" dxfId="5873" priority="4715" operator="equal">
      <formula>16</formula>
    </cfRule>
  </conditionalFormatting>
  <conditionalFormatting sqref="Y1162">
    <cfRule type="cellIs" dxfId="5872" priority="4712" operator="between">
      <formula>16</formula>
      <formula>25</formula>
    </cfRule>
    <cfRule type="cellIs" dxfId="5871" priority="4713" operator="between">
      <formula>9</formula>
      <formula>15</formula>
    </cfRule>
    <cfRule type="cellIs" dxfId="5870" priority="4714" operator="between">
      <formula>1</formula>
      <formula>8</formula>
    </cfRule>
  </conditionalFormatting>
  <conditionalFormatting sqref="G1162">
    <cfRule type="cellIs" dxfId="5869" priority="4710" stopIfTrue="1" operator="equal">
      <formula>"NR"</formula>
    </cfRule>
    <cfRule type="cellIs" dxfId="5868" priority="4711" stopIfTrue="1" operator="equal">
      <formula>"R"</formula>
    </cfRule>
  </conditionalFormatting>
  <conditionalFormatting sqref="G1162">
    <cfRule type="cellIs" dxfId="5867" priority="4709" operator="equal">
      <formula>"NR"</formula>
    </cfRule>
  </conditionalFormatting>
  <conditionalFormatting sqref="N1162">
    <cfRule type="cellIs" dxfId="5866" priority="4702" operator="between">
      <formula>1</formula>
      <formula>10</formula>
    </cfRule>
    <cfRule type="cellIs" dxfId="5865" priority="4703" operator="between">
      <formula>11</formula>
      <formula>17</formula>
    </cfRule>
    <cfRule type="cellIs" dxfId="5864" priority="4704" operator="between">
      <formula>18</formula>
      <formula>25</formula>
    </cfRule>
    <cfRule type="cellIs" dxfId="5863" priority="4705" operator="between">
      <formula>1</formula>
      <formula>6</formula>
    </cfRule>
    <cfRule type="cellIs" dxfId="5862" priority="4706" operator="between">
      <formula>17</formula>
      <formula>25</formula>
    </cfRule>
    <cfRule type="cellIs" dxfId="5861" priority="4707" operator="between">
      <formula>7</formula>
      <formula>16</formula>
    </cfRule>
    <cfRule type="cellIs" dxfId="5860" priority="4708" operator="between">
      <formula>1</formula>
      <formula>6</formula>
    </cfRule>
  </conditionalFormatting>
  <conditionalFormatting sqref="N1162">
    <cfRule type="cellIs" dxfId="5859" priority="4701" operator="equal">
      <formula>16</formula>
    </cfRule>
  </conditionalFormatting>
  <conditionalFormatting sqref="N1162">
    <cfRule type="cellIs" dxfId="5858" priority="4698" operator="between">
      <formula>16</formula>
      <formula>25</formula>
    </cfRule>
    <cfRule type="cellIs" dxfId="5857" priority="4699" operator="between">
      <formula>9</formula>
      <formula>15</formula>
    </cfRule>
    <cfRule type="cellIs" dxfId="5856" priority="4700" operator="between">
      <formula>1</formula>
      <formula>8</formula>
    </cfRule>
  </conditionalFormatting>
  <conditionalFormatting sqref="G1156">
    <cfRule type="cellIs" dxfId="5855" priority="4688" stopIfTrue="1" operator="equal">
      <formula>"NR"</formula>
    </cfRule>
    <cfRule type="cellIs" dxfId="5854" priority="4689" stopIfTrue="1" operator="equal">
      <formula>"R"</formula>
    </cfRule>
  </conditionalFormatting>
  <conditionalFormatting sqref="G1156">
    <cfRule type="cellIs" dxfId="5853" priority="4687" operator="equal">
      <formula>"NR"</formula>
    </cfRule>
  </conditionalFormatting>
  <conditionalFormatting sqref="Y1156">
    <cfRule type="cellIs" dxfId="5852" priority="4680" operator="between">
      <formula>1</formula>
      <formula>10</formula>
    </cfRule>
    <cfRule type="cellIs" dxfId="5851" priority="4681" operator="between">
      <formula>11</formula>
      <formula>17</formula>
    </cfRule>
    <cfRule type="cellIs" dxfId="5850" priority="4682" operator="between">
      <formula>18</formula>
      <formula>25</formula>
    </cfRule>
    <cfRule type="cellIs" dxfId="5849" priority="4683" operator="between">
      <formula>1</formula>
      <formula>6</formula>
    </cfRule>
    <cfRule type="cellIs" dxfId="5848" priority="4684" operator="between">
      <formula>17</formula>
      <formula>25</formula>
    </cfRule>
    <cfRule type="cellIs" dxfId="5847" priority="4685" operator="between">
      <formula>7</formula>
      <formula>16</formula>
    </cfRule>
    <cfRule type="cellIs" dxfId="5846" priority="4686" operator="between">
      <formula>1</formula>
      <formula>6</formula>
    </cfRule>
  </conditionalFormatting>
  <conditionalFormatting sqref="Y1156">
    <cfRule type="cellIs" dxfId="5845" priority="4679" operator="equal">
      <formula>16</formula>
    </cfRule>
  </conditionalFormatting>
  <conditionalFormatting sqref="Y1156">
    <cfRule type="cellIs" dxfId="5844" priority="4676" operator="between">
      <formula>16</formula>
      <formula>25</formula>
    </cfRule>
    <cfRule type="cellIs" dxfId="5843" priority="4677" operator="between">
      <formula>9</formula>
      <formula>15</formula>
    </cfRule>
    <cfRule type="cellIs" dxfId="5842" priority="4678" operator="between">
      <formula>1</formula>
      <formula>8</formula>
    </cfRule>
  </conditionalFormatting>
  <conditionalFormatting sqref="N1158">
    <cfRule type="cellIs" dxfId="5841" priority="4673" operator="between">
      <formula>16</formula>
      <formula>25</formula>
    </cfRule>
    <cfRule type="cellIs" dxfId="5840" priority="4674" operator="between">
      <formula>9</formula>
      <formula>15</formula>
    </cfRule>
    <cfRule type="cellIs" dxfId="5839" priority="4675" operator="between">
      <formula>1</formula>
      <formula>8</formula>
    </cfRule>
  </conditionalFormatting>
  <conditionalFormatting sqref="Y1158">
    <cfRule type="cellIs" dxfId="5838" priority="4666" operator="between">
      <formula>1</formula>
      <formula>10</formula>
    </cfRule>
    <cfRule type="cellIs" dxfId="5837" priority="4667" operator="between">
      <formula>11</formula>
      <formula>17</formula>
    </cfRule>
    <cfRule type="cellIs" dxfId="5836" priority="4668" operator="between">
      <formula>18</formula>
      <formula>25</formula>
    </cfRule>
    <cfRule type="cellIs" dxfId="5835" priority="4669" operator="between">
      <formula>1</formula>
      <formula>6</formula>
    </cfRule>
    <cfRule type="cellIs" dxfId="5834" priority="4670" operator="between">
      <formula>17</formula>
      <formula>25</formula>
    </cfRule>
    <cfRule type="cellIs" dxfId="5833" priority="4671" operator="between">
      <formula>7</formula>
      <formula>16</formula>
    </cfRule>
    <cfRule type="cellIs" dxfId="5832" priority="4672" operator="between">
      <formula>1</formula>
      <formula>6</formula>
    </cfRule>
  </conditionalFormatting>
  <conditionalFormatting sqref="Y1158">
    <cfRule type="cellIs" dxfId="5831" priority="4665" operator="equal">
      <formula>16</formula>
    </cfRule>
  </conditionalFormatting>
  <conditionalFormatting sqref="Y1158">
    <cfRule type="cellIs" dxfId="5830" priority="4662" operator="between">
      <formula>16</formula>
      <formula>25</formula>
    </cfRule>
    <cfRule type="cellIs" dxfId="5829" priority="4663" operator="between">
      <formula>9</formula>
      <formula>15</formula>
    </cfRule>
    <cfRule type="cellIs" dxfId="5828" priority="4664" operator="between">
      <formula>1</formula>
      <formula>8</formula>
    </cfRule>
  </conditionalFormatting>
  <conditionalFormatting sqref="N1156">
    <cfRule type="cellIs" dxfId="5827" priority="4647" operator="between">
      <formula>1</formula>
      <formula>10</formula>
    </cfRule>
    <cfRule type="cellIs" dxfId="5826" priority="4648" operator="between">
      <formula>11</formula>
      <formula>17</formula>
    </cfRule>
    <cfRule type="cellIs" dxfId="5825" priority="4649" operator="between">
      <formula>18</formula>
      <formula>25</formula>
    </cfRule>
    <cfRule type="cellIs" dxfId="5824" priority="4650" operator="between">
      <formula>1</formula>
      <formula>6</formula>
    </cfRule>
    <cfRule type="cellIs" dxfId="5823" priority="4651" operator="between">
      <formula>17</formula>
      <formula>25</formula>
    </cfRule>
    <cfRule type="cellIs" dxfId="5822" priority="4652" operator="between">
      <formula>7</formula>
      <formula>16</formula>
    </cfRule>
    <cfRule type="cellIs" dxfId="5821" priority="4653" operator="between">
      <formula>1</formula>
      <formula>6</formula>
    </cfRule>
  </conditionalFormatting>
  <conditionalFormatting sqref="N1156">
    <cfRule type="cellIs" dxfId="5820" priority="4646" operator="equal">
      <formula>16</formula>
    </cfRule>
  </conditionalFormatting>
  <conditionalFormatting sqref="N1156">
    <cfRule type="cellIs" dxfId="5819" priority="4643" operator="between">
      <formula>16</formula>
      <formula>25</formula>
    </cfRule>
    <cfRule type="cellIs" dxfId="5818" priority="4644" operator="between">
      <formula>9</formula>
      <formula>15</formula>
    </cfRule>
    <cfRule type="cellIs" dxfId="5817" priority="4645" operator="between">
      <formula>1</formula>
      <formula>8</formula>
    </cfRule>
  </conditionalFormatting>
  <conditionalFormatting sqref="G1158">
    <cfRule type="cellIs" dxfId="5816" priority="4633" stopIfTrue="1" operator="equal">
      <formula>"NR"</formula>
    </cfRule>
    <cfRule type="cellIs" dxfId="5815" priority="4634" stopIfTrue="1" operator="equal">
      <formula>"R"</formula>
    </cfRule>
  </conditionalFormatting>
  <conditionalFormatting sqref="G1158">
    <cfRule type="cellIs" dxfId="5814" priority="4632" operator="equal">
      <formula>"NR"</formula>
    </cfRule>
  </conditionalFormatting>
  <conditionalFormatting sqref="N1158">
    <cfRule type="cellIs" dxfId="5813" priority="4625" operator="between">
      <formula>1</formula>
      <formula>10</formula>
    </cfRule>
    <cfRule type="cellIs" dxfId="5812" priority="4626" operator="between">
      <formula>11</formula>
      <formula>17</formula>
    </cfRule>
    <cfRule type="cellIs" dxfId="5811" priority="4627" operator="between">
      <formula>18</formula>
      <formula>25</formula>
    </cfRule>
    <cfRule type="cellIs" dxfId="5810" priority="4628" operator="between">
      <formula>1</formula>
      <formula>6</formula>
    </cfRule>
    <cfRule type="cellIs" dxfId="5809" priority="4629" operator="between">
      <formula>17</formula>
      <formula>25</formula>
    </cfRule>
    <cfRule type="cellIs" dxfId="5808" priority="4630" operator="between">
      <formula>7</formula>
      <formula>16</formula>
    </cfRule>
    <cfRule type="cellIs" dxfId="5807" priority="4631" operator="between">
      <formula>1</formula>
      <formula>6</formula>
    </cfRule>
  </conditionalFormatting>
  <conditionalFormatting sqref="N1158">
    <cfRule type="cellIs" dxfId="5806" priority="4624" operator="equal">
      <formula>16</formula>
    </cfRule>
  </conditionalFormatting>
  <conditionalFormatting sqref="N1146">
    <cfRule type="cellIs" dxfId="5805" priority="4621" operator="between">
      <formula>16</formula>
      <formula>25</formula>
    </cfRule>
    <cfRule type="cellIs" dxfId="5804" priority="4622" operator="between">
      <formula>9</formula>
      <formula>15</formula>
    </cfRule>
    <cfRule type="cellIs" dxfId="5803" priority="4623" operator="between">
      <formula>1</formula>
      <formula>8</formula>
    </cfRule>
  </conditionalFormatting>
  <conditionalFormatting sqref="N1146">
    <cfRule type="cellIs" dxfId="5802" priority="4614" operator="between">
      <formula>1</formula>
      <formula>10</formula>
    </cfRule>
    <cfRule type="cellIs" dxfId="5801" priority="4615" operator="between">
      <formula>11</formula>
      <formula>17</formula>
    </cfRule>
    <cfRule type="cellIs" dxfId="5800" priority="4616" operator="between">
      <formula>18</formula>
      <formula>25</formula>
    </cfRule>
    <cfRule type="cellIs" dxfId="5799" priority="4617" operator="between">
      <formula>1</formula>
      <formula>6</formula>
    </cfRule>
    <cfRule type="cellIs" dxfId="5798" priority="4618" operator="between">
      <formula>17</formula>
      <formula>25</formula>
    </cfRule>
    <cfRule type="cellIs" dxfId="5797" priority="4619" operator="between">
      <formula>7</formula>
      <formula>16</formula>
    </cfRule>
    <cfRule type="cellIs" dxfId="5796" priority="4620" operator="between">
      <formula>1</formula>
      <formula>6</formula>
    </cfRule>
  </conditionalFormatting>
  <conditionalFormatting sqref="N1146">
    <cfRule type="cellIs" dxfId="5795" priority="4613" operator="equal">
      <formula>16</formula>
    </cfRule>
  </conditionalFormatting>
  <conditionalFormatting sqref="Y1148 N1148">
    <cfRule type="cellIs" dxfId="5794" priority="4610" operator="between">
      <formula>16</formula>
      <formula>25</formula>
    </cfRule>
    <cfRule type="cellIs" dxfId="5793" priority="4611" operator="between">
      <formula>9</formula>
      <formula>15</formula>
    </cfRule>
    <cfRule type="cellIs" dxfId="5792" priority="4612" operator="between">
      <formula>1</formula>
      <formula>8</formula>
    </cfRule>
  </conditionalFormatting>
  <conditionalFormatting sqref="G1148">
    <cfRule type="cellIs" dxfId="5791" priority="4600" stopIfTrue="1" operator="equal">
      <formula>"NR"</formula>
    </cfRule>
    <cfRule type="cellIs" dxfId="5790" priority="4601" stopIfTrue="1" operator="equal">
      <formula>"R"</formula>
    </cfRule>
  </conditionalFormatting>
  <conditionalFormatting sqref="Y1148 N1148">
    <cfRule type="cellIs" dxfId="5789" priority="4593" operator="between">
      <formula>1</formula>
      <formula>10</formula>
    </cfRule>
    <cfRule type="cellIs" dxfId="5788" priority="4594" operator="between">
      <formula>11</formula>
      <formula>17</formula>
    </cfRule>
    <cfRule type="cellIs" dxfId="5787" priority="4595" operator="between">
      <formula>18</formula>
      <formula>25</formula>
    </cfRule>
    <cfRule type="cellIs" dxfId="5786" priority="4596" operator="between">
      <formula>1</formula>
      <formula>6</formula>
    </cfRule>
    <cfRule type="cellIs" dxfId="5785" priority="4597" operator="between">
      <formula>17</formula>
      <formula>25</formula>
    </cfRule>
    <cfRule type="cellIs" dxfId="5784" priority="4598" operator="between">
      <formula>7</formula>
      <formula>16</formula>
    </cfRule>
    <cfRule type="cellIs" dxfId="5783" priority="4599" operator="between">
      <formula>1</formula>
      <formula>6</formula>
    </cfRule>
  </conditionalFormatting>
  <conditionalFormatting sqref="Y1148 N1148">
    <cfRule type="cellIs" dxfId="5782" priority="4592" operator="equal">
      <formula>16</formula>
    </cfRule>
  </conditionalFormatting>
  <conditionalFormatting sqref="G1148">
    <cfRule type="cellIs" dxfId="5781" priority="4591" operator="equal">
      <formula>"NR"</formula>
    </cfRule>
  </conditionalFormatting>
  <conditionalFormatting sqref="Y1146">
    <cfRule type="cellIs" dxfId="5780" priority="4584" operator="between">
      <formula>1</formula>
      <formula>10</formula>
    </cfRule>
    <cfRule type="cellIs" dxfId="5779" priority="4585" operator="between">
      <formula>11</formula>
      <formula>17</formula>
    </cfRule>
    <cfRule type="cellIs" dxfId="5778" priority="4586" operator="between">
      <formula>18</formula>
      <formula>25</formula>
    </cfRule>
    <cfRule type="cellIs" dxfId="5777" priority="4587" operator="between">
      <formula>1</formula>
      <formula>6</formula>
    </cfRule>
    <cfRule type="cellIs" dxfId="5776" priority="4588" operator="between">
      <formula>17</formula>
      <formula>25</formula>
    </cfRule>
    <cfRule type="cellIs" dxfId="5775" priority="4589" operator="between">
      <formula>7</formula>
      <formula>16</formula>
    </cfRule>
    <cfRule type="cellIs" dxfId="5774" priority="4590" operator="between">
      <formula>1</formula>
      <formula>6</formula>
    </cfRule>
  </conditionalFormatting>
  <conditionalFormatting sqref="Y1146">
    <cfRule type="cellIs" dxfId="5773" priority="4583" operator="equal">
      <formula>16</formula>
    </cfRule>
  </conditionalFormatting>
  <conditionalFormatting sqref="Y1146">
    <cfRule type="cellIs" dxfId="5772" priority="4580" operator="between">
      <formula>16</formula>
      <formula>25</formula>
    </cfRule>
    <cfRule type="cellIs" dxfId="5771" priority="4581" operator="between">
      <formula>9</formula>
      <formula>15</formula>
    </cfRule>
    <cfRule type="cellIs" dxfId="5770" priority="4582" operator="between">
      <formula>1</formula>
      <formula>8</formula>
    </cfRule>
  </conditionalFormatting>
  <conditionalFormatting sqref="G1146">
    <cfRule type="cellIs" dxfId="5769" priority="4570" stopIfTrue="1" operator="equal">
      <formula>"NR"</formula>
    </cfRule>
    <cfRule type="cellIs" dxfId="5768" priority="4571" stopIfTrue="1" operator="equal">
      <formula>"R"</formula>
    </cfRule>
  </conditionalFormatting>
  <conditionalFormatting sqref="G1146">
    <cfRule type="cellIs" dxfId="5767" priority="4569" operator="equal">
      <formula>"NR"</formula>
    </cfRule>
  </conditionalFormatting>
  <conditionalFormatting sqref="G1146">
    <cfRule type="cellIs" dxfId="5766" priority="4567" stopIfTrue="1" operator="equal">
      <formula>"NR"</formula>
    </cfRule>
    <cfRule type="cellIs" dxfId="5765" priority="4568" stopIfTrue="1" operator="equal">
      <formula>"R"</formula>
    </cfRule>
  </conditionalFormatting>
  <conditionalFormatting sqref="G1146">
    <cfRule type="cellIs" dxfId="5764" priority="4566" operator="equal">
      <formula>"NR"</formula>
    </cfRule>
  </conditionalFormatting>
  <conditionalFormatting sqref="Y1147 N1147">
    <cfRule type="cellIs" dxfId="5763" priority="4563" operator="between">
      <formula>16</formula>
      <formula>25</formula>
    </cfRule>
    <cfRule type="cellIs" dxfId="5762" priority="4564" operator="between">
      <formula>9</formula>
      <formula>15</formula>
    </cfRule>
    <cfRule type="cellIs" dxfId="5761" priority="4565" operator="between">
      <formula>1</formula>
      <formula>8</formula>
    </cfRule>
  </conditionalFormatting>
  <conditionalFormatting sqref="Y1147 N1147">
    <cfRule type="cellIs" dxfId="5760" priority="4548" operator="between">
      <formula>1</formula>
      <formula>10</formula>
    </cfRule>
    <cfRule type="cellIs" dxfId="5759" priority="4549" operator="between">
      <formula>11</formula>
      <formula>17</formula>
    </cfRule>
    <cfRule type="cellIs" dxfId="5758" priority="4550" operator="between">
      <formula>18</formula>
      <formula>25</formula>
    </cfRule>
    <cfRule type="cellIs" dxfId="5757" priority="4551" operator="between">
      <formula>1</formula>
      <formula>6</formula>
    </cfRule>
    <cfRule type="cellIs" dxfId="5756" priority="4552" operator="between">
      <formula>17</formula>
      <formula>25</formula>
    </cfRule>
    <cfRule type="cellIs" dxfId="5755" priority="4553" operator="between">
      <formula>7</formula>
      <formula>16</formula>
    </cfRule>
    <cfRule type="cellIs" dxfId="5754" priority="4554" operator="between">
      <formula>1</formula>
      <formula>6</formula>
    </cfRule>
  </conditionalFormatting>
  <conditionalFormatting sqref="Y1147 N1147">
    <cfRule type="cellIs" dxfId="5753" priority="4547" operator="equal">
      <formula>16</formula>
    </cfRule>
  </conditionalFormatting>
  <conditionalFormatting sqref="G1150">
    <cfRule type="cellIs" dxfId="5752" priority="4545" stopIfTrue="1" operator="equal">
      <formula>"NR"</formula>
    </cfRule>
    <cfRule type="cellIs" dxfId="5751" priority="4546" stopIfTrue="1" operator="equal">
      <formula>"R"</formula>
    </cfRule>
  </conditionalFormatting>
  <conditionalFormatting sqref="G1150">
    <cfRule type="cellIs" dxfId="5750" priority="4544" operator="equal">
      <formula>"NR"</formula>
    </cfRule>
  </conditionalFormatting>
  <conditionalFormatting sqref="X1150">
    <cfRule type="cellIs" dxfId="5749" priority="4537" operator="between">
      <formula>1</formula>
      <formula>10</formula>
    </cfRule>
    <cfRule type="cellIs" dxfId="5748" priority="4538" operator="between">
      <formula>11</formula>
      <formula>17</formula>
    </cfRule>
    <cfRule type="cellIs" dxfId="5747" priority="4539" operator="between">
      <formula>18</formula>
      <formula>25</formula>
    </cfRule>
    <cfRule type="cellIs" dxfId="5746" priority="4540" operator="between">
      <formula>1</formula>
      <formula>6</formula>
    </cfRule>
    <cfRule type="cellIs" dxfId="5745" priority="4541" operator="between">
      <formula>17</formula>
      <formula>25</formula>
    </cfRule>
    <cfRule type="cellIs" dxfId="5744" priority="4542" operator="between">
      <formula>7</formula>
      <formula>16</formula>
    </cfRule>
    <cfRule type="cellIs" dxfId="5743" priority="4543" operator="between">
      <formula>1</formula>
      <formula>6</formula>
    </cfRule>
  </conditionalFormatting>
  <conditionalFormatting sqref="X1150">
    <cfRule type="cellIs" dxfId="5742" priority="4536" operator="equal">
      <formula>16</formula>
    </cfRule>
  </conditionalFormatting>
  <conditionalFormatting sqref="X1150">
    <cfRule type="cellIs" dxfId="5741" priority="4533" operator="between">
      <formula>16</formula>
      <formula>25</formula>
    </cfRule>
    <cfRule type="cellIs" dxfId="5740" priority="4534" operator="between">
      <formula>9</formula>
      <formula>15</formula>
    </cfRule>
    <cfRule type="cellIs" dxfId="5739" priority="4535" operator="between">
      <formula>1</formula>
      <formula>8</formula>
    </cfRule>
  </conditionalFormatting>
  <conditionalFormatting sqref="Y1150">
    <cfRule type="cellIs" dxfId="5738" priority="4526" operator="between">
      <formula>1</formula>
      <formula>10</formula>
    </cfRule>
    <cfRule type="cellIs" dxfId="5737" priority="4527" operator="between">
      <formula>11</formula>
      <formula>17</formula>
    </cfRule>
    <cfRule type="cellIs" dxfId="5736" priority="4528" operator="between">
      <formula>18</formula>
      <formula>25</formula>
    </cfRule>
    <cfRule type="cellIs" dxfId="5735" priority="4529" operator="between">
      <formula>1</formula>
      <formula>6</formula>
    </cfRule>
    <cfRule type="cellIs" dxfId="5734" priority="4530" operator="between">
      <formula>17</formula>
      <formula>25</formula>
    </cfRule>
    <cfRule type="cellIs" dxfId="5733" priority="4531" operator="between">
      <formula>7</formula>
      <formula>16</formula>
    </cfRule>
    <cfRule type="cellIs" dxfId="5732" priority="4532" operator="between">
      <formula>1</formula>
      <formula>6</formula>
    </cfRule>
  </conditionalFormatting>
  <conditionalFormatting sqref="Y1150">
    <cfRule type="cellIs" dxfId="5731" priority="4525" operator="equal">
      <formula>16</formula>
    </cfRule>
  </conditionalFormatting>
  <conditionalFormatting sqref="Y1150">
    <cfRule type="cellIs" dxfId="5730" priority="4522" operator="between">
      <formula>16</formula>
      <formula>25</formula>
    </cfRule>
    <cfRule type="cellIs" dxfId="5729" priority="4523" operator="between">
      <formula>9</formula>
      <formula>15</formula>
    </cfRule>
    <cfRule type="cellIs" dxfId="5728" priority="4524" operator="between">
      <formula>1</formula>
      <formula>8</formula>
    </cfRule>
  </conditionalFormatting>
  <conditionalFormatting sqref="N1150">
    <cfRule type="cellIs" dxfId="5727" priority="4515" operator="between">
      <formula>1</formula>
      <formula>10</formula>
    </cfRule>
    <cfRule type="cellIs" dxfId="5726" priority="4516" operator="between">
      <formula>11</formula>
      <formula>17</formula>
    </cfRule>
    <cfRule type="cellIs" dxfId="5725" priority="4517" operator="between">
      <formula>18</formula>
      <formula>25</formula>
    </cfRule>
    <cfRule type="cellIs" dxfId="5724" priority="4518" operator="between">
      <formula>1</formula>
      <formula>6</formula>
    </cfRule>
    <cfRule type="cellIs" dxfId="5723" priority="4519" operator="between">
      <formula>17</formula>
      <formula>25</formula>
    </cfRule>
    <cfRule type="cellIs" dxfId="5722" priority="4520" operator="between">
      <formula>7</formula>
      <formula>16</formula>
    </cfRule>
    <cfRule type="cellIs" dxfId="5721" priority="4521" operator="between">
      <formula>1</formula>
      <formula>6</formula>
    </cfRule>
  </conditionalFormatting>
  <conditionalFormatting sqref="N1150">
    <cfRule type="cellIs" dxfId="5720" priority="4514" operator="equal">
      <formula>16</formula>
    </cfRule>
  </conditionalFormatting>
  <conditionalFormatting sqref="N1150">
    <cfRule type="cellIs" dxfId="5719" priority="4511" operator="between">
      <formula>16</formula>
      <formula>25</formula>
    </cfRule>
    <cfRule type="cellIs" dxfId="5718" priority="4512" operator="between">
      <formula>9</formula>
      <formula>15</formula>
    </cfRule>
    <cfRule type="cellIs" dxfId="5717" priority="4513" operator="between">
      <formula>1</formula>
      <formula>8</formula>
    </cfRule>
  </conditionalFormatting>
  <conditionalFormatting sqref="N1159 N1164">
    <cfRule type="cellIs" dxfId="5716" priority="4500" operator="between">
      <formula>16</formula>
      <formula>25</formula>
    </cfRule>
    <cfRule type="cellIs" dxfId="5715" priority="4501" operator="between">
      <formula>9</formula>
      <formula>15</formula>
    </cfRule>
    <cfRule type="cellIs" dxfId="5714" priority="4502" operator="between">
      <formula>1</formula>
      <formula>8</formula>
    </cfRule>
  </conditionalFormatting>
  <conditionalFormatting sqref="G1159">
    <cfRule type="cellIs" dxfId="5713" priority="4490" stopIfTrue="1" operator="equal">
      <formula>"NR"</formula>
    </cfRule>
    <cfRule type="cellIs" dxfId="5712" priority="4491" stopIfTrue="1" operator="equal">
      <formula>"R"</formula>
    </cfRule>
  </conditionalFormatting>
  <conditionalFormatting sqref="G1159">
    <cfRule type="cellIs" dxfId="5711" priority="4489" operator="equal">
      <formula>"NR"</formula>
    </cfRule>
  </conditionalFormatting>
  <conditionalFormatting sqref="Y1159 Y1164">
    <cfRule type="cellIs" dxfId="5710" priority="4482" operator="between">
      <formula>1</formula>
      <formula>10</formula>
    </cfRule>
    <cfRule type="cellIs" dxfId="5709" priority="4483" operator="between">
      <formula>11</formula>
      <formula>17</formula>
    </cfRule>
    <cfRule type="cellIs" dxfId="5708" priority="4484" operator="between">
      <formula>18</formula>
      <formula>25</formula>
    </cfRule>
    <cfRule type="cellIs" dxfId="5707" priority="4485" operator="between">
      <formula>1</formula>
      <formula>6</formula>
    </cfRule>
    <cfRule type="cellIs" dxfId="5706" priority="4486" operator="between">
      <formula>17</formula>
      <formula>25</formula>
    </cfRule>
    <cfRule type="cellIs" dxfId="5705" priority="4487" operator="between">
      <formula>7</formula>
      <formula>16</formula>
    </cfRule>
    <cfRule type="cellIs" dxfId="5704" priority="4488" operator="between">
      <formula>1</formula>
      <formula>6</formula>
    </cfRule>
  </conditionalFormatting>
  <conditionalFormatting sqref="Y1159 Y1164">
    <cfRule type="cellIs" dxfId="5703" priority="4481" operator="equal">
      <formula>16</formula>
    </cfRule>
  </conditionalFormatting>
  <conditionalFormatting sqref="Y1159 Y1164">
    <cfRule type="cellIs" dxfId="5702" priority="4478" operator="between">
      <formula>16</formula>
      <formula>25</formula>
    </cfRule>
    <cfRule type="cellIs" dxfId="5701" priority="4479" operator="between">
      <formula>9</formula>
      <formula>15</formula>
    </cfRule>
    <cfRule type="cellIs" dxfId="5700" priority="4480" operator="between">
      <formula>1</formula>
      <formula>8</formula>
    </cfRule>
  </conditionalFormatting>
  <conditionalFormatting sqref="N1159 N1164">
    <cfRule type="cellIs" dxfId="5699" priority="4471" operator="between">
      <formula>1</formula>
      <formula>10</formula>
    </cfRule>
    <cfRule type="cellIs" dxfId="5698" priority="4472" operator="between">
      <formula>11</formula>
      <formula>17</formula>
    </cfRule>
    <cfRule type="cellIs" dxfId="5697" priority="4473" operator="between">
      <formula>18</formula>
      <formula>25</formula>
    </cfRule>
    <cfRule type="cellIs" dxfId="5696" priority="4474" operator="between">
      <formula>1</formula>
      <formula>6</formula>
    </cfRule>
    <cfRule type="cellIs" dxfId="5695" priority="4475" operator="between">
      <formula>17</formula>
      <formula>25</formula>
    </cfRule>
    <cfRule type="cellIs" dxfId="5694" priority="4476" operator="between">
      <formula>7</formula>
      <formula>16</formula>
    </cfRule>
    <cfRule type="cellIs" dxfId="5693" priority="4477" operator="between">
      <formula>1</formula>
      <formula>6</formula>
    </cfRule>
  </conditionalFormatting>
  <conditionalFormatting sqref="N1159 N1164">
    <cfRule type="cellIs" dxfId="5692" priority="4470" operator="equal">
      <formula>16</formula>
    </cfRule>
  </conditionalFormatting>
  <conditionalFormatting sqref="G1163">
    <cfRule type="cellIs" dxfId="5691" priority="4460" stopIfTrue="1" operator="equal">
      <formula>"NR"</formula>
    </cfRule>
    <cfRule type="cellIs" dxfId="5690" priority="4461" stopIfTrue="1" operator="equal">
      <formula>"R"</formula>
    </cfRule>
  </conditionalFormatting>
  <conditionalFormatting sqref="N1163">
    <cfRule type="cellIs" dxfId="5689" priority="4453" operator="between">
      <formula>1</formula>
      <formula>10</formula>
    </cfRule>
    <cfRule type="cellIs" dxfId="5688" priority="4454" operator="between">
      <formula>11</formula>
      <formula>17</formula>
    </cfRule>
    <cfRule type="cellIs" dxfId="5687" priority="4455" operator="between">
      <formula>18</formula>
      <formula>25</formula>
    </cfRule>
    <cfRule type="cellIs" dxfId="5686" priority="4456" operator="between">
      <formula>1</formula>
      <formula>6</formula>
    </cfRule>
    <cfRule type="cellIs" dxfId="5685" priority="4457" operator="between">
      <formula>17</formula>
      <formula>25</formula>
    </cfRule>
    <cfRule type="cellIs" dxfId="5684" priority="4458" operator="between">
      <formula>7</formula>
      <formula>16</formula>
    </cfRule>
    <cfRule type="cellIs" dxfId="5683" priority="4459" operator="between">
      <formula>1</formula>
      <formula>6</formula>
    </cfRule>
  </conditionalFormatting>
  <conditionalFormatting sqref="N1163">
    <cfRule type="cellIs" dxfId="5682" priority="4452" operator="equal">
      <formula>16</formula>
    </cfRule>
  </conditionalFormatting>
  <conditionalFormatting sqref="N1163">
    <cfRule type="cellIs" dxfId="5681" priority="4449" operator="between">
      <formula>16</formula>
      <formula>25</formula>
    </cfRule>
    <cfRule type="cellIs" dxfId="5680" priority="4450" operator="between">
      <formula>9</formula>
      <formula>15</formula>
    </cfRule>
    <cfRule type="cellIs" dxfId="5679" priority="4451" operator="between">
      <formula>1</formula>
      <formula>8</formula>
    </cfRule>
  </conditionalFormatting>
  <conditionalFormatting sqref="G1164">
    <cfRule type="cellIs" dxfId="5678" priority="4439" stopIfTrue="1" operator="equal">
      <formula>"NR"</formula>
    </cfRule>
    <cfRule type="cellIs" dxfId="5677" priority="4440" stopIfTrue="1" operator="equal">
      <formula>"R"</formula>
    </cfRule>
  </conditionalFormatting>
  <conditionalFormatting sqref="G1164">
    <cfRule type="cellIs" dxfId="5676" priority="4438" operator="equal">
      <formula>"NR"</formula>
    </cfRule>
  </conditionalFormatting>
  <conditionalFormatting sqref="Y1171">
    <cfRule type="cellIs" dxfId="5675" priority="4431" operator="between">
      <formula>1</formula>
      <formula>10</formula>
    </cfRule>
    <cfRule type="cellIs" dxfId="5674" priority="4432" operator="between">
      <formula>11</formula>
      <formula>17</formula>
    </cfRule>
    <cfRule type="cellIs" dxfId="5673" priority="4433" operator="between">
      <formula>18</formula>
      <formula>25</formula>
    </cfRule>
    <cfRule type="cellIs" dxfId="5672" priority="4434" operator="between">
      <formula>1</formula>
      <formula>6</formula>
    </cfRule>
    <cfRule type="cellIs" dxfId="5671" priority="4435" operator="between">
      <formula>17</formula>
      <formula>25</formula>
    </cfRule>
    <cfRule type="cellIs" dxfId="5670" priority="4436" operator="between">
      <formula>7</formula>
      <formula>16</formula>
    </cfRule>
    <cfRule type="cellIs" dxfId="5669" priority="4437" operator="between">
      <formula>1</formula>
      <formula>6</formula>
    </cfRule>
  </conditionalFormatting>
  <conditionalFormatting sqref="Y1171">
    <cfRule type="cellIs" dxfId="5668" priority="4430" operator="equal">
      <formula>16</formula>
    </cfRule>
  </conditionalFormatting>
  <conditionalFormatting sqref="N1171">
    <cfRule type="cellIs" dxfId="5667" priority="4415" operator="between">
      <formula>1</formula>
      <formula>10</formula>
    </cfRule>
    <cfRule type="cellIs" dxfId="5666" priority="4416" operator="between">
      <formula>11</formula>
      <formula>17</formula>
    </cfRule>
    <cfRule type="cellIs" dxfId="5665" priority="4417" operator="between">
      <formula>18</formula>
      <formula>25</formula>
    </cfRule>
    <cfRule type="cellIs" dxfId="5664" priority="4418" operator="between">
      <formula>1</formula>
      <formula>6</formula>
    </cfRule>
    <cfRule type="cellIs" dxfId="5663" priority="4419" operator="between">
      <formula>17</formula>
      <formula>25</formula>
    </cfRule>
    <cfRule type="cellIs" dxfId="5662" priority="4420" operator="between">
      <formula>7</formula>
      <formula>16</formula>
    </cfRule>
    <cfRule type="cellIs" dxfId="5661" priority="4421" operator="between">
      <formula>1</formula>
      <formula>6</formula>
    </cfRule>
  </conditionalFormatting>
  <conditionalFormatting sqref="N1171">
    <cfRule type="cellIs" dxfId="5660" priority="4414" operator="equal">
      <formula>16</formula>
    </cfRule>
  </conditionalFormatting>
  <conditionalFormatting sqref="N1171">
    <cfRule type="cellIs" dxfId="5659" priority="4411" operator="between">
      <formula>16</formula>
      <formula>25</formula>
    </cfRule>
    <cfRule type="cellIs" dxfId="5658" priority="4412" operator="between">
      <formula>9</formula>
      <formula>15</formula>
    </cfRule>
    <cfRule type="cellIs" dxfId="5657" priority="4413" operator="between">
      <formula>1</formula>
      <formula>8</formula>
    </cfRule>
  </conditionalFormatting>
  <conditionalFormatting sqref="G1171">
    <cfRule type="cellIs" dxfId="5656" priority="4409" stopIfTrue="1" operator="equal">
      <formula>"NR"</formula>
    </cfRule>
    <cfRule type="cellIs" dxfId="5655" priority="4410" stopIfTrue="1" operator="equal">
      <formula>"R"</formula>
    </cfRule>
  </conditionalFormatting>
  <conditionalFormatting sqref="G1171">
    <cfRule type="cellIs" dxfId="5654" priority="4408" operator="equal">
      <formula>"NR"</formula>
    </cfRule>
  </conditionalFormatting>
  <conditionalFormatting sqref="G1171">
    <cfRule type="cellIs" dxfId="5653" priority="4407" operator="equal">
      <formula>"NR"</formula>
    </cfRule>
  </conditionalFormatting>
  <conditionalFormatting sqref="G1171">
    <cfRule type="cellIs" dxfId="5652" priority="4405" stopIfTrue="1" operator="equal">
      <formula>"NR"</formula>
    </cfRule>
    <cfRule type="cellIs" dxfId="5651" priority="4406" stopIfTrue="1" operator="equal">
      <formula>"R"</formula>
    </cfRule>
  </conditionalFormatting>
  <conditionalFormatting sqref="Y1171">
    <cfRule type="cellIs" dxfId="5650" priority="4402" operator="between">
      <formula>16</formula>
      <formula>25</formula>
    </cfRule>
    <cfRule type="cellIs" dxfId="5649" priority="4403" operator="between">
      <formula>9</formula>
      <formula>15</formula>
    </cfRule>
    <cfRule type="cellIs" dxfId="5648" priority="4404" operator="between">
      <formula>1</formula>
      <formula>8</formula>
    </cfRule>
  </conditionalFormatting>
  <conditionalFormatting sqref="Y1170">
    <cfRule type="cellIs" dxfId="5647" priority="4395" operator="between">
      <formula>1</formula>
      <formula>10</formula>
    </cfRule>
    <cfRule type="cellIs" dxfId="5646" priority="4396" operator="between">
      <formula>11</formula>
      <formula>17</formula>
    </cfRule>
    <cfRule type="cellIs" dxfId="5645" priority="4397" operator="between">
      <formula>18</formula>
      <formula>25</formula>
    </cfRule>
    <cfRule type="cellIs" dxfId="5644" priority="4398" operator="between">
      <formula>1</formula>
      <formula>6</formula>
    </cfRule>
    <cfRule type="cellIs" dxfId="5643" priority="4399" operator="between">
      <formula>17</formula>
      <formula>25</formula>
    </cfRule>
    <cfRule type="cellIs" dxfId="5642" priority="4400" operator="between">
      <formula>7</formula>
      <formula>16</formula>
    </cfRule>
    <cfRule type="cellIs" dxfId="5641" priority="4401" operator="between">
      <formula>1</formula>
      <formula>6</formula>
    </cfRule>
  </conditionalFormatting>
  <conditionalFormatting sqref="Y1170">
    <cfRule type="cellIs" dxfId="5640" priority="4394" operator="equal">
      <formula>16</formula>
    </cfRule>
  </conditionalFormatting>
  <conditionalFormatting sqref="Y1170">
    <cfRule type="cellIs" dxfId="5639" priority="4391" operator="between">
      <formula>16</formula>
      <formula>25</formula>
    </cfRule>
    <cfRule type="cellIs" dxfId="5638" priority="4392" operator="between">
      <formula>9</formula>
      <formula>15</formula>
    </cfRule>
    <cfRule type="cellIs" dxfId="5637" priority="4393" operator="between">
      <formula>1</formula>
      <formula>8</formula>
    </cfRule>
  </conditionalFormatting>
  <conditionalFormatting sqref="G1168">
    <cfRule type="cellIs" dxfId="5636" priority="4381" stopIfTrue="1" operator="equal">
      <formula>"NR"</formula>
    </cfRule>
    <cfRule type="cellIs" dxfId="5635" priority="4382" stopIfTrue="1" operator="equal">
      <formula>"R"</formula>
    </cfRule>
  </conditionalFormatting>
  <conditionalFormatting sqref="N1170">
    <cfRule type="cellIs" dxfId="5634" priority="4374" operator="between">
      <formula>1</formula>
      <formula>10</formula>
    </cfRule>
    <cfRule type="cellIs" dxfId="5633" priority="4375" operator="between">
      <formula>11</formula>
      <formula>17</formula>
    </cfRule>
    <cfRule type="cellIs" dxfId="5632" priority="4376" operator="between">
      <formula>18</formula>
      <formula>25</formula>
    </cfRule>
    <cfRule type="cellIs" dxfId="5631" priority="4377" operator="between">
      <formula>1</formula>
      <formula>6</formula>
    </cfRule>
    <cfRule type="cellIs" dxfId="5630" priority="4378" operator="between">
      <formula>17</formula>
      <formula>25</formula>
    </cfRule>
    <cfRule type="cellIs" dxfId="5629" priority="4379" operator="between">
      <formula>7</formula>
      <formula>16</formula>
    </cfRule>
    <cfRule type="cellIs" dxfId="5628" priority="4380" operator="between">
      <formula>1</formula>
      <formula>6</formula>
    </cfRule>
  </conditionalFormatting>
  <conditionalFormatting sqref="N1170">
    <cfRule type="cellIs" dxfId="5627" priority="4373" operator="equal">
      <formula>16</formula>
    </cfRule>
  </conditionalFormatting>
  <conditionalFormatting sqref="N1209">
    <cfRule type="cellIs" dxfId="5626" priority="4370" operator="between">
      <formula>16</formula>
      <formula>25</formula>
    </cfRule>
    <cfRule type="cellIs" dxfId="5625" priority="4371" operator="between">
      <formula>9</formula>
      <formula>15</formula>
    </cfRule>
    <cfRule type="cellIs" dxfId="5624" priority="4372" operator="between">
      <formula>1</formula>
      <formula>8</formula>
    </cfRule>
  </conditionalFormatting>
  <conditionalFormatting sqref="Y1168">
    <cfRule type="cellIs" dxfId="5623" priority="4363" operator="between">
      <formula>1</formula>
      <formula>10</formula>
    </cfRule>
    <cfRule type="cellIs" dxfId="5622" priority="4364" operator="between">
      <formula>11</formula>
      <formula>17</formula>
    </cfRule>
    <cfRule type="cellIs" dxfId="5621" priority="4365" operator="between">
      <formula>18</formula>
      <formula>25</formula>
    </cfRule>
    <cfRule type="cellIs" dxfId="5620" priority="4366" operator="between">
      <formula>1</formula>
      <formula>6</formula>
    </cfRule>
    <cfRule type="cellIs" dxfId="5619" priority="4367" operator="between">
      <formula>17</formula>
      <formula>25</formula>
    </cfRule>
    <cfRule type="cellIs" dxfId="5618" priority="4368" operator="between">
      <formula>7</formula>
      <formula>16</formula>
    </cfRule>
    <cfRule type="cellIs" dxfId="5617" priority="4369" operator="between">
      <formula>1</formula>
      <formula>6</formula>
    </cfRule>
  </conditionalFormatting>
  <conditionalFormatting sqref="Y1168">
    <cfRule type="cellIs" dxfId="5616" priority="4362" operator="equal">
      <formula>16</formula>
    </cfRule>
  </conditionalFormatting>
  <conditionalFormatting sqref="Y1168">
    <cfRule type="cellIs" dxfId="5615" priority="4359" operator="between">
      <formula>16</formula>
      <formula>25</formula>
    </cfRule>
    <cfRule type="cellIs" dxfId="5614" priority="4360" operator="between">
      <formula>9</formula>
      <formula>15</formula>
    </cfRule>
    <cfRule type="cellIs" dxfId="5613" priority="4361" operator="between">
      <formula>1</formula>
      <formula>8</formula>
    </cfRule>
  </conditionalFormatting>
  <conditionalFormatting sqref="N1168">
    <cfRule type="cellIs" dxfId="5612" priority="4344" operator="between">
      <formula>1</formula>
      <formula>10</formula>
    </cfRule>
    <cfRule type="cellIs" dxfId="5611" priority="4345" operator="between">
      <formula>11</formula>
      <formula>17</formula>
    </cfRule>
    <cfRule type="cellIs" dxfId="5610" priority="4346" operator="between">
      <formula>18</formula>
      <formula>25</formula>
    </cfRule>
    <cfRule type="cellIs" dxfId="5609" priority="4347" operator="between">
      <formula>1</formula>
      <formula>6</formula>
    </cfRule>
    <cfRule type="cellIs" dxfId="5608" priority="4348" operator="between">
      <formula>17</formula>
      <formula>25</formula>
    </cfRule>
    <cfRule type="cellIs" dxfId="5607" priority="4349" operator="between">
      <formula>7</formula>
      <formula>16</formula>
    </cfRule>
    <cfRule type="cellIs" dxfId="5606" priority="4350" operator="between">
      <formula>1</formula>
      <formula>6</formula>
    </cfRule>
  </conditionalFormatting>
  <conditionalFormatting sqref="N1168">
    <cfRule type="cellIs" dxfId="5605" priority="4343" operator="equal">
      <formula>16</formula>
    </cfRule>
  </conditionalFormatting>
  <conditionalFormatting sqref="G1168">
    <cfRule type="cellIs" dxfId="5604" priority="4342" operator="equal">
      <formula>"NR"</formula>
    </cfRule>
  </conditionalFormatting>
  <conditionalFormatting sqref="N1168">
    <cfRule type="cellIs" dxfId="5603" priority="4339" operator="between">
      <formula>16</formula>
      <formula>25</formula>
    </cfRule>
    <cfRule type="cellIs" dxfId="5602" priority="4340" operator="between">
      <formula>9</formula>
      <formula>15</formula>
    </cfRule>
    <cfRule type="cellIs" dxfId="5601" priority="4341" operator="between">
      <formula>1</formula>
      <formula>8</formula>
    </cfRule>
  </conditionalFormatting>
  <conditionalFormatting sqref="G1168">
    <cfRule type="cellIs" dxfId="5600" priority="4337" stopIfTrue="1" operator="equal">
      <formula>"NR"</formula>
    </cfRule>
    <cfRule type="cellIs" dxfId="5599" priority="4338" stopIfTrue="1" operator="equal">
      <formula>"R"</formula>
    </cfRule>
  </conditionalFormatting>
  <conditionalFormatting sqref="G1168">
    <cfRule type="cellIs" dxfId="5598" priority="4336" operator="equal">
      <formula>"NR"</formula>
    </cfRule>
  </conditionalFormatting>
  <conditionalFormatting sqref="V1168">
    <cfRule type="cellIs" dxfId="5597" priority="4329" operator="between">
      <formula>1</formula>
      <formula>10</formula>
    </cfRule>
    <cfRule type="cellIs" dxfId="5596" priority="4330" operator="between">
      <formula>11</formula>
      <formula>17</formula>
    </cfRule>
    <cfRule type="cellIs" dxfId="5595" priority="4331" operator="between">
      <formula>18</formula>
      <formula>25</formula>
    </cfRule>
    <cfRule type="cellIs" dxfId="5594" priority="4332" operator="between">
      <formula>1</formula>
      <formula>6</formula>
    </cfRule>
    <cfRule type="cellIs" dxfId="5593" priority="4333" operator="between">
      <formula>17</formula>
      <formula>25</formula>
    </cfRule>
    <cfRule type="cellIs" dxfId="5592" priority="4334" operator="between">
      <formula>7</formula>
      <formula>16</formula>
    </cfRule>
    <cfRule type="cellIs" dxfId="5591" priority="4335" operator="between">
      <formula>1</formula>
      <formula>6</formula>
    </cfRule>
  </conditionalFormatting>
  <conditionalFormatting sqref="V1168">
    <cfRule type="cellIs" dxfId="5590" priority="4328" operator="equal">
      <formula>16</formula>
    </cfRule>
  </conditionalFormatting>
  <conditionalFormatting sqref="V1168">
    <cfRule type="cellIs" dxfId="5589" priority="4325" operator="between">
      <formula>16</formula>
      <formula>25</formula>
    </cfRule>
    <cfRule type="cellIs" dxfId="5588" priority="4326" operator="between">
      <formula>9</formula>
      <formula>15</formula>
    </cfRule>
    <cfRule type="cellIs" dxfId="5587" priority="4327" operator="between">
      <formula>1</formula>
      <formula>8</formula>
    </cfRule>
  </conditionalFormatting>
  <conditionalFormatting sqref="Y1172">
    <cfRule type="cellIs" dxfId="5586" priority="4318" operator="between">
      <formula>1</formula>
      <formula>10</formula>
    </cfRule>
    <cfRule type="cellIs" dxfId="5585" priority="4319" operator="between">
      <formula>11</formula>
      <formula>17</formula>
    </cfRule>
    <cfRule type="cellIs" dxfId="5584" priority="4320" operator="between">
      <formula>18</formula>
      <formula>25</formula>
    </cfRule>
    <cfRule type="cellIs" dxfId="5583" priority="4321" operator="between">
      <formula>1</formula>
      <formula>6</formula>
    </cfRule>
    <cfRule type="cellIs" dxfId="5582" priority="4322" operator="between">
      <formula>17</formula>
      <formula>25</formula>
    </cfRule>
    <cfRule type="cellIs" dxfId="5581" priority="4323" operator="between">
      <formula>7</formula>
      <formula>16</formula>
    </cfRule>
    <cfRule type="cellIs" dxfId="5580" priority="4324" operator="between">
      <formula>1</formula>
      <formula>6</formula>
    </cfRule>
  </conditionalFormatting>
  <conditionalFormatting sqref="Y1172">
    <cfRule type="cellIs" dxfId="5579" priority="4317" operator="equal">
      <formula>16</formula>
    </cfRule>
  </conditionalFormatting>
  <conditionalFormatting sqref="Y1172">
    <cfRule type="cellIs" dxfId="5578" priority="4314" operator="between">
      <formula>16</formula>
      <formula>25</formula>
    </cfRule>
    <cfRule type="cellIs" dxfId="5577" priority="4315" operator="between">
      <formula>9</formula>
      <formula>15</formula>
    </cfRule>
    <cfRule type="cellIs" dxfId="5576" priority="4316" operator="between">
      <formula>1</formula>
      <formula>8</formula>
    </cfRule>
  </conditionalFormatting>
  <conditionalFormatting sqref="G1172">
    <cfRule type="cellIs" dxfId="5575" priority="4304" stopIfTrue="1" operator="equal">
      <formula>"NR"</formula>
    </cfRule>
    <cfRule type="cellIs" dxfId="5574" priority="4305" stopIfTrue="1" operator="equal">
      <formula>"R"</formula>
    </cfRule>
  </conditionalFormatting>
  <conditionalFormatting sqref="N1172">
    <cfRule type="cellIs" dxfId="5573" priority="4297" operator="between">
      <formula>1</formula>
      <formula>10</formula>
    </cfRule>
    <cfRule type="cellIs" dxfId="5572" priority="4298" operator="between">
      <formula>11</formula>
      <formula>17</formula>
    </cfRule>
    <cfRule type="cellIs" dxfId="5571" priority="4299" operator="between">
      <formula>18</formula>
      <formula>25</formula>
    </cfRule>
    <cfRule type="cellIs" dxfId="5570" priority="4300" operator="between">
      <formula>1</formula>
      <formula>6</formula>
    </cfRule>
    <cfRule type="cellIs" dxfId="5569" priority="4301" operator="between">
      <formula>17</formula>
      <formula>25</formula>
    </cfRule>
    <cfRule type="cellIs" dxfId="5568" priority="4302" operator="between">
      <formula>7</formula>
      <formula>16</formula>
    </cfRule>
    <cfRule type="cellIs" dxfId="5567" priority="4303" operator="between">
      <formula>1</formula>
      <formula>6</formula>
    </cfRule>
  </conditionalFormatting>
  <conditionalFormatting sqref="N1172">
    <cfRule type="cellIs" dxfId="5566" priority="4296" operator="equal">
      <formula>16</formula>
    </cfRule>
  </conditionalFormatting>
  <conditionalFormatting sqref="G1172">
    <cfRule type="cellIs" dxfId="5565" priority="4295" operator="equal">
      <formula>"NR"</formula>
    </cfRule>
  </conditionalFormatting>
  <conditionalFormatting sqref="N1172">
    <cfRule type="cellIs" dxfId="5564" priority="4292" operator="between">
      <formula>16</formula>
      <formula>25</formula>
    </cfRule>
    <cfRule type="cellIs" dxfId="5563" priority="4293" operator="between">
      <formula>9</formula>
      <formula>15</formula>
    </cfRule>
    <cfRule type="cellIs" dxfId="5562" priority="4294" operator="between">
      <formula>1</formula>
      <formula>8</formula>
    </cfRule>
  </conditionalFormatting>
  <conditionalFormatting sqref="G1172">
    <cfRule type="cellIs" dxfId="5561" priority="4290" stopIfTrue="1" operator="equal">
      <formula>"NR"</formula>
    </cfRule>
    <cfRule type="cellIs" dxfId="5560" priority="4291" stopIfTrue="1" operator="equal">
      <formula>"R"</formula>
    </cfRule>
  </conditionalFormatting>
  <conditionalFormatting sqref="G1172">
    <cfRule type="cellIs" dxfId="5559" priority="4289" operator="equal">
      <formula>"NR"</formula>
    </cfRule>
  </conditionalFormatting>
  <conditionalFormatting sqref="V1172">
    <cfRule type="cellIs" dxfId="5558" priority="4282" operator="between">
      <formula>1</formula>
      <formula>10</formula>
    </cfRule>
    <cfRule type="cellIs" dxfId="5557" priority="4283" operator="between">
      <formula>11</formula>
      <formula>17</formula>
    </cfRule>
    <cfRule type="cellIs" dxfId="5556" priority="4284" operator="between">
      <formula>18</formula>
      <formula>25</formula>
    </cfRule>
    <cfRule type="cellIs" dxfId="5555" priority="4285" operator="between">
      <formula>1</formula>
      <formula>6</formula>
    </cfRule>
    <cfRule type="cellIs" dxfId="5554" priority="4286" operator="between">
      <formula>17</formula>
      <formula>25</formula>
    </cfRule>
    <cfRule type="cellIs" dxfId="5553" priority="4287" operator="between">
      <formula>7</formula>
      <formula>16</formula>
    </cfRule>
    <cfRule type="cellIs" dxfId="5552" priority="4288" operator="between">
      <formula>1</formula>
      <formula>6</formula>
    </cfRule>
  </conditionalFormatting>
  <conditionalFormatting sqref="V1172">
    <cfRule type="cellIs" dxfId="5551" priority="4281" operator="equal">
      <formula>16</formula>
    </cfRule>
  </conditionalFormatting>
  <conditionalFormatting sqref="V1172">
    <cfRule type="cellIs" dxfId="5550" priority="4278" operator="between">
      <formula>16</formula>
      <formula>25</formula>
    </cfRule>
    <cfRule type="cellIs" dxfId="5549" priority="4279" operator="between">
      <formula>9</formula>
      <formula>15</formula>
    </cfRule>
    <cfRule type="cellIs" dxfId="5548" priority="4280" operator="between">
      <formula>1</formula>
      <formula>8</formula>
    </cfRule>
  </conditionalFormatting>
  <conditionalFormatting sqref="Y1173">
    <cfRule type="cellIs" dxfId="5547" priority="4271" operator="between">
      <formula>1</formula>
      <formula>10</formula>
    </cfRule>
    <cfRule type="cellIs" dxfId="5546" priority="4272" operator="between">
      <formula>11</formula>
      <formula>17</formula>
    </cfRule>
    <cfRule type="cellIs" dxfId="5545" priority="4273" operator="between">
      <formula>18</formula>
      <formula>25</formula>
    </cfRule>
    <cfRule type="cellIs" dxfId="5544" priority="4274" operator="between">
      <formula>1</formula>
      <formula>6</formula>
    </cfRule>
    <cfRule type="cellIs" dxfId="5543" priority="4275" operator="between">
      <formula>17</formula>
      <formula>25</formula>
    </cfRule>
    <cfRule type="cellIs" dxfId="5542" priority="4276" operator="between">
      <formula>7</formula>
      <formula>16</formula>
    </cfRule>
    <cfRule type="cellIs" dxfId="5541" priority="4277" operator="between">
      <formula>1</formula>
      <formula>6</formula>
    </cfRule>
  </conditionalFormatting>
  <conditionalFormatting sqref="Y1173">
    <cfRule type="cellIs" dxfId="5540" priority="4270" operator="equal">
      <formula>16</formula>
    </cfRule>
  </conditionalFormatting>
  <conditionalFormatting sqref="Y1173">
    <cfRule type="cellIs" dxfId="5539" priority="4267" operator="between">
      <formula>16</formula>
      <formula>25</formula>
    </cfRule>
    <cfRule type="cellIs" dxfId="5538" priority="4268" operator="between">
      <formula>9</formula>
      <formula>15</formula>
    </cfRule>
    <cfRule type="cellIs" dxfId="5537" priority="4269" operator="between">
      <formula>1</formula>
      <formula>8</formula>
    </cfRule>
  </conditionalFormatting>
  <conditionalFormatting sqref="X1173">
    <cfRule type="cellIs" dxfId="5536" priority="4256" operator="between">
      <formula>16</formula>
      <formula>25</formula>
    </cfRule>
    <cfRule type="cellIs" dxfId="5535" priority="4257" operator="between">
      <formula>9</formula>
      <formula>15</formula>
    </cfRule>
    <cfRule type="cellIs" dxfId="5534" priority="4258" operator="between">
      <formula>1</formula>
      <formula>8</formula>
    </cfRule>
  </conditionalFormatting>
  <conditionalFormatting sqref="X1173">
    <cfRule type="cellIs" dxfId="5533" priority="4249" operator="between">
      <formula>1</formula>
      <formula>10</formula>
    </cfRule>
    <cfRule type="cellIs" dxfId="5532" priority="4250" operator="between">
      <formula>11</formula>
      <formula>17</formula>
    </cfRule>
    <cfRule type="cellIs" dxfId="5531" priority="4251" operator="between">
      <formula>18</formula>
      <formula>25</formula>
    </cfRule>
    <cfRule type="cellIs" dxfId="5530" priority="4252" operator="between">
      <formula>1</formula>
      <formula>6</formula>
    </cfRule>
    <cfRule type="cellIs" dxfId="5529" priority="4253" operator="between">
      <formula>17</formula>
      <formula>25</formula>
    </cfRule>
    <cfRule type="cellIs" dxfId="5528" priority="4254" operator="between">
      <formula>7</formula>
      <formula>16</formula>
    </cfRule>
    <cfRule type="cellIs" dxfId="5527" priority="4255" operator="between">
      <formula>1</formula>
      <formula>6</formula>
    </cfRule>
  </conditionalFormatting>
  <conditionalFormatting sqref="X1173">
    <cfRule type="cellIs" dxfId="5526" priority="4248" operator="equal">
      <formula>16</formula>
    </cfRule>
  </conditionalFormatting>
  <conditionalFormatting sqref="G1173">
    <cfRule type="cellIs" dxfId="5525" priority="4246" stopIfTrue="1" operator="equal">
      <formula>"NR"</formula>
    </cfRule>
    <cfRule type="cellIs" dxfId="5524" priority="4247" stopIfTrue="1" operator="equal">
      <formula>"R"</formula>
    </cfRule>
  </conditionalFormatting>
  <conditionalFormatting sqref="G1173">
    <cfRule type="cellIs" dxfId="5523" priority="4245" operator="equal">
      <formula>"NR"</formula>
    </cfRule>
  </conditionalFormatting>
  <conditionalFormatting sqref="N1173">
    <cfRule type="cellIs" dxfId="5522" priority="4242" operator="between">
      <formula>16</formula>
      <formula>25</formula>
    </cfRule>
    <cfRule type="cellIs" dxfId="5521" priority="4243" operator="between">
      <formula>9</formula>
      <formula>15</formula>
    </cfRule>
    <cfRule type="cellIs" dxfId="5520" priority="4244" operator="between">
      <formula>1</formula>
      <formula>8</formula>
    </cfRule>
  </conditionalFormatting>
  <conditionalFormatting sqref="N1173">
    <cfRule type="cellIs" dxfId="5519" priority="4235" operator="between">
      <formula>1</formula>
      <formula>10</formula>
    </cfRule>
    <cfRule type="cellIs" dxfId="5518" priority="4236" operator="between">
      <formula>11</formula>
      <formula>17</formula>
    </cfRule>
    <cfRule type="cellIs" dxfId="5517" priority="4237" operator="between">
      <formula>18</formula>
      <formula>25</formula>
    </cfRule>
    <cfRule type="cellIs" dxfId="5516" priority="4238" operator="between">
      <formula>1</formula>
      <formula>6</formula>
    </cfRule>
    <cfRule type="cellIs" dxfId="5515" priority="4239" operator="between">
      <formula>17</formula>
      <formula>25</formula>
    </cfRule>
    <cfRule type="cellIs" dxfId="5514" priority="4240" operator="between">
      <formula>7</formula>
      <formula>16</formula>
    </cfRule>
    <cfRule type="cellIs" dxfId="5513" priority="4241" operator="between">
      <formula>1</formula>
      <formula>6</formula>
    </cfRule>
  </conditionalFormatting>
  <conditionalFormatting sqref="N1173">
    <cfRule type="cellIs" dxfId="5512" priority="4234" operator="equal">
      <formula>16</formula>
    </cfRule>
  </conditionalFormatting>
  <conditionalFormatting sqref="V1173">
    <cfRule type="cellIs" dxfId="5511" priority="4227" operator="between">
      <formula>1</formula>
      <formula>10</formula>
    </cfRule>
    <cfRule type="cellIs" dxfId="5510" priority="4228" operator="between">
      <formula>11</formula>
      <formula>17</formula>
    </cfRule>
    <cfRule type="cellIs" dxfId="5509" priority="4229" operator="between">
      <formula>18</formula>
      <formula>25</formula>
    </cfRule>
    <cfRule type="cellIs" dxfId="5508" priority="4230" operator="between">
      <formula>1</formula>
      <formula>6</formula>
    </cfRule>
    <cfRule type="cellIs" dxfId="5507" priority="4231" operator="between">
      <formula>17</formula>
      <formula>25</formula>
    </cfRule>
    <cfRule type="cellIs" dxfId="5506" priority="4232" operator="between">
      <formula>7</formula>
      <formula>16</formula>
    </cfRule>
    <cfRule type="cellIs" dxfId="5505" priority="4233" operator="between">
      <formula>1</formula>
      <formula>6</formula>
    </cfRule>
  </conditionalFormatting>
  <conditionalFormatting sqref="V1173">
    <cfRule type="cellIs" dxfId="5504" priority="4226" operator="equal">
      <formula>16</formula>
    </cfRule>
  </conditionalFormatting>
  <conditionalFormatting sqref="V1173">
    <cfRule type="cellIs" dxfId="5503" priority="4223" operator="between">
      <formula>16</formula>
      <formula>25</formula>
    </cfRule>
    <cfRule type="cellIs" dxfId="5502" priority="4224" operator="between">
      <formula>9</formula>
      <formula>15</formula>
    </cfRule>
    <cfRule type="cellIs" dxfId="5501" priority="4225" operator="between">
      <formula>1</formula>
      <formula>8</formula>
    </cfRule>
  </conditionalFormatting>
  <conditionalFormatting sqref="Y1174">
    <cfRule type="cellIs" dxfId="5500" priority="4216" operator="between">
      <formula>1</formula>
      <formula>10</formula>
    </cfRule>
    <cfRule type="cellIs" dxfId="5499" priority="4217" operator="between">
      <formula>11</formula>
      <formula>17</formula>
    </cfRule>
    <cfRule type="cellIs" dxfId="5498" priority="4218" operator="between">
      <formula>18</formula>
      <formula>25</formula>
    </cfRule>
    <cfRule type="cellIs" dxfId="5497" priority="4219" operator="between">
      <formula>1</formula>
      <formula>6</formula>
    </cfRule>
    <cfRule type="cellIs" dxfId="5496" priority="4220" operator="between">
      <formula>17</formula>
      <formula>25</formula>
    </cfRule>
    <cfRule type="cellIs" dxfId="5495" priority="4221" operator="between">
      <formula>7</formula>
      <formula>16</formula>
    </cfRule>
    <cfRule type="cellIs" dxfId="5494" priority="4222" operator="between">
      <formula>1</formula>
      <formula>6</formula>
    </cfRule>
  </conditionalFormatting>
  <conditionalFormatting sqref="Y1174">
    <cfRule type="cellIs" dxfId="5493" priority="4215" operator="equal">
      <formula>16</formula>
    </cfRule>
  </conditionalFormatting>
  <conditionalFormatting sqref="Y1174">
    <cfRule type="cellIs" dxfId="5492" priority="4212" operator="between">
      <formula>16</formula>
      <formula>25</formula>
    </cfRule>
    <cfRule type="cellIs" dxfId="5491" priority="4213" operator="between">
      <formula>9</formula>
      <formula>15</formula>
    </cfRule>
    <cfRule type="cellIs" dxfId="5490" priority="4214" operator="between">
      <formula>1</formula>
      <formula>8</formula>
    </cfRule>
  </conditionalFormatting>
  <conditionalFormatting sqref="G1174">
    <cfRule type="cellIs" dxfId="5489" priority="4210" stopIfTrue="1" operator="equal">
      <formula>"NR"</formula>
    </cfRule>
    <cfRule type="cellIs" dxfId="5488" priority="4211" stopIfTrue="1" operator="equal">
      <formula>"R"</formula>
    </cfRule>
  </conditionalFormatting>
  <conditionalFormatting sqref="G1174">
    <cfRule type="cellIs" dxfId="5487" priority="4209" operator="equal">
      <formula>"NR"</formula>
    </cfRule>
  </conditionalFormatting>
  <conditionalFormatting sqref="N1174">
    <cfRule type="cellIs" dxfId="5486" priority="4194" operator="between">
      <formula>1</formula>
      <formula>10</formula>
    </cfRule>
    <cfRule type="cellIs" dxfId="5485" priority="4195" operator="between">
      <formula>11</formula>
      <formula>17</formula>
    </cfRule>
    <cfRule type="cellIs" dxfId="5484" priority="4196" operator="between">
      <formula>18</formula>
      <formula>25</formula>
    </cfRule>
    <cfRule type="cellIs" dxfId="5483" priority="4197" operator="between">
      <formula>1</formula>
      <formula>6</formula>
    </cfRule>
    <cfRule type="cellIs" dxfId="5482" priority="4198" operator="between">
      <formula>17</formula>
      <formula>25</formula>
    </cfRule>
    <cfRule type="cellIs" dxfId="5481" priority="4199" operator="between">
      <formula>7</formula>
      <formula>16</formula>
    </cfRule>
    <cfRule type="cellIs" dxfId="5480" priority="4200" operator="between">
      <formula>1</formula>
      <formula>6</formula>
    </cfRule>
  </conditionalFormatting>
  <conditionalFormatting sqref="N1174">
    <cfRule type="cellIs" dxfId="5479" priority="4193" operator="equal">
      <formula>16</formula>
    </cfRule>
  </conditionalFormatting>
  <conditionalFormatting sqref="N1174">
    <cfRule type="cellIs" dxfId="5478" priority="4190" operator="between">
      <formula>16</formula>
      <formula>25</formula>
    </cfRule>
    <cfRule type="cellIs" dxfId="5477" priority="4191" operator="between">
      <formula>9</formula>
      <formula>15</formula>
    </cfRule>
    <cfRule type="cellIs" dxfId="5476" priority="4192" operator="between">
      <formula>1</formula>
      <formula>8</formula>
    </cfRule>
  </conditionalFormatting>
  <conditionalFormatting sqref="Y1179">
    <cfRule type="cellIs" dxfId="5475" priority="4183" operator="between">
      <formula>1</formula>
      <formula>10</formula>
    </cfRule>
    <cfRule type="cellIs" dxfId="5474" priority="4184" operator="between">
      <formula>11</formula>
      <formula>17</formula>
    </cfRule>
    <cfRule type="cellIs" dxfId="5473" priority="4185" operator="between">
      <formula>18</formula>
      <formula>25</formula>
    </cfRule>
    <cfRule type="cellIs" dxfId="5472" priority="4186" operator="between">
      <formula>1</formula>
      <formula>6</formula>
    </cfRule>
    <cfRule type="cellIs" dxfId="5471" priority="4187" operator="between">
      <formula>17</formula>
      <formula>25</formula>
    </cfRule>
    <cfRule type="cellIs" dxfId="5470" priority="4188" operator="between">
      <formula>7</formula>
      <formula>16</formula>
    </cfRule>
    <cfRule type="cellIs" dxfId="5469" priority="4189" operator="between">
      <formula>1</formula>
      <formula>6</formula>
    </cfRule>
  </conditionalFormatting>
  <conditionalFormatting sqref="Y1179">
    <cfRule type="cellIs" dxfId="5468" priority="4182" operator="equal">
      <formula>16</formula>
    </cfRule>
  </conditionalFormatting>
  <conditionalFormatting sqref="Y1179">
    <cfRule type="cellIs" dxfId="5467" priority="4179" operator="between">
      <formula>16</formula>
      <formula>25</formula>
    </cfRule>
    <cfRule type="cellIs" dxfId="5466" priority="4180" operator="between">
      <formula>9</formula>
      <formula>15</formula>
    </cfRule>
    <cfRule type="cellIs" dxfId="5465" priority="4181" operator="between">
      <formula>1</formula>
      <formula>8</formula>
    </cfRule>
  </conditionalFormatting>
  <conditionalFormatting sqref="G1179">
    <cfRule type="cellIs" dxfId="5464" priority="4169" stopIfTrue="1" operator="equal">
      <formula>"NR"</formula>
    </cfRule>
    <cfRule type="cellIs" dxfId="5463" priority="4170" stopIfTrue="1" operator="equal">
      <formula>"R"</formula>
    </cfRule>
  </conditionalFormatting>
  <conditionalFormatting sqref="N1179">
    <cfRule type="cellIs" dxfId="5462" priority="4162" operator="between">
      <formula>1</formula>
      <formula>10</formula>
    </cfRule>
    <cfRule type="cellIs" dxfId="5461" priority="4163" operator="between">
      <formula>11</formula>
      <formula>17</formula>
    </cfRule>
    <cfRule type="cellIs" dxfId="5460" priority="4164" operator="between">
      <formula>18</formula>
      <formula>25</formula>
    </cfRule>
    <cfRule type="cellIs" dxfId="5459" priority="4165" operator="between">
      <formula>1</formula>
      <formula>6</formula>
    </cfRule>
    <cfRule type="cellIs" dxfId="5458" priority="4166" operator="between">
      <formula>17</formula>
      <formula>25</formula>
    </cfRule>
    <cfRule type="cellIs" dxfId="5457" priority="4167" operator="between">
      <formula>7</formula>
      <formula>16</formula>
    </cfRule>
    <cfRule type="cellIs" dxfId="5456" priority="4168" operator="between">
      <formula>1</formula>
      <formula>6</formula>
    </cfRule>
  </conditionalFormatting>
  <conditionalFormatting sqref="N1179">
    <cfRule type="cellIs" dxfId="5455" priority="4161" operator="equal">
      <formula>16</formula>
    </cfRule>
  </conditionalFormatting>
  <conditionalFormatting sqref="G1179">
    <cfRule type="cellIs" dxfId="5454" priority="4160" operator="equal">
      <formula>"NR"</formula>
    </cfRule>
  </conditionalFormatting>
  <conditionalFormatting sqref="N1179">
    <cfRule type="cellIs" dxfId="5453" priority="4157" operator="between">
      <formula>16</formula>
      <formula>25</formula>
    </cfRule>
    <cfRule type="cellIs" dxfId="5452" priority="4158" operator="between">
      <formula>9</formula>
      <formula>15</formula>
    </cfRule>
    <cfRule type="cellIs" dxfId="5451" priority="4159" operator="between">
      <formula>1</formula>
      <formula>8</formula>
    </cfRule>
  </conditionalFormatting>
  <conditionalFormatting sqref="G1179">
    <cfRule type="cellIs" dxfId="5450" priority="4155" stopIfTrue="1" operator="equal">
      <formula>"NR"</formula>
    </cfRule>
    <cfRule type="cellIs" dxfId="5449" priority="4156" stopIfTrue="1" operator="equal">
      <formula>"R"</formula>
    </cfRule>
  </conditionalFormatting>
  <conditionalFormatting sqref="G1179">
    <cfRule type="cellIs" dxfId="5448" priority="4154" operator="equal">
      <formula>"NR"</formula>
    </cfRule>
  </conditionalFormatting>
  <conditionalFormatting sqref="V1179">
    <cfRule type="cellIs" dxfId="5447" priority="4147" operator="between">
      <formula>1</formula>
      <formula>10</formula>
    </cfRule>
    <cfRule type="cellIs" dxfId="5446" priority="4148" operator="between">
      <formula>11</formula>
      <formula>17</formula>
    </cfRule>
    <cfRule type="cellIs" dxfId="5445" priority="4149" operator="between">
      <formula>18</formula>
      <formula>25</formula>
    </cfRule>
    <cfRule type="cellIs" dxfId="5444" priority="4150" operator="between">
      <formula>1</formula>
      <formula>6</formula>
    </cfRule>
    <cfRule type="cellIs" dxfId="5443" priority="4151" operator="between">
      <formula>17</formula>
      <formula>25</formula>
    </cfRule>
    <cfRule type="cellIs" dxfId="5442" priority="4152" operator="between">
      <formula>7</formula>
      <formula>16</formula>
    </cfRule>
    <cfRule type="cellIs" dxfId="5441" priority="4153" operator="between">
      <formula>1</formula>
      <formula>6</formula>
    </cfRule>
  </conditionalFormatting>
  <conditionalFormatting sqref="V1179">
    <cfRule type="cellIs" dxfId="5440" priority="4146" operator="equal">
      <formula>16</formula>
    </cfRule>
  </conditionalFormatting>
  <conditionalFormatting sqref="V1179">
    <cfRule type="cellIs" dxfId="5439" priority="4143" operator="between">
      <formula>16</formula>
      <formula>25</formula>
    </cfRule>
    <cfRule type="cellIs" dxfId="5438" priority="4144" operator="between">
      <formula>9</formula>
      <formula>15</formula>
    </cfRule>
    <cfRule type="cellIs" dxfId="5437" priority="4145" operator="between">
      <formula>1</formula>
      <formula>8</formula>
    </cfRule>
  </conditionalFormatting>
  <conditionalFormatting sqref="Y1180">
    <cfRule type="cellIs" dxfId="5436" priority="4136" operator="between">
      <formula>1</formula>
      <formula>10</formula>
    </cfRule>
    <cfRule type="cellIs" dxfId="5435" priority="4137" operator="between">
      <formula>11</formula>
      <formula>17</formula>
    </cfRule>
    <cfRule type="cellIs" dxfId="5434" priority="4138" operator="between">
      <formula>18</formula>
      <formula>25</formula>
    </cfRule>
    <cfRule type="cellIs" dxfId="5433" priority="4139" operator="between">
      <formula>1</formula>
      <formula>6</formula>
    </cfRule>
    <cfRule type="cellIs" dxfId="5432" priority="4140" operator="between">
      <formula>17</formula>
      <formula>25</formula>
    </cfRule>
    <cfRule type="cellIs" dxfId="5431" priority="4141" operator="between">
      <formula>7</formula>
      <formula>16</formula>
    </cfRule>
    <cfRule type="cellIs" dxfId="5430" priority="4142" operator="between">
      <formula>1</formula>
      <formula>6</formula>
    </cfRule>
  </conditionalFormatting>
  <conditionalFormatting sqref="Y1180">
    <cfRule type="cellIs" dxfId="5429" priority="4135" operator="equal">
      <formula>16</formula>
    </cfRule>
  </conditionalFormatting>
  <conditionalFormatting sqref="Y1180">
    <cfRule type="cellIs" dxfId="5428" priority="4132" operator="between">
      <formula>16</formula>
      <formula>25</formula>
    </cfRule>
    <cfRule type="cellIs" dxfId="5427" priority="4133" operator="between">
      <formula>9</formula>
      <formula>15</formula>
    </cfRule>
    <cfRule type="cellIs" dxfId="5426" priority="4134" operator="between">
      <formula>1</formula>
      <formula>8</formula>
    </cfRule>
  </conditionalFormatting>
  <conditionalFormatting sqref="X1180">
    <cfRule type="cellIs" dxfId="5425" priority="4121" operator="between">
      <formula>16</formula>
      <formula>25</formula>
    </cfRule>
    <cfRule type="cellIs" dxfId="5424" priority="4122" operator="between">
      <formula>9</formula>
      <formula>15</formula>
    </cfRule>
    <cfRule type="cellIs" dxfId="5423" priority="4123" operator="between">
      <formula>1</formula>
      <formula>8</formula>
    </cfRule>
  </conditionalFormatting>
  <conditionalFormatting sqref="X1180">
    <cfRule type="cellIs" dxfId="5422" priority="4114" operator="between">
      <formula>1</formula>
      <formula>10</formula>
    </cfRule>
    <cfRule type="cellIs" dxfId="5421" priority="4115" operator="between">
      <formula>11</formula>
      <formula>17</formula>
    </cfRule>
    <cfRule type="cellIs" dxfId="5420" priority="4116" operator="between">
      <formula>18</formula>
      <formula>25</formula>
    </cfRule>
    <cfRule type="cellIs" dxfId="5419" priority="4117" operator="between">
      <formula>1</formula>
      <formula>6</formula>
    </cfRule>
    <cfRule type="cellIs" dxfId="5418" priority="4118" operator="between">
      <formula>17</formula>
      <formula>25</formula>
    </cfRule>
    <cfRule type="cellIs" dxfId="5417" priority="4119" operator="between">
      <formula>7</formula>
      <formula>16</formula>
    </cfRule>
    <cfRule type="cellIs" dxfId="5416" priority="4120" operator="between">
      <formula>1</formula>
      <formula>6</formula>
    </cfRule>
  </conditionalFormatting>
  <conditionalFormatting sqref="X1180">
    <cfRule type="cellIs" dxfId="5415" priority="4113" operator="equal">
      <formula>16</formula>
    </cfRule>
  </conditionalFormatting>
  <conditionalFormatting sqref="G1180">
    <cfRule type="cellIs" dxfId="5414" priority="4111" stopIfTrue="1" operator="equal">
      <formula>"NR"</formula>
    </cfRule>
    <cfRule type="cellIs" dxfId="5413" priority="4112" stopIfTrue="1" operator="equal">
      <formula>"R"</formula>
    </cfRule>
  </conditionalFormatting>
  <conditionalFormatting sqref="G1180">
    <cfRule type="cellIs" dxfId="5412" priority="4110" operator="equal">
      <formula>"NR"</formula>
    </cfRule>
  </conditionalFormatting>
  <conditionalFormatting sqref="N1180">
    <cfRule type="cellIs" dxfId="5411" priority="4107" operator="between">
      <formula>16</formula>
      <formula>25</formula>
    </cfRule>
    <cfRule type="cellIs" dxfId="5410" priority="4108" operator="between">
      <formula>9</formula>
      <formula>15</formula>
    </cfRule>
    <cfRule type="cellIs" dxfId="5409" priority="4109" operator="between">
      <formula>1</formula>
      <formula>8</formula>
    </cfRule>
  </conditionalFormatting>
  <conditionalFormatting sqref="N1180">
    <cfRule type="cellIs" dxfId="5408" priority="4100" operator="between">
      <formula>1</formula>
      <formula>10</formula>
    </cfRule>
    <cfRule type="cellIs" dxfId="5407" priority="4101" operator="between">
      <formula>11</formula>
      <formula>17</formula>
    </cfRule>
    <cfRule type="cellIs" dxfId="5406" priority="4102" operator="between">
      <formula>18</formula>
      <formula>25</formula>
    </cfRule>
    <cfRule type="cellIs" dxfId="5405" priority="4103" operator="between">
      <formula>1</formula>
      <formula>6</formula>
    </cfRule>
    <cfRule type="cellIs" dxfId="5404" priority="4104" operator="between">
      <formula>17</formula>
      <formula>25</formula>
    </cfRule>
    <cfRule type="cellIs" dxfId="5403" priority="4105" operator="between">
      <formula>7</formula>
      <formula>16</formula>
    </cfRule>
    <cfRule type="cellIs" dxfId="5402" priority="4106" operator="between">
      <formula>1</formula>
      <formula>6</formula>
    </cfRule>
  </conditionalFormatting>
  <conditionalFormatting sqref="N1180">
    <cfRule type="cellIs" dxfId="5401" priority="4099" operator="equal">
      <formula>16</formula>
    </cfRule>
  </conditionalFormatting>
  <conditionalFormatting sqref="V1180">
    <cfRule type="cellIs" dxfId="5400" priority="4092" operator="between">
      <formula>1</formula>
      <formula>10</formula>
    </cfRule>
    <cfRule type="cellIs" dxfId="5399" priority="4093" operator="between">
      <formula>11</formula>
      <formula>17</formula>
    </cfRule>
    <cfRule type="cellIs" dxfId="5398" priority="4094" operator="between">
      <formula>18</formula>
      <formula>25</formula>
    </cfRule>
    <cfRule type="cellIs" dxfId="5397" priority="4095" operator="between">
      <formula>1</formula>
      <formula>6</formula>
    </cfRule>
    <cfRule type="cellIs" dxfId="5396" priority="4096" operator="between">
      <formula>17</formula>
      <formula>25</formula>
    </cfRule>
    <cfRule type="cellIs" dxfId="5395" priority="4097" operator="between">
      <formula>7</formula>
      <formula>16</formula>
    </cfRule>
    <cfRule type="cellIs" dxfId="5394" priority="4098" operator="between">
      <formula>1</formula>
      <formula>6</formula>
    </cfRule>
  </conditionalFormatting>
  <conditionalFormatting sqref="V1180">
    <cfRule type="cellIs" dxfId="5393" priority="4091" operator="equal">
      <formula>16</formula>
    </cfRule>
  </conditionalFormatting>
  <conditionalFormatting sqref="V1180">
    <cfRule type="cellIs" dxfId="5392" priority="4088" operator="between">
      <formula>16</formula>
      <formula>25</formula>
    </cfRule>
    <cfRule type="cellIs" dxfId="5391" priority="4089" operator="between">
      <formula>9</formula>
      <formula>15</formula>
    </cfRule>
    <cfRule type="cellIs" dxfId="5390" priority="4090" operator="between">
      <formula>1</formula>
      <formula>8</formula>
    </cfRule>
  </conditionalFormatting>
  <conditionalFormatting sqref="Y1181">
    <cfRule type="cellIs" dxfId="5389" priority="4081" operator="between">
      <formula>1</formula>
      <formula>10</formula>
    </cfRule>
    <cfRule type="cellIs" dxfId="5388" priority="4082" operator="between">
      <formula>11</formula>
      <formula>17</formula>
    </cfRule>
    <cfRule type="cellIs" dxfId="5387" priority="4083" operator="between">
      <formula>18</formula>
      <formula>25</formula>
    </cfRule>
    <cfRule type="cellIs" dxfId="5386" priority="4084" operator="between">
      <formula>1</formula>
      <formula>6</formula>
    </cfRule>
    <cfRule type="cellIs" dxfId="5385" priority="4085" operator="between">
      <formula>17</formula>
      <formula>25</formula>
    </cfRule>
    <cfRule type="cellIs" dxfId="5384" priority="4086" operator="between">
      <formula>7</formula>
      <formula>16</formula>
    </cfRule>
    <cfRule type="cellIs" dxfId="5383" priority="4087" operator="between">
      <formula>1</formula>
      <formula>6</formula>
    </cfRule>
  </conditionalFormatting>
  <conditionalFormatting sqref="Y1181">
    <cfRule type="cellIs" dxfId="5382" priority="4080" operator="equal">
      <formula>16</formula>
    </cfRule>
  </conditionalFormatting>
  <conditionalFormatting sqref="Y1181">
    <cfRule type="cellIs" dxfId="5381" priority="4077" operator="between">
      <formula>16</formula>
      <formula>25</formula>
    </cfRule>
    <cfRule type="cellIs" dxfId="5380" priority="4078" operator="between">
      <formula>9</formula>
      <formula>15</formula>
    </cfRule>
    <cfRule type="cellIs" dxfId="5379" priority="4079" operator="between">
      <formula>1</formula>
      <formula>8</formula>
    </cfRule>
  </conditionalFormatting>
  <conditionalFormatting sqref="G1181">
    <cfRule type="cellIs" dxfId="5378" priority="4075" stopIfTrue="1" operator="equal">
      <formula>"NR"</formula>
    </cfRule>
    <cfRule type="cellIs" dxfId="5377" priority="4076" stopIfTrue="1" operator="equal">
      <formula>"R"</formula>
    </cfRule>
  </conditionalFormatting>
  <conditionalFormatting sqref="G1181">
    <cfRule type="cellIs" dxfId="5376" priority="4074" operator="equal">
      <formula>"NR"</formula>
    </cfRule>
  </conditionalFormatting>
  <conditionalFormatting sqref="N1181">
    <cfRule type="cellIs" dxfId="5375" priority="4067" operator="between">
      <formula>1</formula>
      <formula>10</formula>
    </cfRule>
    <cfRule type="cellIs" dxfId="5374" priority="4068" operator="between">
      <formula>11</formula>
      <formula>17</formula>
    </cfRule>
    <cfRule type="cellIs" dxfId="5373" priority="4069" operator="between">
      <formula>18</formula>
      <formula>25</formula>
    </cfRule>
    <cfRule type="cellIs" dxfId="5372" priority="4070" operator="between">
      <formula>1</formula>
      <formula>6</formula>
    </cfRule>
    <cfRule type="cellIs" dxfId="5371" priority="4071" operator="between">
      <formula>17</formula>
      <formula>25</formula>
    </cfRule>
    <cfRule type="cellIs" dxfId="5370" priority="4072" operator="between">
      <formula>7</formula>
      <formula>16</formula>
    </cfRule>
    <cfRule type="cellIs" dxfId="5369" priority="4073" operator="between">
      <formula>1</formula>
      <formula>6</formula>
    </cfRule>
  </conditionalFormatting>
  <conditionalFormatting sqref="N1181">
    <cfRule type="cellIs" dxfId="5368" priority="4066" operator="equal">
      <formula>16</formula>
    </cfRule>
  </conditionalFormatting>
  <conditionalFormatting sqref="N1181">
    <cfRule type="cellIs" dxfId="5367" priority="4063" operator="between">
      <formula>16</formula>
      <formula>25</formula>
    </cfRule>
    <cfRule type="cellIs" dxfId="5366" priority="4064" operator="between">
      <formula>9</formula>
      <formula>15</formula>
    </cfRule>
    <cfRule type="cellIs" dxfId="5365" priority="4065" operator="between">
      <formula>1</formula>
      <formula>8</formula>
    </cfRule>
  </conditionalFormatting>
  <conditionalFormatting sqref="G1175">
    <cfRule type="cellIs" dxfId="5364" priority="4053" stopIfTrue="1" operator="equal">
      <formula>"NR"</formula>
    </cfRule>
    <cfRule type="cellIs" dxfId="5363" priority="4054" stopIfTrue="1" operator="equal">
      <formula>"R"</formula>
    </cfRule>
  </conditionalFormatting>
  <conditionalFormatting sqref="G1175">
    <cfRule type="cellIs" dxfId="5362" priority="4052" operator="equal">
      <formula>"NR"</formula>
    </cfRule>
  </conditionalFormatting>
  <conditionalFormatting sqref="Y1175">
    <cfRule type="cellIs" dxfId="5361" priority="4045" operator="between">
      <formula>1</formula>
      <formula>10</formula>
    </cfRule>
    <cfRule type="cellIs" dxfId="5360" priority="4046" operator="between">
      <formula>11</formula>
      <formula>17</formula>
    </cfRule>
    <cfRule type="cellIs" dxfId="5359" priority="4047" operator="between">
      <formula>18</formula>
      <formula>25</formula>
    </cfRule>
    <cfRule type="cellIs" dxfId="5358" priority="4048" operator="between">
      <formula>1</formula>
      <formula>6</formula>
    </cfRule>
    <cfRule type="cellIs" dxfId="5357" priority="4049" operator="between">
      <formula>17</formula>
      <formula>25</formula>
    </cfRule>
    <cfRule type="cellIs" dxfId="5356" priority="4050" operator="between">
      <formula>7</formula>
      <formula>16</formula>
    </cfRule>
    <cfRule type="cellIs" dxfId="5355" priority="4051" operator="between">
      <formula>1</formula>
      <formula>6</formula>
    </cfRule>
  </conditionalFormatting>
  <conditionalFormatting sqref="Y1175">
    <cfRule type="cellIs" dxfId="5354" priority="4044" operator="equal">
      <formula>16</formula>
    </cfRule>
  </conditionalFormatting>
  <conditionalFormatting sqref="Y1175">
    <cfRule type="cellIs" dxfId="5353" priority="4041" operator="between">
      <formula>16</formula>
      <formula>25</formula>
    </cfRule>
    <cfRule type="cellIs" dxfId="5352" priority="4042" operator="between">
      <formula>9</formula>
      <formula>15</formula>
    </cfRule>
    <cfRule type="cellIs" dxfId="5351" priority="4043" operator="between">
      <formula>1</formula>
      <formula>8</formula>
    </cfRule>
  </conditionalFormatting>
  <conditionalFormatting sqref="N1177">
    <cfRule type="cellIs" dxfId="5350" priority="4038" operator="between">
      <formula>16</formula>
      <formula>25</formula>
    </cfRule>
    <cfRule type="cellIs" dxfId="5349" priority="4039" operator="between">
      <formula>9</formula>
      <formula>15</formula>
    </cfRule>
    <cfRule type="cellIs" dxfId="5348" priority="4040" operator="between">
      <formula>1</formula>
      <formula>8</formula>
    </cfRule>
  </conditionalFormatting>
  <conditionalFormatting sqref="Y1177">
    <cfRule type="cellIs" dxfId="5347" priority="4031" operator="between">
      <formula>1</formula>
      <formula>10</formula>
    </cfRule>
    <cfRule type="cellIs" dxfId="5346" priority="4032" operator="between">
      <formula>11</formula>
      <formula>17</formula>
    </cfRule>
    <cfRule type="cellIs" dxfId="5345" priority="4033" operator="between">
      <formula>18</formula>
      <formula>25</formula>
    </cfRule>
    <cfRule type="cellIs" dxfId="5344" priority="4034" operator="between">
      <formula>1</formula>
      <formula>6</formula>
    </cfRule>
    <cfRule type="cellIs" dxfId="5343" priority="4035" operator="between">
      <formula>17</formula>
      <formula>25</formula>
    </cfRule>
    <cfRule type="cellIs" dxfId="5342" priority="4036" operator="between">
      <formula>7</formula>
      <formula>16</formula>
    </cfRule>
    <cfRule type="cellIs" dxfId="5341" priority="4037" operator="between">
      <formula>1</formula>
      <formula>6</formula>
    </cfRule>
  </conditionalFormatting>
  <conditionalFormatting sqref="Y1177">
    <cfRule type="cellIs" dxfId="5340" priority="4030" operator="equal">
      <formula>16</formula>
    </cfRule>
  </conditionalFormatting>
  <conditionalFormatting sqref="Y1177">
    <cfRule type="cellIs" dxfId="5339" priority="4027" operator="between">
      <formula>16</formula>
      <formula>25</formula>
    </cfRule>
    <cfRule type="cellIs" dxfId="5338" priority="4028" operator="between">
      <formula>9</formula>
      <formula>15</formula>
    </cfRule>
    <cfRule type="cellIs" dxfId="5337" priority="4029" operator="between">
      <formula>1</formula>
      <formula>8</formula>
    </cfRule>
  </conditionalFormatting>
  <conditionalFormatting sqref="N1175">
    <cfRule type="cellIs" dxfId="5336" priority="4012" operator="between">
      <formula>1</formula>
      <formula>10</formula>
    </cfRule>
    <cfRule type="cellIs" dxfId="5335" priority="4013" operator="between">
      <formula>11</formula>
      <formula>17</formula>
    </cfRule>
    <cfRule type="cellIs" dxfId="5334" priority="4014" operator="between">
      <formula>18</formula>
      <formula>25</formula>
    </cfRule>
    <cfRule type="cellIs" dxfId="5333" priority="4015" operator="between">
      <formula>1</formula>
      <formula>6</formula>
    </cfRule>
    <cfRule type="cellIs" dxfId="5332" priority="4016" operator="between">
      <formula>17</formula>
      <formula>25</formula>
    </cfRule>
    <cfRule type="cellIs" dxfId="5331" priority="4017" operator="between">
      <formula>7</formula>
      <formula>16</formula>
    </cfRule>
    <cfRule type="cellIs" dxfId="5330" priority="4018" operator="between">
      <formula>1</formula>
      <formula>6</formula>
    </cfRule>
  </conditionalFormatting>
  <conditionalFormatting sqref="N1175">
    <cfRule type="cellIs" dxfId="5329" priority="4011" operator="equal">
      <formula>16</formula>
    </cfRule>
  </conditionalFormatting>
  <conditionalFormatting sqref="N1175">
    <cfRule type="cellIs" dxfId="5328" priority="4008" operator="between">
      <formula>16</formula>
      <formula>25</formula>
    </cfRule>
    <cfRule type="cellIs" dxfId="5327" priority="4009" operator="between">
      <formula>9</formula>
      <formula>15</formula>
    </cfRule>
    <cfRule type="cellIs" dxfId="5326" priority="4010" operator="between">
      <formula>1</formula>
      <formula>8</formula>
    </cfRule>
  </conditionalFormatting>
  <conditionalFormatting sqref="G1177">
    <cfRule type="cellIs" dxfId="5325" priority="3998" stopIfTrue="1" operator="equal">
      <formula>"NR"</formula>
    </cfRule>
    <cfRule type="cellIs" dxfId="5324" priority="3999" stopIfTrue="1" operator="equal">
      <formula>"R"</formula>
    </cfRule>
  </conditionalFormatting>
  <conditionalFormatting sqref="G1177">
    <cfRule type="cellIs" dxfId="5323" priority="3997" operator="equal">
      <formula>"NR"</formula>
    </cfRule>
  </conditionalFormatting>
  <conditionalFormatting sqref="N1177">
    <cfRule type="cellIs" dxfId="5322" priority="3990" operator="between">
      <formula>1</formula>
      <formula>10</formula>
    </cfRule>
    <cfRule type="cellIs" dxfId="5321" priority="3991" operator="between">
      <formula>11</formula>
      <formula>17</formula>
    </cfRule>
    <cfRule type="cellIs" dxfId="5320" priority="3992" operator="between">
      <formula>18</formula>
      <formula>25</formula>
    </cfRule>
    <cfRule type="cellIs" dxfId="5319" priority="3993" operator="between">
      <formula>1</formula>
      <formula>6</formula>
    </cfRule>
    <cfRule type="cellIs" dxfId="5318" priority="3994" operator="between">
      <formula>17</formula>
      <formula>25</formula>
    </cfRule>
    <cfRule type="cellIs" dxfId="5317" priority="3995" operator="between">
      <formula>7</formula>
      <formula>16</formula>
    </cfRule>
    <cfRule type="cellIs" dxfId="5316" priority="3996" operator="between">
      <formula>1</formula>
      <formula>6</formula>
    </cfRule>
  </conditionalFormatting>
  <conditionalFormatting sqref="N1177">
    <cfRule type="cellIs" dxfId="5315" priority="3989" operator="equal">
      <formula>16</formula>
    </cfRule>
  </conditionalFormatting>
  <conditionalFormatting sqref="N1165">
    <cfRule type="cellIs" dxfId="5314" priority="3986" operator="between">
      <formula>16</formula>
      <formula>25</formula>
    </cfRule>
    <cfRule type="cellIs" dxfId="5313" priority="3987" operator="between">
      <formula>9</formula>
      <formula>15</formula>
    </cfRule>
    <cfRule type="cellIs" dxfId="5312" priority="3988" operator="between">
      <formula>1</formula>
      <formula>8</formula>
    </cfRule>
  </conditionalFormatting>
  <conditionalFormatting sqref="N1165">
    <cfRule type="cellIs" dxfId="5311" priority="3979" operator="between">
      <formula>1</formula>
      <formula>10</formula>
    </cfRule>
    <cfRule type="cellIs" dxfId="5310" priority="3980" operator="between">
      <formula>11</formula>
      <formula>17</formula>
    </cfRule>
    <cfRule type="cellIs" dxfId="5309" priority="3981" operator="between">
      <formula>18</formula>
      <formula>25</formula>
    </cfRule>
    <cfRule type="cellIs" dxfId="5308" priority="3982" operator="between">
      <formula>1</formula>
      <formula>6</formula>
    </cfRule>
    <cfRule type="cellIs" dxfId="5307" priority="3983" operator="between">
      <formula>17</formula>
      <formula>25</formula>
    </cfRule>
    <cfRule type="cellIs" dxfId="5306" priority="3984" operator="between">
      <formula>7</formula>
      <formula>16</formula>
    </cfRule>
    <cfRule type="cellIs" dxfId="5305" priority="3985" operator="between">
      <formula>1</formula>
      <formula>6</formula>
    </cfRule>
  </conditionalFormatting>
  <conditionalFormatting sqref="N1165">
    <cfRule type="cellIs" dxfId="5304" priority="3978" operator="equal">
      <formula>16</formula>
    </cfRule>
  </conditionalFormatting>
  <conditionalFormatting sqref="Y1167 N1167">
    <cfRule type="cellIs" dxfId="5303" priority="3975" operator="between">
      <formula>16</formula>
      <formula>25</formula>
    </cfRule>
    <cfRule type="cellIs" dxfId="5302" priority="3976" operator="between">
      <formula>9</formula>
      <formula>15</formula>
    </cfRule>
    <cfRule type="cellIs" dxfId="5301" priority="3977" operator="between">
      <formula>1</formula>
      <formula>8</formula>
    </cfRule>
  </conditionalFormatting>
  <conditionalFormatting sqref="G1167">
    <cfRule type="cellIs" dxfId="5300" priority="3965" stopIfTrue="1" operator="equal">
      <formula>"NR"</formula>
    </cfRule>
    <cfRule type="cellIs" dxfId="5299" priority="3966" stopIfTrue="1" operator="equal">
      <formula>"R"</formula>
    </cfRule>
  </conditionalFormatting>
  <conditionalFormatting sqref="Y1167 N1167">
    <cfRule type="cellIs" dxfId="5298" priority="3958" operator="between">
      <formula>1</formula>
      <formula>10</formula>
    </cfRule>
    <cfRule type="cellIs" dxfId="5297" priority="3959" operator="between">
      <formula>11</formula>
      <formula>17</formula>
    </cfRule>
    <cfRule type="cellIs" dxfId="5296" priority="3960" operator="between">
      <formula>18</formula>
      <formula>25</formula>
    </cfRule>
    <cfRule type="cellIs" dxfId="5295" priority="3961" operator="between">
      <formula>1</formula>
      <formula>6</formula>
    </cfRule>
    <cfRule type="cellIs" dxfId="5294" priority="3962" operator="between">
      <formula>17</formula>
      <formula>25</formula>
    </cfRule>
    <cfRule type="cellIs" dxfId="5293" priority="3963" operator="between">
      <formula>7</formula>
      <formula>16</formula>
    </cfRule>
    <cfRule type="cellIs" dxfId="5292" priority="3964" operator="between">
      <formula>1</formula>
      <formula>6</formula>
    </cfRule>
  </conditionalFormatting>
  <conditionalFormatting sqref="Y1167 N1167">
    <cfRule type="cellIs" dxfId="5291" priority="3957" operator="equal">
      <formula>16</formula>
    </cfRule>
  </conditionalFormatting>
  <conditionalFormatting sqref="G1167">
    <cfRule type="cellIs" dxfId="5290" priority="3956" operator="equal">
      <formula>"NR"</formula>
    </cfRule>
  </conditionalFormatting>
  <conditionalFormatting sqref="Y1165">
    <cfRule type="cellIs" dxfId="5289" priority="3949" operator="between">
      <formula>1</formula>
      <formula>10</formula>
    </cfRule>
    <cfRule type="cellIs" dxfId="5288" priority="3950" operator="between">
      <formula>11</formula>
      <formula>17</formula>
    </cfRule>
    <cfRule type="cellIs" dxfId="5287" priority="3951" operator="between">
      <formula>18</formula>
      <formula>25</formula>
    </cfRule>
    <cfRule type="cellIs" dxfId="5286" priority="3952" operator="between">
      <formula>1</formula>
      <formula>6</formula>
    </cfRule>
    <cfRule type="cellIs" dxfId="5285" priority="3953" operator="between">
      <formula>17</formula>
      <formula>25</formula>
    </cfRule>
    <cfRule type="cellIs" dxfId="5284" priority="3954" operator="between">
      <formula>7</formula>
      <formula>16</formula>
    </cfRule>
    <cfRule type="cellIs" dxfId="5283" priority="3955" operator="between">
      <formula>1</formula>
      <formula>6</formula>
    </cfRule>
  </conditionalFormatting>
  <conditionalFormatting sqref="Y1165">
    <cfRule type="cellIs" dxfId="5282" priority="3948" operator="equal">
      <formula>16</formula>
    </cfRule>
  </conditionalFormatting>
  <conditionalFormatting sqref="Y1165">
    <cfRule type="cellIs" dxfId="5281" priority="3945" operator="between">
      <formula>16</formula>
      <formula>25</formula>
    </cfRule>
    <cfRule type="cellIs" dxfId="5280" priority="3946" operator="between">
      <formula>9</formula>
      <formula>15</formula>
    </cfRule>
    <cfRule type="cellIs" dxfId="5279" priority="3947" operator="between">
      <formula>1</formula>
      <formula>8</formula>
    </cfRule>
  </conditionalFormatting>
  <conditionalFormatting sqref="G1165">
    <cfRule type="cellIs" dxfId="5278" priority="3935" stopIfTrue="1" operator="equal">
      <formula>"NR"</formula>
    </cfRule>
    <cfRule type="cellIs" dxfId="5277" priority="3936" stopIfTrue="1" operator="equal">
      <formula>"R"</formula>
    </cfRule>
  </conditionalFormatting>
  <conditionalFormatting sqref="G1165">
    <cfRule type="cellIs" dxfId="5276" priority="3934" operator="equal">
      <formula>"NR"</formula>
    </cfRule>
  </conditionalFormatting>
  <conditionalFormatting sqref="G1165">
    <cfRule type="cellIs" dxfId="5275" priority="3932" stopIfTrue="1" operator="equal">
      <formula>"NR"</formula>
    </cfRule>
    <cfRule type="cellIs" dxfId="5274" priority="3933" stopIfTrue="1" operator="equal">
      <formula>"R"</formula>
    </cfRule>
  </conditionalFormatting>
  <conditionalFormatting sqref="G1165">
    <cfRule type="cellIs" dxfId="5273" priority="3931" operator="equal">
      <formula>"NR"</formula>
    </cfRule>
  </conditionalFormatting>
  <conditionalFormatting sqref="Y1166 N1166">
    <cfRule type="cellIs" dxfId="5272" priority="3928" operator="between">
      <formula>16</formula>
      <formula>25</formula>
    </cfRule>
    <cfRule type="cellIs" dxfId="5271" priority="3929" operator="between">
      <formula>9</formula>
      <formula>15</formula>
    </cfRule>
    <cfRule type="cellIs" dxfId="5270" priority="3930" operator="between">
      <formula>1</formula>
      <formula>8</formula>
    </cfRule>
  </conditionalFormatting>
  <conditionalFormatting sqref="Y1166 N1166">
    <cfRule type="cellIs" dxfId="5269" priority="3913" operator="between">
      <formula>1</formula>
      <formula>10</formula>
    </cfRule>
    <cfRule type="cellIs" dxfId="5268" priority="3914" operator="between">
      <formula>11</formula>
      <formula>17</formula>
    </cfRule>
    <cfRule type="cellIs" dxfId="5267" priority="3915" operator="between">
      <formula>18</formula>
      <formula>25</formula>
    </cfRule>
    <cfRule type="cellIs" dxfId="5266" priority="3916" operator="between">
      <formula>1</formula>
      <formula>6</formula>
    </cfRule>
    <cfRule type="cellIs" dxfId="5265" priority="3917" operator="between">
      <formula>17</formula>
      <formula>25</formula>
    </cfRule>
    <cfRule type="cellIs" dxfId="5264" priority="3918" operator="between">
      <formula>7</formula>
      <formula>16</formula>
    </cfRule>
    <cfRule type="cellIs" dxfId="5263" priority="3919" operator="between">
      <formula>1</formula>
      <formula>6</formula>
    </cfRule>
  </conditionalFormatting>
  <conditionalFormatting sqref="Y1166 N1166">
    <cfRule type="cellIs" dxfId="5262" priority="3912" operator="equal">
      <formula>16</formula>
    </cfRule>
  </conditionalFormatting>
  <conditionalFormatting sqref="G1169">
    <cfRule type="cellIs" dxfId="5261" priority="3910" stopIfTrue="1" operator="equal">
      <formula>"NR"</formula>
    </cfRule>
    <cfRule type="cellIs" dxfId="5260" priority="3911" stopIfTrue="1" operator="equal">
      <formula>"R"</formula>
    </cfRule>
  </conditionalFormatting>
  <conditionalFormatting sqref="G1169">
    <cfRule type="cellIs" dxfId="5259" priority="3909" operator="equal">
      <formula>"NR"</formula>
    </cfRule>
  </conditionalFormatting>
  <conditionalFormatting sqref="X1169">
    <cfRule type="cellIs" dxfId="5258" priority="3902" operator="between">
      <formula>1</formula>
      <formula>10</formula>
    </cfRule>
    <cfRule type="cellIs" dxfId="5257" priority="3903" operator="between">
      <formula>11</formula>
      <formula>17</formula>
    </cfRule>
    <cfRule type="cellIs" dxfId="5256" priority="3904" operator="between">
      <formula>18</formula>
      <formula>25</formula>
    </cfRule>
    <cfRule type="cellIs" dxfId="5255" priority="3905" operator="between">
      <formula>1</formula>
      <formula>6</formula>
    </cfRule>
    <cfRule type="cellIs" dxfId="5254" priority="3906" operator="between">
      <formula>17</formula>
      <formula>25</formula>
    </cfRule>
    <cfRule type="cellIs" dxfId="5253" priority="3907" operator="between">
      <formula>7</formula>
      <formula>16</formula>
    </cfRule>
    <cfRule type="cellIs" dxfId="5252" priority="3908" operator="between">
      <formula>1</formula>
      <formula>6</formula>
    </cfRule>
  </conditionalFormatting>
  <conditionalFormatting sqref="X1169">
    <cfRule type="cellIs" dxfId="5251" priority="3901" operator="equal">
      <formula>16</formula>
    </cfRule>
  </conditionalFormatting>
  <conditionalFormatting sqref="X1169">
    <cfRule type="cellIs" dxfId="5250" priority="3898" operator="between">
      <formula>16</formula>
      <formula>25</formula>
    </cfRule>
    <cfRule type="cellIs" dxfId="5249" priority="3899" operator="between">
      <formula>9</formula>
      <formula>15</formula>
    </cfRule>
    <cfRule type="cellIs" dxfId="5248" priority="3900" operator="between">
      <formula>1</formula>
      <formula>8</formula>
    </cfRule>
  </conditionalFormatting>
  <conditionalFormatting sqref="Y1169">
    <cfRule type="cellIs" dxfId="5247" priority="3891" operator="between">
      <formula>1</formula>
      <formula>10</formula>
    </cfRule>
    <cfRule type="cellIs" dxfId="5246" priority="3892" operator="between">
      <formula>11</formula>
      <formula>17</formula>
    </cfRule>
    <cfRule type="cellIs" dxfId="5245" priority="3893" operator="between">
      <formula>18</formula>
      <formula>25</formula>
    </cfRule>
    <cfRule type="cellIs" dxfId="5244" priority="3894" operator="between">
      <formula>1</formula>
      <formula>6</formula>
    </cfRule>
    <cfRule type="cellIs" dxfId="5243" priority="3895" operator="between">
      <formula>17</formula>
      <formula>25</formula>
    </cfRule>
    <cfRule type="cellIs" dxfId="5242" priority="3896" operator="between">
      <formula>7</formula>
      <formula>16</formula>
    </cfRule>
    <cfRule type="cellIs" dxfId="5241" priority="3897" operator="between">
      <formula>1</formula>
      <formula>6</formula>
    </cfRule>
  </conditionalFormatting>
  <conditionalFormatting sqref="Y1169">
    <cfRule type="cellIs" dxfId="5240" priority="3890" operator="equal">
      <formula>16</formula>
    </cfRule>
  </conditionalFormatting>
  <conditionalFormatting sqref="Y1169">
    <cfRule type="cellIs" dxfId="5239" priority="3887" operator="between">
      <formula>16</formula>
      <formula>25</formula>
    </cfRule>
    <cfRule type="cellIs" dxfId="5238" priority="3888" operator="between">
      <formula>9</formula>
      <formula>15</formula>
    </cfRule>
    <cfRule type="cellIs" dxfId="5237" priority="3889" operator="between">
      <formula>1</formula>
      <formula>8</formula>
    </cfRule>
  </conditionalFormatting>
  <conditionalFormatting sqref="N1169">
    <cfRule type="cellIs" dxfId="5236" priority="3880" operator="between">
      <formula>1</formula>
      <formula>10</formula>
    </cfRule>
    <cfRule type="cellIs" dxfId="5235" priority="3881" operator="between">
      <formula>11</formula>
      <formula>17</formula>
    </cfRule>
    <cfRule type="cellIs" dxfId="5234" priority="3882" operator="between">
      <formula>18</formula>
      <formula>25</formula>
    </cfRule>
    <cfRule type="cellIs" dxfId="5233" priority="3883" operator="between">
      <formula>1</formula>
      <formula>6</formula>
    </cfRule>
    <cfRule type="cellIs" dxfId="5232" priority="3884" operator="between">
      <formula>17</formula>
      <formula>25</formula>
    </cfRule>
    <cfRule type="cellIs" dxfId="5231" priority="3885" operator="between">
      <formula>7</formula>
      <formula>16</formula>
    </cfRule>
    <cfRule type="cellIs" dxfId="5230" priority="3886" operator="between">
      <formula>1</formula>
      <formula>6</formula>
    </cfRule>
  </conditionalFormatting>
  <conditionalFormatting sqref="N1169">
    <cfRule type="cellIs" dxfId="5229" priority="3879" operator="equal">
      <formula>16</formula>
    </cfRule>
  </conditionalFormatting>
  <conditionalFormatting sqref="N1169">
    <cfRule type="cellIs" dxfId="5228" priority="3876" operator="between">
      <formula>16</formula>
      <formula>25</formula>
    </cfRule>
    <cfRule type="cellIs" dxfId="5227" priority="3877" operator="between">
      <formula>9</formula>
      <formula>15</formula>
    </cfRule>
    <cfRule type="cellIs" dxfId="5226" priority="3878" operator="between">
      <formula>1</formula>
      <formula>8</formula>
    </cfRule>
  </conditionalFormatting>
  <conditionalFormatting sqref="N1178 N1183">
    <cfRule type="cellIs" dxfId="5225" priority="3865" operator="between">
      <formula>16</formula>
      <formula>25</formula>
    </cfRule>
    <cfRule type="cellIs" dxfId="5224" priority="3866" operator="between">
      <formula>9</formula>
      <formula>15</formula>
    </cfRule>
    <cfRule type="cellIs" dxfId="5223" priority="3867" operator="between">
      <formula>1</formula>
      <formula>8</formula>
    </cfRule>
  </conditionalFormatting>
  <conditionalFormatting sqref="G1178">
    <cfRule type="cellIs" dxfId="5222" priority="3855" stopIfTrue="1" operator="equal">
      <formula>"NR"</formula>
    </cfRule>
    <cfRule type="cellIs" dxfId="5221" priority="3856" stopIfTrue="1" operator="equal">
      <formula>"R"</formula>
    </cfRule>
  </conditionalFormatting>
  <conditionalFormatting sqref="G1178">
    <cfRule type="cellIs" dxfId="5220" priority="3854" operator="equal">
      <formula>"NR"</formula>
    </cfRule>
  </conditionalFormatting>
  <conditionalFormatting sqref="Y1178 Y1183">
    <cfRule type="cellIs" dxfId="5219" priority="3847" operator="between">
      <formula>1</formula>
      <formula>10</formula>
    </cfRule>
    <cfRule type="cellIs" dxfId="5218" priority="3848" operator="between">
      <formula>11</formula>
      <formula>17</formula>
    </cfRule>
    <cfRule type="cellIs" dxfId="5217" priority="3849" operator="between">
      <formula>18</formula>
      <formula>25</formula>
    </cfRule>
    <cfRule type="cellIs" dxfId="5216" priority="3850" operator="between">
      <formula>1</formula>
      <formula>6</formula>
    </cfRule>
    <cfRule type="cellIs" dxfId="5215" priority="3851" operator="between">
      <formula>17</formula>
      <formula>25</formula>
    </cfRule>
    <cfRule type="cellIs" dxfId="5214" priority="3852" operator="between">
      <formula>7</formula>
      <formula>16</formula>
    </cfRule>
    <cfRule type="cellIs" dxfId="5213" priority="3853" operator="between">
      <formula>1</formula>
      <formula>6</formula>
    </cfRule>
  </conditionalFormatting>
  <conditionalFormatting sqref="Y1178 Y1183">
    <cfRule type="cellIs" dxfId="5212" priority="3846" operator="equal">
      <formula>16</formula>
    </cfRule>
  </conditionalFormatting>
  <conditionalFormatting sqref="Y1178 Y1183">
    <cfRule type="cellIs" dxfId="5211" priority="3843" operator="between">
      <formula>16</formula>
      <formula>25</formula>
    </cfRule>
    <cfRule type="cellIs" dxfId="5210" priority="3844" operator="between">
      <formula>9</formula>
      <formula>15</formula>
    </cfRule>
    <cfRule type="cellIs" dxfId="5209" priority="3845" operator="between">
      <formula>1</formula>
      <formula>8</formula>
    </cfRule>
  </conditionalFormatting>
  <conditionalFormatting sqref="N1178 N1183">
    <cfRule type="cellIs" dxfId="5208" priority="3836" operator="between">
      <formula>1</formula>
      <formula>10</formula>
    </cfRule>
    <cfRule type="cellIs" dxfId="5207" priority="3837" operator="between">
      <formula>11</formula>
      <formula>17</formula>
    </cfRule>
    <cfRule type="cellIs" dxfId="5206" priority="3838" operator="between">
      <formula>18</formula>
      <formula>25</formula>
    </cfRule>
    <cfRule type="cellIs" dxfId="5205" priority="3839" operator="between">
      <formula>1</formula>
      <formula>6</formula>
    </cfRule>
    <cfRule type="cellIs" dxfId="5204" priority="3840" operator="between">
      <formula>17</formula>
      <formula>25</formula>
    </cfRule>
    <cfRule type="cellIs" dxfId="5203" priority="3841" operator="between">
      <formula>7</formula>
      <formula>16</formula>
    </cfRule>
    <cfRule type="cellIs" dxfId="5202" priority="3842" operator="between">
      <formula>1</formula>
      <formula>6</formula>
    </cfRule>
  </conditionalFormatting>
  <conditionalFormatting sqref="N1178 N1183">
    <cfRule type="cellIs" dxfId="5201" priority="3835" operator="equal">
      <formula>16</formula>
    </cfRule>
  </conditionalFormatting>
  <conditionalFormatting sqref="Y1182">
    <cfRule type="cellIs" dxfId="5200" priority="3820" operator="between">
      <formula>1</formula>
      <formula>10</formula>
    </cfRule>
    <cfRule type="cellIs" dxfId="5199" priority="3821" operator="between">
      <formula>11</formula>
      <formula>17</formula>
    </cfRule>
    <cfRule type="cellIs" dxfId="5198" priority="3822" operator="between">
      <formula>18</formula>
      <formula>25</formula>
    </cfRule>
    <cfRule type="cellIs" dxfId="5197" priority="3823" operator="between">
      <formula>1</formula>
      <formula>6</formula>
    </cfRule>
    <cfRule type="cellIs" dxfId="5196" priority="3824" operator="between">
      <formula>17</formula>
      <formula>25</formula>
    </cfRule>
    <cfRule type="cellIs" dxfId="5195" priority="3825" operator="between">
      <formula>7</formula>
      <formula>16</formula>
    </cfRule>
    <cfRule type="cellIs" dxfId="5194" priority="3826" operator="between">
      <formula>1</formula>
      <formula>6</formula>
    </cfRule>
  </conditionalFormatting>
  <conditionalFormatting sqref="Y1182">
    <cfRule type="cellIs" dxfId="5193" priority="3819" operator="equal">
      <formula>16</formula>
    </cfRule>
  </conditionalFormatting>
  <conditionalFormatting sqref="Y1182">
    <cfRule type="cellIs" dxfId="5192" priority="3816" operator="between">
      <formula>16</formula>
      <formula>25</formula>
    </cfRule>
    <cfRule type="cellIs" dxfId="5191" priority="3817" operator="between">
      <formula>9</formula>
      <formula>15</formula>
    </cfRule>
    <cfRule type="cellIs" dxfId="5190" priority="3818" operator="between">
      <formula>1</formula>
      <formula>8</formula>
    </cfRule>
  </conditionalFormatting>
  <conditionalFormatting sqref="G1182">
    <cfRule type="cellIs" dxfId="5189" priority="3814" stopIfTrue="1" operator="equal">
      <formula>"NR"</formula>
    </cfRule>
    <cfRule type="cellIs" dxfId="5188" priority="3815" stopIfTrue="1" operator="equal">
      <formula>"R"</formula>
    </cfRule>
  </conditionalFormatting>
  <conditionalFormatting sqref="N1182">
    <cfRule type="cellIs" dxfId="5187" priority="3807" operator="between">
      <formula>1</formula>
      <formula>10</formula>
    </cfRule>
    <cfRule type="cellIs" dxfId="5186" priority="3808" operator="between">
      <formula>11</formula>
      <formula>17</formula>
    </cfRule>
    <cfRule type="cellIs" dxfId="5185" priority="3809" operator="between">
      <formula>18</formula>
      <formula>25</formula>
    </cfRule>
    <cfRule type="cellIs" dxfId="5184" priority="3810" operator="between">
      <formula>1</formula>
      <formula>6</formula>
    </cfRule>
    <cfRule type="cellIs" dxfId="5183" priority="3811" operator="between">
      <formula>17</formula>
      <formula>25</formula>
    </cfRule>
    <cfRule type="cellIs" dxfId="5182" priority="3812" operator="between">
      <formula>7</formula>
      <formula>16</formula>
    </cfRule>
    <cfRule type="cellIs" dxfId="5181" priority="3813" operator="between">
      <formula>1</formula>
      <formula>6</formula>
    </cfRule>
  </conditionalFormatting>
  <conditionalFormatting sqref="N1182">
    <cfRule type="cellIs" dxfId="5180" priority="3806" operator="equal">
      <formula>16</formula>
    </cfRule>
  </conditionalFormatting>
  <conditionalFormatting sqref="G1182">
    <cfRule type="cellIs" dxfId="5179" priority="3805" operator="equal">
      <formula>"NR"</formula>
    </cfRule>
  </conditionalFormatting>
  <conditionalFormatting sqref="N1182">
    <cfRule type="cellIs" dxfId="5178" priority="3802" operator="between">
      <formula>16</formula>
      <formula>25</formula>
    </cfRule>
    <cfRule type="cellIs" dxfId="5177" priority="3803" operator="between">
      <formula>9</formula>
      <formula>15</formula>
    </cfRule>
    <cfRule type="cellIs" dxfId="5176" priority="3804" operator="between">
      <formula>1</formula>
      <formula>8</formula>
    </cfRule>
  </conditionalFormatting>
  <conditionalFormatting sqref="G1183">
    <cfRule type="cellIs" dxfId="5175" priority="3792" stopIfTrue="1" operator="equal">
      <formula>"NR"</formula>
    </cfRule>
    <cfRule type="cellIs" dxfId="5174" priority="3793" stopIfTrue="1" operator="equal">
      <formula>"R"</formula>
    </cfRule>
  </conditionalFormatting>
  <conditionalFormatting sqref="G1183">
    <cfRule type="cellIs" dxfId="5173" priority="3791" operator="equal">
      <formula>"NR"</formula>
    </cfRule>
  </conditionalFormatting>
  <conditionalFormatting sqref="N1184">
    <cfRule type="cellIs" dxfId="5172" priority="3788" operator="between">
      <formula>16</formula>
      <formula>25</formula>
    </cfRule>
    <cfRule type="cellIs" dxfId="5171" priority="3789" operator="between">
      <formula>9</formula>
      <formula>15</formula>
    </cfRule>
    <cfRule type="cellIs" dxfId="5170" priority="3790" operator="between">
      <formula>1</formula>
      <formula>8</formula>
    </cfRule>
  </conditionalFormatting>
  <conditionalFormatting sqref="N1184">
    <cfRule type="cellIs" dxfId="5169" priority="3781" operator="between">
      <formula>1</formula>
      <formula>10</formula>
    </cfRule>
    <cfRule type="cellIs" dxfId="5168" priority="3782" operator="between">
      <formula>11</formula>
      <formula>17</formula>
    </cfRule>
    <cfRule type="cellIs" dxfId="5167" priority="3783" operator="between">
      <formula>18</formula>
      <formula>25</formula>
    </cfRule>
    <cfRule type="cellIs" dxfId="5166" priority="3784" operator="between">
      <formula>1</formula>
      <formula>6</formula>
    </cfRule>
    <cfRule type="cellIs" dxfId="5165" priority="3785" operator="between">
      <formula>17</formula>
      <formula>25</formula>
    </cfRule>
    <cfRule type="cellIs" dxfId="5164" priority="3786" operator="between">
      <formula>7</formula>
      <formula>16</formula>
    </cfRule>
    <cfRule type="cellIs" dxfId="5163" priority="3787" operator="between">
      <formula>1</formula>
      <formula>6</formula>
    </cfRule>
  </conditionalFormatting>
  <conditionalFormatting sqref="N1184">
    <cfRule type="cellIs" dxfId="5162" priority="3780" operator="equal">
      <formula>16</formula>
    </cfRule>
  </conditionalFormatting>
  <conditionalFormatting sqref="Y1186 N1186:N1188">
    <cfRule type="cellIs" dxfId="5161" priority="3777" operator="between">
      <formula>16</formula>
      <formula>25</formula>
    </cfRule>
    <cfRule type="cellIs" dxfId="5160" priority="3778" operator="between">
      <formula>9</formula>
      <formula>15</formula>
    </cfRule>
    <cfRule type="cellIs" dxfId="5159" priority="3779" operator="between">
      <formula>1</formula>
      <formula>8</formula>
    </cfRule>
  </conditionalFormatting>
  <conditionalFormatting sqref="G1186">
    <cfRule type="cellIs" dxfId="5158" priority="3767" stopIfTrue="1" operator="equal">
      <formula>"NR"</formula>
    </cfRule>
    <cfRule type="cellIs" dxfId="5157" priority="3768" stopIfTrue="1" operator="equal">
      <formula>"R"</formula>
    </cfRule>
  </conditionalFormatting>
  <conditionalFormatting sqref="Y1186 N1186:N1188">
    <cfRule type="cellIs" dxfId="5156" priority="3760" operator="between">
      <formula>1</formula>
      <formula>10</formula>
    </cfRule>
    <cfRule type="cellIs" dxfId="5155" priority="3761" operator="between">
      <formula>11</formula>
      <formula>17</formula>
    </cfRule>
    <cfRule type="cellIs" dxfId="5154" priority="3762" operator="between">
      <formula>18</formula>
      <formula>25</formula>
    </cfRule>
    <cfRule type="cellIs" dxfId="5153" priority="3763" operator="between">
      <formula>1</formula>
      <formula>6</formula>
    </cfRule>
    <cfRule type="cellIs" dxfId="5152" priority="3764" operator="between">
      <formula>17</formula>
      <formula>25</formula>
    </cfRule>
    <cfRule type="cellIs" dxfId="5151" priority="3765" operator="between">
      <formula>7</formula>
      <formula>16</formula>
    </cfRule>
    <cfRule type="cellIs" dxfId="5150" priority="3766" operator="between">
      <formula>1</formula>
      <formula>6</formula>
    </cfRule>
  </conditionalFormatting>
  <conditionalFormatting sqref="Y1186 N1186:N1188">
    <cfRule type="cellIs" dxfId="5149" priority="3759" operator="equal">
      <formula>16</formula>
    </cfRule>
  </conditionalFormatting>
  <conditionalFormatting sqref="G1186">
    <cfRule type="cellIs" dxfId="5148" priority="3758" operator="equal">
      <formula>"NR"</formula>
    </cfRule>
  </conditionalFormatting>
  <conditionalFormatting sqref="Y1184">
    <cfRule type="cellIs" dxfId="5147" priority="3751" operator="between">
      <formula>1</formula>
      <formula>10</formula>
    </cfRule>
    <cfRule type="cellIs" dxfId="5146" priority="3752" operator="between">
      <formula>11</formula>
      <formula>17</formula>
    </cfRule>
    <cfRule type="cellIs" dxfId="5145" priority="3753" operator="between">
      <formula>18</formula>
      <formula>25</formula>
    </cfRule>
    <cfRule type="cellIs" dxfId="5144" priority="3754" operator="between">
      <formula>1</formula>
      <formula>6</formula>
    </cfRule>
    <cfRule type="cellIs" dxfId="5143" priority="3755" operator="between">
      <formula>17</formula>
      <formula>25</formula>
    </cfRule>
    <cfRule type="cellIs" dxfId="5142" priority="3756" operator="between">
      <formula>7</formula>
      <formula>16</formula>
    </cfRule>
    <cfRule type="cellIs" dxfId="5141" priority="3757" operator="between">
      <formula>1</formula>
      <formula>6</formula>
    </cfRule>
  </conditionalFormatting>
  <conditionalFormatting sqref="Y1184">
    <cfRule type="cellIs" dxfId="5140" priority="3750" operator="equal">
      <formula>16</formula>
    </cfRule>
  </conditionalFormatting>
  <conditionalFormatting sqref="Y1184">
    <cfRule type="cellIs" dxfId="5139" priority="3747" operator="between">
      <formula>16</formula>
      <formula>25</formula>
    </cfRule>
    <cfRule type="cellIs" dxfId="5138" priority="3748" operator="between">
      <formula>9</formula>
      <formula>15</formula>
    </cfRule>
    <cfRule type="cellIs" dxfId="5137" priority="3749" operator="between">
      <formula>1</formula>
      <formula>8</formula>
    </cfRule>
  </conditionalFormatting>
  <conditionalFormatting sqref="G1184">
    <cfRule type="cellIs" dxfId="5136" priority="3737" stopIfTrue="1" operator="equal">
      <formula>"NR"</formula>
    </cfRule>
    <cfRule type="cellIs" dxfId="5135" priority="3738" stopIfTrue="1" operator="equal">
      <formula>"R"</formula>
    </cfRule>
  </conditionalFormatting>
  <conditionalFormatting sqref="G1184">
    <cfRule type="cellIs" dxfId="5134" priority="3736" operator="equal">
      <formula>"NR"</formula>
    </cfRule>
  </conditionalFormatting>
  <conditionalFormatting sqref="G1184">
    <cfRule type="cellIs" dxfId="5133" priority="3734" stopIfTrue="1" operator="equal">
      <formula>"NR"</formula>
    </cfRule>
    <cfRule type="cellIs" dxfId="5132" priority="3735" stopIfTrue="1" operator="equal">
      <formula>"R"</formula>
    </cfRule>
  </conditionalFormatting>
  <conditionalFormatting sqref="G1184">
    <cfRule type="cellIs" dxfId="5131" priority="3733" operator="equal">
      <formula>"NR"</formula>
    </cfRule>
  </conditionalFormatting>
  <conditionalFormatting sqref="Y1185 N1185">
    <cfRule type="cellIs" dxfId="5130" priority="3730" operator="between">
      <formula>16</formula>
      <formula>25</formula>
    </cfRule>
    <cfRule type="cellIs" dxfId="5129" priority="3731" operator="between">
      <formula>9</formula>
      <formula>15</formula>
    </cfRule>
    <cfRule type="cellIs" dxfId="5128" priority="3732" operator="between">
      <formula>1</formula>
      <formula>8</formula>
    </cfRule>
  </conditionalFormatting>
  <conditionalFormatting sqref="Y1185 N1185">
    <cfRule type="cellIs" dxfId="5127" priority="3715" operator="between">
      <formula>1</formula>
      <formula>10</formula>
    </cfRule>
    <cfRule type="cellIs" dxfId="5126" priority="3716" operator="between">
      <formula>11</formula>
      <formula>17</formula>
    </cfRule>
    <cfRule type="cellIs" dxfId="5125" priority="3717" operator="between">
      <formula>18</formula>
      <formula>25</formula>
    </cfRule>
    <cfRule type="cellIs" dxfId="5124" priority="3718" operator="between">
      <formula>1</formula>
      <formula>6</formula>
    </cfRule>
    <cfRule type="cellIs" dxfId="5123" priority="3719" operator="between">
      <formula>17</formula>
      <formula>25</formula>
    </cfRule>
    <cfRule type="cellIs" dxfId="5122" priority="3720" operator="between">
      <formula>7</formula>
      <formula>16</formula>
    </cfRule>
    <cfRule type="cellIs" dxfId="5121" priority="3721" operator="between">
      <formula>1</formula>
      <formula>6</formula>
    </cfRule>
  </conditionalFormatting>
  <conditionalFormatting sqref="Y1185 N1185">
    <cfRule type="cellIs" dxfId="5120" priority="3714" operator="equal">
      <formula>16</formula>
    </cfRule>
  </conditionalFormatting>
  <conditionalFormatting sqref="X1188">
    <cfRule type="cellIs" dxfId="5119" priority="3707" operator="between">
      <formula>1</formula>
      <formula>10</formula>
    </cfRule>
    <cfRule type="cellIs" dxfId="5118" priority="3708" operator="between">
      <formula>11</formula>
      <formula>17</formula>
    </cfRule>
    <cfRule type="cellIs" dxfId="5117" priority="3709" operator="between">
      <formula>18</formula>
      <formula>25</formula>
    </cfRule>
    <cfRule type="cellIs" dxfId="5116" priority="3710" operator="between">
      <formula>1</formula>
      <formula>6</formula>
    </cfRule>
    <cfRule type="cellIs" dxfId="5115" priority="3711" operator="between">
      <formula>17</formula>
      <formula>25</formula>
    </cfRule>
    <cfRule type="cellIs" dxfId="5114" priority="3712" operator="between">
      <formula>7</formula>
      <formula>16</formula>
    </cfRule>
    <cfRule type="cellIs" dxfId="5113" priority="3713" operator="between">
      <formula>1</formula>
      <formula>6</formula>
    </cfRule>
  </conditionalFormatting>
  <conditionalFormatting sqref="X1188">
    <cfRule type="cellIs" dxfId="5112" priority="3706" operator="equal">
      <formula>16</formula>
    </cfRule>
  </conditionalFormatting>
  <conditionalFormatting sqref="X1188">
    <cfRule type="cellIs" dxfId="5111" priority="3703" operator="between">
      <formula>16</formula>
      <formula>25</formula>
    </cfRule>
    <cfRule type="cellIs" dxfId="5110" priority="3704" operator="between">
      <formula>9</formula>
      <formula>15</formula>
    </cfRule>
    <cfRule type="cellIs" dxfId="5109" priority="3705" operator="between">
      <formula>1</formula>
      <formula>8</formula>
    </cfRule>
  </conditionalFormatting>
  <conditionalFormatting sqref="G1188">
    <cfRule type="cellIs" dxfId="5108" priority="3701" stopIfTrue="1" operator="equal">
      <formula>"NR"</formula>
    </cfRule>
    <cfRule type="cellIs" dxfId="5107" priority="3702" stopIfTrue="1" operator="equal">
      <formula>"R"</formula>
    </cfRule>
  </conditionalFormatting>
  <conditionalFormatting sqref="G1188">
    <cfRule type="cellIs" dxfId="5106" priority="3700" operator="equal">
      <formula>"NR"</formula>
    </cfRule>
  </conditionalFormatting>
  <conditionalFormatting sqref="Y1188">
    <cfRule type="cellIs" dxfId="5105" priority="3693" operator="between">
      <formula>1</formula>
      <formula>10</formula>
    </cfRule>
    <cfRule type="cellIs" dxfId="5104" priority="3694" operator="between">
      <formula>11</formula>
      <formula>17</formula>
    </cfRule>
    <cfRule type="cellIs" dxfId="5103" priority="3695" operator="between">
      <formula>18</formula>
      <formula>25</formula>
    </cfRule>
    <cfRule type="cellIs" dxfId="5102" priority="3696" operator="between">
      <formula>1</formula>
      <formula>6</formula>
    </cfRule>
    <cfRule type="cellIs" dxfId="5101" priority="3697" operator="between">
      <formula>17</formula>
      <formula>25</formula>
    </cfRule>
    <cfRule type="cellIs" dxfId="5100" priority="3698" operator="between">
      <formula>7</formula>
      <formula>16</formula>
    </cfRule>
    <cfRule type="cellIs" dxfId="5099" priority="3699" operator="between">
      <formula>1</formula>
      <formula>6</formula>
    </cfRule>
  </conditionalFormatting>
  <conditionalFormatting sqref="Y1188">
    <cfRule type="cellIs" dxfId="5098" priority="3692" operator="equal">
      <formula>16</formula>
    </cfRule>
  </conditionalFormatting>
  <conditionalFormatting sqref="Y1188">
    <cfRule type="cellIs" dxfId="5097" priority="3689" operator="between">
      <formula>16</formula>
      <formula>25</formula>
    </cfRule>
    <cfRule type="cellIs" dxfId="5096" priority="3690" operator="between">
      <formula>9</formula>
      <formula>15</formula>
    </cfRule>
    <cfRule type="cellIs" dxfId="5095" priority="3691" operator="between">
      <formula>1</formula>
      <formula>8</formula>
    </cfRule>
  </conditionalFormatting>
  <conditionalFormatting sqref="N1194 N1202">
    <cfRule type="cellIs" dxfId="5094" priority="3678" operator="between">
      <formula>16</formula>
      <formula>25</formula>
    </cfRule>
    <cfRule type="cellIs" dxfId="5093" priority="3679" operator="between">
      <formula>9</formula>
      <formula>15</formula>
    </cfRule>
    <cfRule type="cellIs" dxfId="5092" priority="3680" operator="between">
      <formula>1</formula>
      <formula>8</formula>
    </cfRule>
  </conditionalFormatting>
  <conditionalFormatting sqref="G1194">
    <cfRule type="cellIs" dxfId="5091" priority="3668" stopIfTrue="1" operator="equal">
      <formula>"NR"</formula>
    </cfRule>
    <cfRule type="cellIs" dxfId="5090" priority="3669" stopIfTrue="1" operator="equal">
      <formula>"R"</formula>
    </cfRule>
  </conditionalFormatting>
  <conditionalFormatting sqref="G1194">
    <cfRule type="cellIs" dxfId="5089" priority="3667" operator="equal">
      <formula>"NR"</formula>
    </cfRule>
  </conditionalFormatting>
  <conditionalFormatting sqref="Y1194 Y1202">
    <cfRule type="cellIs" dxfId="5088" priority="3660" operator="between">
      <formula>1</formula>
      <formula>10</formula>
    </cfRule>
    <cfRule type="cellIs" dxfId="5087" priority="3661" operator="between">
      <formula>11</formula>
      <formula>17</formula>
    </cfRule>
    <cfRule type="cellIs" dxfId="5086" priority="3662" operator="between">
      <formula>18</formula>
      <formula>25</formula>
    </cfRule>
    <cfRule type="cellIs" dxfId="5085" priority="3663" operator="between">
      <formula>1</formula>
      <formula>6</formula>
    </cfRule>
    <cfRule type="cellIs" dxfId="5084" priority="3664" operator="between">
      <formula>17</formula>
      <formula>25</formula>
    </cfRule>
    <cfRule type="cellIs" dxfId="5083" priority="3665" operator="between">
      <formula>7</formula>
      <formula>16</formula>
    </cfRule>
    <cfRule type="cellIs" dxfId="5082" priority="3666" operator="between">
      <formula>1</formula>
      <formula>6</formula>
    </cfRule>
  </conditionalFormatting>
  <conditionalFormatting sqref="Y1194 Y1202">
    <cfRule type="cellIs" dxfId="5081" priority="3659" operator="equal">
      <formula>16</formula>
    </cfRule>
  </conditionalFormatting>
  <conditionalFormatting sqref="Y1194 Y1202">
    <cfRule type="cellIs" dxfId="5080" priority="3656" operator="between">
      <formula>16</formula>
      <formula>25</formula>
    </cfRule>
    <cfRule type="cellIs" dxfId="5079" priority="3657" operator="between">
      <formula>9</formula>
      <formula>15</formula>
    </cfRule>
    <cfRule type="cellIs" dxfId="5078" priority="3658" operator="between">
      <formula>1</formula>
      <formula>8</formula>
    </cfRule>
  </conditionalFormatting>
  <conditionalFormatting sqref="N1194 N1202">
    <cfRule type="cellIs" dxfId="5077" priority="3649" operator="between">
      <formula>1</formula>
      <formula>10</formula>
    </cfRule>
    <cfRule type="cellIs" dxfId="5076" priority="3650" operator="between">
      <formula>11</formula>
      <formula>17</formula>
    </cfRule>
    <cfRule type="cellIs" dxfId="5075" priority="3651" operator="between">
      <formula>18</formula>
      <formula>25</formula>
    </cfRule>
    <cfRule type="cellIs" dxfId="5074" priority="3652" operator="between">
      <formula>1</formula>
      <formula>6</formula>
    </cfRule>
    <cfRule type="cellIs" dxfId="5073" priority="3653" operator="between">
      <formula>17</formula>
      <formula>25</formula>
    </cfRule>
    <cfRule type="cellIs" dxfId="5072" priority="3654" operator="between">
      <formula>7</formula>
      <formula>16</formula>
    </cfRule>
    <cfRule type="cellIs" dxfId="5071" priority="3655" operator="between">
      <formula>1</formula>
      <formula>6</formula>
    </cfRule>
  </conditionalFormatting>
  <conditionalFormatting sqref="N1194 N1202">
    <cfRule type="cellIs" dxfId="5070" priority="3648" operator="equal">
      <formula>16</formula>
    </cfRule>
  </conditionalFormatting>
  <conditionalFormatting sqref="Y1201">
    <cfRule type="cellIs" dxfId="5069" priority="3633" operator="between">
      <formula>1</formula>
      <formula>10</formula>
    </cfRule>
    <cfRule type="cellIs" dxfId="5068" priority="3634" operator="between">
      <formula>11</formula>
      <formula>17</formula>
    </cfRule>
    <cfRule type="cellIs" dxfId="5067" priority="3635" operator="between">
      <formula>18</formula>
      <formula>25</formula>
    </cfRule>
    <cfRule type="cellIs" dxfId="5066" priority="3636" operator="between">
      <formula>1</formula>
      <formula>6</formula>
    </cfRule>
    <cfRule type="cellIs" dxfId="5065" priority="3637" operator="between">
      <formula>17</formula>
      <formula>25</formula>
    </cfRule>
    <cfRule type="cellIs" dxfId="5064" priority="3638" operator="between">
      <formula>7</formula>
      <formula>16</formula>
    </cfRule>
    <cfRule type="cellIs" dxfId="5063" priority="3639" operator="between">
      <formula>1</formula>
      <formula>6</formula>
    </cfRule>
  </conditionalFormatting>
  <conditionalFormatting sqref="Y1201">
    <cfRule type="cellIs" dxfId="5062" priority="3632" operator="equal">
      <formula>16</formula>
    </cfRule>
  </conditionalFormatting>
  <conditionalFormatting sqref="Y1201">
    <cfRule type="cellIs" dxfId="5061" priority="3629" operator="between">
      <formula>16</formula>
      <formula>25</formula>
    </cfRule>
    <cfRule type="cellIs" dxfId="5060" priority="3630" operator="between">
      <formula>9</formula>
      <formula>15</formula>
    </cfRule>
    <cfRule type="cellIs" dxfId="5059" priority="3631" operator="between">
      <formula>1</formula>
      <formula>8</formula>
    </cfRule>
  </conditionalFormatting>
  <conditionalFormatting sqref="G1201">
    <cfRule type="cellIs" dxfId="5058" priority="3627" stopIfTrue="1" operator="equal">
      <formula>"NR"</formula>
    </cfRule>
    <cfRule type="cellIs" dxfId="5057" priority="3628" stopIfTrue="1" operator="equal">
      <formula>"R"</formula>
    </cfRule>
  </conditionalFormatting>
  <conditionalFormatting sqref="N1201">
    <cfRule type="cellIs" dxfId="5056" priority="3620" operator="between">
      <formula>1</formula>
      <formula>10</formula>
    </cfRule>
    <cfRule type="cellIs" dxfId="5055" priority="3621" operator="between">
      <formula>11</formula>
      <formula>17</formula>
    </cfRule>
    <cfRule type="cellIs" dxfId="5054" priority="3622" operator="between">
      <formula>18</formula>
      <formula>25</formula>
    </cfRule>
    <cfRule type="cellIs" dxfId="5053" priority="3623" operator="between">
      <formula>1</formula>
      <formula>6</formula>
    </cfRule>
    <cfRule type="cellIs" dxfId="5052" priority="3624" operator="between">
      <formula>17</formula>
      <formula>25</formula>
    </cfRule>
    <cfRule type="cellIs" dxfId="5051" priority="3625" operator="between">
      <formula>7</formula>
      <formula>16</formula>
    </cfRule>
    <cfRule type="cellIs" dxfId="5050" priority="3626" operator="between">
      <formula>1</formula>
      <formula>6</formula>
    </cfRule>
  </conditionalFormatting>
  <conditionalFormatting sqref="N1201">
    <cfRule type="cellIs" dxfId="5049" priority="3619" operator="equal">
      <formula>16</formula>
    </cfRule>
  </conditionalFormatting>
  <conditionalFormatting sqref="G1201">
    <cfRule type="cellIs" dxfId="5048" priority="3618" operator="equal">
      <formula>"NR"</formula>
    </cfRule>
  </conditionalFormatting>
  <conditionalFormatting sqref="N1201">
    <cfRule type="cellIs" dxfId="5047" priority="3615" operator="between">
      <formula>16</formula>
      <formula>25</formula>
    </cfRule>
    <cfRule type="cellIs" dxfId="5046" priority="3616" operator="between">
      <formula>9</formula>
      <formula>15</formula>
    </cfRule>
    <cfRule type="cellIs" dxfId="5045" priority="3617" operator="between">
      <formula>1</formula>
      <formula>8</formula>
    </cfRule>
  </conditionalFormatting>
  <conditionalFormatting sqref="G1202">
    <cfRule type="cellIs" dxfId="5044" priority="3605" stopIfTrue="1" operator="equal">
      <formula>"NR"</formula>
    </cfRule>
    <cfRule type="cellIs" dxfId="5043" priority="3606" stopIfTrue="1" operator="equal">
      <formula>"R"</formula>
    </cfRule>
  </conditionalFormatting>
  <conditionalFormatting sqref="G1202">
    <cfRule type="cellIs" dxfId="5042" priority="3604" operator="equal">
      <formula>"NR"</formula>
    </cfRule>
  </conditionalFormatting>
  <conditionalFormatting sqref="Y1209">
    <cfRule type="cellIs" dxfId="5041" priority="3597" operator="between">
      <formula>1</formula>
      <formula>10</formula>
    </cfRule>
    <cfRule type="cellIs" dxfId="5040" priority="3598" operator="between">
      <formula>11</formula>
      <formula>17</formula>
    </cfRule>
    <cfRule type="cellIs" dxfId="5039" priority="3599" operator="between">
      <formula>18</formula>
      <formula>25</formula>
    </cfRule>
    <cfRule type="cellIs" dxfId="5038" priority="3600" operator="between">
      <formula>1</formula>
      <formula>6</formula>
    </cfRule>
    <cfRule type="cellIs" dxfId="5037" priority="3601" operator="between">
      <formula>17</formula>
      <formula>25</formula>
    </cfRule>
    <cfRule type="cellIs" dxfId="5036" priority="3602" operator="between">
      <formula>7</formula>
      <formula>16</formula>
    </cfRule>
    <cfRule type="cellIs" dxfId="5035" priority="3603" operator="between">
      <formula>1</formula>
      <formula>6</formula>
    </cfRule>
  </conditionalFormatting>
  <conditionalFormatting sqref="Y1209">
    <cfRule type="cellIs" dxfId="5034" priority="3596" operator="equal">
      <formula>16</formula>
    </cfRule>
  </conditionalFormatting>
  <conditionalFormatting sqref="N1209">
    <cfRule type="cellIs" dxfId="5033" priority="3581" operator="between">
      <formula>1</formula>
      <formula>10</formula>
    </cfRule>
    <cfRule type="cellIs" dxfId="5032" priority="3582" operator="between">
      <formula>11</formula>
      <formula>17</formula>
    </cfRule>
    <cfRule type="cellIs" dxfId="5031" priority="3583" operator="between">
      <formula>18</formula>
      <formula>25</formula>
    </cfRule>
    <cfRule type="cellIs" dxfId="5030" priority="3584" operator="between">
      <formula>1</formula>
      <formula>6</formula>
    </cfRule>
    <cfRule type="cellIs" dxfId="5029" priority="3585" operator="between">
      <formula>17</formula>
      <formula>25</formula>
    </cfRule>
    <cfRule type="cellIs" dxfId="5028" priority="3586" operator="between">
      <formula>7</formula>
      <formula>16</formula>
    </cfRule>
    <cfRule type="cellIs" dxfId="5027" priority="3587" operator="between">
      <formula>1</formula>
      <formula>6</formula>
    </cfRule>
  </conditionalFormatting>
  <conditionalFormatting sqref="N1209">
    <cfRule type="cellIs" dxfId="5026" priority="3580" operator="equal">
      <formula>16</formula>
    </cfRule>
  </conditionalFormatting>
  <conditionalFormatting sqref="G1209">
    <cfRule type="cellIs" dxfId="5025" priority="3578" stopIfTrue="1" operator="equal">
      <formula>"NR"</formula>
    </cfRule>
    <cfRule type="cellIs" dxfId="5024" priority="3579" stopIfTrue="1" operator="equal">
      <formula>"R"</formula>
    </cfRule>
  </conditionalFormatting>
  <conditionalFormatting sqref="G1209">
    <cfRule type="cellIs" dxfId="5023" priority="3577" operator="equal">
      <formula>"NR"</formula>
    </cfRule>
  </conditionalFormatting>
  <conditionalFormatting sqref="G1209">
    <cfRule type="cellIs" dxfId="5022" priority="3576" operator="equal">
      <formula>"NR"</formula>
    </cfRule>
  </conditionalFormatting>
  <conditionalFormatting sqref="G1209">
    <cfRule type="cellIs" dxfId="5021" priority="3574" stopIfTrue="1" operator="equal">
      <formula>"NR"</formula>
    </cfRule>
    <cfRule type="cellIs" dxfId="5020" priority="3575" stopIfTrue="1" operator="equal">
      <formula>"R"</formula>
    </cfRule>
  </conditionalFormatting>
  <conditionalFormatting sqref="Y1209">
    <cfRule type="cellIs" dxfId="5019" priority="3571" operator="between">
      <formula>16</formula>
      <formula>25</formula>
    </cfRule>
    <cfRule type="cellIs" dxfId="5018" priority="3572" operator="between">
      <formula>9</formula>
      <formula>15</formula>
    </cfRule>
    <cfRule type="cellIs" dxfId="5017" priority="3573" operator="between">
      <formula>1</formula>
      <formula>8</formula>
    </cfRule>
  </conditionalFormatting>
  <conditionalFormatting sqref="V1206">
    <cfRule type="cellIs" dxfId="5016" priority="3568" operator="between">
      <formula>16</formula>
      <formula>25</formula>
    </cfRule>
    <cfRule type="cellIs" dxfId="5015" priority="3569" operator="between">
      <formula>9</formula>
      <formula>15</formula>
    </cfRule>
    <cfRule type="cellIs" dxfId="5014" priority="3570" operator="between">
      <formula>1</formula>
      <formula>8</formula>
    </cfRule>
  </conditionalFormatting>
  <conditionalFormatting sqref="G1211">
    <cfRule type="cellIs" dxfId="5013" priority="3566" stopIfTrue="1" operator="equal">
      <formula>"NR"</formula>
    </cfRule>
    <cfRule type="cellIs" dxfId="5012" priority="3567" stopIfTrue="1" operator="equal">
      <formula>"R"</formula>
    </cfRule>
  </conditionalFormatting>
  <conditionalFormatting sqref="G1211">
    <cfRule type="cellIs" dxfId="5011" priority="3565" operator="equal">
      <formula>"NR"</formula>
    </cfRule>
  </conditionalFormatting>
  <conditionalFormatting sqref="N1208">
    <cfRule type="cellIs" dxfId="5010" priority="3562" operator="between">
      <formula>16</formula>
      <formula>25</formula>
    </cfRule>
    <cfRule type="cellIs" dxfId="5009" priority="3563" operator="between">
      <formula>9</formula>
      <formula>15</formula>
    </cfRule>
    <cfRule type="cellIs" dxfId="5008" priority="3564" operator="between">
      <formula>1</formula>
      <formula>8</formula>
    </cfRule>
  </conditionalFormatting>
  <conditionalFormatting sqref="N1214">
    <cfRule type="cellIs" dxfId="5007" priority="3551" operator="between">
      <formula>16</formula>
      <formula>25</formula>
    </cfRule>
    <cfRule type="cellIs" dxfId="5006" priority="3552" operator="between">
      <formula>9</formula>
      <formula>15</formula>
    </cfRule>
    <cfRule type="cellIs" dxfId="5005" priority="3553" operator="between">
      <formula>1</formula>
      <formula>8</formula>
    </cfRule>
  </conditionalFormatting>
  <conditionalFormatting sqref="X1206">
    <cfRule type="cellIs" dxfId="5004" priority="3548" operator="between">
      <formula>16</formula>
      <formula>25</formula>
    </cfRule>
    <cfRule type="cellIs" dxfId="5003" priority="3549" operator="between">
      <formula>9</formula>
      <formula>15</formula>
    </cfRule>
    <cfRule type="cellIs" dxfId="5002" priority="3550" operator="between">
      <formula>1</formula>
      <formula>8</formula>
    </cfRule>
  </conditionalFormatting>
  <conditionalFormatting sqref="V1206">
    <cfRule type="cellIs" dxfId="5001" priority="3541" operator="between">
      <formula>1</formula>
      <formula>10</formula>
    </cfRule>
    <cfRule type="cellIs" dxfId="5000" priority="3542" operator="between">
      <formula>11</formula>
      <formula>17</formula>
    </cfRule>
    <cfRule type="cellIs" dxfId="4999" priority="3543" operator="between">
      <formula>18</formula>
      <formula>25</formula>
    </cfRule>
    <cfRule type="cellIs" dxfId="4998" priority="3544" operator="between">
      <formula>1</formula>
      <formula>6</formula>
    </cfRule>
    <cfRule type="cellIs" dxfId="4997" priority="3545" operator="between">
      <formula>17</formula>
      <formula>25</formula>
    </cfRule>
    <cfRule type="cellIs" dxfId="4996" priority="3546" operator="between">
      <formula>7</formula>
      <formula>16</formula>
    </cfRule>
    <cfRule type="cellIs" dxfId="4995" priority="3547" operator="between">
      <formula>1</formula>
      <formula>6</formula>
    </cfRule>
  </conditionalFormatting>
  <conditionalFormatting sqref="V1206">
    <cfRule type="cellIs" dxfId="4994" priority="3540" operator="equal">
      <formula>16</formula>
    </cfRule>
  </conditionalFormatting>
  <conditionalFormatting sqref="Y1206">
    <cfRule type="cellIs" dxfId="4993" priority="3533" operator="between">
      <formula>1</formula>
      <formula>10</formula>
    </cfRule>
    <cfRule type="cellIs" dxfId="4992" priority="3534" operator="between">
      <formula>11</formula>
      <formula>17</formula>
    </cfRule>
    <cfRule type="cellIs" dxfId="4991" priority="3535" operator="between">
      <formula>18</formula>
      <formula>25</formula>
    </cfRule>
    <cfRule type="cellIs" dxfId="4990" priority="3536" operator="between">
      <formula>1</formula>
      <formula>6</formula>
    </cfRule>
    <cfRule type="cellIs" dxfId="4989" priority="3537" operator="between">
      <formula>17</formula>
      <formula>25</formula>
    </cfRule>
    <cfRule type="cellIs" dxfId="4988" priority="3538" operator="between">
      <formula>7</formula>
      <formula>16</formula>
    </cfRule>
    <cfRule type="cellIs" dxfId="4987" priority="3539" operator="between">
      <formula>1</formula>
      <formula>6</formula>
    </cfRule>
  </conditionalFormatting>
  <conditionalFormatting sqref="Y1206">
    <cfRule type="cellIs" dxfId="4986" priority="3532" operator="equal">
      <formula>16</formula>
    </cfRule>
  </conditionalFormatting>
  <conditionalFormatting sqref="Y1206">
    <cfRule type="cellIs" dxfId="4985" priority="3529" operator="between">
      <formula>16</formula>
      <formula>25</formula>
    </cfRule>
    <cfRule type="cellIs" dxfId="4984" priority="3530" operator="between">
      <formula>9</formula>
      <formula>15</formula>
    </cfRule>
    <cfRule type="cellIs" dxfId="4983" priority="3531" operator="between">
      <formula>1</formula>
      <formula>8</formula>
    </cfRule>
  </conditionalFormatting>
  <conditionalFormatting sqref="X1206">
    <cfRule type="cellIs" dxfId="4982" priority="3514" operator="between">
      <formula>1</formula>
      <formula>10</formula>
    </cfRule>
    <cfRule type="cellIs" dxfId="4981" priority="3515" operator="between">
      <formula>11</formula>
      <formula>17</formula>
    </cfRule>
    <cfRule type="cellIs" dxfId="4980" priority="3516" operator="between">
      <formula>18</formula>
      <formula>25</formula>
    </cfRule>
    <cfRule type="cellIs" dxfId="4979" priority="3517" operator="between">
      <formula>1</formula>
      <formula>6</formula>
    </cfRule>
    <cfRule type="cellIs" dxfId="4978" priority="3518" operator="between">
      <formula>17</formula>
      <formula>25</formula>
    </cfRule>
    <cfRule type="cellIs" dxfId="4977" priority="3519" operator="between">
      <formula>7</formula>
      <formula>16</formula>
    </cfRule>
    <cfRule type="cellIs" dxfId="4976" priority="3520" operator="between">
      <formula>1</formula>
      <formula>6</formula>
    </cfRule>
  </conditionalFormatting>
  <conditionalFormatting sqref="X1206">
    <cfRule type="cellIs" dxfId="4975" priority="3513" operator="equal">
      <formula>16</formula>
    </cfRule>
  </conditionalFormatting>
  <conditionalFormatting sqref="G1206">
    <cfRule type="cellIs" dxfId="4974" priority="3511" stopIfTrue="1" operator="equal">
      <formula>"NR"</formula>
    </cfRule>
    <cfRule type="cellIs" dxfId="4973" priority="3512" stopIfTrue="1" operator="equal">
      <formula>"R"</formula>
    </cfRule>
  </conditionalFormatting>
  <conditionalFormatting sqref="G1206">
    <cfRule type="cellIs" dxfId="4972" priority="3510" operator="equal">
      <formula>"NR"</formula>
    </cfRule>
  </conditionalFormatting>
  <conditionalFormatting sqref="Y1208">
    <cfRule type="cellIs" dxfId="4971" priority="3503" operator="between">
      <formula>1</formula>
      <formula>10</formula>
    </cfRule>
    <cfRule type="cellIs" dxfId="4970" priority="3504" operator="between">
      <formula>11</formula>
      <formula>17</formula>
    </cfRule>
    <cfRule type="cellIs" dxfId="4969" priority="3505" operator="between">
      <formula>18</formula>
      <formula>25</formula>
    </cfRule>
    <cfRule type="cellIs" dxfId="4968" priority="3506" operator="between">
      <formula>1</formula>
      <formula>6</formula>
    </cfRule>
    <cfRule type="cellIs" dxfId="4967" priority="3507" operator="between">
      <formula>17</formula>
      <formula>25</formula>
    </cfRule>
    <cfRule type="cellIs" dxfId="4966" priority="3508" operator="between">
      <formula>7</formula>
      <formula>16</formula>
    </cfRule>
    <cfRule type="cellIs" dxfId="4965" priority="3509" operator="between">
      <formula>1</formula>
      <formula>6</formula>
    </cfRule>
  </conditionalFormatting>
  <conditionalFormatting sqref="Y1208">
    <cfRule type="cellIs" dxfId="4964" priority="3502" operator="equal">
      <formula>16</formula>
    </cfRule>
  </conditionalFormatting>
  <conditionalFormatting sqref="Y1208">
    <cfRule type="cellIs" dxfId="4963" priority="3499" operator="between">
      <formula>16</formula>
      <formula>25</formula>
    </cfRule>
    <cfRule type="cellIs" dxfId="4962" priority="3500" operator="between">
      <formula>9</formula>
      <formula>15</formula>
    </cfRule>
    <cfRule type="cellIs" dxfId="4961" priority="3501" operator="between">
      <formula>1</formula>
      <formula>8</formula>
    </cfRule>
  </conditionalFormatting>
  <conditionalFormatting sqref="G1208">
    <cfRule type="cellIs" dxfId="4960" priority="3498" operator="equal">
      <formula>"NR"</formula>
    </cfRule>
  </conditionalFormatting>
  <conditionalFormatting sqref="N1208">
    <cfRule type="cellIs" dxfId="4959" priority="3491" operator="between">
      <formula>1</formula>
      <formula>10</formula>
    </cfRule>
    <cfRule type="cellIs" dxfId="4958" priority="3492" operator="between">
      <formula>11</formula>
      <formula>17</formula>
    </cfRule>
    <cfRule type="cellIs" dxfId="4957" priority="3493" operator="between">
      <formula>18</formula>
      <formula>25</formula>
    </cfRule>
    <cfRule type="cellIs" dxfId="4956" priority="3494" operator="between">
      <formula>1</formula>
      <formula>6</formula>
    </cfRule>
    <cfRule type="cellIs" dxfId="4955" priority="3495" operator="between">
      <formula>17</formula>
      <formula>25</formula>
    </cfRule>
    <cfRule type="cellIs" dxfId="4954" priority="3496" operator="between">
      <formula>7</formula>
      <formula>16</formula>
    </cfRule>
    <cfRule type="cellIs" dxfId="4953" priority="3497" operator="between">
      <formula>1</formula>
      <formula>6</formula>
    </cfRule>
  </conditionalFormatting>
  <conditionalFormatting sqref="N1208">
    <cfRule type="cellIs" dxfId="4952" priority="3490" operator="equal">
      <formula>16</formula>
    </cfRule>
  </conditionalFormatting>
  <conditionalFormatting sqref="Y1215">
    <cfRule type="cellIs" dxfId="4951" priority="3487" operator="between">
      <formula>16</formula>
      <formula>25</formula>
    </cfRule>
    <cfRule type="cellIs" dxfId="4950" priority="3488" operator="between">
      <formula>9</formula>
      <formula>15</formula>
    </cfRule>
    <cfRule type="cellIs" dxfId="4949" priority="3489" operator="between">
      <formula>1</formula>
      <formula>8</formula>
    </cfRule>
  </conditionalFormatting>
  <conditionalFormatting sqref="N1215">
    <cfRule type="cellIs" dxfId="4948" priority="3480" operator="between">
      <formula>1</formula>
      <formula>10</formula>
    </cfRule>
    <cfRule type="cellIs" dxfId="4947" priority="3481" operator="between">
      <formula>11</formula>
      <formula>17</formula>
    </cfRule>
    <cfRule type="cellIs" dxfId="4946" priority="3482" operator="between">
      <formula>18</formula>
      <formula>25</formula>
    </cfRule>
    <cfRule type="cellIs" dxfId="4945" priority="3483" operator="between">
      <formula>1</formula>
      <formula>6</formula>
    </cfRule>
    <cfRule type="cellIs" dxfId="4944" priority="3484" operator="between">
      <formula>17</formula>
      <formula>25</formula>
    </cfRule>
    <cfRule type="cellIs" dxfId="4943" priority="3485" operator="between">
      <formula>7</formula>
      <formula>16</formula>
    </cfRule>
    <cfRule type="cellIs" dxfId="4942" priority="3486" operator="between">
      <formula>1</formula>
      <formula>6</formula>
    </cfRule>
  </conditionalFormatting>
  <conditionalFormatting sqref="N1215">
    <cfRule type="cellIs" dxfId="4941" priority="3479" operator="equal">
      <formula>16</formula>
    </cfRule>
  </conditionalFormatting>
  <conditionalFormatting sqref="N1215">
    <cfRule type="cellIs" dxfId="4940" priority="3476" operator="between">
      <formula>16</formula>
      <formula>25</formula>
    </cfRule>
    <cfRule type="cellIs" dxfId="4939" priority="3477" operator="between">
      <formula>9</formula>
      <formula>15</formula>
    </cfRule>
    <cfRule type="cellIs" dxfId="4938" priority="3478" operator="between">
      <formula>1</formula>
      <formula>8</formula>
    </cfRule>
  </conditionalFormatting>
  <conditionalFormatting sqref="G1215">
    <cfRule type="cellIs" dxfId="4937" priority="3475" operator="equal">
      <formula>"NR"</formula>
    </cfRule>
  </conditionalFormatting>
  <conditionalFormatting sqref="V1211">
    <cfRule type="cellIs" dxfId="4936" priority="3468" operator="between">
      <formula>1</formula>
      <formula>10</formula>
    </cfRule>
    <cfRule type="cellIs" dxfId="4935" priority="3469" operator="between">
      <formula>11</formula>
      <formula>17</formula>
    </cfRule>
    <cfRule type="cellIs" dxfId="4934" priority="3470" operator="between">
      <formula>18</formula>
      <formula>25</formula>
    </cfRule>
    <cfRule type="cellIs" dxfId="4933" priority="3471" operator="between">
      <formula>1</formula>
      <formula>6</formula>
    </cfRule>
    <cfRule type="cellIs" dxfId="4932" priority="3472" operator="between">
      <formula>17</formula>
      <formula>25</formula>
    </cfRule>
    <cfRule type="cellIs" dxfId="4931" priority="3473" operator="between">
      <formula>7</formula>
      <formula>16</formula>
    </cfRule>
    <cfRule type="cellIs" dxfId="4930" priority="3474" operator="between">
      <formula>1</formula>
      <formula>6</formula>
    </cfRule>
  </conditionalFormatting>
  <conditionalFormatting sqref="V1211">
    <cfRule type="cellIs" dxfId="4929" priority="3467" operator="equal">
      <formula>16</formula>
    </cfRule>
  </conditionalFormatting>
  <conditionalFormatting sqref="Y1214">
    <cfRule type="cellIs" dxfId="4928" priority="3460" operator="between">
      <formula>1</formula>
      <formula>10</formula>
    </cfRule>
    <cfRule type="cellIs" dxfId="4927" priority="3461" operator="between">
      <formula>11</formula>
      <formula>17</formula>
    </cfRule>
    <cfRule type="cellIs" dxfId="4926" priority="3462" operator="between">
      <formula>18</formula>
      <formula>25</formula>
    </cfRule>
    <cfRule type="cellIs" dxfId="4925" priority="3463" operator="between">
      <formula>1</formula>
      <formula>6</formula>
    </cfRule>
    <cfRule type="cellIs" dxfId="4924" priority="3464" operator="between">
      <formula>17</formula>
      <formula>25</formula>
    </cfRule>
    <cfRule type="cellIs" dxfId="4923" priority="3465" operator="between">
      <formula>7</formula>
      <formula>16</formula>
    </cfRule>
    <cfRule type="cellIs" dxfId="4922" priority="3466" operator="between">
      <formula>1</formula>
      <formula>6</formula>
    </cfRule>
  </conditionalFormatting>
  <conditionalFormatting sqref="Y1214">
    <cfRule type="cellIs" dxfId="4921" priority="3459" operator="equal">
      <formula>16</formula>
    </cfRule>
  </conditionalFormatting>
  <conditionalFormatting sqref="Y1214">
    <cfRule type="cellIs" dxfId="4920" priority="3456" operator="between">
      <formula>16</formula>
      <formula>25</formula>
    </cfRule>
    <cfRule type="cellIs" dxfId="4919" priority="3457" operator="between">
      <formula>9</formula>
      <formula>15</formula>
    </cfRule>
    <cfRule type="cellIs" dxfId="4918" priority="3458" operator="between">
      <formula>1</formula>
      <formula>8</formula>
    </cfRule>
  </conditionalFormatting>
  <conditionalFormatting sqref="G1208">
    <cfRule type="cellIs" dxfId="4917" priority="3446" stopIfTrue="1" operator="equal">
      <formula>"NR"</formula>
    </cfRule>
    <cfRule type="cellIs" dxfId="4916" priority="3447" stopIfTrue="1" operator="equal">
      <formula>"R"</formula>
    </cfRule>
  </conditionalFormatting>
  <conditionalFormatting sqref="G1214">
    <cfRule type="cellIs" dxfId="4915" priority="3445" operator="equal">
      <formula>"NR"</formula>
    </cfRule>
  </conditionalFormatting>
  <conditionalFormatting sqref="N1214">
    <cfRule type="cellIs" dxfId="4914" priority="3438" operator="between">
      <formula>1</formula>
      <formula>10</formula>
    </cfRule>
    <cfRule type="cellIs" dxfId="4913" priority="3439" operator="between">
      <formula>11</formula>
      <formula>17</formula>
    </cfRule>
    <cfRule type="cellIs" dxfId="4912" priority="3440" operator="between">
      <formula>18</formula>
      <formula>25</formula>
    </cfRule>
    <cfRule type="cellIs" dxfId="4911" priority="3441" operator="between">
      <formula>1</formula>
      <formula>6</formula>
    </cfRule>
    <cfRule type="cellIs" dxfId="4910" priority="3442" operator="between">
      <formula>17</formula>
      <formula>25</formula>
    </cfRule>
    <cfRule type="cellIs" dxfId="4909" priority="3443" operator="between">
      <formula>7</formula>
      <formula>16</formula>
    </cfRule>
    <cfRule type="cellIs" dxfId="4908" priority="3444" operator="between">
      <formula>1</formula>
      <formula>6</formula>
    </cfRule>
  </conditionalFormatting>
  <conditionalFormatting sqref="N1214">
    <cfRule type="cellIs" dxfId="4907" priority="3437" operator="equal">
      <formula>16</formula>
    </cfRule>
  </conditionalFormatting>
  <conditionalFormatting sqref="X1211">
    <cfRule type="cellIs" dxfId="4906" priority="3434" operator="between">
      <formula>16</formula>
      <formula>25</formula>
    </cfRule>
    <cfRule type="cellIs" dxfId="4905" priority="3435" operator="between">
      <formula>9</formula>
      <formula>15</formula>
    </cfRule>
    <cfRule type="cellIs" dxfId="4904" priority="3436" operator="between">
      <formula>1</formula>
      <formula>8</formula>
    </cfRule>
  </conditionalFormatting>
  <conditionalFormatting sqref="N1211">
    <cfRule type="cellIs" dxfId="4903" priority="3431" operator="between">
      <formula>16</formula>
      <formula>25</formula>
    </cfRule>
    <cfRule type="cellIs" dxfId="4902" priority="3432" operator="between">
      <formula>9</formula>
      <formula>15</formula>
    </cfRule>
    <cfRule type="cellIs" dxfId="4901" priority="3433" operator="between">
      <formula>1</formula>
      <formula>8</formula>
    </cfRule>
  </conditionalFormatting>
  <conditionalFormatting sqref="V1211">
    <cfRule type="cellIs" dxfId="4900" priority="3428" operator="between">
      <formula>16</formula>
      <formula>25</formula>
    </cfRule>
    <cfRule type="cellIs" dxfId="4899" priority="3429" operator="between">
      <formula>9</formula>
      <formula>15</formula>
    </cfRule>
    <cfRule type="cellIs" dxfId="4898" priority="3430" operator="between">
      <formula>1</formula>
      <formula>8</formula>
    </cfRule>
  </conditionalFormatting>
  <conditionalFormatting sqref="Y1210">
    <cfRule type="cellIs" dxfId="4897" priority="3421" operator="between">
      <formula>1</formula>
      <formula>10</formula>
    </cfRule>
    <cfRule type="cellIs" dxfId="4896" priority="3422" operator="between">
      <formula>11</formula>
      <formula>17</formula>
    </cfRule>
    <cfRule type="cellIs" dxfId="4895" priority="3423" operator="between">
      <formula>18</formula>
      <formula>25</formula>
    </cfRule>
    <cfRule type="cellIs" dxfId="4894" priority="3424" operator="between">
      <formula>1</formula>
      <formula>6</formula>
    </cfRule>
    <cfRule type="cellIs" dxfId="4893" priority="3425" operator="between">
      <formula>17</formula>
      <formula>25</formula>
    </cfRule>
    <cfRule type="cellIs" dxfId="4892" priority="3426" operator="between">
      <formula>7</formula>
      <formula>16</formula>
    </cfRule>
    <cfRule type="cellIs" dxfId="4891" priority="3427" operator="between">
      <formula>1</formula>
      <formula>6</formula>
    </cfRule>
  </conditionalFormatting>
  <conditionalFormatting sqref="Y1210">
    <cfRule type="cellIs" dxfId="4890" priority="3420" operator="equal">
      <formula>16</formula>
    </cfRule>
  </conditionalFormatting>
  <conditionalFormatting sqref="Y1210">
    <cfRule type="cellIs" dxfId="4889" priority="3417" operator="between">
      <formula>16</formula>
      <formula>25</formula>
    </cfRule>
    <cfRule type="cellIs" dxfId="4888" priority="3418" operator="between">
      <formula>9</formula>
      <formula>15</formula>
    </cfRule>
    <cfRule type="cellIs" dxfId="4887" priority="3419" operator="between">
      <formula>1</formula>
      <formula>8</formula>
    </cfRule>
  </conditionalFormatting>
  <conditionalFormatting sqref="G1210">
    <cfRule type="cellIs" dxfId="4886" priority="3407" stopIfTrue="1" operator="equal">
      <formula>"NR"</formula>
    </cfRule>
    <cfRule type="cellIs" dxfId="4885" priority="3408" stopIfTrue="1" operator="equal">
      <formula>"R"</formula>
    </cfRule>
  </conditionalFormatting>
  <conditionalFormatting sqref="N1210">
    <cfRule type="cellIs" dxfId="4884" priority="3400" operator="between">
      <formula>1</formula>
      <formula>10</formula>
    </cfRule>
    <cfRule type="cellIs" dxfId="4883" priority="3401" operator="between">
      <formula>11</formula>
      <formula>17</formula>
    </cfRule>
    <cfRule type="cellIs" dxfId="4882" priority="3402" operator="between">
      <formula>18</formula>
      <formula>25</formula>
    </cfRule>
    <cfRule type="cellIs" dxfId="4881" priority="3403" operator="between">
      <formula>1</formula>
      <formula>6</formula>
    </cfRule>
    <cfRule type="cellIs" dxfId="4880" priority="3404" operator="between">
      <formula>17</formula>
      <formula>25</formula>
    </cfRule>
    <cfRule type="cellIs" dxfId="4879" priority="3405" operator="between">
      <formula>7</formula>
      <formula>16</formula>
    </cfRule>
    <cfRule type="cellIs" dxfId="4878" priority="3406" operator="between">
      <formula>1</formula>
      <formula>6</formula>
    </cfRule>
  </conditionalFormatting>
  <conditionalFormatting sqref="N1210">
    <cfRule type="cellIs" dxfId="4877" priority="3399" operator="equal">
      <formula>16</formula>
    </cfRule>
  </conditionalFormatting>
  <conditionalFormatting sqref="G1210">
    <cfRule type="cellIs" dxfId="4876" priority="3398" operator="equal">
      <formula>"NR"</formula>
    </cfRule>
  </conditionalFormatting>
  <conditionalFormatting sqref="N1210">
    <cfRule type="cellIs" dxfId="4875" priority="3395" operator="between">
      <formula>16</formula>
      <formula>25</formula>
    </cfRule>
    <cfRule type="cellIs" dxfId="4874" priority="3396" operator="between">
      <formula>9</formula>
      <formula>15</formula>
    </cfRule>
    <cfRule type="cellIs" dxfId="4873" priority="3397" operator="between">
      <formula>1</formula>
      <formula>8</formula>
    </cfRule>
  </conditionalFormatting>
  <conditionalFormatting sqref="G1210">
    <cfRule type="cellIs" dxfId="4872" priority="3393" stopIfTrue="1" operator="equal">
      <formula>"NR"</formula>
    </cfRule>
    <cfRule type="cellIs" dxfId="4871" priority="3394" stopIfTrue="1" operator="equal">
      <formula>"R"</formula>
    </cfRule>
  </conditionalFormatting>
  <conditionalFormatting sqref="G1210">
    <cfRule type="cellIs" dxfId="4870" priority="3392" operator="equal">
      <formula>"NR"</formula>
    </cfRule>
  </conditionalFormatting>
  <conditionalFormatting sqref="V1210">
    <cfRule type="cellIs" dxfId="4869" priority="3385" operator="between">
      <formula>1</formula>
      <formula>10</formula>
    </cfRule>
    <cfRule type="cellIs" dxfId="4868" priority="3386" operator="between">
      <formula>11</formula>
      <formula>17</formula>
    </cfRule>
    <cfRule type="cellIs" dxfId="4867" priority="3387" operator="between">
      <formula>18</formula>
      <formula>25</formula>
    </cfRule>
    <cfRule type="cellIs" dxfId="4866" priority="3388" operator="between">
      <formula>1</formula>
      <formula>6</formula>
    </cfRule>
    <cfRule type="cellIs" dxfId="4865" priority="3389" operator="between">
      <formula>17</formula>
      <formula>25</formula>
    </cfRule>
    <cfRule type="cellIs" dxfId="4864" priority="3390" operator="between">
      <formula>7</formula>
      <formula>16</formula>
    </cfRule>
    <cfRule type="cellIs" dxfId="4863" priority="3391" operator="between">
      <formula>1</formula>
      <formula>6</formula>
    </cfRule>
  </conditionalFormatting>
  <conditionalFormatting sqref="V1210">
    <cfRule type="cellIs" dxfId="4862" priority="3384" operator="equal">
      <formula>16</formula>
    </cfRule>
  </conditionalFormatting>
  <conditionalFormatting sqref="V1210">
    <cfRule type="cellIs" dxfId="4861" priority="3381" operator="between">
      <formula>16</formula>
      <formula>25</formula>
    </cfRule>
    <cfRule type="cellIs" dxfId="4860" priority="3382" operator="between">
      <formula>9</formula>
      <formula>15</formula>
    </cfRule>
    <cfRule type="cellIs" dxfId="4859" priority="3383" operator="between">
      <formula>1</formula>
      <formula>8</formula>
    </cfRule>
  </conditionalFormatting>
  <conditionalFormatting sqref="Y1211">
    <cfRule type="cellIs" dxfId="4858" priority="3374" operator="between">
      <formula>1</formula>
      <formula>10</formula>
    </cfRule>
    <cfRule type="cellIs" dxfId="4857" priority="3375" operator="between">
      <formula>11</formula>
      <formula>17</formula>
    </cfRule>
    <cfRule type="cellIs" dxfId="4856" priority="3376" operator="between">
      <formula>18</formula>
      <formula>25</formula>
    </cfRule>
    <cfRule type="cellIs" dxfId="4855" priority="3377" operator="between">
      <formula>1</formula>
      <formula>6</formula>
    </cfRule>
    <cfRule type="cellIs" dxfId="4854" priority="3378" operator="between">
      <formula>17</formula>
      <formula>25</formula>
    </cfRule>
    <cfRule type="cellIs" dxfId="4853" priority="3379" operator="between">
      <formula>7</formula>
      <formula>16</formula>
    </cfRule>
    <cfRule type="cellIs" dxfId="4852" priority="3380" operator="between">
      <formula>1</formula>
      <formula>6</formula>
    </cfRule>
  </conditionalFormatting>
  <conditionalFormatting sqref="Y1211">
    <cfRule type="cellIs" dxfId="4851" priority="3373" operator="equal">
      <formula>16</formula>
    </cfRule>
  </conditionalFormatting>
  <conditionalFormatting sqref="Y1211">
    <cfRule type="cellIs" dxfId="4850" priority="3370" operator="between">
      <formula>16</formula>
      <formula>25</formula>
    </cfRule>
    <cfRule type="cellIs" dxfId="4849" priority="3371" operator="between">
      <formula>9</formula>
      <formula>15</formula>
    </cfRule>
    <cfRule type="cellIs" dxfId="4848" priority="3372" operator="between">
      <formula>1</formula>
      <formula>8</formula>
    </cfRule>
  </conditionalFormatting>
  <conditionalFormatting sqref="X1211">
    <cfRule type="cellIs" dxfId="4847" priority="3355" operator="between">
      <formula>1</formula>
      <formula>10</formula>
    </cfRule>
    <cfRule type="cellIs" dxfId="4846" priority="3356" operator="between">
      <formula>11</formula>
      <formula>17</formula>
    </cfRule>
    <cfRule type="cellIs" dxfId="4845" priority="3357" operator="between">
      <formula>18</formula>
      <formula>25</formula>
    </cfRule>
    <cfRule type="cellIs" dxfId="4844" priority="3358" operator="between">
      <formula>1</formula>
      <formula>6</formula>
    </cfRule>
    <cfRule type="cellIs" dxfId="4843" priority="3359" operator="between">
      <formula>17</formula>
      <formula>25</formula>
    </cfRule>
    <cfRule type="cellIs" dxfId="4842" priority="3360" operator="between">
      <formula>7</formula>
      <formula>16</formula>
    </cfRule>
    <cfRule type="cellIs" dxfId="4841" priority="3361" operator="between">
      <formula>1</formula>
      <formula>6</formula>
    </cfRule>
  </conditionalFormatting>
  <conditionalFormatting sqref="X1211">
    <cfRule type="cellIs" dxfId="4840" priority="3354" operator="equal">
      <formula>16</formula>
    </cfRule>
  </conditionalFormatting>
  <conditionalFormatting sqref="N1211">
    <cfRule type="cellIs" dxfId="4839" priority="3347" operator="between">
      <formula>1</formula>
      <formula>10</formula>
    </cfRule>
    <cfRule type="cellIs" dxfId="4838" priority="3348" operator="between">
      <formula>11</formula>
      <formula>17</formula>
    </cfRule>
    <cfRule type="cellIs" dxfId="4837" priority="3349" operator="between">
      <formula>18</formula>
      <formula>25</formula>
    </cfRule>
    <cfRule type="cellIs" dxfId="4836" priority="3350" operator="between">
      <formula>1</formula>
      <formula>6</formula>
    </cfRule>
    <cfRule type="cellIs" dxfId="4835" priority="3351" operator="between">
      <formula>17</formula>
      <formula>25</formula>
    </cfRule>
    <cfRule type="cellIs" dxfId="4834" priority="3352" operator="between">
      <formula>7</formula>
      <formula>16</formula>
    </cfRule>
    <cfRule type="cellIs" dxfId="4833" priority="3353" operator="between">
      <formula>1</formula>
      <formula>6</formula>
    </cfRule>
  </conditionalFormatting>
  <conditionalFormatting sqref="N1211">
    <cfRule type="cellIs" dxfId="4832" priority="3346" operator="equal">
      <formula>16</formula>
    </cfRule>
  </conditionalFormatting>
  <conditionalFormatting sqref="Y1212">
    <cfRule type="cellIs" dxfId="4831" priority="3339" operator="between">
      <formula>1</formula>
      <formula>10</formula>
    </cfRule>
    <cfRule type="cellIs" dxfId="4830" priority="3340" operator="between">
      <formula>11</formula>
      <formula>17</formula>
    </cfRule>
    <cfRule type="cellIs" dxfId="4829" priority="3341" operator="between">
      <formula>18</formula>
      <formula>25</formula>
    </cfRule>
    <cfRule type="cellIs" dxfId="4828" priority="3342" operator="between">
      <formula>1</formula>
      <formula>6</formula>
    </cfRule>
    <cfRule type="cellIs" dxfId="4827" priority="3343" operator="between">
      <formula>17</formula>
      <formula>25</formula>
    </cfRule>
    <cfRule type="cellIs" dxfId="4826" priority="3344" operator="between">
      <formula>7</formula>
      <formula>16</formula>
    </cfRule>
    <cfRule type="cellIs" dxfId="4825" priority="3345" operator="between">
      <formula>1</formula>
      <formula>6</formula>
    </cfRule>
  </conditionalFormatting>
  <conditionalFormatting sqref="Y1212">
    <cfRule type="cellIs" dxfId="4824" priority="3338" operator="equal">
      <formula>16</formula>
    </cfRule>
  </conditionalFormatting>
  <conditionalFormatting sqref="Y1212">
    <cfRule type="cellIs" dxfId="4823" priority="3335" operator="between">
      <formula>16</formula>
      <formula>25</formula>
    </cfRule>
    <cfRule type="cellIs" dxfId="4822" priority="3336" operator="between">
      <formula>9</formula>
      <formula>15</formula>
    </cfRule>
    <cfRule type="cellIs" dxfId="4821" priority="3337" operator="between">
      <formula>1</formula>
      <formula>8</formula>
    </cfRule>
  </conditionalFormatting>
  <conditionalFormatting sqref="G1212">
    <cfRule type="cellIs" dxfId="4820" priority="3333" stopIfTrue="1" operator="equal">
      <formula>"NR"</formula>
    </cfRule>
    <cfRule type="cellIs" dxfId="4819" priority="3334" stopIfTrue="1" operator="equal">
      <formula>"R"</formula>
    </cfRule>
  </conditionalFormatting>
  <conditionalFormatting sqref="G1212">
    <cfRule type="cellIs" dxfId="4818" priority="3332" operator="equal">
      <formula>"NR"</formula>
    </cfRule>
  </conditionalFormatting>
  <conditionalFormatting sqref="N1212">
    <cfRule type="cellIs" dxfId="4817" priority="3317" operator="between">
      <formula>1</formula>
      <formula>10</formula>
    </cfRule>
    <cfRule type="cellIs" dxfId="4816" priority="3318" operator="between">
      <formula>11</formula>
      <formula>17</formula>
    </cfRule>
    <cfRule type="cellIs" dxfId="4815" priority="3319" operator="between">
      <formula>18</formula>
      <formula>25</formula>
    </cfRule>
    <cfRule type="cellIs" dxfId="4814" priority="3320" operator="between">
      <formula>1</formula>
      <formula>6</formula>
    </cfRule>
    <cfRule type="cellIs" dxfId="4813" priority="3321" operator="between">
      <formula>17</formula>
      <formula>25</formula>
    </cfRule>
    <cfRule type="cellIs" dxfId="4812" priority="3322" operator="between">
      <formula>7</formula>
      <formula>16</formula>
    </cfRule>
    <cfRule type="cellIs" dxfId="4811" priority="3323" operator="between">
      <formula>1</formula>
      <formula>6</formula>
    </cfRule>
  </conditionalFormatting>
  <conditionalFormatting sqref="N1212">
    <cfRule type="cellIs" dxfId="4810" priority="3316" operator="equal">
      <formula>16</formula>
    </cfRule>
  </conditionalFormatting>
  <conditionalFormatting sqref="N1212">
    <cfRule type="cellIs" dxfId="4809" priority="3313" operator="between">
      <formula>16</formula>
      <formula>25</formula>
    </cfRule>
    <cfRule type="cellIs" dxfId="4808" priority="3314" operator="between">
      <formula>9</formula>
      <formula>15</formula>
    </cfRule>
    <cfRule type="cellIs" dxfId="4807" priority="3315" operator="between">
      <formula>1</formula>
      <formula>8</formula>
    </cfRule>
  </conditionalFormatting>
  <conditionalFormatting sqref="Y1215">
    <cfRule type="cellIs" dxfId="4806" priority="3306" operator="between">
      <formula>1</formula>
      <formula>10</formula>
    </cfRule>
    <cfRule type="cellIs" dxfId="4805" priority="3307" operator="between">
      <formula>11</formula>
      <formula>17</formula>
    </cfRule>
    <cfRule type="cellIs" dxfId="4804" priority="3308" operator="between">
      <formula>18</formula>
      <formula>25</formula>
    </cfRule>
    <cfRule type="cellIs" dxfId="4803" priority="3309" operator="between">
      <formula>1</formula>
      <formula>6</formula>
    </cfRule>
    <cfRule type="cellIs" dxfId="4802" priority="3310" operator="between">
      <formula>17</formula>
      <formula>25</formula>
    </cfRule>
    <cfRule type="cellIs" dxfId="4801" priority="3311" operator="between">
      <formula>7</formula>
      <formula>16</formula>
    </cfRule>
    <cfRule type="cellIs" dxfId="4800" priority="3312" operator="between">
      <formula>1</formula>
      <formula>6</formula>
    </cfRule>
  </conditionalFormatting>
  <conditionalFormatting sqref="Y1215">
    <cfRule type="cellIs" dxfId="4799" priority="3305" operator="equal">
      <formula>16</formula>
    </cfRule>
  </conditionalFormatting>
  <conditionalFormatting sqref="N1219">
    <cfRule type="cellIs" dxfId="4798" priority="3298" operator="between">
      <formula>1</formula>
      <formula>10</formula>
    </cfRule>
    <cfRule type="cellIs" dxfId="4797" priority="3299" operator="between">
      <formula>11</formula>
      <formula>17</formula>
    </cfRule>
    <cfRule type="cellIs" dxfId="4796" priority="3300" operator="between">
      <formula>18</formula>
      <formula>25</formula>
    </cfRule>
    <cfRule type="cellIs" dxfId="4795" priority="3301" operator="between">
      <formula>1</formula>
      <formula>6</formula>
    </cfRule>
    <cfRule type="cellIs" dxfId="4794" priority="3302" operator="between">
      <formula>17</formula>
      <formula>25</formula>
    </cfRule>
    <cfRule type="cellIs" dxfId="4793" priority="3303" operator="between">
      <formula>7</formula>
      <formula>16</formula>
    </cfRule>
    <cfRule type="cellIs" dxfId="4792" priority="3304" operator="between">
      <formula>1</formula>
      <formula>6</formula>
    </cfRule>
  </conditionalFormatting>
  <conditionalFormatting sqref="N1219">
    <cfRule type="cellIs" dxfId="4791" priority="3297" operator="equal">
      <formula>16</formula>
    </cfRule>
  </conditionalFormatting>
  <conditionalFormatting sqref="G1214">
    <cfRule type="cellIs" dxfId="4790" priority="3287" stopIfTrue="1" operator="equal">
      <formula>"NR"</formula>
    </cfRule>
    <cfRule type="cellIs" dxfId="4789" priority="3288" stopIfTrue="1" operator="equal">
      <formula>"R"</formula>
    </cfRule>
  </conditionalFormatting>
  <conditionalFormatting sqref="V1217">
    <cfRule type="cellIs" dxfId="4788" priority="3280" operator="between">
      <formula>1</formula>
      <formula>10</formula>
    </cfRule>
    <cfRule type="cellIs" dxfId="4787" priority="3281" operator="between">
      <formula>11</formula>
      <formula>17</formula>
    </cfRule>
    <cfRule type="cellIs" dxfId="4786" priority="3282" operator="between">
      <formula>18</formula>
      <formula>25</formula>
    </cfRule>
    <cfRule type="cellIs" dxfId="4785" priority="3283" operator="between">
      <formula>1</formula>
      <formula>6</formula>
    </cfRule>
    <cfRule type="cellIs" dxfId="4784" priority="3284" operator="between">
      <formula>17</formula>
      <formula>25</formula>
    </cfRule>
    <cfRule type="cellIs" dxfId="4783" priority="3285" operator="between">
      <formula>7</formula>
      <formula>16</formula>
    </cfRule>
    <cfRule type="cellIs" dxfId="4782" priority="3286" operator="between">
      <formula>1</formula>
      <formula>6</formula>
    </cfRule>
  </conditionalFormatting>
  <conditionalFormatting sqref="V1217">
    <cfRule type="cellIs" dxfId="4781" priority="3279" operator="equal">
      <formula>16</formula>
    </cfRule>
  </conditionalFormatting>
  <conditionalFormatting sqref="X1217">
    <cfRule type="cellIs" dxfId="4780" priority="3276" operator="between">
      <formula>16</formula>
      <formula>25</formula>
    </cfRule>
    <cfRule type="cellIs" dxfId="4779" priority="3277" operator="between">
      <formula>9</formula>
      <formula>15</formula>
    </cfRule>
    <cfRule type="cellIs" dxfId="4778" priority="3278" operator="between">
      <formula>1</formula>
      <formula>8</formula>
    </cfRule>
  </conditionalFormatting>
  <conditionalFormatting sqref="N1217">
    <cfRule type="cellIs" dxfId="4777" priority="3273" operator="between">
      <formula>16</formula>
      <formula>25</formula>
    </cfRule>
    <cfRule type="cellIs" dxfId="4776" priority="3274" operator="between">
      <formula>9</formula>
      <formula>15</formula>
    </cfRule>
    <cfRule type="cellIs" dxfId="4775" priority="3275" operator="between">
      <formula>1</formula>
      <formula>8</formula>
    </cfRule>
  </conditionalFormatting>
  <conditionalFormatting sqref="V1217">
    <cfRule type="cellIs" dxfId="4774" priority="3270" operator="between">
      <formula>16</formula>
      <formula>25</formula>
    </cfRule>
    <cfRule type="cellIs" dxfId="4773" priority="3271" operator="between">
      <formula>9</formula>
      <formula>15</formula>
    </cfRule>
    <cfRule type="cellIs" dxfId="4772" priority="3272" operator="between">
      <formula>1</formula>
      <formula>8</formula>
    </cfRule>
  </conditionalFormatting>
  <conditionalFormatting sqref="G1217">
    <cfRule type="cellIs" dxfId="4771" priority="3268" stopIfTrue="1" operator="equal">
      <formula>"NR"</formula>
    </cfRule>
    <cfRule type="cellIs" dxfId="4770" priority="3269" stopIfTrue="1" operator="equal">
      <formula>"R"</formula>
    </cfRule>
  </conditionalFormatting>
  <conditionalFormatting sqref="G1217">
    <cfRule type="cellIs" dxfId="4769" priority="3267" operator="equal">
      <formula>"NR"</formula>
    </cfRule>
  </conditionalFormatting>
  <conditionalFormatting sqref="Y1217">
    <cfRule type="cellIs" dxfId="4768" priority="3260" operator="between">
      <formula>1</formula>
      <formula>10</formula>
    </cfRule>
    <cfRule type="cellIs" dxfId="4767" priority="3261" operator="between">
      <formula>11</formula>
      <formula>17</formula>
    </cfRule>
    <cfRule type="cellIs" dxfId="4766" priority="3262" operator="between">
      <formula>18</formula>
      <formula>25</formula>
    </cfRule>
    <cfRule type="cellIs" dxfId="4765" priority="3263" operator="between">
      <formula>1</formula>
      <formula>6</formula>
    </cfRule>
    <cfRule type="cellIs" dxfId="4764" priority="3264" operator="between">
      <formula>17</formula>
      <formula>25</formula>
    </cfRule>
    <cfRule type="cellIs" dxfId="4763" priority="3265" operator="between">
      <formula>7</formula>
      <formula>16</formula>
    </cfRule>
    <cfRule type="cellIs" dxfId="4762" priority="3266" operator="between">
      <formula>1</formula>
      <formula>6</formula>
    </cfRule>
  </conditionalFormatting>
  <conditionalFormatting sqref="Y1217">
    <cfRule type="cellIs" dxfId="4761" priority="3259" operator="equal">
      <formula>16</formula>
    </cfRule>
  </conditionalFormatting>
  <conditionalFormatting sqref="Y1217">
    <cfRule type="cellIs" dxfId="4760" priority="3256" operator="between">
      <formula>16</formula>
      <formula>25</formula>
    </cfRule>
    <cfRule type="cellIs" dxfId="4759" priority="3257" operator="between">
      <formula>9</formula>
      <formula>15</formula>
    </cfRule>
    <cfRule type="cellIs" dxfId="4758" priority="3258" operator="between">
      <formula>1</formula>
      <formula>8</formula>
    </cfRule>
  </conditionalFormatting>
  <conditionalFormatting sqref="X1217">
    <cfRule type="cellIs" dxfId="4757" priority="3241" operator="between">
      <formula>1</formula>
      <formula>10</formula>
    </cfRule>
    <cfRule type="cellIs" dxfId="4756" priority="3242" operator="between">
      <formula>11</formula>
      <formula>17</formula>
    </cfRule>
    <cfRule type="cellIs" dxfId="4755" priority="3243" operator="between">
      <formula>18</formula>
      <formula>25</formula>
    </cfRule>
    <cfRule type="cellIs" dxfId="4754" priority="3244" operator="between">
      <formula>1</formula>
      <formula>6</formula>
    </cfRule>
    <cfRule type="cellIs" dxfId="4753" priority="3245" operator="between">
      <formula>17</formula>
      <formula>25</formula>
    </cfRule>
    <cfRule type="cellIs" dxfId="4752" priority="3246" operator="between">
      <formula>7</formula>
      <formula>16</formula>
    </cfRule>
    <cfRule type="cellIs" dxfId="4751" priority="3247" operator="between">
      <formula>1</formula>
      <formula>6</formula>
    </cfRule>
  </conditionalFormatting>
  <conditionalFormatting sqref="X1217">
    <cfRule type="cellIs" dxfId="4750" priority="3240" operator="equal">
      <formula>16</formula>
    </cfRule>
  </conditionalFormatting>
  <conditionalFormatting sqref="N1217">
    <cfRule type="cellIs" dxfId="4749" priority="3233" operator="between">
      <formula>1</formula>
      <formula>10</formula>
    </cfRule>
    <cfRule type="cellIs" dxfId="4748" priority="3234" operator="between">
      <formula>11</formula>
      <formula>17</formula>
    </cfRule>
    <cfRule type="cellIs" dxfId="4747" priority="3235" operator="between">
      <formula>18</formula>
      <formula>25</formula>
    </cfRule>
    <cfRule type="cellIs" dxfId="4746" priority="3236" operator="between">
      <formula>1</formula>
      <formula>6</formula>
    </cfRule>
    <cfRule type="cellIs" dxfId="4745" priority="3237" operator="between">
      <formula>17</formula>
      <formula>25</formula>
    </cfRule>
    <cfRule type="cellIs" dxfId="4744" priority="3238" operator="between">
      <formula>7</formula>
      <formula>16</formula>
    </cfRule>
    <cfRule type="cellIs" dxfId="4743" priority="3239" operator="between">
      <formula>1</formula>
      <formula>6</formula>
    </cfRule>
  </conditionalFormatting>
  <conditionalFormatting sqref="N1217">
    <cfRule type="cellIs" dxfId="4742" priority="3232" operator="equal">
      <formula>16</formula>
    </cfRule>
  </conditionalFormatting>
  <conditionalFormatting sqref="Y1218">
    <cfRule type="cellIs" dxfId="4741" priority="3225" operator="between">
      <formula>1</formula>
      <formula>10</formula>
    </cfRule>
    <cfRule type="cellIs" dxfId="4740" priority="3226" operator="between">
      <formula>11</formula>
      <formula>17</formula>
    </cfRule>
    <cfRule type="cellIs" dxfId="4739" priority="3227" operator="between">
      <formula>18</formula>
      <formula>25</formula>
    </cfRule>
    <cfRule type="cellIs" dxfId="4738" priority="3228" operator="between">
      <formula>1</formula>
      <formula>6</formula>
    </cfRule>
    <cfRule type="cellIs" dxfId="4737" priority="3229" operator="between">
      <formula>17</formula>
      <formula>25</formula>
    </cfRule>
    <cfRule type="cellIs" dxfId="4736" priority="3230" operator="between">
      <formula>7</formula>
      <formula>16</formula>
    </cfRule>
    <cfRule type="cellIs" dxfId="4735" priority="3231" operator="between">
      <formula>1</formula>
      <formula>6</formula>
    </cfRule>
  </conditionalFormatting>
  <conditionalFormatting sqref="Y1218">
    <cfRule type="cellIs" dxfId="4734" priority="3224" operator="equal">
      <formula>16</formula>
    </cfRule>
  </conditionalFormatting>
  <conditionalFormatting sqref="Y1218">
    <cfRule type="cellIs" dxfId="4733" priority="3221" operator="between">
      <formula>16</formula>
      <formula>25</formula>
    </cfRule>
    <cfRule type="cellIs" dxfId="4732" priority="3222" operator="between">
      <formula>9</formula>
      <formula>15</formula>
    </cfRule>
    <cfRule type="cellIs" dxfId="4731" priority="3223" operator="between">
      <formula>1</formula>
      <formula>8</formula>
    </cfRule>
  </conditionalFormatting>
  <conditionalFormatting sqref="G1218">
    <cfRule type="cellIs" dxfId="4730" priority="3219" stopIfTrue="1" operator="equal">
      <formula>"NR"</formula>
    </cfRule>
    <cfRule type="cellIs" dxfId="4729" priority="3220" stopIfTrue="1" operator="equal">
      <formula>"R"</formula>
    </cfRule>
  </conditionalFormatting>
  <conditionalFormatting sqref="G1218">
    <cfRule type="cellIs" dxfId="4728" priority="3218" operator="equal">
      <formula>"NR"</formula>
    </cfRule>
  </conditionalFormatting>
  <conditionalFormatting sqref="N1218">
    <cfRule type="cellIs" dxfId="4727" priority="3203" operator="between">
      <formula>1</formula>
      <formula>10</formula>
    </cfRule>
    <cfRule type="cellIs" dxfId="4726" priority="3204" operator="between">
      <formula>11</formula>
      <formula>17</formula>
    </cfRule>
    <cfRule type="cellIs" dxfId="4725" priority="3205" operator="between">
      <formula>18</formula>
      <formula>25</formula>
    </cfRule>
    <cfRule type="cellIs" dxfId="4724" priority="3206" operator="between">
      <formula>1</formula>
      <formula>6</formula>
    </cfRule>
    <cfRule type="cellIs" dxfId="4723" priority="3207" operator="between">
      <formula>17</formula>
      <formula>25</formula>
    </cfRule>
    <cfRule type="cellIs" dxfId="4722" priority="3208" operator="between">
      <formula>7</formula>
      <formula>16</formula>
    </cfRule>
    <cfRule type="cellIs" dxfId="4721" priority="3209" operator="between">
      <formula>1</formula>
      <formula>6</formula>
    </cfRule>
  </conditionalFormatting>
  <conditionalFormatting sqref="N1218">
    <cfRule type="cellIs" dxfId="4720" priority="3202" operator="equal">
      <formula>16</formula>
    </cfRule>
  </conditionalFormatting>
  <conditionalFormatting sqref="N1218">
    <cfRule type="cellIs" dxfId="4719" priority="3199" operator="between">
      <formula>16</formula>
      <formula>25</formula>
    </cfRule>
    <cfRule type="cellIs" dxfId="4718" priority="3200" operator="between">
      <formula>9</formula>
      <formula>15</formula>
    </cfRule>
    <cfRule type="cellIs" dxfId="4717" priority="3201" operator="between">
      <formula>1</formula>
      <formula>8</formula>
    </cfRule>
  </conditionalFormatting>
  <conditionalFormatting sqref="Y1219">
    <cfRule type="cellIs" dxfId="4716" priority="3196" operator="between">
      <formula>16</formula>
      <formula>25</formula>
    </cfRule>
    <cfRule type="cellIs" dxfId="4715" priority="3197" operator="between">
      <formula>9</formula>
      <formula>15</formula>
    </cfRule>
    <cfRule type="cellIs" dxfId="4714" priority="3198" operator="between">
      <formula>1</formula>
      <formula>8</formula>
    </cfRule>
  </conditionalFormatting>
  <conditionalFormatting sqref="G1215">
    <cfRule type="cellIs" dxfId="4713" priority="3194" stopIfTrue="1" operator="equal">
      <formula>"NR"</formula>
    </cfRule>
    <cfRule type="cellIs" dxfId="4712" priority="3195" stopIfTrue="1" operator="equal">
      <formula>"R"</formula>
    </cfRule>
  </conditionalFormatting>
  <conditionalFormatting sqref="Y1216">
    <cfRule type="cellIs" dxfId="4711" priority="3183" operator="between">
      <formula>16</formula>
      <formula>25</formula>
    </cfRule>
    <cfRule type="cellIs" dxfId="4710" priority="3184" operator="between">
      <formula>9</formula>
      <formula>15</formula>
    </cfRule>
    <cfRule type="cellIs" dxfId="4709" priority="3185" operator="between">
      <formula>1</formula>
      <formula>8</formula>
    </cfRule>
  </conditionalFormatting>
  <conditionalFormatting sqref="G1216">
    <cfRule type="cellIs" dxfId="4708" priority="3181" stopIfTrue="1" operator="equal">
      <formula>"NR"</formula>
    </cfRule>
    <cfRule type="cellIs" dxfId="4707" priority="3182" stopIfTrue="1" operator="equal">
      <formula>"R"</formula>
    </cfRule>
  </conditionalFormatting>
  <conditionalFormatting sqref="G1216">
    <cfRule type="cellIs" dxfId="4706" priority="3180" operator="equal">
      <formula>"NR"</formula>
    </cfRule>
  </conditionalFormatting>
  <conditionalFormatting sqref="Y1216">
    <cfRule type="cellIs" dxfId="4705" priority="3173" operator="between">
      <formula>1</formula>
      <formula>10</formula>
    </cfRule>
    <cfRule type="cellIs" dxfId="4704" priority="3174" operator="between">
      <formula>11</formula>
      <formula>17</formula>
    </cfRule>
    <cfRule type="cellIs" dxfId="4703" priority="3175" operator="between">
      <formula>18</formula>
      <formula>25</formula>
    </cfRule>
    <cfRule type="cellIs" dxfId="4702" priority="3176" operator="between">
      <formula>1</formula>
      <formula>6</formula>
    </cfRule>
    <cfRule type="cellIs" dxfId="4701" priority="3177" operator="between">
      <formula>17</formula>
      <formula>25</formula>
    </cfRule>
    <cfRule type="cellIs" dxfId="4700" priority="3178" operator="between">
      <formula>7</formula>
      <formula>16</formula>
    </cfRule>
    <cfRule type="cellIs" dxfId="4699" priority="3179" operator="between">
      <formula>1</formula>
      <formula>6</formula>
    </cfRule>
  </conditionalFormatting>
  <conditionalFormatting sqref="Y1216">
    <cfRule type="cellIs" dxfId="4698" priority="3172" operator="equal">
      <formula>16</formula>
    </cfRule>
  </conditionalFormatting>
  <conditionalFormatting sqref="N1216">
    <cfRule type="cellIs" dxfId="4697" priority="3165" operator="between">
      <formula>1</formula>
      <formula>10</formula>
    </cfRule>
    <cfRule type="cellIs" dxfId="4696" priority="3166" operator="between">
      <formula>11</formula>
      <formula>17</formula>
    </cfRule>
    <cfRule type="cellIs" dxfId="4695" priority="3167" operator="between">
      <formula>18</formula>
      <formula>25</formula>
    </cfRule>
    <cfRule type="cellIs" dxfId="4694" priority="3168" operator="between">
      <formula>1</formula>
      <formula>6</formula>
    </cfRule>
    <cfRule type="cellIs" dxfId="4693" priority="3169" operator="between">
      <formula>17</formula>
      <formula>25</formula>
    </cfRule>
    <cfRule type="cellIs" dxfId="4692" priority="3170" operator="between">
      <formula>7</formula>
      <formula>16</formula>
    </cfRule>
    <cfRule type="cellIs" dxfId="4691" priority="3171" operator="between">
      <formula>1</formula>
      <formula>6</formula>
    </cfRule>
  </conditionalFormatting>
  <conditionalFormatting sqref="N1216">
    <cfRule type="cellIs" dxfId="4690" priority="3164" operator="equal">
      <formula>16</formula>
    </cfRule>
  </conditionalFormatting>
  <conditionalFormatting sqref="N1216">
    <cfRule type="cellIs" dxfId="4689" priority="3161" operator="between">
      <formula>16</formula>
      <formula>25</formula>
    </cfRule>
    <cfRule type="cellIs" dxfId="4688" priority="3162" operator="between">
      <formula>9</formula>
      <formula>15</formula>
    </cfRule>
    <cfRule type="cellIs" dxfId="4687" priority="3163" operator="between">
      <formula>1</formula>
      <formula>8</formula>
    </cfRule>
  </conditionalFormatting>
  <conditionalFormatting sqref="Y1219">
    <cfRule type="cellIs" dxfId="4686" priority="3154" operator="between">
      <formula>1</formula>
      <formula>10</formula>
    </cfRule>
    <cfRule type="cellIs" dxfId="4685" priority="3155" operator="between">
      <formula>11</formula>
      <formula>17</formula>
    </cfRule>
    <cfRule type="cellIs" dxfId="4684" priority="3156" operator="between">
      <formula>18</formula>
      <formula>25</formula>
    </cfRule>
    <cfRule type="cellIs" dxfId="4683" priority="3157" operator="between">
      <formula>1</formula>
      <formula>6</formula>
    </cfRule>
    <cfRule type="cellIs" dxfId="4682" priority="3158" operator="between">
      <formula>17</formula>
      <formula>25</formula>
    </cfRule>
    <cfRule type="cellIs" dxfId="4681" priority="3159" operator="between">
      <formula>7</formula>
      <formula>16</formula>
    </cfRule>
    <cfRule type="cellIs" dxfId="4680" priority="3160" operator="between">
      <formula>1</formula>
      <formula>6</formula>
    </cfRule>
  </conditionalFormatting>
  <conditionalFormatting sqref="Y1219">
    <cfRule type="cellIs" dxfId="4679" priority="3153" operator="equal">
      <formula>16</formula>
    </cfRule>
  </conditionalFormatting>
  <conditionalFormatting sqref="N1219">
    <cfRule type="cellIs" dxfId="4678" priority="3150" operator="between">
      <formula>16</formula>
      <formula>25</formula>
    </cfRule>
    <cfRule type="cellIs" dxfId="4677" priority="3151" operator="between">
      <formula>9</formula>
      <formula>15</formula>
    </cfRule>
    <cfRule type="cellIs" dxfId="4676" priority="3152" operator="between">
      <formula>1</formula>
      <formula>8</formula>
    </cfRule>
  </conditionalFormatting>
  <conditionalFormatting sqref="G1219">
    <cfRule type="cellIs" dxfId="4675" priority="3148" stopIfTrue="1" operator="equal">
      <formula>"NR"</formula>
    </cfRule>
    <cfRule type="cellIs" dxfId="4674" priority="3149" stopIfTrue="1" operator="equal">
      <formula>"R"</formula>
    </cfRule>
  </conditionalFormatting>
  <conditionalFormatting sqref="G1219">
    <cfRule type="cellIs" dxfId="4673" priority="3147" operator="equal">
      <formula>"NR"</formula>
    </cfRule>
  </conditionalFormatting>
  <conditionalFormatting sqref="N1203">
    <cfRule type="cellIs" dxfId="4672" priority="3136" operator="between">
      <formula>16</formula>
      <formula>25</formula>
    </cfRule>
    <cfRule type="cellIs" dxfId="4671" priority="3137" operator="between">
      <formula>9</formula>
      <formula>15</formula>
    </cfRule>
    <cfRule type="cellIs" dxfId="4670" priority="3138" operator="between">
      <formula>1</formula>
      <formula>8</formula>
    </cfRule>
  </conditionalFormatting>
  <conditionalFormatting sqref="N1203">
    <cfRule type="cellIs" dxfId="4669" priority="3129" operator="between">
      <formula>1</formula>
      <formula>10</formula>
    </cfRule>
    <cfRule type="cellIs" dxfId="4668" priority="3130" operator="between">
      <formula>11</formula>
      <formula>17</formula>
    </cfRule>
    <cfRule type="cellIs" dxfId="4667" priority="3131" operator="between">
      <formula>18</formula>
      <formula>25</formula>
    </cfRule>
    <cfRule type="cellIs" dxfId="4666" priority="3132" operator="between">
      <formula>1</formula>
      <formula>6</formula>
    </cfRule>
    <cfRule type="cellIs" dxfId="4665" priority="3133" operator="between">
      <formula>17</formula>
      <formula>25</formula>
    </cfRule>
    <cfRule type="cellIs" dxfId="4664" priority="3134" operator="between">
      <formula>7</formula>
      <formula>16</formula>
    </cfRule>
    <cfRule type="cellIs" dxfId="4663" priority="3135" operator="between">
      <formula>1</formula>
      <formula>6</formula>
    </cfRule>
  </conditionalFormatting>
  <conditionalFormatting sqref="N1203">
    <cfRule type="cellIs" dxfId="4662" priority="3128" operator="equal">
      <formula>16</formula>
    </cfRule>
  </conditionalFormatting>
  <conditionalFormatting sqref="Y1205 N1205:N1207">
    <cfRule type="cellIs" dxfId="4661" priority="3125" operator="between">
      <formula>16</formula>
      <formula>25</formula>
    </cfRule>
    <cfRule type="cellIs" dxfId="4660" priority="3126" operator="between">
      <formula>9</formula>
      <formula>15</formula>
    </cfRule>
    <cfRule type="cellIs" dxfId="4659" priority="3127" operator="between">
      <formula>1</formula>
      <formula>8</formula>
    </cfRule>
  </conditionalFormatting>
  <conditionalFormatting sqref="G1205">
    <cfRule type="cellIs" dxfId="4658" priority="3115" stopIfTrue="1" operator="equal">
      <formula>"NR"</formula>
    </cfRule>
    <cfRule type="cellIs" dxfId="4657" priority="3116" stopIfTrue="1" operator="equal">
      <formula>"R"</formula>
    </cfRule>
  </conditionalFormatting>
  <conditionalFormatting sqref="Y1205 N1205:N1207">
    <cfRule type="cellIs" dxfId="4656" priority="3108" operator="between">
      <formula>1</formula>
      <formula>10</formula>
    </cfRule>
    <cfRule type="cellIs" dxfId="4655" priority="3109" operator="between">
      <formula>11</formula>
      <formula>17</formula>
    </cfRule>
    <cfRule type="cellIs" dxfId="4654" priority="3110" operator="between">
      <formula>18</formula>
      <formula>25</formula>
    </cfRule>
    <cfRule type="cellIs" dxfId="4653" priority="3111" operator="between">
      <formula>1</formula>
      <formula>6</formula>
    </cfRule>
    <cfRule type="cellIs" dxfId="4652" priority="3112" operator="between">
      <formula>17</formula>
      <formula>25</formula>
    </cfRule>
    <cfRule type="cellIs" dxfId="4651" priority="3113" operator="between">
      <formula>7</formula>
      <formula>16</formula>
    </cfRule>
    <cfRule type="cellIs" dxfId="4650" priority="3114" operator="between">
      <formula>1</formula>
      <formula>6</formula>
    </cfRule>
  </conditionalFormatting>
  <conditionalFormatting sqref="Y1205 N1205:N1207">
    <cfRule type="cellIs" dxfId="4649" priority="3107" operator="equal">
      <formula>16</formula>
    </cfRule>
  </conditionalFormatting>
  <conditionalFormatting sqref="G1205">
    <cfRule type="cellIs" dxfId="4648" priority="3106" operator="equal">
      <formula>"NR"</formula>
    </cfRule>
  </conditionalFormatting>
  <conditionalFormatting sqref="Y1203">
    <cfRule type="cellIs" dxfId="4647" priority="3099" operator="between">
      <formula>1</formula>
      <formula>10</formula>
    </cfRule>
    <cfRule type="cellIs" dxfId="4646" priority="3100" operator="between">
      <formula>11</formula>
      <formula>17</formula>
    </cfRule>
    <cfRule type="cellIs" dxfId="4645" priority="3101" operator="between">
      <formula>18</formula>
      <formula>25</formula>
    </cfRule>
    <cfRule type="cellIs" dxfId="4644" priority="3102" operator="between">
      <formula>1</formula>
      <formula>6</formula>
    </cfRule>
    <cfRule type="cellIs" dxfId="4643" priority="3103" operator="between">
      <formula>17</formula>
      <formula>25</formula>
    </cfRule>
    <cfRule type="cellIs" dxfId="4642" priority="3104" operator="between">
      <formula>7</formula>
      <formula>16</formula>
    </cfRule>
    <cfRule type="cellIs" dxfId="4641" priority="3105" operator="between">
      <formula>1</formula>
      <formula>6</formula>
    </cfRule>
  </conditionalFormatting>
  <conditionalFormatting sqref="Y1203">
    <cfRule type="cellIs" dxfId="4640" priority="3098" operator="equal">
      <formula>16</formula>
    </cfRule>
  </conditionalFormatting>
  <conditionalFormatting sqref="Y1203">
    <cfRule type="cellIs" dxfId="4639" priority="3095" operator="between">
      <formula>16</formula>
      <formula>25</formula>
    </cfRule>
    <cfRule type="cellIs" dxfId="4638" priority="3096" operator="between">
      <formula>9</formula>
      <formula>15</formula>
    </cfRule>
    <cfRule type="cellIs" dxfId="4637" priority="3097" operator="between">
      <formula>1</formula>
      <formula>8</formula>
    </cfRule>
  </conditionalFormatting>
  <conditionalFormatting sqref="G1203">
    <cfRule type="cellIs" dxfId="4636" priority="3085" stopIfTrue="1" operator="equal">
      <formula>"NR"</formula>
    </cfRule>
    <cfRule type="cellIs" dxfId="4635" priority="3086" stopIfTrue="1" operator="equal">
      <formula>"R"</formula>
    </cfRule>
  </conditionalFormatting>
  <conditionalFormatting sqref="G1203">
    <cfRule type="cellIs" dxfId="4634" priority="3084" operator="equal">
      <formula>"NR"</formula>
    </cfRule>
  </conditionalFormatting>
  <conditionalFormatting sqref="G1203">
    <cfRule type="cellIs" dxfId="4633" priority="3082" stopIfTrue="1" operator="equal">
      <formula>"NR"</formula>
    </cfRule>
    <cfRule type="cellIs" dxfId="4632" priority="3083" stopIfTrue="1" operator="equal">
      <formula>"R"</formula>
    </cfRule>
  </conditionalFormatting>
  <conditionalFormatting sqref="G1203">
    <cfRule type="cellIs" dxfId="4631" priority="3081" operator="equal">
      <formula>"NR"</formula>
    </cfRule>
  </conditionalFormatting>
  <conditionalFormatting sqref="Y1204 N1204">
    <cfRule type="cellIs" dxfId="4630" priority="3078" operator="between">
      <formula>16</formula>
      <formula>25</formula>
    </cfRule>
    <cfRule type="cellIs" dxfId="4629" priority="3079" operator="between">
      <formula>9</formula>
      <formula>15</formula>
    </cfRule>
    <cfRule type="cellIs" dxfId="4628" priority="3080" operator="between">
      <formula>1</formula>
      <formula>8</formula>
    </cfRule>
  </conditionalFormatting>
  <conditionalFormatting sqref="Y1204 N1204">
    <cfRule type="cellIs" dxfId="4627" priority="3063" operator="between">
      <formula>1</formula>
      <formula>10</formula>
    </cfRule>
    <cfRule type="cellIs" dxfId="4626" priority="3064" operator="between">
      <formula>11</formula>
      <formula>17</formula>
    </cfRule>
    <cfRule type="cellIs" dxfId="4625" priority="3065" operator="between">
      <formula>18</formula>
      <formula>25</formula>
    </cfRule>
    <cfRule type="cellIs" dxfId="4624" priority="3066" operator="between">
      <formula>1</formula>
      <formula>6</formula>
    </cfRule>
    <cfRule type="cellIs" dxfId="4623" priority="3067" operator="between">
      <formula>17</formula>
      <formula>25</formula>
    </cfRule>
    <cfRule type="cellIs" dxfId="4622" priority="3068" operator="between">
      <formula>7</formula>
      <formula>16</formula>
    </cfRule>
    <cfRule type="cellIs" dxfId="4621" priority="3069" operator="between">
      <formula>1</formula>
      <formula>6</formula>
    </cfRule>
  </conditionalFormatting>
  <conditionalFormatting sqref="Y1204 N1204">
    <cfRule type="cellIs" dxfId="4620" priority="3062" operator="equal">
      <formula>16</formula>
    </cfRule>
  </conditionalFormatting>
  <conditionalFormatting sqref="X1207">
    <cfRule type="cellIs" dxfId="4619" priority="3055" operator="between">
      <formula>1</formula>
      <formula>10</formula>
    </cfRule>
    <cfRule type="cellIs" dxfId="4618" priority="3056" operator="between">
      <formula>11</formula>
      <formula>17</formula>
    </cfRule>
    <cfRule type="cellIs" dxfId="4617" priority="3057" operator="between">
      <formula>18</formula>
      <formula>25</formula>
    </cfRule>
    <cfRule type="cellIs" dxfId="4616" priority="3058" operator="between">
      <formula>1</formula>
      <formula>6</formula>
    </cfRule>
    <cfRule type="cellIs" dxfId="4615" priority="3059" operator="between">
      <formula>17</formula>
      <formula>25</formula>
    </cfRule>
    <cfRule type="cellIs" dxfId="4614" priority="3060" operator="between">
      <formula>7</formula>
      <formula>16</formula>
    </cfRule>
    <cfRule type="cellIs" dxfId="4613" priority="3061" operator="between">
      <formula>1</formula>
      <formula>6</formula>
    </cfRule>
  </conditionalFormatting>
  <conditionalFormatting sqref="X1207">
    <cfRule type="cellIs" dxfId="4612" priority="3054" operator="equal">
      <formula>16</formula>
    </cfRule>
  </conditionalFormatting>
  <conditionalFormatting sqref="X1207">
    <cfRule type="cellIs" dxfId="4611" priority="3051" operator="between">
      <formula>16</formula>
      <formula>25</formula>
    </cfRule>
    <cfRule type="cellIs" dxfId="4610" priority="3052" operator="between">
      <formula>9</formula>
      <formula>15</formula>
    </cfRule>
    <cfRule type="cellIs" dxfId="4609" priority="3053" operator="between">
      <formula>1</formula>
      <formula>8</formula>
    </cfRule>
  </conditionalFormatting>
  <conditionalFormatting sqref="G1207">
    <cfRule type="cellIs" dxfId="4608" priority="3049" stopIfTrue="1" operator="equal">
      <formula>"NR"</formula>
    </cfRule>
    <cfRule type="cellIs" dxfId="4607" priority="3050" stopIfTrue="1" operator="equal">
      <formula>"R"</formula>
    </cfRule>
  </conditionalFormatting>
  <conditionalFormatting sqref="G1207">
    <cfRule type="cellIs" dxfId="4606" priority="3048" operator="equal">
      <formula>"NR"</formula>
    </cfRule>
  </conditionalFormatting>
  <conditionalFormatting sqref="Y1207">
    <cfRule type="cellIs" dxfId="4605" priority="3041" operator="between">
      <formula>1</formula>
      <formula>10</formula>
    </cfRule>
    <cfRule type="cellIs" dxfId="4604" priority="3042" operator="between">
      <formula>11</formula>
      <formula>17</formula>
    </cfRule>
    <cfRule type="cellIs" dxfId="4603" priority="3043" operator="between">
      <formula>18</formula>
      <formula>25</formula>
    </cfRule>
    <cfRule type="cellIs" dxfId="4602" priority="3044" operator="between">
      <formula>1</formula>
      <formula>6</formula>
    </cfRule>
    <cfRule type="cellIs" dxfId="4601" priority="3045" operator="between">
      <formula>17</formula>
      <formula>25</formula>
    </cfRule>
    <cfRule type="cellIs" dxfId="4600" priority="3046" operator="between">
      <formula>7</formula>
      <formula>16</formula>
    </cfRule>
    <cfRule type="cellIs" dxfId="4599" priority="3047" operator="between">
      <formula>1</formula>
      <formula>6</formula>
    </cfRule>
  </conditionalFormatting>
  <conditionalFormatting sqref="Y1207">
    <cfRule type="cellIs" dxfId="4598" priority="3040" operator="equal">
      <formula>16</formula>
    </cfRule>
  </conditionalFormatting>
  <conditionalFormatting sqref="Y1207">
    <cfRule type="cellIs" dxfId="4597" priority="3037" operator="between">
      <formula>16</formula>
      <formula>25</formula>
    </cfRule>
    <cfRule type="cellIs" dxfId="4596" priority="3038" operator="between">
      <formula>9</formula>
      <formula>15</formula>
    </cfRule>
    <cfRule type="cellIs" dxfId="4595" priority="3039" operator="between">
      <formula>1</formula>
      <formula>8</formula>
    </cfRule>
  </conditionalFormatting>
  <conditionalFormatting sqref="N1213 N1221">
    <cfRule type="cellIs" dxfId="4594" priority="3026" operator="between">
      <formula>16</formula>
      <formula>25</formula>
    </cfRule>
    <cfRule type="cellIs" dxfId="4593" priority="3027" operator="between">
      <formula>9</formula>
      <formula>15</formula>
    </cfRule>
    <cfRule type="cellIs" dxfId="4592" priority="3028" operator="between">
      <formula>1</formula>
      <formula>8</formula>
    </cfRule>
  </conditionalFormatting>
  <conditionalFormatting sqref="G1213">
    <cfRule type="cellIs" dxfId="4591" priority="3016" stopIfTrue="1" operator="equal">
      <formula>"NR"</formula>
    </cfRule>
    <cfRule type="cellIs" dxfId="4590" priority="3017" stopIfTrue="1" operator="equal">
      <formula>"R"</formula>
    </cfRule>
  </conditionalFormatting>
  <conditionalFormatting sqref="G1213">
    <cfRule type="cellIs" dxfId="4589" priority="3015" operator="equal">
      <formula>"NR"</formula>
    </cfRule>
  </conditionalFormatting>
  <conditionalFormatting sqref="Y1213 Y1221">
    <cfRule type="cellIs" dxfId="4588" priority="3008" operator="between">
      <formula>1</formula>
      <formula>10</formula>
    </cfRule>
    <cfRule type="cellIs" dxfId="4587" priority="3009" operator="between">
      <formula>11</formula>
      <formula>17</formula>
    </cfRule>
    <cfRule type="cellIs" dxfId="4586" priority="3010" operator="between">
      <formula>18</formula>
      <formula>25</formula>
    </cfRule>
    <cfRule type="cellIs" dxfId="4585" priority="3011" operator="between">
      <formula>1</formula>
      <formula>6</formula>
    </cfRule>
    <cfRule type="cellIs" dxfId="4584" priority="3012" operator="between">
      <formula>17</formula>
      <formula>25</formula>
    </cfRule>
    <cfRule type="cellIs" dxfId="4583" priority="3013" operator="between">
      <formula>7</formula>
      <formula>16</formula>
    </cfRule>
    <cfRule type="cellIs" dxfId="4582" priority="3014" operator="between">
      <formula>1</formula>
      <formula>6</formula>
    </cfRule>
  </conditionalFormatting>
  <conditionalFormatting sqref="Y1213 Y1221">
    <cfRule type="cellIs" dxfId="4581" priority="3007" operator="equal">
      <formula>16</formula>
    </cfRule>
  </conditionalFormatting>
  <conditionalFormatting sqref="Y1213 Y1221">
    <cfRule type="cellIs" dxfId="4580" priority="3004" operator="between">
      <formula>16</formula>
      <formula>25</formula>
    </cfRule>
    <cfRule type="cellIs" dxfId="4579" priority="3005" operator="between">
      <formula>9</formula>
      <formula>15</formula>
    </cfRule>
    <cfRule type="cellIs" dxfId="4578" priority="3006" operator="between">
      <formula>1</formula>
      <formula>8</formula>
    </cfRule>
  </conditionalFormatting>
  <conditionalFormatting sqref="N1213 N1221">
    <cfRule type="cellIs" dxfId="4577" priority="2997" operator="between">
      <formula>1</formula>
      <formula>10</formula>
    </cfRule>
    <cfRule type="cellIs" dxfId="4576" priority="2998" operator="between">
      <formula>11</formula>
      <formula>17</formula>
    </cfRule>
    <cfRule type="cellIs" dxfId="4575" priority="2999" operator="between">
      <formula>18</formula>
      <formula>25</formula>
    </cfRule>
    <cfRule type="cellIs" dxfId="4574" priority="3000" operator="between">
      <formula>1</formula>
      <formula>6</formula>
    </cfRule>
    <cfRule type="cellIs" dxfId="4573" priority="3001" operator="between">
      <formula>17</formula>
      <formula>25</formula>
    </cfRule>
    <cfRule type="cellIs" dxfId="4572" priority="3002" operator="between">
      <formula>7</formula>
      <formula>16</formula>
    </cfRule>
    <cfRule type="cellIs" dxfId="4571" priority="3003" operator="between">
      <formula>1</formula>
      <formula>6</formula>
    </cfRule>
  </conditionalFormatting>
  <conditionalFormatting sqref="N1213 N1221">
    <cfRule type="cellIs" dxfId="4570" priority="2996" operator="equal">
      <formula>16</formula>
    </cfRule>
  </conditionalFormatting>
  <conditionalFormatting sqref="Y1220">
    <cfRule type="cellIs" dxfId="4569" priority="2981" operator="between">
      <formula>1</formula>
      <formula>10</formula>
    </cfRule>
    <cfRule type="cellIs" dxfId="4568" priority="2982" operator="between">
      <formula>11</formula>
      <formula>17</formula>
    </cfRule>
    <cfRule type="cellIs" dxfId="4567" priority="2983" operator="between">
      <formula>18</formula>
      <formula>25</formula>
    </cfRule>
    <cfRule type="cellIs" dxfId="4566" priority="2984" operator="between">
      <formula>1</formula>
      <formula>6</formula>
    </cfRule>
    <cfRule type="cellIs" dxfId="4565" priority="2985" operator="between">
      <formula>17</formula>
      <formula>25</formula>
    </cfRule>
    <cfRule type="cellIs" dxfId="4564" priority="2986" operator="between">
      <formula>7</formula>
      <formula>16</formula>
    </cfRule>
    <cfRule type="cellIs" dxfId="4563" priority="2987" operator="between">
      <formula>1</formula>
      <formula>6</formula>
    </cfRule>
  </conditionalFormatting>
  <conditionalFormatting sqref="Y1220">
    <cfRule type="cellIs" dxfId="4562" priority="2980" operator="equal">
      <formula>16</formula>
    </cfRule>
  </conditionalFormatting>
  <conditionalFormatting sqref="Y1220">
    <cfRule type="cellIs" dxfId="4561" priority="2977" operator="between">
      <formula>16</formula>
      <formula>25</formula>
    </cfRule>
    <cfRule type="cellIs" dxfId="4560" priority="2978" operator="between">
      <formula>9</formula>
      <formula>15</formula>
    </cfRule>
    <cfRule type="cellIs" dxfId="4559" priority="2979" operator="between">
      <formula>1</formula>
      <formula>8</formula>
    </cfRule>
  </conditionalFormatting>
  <conditionalFormatting sqref="G1220">
    <cfRule type="cellIs" dxfId="4558" priority="2975" stopIfTrue="1" operator="equal">
      <formula>"NR"</formula>
    </cfRule>
    <cfRule type="cellIs" dxfId="4557" priority="2976" stopIfTrue="1" operator="equal">
      <formula>"R"</formula>
    </cfRule>
  </conditionalFormatting>
  <conditionalFormatting sqref="N1220">
    <cfRule type="cellIs" dxfId="4556" priority="2968" operator="between">
      <formula>1</formula>
      <formula>10</formula>
    </cfRule>
    <cfRule type="cellIs" dxfId="4555" priority="2969" operator="between">
      <formula>11</formula>
      <formula>17</formula>
    </cfRule>
    <cfRule type="cellIs" dxfId="4554" priority="2970" operator="between">
      <formula>18</formula>
      <formula>25</formula>
    </cfRule>
    <cfRule type="cellIs" dxfId="4553" priority="2971" operator="between">
      <formula>1</formula>
      <formula>6</formula>
    </cfRule>
    <cfRule type="cellIs" dxfId="4552" priority="2972" operator="between">
      <formula>17</formula>
      <formula>25</formula>
    </cfRule>
    <cfRule type="cellIs" dxfId="4551" priority="2973" operator="between">
      <formula>7</formula>
      <formula>16</formula>
    </cfRule>
    <cfRule type="cellIs" dxfId="4550" priority="2974" operator="between">
      <formula>1</formula>
      <formula>6</formula>
    </cfRule>
  </conditionalFormatting>
  <conditionalFormatting sqref="N1220">
    <cfRule type="cellIs" dxfId="4549" priority="2967" operator="equal">
      <formula>16</formula>
    </cfRule>
  </conditionalFormatting>
  <conditionalFormatting sqref="G1220">
    <cfRule type="cellIs" dxfId="4548" priority="2966" operator="equal">
      <formula>"NR"</formula>
    </cfRule>
  </conditionalFormatting>
  <conditionalFormatting sqref="N1220">
    <cfRule type="cellIs" dxfId="4547" priority="2963" operator="between">
      <formula>16</formula>
      <formula>25</formula>
    </cfRule>
    <cfRule type="cellIs" dxfId="4546" priority="2964" operator="between">
      <formula>9</formula>
      <formula>15</formula>
    </cfRule>
    <cfRule type="cellIs" dxfId="4545" priority="2965" operator="between">
      <formula>1</formula>
      <formula>8</formula>
    </cfRule>
  </conditionalFormatting>
  <conditionalFormatting sqref="G1221">
    <cfRule type="cellIs" dxfId="4544" priority="2953" stopIfTrue="1" operator="equal">
      <formula>"NR"</formula>
    </cfRule>
    <cfRule type="cellIs" dxfId="4543" priority="2954" stopIfTrue="1" operator="equal">
      <formula>"R"</formula>
    </cfRule>
  </conditionalFormatting>
  <conditionalFormatting sqref="G1221">
    <cfRule type="cellIs" dxfId="4542" priority="2952" operator="equal">
      <formula>"NR"</formula>
    </cfRule>
  </conditionalFormatting>
  <conditionalFormatting sqref="N564">
    <cfRule type="cellIs" dxfId="4541" priority="2945" operator="between">
      <formula>1</formula>
      <formula>10</formula>
    </cfRule>
    <cfRule type="cellIs" dxfId="4540" priority="2946" operator="between">
      <formula>11</formula>
      <formula>17</formula>
    </cfRule>
    <cfRule type="cellIs" dxfId="4539" priority="2947" operator="between">
      <formula>18</formula>
      <formula>25</formula>
    </cfRule>
    <cfRule type="cellIs" dxfId="4538" priority="2948" operator="between">
      <formula>1</formula>
      <formula>6</formula>
    </cfRule>
    <cfRule type="cellIs" dxfId="4537" priority="2949" operator="between">
      <formula>17</formula>
      <formula>25</formula>
    </cfRule>
    <cfRule type="cellIs" dxfId="4536" priority="2950" operator="between">
      <formula>7</formula>
      <formula>16</formula>
    </cfRule>
    <cfRule type="cellIs" dxfId="4535" priority="2951" operator="between">
      <formula>1</formula>
      <formula>6</formula>
    </cfRule>
  </conditionalFormatting>
  <conditionalFormatting sqref="N564">
    <cfRule type="cellIs" dxfId="4534" priority="2944" operator="equal">
      <formula>16</formula>
    </cfRule>
  </conditionalFormatting>
  <conditionalFormatting sqref="N564">
    <cfRule type="cellIs" dxfId="4533" priority="2941" operator="between">
      <formula>16</formula>
      <formula>25</formula>
    </cfRule>
    <cfRule type="cellIs" dxfId="4532" priority="2942" operator="between">
      <formula>9</formula>
      <formula>15</formula>
    </cfRule>
    <cfRule type="cellIs" dxfId="4531" priority="2943" operator="between">
      <formula>1</formula>
      <formula>8</formula>
    </cfRule>
  </conditionalFormatting>
  <conditionalFormatting sqref="N552">
    <cfRule type="cellIs" dxfId="4530" priority="2934" operator="between">
      <formula>1</formula>
      <formula>10</formula>
    </cfRule>
    <cfRule type="cellIs" dxfId="4529" priority="2935" operator="between">
      <formula>11</formula>
      <formula>17</formula>
    </cfRule>
    <cfRule type="cellIs" dxfId="4528" priority="2936" operator="between">
      <formula>18</formula>
      <formula>25</formula>
    </cfRule>
    <cfRule type="cellIs" dxfId="4527" priority="2937" operator="between">
      <formula>1</formula>
      <formula>6</formula>
    </cfRule>
    <cfRule type="cellIs" dxfId="4526" priority="2938" operator="between">
      <formula>17</formula>
      <formula>25</formula>
    </cfRule>
    <cfRule type="cellIs" dxfId="4525" priority="2939" operator="between">
      <formula>7</formula>
      <formula>16</formula>
    </cfRule>
    <cfRule type="cellIs" dxfId="4524" priority="2940" operator="between">
      <formula>1</formula>
      <formula>6</formula>
    </cfRule>
  </conditionalFormatting>
  <conditionalFormatting sqref="N552">
    <cfRule type="cellIs" dxfId="4523" priority="2933" operator="equal">
      <formula>16</formula>
    </cfRule>
  </conditionalFormatting>
  <conditionalFormatting sqref="N552">
    <cfRule type="cellIs" dxfId="4522" priority="2930" operator="between">
      <formula>16</formula>
      <formula>25</formula>
    </cfRule>
    <cfRule type="cellIs" dxfId="4521" priority="2931" operator="between">
      <formula>9</formula>
      <formula>15</formula>
    </cfRule>
    <cfRule type="cellIs" dxfId="4520" priority="2932" operator="between">
      <formula>1</formula>
      <formula>8</formula>
    </cfRule>
  </conditionalFormatting>
  <conditionalFormatting sqref="N540">
    <cfRule type="cellIs" dxfId="4519" priority="2923" operator="between">
      <formula>1</formula>
      <formula>10</formula>
    </cfRule>
    <cfRule type="cellIs" dxfId="4518" priority="2924" operator="between">
      <formula>11</formula>
      <formula>17</formula>
    </cfRule>
    <cfRule type="cellIs" dxfId="4517" priority="2925" operator="between">
      <formula>18</formula>
      <formula>25</formula>
    </cfRule>
    <cfRule type="cellIs" dxfId="4516" priority="2926" operator="between">
      <formula>1</formula>
      <formula>6</formula>
    </cfRule>
    <cfRule type="cellIs" dxfId="4515" priority="2927" operator="between">
      <formula>17</formula>
      <formula>25</formula>
    </cfRule>
    <cfRule type="cellIs" dxfId="4514" priority="2928" operator="between">
      <formula>7</formula>
      <formula>16</formula>
    </cfRule>
    <cfRule type="cellIs" dxfId="4513" priority="2929" operator="between">
      <formula>1</formula>
      <formula>6</formula>
    </cfRule>
  </conditionalFormatting>
  <conditionalFormatting sqref="N540">
    <cfRule type="cellIs" dxfId="4512" priority="2922" operator="equal">
      <formula>16</formula>
    </cfRule>
  </conditionalFormatting>
  <conditionalFormatting sqref="N540">
    <cfRule type="cellIs" dxfId="4511" priority="2919" operator="between">
      <formula>16</formula>
      <formula>25</formula>
    </cfRule>
    <cfRule type="cellIs" dxfId="4510" priority="2920" operator="between">
      <formula>9</formula>
      <formula>15</formula>
    </cfRule>
    <cfRule type="cellIs" dxfId="4509" priority="2921" operator="between">
      <formula>1</formula>
      <formula>8</formula>
    </cfRule>
  </conditionalFormatting>
  <conditionalFormatting sqref="N528">
    <cfRule type="cellIs" dxfId="4508" priority="2912" operator="between">
      <formula>1</formula>
      <formula>10</formula>
    </cfRule>
    <cfRule type="cellIs" dxfId="4507" priority="2913" operator="between">
      <formula>11</formula>
      <formula>17</formula>
    </cfRule>
    <cfRule type="cellIs" dxfId="4506" priority="2914" operator="between">
      <formula>18</formula>
      <formula>25</formula>
    </cfRule>
    <cfRule type="cellIs" dxfId="4505" priority="2915" operator="between">
      <formula>1</formula>
      <formula>6</formula>
    </cfRule>
    <cfRule type="cellIs" dxfId="4504" priority="2916" operator="between">
      <formula>17</formula>
      <formula>25</formula>
    </cfRule>
    <cfRule type="cellIs" dxfId="4503" priority="2917" operator="between">
      <formula>7</formula>
      <formula>16</formula>
    </cfRule>
    <cfRule type="cellIs" dxfId="4502" priority="2918" operator="between">
      <formula>1</formula>
      <formula>6</formula>
    </cfRule>
  </conditionalFormatting>
  <conditionalFormatting sqref="N528">
    <cfRule type="cellIs" dxfId="4501" priority="2911" operator="equal">
      <formula>16</formula>
    </cfRule>
  </conditionalFormatting>
  <conditionalFormatting sqref="N528">
    <cfRule type="cellIs" dxfId="4500" priority="2908" operator="between">
      <formula>16</formula>
      <formula>25</formula>
    </cfRule>
    <cfRule type="cellIs" dxfId="4499" priority="2909" operator="between">
      <formula>9</formula>
      <formula>15</formula>
    </cfRule>
    <cfRule type="cellIs" dxfId="4498" priority="2910" operator="between">
      <formula>1</formula>
      <formula>8</formula>
    </cfRule>
  </conditionalFormatting>
  <conditionalFormatting sqref="N515">
    <cfRule type="cellIs" dxfId="4497" priority="2901" operator="between">
      <formula>1</formula>
      <formula>10</formula>
    </cfRule>
    <cfRule type="cellIs" dxfId="4496" priority="2902" operator="between">
      <formula>11</formula>
      <formula>17</formula>
    </cfRule>
    <cfRule type="cellIs" dxfId="4495" priority="2903" operator="between">
      <formula>18</formula>
      <formula>25</formula>
    </cfRule>
    <cfRule type="cellIs" dxfId="4494" priority="2904" operator="between">
      <formula>1</formula>
      <formula>6</formula>
    </cfRule>
    <cfRule type="cellIs" dxfId="4493" priority="2905" operator="between">
      <formula>17</formula>
      <formula>25</formula>
    </cfRule>
    <cfRule type="cellIs" dxfId="4492" priority="2906" operator="between">
      <formula>7</formula>
      <formula>16</formula>
    </cfRule>
    <cfRule type="cellIs" dxfId="4491" priority="2907" operator="between">
      <formula>1</formula>
      <formula>6</formula>
    </cfRule>
  </conditionalFormatting>
  <conditionalFormatting sqref="N515">
    <cfRule type="cellIs" dxfId="4490" priority="2900" operator="equal">
      <formula>16</formula>
    </cfRule>
  </conditionalFormatting>
  <conditionalFormatting sqref="N515">
    <cfRule type="cellIs" dxfId="4489" priority="2897" operator="between">
      <formula>16</formula>
      <formula>25</formula>
    </cfRule>
    <cfRule type="cellIs" dxfId="4488" priority="2898" operator="between">
      <formula>9</formula>
      <formula>15</formula>
    </cfRule>
    <cfRule type="cellIs" dxfId="4487" priority="2899" operator="between">
      <formula>1</formula>
      <formula>8</formula>
    </cfRule>
  </conditionalFormatting>
  <conditionalFormatting sqref="N490">
    <cfRule type="cellIs" dxfId="4486" priority="2890" operator="between">
      <formula>1</formula>
      <formula>10</formula>
    </cfRule>
    <cfRule type="cellIs" dxfId="4485" priority="2891" operator="between">
      <formula>11</formula>
      <formula>17</formula>
    </cfRule>
    <cfRule type="cellIs" dxfId="4484" priority="2892" operator="between">
      <formula>18</formula>
      <formula>25</formula>
    </cfRule>
    <cfRule type="cellIs" dxfId="4483" priority="2893" operator="between">
      <formula>1</formula>
      <formula>6</formula>
    </cfRule>
    <cfRule type="cellIs" dxfId="4482" priority="2894" operator="between">
      <formula>17</formula>
      <formula>25</formula>
    </cfRule>
    <cfRule type="cellIs" dxfId="4481" priority="2895" operator="between">
      <formula>7</formula>
      <formula>16</formula>
    </cfRule>
    <cfRule type="cellIs" dxfId="4480" priority="2896" operator="between">
      <formula>1</formula>
      <formula>6</formula>
    </cfRule>
  </conditionalFormatting>
  <conditionalFormatting sqref="N490">
    <cfRule type="cellIs" dxfId="4479" priority="2889" operator="equal">
      <formula>16</formula>
    </cfRule>
  </conditionalFormatting>
  <conditionalFormatting sqref="N490">
    <cfRule type="cellIs" dxfId="4478" priority="2886" operator="between">
      <formula>16</formula>
      <formula>25</formula>
    </cfRule>
    <cfRule type="cellIs" dxfId="4477" priority="2887" operator="between">
      <formula>9</formula>
      <formula>15</formula>
    </cfRule>
    <cfRule type="cellIs" dxfId="4476" priority="2888" operator="between">
      <formula>1</formula>
      <formula>8</formula>
    </cfRule>
  </conditionalFormatting>
  <conditionalFormatting sqref="N478">
    <cfRule type="cellIs" dxfId="4475" priority="2879" operator="between">
      <formula>1</formula>
      <formula>10</formula>
    </cfRule>
    <cfRule type="cellIs" dxfId="4474" priority="2880" operator="between">
      <formula>11</formula>
      <formula>17</formula>
    </cfRule>
    <cfRule type="cellIs" dxfId="4473" priority="2881" operator="between">
      <formula>18</formula>
      <formula>25</formula>
    </cfRule>
    <cfRule type="cellIs" dxfId="4472" priority="2882" operator="between">
      <formula>1</formula>
      <formula>6</formula>
    </cfRule>
    <cfRule type="cellIs" dxfId="4471" priority="2883" operator="between">
      <formula>17</formula>
      <formula>25</formula>
    </cfRule>
    <cfRule type="cellIs" dxfId="4470" priority="2884" operator="between">
      <formula>7</formula>
      <formula>16</formula>
    </cfRule>
    <cfRule type="cellIs" dxfId="4469" priority="2885" operator="between">
      <formula>1</formula>
      <formula>6</formula>
    </cfRule>
  </conditionalFormatting>
  <conditionalFormatting sqref="N478">
    <cfRule type="cellIs" dxfId="4468" priority="2878" operator="equal">
      <formula>16</formula>
    </cfRule>
  </conditionalFormatting>
  <conditionalFormatting sqref="N478">
    <cfRule type="cellIs" dxfId="4467" priority="2875" operator="between">
      <formula>16</formula>
      <formula>25</formula>
    </cfRule>
    <cfRule type="cellIs" dxfId="4466" priority="2876" operator="between">
      <formula>9</formula>
      <formula>15</formula>
    </cfRule>
    <cfRule type="cellIs" dxfId="4465" priority="2877" operator="between">
      <formula>1</formula>
      <formula>8</formula>
    </cfRule>
  </conditionalFormatting>
  <conditionalFormatting sqref="N467">
    <cfRule type="cellIs" dxfId="4464" priority="2868" operator="between">
      <formula>1</formula>
      <formula>10</formula>
    </cfRule>
    <cfRule type="cellIs" dxfId="4463" priority="2869" operator="between">
      <formula>11</formula>
      <formula>17</formula>
    </cfRule>
    <cfRule type="cellIs" dxfId="4462" priority="2870" operator="between">
      <formula>18</formula>
      <formula>25</formula>
    </cfRule>
    <cfRule type="cellIs" dxfId="4461" priority="2871" operator="between">
      <formula>1</formula>
      <formula>6</formula>
    </cfRule>
    <cfRule type="cellIs" dxfId="4460" priority="2872" operator="between">
      <formula>17</formula>
      <formula>25</formula>
    </cfRule>
    <cfRule type="cellIs" dxfId="4459" priority="2873" operator="between">
      <formula>7</formula>
      <formula>16</formula>
    </cfRule>
    <cfRule type="cellIs" dxfId="4458" priority="2874" operator="between">
      <formula>1</formula>
      <formula>6</formula>
    </cfRule>
  </conditionalFormatting>
  <conditionalFormatting sqref="N467">
    <cfRule type="cellIs" dxfId="4457" priority="2867" operator="equal">
      <formula>16</formula>
    </cfRule>
  </conditionalFormatting>
  <conditionalFormatting sqref="N467">
    <cfRule type="cellIs" dxfId="4456" priority="2864" operator="between">
      <formula>16</formula>
      <formula>25</formula>
    </cfRule>
    <cfRule type="cellIs" dxfId="4455" priority="2865" operator="between">
      <formula>9</formula>
      <formula>15</formula>
    </cfRule>
    <cfRule type="cellIs" dxfId="4454" priority="2866" operator="between">
      <formula>1</formula>
      <formula>8</formula>
    </cfRule>
  </conditionalFormatting>
  <conditionalFormatting sqref="N391">
    <cfRule type="cellIs" dxfId="4453" priority="2857" operator="between">
      <formula>1</formula>
      <formula>10</formula>
    </cfRule>
    <cfRule type="cellIs" dxfId="4452" priority="2858" operator="between">
      <formula>11</formula>
      <formula>17</formula>
    </cfRule>
    <cfRule type="cellIs" dxfId="4451" priority="2859" operator="between">
      <formula>18</formula>
      <formula>25</formula>
    </cfRule>
    <cfRule type="cellIs" dxfId="4450" priority="2860" operator="between">
      <formula>1</formula>
      <formula>6</formula>
    </cfRule>
    <cfRule type="cellIs" dxfId="4449" priority="2861" operator="between">
      <formula>17</formula>
      <formula>25</formula>
    </cfRule>
    <cfRule type="cellIs" dxfId="4448" priority="2862" operator="between">
      <formula>7</formula>
      <formula>16</formula>
    </cfRule>
    <cfRule type="cellIs" dxfId="4447" priority="2863" operator="between">
      <formula>1</formula>
      <formula>6</formula>
    </cfRule>
  </conditionalFormatting>
  <conditionalFormatting sqref="N391">
    <cfRule type="cellIs" dxfId="4446" priority="2856" operator="equal">
      <formula>16</formula>
    </cfRule>
  </conditionalFormatting>
  <conditionalFormatting sqref="N391">
    <cfRule type="cellIs" dxfId="4445" priority="2853" operator="between">
      <formula>16</formula>
      <formula>25</formula>
    </cfRule>
    <cfRule type="cellIs" dxfId="4444" priority="2854" operator="between">
      <formula>9</formula>
      <formula>15</formula>
    </cfRule>
    <cfRule type="cellIs" dxfId="4443" priority="2855" operator="between">
      <formula>1</formula>
      <formula>8</formula>
    </cfRule>
  </conditionalFormatting>
  <conditionalFormatting sqref="N367">
    <cfRule type="cellIs" dxfId="4442" priority="2846" operator="between">
      <formula>1</formula>
      <formula>10</formula>
    </cfRule>
    <cfRule type="cellIs" dxfId="4441" priority="2847" operator="between">
      <formula>11</formula>
      <formula>17</formula>
    </cfRule>
    <cfRule type="cellIs" dxfId="4440" priority="2848" operator="between">
      <formula>18</formula>
      <formula>25</formula>
    </cfRule>
    <cfRule type="cellIs" dxfId="4439" priority="2849" operator="between">
      <formula>1</formula>
      <formula>6</formula>
    </cfRule>
    <cfRule type="cellIs" dxfId="4438" priority="2850" operator="between">
      <formula>17</formula>
      <formula>25</formula>
    </cfRule>
    <cfRule type="cellIs" dxfId="4437" priority="2851" operator="between">
      <formula>7</formula>
      <formula>16</formula>
    </cfRule>
    <cfRule type="cellIs" dxfId="4436" priority="2852" operator="between">
      <formula>1</formula>
      <formula>6</formula>
    </cfRule>
  </conditionalFormatting>
  <conditionalFormatting sqref="N367">
    <cfRule type="cellIs" dxfId="4435" priority="2845" operator="equal">
      <formula>16</formula>
    </cfRule>
  </conditionalFormatting>
  <conditionalFormatting sqref="N367">
    <cfRule type="cellIs" dxfId="4434" priority="2842" operator="between">
      <formula>16</formula>
      <formula>25</formula>
    </cfRule>
    <cfRule type="cellIs" dxfId="4433" priority="2843" operator="between">
      <formula>9</formula>
      <formula>15</formula>
    </cfRule>
    <cfRule type="cellIs" dxfId="4432" priority="2844" operator="between">
      <formula>1</formula>
      <formula>8</formula>
    </cfRule>
  </conditionalFormatting>
  <conditionalFormatting sqref="N355">
    <cfRule type="cellIs" dxfId="4431" priority="2835" operator="between">
      <formula>1</formula>
      <formula>10</formula>
    </cfRule>
    <cfRule type="cellIs" dxfId="4430" priority="2836" operator="between">
      <formula>11</formula>
      <formula>17</formula>
    </cfRule>
    <cfRule type="cellIs" dxfId="4429" priority="2837" operator="between">
      <formula>18</formula>
      <formula>25</formula>
    </cfRule>
    <cfRule type="cellIs" dxfId="4428" priority="2838" operator="between">
      <formula>1</formula>
      <formula>6</formula>
    </cfRule>
    <cfRule type="cellIs" dxfId="4427" priority="2839" operator="between">
      <formula>17</formula>
      <formula>25</formula>
    </cfRule>
    <cfRule type="cellIs" dxfId="4426" priority="2840" operator="between">
      <formula>7</formula>
      <formula>16</formula>
    </cfRule>
    <cfRule type="cellIs" dxfId="4425" priority="2841" operator="between">
      <formula>1</formula>
      <formula>6</formula>
    </cfRule>
  </conditionalFormatting>
  <conditionalFormatting sqref="N355">
    <cfRule type="cellIs" dxfId="4424" priority="2834" operator="equal">
      <formula>16</formula>
    </cfRule>
  </conditionalFormatting>
  <conditionalFormatting sqref="N355">
    <cfRule type="cellIs" dxfId="4423" priority="2831" operator="between">
      <formula>16</formula>
      <formula>25</formula>
    </cfRule>
    <cfRule type="cellIs" dxfId="4422" priority="2832" operator="between">
      <formula>9</formula>
      <formula>15</formula>
    </cfRule>
    <cfRule type="cellIs" dxfId="4421" priority="2833" operator="between">
      <formula>1</formula>
      <formula>8</formula>
    </cfRule>
  </conditionalFormatting>
  <conditionalFormatting sqref="N341">
    <cfRule type="cellIs" dxfId="4420" priority="2824" operator="between">
      <formula>1</formula>
      <formula>10</formula>
    </cfRule>
    <cfRule type="cellIs" dxfId="4419" priority="2825" operator="between">
      <formula>11</formula>
      <formula>17</formula>
    </cfRule>
    <cfRule type="cellIs" dxfId="4418" priority="2826" operator="between">
      <formula>18</formula>
      <formula>25</formula>
    </cfRule>
    <cfRule type="cellIs" dxfId="4417" priority="2827" operator="between">
      <formula>1</formula>
      <formula>6</formula>
    </cfRule>
    <cfRule type="cellIs" dxfId="4416" priority="2828" operator="between">
      <formula>17</formula>
      <formula>25</formula>
    </cfRule>
    <cfRule type="cellIs" dxfId="4415" priority="2829" operator="between">
      <formula>7</formula>
      <formula>16</formula>
    </cfRule>
    <cfRule type="cellIs" dxfId="4414" priority="2830" operator="between">
      <formula>1</formula>
      <formula>6</formula>
    </cfRule>
  </conditionalFormatting>
  <conditionalFormatting sqref="N341">
    <cfRule type="cellIs" dxfId="4413" priority="2823" operator="equal">
      <formula>16</formula>
    </cfRule>
  </conditionalFormatting>
  <conditionalFormatting sqref="N341">
    <cfRule type="cellIs" dxfId="4412" priority="2820" operator="between">
      <formula>16</formula>
      <formula>25</formula>
    </cfRule>
    <cfRule type="cellIs" dxfId="4411" priority="2821" operator="between">
      <formula>9</formula>
      <formula>15</formula>
    </cfRule>
    <cfRule type="cellIs" dxfId="4410" priority="2822" operator="between">
      <formula>1</formula>
      <formula>8</formula>
    </cfRule>
  </conditionalFormatting>
  <conditionalFormatting sqref="N324">
    <cfRule type="cellIs" dxfId="4409" priority="2813" operator="between">
      <formula>1</formula>
      <formula>10</formula>
    </cfRule>
    <cfRule type="cellIs" dxfId="4408" priority="2814" operator="between">
      <formula>11</formula>
      <formula>17</formula>
    </cfRule>
    <cfRule type="cellIs" dxfId="4407" priority="2815" operator="between">
      <formula>18</formula>
      <formula>25</formula>
    </cfRule>
    <cfRule type="cellIs" dxfId="4406" priority="2816" operator="between">
      <formula>1</formula>
      <formula>6</formula>
    </cfRule>
    <cfRule type="cellIs" dxfId="4405" priority="2817" operator="between">
      <formula>17</formula>
      <formula>25</formula>
    </cfRule>
    <cfRule type="cellIs" dxfId="4404" priority="2818" operator="between">
      <formula>7</formula>
      <formula>16</formula>
    </cfRule>
    <cfRule type="cellIs" dxfId="4403" priority="2819" operator="between">
      <formula>1</formula>
      <formula>6</formula>
    </cfRule>
  </conditionalFormatting>
  <conditionalFormatting sqref="N324">
    <cfRule type="cellIs" dxfId="4402" priority="2812" operator="equal">
      <formula>16</formula>
    </cfRule>
  </conditionalFormatting>
  <conditionalFormatting sqref="N324">
    <cfRule type="cellIs" dxfId="4401" priority="2809" operator="between">
      <formula>16</formula>
      <formula>25</formula>
    </cfRule>
    <cfRule type="cellIs" dxfId="4400" priority="2810" operator="between">
      <formula>9</formula>
      <formula>15</formula>
    </cfRule>
    <cfRule type="cellIs" dxfId="4399" priority="2811" operator="between">
      <formula>1</formula>
      <formula>8</formula>
    </cfRule>
  </conditionalFormatting>
  <conditionalFormatting sqref="N309">
    <cfRule type="cellIs" dxfId="4398" priority="2802" operator="between">
      <formula>1</formula>
      <formula>10</formula>
    </cfRule>
    <cfRule type="cellIs" dxfId="4397" priority="2803" operator="between">
      <formula>11</formula>
      <formula>17</formula>
    </cfRule>
    <cfRule type="cellIs" dxfId="4396" priority="2804" operator="between">
      <formula>18</formula>
      <formula>25</formula>
    </cfRule>
    <cfRule type="cellIs" dxfId="4395" priority="2805" operator="between">
      <formula>1</formula>
      <formula>6</formula>
    </cfRule>
    <cfRule type="cellIs" dxfId="4394" priority="2806" operator="between">
      <formula>17</formula>
      <formula>25</formula>
    </cfRule>
    <cfRule type="cellIs" dxfId="4393" priority="2807" operator="between">
      <formula>7</formula>
      <formula>16</formula>
    </cfRule>
    <cfRule type="cellIs" dxfId="4392" priority="2808" operator="between">
      <formula>1</formula>
      <formula>6</formula>
    </cfRule>
  </conditionalFormatting>
  <conditionalFormatting sqref="N309">
    <cfRule type="cellIs" dxfId="4391" priority="2801" operator="equal">
      <formula>16</formula>
    </cfRule>
  </conditionalFormatting>
  <conditionalFormatting sqref="N309">
    <cfRule type="cellIs" dxfId="4390" priority="2798" operator="between">
      <formula>16</formula>
      <formula>25</formula>
    </cfRule>
    <cfRule type="cellIs" dxfId="4389" priority="2799" operator="between">
      <formula>9</formula>
      <formula>15</formula>
    </cfRule>
    <cfRule type="cellIs" dxfId="4388" priority="2800" operator="between">
      <formula>1</formula>
      <formula>8</formula>
    </cfRule>
  </conditionalFormatting>
  <conditionalFormatting sqref="N279">
    <cfRule type="cellIs" dxfId="4387" priority="2791" operator="between">
      <formula>1</formula>
      <formula>10</formula>
    </cfRule>
    <cfRule type="cellIs" dxfId="4386" priority="2792" operator="between">
      <formula>11</formula>
      <formula>17</formula>
    </cfRule>
    <cfRule type="cellIs" dxfId="4385" priority="2793" operator="between">
      <formula>18</formula>
      <formula>25</formula>
    </cfRule>
    <cfRule type="cellIs" dxfId="4384" priority="2794" operator="between">
      <formula>1</formula>
      <formula>6</formula>
    </cfRule>
    <cfRule type="cellIs" dxfId="4383" priority="2795" operator="between">
      <formula>17</formula>
      <formula>25</formula>
    </cfRule>
    <cfRule type="cellIs" dxfId="4382" priority="2796" operator="between">
      <formula>7</formula>
      <formula>16</formula>
    </cfRule>
    <cfRule type="cellIs" dxfId="4381" priority="2797" operator="between">
      <formula>1</formula>
      <formula>6</formula>
    </cfRule>
  </conditionalFormatting>
  <conditionalFormatting sqref="N279">
    <cfRule type="cellIs" dxfId="4380" priority="2790" operator="equal">
      <formula>16</formula>
    </cfRule>
  </conditionalFormatting>
  <conditionalFormatting sqref="N279">
    <cfRule type="cellIs" dxfId="4379" priority="2787" operator="between">
      <formula>16</formula>
      <formula>25</formula>
    </cfRule>
    <cfRule type="cellIs" dxfId="4378" priority="2788" operator="between">
      <formula>9</formula>
      <formula>15</formula>
    </cfRule>
    <cfRule type="cellIs" dxfId="4377" priority="2789" operator="between">
      <formula>1</formula>
      <formula>8</formula>
    </cfRule>
  </conditionalFormatting>
  <conditionalFormatting sqref="N1138">
    <cfRule type="cellIs" dxfId="4376" priority="2784" operator="between">
      <formula>16</formula>
      <formula>25</formula>
    </cfRule>
    <cfRule type="cellIs" dxfId="4375" priority="2785" operator="between">
      <formula>9</formula>
      <formula>15</formula>
    </cfRule>
    <cfRule type="cellIs" dxfId="4374" priority="2786" operator="between">
      <formula>1</formula>
      <formula>8</formula>
    </cfRule>
  </conditionalFormatting>
  <conditionalFormatting sqref="G1138">
    <cfRule type="cellIs" dxfId="4373" priority="2774" stopIfTrue="1" operator="equal">
      <formula>"NR"</formula>
    </cfRule>
    <cfRule type="cellIs" dxfId="4372" priority="2775" stopIfTrue="1" operator="equal">
      <formula>"R"</formula>
    </cfRule>
  </conditionalFormatting>
  <conditionalFormatting sqref="G1138">
    <cfRule type="cellIs" dxfId="4371" priority="2773" operator="equal">
      <formula>"NR"</formula>
    </cfRule>
  </conditionalFormatting>
  <conditionalFormatting sqref="Y1138">
    <cfRule type="cellIs" dxfId="4370" priority="2766" operator="between">
      <formula>1</formula>
      <formula>10</formula>
    </cfRule>
    <cfRule type="cellIs" dxfId="4369" priority="2767" operator="between">
      <formula>11</formula>
      <formula>17</formula>
    </cfRule>
    <cfRule type="cellIs" dxfId="4368" priority="2768" operator="between">
      <formula>18</formula>
      <formula>25</formula>
    </cfRule>
    <cfRule type="cellIs" dxfId="4367" priority="2769" operator="between">
      <formula>1</formula>
      <formula>6</formula>
    </cfRule>
    <cfRule type="cellIs" dxfId="4366" priority="2770" operator="between">
      <formula>17</formula>
      <formula>25</formula>
    </cfRule>
    <cfRule type="cellIs" dxfId="4365" priority="2771" operator="between">
      <formula>7</formula>
      <formula>16</formula>
    </cfRule>
    <cfRule type="cellIs" dxfId="4364" priority="2772" operator="between">
      <formula>1</formula>
      <formula>6</formula>
    </cfRule>
  </conditionalFormatting>
  <conditionalFormatting sqref="Y1138">
    <cfRule type="cellIs" dxfId="4363" priority="2765" operator="equal">
      <formula>16</formula>
    </cfRule>
  </conditionalFormatting>
  <conditionalFormatting sqref="Y1138">
    <cfRule type="cellIs" dxfId="4362" priority="2762" operator="between">
      <formula>16</formula>
      <formula>25</formula>
    </cfRule>
    <cfRule type="cellIs" dxfId="4361" priority="2763" operator="between">
      <formula>9</formula>
      <formula>15</formula>
    </cfRule>
    <cfRule type="cellIs" dxfId="4360" priority="2764" operator="between">
      <formula>1</formula>
      <formula>8</formula>
    </cfRule>
  </conditionalFormatting>
  <conditionalFormatting sqref="N1138">
    <cfRule type="cellIs" dxfId="4359" priority="2755" operator="between">
      <formula>1</formula>
      <formula>10</formula>
    </cfRule>
    <cfRule type="cellIs" dxfId="4358" priority="2756" operator="between">
      <formula>11</formula>
      <formula>17</formula>
    </cfRule>
    <cfRule type="cellIs" dxfId="4357" priority="2757" operator="between">
      <formula>18</formula>
      <formula>25</formula>
    </cfRule>
    <cfRule type="cellIs" dxfId="4356" priority="2758" operator="between">
      <formula>1</formula>
      <formula>6</formula>
    </cfRule>
    <cfRule type="cellIs" dxfId="4355" priority="2759" operator="between">
      <formula>17</formula>
      <formula>25</formula>
    </cfRule>
    <cfRule type="cellIs" dxfId="4354" priority="2760" operator="between">
      <formula>7</formula>
      <formula>16</formula>
    </cfRule>
    <cfRule type="cellIs" dxfId="4353" priority="2761" operator="between">
      <formula>1</formula>
      <formula>6</formula>
    </cfRule>
  </conditionalFormatting>
  <conditionalFormatting sqref="N1138">
    <cfRule type="cellIs" dxfId="4352" priority="2754" operator="equal">
      <formula>16</formula>
    </cfRule>
  </conditionalFormatting>
  <conditionalFormatting sqref="N636">
    <cfRule type="cellIs" dxfId="4351" priority="2739" operator="between">
      <formula>1</formula>
      <formula>10</formula>
    </cfRule>
    <cfRule type="cellIs" dxfId="4350" priority="2740" operator="between">
      <formula>11</formula>
      <formula>17</formula>
    </cfRule>
    <cfRule type="cellIs" dxfId="4349" priority="2741" operator="between">
      <formula>18</formula>
      <formula>25</formula>
    </cfRule>
    <cfRule type="cellIs" dxfId="4348" priority="2742" operator="between">
      <formula>1</formula>
      <formula>6</formula>
    </cfRule>
    <cfRule type="cellIs" dxfId="4347" priority="2743" operator="between">
      <formula>17</formula>
      <formula>25</formula>
    </cfRule>
    <cfRule type="cellIs" dxfId="4346" priority="2744" operator="between">
      <formula>7</formula>
      <formula>16</formula>
    </cfRule>
    <cfRule type="cellIs" dxfId="4345" priority="2745" operator="between">
      <formula>1</formula>
      <formula>6</formula>
    </cfRule>
  </conditionalFormatting>
  <conditionalFormatting sqref="N636">
    <cfRule type="cellIs" dxfId="4344" priority="2738" operator="equal">
      <formula>16</formula>
    </cfRule>
  </conditionalFormatting>
  <conditionalFormatting sqref="N636">
    <cfRule type="cellIs" dxfId="4343" priority="2735" operator="between">
      <formula>16</formula>
      <formula>25</formula>
    </cfRule>
    <cfRule type="cellIs" dxfId="4342" priority="2736" operator="between">
      <formula>9</formula>
      <formula>15</formula>
    </cfRule>
    <cfRule type="cellIs" dxfId="4341" priority="2737" operator="between">
      <formula>1</formula>
      <formula>8</formula>
    </cfRule>
  </conditionalFormatting>
  <conditionalFormatting sqref="Y636">
    <cfRule type="cellIs" dxfId="4340" priority="2728" operator="between">
      <formula>1</formula>
      <formula>10</formula>
    </cfRule>
    <cfRule type="cellIs" dxfId="4339" priority="2729" operator="between">
      <formula>11</formula>
      <formula>17</formula>
    </cfRule>
    <cfRule type="cellIs" dxfId="4338" priority="2730" operator="between">
      <formula>18</formula>
      <formula>25</formula>
    </cfRule>
    <cfRule type="cellIs" dxfId="4337" priority="2731" operator="between">
      <formula>1</formula>
      <formula>6</formula>
    </cfRule>
    <cfRule type="cellIs" dxfId="4336" priority="2732" operator="between">
      <formula>17</formula>
      <formula>25</formula>
    </cfRule>
    <cfRule type="cellIs" dxfId="4335" priority="2733" operator="between">
      <formula>7</formula>
      <formula>16</formula>
    </cfRule>
    <cfRule type="cellIs" dxfId="4334" priority="2734" operator="between">
      <formula>1</formula>
      <formula>6</formula>
    </cfRule>
  </conditionalFormatting>
  <conditionalFormatting sqref="Y636">
    <cfRule type="cellIs" dxfId="4333" priority="2727" operator="equal">
      <formula>16</formula>
    </cfRule>
  </conditionalFormatting>
  <conditionalFormatting sqref="Y636">
    <cfRule type="cellIs" dxfId="4332" priority="2724" operator="between">
      <formula>16</formula>
      <formula>25</formula>
    </cfRule>
    <cfRule type="cellIs" dxfId="4331" priority="2725" operator="between">
      <formula>9</formula>
      <formula>15</formula>
    </cfRule>
    <cfRule type="cellIs" dxfId="4330" priority="2726" operator="between">
      <formula>1</formula>
      <formula>8</formula>
    </cfRule>
  </conditionalFormatting>
  <conditionalFormatting sqref="G636">
    <cfRule type="cellIs" dxfId="4329" priority="2722" stopIfTrue="1" operator="equal">
      <formula>"NR"</formula>
    </cfRule>
    <cfRule type="cellIs" dxfId="4328" priority="2723" stopIfTrue="1" operator="equal">
      <formula>"R"</formula>
    </cfRule>
  </conditionalFormatting>
  <conditionalFormatting sqref="G636">
    <cfRule type="cellIs" dxfId="4327" priority="2721" operator="equal">
      <formula>"NR"</formula>
    </cfRule>
  </conditionalFormatting>
  <conditionalFormatting sqref="N652">
    <cfRule type="cellIs" dxfId="4326" priority="2706" operator="between">
      <formula>1</formula>
      <formula>10</formula>
    </cfRule>
    <cfRule type="cellIs" dxfId="4325" priority="2707" operator="between">
      <formula>11</formula>
      <formula>17</formula>
    </cfRule>
    <cfRule type="cellIs" dxfId="4324" priority="2708" operator="between">
      <formula>18</formula>
      <formula>25</formula>
    </cfRule>
    <cfRule type="cellIs" dxfId="4323" priority="2709" operator="between">
      <formula>1</formula>
      <formula>6</formula>
    </cfRule>
    <cfRule type="cellIs" dxfId="4322" priority="2710" operator="between">
      <formula>17</formula>
      <formula>25</formula>
    </cfRule>
    <cfRule type="cellIs" dxfId="4321" priority="2711" operator="between">
      <formula>7</formula>
      <formula>16</formula>
    </cfRule>
    <cfRule type="cellIs" dxfId="4320" priority="2712" operator="between">
      <formula>1</formula>
      <formula>6</formula>
    </cfRule>
  </conditionalFormatting>
  <conditionalFormatting sqref="N652">
    <cfRule type="cellIs" dxfId="4319" priority="2705" operator="equal">
      <formula>16</formula>
    </cfRule>
  </conditionalFormatting>
  <conditionalFormatting sqref="N652">
    <cfRule type="cellIs" dxfId="4318" priority="2702" operator="between">
      <formula>16</formula>
      <formula>25</formula>
    </cfRule>
    <cfRule type="cellIs" dxfId="4317" priority="2703" operator="between">
      <formula>9</formula>
      <formula>15</formula>
    </cfRule>
    <cfRule type="cellIs" dxfId="4316" priority="2704" operator="between">
      <formula>1</formula>
      <formula>8</formula>
    </cfRule>
  </conditionalFormatting>
  <conditionalFormatting sqref="Y652">
    <cfRule type="cellIs" dxfId="4315" priority="2695" operator="between">
      <formula>1</formula>
      <formula>10</formula>
    </cfRule>
    <cfRule type="cellIs" dxfId="4314" priority="2696" operator="between">
      <formula>11</formula>
      <formula>17</formula>
    </cfRule>
    <cfRule type="cellIs" dxfId="4313" priority="2697" operator="between">
      <formula>18</formula>
      <formula>25</formula>
    </cfRule>
    <cfRule type="cellIs" dxfId="4312" priority="2698" operator="between">
      <formula>1</formula>
      <formula>6</formula>
    </cfRule>
    <cfRule type="cellIs" dxfId="4311" priority="2699" operator="between">
      <formula>17</formula>
      <formula>25</formula>
    </cfRule>
    <cfRule type="cellIs" dxfId="4310" priority="2700" operator="between">
      <formula>7</formula>
      <formula>16</formula>
    </cfRule>
    <cfRule type="cellIs" dxfId="4309" priority="2701" operator="between">
      <formula>1</formula>
      <formula>6</formula>
    </cfRule>
  </conditionalFormatting>
  <conditionalFormatting sqref="Y652">
    <cfRule type="cellIs" dxfId="4308" priority="2694" operator="equal">
      <formula>16</formula>
    </cfRule>
  </conditionalFormatting>
  <conditionalFormatting sqref="Y652">
    <cfRule type="cellIs" dxfId="4307" priority="2691" operator="between">
      <formula>16</formula>
      <formula>25</formula>
    </cfRule>
    <cfRule type="cellIs" dxfId="4306" priority="2692" operator="between">
      <formula>9</formula>
      <formula>15</formula>
    </cfRule>
    <cfRule type="cellIs" dxfId="4305" priority="2693" operator="between">
      <formula>1</formula>
      <formula>8</formula>
    </cfRule>
  </conditionalFormatting>
  <conditionalFormatting sqref="G652">
    <cfRule type="cellIs" dxfId="4304" priority="2689" stopIfTrue="1" operator="equal">
      <formula>"NR"</formula>
    </cfRule>
    <cfRule type="cellIs" dxfId="4303" priority="2690" stopIfTrue="1" operator="equal">
      <formula>"R"</formula>
    </cfRule>
  </conditionalFormatting>
  <conditionalFormatting sqref="G652">
    <cfRule type="cellIs" dxfId="4302" priority="2688" operator="equal">
      <formula>"NR"</formula>
    </cfRule>
  </conditionalFormatting>
  <conditionalFormatting sqref="N669">
    <cfRule type="cellIs" dxfId="4301" priority="2673" operator="between">
      <formula>1</formula>
      <formula>10</formula>
    </cfRule>
    <cfRule type="cellIs" dxfId="4300" priority="2674" operator="between">
      <formula>11</formula>
      <formula>17</formula>
    </cfRule>
    <cfRule type="cellIs" dxfId="4299" priority="2675" operator="between">
      <formula>18</formula>
      <formula>25</formula>
    </cfRule>
    <cfRule type="cellIs" dxfId="4298" priority="2676" operator="between">
      <formula>1</formula>
      <formula>6</formula>
    </cfRule>
    <cfRule type="cellIs" dxfId="4297" priority="2677" operator="between">
      <formula>17</formula>
      <formula>25</formula>
    </cfRule>
    <cfRule type="cellIs" dxfId="4296" priority="2678" operator="between">
      <formula>7</formula>
      <formula>16</formula>
    </cfRule>
    <cfRule type="cellIs" dxfId="4295" priority="2679" operator="between">
      <formula>1</formula>
      <formula>6</formula>
    </cfRule>
  </conditionalFormatting>
  <conditionalFormatting sqref="N669">
    <cfRule type="cellIs" dxfId="4294" priority="2672" operator="equal">
      <formula>16</formula>
    </cfRule>
  </conditionalFormatting>
  <conditionalFormatting sqref="N669">
    <cfRule type="cellIs" dxfId="4293" priority="2669" operator="between">
      <formula>16</formula>
      <formula>25</formula>
    </cfRule>
    <cfRule type="cellIs" dxfId="4292" priority="2670" operator="between">
      <formula>9</formula>
      <formula>15</formula>
    </cfRule>
    <cfRule type="cellIs" dxfId="4291" priority="2671" operator="between">
      <formula>1</formula>
      <formula>8</formula>
    </cfRule>
  </conditionalFormatting>
  <conditionalFormatting sqref="Y669">
    <cfRule type="cellIs" dxfId="4290" priority="2662" operator="between">
      <formula>1</formula>
      <formula>10</formula>
    </cfRule>
    <cfRule type="cellIs" dxfId="4289" priority="2663" operator="between">
      <formula>11</formula>
      <formula>17</formula>
    </cfRule>
    <cfRule type="cellIs" dxfId="4288" priority="2664" operator="between">
      <formula>18</formula>
      <formula>25</formula>
    </cfRule>
    <cfRule type="cellIs" dxfId="4287" priority="2665" operator="between">
      <formula>1</formula>
      <formula>6</formula>
    </cfRule>
    <cfRule type="cellIs" dxfId="4286" priority="2666" operator="between">
      <formula>17</formula>
      <formula>25</formula>
    </cfRule>
    <cfRule type="cellIs" dxfId="4285" priority="2667" operator="between">
      <formula>7</formula>
      <formula>16</formula>
    </cfRule>
    <cfRule type="cellIs" dxfId="4284" priority="2668" operator="between">
      <formula>1</formula>
      <formula>6</formula>
    </cfRule>
  </conditionalFormatting>
  <conditionalFormatting sqref="Y669">
    <cfRule type="cellIs" dxfId="4283" priority="2661" operator="equal">
      <formula>16</formula>
    </cfRule>
  </conditionalFormatting>
  <conditionalFormatting sqref="Y669">
    <cfRule type="cellIs" dxfId="4282" priority="2658" operator="between">
      <formula>16</formula>
      <formula>25</formula>
    </cfRule>
    <cfRule type="cellIs" dxfId="4281" priority="2659" operator="between">
      <formula>9</formula>
      <formula>15</formula>
    </cfRule>
    <cfRule type="cellIs" dxfId="4280" priority="2660" operator="between">
      <formula>1</formula>
      <formula>8</formula>
    </cfRule>
  </conditionalFormatting>
  <conditionalFormatting sqref="G669">
    <cfRule type="cellIs" dxfId="4279" priority="2656" stopIfTrue="1" operator="equal">
      <formula>"NR"</formula>
    </cfRule>
    <cfRule type="cellIs" dxfId="4278" priority="2657" stopIfTrue="1" operator="equal">
      <formula>"R"</formula>
    </cfRule>
  </conditionalFormatting>
  <conditionalFormatting sqref="G669">
    <cfRule type="cellIs" dxfId="4277" priority="2655" operator="equal">
      <formula>"NR"</formula>
    </cfRule>
  </conditionalFormatting>
  <conditionalFormatting sqref="N683">
    <cfRule type="cellIs" dxfId="4276" priority="2640" operator="between">
      <formula>1</formula>
      <formula>10</formula>
    </cfRule>
    <cfRule type="cellIs" dxfId="4275" priority="2641" operator="between">
      <formula>11</formula>
      <formula>17</formula>
    </cfRule>
    <cfRule type="cellIs" dxfId="4274" priority="2642" operator="between">
      <formula>18</formula>
      <formula>25</formula>
    </cfRule>
    <cfRule type="cellIs" dxfId="4273" priority="2643" operator="between">
      <formula>1</formula>
      <formula>6</formula>
    </cfRule>
    <cfRule type="cellIs" dxfId="4272" priority="2644" operator="between">
      <formula>17</formula>
      <formula>25</formula>
    </cfRule>
    <cfRule type="cellIs" dxfId="4271" priority="2645" operator="between">
      <formula>7</formula>
      <formula>16</formula>
    </cfRule>
    <cfRule type="cellIs" dxfId="4270" priority="2646" operator="between">
      <formula>1</formula>
      <formula>6</formula>
    </cfRule>
  </conditionalFormatting>
  <conditionalFormatting sqref="N683">
    <cfRule type="cellIs" dxfId="4269" priority="2639" operator="equal">
      <formula>16</formula>
    </cfRule>
  </conditionalFormatting>
  <conditionalFormatting sqref="N683">
    <cfRule type="cellIs" dxfId="4268" priority="2636" operator="between">
      <formula>16</formula>
      <formula>25</formula>
    </cfRule>
    <cfRule type="cellIs" dxfId="4267" priority="2637" operator="between">
      <formula>9</formula>
      <formula>15</formula>
    </cfRule>
    <cfRule type="cellIs" dxfId="4266" priority="2638" operator="between">
      <formula>1</formula>
      <formula>8</formula>
    </cfRule>
  </conditionalFormatting>
  <conditionalFormatting sqref="Y683">
    <cfRule type="cellIs" dxfId="4265" priority="2629" operator="between">
      <formula>1</formula>
      <formula>10</formula>
    </cfRule>
    <cfRule type="cellIs" dxfId="4264" priority="2630" operator="between">
      <formula>11</formula>
      <formula>17</formula>
    </cfRule>
    <cfRule type="cellIs" dxfId="4263" priority="2631" operator="between">
      <formula>18</formula>
      <formula>25</formula>
    </cfRule>
    <cfRule type="cellIs" dxfId="4262" priority="2632" operator="between">
      <formula>1</formula>
      <formula>6</formula>
    </cfRule>
    <cfRule type="cellIs" dxfId="4261" priority="2633" operator="between">
      <formula>17</formula>
      <formula>25</formula>
    </cfRule>
    <cfRule type="cellIs" dxfId="4260" priority="2634" operator="between">
      <formula>7</formula>
      <formula>16</formula>
    </cfRule>
    <cfRule type="cellIs" dxfId="4259" priority="2635" operator="between">
      <formula>1</formula>
      <formula>6</formula>
    </cfRule>
  </conditionalFormatting>
  <conditionalFormatting sqref="Y683">
    <cfRule type="cellIs" dxfId="4258" priority="2628" operator="equal">
      <formula>16</formula>
    </cfRule>
  </conditionalFormatting>
  <conditionalFormatting sqref="Y683">
    <cfRule type="cellIs" dxfId="4257" priority="2625" operator="between">
      <formula>16</formula>
      <formula>25</formula>
    </cfRule>
    <cfRule type="cellIs" dxfId="4256" priority="2626" operator="between">
      <formula>9</formula>
      <formula>15</formula>
    </cfRule>
    <cfRule type="cellIs" dxfId="4255" priority="2627" operator="between">
      <formula>1</formula>
      <formula>8</formula>
    </cfRule>
  </conditionalFormatting>
  <conditionalFormatting sqref="G683">
    <cfRule type="cellIs" dxfId="4254" priority="2623" stopIfTrue="1" operator="equal">
      <formula>"NR"</formula>
    </cfRule>
    <cfRule type="cellIs" dxfId="4253" priority="2624" stopIfTrue="1" operator="equal">
      <formula>"R"</formula>
    </cfRule>
  </conditionalFormatting>
  <conditionalFormatting sqref="G683">
    <cfRule type="cellIs" dxfId="4252" priority="2622" operator="equal">
      <formula>"NR"</formula>
    </cfRule>
  </conditionalFormatting>
  <conditionalFormatting sqref="N702">
    <cfRule type="cellIs" dxfId="4251" priority="2607" operator="between">
      <formula>1</formula>
      <formula>10</formula>
    </cfRule>
    <cfRule type="cellIs" dxfId="4250" priority="2608" operator="between">
      <formula>11</formula>
      <formula>17</formula>
    </cfRule>
    <cfRule type="cellIs" dxfId="4249" priority="2609" operator="between">
      <formula>18</formula>
      <formula>25</formula>
    </cfRule>
    <cfRule type="cellIs" dxfId="4248" priority="2610" operator="between">
      <formula>1</formula>
      <formula>6</formula>
    </cfRule>
    <cfRule type="cellIs" dxfId="4247" priority="2611" operator="between">
      <formula>17</formula>
      <formula>25</formula>
    </cfRule>
    <cfRule type="cellIs" dxfId="4246" priority="2612" operator="between">
      <formula>7</formula>
      <formula>16</formula>
    </cfRule>
    <cfRule type="cellIs" dxfId="4245" priority="2613" operator="between">
      <formula>1</formula>
      <formula>6</formula>
    </cfRule>
  </conditionalFormatting>
  <conditionalFormatting sqref="N702">
    <cfRule type="cellIs" dxfId="4244" priority="2606" operator="equal">
      <formula>16</formula>
    </cfRule>
  </conditionalFormatting>
  <conditionalFormatting sqref="N702">
    <cfRule type="cellIs" dxfId="4243" priority="2603" operator="between">
      <formula>16</formula>
      <formula>25</formula>
    </cfRule>
    <cfRule type="cellIs" dxfId="4242" priority="2604" operator="between">
      <formula>9</formula>
      <formula>15</formula>
    </cfRule>
    <cfRule type="cellIs" dxfId="4241" priority="2605" operator="between">
      <formula>1</formula>
      <formula>8</formula>
    </cfRule>
  </conditionalFormatting>
  <conditionalFormatting sqref="Y702">
    <cfRule type="cellIs" dxfId="4240" priority="2596" operator="between">
      <formula>1</formula>
      <formula>10</formula>
    </cfRule>
    <cfRule type="cellIs" dxfId="4239" priority="2597" operator="between">
      <formula>11</formula>
      <formula>17</formula>
    </cfRule>
    <cfRule type="cellIs" dxfId="4238" priority="2598" operator="between">
      <formula>18</formula>
      <formula>25</formula>
    </cfRule>
    <cfRule type="cellIs" dxfId="4237" priority="2599" operator="between">
      <formula>1</formula>
      <formula>6</formula>
    </cfRule>
    <cfRule type="cellIs" dxfId="4236" priority="2600" operator="between">
      <formula>17</formula>
      <formula>25</formula>
    </cfRule>
    <cfRule type="cellIs" dxfId="4235" priority="2601" operator="between">
      <formula>7</formula>
      <formula>16</formula>
    </cfRule>
    <cfRule type="cellIs" dxfId="4234" priority="2602" operator="between">
      <formula>1</formula>
      <formula>6</formula>
    </cfRule>
  </conditionalFormatting>
  <conditionalFormatting sqref="Y702">
    <cfRule type="cellIs" dxfId="4233" priority="2595" operator="equal">
      <formula>16</formula>
    </cfRule>
  </conditionalFormatting>
  <conditionalFormatting sqref="Y702">
    <cfRule type="cellIs" dxfId="4232" priority="2592" operator="between">
      <formula>16</formula>
      <formula>25</formula>
    </cfRule>
    <cfRule type="cellIs" dxfId="4231" priority="2593" operator="between">
      <formula>9</formula>
      <formula>15</formula>
    </cfRule>
    <cfRule type="cellIs" dxfId="4230" priority="2594" operator="between">
      <formula>1</formula>
      <formula>8</formula>
    </cfRule>
  </conditionalFormatting>
  <conditionalFormatting sqref="G702">
    <cfRule type="cellIs" dxfId="4229" priority="2590" stopIfTrue="1" operator="equal">
      <formula>"NR"</formula>
    </cfRule>
    <cfRule type="cellIs" dxfId="4228" priority="2591" stopIfTrue="1" operator="equal">
      <formula>"R"</formula>
    </cfRule>
  </conditionalFormatting>
  <conditionalFormatting sqref="G702">
    <cfRule type="cellIs" dxfId="4227" priority="2589" operator="equal">
      <formula>"NR"</formula>
    </cfRule>
  </conditionalFormatting>
  <conditionalFormatting sqref="N733">
    <cfRule type="cellIs" dxfId="4226" priority="2574" operator="between">
      <formula>1</formula>
      <formula>10</formula>
    </cfRule>
    <cfRule type="cellIs" dxfId="4225" priority="2575" operator="between">
      <formula>11</formula>
      <formula>17</formula>
    </cfRule>
    <cfRule type="cellIs" dxfId="4224" priority="2576" operator="between">
      <formula>18</formula>
      <formula>25</formula>
    </cfRule>
    <cfRule type="cellIs" dxfId="4223" priority="2577" operator="between">
      <formula>1</formula>
      <formula>6</formula>
    </cfRule>
    <cfRule type="cellIs" dxfId="4222" priority="2578" operator="between">
      <formula>17</formula>
      <formula>25</formula>
    </cfRule>
    <cfRule type="cellIs" dxfId="4221" priority="2579" operator="between">
      <formula>7</formula>
      <formula>16</formula>
    </cfRule>
    <cfRule type="cellIs" dxfId="4220" priority="2580" operator="between">
      <formula>1</formula>
      <formula>6</formula>
    </cfRule>
  </conditionalFormatting>
  <conditionalFormatting sqref="N733">
    <cfRule type="cellIs" dxfId="4219" priority="2573" operator="equal">
      <formula>16</formula>
    </cfRule>
  </conditionalFormatting>
  <conditionalFormatting sqref="N733">
    <cfRule type="cellIs" dxfId="4218" priority="2570" operator="between">
      <formula>16</formula>
      <formula>25</formula>
    </cfRule>
    <cfRule type="cellIs" dxfId="4217" priority="2571" operator="between">
      <formula>9</formula>
      <formula>15</formula>
    </cfRule>
    <cfRule type="cellIs" dxfId="4216" priority="2572" operator="between">
      <formula>1</formula>
      <formula>8</formula>
    </cfRule>
  </conditionalFormatting>
  <conditionalFormatting sqref="Y733">
    <cfRule type="cellIs" dxfId="4215" priority="2563" operator="between">
      <formula>1</formula>
      <formula>10</formula>
    </cfRule>
    <cfRule type="cellIs" dxfId="4214" priority="2564" operator="between">
      <formula>11</formula>
      <formula>17</formula>
    </cfRule>
    <cfRule type="cellIs" dxfId="4213" priority="2565" operator="between">
      <formula>18</formula>
      <formula>25</formula>
    </cfRule>
    <cfRule type="cellIs" dxfId="4212" priority="2566" operator="between">
      <formula>1</formula>
      <formula>6</formula>
    </cfRule>
    <cfRule type="cellIs" dxfId="4211" priority="2567" operator="between">
      <formula>17</formula>
      <formula>25</formula>
    </cfRule>
    <cfRule type="cellIs" dxfId="4210" priority="2568" operator="between">
      <formula>7</formula>
      <formula>16</formula>
    </cfRule>
    <cfRule type="cellIs" dxfId="4209" priority="2569" operator="between">
      <formula>1</formula>
      <formula>6</formula>
    </cfRule>
  </conditionalFormatting>
  <conditionalFormatting sqref="Y733">
    <cfRule type="cellIs" dxfId="4208" priority="2562" operator="equal">
      <formula>16</formula>
    </cfRule>
  </conditionalFormatting>
  <conditionalFormatting sqref="Y733">
    <cfRule type="cellIs" dxfId="4207" priority="2559" operator="between">
      <formula>16</formula>
      <formula>25</formula>
    </cfRule>
    <cfRule type="cellIs" dxfId="4206" priority="2560" operator="between">
      <formula>9</formula>
      <formula>15</formula>
    </cfRule>
    <cfRule type="cellIs" dxfId="4205" priority="2561" operator="between">
      <formula>1</formula>
      <formula>8</formula>
    </cfRule>
  </conditionalFormatting>
  <conditionalFormatting sqref="G733">
    <cfRule type="cellIs" dxfId="4204" priority="2557" stopIfTrue="1" operator="equal">
      <formula>"NR"</formula>
    </cfRule>
    <cfRule type="cellIs" dxfId="4203" priority="2558" stopIfTrue="1" operator="equal">
      <formula>"R"</formula>
    </cfRule>
  </conditionalFormatting>
  <conditionalFormatting sqref="G733">
    <cfRule type="cellIs" dxfId="4202" priority="2556" operator="equal">
      <formula>"NR"</formula>
    </cfRule>
  </conditionalFormatting>
  <conditionalFormatting sqref="N749">
    <cfRule type="cellIs" dxfId="4201" priority="2541" operator="between">
      <formula>1</formula>
      <formula>10</formula>
    </cfRule>
    <cfRule type="cellIs" dxfId="4200" priority="2542" operator="between">
      <formula>11</formula>
      <formula>17</formula>
    </cfRule>
    <cfRule type="cellIs" dxfId="4199" priority="2543" operator="between">
      <formula>18</formula>
      <formula>25</formula>
    </cfRule>
    <cfRule type="cellIs" dxfId="4198" priority="2544" operator="between">
      <formula>1</formula>
      <formula>6</formula>
    </cfRule>
    <cfRule type="cellIs" dxfId="4197" priority="2545" operator="between">
      <formula>17</formula>
      <formula>25</formula>
    </cfRule>
    <cfRule type="cellIs" dxfId="4196" priority="2546" operator="between">
      <formula>7</formula>
      <formula>16</formula>
    </cfRule>
    <cfRule type="cellIs" dxfId="4195" priority="2547" operator="between">
      <formula>1</formula>
      <formula>6</formula>
    </cfRule>
  </conditionalFormatting>
  <conditionalFormatting sqref="N749">
    <cfRule type="cellIs" dxfId="4194" priority="2540" operator="equal">
      <formula>16</formula>
    </cfRule>
  </conditionalFormatting>
  <conditionalFormatting sqref="N749">
    <cfRule type="cellIs" dxfId="4193" priority="2537" operator="between">
      <formula>16</formula>
      <formula>25</formula>
    </cfRule>
    <cfRule type="cellIs" dxfId="4192" priority="2538" operator="between">
      <formula>9</formula>
      <formula>15</formula>
    </cfRule>
    <cfRule type="cellIs" dxfId="4191" priority="2539" operator="between">
      <formula>1</formula>
      <formula>8</formula>
    </cfRule>
  </conditionalFormatting>
  <conditionalFormatting sqref="Y749">
    <cfRule type="cellIs" dxfId="4190" priority="2530" operator="between">
      <formula>1</formula>
      <formula>10</formula>
    </cfRule>
    <cfRule type="cellIs" dxfId="4189" priority="2531" operator="between">
      <formula>11</formula>
      <formula>17</formula>
    </cfRule>
    <cfRule type="cellIs" dxfId="4188" priority="2532" operator="between">
      <formula>18</formula>
      <formula>25</formula>
    </cfRule>
    <cfRule type="cellIs" dxfId="4187" priority="2533" operator="between">
      <formula>1</formula>
      <formula>6</formula>
    </cfRule>
    <cfRule type="cellIs" dxfId="4186" priority="2534" operator="between">
      <formula>17</formula>
      <formula>25</formula>
    </cfRule>
    <cfRule type="cellIs" dxfId="4185" priority="2535" operator="between">
      <formula>7</formula>
      <formula>16</formula>
    </cfRule>
    <cfRule type="cellIs" dxfId="4184" priority="2536" operator="between">
      <formula>1</formula>
      <formula>6</formula>
    </cfRule>
  </conditionalFormatting>
  <conditionalFormatting sqref="Y749">
    <cfRule type="cellIs" dxfId="4183" priority="2529" operator="equal">
      <formula>16</formula>
    </cfRule>
  </conditionalFormatting>
  <conditionalFormatting sqref="Y749">
    <cfRule type="cellIs" dxfId="4182" priority="2526" operator="between">
      <formula>16</formula>
      <formula>25</formula>
    </cfRule>
    <cfRule type="cellIs" dxfId="4181" priority="2527" operator="between">
      <formula>9</formula>
      <formula>15</formula>
    </cfRule>
    <cfRule type="cellIs" dxfId="4180" priority="2528" operator="between">
      <formula>1</formula>
      <formula>8</formula>
    </cfRule>
  </conditionalFormatting>
  <conditionalFormatting sqref="G749">
    <cfRule type="cellIs" dxfId="4179" priority="2524" stopIfTrue="1" operator="equal">
      <formula>"NR"</formula>
    </cfRule>
    <cfRule type="cellIs" dxfId="4178" priority="2525" stopIfTrue="1" operator="equal">
      <formula>"R"</formula>
    </cfRule>
  </conditionalFormatting>
  <conditionalFormatting sqref="G749">
    <cfRule type="cellIs" dxfId="4177" priority="2523" operator="equal">
      <formula>"NR"</formula>
    </cfRule>
  </conditionalFormatting>
  <conditionalFormatting sqref="N767">
    <cfRule type="cellIs" dxfId="4176" priority="2508" operator="between">
      <formula>1</formula>
      <formula>10</formula>
    </cfRule>
    <cfRule type="cellIs" dxfId="4175" priority="2509" operator="between">
      <formula>11</formula>
      <formula>17</formula>
    </cfRule>
    <cfRule type="cellIs" dxfId="4174" priority="2510" operator="between">
      <formula>18</formula>
      <formula>25</formula>
    </cfRule>
    <cfRule type="cellIs" dxfId="4173" priority="2511" operator="between">
      <formula>1</formula>
      <formula>6</formula>
    </cfRule>
    <cfRule type="cellIs" dxfId="4172" priority="2512" operator="between">
      <formula>17</formula>
      <formula>25</formula>
    </cfRule>
    <cfRule type="cellIs" dxfId="4171" priority="2513" operator="between">
      <formula>7</formula>
      <formula>16</formula>
    </cfRule>
    <cfRule type="cellIs" dxfId="4170" priority="2514" operator="between">
      <formula>1</formula>
      <formula>6</formula>
    </cfRule>
  </conditionalFormatting>
  <conditionalFormatting sqref="N767">
    <cfRule type="cellIs" dxfId="4169" priority="2507" operator="equal">
      <formula>16</formula>
    </cfRule>
  </conditionalFormatting>
  <conditionalFormatting sqref="N767">
    <cfRule type="cellIs" dxfId="4168" priority="2504" operator="between">
      <formula>16</formula>
      <formula>25</formula>
    </cfRule>
    <cfRule type="cellIs" dxfId="4167" priority="2505" operator="between">
      <formula>9</formula>
      <formula>15</formula>
    </cfRule>
    <cfRule type="cellIs" dxfId="4166" priority="2506" operator="between">
      <formula>1</formula>
      <formula>8</formula>
    </cfRule>
  </conditionalFormatting>
  <conditionalFormatting sqref="Y767">
    <cfRule type="cellIs" dxfId="4165" priority="2497" operator="between">
      <formula>1</formula>
      <formula>10</formula>
    </cfRule>
    <cfRule type="cellIs" dxfId="4164" priority="2498" operator="between">
      <formula>11</formula>
      <formula>17</formula>
    </cfRule>
    <cfRule type="cellIs" dxfId="4163" priority="2499" operator="between">
      <formula>18</formula>
      <formula>25</formula>
    </cfRule>
    <cfRule type="cellIs" dxfId="4162" priority="2500" operator="between">
      <formula>1</formula>
      <formula>6</formula>
    </cfRule>
    <cfRule type="cellIs" dxfId="4161" priority="2501" operator="between">
      <formula>17</formula>
      <formula>25</formula>
    </cfRule>
    <cfRule type="cellIs" dxfId="4160" priority="2502" operator="between">
      <formula>7</formula>
      <formula>16</formula>
    </cfRule>
    <cfRule type="cellIs" dxfId="4159" priority="2503" operator="between">
      <formula>1</formula>
      <formula>6</formula>
    </cfRule>
  </conditionalFormatting>
  <conditionalFormatting sqref="Y767">
    <cfRule type="cellIs" dxfId="4158" priority="2496" operator="equal">
      <formula>16</formula>
    </cfRule>
  </conditionalFormatting>
  <conditionalFormatting sqref="Y767">
    <cfRule type="cellIs" dxfId="4157" priority="2493" operator="between">
      <formula>16</formula>
      <formula>25</formula>
    </cfRule>
    <cfRule type="cellIs" dxfId="4156" priority="2494" operator="between">
      <formula>9</formula>
      <formula>15</formula>
    </cfRule>
    <cfRule type="cellIs" dxfId="4155" priority="2495" operator="between">
      <formula>1</formula>
      <formula>8</formula>
    </cfRule>
  </conditionalFormatting>
  <conditionalFormatting sqref="G767">
    <cfRule type="cellIs" dxfId="4154" priority="2491" stopIfTrue="1" operator="equal">
      <formula>"NR"</formula>
    </cfRule>
    <cfRule type="cellIs" dxfId="4153" priority="2492" stopIfTrue="1" operator="equal">
      <formula>"R"</formula>
    </cfRule>
  </conditionalFormatting>
  <conditionalFormatting sqref="G767">
    <cfRule type="cellIs" dxfId="4152" priority="2490" operator="equal">
      <formula>"NR"</formula>
    </cfRule>
  </conditionalFormatting>
  <conditionalFormatting sqref="N783">
    <cfRule type="cellIs" dxfId="4151" priority="2475" operator="between">
      <formula>1</formula>
      <formula>10</formula>
    </cfRule>
    <cfRule type="cellIs" dxfId="4150" priority="2476" operator="between">
      <formula>11</formula>
      <formula>17</formula>
    </cfRule>
    <cfRule type="cellIs" dxfId="4149" priority="2477" operator="between">
      <formula>18</formula>
      <formula>25</formula>
    </cfRule>
    <cfRule type="cellIs" dxfId="4148" priority="2478" operator="between">
      <formula>1</formula>
      <formula>6</formula>
    </cfRule>
    <cfRule type="cellIs" dxfId="4147" priority="2479" operator="between">
      <formula>17</formula>
      <formula>25</formula>
    </cfRule>
    <cfRule type="cellIs" dxfId="4146" priority="2480" operator="between">
      <formula>7</formula>
      <formula>16</formula>
    </cfRule>
    <cfRule type="cellIs" dxfId="4145" priority="2481" operator="between">
      <formula>1</formula>
      <formula>6</formula>
    </cfRule>
  </conditionalFormatting>
  <conditionalFormatting sqref="N783">
    <cfRule type="cellIs" dxfId="4144" priority="2474" operator="equal">
      <formula>16</formula>
    </cfRule>
  </conditionalFormatting>
  <conditionalFormatting sqref="N783">
    <cfRule type="cellIs" dxfId="4143" priority="2471" operator="between">
      <formula>16</formula>
      <formula>25</formula>
    </cfRule>
    <cfRule type="cellIs" dxfId="4142" priority="2472" operator="between">
      <formula>9</formula>
      <formula>15</formula>
    </cfRule>
    <cfRule type="cellIs" dxfId="4141" priority="2473" operator="between">
      <formula>1</formula>
      <formula>8</formula>
    </cfRule>
  </conditionalFormatting>
  <conditionalFormatting sqref="Y783">
    <cfRule type="cellIs" dxfId="4140" priority="2464" operator="between">
      <formula>1</formula>
      <formula>10</formula>
    </cfRule>
    <cfRule type="cellIs" dxfId="4139" priority="2465" operator="between">
      <formula>11</formula>
      <formula>17</formula>
    </cfRule>
    <cfRule type="cellIs" dxfId="4138" priority="2466" operator="between">
      <formula>18</formula>
      <formula>25</formula>
    </cfRule>
    <cfRule type="cellIs" dxfId="4137" priority="2467" operator="between">
      <formula>1</formula>
      <formula>6</formula>
    </cfRule>
    <cfRule type="cellIs" dxfId="4136" priority="2468" operator="between">
      <formula>17</formula>
      <formula>25</formula>
    </cfRule>
    <cfRule type="cellIs" dxfId="4135" priority="2469" operator="between">
      <formula>7</formula>
      <formula>16</formula>
    </cfRule>
    <cfRule type="cellIs" dxfId="4134" priority="2470" operator="between">
      <formula>1</formula>
      <formula>6</formula>
    </cfRule>
  </conditionalFormatting>
  <conditionalFormatting sqref="Y783">
    <cfRule type="cellIs" dxfId="4133" priority="2463" operator="equal">
      <formula>16</formula>
    </cfRule>
  </conditionalFormatting>
  <conditionalFormatting sqref="Y783">
    <cfRule type="cellIs" dxfId="4132" priority="2460" operator="between">
      <formula>16</formula>
      <formula>25</formula>
    </cfRule>
    <cfRule type="cellIs" dxfId="4131" priority="2461" operator="between">
      <formula>9</formula>
      <formula>15</formula>
    </cfRule>
    <cfRule type="cellIs" dxfId="4130" priority="2462" operator="between">
      <formula>1</formula>
      <formula>8</formula>
    </cfRule>
  </conditionalFormatting>
  <conditionalFormatting sqref="G783">
    <cfRule type="cellIs" dxfId="4129" priority="2458" stopIfTrue="1" operator="equal">
      <formula>"NR"</formula>
    </cfRule>
    <cfRule type="cellIs" dxfId="4128" priority="2459" stopIfTrue="1" operator="equal">
      <formula>"R"</formula>
    </cfRule>
  </conditionalFormatting>
  <conditionalFormatting sqref="G783">
    <cfRule type="cellIs" dxfId="4127" priority="2457" operator="equal">
      <formula>"NR"</formula>
    </cfRule>
  </conditionalFormatting>
  <conditionalFormatting sqref="N798">
    <cfRule type="cellIs" dxfId="4126" priority="2442" operator="between">
      <formula>1</formula>
      <formula>10</formula>
    </cfRule>
    <cfRule type="cellIs" dxfId="4125" priority="2443" operator="between">
      <formula>11</formula>
      <formula>17</formula>
    </cfRule>
    <cfRule type="cellIs" dxfId="4124" priority="2444" operator="between">
      <formula>18</formula>
      <formula>25</formula>
    </cfRule>
    <cfRule type="cellIs" dxfId="4123" priority="2445" operator="between">
      <formula>1</formula>
      <formula>6</formula>
    </cfRule>
    <cfRule type="cellIs" dxfId="4122" priority="2446" operator="between">
      <formula>17</formula>
      <formula>25</formula>
    </cfRule>
    <cfRule type="cellIs" dxfId="4121" priority="2447" operator="between">
      <formula>7</formula>
      <formula>16</formula>
    </cfRule>
    <cfRule type="cellIs" dxfId="4120" priority="2448" operator="between">
      <formula>1</formula>
      <formula>6</formula>
    </cfRule>
  </conditionalFormatting>
  <conditionalFormatting sqref="N798">
    <cfRule type="cellIs" dxfId="4119" priority="2441" operator="equal">
      <formula>16</formula>
    </cfRule>
  </conditionalFormatting>
  <conditionalFormatting sqref="N798">
    <cfRule type="cellIs" dxfId="4118" priority="2438" operator="between">
      <formula>16</formula>
      <formula>25</formula>
    </cfRule>
    <cfRule type="cellIs" dxfId="4117" priority="2439" operator="between">
      <formula>9</formula>
      <formula>15</formula>
    </cfRule>
    <cfRule type="cellIs" dxfId="4116" priority="2440" operator="between">
      <formula>1</formula>
      <formula>8</formula>
    </cfRule>
  </conditionalFormatting>
  <conditionalFormatting sqref="Y798">
    <cfRule type="cellIs" dxfId="4115" priority="2431" operator="between">
      <formula>1</formula>
      <formula>10</formula>
    </cfRule>
    <cfRule type="cellIs" dxfId="4114" priority="2432" operator="between">
      <formula>11</formula>
      <formula>17</formula>
    </cfRule>
    <cfRule type="cellIs" dxfId="4113" priority="2433" operator="between">
      <formula>18</formula>
      <formula>25</formula>
    </cfRule>
    <cfRule type="cellIs" dxfId="4112" priority="2434" operator="between">
      <formula>1</formula>
      <formula>6</formula>
    </cfRule>
    <cfRule type="cellIs" dxfId="4111" priority="2435" operator="between">
      <formula>17</formula>
      <formula>25</formula>
    </cfRule>
    <cfRule type="cellIs" dxfId="4110" priority="2436" operator="between">
      <formula>7</formula>
      <formula>16</formula>
    </cfRule>
    <cfRule type="cellIs" dxfId="4109" priority="2437" operator="between">
      <formula>1</formula>
      <formula>6</formula>
    </cfRule>
  </conditionalFormatting>
  <conditionalFormatting sqref="Y798">
    <cfRule type="cellIs" dxfId="4108" priority="2430" operator="equal">
      <formula>16</formula>
    </cfRule>
  </conditionalFormatting>
  <conditionalFormatting sqref="Y798">
    <cfRule type="cellIs" dxfId="4107" priority="2427" operator="between">
      <formula>16</formula>
      <formula>25</formula>
    </cfRule>
    <cfRule type="cellIs" dxfId="4106" priority="2428" operator="between">
      <formula>9</formula>
      <formula>15</formula>
    </cfRule>
    <cfRule type="cellIs" dxfId="4105" priority="2429" operator="between">
      <formula>1</formula>
      <formula>8</formula>
    </cfRule>
  </conditionalFormatting>
  <conditionalFormatting sqref="G798">
    <cfRule type="cellIs" dxfId="4104" priority="2425" stopIfTrue="1" operator="equal">
      <formula>"NR"</formula>
    </cfRule>
    <cfRule type="cellIs" dxfId="4103" priority="2426" stopIfTrue="1" operator="equal">
      <formula>"R"</formula>
    </cfRule>
  </conditionalFormatting>
  <conditionalFormatting sqref="G798">
    <cfRule type="cellIs" dxfId="4102" priority="2424" operator="equal">
      <formula>"NR"</formula>
    </cfRule>
  </conditionalFormatting>
  <conditionalFormatting sqref="N814">
    <cfRule type="cellIs" dxfId="4101" priority="2409" operator="between">
      <formula>1</formula>
      <formula>10</formula>
    </cfRule>
    <cfRule type="cellIs" dxfId="4100" priority="2410" operator="between">
      <formula>11</formula>
      <formula>17</formula>
    </cfRule>
    <cfRule type="cellIs" dxfId="4099" priority="2411" operator="between">
      <formula>18</formula>
      <formula>25</formula>
    </cfRule>
    <cfRule type="cellIs" dxfId="4098" priority="2412" operator="between">
      <formula>1</formula>
      <formula>6</formula>
    </cfRule>
    <cfRule type="cellIs" dxfId="4097" priority="2413" operator="between">
      <formula>17</formula>
      <formula>25</formula>
    </cfRule>
    <cfRule type="cellIs" dxfId="4096" priority="2414" operator="between">
      <formula>7</formula>
      <formula>16</formula>
    </cfRule>
    <cfRule type="cellIs" dxfId="4095" priority="2415" operator="between">
      <formula>1</formula>
      <formula>6</formula>
    </cfRule>
  </conditionalFormatting>
  <conditionalFormatting sqref="N814">
    <cfRule type="cellIs" dxfId="4094" priority="2408" operator="equal">
      <formula>16</formula>
    </cfRule>
  </conditionalFormatting>
  <conditionalFormatting sqref="N814">
    <cfRule type="cellIs" dxfId="4093" priority="2405" operator="between">
      <formula>16</formula>
      <formula>25</formula>
    </cfRule>
    <cfRule type="cellIs" dxfId="4092" priority="2406" operator="between">
      <formula>9</formula>
      <formula>15</formula>
    </cfRule>
    <cfRule type="cellIs" dxfId="4091" priority="2407" operator="between">
      <formula>1</formula>
      <formula>8</formula>
    </cfRule>
  </conditionalFormatting>
  <conditionalFormatting sqref="Y814">
    <cfRule type="cellIs" dxfId="4090" priority="2398" operator="between">
      <formula>1</formula>
      <formula>10</formula>
    </cfRule>
    <cfRule type="cellIs" dxfId="4089" priority="2399" operator="between">
      <formula>11</formula>
      <formula>17</formula>
    </cfRule>
    <cfRule type="cellIs" dxfId="4088" priority="2400" operator="between">
      <formula>18</formula>
      <formula>25</formula>
    </cfRule>
    <cfRule type="cellIs" dxfId="4087" priority="2401" operator="between">
      <formula>1</formula>
      <formula>6</formula>
    </cfRule>
    <cfRule type="cellIs" dxfId="4086" priority="2402" operator="between">
      <formula>17</formula>
      <formula>25</formula>
    </cfRule>
    <cfRule type="cellIs" dxfId="4085" priority="2403" operator="between">
      <formula>7</formula>
      <formula>16</formula>
    </cfRule>
    <cfRule type="cellIs" dxfId="4084" priority="2404" operator="between">
      <formula>1</formula>
      <formula>6</formula>
    </cfRule>
  </conditionalFormatting>
  <conditionalFormatting sqref="Y814">
    <cfRule type="cellIs" dxfId="4083" priority="2397" operator="equal">
      <formula>16</formula>
    </cfRule>
  </conditionalFormatting>
  <conditionalFormatting sqref="Y814">
    <cfRule type="cellIs" dxfId="4082" priority="2394" operator="between">
      <formula>16</formula>
      <formula>25</formula>
    </cfRule>
    <cfRule type="cellIs" dxfId="4081" priority="2395" operator="between">
      <formula>9</formula>
      <formula>15</formula>
    </cfRule>
    <cfRule type="cellIs" dxfId="4080" priority="2396" operator="between">
      <formula>1</formula>
      <formula>8</formula>
    </cfRule>
  </conditionalFormatting>
  <conditionalFormatting sqref="G814">
    <cfRule type="cellIs" dxfId="4079" priority="2392" stopIfTrue="1" operator="equal">
      <formula>"NR"</formula>
    </cfRule>
    <cfRule type="cellIs" dxfId="4078" priority="2393" stopIfTrue="1" operator="equal">
      <formula>"R"</formula>
    </cfRule>
  </conditionalFormatting>
  <conditionalFormatting sqref="G814">
    <cfRule type="cellIs" dxfId="4077" priority="2391" operator="equal">
      <formula>"NR"</formula>
    </cfRule>
  </conditionalFormatting>
  <conditionalFormatting sqref="N827">
    <cfRule type="cellIs" dxfId="4076" priority="2376" operator="between">
      <formula>1</formula>
      <formula>10</formula>
    </cfRule>
    <cfRule type="cellIs" dxfId="4075" priority="2377" operator="between">
      <formula>11</formula>
      <formula>17</formula>
    </cfRule>
    <cfRule type="cellIs" dxfId="4074" priority="2378" operator="between">
      <formula>18</formula>
      <formula>25</formula>
    </cfRule>
    <cfRule type="cellIs" dxfId="4073" priority="2379" operator="between">
      <formula>1</formula>
      <formula>6</formula>
    </cfRule>
    <cfRule type="cellIs" dxfId="4072" priority="2380" operator="between">
      <formula>17</formula>
      <formula>25</formula>
    </cfRule>
    <cfRule type="cellIs" dxfId="4071" priority="2381" operator="between">
      <formula>7</formula>
      <formula>16</formula>
    </cfRule>
    <cfRule type="cellIs" dxfId="4070" priority="2382" operator="between">
      <formula>1</formula>
      <formula>6</formula>
    </cfRule>
  </conditionalFormatting>
  <conditionalFormatting sqref="N827">
    <cfRule type="cellIs" dxfId="4069" priority="2375" operator="equal">
      <formula>16</formula>
    </cfRule>
  </conditionalFormatting>
  <conditionalFormatting sqref="N827">
    <cfRule type="cellIs" dxfId="4068" priority="2372" operator="between">
      <formula>16</formula>
      <formula>25</formula>
    </cfRule>
    <cfRule type="cellIs" dxfId="4067" priority="2373" operator="between">
      <formula>9</formula>
      <formula>15</formula>
    </cfRule>
    <cfRule type="cellIs" dxfId="4066" priority="2374" operator="between">
      <formula>1</formula>
      <formula>8</formula>
    </cfRule>
  </conditionalFormatting>
  <conditionalFormatting sqref="Y827">
    <cfRule type="cellIs" dxfId="4065" priority="2365" operator="between">
      <formula>1</formula>
      <formula>10</formula>
    </cfRule>
    <cfRule type="cellIs" dxfId="4064" priority="2366" operator="between">
      <formula>11</formula>
      <formula>17</formula>
    </cfRule>
    <cfRule type="cellIs" dxfId="4063" priority="2367" operator="between">
      <formula>18</formula>
      <formula>25</formula>
    </cfRule>
    <cfRule type="cellIs" dxfId="4062" priority="2368" operator="between">
      <formula>1</formula>
      <formula>6</formula>
    </cfRule>
    <cfRule type="cellIs" dxfId="4061" priority="2369" operator="between">
      <formula>17</formula>
      <formula>25</formula>
    </cfRule>
    <cfRule type="cellIs" dxfId="4060" priority="2370" operator="between">
      <formula>7</formula>
      <formula>16</formula>
    </cfRule>
    <cfRule type="cellIs" dxfId="4059" priority="2371" operator="between">
      <formula>1</formula>
      <formula>6</formula>
    </cfRule>
  </conditionalFormatting>
  <conditionalFormatting sqref="Y827">
    <cfRule type="cellIs" dxfId="4058" priority="2364" operator="equal">
      <formula>16</formula>
    </cfRule>
  </conditionalFormatting>
  <conditionalFormatting sqref="Y827">
    <cfRule type="cellIs" dxfId="4057" priority="2361" operator="between">
      <formula>16</formula>
      <formula>25</formula>
    </cfRule>
    <cfRule type="cellIs" dxfId="4056" priority="2362" operator="between">
      <formula>9</formula>
      <formula>15</formula>
    </cfRule>
    <cfRule type="cellIs" dxfId="4055" priority="2363" operator="between">
      <formula>1</formula>
      <formula>8</formula>
    </cfRule>
  </conditionalFormatting>
  <conditionalFormatting sqref="G827">
    <cfRule type="cellIs" dxfId="4054" priority="2359" stopIfTrue="1" operator="equal">
      <formula>"NR"</formula>
    </cfRule>
    <cfRule type="cellIs" dxfId="4053" priority="2360" stopIfTrue="1" operator="equal">
      <formula>"R"</formula>
    </cfRule>
  </conditionalFormatting>
  <conditionalFormatting sqref="G827">
    <cfRule type="cellIs" dxfId="4052" priority="2358" operator="equal">
      <formula>"NR"</formula>
    </cfRule>
  </conditionalFormatting>
  <conditionalFormatting sqref="N840">
    <cfRule type="cellIs" dxfId="4051" priority="2343" operator="between">
      <formula>1</formula>
      <formula>10</formula>
    </cfRule>
    <cfRule type="cellIs" dxfId="4050" priority="2344" operator="between">
      <formula>11</formula>
      <formula>17</formula>
    </cfRule>
    <cfRule type="cellIs" dxfId="4049" priority="2345" operator="between">
      <formula>18</formula>
      <formula>25</formula>
    </cfRule>
    <cfRule type="cellIs" dxfId="4048" priority="2346" operator="between">
      <formula>1</formula>
      <formula>6</formula>
    </cfRule>
    <cfRule type="cellIs" dxfId="4047" priority="2347" operator="between">
      <formula>17</formula>
      <formula>25</formula>
    </cfRule>
    <cfRule type="cellIs" dxfId="4046" priority="2348" operator="between">
      <formula>7</formula>
      <formula>16</formula>
    </cfRule>
    <cfRule type="cellIs" dxfId="4045" priority="2349" operator="between">
      <formula>1</formula>
      <formula>6</formula>
    </cfRule>
  </conditionalFormatting>
  <conditionalFormatting sqref="N840">
    <cfRule type="cellIs" dxfId="4044" priority="2342" operator="equal">
      <formula>16</formula>
    </cfRule>
  </conditionalFormatting>
  <conditionalFormatting sqref="N840">
    <cfRule type="cellIs" dxfId="4043" priority="2339" operator="between">
      <formula>16</formula>
      <formula>25</formula>
    </cfRule>
    <cfRule type="cellIs" dxfId="4042" priority="2340" operator="between">
      <formula>9</formula>
      <formula>15</formula>
    </cfRule>
    <cfRule type="cellIs" dxfId="4041" priority="2341" operator="between">
      <formula>1</formula>
      <formula>8</formula>
    </cfRule>
  </conditionalFormatting>
  <conditionalFormatting sqref="Y840">
    <cfRule type="cellIs" dxfId="4040" priority="2332" operator="between">
      <formula>1</formula>
      <formula>10</formula>
    </cfRule>
    <cfRule type="cellIs" dxfId="4039" priority="2333" operator="between">
      <formula>11</formula>
      <formula>17</formula>
    </cfRule>
    <cfRule type="cellIs" dxfId="4038" priority="2334" operator="between">
      <formula>18</formula>
      <formula>25</formula>
    </cfRule>
    <cfRule type="cellIs" dxfId="4037" priority="2335" operator="between">
      <formula>1</formula>
      <formula>6</formula>
    </cfRule>
    <cfRule type="cellIs" dxfId="4036" priority="2336" operator="between">
      <formula>17</formula>
      <formula>25</formula>
    </cfRule>
    <cfRule type="cellIs" dxfId="4035" priority="2337" operator="between">
      <formula>7</formula>
      <formula>16</formula>
    </cfRule>
    <cfRule type="cellIs" dxfId="4034" priority="2338" operator="between">
      <formula>1</formula>
      <formula>6</formula>
    </cfRule>
  </conditionalFormatting>
  <conditionalFormatting sqref="Y840">
    <cfRule type="cellIs" dxfId="4033" priority="2331" operator="equal">
      <formula>16</formula>
    </cfRule>
  </conditionalFormatting>
  <conditionalFormatting sqref="Y840">
    <cfRule type="cellIs" dxfId="4032" priority="2328" operator="between">
      <formula>16</formula>
      <formula>25</formula>
    </cfRule>
    <cfRule type="cellIs" dxfId="4031" priority="2329" operator="between">
      <formula>9</formula>
      <formula>15</formula>
    </cfRule>
    <cfRule type="cellIs" dxfId="4030" priority="2330" operator="between">
      <formula>1</formula>
      <formula>8</formula>
    </cfRule>
  </conditionalFormatting>
  <conditionalFormatting sqref="G840">
    <cfRule type="cellIs" dxfId="4029" priority="2326" stopIfTrue="1" operator="equal">
      <formula>"NR"</formula>
    </cfRule>
    <cfRule type="cellIs" dxfId="4028" priority="2327" stopIfTrue="1" operator="equal">
      <formula>"R"</formula>
    </cfRule>
  </conditionalFormatting>
  <conditionalFormatting sqref="G840">
    <cfRule type="cellIs" dxfId="4027" priority="2325" operator="equal">
      <formula>"NR"</formula>
    </cfRule>
  </conditionalFormatting>
  <conditionalFormatting sqref="N870">
    <cfRule type="cellIs" dxfId="4026" priority="2310" operator="between">
      <formula>1</formula>
      <formula>10</formula>
    </cfRule>
    <cfRule type="cellIs" dxfId="4025" priority="2311" operator="between">
      <formula>11</formula>
      <formula>17</formula>
    </cfRule>
    <cfRule type="cellIs" dxfId="4024" priority="2312" operator="between">
      <formula>18</formula>
      <formula>25</formula>
    </cfRule>
    <cfRule type="cellIs" dxfId="4023" priority="2313" operator="between">
      <formula>1</formula>
      <formula>6</formula>
    </cfRule>
    <cfRule type="cellIs" dxfId="4022" priority="2314" operator="between">
      <formula>17</formula>
      <formula>25</formula>
    </cfRule>
    <cfRule type="cellIs" dxfId="4021" priority="2315" operator="between">
      <formula>7</formula>
      <formula>16</formula>
    </cfRule>
    <cfRule type="cellIs" dxfId="4020" priority="2316" operator="between">
      <formula>1</formula>
      <formula>6</formula>
    </cfRule>
  </conditionalFormatting>
  <conditionalFormatting sqref="N870">
    <cfRule type="cellIs" dxfId="4019" priority="2309" operator="equal">
      <formula>16</formula>
    </cfRule>
  </conditionalFormatting>
  <conditionalFormatting sqref="N870">
    <cfRule type="cellIs" dxfId="4018" priority="2306" operator="between">
      <formula>16</formula>
      <formula>25</formula>
    </cfRule>
    <cfRule type="cellIs" dxfId="4017" priority="2307" operator="between">
      <formula>9</formula>
      <formula>15</formula>
    </cfRule>
    <cfRule type="cellIs" dxfId="4016" priority="2308" operator="between">
      <formula>1</formula>
      <formula>8</formula>
    </cfRule>
  </conditionalFormatting>
  <conditionalFormatting sqref="Y870">
    <cfRule type="cellIs" dxfId="4015" priority="2299" operator="between">
      <formula>1</formula>
      <formula>10</formula>
    </cfRule>
    <cfRule type="cellIs" dxfId="4014" priority="2300" operator="between">
      <formula>11</formula>
      <formula>17</formula>
    </cfRule>
    <cfRule type="cellIs" dxfId="4013" priority="2301" operator="between">
      <formula>18</formula>
      <formula>25</formula>
    </cfRule>
    <cfRule type="cellIs" dxfId="4012" priority="2302" operator="between">
      <formula>1</formula>
      <formula>6</formula>
    </cfRule>
    <cfRule type="cellIs" dxfId="4011" priority="2303" operator="between">
      <formula>17</formula>
      <formula>25</formula>
    </cfRule>
    <cfRule type="cellIs" dxfId="4010" priority="2304" operator="between">
      <formula>7</formula>
      <formula>16</formula>
    </cfRule>
    <cfRule type="cellIs" dxfId="4009" priority="2305" operator="between">
      <formula>1</formula>
      <formula>6</formula>
    </cfRule>
  </conditionalFormatting>
  <conditionalFormatting sqref="Y870">
    <cfRule type="cellIs" dxfId="4008" priority="2298" operator="equal">
      <formula>16</formula>
    </cfRule>
  </conditionalFormatting>
  <conditionalFormatting sqref="Y870">
    <cfRule type="cellIs" dxfId="4007" priority="2295" operator="between">
      <formula>16</formula>
      <formula>25</formula>
    </cfRule>
    <cfRule type="cellIs" dxfId="4006" priority="2296" operator="between">
      <formula>9</formula>
      <formula>15</formula>
    </cfRule>
    <cfRule type="cellIs" dxfId="4005" priority="2297" operator="between">
      <formula>1</formula>
      <formula>8</formula>
    </cfRule>
  </conditionalFormatting>
  <conditionalFormatting sqref="G870">
    <cfRule type="cellIs" dxfId="4004" priority="2293" stopIfTrue="1" operator="equal">
      <formula>"NR"</formula>
    </cfRule>
    <cfRule type="cellIs" dxfId="4003" priority="2294" stopIfTrue="1" operator="equal">
      <formula>"R"</formula>
    </cfRule>
  </conditionalFormatting>
  <conditionalFormatting sqref="G870">
    <cfRule type="cellIs" dxfId="4002" priority="2292" operator="equal">
      <formula>"NR"</formula>
    </cfRule>
  </conditionalFormatting>
  <conditionalFormatting sqref="N897">
    <cfRule type="cellIs" dxfId="4001" priority="2277" operator="between">
      <formula>1</formula>
      <formula>10</formula>
    </cfRule>
    <cfRule type="cellIs" dxfId="4000" priority="2278" operator="between">
      <formula>11</formula>
      <formula>17</formula>
    </cfRule>
    <cfRule type="cellIs" dxfId="3999" priority="2279" operator="between">
      <formula>18</formula>
      <formula>25</formula>
    </cfRule>
    <cfRule type="cellIs" dxfId="3998" priority="2280" operator="between">
      <formula>1</formula>
      <formula>6</formula>
    </cfRule>
    <cfRule type="cellIs" dxfId="3997" priority="2281" operator="between">
      <formula>17</formula>
      <formula>25</formula>
    </cfRule>
    <cfRule type="cellIs" dxfId="3996" priority="2282" operator="between">
      <formula>7</formula>
      <formula>16</formula>
    </cfRule>
    <cfRule type="cellIs" dxfId="3995" priority="2283" operator="between">
      <formula>1</formula>
      <formula>6</formula>
    </cfRule>
  </conditionalFormatting>
  <conditionalFormatting sqref="N897">
    <cfRule type="cellIs" dxfId="3994" priority="2276" operator="equal">
      <formula>16</formula>
    </cfRule>
  </conditionalFormatting>
  <conditionalFormatting sqref="N897">
    <cfRule type="cellIs" dxfId="3993" priority="2273" operator="between">
      <formula>16</formula>
      <formula>25</formula>
    </cfRule>
    <cfRule type="cellIs" dxfId="3992" priority="2274" operator="between">
      <formula>9</formula>
      <formula>15</formula>
    </cfRule>
    <cfRule type="cellIs" dxfId="3991" priority="2275" operator="between">
      <formula>1</formula>
      <formula>8</formula>
    </cfRule>
  </conditionalFormatting>
  <conditionalFormatting sqref="Y897">
    <cfRule type="cellIs" dxfId="3990" priority="2266" operator="between">
      <formula>1</formula>
      <formula>10</formula>
    </cfRule>
    <cfRule type="cellIs" dxfId="3989" priority="2267" operator="between">
      <formula>11</formula>
      <formula>17</formula>
    </cfRule>
    <cfRule type="cellIs" dxfId="3988" priority="2268" operator="between">
      <formula>18</formula>
      <formula>25</formula>
    </cfRule>
    <cfRule type="cellIs" dxfId="3987" priority="2269" operator="between">
      <formula>1</formula>
      <formula>6</formula>
    </cfRule>
    <cfRule type="cellIs" dxfId="3986" priority="2270" operator="between">
      <formula>17</formula>
      <formula>25</formula>
    </cfRule>
    <cfRule type="cellIs" dxfId="3985" priority="2271" operator="between">
      <formula>7</formula>
      <formula>16</formula>
    </cfRule>
    <cfRule type="cellIs" dxfId="3984" priority="2272" operator="between">
      <formula>1</formula>
      <formula>6</formula>
    </cfRule>
  </conditionalFormatting>
  <conditionalFormatting sqref="Y897">
    <cfRule type="cellIs" dxfId="3983" priority="2265" operator="equal">
      <formula>16</formula>
    </cfRule>
  </conditionalFormatting>
  <conditionalFormatting sqref="Y897">
    <cfRule type="cellIs" dxfId="3982" priority="2262" operator="between">
      <formula>16</formula>
      <formula>25</formula>
    </cfRule>
    <cfRule type="cellIs" dxfId="3981" priority="2263" operator="between">
      <formula>9</formula>
      <formula>15</formula>
    </cfRule>
    <cfRule type="cellIs" dxfId="3980" priority="2264" operator="between">
      <formula>1</formula>
      <formula>8</formula>
    </cfRule>
  </conditionalFormatting>
  <conditionalFormatting sqref="G897">
    <cfRule type="cellIs" dxfId="3979" priority="2260" stopIfTrue="1" operator="equal">
      <formula>"NR"</formula>
    </cfRule>
    <cfRule type="cellIs" dxfId="3978" priority="2261" stopIfTrue="1" operator="equal">
      <formula>"R"</formula>
    </cfRule>
  </conditionalFormatting>
  <conditionalFormatting sqref="G897">
    <cfRule type="cellIs" dxfId="3977" priority="2259" operator="equal">
      <formula>"NR"</formula>
    </cfRule>
  </conditionalFormatting>
  <conditionalFormatting sqref="N911">
    <cfRule type="cellIs" dxfId="3976" priority="2244" operator="between">
      <formula>1</formula>
      <formula>10</formula>
    </cfRule>
    <cfRule type="cellIs" dxfId="3975" priority="2245" operator="between">
      <formula>11</formula>
      <formula>17</formula>
    </cfRule>
    <cfRule type="cellIs" dxfId="3974" priority="2246" operator="between">
      <formula>18</formula>
      <formula>25</formula>
    </cfRule>
    <cfRule type="cellIs" dxfId="3973" priority="2247" operator="between">
      <formula>1</formula>
      <formula>6</formula>
    </cfRule>
    <cfRule type="cellIs" dxfId="3972" priority="2248" operator="between">
      <formula>17</formula>
      <formula>25</formula>
    </cfRule>
    <cfRule type="cellIs" dxfId="3971" priority="2249" operator="between">
      <formula>7</formula>
      <formula>16</formula>
    </cfRule>
    <cfRule type="cellIs" dxfId="3970" priority="2250" operator="between">
      <formula>1</formula>
      <formula>6</formula>
    </cfRule>
  </conditionalFormatting>
  <conditionalFormatting sqref="N911">
    <cfRule type="cellIs" dxfId="3969" priority="2243" operator="equal">
      <formula>16</formula>
    </cfRule>
  </conditionalFormatting>
  <conditionalFormatting sqref="N911">
    <cfRule type="cellIs" dxfId="3968" priority="2240" operator="between">
      <formula>16</formula>
      <formula>25</formula>
    </cfRule>
    <cfRule type="cellIs" dxfId="3967" priority="2241" operator="between">
      <formula>9</formula>
      <formula>15</formula>
    </cfRule>
    <cfRule type="cellIs" dxfId="3966" priority="2242" operator="between">
      <formula>1</formula>
      <formula>8</formula>
    </cfRule>
  </conditionalFormatting>
  <conditionalFormatting sqref="Y911">
    <cfRule type="cellIs" dxfId="3965" priority="2233" operator="between">
      <formula>1</formula>
      <formula>10</formula>
    </cfRule>
    <cfRule type="cellIs" dxfId="3964" priority="2234" operator="between">
      <formula>11</formula>
      <formula>17</formula>
    </cfRule>
    <cfRule type="cellIs" dxfId="3963" priority="2235" operator="between">
      <formula>18</formula>
      <formula>25</formula>
    </cfRule>
    <cfRule type="cellIs" dxfId="3962" priority="2236" operator="between">
      <formula>1</formula>
      <formula>6</formula>
    </cfRule>
    <cfRule type="cellIs" dxfId="3961" priority="2237" operator="between">
      <formula>17</formula>
      <formula>25</formula>
    </cfRule>
    <cfRule type="cellIs" dxfId="3960" priority="2238" operator="between">
      <formula>7</formula>
      <formula>16</formula>
    </cfRule>
    <cfRule type="cellIs" dxfId="3959" priority="2239" operator="between">
      <formula>1</formula>
      <formula>6</formula>
    </cfRule>
  </conditionalFormatting>
  <conditionalFormatting sqref="Y911">
    <cfRule type="cellIs" dxfId="3958" priority="2232" operator="equal">
      <formula>16</formula>
    </cfRule>
  </conditionalFormatting>
  <conditionalFormatting sqref="Y911">
    <cfRule type="cellIs" dxfId="3957" priority="2229" operator="between">
      <formula>16</formula>
      <formula>25</formula>
    </cfRule>
    <cfRule type="cellIs" dxfId="3956" priority="2230" operator="between">
      <formula>9</formula>
      <formula>15</formula>
    </cfRule>
    <cfRule type="cellIs" dxfId="3955" priority="2231" operator="between">
      <formula>1</formula>
      <formula>8</formula>
    </cfRule>
  </conditionalFormatting>
  <conditionalFormatting sqref="G911">
    <cfRule type="cellIs" dxfId="3954" priority="2227" stopIfTrue="1" operator="equal">
      <formula>"NR"</formula>
    </cfRule>
    <cfRule type="cellIs" dxfId="3953" priority="2228" stopIfTrue="1" operator="equal">
      <formula>"R"</formula>
    </cfRule>
  </conditionalFormatting>
  <conditionalFormatting sqref="G911">
    <cfRule type="cellIs" dxfId="3952" priority="2226" operator="equal">
      <formula>"NR"</formula>
    </cfRule>
  </conditionalFormatting>
  <conditionalFormatting sqref="N929">
    <cfRule type="cellIs" dxfId="3951" priority="2211" operator="between">
      <formula>1</formula>
      <formula>10</formula>
    </cfRule>
    <cfRule type="cellIs" dxfId="3950" priority="2212" operator="between">
      <formula>11</formula>
      <formula>17</formula>
    </cfRule>
    <cfRule type="cellIs" dxfId="3949" priority="2213" operator="between">
      <formula>18</formula>
      <formula>25</formula>
    </cfRule>
    <cfRule type="cellIs" dxfId="3948" priority="2214" operator="between">
      <formula>1</formula>
      <formula>6</formula>
    </cfRule>
    <cfRule type="cellIs" dxfId="3947" priority="2215" operator="between">
      <formula>17</formula>
      <formula>25</formula>
    </cfRule>
    <cfRule type="cellIs" dxfId="3946" priority="2216" operator="between">
      <formula>7</formula>
      <formula>16</formula>
    </cfRule>
    <cfRule type="cellIs" dxfId="3945" priority="2217" operator="between">
      <formula>1</formula>
      <formula>6</formula>
    </cfRule>
  </conditionalFormatting>
  <conditionalFormatting sqref="N929">
    <cfRule type="cellIs" dxfId="3944" priority="2210" operator="equal">
      <formula>16</formula>
    </cfRule>
  </conditionalFormatting>
  <conditionalFormatting sqref="N929">
    <cfRule type="cellIs" dxfId="3943" priority="2207" operator="between">
      <formula>16</formula>
      <formula>25</formula>
    </cfRule>
    <cfRule type="cellIs" dxfId="3942" priority="2208" operator="between">
      <formula>9</formula>
      <formula>15</formula>
    </cfRule>
    <cfRule type="cellIs" dxfId="3941" priority="2209" operator="between">
      <formula>1</formula>
      <formula>8</formula>
    </cfRule>
  </conditionalFormatting>
  <conditionalFormatting sqref="Y929">
    <cfRule type="cellIs" dxfId="3940" priority="2200" operator="between">
      <formula>1</formula>
      <formula>10</formula>
    </cfRule>
    <cfRule type="cellIs" dxfId="3939" priority="2201" operator="between">
      <formula>11</formula>
      <formula>17</formula>
    </cfRule>
    <cfRule type="cellIs" dxfId="3938" priority="2202" operator="between">
      <formula>18</formula>
      <formula>25</formula>
    </cfRule>
    <cfRule type="cellIs" dxfId="3937" priority="2203" operator="between">
      <formula>1</formula>
      <formula>6</formula>
    </cfRule>
    <cfRule type="cellIs" dxfId="3936" priority="2204" operator="between">
      <formula>17</formula>
      <formula>25</formula>
    </cfRule>
    <cfRule type="cellIs" dxfId="3935" priority="2205" operator="between">
      <formula>7</formula>
      <formula>16</formula>
    </cfRule>
    <cfRule type="cellIs" dxfId="3934" priority="2206" operator="between">
      <formula>1</formula>
      <formula>6</formula>
    </cfRule>
  </conditionalFormatting>
  <conditionalFormatting sqref="Y929">
    <cfRule type="cellIs" dxfId="3933" priority="2199" operator="equal">
      <formula>16</formula>
    </cfRule>
  </conditionalFormatting>
  <conditionalFormatting sqref="Y929">
    <cfRule type="cellIs" dxfId="3932" priority="2196" operator="between">
      <formula>16</formula>
      <formula>25</formula>
    </cfRule>
    <cfRule type="cellIs" dxfId="3931" priority="2197" operator="between">
      <formula>9</formula>
      <formula>15</formula>
    </cfRule>
    <cfRule type="cellIs" dxfId="3930" priority="2198" operator="between">
      <formula>1</formula>
      <formula>8</formula>
    </cfRule>
  </conditionalFormatting>
  <conditionalFormatting sqref="G929">
    <cfRule type="cellIs" dxfId="3929" priority="2194" stopIfTrue="1" operator="equal">
      <formula>"NR"</formula>
    </cfRule>
    <cfRule type="cellIs" dxfId="3928" priority="2195" stopIfTrue="1" operator="equal">
      <formula>"R"</formula>
    </cfRule>
  </conditionalFormatting>
  <conditionalFormatting sqref="G929">
    <cfRule type="cellIs" dxfId="3927" priority="2193" operator="equal">
      <formula>"NR"</formula>
    </cfRule>
  </conditionalFormatting>
  <conditionalFormatting sqref="N974">
    <cfRule type="cellIs" dxfId="3926" priority="2178" operator="between">
      <formula>1</formula>
      <formula>10</formula>
    </cfRule>
    <cfRule type="cellIs" dxfId="3925" priority="2179" operator="between">
      <formula>11</formula>
      <formula>17</formula>
    </cfRule>
    <cfRule type="cellIs" dxfId="3924" priority="2180" operator="between">
      <formula>18</formula>
      <formula>25</formula>
    </cfRule>
    <cfRule type="cellIs" dxfId="3923" priority="2181" operator="between">
      <formula>1</formula>
      <formula>6</formula>
    </cfRule>
    <cfRule type="cellIs" dxfId="3922" priority="2182" operator="between">
      <formula>17</formula>
      <formula>25</formula>
    </cfRule>
    <cfRule type="cellIs" dxfId="3921" priority="2183" operator="between">
      <formula>7</formula>
      <formula>16</formula>
    </cfRule>
    <cfRule type="cellIs" dxfId="3920" priority="2184" operator="between">
      <formula>1</formula>
      <formula>6</formula>
    </cfRule>
  </conditionalFormatting>
  <conditionalFormatting sqref="N974">
    <cfRule type="cellIs" dxfId="3919" priority="2177" operator="equal">
      <formula>16</formula>
    </cfRule>
  </conditionalFormatting>
  <conditionalFormatting sqref="N974">
    <cfRule type="cellIs" dxfId="3918" priority="2174" operator="between">
      <formula>16</formula>
      <formula>25</formula>
    </cfRule>
    <cfRule type="cellIs" dxfId="3917" priority="2175" operator="between">
      <formula>9</formula>
      <formula>15</formula>
    </cfRule>
    <cfRule type="cellIs" dxfId="3916" priority="2176" operator="between">
      <formula>1</formula>
      <formula>8</formula>
    </cfRule>
  </conditionalFormatting>
  <conditionalFormatting sqref="Y974">
    <cfRule type="cellIs" dxfId="3915" priority="2167" operator="between">
      <formula>1</formula>
      <formula>10</formula>
    </cfRule>
    <cfRule type="cellIs" dxfId="3914" priority="2168" operator="between">
      <formula>11</formula>
      <formula>17</formula>
    </cfRule>
    <cfRule type="cellIs" dxfId="3913" priority="2169" operator="between">
      <formula>18</formula>
      <formula>25</formula>
    </cfRule>
    <cfRule type="cellIs" dxfId="3912" priority="2170" operator="between">
      <formula>1</formula>
      <formula>6</formula>
    </cfRule>
    <cfRule type="cellIs" dxfId="3911" priority="2171" operator="between">
      <formula>17</formula>
      <formula>25</formula>
    </cfRule>
    <cfRule type="cellIs" dxfId="3910" priority="2172" operator="between">
      <formula>7</formula>
      <formula>16</formula>
    </cfRule>
    <cfRule type="cellIs" dxfId="3909" priority="2173" operator="between">
      <formula>1</formula>
      <formula>6</formula>
    </cfRule>
  </conditionalFormatting>
  <conditionalFormatting sqref="Y974">
    <cfRule type="cellIs" dxfId="3908" priority="2166" operator="equal">
      <formula>16</formula>
    </cfRule>
  </conditionalFormatting>
  <conditionalFormatting sqref="Y974">
    <cfRule type="cellIs" dxfId="3907" priority="2163" operator="between">
      <formula>16</formula>
      <formula>25</formula>
    </cfRule>
    <cfRule type="cellIs" dxfId="3906" priority="2164" operator="between">
      <formula>9</formula>
      <formula>15</formula>
    </cfRule>
    <cfRule type="cellIs" dxfId="3905" priority="2165" operator="between">
      <formula>1</formula>
      <formula>8</formula>
    </cfRule>
  </conditionalFormatting>
  <conditionalFormatting sqref="G974">
    <cfRule type="cellIs" dxfId="3904" priority="2161" stopIfTrue="1" operator="equal">
      <formula>"NR"</formula>
    </cfRule>
    <cfRule type="cellIs" dxfId="3903" priority="2162" stopIfTrue="1" operator="equal">
      <formula>"R"</formula>
    </cfRule>
  </conditionalFormatting>
  <conditionalFormatting sqref="G974">
    <cfRule type="cellIs" dxfId="3902" priority="2160" operator="equal">
      <formula>"NR"</formula>
    </cfRule>
  </conditionalFormatting>
  <conditionalFormatting sqref="N1049">
    <cfRule type="cellIs" dxfId="3901" priority="2145" operator="between">
      <formula>1</formula>
      <formula>10</formula>
    </cfRule>
    <cfRule type="cellIs" dxfId="3900" priority="2146" operator="between">
      <formula>11</formula>
      <formula>17</formula>
    </cfRule>
    <cfRule type="cellIs" dxfId="3899" priority="2147" operator="between">
      <formula>18</formula>
      <formula>25</formula>
    </cfRule>
    <cfRule type="cellIs" dxfId="3898" priority="2148" operator="between">
      <formula>1</formula>
      <formula>6</formula>
    </cfRule>
    <cfRule type="cellIs" dxfId="3897" priority="2149" operator="between">
      <formula>17</formula>
      <formula>25</formula>
    </cfRule>
    <cfRule type="cellIs" dxfId="3896" priority="2150" operator="between">
      <formula>7</formula>
      <formula>16</formula>
    </cfRule>
    <cfRule type="cellIs" dxfId="3895" priority="2151" operator="between">
      <formula>1</formula>
      <formula>6</formula>
    </cfRule>
  </conditionalFormatting>
  <conditionalFormatting sqref="N1049">
    <cfRule type="cellIs" dxfId="3894" priority="2144" operator="equal">
      <formula>16</formula>
    </cfRule>
  </conditionalFormatting>
  <conditionalFormatting sqref="N1049">
    <cfRule type="cellIs" dxfId="3893" priority="2141" operator="between">
      <formula>16</formula>
      <formula>25</formula>
    </cfRule>
    <cfRule type="cellIs" dxfId="3892" priority="2142" operator="between">
      <formula>9</formula>
      <formula>15</formula>
    </cfRule>
    <cfRule type="cellIs" dxfId="3891" priority="2143" operator="between">
      <formula>1</formula>
      <formula>8</formula>
    </cfRule>
  </conditionalFormatting>
  <conditionalFormatting sqref="Y1049">
    <cfRule type="cellIs" dxfId="3890" priority="2134" operator="between">
      <formula>1</formula>
      <formula>10</formula>
    </cfRule>
    <cfRule type="cellIs" dxfId="3889" priority="2135" operator="between">
      <formula>11</formula>
      <formula>17</formula>
    </cfRule>
    <cfRule type="cellIs" dxfId="3888" priority="2136" operator="between">
      <formula>18</formula>
      <formula>25</formula>
    </cfRule>
    <cfRule type="cellIs" dxfId="3887" priority="2137" operator="between">
      <formula>1</formula>
      <formula>6</formula>
    </cfRule>
    <cfRule type="cellIs" dxfId="3886" priority="2138" operator="between">
      <formula>17</formula>
      <formula>25</formula>
    </cfRule>
    <cfRule type="cellIs" dxfId="3885" priority="2139" operator="between">
      <formula>7</formula>
      <formula>16</formula>
    </cfRule>
    <cfRule type="cellIs" dxfId="3884" priority="2140" operator="between">
      <formula>1</formula>
      <formula>6</formula>
    </cfRule>
  </conditionalFormatting>
  <conditionalFormatting sqref="Y1049">
    <cfRule type="cellIs" dxfId="3883" priority="2133" operator="equal">
      <formula>16</formula>
    </cfRule>
  </conditionalFormatting>
  <conditionalFormatting sqref="Y1049">
    <cfRule type="cellIs" dxfId="3882" priority="2130" operator="between">
      <formula>16</formula>
      <formula>25</formula>
    </cfRule>
    <cfRule type="cellIs" dxfId="3881" priority="2131" operator="between">
      <formula>9</formula>
      <formula>15</formula>
    </cfRule>
    <cfRule type="cellIs" dxfId="3880" priority="2132" operator="between">
      <formula>1</formula>
      <formula>8</formula>
    </cfRule>
  </conditionalFormatting>
  <conditionalFormatting sqref="G1049">
    <cfRule type="cellIs" dxfId="3879" priority="2128" stopIfTrue="1" operator="equal">
      <formula>"NR"</formula>
    </cfRule>
    <cfRule type="cellIs" dxfId="3878" priority="2129" stopIfTrue="1" operator="equal">
      <formula>"R"</formula>
    </cfRule>
  </conditionalFormatting>
  <conditionalFormatting sqref="G1049">
    <cfRule type="cellIs" dxfId="3877" priority="2127" operator="equal">
      <formula>"NR"</formula>
    </cfRule>
  </conditionalFormatting>
  <conditionalFormatting sqref="N1065">
    <cfRule type="cellIs" dxfId="3876" priority="2112" operator="between">
      <formula>1</formula>
      <formula>10</formula>
    </cfRule>
    <cfRule type="cellIs" dxfId="3875" priority="2113" operator="between">
      <formula>11</formula>
      <formula>17</formula>
    </cfRule>
    <cfRule type="cellIs" dxfId="3874" priority="2114" operator="between">
      <formula>18</formula>
      <formula>25</formula>
    </cfRule>
    <cfRule type="cellIs" dxfId="3873" priority="2115" operator="between">
      <formula>1</formula>
      <formula>6</formula>
    </cfRule>
    <cfRule type="cellIs" dxfId="3872" priority="2116" operator="between">
      <formula>17</formula>
      <formula>25</formula>
    </cfRule>
    <cfRule type="cellIs" dxfId="3871" priority="2117" operator="between">
      <formula>7</formula>
      <formula>16</formula>
    </cfRule>
    <cfRule type="cellIs" dxfId="3870" priority="2118" operator="between">
      <formula>1</formula>
      <formula>6</formula>
    </cfRule>
  </conditionalFormatting>
  <conditionalFormatting sqref="N1065">
    <cfRule type="cellIs" dxfId="3869" priority="2111" operator="equal">
      <formula>16</formula>
    </cfRule>
  </conditionalFormatting>
  <conditionalFormatting sqref="N1065">
    <cfRule type="cellIs" dxfId="3868" priority="2108" operator="between">
      <formula>16</formula>
      <formula>25</formula>
    </cfRule>
    <cfRule type="cellIs" dxfId="3867" priority="2109" operator="between">
      <formula>9</formula>
      <formula>15</formula>
    </cfRule>
    <cfRule type="cellIs" dxfId="3866" priority="2110" operator="between">
      <formula>1</formula>
      <formula>8</formula>
    </cfRule>
  </conditionalFormatting>
  <conditionalFormatting sqref="Y1065">
    <cfRule type="cellIs" dxfId="3865" priority="2101" operator="between">
      <formula>1</formula>
      <formula>10</formula>
    </cfRule>
    <cfRule type="cellIs" dxfId="3864" priority="2102" operator="between">
      <formula>11</formula>
      <formula>17</formula>
    </cfRule>
    <cfRule type="cellIs" dxfId="3863" priority="2103" operator="between">
      <formula>18</formula>
      <formula>25</formula>
    </cfRule>
    <cfRule type="cellIs" dxfId="3862" priority="2104" operator="between">
      <formula>1</formula>
      <formula>6</formula>
    </cfRule>
    <cfRule type="cellIs" dxfId="3861" priority="2105" operator="between">
      <formula>17</formula>
      <formula>25</formula>
    </cfRule>
    <cfRule type="cellIs" dxfId="3860" priority="2106" operator="between">
      <formula>7</formula>
      <formula>16</formula>
    </cfRule>
    <cfRule type="cellIs" dxfId="3859" priority="2107" operator="between">
      <formula>1</formula>
      <formula>6</formula>
    </cfRule>
  </conditionalFormatting>
  <conditionalFormatting sqref="Y1065">
    <cfRule type="cellIs" dxfId="3858" priority="2100" operator="equal">
      <formula>16</formula>
    </cfRule>
  </conditionalFormatting>
  <conditionalFormatting sqref="Y1065">
    <cfRule type="cellIs" dxfId="3857" priority="2097" operator="between">
      <formula>16</formula>
      <formula>25</formula>
    </cfRule>
    <cfRule type="cellIs" dxfId="3856" priority="2098" operator="between">
      <formula>9</formula>
      <formula>15</formula>
    </cfRule>
    <cfRule type="cellIs" dxfId="3855" priority="2099" operator="between">
      <formula>1</formula>
      <formula>8</formula>
    </cfRule>
  </conditionalFormatting>
  <conditionalFormatting sqref="G1065">
    <cfRule type="cellIs" dxfId="3854" priority="2095" stopIfTrue="1" operator="equal">
      <formula>"NR"</formula>
    </cfRule>
    <cfRule type="cellIs" dxfId="3853" priority="2096" stopIfTrue="1" operator="equal">
      <formula>"R"</formula>
    </cfRule>
  </conditionalFormatting>
  <conditionalFormatting sqref="G1065">
    <cfRule type="cellIs" dxfId="3852" priority="2094" operator="equal">
      <formula>"NR"</formula>
    </cfRule>
  </conditionalFormatting>
  <conditionalFormatting sqref="N1080">
    <cfRule type="cellIs" dxfId="3851" priority="2079" operator="between">
      <formula>1</formula>
      <formula>10</formula>
    </cfRule>
    <cfRule type="cellIs" dxfId="3850" priority="2080" operator="between">
      <formula>11</formula>
      <formula>17</formula>
    </cfRule>
    <cfRule type="cellIs" dxfId="3849" priority="2081" operator="between">
      <formula>18</formula>
      <formula>25</formula>
    </cfRule>
    <cfRule type="cellIs" dxfId="3848" priority="2082" operator="between">
      <formula>1</formula>
      <formula>6</formula>
    </cfRule>
    <cfRule type="cellIs" dxfId="3847" priority="2083" operator="between">
      <formula>17</formula>
      <formula>25</formula>
    </cfRule>
    <cfRule type="cellIs" dxfId="3846" priority="2084" operator="between">
      <formula>7</formula>
      <formula>16</formula>
    </cfRule>
    <cfRule type="cellIs" dxfId="3845" priority="2085" operator="between">
      <formula>1</formula>
      <formula>6</formula>
    </cfRule>
  </conditionalFormatting>
  <conditionalFormatting sqref="N1080">
    <cfRule type="cellIs" dxfId="3844" priority="2078" operator="equal">
      <formula>16</formula>
    </cfRule>
  </conditionalFormatting>
  <conditionalFormatting sqref="N1080">
    <cfRule type="cellIs" dxfId="3843" priority="2075" operator="between">
      <formula>16</formula>
      <formula>25</formula>
    </cfRule>
    <cfRule type="cellIs" dxfId="3842" priority="2076" operator="between">
      <formula>9</formula>
      <formula>15</formula>
    </cfRule>
    <cfRule type="cellIs" dxfId="3841" priority="2077" operator="between">
      <formula>1</formula>
      <formula>8</formula>
    </cfRule>
  </conditionalFormatting>
  <conditionalFormatting sqref="Y1080">
    <cfRule type="cellIs" dxfId="3840" priority="2068" operator="between">
      <formula>1</formula>
      <formula>10</formula>
    </cfRule>
    <cfRule type="cellIs" dxfId="3839" priority="2069" operator="between">
      <formula>11</formula>
      <formula>17</formula>
    </cfRule>
    <cfRule type="cellIs" dxfId="3838" priority="2070" operator="between">
      <formula>18</formula>
      <formula>25</formula>
    </cfRule>
    <cfRule type="cellIs" dxfId="3837" priority="2071" operator="between">
      <formula>1</formula>
      <formula>6</formula>
    </cfRule>
    <cfRule type="cellIs" dxfId="3836" priority="2072" operator="between">
      <formula>17</formula>
      <formula>25</formula>
    </cfRule>
    <cfRule type="cellIs" dxfId="3835" priority="2073" operator="between">
      <formula>7</formula>
      <formula>16</formula>
    </cfRule>
    <cfRule type="cellIs" dxfId="3834" priority="2074" operator="between">
      <formula>1</formula>
      <formula>6</formula>
    </cfRule>
  </conditionalFormatting>
  <conditionalFormatting sqref="Y1080">
    <cfRule type="cellIs" dxfId="3833" priority="2067" operator="equal">
      <formula>16</formula>
    </cfRule>
  </conditionalFormatting>
  <conditionalFormatting sqref="Y1080">
    <cfRule type="cellIs" dxfId="3832" priority="2064" operator="between">
      <formula>16</formula>
      <formula>25</formula>
    </cfRule>
    <cfRule type="cellIs" dxfId="3831" priority="2065" operator="between">
      <formula>9</formula>
      <formula>15</formula>
    </cfRule>
    <cfRule type="cellIs" dxfId="3830" priority="2066" operator="between">
      <formula>1</formula>
      <formula>8</formula>
    </cfRule>
  </conditionalFormatting>
  <conditionalFormatting sqref="G1080">
    <cfRule type="cellIs" dxfId="3829" priority="2062" stopIfTrue="1" operator="equal">
      <formula>"NR"</formula>
    </cfRule>
    <cfRule type="cellIs" dxfId="3828" priority="2063" stopIfTrue="1" operator="equal">
      <formula>"R"</formula>
    </cfRule>
  </conditionalFormatting>
  <conditionalFormatting sqref="G1080">
    <cfRule type="cellIs" dxfId="3827" priority="2061" operator="equal">
      <formula>"NR"</formula>
    </cfRule>
  </conditionalFormatting>
  <conditionalFormatting sqref="N1096 Y1096">
    <cfRule type="cellIs" dxfId="3826" priority="2058" operator="between">
      <formula>16</formula>
      <formula>25</formula>
    </cfRule>
    <cfRule type="cellIs" dxfId="3825" priority="2059" operator="between">
      <formula>9</formula>
      <formula>15</formula>
    </cfRule>
    <cfRule type="cellIs" dxfId="3824" priority="2060" operator="between">
      <formula>1</formula>
      <formula>8</formula>
    </cfRule>
  </conditionalFormatting>
  <conditionalFormatting sqref="G1096">
    <cfRule type="cellIs" dxfId="3823" priority="2048" stopIfTrue="1" operator="equal">
      <formula>"NR"</formula>
    </cfRule>
    <cfRule type="cellIs" dxfId="3822" priority="2049" stopIfTrue="1" operator="equal">
      <formula>"R"</formula>
    </cfRule>
  </conditionalFormatting>
  <conditionalFormatting sqref="N1096 Y1096">
    <cfRule type="cellIs" dxfId="3821" priority="2041" operator="between">
      <formula>1</formula>
      <formula>10</formula>
    </cfRule>
    <cfRule type="cellIs" dxfId="3820" priority="2042" operator="between">
      <formula>11</formula>
      <formula>17</formula>
    </cfRule>
    <cfRule type="cellIs" dxfId="3819" priority="2043" operator="between">
      <formula>18</formula>
      <formula>25</formula>
    </cfRule>
    <cfRule type="cellIs" dxfId="3818" priority="2044" operator="between">
      <formula>1</formula>
      <formula>6</formula>
    </cfRule>
    <cfRule type="cellIs" dxfId="3817" priority="2045" operator="between">
      <formula>17</formula>
      <formula>25</formula>
    </cfRule>
    <cfRule type="cellIs" dxfId="3816" priority="2046" operator="between">
      <formula>7</formula>
      <formula>16</formula>
    </cfRule>
    <cfRule type="cellIs" dxfId="3815" priority="2047" operator="between">
      <formula>1</formula>
      <formula>6</formula>
    </cfRule>
  </conditionalFormatting>
  <conditionalFormatting sqref="N1096 Y1096">
    <cfRule type="cellIs" dxfId="3814" priority="2040" operator="equal">
      <formula>16</formula>
    </cfRule>
  </conditionalFormatting>
  <conditionalFormatting sqref="G1096">
    <cfRule type="cellIs" dxfId="3813" priority="2039" operator="equal">
      <formula>"NR"</formula>
    </cfRule>
  </conditionalFormatting>
  <conditionalFormatting sqref="N1110 Y1110">
    <cfRule type="cellIs" dxfId="3812" priority="2036" operator="between">
      <formula>16</formula>
      <formula>25</formula>
    </cfRule>
    <cfRule type="cellIs" dxfId="3811" priority="2037" operator="between">
      <formula>9</formula>
      <formula>15</formula>
    </cfRule>
    <cfRule type="cellIs" dxfId="3810" priority="2038" operator="between">
      <formula>1</formula>
      <formula>8</formula>
    </cfRule>
  </conditionalFormatting>
  <conditionalFormatting sqref="G1110">
    <cfRule type="cellIs" dxfId="3809" priority="2026" stopIfTrue="1" operator="equal">
      <formula>"NR"</formula>
    </cfRule>
    <cfRule type="cellIs" dxfId="3808" priority="2027" stopIfTrue="1" operator="equal">
      <formula>"R"</formula>
    </cfRule>
  </conditionalFormatting>
  <conditionalFormatting sqref="N1110 Y1110">
    <cfRule type="cellIs" dxfId="3807" priority="2019" operator="between">
      <formula>1</formula>
      <formula>10</formula>
    </cfRule>
    <cfRule type="cellIs" dxfId="3806" priority="2020" operator="between">
      <formula>11</formula>
      <formula>17</formula>
    </cfRule>
    <cfRule type="cellIs" dxfId="3805" priority="2021" operator="between">
      <formula>18</formula>
      <formula>25</formula>
    </cfRule>
    <cfRule type="cellIs" dxfId="3804" priority="2022" operator="between">
      <formula>1</formula>
      <formula>6</formula>
    </cfRule>
    <cfRule type="cellIs" dxfId="3803" priority="2023" operator="between">
      <formula>17</formula>
      <formula>25</formula>
    </cfRule>
    <cfRule type="cellIs" dxfId="3802" priority="2024" operator="between">
      <formula>7</formula>
      <formula>16</formula>
    </cfRule>
    <cfRule type="cellIs" dxfId="3801" priority="2025" operator="between">
      <formula>1</formula>
      <formula>6</formula>
    </cfRule>
  </conditionalFormatting>
  <conditionalFormatting sqref="N1110 Y1110">
    <cfRule type="cellIs" dxfId="3800" priority="2018" operator="equal">
      <formula>16</formula>
    </cfRule>
  </conditionalFormatting>
  <conditionalFormatting sqref="G1110">
    <cfRule type="cellIs" dxfId="3799" priority="2017" operator="equal">
      <formula>"NR"</formula>
    </cfRule>
  </conditionalFormatting>
  <conditionalFormatting sqref="N1157">
    <cfRule type="cellIs" dxfId="3798" priority="2006" operator="between">
      <formula>16</formula>
      <formula>25</formula>
    </cfRule>
    <cfRule type="cellIs" dxfId="3797" priority="2007" operator="between">
      <formula>9</formula>
      <formula>15</formula>
    </cfRule>
    <cfRule type="cellIs" dxfId="3796" priority="2008" operator="between">
      <formula>1</formula>
      <formula>8</formula>
    </cfRule>
  </conditionalFormatting>
  <conditionalFormatting sqref="G1157">
    <cfRule type="cellIs" dxfId="3795" priority="2004" stopIfTrue="1" operator="equal">
      <formula>"NR"</formula>
    </cfRule>
    <cfRule type="cellIs" dxfId="3794" priority="2005" stopIfTrue="1" operator="equal">
      <formula>"R"</formula>
    </cfRule>
  </conditionalFormatting>
  <conditionalFormatting sqref="G1157">
    <cfRule type="cellIs" dxfId="3793" priority="2003" operator="equal">
      <formula>"NR"</formula>
    </cfRule>
  </conditionalFormatting>
  <conditionalFormatting sqref="Y1157">
    <cfRule type="cellIs" dxfId="3792" priority="1996" operator="between">
      <formula>1</formula>
      <formula>10</formula>
    </cfRule>
    <cfRule type="cellIs" dxfId="3791" priority="1997" operator="between">
      <formula>11</formula>
      <formula>17</formula>
    </cfRule>
    <cfRule type="cellIs" dxfId="3790" priority="1998" operator="between">
      <formula>18</formula>
      <formula>25</formula>
    </cfRule>
    <cfRule type="cellIs" dxfId="3789" priority="1999" operator="between">
      <formula>1</formula>
      <formula>6</formula>
    </cfRule>
    <cfRule type="cellIs" dxfId="3788" priority="2000" operator="between">
      <formula>17</formula>
      <formula>25</formula>
    </cfRule>
    <cfRule type="cellIs" dxfId="3787" priority="2001" operator="between">
      <formula>7</formula>
      <formula>16</formula>
    </cfRule>
    <cfRule type="cellIs" dxfId="3786" priority="2002" operator="between">
      <formula>1</formula>
      <formula>6</formula>
    </cfRule>
  </conditionalFormatting>
  <conditionalFormatting sqref="Y1157">
    <cfRule type="cellIs" dxfId="3785" priority="1995" operator="equal">
      <formula>16</formula>
    </cfRule>
  </conditionalFormatting>
  <conditionalFormatting sqref="Y1157">
    <cfRule type="cellIs" dxfId="3784" priority="1992" operator="between">
      <formula>16</formula>
      <formula>25</formula>
    </cfRule>
    <cfRule type="cellIs" dxfId="3783" priority="1993" operator="between">
      <formula>9</formula>
      <formula>15</formula>
    </cfRule>
    <cfRule type="cellIs" dxfId="3782" priority="1994" operator="between">
      <formula>1</formula>
      <formula>8</formula>
    </cfRule>
  </conditionalFormatting>
  <conditionalFormatting sqref="N1157">
    <cfRule type="cellIs" dxfId="3781" priority="1985" operator="between">
      <formula>1</formula>
      <formula>10</formula>
    </cfRule>
    <cfRule type="cellIs" dxfId="3780" priority="1986" operator="between">
      <formula>11</formula>
      <formula>17</formula>
    </cfRule>
    <cfRule type="cellIs" dxfId="3779" priority="1987" operator="between">
      <formula>18</formula>
      <formula>25</formula>
    </cfRule>
    <cfRule type="cellIs" dxfId="3778" priority="1988" operator="between">
      <formula>1</formula>
      <formula>6</formula>
    </cfRule>
    <cfRule type="cellIs" dxfId="3777" priority="1989" operator="between">
      <formula>17</formula>
      <formula>25</formula>
    </cfRule>
    <cfRule type="cellIs" dxfId="3776" priority="1990" operator="between">
      <formula>7</formula>
      <formula>16</formula>
    </cfRule>
    <cfRule type="cellIs" dxfId="3775" priority="1991" operator="between">
      <formula>1</formula>
      <formula>6</formula>
    </cfRule>
  </conditionalFormatting>
  <conditionalFormatting sqref="N1157">
    <cfRule type="cellIs" dxfId="3774" priority="1984" operator="equal">
      <formula>16</formula>
    </cfRule>
  </conditionalFormatting>
  <conditionalFormatting sqref="N1176">
    <cfRule type="cellIs" dxfId="3773" priority="1973" operator="between">
      <formula>16</formula>
      <formula>25</formula>
    </cfRule>
    <cfRule type="cellIs" dxfId="3772" priority="1974" operator="between">
      <formula>9</formula>
      <formula>15</formula>
    </cfRule>
    <cfRule type="cellIs" dxfId="3771" priority="1975" operator="between">
      <formula>1</formula>
      <formula>8</formula>
    </cfRule>
  </conditionalFormatting>
  <conditionalFormatting sqref="G1176">
    <cfRule type="cellIs" dxfId="3770" priority="1971" stopIfTrue="1" operator="equal">
      <formula>"NR"</formula>
    </cfRule>
    <cfRule type="cellIs" dxfId="3769" priority="1972" stopIfTrue="1" operator="equal">
      <formula>"R"</formula>
    </cfRule>
  </conditionalFormatting>
  <conditionalFormatting sqref="G1176">
    <cfRule type="cellIs" dxfId="3768" priority="1970" operator="equal">
      <formula>"NR"</formula>
    </cfRule>
  </conditionalFormatting>
  <conditionalFormatting sqref="Y1176">
    <cfRule type="cellIs" dxfId="3767" priority="1963" operator="between">
      <formula>1</formula>
      <formula>10</formula>
    </cfRule>
    <cfRule type="cellIs" dxfId="3766" priority="1964" operator="between">
      <formula>11</formula>
      <formula>17</formula>
    </cfRule>
    <cfRule type="cellIs" dxfId="3765" priority="1965" operator="between">
      <formula>18</formula>
      <formula>25</formula>
    </cfRule>
    <cfRule type="cellIs" dxfId="3764" priority="1966" operator="between">
      <formula>1</formula>
      <formula>6</formula>
    </cfRule>
    <cfRule type="cellIs" dxfId="3763" priority="1967" operator="between">
      <formula>17</formula>
      <formula>25</formula>
    </cfRule>
    <cfRule type="cellIs" dxfId="3762" priority="1968" operator="between">
      <formula>7</formula>
      <formula>16</formula>
    </cfRule>
    <cfRule type="cellIs" dxfId="3761" priority="1969" operator="between">
      <formula>1</formula>
      <formula>6</formula>
    </cfRule>
  </conditionalFormatting>
  <conditionalFormatting sqref="Y1176">
    <cfRule type="cellIs" dxfId="3760" priority="1962" operator="equal">
      <formula>16</formula>
    </cfRule>
  </conditionalFormatting>
  <conditionalFormatting sqref="Y1176">
    <cfRule type="cellIs" dxfId="3759" priority="1959" operator="between">
      <formula>16</formula>
      <formula>25</formula>
    </cfRule>
    <cfRule type="cellIs" dxfId="3758" priority="1960" operator="between">
      <formula>9</formula>
      <formula>15</formula>
    </cfRule>
    <cfRule type="cellIs" dxfId="3757" priority="1961" operator="between">
      <formula>1</formula>
      <formula>8</formula>
    </cfRule>
  </conditionalFormatting>
  <conditionalFormatting sqref="N1176">
    <cfRule type="cellIs" dxfId="3756" priority="1952" operator="between">
      <formula>1</formula>
      <formula>10</formula>
    </cfRule>
    <cfRule type="cellIs" dxfId="3755" priority="1953" operator="between">
      <formula>11</formula>
      <formula>17</formula>
    </cfRule>
    <cfRule type="cellIs" dxfId="3754" priority="1954" operator="between">
      <formula>18</formula>
      <formula>25</formula>
    </cfRule>
    <cfRule type="cellIs" dxfId="3753" priority="1955" operator="between">
      <formula>1</formula>
      <formula>6</formula>
    </cfRule>
    <cfRule type="cellIs" dxfId="3752" priority="1956" operator="between">
      <formula>17</formula>
      <formula>25</formula>
    </cfRule>
    <cfRule type="cellIs" dxfId="3751" priority="1957" operator="between">
      <formula>7</formula>
      <formula>16</formula>
    </cfRule>
    <cfRule type="cellIs" dxfId="3750" priority="1958" operator="between">
      <formula>1</formula>
      <formula>6</formula>
    </cfRule>
  </conditionalFormatting>
  <conditionalFormatting sqref="N1176">
    <cfRule type="cellIs" dxfId="3749" priority="1951" operator="equal">
      <formula>16</formula>
    </cfRule>
  </conditionalFormatting>
  <conditionalFormatting sqref="Y294:Y295 Y291">
    <cfRule type="cellIs" dxfId="3748" priority="1936" operator="between">
      <formula>1</formula>
      <formula>10</formula>
    </cfRule>
    <cfRule type="cellIs" dxfId="3747" priority="1937" operator="between">
      <formula>11</formula>
      <formula>17</formula>
    </cfRule>
    <cfRule type="cellIs" dxfId="3746" priority="1938" operator="between">
      <formula>18</formula>
      <formula>25</formula>
    </cfRule>
    <cfRule type="cellIs" dxfId="3745" priority="1939" operator="between">
      <formula>1</formula>
      <formula>6</formula>
    </cfRule>
    <cfRule type="cellIs" dxfId="3744" priority="1940" operator="between">
      <formula>17</formula>
      <formula>25</formula>
    </cfRule>
    <cfRule type="cellIs" dxfId="3743" priority="1941" operator="between">
      <formula>7</formula>
      <formula>16</formula>
    </cfRule>
    <cfRule type="cellIs" dxfId="3742" priority="1942" operator="between">
      <formula>1</formula>
      <formula>6</formula>
    </cfRule>
  </conditionalFormatting>
  <conditionalFormatting sqref="Y294:Y295 Y291">
    <cfRule type="cellIs" dxfId="3741" priority="1935" operator="equal">
      <formula>16</formula>
    </cfRule>
  </conditionalFormatting>
  <conditionalFormatting sqref="Y294:Y295 Y291">
    <cfRule type="cellIs" dxfId="3740" priority="1932" operator="between">
      <formula>16</formula>
      <formula>25</formula>
    </cfRule>
    <cfRule type="cellIs" dxfId="3739" priority="1933" operator="between">
      <formula>9</formula>
      <formula>15</formula>
    </cfRule>
    <cfRule type="cellIs" dxfId="3738" priority="1934" operator="between">
      <formula>1</formula>
      <formula>8</formula>
    </cfRule>
  </conditionalFormatting>
  <conditionalFormatting sqref="E291:E311 E313:E327 E329 E331:E343 E345:E346 E348:E376">
    <cfRule type="cellIs" dxfId="3737" priority="1930" stopIfTrue="1" operator="equal">
      <formula>"NR"</formula>
    </cfRule>
    <cfRule type="cellIs" dxfId="3736" priority="1931" stopIfTrue="1" operator="equal">
      <formula>"R"</formula>
    </cfRule>
  </conditionalFormatting>
  <conditionalFormatting sqref="N291">
    <cfRule type="cellIs" dxfId="3735" priority="1919" operator="between">
      <formula>1</formula>
      <formula>10</formula>
    </cfRule>
    <cfRule type="cellIs" dxfId="3734" priority="1920" operator="between">
      <formula>11</formula>
      <formula>17</formula>
    </cfRule>
    <cfRule type="cellIs" dxfId="3733" priority="1921" operator="between">
      <formula>18</formula>
      <formula>25</formula>
    </cfRule>
    <cfRule type="cellIs" dxfId="3732" priority="1922" operator="between">
      <formula>1</formula>
      <formula>6</formula>
    </cfRule>
    <cfRule type="cellIs" dxfId="3731" priority="1923" operator="between">
      <formula>17</formula>
      <formula>25</formula>
    </cfRule>
    <cfRule type="cellIs" dxfId="3730" priority="1924" operator="between">
      <formula>7</formula>
      <formula>16</formula>
    </cfRule>
    <cfRule type="cellIs" dxfId="3729" priority="1925" operator="between">
      <formula>1</formula>
      <formula>6</formula>
    </cfRule>
  </conditionalFormatting>
  <conditionalFormatting sqref="N291">
    <cfRule type="cellIs" dxfId="3728" priority="1918" operator="equal">
      <formula>16</formula>
    </cfRule>
  </conditionalFormatting>
  <conditionalFormatting sqref="N291">
    <cfRule type="cellIs" dxfId="3727" priority="1915" operator="between">
      <formula>16</formula>
      <formula>25</formula>
    </cfRule>
    <cfRule type="cellIs" dxfId="3726" priority="1916" operator="between">
      <formula>9</formula>
      <formula>15</formula>
    </cfRule>
    <cfRule type="cellIs" dxfId="3725" priority="1917" operator="between">
      <formula>1</formula>
      <formula>8</formula>
    </cfRule>
  </conditionalFormatting>
  <conditionalFormatting sqref="G291">
    <cfRule type="cellIs" dxfId="3724" priority="1913" stopIfTrue="1" operator="equal">
      <formula>"NR"</formula>
    </cfRule>
    <cfRule type="cellIs" dxfId="3723" priority="1914" stopIfTrue="1" operator="equal">
      <formula>"R"</formula>
    </cfRule>
  </conditionalFormatting>
  <conditionalFormatting sqref="G291">
    <cfRule type="cellIs" dxfId="3722" priority="1912" operator="equal">
      <formula>"NR"</formula>
    </cfRule>
  </conditionalFormatting>
  <conditionalFormatting sqref="G291">
    <cfRule type="cellIs" dxfId="3721" priority="1910" stopIfTrue="1" operator="equal">
      <formula>"NR"</formula>
    </cfRule>
    <cfRule type="cellIs" dxfId="3720" priority="1911" stopIfTrue="1" operator="equal">
      <formula>"R"</formula>
    </cfRule>
  </conditionalFormatting>
  <conditionalFormatting sqref="G291">
    <cfRule type="cellIs" dxfId="3719" priority="1909" operator="equal">
      <formula>"NR"</formula>
    </cfRule>
  </conditionalFormatting>
  <conditionalFormatting sqref="G294">
    <cfRule type="cellIs" dxfId="3718" priority="1907" stopIfTrue="1" operator="equal">
      <formula>"NR"</formula>
    </cfRule>
    <cfRule type="cellIs" dxfId="3717" priority="1908" stopIfTrue="1" operator="equal">
      <formula>"R"</formula>
    </cfRule>
  </conditionalFormatting>
  <conditionalFormatting sqref="N294">
    <cfRule type="cellIs" dxfId="3716" priority="1900" operator="between">
      <formula>1</formula>
      <formula>10</formula>
    </cfRule>
    <cfRule type="cellIs" dxfId="3715" priority="1901" operator="between">
      <formula>11</formula>
      <formula>17</formula>
    </cfRule>
    <cfRule type="cellIs" dxfId="3714" priority="1902" operator="between">
      <formula>18</formula>
      <formula>25</formula>
    </cfRule>
    <cfRule type="cellIs" dxfId="3713" priority="1903" operator="between">
      <formula>1</formula>
      <formula>6</formula>
    </cfRule>
    <cfRule type="cellIs" dxfId="3712" priority="1904" operator="between">
      <formula>17</formula>
      <formula>25</formula>
    </cfRule>
    <cfRule type="cellIs" dxfId="3711" priority="1905" operator="between">
      <formula>7</formula>
      <formula>16</formula>
    </cfRule>
    <cfRule type="cellIs" dxfId="3710" priority="1906" operator="between">
      <formula>1</formula>
      <formula>6</formula>
    </cfRule>
  </conditionalFormatting>
  <conditionalFormatting sqref="N294">
    <cfRule type="cellIs" dxfId="3709" priority="1899" operator="equal">
      <formula>16</formula>
    </cfRule>
  </conditionalFormatting>
  <conditionalFormatting sqref="G294">
    <cfRule type="cellIs" dxfId="3708" priority="1898" operator="equal">
      <formula>"NR"</formula>
    </cfRule>
  </conditionalFormatting>
  <conditionalFormatting sqref="N294">
    <cfRule type="cellIs" dxfId="3707" priority="1895" operator="between">
      <formula>16</formula>
      <formula>25</formula>
    </cfRule>
    <cfRule type="cellIs" dxfId="3706" priority="1896" operator="between">
      <formula>9</formula>
      <formula>15</formula>
    </cfRule>
    <cfRule type="cellIs" dxfId="3705" priority="1897" operator="between">
      <formula>1</formula>
      <formula>8</formula>
    </cfRule>
  </conditionalFormatting>
  <conditionalFormatting sqref="G294">
    <cfRule type="cellIs" dxfId="3704" priority="1893" stopIfTrue="1" operator="equal">
      <formula>"NR"</formula>
    </cfRule>
    <cfRule type="cellIs" dxfId="3703" priority="1894" stopIfTrue="1" operator="equal">
      <formula>"R"</formula>
    </cfRule>
  </conditionalFormatting>
  <conditionalFormatting sqref="G294">
    <cfRule type="cellIs" dxfId="3702" priority="1892" operator="equal">
      <formula>"NR"</formula>
    </cfRule>
  </conditionalFormatting>
  <conditionalFormatting sqref="G295">
    <cfRule type="cellIs" dxfId="3701" priority="1890" stopIfTrue="1" operator="equal">
      <formula>"NR"</formula>
    </cfRule>
    <cfRule type="cellIs" dxfId="3700" priority="1891" stopIfTrue="1" operator="equal">
      <formula>"R"</formula>
    </cfRule>
  </conditionalFormatting>
  <conditionalFormatting sqref="G295">
    <cfRule type="cellIs" dxfId="3699" priority="1889" operator="equal">
      <formula>"NR"</formula>
    </cfRule>
  </conditionalFormatting>
  <conditionalFormatting sqref="G296">
    <cfRule type="cellIs" dxfId="3698" priority="1879" stopIfTrue="1" operator="equal">
      <formula>"NR"</formula>
    </cfRule>
    <cfRule type="cellIs" dxfId="3697" priority="1880" stopIfTrue="1" operator="equal">
      <formula>"R"</formula>
    </cfRule>
  </conditionalFormatting>
  <conditionalFormatting sqref="G296">
    <cfRule type="cellIs" dxfId="3696" priority="1878" operator="equal">
      <formula>"NR"</formula>
    </cfRule>
  </conditionalFormatting>
  <conditionalFormatting sqref="N296">
    <cfRule type="cellIs" dxfId="3695" priority="1871" operator="between">
      <formula>1</formula>
      <formula>10</formula>
    </cfRule>
    <cfRule type="cellIs" dxfId="3694" priority="1872" operator="between">
      <formula>11</formula>
      <formula>17</formula>
    </cfRule>
    <cfRule type="cellIs" dxfId="3693" priority="1873" operator="between">
      <formula>18</formula>
      <formula>25</formula>
    </cfRule>
    <cfRule type="cellIs" dxfId="3692" priority="1874" operator="between">
      <formula>1</formula>
      <formula>6</formula>
    </cfRule>
    <cfRule type="cellIs" dxfId="3691" priority="1875" operator="between">
      <formula>17</formula>
      <formula>25</formula>
    </cfRule>
    <cfRule type="cellIs" dxfId="3690" priority="1876" operator="between">
      <formula>7</formula>
      <formula>16</formula>
    </cfRule>
    <cfRule type="cellIs" dxfId="3689" priority="1877" operator="between">
      <formula>1</formula>
      <formula>6</formula>
    </cfRule>
  </conditionalFormatting>
  <conditionalFormatting sqref="N296">
    <cfRule type="cellIs" dxfId="3688" priority="1870" operator="equal">
      <formula>16</formula>
    </cfRule>
  </conditionalFormatting>
  <conditionalFormatting sqref="N296">
    <cfRule type="cellIs" dxfId="3687" priority="1867" operator="between">
      <formula>16</formula>
      <formula>25</formula>
    </cfRule>
    <cfRule type="cellIs" dxfId="3686" priority="1868" operator="between">
      <formula>9</formula>
      <formula>15</formula>
    </cfRule>
    <cfRule type="cellIs" dxfId="3685" priority="1869" operator="between">
      <formula>1</formula>
      <formula>8</formula>
    </cfRule>
  </conditionalFormatting>
  <conditionalFormatting sqref="Y296">
    <cfRule type="cellIs" dxfId="3684" priority="1860" operator="between">
      <formula>1</formula>
      <formula>10</formula>
    </cfRule>
    <cfRule type="cellIs" dxfId="3683" priority="1861" operator="between">
      <formula>11</formula>
      <formula>17</formula>
    </cfRule>
    <cfRule type="cellIs" dxfId="3682" priority="1862" operator="between">
      <formula>18</formula>
      <formula>25</formula>
    </cfRule>
    <cfRule type="cellIs" dxfId="3681" priority="1863" operator="between">
      <formula>1</formula>
      <formula>6</formula>
    </cfRule>
    <cfRule type="cellIs" dxfId="3680" priority="1864" operator="between">
      <formula>17</formula>
      <formula>25</formula>
    </cfRule>
    <cfRule type="cellIs" dxfId="3679" priority="1865" operator="between">
      <formula>7</formula>
      <formula>16</formula>
    </cfRule>
    <cfRule type="cellIs" dxfId="3678" priority="1866" operator="between">
      <formula>1</formula>
      <formula>6</formula>
    </cfRule>
  </conditionalFormatting>
  <conditionalFormatting sqref="Y296">
    <cfRule type="cellIs" dxfId="3677" priority="1859" operator="equal">
      <formula>16</formula>
    </cfRule>
  </conditionalFormatting>
  <conditionalFormatting sqref="Y296">
    <cfRule type="cellIs" dxfId="3676" priority="1856" operator="between">
      <formula>16</formula>
      <formula>25</formula>
    </cfRule>
    <cfRule type="cellIs" dxfId="3675" priority="1857" operator="between">
      <formula>9</formula>
      <formula>15</formula>
    </cfRule>
    <cfRule type="cellIs" dxfId="3674" priority="1858" operator="between">
      <formula>1</formula>
      <formula>8</formula>
    </cfRule>
  </conditionalFormatting>
  <conditionalFormatting sqref="G293">
    <cfRule type="cellIs" dxfId="3673" priority="1854" stopIfTrue="1" operator="equal">
      <formula>"NR"</formula>
    </cfRule>
    <cfRule type="cellIs" dxfId="3672" priority="1855" stopIfTrue="1" operator="equal">
      <formula>"R"</formula>
    </cfRule>
  </conditionalFormatting>
  <conditionalFormatting sqref="G293">
    <cfRule type="cellIs" dxfId="3671" priority="1853" operator="equal">
      <formula>"NR"</formula>
    </cfRule>
  </conditionalFormatting>
  <conditionalFormatting sqref="N293">
    <cfRule type="cellIs" dxfId="3670" priority="1846" operator="between">
      <formula>1</formula>
      <formula>10</formula>
    </cfRule>
    <cfRule type="cellIs" dxfId="3669" priority="1847" operator="between">
      <formula>11</formula>
      <formula>17</formula>
    </cfRule>
    <cfRule type="cellIs" dxfId="3668" priority="1848" operator="between">
      <formula>18</formula>
      <formula>25</formula>
    </cfRule>
    <cfRule type="cellIs" dxfId="3667" priority="1849" operator="between">
      <formula>1</formula>
      <formula>6</formula>
    </cfRule>
    <cfRule type="cellIs" dxfId="3666" priority="1850" operator="between">
      <formula>17</formula>
      <formula>25</formula>
    </cfRule>
    <cfRule type="cellIs" dxfId="3665" priority="1851" operator="between">
      <formula>7</formula>
      <formula>16</formula>
    </cfRule>
    <cfRule type="cellIs" dxfId="3664" priority="1852" operator="between">
      <formula>1</formula>
      <formula>6</formula>
    </cfRule>
  </conditionalFormatting>
  <conditionalFormatting sqref="N293">
    <cfRule type="cellIs" dxfId="3663" priority="1845" operator="equal">
      <formula>16</formula>
    </cfRule>
  </conditionalFormatting>
  <conditionalFormatting sqref="N293">
    <cfRule type="cellIs" dxfId="3662" priority="1842" operator="between">
      <formula>16</formula>
      <formula>25</formula>
    </cfRule>
    <cfRule type="cellIs" dxfId="3661" priority="1843" operator="between">
      <formula>9</formula>
      <formula>15</formula>
    </cfRule>
    <cfRule type="cellIs" dxfId="3660" priority="1844" operator="between">
      <formula>1</formula>
      <formula>8</formula>
    </cfRule>
  </conditionalFormatting>
  <conditionalFormatting sqref="Y293">
    <cfRule type="cellIs" dxfId="3659" priority="1835" operator="between">
      <formula>1</formula>
      <formula>10</formula>
    </cfRule>
    <cfRule type="cellIs" dxfId="3658" priority="1836" operator="between">
      <formula>11</formula>
      <formula>17</formula>
    </cfRule>
    <cfRule type="cellIs" dxfId="3657" priority="1837" operator="between">
      <formula>18</formula>
      <formula>25</formula>
    </cfRule>
    <cfRule type="cellIs" dxfId="3656" priority="1838" operator="between">
      <formula>1</formula>
      <formula>6</formula>
    </cfRule>
    <cfRule type="cellIs" dxfId="3655" priority="1839" operator="between">
      <formula>17</formula>
      <formula>25</formula>
    </cfRule>
    <cfRule type="cellIs" dxfId="3654" priority="1840" operator="between">
      <formula>7</formula>
      <formula>16</formula>
    </cfRule>
    <cfRule type="cellIs" dxfId="3653" priority="1841" operator="between">
      <formula>1</formula>
      <formula>6</formula>
    </cfRule>
  </conditionalFormatting>
  <conditionalFormatting sqref="Y293">
    <cfRule type="cellIs" dxfId="3652" priority="1834" operator="equal">
      <formula>16</formula>
    </cfRule>
  </conditionalFormatting>
  <conditionalFormatting sqref="Y293">
    <cfRule type="cellIs" dxfId="3651" priority="1831" operator="between">
      <formula>16</formula>
      <formula>25</formula>
    </cfRule>
    <cfRule type="cellIs" dxfId="3650" priority="1832" operator="between">
      <formula>9</formula>
      <formula>15</formula>
    </cfRule>
    <cfRule type="cellIs" dxfId="3649" priority="1833" operator="between">
      <formula>1</formula>
      <formula>8</formula>
    </cfRule>
  </conditionalFormatting>
  <conditionalFormatting sqref="G292">
    <cfRule type="cellIs" dxfId="3648" priority="1821" stopIfTrue="1" operator="equal">
      <formula>"NR"</formula>
    </cfRule>
    <cfRule type="cellIs" dxfId="3647" priority="1822" stopIfTrue="1" operator="equal">
      <formula>"R"</formula>
    </cfRule>
  </conditionalFormatting>
  <conditionalFormatting sqref="G292">
    <cfRule type="cellIs" dxfId="3646" priority="1820" operator="equal">
      <formula>"NR"</formula>
    </cfRule>
  </conditionalFormatting>
  <conditionalFormatting sqref="E290">
    <cfRule type="cellIs" dxfId="3645" priority="1818" stopIfTrue="1" operator="equal">
      <formula>"NR"</formula>
    </cfRule>
    <cfRule type="cellIs" dxfId="3644" priority="1819" stopIfTrue="1" operator="equal">
      <formula>"R"</formula>
    </cfRule>
  </conditionalFormatting>
  <conditionalFormatting sqref="G289">
    <cfRule type="cellIs" dxfId="3643" priority="1817" operator="equal">
      <formula>"NR"</formula>
    </cfRule>
  </conditionalFormatting>
  <conditionalFormatting sqref="AA289:AA296">
    <cfRule type="cellIs" dxfId="3642" priority="1810" operator="between">
      <formula>1</formula>
      <formula>10</formula>
    </cfRule>
    <cfRule type="cellIs" dxfId="3641" priority="1811" operator="between">
      <formula>11</formula>
      <formula>17</formula>
    </cfRule>
    <cfRule type="cellIs" dxfId="3640" priority="1812" operator="between">
      <formula>18</formula>
      <formula>25</formula>
    </cfRule>
    <cfRule type="cellIs" dxfId="3639" priority="1813" operator="between">
      <formula>1</formula>
      <formula>6</formula>
    </cfRule>
    <cfRule type="cellIs" dxfId="3638" priority="1814" operator="between">
      <formula>17</formula>
      <formula>25</formula>
    </cfRule>
    <cfRule type="cellIs" dxfId="3637" priority="1815" operator="between">
      <formula>7</formula>
      <formula>16</formula>
    </cfRule>
    <cfRule type="cellIs" dxfId="3636" priority="1816" operator="between">
      <formula>1</formula>
      <formula>6</formula>
    </cfRule>
  </conditionalFormatting>
  <conditionalFormatting sqref="AA289:AA296">
    <cfRule type="cellIs" dxfId="3635" priority="1809" operator="equal">
      <formula>16</formula>
    </cfRule>
  </conditionalFormatting>
  <conditionalFormatting sqref="AA289:AA296">
    <cfRule type="cellIs" dxfId="3634" priority="1806" operator="between">
      <formula>16</formula>
      <formula>25</formula>
    </cfRule>
    <cfRule type="cellIs" dxfId="3633" priority="1807" operator="between">
      <formula>9</formula>
      <formula>15</formula>
    </cfRule>
    <cfRule type="cellIs" dxfId="3632" priority="1808" operator="between">
      <formula>1</formula>
      <formula>8</formula>
    </cfRule>
  </conditionalFormatting>
  <conditionalFormatting sqref="Y290 N290">
    <cfRule type="cellIs" dxfId="3631" priority="1803" operator="between">
      <formula>16</formula>
      <formula>25</formula>
    </cfRule>
    <cfRule type="cellIs" dxfId="3630" priority="1804" operator="between">
      <formula>9</formula>
      <formula>15</formula>
    </cfRule>
    <cfRule type="cellIs" dxfId="3629" priority="1805" operator="between">
      <formula>1</formula>
      <formula>8</formula>
    </cfRule>
  </conditionalFormatting>
  <conditionalFormatting sqref="Y289">
    <cfRule type="cellIs" dxfId="3628" priority="1788" operator="between">
      <formula>1</formula>
      <formula>10</formula>
    </cfRule>
    <cfRule type="cellIs" dxfId="3627" priority="1789" operator="between">
      <formula>11</formula>
      <formula>17</formula>
    </cfRule>
    <cfRule type="cellIs" dxfId="3626" priority="1790" operator="between">
      <formula>18</formula>
      <formula>25</formula>
    </cfRule>
    <cfRule type="cellIs" dxfId="3625" priority="1791" operator="between">
      <formula>1</formula>
      <formula>6</formula>
    </cfRule>
    <cfRule type="cellIs" dxfId="3624" priority="1792" operator="between">
      <formula>17</formula>
      <formula>25</formula>
    </cfRule>
    <cfRule type="cellIs" dxfId="3623" priority="1793" operator="between">
      <formula>7</formula>
      <formula>16</formula>
    </cfRule>
    <cfRule type="cellIs" dxfId="3622" priority="1794" operator="between">
      <formula>1</formula>
      <formula>6</formula>
    </cfRule>
  </conditionalFormatting>
  <conditionalFormatting sqref="Y289">
    <cfRule type="cellIs" dxfId="3621" priority="1787" operator="equal">
      <formula>16</formula>
    </cfRule>
  </conditionalFormatting>
  <conditionalFormatting sqref="Y289">
    <cfRule type="cellIs" dxfId="3620" priority="1784" operator="between">
      <formula>16</formula>
      <formula>25</formula>
    </cfRule>
    <cfRule type="cellIs" dxfId="3619" priority="1785" operator="between">
      <formula>9</formula>
      <formula>15</formula>
    </cfRule>
    <cfRule type="cellIs" dxfId="3618" priority="1786" operator="between">
      <formula>1</formula>
      <formula>8</formula>
    </cfRule>
  </conditionalFormatting>
  <conditionalFormatting sqref="G289">
    <cfRule type="cellIs" dxfId="3617" priority="1782" stopIfTrue="1" operator="equal">
      <formula>"NR"</formula>
    </cfRule>
    <cfRule type="cellIs" dxfId="3616" priority="1783" stopIfTrue="1" operator="equal">
      <formula>"R"</formula>
    </cfRule>
  </conditionalFormatting>
  <conditionalFormatting sqref="N289">
    <cfRule type="cellIs" dxfId="3615" priority="1775" operator="between">
      <formula>1</formula>
      <formula>10</formula>
    </cfRule>
    <cfRule type="cellIs" dxfId="3614" priority="1776" operator="between">
      <formula>11</formula>
      <formula>17</formula>
    </cfRule>
    <cfRule type="cellIs" dxfId="3613" priority="1777" operator="between">
      <formula>18</formula>
      <formula>25</formula>
    </cfRule>
    <cfRule type="cellIs" dxfId="3612" priority="1778" operator="between">
      <formula>1</formula>
      <formula>6</formula>
    </cfRule>
    <cfRule type="cellIs" dxfId="3611" priority="1779" operator="between">
      <formula>17</formula>
      <formula>25</formula>
    </cfRule>
    <cfRule type="cellIs" dxfId="3610" priority="1780" operator="between">
      <formula>7</formula>
      <formula>16</formula>
    </cfRule>
    <cfRule type="cellIs" dxfId="3609" priority="1781" operator="between">
      <formula>1</formula>
      <formula>6</formula>
    </cfRule>
  </conditionalFormatting>
  <conditionalFormatting sqref="N289">
    <cfRule type="cellIs" dxfId="3608" priority="1774" operator="equal">
      <formula>16</formula>
    </cfRule>
  </conditionalFormatting>
  <conditionalFormatting sqref="G289">
    <cfRule type="cellIs" dxfId="3607" priority="1773" operator="equal">
      <formula>"NR"</formula>
    </cfRule>
  </conditionalFormatting>
  <conditionalFormatting sqref="N289">
    <cfRule type="cellIs" dxfId="3606" priority="1770" operator="between">
      <formula>16</formula>
      <formula>25</formula>
    </cfRule>
    <cfRule type="cellIs" dxfId="3605" priority="1771" operator="between">
      <formula>9</formula>
      <formula>15</formula>
    </cfRule>
    <cfRule type="cellIs" dxfId="3604" priority="1772" operator="between">
      <formula>1</formula>
      <formula>8</formula>
    </cfRule>
  </conditionalFormatting>
  <conditionalFormatting sqref="G289">
    <cfRule type="cellIs" dxfId="3603" priority="1768" stopIfTrue="1" operator="equal">
      <formula>"NR"</formula>
    </cfRule>
    <cfRule type="cellIs" dxfId="3602" priority="1769" stopIfTrue="1" operator="equal">
      <formula>"R"</formula>
    </cfRule>
  </conditionalFormatting>
  <conditionalFormatting sqref="Y292 N292">
    <cfRule type="cellIs" dxfId="3601" priority="1765" operator="between">
      <formula>16</formula>
      <formula>25</formula>
    </cfRule>
    <cfRule type="cellIs" dxfId="3600" priority="1766" operator="between">
      <formula>9</formula>
      <formula>15</formula>
    </cfRule>
    <cfRule type="cellIs" dxfId="3599" priority="1767" operator="between">
      <formula>1</formula>
      <formula>8</formula>
    </cfRule>
  </conditionalFormatting>
  <conditionalFormatting sqref="G290">
    <cfRule type="cellIs" dxfId="3598" priority="1755" stopIfTrue="1" operator="equal">
      <formula>"NR"</formula>
    </cfRule>
    <cfRule type="cellIs" dxfId="3597" priority="1756" stopIfTrue="1" operator="equal">
      <formula>"R"</formula>
    </cfRule>
  </conditionalFormatting>
  <conditionalFormatting sqref="Y290 N290">
    <cfRule type="cellIs" dxfId="3596" priority="1748" operator="between">
      <formula>1</formula>
      <formula>10</formula>
    </cfRule>
    <cfRule type="cellIs" dxfId="3595" priority="1749" operator="between">
      <formula>11</formula>
      <formula>17</formula>
    </cfRule>
    <cfRule type="cellIs" dxfId="3594" priority="1750" operator="between">
      <formula>18</formula>
      <formula>25</formula>
    </cfRule>
    <cfRule type="cellIs" dxfId="3593" priority="1751" operator="between">
      <formula>1</formula>
      <formula>6</formula>
    </cfRule>
    <cfRule type="cellIs" dxfId="3592" priority="1752" operator="between">
      <formula>17</formula>
      <formula>25</formula>
    </cfRule>
    <cfRule type="cellIs" dxfId="3591" priority="1753" operator="between">
      <formula>7</formula>
      <formula>16</formula>
    </cfRule>
    <cfRule type="cellIs" dxfId="3590" priority="1754" operator="between">
      <formula>1</formula>
      <formula>6</formula>
    </cfRule>
  </conditionalFormatting>
  <conditionalFormatting sqref="Y290 N290">
    <cfRule type="cellIs" dxfId="3589" priority="1747" operator="equal">
      <formula>16</formula>
    </cfRule>
  </conditionalFormatting>
  <conditionalFormatting sqref="G290">
    <cfRule type="cellIs" dxfId="3588" priority="1746" operator="equal">
      <formula>"NR"</formula>
    </cfRule>
  </conditionalFormatting>
  <conditionalFormatting sqref="Y292 N292">
    <cfRule type="cellIs" dxfId="3587" priority="1731" operator="between">
      <formula>1</formula>
      <formula>10</formula>
    </cfRule>
    <cfRule type="cellIs" dxfId="3586" priority="1732" operator="between">
      <formula>11</formula>
      <formula>17</formula>
    </cfRule>
    <cfRule type="cellIs" dxfId="3585" priority="1733" operator="between">
      <formula>18</formula>
      <formula>25</formula>
    </cfRule>
    <cfRule type="cellIs" dxfId="3584" priority="1734" operator="between">
      <formula>1</formula>
      <formula>6</formula>
    </cfRule>
    <cfRule type="cellIs" dxfId="3583" priority="1735" operator="between">
      <formula>17</formula>
      <formula>25</formula>
    </cfRule>
    <cfRule type="cellIs" dxfId="3582" priority="1736" operator="between">
      <formula>7</formula>
      <formula>16</formula>
    </cfRule>
    <cfRule type="cellIs" dxfId="3581" priority="1737" operator="between">
      <formula>1</formula>
      <formula>6</formula>
    </cfRule>
  </conditionalFormatting>
  <conditionalFormatting sqref="Y292 N292">
    <cfRule type="cellIs" dxfId="3580" priority="1730" operator="equal">
      <formula>16</formula>
    </cfRule>
  </conditionalFormatting>
  <conditionalFormatting sqref="E289:E311 E313:E327 E329 E331:E343 E345:E346 E348:E376">
    <cfRule type="cellIs" dxfId="3579" priority="1728" stopIfTrue="1" operator="equal">
      <formula>"NR"</formula>
    </cfRule>
    <cfRule type="cellIs" dxfId="3578" priority="1729" stopIfTrue="1" operator="equal">
      <formula>"R"</formula>
    </cfRule>
  </conditionalFormatting>
  <conditionalFormatting sqref="N295">
    <cfRule type="cellIs" dxfId="3577" priority="1721" operator="between">
      <formula>1</formula>
      <formula>10</formula>
    </cfRule>
    <cfRule type="cellIs" dxfId="3576" priority="1722" operator="between">
      <formula>11</formula>
      <formula>17</formula>
    </cfRule>
    <cfRule type="cellIs" dxfId="3575" priority="1723" operator="between">
      <formula>18</formula>
      <formula>25</formula>
    </cfRule>
    <cfRule type="cellIs" dxfId="3574" priority="1724" operator="between">
      <formula>1</formula>
      <formula>6</formula>
    </cfRule>
    <cfRule type="cellIs" dxfId="3573" priority="1725" operator="between">
      <formula>17</formula>
      <formula>25</formula>
    </cfRule>
    <cfRule type="cellIs" dxfId="3572" priority="1726" operator="between">
      <formula>7</formula>
      <formula>16</formula>
    </cfRule>
    <cfRule type="cellIs" dxfId="3571" priority="1727" operator="between">
      <formula>1</formula>
      <formula>6</formula>
    </cfRule>
  </conditionalFormatting>
  <conditionalFormatting sqref="N295">
    <cfRule type="cellIs" dxfId="3570" priority="1720" operator="equal">
      <formula>16</formula>
    </cfRule>
  </conditionalFormatting>
  <conditionalFormatting sqref="N295">
    <cfRule type="cellIs" dxfId="3569" priority="1717" operator="between">
      <formula>16</formula>
      <formula>25</formula>
    </cfRule>
    <cfRule type="cellIs" dxfId="3568" priority="1718" operator="between">
      <formula>9</formula>
      <formula>15</formula>
    </cfRule>
    <cfRule type="cellIs" dxfId="3567" priority="1719" operator="between">
      <formula>1</formula>
      <formula>8</formula>
    </cfRule>
  </conditionalFormatting>
  <conditionalFormatting sqref="AA300:AA302">
    <cfRule type="cellIs" dxfId="3566" priority="1710" operator="between">
      <formula>1</formula>
      <formula>10</formula>
    </cfRule>
    <cfRule type="cellIs" dxfId="3565" priority="1711" operator="between">
      <formula>11</formula>
      <formula>17</formula>
    </cfRule>
    <cfRule type="cellIs" dxfId="3564" priority="1712" operator="between">
      <formula>18</formula>
      <formula>25</formula>
    </cfRule>
    <cfRule type="cellIs" dxfId="3563" priority="1713" operator="between">
      <formula>1</formula>
      <formula>6</formula>
    </cfRule>
    <cfRule type="cellIs" dxfId="3562" priority="1714" operator="between">
      <formula>17</formula>
      <formula>25</formula>
    </cfRule>
    <cfRule type="cellIs" dxfId="3561" priority="1715" operator="between">
      <formula>7</formula>
      <formula>16</formula>
    </cfRule>
    <cfRule type="cellIs" dxfId="3560" priority="1716" operator="between">
      <formula>1</formula>
      <formula>6</formula>
    </cfRule>
  </conditionalFormatting>
  <conditionalFormatting sqref="AA300:AA302">
    <cfRule type="cellIs" dxfId="3559" priority="1709" operator="equal">
      <formula>16</formula>
    </cfRule>
  </conditionalFormatting>
  <conditionalFormatting sqref="AA300:AA302">
    <cfRule type="cellIs" dxfId="3558" priority="1706" operator="between">
      <formula>16</formula>
      <formula>25</formula>
    </cfRule>
    <cfRule type="cellIs" dxfId="3557" priority="1707" operator="between">
      <formula>9</formula>
      <formula>15</formula>
    </cfRule>
    <cfRule type="cellIs" dxfId="3556" priority="1708" operator="between">
      <formula>1</formula>
      <formula>8</formula>
    </cfRule>
  </conditionalFormatting>
  <conditionalFormatting sqref="Y300">
    <cfRule type="cellIs" dxfId="3555" priority="1691" operator="between">
      <formula>1</formula>
      <formula>10</formula>
    </cfRule>
    <cfRule type="cellIs" dxfId="3554" priority="1692" operator="between">
      <formula>11</formula>
      <formula>17</formula>
    </cfRule>
    <cfRule type="cellIs" dxfId="3553" priority="1693" operator="between">
      <formula>18</formula>
      <formula>25</formula>
    </cfRule>
    <cfRule type="cellIs" dxfId="3552" priority="1694" operator="between">
      <formula>1</formula>
      <formula>6</formula>
    </cfRule>
    <cfRule type="cellIs" dxfId="3551" priority="1695" operator="between">
      <formula>17</formula>
      <formula>25</formula>
    </cfRule>
    <cfRule type="cellIs" dxfId="3550" priority="1696" operator="between">
      <formula>7</formula>
      <formula>16</formula>
    </cfRule>
    <cfRule type="cellIs" dxfId="3549" priority="1697" operator="between">
      <formula>1</formula>
      <formula>6</formula>
    </cfRule>
  </conditionalFormatting>
  <conditionalFormatting sqref="Y300">
    <cfRule type="cellIs" dxfId="3548" priority="1690" operator="equal">
      <formula>16</formula>
    </cfRule>
  </conditionalFormatting>
  <conditionalFormatting sqref="Y300">
    <cfRule type="cellIs" dxfId="3547" priority="1687" operator="between">
      <formula>16</formula>
      <formula>25</formula>
    </cfRule>
    <cfRule type="cellIs" dxfId="3546" priority="1688" operator="between">
      <formula>9</formula>
      <formula>15</formula>
    </cfRule>
    <cfRule type="cellIs" dxfId="3545" priority="1689" operator="between">
      <formula>1</formula>
      <formula>8</formula>
    </cfRule>
  </conditionalFormatting>
  <conditionalFormatting sqref="E289:E311 E313:E327 E329 E331:E343 E345:E346 E348:E376">
    <cfRule type="cellIs" dxfId="3544" priority="1685" stopIfTrue="1" operator="equal">
      <formula>"NR"</formula>
    </cfRule>
    <cfRule type="cellIs" dxfId="3543" priority="1686" stopIfTrue="1" operator="equal">
      <formula>"R"</formula>
    </cfRule>
  </conditionalFormatting>
  <conditionalFormatting sqref="E289:E311 E313:E327 E329 E331:E343 E345:E346 E348:E376">
    <cfRule type="cellIs" dxfId="3542" priority="1683" stopIfTrue="1" operator="equal">
      <formula>"NR"</formula>
    </cfRule>
    <cfRule type="cellIs" dxfId="3541" priority="1684" stopIfTrue="1" operator="equal">
      <formula>"R"</formula>
    </cfRule>
  </conditionalFormatting>
  <conditionalFormatting sqref="G300">
    <cfRule type="cellIs" dxfId="3540" priority="1681" stopIfTrue="1" operator="equal">
      <formula>"NR"</formula>
    </cfRule>
    <cfRule type="cellIs" dxfId="3539" priority="1682" stopIfTrue="1" operator="equal">
      <formula>"R"</formula>
    </cfRule>
  </conditionalFormatting>
  <conditionalFormatting sqref="G300">
    <cfRule type="cellIs" dxfId="3538" priority="1680" operator="equal">
      <formula>"NR"</formula>
    </cfRule>
  </conditionalFormatting>
  <conditionalFormatting sqref="N300">
    <cfRule type="cellIs" dxfId="3537" priority="1673" operator="between">
      <formula>1</formula>
      <formula>10</formula>
    </cfRule>
    <cfRule type="cellIs" dxfId="3536" priority="1674" operator="between">
      <formula>11</formula>
      <formula>17</formula>
    </cfRule>
    <cfRule type="cellIs" dxfId="3535" priority="1675" operator="between">
      <formula>18</formula>
      <formula>25</formula>
    </cfRule>
    <cfRule type="cellIs" dxfId="3534" priority="1676" operator="between">
      <formula>1</formula>
      <formula>6</formula>
    </cfRule>
    <cfRule type="cellIs" dxfId="3533" priority="1677" operator="between">
      <formula>17</formula>
      <formula>25</formula>
    </cfRule>
    <cfRule type="cellIs" dxfId="3532" priority="1678" operator="between">
      <formula>7</formula>
      <formula>16</formula>
    </cfRule>
    <cfRule type="cellIs" dxfId="3531" priority="1679" operator="between">
      <formula>1</formula>
      <formula>6</formula>
    </cfRule>
  </conditionalFormatting>
  <conditionalFormatting sqref="N300">
    <cfRule type="cellIs" dxfId="3530" priority="1672" operator="equal">
      <formula>16</formula>
    </cfRule>
  </conditionalFormatting>
  <conditionalFormatting sqref="N300">
    <cfRule type="cellIs" dxfId="3529" priority="1669" operator="between">
      <formula>16</formula>
      <formula>25</formula>
    </cfRule>
    <cfRule type="cellIs" dxfId="3528" priority="1670" operator="between">
      <formula>9</formula>
      <formula>15</formula>
    </cfRule>
    <cfRule type="cellIs" dxfId="3527" priority="1671" operator="between">
      <formula>1</formula>
      <formula>8</formula>
    </cfRule>
  </conditionalFormatting>
  <conditionalFormatting sqref="G302">
    <cfRule type="cellIs" dxfId="3526" priority="1667" stopIfTrue="1" operator="equal">
      <formula>"NR"</formula>
    </cfRule>
    <cfRule type="cellIs" dxfId="3525" priority="1668" stopIfTrue="1" operator="equal">
      <formula>"R"</formula>
    </cfRule>
  </conditionalFormatting>
  <conditionalFormatting sqref="N302 Y302">
    <cfRule type="cellIs" dxfId="3524" priority="1664" operator="between">
      <formula>16</formula>
      <formula>25</formula>
    </cfRule>
    <cfRule type="cellIs" dxfId="3523" priority="1665" operator="between">
      <formula>9</formula>
      <formula>15</formula>
    </cfRule>
    <cfRule type="cellIs" dxfId="3522" priority="1666" operator="between">
      <formula>1</formula>
      <formula>8</formula>
    </cfRule>
  </conditionalFormatting>
  <conditionalFormatting sqref="G301">
    <cfRule type="cellIs" dxfId="3521" priority="1662" stopIfTrue="1" operator="equal">
      <formula>"NR"</formula>
    </cfRule>
    <cfRule type="cellIs" dxfId="3520" priority="1663" stopIfTrue="1" operator="equal">
      <formula>"R"</formula>
    </cfRule>
  </conditionalFormatting>
  <conditionalFormatting sqref="N301">
    <cfRule type="cellIs" dxfId="3519" priority="1659" operator="between">
      <formula>16</formula>
      <formula>25</formula>
    </cfRule>
    <cfRule type="cellIs" dxfId="3518" priority="1660" operator="between">
      <formula>9</formula>
      <formula>15</formula>
    </cfRule>
    <cfRule type="cellIs" dxfId="3517" priority="1661" operator="between">
      <formula>1</formula>
      <formula>8</formula>
    </cfRule>
  </conditionalFormatting>
  <conditionalFormatting sqref="N302 Y302">
    <cfRule type="cellIs" dxfId="3516" priority="1644" operator="between">
      <formula>1</formula>
      <formula>10</formula>
    </cfRule>
    <cfRule type="cellIs" dxfId="3515" priority="1645" operator="between">
      <formula>11</formula>
      <formula>17</formula>
    </cfRule>
    <cfRule type="cellIs" dxfId="3514" priority="1646" operator="between">
      <formula>18</formula>
      <formula>25</formula>
    </cfRule>
    <cfRule type="cellIs" dxfId="3513" priority="1647" operator="between">
      <formula>1</formula>
      <formula>6</formula>
    </cfRule>
    <cfRule type="cellIs" dxfId="3512" priority="1648" operator="between">
      <formula>17</formula>
      <formula>25</formula>
    </cfRule>
    <cfRule type="cellIs" dxfId="3511" priority="1649" operator="between">
      <formula>7</formula>
      <formula>16</formula>
    </cfRule>
    <cfRule type="cellIs" dxfId="3510" priority="1650" operator="between">
      <formula>1</formula>
      <formula>6</formula>
    </cfRule>
  </conditionalFormatting>
  <conditionalFormatting sqref="N302 Y302">
    <cfRule type="cellIs" dxfId="3509" priority="1643" operator="equal">
      <formula>16</formula>
    </cfRule>
  </conditionalFormatting>
  <conditionalFormatting sqref="G302">
    <cfRule type="cellIs" dxfId="3508" priority="1642" operator="equal">
      <formula>"NR"</formula>
    </cfRule>
  </conditionalFormatting>
  <conditionalFormatting sqref="Y301">
    <cfRule type="cellIs" dxfId="3507" priority="1627" operator="between">
      <formula>1</formula>
      <formula>10</formula>
    </cfRule>
    <cfRule type="cellIs" dxfId="3506" priority="1628" operator="between">
      <formula>11</formula>
      <formula>17</formula>
    </cfRule>
    <cfRule type="cellIs" dxfId="3505" priority="1629" operator="between">
      <formula>18</formula>
      <formula>25</formula>
    </cfRule>
    <cfRule type="cellIs" dxfId="3504" priority="1630" operator="between">
      <formula>1</formula>
      <formula>6</formula>
    </cfRule>
    <cfRule type="cellIs" dxfId="3503" priority="1631" operator="between">
      <formula>17</formula>
      <formula>25</formula>
    </cfRule>
    <cfRule type="cellIs" dxfId="3502" priority="1632" operator="between">
      <formula>7</formula>
      <formula>16</formula>
    </cfRule>
    <cfRule type="cellIs" dxfId="3501" priority="1633" operator="between">
      <formula>1</formula>
      <formula>6</formula>
    </cfRule>
  </conditionalFormatting>
  <conditionalFormatting sqref="Y301">
    <cfRule type="cellIs" dxfId="3500" priority="1626" operator="equal">
      <formula>16</formula>
    </cfRule>
  </conditionalFormatting>
  <conditionalFormatting sqref="Y301">
    <cfRule type="cellIs" dxfId="3499" priority="1623" operator="between">
      <formula>16</formula>
      <formula>25</formula>
    </cfRule>
    <cfRule type="cellIs" dxfId="3498" priority="1624" operator="between">
      <formula>9</formula>
      <formula>15</formula>
    </cfRule>
    <cfRule type="cellIs" dxfId="3497" priority="1625" operator="between">
      <formula>1</formula>
      <formula>8</formula>
    </cfRule>
  </conditionalFormatting>
  <conditionalFormatting sqref="G301">
    <cfRule type="cellIs" dxfId="3496" priority="1621" stopIfTrue="1" operator="equal">
      <formula>"NR"</formula>
    </cfRule>
    <cfRule type="cellIs" dxfId="3495" priority="1622" stopIfTrue="1" operator="equal">
      <formula>"R"</formula>
    </cfRule>
  </conditionalFormatting>
  <conditionalFormatting sqref="G301">
    <cfRule type="cellIs" dxfId="3494" priority="1620" operator="equal">
      <formula>"NR"</formula>
    </cfRule>
  </conditionalFormatting>
  <conditionalFormatting sqref="N301">
    <cfRule type="cellIs" dxfId="3493" priority="1613" operator="between">
      <formula>1</formula>
      <formula>10</formula>
    </cfRule>
    <cfRule type="cellIs" dxfId="3492" priority="1614" operator="between">
      <formula>11</formula>
      <formula>17</formula>
    </cfRule>
    <cfRule type="cellIs" dxfId="3491" priority="1615" operator="between">
      <formula>18</formula>
      <formula>25</formula>
    </cfRule>
    <cfRule type="cellIs" dxfId="3490" priority="1616" operator="between">
      <formula>1</formula>
      <formula>6</formula>
    </cfRule>
    <cfRule type="cellIs" dxfId="3489" priority="1617" operator="between">
      <formula>17</formula>
      <formula>25</formula>
    </cfRule>
    <cfRule type="cellIs" dxfId="3488" priority="1618" operator="between">
      <formula>7</formula>
      <formula>16</formula>
    </cfRule>
    <cfRule type="cellIs" dxfId="3487" priority="1619" operator="between">
      <formula>1</formula>
      <formula>6</formula>
    </cfRule>
  </conditionalFormatting>
  <conditionalFormatting sqref="N301">
    <cfRule type="cellIs" dxfId="3486" priority="1612" operator="equal">
      <formula>16</formula>
    </cfRule>
  </conditionalFormatting>
  <conditionalFormatting sqref="G301">
    <cfRule type="cellIs" dxfId="3485" priority="1611" operator="equal">
      <formula>"NR"</formula>
    </cfRule>
  </conditionalFormatting>
  <conditionalFormatting sqref="G298">
    <cfRule type="cellIs" dxfId="3484" priority="1603" stopIfTrue="1" operator="equal">
      <formula>"NR"</formula>
    </cfRule>
    <cfRule type="cellIs" dxfId="3483" priority="1604" stopIfTrue="1" operator="equal">
      <formula>"R"</formula>
    </cfRule>
  </conditionalFormatting>
  <conditionalFormatting sqref="G298">
    <cfRule type="cellIs" dxfId="3482" priority="1602" operator="equal">
      <formula>"NR"</formula>
    </cfRule>
  </conditionalFormatting>
  <conditionalFormatting sqref="AA298">
    <cfRule type="cellIs" dxfId="3481" priority="1595" operator="between">
      <formula>1</formula>
      <formula>10</formula>
    </cfRule>
    <cfRule type="cellIs" dxfId="3480" priority="1596" operator="between">
      <formula>11</formula>
      <formula>17</formula>
    </cfRule>
    <cfRule type="cellIs" dxfId="3479" priority="1597" operator="between">
      <formula>18</formula>
      <formula>25</formula>
    </cfRule>
    <cfRule type="cellIs" dxfId="3478" priority="1598" operator="between">
      <formula>1</formula>
      <formula>6</formula>
    </cfRule>
    <cfRule type="cellIs" dxfId="3477" priority="1599" operator="between">
      <formula>17</formula>
      <formula>25</formula>
    </cfRule>
    <cfRule type="cellIs" dxfId="3476" priority="1600" operator="between">
      <formula>7</formula>
      <formula>16</formula>
    </cfRule>
    <cfRule type="cellIs" dxfId="3475" priority="1601" operator="between">
      <formula>1</formula>
      <formula>6</formula>
    </cfRule>
  </conditionalFormatting>
  <conditionalFormatting sqref="AA298">
    <cfRule type="cellIs" dxfId="3474" priority="1594" operator="equal">
      <formula>16</formula>
    </cfRule>
  </conditionalFormatting>
  <conditionalFormatting sqref="AA298">
    <cfRule type="cellIs" dxfId="3473" priority="1591" operator="between">
      <formula>16</formula>
      <formula>25</formula>
    </cfRule>
    <cfRule type="cellIs" dxfId="3472" priority="1592" operator="between">
      <formula>9</formula>
      <formula>15</formula>
    </cfRule>
    <cfRule type="cellIs" dxfId="3471" priority="1593" operator="between">
      <formula>1</formula>
      <formula>8</formula>
    </cfRule>
  </conditionalFormatting>
  <conditionalFormatting sqref="N298">
    <cfRule type="cellIs" dxfId="3470" priority="1584" operator="between">
      <formula>1</formula>
      <formula>10</formula>
    </cfRule>
    <cfRule type="cellIs" dxfId="3469" priority="1585" operator="between">
      <formula>11</formula>
      <formula>17</formula>
    </cfRule>
    <cfRule type="cellIs" dxfId="3468" priority="1586" operator="between">
      <formula>18</formula>
      <formula>25</formula>
    </cfRule>
    <cfRule type="cellIs" dxfId="3467" priority="1587" operator="between">
      <formula>1</formula>
      <formula>6</formula>
    </cfRule>
    <cfRule type="cellIs" dxfId="3466" priority="1588" operator="between">
      <formula>17</formula>
      <formula>25</formula>
    </cfRule>
    <cfRule type="cellIs" dxfId="3465" priority="1589" operator="between">
      <formula>7</formula>
      <formula>16</formula>
    </cfRule>
    <cfRule type="cellIs" dxfId="3464" priority="1590" operator="between">
      <formula>1</formula>
      <formula>6</formula>
    </cfRule>
  </conditionalFormatting>
  <conditionalFormatting sqref="N298">
    <cfRule type="cellIs" dxfId="3463" priority="1583" operator="equal">
      <formula>16</formula>
    </cfRule>
  </conditionalFormatting>
  <conditionalFormatting sqref="N298">
    <cfRule type="cellIs" dxfId="3462" priority="1580" operator="between">
      <formula>16</formula>
      <formula>25</formula>
    </cfRule>
    <cfRule type="cellIs" dxfId="3461" priority="1581" operator="between">
      <formula>9</formula>
      <formula>15</formula>
    </cfRule>
    <cfRule type="cellIs" dxfId="3460" priority="1582" operator="between">
      <formula>1</formula>
      <formula>8</formula>
    </cfRule>
  </conditionalFormatting>
  <conditionalFormatting sqref="Y298">
    <cfRule type="cellIs" dxfId="3459" priority="1573" operator="between">
      <formula>1</formula>
      <formula>10</formula>
    </cfRule>
    <cfRule type="cellIs" dxfId="3458" priority="1574" operator="between">
      <formula>11</formula>
      <formula>17</formula>
    </cfRule>
    <cfRule type="cellIs" dxfId="3457" priority="1575" operator="between">
      <formula>18</formula>
      <formula>25</formula>
    </cfRule>
    <cfRule type="cellIs" dxfId="3456" priority="1576" operator="between">
      <formula>1</formula>
      <formula>6</formula>
    </cfRule>
    <cfRule type="cellIs" dxfId="3455" priority="1577" operator="between">
      <formula>17</formula>
      <formula>25</formula>
    </cfRule>
    <cfRule type="cellIs" dxfId="3454" priority="1578" operator="between">
      <formula>7</formula>
      <formula>16</formula>
    </cfRule>
    <cfRule type="cellIs" dxfId="3453" priority="1579" operator="between">
      <formula>1</formula>
      <formula>6</formula>
    </cfRule>
  </conditionalFormatting>
  <conditionalFormatting sqref="Y298">
    <cfRule type="cellIs" dxfId="3452" priority="1572" operator="equal">
      <formula>16</formula>
    </cfRule>
  </conditionalFormatting>
  <conditionalFormatting sqref="Y298">
    <cfRule type="cellIs" dxfId="3451" priority="1569" operator="between">
      <formula>16</formula>
      <formula>25</formula>
    </cfRule>
    <cfRule type="cellIs" dxfId="3450" priority="1570" operator="between">
      <formula>9</formula>
      <formula>15</formula>
    </cfRule>
    <cfRule type="cellIs" dxfId="3449" priority="1571" operator="between">
      <formula>1</formula>
      <formula>8</formula>
    </cfRule>
  </conditionalFormatting>
  <conditionalFormatting sqref="Y297 AA297">
    <cfRule type="cellIs" dxfId="3448" priority="1546" operator="between">
      <formula>1</formula>
      <formula>10</formula>
    </cfRule>
    <cfRule type="cellIs" dxfId="3447" priority="1547" operator="between">
      <formula>11</formula>
      <formula>17</formula>
    </cfRule>
    <cfRule type="cellIs" dxfId="3446" priority="1548" operator="between">
      <formula>18</formula>
      <formula>25</formula>
    </cfRule>
    <cfRule type="cellIs" dxfId="3445" priority="1549" operator="between">
      <formula>1</formula>
      <formula>6</formula>
    </cfRule>
    <cfRule type="cellIs" dxfId="3444" priority="1550" operator="between">
      <formula>17</formula>
      <formula>25</formula>
    </cfRule>
    <cfRule type="cellIs" dxfId="3443" priority="1551" operator="between">
      <formula>7</formula>
      <formula>16</formula>
    </cfRule>
    <cfRule type="cellIs" dxfId="3442" priority="1552" operator="between">
      <formula>1</formula>
      <formula>6</formula>
    </cfRule>
  </conditionalFormatting>
  <conditionalFormatting sqref="Y297 AA297">
    <cfRule type="cellIs" dxfId="3441" priority="1545" operator="equal">
      <formula>16</formula>
    </cfRule>
  </conditionalFormatting>
  <conditionalFormatting sqref="Y297 AA297">
    <cfRule type="cellIs" dxfId="3440" priority="1542" operator="between">
      <formula>16</formula>
      <formula>25</formula>
    </cfRule>
    <cfRule type="cellIs" dxfId="3439" priority="1543" operator="between">
      <formula>9</formula>
      <formula>15</formula>
    </cfRule>
    <cfRule type="cellIs" dxfId="3438" priority="1544" operator="between">
      <formula>1</formula>
      <formula>8</formula>
    </cfRule>
  </conditionalFormatting>
  <conditionalFormatting sqref="G297">
    <cfRule type="cellIs" dxfId="3437" priority="1540" stopIfTrue="1" operator="equal">
      <formula>"NR"</formula>
    </cfRule>
    <cfRule type="cellIs" dxfId="3436" priority="1541" stopIfTrue="1" operator="equal">
      <formula>"R"</formula>
    </cfRule>
  </conditionalFormatting>
  <conditionalFormatting sqref="N297">
    <cfRule type="cellIs" dxfId="3435" priority="1533" operator="between">
      <formula>1</formula>
      <formula>10</formula>
    </cfRule>
    <cfRule type="cellIs" dxfId="3434" priority="1534" operator="between">
      <formula>11</formula>
      <formula>17</formula>
    </cfRule>
    <cfRule type="cellIs" dxfId="3433" priority="1535" operator="between">
      <formula>18</formula>
      <formula>25</formula>
    </cfRule>
    <cfRule type="cellIs" dxfId="3432" priority="1536" operator="between">
      <formula>1</formula>
      <formula>6</formula>
    </cfRule>
    <cfRule type="cellIs" dxfId="3431" priority="1537" operator="between">
      <formula>17</formula>
      <formula>25</formula>
    </cfRule>
    <cfRule type="cellIs" dxfId="3430" priority="1538" operator="between">
      <formula>7</formula>
      <formula>16</formula>
    </cfRule>
    <cfRule type="cellIs" dxfId="3429" priority="1539" operator="between">
      <formula>1</formula>
      <formula>6</formula>
    </cfRule>
  </conditionalFormatting>
  <conditionalFormatting sqref="N297">
    <cfRule type="cellIs" dxfId="3428" priority="1532" operator="equal">
      <formula>16</formula>
    </cfRule>
  </conditionalFormatting>
  <conditionalFormatting sqref="G297">
    <cfRule type="cellIs" dxfId="3427" priority="1531" operator="equal">
      <formula>"NR"</formula>
    </cfRule>
  </conditionalFormatting>
  <conditionalFormatting sqref="N297">
    <cfRule type="cellIs" dxfId="3426" priority="1528" operator="between">
      <formula>16</formula>
      <formula>25</formula>
    </cfRule>
    <cfRule type="cellIs" dxfId="3425" priority="1529" operator="between">
      <formula>9</formula>
      <formula>15</formula>
    </cfRule>
    <cfRule type="cellIs" dxfId="3424" priority="1530" operator="between">
      <formula>1</formula>
      <formula>8</formula>
    </cfRule>
  </conditionalFormatting>
  <conditionalFormatting sqref="AA299">
    <cfRule type="cellIs" dxfId="3423" priority="1521" operator="between">
      <formula>1</formula>
      <formula>10</formula>
    </cfRule>
    <cfRule type="cellIs" dxfId="3422" priority="1522" operator="between">
      <formula>11</formula>
      <formula>17</formula>
    </cfRule>
    <cfRule type="cellIs" dxfId="3421" priority="1523" operator="between">
      <formula>18</formula>
      <formula>25</formula>
    </cfRule>
    <cfRule type="cellIs" dxfId="3420" priority="1524" operator="between">
      <formula>1</formula>
      <formula>6</formula>
    </cfRule>
    <cfRule type="cellIs" dxfId="3419" priority="1525" operator="between">
      <formula>17</formula>
      <formula>25</formula>
    </cfRule>
    <cfRule type="cellIs" dxfId="3418" priority="1526" operator="between">
      <formula>7</formula>
      <formula>16</formula>
    </cfRule>
    <cfRule type="cellIs" dxfId="3417" priority="1527" operator="between">
      <formula>1</formula>
      <formula>6</formula>
    </cfRule>
  </conditionalFormatting>
  <conditionalFormatting sqref="AA299">
    <cfRule type="cellIs" dxfId="3416" priority="1520" operator="equal">
      <formula>16</formula>
    </cfRule>
  </conditionalFormatting>
  <conditionalFormatting sqref="AA299">
    <cfRule type="cellIs" dxfId="3415" priority="1517" operator="between">
      <formula>16</formula>
      <formula>25</formula>
    </cfRule>
    <cfRule type="cellIs" dxfId="3414" priority="1518" operator="between">
      <formula>9</formula>
      <formula>15</formula>
    </cfRule>
    <cfRule type="cellIs" dxfId="3413" priority="1519" operator="between">
      <formula>1</formula>
      <formula>8</formula>
    </cfRule>
  </conditionalFormatting>
  <conditionalFormatting sqref="G299">
    <cfRule type="cellIs" dxfId="3412" priority="1516" operator="equal">
      <formula>"NR"</formula>
    </cfRule>
  </conditionalFormatting>
  <conditionalFormatting sqref="N299">
    <cfRule type="cellIs" dxfId="3411" priority="1501" operator="between">
      <formula>1</formula>
      <formula>10</formula>
    </cfRule>
    <cfRule type="cellIs" dxfId="3410" priority="1502" operator="between">
      <formula>11</formula>
      <formula>17</formula>
    </cfRule>
    <cfRule type="cellIs" dxfId="3409" priority="1503" operator="between">
      <formula>18</formula>
      <formula>25</formula>
    </cfRule>
    <cfRule type="cellIs" dxfId="3408" priority="1504" operator="between">
      <formula>1</formula>
      <formula>6</formula>
    </cfRule>
    <cfRule type="cellIs" dxfId="3407" priority="1505" operator="between">
      <formula>17</formula>
      <formula>25</formula>
    </cfRule>
    <cfRule type="cellIs" dxfId="3406" priority="1506" operator="between">
      <formula>7</formula>
      <formula>16</formula>
    </cfRule>
    <cfRule type="cellIs" dxfId="3405" priority="1507" operator="between">
      <formula>1</formula>
      <formula>6</formula>
    </cfRule>
  </conditionalFormatting>
  <conditionalFormatting sqref="N299">
    <cfRule type="cellIs" dxfId="3404" priority="1500" operator="equal">
      <formula>16</formula>
    </cfRule>
  </conditionalFormatting>
  <conditionalFormatting sqref="N299">
    <cfRule type="cellIs" dxfId="3403" priority="1497" operator="between">
      <formula>16</formula>
      <formula>25</formula>
    </cfRule>
    <cfRule type="cellIs" dxfId="3402" priority="1498" operator="between">
      <formula>9</formula>
      <formula>15</formula>
    </cfRule>
    <cfRule type="cellIs" dxfId="3401" priority="1499" operator="between">
      <formula>1</formula>
      <formula>8</formula>
    </cfRule>
  </conditionalFormatting>
  <conditionalFormatting sqref="Y299">
    <cfRule type="cellIs" dxfId="3400" priority="1490" operator="between">
      <formula>1</formula>
      <formula>10</formula>
    </cfRule>
    <cfRule type="cellIs" dxfId="3399" priority="1491" operator="between">
      <formula>11</formula>
      <formula>17</formula>
    </cfRule>
    <cfRule type="cellIs" dxfId="3398" priority="1492" operator="between">
      <formula>18</formula>
      <formula>25</formula>
    </cfRule>
    <cfRule type="cellIs" dxfId="3397" priority="1493" operator="between">
      <formula>1</formula>
      <formula>6</formula>
    </cfRule>
    <cfRule type="cellIs" dxfId="3396" priority="1494" operator="between">
      <formula>17</formula>
      <formula>25</formula>
    </cfRule>
    <cfRule type="cellIs" dxfId="3395" priority="1495" operator="between">
      <formula>7</formula>
      <formula>16</formula>
    </cfRule>
    <cfRule type="cellIs" dxfId="3394" priority="1496" operator="between">
      <formula>1</formula>
      <formula>6</formula>
    </cfRule>
  </conditionalFormatting>
  <conditionalFormatting sqref="Y299">
    <cfRule type="cellIs" dxfId="3393" priority="1489" operator="equal">
      <formula>16</formula>
    </cfRule>
  </conditionalFormatting>
  <conditionalFormatting sqref="Y299">
    <cfRule type="cellIs" dxfId="3392" priority="1486" operator="between">
      <formula>16</formula>
      <formula>25</formula>
    </cfRule>
    <cfRule type="cellIs" dxfId="3391" priority="1487" operator="between">
      <formula>9</formula>
      <formula>15</formula>
    </cfRule>
    <cfRule type="cellIs" dxfId="3390" priority="1488" operator="between">
      <formula>1</formula>
      <formula>8</formula>
    </cfRule>
  </conditionalFormatting>
  <conditionalFormatting sqref="G299">
    <cfRule type="cellIs" dxfId="3389" priority="1484" stopIfTrue="1" operator="equal">
      <formula>"NR"</formula>
    </cfRule>
    <cfRule type="cellIs" dxfId="3388" priority="1485" stopIfTrue="1" operator="equal">
      <formula>"R"</formula>
    </cfRule>
  </conditionalFormatting>
  <conditionalFormatting sqref="F18:F1236">
    <cfRule type="containsText" dxfId="3387" priority="1481" operator="containsText" text="SA">
      <formula>NOT(ISERROR(SEARCH("SA",F18)))</formula>
    </cfRule>
    <cfRule type="containsText" dxfId="3386" priority="1482" operator="containsText" text="SE">
      <formula>NOT(ISERROR(SEARCH("SE",F18)))</formula>
    </cfRule>
    <cfRule type="containsText" dxfId="3385" priority="1483" operator="containsText" text="MA">
      <formula>NOT(ISERROR(SEARCH("MA",F18)))</formula>
    </cfRule>
  </conditionalFormatting>
  <conditionalFormatting sqref="E40">
    <cfRule type="cellIs" dxfId="3384" priority="1479" stopIfTrue="1" operator="equal">
      <formula>"NR"</formula>
    </cfRule>
    <cfRule type="cellIs" dxfId="3383" priority="1480" stopIfTrue="1" operator="equal">
      <formula>"R"</formula>
    </cfRule>
  </conditionalFormatting>
  <conditionalFormatting sqref="E40">
    <cfRule type="cellIs" dxfId="3382" priority="1477" stopIfTrue="1" operator="equal">
      <formula>"NR"</formula>
    </cfRule>
    <cfRule type="cellIs" dxfId="3381" priority="1478" stopIfTrue="1" operator="equal">
      <formula>"R"</formula>
    </cfRule>
  </conditionalFormatting>
  <conditionalFormatting sqref="AA47">
    <cfRule type="cellIs" dxfId="3380" priority="1470" operator="between">
      <formula>1</formula>
      <formula>10</formula>
    </cfRule>
    <cfRule type="cellIs" dxfId="3379" priority="1471" operator="between">
      <formula>11</formula>
      <formula>17</formula>
    </cfRule>
    <cfRule type="cellIs" dxfId="3378" priority="1472" operator="between">
      <formula>18</formula>
      <formula>25</formula>
    </cfRule>
    <cfRule type="cellIs" dxfId="3377" priority="1473" operator="between">
      <formula>1</formula>
      <formula>6</formula>
    </cfRule>
    <cfRule type="cellIs" dxfId="3376" priority="1474" operator="between">
      <formula>17</formula>
      <formula>25</formula>
    </cfRule>
    <cfRule type="cellIs" dxfId="3375" priority="1475" operator="between">
      <formula>7</formula>
      <formula>16</formula>
    </cfRule>
    <cfRule type="cellIs" dxfId="3374" priority="1476" operator="between">
      <formula>1</formula>
      <formula>6</formula>
    </cfRule>
  </conditionalFormatting>
  <conditionalFormatting sqref="AA47">
    <cfRule type="cellIs" dxfId="3373" priority="1469" operator="equal">
      <formula>16</formula>
    </cfRule>
  </conditionalFormatting>
  <conditionalFormatting sqref="AA47">
    <cfRule type="cellIs" dxfId="3372" priority="1466" operator="between">
      <formula>16</formula>
      <formula>25</formula>
    </cfRule>
    <cfRule type="cellIs" dxfId="3371" priority="1467" operator="between">
      <formula>9</formula>
      <formula>15</formula>
    </cfRule>
    <cfRule type="cellIs" dxfId="3370" priority="1468" operator="between">
      <formula>1</formula>
      <formula>8</formula>
    </cfRule>
  </conditionalFormatting>
  <conditionalFormatting sqref="G47">
    <cfRule type="cellIs" dxfId="3369" priority="1464" stopIfTrue="1" operator="equal">
      <formula>"NR"</formula>
    </cfRule>
    <cfRule type="cellIs" dxfId="3368" priority="1465" stopIfTrue="1" operator="equal">
      <formula>"R"</formula>
    </cfRule>
  </conditionalFormatting>
  <conditionalFormatting sqref="N47">
    <cfRule type="cellIs" dxfId="3367" priority="1457" operator="between">
      <formula>1</formula>
      <formula>10</formula>
    </cfRule>
    <cfRule type="cellIs" dxfId="3366" priority="1458" operator="between">
      <formula>11</formula>
      <formula>17</formula>
    </cfRule>
    <cfRule type="cellIs" dxfId="3365" priority="1459" operator="between">
      <formula>18</formula>
      <formula>25</formula>
    </cfRule>
    <cfRule type="cellIs" dxfId="3364" priority="1460" operator="between">
      <formula>1</formula>
      <formula>6</formula>
    </cfRule>
    <cfRule type="cellIs" dxfId="3363" priority="1461" operator="between">
      <formula>17</formula>
      <formula>25</formula>
    </cfRule>
    <cfRule type="cellIs" dxfId="3362" priority="1462" operator="between">
      <formula>7</formula>
      <formula>16</formula>
    </cfRule>
    <cfRule type="cellIs" dxfId="3361" priority="1463" operator="between">
      <formula>1</formula>
      <formula>6</formula>
    </cfRule>
  </conditionalFormatting>
  <conditionalFormatting sqref="N47">
    <cfRule type="cellIs" dxfId="3360" priority="1456" operator="equal">
      <formula>16</formula>
    </cfRule>
  </conditionalFormatting>
  <conditionalFormatting sqref="G47">
    <cfRule type="cellIs" dxfId="3359" priority="1455" operator="equal">
      <formula>"NR"</formula>
    </cfRule>
  </conditionalFormatting>
  <conditionalFormatting sqref="N47">
    <cfRule type="cellIs" dxfId="3358" priority="1452" operator="between">
      <formula>16</formula>
      <formula>25</formula>
    </cfRule>
    <cfRule type="cellIs" dxfId="3357" priority="1453" operator="between">
      <formula>9</formula>
      <formula>15</formula>
    </cfRule>
    <cfRule type="cellIs" dxfId="3356" priority="1454" operator="between">
      <formula>1</formula>
      <formula>8</formula>
    </cfRule>
  </conditionalFormatting>
  <conditionalFormatting sqref="Y47">
    <cfRule type="cellIs" dxfId="3355" priority="1445" operator="between">
      <formula>1</formula>
      <formula>10</formula>
    </cfRule>
    <cfRule type="cellIs" dxfId="3354" priority="1446" operator="between">
      <formula>11</formula>
      <formula>17</formula>
    </cfRule>
    <cfRule type="cellIs" dxfId="3353" priority="1447" operator="between">
      <formula>18</formula>
      <formula>25</formula>
    </cfRule>
    <cfRule type="cellIs" dxfId="3352" priority="1448" operator="between">
      <formula>1</formula>
      <formula>6</formula>
    </cfRule>
    <cfRule type="cellIs" dxfId="3351" priority="1449" operator="between">
      <formula>17</formula>
      <formula>25</formula>
    </cfRule>
    <cfRule type="cellIs" dxfId="3350" priority="1450" operator="between">
      <formula>7</formula>
      <formula>16</formula>
    </cfRule>
    <cfRule type="cellIs" dxfId="3349" priority="1451" operator="between">
      <formula>1</formula>
      <formula>6</formula>
    </cfRule>
  </conditionalFormatting>
  <conditionalFormatting sqref="Y47">
    <cfRule type="cellIs" dxfId="3348" priority="1444" operator="equal">
      <formula>16</formula>
    </cfRule>
  </conditionalFormatting>
  <conditionalFormatting sqref="Y47">
    <cfRule type="cellIs" dxfId="3347" priority="1441" operator="between">
      <formula>16</formula>
      <formula>25</formula>
    </cfRule>
    <cfRule type="cellIs" dxfId="3346" priority="1442" operator="between">
      <formula>9</formula>
      <formula>15</formula>
    </cfRule>
    <cfRule type="cellIs" dxfId="3345" priority="1443" operator="between">
      <formula>1</formula>
      <formula>8</formula>
    </cfRule>
  </conditionalFormatting>
  <conditionalFormatting sqref="E47">
    <cfRule type="cellIs" dxfId="3344" priority="1439" stopIfTrue="1" operator="equal">
      <formula>"NR"</formula>
    </cfRule>
    <cfRule type="cellIs" dxfId="3343" priority="1440" stopIfTrue="1" operator="equal">
      <formula>"R"</formula>
    </cfRule>
  </conditionalFormatting>
  <conditionalFormatting sqref="G58:G59">
    <cfRule type="cellIs" dxfId="3342" priority="1437" stopIfTrue="1" operator="equal">
      <formula>"NR"</formula>
    </cfRule>
    <cfRule type="cellIs" dxfId="3341" priority="1438" stopIfTrue="1" operator="equal">
      <formula>"R"</formula>
    </cfRule>
  </conditionalFormatting>
  <conditionalFormatting sqref="G58:G59">
    <cfRule type="cellIs" dxfId="3340" priority="1436" operator="equal">
      <formula>"NR"</formula>
    </cfRule>
  </conditionalFormatting>
  <conditionalFormatting sqref="E48:E61">
    <cfRule type="cellIs" dxfId="3339" priority="1434" stopIfTrue="1" operator="equal">
      <formula>"NR"</formula>
    </cfRule>
    <cfRule type="cellIs" dxfId="3338" priority="1435" stopIfTrue="1" operator="equal">
      <formula>"R"</formula>
    </cfRule>
  </conditionalFormatting>
  <conditionalFormatting sqref="E48:E61">
    <cfRule type="cellIs" dxfId="3337" priority="1432" stopIfTrue="1" operator="equal">
      <formula>"NR"</formula>
    </cfRule>
    <cfRule type="cellIs" dxfId="3336" priority="1433" stopIfTrue="1" operator="equal">
      <formula>"R"</formula>
    </cfRule>
  </conditionalFormatting>
  <conditionalFormatting sqref="AA65">
    <cfRule type="cellIs" dxfId="3335" priority="1425" operator="between">
      <formula>1</formula>
      <formula>10</formula>
    </cfRule>
    <cfRule type="cellIs" dxfId="3334" priority="1426" operator="between">
      <formula>11</formula>
      <formula>17</formula>
    </cfRule>
    <cfRule type="cellIs" dxfId="3333" priority="1427" operator="between">
      <formula>18</formula>
      <formula>25</formula>
    </cfRule>
    <cfRule type="cellIs" dxfId="3332" priority="1428" operator="between">
      <formula>1</formula>
      <formula>6</formula>
    </cfRule>
    <cfRule type="cellIs" dxfId="3331" priority="1429" operator="between">
      <formula>17</formula>
      <formula>25</formula>
    </cfRule>
    <cfRule type="cellIs" dxfId="3330" priority="1430" operator="between">
      <formula>7</formula>
      <formula>16</formula>
    </cfRule>
    <cfRule type="cellIs" dxfId="3329" priority="1431" operator="between">
      <formula>1</formula>
      <formula>6</formula>
    </cfRule>
  </conditionalFormatting>
  <conditionalFormatting sqref="AA65">
    <cfRule type="cellIs" dxfId="3328" priority="1424" operator="equal">
      <formula>16</formula>
    </cfRule>
  </conditionalFormatting>
  <conditionalFormatting sqref="AA65">
    <cfRule type="cellIs" dxfId="3327" priority="1421" operator="between">
      <formula>16</formula>
      <formula>25</formula>
    </cfRule>
    <cfRule type="cellIs" dxfId="3326" priority="1422" operator="between">
      <formula>9</formula>
      <formula>15</formula>
    </cfRule>
    <cfRule type="cellIs" dxfId="3325" priority="1423" operator="between">
      <formula>1</formula>
      <formula>8</formula>
    </cfRule>
  </conditionalFormatting>
  <conditionalFormatting sqref="G65">
    <cfRule type="cellIs" dxfId="3324" priority="1419" stopIfTrue="1" operator="equal">
      <formula>"NR"</formula>
    </cfRule>
    <cfRule type="cellIs" dxfId="3323" priority="1420" stopIfTrue="1" operator="equal">
      <formula>"R"</formula>
    </cfRule>
  </conditionalFormatting>
  <conditionalFormatting sqref="N65">
    <cfRule type="cellIs" dxfId="3322" priority="1412" operator="between">
      <formula>1</formula>
      <formula>10</formula>
    </cfRule>
    <cfRule type="cellIs" dxfId="3321" priority="1413" operator="between">
      <formula>11</formula>
      <formula>17</formula>
    </cfRule>
    <cfRule type="cellIs" dxfId="3320" priority="1414" operator="between">
      <formula>18</formula>
      <formula>25</formula>
    </cfRule>
    <cfRule type="cellIs" dxfId="3319" priority="1415" operator="between">
      <formula>1</formula>
      <formula>6</formula>
    </cfRule>
    <cfRule type="cellIs" dxfId="3318" priority="1416" operator="between">
      <formula>17</formula>
      <formula>25</formula>
    </cfRule>
    <cfRule type="cellIs" dxfId="3317" priority="1417" operator="between">
      <formula>7</formula>
      <formula>16</formula>
    </cfRule>
    <cfRule type="cellIs" dxfId="3316" priority="1418" operator="between">
      <formula>1</formula>
      <formula>6</formula>
    </cfRule>
  </conditionalFormatting>
  <conditionalFormatting sqref="N65">
    <cfRule type="cellIs" dxfId="3315" priority="1411" operator="equal">
      <formula>16</formula>
    </cfRule>
  </conditionalFormatting>
  <conditionalFormatting sqref="G65">
    <cfRule type="cellIs" dxfId="3314" priority="1410" operator="equal">
      <formula>"NR"</formula>
    </cfRule>
  </conditionalFormatting>
  <conditionalFormatting sqref="N65">
    <cfRule type="cellIs" dxfId="3313" priority="1407" operator="between">
      <formula>16</formula>
      <formula>25</formula>
    </cfRule>
    <cfRule type="cellIs" dxfId="3312" priority="1408" operator="between">
      <formula>9</formula>
      <formula>15</formula>
    </cfRule>
    <cfRule type="cellIs" dxfId="3311" priority="1409" operator="between">
      <formula>1</formula>
      <formula>8</formula>
    </cfRule>
  </conditionalFormatting>
  <conditionalFormatting sqref="Y65">
    <cfRule type="cellIs" dxfId="3310" priority="1400" operator="between">
      <formula>1</formula>
      <formula>10</formula>
    </cfRule>
    <cfRule type="cellIs" dxfId="3309" priority="1401" operator="between">
      <formula>11</formula>
      <formula>17</formula>
    </cfRule>
    <cfRule type="cellIs" dxfId="3308" priority="1402" operator="between">
      <formula>18</formula>
      <formula>25</formula>
    </cfRule>
    <cfRule type="cellIs" dxfId="3307" priority="1403" operator="between">
      <formula>1</formula>
      <formula>6</formula>
    </cfRule>
    <cfRule type="cellIs" dxfId="3306" priority="1404" operator="between">
      <formula>17</formula>
      <formula>25</formula>
    </cfRule>
    <cfRule type="cellIs" dxfId="3305" priority="1405" operator="between">
      <formula>7</formula>
      <formula>16</formula>
    </cfRule>
    <cfRule type="cellIs" dxfId="3304" priority="1406" operator="between">
      <formula>1</formula>
      <formula>6</formula>
    </cfRule>
  </conditionalFormatting>
  <conditionalFormatting sqref="Y65">
    <cfRule type="cellIs" dxfId="3303" priority="1399" operator="equal">
      <formula>16</formula>
    </cfRule>
  </conditionalFormatting>
  <conditionalFormatting sqref="Y65">
    <cfRule type="cellIs" dxfId="3302" priority="1396" operator="between">
      <formula>16</formula>
      <formula>25</formula>
    </cfRule>
    <cfRule type="cellIs" dxfId="3301" priority="1397" operator="between">
      <formula>9</formula>
      <formula>15</formula>
    </cfRule>
    <cfRule type="cellIs" dxfId="3300" priority="1398" operator="between">
      <formula>1</formula>
      <formula>8</formula>
    </cfRule>
  </conditionalFormatting>
  <conditionalFormatting sqref="E65">
    <cfRule type="cellIs" dxfId="3299" priority="1394" stopIfTrue="1" operator="equal">
      <formula>"NR"</formula>
    </cfRule>
    <cfRule type="cellIs" dxfId="3298" priority="1395" stopIfTrue="1" operator="equal">
      <formula>"R"</formula>
    </cfRule>
  </conditionalFormatting>
  <conditionalFormatting sqref="AA78">
    <cfRule type="cellIs" dxfId="3297" priority="1387" operator="between">
      <formula>1</formula>
      <formula>10</formula>
    </cfRule>
    <cfRule type="cellIs" dxfId="3296" priority="1388" operator="between">
      <formula>11</formula>
      <formula>17</formula>
    </cfRule>
    <cfRule type="cellIs" dxfId="3295" priority="1389" operator="between">
      <formula>18</formula>
      <formula>25</formula>
    </cfRule>
    <cfRule type="cellIs" dxfId="3294" priority="1390" operator="between">
      <formula>1</formula>
      <formula>6</formula>
    </cfRule>
    <cfRule type="cellIs" dxfId="3293" priority="1391" operator="between">
      <formula>17</formula>
      <formula>25</formula>
    </cfRule>
    <cfRule type="cellIs" dxfId="3292" priority="1392" operator="between">
      <formula>7</formula>
      <formula>16</formula>
    </cfRule>
    <cfRule type="cellIs" dxfId="3291" priority="1393" operator="between">
      <formula>1</formula>
      <formula>6</formula>
    </cfRule>
  </conditionalFormatting>
  <conditionalFormatting sqref="AA78">
    <cfRule type="cellIs" dxfId="3290" priority="1386" operator="equal">
      <formula>16</formula>
    </cfRule>
  </conditionalFormatting>
  <conditionalFormatting sqref="AA78">
    <cfRule type="cellIs" dxfId="3289" priority="1383" operator="between">
      <formula>16</formula>
      <formula>25</formula>
    </cfRule>
    <cfRule type="cellIs" dxfId="3288" priority="1384" operator="between">
      <formula>9</formula>
      <formula>15</formula>
    </cfRule>
    <cfRule type="cellIs" dxfId="3287" priority="1385" operator="between">
      <formula>1</formula>
      <formula>8</formula>
    </cfRule>
  </conditionalFormatting>
  <conditionalFormatting sqref="G78">
    <cfRule type="cellIs" dxfId="3286" priority="1381" stopIfTrue="1" operator="equal">
      <formula>"NR"</formula>
    </cfRule>
    <cfRule type="cellIs" dxfId="3285" priority="1382" stopIfTrue="1" operator="equal">
      <formula>"R"</formula>
    </cfRule>
  </conditionalFormatting>
  <conditionalFormatting sqref="N78">
    <cfRule type="cellIs" dxfId="3284" priority="1374" operator="between">
      <formula>1</formula>
      <formula>10</formula>
    </cfRule>
    <cfRule type="cellIs" dxfId="3283" priority="1375" operator="between">
      <formula>11</formula>
      <formula>17</formula>
    </cfRule>
    <cfRule type="cellIs" dxfId="3282" priority="1376" operator="between">
      <formula>18</formula>
      <formula>25</formula>
    </cfRule>
    <cfRule type="cellIs" dxfId="3281" priority="1377" operator="between">
      <formula>1</formula>
      <formula>6</formula>
    </cfRule>
    <cfRule type="cellIs" dxfId="3280" priority="1378" operator="between">
      <formula>17</formula>
      <formula>25</formula>
    </cfRule>
    <cfRule type="cellIs" dxfId="3279" priority="1379" operator="between">
      <formula>7</formula>
      <formula>16</formula>
    </cfRule>
    <cfRule type="cellIs" dxfId="3278" priority="1380" operator="between">
      <formula>1</formula>
      <formula>6</formula>
    </cfRule>
  </conditionalFormatting>
  <conditionalFormatting sqref="N78">
    <cfRule type="cellIs" dxfId="3277" priority="1373" operator="equal">
      <formula>16</formula>
    </cfRule>
  </conditionalFormatting>
  <conditionalFormatting sqref="G78">
    <cfRule type="cellIs" dxfId="3276" priority="1372" operator="equal">
      <formula>"NR"</formula>
    </cfRule>
  </conditionalFormatting>
  <conditionalFormatting sqref="N78">
    <cfRule type="cellIs" dxfId="3275" priority="1369" operator="between">
      <formula>16</formula>
      <formula>25</formula>
    </cfRule>
    <cfRule type="cellIs" dxfId="3274" priority="1370" operator="between">
      <formula>9</formula>
      <formula>15</formula>
    </cfRule>
    <cfRule type="cellIs" dxfId="3273" priority="1371" operator="between">
      <formula>1</formula>
      <formula>8</formula>
    </cfRule>
  </conditionalFormatting>
  <conditionalFormatting sqref="Y78">
    <cfRule type="cellIs" dxfId="3272" priority="1362" operator="between">
      <formula>1</formula>
      <formula>10</formula>
    </cfRule>
    <cfRule type="cellIs" dxfId="3271" priority="1363" operator="between">
      <formula>11</formula>
      <formula>17</formula>
    </cfRule>
    <cfRule type="cellIs" dxfId="3270" priority="1364" operator="between">
      <formula>18</formula>
      <formula>25</formula>
    </cfRule>
    <cfRule type="cellIs" dxfId="3269" priority="1365" operator="between">
      <formula>1</formula>
      <formula>6</formula>
    </cfRule>
    <cfRule type="cellIs" dxfId="3268" priority="1366" operator="between">
      <formula>17</formula>
      <formula>25</formula>
    </cfRule>
    <cfRule type="cellIs" dxfId="3267" priority="1367" operator="between">
      <formula>7</formula>
      <formula>16</formula>
    </cfRule>
    <cfRule type="cellIs" dxfId="3266" priority="1368" operator="between">
      <formula>1</formula>
      <formula>6</formula>
    </cfRule>
  </conditionalFormatting>
  <conditionalFormatting sqref="Y78">
    <cfRule type="cellIs" dxfId="3265" priority="1361" operator="equal">
      <formula>16</formula>
    </cfRule>
  </conditionalFormatting>
  <conditionalFormatting sqref="Y78">
    <cfRule type="cellIs" dxfId="3264" priority="1358" operator="between">
      <formula>16</formula>
      <formula>25</formula>
    </cfRule>
    <cfRule type="cellIs" dxfId="3263" priority="1359" operator="between">
      <formula>9</formula>
      <formula>15</formula>
    </cfRule>
    <cfRule type="cellIs" dxfId="3262" priority="1360" operator="between">
      <formula>1</formula>
      <formula>8</formula>
    </cfRule>
  </conditionalFormatting>
  <conditionalFormatting sqref="E78">
    <cfRule type="cellIs" dxfId="3261" priority="1356" stopIfTrue="1" operator="equal">
      <formula>"NR"</formula>
    </cfRule>
    <cfRule type="cellIs" dxfId="3260" priority="1357" stopIfTrue="1" operator="equal">
      <formula>"R"</formula>
    </cfRule>
  </conditionalFormatting>
  <conditionalFormatting sqref="Y101 N101">
    <cfRule type="cellIs" dxfId="3259" priority="1351" operator="between">
      <formula>16</formula>
      <formula>25</formula>
    </cfRule>
    <cfRule type="cellIs" dxfId="3258" priority="1352" operator="between">
      <formula>9</formula>
      <formula>15</formula>
    </cfRule>
    <cfRule type="cellIs" dxfId="3257" priority="1353" operator="between">
      <formula>1</formula>
      <formula>8</formula>
    </cfRule>
  </conditionalFormatting>
  <conditionalFormatting sqref="G101">
    <cfRule type="cellIs" dxfId="3256" priority="1349" stopIfTrue="1" operator="equal">
      <formula>"NR"</formula>
    </cfRule>
    <cfRule type="cellIs" dxfId="3255" priority="1350" stopIfTrue="1" operator="equal">
      <formula>"R"</formula>
    </cfRule>
  </conditionalFormatting>
  <conditionalFormatting sqref="Y101 N101">
    <cfRule type="cellIs" dxfId="3254" priority="1342" operator="between">
      <formula>1</formula>
      <formula>10</formula>
    </cfRule>
    <cfRule type="cellIs" dxfId="3253" priority="1343" operator="between">
      <formula>11</formula>
      <formula>17</formula>
    </cfRule>
    <cfRule type="cellIs" dxfId="3252" priority="1344" operator="between">
      <formula>18</formula>
      <formula>25</formula>
    </cfRule>
    <cfRule type="cellIs" dxfId="3251" priority="1345" operator="between">
      <formula>1</formula>
      <formula>6</formula>
    </cfRule>
    <cfRule type="cellIs" dxfId="3250" priority="1346" operator="between">
      <formula>17</formula>
      <formula>25</formula>
    </cfRule>
    <cfRule type="cellIs" dxfId="3249" priority="1347" operator="between">
      <formula>7</formula>
      <formula>16</formula>
    </cfRule>
    <cfRule type="cellIs" dxfId="3248" priority="1348" operator="between">
      <formula>1</formula>
      <formula>6</formula>
    </cfRule>
  </conditionalFormatting>
  <conditionalFormatting sqref="Y101 N101">
    <cfRule type="cellIs" dxfId="3247" priority="1341" operator="equal">
      <formula>16</formula>
    </cfRule>
  </conditionalFormatting>
  <conditionalFormatting sqref="G101">
    <cfRule type="cellIs" dxfId="3246" priority="1340" operator="equal">
      <formula>"NR"</formula>
    </cfRule>
  </conditionalFormatting>
  <conditionalFormatting sqref="G116">
    <cfRule type="cellIs" dxfId="3245" priority="1338" stopIfTrue="1" operator="equal">
      <formula>"NR"</formula>
    </cfRule>
    <cfRule type="cellIs" dxfId="3244" priority="1339" stopIfTrue="1" operator="equal">
      <formula>"R"</formula>
    </cfRule>
  </conditionalFormatting>
  <conditionalFormatting sqref="N116">
    <cfRule type="cellIs" dxfId="3243" priority="1331" operator="between">
      <formula>1</formula>
      <formula>10</formula>
    </cfRule>
    <cfRule type="cellIs" dxfId="3242" priority="1332" operator="between">
      <formula>11</formula>
      <formula>17</formula>
    </cfRule>
    <cfRule type="cellIs" dxfId="3241" priority="1333" operator="between">
      <formula>18</formula>
      <formula>25</formula>
    </cfRule>
    <cfRule type="cellIs" dxfId="3240" priority="1334" operator="between">
      <formula>1</formula>
      <formula>6</formula>
    </cfRule>
    <cfRule type="cellIs" dxfId="3239" priority="1335" operator="between">
      <formula>17</formula>
      <formula>25</formula>
    </cfRule>
    <cfRule type="cellIs" dxfId="3238" priority="1336" operator="between">
      <formula>7</formula>
      <formula>16</formula>
    </cfRule>
    <cfRule type="cellIs" dxfId="3237" priority="1337" operator="between">
      <formula>1</formula>
      <formula>6</formula>
    </cfRule>
  </conditionalFormatting>
  <conditionalFormatting sqref="N116">
    <cfRule type="cellIs" dxfId="3236" priority="1330" operator="equal">
      <formula>16</formula>
    </cfRule>
  </conditionalFormatting>
  <conditionalFormatting sqref="G116">
    <cfRule type="cellIs" dxfId="3235" priority="1329" operator="equal">
      <formula>"NR"</formula>
    </cfRule>
  </conditionalFormatting>
  <conditionalFormatting sqref="N116">
    <cfRule type="cellIs" dxfId="3234" priority="1326" operator="between">
      <formula>16</formula>
      <formula>25</formula>
    </cfRule>
    <cfRule type="cellIs" dxfId="3233" priority="1327" operator="between">
      <formula>9</formula>
      <formula>15</formula>
    </cfRule>
    <cfRule type="cellIs" dxfId="3232" priority="1328" operator="between">
      <formula>1</formula>
      <formula>8</formula>
    </cfRule>
  </conditionalFormatting>
  <conditionalFormatting sqref="Y116">
    <cfRule type="cellIs" dxfId="3231" priority="1319" operator="between">
      <formula>1</formula>
      <formula>10</formula>
    </cfRule>
    <cfRule type="cellIs" dxfId="3230" priority="1320" operator="between">
      <formula>11</formula>
      <formula>17</formula>
    </cfRule>
    <cfRule type="cellIs" dxfId="3229" priority="1321" operator="between">
      <formula>18</formula>
      <formula>25</formula>
    </cfRule>
    <cfRule type="cellIs" dxfId="3228" priority="1322" operator="between">
      <formula>1</formula>
      <formula>6</formula>
    </cfRule>
    <cfRule type="cellIs" dxfId="3227" priority="1323" operator="between">
      <formula>17</formula>
      <formula>25</formula>
    </cfRule>
    <cfRule type="cellIs" dxfId="3226" priority="1324" operator="between">
      <formula>7</formula>
      <formula>16</formula>
    </cfRule>
    <cfRule type="cellIs" dxfId="3225" priority="1325" operator="between">
      <formula>1</formula>
      <formula>6</formula>
    </cfRule>
  </conditionalFormatting>
  <conditionalFormatting sqref="Y116">
    <cfRule type="cellIs" dxfId="3224" priority="1318" operator="equal">
      <formula>16</formula>
    </cfRule>
  </conditionalFormatting>
  <conditionalFormatting sqref="Y116">
    <cfRule type="cellIs" dxfId="3223" priority="1315" operator="between">
      <formula>16</formula>
      <formula>25</formula>
    </cfRule>
    <cfRule type="cellIs" dxfId="3222" priority="1316" operator="between">
      <formula>9</formula>
      <formula>15</formula>
    </cfRule>
    <cfRule type="cellIs" dxfId="3221" priority="1317" operator="between">
      <formula>1</formula>
      <formula>8</formula>
    </cfRule>
  </conditionalFormatting>
  <conditionalFormatting sqref="E116">
    <cfRule type="cellIs" dxfId="3220" priority="1313" stopIfTrue="1" operator="equal">
      <formula>"NR"</formula>
    </cfRule>
    <cfRule type="cellIs" dxfId="3219" priority="1314" stopIfTrue="1" operator="equal">
      <formula>"R"</formula>
    </cfRule>
  </conditionalFormatting>
  <conditionalFormatting sqref="G115">
    <cfRule type="cellIs" dxfId="3218" priority="1311" stopIfTrue="1" operator="equal">
      <formula>"NR"</formula>
    </cfRule>
    <cfRule type="cellIs" dxfId="3217" priority="1312" stopIfTrue="1" operator="equal">
      <formula>"R"</formula>
    </cfRule>
  </conditionalFormatting>
  <conditionalFormatting sqref="G115">
    <cfRule type="cellIs" dxfId="3216" priority="1310" operator="equal">
      <formula>"NR"</formula>
    </cfRule>
  </conditionalFormatting>
  <conditionalFormatting sqref="E115">
    <cfRule type="cellIs" dxfId="3215" priority="1308" stopIfTrue="1" operator="equal">
      <formula>"NR"</formula>
    </cfRule>
    <cfRule type="cellIs" dxfId="3214" priority="1309" stopIfTrue="1" operator="equal">
      <formula>"R"</formula>
    </cfRule>
  </conditionalFormatting>
  <conditionalFormatting sqref="AA115">
    <cfRule type="cellIs" dxfId="3213" priority="1301" operator="between">
      <formula>1</formula>
      <formula>10</formula>
    </cfRule>
    <cfRule type="cellIs" dxfId="3212" priority="1302" operator="between">
      <formula>11</formula>
      <formula>17</formula>
    </cfRule>
    <cfRule type="cellIs" dxfId="3211" priority="1303" operator="between">
      <formula>18</formula>
      <formula>25</formula>
    </cfRule>
    <cfRule type="cellIs" dxfId="3210" priority="1304" operator="between">
      <formula>1</formula>
      <formula>6</formula>
    </cfRule>
    <cfRule type="cellIs" dxfId="3209" priority="1305" operator="between">
      <formula>17</formula>
      <formula>25</formula>
    </cfRule>
    <cfRule type="cellIs" dxfId="3208" priority="1306" operator="between">
      <formula>7</formula>
      <formula>16</formula>
    </cfRule>
    <cfRule type="cellIs" dxfId="3207" priority="1307" operator="between">
      <formula>1</formula>
      <formula>6</formula>
    </cfRule>
  </conditionalFormatting>
  <conditionalFormatting sqref="AA115">
    <cfRule type="cellIs" dxfId="3206" priority="1300" operator="equal">
      <formula>16</formula>
    </cfRule>
  </conditionalFormatting>
  <conditionalFormatting sqref="AA115">
    <cfRule type="cellIs" dxfId="3205" priority="1297" operator="between">
      <formula>16</formula>
      <formula>25</formula>
    </cfRule>
    <cfRule type="cellIs" dxfId="3204" priority="1298" operator="between">
      <formula>9</formula>
      <formula>15</formula>
    </cfRule>
    <cfRule type="cellIs" dxfId="3203" priority="1299" operator="between">
      <formula>1</formula>
      <formula>8</formula>
    </cfRule>
  </conditionalFormatting>
  <conditionalFormatting sqref="Y115">
    <cfRule type="cellIs" dxfId="3202" priority="1290" operator="between">
      <formula>1</formula>
      <formula>10</formula>
    </cfRule>
    <cfRule type="cellIs" dxfId="3201" priority="1291" operator="between">
      <formula>11</formula>
      <formula>17</formula>
    </cfRule>
    <cfRule type="cellIs" dxfId="3200" priority="1292" operator="between">
      <formula>18</formula>
      <formula>25</formula>
    </cfRule>
    <cfRule type="cellIs" dxfId="3199" priority="1293" operator="between">
      <formula>1</formula>
      <formula>6</formula>
    </cfRule>
    <cfRule type="cellIs" dxfId="3198" priority="1294" operator="between">
      <formula>17</formula>
      <formula>25</formula>
    </cfRule>
    <cfRule type="cellIs" dxfId="3197" priority="1295" operator="between">
      <formula>7</formula>
      <formula>16</formula>
    </cfRule>
    <cfRule type="cellIs" dxfId="3196" priority="1296" operator="between">
      <formula>1</formula>
      <formula>6</formula>
    </cfRule>
  </conditionalFormatting>
  <conditionalFormatting sqref="Y115">
    <cfRule type="cellIs" dxfId="3195" priority="1289" operator="equal">
      <formula>16</formula>
    </cfRule>
  </conditionalFormatting>
  <conditionalFormatting sqref="Y115">
    <cfRule type="cellIs" dxfId="3194" priority="1286" operator="between">
      <formula>16</formula>
      <formula>25</formula>
    </cfRule>
    <cfRule type="cellIs" dxfId="3193" priority="1287" operator="between">
      <formula>9</formula>
      <formula>15</formula>
    </cfRule>
    <cfRule type="cellIs" dxfId="3192" priority="1288" operator="between">
      <formula>1</formula>
      <formula>8</formula>
    </cfRule>
  </conditionalFormatting>
  <conditionalFormatting sqref="N115">
    <cfRule type="cellIs" dxfId="3191" priority="1279" operator="between">
      <formula>1</formula>
      <formula>10</formula>
    </cfRule>
    <cfRule type="cellIs" dxfId="3190" priority="1280" operator="between">
      <formula>11</formula>
      <formula>17</formula>
    </cfRule>
    <cfRule type="cellIs" dxfId="3189" priority="1281" operator="between">
      <formula>18</formula>
      <formula>25</formula>
    </cfRule>
    <cfRule type="cellIs" dxfId="3188" priority="1282" operator="between">
      <formula>1</formula>
      <formula>6</formula>
    </cfRule>
    <cfRule type="cellIs" dxfId="3187" priority="1283" operator="between">
      <formula>17</formula>
      <formula>25</formula>
    </cfRule>
    <cfRule type="cellIs" dxfId="3186" priority="1284" operator="between">
      <formula>7</formula>
      <formula>16</formula>
    </cfRule>
    <cfRule type="cellIs" dxfId="3185" priority="1285" operator="between">
      <formula>1</formula>
      <formula>6</formula>
    </cfRule>
  </conditionalFormatting>
  <conditionalFormatting sqref="N115">
    <cfRule type="cellIs" dxfId="3184" priority="1278" operator="equal">
      <formula>16</formula>
    </cfRule>
  </conditionalFormatting>
  <conditionalFormatting sqref="N115">
    <cfRule type="cellIs" dxfId="3183" priority="1275" operator="between">
      <formula>16</formula>
      <formula>25</formula>
    </cfRule>
    <cfRule type="cellIs" dxfId="3182" priority="1276" operator="between">
      <formula>9</formula>
      <formula>15</formula>
    </cfRule>
    <cfRule type="cellIs" dxfId="3181" priority="1277" operator="between">
      <formula>1</formula>
      <formula>8</formula>
    </cfRule>
  </conditionalFormatting>
  <conditionalFormatting sqref="G127">
    <cfRule type="cellIs" dxfId="3180" priority="1273" stopIfTrue="1" operator="equal">
      <formula>"NR"</formula>
    </cfRule>
    <cfRule type="cellIs" dxfId="3179" priority="1274" stopIfTrue="1" operator="equal">
      <formula>"R"</formula>
    </cfRule>
  </conditionalFormatting>
  <conditionalFormatting sqref="N127">
    <cfRule type="cellIs" dxfId="3178" priority="1266" operator="between">
      <formula>1</formula>
      <formula>10</formula>
    </cfRule>
    <cfRule type="cellIs" dxfId="3177" priority="1267" operator="between">
      <formula>11</formula>
      <formula>17</formula>
    </cfRule>
    <cfRule type="cellIs" dxfId="3176" priority="1268" operator="between">
      <formula>18</formula>
      <formula>25</formula>
    </cfRule>
    <cfRule type="cellIs" dxfId="3175" priority="1269" operator="between">
      <formula>1</formula>
      <formula>6</formula>
    </cfRule>
    <cfRule type="cellIs" dxfId="3174" priority="1270" operator="between">
      <formula>17</formula>
      <formula>25</formula>
    </cfRule>
    <cfRule type="cellIs" dxfId="3173" priority="1271" operator="between">
      <formula>7</formula>
      <formula>16</formula>
    </cfRule>
    <cfRule type="cellIs" dxfId="3172" priority="1272" operator="between">
      <formula>1</formula>
      <formula>6</formula>
    </cfRule>
  </conditionalFormatting>
  <conditionalFormatting sqref="N127">
    <cfRule type="cellIs" dxfId="3171" priority="1265" operator="equal">
      <formula>16</formula>
    </cfRule>
  </conditionalFormatting>
  <conditionalFormatting sqref="G127">
    <cfRule type="cellIs" dxfId="3170" priority="1264" operator="equal">
      <formula>"NR"</formula>
    </cfRule>
  </conditionalFormatting>
  <conditionalFormatting sqref="N127">
    <cfRule type="cellIs" dxfId="3169" priority="1261" operator="between">
      <formula>16</formula>
      <formula>25</formula>
    </cfRule>
    <cfRule type="cellIs" dxfId="3168" priority="1262" operator="between">
      <formula>9</formula>
      <formula>15</formula>
    </cfRule>
    <cfRule type="cellIs" dxfId="3167" priority="1263" operator="between">
      <formula>1</formula>
      <formula>8</formula>
    </cfRule>
  </conditionalFormatting>
  <conditionalFormatting sqref="Y127">
    <cfRule type="cellIs" dxfId="3166" priority="1254" operator="between">
      <formula>1</formula>
      <formula>10</formula>
    </cfRule>
    <cfRule type="cellIs" dxfId="3165" priority="1255" operator="between">
      <formula>11</formula>
      <formula>17</formula>
    </cfRule>
    <cfRule type="cellIs" dxfId="3164" priority="1256" operator="between">
      <formula>18</formula>
      <formula>25</formula>
    </cfRule>
    <cfRule type="cellIs" dxfId="3163" priority="1257" operator="between">
      <formula>1</formula>
      <formula>6</formula>
    </cfRule>
    <cfRule type="cellIs" dxfId="3162" priority="1258" operator="between">
      <formula>17</formula>
      <formula>25</formula>
    </cfRule>
    <cfRule type="cellIs" dxfId="3161" priority="1259" operator="between">
      <formula>7</formula>
      <formula>16</formula>
    </cfRule>
    <cfRule type="cellIs" dxfId="3160" priority="1260" operator="between">
      <formula>1</formula>
      <formula>6</formula>
    </cfRule>
  </conditionalFormatting>
  <conditionalFormatting sqref="Y127">
    <cfRule type="cellIs" dxfId="3159" priority="1253" operator="equal">
      <formula>16</formula>
    </cfRule>
  </conditionalFormatting>
  <conditionalFormatting sqref="Y127">
    <cfRule type="cellIs" dxfId="3158" priority="1250" operator="between">
      <formula>16</formula>
      <formula>25</formula>
    </cfRule>
    <cfRule type="cellIs" dxfId="3157" priority="1251" operator="between">
      <formula>9</formula>
      <formula>15</formula>
    </cfRule>
    <cfRule type="cellIs" dxfId="3156" priority="1252" operator="between">
      <formula>1</formula>
      <formula>8</formula>
    </cfRule>
  </conditionalFormatting>
  <conditionalFormatting sqref="E127:E128">
    <cfRule type="cellIs" dxfId="3155" priority="1248" stopIfTrue="1" operator="equal">
      <formula>"NR"</formula>
    </cfRule>
    <cfRule type="cellIs" dxfId="3154" priority="1249" stopIfTrue="1" operator="equal">
      <formula>"R"</formula>
    </cfRule>
  </conditionalFormatting>
  <conditionalFormatting sqref="Y128 N128">
    <cfRule type="cellIs" dxfId="3153" priority="1245" operator="between">
      <formula>16</formula>
      <formula>25</formula>
    </cfRule>
    <cfRule type="cellIs" dxfId="3152" priority="1246" operator="between">
      <formula>9</formula>
      <formula>15</formula>
    </cfRule>
    <cfRule type="cellIs" dxfId="3151" priority="1247" operator="between">
      <formula>1</formula>
      <formula>8</formula>
    </cfRule>
  </conditionalFormatting>
  <conditionalFormatting sqref="G128">
    <cfRule type="cellIs" dxfId="3150" priority="1243" stopIfTrue="1" operator="equal">
      <formula>"NR"</formula>
    </cfRule>
    <cfRule type="cellIs" dxfId="3149" priority="1244" stopIfTrue="1" operator="equal">
      <formula>"R"</formula>
    </cfRule>
  </conditionalFormatting>
  <conditionalFormatting sqref="Y128 N128">
    <cfRule type="cellIs" dxfId="3148" priority="1236" operator="between">
      <formula>1</formula>
      <formula>10</formula>
    </cfRule>
    <cfRule type="cellIs" dxfId="3147" priority="1237" operator="between">
      <formula>11</formula>
      <formula>17</formula>
    </cfRule>
    <cfRule type="cellIs" dxfId="3146" priority="1238" operator="between">
      <formula>18</formula>
      <formula>25</formula>
    </cfRule>
    <cfRule type="cellIs" dxfId="3145" priority="1239" operator="between">
      <formula>1</formula>
      <formula>6</formula>
    </cfRule>
    <cfRule type="cellIs" dxfId="3144" priority="1240" operator="between">
      <formula>17</formula>
      <formula>25</formula>
    </cfRule>
    <cfRule type="cellIs" dxfId="3143" priority="1241" operator="between">
      <formula>7</formula>
      <formula>16</formula>
    </cfRule>
    <cfRule type="cellIs" dxfId="3142" priority="1242" operator="between">
      <formula>1</formula>
      <formula>6</formula>
    </cfRule>
  </conditionalFormatting>
  <conditionalFormatting sqref="Y128 N128">
    <cfRule type="cellIs" dxfId="3141" priority="1235" operator="equal">
      <formula>16</formula>
    </cfRule>
  </conditionalFormatting>
  <conditionalFormatting sqref="G128">
    <cfRule type="cellIs" dxfId="3140" priority="1234" operator="equal">
      <formula>"NR"</formula>
    </cfRule>
  </conditionalFormatting>
  <conditionalFormatting sqref="G133">
    <cfRule type="cellIs" dxfId="3139" priority="1232" stopIfTrue="1" operator="equal">
      <formula>"NR"</formula>
    </cfRule>
    <cfRule type="cellIs" dxfId="3138" priority="1233" stopIfTrue="1" operator="equal">
      <formula>"R"</formula>
    </cfRule>
  </conditionalFormatting>
  <conditionalFormatting sqref="N133">
    <cfRule type="cellIs" dxfId="3137" priority="1225" operator="between">
      <formula>1</formula>
      <formula>10</formula>
    </cfRule>
    <cfRule type="cellIs" dxfId="3136" priority="1226" operator="between">
      <formula>11</formula>
      <formula>17</formula>
    </cfRule>
    <cfRule type="cellIs" dxfId="3135" priority="1227" operator="between">
      <formula>18</formula>
      <formula>25</formula>
    </cfRule>
    <cfRule type="cellIs" dxfId="3134" priority="1228" operator="between">
      <formula>1</formula>
      <formula>6</formula>
    </cfRule>
    <cfRule type="cellIs" dxfId="3133" priority="1229" operator="between">
      <formula>17</formula>
      <formula>25</formula>
    </cfRule>
    <cfRule type="cellIs" dxfId="3132" priority="1230" operator="between">
      <formula>7</formula>
      <formula>16</formula>
    </cfRule>
    <cfRule type="cellIs" dxfId="3131" priority="1231" operator="between">
      <formula>1</formula>
      <formula>6</formula>
    </cfRule>
  </conditionalFormatting>
  <conditionalFormatting sqref="N133">
    <cfRule type="cellIs" dxfId="3130" priority="1224" operator="equal">
      <formula>16</formula>
    </cfRule>
  </conditionalFormatting>
  <conditionalFormatting sqref="G133">
    <cfRule type="cellIs" dxfId="3129" priority="1223" operator="equal">
      <formula>"NR"</formula>
    </cfRule>
  </conditionalFormatting>
  <conditionalFormatting sqref="N133">
    <cfRule type="cellIs" dxfId="3128" priority="1220" operator="between">
      <formula>16</formula>
      <formula>25</formula>
    </cfRule>
    <cfRule type="cellIs" dxfId="3127" priority="1221" operator="between">
      <formula>9</formula>
      <formula>15</formula>
    </cfRule>
    <cfRule type="cellIs" dxfId="3126" priority="1222" operator="between">
      <formula>1</formula>
      <formula>8</formula>
    </cfRule>
  </conditionalFormatting>
  <conditionalFormatting sqref="Y133">
    <cfRule type="cellIs" dxfId="3125" priority="1213" operator="between">
      <formula>1</formula>
      <formula>10</formula>
    </cfRule>
    <cfRule type="cellIs" dxfId="3124" priority="1214" operator="between">
      <formula>11</formula>
      <formula>17</formula>
    </cfRule>
    <cfRule type="cellIs" dxfId="3123" priority="1215" operator="between">
      <formula>18</formula>
      <formula>25</formula>
    </cfRule>
    <cfRule type="cellIs" dxfId="3122" priority="1216" operator="between">
      <formula>1</formula>
      <formula>6</formula>
    </cfRule>
    <cfRule type="cellIs" dxfId="3121" priority="1217" operator="between">
      <formula>17</formula>
      <formula>25</formula>
    </cfRule>
    <cfRule type="cellIs" dxfId="3120" priority="1218" operator="between">
      <formula>7</formula>
      <formula>16</formula>
    </cfRule>
    <cfRule type="cellIs" dxfId="3119" priority="1219" operator="between">
      <formula>1</formula>
      <formula>6</formula>
    </cfRule>
  </conditionalFormatting>
  <conditionalFormatting sqref="Y133">
    <cfRule type="cellIs" dxfId="3118" priority="1212" operator="equal">
      <formula>16</formula>
    </cfRule>
  </conditionalFormatting>
  <conditionalFormatting sqref="Y133">
    <cfRule type="cellIs" dxfId="3117" priority="1209" operator="between">
      <formula>16</formula>
      <formula>25</formula>
    </cfRule>
    <cfRule type="cellIs" dxfId="3116" priority="1210" operator="between">
      <formula>9</formula>
      <formula>15</formula>
    </cfRule>
    <cfRule type="cellIs" dxfId="3115" priority="1211" operator="between">
      <formula>1</formula>
      <formula>8</formula>
    </cfRule>
  </conditionalFormatting>
  <conditionalFormatting sqref="E133">
    <cfRule type="cellIs" dxfId="3114" priority="1207" stopIfTrue="1" operator="equal">
      <formula>"NR"</formula>
    </cfRule>
    <cfRule type="cellIs" dxfId="3113" priority="1208" stopIfTrue="1" operator="equal">
      <formula>"R"</formula>
    </cfRule>
  </conditionalFormatting>
  <conditionalFormatting sqref="Y174">
    <cfRule type="cellIs" dxfId="3112" priority="1200" operator="between">
      <formula>1</formula>
      <formula>10</formula>
    </cfRule>
    <cfRule type="cellIs" dxfId="3111" priority="1201" operator="between">
      <formula>11</formula>
      <formula>17</formula>
    </cfRule>
    <cfRule type="cellIs" dxfId="3110" priority="1202" operator="between">
      <formula>18</formula>
      <formula>25</formula>
    </cfRule>
    <cfRule type="cellIs" dxfId="3109" priority="1203" operator="between">
      <formula>1</formula>
      <formula>6</formula>
    </cfRule>
    <cfRule type="cellIs" dxfId="3108" priority="1204" operator="between">
      <formula>17</formula>
      <formula>25</formula>
    </cfRule>
    <cfRule type="cellIs" dxfId="3107" priority="1205" operator="between">
      <formula>7</formula>
      <formula>16</formula>
    </cfRule>
    <cfRule type="cellIs" dxfId="3106" priority="1206" operator="between">
      <formula>1</formula>
      <formula>6</formula>
    </cfRule>
  </conditionalFormatting>
  <conditionalFormatting sqref="Y174">
    <cfRule type="cellIs" dxfId="3105" priority="1199" operator="equal">
      <formula>16</formula>
    </cfRule>
  </conditionalFormatting>
  <conditionalFormatting sqref="Y174">
    <cfRule type="cellIs" dxfId="3104" priority="1196" operator="between">
      <formula>16</formula>
      <formula>25</formula>
    </cfRule>
    <cfRule type="cellIs" dxfId="3103" priority="1197" operator="between">
      <formula>9</formula>
      <formula>15</formula>
    </cfRule>
    <cfRule type="cellIs" dxfId="3102" priority="1198" operator="between">
      <formula>1</formula>
      <formula>8</formula>
    </cfRule>
  </conditionalFormatting>
  <conditionalFormatting sqref="G174">
    <cfRule type="cellIs" dxfId="3101" priority="1194" stopIfTrue="1" operator="equal">
      <formula>"NR"</formula>
    </cfRule>
    <cfRule type="cellIs" dxfId="3100" priority="1195" stopIfTrue="1" operator="equal">
      <formula>"R"</formula>
    </cfRule>
  </conditionalFormatting>
  <conditionalFormatting sqref="G174">
    <cfRule type="cellIs" dxfId="3099" priority="1193" operator="equal">
      <formula>"NR"</formula>
    </cfRule>
  </conditionalFormatting>
  <conditionalFormatting sqref="N174">
    <cfRule type="cellIs" dxfId="3098" priority="1186" operator="between">
      <formula>1</formula>
      <formula>10</formula>
    </cfRule>
    <cfRule type="cellIs" dxfId="3097" priority="1187" operator="between">
      <formula>11</formula>
      <formula>17</formula>
    </cfRule>
    <cfRule type="cellIs" dxfId="3096" priority="1188" operator="between">
      <formula>18</formula>
      <formula>25</formula>
    </cfRule>
    <cfRule type="cellIs" dxfId="3095" priority="1189" operator="between">
      <formula>1</formula>
      <formula>6</formula>
    </cfRule>
    <cfRule type="cellIs" dxfId="3094" priority="1190" operator="between">
      <formula>17</formula>
      <formula>25</formula>
    </cfRule>
    <cfRule type="cellIs" dxfId="3093" priority="1191" operator="between">
      <formula>7</formula>
      <formula>16</formula>
    </cfRule>
    <cfRule type="cellIs" dxfId="3092" priority="1192" operator="between">
      <formula>1</formula>
      <formula>6</formula>
    </cfRule>
  </conditionalFormatting>
  <conditionalFormatting sqref="N174">
    <cfRule type="cellIs" dxfId="3091" priority="1185" operator="equal">
      <formula>16</formula>
    </cfRule>
  </conditionalFormatting>
  <conditionalFormatting sqref="N174">
    <cfRule type="cellIs" dxfId="3090" priority="1182" operator="between">
      <formula>16</formula>
      <formula>25</formula>
    </cfRule>
    <cfRule type="cellIs" dxfId="3089" priority="1183" operator="between">
      <formula>9</formula>
      <formula>15</formula>
    </cfRule>
    <cfRule type="cellIs" dxfId="3088" priority="1184" operator="between">
      <formula>1</formula>
      <formula>8</formula>
    </cfRule>
  </conditionalFormatting>
  <conditionalFormatting sqref="E174">
    <cfRule type="cellIs" dxfId="3087" priority="1180" stopIfTrue="1" operator="equal">
      <formula>"NR"</formula>
    </cfRule>
    <cfRule type="cellIs" dxfId="3086" priority="1181" stopIfTrue="1" operator="equal">
      <formula>"R"</formula>
    </cfRule>
  </conditionalFormatting>
  <conditionalFormatting sqref="E188">
    <cfRule type="cellIs" dxfId="3085" priority="1178" stopIfTrue="1" operator="equal">
      <formula>"NR"</formula>
    </cfRule>
    <cfRule type="cellIs" dxfId="3084" priority="1179" stopIfTrue="1" operator="equal">
      <formula>"R"</formula>
    </cfRule>
  </conditionalFormatting>
  <conditionalFormatting sqref="G188">
    <cfRule type="cellIs" dxfId="3083" priority="1176" stopIfTrue="1" operator="equal">
      <formula>"NR"</formula>
    </cfRule>
    <cfRule type="cellIs" dxfId="3082" priority="1177" stopIfTrue="1" operator="equal">
      <formula>"R"</formula>
    </cfRule>
  </conditionalFormatting>
  <conditionalFormatting sqref="G188">
    <cfRule type="cellIs" dxfId="3081" priority="1175" operator="equal">
      <formula>"NR"</formula>
    </cfRule>
  </conditionalFormatting>
  <conditionalFormatting sqref="G188">
    <cfRule type="cellIs" dxfId="3080" priority="1173" stopIfTrue="1" operator="equal">
      <formula>"NR"</formula>
    </cfRule>
    <cfRule type="cellIs" dxfId="3079" priority="1174" stopIfTrue="1" operator="equal">
      <formula>"R"</formula>
    </cfRule>
  </conditionalFormatting>
  <conditionalFormatting sqref="G188">
    <cfRule type="cellIs" dxfId="3078" priority="1172" operator="equal">
      <formula>"NR"</formula>
    </cfRule>
  </conditionalFormatting>
  <conditionalFormatting sqref="Y188">
    <cfRule type="cellIs" dxfId="3077" priority="1165" operator="between">
      <formula>1</formula>
      <formula>10</formula>
    </cfRule>
    <cfRule type="cellIs" dxfId="3076" priority="1166" operator="between">
      <formula>11</formula>
      <formula>17</formula>
    </cfRule>
    <cfRule type="cellIs" dxfId="3075" priority="1167" operator="between">
      <formula>18</formula>
      <formula>25</formula>
    </cfRule>
    <cfRule type="cellIs" dxfId="3074" priority="1168" operator="between">
      <formula>1</formula>
      <formula>6</formula>
    </cfRule>
    <cfRule type="cellIs" dxfId="3073" priority="1169" operator="between">
      <formula>17</formula>
      <formula>25</formula>
    </cfRule>
    <cfRule type="cellIs" dxfId="3072" priority="1170" operator="between">
      <formula>7</formula>
      <formula>16</formula>
    </cfRule>
    <cfRule type="cellIs" dxfId="3071" priority="1171" operator="between">
      <formula>1</formula>
      <formula>6</formula>
    </cfRule>
  </conditionalFormatting>
  <conditionalFormatting sqref="Y188">
    <cfRule type="cellIs" dxfId="3070" priority="1164" operator="equal">
      <formula>16</formula>
    </cfRule>
  </conditionalFormatting>
  <conditionalFormatting sqref="Y188">
    <cfRule type="cellIs" dxfId="3069" priority="1161" operator="between">
      <formula>16</formula>
      <formula>25</formula>
    </cfRule>
    <cfRule type="cellIs" dxfId="3068" priority="1162" operator="between">
      <formula>9</formula>
      <formula>15</formula>
    </cfRule>
    <cfRule type="cellIs" dxfId="3067" priority="1163" operator="between">
      <formula>1</formula>
      <formula>8</formula>
    </cfRule>
  </conditionalFormatting>
  <conditionalFormatting sqref="N188">
    <cfRule type="cellIs" dxfId="3066" priority="1154" operator="between">
      <formula>1</formula>
      <formula>10</formula>
    </cfRule>
    <cfRule type="cellIs" dxfId="3065" priority="1155" operator="between">
      <formula>11</formula>
      <formula>17</formula>
    </cfRule>
    <cfRule type="cellIs" dxfId="3064" priority="1156" operator="between">
      <formula>18</formula>
      <formula>25</formula>
    </cfRule>
    <cfRule type="cellIs" dxfId="3063" priority="1157" operator="between">
      <formula>1</formula>
      <formula>6</formula>
    </cfRule>
    <cfRule type="cellIs" dxfId="3062" priority="1158" operator="between">
      <formula>17</formula>
      <formula>25</formula>
    </cfRule>
    <cfRule type="cellIs" dxfId="3061" priority="1159" operator="between">
      <formula>7</formula>
      <formula>16</formula>
    </cfRule>
    <cfRule type="cellIs" dxfId="3060" priority="1160" operator="between">
      <formula>1</formula>
      <formula>6</formula>
    </cfRule>
  </conditionalFormatting>
  <conditionalFormatting sqref="N188">
    <cfRule type="cellIs" dxfId="3059" priority="1153" operator="equal">
      <formula>16</formula>
    </cfRule>
  </conditionalFormatting>
  <conditionalFormatting sqref="N188">
    <cfRule type="cellIs" dxfId="3058" priority="1150" operator="between">
      <formula>16</formula>
      <formula>25</formula>
    </cfRule>
    <cfRule type="cellIs" dxfId="3057" priority="1151" operator="between">
      <formula>9</formula>
      <formula>15</formula>
    </cfRule>
    <cfRule type="cellIs" dxfId="3056" priority="1152" operator="between">
      <formula>1</formula>
      <formula>8</formula>
    </cfRule>
  </conditionalFormatting>
  <conditionalFormatting sqref="AA189">
    <cfRule type="cellIs" dxfId="3055" priority="1143" operator="between">
      <formula>1</formula>
      <formula>10</formula>
    </cfRule>
    <cfRule type="cellIs" dxfId="3054" priority="1144" operator="between">
      <formula>11</formula>
      <formula>17</formula>
    </cfRule>
    <cfRule type="cellIs" dxfId="3053" priority="1145" operator="between">
      <formula>18</formula>
      <formula>25</formula>
    </cfRule>
    <cfRule type="cellIs" dxfId="3052" priority="1146" operator="between">
      <formula>1</formula>
      <formula>6</formula>
    </cfRule>
    <cfRule type="cellIs" dxfId="3051" priority="1147" operator="between">
      <formula>17</formula>
      <formula>25</formula>
    </cfRule>
    <cfRule type="cellIs" dxfId="3050" priority="1148" operator="between">
      <formula>7</formula>
      <formula>16</formula>
    </cfRule>
    <cfRule type="cellIs" dxfId="3049" priority="1149" operator="between">
      <formula>1</formula>
      <formula>6</formula>
    </cfRule>
  </conditionalFormatting>
  <conditionalFormatting sqref="AA189">
    <cfRule type="cellIs" dxfId="3048" priority="1142" operator="equal">
      <formula>16</formula>
    </cfRule>
  </conditionalFormatting>
  <conditionalFormatting sqref="AA189">
    <cfRule type="cellIs" dxfId="3047" priority="1139" operator="between">
      <formula>16</formula>
      <formula>25</formula>
    </cfRule>
    <cfRule type="cellIs" dxfId="3046" priority="1140" operator="between">
      <formula>9</formula>
      <formula>15</formula>
    </cfRule>
    <cfRule type="cellIs" dxfId="3045" priority="1141" operator="between">
      <formula>1</formula>
      <formula>8</formula>
    </cfRule>
  </conditionalFormatting>
  <conditionalFormatting sqref="G189">
    <cfRule type="cellIs" dxfId="3044" priority="1137" stopIfTrue="1" operator="equal">
      <formula>"NR"</formula>
    </cfRule>
    <cfRule type="cellIs" dxfId="3043" priority="1138" stopIfTrue="1" operator="equal">
      <formula>"R"</formula>
    </cfRule>
  </conditionalFormatting>
  <conditionalFormatting sqref="N189">
    <cfRule type="cellIs" dxfId="3042" priority="1130" operator="between">
      <formula>1</formula>
      <formula>10</formula>
    </cfRule>
    <cfRule type="cellIs" dxfId="3041" priority="1131" operator="between">
      <formula>11</formula>
      <formula>17</formula>
    </cfRule>
    <cfRule type="cellIs" dxfId="3040" priority="1132" operator="between">
      <formula>18</formula>
      <formula>25</formula>
    </cfRule>
    <cfRule type="cellIs" dxfId="3039" priority="1133" operator="between">
      <formula>1</formula>
      <formula>6</formula>
    </cfRule>
    <cfRule type="cellIs" dxfId="3038" priority="1134" operator="between">
      <formula>17</formula>
      <formula>25</formula>
    </cfRule>
    <cfRule type="cellIs" dxfId="3037" priority="1135" operator="between">
      <formula>7</formula>
      <formula>16</formula>
    </cfRule>
    <cfRule type="cellIs" dxfId="3036" priority="1136" operator="between">
      <formula>1</formula>
      <formula>6</formula>
    </cfRule>
  </conditionalFormatting>
  <conditionalFormatting sqref="N189">
    <cfRule type="cellIs" dxfId="3035" priority="1129" operator="equal">
      <formula>16</formula>
    </cfRule>
  </conditionalFormatting>
  <conditionalFormatting sqref="G189">
    <cfRule type="cellIs" dxfId="3034" priority="1128" operator="equal">
      <formula>"NR"</formula>
    </cfRule>
  </conditionalFormatting>
  <conditionalFormatting sqref="N189">
    <cfRule type="cellIs" dxfId="3033" priority="1125" operator="between">
      <formula>16</formula>
      <formula>25</formula>
    </cfRule>
    <cfRule type="cellIs" dxfId="3032" priority="1126" operator="between">
      <formula>9</formula>
      <formula>15</formula>
    </cfRule>
    <cfRule type="cellIs" dxfId="3031" priority="1127" operator="between">
      <formula>1</formula>
      <formula>8</formula>
    </cfRule>
  </conditionalFormatting>
  <conditionalFormatting sqref="Y189">
    <cfRule type="cellIs" dxfId="3030" priority="1118" operator="between">
      <formula>1</formula>
      <formula>10</formula>
    </cfRule>
    <cfRule type="cellIs" dxfId="3029" priority="1119" operator="between">
      <formula>11</formula>
      <formula>17</formula>
    </cfRule>
    <cfRule type="cellIs" dxfId="3028" priority="1120" operator="between">
      <formula>18</formula>
      <formula>25</formula>
    </cfRule>
    <cfRule type="cellIs" dxfId="3027" priority="1121" operator="between">
      <formula>1</formula>
      <formula>6</formula>
    </cfRule>
    <cfRule type="cellIs" dxfId="3026" priority="1122" operator="between">
      <formula>17</formula>
      <formula>25</formula>
    </cfRule>
    <cfRule type="cellIs" dxfId="3025" priority="1123" operator="between">
      <formula>7</formula>
      <formula>16</formula>
    </cfRule>
    <cfRule type="cellIs" dxfId="3024" priority="1124" operator="between">
      <formula>1</formula>
      <formula>6</formula>
    </cfRule>
  </conditionalFormatting>
  <conditionalFormatting sqref="Y189">
    <cfRule type="cellIs" dxfId="3023" priority="1117" operator="equal">
      <formula>16</formula>
    </cfRule>
  </conditionalFormatting>
  <conditionalFormatting sqref="Y189">
    <cfRule type="cellIs" dxfId="3022" priority="1114" operator="between">
      <formula>16</formula>
      <formula>25</formula>
    </cfRule>
    <cfRule type="cellIs" dxfId="3021" priority="1115" operator="between">
      <formula>9</formula>
      <formula>15</formula>
    </cfRule>
    <cfRule type="cellIs" dxfId="3020" priority="1116" operator="between">
      <formula>1</formula>
      <formula>8</formula>
    </cfRule>
  </conditionalFormatting>
  <conditionalFormatting sqref="E189">
    <cfRule type="cellIs" dxfId="3019" priority="1112" stopIfTrue="1" operator="equal">
      <formula>"NR"</formula>
    </cfRule>
    <cfRule type="cellIs" dxfId="3018" priority="1113" stopIfTrue="1" operator="equal">
      <formula>"R"</formula>
    </cfRule>
  </conditionalFormatting>
  <conditionalFormatting sqref="E98:E99 G95:G96">
    <cfRule type="cellIs" dxfId="3017" priority="1110" stopIfTrue="1" operator="equal">
      <formula>"NR"</formula>
    </cfRule>
    <cfRule type="cellIs" dxfId="3016" priority="1111" stopIfTrue="1" operator="equal">
      <formula>"R"</formula>
    </cfRule>
  </conditionalFormatting>
  <conditionalFormatting sqref="AA98:AA99 Y98:Y99">
    <cfRule type="cellIs" dxfId="3015" priority="1103" operator="between">
      <formula>1</formula>
      <formula>10</formula>
    </cfRule>
    <cfRule type="cellIs" dxfId="3014" priority="1104" operator="between">
      <formula>11</formula>
      <formula>17</formula>
    </cfRule>
    <cfRule type="cellIs" dxfId="3013" priority="1105" operator="between">
      <formula>18</formula>
      <formula>25</formula>
    </cfRule>
    <cfRule type="cellIs" dxfId="3012" priority="1106" operator="between">
      <formula>1</formula>
      <formula>6</formula>
    </cfRule>
    <cfRule type="cellIs" dxfId="3011" priority="1107" operator="between">
      <formula>17</formula>
      <formula>25</formula>
    </cfRule>
    <cfRule type="cellIs" dxfId="3010" priority="1108" operator="between">
      <formula>7</formula>
      <formula>16</formula>
    </cfRule>
    <cfRule type="cellIs" dxfId="3009" priority="1109" operator="between">
      <formula>1</formula>
      <formula>6</formula>
    </cfRule>
  </conditionalFormatting>
  <conditionalFormatting sqref="AA98:AA99 Y98:Y99">
    <cfRule type="cellIs" dxfId="3008" priority="1102" operator="equal">
      <formula>16</formula>
    </cfRule>
  </conditionalFormatting>
  <conditionalFormatting sqref="G95:G96">
    <cfRule type="cellIs" dxfId="3007" priority="1101" operator="equal">
      <formula>"NR"</formula>
    </cfRule>
  </conditionalFormatting>
  <conditionalFormatting sqref="AA98:AA99 Y98:Y99">
    <cfRule type="cellIs" dxfId="3006" priority="1098" operator="between">
      <formula>16</formula>
      <formula>25</formula>
    </cfRule>
    <cfRule type="cellIs" dxfId="3005" priority="1099" operator="between">
      <formula>9</formula>
      <formula>15</formula>
    </cfRule>
    <cfRule type="cellIs" dxfId="3004" priority="1100" operator="between">
      <formula>1</formula>
      <formula>8</formula>
    </cfRule>
  </conditionalFormatting>
  <conditionalFormatting sqref="E89:E90">
    <cfRule type="cellIs" dxfId="3003" priority="1096" stopIfTrue="1" operator="equal">
      <formula>"NR"</formula>
    </cfRule>
    <cfRule type="cellIs" dxfId="3002" priority="1097" stopIfTrue="1" operator="equal">
      <formula>"R"</formula>
    </cfRule>
  </conditionalFormatting>
  <conditionalFormatting sqref="E95">
    <cfRule type="cellIs" dxfId="3001" priority="1094" stopIfTrue="1" operator="equal">
      <formula>"NR"</formula>
    </cfRule>
    <cfRule type="cellIs" dxfId="3000" priority="1095" stopIfTrue="1" operator="equal">
      <formula>"R"</formula>
    </cfRule>
  </conditionalFormatting>
  <conditionalFormatting sqref="E96">
    <cfRule type="cellIs" dxfId="2999" priority="1092" stopIfTrue="1" operator="equal">
      <formula>"NR"</formula>
    </cfRule>
    <cfRule type="cellIs" dxfId="2998" priority="1093" stopIfTrue="1" operator="equal">
      <formula>"R"</formula>
    </cfRule>
  </conditionalFormatting>
  <conditionalFormatting sqref="E97">
    <cfRule type="cellIs" dxfId="2997" priority="1090" stopIfTrue="1" operator="equal">
      <formula>"NR"</formula>
    </cfRule>
    <cfRule type="cellIs" dxfId="2996" priority="1091" stopIfTrue="1" operator="equal">
      <formula>"R"</formula>
    </cfRule>
  </conditionalFormatting>
  <conditionalFormatting sqref="G97">
    <cfRule type="cellIs" dxfId="2995" priority="1089" operator="equal">
      <formula>"NR"</formula>
    </cfRule>
  </conditionalFormatting>
  <conditionalFormatting sqref="G97">
    <cfRule type="cellIs" dxfId="2994" priority="1087" stopIfTrue="1" operator="equal">
      <formula>"NR"</formula>
    </cfRule>
    <cfRule type="cellIs" dxfId="2993" priority="1088" stopIfTrue="1" operator="equal">
      <formula>"R"</formula>
    </cfRule>
  </conditionalFormatting>
  <conditionalFormatting sqref="G98">
    <cfRule type="cellIs" dxfId="2992" priority="1085" stopIfTrue="1" operator="equal">
      <formula>"NR"</formula>
    </cfRule>
    <cfRule type="cellIs" dxfId="2991" priority="1086" stopIfTrue="1" operator="equal">
      <formula>"R"</formula>
    </cfRule>
  </conditionalFormatting>
  <conditionalFormatting sqref="N98">
    <cfRule type="cellIs" dxfId="2990" priority="1078" operator="between">
      <formula>1</formula>
      <formula>10</formula>
    </cfRule>
    <cfRule type="cellIs" dxfId="2989" priority="1079" operator="between">
      <formula>11</formula>
      <formula>17</formula>
    </cfRule>
    <cfRule type="cellIs" dxfId="2988" priority="1080" operator="between">
      <formula>18</formula>
      <formula>25</formula>
    </cfRule>
    <cfRule type="cellIs" dxfId="2987" priority="1081" operator="between">
      <formula>1</formula>
      <formula>6</formula>
    </cfRule>
    <cfRule type="cellIs" dxfId="2986" priority="1082" operator="between">
      <formula>17</formula>
      <formula>25</formula>
    </cfRule>
    <cfRule type="cellIs" dxfId="2985" priority="1083" operator="between">
      <formula>7</formula>
      <formula>16</formula>
    </cfRule>
    <cfRule type="cellIs" dxfId="2984" priority="1084" operator="between">
      <formula>1</formula>
      <formula>6</formula>
    </cfRule>
  </conditionalFormatting>
  <conditionalFormatting sqref="N98">
    <cfRule type="cellIs" dxfId="2983" priority="1077" operator="equal">
      <formula>16</formula>
    </cfRule>
  </conditionalFormatting>
  <conditionalFormatting sqref="G98">
    <cfRule type="cellIs" dxfId="2982" priority="1076" operator="equal">
      <formula>"NR"</formula>
    </cfRule>
  </conditionalFormatting>
  <conditionalFormatting sqref="N98">
    <cfRule type="cellIs" dxfId="2981" priority="1073" operator="between">
      <formula>16</formula>
      <formula>25</formula>
    </cfRule>
    <cfRule type="cellIs" dxfId="2980" priority="1074" operator="between">
      <formula>9</formula>
      <formula>15</formula>
    </cfRule>
    <cfRule type="cellIs" dxfId="2979" priority="1075" operator="between">
      <formula>1</formula>
      <formula>8</formula>
    </cfRule>
  </conditionalFormatting>
  <conditionalFormatting sqref="G98">
    <cfRule type="cellIs" dxfId="2978" priority="1071" stopIfTrue="1" operator="equal">
      <formula>"NR"</formula>
    </cfRule>
    <cfRule type="cellIs" dxfId="2977" priority="1072" stopIfTrue="1" operator="equal">
      <formula>"R"</formula>
    </cfRule>
  </conditionalFormatting>
  <conditionalFormatting sqref="G98">
    <cfRule type="cellIs" dxfId="2976" priority="1070" operator="equal">
      <formula>"NR"</formula>
    </cfRule>
  </conditionalFormatting>
  <conditionalFormatting sqref="AA97">
    <cfRule type="cellIs" dxfId="2975" priority="1063" operator="between">
      <formula>1</formula>
      <formula>10</formula>
    </cfRule>
    <cfRule type="cellIs" dxfId="2974" priority="1064" operator="between">
      <formula>11</formula>
      <formula>17</formula>
    </cfRule>
    <cfRule type="cellIs" dxfId="2973" priority="1065" operator="between">
      <formula>18</formula>
      <formula>25</formula>
    </cfRule>
    <cfRule type="cellIs" dxfId="2972" priority="1066" operator="between">
      <formula>1</formula>
      <formula>6</formula>
    </cfRule>
    <cfRule type="cellIs" dxfId="2971" priority="1067" operator="between">
      <formula>17</formula>
      <formula>25</formula>
    </cfRule>
    <cfRule type="cellIs" dxfId="2970" priority="1068" operator="between">
      <formula>7</formula>
      <formula>16</formula>
    </cfRule>
    <cfRule type="cellIs" dxfId="2969" priority="1069" operator="between">
      <formula>1</formula>
      <formula>6</formula>
    </cfRule>
  </conditionalFormatting>
  <conditionalFormatting sqref="AA97">
    <cfRule type="cellIs" dxfId="2968" priority="1062" operator="equal">
      <formula>16</formula>
    </cfRule>
  </conditionalFormatting>
  <conditionalFormatting sqref="AA97">
    <cfRule type="cellIs" dxfId="2967" priority="1059" operator="between">
      <formula>16</formula>
      <formula>25</formula>
    </cfRule>
    <cfRule type="cellIs" dxfId="2966" priority="1060" operator="between">
      <formula>9</formula>
      <formula>15</formula>
    </cfRule>
    <cfRule type="cellIs" dxfId="2965" priority="1061" operator="between">
      <formula>1</formula>
      <formula>8</formula>
    </cfRule>
  </conditionalFormatting>
  <conditionalFormatting sqref="Y97">
    <cfRule type="cellIs" dxfId="2964" priority="1052" operator="between">
      <formula>1</formula>
      <formula>10</formula>
    </cfRule>
    <cfRule type="cellIs" dxfId="2963" priority="1053" operator="between">
      <formula>11</formula>
      <formula>17</formula>
    </cfRule>
    <cfRule type="cellIs" dxfId="2962" priority="1054" operator="between">
      <formula>18</formula>
      <formula>25</formula>
    </cfRule>
    <cfRule type="cellIs" dxfId="2961" priority="1055" operator="between">
      <formula>1</formula>
      <formula>6</formula>
    </cfRule>
    <cfRule type="cellIs" dxfId="2960" priority="1056" operator="between">
      <formula>17</formula>
      <formula>25</formula>
    </cfRule>
    <cfRule type="cellIs" dxfId="2959" priority="1057" operator="between">
      <formula>7</formula>
      <formula>16</formula>
    </cfRule>
    <cfRule type="cellIs" dxfId="2958" priority="1058" operator="between">
      <formula>1</formula>
      <formula>6</formula>
    </cfRule>
  </conditionalFormatting>
  <conditionalFormatting sqref="Y97">
    <cfRule type="cellIs" dxfId="2957" priority="1051" operator="equal">
      <formula>16</formula>
    </cfRule>
  </conditionalFormatting>
  <conditionalFormatting sqref="Y97">
    <cfRule type="cellIs" dxfId="2956" priority="1048" operator="between">
      <formula>16</formula>
      <formula>25</formula>
    </cfRule>
    <cfRule type="cellIs" dxfId="2955" priority="1049" operator="between">
      <formula>9</formula>
      <formula>15</formula>
    </cfRule>
    <cfRule type="cellIs" dxfId="2954" priority="1050" operator="between">
      <formula>1</formula>
      <formula>8</formula>
    </cfRule>
  </conditionalFormatting>
  <conditionalFormatting sqref="N97">
    <cfRule type="cellIs" dxfId="2953" priority="1045" operator="between">
      <formula>16</formula>
      <formula>25</formula>
    </cfRule>
    <cfRule type="cellIs" dxfId="2952" priority="1046" operator="between">
      <formula>9</formula>
      <formula>15</formula>
    </cfRule>
    <cfRule type="cellIs" dxfId="2951" priority="1047" operator="between">
      <formula>1</formula>
      <formula>8</formula>
    </cfRule>
  </conditionalFormatting>
  <conditionalFormatting sqref="N96">
    <cfRule type="cellIs" dxfId="2950" priority="1038" operator="between">
      <formula>1</formula>
      <formula>10</formula>
    </cfRule>
    <cfRule type="cellIs" dxfId="2949" priority="1039" operator="between">
      <formula>11</formula>
      <formula>17</formula>
    </cfRule>
    <cfRule type="cellIs" dxfId="2948" priority="1040" operator="between">
      <formula>18</formula>
      <formula>25</formula>
    </cfRule>
    <cfRule type="cellIs" dxfId="2947" priority="1041" operator="between">
      <formula>1</formula>
      <formula>6</formula>
    </cfRule>
    <cfRule type="cellIs" dxfId="2946" priority="1042" operator="between">
      <formula>17</formula>
      <formula>25</formula>
    </cfRule>
    <cfRule type="cellIs" dxfId="2945" priority="1043" operator="between">
      <formula>7</formula>
      <formula>16</formula>
    </cfRule>
    <cfRule type="cellIs" dxfId="2944" priority="1044" operator="between">
      <formula>1</formula>
      <formula>6</formula>
    </cfRule>
  </conditionalFormatting>
  <conditionalFormatting sqref="N96">
    <cfRule type="cellIs" dxfId="2943" priority="1037" operator="equal">
      <formula>16</formula>
    </cfRule>
  </conditionalFormatting>
  <conditionalFormatting sqref="N96">
    <cfRule type="cellIs" dxfId="2942" priority="1034" operator="between">
      <formula>16</formula>
      <formula>25</formula>
    </cfRule>
    <cfRule type="cellIs" dxfId="2941" priority="1035" operator="between">
      <formula>9</formula>
      <formula>15</formula>
    </cfRule>
    <cfRule type="cellIs" dxfId="2940" priority="1036" operator="between">
      <formula>1</formula>
      <formula>8</formula>
    </cfRule>
  </conditionalFormatting>
  <conditionalFormatting sqref="N97">
    <cfRule type="cellIs" dxfId="2939" priority="1027" operator="between">
      <formula>1</formula>
      <formula>10</formula>
    </cfRule>
    <cfRule type="cellIs" dxfId="2938" priority="1028" operator="between">
      <formula>11</formula>
      <formula>17</formula>
    </cfRule>
    <cfRule type="cellIs" dxfId="2937" priority="1029" operator="between">
      <formula>18</formula>
      <formula>25</formula>
    </cfRule>
    <cfRule type="cellIs" dxfId="2936" priority="1030" operator="between">
      <formula>1</formula>
      <formula>6</formula>
    </cfRule>
    <cfRule type="cellIs" dxfId="2935" priority="1031" operator="between">
      <formula>17</formula>
      <formula>25</formula>
    </cfRule>
    <cfRule type="cellIs" dxfId="2934" priority="1032" operator="between">
      <formula>7</formula>
      <formula>16</formula>
    </cfRule>
    <cfRule type="cellIs" dxfId="2933" priority="1033" operator="between">
      <formula>1</formula>
      <formula>6</formula>
    </cfRule>
  </conditionalFormatting>
  <conditionalFormatting sqref="N97">
    <cfRule type="cellIs" dxfId="2932" priority="1026" operator="equal">
      <formula>16</formula>
    </cfRule>
  </conditionalFormatting>
  <conditionalFormatting sqref="N95">
    <cfRule type="cellIs" dxfId="2931" priority="1019" operator="between">
      <formula>1</formula>
      <formula>10</formula>
    </cfRule>
    <cfRule type="cellIs" dxfId="2930" priority="1020" operator="between">
      <formula>11</formula>
      <formula>17</formula>
    </cfRule>
    <cfRule type="cellIs" dxfId="2929" priority="1021" operator="between">
      <formula>18</formula>
      <formula>25</formula>
    </cfRule>
    <cfRule type="cellIs" dxfId="2928" priority="1022" operator="between">
      <formula>1</formula>
      <formula>6</formula>
    </cfRule>
    <cfRule type="cellIs" dxfId="2927" priority="1023" operator="between">
      <formula>17</formula>
      <formula>25</formula>
    </cfRule>
    <cfRule type="cellIs" dxfId="2926" priority="1024" operator="between">
      <formula>7</formula>
      <formula>16</formula>
    </cfRule>
    <cfRule type="cellIs" dxfId="2925" priority="1025" operator="between">
      <formula>1</formula>
      <formula>6</formula>
    </cfRule>
  </conditionalFormatting>
  <conditionalFormatting sqref="N95">
    <cfRule type="cellIs" dxfId="2924" priority="1018" operator="equal">
      <formula>16</formula>
    </cfRule>
  </conditionalFormatting>
  <conditionalFormatting sqref="N95">
    <cfRule type="cellIs" dxfId="2923" priority="1015" operator="between">
      <formula>16</formula>
      <formula>25</formula>
    </cfRule>
    <cfRule type="cellIs" dxfId="2922" priority="1016" operator="between">
      <formula>9</formula>
      <formula>15</formula>
    </cfRule>
    <cfRule type="cellIs" dxfId="2921" priority="1017" operator="between">
      <formula>1</formula>
      <formula>8</formula>
    </cfRule>
  </conditionalFormatting>
  <conditionalFormatting sqref="G94">
    <cfRule type="cellIs" dxfId="2920" priority="1013" stopIfTrue="1" operator="equal">
      <formula>"NR"</formula>
    </cfRule>
    <cfRule type="cellIs" dxfId="2919" priority="1014" stopIfTrue="1" operator="equal">
      <formula>"R"</formula>
    </cfRule>
  </conditionalFormatting>
  <conditionalFormatting sqref="G94">
    <cfRule type="cellIs" dxfId="2918" priority="1012" operator="equal">
      <formula>"NR"</formula>
    </cfRule>
  </conditionalFormatting>
  <conditionalFormatting sqref="Y94">
    <cfRule type="cellIs" dxfId="2917" priority="1005" operator="between">
      <formula>1</formula>
      <formula>10</formula>
    </cfRule>
    <cfRule type="cellIs" dxfId="2916" priority="1006" operator="between">
      <formula>11</formula>
      <formula>17</formula>
    </cfRule>
    <cfRule type="cellIs" dxfId="2915" priority="1007" operator="between">
      <formula>18</formula>
      <formula>25</formula>
    </cfRule>
    <cfRule type="cellIs" dxfId="2914" priority="1008" operator="between">
      <formula>1</formula>
      <formula>6</formula>
    </cfRule>
    <cfRule type="cellIs" dxfId="2913" priority="1009" operator="between">
      <formula>17</formula>
      <formula>25</formula>
    </cfRule>
    <cfRule type="cellIs" dxfId="2912" priority="1010" operator="between">
      <formula>7</formula>
      <formula>16</formula>
    </cfRule>
    <cfRule type="cellIs" dxfId="2911" priority="1011" operator="between">
      <formula>1</formula>
      <formula>6</formula>
    </cfRule>
  </conditionalFormatting>
  <conditionalFormatting sqref="Y94">
    <cfRule type="cellIs" dxfId="2910" priority="1004" operator="equal">
      <formula>16</formula>
    </cfRule>
  </conditionalFormatting>
  <conditionalFormatting sqref="Y94">
    <cfRule type="cellIs" dxfId="2909" priority="1001" operator="between">
      <formula>16</formula>
      <formula>25</formula>
    </cfRule>
    <cfRule type="cellIs" dxfId="2908" priority="1002" operator="between">
      <formula>9</formula>
      <formula>15</formula>
    </cfRule>
    <cfRule type="cellIs" dxfId="2907" priority="1003" operator="between">
      <formula>1</formula>
      <formula>8</formula>
    </cfRule>
  </conditionalFormatting>
  <conditionalFormatting sqref="E94">
    <cfRule type="cellIs" dxfId="2906" priority="999" stopIfTrue="1" operator="equal">
      <formula>"NR"</formula>
    </cfRule>
    <cfRule type="cellIs" dxfId="2905" priority="1000" stopIfTrue="1" operator="equal">
      <formula>"R"</formula>
    </cfRule>
  </conditionalFormatting>
  <conditionalFormatting sqref="N94">
    <cfRule type="cellIs" dxfId="2904" priority="992" operator="between">
      <formula>1</formula>
      <formula>10</formula>
    </cfRule>
    <cfRule type="cellIs" dxfId="2903" priority="993" operator="between">
      <formula>11</formula>
      <formula>17</formula>
    </cfRule>
    <cfRule type="cellIs" dxfId="2902" priority="994" operator="between">
      <formula>18</formula>
      <formula>25</formula>
    </cfRule>
    <cfRule type="cellIs" dxfId="2901" priority="995" operator="between">
      <formula>1</formula>
      <formula>6</formula>
    </cfRule>
    <cfRule type="cellIs" dxfId="2900" priority="996" operator="between">
      <formula>17</formula>
      <formula>25</formula>
    </cfRule>
    <cfRule type="cellIs" dxfId="2899" priority="997" operator="between">
      <formula>7</formula>
      <formula>16</formula>
    </cfRule>
    <cfRule type="cellIs" dxfId="2898" priority="998" operator="between">
      <formula>1</formula>
      <formula>6</formula>
    </cfRule>
  </conditionalFormatting>
  <conditionalFormatting sqref="N94">
    <cfRule type="cellIs" dxfId="2897" priority="991" operator="equal">
      <formula>16</formula>
    </cfRule>
  </conditionalFormatting>
  <conditionalFormatting sqref="N94">
    <cfRule type="cellIs" dxfId="2896" priority="988" operator="between">
      <formula>16</formula>
      <formula>25</formula>
    </cfRule>
    <cfRule type="cellIs" dxfId="2895" priority="989" operator="between">
      <formula>9</formula>
      <formula>15</formula>
    </cfRule>
    <cfRule type="cellIs" dxfId="2894" priority="990" operator="between">
      <formula>1</formula>
      <formula>8</formula>
    </cfRule>
  </conditionalFormatting>
  <conditionalFormatting sqref="Y91 N91">
    <cfRule type="cellIs" dxfId="2893" priority="972" operator="between">
      <formula>1</formula>
      <formula>10</formula>
    </cfRule>
    <cfRule type="cellIs" dxfId="2892" priority="973" operator="between">
      <formula>11</formula>
      <formula>17</formula>
    </cfRule>
    <cfRule type="cellIs" dxfId="2891" priority="974" operator="between">
      <formula>18</formula>
      <formula>25</formula>
    </cfRule>
    <cfRule type="cellIs" dxfId="2890" priority="975" operator="between">
      <formula>1</formula>
      <formula>6</formula>
    </cfRule>
    <cfRule type="cellIs" dxfId="2889" priority="976" operator="between">
      <formula>17</formula>
      <formula>25</formula>
    </cfRule>
    <cfRule type="cellIs" dxfId="2888" priority="977" operator="between">
      <formula>7</formula>
      <formula>16</formula>
    </cfRule>
    <cfRule type="cellIs" dxfId="2887" priority="978" operator="between">
      <formula>1</formula>
      <formula>6</formula>
    </cfRule>
  </conditionalFormatting>
  <conditionalFormatting sqref="Y91 N91">
    <cfRule type="cellIs" dxfId="2886" priority="971" operator="equal">
      <formula>16</formula>
    </cfRule>
  </conditionalFormatting>
  <conditionalFormatting sqref="E91">
    <cfRule type="cellIs" dxfId="2885" priority="961" stopIfTrue="1" operator="equal">
      <formula>"NR"</formula>
    </cfRule>
    <cfRule type="cellIs" dxfId="2884" priority="962" stopIfTrue="1" operator="equal">
      <formula>"R"</formula>
    </cfRule>
  </conditionalFormatting>
  <conditionalFormatting sqref="G91">
    <cfRule type="cellIs" dxfId="2883" priority="948" stopIfTrue="1" operator="equal">
      <formula>"NR"</formula>
    </cfRule>
    <cfRule type="cellIs" dxfId="2882" priority="949" stopIfTrue="1" operator="equal">
      <formula>"R"</formula>
    </cfRule>
  </conditionalFormatting>
  <conditionalFormatting sqref="G91">
    <cfRule type="cellIs" dxfId="2881" priority="947" operator="equal">
      <formula>"NR"</formula>
    </cfRule>
  </conditionalFormatting>
  <conditionalFormatting sqref="E91">
    <cfRule type="cellIs" dxfId="2880" priority="940" stopIfTrue="1" operator="equal">
      <formula>"NR"</formula>
    </cfRule>
    <cfRule type="cellIs" dxfId="2879" priority="941" stopIfTrue="1" operator="equal">
      <formula>"R"</formula>
    </cfRule>
  </conditionalFormatting>
  <conditionalFormatting sqref="E91">
    <cfRule type="cellIs" dxfId="2878" priority="938" stopIfTrue="1" operator="equal">
      <formula>"NR"</formula>
    </cfRule>
    <cfRule type="cellIs" dxfId="2877" priority="939" stopIfTrue="1" operator="equal">
      <formula>"R"</formula>
    </cfRule>
  </conditionalFormatting>
  <conditionalFormatting sqref="Y91 N91">
    <cfRule type="cellIs" dxfId="2876" priority="935" operator="between">
      <formula>16</formula>
      <formula>25</formula>
    </cfRule>
    <cfRule type="cellIs" dxfId="2875" priority="936" operator="between">
      <formula>9</formula>
      <formula>15</formula>
    </cfRule>
    <cfRule type="cellIs" dxfId="2874" priority="937" operator="between">
      <formula>1</formula>
      <formula>8</formula>
    </cfRule>
  </conditionalFormatting>
  <conditionalFormatting sqref="Y90 N90">
    <cfRule type="cellIs" dxfId="2873" priority="931" operator="between">
      <formula>16</formula>
      <formula>25</formula>
    </cfRule>
    <cfRule type="cellIs" dxfId="2872" priority="932" operator="between">
      <formula>9</formula>
      <formula>15</formula>
    </cfRule>
    <cfRule type="cellIs" dxfId="2871" priority="933" operator="between">
      <formula>1</formula>
      <formula>8</formula>
    </cfRule>
  </conditionalFormatting>
  <conditionalFormatting sqref="G90">
    <cfRule type="cellIs" dxfId="2870" priority="929" stopIfTrue="1" operator="equal">
      <formula>"NR"</formula>
    </cfRule>
    <cfRule type="cellIs" dxfId="2869" priority="930" stopIfTrue="1" operator="equal">
      <formula>"R"</formula>
    </cfRule>
  </conditionalFormatting>
  <conditionalFormatting sqref="Y90 N90">
    <cfRule type="cellIs" dxfId="2868" priority="922" operator="between">
      <formula>1</formula>
      <formula>10</formula>
    </cfRule>
    <cfRule type="cellIs" dxfId="2867" priority="923" operator="between">
      <formula>11</formula>
      <formula>17</formula>
    </cfRule>
    <cfRule type="cellIs" dxfId="2866" priority="924" operator="between">
      <formula>18</formula>
      <formula>25</formula>
    </cfRule>
    <cfRule type="cellIs" dxfId="2865" priority="925" operator="between">
      <formula>1</formula>
      <formula>6</formula>
    </cfRule>
    <cfRule type="cellIs" dxfId="2864" priority="926" operator="between">
      <formula>17</formula>
      <formula>25</formula>
    </cfRule>
    <cfRule type="cellIs" dxfId="2863" priority="927" operator="between">
      <formula>7</formula>
      <formula>16</formula>
    </cfRule>
    <cfRule type="cellIs" dxfId="2862" priority="928" operator="between">
      <formula>1</formula>
      <formula>6</formula>
    </cfRule>
  </conditionalFormatting>
  <conditionalFormatting sqref="Y90 N90">
    <cfRule type="cellIs" dxfId="2861" priority="921" operator="equal">
      <formula>16</formula>
    </cfRule>
  </conditionalFormatting>
  <conditionalFormatting sqref="G90">
    <cfRule type="cellIs" dxfId="2860" priority="920" operator="equal">
      <formula>"NR"</formula>
    </cfRule>
  </conditionalFormatting>
  <conditionalFormatting sqref="G93">
    <cfRule type="cellIs" dxfId="2859" priority="855" stopIfTrue="1" operator="equal">
      <formula>"NR"</formula>
    </cfRule>
    <cfRule type="cellIs" dxfId="2858" priority="856" stopIfTrue="1" operator="equal">
      <formula>"R"</formula>
    </cfRule>
  </conditionalFormatting>
  <conditionalFormatting sqref="N93">
    <cfRule type="cellIs" dxfId="2857" priority="848" operator="between">
      <formula>1</formula>
      <formula>10</formula>
    </cfRule>
    <cfRule type="cellIs" dxfId="2856" priority="849" operator="between">
      <formula>11</formula>
      <formula>17</formula>
    </cfRule>
    <cfRule type="cellIs" dxfId="2855" priority="850" operator="between">
      <formula>18</formula>
      <formula>25</formula>
    </cfRule>
    <cfRule type="cellIs" dxfId="2854" priority="851" operator="between">
      <formula>1</formula>
      <formula>6</formula>
    </cfRule>
    <cfRule type="cellIs" dxfId="2853" priority="852" operator="between">
      <formula>17</formula>
      <formula>25</formula>
    </cfRule>
    <cfRule type="cellIs" dxfId="2852" priority="853" operator="between">
      <formula>7</formula>
      <formula>16</formula>
    </cfRule>
    <cfRule type="cellIs" dxfId="2851" priority="854" operator="between">
      <formula>1</formula>
      <formula>6</formula>
    </cfRule>
  </conditionalFormatting>
  <conditionalFormatting sqref="N93">
    <cfRule type="cellIs" dxfId="2850" priority="847" operator="equal">
      <formula>16</formula>
    </cfRule>
  </conditionalFormatting>
  <conditionalFormatting sqref="G93">
    <cfRule type="cellIs" dxfId="2849" priority="846" operator="equal">
      <formula>"NR"</formula>
    </cfRule>
  </conditionalFormatting>
  <conditionalFormatting sqref="N93">
    <cfRule type="cellIs" dxfId="2848" priority="843" operator="between">
      <formula>16</formula>
      <formula>25</formula>
    </cfRule>
    <cfRule type="cellIs" dxfId="2847" priority="844" operator="between">
      <formula>9</formula>
      <formula>15</formula>
    </cfRule>
    <cfRule type="cellIs" dxfId="2846" priority="845" operator="between">
      <formula>1</formula>
      <formula>8</formula>
    </cfRule>
  </conditionalFormatting>
  <conditionalFormatting sqref="Y93">
    <cfRule type="cellIs" dxfId="2845" priority="836" operator="between">
      <formula>1</formula>
      <formula>10</formula>
    </cfRule>
    <cfRule type="cellIs" dxfId="2844" priority="837" operator="between">
      <formula>11</formula>
      <formula>17</formula>
    </cfRule>
    <cfRule type="cellIs" dxfId="2843" priority="838" operator="between">
      <formula>18</formula>
      <formula>25</formula>
    </cfRule>
    <cfRule type="cellIs" dxfId="2842" priority="839" operator="between">
      <formula>1</formula>
      <formula>6</formula>
    </cfRule>
    <cfRule type="cellIs" dxfId="2841" priority="840" operator="between">
      <formula>17</formula>
      <formula>25</formula>
    </cfRule>
    <cfRule type="cellIs" dxfId="2840" priority="841" operator="between">
      <formula>7</formula>
      <formula>16</formula>
    </cfRule>
    <cfRule type="cellIs" dxfId="2839" priority="842" operator="between">
      <formula>1</formula>
      <formula>6</formula>
    </cfRule>
  </conditionalFormatting>
  <conditionalFormatting sqref="Y93">
    <cfRule type="cellIs" dxfId="2838" priority="835" operator="equal">
      <formula>16</formula>
    </cfRule>
  </conditionalFormatting>
  <conditionalFormatting sqref="Y93">
    <cfRule type="cellIs" dxfId="2837" priority="832" operator="between">
      <formula>16</formula>
      <formula>25</formula>
    </cfRule>
    <cfRule type="cellIs" dxfId="2836" priority="833" operator="between">
      <formula>9</formula>
      <formula>15</formula>
    </cfRule>
    <cfRule type="cellIs" dxfId="2835" priority="834" operator="between">
      <formula>1</formula>
      <formula>8</formula>
    </cfRule>
  </conditionalFormatting>
  <conditionalFormatting sqref="E93">
    <cfRule type="cellIs" dxfId="2834" priority="830" stopIfTrue="1" operator="equal">
      <formula>"NR"</formula>
    </cfRule>
    <cfRule type="cellIs" dxfId="2833" priority="831" stopIfTrue="1" operator="equal">
      <formula>"R"</formula>
    </cfRule>
  </conditionalFormatting>
  <conditionalFormatting sqref="G92">
    <cfRule type="cellIs" dxfId="2832" priority="828" stopIfTrue="1" operator="equal">
      <formula>"NR"</formula>
    </cfRule>
    <cfRule type="cellIs" dxfId="2831" priority="829" stopIfTrue="1" operator="equal">
      <formula>"R"</formula>
    </cfRule>
  </conditionalFormatting>
  <conditionalFormatting sqref="G92">
    <cfRule type="cellIs" dxfId="2830" priority="827" operator="equal">
      <formula>"NR"</formula>
    </cfRule>
  </conditionalFormatting>
  <conditionalFormatting sqref="E92">
    <cfRule type="cellIs" dxfId="2829" priority="825" stopIfTrue="1" operator="equal">
      <formula>"NR"</formula>
    </cfRule>
    <cfRule type="cellIs" dxfId="2828" priority="826" stopIfTrue="1" operator="equal">
      <formula>"R"</formula>
    </cfRule>
  </conditionalFormatting>
  <conditionalFormatting sqref="AA92">
    <cfRule type="cellIs" dxfId="2827" priority="818" operator="between">
      <formula>1</formula>
      <formula>10</formula>
    </cfRule>
    <cfRule type="cellIs" dxfId="2826" priority="819" operator="between">
      <formula>11</formula>
      <formula>17</formula>
    </cfRule>
    <cfRule type="cellIs" dxfId="2825" priority="820" operator="between">
      <formula>18</formula>
      <formula>25</formula>
    </cfRule>
    <cfRule type="cellIs" dxfId="2824" priority="821" operator="between">
      <formula>1</formula>
      <formula>6</formula>
    </cfRule>
    <cfRule type="cellIs" dxfId="2823" priority="822" operator="between">
      <formula>17</formula>
      <formula>25</formula>
    </cfRule>
    <cfRule type="cellIs" dxfId="2822" priority="823" operator="between">
      <formula>7</formula>
      <formula>16</formula>
    </cfRule>
    <cfRule type="cellIs" dxfId="2821" priority="824" operator="between">
      <formula>1</formula>
      <formula>6</formula>
    </cfRule>
  </conditionalFormatting>
  <conditionalFormatting sqref="AA92">
    <cfRule type="cellIs" dxfId="2820" priority="817" operator="equal">
      <formula>16</formula>
    </cfRule>
  </conditionalFormatting>
  <conditionalFormatting sqref="AA92">
    <cfRule type="cellIs" dxfId="2819" priority="814" operator="between">
      <formula>16</formula>
      <formula>25</formula>
    </cfRule>
    <cfRule type="cellIs" dxfId="2818" priority="815" operator="between">
      <formula>9</formula>
      <formula>15</formula>
    </cfRule>
    <cfRule type="cellIs" dxfId="2817" priority="816" operator="between">
      <formula>1</formula>
      <formula>8</formula>
    </cfRule>
  </conditionalFormatting>
  <conditionalFormatting sqref="Y92">
    <cfRule type="cellIs" dxfId="2816" priority="807" operator="between">
      <formula>1</formula>
      <formula>10</formula>
    </cfRule>
    <cfRule type="cellIs" dxfId="2815" priority="808" operator="between">
      <formula>11</formula>
      <formula>17</formula>
    </cfRule>
    <cfRule type="cellIs" dxfId="2814" priority="809" operator="between">
      <formula>18</formula>
      <formula>25</formula>
    </cfRule>
    <cfRule type="cellIs" dxfId="2813" priority="810" operator="between">
      <formula>1</formula>
      <formula>6</formula>
    </cfRule>
    <cfRule type="cellIs" dxfId="2812" priority="811" operator="between">
      <formula>17</formula>
      <formula>25</formula>
    </cfRule>
    <cfRule type="cellIs" dxfId="2811" priority="812" operator="between">
      <formula>7</formula>
      <formula>16</formula>
    </cfRule>
    <cfRule type="cellIs" dxfId="2810" priority="813" operator="between">
      <formula>1</formula>
      <formula>6</formula>
    </cfRule>
  </conditionalFormatting>
  <conditionalFormatting sqref="Y92">
    <cfRule type="cellIs" dxfId="2809" priority="806" operator="equal">
      <formula>16</formula>
    </cfRule>
  </conditionalFormatting>
  <conditionalFormatting sqref="Y92">
    <cfRule type="cellIs" dxfId="2808" priority="803" operator="between">
      <formula>16</formula>
      <formula>25</formula>
    </cfRule>
    <cfRule type="cellIs" dxfId="2807" priority="804" operator="between">
      <formula>9</formula>
      <formula>15</formula>
    </cfRule>
    <cfRule type="cellIs" dxfId="2806" priority="805" operator="between">
      <formula>1</formula>
      <formula>8</formula>
    </cfRule>
  </conditionalFormatting>
  <conditionalFormatting sqref="N92">
    <cfRule type="cellIs" dxfId="2805" priority="796" operator="between">
      <formula>1</formula>
      <formula>10</formula>
    </cfRule>
    <cfRule type="cellIs" dxfId="2804" priority="797" operator="between">
      <formula>11</formula>
      <formula>17</formula>
    </cfRule>
    <cfRule type="cellIs" dxfId="2803" priority="798" operator="between">
      <formula>18</formula>
      <formula>25</formula>
    </cfRule>
    <cfRule type="cellIs" dxfId="2802" priority="799" operator="between">
      <formula>1</formula>
      <formula>6</formula>
    </cfRule>
    <cfRule type="cellIs" dxfId="2801" priority="800" operator="between">
      <formula>17</formula>
      <formula>25</formula>
    </cfRule>
    <cfRule type="cellIs" dxfId="2800" priority="801" operator="between">
      <formula>7</formula>
      <formula>16</formula>
    </cfRule>
    <cfRule type="cellIs" dxfId="2799" priority="802" operator="between">
      <formula>1</formula>
      <formula>6</formula>
    </cfRule>
  </conditionalFormatting>
  <conditionalFormatting sqref="N92">
    <cfRule type="cellIs" dxfId="2798" priority="795" operator="equal">
      <formula>16</formula>
    </cfRule>
  </conditionalFormatting>
  <conditionalFormatting sqref="N92">
    <cfRule type="cellIs" dxfId="2797" priority="792" operator="between">
      <formula>16</formula>
      <formula>25</formula>
    </cfRule>
    <cfRule type="cellIs" dxfId="2796" priority="793" operator="between">
      <formula>9</formula>
      <formula>15</formula>
    </cfRule>
    <cfRule type="cellIs" dxfId="2795" priority="794" operator="between">
      <formula>1</formula>
      <formula>8</formula>
    </cfRule>
  </conditionalFormatting>
  <conditionalFormatting sqref="Y142 Y148:Y149">
    <cfRule type="cellIs" dxfId="2794" priority="785" operator="between">
      <formula>1</formula>
      <formula>10</formula>
    </cfRule>
    <cfRule type="cellIs" dxfId="2793" priority="786" operator="between">
      <formula>11</formula>
      <formula>17</formula>
    </cfRule>
    <cfRule type="cellIs" dxfId="2792" priority="787" operator="between">
      <formula>18</formula>
      <formula>25</formula>
    </cfRule>
    <cfRule type="cellIs" dxfId="2791" priority="788" operator="between">
      <formula>1</formula>
      <formula>6</formula>
    </cfRule>
    <cfRule type="cellIs" dxfId="2790" priority="789" operator="between">
      <formula>17</formula>
      <formula>25</formula>
    </cfRule>
    <cfRule type="cellIs" dxfId="2789" priority="790" operator="between">
      <formula>7</formula>
      <formula>16</formula>
    </cfRule>
    <cfRule type="cellIs" dxfId="2788" priority="791" operator="between">
      <formula>1</formula>
      <formula>6</formula>
    </cfRule>
  </conditionalFormatting>
  <conditionalFormatting sqref="Y142 Y148:Y149">
    <cfRule type="cellIs" dxfId="2787" priority="784" operator="equal">
      <formula>16</formula>
    </cfRule>
  </conditionalFormatting>
  <conditionalFormatting sqref="Y142 Y148:Y149">
    <cfRule type="cellIs" dxfId="2786" priority="781" operator="between">
      <formula>16</formula>
      <formula>25</formula>
    </cfRule>
    <cfRule type="cellIs" dxfId="2785" priority="782" operator="between">
      <formula>9</formula>
      <formula>15</formula>
    </cfRule>
    <cfRule type="cellIs" dxfId="2784" priority="783" operator="between">
      <formula>1</formula>
      <formula>8</formula>
    </cfRule>
  </conditionalFormatting>
  <conditionalFormatting sqref="E151:E152 G148:G149">
    <cfRule type="cellIs" dxfId="2783" priority="779" stopIfTrue="1" operator="equal">
      <formula>"NR"</formula>
    </cfRule>
    <cfRule type="cellIs" dxfId="2782" priority="780" stopIfTrue="1" operator="equal">
      <formula>"R"</formula>
    </cfRule>
  </conditionalFormatting>
  <conditionalFormatting sqref="AA151:AA152 Y151:Y152">
    <cfRule type="cellIs" dxfId="2781" priority="772" operator="between">
      <formula>1</formula>
      <formula>10</formula>
    </cfRule>
    <cfRule type="cellIs" dxfId="2780" priority="773" operator="between">
      <formula>11</formula>
      <formula>17</formula>
    </cfRule>
    <cfRule type="cellIs" dxfId="2779" priority="774" operator="between">
      <formula>18</formula>
      <formula>25</formula>
    </cfRule>
    <cfRule type="cellIs" dxfId="2778" priority="775" operator="between">
      <formula>1</formula>
      <formula>6</formula>
    </cfRule>
    <cfRule type="cellIs" dxfId="2777" priority="776" operator="between">
      <formula>17</formula>
      <formula>25</formula>
    </cfRule>
    <cfRule type="cellIs" dxfId="2776" priority="777" operator="between">
      <formula>7</formula>
      <formula>16</formula>
    </cfRule>
    <cfRule type="cellIs" dxfId="2775" priority="778" operator="between">
      <formula>1</formula>
      <formula>6</formula>
    </cfRule>
  </conditionalFormatting>
  <conditionalFormatting sqref="AA151:AA152 Y151:Y152">
    <cfRule type="cellIs" dxfId="2774" priority="771" operator="equal">
      <formula>16</formula>
    </cfRule>
  </conditionalFormatting>
  <conditionalFormatting sqref="G148:G149">
    <cfRule type="cellIs" dxfId="2773" priority="770" operator="equal">
      <formula>"NR"</formula>
    </cfRule>
  </conditionalFormatting>
  <conditionalFormatting sqref="AA151:AA152 Y151:Y152">
    <cfRule type="cellIs" dxfId="2772" priority="767" operator="between">
      <formula>16</formula>
      <formula>25</formula>
    </cfRule>
    <cfRule type="cellIs" dxfId="2771" priority="768" operator="between">
      <formula>9</formula>
      <formula>15</formula>
    </cfRule>
    <cfRule type="cellIs" dxfId="2770" priority="769" operator="between">
      <formula>1</formula>
      <formula>8</formula>
    </cfRule>
  </conditionalFormatting>
  <conditionalFormatting sqref="E142:E143">
    <cfRule type="cellIs" dxfId="2769" priority="765" stopIfTrue="1" operator="equal">
      <formula>"NR"</formula>
    </cfRule>
    <cfRule type="cellIs" dxfId="2768" priority="766" stopIfTrue="1" operator="equal">
      <formula>"R"</formula>
    </cfRule>
  </conditionalFormatting>
  <conditionalFormatting sqref="E148">
    <cfRule type="cellIs" dxfId="2767" priority="763" stopIfTrue="1" operator="equal">
      <formula>"NR"</formula>
    </cfRule>
    <cfRule type="cellIs" dxfId="2766" priority="764" stopIfTrue="1" operator="equal">
      <formula>"R"</formula>
    </cfRule>
  </conditionalFormatting>
  <conditionalFormatting sqref="E149">
    <cfRule type="cellIs" dxfId="2765" priority="761" stopIfTrue="1" operator="equal">
      <formula>"NR"</formula>
    </cfRule>
    <cfRule type="cellIs" dxfId="2764" priority="762" stopIfTrue="1" operator="equal">
      <formula>"R"</formula>
    </cfRule>
  </conditionalFormatting>
  <conditionalFormatting sqref="E150">
    <cfRule type="cellIs" dxfId="2763" priority="759" stopIfTrue="1" operator="equal">
      <formula>"NR"</formula>
    </cfRule>
    <cfRule type="cellIs" dxfId="2762" priority="760" stopIfTrue="1" operator="equal">
      <formula>"R"</formula>
    </cfRule>
  </conditionalFormatting>
  <conditionalFormatting sqref="G150">
    <cfRule type="cellIs" dxfId="2761" priority="758" operator="equal">
      <formula>"NR"</formula>
    </cfRule>
  </conditionalFormatting>
  <conditionalFormatting sqref="G150">
    <cfRule type="cellIs" dxfId="2760" priority="756" stopIfTrue="1" operator="equal">
      <formula>"NR"</formula>
    </cfRule>
    <cfRule type="cellIs" dxfId="2759" priority="757" stopIfTrue="1" operator="equal">
      <formula>"R"</formula>
    </cfRule>
  </conditionalFormatting>
  <conditionalFormatting sqref="G151">
    <cfRule type="cellIs" dxfId="2758" priority="754" stopIfTrue="1" operator="equal">
      <formula>"NR"</formula>
    </cfRule>
    <cfRule type="cellIs" dxfId="2757" priority="755" stopIfTrue="1" operator="equal">
      <formula>"R"</formula>
    </cfRule>
  </conditionalFormatting>
  <conditionalFormatting sqref="N151">
    <cfRule type="cellIs" dxfId="2756" priority="747" operator="between">
      <formula>1</formula>
      <formula>10</formula>
    </cfRule>
    <cfRule type="cellIs" dxfId="2755" priority="748" operator="between">
      <formula>11</formula>
      <formula>17</formula>
    </cfRule>
    <cfRule type="cellIs" dxfId="2754" priority="749" operator="between">
      <formula>18</formula>
      <formula>25</formula>
    </cfRule>
    <cfRule type="cellIs" dxfId="2753" priority="750" operator="between">
      <formula>1</formula>
      <formula>6</formula>
    </cfRule>
    <cfRule type="cellIs" dxfId="2752" priority="751" operator="between">
      <formula>17</formula>
      <formula>25</formula>
    </cfRule>
    <cfRule type="cellIs" dxfId="2751" priority="752" operator="between">
      <formula>7</formula>
      <formula>16</formula>
    </cfRule>
    <cfRule type="cellIs" dxfId="2750" priority="753" operator="between">
      <formula>1</formula>
      <formula>6</formula>
    </cfRule>
  </conditionalFormatting>
  <conditionalFormatting sqref="N151">
    <cfRule type="cellIs" dxfId="2749" priority="746" operator="equal">
      <formula>16</formula>
    </cfRule>
  </conditionalFormatting>
  <conditionalFormatting sqref="G151">
    <cfRule type="cellIs" dxfId="2748" priority="745" operator="equal">
      <formula>"NR"</formula>
    </cfRule>
  </conditionalFormatting>
  <conditionalFormatting sqref="N151">
    <cfRule type="cellIs" dxfId="2747" priority="742" operator="between">
      <formula>16</formula>
      <formula>25</formula>
    </cfRule>
    <cfRule type="cellIs" dxfId="2746" priority="743" operator="between">
      <formula>9</formula>
      <formula>15</formula>
    </cfRule>
    <cfRule type="cellIs" dxfId="2745" priority="744" operator="between">
      <formula>1</formula>
      <formula>8</formula>
    </cfRule>
  </conditionalFormatting>
  <conditionalFormatting sqref="G151">
    <cfRule type="cellIs" dxfId="2744" priority="740" stopIfTrue="1" operator="equal">
      <formula>"NR"</formula>
    </cfRule>
    <cfRule type="cellIs" dxfId="2743" priority="741" stopIfTrue="1" operator="equal">
      <formula>"R"</formula>
    </cfRule>
  </conditionalFormatting>
  <conditionalFormatting sqref="G151">
    <cfRule type="cellIs" dxfId="2742" priority="739" operator="equal">
      <formula>"NR"</formula>
    </cfRule>
  </conditionalFormatting>
  <conditionalFormatting sqref="AA150">
    <cfRule type="cellIs" dxfId="2741" priority="732" operator="between">
      <formula>1</formula>
      <formula>10</formula>
    </cfRule>
    <cfRule type="cellIs" dxfId="2740" priority="733" operator="between">
      <formula>11</formula>
      <formula>17</formula>
    </cfRule>
    <cfRule type="cellIs" dxfId="2739" priority="734" operator="between">
      <formula>18</formula>
      <formula>25</formula>
    </cfRule>
    <cfRule type="cellIs" dxfId="2738" priority="735" operator="between">
      <formula>1</formula>
      <formula>6</formula>
    </cfRule>
    <cfRule type="cellIs" dxfId="2737" priority="736" operator="between">
      <formula>17</formula>
      <formula>25</formula>
    </cfRule>
    <cfRule type="cellIs" dxfId="2736" priority="737" operator="between">
      <formula>7</formula>
      <formula>16</formula>
    </cfRule>
    <cfRule type="cellIs" dxfId="2735" priority="738" operator="between">
      <formula>1</formula>
      <formula>6</formula>
    </cfRule>
  </conditionalFormatting>
  <conditionalFormatting sqref="AA150">
    <cfRule type="cellIs" dxfId="2734" priority="731" operator="equal">
      <formula>16</formula>
    </cfRule>
  </conditionalFormatting>
  <conditionalFormatting sqref="AA150">
    <cfRule type="cellIs" dxfId="2733" priority="728" operator="between">
      <formula>16</formula>
      <formula>25</formula>
    </cfRule>
    <cfRule type="cellIs" dxfId="2732" priority="729" operator="between">
      <formula>9</formula>
      <formula>15</formula>
    </cfRule>
    <cfRule type="cellIs" dxfId="2731" priority="730" operator="between">
      <formula>1</formula>
      <formula>8</formula>
    </cfRule>
  </conditionalFormatting>
  <conditionalFormatting sqref="Y150">
    <cfRule type="cellIs" dxfId="2730" priority="721" operator="between">
      <formula>1</formula>
      <formula>10</formula>
    </cfRule>
    <cfRule type="cellIs" dxfId="2729" priority="722" operator="between">
      <formula>11</formula>
      <formula>17</formula>
    </cfRule>
    <cfRule type="cellIs" dxfId="2728" priority="723" operator="between">
      <formula>18</formula>
      <formula>25</formula>
    </cfRule>
    <cfRule type="cellIs" dxfId="2727" priority="724" operator="between">
      <formula>1</formula>
      <formula>6</formula>
    </cfRule>
    <cfRule type="cellIs" dxfId="2726" priority="725" operator="between">
      <formula>17</formula>
      <formula>25</formula>
    </cfRule>
    <cfRule type="cellIs" dxfId="2725" priority="726" operator="between">
      <formula>7</formula>
      <formula>16</formula>
    </cfRule>
    <cfRule type="cellIs" dxfId="2724" priority="727" operator="between">
      <formula>1</formula>
      <formula>6</formula>
    </cfRule>
  </conditionalFormatting>
  <conditionalFormatting sqref="Y150">
    <cfRule type="cellIs" dxfId="2723" priority="720" operator="equal">
      <formula>16</formula>
    </cfRule>
  </conditionalFormatting>
  <conditionalFormatting sqref="Y150">
    <cfRule type="cellIs" dxfId="2722" priority="717" operator="between">
      <formula>16</formula>
      <formula>25</formula>
    </cfRule>
    <cfRule type="cellIs" dxfId="2721" priority="718" operator="between">
      <formula>9</formula>
      <formula>15</formula>
    </cfRule>
    <cfRule type="cellIs" dxfId="2720" priority="719" operator="between">
      <formula>1</formula>
      <formula>8</formula>
    </cfRule>
  </conditionalFormatting>
  <conditionalFormatting sqref="N150">
    <cfRule type="cellIs" dxfId="2719" priority="714" operator="between">
      <formula>16</formula>
      <formula>25</formula>
    </cfRule>
    <cfRule type="cellIs" dxfId="2718" priority="715" operator="between">
      <formula>9</formula>
      <formula>15</formula>
    </cfRule>
    <cfRule type="cellIs" dxfId="2717" priority="716" operator="between">
      <formula>1</formula>
      <formula>8</formula>
    </cfRule>
  </conditionalFormatting>
  <conditionalFormatting sqref="N149">
    <cfRule type="cellIs" dxfId="2716" priority="707" operator="between">
      <formula>1</formula>
      <formula>10</formula>
    </cfRule>
    <cfRule type="cellIs" dxfId="2715" priority="708" operator="between">
      <formula>11</formula>
      <formula>17</formula>
    </cfRule>
    <cfRule type="cellIs" dxfId="2714" priority="709" operator="between">
      <formula>18</formula>
      <formula>25</formula>
    </cfRule>
    <cfRule type="cellIs" dxfId="2713" priority="710" operator="between">
      <formula>1</formula>
      <formula>6</formula>
    </cfRule>
    <cfRule type="cellIs" dxfId="2712" priority="711" operator="between">
      <formula>17</formula>
      <formula>25</formula>
    </cfRule>
    <cfRule type="cellIs" dxfId="2711" priority="712" operator="between">
      <formula>7</formula>
      <formula>16</formula>
    </cfRule>
    <cfRule type="cellIs" dxfId="2710" priority="713" operator="between">
      <formula>1</formula>
      <formula>6</formula>
    </cfRule>
  </conditionalFormatting>
  <conditionalFormatting sqref="N149">
    <cfRule type="cellIs" dxfId="2709" priority="706" operator="equal">
      <formula>16</formula>
    </cfRule>
  </conditionalFormatting>
  <conditionalFormatting sqref="N149">
    <cfRule type="cellIs" dxfId="2708" priority="703" operator="between">
      <formula>16</formula>
      <formula>25</formula>
    </cfRule>
    <cfRule type="cellIs" dxfId="2707" priority="704" operator="between">
      <formula>9</formula>
      <formula>15</formula>
    </cfRule>
    <cfRule type="cellIs" dxfId="2706" priority="705" operator="between">
      <formula>1</formula>
      <formula>8</formula>
    </cfRule>
  </conditionalFormatting>
  <conditionalFormatting sqref="N150">
    <cfRule type="cellIs" dxfId="2705" priority="696" operator="between">
      <formula>1</formula>
      <formula>10</formula>
    </cfRule>
    <cfRule type="cellIs" dxfId="2704" priority="697" operator="between">
      <formula>11</formula>
      <formula>17</formula>
    </cfRule>
    <cfRule type="cellIs" dxfId="2703" priority="698" operator="between">
      <formula>18</formula>
      <formula>25</formula>
    </cfRule>
    <cfRule type="cellIs" dxfId="2702" priority="699" operator="between">
      <formula>1</formula>
      <formula>6</formula>
    </cfRule>
    <cfRule type="cellIs" dxfId="2701" priority="700" operator="between">
      <formula>17</formula>
      <formula>25</formula>
    </cfRule>
    <cfRule type="cellIs" dxfId="2700" priority="701" operator="between">
      <formula>7</formula>
      <formula>16</formula>
    </cfRule>
    <cfRule type="cellIs" dxfId="2699" priority="702" operator="between">
      <formula>1</formula>
      <formula>6</formula>
    </cfRule>
  </conditionalFormatting>
  <conditionalFormatting sqref="N150">
    <cfRule type="cellIs" dxfId="2698" priority="695" operator="equal">
      <formula>16</formula>
    </cfRule>
  </conditionalFormatting>
  <conditionalFormatting sqref="N148">
    <cfRule type="cellIs" dxfId="2697" priority="688" operator="between">
      <formula>1</formula>
      <formula>10</formula>
    </cfRule>
    <cfRule type="cellIs" dxfId="2696" priority="689" operator="between">
      <formula>11</formula>
      <formula>17</formula>
    </cfRule>
    <cfRule type="cellIs" dxfId="2695" priority="690" operator="between">
      <formula>18</formula>
      <formula>25</formula>
    </cfRule>
    <cfRule type="cellIs" dxfId="2694" priority="691" operator="between">
      <formula>1</formula>
      <formula>6</formula>
    </cfRule>
    <cfRule type="cellIs" dxfId="2693" priority="692" operator="between">
      <formula>17</formula>
      <formula>25</formula>
    </cfRule>
    <cfRule type="cellIs" dxfId="2692" priority="693" operator="between">
      <formula>7</formula>
      <formula>16</formula>
    </cfRule>
    <cfRule type="cellIs" dxfId="2691" priority="694" operator="between">
      <formula>1</formula>
      <formula>6</formula>
    </cfRule>
  </conditionalFormatting>
  <conditionalFormatting sqref="N148">
    <cfRule type="cellIs" dxfId="2690" priority="687" operator="equal">
      <formula>16</formula>
    </cfRule>
  </conditionalFormatting>
  <conditionalFormatting sqref="N148">
    <cfRule type="cellIs" dxfId="2689" priority="684" operator="between">
      <formula>16</formula>
      <formula>25</formula>
    </cfRule>
    <cfRule type="cellIs" dxfId="2688" priority="685" operator="between">
      <formula>9</formula>
      <formula>15</formula>
    </cfRule>
    <cfRule type="cellIs" dxfId="2687" priority="686" operator="between">
      <formula>1</formula>
      <formula>8</formula>
    </cfRule>
  </conditionalFormatting>
  <conditionalFormatting sqref="G147">
    <cfRule type="cellIs" dxfId="2686" priority="682" stopIfTrue="1" operator="equal">
      <formula>"NR"</formula>
    </cfRule>
    <cfRule type="cellIs" dxfId="2685" priority="683" stopIfTrue="1" operator="equal">
      <formula>"R"</formula>
    </cfRule>
  </conditionalFormatting>
  <conditionalFormatting sqref="G147">
    <cfRule type="cellIs" dxfId="2684" priority="681" operator="equal">
      <formula>"NR"</formula>
    </cfRule>
  </conditionalFormatting>
  <conditionalFormatting sqref="Y147">
    <cfRule type="cellIs" dxfId="2683" priority="674" operator="between">
      <formula>1</formula>
      <formula>10</formula>
    </cfRule>
    <cfRule type="cellIs" dxfId="2682" priority="675" operator="between">
      <formula>11</formula>
      <formula>17</formula>
    </cfRule>
    <cfRule type="cellIs" dxfId="2681" priority="676" operator="between">
      <formula>18</formula>
      <formula>25</formula>
    </cfRule>
    <cfRule type="cellIs" dxfId="2680" priority="677" operator="between">
      <formula>1</formula>
      <formula>6</formula>
    </cfRule>
    <cfRule type="cellIs" dxfId="2679" priority="678" operator="between">
      <formula>17</formula>
      <formula>25</formula>
    </cfRule>
    <cfRule type="cellIs" dxfId="2678" priority="679" operator="between">
      <formula>7</formula>
      <formula>16</formula>
    </cfRule>
    <cfRule type="cellIs" dxfId="2677" priority="680" operator="between">
      <formula>1</formula>
      <formula>6</formula>
    </cfRule>
  </conditionalFormatting>
  <conditionalFormatting sqref="Y147">
    <cfRule type="cellIs" dxfId="2676" priority="673" operator="equal">
      <formula>16</formula>
    </cfRule>
  </conditionalFormatting>
  <conditionalFormatting sqref="Y147">
    <cfRule type="cellIs" dxfId="2675" priority="670" operator="between">
      <formula>16</formula>
      <formula>25</formula>
    </cfRule>
    <cfRule type="cellIs" dxfId="2674" priority="671" operator="between">
      <formula>9</formula>
      <formula>15</formula>
    </cfRule>
    <cfRule type="cellIs" dxfId="2673" priority="672" operator="between">
      <formula>1</formula>
      <formula>8</formula>
    </cfRule>
  </conditionalFormatting>
  <conditionalFormatting sqref="E147">
    <cfRule type="cellIs" dxfId="2672" priority="668" stopIfTrue="1" operator="equal">
      <formula>"NR"</formula>
    </cfRule>
    <cfRule type="cellIs" dxfId="2671" priority="669" stopIfTrue="1" operator="equal">
      <formula>"R"</formula>
    </cfRule>
  </conditionalFormatting>
  <conditionalFormatting sqref="N147">
    <cfRule type="cellIs" dxfId="2670" priority="661" operator="between">
      <formula>1</formula>
      <formula>10</formula>
    </cfRule>
    <cfRule type="cellIs" dxfId="2669" priority="662" operator="between">
      <formula>11</formula>
      <formula>17</formula>
    </cfRule>
    <cfRule type="cellIs" dxfId="2668" priority="663" operator="between">
      <formula>18</formula>
      <formula>25</formula>
    </cfRule>
    <cfRule type="cellIs" dxfId="2667" priority="664" operator="between">
      <formula>1</formula>
      <formula>6</formula>
    </cfRule>
    <cfRule type="cellIs" dxfId="2666" priority="665" operator="between">
      <formula>17</formula>
      <formula>25</formula>
    </cfRule>
    <cfRule type="cellIs" dxfId="2665" priority="666" operator="between">
      <formula>7</formula>
      <formula>16</formula>
    </cfRule>
    <cfRule type="cellIs" dxfId="2664" priority="667" operator="between">
      <formula>1</formula>
      <formula>6</formula>
    </cfRule>
  </conditionalFormatting>
  <conditionalFormatting sqref="N147">
    <cfRule type="cellIs" dxfId="2663" priority="660" operator="equal">
      <formula>16</formula>
    </cfRule>
  </conditionalFormatting>
  <conditionalFormatting sqref="N147">
    <cfRule type="cellIs" dxfId="2662" priority="657" operator="between">
      <formula>16</formula>
      <formula>25</formula>
    </cfRule>
    <cfRule type="cellIs" dxfId="2661" priority="658" operator="between">
      <formula>9</formula>
      <formula>15</formula>
    </cfRule>
    <cfRule type="cellIs" dxfId="2660" priority="659" operator="between">
      <formula>1</formula>
      <formula>8</formula>
    </cfRule>
  </conditionalFormatting>
  <conditionalFormatting sqref="Y144 N144">
    <cfRule type="cellIs" dxfId="2659" priority="650" operator="between">
      <formula>1</formula>
      <formula>10</formula>
    </cfRule>
    <cfRule type="cellIs" dxfId="2658" priority="651" operator="between">
      <formula>11</formula>
      <formula>17</formula>
    </cfRule>
    <cfRule type="cellIs" dxfId="2657" priority="652" operator="between">
      <formula>18</formula>
      <formula>25</formula>
    </cfRule>
    <cfRule type="cellIs" dxfId="2656" priority="653" operator="between">
      <formula>1</formula>
      <formula>6</formula>
    </cfRule>
    <cfRule type="cellIs" dxfId="2655" priority="654" operator="between">
      <formula>17</formula>
      <formula>25</formula>
    </cfRule>
    <cfRule type="cellIs" dxfId="2654" priority="655" operator="between">
      <formula>7</formula>
      <formula>16</formula>
    </cfRule>
    <cfRule type="cellIs" dxfId="2653" priority="656" operator="between">
      <formula>1</formula>
      <formula>6</formula>
    </cfRule>
  </conditionalFormatting>
  <conditionalFormatting sqref="Y144 N144">
    <cfRule type="cellIs" dxfId="2652" priority="649" operator="equal">
      <formula>16</formula>
    </cfRule>
  </conditionalFormatting>
  <conditionalFormatting sqref="E144">
    <cfRule type="cellIs" dxfId="2651" priority="647" stopIfTrue="1" operator="equal">
      <formula>"NR"</formula>
    </cfRule>
    <cfRule type="cellIs" dxfId="2650" priority="648" stopIfTrue="1" operator="equal">
      <formula>"R"</formula>
    </cfRule>
  </conditionalFormatting>
  <conditionalFormatting sqref="G144">
    <cfRule type="cellIs" dxfId="2649" priority="645" stopIfTrue="1" operator="equal">
      <formula>"NR"</formula>
    </cfRule>
    <cfRule type="cellIs" dxfId="2648" priority="646" stopIfTrue="1" operator="equal">
      <formula>"R"</formula>
    </cfRule>
  </conditionalFormatting>
  <conditionalFormatting sqref="G144">
    <cfRule type="cellIs" dxfId="2647" priority="644" operator="equal">
      <formula>"NR"</formula>
    </cfRule>
  </conditionalFormatting>
  <conditionalFormatting sqref="E144">
    <cfRule type="cellIs" dxfId="2646" priority="642" stopIfTrue="1" operator="equal">
      <formula>"NR"</formula>
    </cfRule>
    <cfRule type="cellIs" dxfId="2645" priority="643" stopIfTrue="1" operator="equal">
      <formula>"R"</formula>
    </cfRule>
  </conditionalFormatting>
  <conditionalFormatting sqref="E144">
    <cfRule type="cellIs" dxfId="2644" priority="640" stopIfTrue="1" operator="equal">
      <formula>"NR"</formula>
    </cfRule>
    <cfRule type="cellIs" dxfId="2643" priority="641" stopIfTrue="1" operator="equal">
      <formula>"R"</formula>
    </cfRule>
  </conditionalFormatting>
  <conditionalFormatting sqref="Y144 N144">
    <cfRule type="cellIs" dxfId="2642" priority="637" operator="between">
      <formula>16</formula>
      <formula>25</formula>
    </cfRule>
    <cfRule type="cellIs" dxfId="2641" priority="638" operator="between">
      <formula>9</formula>
      <formula>15</formula>
    </cfRule>
    <cfRule type="cellIs" dxfId="2640" priority="639" operator="between">
      <formula>1</formula>
      <formula>8</formula>
    </cfRule>
  </conditionalFormatting>
  <conditionalFormatting sqref="Y143 N143">
    <cfRule type="cellIs" dxfId="2639" priority="634" operator="between">
      <formula>16</formula>
      <formula>25</formula>
    </cfRule>
    <cfRule type="cellIs" dxfId="2638" priority="635" operator="between">
      <formula>9</formula>
      <formula>15</formula>
    </cfRule>
    <cfRule type="cellIs" dxfId="2637" priority="636" operator="between">
      <formula>1</formula>
      <formula>8</formula>
    </cfRule>
  </conditionalFormatting>
  <conditionalFormatting sqref="G143">
    <cfRule type="cellIs" dxfId="2636" priority="632" stopIfTrue="1" operator="equal">
      <formula>"NR"</formula>
    </cfRule>
    <cfRule type="cellIs" dxfId="2635" priority="633" stopIfTrue="1" operator="equal">
      <formula>"R"</formula>
    </cfRule>
  </conditionalFormatting>
  <conditionalFormatting sqref="Y143 N143">
    <cfRule type="cellIs" dxfId="2634" priority="625" operator="between">
      <formula>1</formula>
      <formula>10</formula>
    </cfRule>
    <cfRule type="cellIs" dxfId="2633" priority="626" operator="between">
      <formula>11</formula>
      <formula>17</formula>
    </cfRule>
    <cfRule type="cellIs" dxfId="2632" priority="627" operator="between">
      <formula>18</formula>
      <formula>25</formula>
    </cfRule>
    <cfRule type="cellIs" dxfId="2631" priority="628" operator="between">
      <formula>1</formula>
      <formula>6</formula>
    </cfRule>
    <cfRule type="cellIs" dxfId="2630" priority="629" operator="between">
      <formula>17</formula>
      <formula>25</formula>
    </cfRule>
    <cfRule type="cellIs" dxfId="2629" priority="630" operator="between">
      <formula>7</formula>
      <formula>16</formula>
    </cfRule>
    <cfRule type="cellIs" dxfId="2628" priority="631" operator="between">
      <formula>1</formula>
      <formula>6</formula>
    </cfRule>
  </conditionalFormatting>
  <conditionalFormatting sqref="Y143 N143">
    <cfRule type="cellIs" dxfId="2627" priority="624" operator="equal">
      <formula>16</formula>
    </cfRule>
  </conditionalFormatting>
  <conditionalFormatting sqref="G143">
    <cfRule type="cellIs" dxfId="2626" priority="623" operator="equal">
      <formula>"NR"</formula>
    </cfRule>
  </conditionalFormatting>
  <conditionalFormatting sqref="G146">
    <cfRule type="cellIs" dxfId="2625" priority="621" stopIfTrue="1" operator="equal">
      <formula>"NR"</formula>
    </cfRule>
    <cfRule type="cellIs" dxfId="2624" priority="622" stopIfTrue="1" operator="equal">
      <formula>"R"</formula>
    </cfRule>
  </conditionalFormatting>
  <conditionalFormatting sqref="N146">
    <cfRule type="cellIs" dxfId="2623" priority="614" operator="between">
      <formula>1</formula>
      <formula>10</formula>
    </cfRule>
    <cfRule type="cellIs" dxfId="2622" priority="615" operator="between">
      <formula>11</formula>
      <formula>17</formula>
    </cfRule>
    <cfRule type="cellIs" dxfId="2621" priority="616" operator="between">
      <formula>18</formula>
      <formula>25</formula>
    </cfRule>
    <cfRule type="cellIs" dxfId="2620" priority="617" operator="between">
      <formula>1</formula>
      <formula>6</formula>
    </cfRule>
    <cfRule type="cellIs" dxfId="2619" priority="618" operator="between">
      <formula>17</formula>
      <formula>25</formula>
    </cfRule>
    <cfRule type="cellIs" dxfId="2618" priority="619" operator="between">
      <formula>7</formula>
      <formula>16</formula>
    </cfRule>
    <cfRule type="cellIs" dxfId="2617" priority="620" operator="between">
      <formula>1</formula>
      <formula>6</formula>
    </cfRule>
  </conditionalFormatting>
  <conditionalFormatting sqref="N146">
    <cfRule type="cellIs" dxfId="2616" priority="613" operator="equal">
      <formula>16</formula>
    </cfRule>
  </conditionalFormatting>
  <conditionalFormatting sqref="G146">
    <cfRule type="cellIs" dxfId="2615" priority="612" operator="equal">
      <formula>"NR"</formula>
    </cfRule>
  </conditionalFormatting>
  <conditionalFormatting sqref="N146">
    <cfRule type="cellIs" dxfId="2614" priority="609" operator="between">
      <formula>16</formula>
      <formula>25</formula>
    </cfRule>
    <cfRule type="cellIs" dxfId="2613" priority="610" operator="between">
      <formula>9</formula>
      <formula>15</formula>
    </cfRule>
    <cfRule type="cellIs" dxfId="2612" priority="611" operator="between">
      <formula>1</formula>
      <formula>8</formula>
    </cfRule>
  </conditionalFormatting>
  <conditionalFormatting sqref="Y146">
    <cfRule type="cellIs" dxfId="2611" priority="602" operator="between">
      <formula>1</formula>
      <formula>10</formula>
    </cfRule>
    <cfRule type="cellIs" dxfId="2610" priority="603" operator="between">
      <formula>11</formula>
      <formula>17</formula>
    </cfRule>
    <cfRule type="cellIs" dxfId="2609" priority="604" operator="between">
      <formula>18</formula>
      <formula>25</formula>
    </cfRule>
    <cfRule type="cellIs" dxfId="2608" priority="605" operator="between">
      <formula>1</formula>
      <formula>6</formula>
    </cfRule>
    <cfRule type="cellIs" dxfId="2607" priority="606" operator="between">
      <formula>17</formula>
      <formula>25</formula>
    </cfRule>
    <cfRule type="cellIs" dxfId="2606" priority="607" operator="between">
      <formula>7</formula>
      <formula>16</formula>
    </cfRule>
    <cfRule type="cellIs" dxfId="2605" priority="608" operator="between">
      <formula>1</formula>
      <formula>6</formula>
    </cfRule>
  </conditionalFormatting>
  <conditionalFormatting sqref="Y146">
    <cfRule type="cellIs" dxfId="2604" priority="601" operator="equal">
      <formula>16</formula>
    </cfRule>
  </conditionalFormatting>
  <conditionalFormatting sqref="Y146">
    <cfRule type="cellIs" dxfId="2603" priority="598" operator="between">
      <formula>16</formula>
      <formula>25</formula>
    </cfRule>
    <cfRule type="cellIs" dxfId="2602" priority="599" operator="between">
      <formula>9</formula>
      <formula>15</formula>
    </cfRule>
    <cfRule type="cellIs" dxfId="2601" priority="600" operator="between">
      <formula>1</formula>
      <formula>8</formula>
    </cfRule>
  </conditionalFormatting>
  <conditionalFormatting sqref="E146">
    <cfRule type="cellIs" dxfId="2600" priority="596" stopIfTrue="1" operator="equal">
      <formula>"NR"</formula>
    </cfRule>
    <cfRule type="cellIs" dxfId="2599" priority="597" stopIfTrue="1" operator="equal">
      <formula>"R"</formula>
    </cfRule>
  </conditionalFormatting>
  <conditionalFormatting sqref="G145">
    <cfRule type="cellIs" dxfId="2598" priority="594" stopIfTrue="1" operator="equal">
      <formula>"NR"</formula>
    </cfRule>
    <cfRule type="cellIs" dxfId="2597" priority="595" stopIfTrue="1" operator="equal">
      <formula>"R"</formula>
    </cfRule>
  </conditionalFormatting>
  <conditionalFormatting sqref="G145">
    <cfRule type="cellIs" dxfId="2596" priority="593" operator="equal">
      <formula>"NR"</formula>
    </cfRule>
  </conditionalFormatting>
  <conditionalFormatting sqref="E145">
    <cfRule type="cellIs" dxfId="2595" priority="591" stopIfTrue="1" operator="equal">
      <formula>"NR"</formula>
    </cfRule>
    <cfRule type="cellIs" dxfId="2594" priority="592" stopIfTrue="1" operator="equal">
      <formula>"R"</formula>
    </cfRule>
  </conditionalFormatting>
  <conditionalFormatting sqref="AA145">
    <cfRule type="cellIs" dxfId="2593" priority="584" operator="between">
      <formula>1</formula>
      <formula>10</formula>
    </cfRule>
    <cfRule type="cellIs" dxfId="2592" priority="585" operator="between">
      <formula>11</formula>
      <formula>17</formula>
    </cfRule>
    <cfRule type="cellIs" dxfId="2591" priority="586" operator="between">
      <formula>18</formula>
      <formula>25</formula>
    </cfRule>
    <cfRule type="cellIs" dxfId="2590" priority="587" operator="between">
      <formula>1</formula>
      <formula>6</formula>
    </cfRule>
    <cfRule type="cellIs" dxfId="2589" priority="588" operator="between">
      <formula>17</formula>
      <formula>25</formula>
    </cfRule>
    <cfRule type="cellIs" dxfId="2588" priority="589" operator="between">
      <formula>7</formula>
      <formula>16</formula>
    </cfRule>
    <cfRule type="cellIs" dxfId="2587" priority="590" operator="between">
      <formula>1</formula>
      <formula>6</formula>
    </cfRule>
  </conditionalFormatting>
  <conditionalFormatting sqref="AA145">
    <cfRule type="cellIs" dxfId="2586" priority="583" operator="equal">
      <formula>16</formula>
    </cfRule>
  </conditionalFormatting>
  <conditionalFormatting sqref="AA145">
    <cfRule type="cellIs" dxfId="2585" priority="580" operator="between">
      <formula>16</formula>
      <formula>25</formula>
    </cfRule>
    <cfRule type="cellIs" dxfId="2584" priority="581" operator="between">
      <formula>9</formula>
      <formula>15</formula>
    </cfRule>
    <cfRule type="cellIs" dxfId="2583" priority="582" operator="between">
      <formula>1</formula>
      <formula>8</formula>
    </cfRule>
  </conditionalFormatting>
  <conditionalFormatting sqref="Y145">
    <cfRule type="cellIs" dxfId="2582" priority="573" operator="between">
      <formula>1</formula>
      <formula>10</formula>
    </cfRule>
    <cfRule type="cellIs" dxfId="2581" priority="574" operator="between">
      <formula>11</formula>
      <formula>17</formula>
    </cfRule>
    <cfRule type="cellIs" dxfId="2580" priority="575" operator="between">
      <formula>18</formula>
      <formula>25</formula>
    </cfRule>
    <cfRule type="cellIs" dxfId="2579" priority="576" operator="between">
      <formula>1</formula>
      <formula>6</formula>
    </cfRule>
    <cfRule type="cellIs" dxfId="2578" priority="577" operator="between">
      <formula>17</formula>
      <formula>25</formula>
    </cfRule>
    <cfRule type="cellIs" dxfId="2577" priority="578" operator="between">
      <formula>7</formula>
      <formula>16</formula>
    </cfRule>
    <cfRule type="cellIs" dxfId="2576" priority="579" operator="between">
      <formula>1</formula>
      <formula>6</formula>
    </cfRule>
  </conditionalFormatting>
  <conditionalFormatting sqref="Y145">
    <cfRule type="cellIs" dxfId="2575" priority="572" operator="equal">
      <formula>16</formula>
    </cfRule>
  </conditionalFormatting>
  <conditionalFormatting sqref="Y145">
    <cfRule type="cellIs" dxfId="2574" priority="569" operator="between">
      <formula>16</formula>
      <formula>25</formula>
    </cfRule>
    <cfRule type="cellIs" dxfId="2573" priority="570" operator="between">
      <formula>9</formula>
      <formula>15</formula>
    </cfRule>
    <cfRule type="cellIs" dxfId="2572" priority="571" operator="between">
      <formula>1</formula>
      <formula>8</formula>
    </cfRule>
  </conditionalFormatting>
  <conditionalFormatting sqref="N145">
    <cfRule type="cellIs" dxfId="2571" priority="562" operator="between">
      <formula>1</formula>
      <formula>10</formula>
    </cfRule>
    <cfRule type="cellIs" dxfId="2570" priority="563" operator="between">
      <formula>11</formula>
      <formula>17</formula>
    </cfRule>
    <cfRule type="cellIs" dxfId="2569" priority="564" operator="between">
      <formula>18</formula>
      <formula>25</formula>
    </cfRule>
    <cfRule type="cellIs" dxfId="2568" priority="565" operator="between">
      <formula>1</formula>
      <formula>6</formula>
    </cfRule>
    <cfRule type="cellIs" dxfId="2567" priority="566" operator="between">
      <formula>17</formula>
      <formula>25</formula>
    </cfRule>
    <cfRule type="cellIs" dxfId="2566" priority="567" operator="between">
      <formula>7</formula>
      <formula>16</formula>
    </cfRule>
    <cfRule type="cellIs" dxfId="2565" priority="568" operator="between">
      <formula>1</formula>
      <formula>6</formula>
    </cfRule>
  </conditionalFormatting>
  <conditionalFormatting sqref="N145">
    <cfRule type="cellIs" dxfId="2564" priority="561" operator="equal">
      <formula>16</formula>
    </cfRule>
  </conditionalFormatting>
  <conditionalFormatting sqref="N145">
    <cfRule type="cellIs" dxfId="2563" priority="558" operator="between">
      <formula>16</formula>
      <formula>25</formula>
    </cfRule>
    <cfRule type="cellIs" dxfId="2562" priority="559" operator="between">
      <formula>9</formula>
      <formula>15</formula>
    </cfRule>
    <cfRule type="cellIs" dxfId="2561" priority="560" operator="between">
      <formula>1</formula>
      <formula>8</formula>
    </cfRule>
  </conditionalFormatting>
  <conditionalFormatting sqref="AA199:AA201 AA203:AA206">
    <cfRule type="cellIs" dxfId="2560" priority="551" operator="between">
      <formula>1</formula>
      <formula>10</formula>
    </cfRule>
    <cfRule type="cellIs" dxfId="2559" priority="552" operator="between">
      <formula>11</formula>
      <formula>17</formula>
    </cfRule>
    <cfRule type="cellIs" dxfId="2558" priority="553" operator="between">
      <formula>18</formula>
      <formula>25</formula>
    </cfRule>
    <cfRule type="cellIs" dxfId="2557" priority="554" operator="between">
      <formula>1</formula>
      <formula>6</formula>
    </cfRule>
    <cfRule type="cellIs" dxfId="2556" priority="555" operator="between">
      <formula>17</formula>
      <formula>25</formula>
    </cfRule>
    <cfRule type="cellIs" dxfId="2555" priority="556" operator="between">
      <formula>7</formula>
      <formula>16</formula>
    </cfRule>
    <cfRule type="cellIs" dxfId="2554" priority="557" operator="between">
      <formula>1</formula>
      <formula>6</formula>
    </cfRule>
  </conditionalFormatting>
  <conditionalFormatting sqref="AA199:AA201 AA203:AA206">
    <cfRule type="cellIs" dxfId="2553" priority="550" operator="equal">
      <formula>16</formula>
    </cfRule>
  </conditionalFormatting>
  <conditionalFormatting sqref="AA199:AA201 AA203:AA206">
    <cfRule type="cellIs" dxfId="2552" priority="547" operator="between">
      <formula>16</formula>
      <formula>25</formula>
    </cfRule>
    <cfRule type="cellIs" dxfId="2551" priority="548" operator="between">
      <formula>9</formula>
      <formula>15</formula>
    </cfRule>
    <cfRule type="cellIs" dxfId="2550" priority="549" operator="between">
      <formula>1</formula>
      <formula>8</formula>
    </cfRule>
  </conditionalFormatting>
  <conditionalFormatting sqref="G209 G199">
    <cfRule type="cellIs" dxfId="2549" priority="545" stopIfTrue="1" operator="equal">
      <formula>"NR"</formula>
    </cfRule>
    <cfRule type="cellIs" dxfId="2548" priority="546" stopIfTrue="1" operator="equal">
      <formula>"R"</formula>
    </cfRule>
  </conditionalFormatting>
  <conditionalFormatting sqref="N209 N199">
    <cfRule type="cellIs" dxfId="2547" priority="538" operator="between">
      <formula>1</formula>
      <formula>10</formula>
    </cfRule>
    <cfRule type="cellIs" dxfId="2546" priority="539" operator="between">
      <formula>11</formula>
      <formula>17</formula>
    </cfRule>
    <cfRule type="cellIs" dxfId="2545" priority="540" operator="between">
      <formula>18</formula>
      <formula>25</formula>
    </cfRule>
    <cfRule type="cellIs" dxfId="2544" priority="541" operator="between">
      <formula>1</formula>
      <formula>6</formula>
    </cfRule>
    <cfRule type="cellIs" dxfId="2543" priority="542" operator="between">
      <formula>17</formula>
      <formula>25</formula>
    </cfRule>
    <cfRule type="cellIs" dxfId="2542" priority="543" operator="between">
      <formula>7</formula>
      <formula>16</formula>
    </cfRule>
    <cfRule type="cellIs" dxfId="2541" priority="544" operator="between">
      <formula>1</formula>
      <formula>6</formula>
    </cfRule>
  </conditionalFormatting>
  <conditionalFormatting sqref="N209 N199">
    <cfRule type="cellIs" dxfId="2540" priority="537" operator="equal">
      <formula>16</formula>
    </cfRule>
  </conditionalFormatting>
  <conditionalFormatting sqref="G209 G199">
    <cfRule type="cellIs" dxfId="2539" priority="536" operator="equal">
      <formula>"NR"</formula>
    </cfRule>
  </conditionalFormatting>
  <conditionalFormatting sqref="N209 N199">
    <cfRule type="cellIs" dxfId="2538" priority="533" operator="between">
      <formula>16</formula>
      <formula>25</formula>
    </cfRule>
    <cfRule type="cellIs" dxfId="2537" priority="534" operator="between">
      <formula>9</formula>
      <formula>15</formula>
    </cfRule>
    <cfRule type="cellIs" dxfId="2536" priority="535" operator="between">
      <formula>1</formula>
      <formula>8</formula>
    </cfRule>
  </conditionalFormatting>
  <conditionalFormatting sqref="Y199 Y205:Y206">
    <cfRule type="cellIs" dxfId="2535" priority="526" operator="between">
      <formula>1</formula>
      <formula>10</formula>
    </cfRule>
    <cfRule type="cellIs" dxfId="2534" priority="527" operator="between">
      <formula>11</formula>
      <formula>17</formula>
    </cfRule>
    <cfRule type="cellIs" dxfId="2533" priority="528" operator="between">
      <formula>18</formula>
      <formula>25</formula>
    </cfRule>
    <cfRule type="cellIs" dxfId="2532" priority="529" operator="between">
      <formula>1</formula>
      <formula>6</formula>
    </cfRule>
    <cfRule type="cellIs" dxfId="2531" priority="530" operator="between">
      <formula>17</formula>
      <formula>25</formula>
    </cfRule>
    <cfRule type="cellIs" dxfId="2530" priority="531" operator="between">
      <formula>7</formula>
      <formula>16</formula>
    </cfRule>
    <cfRule type="cellIs" dxfId="2529" priority="532" operator="between">
      <formula>1</formula>
      <formula>6</formula>
    </cfRule>
  </conditionalFormatting>
  <conditionalFormatting sqref="Y199 Y205:Y206">
    <cfRule type="cellIs" dxfId="2528" priority="525" operator="equal">
      <formula>16</formula>
    </cfRule>
  </conditionalFormatting>
  <conditionalFormatting sqref="Y199 Y205:Y206">
    <cfRule type="cellIs" dxfId="2527" priority="522" operator="between">
      <formula>16</formula>
      <formula>25</formula>
    </cfRule>
    <cfRule type="cellIs" dxfId="2526" priority="523" operator="between">
      <formula>9</formula>
      <formula>15</formula>
    </cfRule>
    <cfRule type="cellIs" dxfId="2525" priority="524" operator="between">
      <formula>1</formula>
      <formula>8</formula>
    </cfRule>
  </conditionalFormatting>
  <conditionalFormatting sqref="E208:E209 G205:G206">
    <cfRule type="cellIs" dxfId="2524" priority="520" stopIfTrue="1" operator="equal">
      <formula>"NR"</formula>
    </cfRule>
    <cfRule type="cellIs" dxfId="2523" priority="521" stopIfTrue="1" operator="equal">
      <formula>"R"</formula>
    </cfRule>
  </conditionalFormatting>
  <conditionalFormatting sqref="AA208:AA209 Y208:Y209">
    <cfRule type="cellIs" dxfId="2522" priority="513" operator="between">
      <formula>1</formula>
      <formula>10</formula>
    </cfRule>
    <cfRule type="cellIs" dxfId="2521" priority="514" operator="between">
      <formula>11</formula>
      <formula>17</formula>
    </cfRule>
    <cfRule type="cellIs" dxfId="2520" priority="515" operator="between">
      <formula>18</formula>
      <formula>25</formula>
    </cfRule>
    <cfRule type="cellIs" dxfId="2519" priority="516" operator="between">
      <formula>1</formula>
      <formula>6</formula>
    </cfRule>
    <cfRule type="cellIs" dxfId="2518" priority="517" operator="between">
      <formula>17</formula>
      <formula>25</formula>
    </cfRule>
    <cfRule type="cellIs" dxfId="2517" priority="518" operator="between">
      <formula>7</formula>
      <formula>16</formula>
    </cfRule>
    <cfRule type="cellIs" dxfId="2516" priority="519" operator="between">
      <formula>1</formula>
      <formula>6</formula>
    </cfRule>
  </conditionalFormatting>
  <conditionalFormatting sqref="AA208:AA209 Y208:Y209">
    <cfRule type="cellIs" dxfId="2515" priority="512" operator="equal">
      <formula>16</formula>
    </cfRule>
  </conditionalFormatting>
  <conditionalFormatting sqref="G205:G206">
    <cfRule type="cellIs" dxfId="2514" priority="511" operator="equal">
      <formula>"NR"</formula>
    </cfRule>
  </conditionalFormatting>
  <conditionalFormatting sqref="AA208:AA209 Y208:Y209">
    <cfRule type="cellIs" dxfId="2513" priority="508" operator="between">
      <formula>16</formula>
      <formula>25</formula>
    </cfRule>
    <cfRule type="cellIs" dxfId="2512" priority="509" operator="between">
      <formula>9</formula>
      <formula>15</formula>
    </cfRule>
    <cfRule type="cellIs" dxfId="2511" priority="510" operator="between">
      <formula>1</formula>
      <formula>8</formula>
    </cfRule>
  </conditionalFormatting>
  <conditionalFormatting sqref="E199:E200">
    <cfRule type="cellIs" dxfId="2510" priority="506" stopIfTrue="1" operator="equal">
      <formula>"NR"</formula>
    </cfRule>
    <cfRule type="cellIs" dxfId="2509" priority="507" stopIfTrue="1" operator="equal">
      <formula>"R"</formula>
    </cfRule>
  </conditionalFormatting>
  <conditionalFormatting sqref="E205">
    <cfRule type="cellIs" dxfId="2508" priority="504" stopIfTrue="1" operator="equal">
      <formula>"NR"</formula>
    </cfRule>
    <cfRule type="cellIs" dxfId="2507" priority="505" stopIfTrue="1" operator="equal">
      <formula>"R"</formula>
    </cfRule>
  </conditionalFormatting>
  <conditionalFormatting sqref="E206">
    <cfRule type="cellIs" dxfId="2506" priority="502" stopIfTrue="1" operator="equal">
      <formula>"NR"</formula>
    </cfRule>
    <cfRule type="cellIs" dxfId="2505" priority="503" stopIfTrue="1" operator="equal">
      <formula>"R"</formula>
    </cfRule>
  </conditionalFormatting>
  <conditionalFormatting sqref="E207">
    <cfRule type="cellIs" dxfId="2504" priority="500" stopIfTrue="1" operator="equal">
      <formula>"NR"</formula>
    </cfRule>
    <cfRule type="cellIs" dxfId="2503" priority="501" stopIfTrue="1" operator="equal">
      <formula>"R"</formula>
    </cfRule>
  </conditionalFormatting>
  <conditionalFormatting sqref="G207">
    <cfRule type="cellIs" dxfId="2502" priority="499" operator="equal">
      <formula>"NR"</formula>
    </cfRule>
  </conditionalFormatting>
  <conditionalFormatting sqref="G207">
    <cfRule type="cellIs" dxfId="2501" priority="497" stopIfTrue="1" operator="equal">
      <formula>"NR"</formula>
    </cfRule>
    <cfRule type="cellIs" dxfId="2500" priority="498" stopIfTrue="1" operator="equal">
      <formula>"R"</formula>
    </cfRule>
  </conditionalFormatting>
  <conditionalFormatting sqref="G208">
    <cfRule type="cellIs" dxfId="2499" priority="495" stopIfTrue="1" operator="equal">
      <formula>"NR"</formula>
    </cfRule>
    <cfRule type="cellIs" dxfId="2498" priority="496" stopIfTrue="1" operator="equal">
      <formula>"R"</formula>
    </cfRule>
  </conditionalFormatting>
  <conditionalFormatting sqref="N208">
    <cfRule type="cellIs" dxfId="2497" priority="488" operator="between">
      <formula>1</formula>
      <formula>10</formula>
    </cfRule>
    <cfRule type="cellIs" dxfId="2496" priority="489" operator="between">
      <formula>11</formula>
      <formula>17</formula>
    </cfRule>
    <cfRule type="cellIs" dxfId="2495" priority="490" operator="between">
      <formula>18</formula>
      <formula>25</formula>
    </cfRule>
    <cfRule type="cellIs" dxfId="2494" priority="491" operator="between">
      <formula>1</formula>
      <formula>6</formula>
    </cfRule>
    <cfRule type="cellIs" dxfId="2493" priority="492" operator="between">
      <formula>17</formula>
      <formula>25</formula>
    </cfRule>
    <cfRule type="cellIs" dxfId="2492" priority="493" operator="between">
      <formula>7</formula>
      <formula>16</formula>
    </cfRule>
    <cfRule type="cellIs" dxfId="2491" priority="494" operator="between">
      <formula>1</formula>
      <formula>6</formula>
    </cfRule>
  </conditionalFormatting>
  <conditionalFormatting sqref="N208">
    <cfRule type="cellIs" dxfId="2490" priority="487" operator="equal">
      <formula>16</formula>
    </cfRule>
  </conditionalFormatting>
  <conditionalFormatting sqref="G208">
    <cfRule type="cellIs" dxfId="2489" priority="486" operator="equal">
      <formula>"NR"</formula>
    </cfRule>
  </conditionalFormatting>
  <conditionalFormatting sqref="N208">
    <cfRule type="cellIs" dxfId="2488" priority="483" operator="between">
      <formula>16</formula>
      <formula>25</formula>
    </cfRule>
    <cfRule type="cellIs" dxfId="2487" priority="484" operator="between">
      <formula>9</formula>
      <formula>15</formula>
    </cfRule>
    <cfRule type="cellIs" dxfId="2486" priority="485" operator="between">
      <formula>1</formula>
      <formula>8</formula>
    </cfRule>
  </conditionalFormatting>
  <conditionalFormatting sqref="G208">
    <cfRule type="cellIs" dxfId="2485" priority="481" stopIfTrue="1" operator="equal">
      <formula>"NR"</formula>
    </cfRule>
    <cfRule type="cellIs" dxfId="2484" priority="482" stopIfTrue="1" operator="equal">
      <formula>"R"</formula>
    </cfRule>
  </conditionalFormatting>
  <conditionalFormatting sqref="G208">
    <cfRule type="cellIs" dxfId="2483" priority="480" operator="equal">
      <formula>"NR"</formula>
    </cfRule>
  </conditionalFormatting>
  <conditionalFormatting sqref="AA207">
    <cfRule type="cellIs" dxfId="2482" priority="473" operator="between">
      <formula>1</formula>
      <formula>10</formula>
    </cfRule>
    <cfRule type="cellIs" dxfId="2481" priority="474" operator="between">
      <formula>11</formula>
      <formula>17</formula>
    </cfRule>
    <cfRule type="cellIs" dxfId="2480" priority="475" operator="between">
      <formula>18</formula>
      <formula>25</formula>
    </cfRule>
    <cfRule type="cellIs" dxfId="2479" priority="476" operator="between">
      <formula>1</formula>
      <formula>6</formula>
    </cfRule>
    <cfRule type="cellIs" dxfId="2478" priority="477" operator="between">
      <formula>17</formula>
      <formula>25</formula>
    </cfRule>
    <cfRule type="cellIs" dxfId="2477" priority="478" operator="between">
      <formula>7</formula>
      <formula>16</formula>
    </cfRule>
    <cfRule type="cellIs" dxfId="2476" priority="479" operator="between">
      <formula>1</formula>
      <formula>6</formula>
    </cfRule>
  </conditionalFormatting>
  <conditionalFormatting sqref="AA207">
    <cfRule type="cellIs" dxfId="2475" priority="472" operator="equal">
      <formula>16</formula>
    </cfRule>
  </conditionalFormatting>
  <conditionalFormatting sqref="AA207">
    <cfRule type="cellIs" dxfId="2474" priority="469" operator="between">
      <formula>16</formula>
      <formula>25</formula>
    </cfRule>
    <cfRule type="cellIs" dxfId="2473" priority="470" operator="between">
      <formula>9</formula>
      <formula>15</formula>
    </cfRule>
    <cfRule type="cellIs" dxfId="2472" priority="471" operator="between">
      <formula>1</formula>
      <formula>8</formula>
    </cfRule>
  </conditionalFormatting>
  <conditionalFormatting sqref="Y207">
    <cfRule type="cellIs" dxfId="2471" priority="462" operator="between">
      <formula>1</formula>
      <formula>10</formula>
    </cfRule>
    <cfRule type="cellIs" dxfId="2470" priority="463" operator="between">
      <formula>11</formula>
      <formula>17</formula>
    </cfRule>
    <cfRule type="cellIs" dxfId="2469" priority="464" operator="between">
      <formula>18</formula>
      <formula>25</formula>
    </cfRule>
    <cfRule type="cellIs" dxfId="2468" priority="465" operator="between">
      <formula>1</formula>
      <formula>6</formula>
    </cfRule>
    <cfRule type="cellIs" dxfId="2467" priority="466" operator="between">
      <formula>17</formula>
      <formula>25</formula>
    </cfRule>
    <cfRule type="cellIs" dxfId="2466" priority="467" operator="between">
      <formula>7</formula>
      <formula>16</formula>
    </cfRule>
    <cfRule type="cellIs" dxfId="2465" priority="468" operator="between">
      <formula>1</formula>
      <formula>6</formula>
    </cfRule>
  </conditionalFormatting>
  <conditionalFormatting sqref="Y207">
    <cfRule type="cellIs" dxfId="2464" priority="461" operator="equal">
      <formula>16</formula>
    </cfRule>
  </conditionalFormatting>
  <conditionalFormatting sqref="Y207">
    <cfRule type="cellIs" dxfId="2463" priority="458" operator="between">
      <formula>16</formula>
      <formula>25</formula>
    </cfRule>
    <cfRule type="cellIs" dxfId="2462" priority="459" operator="between">
      <formula>9</formula>
      <formula>15</formula>
    </cfRule>
    <cfRule type="cellIs" dxfId="2461" priority="460" operator="between">
      <formula>1</formula>
      <formula>8</formula>
    </cfRule>
  </conditionalFormatting>
  <conditionalFormatting sqref="N207">
    <cfRule type="cellIs" dxfId="2460" priority="455" operator="between">
      <formula>16</formula>
      <formula>25</formula>
    </cfRule>
    <cfRule type="cellIs" dxfId="2459" priority="456" operator="between">
      <formula>9</formula>
      <formula>15</formula>
    </cfRule>
    <cfRule type="cellIs" dxfId="2458" priority="457" operator="between">
      <formula>1</formula>
      <formula>8</formula>
    </cfRule>
  </conditionalFormatting>
  <conditionalFormatting sqref="N206">
    <cfRule type="cellIs" dxfId="2457" priority="448" operator="between">
      <formula>1</formula>
      <formula>10</formula>
    </cfRule>
    <cfRule type="cellIs" dxfId="2456" priority="449" operator="between">
      <formula>11</formula>
      <formula>17</formula>
    </cfRule>
    <cfRule type="cellIs" dxfId="2455" priority="450" operator="between">
      <formula>18</formula>
      <formula>25</formula>
    </cfRule>
    <cfRule type="cellIs" dxfId="2454" priority="451" operator="between">
      <formula>1</formula>
      <formula>6</formula>
    </cfRule>
    <cfRule type="cellIs" dxfId="2453" priority="452" operator="between">
      <formula>17</formula>
      <formula>25</formula>
    </cfRule>
    <cfRule type="cellIs" dxfId="2452" priority="453" operator="between">
      <formula>7</formula>
      <formula>16</formula>
    </cfRule>
    <cfRule type="cellIs" dxfId="2451" priority="454" operator="between">
      <formula>1</formula>
      <formula>6</formula>
    </cfRule>
  </conditionalFormatting>
  <conditionalFormatting sqref="N206">
    <cfRule type="cellIs" dxfId="2450" priority="447" operator="equal">
      <formula>16</formula>
    </cfRule>
  </conditionalFormatting>
  <conditionalFormatting sqref="N206">
    <cfRule type="cellIs" dxfId="2449" priority="444" operator="between">
      <formula>16</formula>
      <formula>25</formula>
    </cfRule>
    <cfRule type="cellIs" dxfId="2448" priority="445" operator="between">
      <formula>9</formula>
      <formula>15</formula>
    </cfRule>
    <cfRule type="cellIs" dxfId="2447" priority="446" operator="between">
      <formula>1</formula>
      <formula>8</formula>
    </cfRule>
  </conditionalFormatting>
  <conditionalFormatting sqref="N207">
    <cfRule type="cellIs" dxfId="2446" priority="437" operator="between">
      <formula>1</formula>
      <formula>10</formula>
    </cfRule>
    <cfRule type="cellIs" dxfId="2445" priority="438" operator="between">
      <formula>11</formula>
      <formula>17</formula>
    </cfRule>
    <cfRule type="cellIs" dxfId="2444" priority="439" operator="between">
      <formula>18</formula>
      <formula>25</formula>
    </cfRule>
    <cfRule type="cellIs" dxfId="2443" priority="440" operator="between">
      <formula>1</formula>
      <formula>6</formula>
    </cfRule>
    <cfRule type="cellIs" dxfId="2442" priority="441" operator="between">
      <formula>17</formula>
      <formula>25</formula>
    </cfRule>
    <cfRule type="cellIs" dxfId="2441" priority="442" operator="between">
      <formula>7</formula>
      <formula>16</formula>
    </cfRule>
    <cfRule type="cellIs" dxfId="2440" priority="443" operator="between">
      <formula>1</formula>
      <formula>6</formula>
    </cfRule>
  </conditionalFormatting>
  <conditionalFormatting sqref="N207">
    <cfRule type="cellIs" dxfId="2439" priority="436" operator="equal">
      <formula>16</formula>
    </cfRule>
  </conditionalFormatting>
  <conditionalFormatting sqref="N205">
    <cfRule type="cellIs" dxfId="2438" priority="429" operator="between">
      <formula>1</formula>
      <formula>10</formula>
    </cfRule>
    <cfRule type="cellIs" dxfId="2437" priority="430" operator="between">
      <formula>11</formula>
      <formula>17</formula>
    </cfRule>
    <cfRule type="cellIs" dxfId="2436" priority="431" operator="between">
      <formula>18</formula>
      <formula>25</formula>
    </cfRule>
    <cfRule type="cellIs" dxfId="2435" priority="432" operator="between">
      <formula>1</formula>
      <formula>6</formula>
    </cfRule>
    <cfRule type="cellIs" dxfId="2434" priority="433" operator="between">
      <formula>17</formula>
      <formula>25</formula>
    </cfRule>
    <cfRule type="cellIs" dxfId="2433" priority="434" operator="between">
      <formula>7</formula>
      <formula>16</formula>
    </cfRule>
    <cfRule type="cellIs" dxfId="2432" priority="435" operator="between">
      <formula>1</formula>
      <formula>6</formula>
    </cfRule>
  </conditionalFormatting>
  <conditionalFormatting sqref="N205">
    <cfRule type="cellIs" dxfId="2431" priority="428" operator="equal">
      <formula>16</formula>
    </cfRule>
  </conditionalFormatting>
  <conditionalFormatting sqref="N205">
    <cfRule type="cellIs" dxfId="2430" priority="425" operator="between">
      <formula>16</formula>
      <formula>25</formula>
    </cfRule>
    <cfRule type="cellIs" dxfId="2429" priority="426" operator="between">
      <formula>9</formula>
      <formula>15</formula>
    </cfRule>
    <cfRule type="cellIs" dxfId="2428" priority="427" operator="between">
      <formula>1</formula>
      <formula>8</formula>
    </cfRule>
  </conditionalFormatting>
  <conditionalFormatting sqref="G204">
    <cfRule type="cellIs" dxfId="2427" priority="423" stopIfTrue="1" operator="equal">
      <formula>"NR"</formula>
    </cfRule>
    <cfRule type="cellIs" dxfId="2426" priority="424" stopIfTrue="1" operator="equal">
      <formula>"R"</formula>
    </cfRule>
  </conditionalFormatting>
  <conditionalFormatting sqref="G204">
    <cfRule type="cellIs" dxfId="2425" priority="422" operator="equal">
      <formula>"NR"</formula>
    </cfRule>
  </conditionalFormatting>
  <conditionalFormatting sqref="Y204">
    <cfRule type="cellIs" dxfId="2424" priority="415" operator="between">
      <formula>1</formula>
      <formula>10</formula>
    </cfRule>
    <cfRule type="cellIs" dxfId="2423" priority="416" operator="between">
      <formula>11</formula>
      <formula>17</formula>
    </cfRule>
    <cfRule type="cellIs" dxfId="2422" priority="417" operator="between">
      <formula>18</formula>
      <formula>25</formula>
    </cfRule>
    <cfRule type="cellIs" dxfId="2421" priority="418" operator="between">
      <formula>1</formula>
      <formula>6</formula>
    </cfRule>
    <cfRule type="cellIs" dxfId="2420" priority="419" operator="between">
      <formula>17</formula>
      <formula>25</formula>
    </cfRule>
    <cfRule type="cellIs" dxfId="2419" priority="420" operator="between">
      <formula>7</formula>
      <formula>16</formula>
    </cfRule>
    <cfRule type="cellIs" dxfId="2418" priority="421" operator="between">
      <formula>1</formula>
      <formula>6</formula>
    </cfRule>
  </conditionalFormatting>
  <conditionalFormatting sqref="Y204">
    <cfRule type="cellIs" dxfId="2417" priority="414" operator="equal">
      <formula>16</formula>
    </cfRule>
  </conditionalFormatting>
  <conditionalFormatting sqref="Y204">
    <cfRule type="cellIs" dxfId="2416" priority="411" operator="between">
      <formula>16</formula>
      <formula>25</formula>
    </cfRule>
    <cfRule type="cellIs" dxfId="2415" priority="412" operator="between">
      <formula>9</formula>
      <formula>15</formula>
    </cfRule>
    <cfRule type="cellIs" dxfId="2414" priority="413" operator="between">
      <formula>1</formula>
      <formula>8</formula>
    </cfRule>
  </conditionalFormatting>
  <conditionalFormatting sqref="E204">
    <cfRule type="cellIs" dxfId="2413" priority="409" stopIfTrue="1" operator="equal">
      <formula>"NR"</formula>
    </cfRule>
    <cfRule type="cellIs" dxfId="2412" priority="410" stopIfTrue="1" operator="equal">
      <formula>"R"</formula>
    </cfRule>
  </conditionalFormatting>
  <conditionalFormatting sqref="N204">
    <cfRule type="cellIs" dxfId="2411" priority="402" operator="between">
      <formula>1</formula>
      <formula>10</formula>
    </cfRule>
    <cfRule type="cellIs" dxfId="2410" priority="403" operator="between">
      <formula>11</formula>
      <formula>17</formula>
    </cfRule>
    <cfRule type="cellIs" dxfId="2409" priority="404" operator="between">
      <formula>18</formula>
      <formula>25</formula>
    </cfRule>
    <cfRule type="cellIs" dxfId="2408" priority="405" operator="between">
      <formula>1</formula>
      <formula>6</formula>
    </cfRule>
    <cfRule type="cellIs" dxfId="2407" priority="406" operator="between">
      <formula>17</formula>
      <formula>25</formula>
    </cfRule>
    <cfRule type="cellIs" dxfId="2406" priority="407" operator="between">
      <formula>7</formula>
      <formula>16</formula>
    </cfRule>
    <cfRule type="cellIs" dxfId="2405" priority="408" operator="between">
      <formula>1</formula>
      <formula>6</formula>
    </cfRule>
  </conditionalFormatting>
  <conditionalFormatting sqref="N204">
    <cfRule type="cellIs" dxfId="2404" priority="401" operator="equal">
      <formula>16</formula>
    </cfRule>
  </conditionalFormatting>
  <conditionalFormatting sqref="N204">
    <cfRule type="cellIs" dxfId="2403" priority="398" operator="between">
      <formula>16</formula>
      <formula>25</formula>
    </cfRule>
    <cfRule type="cellIs" dxfId="2402" priority="399" operator="between">
      <formula>9</formula>
      <formula>15</formula>
    </cfRule>
    <cfRule type="cellIs" dxfId="2401" priority="400" operator="between">
      <formula>1</formula>
      <formula>8</formula>
    </cfRule>
  </conditionalFormatting>
  <conditionalFormatting sqref="Y201 N201">
    <cfRule type="cellIs" dxfId="2400" priority="391" operator="between">
      <formula>1</formula>
      <formula>10</formula>
    </cfRule>
    <cfRule type="cellIs" dxfId="2399" priority="392" operator="between">
      <formula>11</formula>
      <formula>17</formula>
    </cfRule>
    <cfRule type="cellIs" dxfId="2398" priority="393" operator="between">
      <formula>18</formula>
      <formula>25</formula>
    </cfRule>
    <cfRule type="cellIs" dxfId="2397" priority="394" operator="between">
      <formula>1</formula>
      <formula>6</formula>
    </cfRule>
    <cfRule type="cellIs" dxfId="2396" priority="395" operator="between">
      <formula>17</formula>
      <formula>25</formula>
    </cfRule>
    <cfRule type="cellIs" dxfId="2395" priority="396" operator="between">
      <formula>7</formula>
      <formula>16</formula>
    </cfRule>
    <cfRule type="cellIs" dxfId="2394" priority="397" operator="between">
      <formula>1</formula>
      <formula>6</formula>
    </cfRule>
  </conditionalFormatting>
  <conditionalFormatting sqref="Y201 N201">
    <cfRule type="cellIs" dxfId="2393" priority="390" operator="equal">
      <formula>16</formula>
    </cfRule>
  </conditionalFormatting>
  <conditionalFormatting sqref="E201">
    <cfRule type="cellIs" dxfId="2392" priority="388" stopIfTrue="1" operator="equal">
      <formula>"NR"</formula>
    </cfRule>
    <cfRule type="cellIs" dxfId="2391" priority="389" stopIfTrue="1" operator="equal">
      <formula>"R"</formula>
    </cfRule>
  </conditionalFormatting>
  <conditionalFormatting sqref="G201">
    <cfRule type="cellIs" dxfId="2390" priority="386" stopIfTrue="1" operator="equal">
      <formula>"NR"</formula>
    </cfRule>
    <cfRule type="cellIs" dxfId="2389" priority="387" stopIfTrue="1" operator="equal">
      <formula>"R"</formula>
    </cfRule>
  </conditionalFormatting>
  <conditionalFormatting sqref="G201">
    <cfRule type="cellIs" dxfId="2388" priority="385" operator="equal">
      <formula>"NR"</formula>
    </cfRule>
  </conditionalFormatting>
  <conditionalFormatting sqref="E201">
    <cfRule type="cellIs" dxfId="2387" priority="383" stopIfTrue="1" operator="equal">
      <formula>"NR"</formula>
    </cfRule>
    <cfRule type="cellIs" dxfId="2386" priority="384" stopIfTrue="1" operator="equal">
      <formula>"R"</formula>
    </cfRule>
  </conditionalFormatting>
  <conditionalFormatting sqref="E201">
    <cfRule type="cellIs" dxfId="2385" priority="381" stopIfTrue="1" operator="equal">
      <formula>"NR"</formula>
    </cfRule>
    <cfRule type="cellIs" dxfId="2384" priority="382" stopIfTrue="1" operator="equal">
      <formula>"R"</formula>
    </cfRule>
  </conditionalFormatting>
  <conditionalFormatting sqref="Y201 N201">
    <cfRule type="cellIs" dxfId="2383" priority="378" operator="between">
      <formula>16</formula>
      <formula>25</formula>
    </cfRule>
    <cfRule type="cellIs" dxfId="2382" priority="379" operator="between">
      <formula>9</formula>
      <formula>15</formula>
    </cfRule>
    <cfRule type="cellIs" dxfId="2381" priority="380" operator="between">
      <formula>1</formula>
      <formula>8</formula>
    </cfRule>
  </conditionalFormatting>
  <conditionalFormatting sqref="Y200 N200">
    <cfRule type="cellIs" dxfId="2380" priority="375" operator="between">
      <formula>16</formula>
      <formula>25</formula>
    </cfRule>
    <cfRule type="cellIs" dxfId="2379" priority="376" operator="between">
      <formula>9</formula>
      <formula>15</formula>
    </cfRule>
    <cfRule type="cellIs" dxfId="2378" priority="377" operator="between">
      <formula>1</formula>
      <formula>8</formula>
    </cfRule>
  </conditionalFormatting>
  <conditionalFormatting sqref="G200">
    <cfRule type="cellIs" dxfId="2377" priority="373" stopIfTrue="1" operator="equal">
      <formula>"NR"</formula>
    </cfRule>
    <cfRule type="cellIs" dxfId="2376" priority="374" stopIfTrue="1" operator="equal">
      <formula>"R"</formula>
    </cfRule>
  </conditionalFormatting>
  <conditionalFormatting sqref="Y200 N200">
    <cfRule type="cellIs" dxfId="2375" priority="366" operator="between">
      <formula>1</formula>
      <formula>10</formula>
    </cfRule>
    <cfRule type="cellIs" dxfId="2374" priority="367" operator="between">
      <formula>11</formula>
      <formula>17</formula>
    </cfRule>
    <cfRule type="cellIs" dxfId="2373" priority="368" operator="between">
      <formula>18</formula>
      <formula>25</formula>
    </cfRule>
    <cfRule type="cellIs" dxfId="2372" priority="369" operator="between">
      <formula>1</formula>
      <formula>6</formula>
    </cfRule>
    <cfRule type="cellIs" dxfId="2371" priority="370" operator="between">
      <formula>17</formula>
      <formula>25</formula>
    </cfRule>
    <cfRule type="cellIs" dxfId="2370" priority="371" operator="between">
      <formula>7</formula>
      <formula>16</formula>
    </cfRule>
    <cfRule type="cellIs" dxfId="2369" priority="372" operator="between">
      <formula>1</formula>
      <formula>6</formula>
    </cfRule>
  </conditionalFormatting>
  <conditionalFormatting sqref="Y200 N200">
    <cfRule type="cellIs" dxfId="2368" priority="365" operator="equal">
      <formula>16</formula>
    </cfRule>
  </conditionalFormatting>
  <conditionalFormatting sqref="G200">
    <cfRule type="cellIs" dxfId="2367" priority="364" operator="equal">
      <formula>"NR"</formula>
    </cfRule>
  </conditionalFormatting>
  <conditionalFormatting sqref="G203">
    <cfRule type="cellIs" dxfId="2366" priority="362" stopIfTrue="1" operator="equal">
      <formula>"NR"</formula>
    </cfRule>
    <cfRule type="cellIs" dxfId="2365" priority="363" stopIfTrue="1" operator="equal">
      <formula>"R"</formula>
    </cfRule>
  </conditionalFormatting>
  <conditionalFormatting sqref="N203">
    <cfRule type="cellIs" dxfId="2364" priority="355" operator="between">
      <formula>1</formula>
      <formula>10</formula>
    </cfRule>
    <cfRule type="cellIs" dxfId="2363" priority="356" operator="between">
      <formula>11</formula>
      <formula>17</formula>
    </cfRule>
    <cfRule type="cellIs" dxfId="2362" priority="357" operator="between">
      <formula>18</formula>
      <formula>25</formula>
    </cfRule>
    <cfRule type="cellIs" dxfId="2361" priority="358" operator="between">
      <formula>1</formula>
      <formula>6</formula>
    </cfRule>
    <cfRule type="cellIs" dxfId="2360" priority="359" operator="between">
      <formula>17</formula>
      <formula>25</formula>
    </cfRule>
    <cfRule type="cellIs" dxfId="2359" priority="360" operator="between">
      <formula>7</formula>
      <formula>16</formula>
    </cfRule>
    <cfRule type="cellIs" dxfId="2358" priority="361" operator="between">
      <formula>1</formula>
      <formula>6</formula>
    </cfRule>
  </conditionalFormatting>
  <conditionalFormatting sqref="N203">
    <cfRule type="cellIs" dxfId="2357" priority="354" operator="equal">
      <formula>16</formula>
    </cfRule>
  </conditionalFormatting>
  <conditionalFormatting sqref="G203">
    <cfRule type="cellIs" dxfId="2356" priority="353" operator="equal">
      <formula>"NR"</formula>
    </cfRule>
  </conditionalFormatting>
  <conditionalFormatting sqref="N203">
    <cfRule type="cellIs" dxfId="2355" priority="350" operator="between">
      <formula>16</formula>
      <formula>25</formula>
    </cfRule>
    <cfRule type="cellIs" dxfId="2354" priority="351" operator="between">
      <formula>9</formula>
      <formula>15</formula>
    </cfRule>
    <cfRule type="cellIs" dxfId="2353" priority="352" operator="between">
      <formula>1</formula>
      <formula>8</formula>
    </cfRule>
  </conditionalFormatting>
  <conditionalFormatting sqref="Y203">
    <cfRule type="cellIs" dxfId="2352" priority="343" operator="between">
      <formula>1</formula>
      <formula>10</formula>
    </cfRule>
    <cfRule type="cellIs" dxfId="2351" priority="344" operator="between">
      <formula>11</formula>
      <formula>17</formula>
    </cfRule>
    <cfRule type="cellIs" dxfId="2350" priority="345" operator="between">
      <formula>18</formula>
      <formula>25</formula>
    </cfRule>
    <cfRule type="cellIs" dxfId="2349" priority="346" operator="between">
      <formula>1</formula>
      <formula>6</formula>
    </cfRule>
    <cfRule type="cellIs" dxfId="2348" priority="347" operator="between">
      <formula>17</formula>
      <formula>25</formula>
    </cfRule>
    <cfRule type="cellIs" dxfId="2347" priority="348" operator="between">
      <formula>7</formula>
      <formula>16</formula>
    </cfRule>
    <cfRule type="cellIs" dxfId="2346" priority="349" operator="between">
      <formula>1</formula>
      <formula>6</formula>
    </cfRule>
  </conditionalFormatting>
  <conditionalFormatting sqref="Y203">
    <cfRule type="cellIs" dxfId="2345" priority="342" operator="equal">
      <formula>16</formula>
    </cfRule>
  </conditionalFormatting>
  <conditionalFormatting sqref="Y203">
    <cfRule type="cellIs" dxfId="2344" priority="339" operator="between">
      <formula>16</formula>
      <formula>25</formula>
    </cfRule>
    <cfRule type="cellIs" dxfId="2343" priority="340" operator="between">
      <formula>9</formula>
      <formula>15</formula>
    </cfRule>
    <cfRule type="cellIs" dxfId="2342" priority="341" operator="between">
      <formula>1</formula>
      <formula>8</formula>
    </cfRule>
  </conditionalFormatting>
  <conditionalFormatting sqref="E203">
    <cfRule type="cellIs" dxfId="2341" priority="337" stopIfTrue="1" operator="equal">
      <formula>"NR"</formula>
    </cfRule>
    <cfRule type="cellIs" dxfId="2340" priority="338" stopIfTrue="1" operator="equal">
      <formula>"R"</formula>
    </cfRule>
  </conditionalFormatting>
  <conditionalFormatting sqref="G202">
    <cfRule type="cellIs" dxfId="2339" priority="335" stopIfTrue="1" operator="equal">
      <formula>"NR"</formula>
    </cfRule>
    <cfRule type="cellIs" dxfId="2338" priority="336" stopIfTrue="1" operator="equal">
      <formula>"R"</formula>
    </cfRule>
  </conditionalFormatting>
  <conditionalFormatting sqref="G202">
    <cfRule type="cellIs" dxfId="2337" priority="334" operator="equal">
      <formula>"NR"</formula>
    </cfRule>
  </conditionalFormatting>
  <conditionalFormatting sqref="E202">
    <cfRule type="cellIs" dxfId="2336" priority="332" stopIfTrue="1" operator="equal">
      <formula>"NR"</formula>
    </cfRule>
    <cfRule type="cellIs" dxfId="2335" priority="333" stopIfTrue="1" operator="equal">
      <formula>"R"</formula>
    </cfRule>
  </conditionalFormatting>
  <conditionalFormatting sqref="AA202">
    <cfRule type="cellIs" dxfId="2334" priority="325" operator="between">
      <formula>1</formula>
      <formula>10</formula>
    </cfRule>
    <cfRule type="cellIs" dxfId="2333" priority="326" operator="between">
      <formula>11</formula>
      <formula>17</formula>
    </cfRule>
    <cfRule type="cellIs" dxfId="2332" priority="327" operator="between">
      <formula>18</formula>
      <formula>25</formula>
    </cfRule>
    <cfRule type="cellIs" dxfId="2331" priority="328" operator="between">
      <formula>1</formula>
      <formula>6</formula>
    </cfRule>
    <cfRule type="cellIs" dxfId="2330" priority="329" operator="between">
      <formula>17</formula>
      <formula>25</formula>
    </cfRule>
    <cfRule type="cellIs" dxfId="2329" priority="330" operator="between">
      <formula>7</formula>
      <formula>16</formula>
    </cfRule>
    <cfRule type="cellIs" dxfId="2328" priority="331" operator="between">
      <formula>1</formula>
      <formula>6</formula>
    </cfRule>
  </conditionalFormatting>
  <conditionalFormatting sqref="AA202">
    <cfRule type="cellIs" dxfId="2327" priority="324" operator="equal">
      <formula>16</formula>
    </cfRule>
  </conditionalFormatting>
  <conditionalFormatting sqref="AA202">
    <cfRule type="cellIs" dxfId="2326" priority="321" operator="between">
      <formula>16</formula>
      <formula>25</formula>
    </cfRule>
    <cfRule type="cellIs" dxfId="2325" priority="322" operator="between">
      <formula>9</formula>
      <formula>15</formula>
    </cfRule>
    <cfRule type="cellIs" dxfId="2324" priority="323" operator="between">
      <formula>1</formula>
      <formula>8</formula>
    </cfRule>
  </conditionalFormatting>
  <conditionalFormatting sqref="Y202">
    <cfRule type="cellIs" dxfId="2323" priority="314" operator="between">
      <formula>1</formula>
      <formula>10</formula>
    </cfRule>
    <cfRule type="cellIs" dxfId="2322" priority="315" operator="between">
      <formula>11</formula>
      <formula>17</formula>
    </cfRule>
    <cfRule type="cellIs" dxfId="2321" priority="316" operator="between">
      <formula>18</formula>
      <formula>25</formula>
    </cfRule>
    <cfRule type="cellIs" dxfId="2320" priority="317" operator="between">
      <formula>1</formula>
      <formula>6</formula>
    </cfRule>
    <cfRule type="cellIs" dxfId="2319" priority="318" operator="between">
      <formula>17</formula>
      <formula>25</formula>
    </cfRule>
    <cfRule type="cellIs" dxfId="2318" priority="319" operator="between">
      <formula>7</formula>
      <formula>16</formula>
    </cfRule>
    <cfRule type="cellIs" dxfId="2317" priority="320" operator="between">
      <formula>1</formula>
      <formula>6</formula>
    </cfRule>
  </conditionalFormatting>
  <conditionalFormatting sqref="Y202">
    <cfRule type="cellIs" dxfId="2316" priority="313" operator="equal">
      <formula>16</formula>
    </cfRule>
  </conditionalFormatting>
  <conditionalFormatting sqref="Y202">
    <cfRule type="cellIs" dxfId="2315" priority="310" operator="between">
      <formula>16</formula>
      <formula>25</formula>
    </cfRule>
    <cfRule type="cellIs" dxfId="2314" priority="311" operator="between">
      <formula>9</formula>
      <formula>15</formula>
    </cfRule>
    <cfRule type="cellIs" dxfId="2313" priority="312" operator="between">
      <formula>1</formula>
      <formula>8</formula>
    </cfRule>
  </conditionalFormatting>
  <conditionalFormatting sqref="N202">
    <cfRule type="cellIs" dxfId="2312" priority="303" operator="between">
      <formula>1</formula>
      <formula>10</formula>
    </cfRule>
    <cfRule type="cellIs" dxfId="2311" priority="304" operator="between">
      <formula>11</formula>
      <formula>17</formula>
    </cfRule>
    <cfRule type="cellIs" dxfId="2310" priority="305" operator="between">
      <formula>18</formula>
      <formula>25</formula>
    </cfRule>
    <cfRule type="cellIs" dxfId="2309" priority="306" operator="between">
      <formula>1</formula>
      <formula>6</formula>
    </cfRule>
    <cfRule type="cellIs" dxfId="2308" priority="307" operator="between">
      <formula>17</formula>
      <formula>25</formula>
    </cfRule>
    <cfRule type="cellIs" dxfId="2307" priority="308" operator="between">
      <formula>7</formula>
      <formula>16</formula>
    </cfRule>
    <cfRule type="cellIs" dxfId="2306" priority="309" operator="between">
      <formula>1</formula>
      <formula>6</formula>
    </cfRule>
  </conditionalFormatting>
  <conditionalFormatting sqref="N202">
    <cfRule type="cellIs" dxfId="2305" priority="302" operator="equal">
      <formula>16</formula>
    </cfRule>
  </conditionalFormatting>
  <conditionalFormatting sqref="N202">
    <cfRule type="cellIs" dxfId="2304" priority="299" operator="between">
      <formula>16</formula>
      <formula>25</formula>
    </cfRule>
    <cfRule type="cellIs" dxfId="2303" priority="300" operator="between">
      <formula>9</formula>
      <formula>15</formula>
    </cfRule>
    <cfRule type="cellIs" dxfId="2302" priority="301" operator="between">
      <formula>1</formula>
      <formula>8</formula>
    </cfRule>
  </conditionalFormatting>
  <conditionalFormatting sqref="AA249">
    <cfRule type="cellIs" dxfId="2301" priority="292" operator="between">
      <formula>1</formula>
      <formula>10</formula>
    </cfRule>
    <cfRule type="cellIs" dxfId="2300" priority="293" operator="between">
      <formula>11</formula>
      <formula>17</formula>
    </cfRule>
    <cfRule type="cellIs" dxfId="2299" priority="294" operator="between">
      <formula>18</formula>
      <formula>25</formula>
    </cfRule>
    <cfRule type="cellIs" dxfId="2298" priority="295" operator="between">
      <formula>1</formula>
      <formula>6</formula>
    </cfRule>
    <cfRule type="cellIs" dxfId="2297" priority="296" operator="between">
      <formula>17</formula>
      <formula>25</formula>
    </cfRule>
    <cfRule type="cellIs" dxfId="2296" priority="297" operator="between">
      <formula>7</formula>
      <formula>16</formula>
    </cfRule>
    <cfRule type="cellIs" dxfId="2295" priority="298" operator="between">
      <formula>1</formula>
      <formula>6</formula>
    </cfRule>
  </conditionalFormatting>
  <conditionalFormatting sqref="AA249">
    <cfRule type="cellIs" dxfId="2294" priority="291" operator="equal">
      <formula>16</formula>
    </cfRule>
  </conditionalFormatting>
  <conditionalFormatting sqref="AA249">
    <cfRule type="cellIs" dxfId="2293" priority="288" operator="between">
      <formula>16</formula>
      <formula>25</formula>
    </cfRule>
    <cfRule type="cellIs" dxfId="2292" priority="289" operator="between">
      <formula>9</formula>
      <formula>15</formula>
    </cfRule>
    <cfRule type="cellIs" dxfId="2291" priority="290" operator="between">
      <formula>1</formula>
      <formula>8</formula>
    </cfRule>
  </conditionalFormatting>
  <conditionalFormatting sqref="Y249">
    <cfRule type="cellIs" dxfId="2290" priority="281" operator="between">
      <formula>1</formula>
      <formula>10</formula>
    </cfRule>
    <cfRule type="cellIs" dxfId="2289" priority="282" operator="between">
      <formula>11</formula>
      <formula>17</formula>
    </cfRule>
    <cfRule type="cellIs" dxfId="2288" priority="283" operator="between">
      <formula>18</formula>
      <formula>25</formula>
    </cfRule>
    <cfRule type="cellIs" dxfId="2287" priority="284" operator="between">
      <formula>1</formula>
      <formula>6</formula>
    </cfRule>
    <cfRule type="cellIs" dxfId="2286" priority="285" operator="between">
      <formula>17</formula>
      <formula>25</formula>
    </cfRule>
    <cfRule type="cellIs" dxfId="2285" priority="286" operator="between">
      <formula>7</formula>
      <formula>16</formula>
    </cfRule>
    <cfRule type="cellIs" dxfId="2284" priority="287" operator="between">
      <formula>1</formula>
      <formula>6</formula>
    </cfRule>
  </conditionalFormatting>
  <conditionalFormatting sqref="Y249">
    <cfRule type="cellIs" dxfId="2283" priority="280" operator="equal">
      <formula>16</formula>
    </cfRule>
  </conditionalFormatting>
  <conditionalFormatting sqref="Y249">
    <cfRule type="cellIs" dxfId="2282" priority="277" operator="between">
      <formula>16</formula>
      <formula>25</formula>
    </cfRule>
    <cfRule type="cellIs" dxfId="2281" priority="278" operator="between">
      <formula>9</formula>
      <formula>15</formula>
    </cfRule>
    <cfRule type="cellIs" dxfId="2280" priority="279" operator="between">
      <formula>1</formula>
      <formula>8</formula>
    </cfRule>
  </conditionalFormatting>
  <conditionalFormatting sqref="G249">
    <cfRule type="cellIs" dxfId="2279" priority="275" stopIfTrue="1" operator="equal">
      <formula>"NR"</formula>
    </cfRule>
    <cfRule type="cellIs" dxfId="2278" priority="276" stopIfTrue="1" operator="equal">
      <formula>"R"</formula>
    </cfRule>
  </conditionalFormatting>
  <conditionalFormatting sqref="N249">
    <cfRule type="cellIs" dxfId="2277" priority="268" operator="between">
      <formula>1</formula>
      <formula>10</formula>
    </cfRule>
    <cfRule type="cellIs" dxfId="2276" priority="269" operator="between">
      <formula>11</formula>
      <formula>17</formula>
    </cfRule>
    <cfRule type="cellIs" dxfId="2275" priority="270" operator="between">
      <formula>18</formula>
      <formula>25</formula>
    </cfRule>
    <cfRule type="cellIs" dxfId="2274" priority="271" operator="between">
      <formula>1</formula>
      <formula>6</formula>
    </cfRule>
    <cfRule type="cellIs" dxfId="2273" priority="272" operator="between">
      <formula>17</formula>
      <formula>25</formula>
    </cfRule>
    <cfRule type="cellIs" dxfId="2272" priority="273" operator="between">
      <formula>7</formula>
      <formula>16</formula>
    </cfRule>
    <cfRule type="cellIs" dxfId="2271" priority="274" operator="between">
      <formula>1</formula>
      <formula>6</formula>
    </cfRule>
  </conditionalFormatting>
  <conditionalFormatting sqref="N249">
    <cfRule type="cellIs" dxfId="2270" priority="267" operator="equal">
      <formula>16</formula>
    </cfRule>
  </conditionalFormatting>
  <conditionalFormatting sqref="G249">
    <cfRule type="cellIs" dxfId="2269" priority="266" operator="equal">
      <formula>"NR"</formula>
    </cfRule>
  </conditionalFormatting>
  <conditionalFormatting sqref="N249">
    <cfRule type="cellIs" dxfId="2268" priority="263" operator="between">
      <formula>16</formula>
      <formula>25</formula>
    </cfRule>
    <cfRule type="cellIs" dxfId="2267" priority="264" operator="between">
      <formula>9</formula>
      <formula>15</formula>
    </cfRule>
    <cfRule type="cellIs" dxfId="2266" priority="265" operator="between">
      <formula>1</formula>
      <formula>8</formula>
    </cfRule>
  </conditionalFormatting>
  <conditionalFormatting sqref="AA266">
    <cfRule type="cellIs" dxfId="2265" priority="254" operator="between">
      <formula>1</formula>
      <formula>10</formula>
    </cfRule>
    <cfRule type="cellIs" dxfId="2264" priority="255" operator="between">
      <formula>11</formula>
      <formula>17</formula>
    </cfRule>
    <cfRule type="cellIs" dxfId="2263" priority="256" operator="between">
      <formula>18</formula>
      <formula>25</formula>
    </cfRule>
    <cfRule type="cellIs" dxfId="2262" priority="257" operator="between">
      <formula>1</formula>
      <formula>6</formula>
    </cfRule>
    <cfRule type="cellIs" dxfId="2261" priority="258" operator="between">
      <formula>17</formula>
      <formula>25</formula>
    </cfRule>
    <cfRule type="cellIs" dxfId="2260" priority="259" operator="between">
      <formula>7</formula>
      <formula>16</formula>
    </cfRule>
    <cfRule type="cellIs" dxfId="2259" priority="260" operator="between">
      <formula>1</formula>
      <formula>6</formula>
    </cfRule>
  </conditionalFormatting>
  <conditionalFormatting sqref="AA266">
    <cfRule type="cellIs" dxfId="2258" priority="253" operator="equal">
      <formula>16</formula>
    </cfRule>
  </conditionalFormatting>
  <conditionalFormatting sqref="AA266">
    <cfRule type="cellIs" dxfId="2257" priority="250" operator="between">
      <formula>16</formula>
      <formula>25</formula>
    </cfRule>
    <cfRule type="cellIs" dxfId="2256" priority="251" operator="between">
      <formula>9</formula>
      <formula>15</formula>
    </cfRule>
    <cfRule type="cellIs" dxfId="2255" priority="252" operator="between">
      <formula>1</formula>
      <formula>8</formula>
    </cfRule>
  </conditionalFormatting>
  <conditionalFormatting sqref="G266">
    <cfRule type="cellIs" dxfId="2254" priority="248" stopIfTrue="1" operator="equal">
      <formula>"NR"</formula>
    </cfRule>
    <cfRule type="cellIs" dxfId="2253" priority="249" stopIfTrue="1" operator="equal">
      <formula>"R"</formula>
    </cfRule>
  </conditionalFormatting>
  <conditionalFormatting sqref="N266">
    <cfRule type="cellIs" dxfId="2252" priority="241" operator="between">
      <formula>1</formula>
      <formula>10</formula>
    </cfRule>
    <cfRule type="cellIs" dxfId="2251" priority="242" operator="between">
      <formula>11</formula>
      <formula>17</formula>
    </cfRule>
    <cfRule type="cellIs" dxfId="2250" priority="243" operator="between">
      <formula>18</formula>
      <formula>25</formula>
    </cfRule>
    <cfRule type="cellIs" dxfId="2249" priority="244" operator="between">
      <formula>1</formula>
      <formula>6</formula>
    </cfRule>
    <cfRule type="cellIs" dxfId="2248" priority="245" operator="between">
      <formula>17</formula>
      <formula>25</formula>
    </cfRule>
    <cfRule type="cellIs" dxfId="2247" priority="246" operator="between">
      <formula>7</formula>
      <formula>16</formula>
    </cfRule>
    <cfRule type="cellIs" dxfId="2246" priority="247" operator="between">
      <formula>1</formula>
      <formula>6</formula>
    </cfRule>
  </conditionalFormatting>
  <conditionalFormatting sqref="N266">
    <cfRule type="cellIs" dxfId="2245" priority="240" operator="equal">
      <formula>16</formula>
    </cfRule>
  </conditionalFormatting>
  <conditionalFormatting sqref="G266">
    <cfRule type="cellIs" dxfId="2244" priority="239" operator="equal">
      <formula>"NR"</formula>
    </cfRule>
  </conditionalFormatting>
  <conditionalFormatting sqref="N266">
    <cfRule type="cellIs" dxfId="2243" priority="236" operator="between">
      <formula>16</formula>
      <formula>25</formula>
    </cfRule>
    <cfRule type="cellIs" dxfId="2242" priority="237" operator="between">
      <formula>9</formula>
      <formula>15</formula>
    </cfRule>
    <cfRule type="cellIs" dxfId="2241" priority="238" operator="between">
      <formula>1</formula>
      <formula>8</formula>
    </cfRule>
  </conditionalFormatting>
  <conditionalFormatting sqref="E268">
    <cfRule type="cellIs" dxfId="2240" priority="232" stopIfTrue="1" operator="equal">
      <formula>"NR"</formula>
    </cfRule>
    <cfRule type="cellIs" dxfId="2239" priority="233" stopIfTrue="1" operator="equal">
      <formula>"R"</formula>
    </cfRule>
  </conditionalFormatting>
  <conditionalFormatting sqref="E268">
    <cfRule type="cellIs" dxfId="2238" priority="230" stopIfTrue="1" operator="equal">
      <formula>"NR"</formula>
    </cfRule>
    <cfRule type="cellIs" dxfId="2237" priority="231" stopIfTrue="1" operator="equal">
      <formula>"R"</formula>
    </cfRule>
  </conditionalFormatting>
  <conditionalFormatting sqref="AA268">
    <cfRule type="cellIs" dxfId="2236" priority="223" operator="between">
      <formula>1</formula>
      <formula>10</formula>
    </cfRule>
    <cfRule type="cellIs" dxfId="2235" priority="224" operator="between">
      <formula>11</formula>
      <formula>17</formula>
    </cfRule>
    <cfRule type="cellIs" dxfId="2234" priority="225" operator="between">
      <formula>18</formula>
      <formula>25</formula>
    </cfRule>
    <cfRule type="cellIs" dxfId="2233" priority="226" operator="between">
      <formula>1</formula>
      <formula>6</formula>
    </cfRule>
    <cfRule type="cellIs" dxfId="2232" priority="227" operator="between">
      <formula>17</formula>
      <formula>25</formula>
    </cfRule>
    <cfRule type="cellIs" dxfId="2231" priority="228" operator="between">
      <formula>7</formula>
      <formula>16</formula>
    </cfRule>
    <cfRule type="cellIs" dxfId="2230" priority="229" operator="between">
      <formula>1</formula>
      <formula>6</formula>
    </cfRule>
  </conditionalFormatting>
  <conditionalFormatting sqref="AA268">
    <cfRule type="cellIs" dxfId="2229" priority="222" operator="equal">
      <formula>16</formula>
    </cfRule>
  </conditionalFormatting>
  <conditionalFormatting sqref="AA268">
    <cfRule type="cellIs" dxfId="2228" priority="219" operator="between">
      <formula>16</formula>
      <formula>25</formula>
    </cfRule>
    <cfRule type="cellIs" dxfId="2227" priority="220" operator="between">
      <formula>9</formula>
      <formula>15</formula>
    </cfRule>
    <cfRule type="cellIs" dxfId="2226" priority="221" operator="between">
      <formula>1</formula>
      <formula>8</formula>
    </cfRule>
  </conditionalFormatting>
  <conditionalFormatting sqref="G268">
    <cfRule type="cellIs" dxfId="2225" priority="217" stopIfTrue="1" operator="equal">
      <formula>"NR"</formula>
    </cfRule>
    <cfRule type="cellIs" dxfId="2224" priority="218" stopIfTrue="1" operator="equal">
      <formula>"R"</formula>
    </cfRule>
  </conditionalFormatting>
  <conditionalFormatting sqref="N268">
    <cfRule type="cellIs" dxfId="2223" priority="210" operator="between">
      <formula>1</formula>
      <formula>10</formula>
    </cfRule>
    <cfRule type="cellIs" dxfId="2222" priority="211" operator="between">
      <formula>11</formula>
      <formula>17</formula>
    </cfRule>
    <cfRule type="cellIs" dxfId="2221" priority="212" operator="between">
      <formula>18</formula>
      <formula>25</formula>
    </cfRule>
    <cfRule type="cellIs" dxfId="2220" priority="213" operator="between">
      <formula>1</formula>
      <formula>6</formula>
    </cfRule>
    <cfRule type="cellIs" dxfId="2219" priority="214" operator="between">
      <formula>17</formula>
      <formula>25</formula>
    </cfRule>
    <cfRule type="cellIs" dxfId="2218" priority="215" operator="between">
      <formula>7</formula>
      <formula>16</formula>
    </cfRule>
    <cfRule type="cellIs" dxfId="2217" priority="216" operator="between">
      <formula>1</formula>
      <formula>6</formula>
    </cfRule>
  </conditionalFormatting>
  <conditionalFormatting sqref="N268">
    <cfRule type="cellIs" dxfId="2216" priority="209" operator="equal">
      <formula>16</formula>
    </cfRule>
  </conditionalFormatting>
  <conditionalFormatting sqref="G268">
    <cfRule type="cellIs" dxfId="2215" priority="208" operator="equal">
      <formula>"NR"</formula>
    </cfRule>
  </conditionalFormatting>
  <conditionalFormatting sqref="N268">
    <cfRule type="cellIs" dxfId="2214" priority="205" operator="between">
      <formula>16</formula>
      <formula>25</formula>
    </cfRule>
    <cfRule type="cellIs" dxfId="2213" priority="206" operator="between">
      <formula>9</formula>
      <formula>15</formula>
    </cfRule>
    <cfRule type="cellIs" dxfId="2212" priority="207" operator="between">
      <formula>1</formula>
      <formula>8</formula>
    </cfRule>
  </conditionalFormatting>
  <conditionalFormatting sqref="AA282">
    <cfRule type="cellIs" dxfId="2211" priority="194" operator="between">
      <formula>1</formula>
      <formula>10</formula>
    </cfRule>
    <cfRule type="cellIs" dxfId="2210" priority="195" operator="between">
      <formula>11</formula>
      <formula>17</formula>
    </cfRule>
    <cfRule type="cellIs" dxfId="2209" priority="196" operator="between">
      <formula>18</formula>
      <formula>25</formula>
    </cfRule>
    <cfRule type="cellIs" dxfId="2208" priority="197" operator="between">
      <formula>1</formula>
      <formula>6</formula>
    </cfRule>
    <cfRule type="cellIs" dxfId="2207" priority="198" operator="between">
      <formula>17</formula>
      <formula>25</formula>
    </cfRule>
    <cfRule type="cellIs" dxfId="2206" priority="199" operator="between">
      <formula>7</formula>
      <formula>16</formula>
    </cfRule>
    <cfRule type="cellIs" dxfId="2205" priority="200" operator="between">
      <formula>1</formula>
      <formula>6</formula>
    </cfRule>
  </conditionalFormatting>
  <conditionalFormatting sqref="AA282">
    <cfRule type="cellIs" dxfId="2204" priority="193" operator="equal">
      <formula>16</formula>
    </cfRule>
  </conditionalFormatting>
  <conditionalFormatting sqref="AA282">
    <cfRule type="cellIs" dxfId="2203" priority="190" operator="between">
      <formula>16</formula>
      <formula>25</formula>
    </cfRule>
    <cfRule type="cellIs" dxfId="2202" priority="191" operator="between">
      <formula>9</formula>
      <formula>15</formula>
    </cfRule>
    <cfRule type="cellIs" dxfId="2201" priority="192" operator="between">
      <formula>1</formula>
      <formula>8</formula>
    </cfRule>
  </conditionalFormatting>
  <conditionalFormatting sqref="G282">
    <cfRule type="cellIs" dxfId="2200" priority="188" stopIfTrue="1" operator="equal">
      <formula>"NR"</formula>
    </cfRule>
    <cfRule type="cellIs" dxfId="2199" priority="189" stopIfTrue="1" operator="equal">
      <formula>"R"</formula>
    </cfRule>
  </conditionalFormatting>
  <conditionalFormatting sqref="N282">
    <cfRule type="cellIs" dxfId="2198" priority="181" operator="between">
      <formula>1</formula>
      <formula>10</formula>
    </cfRule>
    <cfRule type="cellIs" dxfId="2197" priority="182" operator="between">
      <formula>11</formula>
      <formula>17</formula>
    </cfRule>
    <cfRule type="cellIs" dxfId="2196" priority="183" operator="between">
      <formula>18</formula>
      <formula>25</formula>
    </cfRule>
    <cfRule type="cellIs" dxfId="2195" priority="184" operator="between">
      <formula>1</formula>
      <formula>6</formula>
    </cfRule>
    <cfRule type="cellIs" dxfId="2194" priority="185" operator="between">
      <formula>17</formula>
      <formula>25</formula>
    </cfRule>
    <cfRule type="cellIs" dxfId="2193" priority="186" operator="between">
      <formula>7</formula>
      <formula>16</formula>
    </cfRule>
    <cfRule type="cellIs" dxfId="2192" priority="187" operator="between">
      <formula>1</formula>
      <formula>6</formula>
    </cfRule>
  </conditionalFormatting>
  <conditionalFormatting sqref="N282">
    <cfRule type="cellIs" dxfId="2191" priority="180" operator="equal">
      <formula>16</formula>
    </cfRule>
  </conditionalFormatting>
  <conditionalFormatting sqref="G282">
    <cfRule type="cellIs" dxfId="2190" priority="179" operator="equal">
      <formula>"NR"</formula>
    </cfRule>
  </conditionalFormatting>
  <conditionalFormatting sqref="N282">
    <cfRule type="cellIs" dxfId="2189" priority="176" operator="between">
      <formula>16</formula>
      <formula>25</formula>
    </cfRule>
    <cfRule type="cellIs" dxfId="2188" priority="177" operator="between">
      <formula>9</formula>
      <formula>15</formula>
    </cfRule>
    <cfRule type="cellIs" dxfId="2187" priority="178" operator="between">
      <formula>1</formula>
      <formula>8</formula>
    </cfRule>
  </conditionalFormatting>
  <conditionalFormatting sqref="AA285">
    <cfRule type="cellIs" dxfId="2186" priority="165" operator="between">
      <formula>1</formula>
      <formula>10</formula>
    </cfRule>
    <cfRule type="cellIs" dxfId="2185" priority="166" operator="between">
      <formula>11</formula>
      <formula>17</formula>
    </cfRule>
    <cfRule type="cellIs" dxfId="2184" priority="167" operator="between">
      <formula>18</formula>
      <formula>25</formula>
    </cfRule>
    <cfRule type="cellIs" dxfId="2183" priority="168" operator="between">
      <formula>1</formula>
      <formula>6</formula>
    </cfRule>
    <cfRule type="cellIs" dxfId="2182" priority="169" operator="between">
      <formula>17</formula>
      <formula>25</formula>
    </cfRule>
    <cfRule type="cellIs" dxfId="2181" priority="170" operator="between">
      <formula>7</formula>
      <formula>16</formula>
    </cfRule>
    <cfRule type="cellIs" dxfId="2180" priority="171" operator="between">
      <formula>1</formula>
      <formula>6</formula>
    </cfRule>
  </conditionalFormatting>
  <conditionalFormatting sqref="AA285">
    <cfRule type="cellIs" dxfId="2179" priority="164" operator="equal">
      <formula>16</formula>
    </cfRule>
  </conditionalFormatting>
  <conditionalFormatting sqref="AA285">
    <cfRule type="cellIs" dxfId="2178" priority="161" operator="between">
      <formula>16</formula>
      <formula>25</formula>
    </cfRule>
    <cfRule type="cellIs" dxfId="2177" priority="162" operator="between">
      <formula>9</formula>
      <formula>15</formula>
    </cfRule>
    <cfRule type="cellIs" dxfId="2176" priority="163" operator="between">
      <formula>1</formula>
      <formula>8</formula>
    </cfRule>
  </conditionalFormatting>
  <conditionalFormatting sqref="G285">
    <cfRule type="cellIs" dxfId="2175" priority="159" stopIfTrue="1" operator="equal">
      <formula>"NR"</formula>
    </cfRule>
    <cfRule type="cellIs" dxfId="2174" priority="160" stopIfTrue="1" operator="equal">
      <formula>"R"</formula>
    </cfRule>
  </conditionalFormatting>
  <conditionalFormatting sqref="N285">
    <cfRule type="cellIs" dxfId="2173" priority="152" operator="between">
      <formula>1</formula>
      <formula>10</formula>
    </cfRule>
    <cfRule type="cellIs" dxfId="2172" priority="153" operator="between">
      <formula>11</formula>
      <formula>17</formula>
    </cfRule>
    <cfRule type="cellIs" dxfId="2171" priority="154" operator="between">
      <formula>18</formula>
      <formula>25</formula>
    </cfRule>
    <cfRule type="cellIs" dxfId="2170" priority="155" operator="between">
      <formula>1</formula>
      <formula>6</formula>
    </cfRule>
    <cfRule type="cellIs" dxfId="2169" priority="156" operator="between">
      <formula>17</formula>
      <formula>25</formula>
    </cfRule>
    <cfRule type="cellIs" dxfId="2168" priority="157" operator="between">
      <formula>7</formula>
      <formula>16</formula>
    </cfRule>
    <cfRule type="cellIs" dxfId="2167" priority="158" operator="between">
      <formula>1</formula>
      <formula>6</formula>
    </cfRule>
  </conditionalFormatting>
  <conditionalFormatting sqref="N285">
    <cfRule type="cellIs" dxfId="2166" priority="151" operator="equal">
      <formula>16</formula>
    </cfRule>
  </conditionalFormatting>
  <conditionalFormatting sqref="G285">
    <cfRule type="cellIs" dxfId="2165" priority="150" operator="equal">
      <formula>"NR"</formula>
    </cfRule>
  </conditionalFormatting>
  <conditionalFormatting sqref="N285">
    <cfRule type="cellIs" dxfId="2164" priority="147" operator="between">
      <formula>16</formula>
      <formula>25</formula>
    </cfRule>
    <cfRule type="cellIs" dxfId="2163" priority="148" operator="between">
      <formula>9</formula>
      <formula>15</formula>
    </cfRule>
    <cfRule type="cellIs" dxfId="2162" priority="149" operator="between">
      <formula>1</formula>
      <formula>8</formula>
    </cfRule>
  </conditionalFormatting>
  <conditionalFormatting sqref="E312">
    <cfRule type="cellIs" dxfId="2161" priority="145" stopIfTrue="1" operator="equal">
      <formula>"NR"</formula>
    </cfRule>
    <cfRule type="cellIs" dxfId="2160" priority="146" stopIfTrue="1" operator="equal">
      <formula>"R"</formula>
    </cfRule>
  </conditionalFormatting>
  <conditionalFormatting sqref="AA312">
    <cfRule type="cellIs" dxfId="2159" priority="138" operator="between">
      <formula>1</formula>
      <formula>10</formula>
    </cfRule>
    <cfRule type="cellIs" dxfId="2158" priority="139" operator="between">
      <formula>11</formula>
      <formula>17</formula>
    </cfRule>
    <cfRule type="cellIs" dxfId="2157" priority="140" operator="between">
      <formula>18</formula>
      <formula>25</formula>
    </cfRule>
    <cfRule type="cellIs" dxfId="2156" priority="141" operator="between">
      <formula>1</formula>
      <formula>6</formula>
    </cfRule>
    <cfRule type="cellIs" dxfId="2155" priority="142" operator="between">
      <formula>17</formula>
      <formula>25</formula>
    </cfRule>
    <cfRule type="cellIs" dxfId="2154" priority="143" operator="between">
      <formula>7</formula>
      <formula>16</formula>
    </cfRule>
    <cfRule type="cellIs" dxfId="2153" priority="144" operator="between">
      <formula>1</formula>
      <formula>6</formula>
    </cfRule>
  </conditionalFormatting>
  <conditionalFormatting sqref="AA312">
    <cfRule type="cellIs" dxfId="2152" priority="137" operator="equal">
      <formula>16</formula>
    </cfRule>
  </conditionalFormatting>
  <conditionalFormatting sqref="AA312">
    <cfRule type="cellIs" dxfId="2151" priority="134" operator="between">
      <formula>16</formula>
      <formula>25</formula>
    </cfRule>
    <cfRule type="cellIs" dxfId="2150" priority="135" operator="between">
      <formula>9</formula>
      <formula>15</formula>
    </cfRule>
    <cfRule type="cellIs" dxfId="2149" priority="136" operator="between">
      <formula>1</formula>
      <formula>8</formula>
    </cfRule>
  </conditionalFormatting>
  <conditionalFormatting sqref="G312">
    <cfRule type="cellIs" dxfId="2148" priority="132" stopIfTrue="1" operator="equal">
      <formula>"NR"</formula>
    </cfRule>
    <cfRule type="cellIs" dxfId="2147" priority="133" stopIfTrue="1" operator="equal">
      <formula>"R"</formula>
    </cfRule>
  </conditionalFormatting>
  <conditionalFormatting sqref="N312">
    <cfRule type="cellIs" dxfId="2146" priority="125" operator="between">
      <formula>1</formula>
      <formula>10</formula>
    </cfRule>
    <cfRule type="cellIs" dxfId="2145" priority="126" operator="between">
      <formula>11</formula>
      <formula>17</formula>
    </cfRule>
    <cfRule type="cellIs" dxfId="2144" priority="127" operator="between">
      <formula>18</formula>
      <formula>25</formula>
    </cfRule>
    <cfRule type="cellIs" dxfId="2143" priority="128" operator="between">
      <formula>1</formula>
      <formula>6</formula>
    </cfRule>
    <cfRule type="cellIs" dxfId="2142" priority="129" operator="between">
      <formula>17</formula>
      <formula>25</formula>
    </cfRule>
    <cfRule type="cellIs" dxfId="2141" priority="130" operator="between">
      <formula>7</formula>
      <formula>16</formula>
    </cfRule>
    <cfRule type="cellIs" dxfId="2140" priority="131" operator="between">
      <formula>1</formula>
      <formula>6</formula>
    </cfRule>
  </conditionalFormatting>
  <conditionalFormatting sqref="N312">
    <cfRule type="cellIs" dxfId="2139" priority="124" operator="equal">
      <formula>16</formula>
    </cfRule>
  </conditionalFormatting>
  <conditionalFormatting sqref="G312">
    <cfRule type="cellIs" dxfId="2138" priority="123" operator="equal">
      <formula>"NR"</formula>
    </cfRule>
  </conditionalFormatting>
  <conditionalFormatting sqref="N312">
    <cfRule type="cellIs" dxfId="2137" priority="120" operator="between">
      <formula>16</formula>
      <formula>25</formula>
    </cfRule>
    <cfRule type="cellIs" dxfId="2136" priority="121" operator="between">
      <formula>9</formula>
      <formula>15</formula>
    </cfRule>
    <cfRule type="cellIs" dxfId="2135" priority="122" operator="between">
      <formula>1</formula>
      <formula>8</formula>
    </cfRule>
  </conditionalFormatting>
  <conditionalFormatting sqref="E328">
    <cfRule type="cellIs" dxfId="2134" priority="118" stopIfTrue="1" operator="equal">
      <formula>"NR"</formula>
    </cfRule>
    <cfRule type="cellIs" dxfId="2133" priority="119" stopIfTrue="1" operator="equal">
      <formula>"R"</formula>
    </cfRule>
  </conditionalFormatting>
  <conditionalFormatting sqref="AA328">
    <cfRule type="cellIs" dxfId="2132" priority="111" operator="between">
      <formula>1</formula>
      <formula>10</formula>
    </cfRule>
    <cfRule type="cellIs" dxfId="2131" priority="112" operator="between">
      <formula>11</formula>
      <formula>17</formula>
    </cfRule>
    <cfRule type="cellIs" dxfId="2130" priority="113" operator="between">
      <formula>18</formula>
      <formula>25</formula>
    </cfRule>
    <cfRule type="cellIs" dxfId="2129" priority="114" operator="between">
      <formula>1</formula>
      <formula>6</formula>
    </cfRule>
    <cfRule type="cellIs" dxfId="2128" priority="115" operator="between">
      <formula>17</formula>
      <formula>25</formula>
    </cfRule>
    <cfRule type="cellIs" dxfId="2127" priority="116" operator="between">
      <formula>7</formula>
      <formula>16</formula>
    </cfRule>
    <cfRule type="cellIs" dxfId="2126" priority="117" operator="between">
      <formula>1</formula>
      <formula>6</formula>
    </cfRule>
  </conditionalFormatting>
  <conditionalFormatting sqref="AA328">
    <cfRule type="cellIs" dxfId="2125" priority="110" operator="equal">
      <formula>16</formula>
    </cfRule>
  </conditionalFormatting>
  <conditionalFormatting sqref="AA328">
    <cfRule type="cellIs" dxfId="2124" priority="107" operator="between">
      <formula>16</formula>
      <formula>25</formula>
    </cfRule>
    <cfRule type="cellIs" dxfId="2123" priority="108" operator="between">
      <formula>9</formula>
      <formula>15</formula>
    </cfRule>
    <cfRule type="cellIs" dxfId="2122" priority="109" operator="between">
      <formula>1</formula>
      <formula>8</formula>
    </cfRule>
  </conditionalFormatting>
  <conditionalFormatting sqref="G328">
    <cfRule type="cellIs" dxfId="2121" priority="105" stopIfTrue="1" operator="equal">
      <formula>"NR"</formula>
    </cfRule>
    <cfRule type="cellIs" dxfId="2120" priority="106" stopIfTrue="1" operator="equal">
      <formula>"R"</formula>
    </cfRule>
  </conditionalFormatting>
  <conditionalFormatting sqref="N328">
    <cfRule type="cellIs" dxfId="2119" priority="98" operator="between">
      <formula>1</formula>
      <formula>10</formula>
    </cfRule>
    <cfRule type="cellIs" dxfId="2118" priority="99" operator="between">
      <formula>11</formula>
      <formula>17</formula>
    </cfRule>
    <cfRule type="cellIs" dxfId="2117" priority="100" operator="between">
      <formula>18</formula>
      <formula>25</formula>
    </cfRule>
    <cfRule type="cellIs" dxfId="2116" priority="101" operator="between">
      <formula>1</formula>
      <formula>6</formula>
    </cfRule>
    <cfRule type="cellIs" dxfId="2115" priority="102" operator="between">
      <formula>17</formula>
      <formula>25</formula>
    </cfRule>
    <cfRule type="cellIs" dxfId="2114" priority="103" operator="between">
      <formula>7</formula>
      <formula>16</formula>
    </cfRule>
    <cfRule type="cellIs" dxfId="2113" priority="104" operator="between">
      <formula>1</formula>
      <formula>6</formula>
    </cfRule>
  </conditionalFormatting>
  <conditionalFormatting sqref="N328">
    <cfRule type="cellIs" dxfId="2112" priority="97" operator="equal">
      <formula>16</formula>
    </cfRule>
  </conditionalFormatting>
  <conditionalFormatting sqref="G328">
    <cfRule type="cellIs" dxfId="2111" priority="96" operator="equal">
      <formula>"NR"</formula>
    </cfRule>
  </conditionalFormatting>
  <conditionalFormatting sqref="N328">
    <cfRule type="cellIs" dxfId="2110" priority="93" operator="between">
      <formula>16</formula>
      <formula>25</formula>
    </cfRule>
    <cfRule type="cellIs" dxfId="2109" priority="94" operator="between">
      <formula>9</formula>
      <formula>15</formula>
    </cfRule>
    <cfRule type="cellIs" dxfId="2108" priority="95" operator="between">
      <formula>1</formula>
      <formula>8</formula>
    </cfRule>
  </conditionalFormatting>
  <conditionalFormatting sqref="E330">
    <cfRule type="cellIs" dxfId="2107" priority="91" stopIfTrue="1" operator="equal">
      <formula>"NR"</formula>
    </cfRule>
    <cfRule type="cellIs" dxfId="2106" priority="92" stopIfTrue="1" operator="equal">
      <formula>"R"</formula>
    </cfRule>
  </conditionalFormatting>
  <conditionalFormatting sqref="AA330">
    <cfRule type="cellIs" dxfId="2105" priority="84" operator="between">
      <formula>1</formula>
      <formula>10</formula>
    </cfRule>
    <cfRule type="cellIs" dxfId="2104" priority="85" operator="between">
      <formula>11</formula>
      <formula>17</formula>
    </cfRule>
    <cfRule type="cellIs" dxfId="2103" priority="86" operator="between">
      <formula>18</formula>
      <formula>25</formula>
    </cfRule>
    <cfRule type="cellIs" dxfId="2102" priority="87" operator="between">
      <formula>1</formula>
      <formula>6</formula>
    </cfRule>
    <cfRule type="cellIs" dxfId="2101" priority="88" operator="between">
      <formula>17</formula>
      <formula>25</formula>
    </cfRule>
    <cfRule type="cellIs" dxfId="2100" priority="89" operator="between">
      <formula>7</formula>
      <formula>16</formula>
    </cfRule>
    <cfRule type="cellIs" dxfId="2099" priority="90" operator="between">
      <formula>1</formula>
      <formula>6</formula>
    </cfRule>
  </conditionalFormatting>
  <conditionalFormatting sqref="AA330">
    <cfRule type="cellIs" dxfId="2098" priority="83" operator="equal">
      <formula>16</formula>
    </cfRule>
  </conditionalFormatting>
  <conditionalFormatting sqref="AA330">
    <cfRule type="cellIs" dxfId="2097" priority="80" operator="between">
      <formula>16</formula>
      <formula>25</formula>
    </cfRule>
    <cfRule type="cellIs" dxfId="2096" priority="81" operator="between">
      <formula>9</formula>
      <formula>15</formula>
    </cfRule>
    <cfRule type="cellIs" dxfId="2095" priority="82" operator="between">
      <formula>1</formula>
      <formula>8</formula>
    </cfRule>
  </conditionalFormatting>
  <conditionalFormatting sqref="G330">
    <cfRule type="cellIs" dxfId="2094" priority="78" stopIfTrue="1" operator="equal">
      <formula>"NR"</formula>
    </cfRule>
    <cfRule type="cellIs" dxfId="2093" priority="79" stopIfTrue="1" operator="equal">
      <formula>"R"</formula>
    </cfRule>
  </conditionalFormatting>
  <conditionalFormatting sqref="N330">
    <cfRule type="cellIs" dxfId="2092" priority="71" operator="between">
      <formula>1</formula>
      <formula>10</formula>
    </cfRule>
    <cfRule type="cellIs" dxfId="2091" priority="72" operator="between">
      <formula>11</formula>
      <formula>17</formula>
    </cfRule>
    <cfRule type="cellIs" dxfId="2090" priority="73" operator="between">
      <formula>18</formula>
      <formula>25</formula>
    </cfRule>
    <cfRule type="cellIs" dxfId="2089" priority="74" operator="between">
      <formula>1</formula>
      <formula>6</formula>
    </cfRule>
    <cfRule type="cellIs" dxfId="2088" priority="75" operator="between">
      <formula>17</formula>
      <formula>25</formula>
    </cfRule>
    <cfRule type="cellIs" dxfId="2087" priority="76" operator="between">
      <formula>7</formula>
      <formula>16</formula>
    </cfRule>
    <cfRule type="cellIs" dxfId="2086" priority="77" operator="between">
      <formula>1</formula>
      <formula>6</formula>
    </cfRule>
  </conditionalFormatting>
  <conditionalFormatting sqref="N330">
    <cfRule type="cellIs" dxfId="2085" priority="70" operator="equal">
      <formula>16</formula>
    </cfRule>
  </conditionalFormatting>
  <conditionalFormatting sqref="G330">
    <cfRule type="cellIs" dxfId="2084" priority="69" operator="equal">
      <formula>"NR"</formula>
    </cfRule>
  </conditionalFormatting>
  <conditionalFormatting sqref="N330">
    <cfRule type="cellIs" dxfId="2083" priority="66" operator="between">
      <formula>16</formula>
      <formula>25</formula>
    </cfRule>
    <cfRule type="cellIs" dxfId="2082" priority="67" operator="between">
      <formula>9</formula>
      <formula>15</formula>
    </cfRule>
    <cfRule type="cellIs" dxfId="2081" priority="68" operator="between">
      <formula>1</formula>
      <formula>8</formula>
    </cfRule>
  </conditionalFormatting>
  <conditionalFormatting sqref="E344">
    <cfRule type="cellIs" dxfId="2080" priority="64" stopIfTrue="1" operator="equal">
      <formula>"NR"</formula>
    </cfRule>
    <cfRule type="cellIs" dxfId="2079" priority="65" stopIfTrue="1" operator="equal">
      <formula>"R"</formula>
    </cfRule>
  </conditionalFormatting>
  <conditionalFormatting sqref="AA344">
    <cfRule type="cellIs" dxfId="2078" priority="57" operator="between">
      <formula>1</formula>
      <formula>10</formula>
    </cfRule>
    <cfRule type="cellIs" dxfId="2077" priority="58" operator="between">
      <formula>11</formula>
      <formula>17</formula>
    </cfRule>
    <cfRule type="cellIs" dxfId="2076" priority="59" operator="between">
      <formula>18</formula>
      <formula>25</formula>
    </cfRule>
    <cfRule type="cellIs" dxfId="2075" priority="60" operator="between">
      <formula>1</formula>
      <formula>6</formula>
    </cfRule>
    <cfRule type="cellIs" dxfId="2074" priority="61" operator="between">
      <formula>17</formula>
      <formula>25</formula>
    </cfRule>
    <cfRule type="cellIs" dxfId="2073" priority="62" operator="between">
      <formula>7</formula>
      <formula>16</formula>
    </cfRule>
    <cfRule type="cellIs" dxfId="2072" priority="63" operator="between">
      <formula>1</formula>
      <formula>6</formula>
    </cfRule>
  </conditionalFormatting>
  <conditionalFormatting sqref="AA344">
    <cfRule type="cellIs" dxfId="2071" priority="56" operator="equal">
      <formula>16</formula>
    </cfRule>
  </conditionalFormatting>
  <conditionalFormatting sqref="AA344">
    <cfRule type="cellIs" dxfId="2070" priority="53" operator="between">
      <formula>16</formula>
      <formula>25</formula>
    </cfRule>
    <cfRule type="cellIs" dxfId="2069" priority="54" operator="between">
      <formula>9</formula>
      <formula>15</formula>
    </cfRule>
    <cfRule type="cellIs" dxfId="2068" priority="55" operator="between">
      <formula>1</formula>
      <formula>8</formula>
    </cfRule>
  </conditionalFormatting>
  <conditionalFormatting sqref="G344">
    <cfRule type="cellIs" dxfId="2067" priority="51" stopIfTrue="1" operator="equal">
      <formula>"NR"</formula>
    </cfRule>
    <cfRule type="cellIs" dxfId="2066" priority="52" stopIfTrue="1" operator="equal">
      <formula>"R"</formula>
    </cfRule>
  </conditionalFormatting>
  <conditionalFormatting sqref="N344">
    <cfRule type="cellIs" dxfId="2065" priority="44" operator="between">
      <formula>1</formula>
      <formula>10</formula>
    </cfRule>
    <cfRule type="cellIs" dxfId="2064" priority="45" operator="between">
      <formula>11</formula>
      <formula>17</formula>
    </cfRule>
    <cfRule type="cellIs" dxfId="2063" priority="46" operator="between">
      <formula>18</formula>
      <formula>25</formula>
    </cfRule>
    <cfRule type="cellIs" dxfId="2062" priority="47" operator="between">
      <formula>1</formula>
      <formula>6</formula>
    </cfRule>
    <cfRule type="cellIs" dxfId="2061" priority="48" operator="between">
      <formula>17</formula>
      <formula>25</formula>
    </cfRule>
    <cfRule type="cellIs" dxfId="2060" priority="49" operator="between">
      <formula>7</formula>
      <formula>16</formula>
    </cfRule>
    <cfRule type="cellIs" dxfId="2059" priority="50" operator="between">
      <formula>1</formula>
      <formula>6</formula>
    </cfRule>
  </conditionalFormatting>
  <conditionalFormatting sqref="N344">
    <cfRule type="cellIs" dxfId="2058" priority="43" operator="equal">
      <formula>16</formula>
    </cfRule>
  </conditionalFormatting>
  <conditionalFormatting sqref="G344">
    <cfRule type="cellIs" dxfId="2057" priority="42" operator="equal">
      <formula>"NR"</formula>
    </cfRule>
  </conditionalFormatting>
  <conditionalFormatting sqref="N344">
    <cfRule type="cellIs" dxfId="2056" priority="39" operator="between">
      <formula>16</formula>
      <formula>25</formula>
    </cfRule>
    <cfRule type="cellIs" dxfId="2055" priority="40" operator="between">
      <formula>9</formula>
      <formula>15</formula>
    </cfRule>
    <cfRule type="cellIs" dxfId="2054" priority="41" operator="between">
      <formula>1</formula>
      <formula>8</formula>
    </cfRule>
  </conditionalFormatting>
  <conditionalFormatting sqref="Y347">
    <cfRule type="cellIs" dxfId="2053" priority="32" operator="between">
      <formula>1</formula>
      <formula>10</formula>
    </cfRule>
    <cfRule type="cellIs" dxfId="2052" priority="33" operator="between">
      <formula>11</formula>
      <formula>17</formula>
    </cfRule>
    <cfRule type="cellIs" dxfId="2051" priority="34" operator="between">
      <formula>18</formula>
      <formula>25</formula>
    </cfRule>
    <cfRule type="cellIs" dxfId="2050" priority="35" operator="between">
      <formula>1</formula>
      <formula>6</formula>
    </cfRule>
    <cfRule type="cellIs" dxfId="2049" priority="36" operator="between">
      <formula>17</formula>
      <formula>25</formula>
    </cfRule>
    <cfRule type="cellIs" dxfId="2048" priority="37" operator="between">
      <formula>7</formula>
      <formula>16</formula>
    </cfRule>
    <cfRule type="cellIs" dxfId="2047" priority="38" operator="between">
      <formula>1</formula>
      <formula>6</formula>
    </cfRule>
  </conditionalFormatting>
  <conditionalFormatting sqref="Y347">
    <cfRule type="cellIs" dxfId="2046" priority="31" operator="equal">
      <formula>16</formula>
    </cfRule>
  </conditionalFormatting>
  <conditionalFormatting sqref="Y347">
    <cfRule type="cellIs" dxfId="2045" priority="28" operator="between">
      <formula>16</formula>
      <formula>25</formula>
    </cfRule>
    <cfRule type="cellIs" dxfId="2044" priority="29" operator="between">
      <formula>9</formula>
      <formula>15</formula>
    </cfRule>
    <cfRule type="cellIs" dxfId="2043" priority="30" operator="between">
      <formula>1</formula>
      <formula>8</formula>
    </cfRule>
  </conditionalFormatting>
  <conditionalFormatting sqref="E347">
    <cfRule type="cellIs" dxfId="2042" priority="26" stopIfTrue="1" operator="equal">
      <formula>"NR"</formula>
    </cfRule>
    <cfRule type="cellIs" dxfId="2041" priority="27" stopIfTrue="1" operator="equal">
      <formula>"R"</formula>
    </cfRule>
  </conditionalFormatting>
  <conditionalFormatting sqref="AA347">
    <cfRule type="cellIs" dxfId="2040" priority="19" operator="between">
      <formula>1</formula>
      <formula>10</formula>
    </cfRule>
    <cfRule type="cellIs" dxfId="2039" priority="20" operator="between">
      <formula>11</formula>
      <formula>17</formula>
    </cfRule>
    <cfRule type="cellIs" dxfId="2038" priority="21" operator="between">
      <formula>18</formula>
      <formula>25</formula>
    </cfRule>
    <cfRule type="cellIs" dxfId="2037" priority="22" operator="between">
      <formula>1</formula>
      <formula>6</formula>
    </cfRule>
    <cfRule type="cellIs" dxfId="2036" priority="23" operator="between">
      <formula>17</formula>
      <formula>25</formula>
    </cfRule>
    <cfRule type="cellIs" dxfId="2035" priority="24" operator="between">
      <formula>7</formula>
      <formula>16</formula>
    </cfRule>
    <cfRule type="cellIs" dxfId="2034" priority="25" operator="between">
      <formula>1</formula>
      <formula>6</formula>
    </cfRule>
  </conditionalFormatting>
  <conditionalFormatting sqref="AA347">
    <cfRule type="cellIs" dxfId="2033" priority="18" operator="equal">
      <formula>16</formula>
    </cfRule>
  </conditionalFormatting>
  <conditionalFormatting sqref="AA347">
    <cfRule type="cellIs" dxfId="2032" priority="15" operator="between">
      <formula>16</formula>
      <formula>25</formula>
    </cfRule>
    <cfRule type="cellIs" dxfId="2031" priority="16" operator="between">
      <formula>9</formula>
      <formula>15</formula>
    </cfRule>
    <cfRule type="cellIs" dxfId="2030" priority="17" operator="between">
      <formula>1</formula>
      <formula>8</formula>
    </cfRule>
  </conditionalFormatting>
  <conditionalFormatting sqref="G347">
    <cfRule type="cellIs" dxfId="2029" priority="13" stopIfTrue="1" operator="equal">
      <formula>"NR"</formula>
    </cfRule>
    <cfRule type="cellIs" dxfId="2028" priority="14" stopIfTrue="1" operator="equal">
      <formula>"R"</formula>
    </cfRule>
  </conditionalFormatting>
  <conditionalFormatting sqref="N347">
    <cfRule type="cellIs" dxfId="2027" priority="6" operator="between">
      <formula>1</formula>
      <formula>10</formula>
    </cfRule>
    <cfRule type="cellIs" dxfId="2026" priority="7" operator="between">
      <formula>11</formula>
      <formula>17</formula>
    </cfRule>
    <cfRule type="cellIs" dxfId="2025" priority="8" operator="between">
      <formula>18</formula>
      <formula>25</formula>
    </cfRule>
    <cfRule type="cellIs" dxfId="2024" priority="9" operator="between">
      <formula>1</formula>
      <formula>6</formula>
    </cfRule>
    <cfRule type="cellIs" dxfId="2023" priority="10" operator="between">
      <formula>17</formula>
      <formula>25</formula>
    </cfRule>
    <cfRule type="cellIs" dxfId="2022" priority="11" operator="between">
      <formula>7</formula>
      <formula>16</formula>
    </cfRule>
    <cfRule type="cellIs" dxfId="2021" priority="12" operator="between">
      <formula>1</formula>
      <formula>6</formula>
    </cfRule>
  </conditionalFormatting>
  <conditionalFormatting sqref="N347">
    <cfRule type="cellIs" dxfId="2020" priority="5" operator="equal">
      <formula>16</formula>
    </cfRule>
  </conditionalFormatting>
  <conditionalFormatting sqref="G347">
    <cfRule type="cellIs" dxfId="2019" priority="4" operator="equal">
      <formula>"NR"</formula>
    </cfRule>
  </conditionalFormatting>
  <conditionalFormatting sqref="N347">
    <cfRule type="cellIs" dxfId="2018" priority="1" operator="between">
      <formula>16</formula>
      <formula>25</formula>
    </cfRule>
    <cfRule type="cellIs" dxfId="2017" priority="2" operator="between">
      <formula>9</formula>
      <formula>15</formula>
    </cfRule>
    <cfRule type="cellIs" dxfId="2016" priority="3" operator="between">
      <formula>1</formula>
      <formula>8</formula>
    </cfRule>
  </conditionalFormatting>
  <dataValidations count="44">
    <dataValidation type="list" allowBlank="1" showInputMessage="1" showErrorMessage="1" sqref="M1240:M1279 M18:M1237" xr:uid="{EB6E6C93-87CD-48B8-B379-6E986A605DD9}">
      <formula1>"1, 2, 3, 4, 5"</formula1>
    </dataValidation>
    <dataValidation type="list" allowBlank="1" showInputMessage="1" showErrorMessage="1" sqref="G1240:G1279 G1237" xr:uid="{9093D909-BF37-401A-8840-7E969C3822E0}">
      <formula1>_xlfn.IFS(F1237="MA",$AJ$17:$AJ$23,F1237="SE",$AH$17:$AH$18,F1237="SA",$AH$17:$AH$18)</formula1>
    </dataValidation>
    <dataValidation type="list" allowBlank="1" showInputMessage="1" showErrorMessage="1" sqref="L1240:L1279 L18:L1237" xr:uid="{155A82E3-16CC-41F2-B1C2-991FB61B1676}">
      <formula1>"A, B, C, D, E"</formula1>
    </dataValidation>
    <dataValidation type="list" allowBlank="1" showInputMessage="1" showErrorMessage="1" sqref="I1122" xr:uid="{CAC34BF5-F7BC-463A-B0D1-3CFFF7F4AA5F}">
      <formula1>INDIRECT(#REF!)</formula1>
    </dataValidation>
    <dataValidation type="list" allowBlank="1" showInputMessage="1" showErrorMessage="1" sqref="I1123" xr:uid="{2CF27BED-B55B-443F-8F62-8FEFCB2B28D6}">
      <formula1>INDIRECT($H1122)</formula1>
    </dataValidation>
    <dataValidation type="list" allowBlank="1" showInputMessage="1" showErrorMessage="1" sqref="I1124:I1237 I1240:I1279 I18:I1121" xr:uid="{AF00804C-83D3-4670-A4E5-283440649821}">
      <formula1>INDIRECT($H18)</formula1>
    </dataValidation>
    <dataValidation type="list" allowBlank="1" showInputMessage="1" showErrorMessage="1" sqref="R41:R42 R292 R290 R295 R488 R476 R463 R451 R439 R426 R413 R401 R389 R377 R364 R353 R338 R336 R321 R319 R306 R304 R276 R274 R257 R255 R241 R243 R213 R211 R224 R226 R173 R185 R171 R169 R154 R156 R130 R101 R103 R63 R45 R31 R478 R1223:R1224 R1272:R1273 R1253:R1255 R1259 R467 R1262 R1265:R1267 R1269 R1250 R1243 R1276:R1277 R1246:R1248 R19 R1230 R35 R180 R133 R260 R309 R236 R195 R106 R1226:R1227 R848:R850 R29 R216 R861:R862 R391 R876:R877 R56 R341 R74 R60 R159 R355 R359 R111 R372 R384 R164 R123:R124 R324 R396 R893 R87 R367 R218 R903:R904 R138 R348 R1199 R1147:R1148 R1196 R1136 R1120 R1122:R1123 R269 R331 R843 R889:R890 R958 R895 R314 R1185:R1186 R1212 R500 R513 R526 R539:R540 R550 R562 R576 R588 R600:R601 R611:R612 R625:R626 R644:R645 R660:R661 R676:R677 R692:R693 R710:R711 R723:R724 R744:R745 R757:R758 R774:R775 R790:R791 R805:R806 R820:R821 R834:R835 R857 R867 R882 R899 R907 R920:R921 R936:R937 R948:R949 R964:R965 R982:R983 R998:R999 R1013:R1014 R1027:R1028 R1042:R1043 R1058:R1059 R1072:R1073 R1087:R1088 R279 R1102:R1103 R1095:R1096 R1117:R1118 R1128:R1129 R1155 R1166:R1167 R1174 R1193 R1218 R1215 R1204:R1205 R1109:R1110 R564 R552 R528 R515 R490 R77 R113:R114 R116 R128 R187 R189 R98:R99 R90:R91 R93 R151:R152 R143:R144 R146 R208:R209 R200:R201 R203" xr:uid="{2CE6326D-52B8-433A-BBC9-EE8D03A09461}">
      <formula1>$AT$17:$AT$18</formula1>
    </dataValidation>
    <dataValidation type="list" allowBlank="1" showInputMessage="1" showErrorMessage="1" sqref="T913:T970 T1240:T1279 T977 R1187 R1191:R1192 T1188:T1190 T1181:T1186 T1159 R1141:R1142 R1134:R1135 T1131:T1133 T1090:T1104 R1050 R1105 T1079:T1081 R1089 R1093 T1083:T1088 T1064:T1073 R1082 R1078 T1075:T1077 R1074 T1038:T1049 R1052 R1063 T1053:T1062 T1051 T972:T975 R1034 R1037 R1022 R971 T1020:T1021 T1023:T1033 T993:T1018 R989 T765:T769 T990:T991 T979:T988 R1125 R976 T771:T911 T1035:T1036 R751 T1136:T1138 R764 T752:T763 R992 R770 T442:T750 R1019 R1108 R1130 T1126:T1129 T1140 R1160:R1161 R1153:R1154 T1150:T1152 R1149 T1143:T1148 T1178 T1155:T1157 R1179:R1180 R1172:R1173 T1169:T1171 R1168 T1162:T1167 R1198 R1206 R1210:R1211 T1207:T1209 R1217 T1192:T1205 T1106:T1124 T1174:T1176 T1211:T1237 T18:T440" xr:uid="{2D0A98C8-B30A-4039-87EC-7206D8BCECC5}">
      <formula1>$AR$17:$AR$23</formula1>
    </dataValidation>
    <dataValidation type="list" allowBlank="1" showInputMessage="1" showErrorMessage="1" sqref="V105:V106 V1174:V1176 V1234:V1237 V276:V290 V257:V274 V171:V185 V213:V224 V156:V169 V1199:V1205 V1193:V1197 V1162:V1167 V1188:V1190 V1131:V1133 V1126:V1129 V1079:V1081 V1083:V1088 V1064:V1073 V1075:V1077 V1051 V1035:V1036 V1023:V1028 V967:V970 V985:V988 V18:V103 V977:V983 V990:V991 V923:V937 V1106:V1107 V1038:V1049 V1053:V1062 V972:V975 V1030:V1033 V1020:V1021 V908:V921 V894:V904 V109:V154 V752:V763 T912 V1240:V1279 V226:V241 V243:V255 V771:V835 V906 V1136:V1138 V1109:V1124 V1223:V1231 V187:V211 V765:V769 V837:V892 V939:V965 V993:V1018 V1090:V1092 V1094:V1104 V1140 V1150:V1152 V1143:V1148 V1159 V1181:V1186 V1155:V1157 V1169:V1171 V1178 V1218:V1221 V1212:V1216 V1207:V1209 V292:V750" xr:uid="{97BA9477-D837-4139-B2FE-C0EF74FD5946}">
      <formula1>$AP$17:$AP$23</formula1>
    </dataValidation>
    <dataValidation type="list" allowBlank="1" showInputMessage="1" showErrorMessage="1" sqref="X1193:X1197 X1174:X1178 X1218:X1237 X1240:X1279 X1189:X1190 X1132:X1133 X1123:X1124 X1121 X1064:X1073 X1076:X1077 X1061:X1062 X1051 X1001:X1004 X1036 X1023:X1028 X986:X988 X977:X983 X990:X991 X924:X937 X968:X970 X1136:X1140 X1079:X1081 X1046:X1049 X1053:X1059 X972:X975 X1032:X1033 X1021 X993:X999 X909:X911 X940:X949 X913:X921 X838:X840 X752:X763 X867:X878 X842 X771:X836 X844:X850 X865 X893:X904 X1181:X1186 X765:X769 X853:X863 X881:X891 X906:X907 X951:X965 X1006:X1015 X1017:X1018 X1030 X1038:X1044 X1083:X1088 X1091 X1094:X1103 X1126:X1129 X1151:X1152 X1143:X1148 X1170:X1171 X1155:X1159 X1162:X1167 X1212:X1216 X1208:X1209 X1199:X1205 X1109:X1118 X18:X750" xr:uid="{A2132D5B-9C83-4BA5-9A6E-3211469D5BC4}">
      <formula1>$AN$17:$AN$23</formula1>
    </dataValidation>
    <dataValidation type="list" allowBlank="1" showInputMessage="1" showErrorMessage="1" sqref="R356:R358 R1240:R1242 R293:R294 R291 R261:R268 R479:R487 R452:R462 R440:R450 R427:R438 R414:R425 R402:R412 R397:R400 R385:R388 R373:R376 R360:R363 R368:R371 R349:R352 R337 R320 R315:R318 R305 R280:R289 R275 R270:R273 R256 R227:R235 R242 R237:R240 R212 R225 R219:R223 R145 R186 R181:R184 R170 R165:R168 R100 R157:R158 R112 R64:R73 R75:R76 R61:R62 R43:R44 R30 R18 R332:R335 R1194:R1195 R1181:R1184 R1188:R1190 R1126:R1127 R392:R395 R1111:R1116 R1124 R1106:R1107 R1097:R1101 R1083:R1086 R1064:R1071 R1053:R1057 R972:R975 R1029:R1033 R1035:R1036 R1020:R1021 R984:R988 R325:R330 R310:R313 R244:R254 R990:R991 R950:R957 R1121 R1131:R1133 R1044:R1049 R1051 R1000:R1012 R1075:R1077 R1060:R1062 R1023:R1026 R922:R935 R1197 R1274:R1275 R1251:R1252 R1256:R1258 R296:R303 R1263:R1264 R1268 R1175:R1178 R1278:R1279 R1270:R1271 R1260:R1261 R1244:R1245 R1249 R1137:R1140 R1225 R1228:R1229 R20:R28 R1231:R1237 R891:R892 R1079:R1081 R894 R725:R743 R822:R833 R878:R881 R863:R866 R129 R378:R383 R160:R163 R390 R354 R32:R34 R905:R906 R78:R86 R57:R59 R117:R122 R104:R105 R36:R40 R155 R214:R215 R204:R207 R491:R499 R46:R55 R107:R110 R759:R763 R217 R365:R366 R1038:R1041 R174:R179 R258:R259 R277:R278 R307:R308 R322:R323 R339:R340 R613:R624 R646:R659 R662:R675 R678:R691 R694:R709 R752:R756 R765:R769 R776:R789 R468:R475 R516:R525 R501:R512 R529:R538 R541:R549 R553:R561 R565:R575 R577:R587 R589:R599 R602:R610 R627:R643 R712:R722 R746:R750 R771:R773 R792:R804 R807:R819 R844:R847 R851:R856 R858:R860 R836:R842 R883:R888 R868:R875 R900:R902 R896:R898 R908:R919 R938:R947 R959:R963 R966:R970 R977:R981 R993:R997 R1015:R1018 R1090:R1092 R1094 R1104 R1119 R1143:R1146 R1150:R1152 R1162:R1165 R1156:R1159 R1169:R1171 R1213:R1214 R1207:R1209 R1216 R1200:R1203 R1219:R1222 R563 R551 R527 R514 R489 R477 R464:R466 R190:R194 R102 R115 R125:R127 R131:R132 R134:R137 R172 R188 R88:R89 R94:R97 R92 R139:R142 R153 R147:R150 R196:R199 R210 R202 R342:R347" xr:uid="{6005F503-E135-4A92-B24F-B54F146A75B6}">
      <formula1>$AT$17:$AT$23</formula1>
    </dataValidation>
    <dataValidation type="list" allowBlank="1" showInputMessage="1" showErrorMessage="1" sqref="P1136:P1140 P1240:P1279 P990:P991 P771:P970 P977:P988 P1020:P1021 P1035:P1036 P1023:P1033 P1051 P972:P975 P1053:P1062 P1075:P1077 P1064:P1073 P1038:P1049 P1083:P1088 P1079:P1081 P1106:P1107 P1094:P1104 P1131:P1133 P1188:P1190 P1181:P1186 P1193:P1197 P752:P763 P765:P769 P993:P1018 P1090:P1092 P1126:P1129 P1150:P1152 P1143:P1148 P1169:P1171 P1155:P1159 P1162:P1167 P1207:P1209 P1212:P1216 P1199:P1205 P1109:P1124 P1174:P1178 P1218:P1237 P18:P750" xr:uid="{19AFA4E5-6DF1-488A-88B7-542EAAA83F9E}">
      <formula1>$AV$17:$AV$18</formula1>
    </dataValidation>
    <dataValidation type="list" allowBlank="1" showInputMessage="1" showErrorMessage="1" sqref="H117 H115 H134:H139 H204 H145 H147 H202" xr:uid="{10B1FACD-8E36-4C6D-952D-C80FF8985411}">
      <formula1>INDIRECT($F115:$F319)</formula1>
    </dataValidation>
    <dataValidation type="list" allowBlank="1" showInputMessage="1" showErrorMessage="1" sqref="H189" xr:uid="{FBD013AF-BBA4-42C2-8086-9A2A2E524865}">
      <formula1>INDIRECT($F189:$F387)</formula1>
    </dataValidation>
    <dataValidation type="list" allowBlank="1" showInputMessage="1" showErrorMessage="1" sqref="H188 H191:H198" xr:uid="{D305D1C0-B854-4266-A732-598B60DB6436}">
      <formula1>INDIRECT($F188:$F382)</formula1>
    </dataValidation>
    <dataValidation type="list" allowBlank="1" showInputMessage="1" showErrorMessage="1" sqref="H190" xr:uid="{CD7B97E4-485F-4775-80B3-80FECF700B8C}">
      <formula1>INDIRECT($F190:$F383)</formula1>
    </dataValidation>
    <dataValidation type="list" allowBlank="1" showInputMessage="1" showErrorMessage="1" sqref="H20 H30:H40 H49:H59" xr:uid="{36CC24CA-5852-450D-A1D6-65F8FEC28F89}">
      <formula1>INDIRECT($F20:$F240)</formula1>
    </dataValidation>
    <dataValidation type="list" allowBlank="1" showInputMessage="1" showErrorMessage="1" sqref="H100:H106 H116 H118:H122 H129:H132 H140:H141 H203 H146 H148:H150 H205:H207" xr:uid="{8D68EEBD-3773-4CF0-8089-67859CF9AD1F}">
      <formula1>INDIRECT($F100:$F305)</formula1>
    </dataValidation>
    <dataValidation type="list" allowBlank="1" showInputMessage="1" showErrorMessage="1" sqref="H93 H95:H97" xr:uid="{30084419-C75B-422F-BC38-8EAA32C3DA43}">
      <formula1>INDIRECT($F93:$F293)</formula1>
    </dataValidation>
    <dataValidation type="list" allowBlank="1" showInputMessage="1" showErrorMessage="1" sqref="H92 H94" xr:uid="{08B8CB3E-9BC5-4D5B-9862-079C6A685AC9}">
      <formula1>INDIRECT($F92:$F291)</formula1>
    </dataValidation>
    <dataValidation type="list" allowBlank="1" showInputMessage="1" showErrorMessage="1" sqref="H18:H19" xr:uid="{D8D6512F-FF11-4E88-8F63-2326C19DB70D}">
      <formula1>INDIRECT($F18:$F239)</formula1>
    </dataValidation>
    <dataValidation type="list" allowBlank="1" showInputMessage="1" showErrorMessage="1" sqref="H21:H29 H41:H46 H48 H64 H67:H77" xr:uid="{3EE61968-758B-4FB3-A481-9F601CCBFA3F}">
      <formula1>INDIRECT($F21:$F240)</formula1>
    </dataValidation>
    <dataValidation type="list" allowBlank="1" showInputMessage="1" showErrorMessage="1" sqref="H266 H344 H328 H285 H268 H234:H249 H282 H312 H330 H347" xr:uid="{55D745A8-6765-4BCB-8C21-DBC1D2E8DEB8}">
      <formula1>INDIRECT($F234:$F416)</formula1>
    </dataValidation>
    <dataValidation type="list" allowBlank="1" showInputMessage="1" showErrorMessage="1" sqref="H47" xr:uid="{ED7F8A4E-A330-43BE-9455-8693F1CE101E}">
      <formula1>INDIRECT($F47:$F269)</formula1>
    </dataValidation>
    <dataValidation type="list" allowBlank="1" showInputMessage="1" showErrorMessage="1" sqref="H267" xr:uid="{527A8EC5-124E-4FAE-AFE8-772DAF2A51F1}">
      <formula1>INDIRECT($F267:$F447)</formula1>
    </dataValidation>
    <dataValidation type="list" allowBlank="1" showInputMessage="1" showErrorMessage="1" sqref="H78 H65" xr:uid="{D27FF9C5-F9D7-46F7-BA43-CC9F36C97462}">
      <formula1>INDIRECT($F65:$F289)</formula1>
    </dataValidation>
    <dataValidation type="list" allowBlank="1" showInputMessage="1" showErrorMessage="1" sqref="H60:H63 H79:H88 H66" xr:uid="{CB72F9AE-128D-46D9-856D-AAFC5F20AFFB}">
      <formula1>INDIRECT($F60:$F278)</formula1>
    </dataValidation>
    <dataValidation type="list" allowBlank="1" showInputMessage="1" showErrorMessage="1" sqref="H89:H91" xr:uid="{5A3CF060-FB39-4DCF-9A90-8AB7C60B198D}">
      <formula1>INDIRECT($F89:$F290)</formula1>
    </dataValidation>
    <dataValidation type="list" allowBlank="1" showInputMessage="1" showErrorMessage="1" sqref="H98:H99" xr:uid="{9D398C83-C1E0-41CE-A961-108A06543FA0}">
      <formula1>INDIRECT($F98:$F300)</formula1>
    </dataValidation>
    <dataValidation type="list" allowBlank="1" showInputMessage="1" showErrorMessage="1" sqref="H107:H114 H123 H142:H144 H199:H201" xr:uid="{92B547EB-7295-418C-9ABF-156F837E5AF3}">
      <formula1>INDIRECT($F107:$F313)</formula1>
    </dataValidation>
    <dataValidation type="list" allowBlank="1" showInputMessage="1" showErrorMessage="1" sqref="H124:H126 H133 H208:H209 H151:H152" xr:uid="{BD47AC44-BFE9-426E-AAB0-CA1D39462CD7}">
      <formula1>INDIRECT($F124:$F331)</formula1>
    </dataValidation>
    <dataValidation type="list" allowBlank="1" showInputMessage="1" showErrorMessage="1" sqref="H329" xr:uid="{E9FD4841-1A39-402B-A19D-7837A45860F6}">
      <formula1>INDIRECT($F329:$F504)</formula1>
    </dataValidation>
    <dataValidation type="list" allowBlank="1" showInputMessage="1" showErrorMessage="1" sqref="H127:H128" xr:uid="{BE2FEF81-2175-423B-B785-502961188721}">
      <formula1>INDIRECT($F127:$F335)</formula1>
    </dataValidation>
    <dataValidation type="list" allowBlank="1" showInputMessage="1" showErrorMessage="1" sqref="H210:H233" xr:uid="{472A18AB-23B6-4AE8-9518-D8A2E391712D}">
      <formula1>INDIRECT($F210:$F393)</formula1>
    </dataValidation>
    <dataValidation type="list" allowBlank="1" showInputMessage="1" showErrorMessage="1" sqref="H250:H265" xr:uid="{584C2A22-534E-41A4-86B9-ABC3036E11B9}">
      <formula1>INDIRECT($F250:$F431)</formula1>
    </dataValidation>
    <dataValidation type="list" allowBlank="1" showInputMessage="1" showErrorMessage="1" sqref="H269:H281" xr:uid="{607C98E6-54CC-4F29-93AB-FFF6E1E76B62}">
      <formula1>INDIRECT($F269:$F448)</formula1>
    </dataValidation>
    <dataValidation type="list" allowBlank="1" showInputMessage="1" showErrorMessage="1" sqref="H283:H284" xr:uid="{E84B2196-4574-4476-B63C-D616BA43B21C}">
      <formula1>INDIRECT($F283:$F461)</formula1>
    </dataValidation>
    <dataValidation type="list" allowBlank="1" showInputMessage="1" showErrorMessage="1" sqref="H286:H311" xr:uid="{7174A703-8D58-48D4-A886-54B5C0B1EDA1}">
      <formula1>INDIRECT($F286:$F463)</formula1>
    </dataValidation>
    <dataValidation type="list" allowBlank="1" showInputMessage="1" showErrorMessage="1" sqref="H313:H327" xr:uid="{DE033244-5457-44C6-98CF-95C9D8E59407}">
      <formula1>INDIRECT($F313:$F489)</formula1>
    </dataValidation>
    <dataValidation type="list" allowBlank="1" showInputMessage="1" showErrorMessage="1" sqref="H331:H343" xr:uid="{0D09F3AB-9B5C-4DE5-8CCA-6B9D971F31AE}">
      <formula1>INDIRECT($F331:$F505)</formula1>
    </dataValidation>
    <dataValidation type="list" allowBlank="1" showInputMessage="1" showErrorMessage="1" sqref="H345:H346" xr:uid="{614918D6-4009-4E7F-AD6F-6C62FDF6DDC3}">
      <formula1>INDIRECT($F345:$F518)</formula1>
    </dataValidation>
    <dataValidation type="list" allowBlank="1" showInputMessage="1" showErrorMessage="1" sqref="H348:H1236" xr:uid="{46EFD67B-AE66-4130-B1F8-8B4102E836B2}">
      <formula1>INDIRECT($F348:$F520)</formula1>
    </dataValidation>
    <dataValidation type="list" allowBlank="1" showInputMessage="1" showErrorMessage="1" sqref="H175:H187 H153:H171" xr:uid="{D91A7528-C1EF-49FF-B7A6-8B393BAFFF10}">
      <formula1>INDIRECT($F153:$F348)</formula1>
    </dataValidation>
    <dataValidation type="list" allowBlank="1" showInputMessage="1" showErrorMessage="1" sqref="H172:H174" xr:uid="{D605D820-C424-4051-BE25-5F0E728197F2}">
      <formula1>INDIRECT($F172:$F368)</formula1>
    </dataValidation>
  </dataValidations>
  <printOptions horizontalCentered="1"/>
  <pageMargins left="0.19685039370078741" right="0.19685039370078741" top="0.19685039370078741" bottom="0.19685039370078741" header="0.98425196850393704" footer="0.98425196850393704"/>
  <pageSetup paperSize="8" scale="25" orientation="landscape"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A17016-B859-4C5A-8EAC-0F40AEF98A66}">
          <x14:formula1>
            <xm:f>DATA!$F$6:$F$7</xm:f>
          </x14:formula1>
          <xm:sqref>G18:G1236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72609-C1F4-497C-A12B-EFF8134C7E81}">
  <sheetPr>
    <tabColor rgb="FF005050"/>
    <pageSetUpPr fitToPage="1"/>
  </sheetPr>
  <dimension ref="A1:BB1614"/>
  <sheetViews>
    <sheetView showGridLines="0" view="pageBreakPreview" zoomScale="40" zoomScaleNormal="40" zoomScaleSheetLayoutView="40" workbookViewId="0">
      <selection activeCell="E20" sqref="E20"/>
    </sheetView>
  </sheetViews>
  <sheetFormatPr baseColWidth="10" defaultColWidth="11.42578125" defaultRowHeight="15"/>
  <cols>
    <col min="1" max="1" width="36.5703125" style="211" customWidth="1"/>
    <col min="2" max="2" width="32" style="333" hidden="1" customWidth="1"/>
    <col min="3" max="3" width="31.5703125" style="211" customWidth="1"/>
    <col min="4" max="4" width="47.7109375" style="319" customWidth="1"/>
    <col min="5" max="5" width="45.85546875" style="211" customWidth="1"/>
    <col min="6" max="6" width="23.42578125" style="211" customWidth="1"/>
    <col min="7" max="7" width="37.42578125" style="211" customWidth="1"/>
    <col min="8" max="8" width="47.5703125" style="211" customWidth="1"/>
    <col min="9" max="9" width="47.140625" style="211" customWidth="1"/>
    <col min="10" max="10" width="40.5703125" style="211" customWidth="1"/>
    <col min="11" max="11" width="32" style="211" customWidth="1"/>
    <col min="12" max="12" width="13.140625" style="211" customWidth="1"/>
    <col min="13" max="13" width="15.7109375" style="211" customWidth="1"/>
    <col min="14" max="14" width="21.5703125" style="211" customWidth="1"/>
    <col min="15" max="15" width="25.85546875" style="211" customWidth="1"/>
    <col min="16" max="16" width="13" style="211" customWidth="1"/>
    <col min="17" max="17" width="26.5703125" style="211" customWidth="1"/>
    <col min="18" max="18" width="13" style="211" customWidth="1"/>
    <col min="19" max="19" width="30" style="211" customWidth="1"/>
    <col min="20" max="20" width="21.7109375" style="211" customWidth="1"/>
    <col min="21" max="21" width="38.7109375" style="211" customWidth="1"/>
    <col min="22" max="22" width="70.140625" style="211" hidden="1" customWidth="1"/>
    <col min="23" max="23" width="47.7109375" style="211" customWidth="1"/>
    <col min="24" max="24" width="0.28515625" style="211" customWidth="1"/>
    <col min="25" max="25" width="24.42578125" style="211" customWidth="1"/>
    <col min="26" max="26" width="4.28515625" style="211" hidden="1" customWidth="1"/>
    <col min="27" max="27" width="24.85546875" style="211" customWidth="1"/>
    <col min="28" max="28" width="30" style="211" customWidth="1"/>
    <col min="29" max="29" width="38.140625" style="211" customWidth="1"/>
    <col min="30" max="31" width="11.42578125" style="211"/>
    <col min="32" max="32" width="20.28515625" style="211" customWidth="1"/>
    <col min="33" max="33" width="16.85546875" style="211" customWidth="1"/>
    <col min="34" max="34" width="14.28515625" style="211" customWidth="1"/>
    <col min="35" max="45" width="11.42578125" style="211" customWidth="1"/>
    <col min="46" max="46" width="15.7109375" style="211" customWidth="1"/>
    <col min="47" max="47" width="9.140625" style="211" customWidth="1"/>
    <col min="48" max="48" width="0.5703125" style="211" customWidth="1"/>
    <col min="49" max="49" width="11.42578125" style="211" customWidth="1"/>
    <col min="50" max="16384" width="11.42578125" style="211"/>
  </cols>
  <sheetData>
    <row r="1" spans="1:54">
      <c r="A1" s="51" t="s">
        <v>6</v>
      </c>
      <c r="B1" s="208"/>
      <c r="C1" s="51" t="s">
        <v>6</v>
      </c>
      <c r="D1" s="209" t="s">
        <v>6</v>
      </c>
      <c r="E1" s="51"/>
      <c r="F1" s="51"/>
      <c r="G1" s="51" t="s">
        <v>6</v>
      </c>
      <c r="H1" s="452"/>
      <c r="I1" s="452"/>
      <c r="J1" s="452"/>
      <c r="K1" s="452"/>
      <c r="L1" s="452"/>
      <c r="M1" s="452"/>
      <c r="N1" s="452"/>
      <c r="O1" s="51" t="s">
        <v>6</v>
      </c>
      <c r="P1" s="51"/>
      <c r="Q1" s="51" t="s">
        <v>6</v>
      </c>
      <c r="R1" s="51"/>
      <c r="S1" s="51" t="s">
        <v>6</v>
      </c>
      <c r="T1" s="51"/>
      <c r="U1" s="51" t="s">
        <v>6</v>
      </c>
      <c r="V1" s="51"/>
      <c r="W1" s="51" t="s">
        <v>6</v>
      </c>
      <c r="X1" s="51"/>
      <c r="Y1" s="51" t="s">
        <v>6</v>
      </c>
      <c r="Z1" s="51" t="s">
        <v>6</v>
      </c>
      <c r="AA1" s="51" t="s">
        <v>6</v>
      </c>
      <c r="AB1" s="51" t="s">
        <v>6</v>
      </c>
      <c r="AC1" s="51" t="s">
        <v>6</v>
      </c>
    </row>
    <row r="2" spans="1:54" s="26" customFormat="1" ht="39.75" customHeight="1" thickBot="1">
      <c r="A2" s="453"/>
      <c r="B2" s="454"/>
      <c r="C2" s="454"/>
      <c r="D2" s="459" t="s">
        <v>7</v>
      </c>
      <c r="E2" s="460"/>
      <c r="F2" s="460"/>
      <c r="G2" s="460"/>
      <c r="H2" s="460"/>
      <c r="I2" s="460"/>
      <c r="J2" s="460"/>
      <c r="K2" s="460"/>
      <c r="L2" s="460"/>
      <c r="M2" s="460"/>
      <c r="N2" s="460"/>
      <c r="O2" s="460"/>
      <c r="P2" s="460"/>
      <c r="Q2" s="460"/>
      <c r="R2" s="460"/>
      <c r="S2" s="460"/>
      <c r="T2" s="460"/>
      <c r="U2" s="460"/>
      <c r="V2" s="460"/>
      <c r="W2" s="460"/>
      <c r="X2" s="460"/>
      <c r="Y2" s="460"/>
      <c r="Z2" s="460"/>
      <c r="AA2" s="461"/>
      <c r="AB2" s="57" t="s">
        <v>8</v>
      </c>
      <c r="AC2" s="212" t="s">
        <v>766</v>
      </c>
    </row>
    <row r="3" spans="1:54" s="26" customFormat="1" ht="39.75" customHeight="1">
      <c r="A3" s="455"/>
      <c r="B3" s="456"/>
      <c r="C3" s="456"/>
      <c r="D3" s="462" t="s">
        <v>9</v>
      </c>
      <c r="E3" s="463"/>
      <c r="F3" s="463"/>
      <c r="G3" s="463"/>
      <c r="H3" s="463"/>
      <c r="I3" s="463"/>
      <c r="J3" s="463"/>
      <c r="K3" s="463"/>
      <c r="L3" s="463"/>
      <c r="M3" s="463"/>
      <c r="N3" s="463"/>
      <c r="O3" s="463"/>
      <c r="P3" s="463"/>
      <c r="Q3" s="463"/>
      <c r="R3" s="463"/>
      <c r="S3" s="463"/>
      <c r="T3" s="463"/>
      <c r="U3" s="463"/>
      <c r="V3" s="463"/>
      <c r="W3" s="463"/>
      <c r="X3" s="463"/>
      <c r="Y3" s="463"/>
      <c r="Z3" s="463"/>
      <c r="AA3" s="463"/>
      <c r="AB3" s="58" t="s">
        <v>10</v>
      </c>
      <c r="AC3" s="213" t="s">
        <v>764</v>
      </c>
    </row>
    <row r="4" spans="1:54" s="26" customFormat="1" ht="39.75" customHeight="1" thickBot="1">
      <c r="A4" s="457"/>
      <c r="B4" s="458"/>
      <c r="C4" s="458"/>
      <c r="D4" s="464"/>
      <c r="E4" s="465"/>
      <c r="F4" s="465"/>
      <c r="G4" s="465"/>
      <c r="H4" s="465"/>
      <c r="I4" s="465"/>
      <c r="J4" s="465"/>
      <c r="K4" s="465"/>
      <c r="L4" s="465"/>
      <c r="M4" s="465"/>
      <c r="N4" s="465"/>
      <c r="O4" s="465"/>
      <c r="P4" s="465"/>
      <c r="Q4" s="465"/>
      <c r="R4" s="465"/>
      <c r="S4" s="465"/>
      <c r="T4" s="465"/>
      <c r="U4" s="465"/>
      <c r="V4" s="465"/>
      <c r="W4" s="465"/>
      <c r="X4" s="465"/>
      <c r="Y4" s="465"/>
      <c r="Z4" s="465"/>
      <c r="AA4" s="465"/>
      <c r="AB4" s="58" t="s">
        <v>11</v>
      </c>
      <c r="AC4" s="213" t="s">
        <v>1541</v>
      </c>
    </row>
    <row r="5" spans="1:54" ht="12.75" customHeight="1">
      <c r="A5" s="52" t="s">
        <v>6</v>
      </c>
      <c r="B5" s="214"/>
      <c r="C5" s="52" t="s">
        <v>6</v>
      </c>
      <c r="D5" s="215" t="s">
        <v>6</v>
      </c>
      <c r="E5" s="52"/>
      <c r="F5" s="52"/>
      <c r="G5" s="52" t="s">
        <v>6</v>
      </c>
      <c r="H5" s="52" t="s">
        <v>6</v>
      </c>
      <c r="I5" s="52"/>
      <c r="J5" s="52" t="s">
        <v>6</v>
      </c>
      <c r="K5" s="52" t="s">
        <v>6</v>
      </c>
      <c r="L5" s="52" t="s">
        <v>6</v>
      </c>
      <c r="M5" s="52" t="s">
        <v>6</v>
      </c>
      <c r="N5" s="52" t="s">
        <v>6</v>
      </c>
      <c r="O5" s="53" t="s">
        <v>6</v>
      </c>
      <c r="P5" s="53"/>
      <c r="Q5" s="53" t="s">
        <v>6</v>
      </c>
      <c r="R5" s="53"/>
      <c r="S5" s="53" t="s">
        <v>6</v>
      </c>
      <c r="T5" s="53"/>
      <c r="U5" s="53" t="s">
        <v>6</v>
      </c>
      <c r="V5" s="53"/>
      <c r="W5" s="53" t="s">
        <v>6</v>
      </c>
      <c r="X5" s="53"/>
      <c r="Y5" s="52" t="s">
        <v>6</v>
      </c>
      <c r="Z5" s="52" t="s">
        <v>6</v>
      </c>
      <c r="AA5" s="52" t="s">
        <v>6</v>
      </c>
      <c r="AB5" s="52" t="s">
        <v>6</v>
      </c>
      <c r="AC5" s="52" t="s">
        <v>6</v>
      </c>
    </row>
    <row r="6" spans="1:54" ht="21" customHeight="1">
      <c r="B6" s="211"/>
      <c r="D6" s="211"/>
      <c r="E6" s="52"/>
      <c r="F6" s="52"/>
      <c r="G6" s="54"/>
      <c r="H6" s="216"/>
      <c r="I6" s="217"/>
      <c r="J6" s="217"/>
      <c r="K6" s="55"/>
      <c r="L6" s="55"/>
      <c r="M6" s="55"/>
      <c r="N6" s="55"/>
      <c r="O6" s="53"/>
      <c r="P6" s="53"/>
      <c r="Q6" s="53"/>
      <c r="R6" s="53"/>
      <c r="S6" s="53"/>
      <c r="T6" s="53"/>
      <c r="U6" s="53"/>
      <c r="V6" s="53"/>
      <c r="W6" s="53"/>
      <c r="X6" s="53"/>
      <c r="Y6" s="52"/>
      <c r="Z6" s="52"/>
      <c r="AA6" s="52"/>
      <c r="AB6" s="705"/>
      <c r="AC6" s="705"/>
      <c r="AF6" s="232"/>
      <c r="AG6" s="232"/>
      <c r="AH6" s="232"/>
      <c r="AI6" s="232"/>
      <c r="AJ6" s="232"/>
      <c r="AK6" s="232"/>
    </row>
    <row r="7" spans="1:54" s="225" customFormat="1" ht="21" customHeight="1">
      <c r="E7" s="220"/>
      <c r="F7" s="220"/>
      <c r="G7" s="320"/>
      <c r="H7" s="321"/>
      <c r="I7" s="322"/>
      <c r="J7" s="322"/>
      <c r="K7" s="221"/>
      <c r="L7" s="221"/>
      <c r="M7" s="221"/>
      <c r="N7" s="221"/>
      <c r="O7" s="222"/>
      <c r="P7" s="222"/>
      <c r="Q7" s="222"/>
      <c r="R7" s="222"/>
      <c r="S7" s="222"/>
      <c r="T7" s="222"/>
      <c r="U7" s="222"/>
      <c r="V7" s="222"/>
      <c r="W7" s="222"/>
      <c r="X7" s="222"/>
      <c r="Y7" s="220"/>
      <c r="Z7" s="220"/>
      <c r="AA7" s="220"/>
      <c r="AB7" s="706"/>
      <c r="AC7" s="706"/>
      <c r="AF7" s="323"/>
      <c r="AG7" s="323"/>
      <c r="AH7" s="323"/>
      <c r="AI7" s="323"/>
      <c r="AJ7" s="323"/>
      <c r="AK7" s="323"/>
    </row>
    <row r="8" spans="1:54" s="225" customFormat="1" ht="21" customHeight="1">
      <c r="A8" s="219" t="s">
        <v>12</v>
      </c>
      <c r="B8" s="476" t="s">
        <v>765</v>
      </c>
      <c r="C8" s="476"/>
      <c r="D8" s="476"/>
      <c r="E8" s="220"/>
      <c r="F8" s="220"/>
      <c r="G8" s="707" t="s">
        <v>13</v>
      </c>
      <c r="H8" s="708"/>
      <c r="I8" s="708"/>
      <c r="J8" s="708"/>
      <c r="K8" s="708"/>
      <c r="L8" s="708"/>
      <c r="M8" s="709"/>
      <c r="N8" s="221"/>
      <c r="O8" s="222"/>
      <c r="P8" s="222"/>
      <c r="Q8" s="222"/>
      <c r="R8" s="222"/>
      <c r="S8" s="222"/>
      <c r="T8" s="222"/>
      <c r="U8" s="222"/>
      <c r="V8" s="222"/>
      <c r="W8" s="222"/>
      <c r="X8" s="222"/>
      <c r="Y8" s="220"/>
      <c r="Z8" s="220"/>
      <c r="AA8" s="220"/>
      <c r="AB8" s="698"/>
      <c r="AC8" s="698"/>
      <c r="AF8" s="323"/>
      <c r="AG8" s="323"/>
      <c r="AH8" s="323"/>
      <c r="AI8" s="323"/>
      <c r="AJ8" s="323"/>
      <c r="AK8" s="323"/>
    </row>
    <row r="9" spans="1:54" s="225" customFormat="1" ht="21" customHeight="1">
      <c r="A9" s="484" t="s">
        <v>15</v>
      </c>
      <c r="B9" s="476" t="s">
        <v>1538</v>
      </c>
      <c r="C9" s="476"/>
      <c r="D9" s="476"/>
      <c r="E9" s="220"/>
      <c r="F9" s="220"/>
      <c r="G9" s="692" t="s">
        <v>16</v>
      </c>
      <c r="H9" s="711" t="s">
        <v>1539</v>
      </c>
      <c r="I9" s="712"/>
      <c r="J9" s="226" t="s">
        <v>17</v>
      </c>
      <c r="K9" s="699" t="s">
        <v>1539</v>
      </c>
      <c r="L9" s="700"/>
      <c r="M9" s="701"/>
      <c r="N9" s="221"/>
      <c r="O9" s="222"/>
      <c r="P9" s="222"/>
      <c r="Q9" s="222"/>
      <c r="R9" s="222"/>
      <c r="S9" s="222"/>
      <c r="T9" s="222"/>
      <c r="U9" s="222"/>
      <c r="V9" s="222"/>
      <c r="W9" s="222"/>
      <c r="X9" s="222"/>
      <c r="Y9" s="220"/>
      <c r="Z9" s="220"/>
      <c r="AA9" s="220"/>
      <c r="AB9" s="698"/>
      <c r="AC9" s="698"/>
      <c r="AF9" s="323"/>
      <c r="AG9" s="323"/>
      <c r="AH9" s="323"/>
      <c r="AI9" s="323"/>
      <c r="AJ9" s="323"/>
      <c r="AK9" s="323"/>
    </row>
    <row r="10" spans="1:54" s="225" customFormat="1" ht="21" customHeight="1">
      <c r="A10" s="484"/>
      <c r="B10" s="476"/>
      <c r="C10" s="476"/>
      <c r="D10" s="476"/>
      <c r="E10" s="220"/>
      <c r="F10" s="220"/>
      <c r="G10" s="710"/>
      <c r="H10" s="713"/>
      <c r="I10" s="714"/>
      <c r="J10" s="226" t="s">
        <v>19</v>
      </c>
      <c r="K10" s="699"/>
      <c r="L10" s="700"/>
      <c r="M10" s="701"/>
      <c r="N10" s="221"/>
      <c r="O10" s="222"/>
      <c r="P10" s="222"/>
      <c r="Q10" s="222"/>
      <c r="R10" s="222"/>
      <c r="S10" s="222"/>
      <c r="T10" s="222"/>
      <c r="U10" s="222"/>
      <c r="V10" s="222"/>
      <c r="W10" s="222"/>
      <c r="X10" s="222"/>
      <c r="Y10" s="220"/>
      <c r="Z10" s="220"/>
      <c r="AA10" s="220"/>
      <c r="AB10" s="698"/>
      <c r="AC10" s="698"/>
      <c r="AF10" s="323"/>
      <c r="AG10" s="323"/>
      <c r="AH10" s="323"/>
      <c r="AI10" s="323"/>
      <c r="AJ10" s="323"/>
      <c r="AK10" s="323"/>
    </row>
    <row r="11" spans="1:54" ht="21" customHeight="1">
      <c r="A11" s="219" t="s">
        <v>21</v>
      </c>
      <c r="B11" s="476" t="s">
        <v>1488</v>
      </c>
      <c r="C11" s="476"/>
      <c r="D11" s="476"/>
      <c r="E11" s="52"/>
      <c r="F11" s="52"/>
      <c r="G11" s="710"/>
      <c r="H11" s="713"/>
      <c r="I11" s="714"/>
      <c r="J11" s="226" t="s">
        <v>22</v>
      </c>
      <c r="K11" s="699"/>
      <c r="L11" s="700"/>
      <c r="M11" s="701"/>
      <c r="N11" s="55"/>
      <c r="O11" s="53"/>
      <c r="P11" s="53"/>
      <c r="Q11" s="53"/>
      <c r="R11" s="53"/>
      <c r="S11" s="53"/>
      <c r="T11" s="53"/>
      <c r="U11" s="53"/>
      <c r="V11" s="53"/>
      <c r="W11" s="53"/>
      <c r="X11" s="53"/>
      <c r="Y11" s="52"/>
      <c r="Z11" s="52"/>
      <c r="AA11" s="52"/>
      <c r="AB11" s="698"/>
      <c r="AC11" s="698"/>
      <c r="AF11" s="232"/>
      <c r="AG11" s="232"/>
      <c r="AH11" s="232"/>
      <c r="AI11" s="232"/>
      <c r="AJ11" s="232"/>
      <c r="AK11" s="232"/>
    </row>
    <row r="12" spans="1:54" ht="21" customHeight="1">
      <c r="A12" s="227"/>
      <c r="B12" s="228"/>
      <c r="C12" s="228"/>
      <c r="D12" s="228"/>
      <c r="E12" s="52"/>
      <c r="F12" s="52"/>
      <c r="G12" s="693"/>
      <c r="H12" s="715"/>
      <c r="I12" s="716"/>
      <c r="J12" s="702" t="s">
        <v>154</v>
      </c>
      <c r="K12" s="703"/>
      <c r="L12" s="704"/>
      <c r="M12" s="55"/>
      <c r="N12" s="55"/>
      <c r="O12" s="53"/>
      <c r="P12" s="53"/>
      <c r="Q12" s="53"/>
      <c r="R12" s="53"/>
      <c r="S12" s="53"/>
      <c r="T12" s="53"/>
      <c r="U12" s="53"/>
      <c r="V12" s="53"/>
      <c r="W12" s="53"/>
      <c r="X12" s="53"/>
      <c r="Y12" s="52"/>
      <c r="Z12" s="52"/>
      <c r="AA12" s="52"/>
      <c r="AB12" s="698"/>
      <c r="AC12" s="698"/>
      <c r="AF12" s="232"/>
      <c r="AG12" s="232"/>
      <c r="AH12" s="232"/>
      <c r="AI12" s="232"/>
      <c r="AJ12" s="232"/>
      <c r="AK12" s="232"/>
    </row>
    <row r="13" spans="1:54" ht="21" customHeight="1">
      <c r="A13" s="227"/>
      <c r="B13" s="228"/>
      <c r="C13" s="228"/>
      <c r="D13" s="228"/>
      <c r="E13" s="52"/>
      <c r="F13" s="52"/>
      <c r="G13" s="692" t="s">
        <v>24</v>
      </c>
      <c r="H13" s="694" t="s">
        <v>1540</v>
      </c>
      <c r="I13" s="695"/>
      <c r="J13" s="55" t="s">
        <v>6</v>
      </c>
      <c r="K13" s="469" t="s">
        <v>6</v>
      </c>
      <c r="L13" s="469"/>
      <c r="M13" s="469"/>
      <c r="N13" s="55"/>
      <c r="O13" s="53"/>
      <c r="P13" s="53"/>
      <c r="Q13" s="53"/>
      <c r="R13" s="53"/>
      <c r="S13" s="53"/>
      <c r="T13" s="53"/>
      <c r="U13" s="53"/>
      <c r="V13" s="53"/>
      <c r="W13" s="53"/>
      <c r="X13" s="53"/>
      <c r="Y13" s="52"/>
      <c r="Z13" s="52"/>
      <c r="AA13" s="52"/>
      <c r="AF13" s="232"/>
      <c r="AG13" s="232"/>
      <c r="AH13" s="232"/>
      <c r="AI13" s="232"/>
      <c r="AJ13" s="232"/>
      <c r="AK13" s="232"/>
    </row>
    <row r="14" spans="1:54" ht="28.5" customHeight="1">
      <c r="A14" s="227"/>
      <c r="B14" s="228"/>
      <c r="C14" s="228"/>
      <c r="D14" s="229"/>
      <c r="E14" s="52"/>
      <c r="F14" s="52"/>
      <c r="G14" s="693"/>
      <c r="H14" s="696"/>
      <c r="I14" s="697"/>
      <c r="J14" s="55" t="s">
        <v>6</v>
      </c>
      <c r="K14" s="56" t="s">
        <v>6</v>
      </c>
      <c r="L14" s="56" t="s">
        <v>6</v>
      </c>
      <c r="M14" s="56" t="s">
        <v>6</v>
      </c>
      <c r="N14" s="55"/>
      <c r="O14" s="53"/>
      <c r="P14" s="53"/>
      <c r="Q14" s="53"/>
      <c r="R14" s="53"/>
      <c r="S14" s="53"/>
      <c r="T14" s="53"/>
      <c r="U14" s="53"/>
      <c r="V14" s="53"/>
      <c r="W14" s="53"/>
      <c r="X14" s="53"/>
      <c r="Y14" s="52"/>
      <c r="Z14" s="52"/>
      <c r="AA14" s="52"/>
      <c r="AF14" s="232"/>
      <c r="AG14" s="232"/>
      <c r="AH14" s="232"/>
      <c r="AI14" s="232"/>
      <c r="AJ14" s="232"/>
      <c r="AK14" s="232"/>
    </row>
    <row r="15" spans="1:54" ht="21">
      <c r="A15" s="52"/>
      <c r="B15" s="52"/>
      <c r="C15" s="52"/>
      <c r="D15" s="52"/>
      <c r="E15" s="52"/>
      <c r="F15" s="52"/>
      <c r="G15" s="52"/>
      <c r="H15" s="52"/>
      <c r="I15" s="52"/>
      <c r="J15" s="52"/>
      <c r="K15" s="52" t="s">
        <v>27</v>
      </c>
      <c r="L15" s="52"/>
      <c r="M15" s="52"/>
      <c r="N15" s="52"/>
      <c r="O15" s="53"/>
      <c r="P15" s="53"/>
      <c r="Q15" s="53"/>
      <c r="R15" s="53"/>
      <c r="S15" s="53"/>
      <c r="T15" s="53"/>
      <c r="U15" s="53"/>
      <c r="V15" s="53"/>
      <c r="W15" s="53"/>
      <c r="X15" s="53"/>
      <c r="Y15" s="52"/>
      <c r="Z15" s="52"/>
      <c r="AA15" s="52"/>
      <c r="AB15" s="52"/>
      <c r="AC15" s="52"/>
      <c r="AF15" s="232"/>
      <c r="AG15" s="232"/>
      <c r="AH15" s="232"/>
      <c r="AI15" s="232"/>
      <c r="AJ15" s="232"/>
      <c r="AK15" s="232"/>
    </row>
    <row r="16" spans="1:54" s="232" customFormat="1" ht="21.6" customHeight="1">
      <c r="A16" s="494" t="s">
        <v>3</v>
      </c>
      <c r="B16" s="230"/>
      <c r="C16" s="496" t="s">
        <v>4</v>
      </c>
      <c r="D16" s="498" t="s">
        <v>5</v>
      </c>
      <c r="E16" s="487" t="s">
        <v>28</v>
      </c>
      <c r="F16" s="487" t="s">
        <v>29</v>
      </c>
      <c r="G16" s="501" t="s">
        <v>30</v>
      </c>
      <c r="H16" s="487" t="s">
        <v>31</v>
      </c>
      <c r="I16" s="487" t="s">
        <v>32</v>
      </c>
      <c r="J16" s="487" t="s">
        <v>33</v>
      </c>
      <c r="K16" s="489" t="s">
        <v>34</v>
      </c>
      <c r="L16" s="491" t="s">
        <v>35</v>
      </c>
      <c r="M16" s="492"/>
      <c r="N16" s="493"/>
      <c r="O16" s="491" t="s">
        <v>14</v>
      </c>
      <c r="P16" s="492"/>
      <c r="Q16" s="492"/>
      <c r="R16" s="324"/>
      <c r="S16" s="324"/>
      <c r="T16" s="324"/>
      <c r="U16" s="324"/>
      <c r="V16" s="324"/>
      <c r="W16" s="324"/>
      <c r="X16" s="325"/>
      <c r="Y16" s="491" t="s">
        <v>36</v>
      </c>
      <c r="Z16" s="492"/>
      <c r="AA16" s="493"/>
      <c r="AB16" s="231" t="s">
        <v>37</v>
      </c>
      <c r="AC16" s="515" t="s">
        <v>38</v>
      </c>
      <c r="AG16" s="232" t="s">
        <v>39</v>
      </c>
      <c r="AX16" s="211"/>
      <c r="AY16" s="211"/>
      <c r="AZ16" s="211"/>
      <c r="BA16" s="211"/>
      <c r="BB16" s="211"/>
    </row>
    <row r="17" spans="1:54" s="243" customFormat="1" ht="58.5" customHeight="1">
      <c r="A17" s="495"/>
      <c r="B17" s="230"/>
      <c r="C17" s="497"/>
      <c r="D17" s="499"/>
      <c r="E17" s="488"/>
      <c r="F17" s="488"/>
      <c r="G17" s="502"/>
      <c r="H17" s="488"/>
      <c r="I17" s="488"/>
      <c r="J17" s="488"/>
      <c r="K17" s="490"/>
      <c r="L17" s="233" t="s">
        <v>40</v>
      </c>
      <c r="M17" s="233" t="s">
        <v>41</v>
      </c>
      <c r="N17" s="233" t="s">
        <v>42</v>
      </c>
      <c r="O17" s="234" t="s">
        <v>18</v>
      </c>
      <c r="P17" s="234" t="s">
        <v>43</v>
      </c>
      <c r="Q17" s="234" t="s">
        <v>20</v>
      </c>
      <c r="R17" s="234" t="s">
        <v>43</v>
      </c>
      <c r="S17" s="234" t="s">
        <v>44</v>
      </c>
      <c r="T17" s="234" t="s">
        <v>45</v>
      </c>
      <c r="U17" s="234" t="s">
        <v>46</v>
      </c>
      <c r="V17" s="234"/>
      <c r="W17" s="234" t="s">
        <v>47</v>
      </c>
      <c r="X17" s="235" t="s">
        <v>43</v>
      </c>
      <c r="Y17" s="233" t="s">
        <v>42</v>
      </c>
      <c r="Z17" s="236" t="s">
        <v>48</v>
      </c>
      <c r="AA17" s="236" t="s">
        <v>49</v>
      </c>
      <c r="AB17" s="237" t="s">
        <v>50</v>
      </c>
      <c r="AC17" s="516"/>
      <c r="AF17" s="232"/>
      <c r="AG17" s="241">
        <v>0.99</v>
      </c>
      <c r="AH17" s="241" t="s">
        <v>51</v>
      </c>
      <c r="AI17" s="241"/>
      <c r="AJ17" s="241" t="s">
        <v>52</v>
      </c>
      <c r="AK17" s="241"/>
      <c r="AL17" s="241"/>
      <c r="AM17" s="241"/>
      <c r="AN17" s="242">
        <v>0.05</v>
      </c>
      <c r="AO17" s="241"/>
      <c r="AP17" s="242" t="s">
        <v>53</v>
      </c>
      <c r="AQ17" s="241"/>
      <c r="AR17" s="242" t="s">
        <v>53</v>
      </c>
      <c r="AS17" s="241"/>
      <c r="AT17" s="242">
        <v>0.65</v>
      </c>
      <c r="AU17" s="241"/>
      <c r="AV17" s="242">
        <v>0.9</v>
      </c>
      <c r="AW17" s="241"/>
      <c r="AX17" s="211"/>
      <c r="AY17" s="211"/>
      <c r="AZ17" s="211"/>
      <c r="BA17" s="211"/>
      <c r="BB17" s="211"/>
    </row>
    <row r="18" spans="1:54" ht="57" customHeight="1">
      <c r="A18" s="717" t="s">
        <v>1553</v>
      </c>
      <c r="B18" s="368">
        <v>85</v>
      </c>
      <c r="C18" s="506" t="s">
        <v>1074</v>
      </c>
      <c r="D18" s="252" t="s">
        <v>814</v>
      </c>
      <c r="E18" s="252" t="s">
        <v>1075</v>
      </c>
      <c r="F18" s="185" t="s">
        <v>0</v>
      </c>
      <c r="G18" s="246" t="s">
        <v>51</v>
      </c>
      <c r="H18" s="247" t="s">
        <v>71</v>
      </c>
      <c r="I18" s="248" t="s">
        <v>72</v>
      </c>
      <c r="J18" s="248" t="str">
        <f>IF(OR(F18="SE",F18="SA"),VLOOKUP(I18,'Tabla de Peligros y Riesgo'!$C$2:$E$227,2,FALSE),VLOOKUP(I18,'LISTA DE ASPECTOS - IMPACTOS'!$D$3:$F$72,2,FALSE))</f>
        <v>Contagio</v>
      </c>
      <c r="K18" s="249" t="str">
        <f>IF(OR(F18="SE",F18="SA"),VLOOKUP(I18,'Tabla de Peligros y Riesgo'!$C$2:$E$227,3,FALSE),VLOOKUP(I18,'LISTA DE ASPECTOS - IMPACTOS'!$D$3:$F$72,3,FALSE))</f>
        <v xml:space="preserve">Infección/Muerte </v>
      </c>
      <c r="L18" s="250" t="s">
        <v>90</v>
      </c>
      <c r="M18" s="248">
        <v>2</v>
      </c>
      <c r="N18" s="251">
        <f t="shared" ref="N18:N37" si="0">IF(CONCATENATE(M18,L18)="1A",1,IF(CONCATENATE(M18,L18)="1B",2,IF(CONCATENATE(M18,L18)="2A",3,IF(CONCATENATE(M18,L18)="1C",4,IF(CONCATENATE(M18,L18)="2B",5,IF(CONCATENATE(M18,L18)="3A",6,IF(CONCATENATE(M18,L18)="1D",7,IF(CONCATENATE(M18,L18)="2C",8,IF(CONCATENATE(M18,L18)="3B",9,IF(CONCATENATE(M18,L18)="4A",10,IF(CONCATENATE(M18,L18)="1E",11,IF(CONCATENATE(M18,L18)="2D",12,IF(CONCATENATE(M18,L18)="3C",13,IF(CONCATENATE(M18,L18)="4B",14,IF(CONCATENATE(M18,L18)="5A",15,IF(CONCATENATE(M18,L18)="2E",16,IF(CONCATENATE(M18,L18)="3D",17,IF(CONCATENATE(M18,L18)="4C",18,IF(CONCATENATE(M18,L18)="5B",19,IF(CONCATENATE(M18,L18)="3E",20,IF(CONCATENATE(M18,L18)="4D",21,IF(CONCATENATE(M18,L18)="5C",22,IF(CONCATENATE(M18,L18)="4E",23,IF(CONCATENATE(M18,L18)="5D",24,IF(CONCATENATE(M18,L18)="5E",25,"")))))))))))))))))))))))))</f>
        <v>5</v>
      </c>
      <c r="O18" s="248"/>
      <c r="P18" s="252"/>
      <c r="Q18" s="248"/>
      <c r="R18" s="252"/>
      <c r="S18" s="248" t="s">
        <v>1190</v>
      </c>
      <c r="T18" s="248" t="s">
        <v>53</v>
      </c>
      <c r="U18" s="253" t="s">
        <v>1480</v>
      </c>
      <c r="V18" s="252"/>
      <c r="W18" s="253" t="s">
        <v>1196</v>
      </c>
      <c r="X18" s="255"/>
      <c r="Y18" s="251">
        <f t="shared" ref="Y18:Y40" si="1">N18</f>
        <v>5</v>
      </c>
      <c r="Z18" s="256">
        <f t="shared" ref="Z18:Z24" si="2">IF(N18&gt;=16,MAX(O18:T18),IF(N18&lt;16,MAX(O18:X18)))</f>
        <v>0</v>
      </c>
      <c r="AA18" s="251">
        <f t="array" ref="AA18">_xlfn.IFS(AND(Y18=1,O18&lt;&gt;0),25,AND(Y18=1,Q18&lt;&gt;0),21,AND(Y18=1,T18="ALTO"),16,AND(Y18=1,T18="BAJO"),11,AND(Y18=1,U18&lt;&gt;0),2,AND(Y18=2,O18&lt;&gt;0),25,AND(Y18=2,Q18&lt;&gt;0),21,AND(Y18=2,T18="ALTO"),16,AND(Y18=2,T18="BAJO"),11,AND(Y18=2,U18&lt;&gt;0),4,AND(Y18=3,O18&lt;&gt;0),25,AND(Y18=3,Q18&lt;&gt;0),21,AND(Y18=3,T18="ALTO"),16,AND(Y18=3,T18="BAJO"),12,AND(Y18=3,U18&lt;&gt;0),5,AND(Y18=4,O18&lt;&gt;0),25,AND(Y18=4,Q18&lt;&gt;0),13,AND(Y18=4,T18="ALTO"),16,AND(Y18=4,T18="BAJO"),14,AND(Y18=4,U18&lt;&gt;0),7,AND(Y18=5,O18&lt;&gt;0),25,AND(Y18=5,Q18&lt;&gt;0),21,AND(Y18=5,T18="ALTO"),16,AND(Y18=5,T18="BAJO"),12,AND(Y18=5,U18&lt;&gt;0),8,AND(Y18=6,O18&lt;&gt;0),25,AND(Y18=6,Q18&lt;&gt;0),21,AND(Y18=6,T18="ALTO"),20,AND(Y18=6,T18="BAJO"),17,AND(Y18=6,U18&lt;&gt;0),6,AND(Y18=7,O18&lt;&gt;0),25,AND(Y18=7,Q18&lt;&gt;0),23,AND(Y18=7,T18="ALTO"),16,AND(Y18=7,T18="BAJO"),11,AND(Y18=7,U18&lt;&gt;0),7,AND(Y18=8,O18&lt;&gt;0),25,AND(Y18=8,Q18&lt;&gt;0),21,AND(Y18=8,T18="ALTO"),16,AND(Y18=8,T18="BAJO"),12,AND(Y18=8,U18&lt;&gt;0),8,AND(Y18=9,O18&lt;&gt;0),25,AND(Y18=9,Q18&lt;&gt;0),21,AND(Y18=9,T18="ALTO"),20,AND(Y18=9,T18="BAJO"),17,AND(Y18=9,U18&lt;&gt;0),13,AND(Y18=10,O18&lt;&gt;0),25,AND(Y18=10,Q18&lt;&gt;0),22,AND(Y18=10,T18="ALTO"),21,AND(Y18=10,T18="BAJO"),18,AND(Y18=10,U18&lt;&gt;0),18,AND(Y18=11,O18&lt;&gt;0),25,AND(Y18=11,Q18&lt;&gt;0),23,AND(Y18=11,T18="ALTO"),20,AND(Y18=11,T18="BAJO"),16,AND(Y18=11,U18&lt;&gt;0),11,AND(Y18=12,O18&lt;&gt;0),25,AND(Y18=12,Q18&lt;&gt;0),23,AND(Y18=12,T18="ALTO"),20,AND(Y18=12,T18="BAJO"),16,AND(Y18=12,U18&lt;&gt;0),12,AND(Y18=13,O18&lt;&gt;0),25,AND(Y18=13,Q18&lt;&gt;0),21,AND(Y18=13,T18="ALTO"),20,AND(Y18=13,T18="BAJO"),17,AND(Y18=13,U18&lt;&gt;0),17,AND(Y18=14,O18&lt;&gt;0),25,AND(Y18=14,Q18&lt;&gt;0),24,AND(Y18=14,T18="ALTO"),23,AND(Y18=14,T18="BAJO"),21,AND(Y18=14,U18&lt;&gt;0),18,AND(Y18=15,O18&lt;&gt;0),25,AND(Y18=15,Q18&lt;&gt;0),24,AND(Y18=15,T18="ALTO"),22,AND(Y18=15,T18="BAJO"),19,AND(Y18=15,U18&lt;&gt;0),19,AND(Y18=16,O18&lt;&gt;0),25,AND(Y18=16,Q18&lt;&gt;0),23,AND(Y18=16,T18="ALTO"),23,AND(Y18=16,T18="BAJO"),23,AND(Y18=16,U18&lt;&gt;0),20,AND(Y18=17,O18&lt;&gt;0),25,AND(Y18=17,Q18&lt;&gt;0),24,AND(Y18=17,T18="ALTO"),23,AND(Y18=17,T18="BAJO"),21,AND(Y18=17,U18&lt;&gt;0),20,AND(Y18=18,O18&lt;&gt;0),25,AND(Y18=18,Q18&lt;&gt;0),24,AND(Y18=18,T18="ALTO"),23,AND(Y18=18,T18="BAJO"),22,AND(Y18=18,U18&lt;&gt;0),21,AND(Y18=19,O18&lt;&gt;0),25,AND(Y18=19,Q18&lt;&gt;0),25,AND(Y18=19,T18="ALTO"),24,AND(Y18=19,T18="BAJO"),22,AND(Y18=19,U18&lt;&gt;0),22,AND(Y18&lt;&gt;0,W18&lt;&gt;0),Y18,TRUE,"FALSO")</f>
        <v>16</v>
      </c>
      <c r="AB18" s="50"/>
      <c r="AC18" s="50"/>
      <c r="AD18" s="719"/>
      <c r="AE18" s="720"/>
      <c r="AF18" s="720"/>
      <c r="AN18" s="266"/>
      <c r="AP18" s="266"/>
      <c r="AR18" s="266"/>
      <c r="AT18" s="266"/>
      <c r="AV18" s="266"/>
    </row>
    <row r="19" spans="1:54" ht="57" customHeight="1">
      <c r="A19" s="718"/>
      <c r="B19" s="366"/>
      <c r="C19" s="507"/>
      <c r="D19" s="281" t="s">
        <v>814</v>
      </c>
      <c r="E19" s="252" t="s">
        <v>1075</v>
      </c>
      <c r="F19" s="185" t="s">
        <v>2</v>
      </c>
      <c r="G19" s="246" t="s">
        <v>58</v>
      </c>
      <c r="H19" s="247" t="s">
        <v>531</v>
      </c>
      <c r="I19" s="248" t="s">
        <v>543</v>
      </c>
      <c r="J19" s="248" t="str">
        <f>IF(OR(F19="SE",F19="SA"),VLOOKUP(I19,'Tabla de Peligros y Riesgo'!$C$2:$E$227,2,FALSE),VLOOKUP(I19,'LISTA DE ASPECTOS - IMPACTOS'!$D$3:$F$72,2,FALSE))</f>
        <v>Alteración de la calidad de suelo/agua</v>
      </c>
      <c r="K19" s="249" t="str">
        <f>IF(OR(F19="SE",F19="SA"),VLOOKUP(I19,'Tabla de Peligros y Riesgo'!$C$2:$E$227,3,FALSE),VLOOKUP(I19,'LISTA DE ASPECTOS - IMPACTOS'!$D$3:$F$72,3,FALSE))</f>
        <v>Potencial afectación a la calidad ambiental del suelo, agua, aire, flora y fauna</v>
      </c>
      <c r="L19" s="250" t="s">
        <v>65</v>
      </c>
      <c r="M19" s="248">
        <v>2</v>
      </c>
      <c r="N19" s="251">
        <f t="shared" si="0"/>
        <v>12</v>
      </c>
      <c r="O19" s="248"/>
      <c r="P19" s="252"/>
      <c r="Q19" s="248"/>
      <c r="R19" s="252"/>
      <c r="S19" s="248" t="s">
        <v>1193</v>
      </c>
      <c r="T19" s="248" t="s">
        <v>59</v>
      </c>
      <c r="U19" s="262" t="s">
        <v>1194</v>
      </c>
      <c r="V19" s="252"/>
      <c r="W19" s="253"/>
      <c r="X19" s="255"/>
      <c r="Y19" s="251">
        <f t="shared" si="1"/>
        <v>12</v>
      </c>
      <c r="Z19" s="256">
        <f t="shared" si="2"/>
        <v>0</v>
      </c>
      <c r="AA19" s="251">
        <f t="array" ref="AA19">_xlfn.IFS(AND(Y19=1,O19&lt;&gt;0),25,AND(Y19=1,Q19&lt;&gt;0),21,AND(Y19=1,T19="ALTO"),16,AND(Y19=1,T19="BAJO"),11,AND(Y19=1,U19&lt;&gt;0),2,AND(Y19=2,O19&lt;&gt;0),25,AND(Y19=2,Q19&lt;&gt;0),21,AND(Y19=2,T19="ALTO"),16,AND(Y19=2,T19="BAJO"),11,AND(Y19=2,U19&lt;&gt;0),4,AND(Y19=3,O19&lt;&gt;0),25,AND(Y19=3,Q19&lt;&gt;0),21,AND(Y19=3,T19="ALTO"),16,AND(Y19=3,T19="BAJO"),12,AND(Y19=3,U19&lt;&gt;0),5,AND(Y19=4,O19&lt;&gt;0),25,AND(Y19=4,Q19&lt;&gt;0),13,AND(Y19=4,T19="ALTO"),16,AND(Y19=4,T19="BAJO"),14,AND(Y19=4,U19&lt;&gt;0),7,AND(Y19=5,O19&lt;&gt;0),25,AND(Y19=5,Q19&lt;&gt;0),21,AND(Y19=5,T19="ALTO"),16,AND(Y19=5,T19="BAJO"),12,AND(Y19=5,U19&lt;&gt;0),8,AND(Y19=6,O19&lt;&gt;0),25,AND(Y19=6,Q19&lt;&gt;0),21,AND(Y19=6,T19="ALTO"),20,AND(Y19=6,T19="BAJO"),17,AND(Y19=6,U19&lt;&gt;0),6,AND(Y19=7,O19&lt;&gt;0),25,AND(Y19=7,Q19&lt;&gt;0),23,AND(Y19=7,T19="ALTO"),16,AND(Y19=7,T19="BAJO"),11,AND(Y19=7,U19&lt;&gt;0),7,AND(Y19=8,O19&lt;&gt;0),25,AND(Y19=8,Q19&lt;&gt;0),21,AND(Y19=8,T19="ALTO"),16,AND(Y19=8,T19="BAJO"),12,AND(Y19=8,U19&lt;&gt;0),8,AND(Y19=9,O19&lt;&gt;0),25,AND(Y19=9,Q19&lt;&gt;0),21,AND(Y19=9,T19="ALTO"),20,AND(Y19=9,T19="BAJO"),17,AND(Y19=9,U19&lt;&gt;0),13,AND(Y19=10,O19&lt;&gt;0),25,AND(Y19=10,Q19&lt;&gt;0),22,AND(Y19=10,T19="ALTO"),21,AND(Y19=10,T19="BAJO"),18,AND(Y19=10,U19&lt;&gt;0),18,AND(Y19=11,O19&lt;&gt;0),25,AND(Y19=11,Q19&lt;&gt;0),23,AND(Y19=11,T19="ALTO"),20,AND(Y19=11,T19="BAJO"),16,AND(Y19=11,U19&lt;&gt;0),11,AND(Y19=12,O19&lt;&gt;0),25,AND(Y19=12,Q19&lt;&gt;0),23,AND(Y19=12,T19="ALTO"),20,AND(Y19=12,T19="BAJO"),16,AND(Y19=12,U19&lt;&gt;0),12,AND(Y19=13,O19&lt;&gt;0),25,AND(Y19=13,Q19&lt;&gt;0),21,AND(Y19=13,T19="ALTO"),20,AND(Y19=13,T19="BAJO"),17,AND(Y19=13,U19&lt;&gt;0),17,AND(Y19=14,O19&lt;&gt;0),25,AND(Y19=14,Q19&lt;&gt;0),24,AND(Y19=14,T19="ALTO"),23,AND(Y19=14,T19="BAJO"),21,AND(Y19=14,U19&lt;&gt;0),18,AND(Y19=15,O19&lt;&gt;0),25,AND(Y19=15,Q19&lt;&gt;0),24,AND(Y19=15,T19="ALTO"),22,AND(Y19=15,T19="BAJO"),19,AND(Y19=15,U19&lt;&gt;0),19,AND(Y19=16,O19&lt;&gt;0),25,AND(Y19=16,Q19&lt;&gt;0),23,AND(Y19=16,T19="ALTO"),23,AND(Y19=16,T19="BAJO"),23,AND(Y19=16,U19&lt;&gt;0),20,AND(Y19=17,O19&lt;&gt;0),25,AND(Y19=17,Q19&lt;&gt;0),24,AND(Y19=17,T19="ALTO"),23,AND(Y19=17,T19="BAJO"),21,AND(Y19=17,U19&lt;&gt;0),20,AND(Y19=18,O19&lt;&gt;0),25,AND(Y19=18,Q19&lt;&gt;0),24,AND(Y19=18,T19="ALTO"),23,AND(Y19=18,T19="BAJO"),22,AND(Y19=18,U19&lt;&gt;0),21,AND(Y19=19,O19&lt;&gt;0),25,AND(Y19=19,Q19&lt;&gt;0),25,AND(Y19=19,T19="ALTO"),24,AND(Y19=19,T19="BAJO"),22,AND(Y19=19,U19&lt;&gt;0),22,AND(Y19&lt;&gt;0,W19&lt;&gt;0),Y19,TRUE,"FALSO")</f>
        <v>16</v>
      </c>
      <c r="AB19" s="50"/>
      <c r="AC19" s="50"/>
      <c r="AD19" s="719"/>
      <c r="AE19" s="720"/>
      <c r="AF19" s="720"/>
      <c r="AN19" s="266"/>
      <c r="AP19" s="266"/>
      <c r="AR19" s="266"/>
      <c r="AT19" s="266"/>
      <c r="AV19" s="266"/>
    </row>
    <row r="20" spans="1:54" ht="71.25" customHeight="1">
      <c r="A20" s="718"/>
      <c r="B20" s="366"/>
      <c r="C20" s="507"/>
      <c r="D20" s="281" t="s">
        <v>814</v>
      </c>
      <c r="E20" s="252" t="s">
        <v>1075</v>
      </c>
      <c r="F20" s="185" t="s">
        <v>2</v>
      </c>
      <c r="G20" s="246" t="s">
        <v>52</v>
      </c>
      <c r="H20" s="247" t="s">
        <v>74</v>
      </c>
      <c r="I20" s="248" t="s">
        <v>75</v>
      </c>
      <c r="J20" s="248" t="str">
        <f>IF(OR(F20="SE",F20="SA"),VLOOKUP(I20,'Tabla de Peligros y Riesgo'!$C$2:$E$227,2,FALSE),VLOOKUP(I20,'LISTA DE ASPECTOS - IMPACTOS'!$D$3:$F$72,2,FALSE))</f>
        <v>Alteración de la calidad de suelo/agua</v>
      </c>
      <c r="K20" s="249" t="str">
        <f>IF(OR(F20="SE",F20="SA"),VLOOKUP(I20,'Tabla de Peligros y Riesgo'!$C$2:$E$227,3,FALSE),VLOOKUP(I20,'LISTA DE ASPECTOS - IMPACTOS'!$D$3:$F$72,3,FALSE))</f>
        <v>Potencial afectación a la calidad ambiental del suelo, agua, aire, flora y fauna</v>
      </c>
      <c r="L20" s="250" t="s">
        <v>56</v>
      </c>
      <c r="M20" s="248">
        <v>3</v>
      </c>
      <c r="N20" s="251">
        <f t="shared" si="0"/>
        <v>13</v>
      </c>
      <c r="O20" s="248"/>
      <c r="P20" s="252"/>
      <c r="Q20" s="248"/>
      <c r="R20" s="252"/>
      <c r="S20" s="248"/>
      <c r="T20" s="248"/>
      <c r="U20" s="262" t="s">
        <v>1250</v>
      </c>
      <c r="V20" s="252"/>
      <c r="W20" s="253"/>
      <c r="X20" s="255"/>
      <c r="Y20" s="251">
        <f t="shared" si="1"/>
        <v>13</v>
      </c>
      <c r="Z20" s="256">
        <f t="shared" si="2"/>
        <v>0</v>
      </c>
      <c r="AA20" s="251">
        <f t="array" ref="AA20">_xlfn.IFS(AND(Y20=1,O20&lt;&gt;0),25,AND(Y20=1,Q20&lt;&gt;0),21,AND(Y20=1,T20="ALTO"),16,AND(Y20=1,T20="BAJO"),11,AND(Y20=1,U20&lt;&gt;0),2,AND(Y20=2,O20&lt;&gt;0),25,AND(Y20=2,Q20&lt;&gt;0),21,AND(Y20=2,T20="ALTO"),16,AND(Y20=2,T20="BAJO"),11,AND(Y20=2,U20&lt;&gt;0),4,AND(Y20=3,O20&lt;&gt;0),25,AND(Y20=3,Q20&lt;&gt;0),21,AND(Y20=3,T20="ALTO"),16,AND(Y20=3,T20="BAJO"),12,AND(Y20=3,U20&lt;&gt;0),5,AND(Y20=4,O20&lt;&gt;0),25,AND(Y20=4,Q20&lt;&gt;0),13,AND(Y20=4,T20="ALTO"),16,AND(Y20=4,T20="BAJO"),14,AND(Y20=4,U20&lt;&gt;0),7,AND(Y20=5,O20&lt;&gt;0),25,AND(Y20=5,Q20&lt;&gt;0),21,AND(Y20=5,T20="ALTO"),16,AND(Y20=5,T20="BAJO"),12,AND(Y20=5,U20&lt;&gt;0),8,AND(Y20=6,O20&lt;&gt;0),25,AND(Y20=6,Q20&lt;&gt;0),21,AND(Y20=6,T20="ALTO"),20,AND(Y20=6,T20="BAJO"),17,AND(Y20=6,U20&lt;&gt;0),6,AND(Y20=7,O20&lt;&gt;0),25,AND(Y20=7,Q20&lt;&gt;0),23,AND(Y20=7,T20="ALTO"),16,AND(Y20=7,T20="BAJO"),11,AND(Y20=7,U20&lt;&gt;0),7,AND(Y20=8,O20&lt;&gt;0),25,AND(Y20=8,Q20&lt;&gt;0),21,AND(Y20=8,T20="ALTO"),16,AND(Y20=8,T20="BAJO"),12,AND(Y20=8,U20&lt;&gt;0),8,AND(Y20=9,O20&lt;&gt;0),25,AND(Y20=9,Q20&lt;&gt;0),21,AND(Y20=9,T20="ALTO"),20,AND(Y20=9,T20="BAJO"),17,AND(Y20=9,U20&lt;&gt;0),13,AND(Y20=10,O20&lt;&gt;0),25,AND(Y20=10,Q20&lt;&gt;0),22,AND(Y20=10,T20="ALTO"),21,AND(Y20=10,T20="BAJO"),18,AND(Y20=10,U20&lt;&gt;0),18,AND(Y20=11,O20&lt;&gt;0),25,AND(Y20=11,Q20&lt;&gt;0),23,AND(Y20=11,T20="ALTO"),20,AND(Y20=11,T20="BAJO"),16,AND(Y20=11,U20&lt;&gt;0),11,AND(Y20=12,O20&lt;&gt;0),25,AND(Y20=12,Q20&lt;&gt;0),23,AND(Y20=12,T20="ALTO"),20,AND(Y20=12,T20="BAJO"),16,AND(Y20=12,U20&lt;&gt;0),12,AND(Y20=13,O20&lt;&gt;0),25,AND(Y20=13,Q20&lt;&gt;0),21,AND(Y20=13,T20="ALTO"),20,AND(Y20=13,T20="BAJO"),17,AND(Y20=13,U20&lt;&gt;0),17,AND(Y20=14,O20&lt;&gt;0),25,AND(Y20=14,Q20&lt;&gt;0),24,AND(Y20=14,T20="ALTO"),23,AND(Y20=14,T20="BAJO"),21,AND(Y20=14,U20&lt;&gt;0),18,AND(Y20=15,O20&lt;&gt;0),25,AND(Y20=15,Q20&lt;&gt;0),24,AND(Y20=15,T20="ALTO"),22,AND(Y20=15,T20="BAJO"),19,AND(Y20=15,U20&lt;&gt;0),19,AND(Y20=16,O20&lt;&gt;0),25,AND(Y20=16,Q20&lt;&gt;0),23,AND(Y20=16,T20="ALTO"),23,AND(Y20=16,T20="BAJO"),23,AND(Y20=16,U20&lt;&gt;0),20,AND(Y20=17,O20&lt;&gt;0),25,AND(Y20=17,Q20&lt;&gt;0),24,AND(Y20=17,T20="ALTO"),23,AND(Y20=17,T20="BAJO"),21,AND(Y20=17,U20&lt;&gt;0),20,AND(Y20=18,O20&lt;&gt;0),25,AND(Y20=18,Q20&lt;&gt;0),24,AND(Y20=18,T20="ALTO"),23,AND(Y20=18,T20="BAJO"),22,AND(Y20=18,U20&lt;&gt;0),21,AND(Y20=19,O20&lt;&gt;0),25,AND(Y20=19,Q20&lt;&gt;0),25,AND(Y20=19,T20="ALTO"),24,AND(Y20=19,T20="BAJO"),22,AND(Y20=19,U20&lt;&gt;0),22,AND(Y20&lt;&gt;0,W20&lt;&gt;0),Y20,TRUE,"FALSO")</f>
        <v>17</v>
      </c>
      <c r="AB20" s="50"/>
      <c r="AC20" s="50"/>
      <c r="AD20" s="719"/>
      <c r="AE20" s="720"/>
      <c r="AF20" s="720"/>
      <c r="AN20" s="266"/>
      <c r="AP20" s="266"/>
      <c r="AR20" s="266"/>
      <c r="AT20" s="266"/>
      <c r="AV20" s="266"/>
    </row>
    <row r="21" spans="1:54" ht="57" customHeight="1">
      <c r="A21" s="718"/>
      <c r="B21" s="366"/>
      <c r="C21" s="507"/>
      <c r="D21" s="252" t="s">
        <v>809</v>
      </c>
      <c r="E21" s="252" t="s">
        <v>1075</v>
      </c>
      <c r="F21" s="185" t="s">
        <v>1</v>
      </c>
      <c r="G21" s="246" t="s">
        <v>51</v>
      </c>
      <c r="H21" s="247" t="s">
        <v>113</v>
      </c>
      <c r="I21" s="248" t="s">
        <v>114</v>
      </c>
      <c r="J21" s="248" t="str">
        <f>IF(OR(F21="SE",F21="SA"),VLOOKUP(I21,'Tabla de Peligros y Riesgo'!$C$2:$E$227,2,FALSE),VLOOKUP(I21,'LISTA DE ASPECTOS - IMPACTOS'!$D$3:$F$72,2,FALSE))</f>
        <v>Cortes</v>
      </c>
      <c r="K21" s="249" t="str">
        <f>IF(OR(F21="SE",F21="SA"),VLOOKUP(I21,'Tabla de Peligros y Riesgo'!$C$2:$E$227,3,FALSE),VLOOKUP(I21,'LISTA DE ASPECTOS - IMPACTOS'!$D$3:$F$72,3,FALSE))</f>
        <v>Herida punzocortante</v>
      </c>
      <c r="L21" s="250" t="s">
        <v>56</v>
      </c>
      <c r="M21" s="248">
        <v>3</v>
      </c>
      <c r="N21" s="251">
        <f t="shared" si="0"/>
        <v>13</v>
      </c>
      <c r="O21" s="248"/>
      <c r="P21" s="252"/>
      <c r="Q21" s="248"/>
      <c r="R21" s="252"/>
      <c r="S21" s="248"/>
      <c r="T21" s="248"/>
      <c r="U21" s="248" t="s">
        <v>1310</v>
      </c>
      <c r="V21" s="252"/>
      <c r="W21" s="253" t="s">
        <v>1196</v>
      </c>
      <c r="X21" s="255"/>
      <c r="Y21" s="251">
        <f t="shared" si="1"/>
        <v>13</v>
      </c>
      <c r="Z21" s="256">
        <f t="shared" si="2"/>
        <v>0</v>
      </c>
      <c r="AA21" s="251">
        <f t="array" ref="AA21">_xlfn.IFS(AND(Y21=1,O21&lt;&gt;0),25,AND(Y21=1,Q21&lt;&gt;0),21,AND(Y21=1,T21="ALTO"),16,AND(Y21=1,T21="BAJO"),11,AND(Y21=1,U21&lt;&gt;0),2,AND(Y21=2,O21&lt;&gt;0),25,AND(Y21=2,Q21&lt;&gt;0),21,AND(Y21=2,T21="ALTO"),16,AND(Y21=2,T21="BAJO"),11,AND(Y21=2,U21&lt;&gt;0),4,AND(Y21=3,O21&lt;&gt;0),25,AND(Y21=3,Q21&lt;&gt;0),21,AND(Y21=3,T21="ALTO"),16,AND(Y21=3,T21="BAJO"),12,AND(Y21=3,U21&lt;&gt;0),5,AND(Y21=4,O21&lt;&gt;0),25,AND(Y21=4,Q21&lt;&gt;0),13,AND(Y21=4,T21="ALTO"),16,AND(Y21=4,T21="BAJO"),14,AND(Y21=4,U21&lt;&gt;0),7,AND(Y21=5,O21&lt;&gt;0),25,AND(Y21=5,Q21&lt;&gt;0),21,AND(Y21=5,T21="ALTO"),16,AND(Y21=5,T21="BAJO"),12,AND(Y21=5,U21&lt;&gt;0),8,AND(Y21=6,O21&lt;&gt;0),25,AND(Y21=6,Q21&lt;&gt;0),21,AND(Y21=6,T21="ALTO"),20,AND(Y21=6,T21="BAJO"),17,AND(Y21=6,U21&lt;&gt;0),6,AND(Y21=7,O21&lt;&gt;0),25,AND(Y21=7,Q21&lt;&gt;0),23,AND(Y21=7,T21="ALTO"),16,AND(Y21=7,T21="BAJO"),11,AND(Y21=7,U21&lt;&gt;0),7,AND(Y21=8,O21&lt;&gt;0),25,AND(Y21=8,Q21&lt;&gt;0),21,AND(Y21=8,T21="ALTO"),16,AND(Y21=8,T21="BAJO"),12,AND(Y21=8,U21&lt;&gt;0),8,AND(Y21=9,O21&lt;&gt;0),25,AND(Y21=9,Q21&lt;&gt;0),21,AND(Y21=9,T21="ALTO"),20,AND(Y21=9,T21="BAJO"),17,AND(Y21=9,U21&lt;&gt;0),13,AND(Y21=10,O21&lt;&gt;0),25,AND(Y21=10,Q21&lt;&gt;0),22,AND(Y21=10,T21="ALTO"),21,AND(Y21=10,T21="BAJO"),18,AND(Y21=10,U21&lt;&gt;0),18,AND(Y21=11,O21&lt;&gt;0),25,AND(Y21=11,Q21&lt;&gt;0),23,AND(Y21=11,T21="ALTO"),20,AND(Y21=11,T21="BAJO"),16,AND(Y21=11,U21&lt;&gt;0),11,AND(Y21=12,O21&lt;&gt;0),25,AND(Y21=12,Q21&lt;&gt;0),23,AND(Y21=12,T21="ALTO"),20,AND(Y21=12,T21="BAJO"),16,AND(Y21=12,U21&lt;&gt;0),12,AND(Y21=13,O21&lt;&gt;0),25,AND(Y21=13,Q21&lt;&gt;0),21,AND(Y21=13,T21="ALTO"),20,AND(Y21=13,T21="BAJO"),17,AND(Y21=13,U21&lt;&gt;0),17,AND(Y21=14,O21&lt;&gt;0),25,AND(Y21=14,Q21&lt;&gt;0),24,AND(Y21=14,T21="ALTO"),23,AND(Y21=14,T21="BAJO"),21,AND(Y21=14,U21&lt;&gt;0),18,AND(Y21=15,O21&lt;&gt;0),25,AND(Y21=15,Q21&lt;&gt;0),24,AND(Y21=15,T21="ALTO"),22,AND(Y21=15,T21="BAJO"),19,AND(Y21=15,U21&lt;&gt;0),19,AND(Y21=16,O21&lt;&gt;0),25,AND(Y21=16,Q21&lt;&gt;0),23,AND(Y21=16,T21="ALTO"),23,AND(Y21=16,T21="BAJO"),23,AND(Y21=16,U21&lt;&gt;0),20,AND(Y21=17,O21&lt;&gt;0),25,AND(Y21=17,Q21&lt;&gt;0),24,AND(Y21=17,T21="ALTO"),23,AND(Y21=17,T21="BAJO"),21,AND(Y21=17,U21&lt;&gt;0),20,AND(Y21=18,O21&lt;&gt;0),25,AND(Y21=18,Q21&lt;&gt;0),24,AND(Y21=18,T21="ALTO"),23,AND(Y21=18,T21="BAJO"),22,AND(Y21=18,U21&lt;&gt;0),21,AND(Y21=19,O21&lt;&gt;0),25,AND(Y21=19,Q21&lt;&gt;0),25,AND(Y21=19,T21="ALTO"),24,AND(Y21=19,T21="BAJO"),22,AND(Y21=19,U21&lt;&gt;0),22,AND(Y21&lt;&gt;0,W21&lt;&gt;0),Y21,TRUE,"FALSO")</f>
        <v>17</v>
      </c>
      <c r="AB21" s="50"/>
      <c r="AC21" s="50"/>
      <c r="AD21" s="719"/>
      <c r="AE21" s="720"/>
      <c r="AF21" s="720"/>
      <c r="AN21" s="266"/>
      <c r="AP21" s="266"/>
      <c r="AR21" s="266"/>
      <c r="AT21" s="266"/>
      <c r="AV21" s="266"/>
    </row>
    <row r="22" spans="1:54" ht="57" customHeight="1">
      <c r="A22" s="718"/>
      <c r="B22" s="366"/>
      <c r="C22" s="507"/>
      <c r="D22" s="252" t="s">
        <v>804</v>
      </c>
      <c r="E22" s="252" t="s">
        <v>1075</v>
      </c>
      <c r="F22" s="185" t="s">
        <v>1</v>
      </c>
      <c r="G22" s="246" t="s">
        <v>51</v>
      </c>
      <c r="H22" s="247" t="s">
        <v>66</v>
      </c>
      <c r="I22" s="248" t="s">
        <v>68</v>
      </c>
      <c r="J22" s="248" t="str">
        <f>IF(OR(F22="SE",F22="SA"),VLOOKUP(I22,'Tabla de Peligros y Riesgo'!$C$2:$E$227,2,FALSE),VLOOKUP(I22,'LISTA DE ASPECTOS - IMPACTOS'!$D$3:$F$72,2,FALSE))</f>
        <v>Caída al mismo nivel</v>
      </c>
      <c r="K22" s="249" t="str">
        <f>IF(OR(F22="SE",F22="SA"),VLOOKUP(I22,'Tabla de Peligros y Riesgo'!$C$2:$E$227,3,FALSE),VLOOKUP(I22,'LISTA DE ASPECTOS - IMPACTOS'!$D$3:$F$72,3,FALSE))</f>
        <v>Contusión/Fractura/Muerte</v>
      </c>
      <c r="L22" s="250" t="s">
        <v>56</v>
      </c>
      <c r="M22" s="248">
        <v>3</v>
      </c>
      <c r="N22" s="251">
        <f t="shared" si="0"/>
        <v>13</v>
      </c>
      <c r="O22" s="248"/>
      <c r="P22" s="252"/>
      <c r="Q22" s="248"/>
      <c r="R22" s="252"/>
      <c r="S22" s="248"/>
      <c r="T22" s="248"/>
      <c r="U22" s="248" t="s">
        <v>1430</v>
      </c>
      <c r="V22" s="252">
        <v>0.35</v>
      </c>
      <c r="W22" s="253" t="s">
        <v>1196</v>
      </c>
      <c r="X22" s="255">
        <v>0.15</v>
      </c>
      <c r="Y22" s="251">
        <f t="shared" si="1"/>
        <v>13</v>
      </c>
      <c r="Z22" s="256">
        <f t="shared" si="2"/>
        <v>0.35</v>
      </c>
      <c r="AA22" s="251">
        <f t="array" ref="AA22">_xlfn.IFS(AND(Y22=1,O22&lt;&gt;0),25,AND(Y22=1,Q22&lt;&gt;0),21,AND(Y22=1,T22="ALTO"),16,AND(Y22=1,T22="BAJO"),11,AND(Y22=1,U22&lt;&gt;0),2,AND(Y22=2,O22&lt;&gt;0),25,AND(Y22=2,Q22&lt;&gt;0),21,AND(Y22=2,T22="ALTO"),16,AND(Y22=2,T22="BAJO"),11,AND(Y22=2,U22&lt;&gt;0),4,AND(Y22=3,O22&lt;&gt;0),25,AND(Y22=3,Q22&lt;&gt;0),21,AND(Y22=3,T22="ALTO"),16,AND(Y22=3,T22="BAJO"),12,AND(Y22=3,U22&lt;&gt;0),5,AND(Y22=4,O22&lt;&gt;0),25,AND(Y22=4,Q22&lt;&gt;0),13,AND(Y22=4,T22="ALTO"),16,AND(Y22=4,T22="BAJO"),14,AND(Y22=4,U22&lt;&gt;0),7,AND(Y22=5,O22&lt;&gt;0),25,AND(Y22=5,Q22&lt;&gt;0),21,AND(Y22=5,T22="ALTO"),16,AND(Y22=5,T22="BAJO"),12,AND(Y22=5,U22&lt;&gt;0),8,AND(Y22=6,O22&lt;&gt;0),25,AND(Y22=6,Q22&lt;&gt;0),21,AND(Y22=6,T22="ALTO"),20,AND(Y22=6,T22="BAJO"),17,AND(Y22=6,U22&lt;&gt;0),6,AND(Y22=7,O22&lt;&gt;0),25,AND(Y22=7,Q22&lt;&gt;0),23,AND(Y22=7,T22="ALTO"),16,AND(Y22=7,T22="BAJO"),11,AND(Y22=7,U22&lt;&gt;0),7,AND(Y22=8,O22&lt;&gt;0),25,AND(Y22=8,Q22&lt;&gt;0),21,AND(Y22=8,T22="ALTO"),16,AND(Y22=8,T22="BAJO"),12,AND(Y22=8,U22&lt;&gt;0),8,AND(Y22=9,O22&lt;&gt;0),25,AND(Y22=9,Q22&lt;&gt;0),21,AND(Y22=9,T22="ALTO"),20,AND(Y22=9,T22="BAJO"),17,AND(Y22=9,U22&lt;&gt;0),13,AND(Y22=10,O22&lt;&gt;0),25,AND(Y22=10,Q22&lt;&gt;0),22,AND(Y22=10,T22="ALTO"),21,AND(Y22=10,T22="BAJO"),18,AND(Y22=10,U22&lt;&gt;0),18,AND(Y22=11,O22&lt;&gt;0),25,AND(Y22=11,Q22&lt;&gt;0),23,AND(Y22=11,T22="ALTO"),20,AND(Y22=11,T22="BAJO"),16,AND(Y22=11,U22&lt;&gt;0),11,AND(Y22=12,O22&lt;&gt;0),25,AND(Y22=12,Q22&lt;&gt;0),23,AND(Y22=12,T22="ALTO"),20,AND(Y22=12,T22="BAJO"),16,AND(Y22=12,U22&lt;&gt;0),12,AND(Y22=13,O22&lt;&gt;0),25,AND(Y22=13,Q22&lt;&gt;0),21,AND(Y22=13,T22="ALTO"),20,AND(Y22=13,T22="BAJO"),17,AND(Y22=13,U22&lt;&gt;0),17,AND(Y22=14,O22&lt;&gt;0),25,AND(Y22=14,Q22&lt;&gt;0),24,AND(Y22=14,T22="ALTO"),23,AND(Y22=14,T22="BAJO"),21,AND(Y22=14,U22&lt;&gt;0),18,AND(Y22=15,O22&lt;&gt;0),25,AND(Y22=15,Q22&lt;&gt;0),24,AND(Y22=15,T22="ALTO"),22,AND(Y22=15,T22="BAJO"),19,AND(Y22=15,U22&lt;&gt;0),19,AND(Y22=16,O22&lt;&gt;0),25,AND(Y22=16,Q22&lt;&gt;0),23,AND(Y22=16,T22="ALTO"),23,AND(Y22=16,T22="BAJO"),23,AND(Y22=16,U22&lt;&gt;0),20,AND(Y22=17,O22&lt;&gt;0),25,AND(Y22=17,Q22&lt;&gt;0),24,AND(Y22=17,T22="ALTO"),23,AND(Y22=17,T22="BAJO"),21,AND(Y22=17,U22&lt;&gt;0),20,AND(Y22=18,O22&lt;&gt;0),25,AND(Y22=18,Q22&lt;&gt;0),24,AND(Y22=18,T22="ALTO"),23,AND(Y22=18,T22="BAJO"),22,AND(Y22=18,U22&lt;&gt;0),21,AND(Y22=19,O22&lt;&gt;0),25,AND(Y22=19,Q22&lt;&gt;0),25,AND(Y22=19,T22="ALTO"),24,AND(Y22=19,T22="BAJO"),22,AND(Y22=19,U22&lt;&gt;0),22,AND(Y22&lt;&gt;0,W22&lt;&gt;0),Y22,TRUE,"FALSO")</f>
        <v>17</v>
      </c>
      <c r="AB22" s="50"/>
      <c r="AC22" s="50"/>
      <c r="AD22" s="719"/>
      <c r="AE22" s="720"/>
      <c r="AF22" s="720"/>
      <c r="AN22" s="266"/>
      <c r="AP22" s="266"/>
      <c r="AR22" s="266"/>
      <c r="AT22" s="266"/>
      <c r="AV22" s="266"/>
    </row>
    <row r="23" spans="1:54" ht="75" customHeight="1">
      <c r="A23" s="718"/>
      <c r="B23" s="366"/>
      <c r="C23" s="507"/>
      <c r="D23" s="252" t="s">
        <v>804</v>
      </c>
      <c r="E23" s="252" t="s">
        <v>1075</v>
      </c>
      <c r="F23" s="185" t="s">
        <v>1</v>
      </c>
      <c r="G23" s="246" t="s">
        <v>51</v>
      </c>
      <c r="H23" s="247" t="s">
        <v>111</v>
      </c>
      <c r="I23" s="248" t="s">
        <v>112</v>
      </c>
      <c r="J23" s="248" t="str">
        <f>IF(OR(F23="SE",F23="SA"),VLOOKUP(I23,'Tabla de Peligros y Riesgo'!$C$2:$E$227,2,FALSE),VLOOKUP(I23,'LISTA DE ASPECTOS - IMPACTOS'!$D$3:$F$72,2,FALSE))</f>
        <v xml:space="preserve">Electrocución </v>
      </c>
      <c r="K23" s="249" t="str">
        <f>IF(OR(F23="SE",F23="SA"),VLOOKUP(I23,'Tabla de Peligros y Riesgo'!$C$2:$E$227,3,FALSE),VLOOKUP(I23,'LISTA DE ASPECTOS - IMPACTOS'!$D$3:$F$72,3,FALSE))</f>
        <v xml:space="preserve">Muerte </v>
      </c>
      <c r="L23" s="250" t="s">
        <v>56</v>
      </c>
      <c r="M23" s="248">
        <v>3</v>
      </c>
      <c r="N23" s="251">
        <f t="shared" si="0"/>
        <v>13</v>
      </c>
      <c r="O23" s="248"/>
      <c r="P23" s="252"/>
      <c r="Q23" s="248"/>
      <c r="R23" s="252"/>
      <c r="S23" s="248" t="s">
        <v>1491</v>
      </c>
      <c r="T23" s="248" t="s">
        <v>53</v>
      </c>
      <c r="U23" s="248" t="s">
        <v>1492</v>
      </c>
      <c r="V23" s="252"/>
      <c r="W23" s="253" t="s">
        <v>1196</v>
      </c>
      <c r="X23" s="255"/>
      <c r="Y23" s="251">
        <f t="shared" si="1"/>
        <v>13</v>
      </c>
      <c r="Z23" s="256">
        <f t="shared" si="2"/>
        <v>0</v>
      </c>
      <c r="AA23" s="251">
        <f t="array" ref="AA23">_xlfn.IFS(AND(Y23=1,O23&lt;&gt;0),25,AND(Y23=1,Q23&lt;&gt;0),21,AND(Y23=1,T23="ALTO"),16,AND(Y23=1,T23="BAJO"),11,AND(Y23=1,U23&lt;&gt;0),2,AND(Y23=2,O23&lt;&gt;0),25,AND(Y23=2,Q23&lt;&gt;0),21,AND(Y23=2,T23="ALTO"),16,AND(Y23=2,T23="BAJO"),11,AND(Y23=2,U23&lt;&gt;0),4,AND(Y23=3,O23&lt;&gt;0),25,AND(Y23=3,Q23&lt;&gt;0),21,AND(Y23=3,T23="ALTO"),16,AND(Y23=3,T23="BAJO"),12,AND(Y23=3,U23&lt;&gt;0),5,AND(Y23=4,O23&lt;&gt;0),25,AND(Y23=4,Q23&lt;&gt;0),13,AND(Y23=4,T23="ALTO"),16,AND(Y23=4,T23="BAJO"),14,AND(Y23=4,U23&lt;&gt;0),7,AND(Y23=5,O23&lt;&gt;0),25,AND(Y23=5,Q23&lt;&gt;0),21,AND(Y23=5,T23="ALTO"),16,AND(Y23=5,T23="BAJO"),12,AND(Y23=5,U23&lt;&gt;0),8,AND(Y23=6,O23&lt;&gt;0),25,AND(Y23=6,Q23&lt;&gt;0),21,AND(Y23=6,T23="ALTO"),20,AND(Y23=6,T23="BAJO"),17,AND(Y23=6,U23&lt;&gt;0),6,AND(Y23=7,O23&lt;&gt;0),25,AND(Y23=7,Q23&lt;&gt;0),23,AND(Y23=7,T23="ALTO"),16,AND(Y23=7,T23="BAJO"),11,AND(Y23=7,U23&lt;&gt;0),7,AND(Y23=8,O23&lt;&gt;0),25,AND(Y23=8,Q23&lt;&gt;0),21,AND(Y23=8,T23="ALTO"),16,AND(Y23=8,T23="BAJO"),12,AND(Y23=8,U23&lt;&gt;0),8,AND(Y23=9,O23&lt;&gt;0),25,AND(Y23=9,Q23&lt;&gt;0),21,AND(Y23=9,T23="ALTO"),20,AND(Y23=9,T23="BAJO"),17,AND(Y23=9,U23&lt;&gt;0),13,AND(Y23=10,O23&lt;&gt;0),25,AND(Y23=10,Q23&lt;&gt;0),22,AND(Y23=10,T23="ALTO"),21,AND(Y23=10,T23="BAJO"),18,AND(Y23=10,U23&lt;&gt;0),18,AND(Y23=11,O23&lt;&gt;0),25,AND(Y23=11,Q23&lt;&gt;0),23,AND(Y23=11,T23="ALTO"),20,AND(Y23=11,T23="BAJO"),16,AND(Y23=11,U23&lt;&gt;0),11,AND(Y23=12,O23&lt;&gt;0),25,AND(Y23=12,Q23&lt;&gt;0),23,AND(Y23=12,T23="ALTO"),20,AND(Y23=12,T23="BAJO"),16,AND(Y23=12,U23&lt;&gt;0),12,AND(Y23=13,O23&lt;&gt;0),25,AND(Y23=13,Q23&lt;&gt;0),21,AND(Y23=13,T23="ALTO"),20,AND(Y23=13,T23="BAJO"),17,AND(Y23=13,U23&lt;&gt;0),17,AND(Y23=14,O23&lt;&gt;0),25,AND(Y23=14,Q23&lt;&gt;0),24,AND(Y23=14,T23="ALTO"),23,AND(Y23=14,T23="BAJO"),21,AND(Y23=14,U23&lt;&gt;0),18,AND(Y23=15,O23&lt;&gt;0),25,AND(Y23=15,Q23&lt;&gt;0),24,AND(Y23=15,T23="ALTO"),22,AND(Y23=15,T23="BAJO"),19,AND(Y23=15,U23&lt;&gt;0),19,AND(Y23=16,O23&lt;&gt;0),25,AND(Y23=16,Q23&lt;&gt;0),23,AND(Y23=16,T23="ALTO"),23,AND(Y23=16,T23="BAJO"),23,AND(Y23=16,U23&lt;&gt;0),20,AND(Y23=17,O23&lt;&gt;0),25,AND(Y23=17,Q23&lt;&gt;0),24,AND(Y23=17,T23="ALTO"),23,AND(Y23=17,T23="BAJO"),21,AND(Y23=17,U23&lt;&gt;0),20,AND(Y23=18,O23&lt;&gt;0),25,AND(Y23=18,Q23&lt;&gt;0),24,AND(Y23=18,T23="ALTO"),23,AND(Y23=18,T23="BAJO"),22,AND(Y23=18,U23&lt;&gt;0),21,AND(Y23=19,O23&lt;&gt;0),25,AND(Y23=19,Q23&lt;&gt;0),25,AND(Y23=19,T23="ALTO"),24,AND(Y23=19,T23="BAJO"),22,AND(Y23=19,U23&lt;&gt;0),22,AND(Y23&lt;&gt;0,W23&lt;&gt;0),Y23,TRUE,"FALSO")</f>
        <v>20</v>
      </c>
      <c r="AB23" s="50"/>
      <c r="AC23" s="50"/>
      <c r="AD23" s="719"/>
      <c r="AE23" s="720"/>
      <c r="AF23" s="720"/>
      <c r="AN23" s="266"/>
      <c r="AP23" s="266"/>
      <c r="AR23" s="266"/>
      <c r="AT23" s="266"/>
      <c r="AV23" s="266"/>
    </row>
    <row r="24" spans="1:54" ht="57" customHeight="1">
      <c r="A24" s="718"/>
      <c r="B24" s="366"/>
      <c r="C24" s="507"/>
      <c r="D24" s="252" t="s">
        <v>1077</v>
      </c>
      <c r="E24" s="252" t="s">
        <v>1075</v>
      </c>
      <c r="F24" s="185" t="s">
        <v>0</v>
      </c>
      <c r="G24" s="246" t="s">
        <v>51</v>
      </c>
      <c r="H24" s="247" t="s">
        <v>63</v>
      </c>
      <c r="I24" s="248" t="s">
        <v>206</v>
      </c>
      <c r="J24" s="248" t="str">
        <f>IF(OR(F24="SE",F24="SA"),VLOOKUP(I24,'Tabla de Peligros y Riesgo'!$C$2:$E$227,2,FALSE),VLOOKUP(I24,'LISTA DE ASPECTOS - IMPACTOS'!$D$3:$F$72,2,FALSE))</f>
        <v>Riesgo Psicosocial</v>
      </c>
      <c r="K24" s="249" t="str">
        <f>IF(OR(F24="SE",F24="SA"),VLOOKUP(I24,'Tabla de Peligros y Riesgo'!$C$2:$E$227,3,FALSE),VLOOKUP(I24,'LISTA DE ASPECTOS - IMPACTOS'!$D$3:$F$72,3,FALSE))</f>
        <v>Estrés / Depresión</v>
      </c>
      <c r="L24" s="250" t="s">
        <v>56</v>
      </c>
      <c r="M24" s="248">
        <v>3</v>
      </c>
      <c r="N24" s="251">
        <f t="shared" si="0"/>
        <v>13</v>
      </c>
      <c r="O24" s="248"/>
      <c r="P24" s="252"/>
      <c r="Q24" s="248"/>
      <c r="R24" s="252"/>
      <c r="S24" s="248"/>
      <c r="T24" s="248"/>
      <c r="U24" s="248" t="s">
        <v>1259</v>
      </c>
      <c r="V24" s="252"/>
      <c r="W24" s="253" t="s">
        <v>1196</v>
      </c>
      <c r="X24" s="255"/>
      <c r="Y24" s="251">
        <f t="shared" si="1"/>
        <v>13</v>
      </c>
      <c r="Z24" s="256">
        <f t="shared" si="2"/>
        <v>0</v>
      </c>
      <c r="AA24" s="251">
        <f t="array" ref="AA24">_xlfn.IFS(AND(Y24=1,O24&lt;&gt;0),25,AND(Y24=1,Q24&lt;&gt;0),21,AND(Y24=1,T24="ALTO"),16,AND(Y24=1,T24="BAJO"),11,AND(Y24=1,U24&lt;&gt;0),2,AND(Y24=2,O24&lt;&gt;0),25,AND(Y24=2,Q24&lt;&gt;0),21,AND(Y24=2,T24="ALTO"),16,AND(Y24=2,T24="BAJO"),11,AND(Y24=2,U24&lt;&gt;0),4,AND(Y24=3,O24&lt;&gt;0),25,AND(Y24=3,Q24&lt;&gt;0),21,AND(Y24=3,T24="ALTO"),16,AND(Y24=3,T24="BAJO"),12,AND(Y24=3,U24&lt;&gt;0),5,AND(Y24=4,O24&lt;&gt;0),25,AND(Y24=4,Q24&lt;&gt;0),13,AND(Y24=4,T24="ALTO"),16,AND(Y24=4,T24="BAJO"),14,AND(Y24=4,U24&lt;&gt;0),7,AND(Y24=5,O24&lt;&gt;0),25,AND(Y24=5,Q24&lt;&gt;0),21,AND(Y24=5,T24="ALTO"),16,AND(Y24=5,T24="BAJO"),12,AND(Y24=5,U24&lt;&gt;0),8,AND(Y24=6,O24&lt;&gt;0),25,AND(Y24=6,Q24&lt;&gt;0),21,AND(Y24=6,T24="ALTO"),20,AND(Y24=6,T24="BAJO"),17,AND(Y24=6,U24&lt;&gt;0),6,AND(Y24=7,O24&lt;&gt;0),25,AND(Y24=7,Q24&lt;&gt;0),23,AND(Y24=7,T24="ALTO"),16,AND(Y24=7,T24="BAJO"),11,AND(Y24=7,U24&lt;&gt;0),7,AND(Y24=8,O24&lt;&gt;0),25,AND(Y24=8,Q24&lt;&gt;0),21,AND(Y24=8,T24="ALTO"),16,AND(Y24=8,T24="BAJO"),12,AND(Y24=8,U24&lt;&gt;0),8,AND(Y24=9,O24&lt;&gt;0),25,AND(Y24=9,Q24&lt;&gt;0),21,AND(Y24=9,T24="ALTO"),20,AND(Y24=9,T24="BAJO"),17,AND(Y24=9,U24&lt;&gt;0),13,AND(Y24=10,O24&lt;&gt;0),25,AND(Y24=10,Q24&lt;&gt;0),22,AND(Y24=10,T24="ALTO"),21,AND(Y24=10,T24="BAJO"),18,AND(Y24=10,U24&lt;&gt;0),18,AND(Y24=11,O24&lt;&gt;0),25,AND(Y24=11,Q24&lt;&gt;0),23,AND(Y24=11,T24="ALTO"),20,AND(Y24=11,T24="BAJO"),16,AND(Y24=11,U24&lt;&gt;0),11,AND(Y24=12,O24&lt;&gt;0),25,AND(Y24=12,Q24&lt;&gt;0),23,AND(Y24=12,T24="ALTO"),20,AND(Y24=12,T24="BAJO"),16,AND(Y24=12,U24&lt;&gt;0),12,AND(Y24=13,O24&lt;&gt;0),25,AND(Y24=13,Q24&lt;&gt;0),21,AND(Y24=13,T24="ALTO"),20,AND(Y24=13,T24="BAJO"),17,AND(Y24=13,U24&lt;&gt;0),17,AND(Y24=14,O24&lt;&gt;0),25,AND(Y24=14,Q24&lt;&gt;0),24,AND(Y24=14,T24="ALTO"),23,AND(Y24=14,T24="BAJO"),21,AND(Y24=14,U24&lt;&gt;0),18,AND(Y24=15,O24&lt;&gt;0),25,AND(Y24=15,Q24&lt;&gt;0),24,AND(Y24=15,T24="ALTO"),22,AND(Y24=15,T24="BAJO"),19,AND(Y24=15,U24&lt;&gt;0),19,AND(Y24=16,O24&lt;&gt;0),25,AND(Y24=16,Q24&lt;&gt;0),23,AND(Y24=16,T24="ALTO"),23,AND(Y24=16,T24="BAJO"),23,AND(Y24=16,U24&lt;&gt;0),20,AND(Y24=17,O24&lt;&gt;0),25,AND(Y24=17,Q24&lt;&gt;0),24,AND(Y24=17,T24="ALTO"),23,AND(Y24=17,T24="BAJO"),21,AND(Y24=17,U24&lt;&gt;0),20,AND(Y24=18,O24&lt;&gt;0),25,AND(Y24=18,Q24&lt;&gt;0),24,AND(Y24=18,T24="ALTO"),23,AND(Y24=18,T24="BAJO"),22,AND(Y24=18,U24&lt;&gt;0),21,AND(Y24=19,O24&lt;&gt;0),25,AND(Y24=19,Q24&lt;&gt;0),25,AND(Y24=19,T24="ALTO"),24,AND(Y24=19,T24="BAJO"),22,AND(Y24=19,U24&lt;&gt;0),22,AND(Y24&lt;&gt;0,W24&lt;&gt;0),Y24,TRUE,"FALSO")</f>
        <v>17</v>
      </c>
      <c r="AB24" s="50"/>
      <c r="AC24" s="50"/>
      <c r="AD24" s="719"/>
      <c r="AE24" s="720"/>
      <c r="AF24" s="720"/>
      <c r="AN24" s="266"/>
      <c r="AP24" s="266"/>
      <c r="AR24" s="266"/>
      <c r="AT24" s="266"/>
      <c r="AV24" s="266"/>
    </row>
    <row r="25" spans="1:54" ht="56.25" customHeight="1">
      <c r="A25" s="718"/>
      <c r="B25" s="366"/>
      <c r="C25" s="507"/>
      <c r="D25" s="281" t="s">
        <v>1077</v>
      </c>
      <c r="E25" s="252" t="s">
        <v>1075</v>
      </c>
      <c r="F25" s="185" t="s">
        <v>2</v>
      </c>
      <c r="G25" s="246" t="s">
        <v>52</v>
      </c>
      <c r="H25" s="247" t="s">
        <v>1214</v>
      </c>
      <c r="I25" s="248" t="s">
        <v>555</v>
      </c>
      <c r="J25" s="248" t="str">
        <f>IF(OR(F25="SE",F25="SA"),VLOOKUP(I25,'Tabla de Peligros y Riesgo'!$C$2:$E$227,2,FALSE),VLOOKUP(I25,'LISTA DE ASPECTOS - IMPACTOS'!$D$3:$F$72,2,FALSE))</f>
        <v>Alteración de la calidad de suelo/agua</v>
      </c>
      <c r="K25" s="249" t="str">
        <f>IF(OR(F25="SE",F25="SA"),VLOOKUP(I25,'Tabla de Peligros y Riesgo'!$C$2:$E$227,3,FALSE),VLOOKUP(I25,'LISTA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25" s="250" t="s">
        <v>56</v>
      </c>
      <c r="M25" s="248">
        <v>2</v>
      </c>
      <c r="N25" s="251">
        <f t="shared" si="0"/>
        <v>8</v>
      </c>
      <c r="O25" s="248"/>
      <c r="P25" s="252"/>
      <c r="Q25" s="248"/>
      <c r="R25" s="252"/>
      <c r="S25" s="248" t="s">
        <v>1490</v>
      </c>
      <c r="T25" s="248" t="s">
        <v>53</v>
      </c>
      <c r="U25" s="248" t="s">
        <v>1493</v>
      </c>
      <c r="V25" s="252"/>
      <c r="W25" s="248"/>
      <c r="X25" s="255"/>
      <c r="Y25" s="251">
        <f t="shared" si="1"/>
        <v>8</v>
      </c>
      <c r="Z25" s="256"/>
      <c r="AA25" s="251">
        <f t="array" ref="AA25">_xlfn.IFS(AND(Y25=1,O25&lt;&gt;0),25,AND(Y25=1,Q25&lt;&gt;0),21,AND(Y25=1,T25="ALTO"),16,AND(Y25=1,T25="BAJO"),11,AND(Y25=1,U25&lt;&gt;0),2,AND(Y25=2,O25&lt;&gt;0),25,AND(Y25=2,Q25&lt;&gt;0),21,AND(Y25=2,T25="ALTO"),16,AND(Y25=2,T25="BAJO"),11,AND(Y25=2,U25&lt;&gt;0),4,AND(Y25=3,O25&lt;&gt;0),25,AND(Y25=3,Q25&lt;&gt;0),21,AND(Y25=3,T25="ALTO"),16,AND(Y25=3,T25="BAJO"),12,AND(Y25=3,U25&lt;&gt;0),5,AND(Y25=4,O25&lt;&gt;0),25,AND(Y25=4,Q25&lt;&gt;0),13,AND(Y25=4,T25="ALTO"),16,AND(Y25=4,T25="BAJO"),14,AND(Y25=4,U25&lt;&gt;0),7,AND(Y25=5,O25&lt;&gt;0),25,AND(Y25=5,Q25&lt;&gt;0),21,AND(Y25=5,T25="ALTO"),16,AND(Y25=5,T25="BAJO"),12,AND(Y25=5,U25&lt;&gt;0),8,AND(Y25=6,O25&lt;&gt;0),25,AND(Y25=6,Q25&lt;&gt;0),21,AND(Y25=6,T25="ALTO"),20,AND(Y25=6,T25="BAJO"),17,AND(Y25=6,U25&lt;&gt;0),6,AND(Y25=7,O25&lt;&gt;0),25,AND(Y25=7,Q25&lt;&gt;0),23,AND(Y25=7,T25="ALTO"),16,AND(Y25=7,T25="BAJO"),11,AND(Y25=7,U25&lt;&gt;0),7,AND(Y25=8,O25&lt;&gt;0),25,AND(Y25=8,Q25&lt;&gt;0),21,AND(Y25=8,T25="ALTO"),16,AND(Y25=8,T25="BAJO"),12,AND(Y25=8,U25&lt;&gt;0),8,AND(Y25=9,O25&lt;&gt;0),25,AND(Y25=9,Q25&lt;&gt;0),21,AND(Y25=9,T25="ALTO"),20,AND(Y25=9,T25="BAJO"),17,AND(Y25=9,U25&lt;&gt;0),13,AND(Y25=10,O25&lt;&gt;0),25,AND(Y25=10,Q25&lt;&gt;0),22,AND(Y25=10,T25="ALTO"),21,AND(Y25=10,T25="BAJO"),18,AND(Y25=10,U25&lt;&gt;0),18,AND(Y25=11,O25&lt;&gt;0),25,AND(Y25=11,Q25&lt;&gt;0),23,AND(Y25=11,T25="ALTO"),20,AND(Y25=11,T25="BAJO"),16,AND(Y25=11,U25&lt;&gt;0),11,AND(Y25=12,O25&lt;&gt;0),25,AND(Y25=12,Q25&lt;&gt;0),23,AND(Y25=12,T25="ALTO"),20,AND(Y25=12,T25="BAJO"),16,AND(Y25=12,U25&lt;&gt;0),12,AND(Y25=13,O25&lt;&gt;0),25,AND(Y25=13,Q25&lt;&gt;0),21,AND(Y25=13,T25="ALTO"),20,AND(Y25=13,T25="BAJO"),17,AND(Y25=13,U25&lt;&gt;0),17,AND(Y25=14,O25&lt;&gt;0),25,AND(Y25=14,Q25&lt;&gt;0),24,AND(Y25=14,T25="ALTO"),23,AND(Y25=14,T25="BAJO"),21,AND(Y25=14,U25&lt;&gt;0),18,AND(Y25=15,O25&lt;&gt;0),25,AND(Y25=15,Q25&lt;&gt;0),24,AND(Y25=15,T25="ALTO"),22,AND(Y25=15,T25="BAJO"),19,AND(Y25=15,U25&lt;&gt;0),19,AND(Y25=16,O25&lt;&gt;0),25,AND(Y25=16,Q25&lt;&gt;0),23,AND(Y25=16,T25="ALTO"),23,AND(Y25=16,T25="BAJO"),23,AND(Y25=16,U25&lt;&gt;0),20,AND(Y25=17,O25&lt;&gt;0),25,AND(Y25=17,Q25&lt;&gt;0),24,AND(Y25=17,T25="ALTO"),23,AND(Y25=17,T25="BAJO"),21,AND(Y25=17,U25&lt;&gt;0),20,AND(Y25=18,O25&lt;&gt;0),25,AND(Y25=18,Q25&lt;&gt;0),24,AND(Y25=18,T25="ALTO"),23,AND(Y25=18,T25="BAJO"),22,AND(Y25=18,U25&lt;&gt;0),21,AND(Y25=19,O25&lt;&gt;0),25,AND(Y25=19,Q25&lt;&gt;0),25,AND(Y25=19,T25="ALTO"),24,AND(Y25=19,T25="BAJO"),22,AND(Y25=19,U25&lt;&gt;0),22,AND(Y25&lt;&gt;0,W25&lt;&gt;0),Y25,TRUE,"FALSO")</f>
        <v>16</v>
      </c>
      <c r="AB25" s="50"/>
      <c r="AC25" s="50"/>
      <c r="AD25" s="719"/>
      <c r="AE25" s="720"/>
      <c r="AF25" s="720"/>
      <c r="AN25" s="266"/>
      <c r="AP25" s="266"/>
      <c r="AR25" s="266"/>
      <c r="AT25" s="266"/>
      <c r="AV25" s="266"/>
    </row>
    <row r="26" spans="1:54" ht="65.25" customHeight="1">
      <c r="A26" s="718"/>
      <c r="B26" s="366"/>
      <c r="C26" s="507"/>
      <c r="D26" s="281" t="s">
        <v>1077</v>
      </c>
      <c r="E26" s="252" t="s">
        <v>1075</v>
      </c>
      <c r="F26" s="185" t="s">
        <v>2</v>
      </c>
      <c r="G26" s="246" t="s">
        <v>52</v>
      </c>
      <c r="H26" s="247" t="s">
        <v>139</v>
      </c>
      <c r="I26" s="248" t="s">
        <v>140</v>
      </c>
      <c r="J26" s="248" t="str">
        <f>IF(OR(F26="SE",F26="SA"),VLOOKUP(I26,'Tabla de Peligros y Riesgo'!$C$2:$E$227,2,FALSE),VLOOKUP(I26,'LISTA DE ASPECTOS - IMPACTOS'!$D$3:$F$72,2,FALSE))</f>
        <v>Alteración de la calidad de suelo/agua</v>
      </c>
      <c r="K26" s="249" t="str">
        <f>IF(OR(F26="SE",F26="SA"),VLOOKUP(I26,'Tabla de Peligros y Riesgo'!$C$2:$E$227,3,FALSE),VLOOKUP(I26,'LISTA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26" s="250" t="s">
        <v>76</v>
      </c>
      <c r="M26" s="248">
        <v>5</v>
      </c>
      <c r="N26" s="251">
        <f t="shared" si="0"/>
        <v>15</v>
      </c>
      <c r="O26" s="248"/>
      <c r="P26" s="252"/>
      <c r="Q26" s="248"/>
      <c r="R26" s="252"/>
      <c r="S26" s="248" t="s">
        <v>1219</v>
      </c>
      <c r="T26" s="248" t="s">
        <v>53</v>
      </c>
      <c r="U26" s="248" t="s">
        <v>1494</v>
      </c>
      <c r="V26" s="252"/>
      <c r="W26" s="253"/>
      <c r="X26" s="255"/>
      <c r="Y26" s="251">
        <f t="shared" si="1"/>
        <v>15</v>
      </c>
      <c r="Z26" s="256">
        <f>IF(N26&gt;=16,MAX(O26:T26),IF(N26&lt;16,MAX(O26:X26)))</f>
        <v>0</v>
      </c>
      <c r="AA26" s="251">
        <f t="array" ref="AA26">_xlfn.IFS(AND(Y26=1,O26&lt;&gt;0),25,AND(Y26=1,Q26&lt;&gt;0),21,AND(Y26=1,T26="ALTO"),16,AND(Y26=1,T26="BAJO"),11,AND(Y26=1,U26&lt;&gt;0),2,AND(Y26=2,O26&lt;&gt;0),25,AND(Y26=2,Q26&lt;&gt;0),21,AND(Y26=2,T26="ALTO"),16,AND(Y26=2,T26="BAJO"),11,AND(Y26=2,U26&lt;&gt;0),4,AND(Y26=3,O26&lt;&gt;0),25,AND(Y26=3,Q26&lt;&gt;0),21,AND(Y26=3,T26="ALTO"),16,AND(Y26=3,T26="BAJO"),12,AND(Y26=3,U26&lt;&gt;0),5,AND(Y26=4,O26&lt;&gt;0),25,AND(Y26=4,Q26&lt;&gt;0),13,AND(Y26=4,T26="ALTO"),16,AND(Y26=4,T26="BAJO"),14,AND(Y26=4,U26&lt;&gt;0),7,AND(Y26=5,O26&lt;&gt;0),25,AND(Y26=5,Q26&lt;&gt;0),21,AND(Y26=5,T26="ALTO"),16,AND(Y26=5,T26="BAJO"),12,AND(Y26=5,U26&lt;&gt;0),8,AND(Y26=6,O26&lt;&gt;0),25,AND(Y26=6,Q26&lt;&gt;0),21,AND(Y26=6,T26="ALTO"),20,AND(Y26=6,T26="BAJO"),17,AND(Y26=6,U26&lt;&gt;0),6,AND(Y26=7,O26&lt;&gt;0),25,AND(Y26=7,Q26&lt;&gt;0),23,AND(Y26=7,T26="ALTO"),16,AND(Y26=7,T26="BAJO"),11,AND(Y26=7,U26&lt;&gt;0),7,AND(Y26=8,O26&lt;&gt;0),25,AND(Y26=8,Q26&lt;&gt;0),21,AND(Y26=8,T26="ALTO"),16,AND(Y26=8,T26="BAJO"),12,AND(Y26=8,U26&lt;&gt;0),8,AND(Y26=9,O26&lt;&gt;0),25,AND(Y26=9,Q26&lt;&gt;0),21,AND(Y26=9,T26="ALTO"),20,AND(Y26=9,T26="BAJO"),17,AND(Y26=9,U26&lt;&gt;0),13,AND(Y26=10,O26&lt;&gt;0),25,AND(Y26=10,Q26&lt;&gt;0),22,AND(Y26=10,T26="ALTO"),21,AND(Y26=10,T26="BAJO"),18,AND(Y26=10,U26&lt;&gt;0),18,AND(Y26=11,O26&lt;&gt;0),25,AND(Y26=11,Q26&lt;&gt;0),23,AND(Y26=11,T26="ALTO"),20,AND(Y26=11,T26="BAJO"),16,AND(Y26=11,U26&lt;&gt;0),11,AND(Y26=12,O26&lt;&gt;0),25,AND(Y26=12,Q26&lt;&gt;0),23,AND(Y26=12,T26="ALTO"),20,AND(Y26=12,T26="BAJO"),16,AND(Y26=12,U26&lt;&gt;0),12,AND(Y26=13,O26&lt;&gt;0),25,AND(Y26=13,Q26&lt;&gt;0),21,AND(Y26=13,T26="ALTO"),20,AND(Y26=13,T26="BAJO"),17,AND(Y26=13,U26&lt;&gt;0),17,AND(Y26=14,O26&lt;&gt;0),25,AND(Y26=14,Q26&lt;&gt;0),24,AND(Y26=14,T26="ALTO"),23,AND(Y26=14,T26="BAJO"),21,AND(Y26=14,U26&lt;&gt;0),18,AND(Y26=15,O26&lt;&gt;0),25,AND(Y26=15,Q26&lt;&gt;0),24,AND(Y26=15,T26="ALTO"),22,AND(Y26=15,T26="BAJO"),19,AND(Y26=15,U26&lt;&gt;0),19,AND(Y26=16,O26&lt;&gt;0),25,AND(Y26=16,Q26&lt;&gt;0),23,AND(Y26=16,T26="ALTO"),23,AND(Y26=16,T26="BAJO"),23,AND(Y26=16,U26&lt;&gt;0),20,AND(Y26=17,O26&lt;&gt;0),25,AND(Y26=17,Q26&lt;&gt;0),24,AND(Y26=17,T26="ALTO"),23,AND(Y26=17,T26="BAJO"),21,AND(Y26=17,U26&lt;&gt;0),20,AND(Y26=18,O26&lt;&gt;0),25,AND(Y26=18,Q26&lt;&gt;0),24,AND(Y26=18,T26="ALTO"),23,AND(Y26=18,T26="BAJO"),22,AND(Y26=18,U26&lt;&gt;0),21,AND(Y26=19,O26&lt;&gt;0),25,AND(Y26=19,Q26&lt;&gt;0),25,AND(Y26=19,T26="ALTO"),24,AND(Y26=19,T26="BAJO"),22,AND(Y26=19,U26&lt;&gt;0),22,AND(Y26&lt;&gt;0,W26&lt;&gt;0),Y26,TRUE,"FALSO")</f>
        <v>22</v>
      </c>
      <c r="AB26" s="50"/>
      <c r="AC26" s="50"/>
      <c r="AD26" s="719"/>
      <c r="AE26" s="720"/>
      <c r="AF26" s="720"/>
      <c r="AN26" s="266"/>
      <c r="AP26" s="266"/>
      <c r="AR26" s="266"/>
      <c r="AT26" s="266"/>
      <c r="AV26" s="266"/>
    </row>
    <row r="27" spans="1:54" ht="60" customHeight="1">
      <c r="A27" s="718"/>
      <c r="B27" s="366"/>
      <c r="C27" s="507"/>
      <c r="D27" s="281" t="s">
        <v>1077</v>
      </c>
      <c r="E27" s="252" t="s">
        <v>1075</v>
      </c>
      <c r="F27" s="185" t="s">
        <v>2</v>
      </c>
      <c r="G27" s="246" t="s">
        <v>52</v>
      </c>
      <c r="H27" s="247" t="s">
        <v>550</v>
      </c>
      <c r="I27" s="248" t="s">
        <v>567</v>
      </c>
      <c r="J27" s="248" t="str">
        <f>IF(OR(F27="SE",F27="SA"),VLOOKUP(I27,'Tabla de Peligros y Riesgo'!$C$2:$E$227,2,FALSE),VLOOKUP(I27,'LISTA DE ASPECTOS - IMPACTOS'!$D$3:$F$72,2,FALSE))</f>
        <v>Alteración de la calidad de aire</v>
      </c>
      <c r="K27" s="249" t="str">
        <f>IF(OR(F27="SE",F27="SA"),VLOOKUP(I27,'Tabla de Peligros y Riesgo'!$C$2:$E$227,3,FALSE),VLOOKUP(I27,'LISTA DE ASPECTOS - IMPACTOS'!$D$3:$F$72,3,FALSE))</f>
        <v>Potencial afectación a la calidad ambiental del aire</v>
      </c>
      <c r="L27" s="250" t="s">
        <v>76</v>
      </c>
      <c r="M27" s="248">
        <v>5</v>
      </c>
      <c r="N27" s="251">
        <f t="shared" si="0"/>
        <v>15</v>
      </c>
      <c r="O27" s="248"/>
      <c r="P27" s="252"/>
      <c r="Q27" s="248"/>
      <c r="R27" s="252"/>
      <c r="S27" s="248" t="s">
        <v>1219</v>
      </c>
      <c r="T27" s="248" t="s">
        <v>53</v>
      </c>
      <c r="U27" s="248" t="s">
        <v>1494</v>
      </c>
      <c r="V27" s="252"/>
      <c r="W27" s="253"/>
      <c r="X27" s="255"/>
      <c r="Y27" s="251">
        <f t="shared" si="1"/>
        <v>15</v>
      </c>
      <c r="Z27" s="256">
        <f>IF(N27&gt;=16,MAX(O27:T27),IF(N27&lt;16,MAX(O27:X27)))</f>
        <v>0</v>
      </c>
      <c r="AA27" s="251">
        <f t="array" ref="AA27">_xlfn.IFS(AND(Y27=1,O27&lt;&gt;0),25,AND(Y27=1,Q27&lt;&gt;0),21,AND(Y27=1,T27="ALTO"),16,AND(Y27=1,T27="BAJO"),11,AND(Y27=1,U27&lt;&gt;0),2,AND(Y27=2,O27&lt;&gt;0),25,AND(Y27=2,Q27&lt;&gt;0),21,AND(Y27=2,T27="ALTO"),16,AND(Y27=2,T27="BAJO"),11,AND(Y27=2,U27&lt;&gt;0),4,AND(Y27=3,O27&lt;&gt;0),25,AND(Y27=3,Q27&lt;&gt;0),21,AND(Y27=3,T27="ALTO"),16,AND(Y27=3,T27="BAJO"),12,AND(Y27=3,U27&lt;&gt;0),5,AND(Y27=4,O27&lt;&gt;0),25,AND(Y27=4,Q27&lt;&gt;0),13,AND(Y27=4,T27="ALTO"),16,AND(Y27=4,T27="BAJO"),14,AND(Y27=4,U27&lt;&gt;0),7,AND(Y27=5,O27&lt;&gt;0),25,AND(Y27=5,Q27&lt;&gt;0),21,AND(Y27=5,T27="ALTO"),16,AND(Y27=5,T27="BAJO"),12,AND(Y27=5,U27&lt;&gt;0),8,AND(Y27=6,O27&lt;&gt;0),25,AND(Y27=6,Q27&lt;&gt;0),21,AND(Y27=6,T27="ALTO"),20,AND(Y27=6,T27="BAJO"),17,AND(Y27=6,U27&lt;&gt;0),6,AND(Y27=7,O27&lt;&gt;0),25,AND(Y27=7,Q27&lt;&gt;0),23,AND(Y27=7,T27="ALTO"),16,AND(Y27=7,T27="BAJO"),11,AND(Y27=7,U27&lt;&gt;0),7,AND(Y27=8,O27&lt;&gt;0),25,AND(Y27=8,Q27&lt;&gt;0),21,AND(Y27=8,T27="ALTO"),16,AND(Y27=8,T27="BAJO"),12,AND(Y27=8,U27&lt;&gt;0),8,AND(Y27=9,O27&lt;&gt;0),25,AND(Y27=9,Q27&lt;&gt;0),21,AND(Y27=9,T27="ALTO"),20,AND(Y27=9,T27="BAJO"),17,AND(Y27=9,U27&lt;&gt;0),13,AND(Y27=10,O27&lt;&gt;0),25,AND(Y27=10,Q27&lt;&gt;0),22,AND(Y27=10,T27="ALTO"),21,AND(Y27=10,T27="BAJO"),18,AND(Y27=10,U27&lt;&gt;0),18,AND(Y27=11,O27&lt;&gt;0),25,AND(Y27=11,Q27&lt;&gt;0),23,AND(Y27=11,T27="ALTO"),20,AND(Y27=11,T27="BAJO"),16,AND(Y27=11,U27&lt;&gt;0),11,AND(Y27=12,O27&lt;&gt;0),25,AND(Y27=12,Q27&lt;&gt;0),23,AND(Y27=12,T27="ALTO"),20,AND(Y27=12,T27="BAJO"),16,AND(Y27=12,U27&lt;&gt;0),12,AND(Y27=13,O27&lt;&gt;0),25,AND(Y27=13,Q27&lt;&gt;0),21,AND(Y27=13,T27="ALTO"),20,AND(Y27=13,T27="BAJO"),17,AND(Y27=13,U27&lt;&gt;0),17,AND(Y27=14,O27&lt;&gt;0),25,AND(Y27=14,Q27&lt;&gt;0),24,AND(Y27=14,T27="ALTO"),23,AND(Y27=14,T27="BAJO"),21,AND(Y27=14,U27&lt;&gt;0),18,AND(Y27=15,O27&lt;&gt;0),25,AND(Y27=15,Q27&lt;&gt;0),24,AND(Y27=15,T27="ALTO"),22,AND(Y27=15,T27="BAJO"),19,AND(Y27=15,U27&lt;&gt;0),19,AND(Y27=16,O27&lt;&gt;0),25,AND(Y27=16,Q27&lt;&gt;0),23,AND(Y27=16,T27="ALTO"),23,AND(Y27=16,T27="BAJO"),23,AND(Y27=16,U27&lt;&gt;0),20,AND(Y27=17,O27&lt;&gt;0),25,AND(Y27=17,Q27&lt;&gt;0),24,AND(Y27=17,T27="ALTO"),23,AND(Y27=17,T27="BAJO"),21,AND(Y27=17,U27&lt;&gt;0),20,AND(Y27=18,O27&lt;&gt;0),25,AND(Y27=18,Q27&lt;&gt;0),24,AND(Y27=18,T27="ALTO"),23,AND(Y27=18,T27="BAJO"),22,AND(Y27=18,U27&lt;&gt;0),21,AND(Y27=19,O27&lt;&gt;0),25,AND(Y27=19,Q27&lt;&gt;0),25,AND(Y27=19,T27="ALTO"),24,AND(Y27=19,T27="BAJO"),22,AND(Y27=19,U27&lt;&gt;0),22,AND(Y27&lt;&gt;0,W27&lt;&gt;0),Y27,TRUE,"FALSO")</f>
        <v>22</v>
      </c>
      <c r="AB27" s="50"/>
      <c r="AC27" s="50"/>
      <c r="AD27" s="719"/>
      <c r="AE27" s="720"/>
      <c r="AF27" s="720"/>
      <c r="AN27" s="266"/>
      <c r="AP27" s="266"/>
      <c r="AR27" s="266"/>
      <c r="AT27" s="266"/>
      <c r="AV27" s="266"/>
    </row>
    <row r="28" spans="1:54" ht="50.25" customHeight="1">
      <c r="A28" s="718"/>
      <c r="B28" s="366"/>
      <c r="C28" s="507"/>
      <c r="D28" s="281" t="s">
        <v>1077</v>
      </c>
      <c r="E28" s="252" t="s">
        <v>1075</v>
      </c>
      <c r="F28" s="185" t="s">
        <v>2</v>
      </c>
      <c r="G28" s="246" t="s">
        <v>52</v>
      </c>
      <c r="H28" s="247" t="s">
        <v>550</v>
      </c>
      <c r="I28" s="248" t="s">
        <v>556</v>
      </c>
      <c r="J28" s="248" t="str">
        <f>IF(OR(F28="SE",F28="SA"),VLOOKUP(I28,'Tabla de Peligros y Riesgo'!$C$2:$E$227,2,FALSE),VLOOKUP(I28,'LISTA DE ASPECTOS - IMPACTOS'!$D$3:$F$72,2,FALSE))</f>
        <v>Alteración de la calidad de aire</v>
      </c>
      <c r="K28" s="249" t="str">
        <f>IF(OR(F28="SE",F28="SA"),VLOOKUP(I28,'Tabla de Peligros y Riesgo'!$C$2:$E$227,3,FALSE),VLOOKUP(I28,'LISTA DE ASPECTOS - IMPACTOS'!$D$3:$F$72,3,FALSE))</f>
        <v>Potencial afectación a la calidad ambiental del aire</v>
      </c>
      <c r="L28" s="250" t="s">
        <v>56</v>
      </c>
      <c r="M28" s="248">
        <v>2</v>
      </c>
      <c r="N28" s="251">
        <f t="shared" si="0"/>
        <v>8</v>
      </c>
      <c r="O28" s="248"/>
      <c r="P28" s="252"/>
      <c r="Q28" s="248"/>
      <c r="R28" s="252"/>
      <c r="S28" s="248" t="s">
        <v>1458</v>
      </c>
      <c r="T28" s="248" t="s">
        <v>53</v>
      </c>
      <c r="U28" s="248" t="s">
        <v>1457</v>
      </c>
      <c r="V28" s="252"/>
      <c r="W28" s="253"/>
      <c r="X28" s="255"/>
      <c r="Y28" s="251">
        <f t="shared" si="1"/>
        <v>8</v>
      </c>
      <c r="Z28" s="256">
        <f>IF(N28&gt;=16,MAX(O28:T28),IF(N28&lt;16,MAX(O28:X28)))</f>
        <v>0</v>
      </c>
      <c r="AA28" s="251">
        <f t="array" ref="AA28">_xlfn.IFS(AND(Y28=1,O28&lt;&gt;0),25,AND(Y28=1,Q28&lt;&gt;0),21,AND(Y28=1,T28="ALTO"),16,AND(Y28=1,T28="BAJO"),11,AND(Y28=1,U28&lt;&gt;0),2,AND(Y28=2,O28&lt;&gt;0),25,AND(Y28=2,Q28&lt;&gt;0),21,AND(Y28=2,T28="ALTO"),16,AND(Y28=2,T28="BAJO"),11,AND(Y28=2,U28&lt;&gt;0),4,AND(Y28=3,O28&lt;&gt;0),25,AND(Y28=3,Q28&lt;&gt;0),21,AND(Y28=3,T28="ALTO"),16,AND(Y28=3,T28="BAJO"),12,AND(Y28=3,U28&lt;&gt;0),5,AND(Y28=4,O28&lt;&gt;0),25,AND(Y28=4,Q28&lt;&gt;0),13,AND(Y28=4,T28="ALTO"),16,AND(Y28=4,T28="BAJO"),14,AND(Y28=4,U28&lt;&gt;0),7,AND(Y28=5,O28&lt;&gt;0),25,AND(Y28=5,Q28&lt;&gt;0),21,AND(Y28=5,T28="ALTO"),16,AND(Y28=5,T28="BAJO"),12,AND(Y28=5,U28&lt;&gt;0),8,AND(Y28=6,O28&lt;&gt;0),25,AND(Y28=6,Q28&lt;&gt;0),21,AND(Y28=6,T28="ALTO"),20,AND(Y28=6,T28="BAJO"),17,AND(Y28=6,U28&lt;&gt;0),6,AND(Y28=7,O28&lt;&gt;0),25,AND(Y28=7,Q28&lt;&gt;0),23,AND(Y28=7,T28="ALTO"),16,AND(Y28=7,T28="BAJO"),11,AND(Y28=7,U28&lt;&gt;0),7,AND(Y28=8,O28&lt;&gt;0),25,AND(Y28=8,Q28&lt;&gt;0),21,AND(Y28=8,T28="ALTO"),16,AND(Y28=8,T28="BAJO"),12,AND(Y28=8,U28&lt;&gt;0),8,AND(Y28=9,O28&lt;&gt;0),25,AND(Y28=9,Q28&lt;&gt;0),21,AND(Y28=9,T28="ALTO"),20,AND(Y28=9,T28="BAJO"),17,AND(Y28=9,U28&lt;&gt;0),13,AND(Y28=10,O28&lt;&gt;0),25,AND(Y28=10,Q28&lt;&gt;0),22,AND(Y28=10,T28="ALTO"),21,AND(Y28=10,T28="BAJO"),18,AND(Y28=10,U28&lt;&gt;0),18,AND(Y28=11,O28&lt;&gt;0),25,AND(Y28=11,Q28&lt;&gt;0),23,AND(Y28=11,T28="ALTO"),20,AND(Y28=11,T28="BAJO"),16,AND(Y28=11,U28&lt;&gt;0),11,AND(Y28=12,O28&lt;&gt;0),25,AND(Y28=12,Q28&lt;&gt;0),23,AND(Y28=12,T28="ALTO"),20,AND(Y28=12,T28="BAJO"),16,AND(Y28=12,U28&lt;&gt;0),12,AND(Y28=13,O28&lt;&gt;0),25,AND(Y28=13,Q28&lt;&gt;0),21,AND(Y28=13,T28="ALTO"),20,AND(Y28=13,T28="BAJO"),17,AND(Y28=13,U28&lt;&gt;0),17,AND(Y28=14,O28&lt;&gt;0),25,AND(Y28=14,Q28&lt;&gt;0),24,AND(Y28=14,T28="ALTO"),23,AND(Y28=14,T28="BAJO"),21,AND(Y28=14,U28&lt;&gt;0),18,AND(Y28=15,O28&lt;&gt;0),25,AND(Y28=15,Q28&lt;&gt;0),24,AND(Y28=15,T28="ALTO"),22,AND(Y28=15,T28="BAJO"),19,AND(Y28=15,U28&lt;&gt;0),19,AND(Y28=16,O28&lt;&gt;0),25,AND(Y28=16,Q28&lt;&gt;0),23,AND(Y28=16,T28="ALTO"),23,AND(Y28=16,T28="BAJO"),23,AND(Y28=16,U28&lt;&gt;0),20,AND(Y28=17,O28&lt;&gt;0),25,AND(Y28=17,Q28&lt;&gt;0),24,AND(Y28=17,T28="ALTO"),23,AND(Y28=17,T28="BAJO"),21,AND(Y28=17,U28&lt;&gt;0),20,AND(Y28=18,O28&lt;&gt;0),25,AND(Y28=18,Q28&lt;&gt;0),24,AND(Y28=18,T28="ALTO"),23,AND(Y28=18,T28="BAJO"),22,AND(Y28=18,U28&lt;&gt;0),21,AND(Y28=19,O28&lt;&gt;0),25,AND(Y28=19,Q28&lt;&gt;0),25,AND(Y28=19,T28="ALTO"),24,AND(Y28=19,T28="BAJO"),22,AND(Y28=19,U28&lt;&gt;0),22,AND(Y28&lt;&gt;0,W28&lt;&gt;0),Y28,TRUE,"FALSO")</f>
        <v>16</v>
      </c>
      <c r="AB28" s="50"/>
      <c r="AC28" s="50"/>
      <c r="AD28" s="719"/>
      <c r="AE28" s="720"/>
      <c r="AF28" s="720"/>
      <c r="AN28" s="266"/>
      <c r="AP28" s="266"/>
      <c r="AR28" s="266"/>
      <c r="AT28" s="266"/>
      <c r="AV28" s="266"/>
    </row>
    <row r="29" spans="1:54" ht="57" customHeight="1">
      <c r="A29" s="718"/>
      <c r="B29" s="366"/>
      <c r="C29" s="507"/>
      <c r="D29" s="252" t="s">
        <v>1077</v>
      </c>
      <c r="E29" s="252" t="s">
        <v>1075</v>
      </c>
      <c r="F29" s="185" t="s">
        <v>1</v>
      </c>
      <c r="G29" s="246" t="s">
        <v>51</v>
      </c>
      <c r="H29" s="247" t="s">
        <v>54</v>
      </c>
      <c r="I29" s="248" t="s">
        <v>442</v>
      </c>
      <c r="J29" s="248" t="str">
        <f>IF(OR(F29="SE",F29="SA"),VLOOKUP(I29,'Tabla de Peligros y Riesgo'!$C$2:$E$227,2,FALSE),VLOOKUP(I29,'LISTA DE ASPECTOS - IMPACTOS'!$D$3:$F$72,2,FALSE))</f>
        <v>Colisión/atropello</v>
      </c>
      <c r="K29" s="249" t="str">
        <f>IF(OR(F29="SE",F29="SA"),VLOOKUP(I29,'Tabla de Peligros y Riesgo'!$C$2:$E$227,3,FALSE),VLOOKUP(I29,'LISTA DE ASPECTOS - IMPACTOS'!$D$3:$F$72,3,FALSE))</f>
        <v>Contusión/Fractura/Muerte</v>
      </c>
      <c r="L29" s="250" t="s">
        <v>56</v>
      </c>
      <c r="M29" s="248">
        <v>2</v>
      </c>
      <c r="N29" s="251">
        <f t="shared" si="0"/>
        <v>8</v>
      </c>
      <c r="O29" s="248"/>
      <c r="P29" s="252"/>
      <c r="Q29" s="248"/>
      <c r="R29" s="252"/>
      <c r="S29" s="248" t="s">
        <v>1455</v>
      </c>
      <c r="T29" s="248" t="s">
        <v>53</v>
      </c>
      <c r="U29" s="253" t="s">
        <v>1456</v>
      </c>
      <c r="V29" s="254"/>
      <c r="W29" s="253" t="s">
        <v>1196</v>
      </c>
      <c r="X29" s="255"/>
      <c r="Y29" s="251">
        <f t="shared" si="1"/>
        <v>8</v>
      </c>
      <c r="Z29" s="256">
        <f>IF(N29&gt;=16,MAX(O29:T29),IF(N29&lt;16,MAX(O29:X29)))</f>
        <v>0</v>
      </c>
      <c r="AA29" s="251">
        <f t="array" ref="AA29">_xlfn.IFS(AND(Y29=1,O29&lt;&gt;0),25,AND(Y29=1,Q29&lt;&gt;0),21,AND(Y29=1,T29="ALTO"),16,AND(Y29=1,T29="BAJO"),11,AND(Y29=1,U29&lt;&gt;0),2,AND(Y29=2,O29&lt;&gt;0),25,AND(Y29=2,Q29&lt;&gt;0),21,AND(Y29=2,T29="ALTO"),16,AND(Y29=2,T29="BAJO"),11,AND(Y29=2,U29&lt;&gt;0),4,AND(Y29=3,O29&lt;&gt;0),25,AND(Y29=3,Q29&lt;&gt;0),21,AND(Y29=3,T29="ALTO"),16,AND(Y29=3,T29="BAJO"),12,AND(Y29=3,U29&lt;&gt;0),5,AND(Y29=4,O29&lt;&gt;0),25,AND(Y29=4,Q29&lt;&gt;0),13,AND(Y29=4,T29="ALTO"),16,AND(Y29=4,T29="BAJO"),14,AND(Y29=4,U29&lt;&gt;0),7,AND(Y29=5,O29&lt;&gt;0),25,AND(Y29=5,Q29&lt;&gt;0),21,AND(Y29=5,T29="ALTO"),16,AND(Y29=5,T29="BAJO"),12,AND(Y29=5,U29&lt;&gt;0),8,AND(Y29=6,O29&lt;&gt;0),25,AND(Y29=6,Q29&lt;&gt;0),21,AND(Y29=6,T29="ALTO"),20,AND(Y29=6,T29="BAJO"),17,AND(Y29=6,U29&lt;&gt;0),6,AND(Y29=7,O29&lt;&gt;0),25,AND(Y29=7,Q29&lt;&gt;0),23,AND(Y29=7,T29="ALTO"),16,AND(Y29=7,T29="BAJO"),11,AND(Y29=7,U29&lt;&gt;0),7,AND(Y29=8,O29&lt;&gt;0),25,AND(Y29=8,Q29&lt;&gt;0),21,AND(Y29=8,T29="ALTO"),16,AND(Y29=8,T29="BAJO"),12,AND(Y29=8,U29&lt;&gt;0),8,AND(Y29=9,O29&lt;&gt;0),25,AND(Y29=9,Q29&lt;&gt;0),21,AND(Y29=9,T29="ALTO"),20,AND(Y29=9,T29="BAJO"),17,AND(Y29=9,U29&lt;&gt;0),13,AND(Y29=10,O29&lt;&gt;0),25,AND(Y29=10,Q29&lt;&gt;0),22,AND(Y29=10,T29="ALTO"),21,AND(Y29=10,T29="BAJO"),18,AND(Y29=10,U29&lt;&gt;0),18,AND(Y29=11,O29&lt;&gt;0),25,AND(Y29=11,Q29&lt;&gt;0),23,AND(Y29=11,T29="ALTO"),20,AND(Y29=11,T29="BAJO"),16,AND(Y29=11,U29&lt;&gt;0),11,AND(Y29=12,O29&lt;&gt;0),25,AND(Y29=12,Q29&lt;&gt;0),23,AND(Y29=12,T29="ALTO"),20,AND(Y29=12,T29="BAJO"),16,AND(Y29=12,U29&lt;&gt;0),12,AND(Y29=13,O29&lt;&gt;0),25,AND(Y29=13,Q29&lt;&gt;0),21,AND(Y29=13,T29="ALTO"),20,AND(Y29=13,T29="BAJO"),17,AND(Y29=13,U29&lt;&gt;0),17,AND(Y29=14,O29&lt;&gt;0),25,AND(Y29=14,Q29&lt;&gt;0),24,AND(Y29=14,T29="ALTO"),23,AND(Y29=14,T29="BAJO"),21,AND(Y29=14,U29&lt;&gt;0),18,AND(Y29=15,O29&lt;&gt;0),25,AND(Y29=15,Q29&lt;&gt;0),24,AND(Y29=15,T29="ALTO"),22,AND(Y29=15,T29="BAJO"),19,AND(Y29=15,U29&lt;&gt;0),19,AND(Y29=16,O29&lt;&gt;0),25,AND(Y29=16,Q29&lt;&gt;0),23,AND(Y29=16,T29="ALTO"),23,AND(Y29=16,T29="BAJO"),23,AND(Y29=16,U29&lt;&gt;0),20,AND(Y29=17,O29&lt;&gt;0),25,AND(Y29=17,Q29&lt;&gt;0),24,AND(Y29=17,T29="ALTO"),23,AND(Y29=17,T29="BAJO"),21,AND(Y29=17,U29&lt;&gt;0),20,AND(Y29=18,O29&lt;&gt;0),25,AND(Y29=18,Q29&lt;&gt;0),24,AND(Y29=18,T29="ALTO"),23,AND(Y29=18,T29="BAJO"),22,AND(Y29=18,U29&lt;&gt;0),21,AND(Y29=19,O29&lt;&gt;0),25,AND(Y29=19,Q29&lt;&gt;0),25,AND(Y29=19,T29="ALTO"),24,AND(Y29=19,T29="BAJO"),22,AND(Y29=19,U29&lt;&gt;0),22,AND(Y29&lt;&gt;0,W29&lt;&gt;0),Y29,TRUE,"FALSO")</f>
        <v>16</v>
      </c>
      <c r="AB29" s="50"/>
      <c r="AC29" s="50"/>
      <c r="AD29" s="326"/>
      <c r="AE29" s="327"/>
      <c r="AF29" s="327"/>
      <c r="AN29" s="266"/>
      <c r="AP29" s="266"/>
      <c r="AR29" s="266"/>
      <c r="AT29" s="266"/>
      <c r="AV29" s="266"/>
    </row>
    <row r="30" spans="1:54" ht="57" customHeight="1">
      <c r="A30" s="718"/>
      <c r="B30" s="366"/>
      <c r="C30" s="507"/>
      <c r="D30" s="252" t="s">
        <v>1077</v>
      </c>
      <c r="E30" s="252" t="s">
        <v>1075</v>
      </c>
      <c r="F30" s="185" t="s">
        <v>1</v>
      </c>
      <c r="G30" s="246" t="s">
        <v>51</v>
      </c>
      <c r="H30" s="247" t="s">
        <v>54</v>
      </c>
      <c r="I30" s="248" t="s">
        <v>258</v>
      </c>
      <c r="J30" s="248" t="str">
        <f>IF(OR(F30="SE",F30="SA"),VLOOKUP(I30,'Tabla de Peligros y Riesgo'!$C$2:$E$227,2,FALSE),VLOOKUP(I30,'LISTA DE ASPECTOS - IMPACTOS'!$D$3:$F$72,2,FALSE))</f>
        <v>Colisión / Caída a distinto nivel/atropello</v>
      </c>
      <c r="K30" s="249" t="str">
        <f>IF(OR(F30="SE",F30="SA"),VLOOKUP(I30,'Tabla de Peligros y Riesgo'!$C$2:$E$227,3,FALSE),VLOOKUP(I30,'LISTA DE ASPECTOS - IMPACTOS'!$D$3:$F$72,3,FALSE))</f>
        <v>Contusión/Fractura/Muerte</v>
      </c>
      <c r="L30" s="250" t="s">
        <v>56</v>
      </c>
      <c r="M30" s="248">
        <v>2</v>
      </c>
      <c r="N30" s="251">
        <f t="shared" si="0"/>
        <v>8</v>
      </c>
      <c r="O30" s="248"/>
      <c r="P30" s="252"/>
      <c r="Q30" s="248"/>
      <c r="R30" s="252"/>
      <c r="S30" s="248" t="s">
        <v>1459</v>
      </c>
      <c r="T30" s="248" t="s">
        <v>53</v>
      </c>
      <c r="U30" s="253" t="s">
        <v>1456</v>
      </c>
      <c r="V30" s="254"/>
      <c r="W30" s="253" t="s">
        <v>1196</v>
      </c>
      <c r="X30" s="255"/>
      <c r="Y30" s="251">
        <f t="shared" si="1"/>
        <v>8</v>
      </c>
      <c r="Z30" s="256">
        <f>IF(N30&gt;=16,MAX(O30:T30),IF(N30&lt;16,MAX(O30:X30)))</f>
        <v>0</v>
      </c>
      <c r="AA30" s="251">
        <f t="array" ref="AA30">_xlfn.IFS(AND(Y30=1,O30&lt;&gt;0),25,AND(Y30=1,Q30&lt;&gt;0),21,AND(Y30=1,T30="ALTO"),16,AND(Y30=1,T30="BAJO"),11,AND(Y30=1,U30&lt;&gt;0),2,AND(Y30=2,O30&lt;&gt;0),25,AND(Y30=2,Q30&lt;&gt;0),21,AND(Y30=2,T30="ALTO"),16,AND(Y30=2,T30="BAJO"),11,AND(Y30=2,U30&lt;&gt;0),4,AND(Y30=3,O30&lt;&gt;0),25,AND(Y30=3,Q30&lt;&gt;0),21,AND(Y30=3,T30="ALTO"),16,AND(Y30=3,T30="BAJO"),12,AND(Y30=3,U30&lt;&gt;0),5,AND(Y30=4,O30&lt;&gt;0),25,AND(Y30=4,Q30&lt;&gt;0),13,AND(Y30=4,T30="ALTO"),16,AND(Y30=4,T30="BAJO"),14,AND(Y30=4,U30&lt;&gt;0),7,AND(Y30=5,O30&lt;&gt;0),25,AND(Y30=5,Q30&lt;&gt;0),21,AND(Y30=5,T30="ALTO"),16,AND(Y30=5,T30="BAJO"),12,AND(Y30=5,U30&lt;&gt;0),8,AND(Y30=6,O30&lt;&gt;0),25,AND(Y30=6,Q30&lt;&gt;0),21,AND(Y30=6,T30="ALTO"),20,AND(Y30=6,T30="BAJO"),17,AND(Y30=6,U30&lt;&gt;0),6,AND(Y30=7,O30&lt;&gt;0),25,AND(Y30=7,Q30&lt;&gt;0),23,AND(Y30=7,T30="ALTO"),16,AND(Y30=7,T30="BAJO"),11,AND(Y30=7,U30&lt;&gt;0),7,AND(Y30=8,O30&lt;&gt;0),25,AND(Y30=8,Q30&lt;&gt;0),21,AND(Y30=8,T30="ALTO"),16,AND(Y30=8,T30="BAJO"),12,AND(Y30=8,U30&lt;&gt;0),8,AND(Y30=9,O30&lt;&gt;0),25,AND(Y30=9,Q30&lt;&gt;0),21,AND(Y30=9,T30="ALTO"),20,AND(Y30=9,T30="BAJO"),17,AND(Y30=9,U30&lt;&gt;0),13,AND(Y30=10,O30&lt;&gt;0),25,AND(Y30=10,Q30&lt;&gt;0),22,AND(Y30=10,T30="ALTO"),21,AND(Y30=10,T30="BAJO"),18,AND(Y30=10,U30&lt;&gt;0),18,AND(Y30=11,O30&lt;&gt;0),25,AND(Y30=11,Q30&lt;&gt;0),23,AND(Y30=11,T30="ALTO"),20,AND(Y30=11,T30="BAJO"),16,AND(Y30=11,U30&lt;&gt;0),11,AND(Y30=12,O30&lt;&gt;0),25,AND(Y30=12,Q30&lt;&gt;0),23,AND(Y30=12,T30="ALTO"),20,AND(Y30=12,T30="BAJO"),16,AND(Y30=12,U30&lt;&gt;0),12,AND(Y30=13,O30&lt;&gt;0),25,AND(Y30=13,Q30&lt;&gt;0),21,AND(Y30=13,T30="ALTO"),20,AND(Y30=13,T30="BAJO"),17,AND(Y30=13,U30&lt;&gt;0),17,AND(Y30=14,O30&lt;&gt;0),25,AND(Y30=14,Q30&lt;&gt;0),24,AND(Y30=14,T30="ALTO"),23,AND(Y30=14,T30="BAJO"),21,AND(Y30=14,U30&lt;&gt;0),18,AND(Y30=15,O30&lt;&gt;0),25,AND(Y30=15,Q30&lt;&gt;0),24,AND(Y30=15,T30="ALTO"),22,AND(Y30=15,T30="BAJO"),19,AND(Y30=15,U30&lt;&gt;0),19,AND(Y30=16,O30&lt;&gt;0),25,AND(Y30=16,Q30&lt;&gt;0),23,AND(Y30=16,T30="ALTO"),23,AND(Y30=16,T30="BAJO"),23,AND(Y30=16,U30&lt;&gt;0),20,AND(Y30=17,O30&lt;&gt;0),25,AND(Y30=17,Q30&lt;&gt;0),24,AND(Y30=17,T30="ALTO"),23,AND(Y30=17,T30="BAJO"),21,AND(Y30=17,U30&lt;&gt;0),20,AND(Y30=18,O30&lt;&gt;0),25,AND(Y30=18,Q30&lt;&gt;0),24,AND(Y30=18,T30="ALTO"),23,AND(Y30=18,T30="BAJO"),22,AND(Y30=18,U30&lt;&gt;0),21,AND(Y30=19,O30&lt;&gt;0),25,AND(Y30=19,Q30&lt;&gt;0),25,AND(Y30=19,T30="ALTO"),24,AND(Y30=19,T30="BAJO"),22,AND(Y30=19,U30&lt;&gt;0),22,AND(Y30&lt;&gt;0,W30&lt;&gt;0),Y30,TRUE,"FALSO")</f>
        <v>16</v>
      </c>
      <c r="AB30" s="50"/>
      <c r="AC30" s="50"/>
      <c r="AD30" s="721"/>
      <c r="AE30" s="722"/>
      <c r="AF30" s="722"/>
      <c r="AN30" s="266"/>
      <c r="AP30" s="266"/>
      <c r="AR30" s="266"/>
      <c r="AT30" s="266"/>
      <c r="AV30" s="266"/>
    </row>
    <row r="31" spans="1:54" ht="57" customHeight="1">
      <c r="A31" s="718"/>
      <c r="B31" s="366"/>
      <c r="C31" s="507"/>
      <c r="D31" s="252" t="s">
        <v>1073</v>
      </c>
      <c r="E31" s="252" t="s">
        <v>1075</v>
      </c>
      <c r="F31" s="185" t="s">
        <v>1</v>
      </c>
      <c r="G31" s="246" t="s">
        <v>51</v>
      </c>
      <c r="H31" s="247" t="s">
        <v>66</v>
      </c>
      <c r="I31" s="248" t="s">
        <v>67</v>
      </c>
      <c r="J31" s="248" t="str">
        <f>IF(OR(F31="SE",F31="SA"),VLOOKUP(I31,'Tabla de Peligros y Riesgo'!$C$2:$E$227,2,FALSE),VLOOKUP(I31,'LISTA DE ASPECTOS - IMPACTOS'!$D$3:$F$72,2,FALSE))</f>
        <v>Caída al mismo nivel</v>
      </c>
      <c r="K31" s="249" t="str">
        <f>IF(OR(F31="SE",F31="SA"),VLOOKUP(I31,'Tabla de Peligros y Riesgo'!$C$2:$E$227,3,FALSE),VLOOKUP(I31,'LISTA DE ASPECTOS - IMPACTOS'!$D$3:$F$72,3,FALSE))</f>
        <v>Contusión/Fractura/Muerte</v>
      </c>
      <c r="L31" s="250" t="s">
        <v>56</v>
      </c>
      <c r="M31" s="248">
        <v>3</v>
      </c>
      <c r="N31" s="251">
        <f t="shared" si="0"/>
        <v>13</v>
      </c>
      <c r="O31" s="248"/>
      <c r="P31" s="252"/>
      <c r="Q31" s="248"/>
      <c r="R31" s="252"/>
      <c r="S31" s="248" t="s">
        <v>1495</v>
      </c>
      <c r="T31" s="248" t="s">
        <v>53</v>
      </c>
      <c r="U31" s="248" t="s">
        <v>1496</v>
      </c>
      <c r="V31" s="252"/>
      <c r="W31" s="253" t="s">
        <v>1196</v>
      </c>
      <c r="X31" s="255"/>
      <c r="Y31" s="251">
        <f t="shared" si="1"/>
        <v>13</v>
      </c>
      <c r="Z31" s="256"/>
      <c r="AA31" s="251">
        <f t="array" ref="AA31">_xlfn.IFS(AND(Y31=1,O31&lt;&gt;0),25,AND(Y31=1,Q31&lt;&gt;0),21,AND(Y31=1,T31="ALTO"),16,AND(Y31=1,T31="BAJO"),11,AND(Y31=1,U31&lt;&gt;0),2,AND(Y31=2,O31&lt;&gt;0),25,AND(Y31=2,Q31&lt;&gt;0),21,AND(Y31=2,T31="ALTO"),16,AND(Y31=2,T31="BAJO"),11,AND(Y31=2,U31&lt;&gt;0),4,AND(Y31=3,O31&lt;&gt;0),25,AND(Y31=3,Q31&lt;&gt;0),21,AND(Y31=3,T31="ALTO"),16,AND(Y31=3,T31="BAJO"),12,AND(Y31=3,U31&lt;&gt;0),5,AND(Y31=4,O31&lt;&gt;0),25,AND(Y31=4,Q31&lt;&gt;0),13,AND(Y31=4,T31="ALTO"),16,AND(Y31=4,T31="BAJO"),14,AND(Y31=4,U31&lt;&gt;0),7,AND(Y31=5,O31&lt;&gt;0),25,AND(Y31=5,Q31&lt;&gt;0),21,AND(Y31=5,T31="ALTO"),16,AND(Y31=5,T31="BAJO"),12,AND(Y31=5,U31&lt;&gt;0),8,AND(Y31=6,O31&lt;&gt;0),25,AND(Y31=6,Q31&lt;&gt;0),21,AND(Y31=6,T31="ALTO"),20,AND(Y31=6,T31="BAJO"),17,AND(Y31=6,U31&lt;&gt;0),6,AND(Y31=7,O31&lt;&gt;0),25,AND(Y31=7,Q31&lt;&gt;0),23,AND(Y31=7,T31="ALTO"),16,AND(Y31=7,T31="BAJO"),11,AND(Y31=7,U31&lt;&gt;0),7,AND(Y31=8,O31&lt;&gt;0),25,AND(Y31=8,Q31&lt;&gt;0),21,AND(Y31=8,T31="ALTO"),16,AND(Y31=8,T31="BAJO"),12,AND(Y31=8,U31&lt;&gt;0),8,AND(Y31=9,O31&lt;&gt;0),25,AND(Y31=9,Q31&lt;&gt;0),21,AND(Y31=9,T31="ALTO"),20,AND(Y31=9,T31="BAJO"),17,AND(Y31=9,U31&lt;&gt;0),13,AND(Y31=10,O31&lt;&gt;0),25,AND(Y31=10,Q31&lt;&gt;0),22,AND(Y31=10,T31="ALTO"),21,AND(Y31=10,T31="BAJO"),18,AND(Y31=10,U31&lt;&gt;0),18,AND(Y31=11,O31&lt;&gt;0),25,AND(Y31=11,Q31&lt;&gt;0),23,AND(Y31=11,T31="ALTO"),20,AND(Y31=11,T31="BAJO"),16,AND(Y31=11,U31&lt;&gt;0),11,AND(Y31=12,O31&lt;&gt;0),25,AND(Y31=12,Q31&lt;&gt;0),23,AND(Y31=12,T31="ALTO"),20,AND(Y31=12,T31="BAJO"),16,AND(Y31=12,U31&lt;&gt;0),12,AND(Y31=13,O31&lt;&gt;0),25,AND(Y31=13,Q31&lt;&gt;0),21,AND(Y31=13,T31="ALTO"),20,AND(Y31=13,T31="BAJO"),17,AND(Y31=13,U31&lt;&gt;0),17,AND(Y31=14,O31&lt;&gt;0),25,AND(Y31=14,Q31&lt;&gt;0),24,AND(Y31=14,T31="ALTO"),23,AND(Y31=14,T31="BAJO"),21,AND(Y31=14,U31&lt;&gt;0),18,AND(Y31=15,O31&lt;&gt;0),25,AND(Y31=15,Q31&lt;&gt;0),24,AND(Y31=15,T31="ALTO"),22,AND(Y31=15,T31="BAJO"),19,AND(Y31=15,U31&lt;&gt;0),19,AND(Y31=16,O31&lt;&gt;0),25,AND(Y31=16,Q31&lt;&gt;0),23,AND(Y31=16,T31="ALTO"),23,AND(Y31=16,T31="BAJO"),23,AND(Y31=16,U31&lt;&gt;0),20,AND(Y31=17,O31&lt;&gt;0),25,AND(Y31=17,Q31&lt;&gt;0),24,AND(Y31=17,T31="ALTO"),23,AND(Y31=17,T31="BAJO"),21,AND(Y31=17,U31&lt;&gt;0),20,AND(Y31=18,O31&lt;&gt;0),25,AND(Y31=18,Q31&lt;&gt;0),24,AND(Y31=18,T31="ALTO"),23,AND(Y31=18,T31="BAJO"),22,AND(Y31=18,U31&lt;&gt;0),21,AND(Y31=19,O31&lt;&gt;0),25,AND(Y31=19,Q31&lt;&gt;0),25,AND(Y31=19,T31="ALTO"),24,AND(Y31=19,T31="BAJO"),22,AND(Y31=19,U31&lt;&gt;0),22,AND(Y31&lt;&gt;0,W31&lt;&gt;0),Y31,TRUE,"FALSO")</f>
        <v>20</v>
      </c>
      <c r="AB31" s="50"/>
      <c r="AC31" s="50"/>
      <c r="AD31" s="719"/>
      <c r="AE31" s="720"/>
      <c r="AF31" s="720"/>
      <c r="AN31" s="266"/>
      <c r="AP31" s="266"/>
      <c r="AR31" s="266"/>
      <c r="AT31" s="266"/>
      <c r="AV31" s="266"/>
    </row>
    <row r="32" spans="1:54" ht="45" customHeight="1">
      <c r="A32" s="718"/>
      <c r="B32" s="366"/>
      <c r="C32" s="507"/>
      <c r="D32" s="281" t="s">
        <v>1073</v>
      </c>
      <c r="E32" s="252" t="s">
        <v>1075</v>
      </c>
      <c r="F32" s="185" t="s">
        <v>2</v>
      </c>
      <c r="G32" s="246" t="s">
        <v>52</v>
      </c>
      <c r="H32" s="247" t="s">
        <v>550</v>
      </c>
      <c r="I32" s="248" t="s">
        <v>567</v>
      </c>
      <c r="J32" s="248" t="str">
        <f>IF(OR(F32="SE",F32="SA"),VLOOKUP(I32,'Tabla de Peligros y Riesgo'!$C$2:$E$227,2,FALSE),VLOOKUP(I32,'LISTA DE ASPECTOS - IMPACTOS'!$D$3:$F$72,2,FALSE))</f>
        <v>Alteración de la calidad de aire</v>
      </c>
      <c r="K32" s="249" t="str">
        <f>IF(OR(F32="SE",F32="SA"),VLOOKUP(I32,'Tabla de Peligros y Riesgo'!$C$2:$E$227,3,FALSE),VLOOKUP(I32,'LISTA DE ASPECTOS - IMPACTOS'!$D$3:$F$72,3,FALSE))</f>
        <v>Potencial afectación a la calidad ambiental del aire</v>
      </c>
      <c r="L32" s="250" t="s">
        <v>76</v>
      </c>
      <c r="M32" s="248">
        <v>5</v>
      </c>
      <c r="N32" s="251">
        <f t="shared" si="0"/>
        <v>15</v>
      </c>
      <c r="O32" s="248"/>
      <c r="P32" s="252"/>
      <c r="Q32" s="248"/>
      <c r="R32" s="252"/>
      <c r="S32" s="248" t="s">
        <v>1219</v>
      </c>
      <c r="T32" s="248" t="s">
        <v>53</v>
      </c>
      <c r="U32" s="248" t="s">
        <v>1494</v>
      </c>
      <c r="V32" s="252"/>
      <c r="W32" s="253"/>
      <c r="X32" s="255"/>
      <c r="Y32" s="251">
        <f t="shared" si="1"/>
        <v>15</v>
      </c>
      <c r="Z32" s="256">
        <f>IF(N32&gt;=16,MAX(O32:T32),IF(N32&lt;16,MAX(O32:X32)))</f>
        <v>0</v>
      </c>
      <c r="AA32" s="251">
        <f t="array" ref="AA32">_xlfn.IFS(AND(Y32=1,O32&lt;&gt;0),25,AND(Y32=1,Q32&lt;&gt;0),21,AND(Y32=1,T32="ALTO"),16,AND(Y32=1,T32="BAJO"),11,AND(Y32=1,U32&lt;&gt;0),2,AND(Y32=2,O32&lt;&gt;0),25,AND(Y32=2,Q32&lt;&gt;0),21,AND(Y32=2,T32="ALTO"),16,AND(Y32=2,T32="BAJO"),11,AND(Y32=2,U32&lt;&gt;0),4,AND(Y32=3,O32&lt;&gt;0),25,AND(Y32=3,Q32&lt;&gt;0),21,AND(Y32=3,T32="ALTO"),16,AND(Y32=3,T32="BAJO"),12,AND(Y32=3,U32&lt;&gt;0),5,AND(Y32=4,O32&lt;&gt;0),25,AND(Y32=4,Q32&lt;&gt;0),13,AND(Y32=4,T32="ALTO"),16,AND(Y32=4,T32="BAJO"),14,AND(Y32=4,U32&lt;&gt;0),7,AND(Y32=5,O32&lt;&gt;0),25,AND(Y32=5,Q32&lt;&gt;0),21,AND(Y32=5,T32="ALTO"),16,AND(Y32=5,T32="BAJO"),12,AND(Y32=5,U32&lt;&gt;0),8,AND(Y32=6,O32&lt;&gt;0),25,AND(Y32=6,Q32&lt;&gt;0),21,AND(Y32=6,T32="ALTO"),20,AND(Y32=6,T32="BAJO"),17,AND(Y32=6,U32&lt;&gt;0),6,AND(Y32=7,O32&lt;&gt;0),25,AND(Y32=7,Q32&lt;&gt;0),23,AND(Y32=7,T32="ALTO"),16,AND(Y32=7,T32="BAJO"),11,AND(Y32=7,U32&lt;&gt;0),7,AND(Y32=8,O32&lt;&gt;0),25,AND(Y32=8,Q32&lt;&gt;0),21,AND(Y32=8,T32="ALTO"),16,AND(Y32=8,T32="BAJO"),12,AND(Y32=8,U32&lt;&gt;0),8,AND(Y32=9,O32&lt;&gt;0),25,AND(Y32=9,Q32&lt;&gt;0),21,AND(Y32=9,T32="ALTO"),20,AND(Y32=9,T32="BAJO"),17,AND(Y32=9,U32&lt;&gt;0),13,AND(Y32=10,O32&lt;&gt;0),25,AND(Y32=10,Q32&lt;&gt;0),22,AND(Y32=10,T32="ALTO"),21,AND(Y32=10,T32="BAJO"),18,AND(Y32=10,U32&lt;&gt;0),18,AND(Y32=11,O32&lt;&gt;0),25,AND(Y32=11,Q32&lt;&gt;0),23,AND(Y32=11,T32="ALTO"),20,AND(Y32=11,T32="BAJO"),16,AND(Y32=11,U32&lt;&gt;0),11,AND(Y32=12,O32&lt;&gt;0),25,AND(Y32=12,Q32&lt;&gt;0),23,AND(Y32=12,T32="ALTO"),20,AND(Y32=12,T32="BAJO"),16,AND(Y32=12,U32&lt;&gt;0),12,AND(Y32=13,O32&lt;&gt;0),25,AND(Y32=13,Q32&lt;&gt;0),21,AND(Y32=13,T32="ALTO"),20,AND(Y32=13,T32="BAJO"),17,AND(Y32=13,U32&lt;&gt;0),17,AND(Y32=14,O32&lt;&gt;0),25,AND(Y32=14,Q32&lt;&gt;0),24,AND(Y32=14,T32="ALTO"),23,AND(Y32=14,T32="BAJO"),21,AND(Y32=14,U32&lt;&gt;0),18,AND(Y32=15,O32&lt;&gt;0),25,AND(Y32=15,Q32&lt;&gt;0),24,AND(Y32=15,T32="ALTO"),22,AND(Y32=15,T32="BAJO"),19,AND(Y32=15,U32&lt;&gt;0),19,AND(Y32=16,O32&lt;&gt;0),25,AND(Y32=16,Q32&lt;&gt;0),23,AND(Y32=16,T32="ALTO"),23,AND(Y32=16,T32="BAJO"),23,AND(Y32=16,U32&lt;&gt;0),20,AND(Y32=17,O32&lt;&gt;0),25,AND(Y32=17,Q32&lt;&gt;0),24,AND(Y32=17,T32="ALTO"),23,AND(Y32=17,T32="BAJO"),21,AND(Y32=17,U32&lt;&gt;0),20,AND(Y32=18,O32&lt;&gt;0),25,AND(Y32=18,Q32&lt;&gt;0),24,AND(Y32=18,T32="ALTO"),23,AND(Y32=18,T32="BAJO"),22,AND(Y32=18,U32&lt;&gt;0),21,AND(Y32=19,O32&lt;&gt;0),25,AND(Y32=19,Q32&lt;&gt;0),25,AND(Y32=19,T32="ALTO"),24,AND(Y32=19,T32="BAJO"),22,AND(Y32=19,U32&lt;&gt;0),22,AND(Y32&lt;&gt;0,W32&lt;&gt;0),Y32,TRUE,"FALSO")</f>
        <v>22</v>
      </c>
      <c r="AB32" s="50"/>
      <c r="AC32" s="50"/>
      <c r="AD32" s="719"/>
      <c r="AE32" s="720"/>
      <c r="AF32" s="720"/>
      <c r="AN32" s="266"/>
      <c r="AP32" s="266"/>
      <c r="AR32" s="266"/>
      <c r="AT32" s="266"/>
      <c r="AV32" s="266"/>
    </row>
    <row r="33" spans="1:48" ht="57" customHeight="1">
      <c r="A33" s="718"/>
      <c r="B33" s="366"/>
      <c r="C33" s="507"/>
      <c r="D33" s="252" t="s">
        <v>1078</v>
      </c>
      <c r="E33" s="252" t="s">
        <v>1075</v>
      </c>
      <c r="F33" s="185" t="s">
        <v>1</v>
      </c>
      <c r="G33" s="246" t="s">
        <v>51</v>
      </c>
      <c r="H33" s="247" t="s">
        <v>66</v>
      </c>
      <c r="I33" s="248" t="s">
        <v>68</v>
      </c>
      <c r="J33" s="248" t="str">
        <f>IF(OR(F33="SE",F33="SA"),VLOOKUP(I33,'Tabla de Peligros y Riesgo'!$C$2:$E$227,2,FALSE),VLOOKUP(I33,'LISTA DE ASPECTOS - IMPACTOS'!$D$3:$F$72,2,FALSE))</f>
        <v>Caída al mismo nivel</v>
      </c>
      <c r="K33" s="249" t="str">
        <f>IF(OR(F33="SE",F33="SA"),VLOOKUP(I33,'Tabla de Peligros y Riesgo'!$C$2:$E$227,3,FALSE),VLOOKUP(I33,'LISTA DE ASPECTOS - IMPACTOS'!$D$3:$F$72,3,FALSE))</f>
        <v>Contusión/Fractura/Muerte</v>
      </c>
      <c r="L33" s="250" t="s">
        <v>56</v>
      </c>
      <c r="M33" s="248">
        <v>3</v>
      </c>
      <c r="N33" s="251">
        <f t="shared" si="0"/>
        <v>13</v>
      </c>
      <c r="O33" s="248"/>
      <c r="P33" s="252"/>
      <c r="Q33" s="248"/>
      <c r="R33" s="252"/>
      <c r="S33" s="248"/>
      <c r="T33" s="248"/>
      <c r="U33" s="248" t="s">
        <v>1253</v>
      </c>
      <c r="V33" s="252">
        <v>0.35</v>
      </c>
      <c r="W33" s="253" t="s">
        <v>1196</v>
      </c>
      <c r="X33" s="255">
        <v>0.15</v>
      </c>
      <c r="Y33" s="251">
        <f t="shared" si="1"/>
        <v>13</v>
      </c>
      <c r="Z33" s="256">
        <f>IF(N33&gt;=16,MAX(O33:T33),IF(N33&lt;16,MAX(O33:X33)))</f>
        <v>0.35</v>
      </c>
      <c r="AA33" s="251">
        <f t="array" ref="AA33">_xlfn.IFS(AND(Y33=1,O33&lt;&gt;0),25,AND(Y33=1,Q33&lt;&gt;0),21,AND(Y33=1,T33="ALTO"),16,AND(Y33=1,T33="BAJO"),11,AND(Y33=1,U33&lt;&gt;0),2,AND(Y33=2,O33&lt;&gt;0),25,AND(Y33=2,Q33&lt;&gt;0),21,AND(Y33=2,T33="ALTO"),16,AND(Y33=2,T33="BAJO"),11,AND(Y33=2,U33&lt;&gt;0),4,AND(Y33=3,O33&lt;&gt;0),25,AND(Y33=3,Q33&lt;&gt;0),21,AND(Y33=3,T33="ALTO"),16,AND(Y33=3,T33="BAJO"),12,AND(Y33=3,U33&lt;&gt;0),5,AND(Y33=4,O33&lt;&gt;0),25,AND(Y33=4,Q33&lt;&gt;0),13,AND(Y33=4,T33="ALTO"),16,AND(Y33=4,T33="BAJO"),14,AND(Y33=4,U33&lt;&gt;0),7,AND(Y33=5,O33&lt;&gt;0),25,AND(Y33=5,Q33&lt;&gt;0),21,AND(Y33=5,T33="ALTO"),16,AND(Y33=5,T33="BAJO"),12,AND(Y33=5,U33&lt;&gt;0),8,AND(Y33=6,O33&lt;&gt;0),25,AND(Y33=6,Q33&lt;&gt;0),21,AND(Y33=6,T33="ALTO"),20,AND(Y33=6,T33="BAJO"),17,AND(Y33=6,U33&lt;&gt;0),6,AND(Y33=7,O33&lt;&gt;0),25,AND(Y33=7,Q33&lt;&gt;0),23,AND(Y33=7,T33="ALTO"),16,AND(Y33=7,T33="BAJO"),11,AND(Y33=7,U33&lt;&gt;0),7,AND(Y33=8,O33&lt;&gt;0),25,AND(Y33=8,Q33&lt;&gt;0),21,AND(Y33=8,T33="ALTO"),16,AND(Y33=8,T33="BAJO"),12,AND(Y33=8,U33&lt;&gt;0),8,AND(Y33=9,O33&lt;&gt;0),25,AND(Y33=9,Q33&lt;&gt;0),21,AND(Y33=9,T33="ALTO"),20,AND(Y33=9,T33="BAJO"),17,AND(Y33=9,U33&lt;&gt;0),13,AND(Y33=10,O33&lt;&gt;0),25,AND(Y33=10,Q33&lt;&gt;0),22,AND(Y33=10,T33="ALTO"),21,AND(Y33=10,T33="BAJO"),18,AND(Y33=10,U33&lt;&gt;0),18,AND(Y33=11,O33&lt;&gt;0),25,AND(Y33=11,Q33&lt;&gt;0),23,AND(Y33=11,T33="ALTO"),20,AND(Y33=11,T33="BAJO"),16,AND(Y33=11,U33&lt;&gt;0),11,AND(Y33=12,O33&lt;&gt;0),25,AND(Y33=12,Q33&lt;&gt;0),23,AND(Y33=12,T33="ALTO"),20,AND(Y33=12,T33="BAJO"),16,AND(Y33=12,U33&lt;&gt;0),12,AND(Y33=13,O33&lt;&gt;0),25,AND(Y33=13,Q33&lt;&gt;0),21,AND(Y33=13,T33="ALTO"),20,AND(Y33=13,T33="BAJO"),17,AND(Y33=13,U33&lt;&gt;0),17,AND(Y33=14,O33&lt;&gt;0),25,AND(Y33=14,Q33&lt;&gt;0),24,AND(Y33=14,T33="ALTO"),23,AND(Y33=14,T33="BAJO"),21,AND(Y33=14,U33&lt;&gt;0),18,AND(Y33=15,O33&lt;&gt;0),25,AND(Y33=15,Q33&lt;&gt;0),24,AND(Y33=15,T33="ALTO"),22,AND(Y33=15,T33="BAJO"),19,AND(Y33=15,U33&lt;&gt;0),19,AND(Y33=16,O33&lt;&gt;0),25,AND(Y33=16,Q33&lt;&gt;0),23,AND(Y33=16,T33="ALTO"),23,AND(Y33=16,T33="BAJO"),23,AND(Y33=16,U33&lt;&gt;0),20,AND(Y33=17,O33&lt;&gt;0),25,AND(Y33=17,Q33&lt;&gt;0),24,AND(Y33=17,T33="ALTO"),23,AND(Y33=17,T33="BAJO"),21,AND(Y33=17,U33&lt;&gt;0),20,AND(Y33=18,O33&lt;&gt;0),25,AND(Y33=18,Q33&lt;&gt;0),24,AND(Y33=18,T33="ALTO"),23,AND(Y33=18,T33="BAJO"),22,AND(Y33=18,U33&lt;&gt;0),21,AND(Y33=19,O33&lt;&gt;0),25,AND(Y33=19,Q33&lt;&gt;0),25,AND(Y33=19,T33="ALTO"),24,AND(Y33=19,T33="BAJO"),22,AND(Y33=19,U33&lt;&gt;0),22,AND(Y33&lt;&gt;0,W33&lt;&gt;0),Y33,TRUE,"FALSO")</f>
        <v>17</v>
      </c>
      <c r="AB33" s="50"/>
      <c r="AC33" s="50"/>
      <c r="AD33" s="719"/>
      <c r="AE33" s="720"/>
      <c r="AF33" s="720"/>
      <c r="AN33" s="266"/>
      <c r="AP33" s="266"/>
      <c r="AR33" s="266"/>
      <c r="AT33" s="266"/>
      <c r="AV33" s="266"/>
    </row>
    <row r="34" spans="1:48" ht="57" customHeight="1">
      <c r="A34" s="718"/>
      <c r="B34" s="366"/>
      <c r="C34" s="507"/>
      <c r="D34" s="252" t="s">
        <v>819</v>
      </c>
      <c r="E34" s="252" t="s">
        <v>1075</v>
      </c>
      <c r="F34" s="185" t="s">
        <v>0</v>
      </c>
      <c r="G34" s="246" t="s">
        <v>51</v>
      </c>
      <c r="H34" s="247" t="s">
        <v>135</v>
      </c>
      <c r="I34" s="248" t="s">
        <v>148</v>
      </c>
      <c r="J34" s="248" t="str">
        <f>IF(OR(F34="SE",F34="SA"),VLOOKUP(I34,'Tabla de Peligros y Riesgo'!$C$2:$E$227,2,FALSE),VLOOKUP(I34,'LISTA DE ASPECTOS - IMPACTOS'!$D$3:$F$72,2,FALSE))</f>
        <v>Riesgos Disergonómico</v>
      </c>
      <c r="K34" s="249" t="str">
        <f>IF(OR(F34="SE",F34="SA"),VLOOKUP(I34,'Tabla de Peligros y Riesgo'!$C$2:$E$227,3,FALSE),VLOOKUP(I34,'LISTA DE ASPECTOS - IMPACTOS'!$D$3:$F$72,3,FALSE))</f>
        <v>Lumbalgia</v>
      </c>
      <c r="L34" s="250" t="s">
        <v>56</v>
      </c>
      <c r="M34" s="248">
        <v>3</v>
      </c>
      <c r="N34" s="251">
        <f t="shared" si="0"/>
        <v>13</v>
      </c>
      <c r="O34" s="248"/>
      <c r="P34" s="252"/>
      <c r="Q34" s="248"/>
      <c r="R34" s="252"/>
      <c r="S34" s="248"/>
      <c r="T34" s="248"/>
      <c r="U34" s="248" t="s">
        <v>1253</v>
      </c>
      <c r="V34" s="252">
        <v>0.35</v>
      </c>
      <c r="W34" s="253" t="s">
        <v>1196</v>
      </c>
      <c r="X34" s="255">
        <v>0.15</v>
      </c>
      <c r="Y34" s="251">
        <f t="shared" si="1"/>
        <v>13</v>
      </c>
      <c r="Z34" s="256">
        <f>IF(N34&gt;=16,MAX(O34:T34),IF(N34&lt;16,MAX(O34:X34)))</f>
        <v>0.35</v>
      </c>
      <c r="AA34" s="251">
        <f t="array" ref="AA34">_xlfn.IFS(AND(Y34=1,O34&lt;&gt;0),25,AND(Y34=1,Q34&lt;&gt;0),21,AND(Y34=1,T34="ALTO"),16,AND(Y34=1,T34="BAJO"),11,AND(Y34=1,U34&lt;&gt;0),2,AND(Y34=2,O34&lt;&gt;0),25,AND(Y34=2,Q34&lt;&gt;0),21,AND(Y34=2,T34="ALTO"),16,AND(Y34=2,T34="BAJO"),11,AND(Y34=2,U34&lt;&gt;0),4,AND(Y34=3,O34&lt;&gt;0),25,AND(Y34=3,Q34&lt;&gt;0),21,AND(Y34=3,T34="ALTO"),16,AND(Y34=3,T34="BAJO"),12,AND(Y34=3,U34&lt;&gt;0),5,AND(Y34=4,O34&lt;&gt;0),25,AND(Y34=4,Q34&lt;&gt;0),13,AND(Y34=4,T34="ALTO"),16,AND(Y34=4,T34="BAJO"),14,AND(Y34=4,U34&lt;&gt;0),7,AND(Y34=5,O34&lt;&gt;0),25,AND(Y34=5,Q34&lt;&gt;0),21,AND(Y34=5,T34="ALTO"),16,AND(Y34=5,T34="BAJO"),12,AND(Y34=5,U34&lt;&gt;0),8,AND(Y34=6,O34&lt;&gt;0),25,AND(Y34=6,Q34&lt;&gt;0),21,AND(Y34=6,T34="ALTO"),20,AND(Y34=6,T34="BAJO"),17,AND(Y34=6,U34&lt;&gt;0),6,AND(Y34=7,O34&lt;&gt;0),25,AND(Y34=7,Q34&lt;&gt;0),23,AND(Y34=7,T34="ALTO"),16,AND(Y34=7,T34="BAJO"),11,AND(Y34=7,U34&lt;&gt;0),7,AND(Y34=8,O34&lt;&gt;0),25,AND(Y34=8,Q34&lt;&gt;0),21,AND(Y34=8,T34="ALTO"),16,AND(Y34=8,T34="BAJO"),12,AND(Y34=8,U34&lt;&gt;0),8,AND(Y34=9,O34&lt;&gt;0),25,AND(Y34=9,Q34&lt;&gt;0),21,AND(Y34=9,T34="ALTO"),20,AND(Y34=9,T34="BAJO"),17,AND(Y34=9,U34&lt;&gt;0),13,AND(Y34=10,O34&lt;&gt;0),25,AND(Y34=10,Q34&lt;&gt;0),22,AND(Y34=10,T34="ALTO"),21,AND(Y34=10,T34="BAJO"),18,AND(Y34=10,U34&lt;&gt;0),18,AND(Y34=11,O34&lt;&gt;0),25,AND(Y34=11,Q34&lt;&gt;0),23,AND(Y34=11,T34="ALTO"),20,AND(Y34=11,T34="BAJO"),16,AND(Y34=11,U34&lt;&gt;0),11,AND(Y34=12,O34&lt;&gt;0),25,AND(Y34=12,Q34&lt;&gt;0),23,AND(Y34=12,T34="ALTO"),20,AND(Y34=12,T34="BAJO"),16,AND(Y34=12,U34&lt;&gt;0),12,AND(Y34=13,O34&lt;&gt;0),25,AND(Y34=13,Q34&lt;&gt;0),21,AND(Y34=13,T34="ALTO"),20,AND(Y34=13,T34="BAJO"),17,AND(Y34=13,U34&lt;&gt;0),17,AND(Y34=14,O34&lt;&gt;0),25,AND(Y34=14,Q34&lt;&gt;0),24,AND(Y34=14,T34="ALTO"),23,AND(Y34=14,T34="BAJO"),21,AND(Y34=14,U34&lt;&gt;0),18,AND(Y34=15,O34&lt;&gt;0),25,AND(Y34=15,Q34&lt;&gt;0),24,AND(Y34=15,T34="ALTO"),22,AND(Y34=15,T34="BAJO"),19,AND(Y34=15,U34&lt;&gt;0),19,AND(Y34=16,O34&lt;&gt;0),25,AND(Y34=16,Q34&lt;&gt;0),23,AND(Y34=16,T34="ALTO"),23,AND(Y34=16,T34="BAJO"),23,AND(Y34=16,U34&lt;&gt;0),20,AND(Y34=17,O34&lt;&gt;0),25,AND(Y34=17,Q34&lt;&gt;0),24,AND(Y34=17,T34="ALTO"),23,AND(Y34=17,T34="BAJO"),21,AND(Y34=17,U34&lt;&gt;0),20,AND(Y34=18,O34&lt;&gt;0),25,AND(Y34=18,Q34&lt;&gt;0),24,AND(Y34=18,T34="ALTO"),23,AND(Y34=18,T34="BAJO"),22,AND(Y34=18,U34&lt;&gt;0),21,AND(Y34=19,O34&lt;&gt;0),25,AND(Y34=19,Q34&lt;&gt;0),25,AND(Y34=19,T34="ALTO"),24,AND(Y34=19,T34="BAJO"),22,AND(Y34=19,U34&lt;&gt;0),22,AND(Y34&lt;&gt;0,W34&lt;&gt;0),Y34,TRUE,"FALSO")</f>
        <v>17</v>
      </c>
      <c r="AB34" s="50"/>
      <c r="AC34" s="50"/>
      <c r="AD34" s="719"/>
      <c r="AE34" s="720"/>
      <c r="AF34" s="720"/>
      <c r="AN34" s="266"/>
      <c r="AP34" s="266"/>
      <c r="AR34" s="266"/>
      <c r="AT34" s="266"/>
      <c r="AV34" s="266"/>
    </row>
    <row r="35" spans="1:48" ht="57" customHeight="1">
      <c r="A35" s="718"/>
      <c r="B35" s="369"/>
      <c r="C35" s="507"/>
      <c r="D35" s="270" t="s">
        <v>819</v>
      </c>
      <c r="E35" s="252" t="s">
        <v>1075</v>
      </c>
      <c r="F35" s="185" t="s">
        <v>2</v>
      </c>
      <c r="G35" s="246" t="s">
        <v>52</v>
      </c>
      <c r="H35" s="247" t="s">
        <v>128</v>
      </c>
      <c r="I35" s="248" t="s">
        <v>150</v>
      </c>
      <c r="J35" s="248" t="str">
        <f>IF(OR(F35="SE",F35="SA"),VLOOKUP(I35,'Tabla de Peligros y Riesgo'!$C$2:$E$227,2,FALSE),VLOOKUP(I35,'LISTA DE ASPECTOS - IMPACTOS'!$D$3:$F$72,2,FALSE))</f>
        <v>Alteración de la calidad de suelo/agua</v>
      </c>
      <c r="K35" s="249" t="str">
        <f>IF(OR(F35="SE",F35="SA"),VLOOKUP(I35,'Tabla de Peligros y Riesgo'!$C$2:$E$227,3,FALSE),VLOOKUP(I35,'LISTA DE ASPECTOS - IMPACTOS'!$D$3:$F$72,3,FALSE))</f>
        <v>Potencial afectación a la calidad ambiental del suelo, agua, aire, flora y fauna</v>
      </c>
      <c r="L35" s="250" t="s">
        <v>56</v>
      </c>
      <c r="M35" s="248">
        <v>4</v>
      </c>
      <c r="N35" s="251">
        <f t="shared" si="0"/>
        <v>18</v>
      </c>
      <c r="O35" s="248"/>
      <c r="P35" s="252"/>
      <c r="Q35" s="248"/>
      <c r="R35" s="252"/>
      <c r="S35" s="248"/>
      <c r="T35" s="248"/>
      <c r="U35" s="248" t="s">
        <v>1253</v>
      </c>
      <c r="V35" s="252"/>
      <c r="W35" s="253"/>
      <c r="X35" s="255"/>
      <c r="Y35" s="251">
        <f t="shared" si="1"/>
        <v>18</v>
      </c>
      <c r="Z35" s="256"/>
      <c r="AA35" s="251">
        <f t="array" ref="AA35">_xlfn.IFS(AND(Y35=1,O35&lt;&gt;0),25,AND(Y35=1,Q35&lt;&gt;0),21,AND(Y35=1,T35="ALTO"),16,AND(Y35=1,T35="BAJO"),11,AND(Y35=1,U35&lt;&gt;0),2,AND(Y35=2,O35&lt;&gt;0),25,AND(Y35=2,Q35&lt;&gt;0),21,AND(Y35=2,T35="ALTO"),16,AND(Y35=2,T35="BAJO"),11,AND(Y35=2,U35&lt;&gt;0),4,AND(Y35=3,O35&lt;&gt;0),25,AND(Y35=3,Q35&lt;&gt;0),21,AND(Y35=3,T35="ALTO"),16,AND(Y35=3,T35="BAJO"),12,AND(Y35=3,U35&lt;&gt;0),5,AND(Y35=4,O35&lt;&gt;0),25,AND(Y35=4,Q35&lt;&gt;0),13,AND(Y35=4,T35="ALTO"),16,AND(Y35=4,T35="BAJO"),14,AND(Y35=4,U35&lt;&gt;0),7,AND(Y35=5,O35&lt;&gt;0),25,AND(Y35=5,Q35&lt;&gt;0),21,AND(Y35=5,T35="ALTO"),16,AND(Y35=5,T35="BAJO"),12,AND(Y35=5,U35&lt;&gt;0),8,AND(Y35=6,O35&lt;&gt;0),25,AND(Y35=6,Q35&lt;&gt;0),21,AND(Y35=6,T35="ALTO"),20,AND(Y35=6,T35="BAJO"),17,AND(Y35=6,U35&lt;&gt;0),6,AND(Y35=7,O35&lt;&gt;0),25,AND(Y35=7,Q35&lt;&gt;0),23,AND(Y35=7,T35="ALTO"),16,AND(Y35=7,T35="BAJO"),11,AND(Y35=7,U35&lt;&gt;0),7,AND(Y35=8,O35&lt;&gt;0),25,AND(Y35=8,Q35&lt;&gt;0),21,AND(Y35=8,T35="ALTO"),16,AND(Y35=8,T35="BAJO"),12,AND(Y35=8,U35&lt;&gt;0),8,AND(Y35=9,O35&lt;&gt;0),25,AND(Y35=9,Q35&lt;&gt;0),21,AND(Y35=9,T35="ALTO"),20,AND(Y35=9,T35="BAJO"),17,AND(Y35=9,U35&lt;&gt;0),13,AND(Y35=10,O35&lt;&gt;0),25,AND(Y35=10,Q35&lt;&gt;0),22,AND(Y35=10,T35="ALTO"),21,AND(Y35=10,T35="BAJO"),18,AND(Y35=10,U35&lt;&gt;0),18,AND(Y35=11,O35&lt;&gt;0),25,AND(Y35=11,Q35&lt;&gt;0),23,AND(Y35=11,T35="ALTO"),20,AND(Y35=11,T35="BAJO"),16,AND(Y35=11,U35&lt;&gt;0),11,AND(Y35=12,O35&lt;&gt;0),25,AND(Y35=12,Q35&lt;&gt;0),23,AND(Y35=12,T35="ALTO"),20,AND(Y35=12,T35="BAJO"),16,AND(Y35=12,U35&lt;&gt;0),12,AND(Y35=13,O35&lt;&gt;0),25,AND(Y35=13,Q35&lt;&gt;0),21,AND(Y35=13,T35="ALTO"),20,AND(Y35=13,T35="BAJO"),17,AND(Y35=13,U35&lt;&gt;0),17,AND(Y35=14,O35&lt;&gt;0),25,AND(Y35=14,Q35&lt;&gt;0),24,AND(Y35=14,T35="ALTO"),23,AND(Y35=14,T35="BAJO"),21,AND(Y35=14,U35&lt;&gt;0),18,AND(Y35=15,O35&lt;&gt;0),25,AND(Y35=15,Q35&lt;&gt;0),24,AND(Y35=15,T35="ALTO"),22,AND(Y35=15,T35="BAJO"),19,AND(Y35=15,U35&lt;&gt;0),19,AND(Y35=16,O35&lt;&gt;0),25,AND(Y35=16,Q35&lt;&gt;0),23,AND(Y35=16,T35="ALTO"),23,AND(Y35=16,T35="BAJO"),23,AND(Y35=16,U35&lt;&gt;0),20,AND(Y35=17,O35&lt;&gt;0),25,AND(Y35=17,Q35&lt;&gt;0),24,AND(Y35=17,T35="ALTO"),23,AND(Y35=17,T35="BAJO"),21,AND(Y35=17,U35&lt;&gt;0),20,AND(Y35=18,O35&lt;&gt;0),25,AND(Y35=18,Q35&lt;&gt;0),24,AND(Y35=18,T35="ALTO"),23,AND(Y35=18,T35="BAJO"),22,AND(Y35=18,U35&lt;&gt;0),21,AND(Y35=19,O35&lt;&gt;0),25,AND(Y35=19,Q35&lt;&gt;0),25,AND(Y35=19,T35="ALTO"),24,AND(Y35=19,T35="BAJO"),22,AND(Y35=19,U35&lt;&gt;0),22,AND(Y35&lt;&gt;0,W35&lt;&gt;0),Y35,TRUE,"FALSO")</f>
        <v>21</v>
      </c>
      <c r="AB35" s="50"/>
      <c r="AC35" s="50"/>
      <c r="AD35" s="719"/>
      <c r="AE35" s="720"/>
      <c r="AF35" s="720"/>
      <c r="AN35" s="266"/>
      <c r="AP35" s="266"/>
      <c r="AR35" s="266"/>
      <c r="AT35" s="266"/>
      <c r="AV35" s="266"/>
    </row>
    <row r="36" spans="1:48" ht="57" customHeight="1">
      <c r="A36" s="718"/>
      <c r="B36" s="363">
        <v>86</v>
      </c>
      <c r="C36" s="507"/>
      <c r="D36" s="252" t="s">
        <v>814</v>
      </c>
      <c r="E36" s="252" t="s">
        <v>1075</v>
      </c>
      <c r="F36" s="185" t="s">
        <v>0</v>
      </c>
      <c r="G36" s="246" t="s">
        <v>51</v>
      </c>
      <c r="H36" s="247" t="s">
        <v>71</v>
      </c>
      <c r="I36" s="248" t="s">
        <v>72</v>
      </c>
      <c r="J36" s="248" t="str">
        <f>IF(OR(F36="SE",F36="SA"),VLOOKUP(I36,'Tabla de Peligros y Riesgo'!$C$2:$E$227,2,FALSE),VLOOKUP(I36,'LISTA DE ASPECTOS - IMPACTOS'!$D$3:$F$72,2,FALSE))</f>
        <v>Contagio</v>
      </c>
      <c r="K36" s="249" t="str">
        <f>IF(OR(F36="SE",F36="SA"),VLOOKUP(I36,'Tabla de Peligros y Riesgo'!$C$2:$E$227,3,FALSE),VLOOKUP(I36,'LISTA DE ASPECTOS - IMPACTOS'!$D$3:$F$72,3,FALSE))</f>
        <v xml:space="preserve">Infección/Muerte </v>
      </c>
      <c r="L36" s="250" t="s">
        <v>90</v>
      </c>
      <c r="M36" s="248">
        <v>2</v>
      </c>
      <c r="N36" s="251">
        <f t="shared" si="0"/>
        <v>5</v>
      </c>
      <c r="O36" s="248"/>
      <c r="P36" s="252"/>
      <c r="Q36" s="248"/>
      <c r="R36" s="252"/>
      <c r="S36" s="248" t="s">
        <v>1190</v>
      </c>
      <c r="T36" s="248" t="s">
        <v>53</v>
      </c>
      <c r="U36" s="253" t="s">
        <v>1480</v>
      </c>
      <c r="V36" s="252"/>
      <c r="W36" s="253" t="s">
        <v>1196</v>
      </c>
      <c r="X36" s="255"/>
      <c r="Y36" s="251">
        <f t="shared" si="1"/>
        <v>5</v>
      </c>
      <c r="Z36" s="256"/>
      <c r="AA36" s="251">
        <f t="array" ref="AA36">_xlfn.IFS(AND(Y36=1,O36&lt;&gt;0),25,AND(Y36=1,Q36&lt;&gt;0),21,AND(Y36=1,T36="ALTO"),16,AND(Y36=1,T36="BAJO"),11,AND(Y36=1,U36&lt;&gt;0),2,AND(Y36=2,O36&lt;&gt;0),25,AND(Y36=2,Q36&lt;&gt;0),21,AND(Y36=2,T36="ALTO"),16,AND(Y36=2,T36="BAJO"),11,AND(Y36=2,U36&lt;&gt;0),4,AND(Y36=3,O36&lt;&gt;0),25,AND(Y36=3,Q36&lt;&gt;0),21,AND(Y36=3,T36="ALTO"),16,AND(Y36=3,T36="BAJO"),12,AND(Y36=3,U36&lt;&gt;0),5,AND(Y36=4,O36&lt;&gt;0),25,AND(Y36=4,Q36&lt;&gt;0),13,AND(Y36=4,T36="ALTO"),16,AND(Y36=4,T36="BAJO"),14,AND(Y36=4,U36&lt;&gt;0),7,AND(Y36=5,O36&lt;&gt;0),25,AND(Y36=5,Q36&lt;&gt;0),21,AND(Y36=5,T36="ALTO"),16,AND(Y36=5,T36="BAJO"),12,AND(Y36=5,U36&lt;&gt;0),8,AND(Y36=6,O36&lt;&gt;0),25,AND(Y36=6,Q36&lt;&gt;0),21,AND(Y36=6,T36="ALTO"),20,AND(Y36=6,T36="BAJO"),17,AND(Y36=6,U36&lt;&gt;0),6,AND(Y36=7,O36&lt;&gt;0),25,AND(Y36=7,Q36&lt;&gt;0),23,AND(Y36=7,T36="ALTO"),16,AND(Y36=7,T36="BAJO"),11,AND(Y36=7,U36&lt;&gt;0),7,AND(Y36=8,O36&lt;&gt;0),25,AND(Y36=8,Q36&lt;&gt;0),21,AND(Y36=8,T36="ALTO"),16,AND(Y36=8,T36="BAJO"),12,AND(Y36=8,U36&lt;&gt;0),8,AND(Y36=9,O36&lt;&gt;0),25,AND(Y36=9,Q36&lt;&gt;0),21,AND(Y36=9,T36="ALTO"),20,AND(Y36=9,T36="BAJO"),17,AND(Y36=9,U36&lt;&gt;0),13,AND(Y36=10,O36&lt;&gt;0),25,AND(Y36=10,Q36&lt;&gt;0),22,AND(Y36=10,T36="ALTO"),21,AND(Y36=10,T36="BAJO"),18,AND(Y36=10,U36&lt;&gt;0),18,AND(Y36=11,O36&lt;&gt;0),25,AND(Y36=11,Q36&lt;&gt;0),23,AND(Y36=11,T36="ALTO"),20,AND(Y36=11,T36="BAJO"),16,AND(Y36=11,U36&lt;&gt;0),11,AND(Y36=12,O36&lt;&gt;0),25,AND(Y36=12,Q36&lt;&gt;0),23,AND(Y36=12,T36="ALTO"),20,AND(Y36=12,T36="BAJO"),16,AND(Y36=12,U36&lt;&gt;0),12,AND(Y36=13,O36&lt;&gt;0),25,AND(Y36=13,Q36&lt;&gt;0),21,AND(Y36=13,T36="ALTO"),20,AND(Y36=13,T36="BAJO"),17,AND(Y36=13,U36&lt;&gt;0),17,AND(Y36=14,O36&lt;&gt;0),25,AND(Y36=14,Q36&lt;&gt;0),24,AND(Y36=14,T36="ALTO"),23,AND(Y36=14,T36="BAJO"),21,AND(Y36=14,U36&lt;&gt;0),18,AND(Y36=15,O36&lt;&gt;0),25,AND(Y36=15,Q36&lt;&gt;0),24,AND(Y36=15,T36="ALTO"),22,AND(Y36=15,T36="BAJO"),19,AND(Y36=15,U36&lt;&gt;0),19,AND(Y36=16,O36&lt;&gt;0),25,AND(Y36=16,Q36&lt;&gt;0),23,AND(Y36=16,T36="ALTO"),23,AND(Y36=16,T36="BAJO"),23,AND(Y36=16,U36&lt;&gt;0),20,AND(Y36=17,O36&lt;&gt;0),25,AND(Y36=17,Q36&lt;&gt;0),24,AND(Y36=17,T36="ALTO"),23,AND(Y36=17,T36="BAJO"),21,AND(Y36=17,U36&lt;&gt;0),20,AND(Y36=18,O36&lt;&gt;0),25,AND(Y36=18,Q36&lt;&gt;0),24,AND(Y36=18,T36="ALTO"),23,AND(Y36=18,T36="BAJO"),22,AND(Y36=18,U36&lt;&gt;0),21,AND(Y36=19,O36&lt;&gt;0),25,AND(Y36=19,Q36&lt;&gt;0),25,AND(Y36=19,T36="ALTO"),24,AND(Y36=19,T36="BAJO"),22,AND(Y36=19,U36&lt;&gt;0),22,AND(Y36&lt;&gt;0,W36&lt;&gt;0),Y36,TRUE,"FALSO")</f>
        <v>16</v>
      </c>
      <c r="AB36" s="50"/>
      <c r="AC36" s="50"/>
      <c r="AD36" s="719"/>
      <c r="AE36" s="720"/>
      <c r="AF36" s="720"/>
      <c r="AN36" s="266"/>
      <c r="AP36" s="266"/>
      <c r="AR36" s="266"/>
      <c r="AT36" s="266"/>
      <c r="AV36" s="266"/>
    </row>
    <row r="37" spans="1:48" ht="57" customHeight="1">
      <c r="A37" s="718"/>
      <c r="B37" s="364"/>
      <c r="C37" s="507"/>
      <c r="D37" s="281" t="s">
        <v>814</v>
      </c>
      <c r="E37" s="252" t="s">
        <v>1075</v>
      </c>
      <c r="F37" s="185" t="s">
        <v>2</v>
      </c>
      <c r="G37" s="246" t="s">
        <v>58</v>
      </c>
      <c r="H37" s="247" t="s">
        <v>531</v>
      </c>
      <c r="I37" s="248" t="s">
        <v>543</v>
      </c>
      <c r="J37" s="248" t="str">
        <f>IF(OR(F37="SE",F37="SA"),VLOOKUP(I37,'Tabla de Peligros y Riesgo'!$C$2:$E$227,2,FALSE),VLOOKUP(I37,'LISTA DE ASPECTOS - IMPACTOS'!$D$3:$F$72,2,FALSE))</f>
        <v>Alteración de la calidad de suelo/agua</v>
      </c>
      <c r="K37" s="249" t="str">
        <f>IF(OR(F37="SE",F37="SA"),VLOOKUP(I37,'Tabla de Peligros y Riesgo'!$C$2:$E$227,3,FALSE),VLOOKUP(I37,'LISTA DE ASPECTOS - IMPACTOS'!$D$3:$F$72,3,FALSE))</f>
        <v>Potencial afectación a la calidad ambiental del suelo, agua, aire, flora y fauna</v>
      </c>
      <c r="L37" s="250" t="s">
        <v>65</v>
      </c>
      <c r="M37" s="248">
        <v>2</v>
      </c>
      <c r="N37" s="251">
        <f t="shared" si="0"/>
        <v>12</v>
      </c>
      <c r="O37" s="248"/>
      <c r="P37" s="252"/>
      <c r="Q37" s="248"/>
      <c r="R37" s="252"/>
      <c r="S37" s="248" t="s">
        <v>1193</v>
      </c>
      <c r="T37" s="248" t="s">
        <v>59</v>
      </c>
      <c r="U37" s="262" t="s">
        <v>1194</v>
      </c>
      <c r="V37" s="252"/>
      <c r="W37" s="253"/>
      <c r="X37" s="255"/>
      <c r="Y37" s="251">
        <f t="shared" si="1"/>
        <v>12</v>
      </c>
      <c r="Z37" s="256">
        <f>IF(N37&gt;=16,MAX(O37:T37),IF(N37&lt;16,MAX(O37:X37)))</f>
        <v>0</v>
      </c>
      <c r="AA37" s="251">
        <f t="array" ref="AA37">_xlfn.IFS(AND(Y37=1,O37&lt;&gt;0),25,AND(Y37=1,Q37&lt;&gt;0),21,AND(Y37=1,T37="ALTO"),16,AND(Y37=1,T37="BAJO"),11,AND(Y37=1,U37&lt;&gt;0),2,AND(Y37=2,O37&lt;&gt;0),25,AND(Y37=2,Q37&lt;&gt;0),21,AND(Y37=2,T37="ALTO"),16,AND(Y37=2,T37="BAJO"),11,AND(Y37=2,U37&lt;&gt;0),4,AND(Y37=3,O37&lt;&gt;0),25,AND(Y37=3,Q37&lt;&gt;0),21,AND(Y37=3,T37="ALTO"),16,AND(Y37=3,T37="BAJO"),12,AND(Y37=3,U37&lt;&gt;0),5,AND(Y37=4,O37&lt;&gt;0),25,AND(Y37=4,Q37&lt;&gt;0),13,AND(Y37=4,T37="ALTO"),16,AND(Y37=4,T37="BAJO"),14,AND(Y37=4,U37&lt;&gt;0),7,AND(Y37=5,O37&lt;&gt;0),25,AND(Y37=5,Q37&lt;&gt;0),21,AND(Y37=5,T37="ALTO"),16,AND(Y37=5,T37="BAJO"),12,AND(Y37=5,U37&lt;&gt;0),8,AND(Y37=6,O37&lt;&gt;0),25,AND(Y37=6,Q37&lt;&gt;0),21,AND(Y37=6,T37="ALTO"),20,AND(Y37=6,T37="BAJO"),17,AND(Y37=6,U37&lt;&gt;0),6,AND(Y37=7,O37&lt;&gt;0),25,AND(Y37=7,Q37&lt;&gt;0),23,AND(Y37=7,T37="ALTO"),16,AND(Y37=7,T37="BAJO"),11,AND(Y37=7,U37&lt;&gt;0),7,AND(Y37=8,O37&lt;&gt;0),25,AND(Y37=8,Q37&lt;&gt;0),21,AND(Y37=8,T37="ALTO"),16,AND(Y37=8,T37="BAJO"),12,AND(Y37=8,U37&lt;&gt;0),8,AND(Y37=9,O37&lt;&gt;0),25,AND(Y37=9,Q37&lt;&gt;0),21,AND(Y37=9,T37="ALTO"),20,AND(Y37=9,T37="BAJO"),17,AND(Y37=9,U37&lt;&gt;0),13,AND(Y37=10,O37&lt;&gt;0),25,AND(Y37=10,Q37&lt;&gt;0),22,AND(Y37=10,T37="ALTO"),21,AND(Y37=10,T37="BAJO"),18,AND(Y37=10,U37&lt;&gt;0),18,AND(Y37=11,O37&lt;&gt;0),25,AND(Y37=11,Q37&lt;&gt;0),23,AND(Y37=11,T37="ALTO"),20,AND(Y37=11,T37="BAJO"),16,AND(Y37=11,U37&lt;&gt;0),11,AND(Y37=12,O37&lt;&gt;0),25,AND(Y37=12,Q37&lt;&gt;0),23,AND(Y37=12,T37="ALTO"),20,AND(Y37=12,T37="BAJO"),16,AND(Y37=12,U37&lt;&gt;0),12,AND(Y37=13,O37&lt;&gt;0),25,AND(Y37=13,Q37&lt;&gt;0),21,AND(Y37=13,T37="ALTO"),20,AND(Y37=13,T37="BAJO"),17,AND(Y37=13,U37&lt;&gt;0),17,AND(Y37=14,O37&lt;&gt;0),25,AND(Y37=14,Q37&lt;&gt;0),24,AND(Y37=14,T37="ALTO"),23,AND(Y37=14,T37="BAJO"),21,AND(Y37=14,U37&lt;&gt;0),18,AND(Y37=15,O37&lt;&gt;0),25,AND(Y37=15,Q37&lt;&gt;0),24,AND(Y37=15,T37="ALTO"),22,AND(Y37=15,T37="BAJO"),19,AND(Y37=15,U37&lt;&gt;0),19,AND(Y37=16,O37&lt;&gt;0),25,AND(Y37=16,Q37&lt;&gt;0),23,AND(Y37=16,T37="ALTO"),23,AND(Y37=16,T37="BAJO"),23,AND(Y37=16,U37&lt;&gt;0),20,AND(Y37=17,O37&lt;&gt;0),25,AND(Y37=17,Q37&lt;&gt;0),24,AND(Y37=17,T37="ALTO"),23,AND(Y37=17,T37="BAJO"),21,AND(Y37=17,U37&lt;&gt;0),20,AND(Y37=18,O37&lt;&gt;0),25,AND(Y37=18,Q37&lt;&gt;0),24,AND(Y37=18,T37="ALTO"),23,AND(Y37=18,T37="BAJO"),22,AND(Y37=18,U37&lt;&gt;0),21,AND(Y37=19,O37&lt;&gt;0),25,AND(Y37=19,Q37&lt;&gt;0),25,AND(Y37=19,T37="ALTO"),24,AND(Y37=19,T37="BAJO"),22,AND(Y37=19,U37&lt;&gt;0),22,AND(Y37&lt;&gt;0,W37&lt;&gt;0),Y37,TRUE,"FALSO")</f>
        <v>16</v>
      </c>
      <c r="AB37" s="50"/>
      <c r="AC37" s="50"/>
      <c r="AD37" s="719"/>
      <c r="AE37" s="720"/>
      <c r="AF37" s="720"/>
      <c r="AN37" s="266"/>
      <c r="AP37" s="266"/>
      <c r="AR37" s="266"/>
      <c r="AT37" s="266"/>
      <c r="AV37" s="266"/>
    </row>
    <row r="38" spans="1:48" ht="71.25" customHeight="1">
      <c r="A38" s="718"/>
      <c r="B38" s="364"/>
      <c r="C38" s="507"/>
      <c r="D38" s="281" t="s">
        <v>814</v>
      </c>
      <c r="E38" s="252" t="s">
        <v>1075</v>
      </c>
      <c r="F38" s="185" t="s">
        <v>2</v>
      </c>
      <c r="G38" s="246" t="s">
        <v>52</v>
      </c>
      <c r="H38" s="247" t="s">
        <v>74</v>
      </c>
      <c r="I38" s="248" t="s">
        <v>75</v>
      </c>
      <c r="J38" s="248" t="str">
        <f>IF(OR(F38="SE",F38="SA"),VLOOKUP(I38,'Tabla de Peligros y Riesgo'!$C$2:$E$227,2,FALSE),VLOOKUP(I38,'LISTA DE ASPECTOS - IMPACTOS'!$D$3:$F$72,2,FALSE))</f>
        <v>Alteración de la calidad de suelo/agua</v>
      </c>
      <c r="K38" s="249" t="str">
        <f>IF(OR(F38="SE",F38="SA"),VLOOKUP(I38,'Tabla de Peligros y Riesgo'!$C$2:$E$227,3,FALSE),VLOOKUP(I38,'LISTA DE ASPECTOS - IMPACTOS'!$D$3:$F$72,3,FALSE))</f>
        <v>Potencial afectación a la calidad ambiental del suelo, agua, aire, flora y fauna</v>
      </c>
      <c r="L38" s="250" t="s">
        <v>56</v>
      </c>
      <c r="M38" s="248">
        <v>3</v>
      </c>
      <c r="N38" s="251">
        <f>IF(CONCATENATE(M38,L38)="1A",1,IF(CONCATENATE(M38,L38)="1B",2,IF(CONCATENATE(M38,L38)="2A",3,IF(CONCATENATE(M38,L38)="1C",4,IF(CONCATENATE(M38,L38)="2B",5,IF(CONCATENATE(M38,L38)="3A",6,IF(CONCATENATE(M38,L38)="1D",7,IF(CONCATENATE(M38,L38)="2C",8,IF(CONCATENATE(M38,L38)="3B",9,IF(CONCATENATE(M38,L38)="4A",10,IF(CONCATENATE(M38,L38)="1E",11,IF(CONCATENATE(M38,L38)="2D",12,IF(CONCATENATE(M38,L38)="3C",13,IF(CONCATENATE(M38,L38)="4B",14,IF(CONCATENATE(M38,L38)="5A",15,IF(CONCATENATE(M38,L38)="2E",16,IF(CONCATENATE(M38,L38)="3D",17,IF(CONCATENATE(M38,L38)="4C",18,IF(CONCATENATE(M38,L38)="5B",19,IF(CONCATENATE(M38,L38)="3E",20,IF(CONCATENATE(M38,L38)="4D",21,IF(CONCATENATE(M38,L38)="5C",22,IF(CONCATENATE(M38,L38)="4E",23,IF(CONCATENATE(M38,L38)="5D",24,IF(CONCATENATE(M38,L38)="5E",25,"")))))))))))))))))))))))))</f>
        <v>13</v>
      </c>
      <c r="O38" s="248"/>
      <c r="P38" s="252"/>
      <c r="Q38" s="248"/>
      <c r="R38" s="252"/>
      <c r="S38" s="248"/>
      <c r="T38" s="248"/>
      <c r="U38" s="262" t="s">
        <v>1250</v>
      </c>
      <c r="V38" s="252"/>
      <c r="W38" s="253"/>
      <c r="X38" s="255"/>
      <c r="Y38" s="251">
        <f t="shared" si="1"/>
        <v>13</v>
      </c>
      <c r="Z38" s="256">
        <f>IF(N38&gt;=16,MAX(O38:T38),IF(N38&lt;16,MAX(O38:X38)))</f>
        <v>0</v>
      </c>
      <c r="AA38" s="251">
        <f t="array" ref="AA38">_xlfn.IFS(AND(Y38=1,O38&lt;&gt;0),25,AND(Y38=1,Q38&lt;&gt;0),21,AND(Y38=1,T38="ALTO"),16,AND(Y38=1,T38="BAJO"),11,AND(Y38=1,U38&lt;&gt;0),2,AND(Y38=2,O38&lt;&gt;0),25,AND(Y38=2,Q38&lt;&gt;0),21,AND(Y38=2,T38="ALTO"),16,AND(Y38=2,T38="BAJO"),11,AND(Y38=2,U38&lt;&gt;0),4,AND(Y38=3,O38&lt;&gt;0),25,AND(Y38=3,Q38&lt;&gt;0),21,AND(Y38=3,T38="ALTO"),16,AND(Y38=3,T38="BAJO"),12,AND(Y38=3,U38&lt;&gt;0),5,AND(Y38=4,O38&lt;&gt;0),25,AND(Y38=4,Q38&lt;&gt;0),13,AND(Y38=4,T38="ALTO"),16,AND(Y38=4,T38="BAJO"),14,AND(Y38=4,U38&lt;&gt;0),7,AND(Y38=5,O38&lt;&gt;0),25,AND(Y38=5,Q38&lt;&gt;0),21,AND(Y38=5,T38="ALTO"),16,AND(Y38=5,T38="BAJO"),12,AND(Y38=5,U38&lt;&gt;0),8,AND(Y38=6,O38&lt;&gt;0),25,AND(Y38=6,Q38&lt;&gt;0),21,AND(Y38=6,T38="ALTO"),20,AND(Y38=6,T38="BAJO"),17,AND(Y38=6,U38&lt;&gt;0),6,AND(Y38=7,O38&lt;&gt;0),25,AND(Y38=7,Q38&lt;&gt;0),23,AND(Y38=7,T38="ALTO"),16,AND(Y38=7,T38="BAJO"),11,AND(Y38=7,U38&lt;&gt;0),7,AND(Y38=8,O38&lt;&gt;0),25,AND(Y38=8,Q38&lt;&gt;0),21,AND(Y38=8,T38="ALTO"),16,AND(Y38=8,T38="BAJO"),12,AND(Y38=8,U38&lt;&gt;0),8,AND(Y38=9,O38&lt;&gt;0),25,AND(Y38=9,Q38&lt;&gt;0),21,AND(Y38=9,T38="ALTO"),20,AND(Y38=9,T38="BAJO"),17,AND(Y38=9,U38&lt;&gt;0),13,AND(Y38=10,O38&lt;&gt;0),25,AND(Y38=10,Q38&lt;&gt;0),22,AND(Y38=10,T38="ALTO"),21,AND(Y38=10,T38="BAJO"),18,AND(Y38=10,U38&lt;&gt;0),18,AND(Y38=11,O38&lt;&gt;0),25,AND(Y38=11,Q38&lt;&gt;0),23,AND(Y38=11,T38="ALTO"),20,AND(Y38=11,T38="BAJO"),16,AND(Y38=11,U38&lt;&gt;0),11,AND(Y38=12,O38&lt;&gt;0),25,AND(Y38=12,Q38&lt;&gt;0),23,AND(Y38=12,T38="ALTO"),20,AND(Y38=12,T38="BAJO"),16,AND(Y38=12,U38&lt;&gt;0),12,AND(Y38=13,O38&lt;&gt;0),25,AND(Y38=13,Q38&lt;&gt;0),21,AND(Y38=13,T38="ALTO"),20,AND(Y38=13,T38="BAJO"),17,AND(Y38=13,U38&lt;&gt;0),17,AND(Y38=14,O38&lt;&gt;0),25,AND(Y38=14,Q38&lt;&gt;0),24,AND(Y38=14,T38="ALTO"),23,AND(Y38=14,T38="BAJO"),21,AND(Y38=14,U38&lt;&gt;0),18,AND(Y38=15,O38&lt;&gt;0),25,AND(Y38=15,Q38&lt;&gt;0),24,AND(Y38=15,T38="ALTO"),22,AND(Y38=15,T38="BAJO"),19,AND(Y38=15,U38&lt;&gt;0),19,AND(Y38=16,O38&lt;&gt;0),25,AND(Y38=16,Q38&lt;&gt;0),23,AND(Y38=16,T38="ALTO"),23,AND(Y38=16,T38="BAJO"),23,AND(Y38=16,U38&lt;&gt;0),20,AND(Y38=17,O38&lt;&gt;0),25,AND(Y38=17,Q38&lt;&gt;0),24,AND(Y38=17,T38="ALTO"),23,AND(Y38=17,T38="BAJO"),21,AND(Y38=17,U38&lt;&gt;0),20,AND(Y38=18,O38&lt;&gt;0),25,AND(Y38=18,Q38&lt;&gt;0),24,AND(Y38=18,T38="ALTO"),23,AND(Y38=18,T38="BAJO"),22,AND(Y38=18,U38&lt;&gt;0),21,AND(Y38=19,O38&lt;&gt;0),25,AND(Y38=19,Q38&lt;&gt;0),25,AND(Y38=19,T38="ALTO"),24,AND(Y38=19,T38="BAJO"),22,AND(Y38=19,U38&lt;&gt;0),22,AND(Y38&lt;&gt;0,W38&lt;&gt;0),Y38,TRUE,"FALSO")</f>
        <v>17</v>
      </c>
      <c r="AB38" s="50"/>
      <c r="AC38" s="50"/>
      <c r="AD38" s="719"/>
      <c r="AE38" s="720"/>
      <c r="AF38" s="720"/>
      <c r="AN38" s="266"/>
      <c r="AP38" s="266"/>
      <c r="AR38" s="266"/>
      <c r="AT38" s="266"/>
      <c r="AV38" s="266"/>
    </row>
    <row r="39" spans="1:48" ht="57" customHeight="1">
      <c r="A39" s="718"/>
      <c r="B39" s="364"/>
      <c r="C39" s="507"/>
      <c r="D39" s="252" t="s">
        <v>839</v>
      </c>
      <c r="E39" s="252" t="s">
        <v>1075</v>
      </c>
      <c r="F39" s="185" t="s">
        <v>1</v>
      </c>
      <c r="G39" s="246" t="s">
        <v>51</v>
      </c>
      <c r="H39" s="247" t="s">
        <v>111</v>
      </c>
      <c r="I39" s="248" t="s">
        <v>112</v>
      </c>
      <c r="J39" s="248" t="str">
        <f>IF(OR(F39="SE",F39="SA"),VLOOKUP(I39,'Tabla de Peligros y Riesgo'!$C$2:$E$227,2,FALSE),VLOOKUP(I39,'LISTA DE ASPECTOS - IMPACTOS'!$D$3:$F$72,2,FALSE))</f>
        <v xml:space="preserve">Electrocución </v>
      </c>
      <c r="K39" s="249" t="str">
        <f>IF(OR(F39="SE",F39="SA"),VLOOKUP(I39,'Tabla de Peligros y Riesgo'!$C$2:$E$227,3,FALSE),VLOOKUP(I39,'LISTA DE ASPECTOS - IMPACTOS'!$D$3:$F$72,3,FALSE))</f>
        <v xml:space="preserve">Muerte </v>
      </c>
      <c r="L39" s="250" t="s">
        <v>56</v>
      </c>
      <c r="M39" s="248">
        <v>3</v>
      </c>
      <c r="N39" s="251">
        <f t="shared" ref="N39:N48" si="3">IF(CONCATENATE(M39,L39)="1A",1,IF(CONCATENATE(M39,L39)="1B",2,IF(CONCATENATE(M39,L39)="2A",3,IF(CONCATENATE(M39,L39)="1C",4,IF(CONCATENATE(M39,L39)="2B",5,IF(CONCATENATE(M39,L39)="3A",6,IF(CONCATENATE(M39,L39)="1D",7,IF(CONCATENATE(M39,L39)="2C",8,IF(CONCATENATE(M39,L39)="3B",9,IF(CONCATENATE(M39,L39)="4A",10,IF(CONCATENATE(M39,L39)="1E",11,IF(CONCATENATE(M39,L39)="2D",12,IF(CONCATENATE(M39,L39)="3C",13,IF(CONCATENATE(M39,L39)="4B",14,IF(CONCATENATE(M39,L39)="5A",15,IF(CONCATENATE(M39,L39)="2E",16,IF(CONCATENATE(M39,L39)="3D",17,IF(CONCATENATE(M39,L39)="4C",18,IF(CONCATENATE(M39,L39)="5B",19,IF(CONCATENATE(M39,L39)="3E",20,IF(CONCATENATE(M39,L39)="4D",21,IF(CONCATENATE(M39,L39)="5C",22,IF(CONCATENATE(M39,L39)="4E",23,IF(CONCATENATE(M39,L39)="5D",24,IF(CONCATENATE(M39,L39)="5E",25,"")))))))))))))))))))))))))</f>
        <v>13</v>
      </c>
      <c r="O39" s="248"/>
      <c r="P39" s="252"/>
      <c r="Q39" s="248"/>
      <c r="R39" s="252"/>
      <c r="S39" s="248" t="s">
        <v>1491</v>
      </c>
      <c r="T39" s="248" t="s">
        <v>53</v>
      </c>
      <c r="U39" s="248" t="s">
        <v>1497</v>
      </c>
      <c r="V39" s="252"/>
      <c r="W39" s="253" t="s">
        <v>1196</v>
      </c>
      <c r="X39" s="255"/>
      <c r="Y39" s="251">
        <f t="shared" si="1"/>
        <v>13</v>
      </c>
      <c r="Z39" s="256">
        <f>IF(N39&gt;=16,MAX(O39:T39),IF(N39&lt;16,MAX(O39:X39)))</f>
        <v>0</v>
      </c>
      <c r="AA39" s="251">
        <f t="array" ref="AA39">_xlfn.IFS(AND(Y39=1,O39&lt;&gt;0),25,AND(Y39=1,Q39&lt;&gt;0),21,AND(Y39=1,T39="ALTO"),16,AND(Y39=1,T39="BAJO"),11,AND(Y39=1,U39&lt;&gt;0),2,AND(Y39=2,O39&lt;&gt;0),25,AND(Y39=2,Q39&lt;&gt;0),21,AND(Y39=2,T39="ALTO"),16,AND(Y39=2,T39="BAJO"),11,AND(Y39=2,U39&lt;&gt;0),4,AND(Y39=3,O39&lt;&gt;0),25,AND(Y39=3,Q39&lt;&gt;0),21,AND(Y39=3,T39="ALTO"),16,AND(Y39=3,T39="BAJO"),12,AND(Y39=3,U39&lt;&gt;0),5,AND(Y39=4,O39&lt;&gt;0),25,AND(Y39=4,Q39&lt;&gt;0),13,AND(Y39=4,T39="ALTO"),16,AND(Y39=4,T39="BAJO"),14,AND(Y39=4,U39&lt;&gt;0),7,AND(Y39=5,O39&lt;&gt;0),25,AND(Y39=5,Q39&lt;&gt;0),21,AND(Y39=5,T39="ALTO"),16,AND(Y39=5,T39="BAJO"),12,AND(Y39=5,U39&lt;&gt;0),8,AND(Y39=6,O39&lt;&gt;0),25,AND(Y39=6,Q39&lt;&gt;0),21,AND(Y39=6,T39="ALTO"),20,AND(Y39=6,T39="BAJO"),17,AND(Y39=6,U39&lt;&gt;0),6,AND(Y39=7,O39&lt;&gt;0),25,AND(Y39=7,Q39&lt;&gt;0),23,AND(Y39=7,T39="ALTO"),16,AND(Y39=7,T39="BAJO"),11,AND(Y39=7,U39&lt;&gt;0),7,AND(Y39=8,O39&lt;&gt;0),25,AND(Y39=8,Q39&lt;&gt;0),21,AND(Y39=8,T39="ALTO"),16,AND(Y39=8,T39="BAJO"),12,AND(Y39=8,U39&lt;&gt;0),8,AND(Y39=9,O39&lt;&gt;0),25,AND(Y39=9,Q39&lt;&gt;0),21,AND(Y39=9,T39="ALTO"),20,AND(Y39=9,T39="BAJO"),17,AND(Y39=9,U39&lt;&gt;0),13,AND(Y39=10,O39&lt;&gt;0),25,AND(Y39=10,Q39&lt;&gt;0),22,AND(Y39=10,T39="ALTO"),21,AND(Y39=10,T39="BAJO"),18,AND(Y39=10,U39&lt;&gt;0),18,AND(Y39=11,O39&lt;&gt;0),25,AND(Y39=11,Q39&lt;&gt;0),23,AND(Y39=11,T39="ALTO"),20,AND(Y39=11,T39="BAJO"),16,AND(Y39=11,U39&lt;&gt;0),11,AND(Y39=12,O39&lt;&gt;0),25,AND(Y39=12,Q39&lt;&gt;0),23,AND(Y39=12,T39="ALTO"),20,AND(Y39=12,T39="BAJO"),16,AND(Y39=12,U39&lt;&gt;0),12,AND(Y39=13,O39&lt;&gt;0),25,AND(Y39=13,Q39&lt;&gt;0),21,AND(Y39=13,T39="ALTO"),20,AND(Y39=13,T39="BAJO"),17,AND(Y39=13,U39&lt;&gt;0),17,AND(Y39=14,O39&lt;&gt;0),25,AND(Y39=14,Q39&lt;&gt;0),24,AND(Y39=14,T39="ALTO"),23,AND(Y39=14,T39="BAJO"),21,AND(Y39=14,U39&lt;&gt;0),18,AND(Y39=15,O39&lt;&gt;0),25,AND(Y39=15,Q39&lt;&gt;0),24,AND(Y39=15,T39="ALTO"),22,AND(Y39=15,T39="BAJO"),19,AND(Y39=15,U39&lt;&gt;0),19,AND(Y39=16,O39&lt;&gt;0),25,AND(Y39=16,Q39&lt;&gt;0),23,AND(Y39=16,T39="ALTO"),23,AND(Y39=16,T39="BAJO"),23,AND(Y39=16,U39&lt;&gt;0),20,AND(Y39=17,O39&lt;&gt;0),25,AND(Y39=17,Q39&lt;&gt;0),24,AND(Y39=17,T39="ALTO"),23,AND(Y39=17,T39="BAJO"),21,AND(Y39=17,U39&lt;&gt;0),20,AND(Y39=18,O39&lt;&gt;0),25,AND(Y39=18,Q39&lt;&gt;0),24,AND(Y39=18,T39="ALTO"),23,AND(Y39=18,T39="BAJO"),22,AND(Y39=18,U39&lt;&gt;0),21,AND(Y39=19,O39&lt;&gt;0),25,AND(Y39=19,Q39&lt;&gt;0),25,AND(Y39=19,T39="ALTO"),24,AND(Y39=19,T39="BAJO"),22,AND(Y39=19,U39&lt;&gt;0),22,AND(Y39&lt;&gt;0,W39&lt;&gt;0),Y39,TRUE,"FALSO")</f>
        <v>20</v>
      </c>
      <c r="AB39" s="50" t="s">
        <v>1200</v>
      </c>
      <c r="AC39" s="50" t="s">
        <v>1201</v>
      </c>
      <c r="AD39" s="719"/>
      <c r="AE39" s="720"/>
      <c r="AF39" s="720"/>
      <c r="AN39" s="266"/>
      <c r="AP39" s="266"/>
      <c r="AR39" s="266"/>
      <c r="AT39" s="266"/>
      <c r="AV39" s="266"/>
    </row>
    <row r="40" spans="1:48" ht="60" customHeight="1">
      <c r="A40" s="718"/>
      <c r="B40" s="364"/>
      <c r="C40" s="507"/>
      <c r="D40" s="252" t="s">
        <v>1072</v>
      </c>
      <c r="E40" s="252" t="s">
        <v>1075</v>
      </c>
      <c r="F40" s="185" t="s">
        <v>1</v>
      </c>
      <c r="G40" s="246" t="s">
        <v>51</v>
      </c>
      <c r="H40" s="247" t="s">
        <v>83</v>
      </c>
      <c r="I40" s="248" t="s">
        <v>149</v>
      </c>
      <c r="J40" s="248" t="str">
        <f>IF(OR(F40="SE",F40="SA"),VLOOKUP(I40,'Tabla de Peligros y Riesgo'!$C$2:$E$227,2,FALSE),VLOOKUP(I40,'LISTA DE ASPECTOS - IMPACTOS'!$D$3:$F$72,2,FALSE))</f>
        <v>Riesgos Disergonómico</v>
      </c>
      <c r="K40" s="249" t="str">
        <f>IF(OR(F40="SE",F40="SA"),VLOOKUP(I40,'Tabla de Peligros y Riesgo'!$C$2:$E$227,3,FALSE),VLOOKUP(I40,'LISTA DE ASPECTOS - IMPACTOS'!$D$3:$F$72,3,FALSE))</f>
        <v>Lumbalgia/Dorsalgia/ Hiperlordosis/ Tendinitis de Hombro</v>
      </c>
      <c r="L40" s="250" t="s">
        <v>56</v>
      </c>
      <c r="M40" s="248">
        <v>4</v>
      </c>
      <c r="N40" s="251">
        <f t="shared" si="3"/>
        <v>18</v>
      </c>
      <c r="O40" s="248"/>
      <c r="P40" s="252"/>
      <c r="Q40" s="248"/>
      <c r="R40" s="252"/>
      <c r="S40" s="248"/>
      <c r="T40" s="248"/>
      <c r="U40" s="248" t="s">
        <v>1498</v>
      </c>
      <c r="V40" s="252"/>
      <c r="W40" s="253" t="s">
        <v>1196</v>
      </c>
      <c r="X40" s="255"/>
      <c r="Y40" s="251">
        <f t="shared" si="1"/>
        <v>18</v>
      </c>
      <c r="Z40" s="256"/>
      <c r="AA40" s="251">
        <f t="array" ref="AA40">_xlfn.IFS(AND(Y40=1,O40&lt;&gt;0),25,AND(Y40=1,Q40&lt;&gt;0),21,AND(Y40=1,T40="ALTO"),16,AND(Y40=1,T40="BAJO"),11,AND(Y40=1,U40&lt;&gt;0),2,AND(Y40=2,O40&lt;&gt;0),25,AND(Y40=2,Q40&lt;&gt;0),21,AND(Y40=2,T40="ALTO"),16,AND(Y40=2,T40="BAJO"),11,AND(Y40=2,U40&lt;&gt;0),4,AND(Y40=3,O40&lt;&gt;0),25,AND(Y40=3,Q40&lt;&gt;0),21,AND(Y40=3,T40="ALTO"),16,AND(Y40=3,T40="BAJO"),12,AND(Y40=3,U40&lt;&gt;0),5,AND(Y40=4,O40&lt;&gt;0),25,AND(Y40=4,Q40&lt;&gt;0),13,AND(Y40=4,T40="ALTO"),16,AND(Y40=4,T40="BAJO"),14,AND(Y40=4,U40&lt;&gt;0),7,AND(Y40=5,O40&lt;&gt;0),25,AND(Y40=5,Q40&lt;&gt;0),21,AND(Y40=5,T40="ALTO"),16,AND(Y40=5,T40="BAJO"),12,AND(Y40=5,U40&lt;&gt;0),8,AND(Y40=6,O40&lt;&gt;0),25,AND(Y40=6,Q40&lt;&gt;0),21,AND(Y40=6,T40="ALTO"),20,AND(Y40=6,T40="BAJO"),17,AND(Y40=6,U40&lt;&gt;0),6,AND(Y40=7,O40&lt;&gt;0),25,AND(Y40=7,Q40&lt;&gt;0),23,AND(Y40=7,T40="ALTO"),16,AND(Y40=7,T40="BAJO"),11,AND(Y40=7,U40&lt;&gt;0),7,AND(Y40=8,O40&lt;&gt;0),25,AND(Y40=8,Q40&lt;&gt;0),21,AND(Y40=8,T40="ALTO"),16,AND(Y40=8,T40="BAJO"),12,AND(Y40=8,U40&lt;&gt;0),8,AND(Y40=9,O40&lt;&gt;0),25,AND(Y40=9,Q40&lt;&gt;0),21,AND(Y40=9,T40="ALTO"),20,AND(Y40=9,T40="BAJO"),17,AND(Y40=9,U40&lt;&gt;0),13,AND(Y40=10,O40&lt;&gt;0),25,AND(Y40=10,Q40&lt;&gt;0),22,AND(Y40=10,T40="ALTO"),21,AND(Y40=10,T40="BAJO"),18,AND(Y40=10,U40&lt;&gt;0),18,AND(Y40=11,O40&lt;&gt;0),25,AND(Y40=11,Q40&lt;&gt;0),23,AND(Y40=11,T40="ALTO"),20,AND(Y40=11,T40="BAJO"),16,AND(Y40=11,U40&lt;&gt;0),11,AND(Y40=12,O40&lt;&gt;0),25,AND(Y40=12,Q40&lt;&gt;0),23,AND(Y40=12,T40="ALTO"),20,AND(Y40=12,T40="BAJO"),16,AND(Y40=12,U40&lt;&gt;0),12,AND(Y40=13,O40&lt;&gt;0),25,AND(Y40=13,Q40&lt;&gt;0),21,AND(Y40=13,T40="ALTO"),20,AND(Y40=13,T40="BAJO"),17,AND(Y40=13,U40&lt;&gt;0),17,AND(Y40=14,O40&lt;&gt;0),25,AND(Y40=14,Q40&lt;&gt;0),24,AND(Y40=14,T40="ALTO"),23,AND(Y40=14,T40="BAJO"),21,AND(Y40=14,U40&lt;&gt;0),18,AND(Y40=15,O40&lt;&gt;0),25,AND(Y40=15,Q40&lt;&gt;0),24,AND(Y40=15,T40="ALTO"),22,AND(Y40=15,T40="BAJO"),19,AND(Y40=15,U40&lt;&gt;0),19,AND(Y40=16,O40&lt;&gt;0),25,AND(Y40=16,Q40&lt;&gt;0),23,AND(Y40=16,T40="ALTO"),23,AND(Y40=16,T40="BAJO"),23,AND(Y40=16,U40&lt;&gt;0),20,AND(Y40=17,O40&lt;&gt;0),25,AND(Y40=17,Q40&lt;&gt;0),24,AND(Y40=17,T40="ALTO"),23,AND(Y40=17,T40="BAJO"),21,AND(Y40=17,U40&lt;&gt;0),20,AND(Y40=18,O40&lt;&gt;0),25,AND(Y40=18,Q40&lt;&gt;0),24,AND(Y40=18,T40="ALTO"),23,AND(Y40=18,T40="BAJO"),22,AND(Y40=18,U40&lt;&gt;0),21,AND(Y40=19,O40&lt;&gt;0),25,AND(Y40=19,Q40&lt;&gt;0),25,AND(Y40=19,T40="ALTO"),24,AND(Y40=19,T40="BAJO"),22,AND(Y40=19,U40&lt;&gt;0),22,AND(Y40&lt;&gt;0,W40&lt;&gt;0),Y40,TRUE,"FALSO")</f>
        <v>21</v>
      </c>
      <c r="AB40" s="50"/>
      <c r="AC40" s="50"/>
      <c r="AD40" s="719"/>
      <c r="AE40" s="720"/>
      <c r="AF40" s="720"/>
      <c r="AN40" s="266"/>
      <c r="AP40" s="266"/>
      <c r="AR40" s="266"/>
      <c r="AT40" s="266"/>
      <c r="AV40" s="266"/>
    </row>
    <row r="41" spans="1:48" ht="60" customHeight="1">
      <c r="A41" s="718"/>
      <c r="B41" s="364"/>
      <c r="C41" s="507"/>
      <c r="D41" s="252" t="s">
        <v>1077</v>
      </c>
      <c r="E41" s="252" t="s">
        <v>1075</v>
      </c>
      <c r="F41" s="185" t="s">
        <v>1</v>
      </c>
      <c r="G41" s="246" t="s">
        <v>51</v>
      </c>
      <c r="H41" s="247" t="s">
        <v>54</v>
      </c>
      <c r="I41" s="248" t="s">
        <v>442</v>
      </c>
      <c r="J41" s="248" t="str">
        <f>IF(OR(F41="SE",F41="SA"),VLOOKUP(I41,'Tabla de Peligros y Riesgo'!$C$2:$E$227,2,FALSE),VLOOKUP(I41,'LISTA DE ASPECTOS - IMPACTOS'!$D$3:$F$72,2,FALSE))</f>
        <v>Colisión/atropello</v>
      </c>
      <c r="K41" s="249" t="str">
        <f>IF(OR(F41="SE",F41="SA"),VLOOKUP(I41,'Tabla de Peligros y Riesgo'!$C$2:$E$227,3,FALSE),VLOOKUP(I41,'LISTA DE ASPECTOS - IMPACTOS'!$D$3:$F$72,3,FALSE))</f>
        <v>Contusión/Fractura/Muerte</v>
      </c>
      <c r="L41" s="250" t="s">
        <v>56</v>
      </c>
      <c r="M41" s="248">
        <v>2</v>
      </c>
      <c r="N41" s="251">
        <f t="shared" si="3"/>
        <v>8</v>
      </c>
      <c r="O41" s="248"/>
      <c r="P41" s="252"/>
      <c r="Q41" s="248"/>
      <c r="R41" s="252"/>
      <c r="S41" s="248" t="s">
        <v>1455</v>
      </c>
      <c r="T41" s="248" t="s">
        <v>53</v>
      </c>
      <c r="U41" s="253" t="s">
        <v>1456</v>
      </c>
      <c r="V41" s="254"/>
      <c r="W41" s="253" t="s">
        <v>1196</v>
      </c>
      <c r="X41" s="255"/>
      <c r="Y41" s="251">
        <f>N41</f>
        <v>8</v>
      </c>
      <c r="Z41" s="256">
        <f>IF(N41&gt;=16,MAX(O41:T41),IF(N41&lt;16,MAX(O41:X41)))</f>
        <v>0</v>
      </c>
      <c r="AA41" s="251">
        <f t="array" ref="AA41">_xlfn.IFS(AND(Y41=1,O41&lt;&gt;0),25,AND(Y41=1,Q41&lt;&gt;0),21,AND(Y41=1,T41="ALTO"),16,AND(Y41=1,T41="BAJO"),11,AND(Y41=1,U41&lt;&gt;0),2,AND(Y41=2,O41&lt;&gt;0),25,AND(Y41=2,Q41&lt;&gt;0),21,AND(Y41=2,T41="ALTO"),16,AND(Y41=2,T41="BAJO"),11,AND(Y41=2,U41&lt;&gt;0),4,AND(Y41=3,O41&lt;&gt;0),25,AND(Y41=3,Q41&lt;&gt;0),21,AND(Y41=3,T41="ALTO"),16,AND(Y41=3,T41="BAJO"),12,AND(Y41=3,U41&lt;&gt;0),5,AND(Y41=4,O41&lt;&gt;0),25,AND(Y41=4,Q41&lt;&gt;0),13,AND(Y41=4,T41="ALTO"),16,AND(Y41=4,T41="BAJO"),14,AND(Y41=4,U41&lt;&gt;0),7,AND(Y41=5,O41&lt;&gt;0),25,AND(Y41=5,Q41&lt;&gt;0),21,AND(Y41=5,T41="ALTO"),16,AND(Y41=5,T41="BAJO"),12,AND(Y41=5,U41&lt;&gt;0),8,AND(Y41=6,O41&lt;&gt;0),25,AND(Y41=6,Q41&lt;&gt;0),21,AND(Y41=6,T41="ALTO"),20,AND(Y41=6,T41="BAJO"),17,AND(Y41=6,U41&lt;&gt;0),6,AND(Y41=7,O41&lt;&gt;0),25,AND(Y41=7,Q41&lt;&gt;0),23,AND(Y41=7,T41="ALTO"),16,AND(Y41=7,T41="BAJO"),11,AND(Y41=7,U41&lt;&gt;0),7,AND(Y41=8,O41&lt;&gt;0),25,AND(Y41=8,Q41&lt;&gt;0),21,AND(Y41=8,T41="ALTO"),16,AND(Y41=8,T41="BAJO"),12,AND(Y41=8,U41&lt;&gt;0),8,AND(Y41=9,O41&lt;&gt;0),25,AND(Y41=9,Q41&lt;&gt;0),21,AND(Y41=9,T41="ALTO"),20,AND(Y41=9,T41="BAJO"),17,AND(Y41=9,U41&lt;&gt;0),13,AND(Y41=10,O41&lt;&gt;0),25,AND(Y41=10,Q41&lt;&gt;0),22,AND(Y41=10,T41="ALTO"),21,AND(Y41=10,T41="BAJO"),18,AND(Y41=10,U41&lt;&gt;0),18,AND(Y41=11,O41&lt;&gt;0),25,AND(Y41=11,Q41&lt;&gt;0),23,AND(Y41=11,T41="ALTO"),20,AND(Y41=11,T41="BAJO"),16,AND(Y41=11,U41&lt;&gt;0),11,AND(Y41=12,O41&lt;&gt;0),25,AND(Y41=12,Q41&lt;&gt;0),23,AND(Y41=12,T41="ALTO"),20,AND(Y41=12,T41="BAJO"),16,AND(Y41=12,U41&lt;&gt;0),12,AND(Y41=13,O41&lt;&gt;0),25,AND(Y41=13,Q41&lt;&gt;0),21,AND(Y41=13,T41="ALTO"),20,AND(Y41=13,T41="BAJO"),17,AND(Y41=13,U41&lt;&gt;0),17,AND(Y41=14,O41&lt;&gt;0),25,AND(Y41=14,Q41&lt;&gt;0),24,AND(Y41=14,T41="ALTO"),23,AND(Y41=14,T41="BAJO"),21,AND(Y41=14,U41&lt;&gt;0),18,AND(Y41=15,O41&lt;&gt;0),25,AND(Y41=15,Q41&lt;&gt;0),24,AND(Y41=15,T41="ALTO"),22,AND(Y41=15,T41="BAJO"),19,AND(Y41=15,U41&lt;&gt;0),19,AND(Y41=16,O41&lt;&gt;0),25,AND(Y41=16,Q41&lt;&gt;0),23,AND(Y41=16,T41="ALTO"),23,AND(Y41=16,T41="BAJO"),23,AND(Y41=16,U41&lt;&gt;0),20,AND(Y41=17,O41&lt;&gt;0),25,AND(Y41=17,Q41&lt;&gt;0),24,AND(Y41=17,T41="ALTO"),23,AND(Y41=17,T41="BAJO"),21,AND(Y41=17,U41&lt;&gt;0),20,AND(Y41=18,O41&lt;&gt;0),25,AND(Y41=18,Q41&lt;&gt;0),24,AND(Y41=18,T41="ALTO"),23,AND(Y41=18,T41="BAJO"),22,AND(Y41=18,U41&lt;&gt;0),21,AND(Y41=19,O41&lt;&gt;0),25,AND(Y41=19,Q41&lt;&gt;0),25,AND(Y41=19,T41="ALTO"),24,AND(Y41=19,T41="BAJO"),22,AND(Y41=19,U41&lt;&gt;0),22,AND(Y41&lt;&gt;0,W41&lt;&gt;0),Y41,TRUE,"FALSO")</f>
        <v>16</v>
      </c>
      <c r="AB41" s="50"/>
      <c r="AC41" s="50"/>
      <c r="AD41" s="326"/>
      <c r="AE41" s="327"/>
      <c r="AF41" s="327"/>
      <c r="AN41" s="266"/>
      <c r="AP41" s="266"/>
      <c r="AR41" s="266"/>
      <c r="AT41" s="266"/>
      <c r="AV41" s="266"/>
    </row>
    <row r="42" spans="1:48" ht="60" customHeight="1">
      <c r="A42" s="718"/>
      <c r="B42" s="364"/>
      <c r="C42" s="507"/>
      <c r="D42" s="252" t="s">
        <v>1077</v>
      </c>
      <c r="E42" s="252" t="s">
        <v>1075</v>
      </c>
      <c r="F42" s="185" t="s">
        <v>1</v>
      </c>
      <c r="G42" s="246" t="s">
        <v>51</v>
      </c>
      <c r="H42" s="247" t="s">
        <v>54</v>
      </c>
      <c r="I42" s="248" t="s">
        <v>258</v>
      </c>
      <c r="J42" s="248" t="str">
        <f>IF(OR(F42="SE",F42="SA"),VLOOKUP(I42,'Tabla de Peligros y Riesgo'!$C$2:$E$227,2,FALSE),VLOOKUP(I42,'LISTA DE ASPECTOS - IMPACTOS'!$D$3:$F$72,2,FALSE))</f>
        <v>Colisión / Caída a distinto nivel/atropello</v>
      </c>
      <c r="K42" s="249" t="str">
        <f>IF(OR(F42="SE",F42="SA"),VLOOKUP(I42,'Tabla de Peligros y Riesgo'!$C$2:$E$227,3,FALSE),VLOOKUP(I42,'LISTA DE ASPECTOS - IMPACTOS'!$D$3:$F$72,3,FALSE))</f>
        <v>Contusión/Fractura/Muerte</v>
      </c>
      <c r="L42" s="250" t="s">
        <v>56</v>
      </c>
      <c r="M42" s="248">
        <v>2</v>
      </c>
      <c r="N42" s="251">
        <f t="shared" si="3"/>
        <v>8</v>
      </c>
      <c r="O42" s="248"/>
      <c r="P42" s="252"/>
      <c r="Q42" s="248"/>
      <c r="R42" s="252"/>
      <c r="S42" s="248" t="s">
        <v>1459</v>
      </c>
      <c r="T42" s="248" t="s">
        <v>53</v>
      </c>
      <c r="U42" s="253" t="s">
        <v>1456</v>
      </c>
      <c r="V42" s="254"/>
      <c r="W42" s="253" t="s">
        <v>1196</v>
      </c>
      <c r="X42" s="255"/>
      <c r="Y42" s="251">
        <f>N42</f>
        <v>8</v>
      </c>
      <c r="Z42" s="256">
        <f>IF(N42&gt;=16,MAX(O42:T42),IF(N42&lt;16,MAX(O42:X42)))</f>
        <v>0</v>
      </c>
      <c r="AA42" s="251">
        <f t="array" ref="AA42">_xlfn.IFS(AND(Y42=1,O42&lt;&gt;0),25,AND(Y42=1,Q42&lt;&gt;0),21,AND(Y42=1,T42="ALTO"),16,AND(Y42=1,T42="BAJO"),11,AND(Y42=1,U42&lt;&gt;0),2,AND(Y42=2,O42&lt;&gt;0),25,AND(Y42=2,Q42&lt;&gt;0),21,AND(Y42=2,T42="ALTO"),16,AND(Y42=2,T42="BAJO"),11,AND(Y42=2,U42&lt;&gt;0),4,AND(Y42=3,O42&lt;&gt;0),25,AND(Y42=3,Q42&lt;&gt;0),21,AND(Y42=3,T42="ALTO"),16,AND(Y42=3,T42="BAJO"),12,AND(Y42=3,U42&lt;&gt;0),5,AND(Y42=4,O42&lt;&gt;0),25,AND(Y42=4,Q42&lt;&gt;0),13,AND(Y42=4,T42="ALTO"),16,AND(Y42=4,T42="BAJO"),14,AND(Y42=4,U42&lt;&gt;0),7,AND(Y42=5,O42&lt;&gt;0),25,AND(Y42=5,Q42&lt;&gt;0),21,AND(Y42=5,T42="ALTO"),16,AND(Y42=5,T42="BAJO"),12,AND(Y42=5,U42&lt;&gt;0),8,AND(Y42=6,O42&lt;&gt;0),25,AND(Y42=6,Q42&lt;&gt;0),21,AND(Y42=6,T42="ALTO"),20,AND(Y42=6,T42="BAJO"),17,AND(Y42=6,U42&lt;&gt;0),6,AND(Y42=7,O42&lt;&gt;0),25,AND(Y42=7,Q42&lt;&gt;0),23,AND(Y42=7,T42="ALTO"),16,AND(Y42=7,T42="BAJO"),11,AND(Y42=7,U42&lt;&gt;0),7,AND(Y42=8,O42&lt;&gt;0),25,AND(Y42=8,Q42&lt;&gt;0),21,AND(Y42=8,T42="ALTO"),16,AND(Y42=8,T42="BAJO"),12,AND(Y42=8,U42&lt;&gt;0),8,AND(Y42=9,O42&lt;&gt;0),25,AND(Y42=9,Q42&lt;&gt;0),21,AND(Y42=9,T42="ALTO"),20,AND(Y42=9,T42="BAJO"),17,AND(Y42=9,U42&lt;&gt;0),13,AND(Y42=10,O42&lt;&gt;0),25,AND(Y42=10,Q42&lt;&gt;0),22,AND(Y42=10,T42="ALTO"),21,AND(Y42=10,T42="BAJO"),18,AND(Y42=10,U42&lt;&gt;0),18,AND(Y42=11,O42&lt;&gt;0),25,AND(Y42=11,Q42&lt;&gt;0),23,AND(Y42=11,T42="ALTO"),20,AND(Y42=11,T42="BAJO"),16,AND(Y42=11,U42&lt;&gt;0),11,AND(Y42=12,O42&lt;&gt;0),25,AND(Y42=12,Q42&lt;&gt;0),23,AND(Y42=12,T42="ALTO"),20,AND(Y42=12,T42="BAJO"),16,AND(Y42=12,U42&lt;&gt;0),12,AND(Y42=13,O42&lt;&gt;0),25,AND(Y42=13,Q42&lt;&gt;0),21,AND(Y42=13,T42="ALTO"),20,AND(Y42=13,T42="BAJO"),17,AND(Y42=13,U42&lt;&gt;0),17,AND(Y42=14,O42&lt;&gt;0),25,AND(Y42=14,Q42&lt;&gt;0),24,AND(Y42=14,T42="ALTO"),23,AND(Y42=14,T42="BAJO"),21,AND(Y42=14,U42&lt;&gt;0),18,AND(Y42=15,O42&lt;&gt;0),25,AND(Y42=15,Q42&lt;&gt;0),24,AND(Y42=15,T42="ALTO"),22,AND(Y42=15,T42="BAJO"),19,AND(Y42=15,U42&lt;&gt;0),19,AND(Y42=16,O42&lt;&gt;0),25,AND(Y42=16,Q42&lt;&gt;0),23,AND(Y42=16,T42="ALTO"),23,AND(Y42=16,T42="BAJO"),23,AND(Y42=16,U42&lt;&gt;0),20,AND(Y42=17,O42&lt;&gt;0),25,AND(Y42=17,Q42&lt;&gt;0),24,AND(Y42=17,T42="ALTO"),23,AND(Y42=17,T42="BAJO"),21,AND(Y42=17,U42&lt;&gt;0),20,AND(Y42=18,O42&lt;&gt;0),25,AND(Y42=18,Q42&lt;&gt;0),24,AND(Y42=18,T42="ALTO"),23,AND(Y42=18,T42="BAJO"),22,AND(Y42=18,U42&lt;&gt;0),21,AND(Y42=19,O42&lt;&gt;0),25,AND(Y42=19,Q42&lt;&gt;0),25,AND(Y42=19,T42="ALTO"),24,AND(Y42=19,T42="BAJO"),22,AND(Y42=19,U42&lt;&gt;0),22,AND(Y42&lt;&gt;0,W42&lt;&gt;0),Y42,TRUE,"FALSO")</f>
        <v>16</v>
      </c>
      <c r="AB42" s="50"/>
      <c r="AC42" s="50"/>
      <c r="AD42" s="721"/>
      <c r="AE42" s="722"/>
      <c r="AF42" s="722"/>
      <c r="AN42" s="266"/>
      <c r="AP42" s="266"/>
      <c r="AR42" s="266"/>
      <c r="AT42" s="266"/>
      <c r="AV42" s="266"/>
    </row>
    <row r="43" spans="1:48" ht="56.25" customHeight="1">
      <c r="A43" s="718"/>
      <c r="B43" s="364"/>
      <c r="C43" s="507"/>
      <c r="D43" s="281" t="s">
        <v>1077</v>
      </c>
      <c r="E43" s="252" t="s">
        <v>1075</v>
      </c>
      <c r="F43" s="185" t="s">
        <v>2</v>
      </c>
      <c r="G43" s="246" t="s">
        <v>52</v>
      </c>
      <c r="H43" s="247" t="s">
        <v>1214</v>
      </c>
      <c r="I43" s="248" t="s">
        <v>555</v>
      </c>
      <c r="J43" s="248" t="str">
        <f>IF(OR(F43="SE",F43="SA"),VLOOKUP(I43,'Tabla de Peligros y Riesgo'!$C$2:$E$227,2,FALSE),VLOOKUP(I43,'LISTA DE ASPECTOS - IMPACTOS'!$D$3:$F$72,2,FALSE))</f>
        <v>Alteración de la calidad de suelo/agua</v>
      </c>
      <c r="K43" s="249" t="str">
        <f>IF(OR(F43="SE",F43="SA"),VLOOKUP(I43,'Tabla de Peligros y Riesgo'!$C$2:$E$227,3,FALSE),VLOOKUP(I43,'LISTA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43" s="250" t="s">
        <v>56</v>
      </c>
      <c r="M43" s="248">
        <v>2</v>
      </c>
      <c r="N43" s="251">
        <f t="shared" si="3"/>
        <v>8</v>
      </c>
      <c r="O43" s="248"/>
      <c r="P43" s="252"/>
      <c r="Q43" s="248"/>
      <c r="R43" s="252"/>
      <c r="S43" s="248" t="s">
        <v>1490</v>
      </c>
      <c r="T43" s="248" t="s">
        <v>53</v>
      </c>
      <c r="U43" s="248" t="s">
        <v>1493</v>
      </c>
      <c r="V43" s="252"/>
      <c r="W43" s="248"/>
      <c r="X43" s="255"/>
      <c r="Y43" s="251">
        <f>N43</f>
        <v>8</v>
      </c>
      <c r="Z43" s="256"/>
      <c r="AA43" s="251">
        <f t="array" ref="AA43">_xlfn.IFS(AND(Y43=1,O43&lt;&gt;0),25,AND(Y43=1,Q43&lt;&gt;0),21,AND(Y43=1,T43="ALTO"),16,AND(Y43=1,T43="BAJO"),11,AND(Y43=1,U43&lt;&gt;0),2,AND(Y43=2,O43&lt;&gt;0),25,AND(Y43=2,Q43&lt;&gt;0),21,AND(Y43=2,T43="ALTO"),16,AND(Y43=2,T43="BAJO"),11,AND(Y43=2,U43&lt;&gt;0),4,AND(Y43=3,O43&lt;&gt;0),25,AND(Y43=3,Q43&lt;&gt;0),21,AND(Y43=3,T43="ALTO"),16,AND(Y43=3,T43="BAJO"),12,AND(Y43=3,U43&lt;&gt;0),5,AND(Y43=4,O43&lt;&gt;0),25,AND(Y43=4,Q43&lt;&gt;0),13,AND(Y43=4,T43="ALTO"),16,AND(Y43=4,T43="BAJO"),14,AND(Y43=4,U43&lt;&gt;0),7,AND(Y43=5,O43&lt;&gt;0),25,AND(Y43=5,Q43&lt;&gt;0),21,AND(Y43=5,T43="ALTO"),16,AND(Y43=5,T43="BAJO"),12,AND(Y43=5,U43&lt;&gt;0),8,AND(Y43=6,O43&lt;&gt;0),25,AND(Y43=6,Q43&lt;&gt;0),21,AND(Y43=6,T43="ALTO"),20,AND(Y43=6,T43="BAJO"),17,AND(Y43=6,U43&lt;&gt;0),6,AND(Y43=7,O43&lt;&gt;0),25,AND(Y43=7,Q43&lt;&gt;0),23,AND(Y43=7,T43="ALTO"),16,AND(Y43=7,T43="BAJO"),11,AND(Y43=7,U43&lt;&gt;0),7,AND(Y43=8,O43&lt;&gt;0),25,AND(Y43=8,Q43&lt;&gt;0),21,AND(Y43=8,T43="ALTO"),16,AND(Y43=8,T43="BAJO"),12,AND(Y43=8,U43&lt;&gt;0),8,AND(Y43=9,O43&lt;&gt;0),25,AND(Y43=9,Q43&lt;&gt;0),21,AND(Y43=9,T43="ALTO"),20,AND(Y43=9,T43="BAJO"),17,AND(Y43=9,U43&lt;&gt;0),13,AND(Y43=10,O43&lt;&gt;0),25,AND(Y43=10,Q43&lt;&gt;0),22,AND(Y43=10,T43="ALTO"),21,AND(Y43=10,T43="BAJO"),18,AND(Y43=10,U43&lt;&gt;0),18,AND(Y43=11,O43&lt;&gt;0),25,AND(Y43=11,Q43&lt;&gt;0),23,AND(Y43=11,T43="ALTO"),20,AND(Y43=11,T43="BAJO"),16,AND(Y43=11,U43&lt;&gt;0),11,AND(Y43=12,O43&lt;&gt;0),25,AND(Y43=12,Q43&lt;&gt;0),23,AND(Y43=12,T43="ALTO"),20,AND(Y43=12,T43="BAJO"),16,AND(Y43=12,U43&lt;&gt;0),12,AND(Y43=13,O43&lt;&gt;0),25,AND(Y43=13,Q43&lt;&gt;0),21,AND(Y43=13,T43="ALTO"),20,AND(Y43=13,T43="BAJO"),17,AND(Y43=13,U43&lt;&gt;0),17,AND(Y43=14,O43&lt;&gt;0),25,AND(Y43=14,Q43&lt;&gt;0),24,AND(Y43=14,T43="ALTO"),23,AND(Y43=14,T43="BAJO"),21,AND(Y43=14,U43&lt;&gt;0),18,AND(Y43=15,O43&lt;&gt;0),25,AND(Y43=15,Q43&lt;&gt;0),24,AND(Y43=15,T43="ALTO"),22,AND(Y43=15,T43="BAJO"),19,AND(Y43=15,U43&lt;&gt;0),19,AND(Y43=16,O43&lt;&gt;0),25,AND(Y43=16,Q43&lt;&gt;0),23,AND(Y43=16,T43="ALTO"),23,AND(Y43=16,T43="BAJO"),23,AND(Y43=16,U43&lt;&gt;0),20,AND(Y43=17,O43&lt;&gt;0),25,AND(Y43=17,Q43&lt;&gt;0),24,AND(Y43=17,T43="ALTO"),23,AND(Y43=17,T43="BAJO"),21,AND(Y43=17,U43&lt;&gt;0),20,AND(Y43=18,O43&lt;&gt;0),25,AND(Y43=18,Q43&lt;&gt;0),24,AND(Y43=18,T43="ALTO"),23,AND(Y43=18,T43="BAJO"),22,AND(Y43=18,U43&lt;&gt;0),21,AND(Y43=19,O43&lt;&gt;0),25,AND(Y43=19,Q43&lt;&gt;0),25,AND(Y43=19,T43="ALTO"),24,AND(Y43=19,T43="BAJO"),22,AND(Y43=19,U43&lt;&gt;0),22,AND(Y43&lt;&gt;0,W43&lt;&gt;0),Y43,TRUE,"FALSO")</f>
        <v>16</v>
      </c>
      <c r="AB43" s="50"/>
      <c r="AC43" s="50"/>
      <c r="AD43" s="719"/>
      <c r="AE43" s="720"/>
      <c r="AF43" s="720"/>
      <c r="AN43" s="266"/>
      <c r="AP43" s="266"/>
      <c r="AR43" s="266"/>
      <c r="AT43" s="266"/>
      <c r="AV43" s="266"/>
    </row>
    <row r="44" spans="1:48" ht="65.25" customHeight="1">
      <c r="A44" s="718"/>
      <c r="B44" s="364"/>
      <c r="C44" s="507"/>
      <c r="D44" s="281" t="s">
        <v>1077</v>
      </c>
      <c r="E44" s="252" t="s">
        <v>1075</v>
      </c>
      <c r="F44" s="185" t="s">
        <v>2</v>
      </c>
      <c r="G44" s="246" t="s">
        <v>52</v>
      </c>
      <c r="H44" s="247" t="s">
        <v>139</v>
      </c>
      <c r="I44" s="248" t="s">
        <v>140</v>
      </c>
      <c r="J44" s="248" t="str">
        <f>IF(OR(F44="SE",F44="SA"),VLOOKUP(I44,'Tabla de Peligros y Riesgo'!$C$2:$E$227,2,FALSE),VLOOKUP(I44,'LISTA DE ASPECTOS - IMPACTOS'!$D$3:$F$72,2,FALSE))</f>
        <v>Alteración de la calidad de suelo/agua</v>
      </c>
      <c r="K44" s="249" t="str">
        <f>IF(OR(F44="SE",F44="SA"),VLOOKUP(I44,'Tabla de Peligros y Riesgo'!$C$2:$E$227,3,FALSE),VLOOKUP(I44,'LISTA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44" s="250" t="s">
        <v>76</v>
      </c>
      <c r="M44" s="248">
        <v>5</v>
      </c>
      <c r="N44" s="251">
        <f t="shared" si="3"/>
        <v>15</v>
      </c>
      <c r="O44" s="248"/>
      <c r="P44" s="252"/>
      <c r="Q44" s="248"/>
      <c r="R44" s="252"/>
      <c r="S44" s="248" t="s">
        <v>1219</v>
      </c>
      <c r="T44" s="248" t="s">
        <v>53</v>
      </c>
      <c r="U44" s="248" t="s">
        <v>1494</v>
      </c>
      <c r="V44" s="252"/>
      <c r="W44" s="253"/>
      <c r="X44" s="255"/>
      <c r="Y44" s="251">
        <f>N44</f>
        <v>15</v>
      </c>
      <c r="Z44" s="256">
        <f>IF(N44&gt;=16,MAX(O44:T44),IF(N44&lt;16,MAX(O44:X44)))</f>
        <v>0</v>
      </c>
      <c r="AA44" s="251">
        <f t="array" ref="AA44">_xlfn.IFS(AND(Y44=1,O44&lt;&gt;0),25,AND(Y44=1,Q44&lt;&gt;0),21,AND(Y44=1,T44="ALTO"),16,AND(Y44=1,T44="BAJO"),11,AND(Y44=1,U44&lt;&gt;0),2,AND(Y44=2,O44&lt;&gt;0),25,AND(Y44=2,Q44&lt;&gt;0),21,AND(Y44=2,T44="ALTO"),16,AND(Y44=2,T44="BAJO"),11,AND(Y44=2,U44&lt;&gt;0),4,AND(Y44=3,O44&lt;&gt;0),25,AND(Y44=3,Q44&lt;&gt;0),21,AND(Y44=3,T44="ALTO"),16,AND(Y44=3,T44="BAJO"),12,AND(Y44=3,U44&lt;&gt;0),5,AND(Y44=4,O44&lt;&gt;0),25,AND(Y44=4,Q44&lt;&gt;0),13,AND(Y44=4,T44="ALTO"),16,AND(Y44=4,T44="BAJO"),14,AND(Y44=4,U44&lt;&gt;0),7,AND(Y44=5,O44&lt;&gt;0),25,AND(Y44=5,Q44&lt;&gt;0),21,AND(Y44=5,T44="ALTO"),16,AND(Y44=5,T44="BAJO"),12,AND(Y44=5,U44&lt;&gt;0),8,AND(Y44=6,O44&lt;&gt;0),25,AND(Y44=6,Q44&lt;&gt;0),21,AND(Y44=6,T44="ALTO"),20,AND(Y44=6,T44="BAJO"),17,AND(Y44=6,U44&lt;&gt;0),6,AND(Y44=7,O44&lt;&gt;0),25,AND(Y44=7,Q44&lt;&gt;0),23,AND(Y44=7,T44="ALTO"),16,AND(Y44=7,T44="BAJO"),11,AND(Y44=7,U44&lt;&gt;0),7,AND(Y44=8,O44&lt;&gt;0),25,AND(Y44=8,Q44&lt;&gt;0),21,AND(Y44=8,T44="ALTO"),16,AND(Y44=8,T44="BAJO"),12,AND(Y44=8,U44&lt;&gt;0),8,AND(Y44=9,O44&lt;&gt;0),25,AND(Y44=9,Q44&lt;&gt;0),21,AND(Y44=9,T44="ALTO"),20,AND(Y44=9,T44="BAJO"),17,AND(Y44=9,U44&lt;&gt;0),13,AND(Y44=10,O44&lt;&gt;0),25,AND(Y44=10,Q44&lt;&gt;0),22,AND(Y44=10,T44="ALTO"),21,AND(Y44=10,T44="BAJO"),18,AND(Y44=10,U44&lt;&gt;0),18,AND(Y44=11,O44&lt;&gt;0),25,AND(Y44=11,Q44&lt;&gt;0),23,AND(Y44=11,T44="ALTO"),20,AND(Y44=11,T44="BAJO"),16,AND(Y44=11,U44&lt;&gt;0),11,AND(Y44=12,O44&lt;&gt;0),25,AND(Y44=12,Q44&lt;&gt;0),23,AND(Y44=12,T44="ALTO"),20,AND(Y44=12,T44="BAJO"),16,AND(Y44=12,U44&lt;&gt;0),12,AND(Y44=13,O44&lt;&gt;0),25,AND(Y44=13,Q44&lt;&gt;0),21,AND(Y44=13,T44="ALTO"),20,AND(Y44=13,T44="BAJO"),17,AND(Y44=13,U44&lt;&gt;0),17,AND(Y44=14,O44&lt;&gt;0),25,AND(Y44=14,Q44&lt;&gt;0),24,AND(Y44=14,T44="ALTO"),23,AND(Y44=14,T44="BAJO"),21,AND(Y44=14,U44&lt;&gt;0),18,AND(Y44=15,O44&lt;&gt;0),25,AND(Y44=15,Q44&lt;&gt;0),24,AND(Y44=15,T44="ALTO"),22,AND(Y44=15,T44="BAJO"),19,AND(Y44=15,U44&lt;&gt;0),19,AND(Y44=16,O44&lt;&gt;0),25,AND(Y44=16,Q44&lt;&gt;0),23,AND(Y44=16,T44="ALTO"),23,AND(Y44=16,T44="BAJO"),23,AND(Y44=16,U44&lt;&gt;0),20,AND(Y44=17,O44&lt;&gt;0),25,AND(Y44=17,Q44&lt;&gt;0),24,AND(Y44=17,T44="ALTO"),23,AND(Y44=17,T44="BAJO"),21,AND(Y44=17,U44&lt;&gt;0),20,AND(Y44=18,O44&lt;&gt;0),25,AND(Y44=18,Q44&lt;&gt;0),24,AND(Y44=18,T44="ALTO"),23,AND(Y44=18,T44="BAJO"),22,AND(Y44=18,U44&lt;&gt;0),21,AND(Y44=19,O44&lt;&gt;0),25,AND(Y44=19,Q44&lt;&gt;0),25,AND(Y44=19,T44="ALTO"),24,AND(Y44=19,T44="BAJO"),22,AND(Y44=19,U44&lt;&gt;0),22,AND(Y44&lt;&gt;0,W44&lt;&gt;0),Y44,TRUE,"FALSO")</f>
        <v>22</v>
      </c>
      <c r="AB44" s="50"/>
      <c r="AC44" s="50"/>
      <c r="AD44" s="719"/>
      <c r="AE44" s="720"/>
      <c r="AF44" s="720"/>
      <c r="AN44" s="266"/>
      <c r="AP44" s="266"/>
      <c r="AR44" s="266"/>
      <c r="AT44" s="266"/>
      <c r="AV44" s="266"/>
    </row>
    <row r="45" spans="1:48" ht="50.25" customHeight="1">
      <c r="A45" s="718"/>
      <c r="B45" s="364"/>
      <c r="C45" s="507"/>
      <c r="D45" s="281" t="s">
        <v>1077</v>
      </c>
      <c r="E45" s="252" t="s">
        <v>1075</v>
      </c>
      <c r="F45" s="185" t="s">
        <v>2</v>
      </c>
      <c r="G45" s="246" t="s">
        <v>52</v>
      </c>
      <c r="H45" s="247" t="s">
        <v>550</v>
      </c>
      <c r="I45" s="248" t="s">
        <v>556</v>
      </c>
      <c r="J45" s="248" t="str">
        <f>IF(OR(F45="SE",F45="SA"),VLOOKUP(I45,'Tabla de Peligros y Riesgo'!$C$2:$E$227,2,FALSE),VLOOKUP(I45,'LISTA DE ASPECTOS - IMPACTOS'!$D$3:$F$72,2,FALSE))</f>
        <v>Alteración de la calidad de aire</v>
      </c>
      <c r="K45" s="249" t="str">
        <f>IF(OR(F45="SE",F45="SA"),VLOOKUP(I45,'Tabla de Peligros y Riesgo'!$C$2:$E$227,3,FALSE),VLOOKUP(I45,'LISTA DE ASPECTOS - IMPACTOS'!$D$3:$F$72,3,FALSE))</f>
        <v>Potencial afectación a la calidad ambiental del aire</v>
      </c>
      <c r="L45" s="250" t="s">
        <v>56</v>
      </c>
      <c r="M45" s="248">
        <v>2</v>
      </c>
      <c r="N45" s="251">
        <f t="shared" si="3"/>
        <v>8</v>
      </c>
      <c r="O45" s="248"/>
      <c r="P45" s="252"/>
      <c r="Q45" s="248"/>
      <c r="R45" s="252"/>
      <c r="S45" s="248" t="s">
        <v>1458</v>
      </c>
      <c r="T45" s="248" t="s">
        <v>53</v>
      </c>
      <c r="U45" s="248" t="s">
        <v>1457</v>
      </c>
      <c r="V45" s="252"/>
      <c r="W45" s="253"/>
      <c r="X45" s="255"/>
      <c r="Y45" s="251">
        <f>N45</f>
        <v>8</v>
      </c>
      <c r="Z45" s="256">
        <f>IF(N45&gt;=16,MAX(O45:T45),IF(N45&lt;16,MAX(O45:X45)))</f>
        <v>0</v>
      </c>
      <c r="AA45" s="251">
        <f t="array" ref="AA45">_xlfn.IFS(AND(Y45=1,O45&lt;&gt;0),25,AND(Y45=1,Q45&lt;&gt;0),21,AND(Y45=1,T45="ALTO"),16,AND(Y45=1,T45="BAJO"),11,AND(Y45=1,U45&lt;&gt;0),2,AND(Y45=2,O45&lt;&gt;0),25,AND(Y45=2,Q45&lt;&gt;0),21,AND(Y45=2,T45="ALTO"),16,AND(Y45=2,T45="BAJO"),11,AND(Y45=2,U45&lt;&gt;0),4,AND(Y45=3,O45&lt;&gt;0),25,AND(Y45=3,Q45&lt;&gt;0),21,AND(Y45=3,T45="ALTO"),16,AND(Y45=3,T45="BAJO"),12,AND(Y45=3,U45&lt;&gt;0),5,AND(Y45=4,O45&lt;&gt;0),25,AND(Y45=4,Q45&lt;&gt;0),13,AND(Y45=4,T45="ALTO"),16,AND(Y45=4,T45="BAJO"),14,AND(Y45=4,U45&lt;&gt;0),7,AND(Y45=5,O45&lt;&gt;0),25,AND(Y45=5,Q45&lt;&gt;0),21,AND(Y45=5,T45="ALTO"),16,AND(Y45=5,T45="BAJO"),12,AND(Y45=5,U45&lt;&gt;0),8,AND(Y45=6,O45&lt;&gt;0),25,AND(Y45=6,Q45&lt;&gt;0),21,AND(Y45=6,T45="ALTO"),20,AND(Y45=6,T45="BAJO"),17,AND(Y45=6,U45&lt;&gt;0),6,AND(Y45=7,O45&lt;&gt;0),25,AND(Y45=7,Q45&lt;&gt;0),23,AND(Y45=7,T45="ALTO"),16,AND(Y45=7,T45="BAJO"),11,AND(Y45=7,U45&lt;&gt;0),7,AND(Y45=8,O45&lt;&gt;0),25,AND(Y45=8,Q45&lt;&gt;0),21,AND(Y45=8,T45="ALTO"),16,AND(Y45=8,T45="BAJO"),12,AND(Y45=8,U45&lt;&gt;0),8,AND(Y45=9,O45&lt;&gt;0),25,AND(Y45=9,Q45&lt;&gt;0),21,AND(Y45=9,T45="ALTO"),20,AND(Y45=9,T45="BAJO"),17,AND(Y45=9,U45&lt;&gt;0),13,AND(Y45=10,O45&lt;&gt;0),25,AND(Y45=10,Q45&lt;&gt;0),22,AND(Y45=10,T45="ALTO"),21,AND(Y45=10,T45="BAJO"),18,AND(Y45=10,U45&lt;&gt;0),18,AND(Y45=11,O45&lt;&gt;0),25,AND(Y45=11,Q45&lt;&gt;0),23,AND(Y45=11,T45="ALTO"),20,AND(Y45=11,T45="BAJO"),16,AND(Y45=11,U45&lt;&gt;0),11,AND(Y45=12,O45&lt;&gt;0),25,AND(Y45=12,Q45&lt;&gt;0),23,AND(Y45=12,T45="ALTO"),20,AND(Y45=12,T45="BAJO"),16,AND(Y45=12,U45&lt;&gt;0),12,AND(Y45=13,O45&lt;&gt;0),25,AND(Y45=13,Q45&lt;&gt;0),21,AND(Y45=13,T45="ALTO"),20,AND(Y45=13,T45="BAJO"),17,AND(Y45=13,U45&lt;&gt;0),17,AND(Y45=14,O45&lt;&gt;0),25,AND(Y45=14,Q45&lt;&gt;0),24,AND(Y45=14,T45="ALTO"),23,AND(Y45=14,T45="BAJO"),21,AND(Y45=14,U45&lt;&gt;0),18,AND(Y45=15,O45&lt;&gt;0),25,AND(Y45=15,Q45&lt;&gt;0),24,AND(Y45=15,T45="ALTO"),22,AND(Y45=15,T45="BAJO"),19,AND(Y45=15,U45&lt;&gt;0),19,AND(Y45=16,O45&lt;&gt;0),25,AND(Y45=16,Q45&lt;&gt;0),23,AND(Y45=16,T45="ALTO"),23,AND(Y45=16,T45="BAJO"),23,AND(Y45=16,U45&lt;&gt;0),20,AND(Y45=17,O45&lt;&gt;0),25,AND(Y45=17,Q45&lt;&gt;0),24,AND(Y45=17,T45="ALTO"),23,AND(Y45=17,T45="BAJO"),21,AND(Y45=17,U45&lt;&gt;0),20,AND(Y45=18,O45&lt;&gt;0),25,AND(Y45=18,Q45&lt;&gt;0),24,AND(Y45=18,T45="ALTO"),23,AND(Y45=18,T45="BAJO"),22,AND(Y45=18,U45&lt;&gt;0),21,AND(Y45=19,O45&lt;&gt;0),25,AND(Y45=19,Q45&lt;&gt;0),25,AND(Y45=19,T45="ALTO"),24,AND(Y45=19,T45="BAJO"),22,AND(Y45=19,U45&lt;&gt;0),22,AND(Y45&lt;&gt;0,W45&lt;&gt;0),Y45,TRUE,"FALSO")</f>
        <v>16</v>
      </c>
      <c r="AB45" s="50"/>
      <c r="AC45" s="50"/>
      <c r="AD45" s="719"/>
      <c r="AE45" s="720"/>
      <c r="AF45" s="720"/>
      <c r="AN45" s="266"/>
      <c r="AP45" s="266"/>
      <c r="AR45" s="266"/>
      <c r="AT45" s="266"/>
      <c r="AV45" s="266"/>
    </row>
    <row r="46" spans="1:48" ht="45" customHeight="1">
      <c r="A46" s="718"/>
      <c r="B46" s="364"/>
      <c r="C46" s="507"/>
      <c r="D46" s="281" t="s">
        <v>1077</v>
      </c>
      <c r="E46" s="252" t="s">
        <v>1075</v>
      </c>
      <c r="F46" s="185" t="s">
        <v>2</v>
      </c>
      <c r="G46" s="246" t="s">
        <v>52</v>
      </c>
      <c r="H46" s="247" t="s">
        <v>550</v>
      </c>
      <c r="I46" s="248" t="s">
        <v>567</v>
      </c>
      <c r="J46" s="248" t="str">
        <f>IF(OR(F46="SE",F46="SA"),VLOOKUP(I46,'Tabla de Peligros y Riesgo'!$C$2:$E$227,2,FALSE),VLOOKUP(I46,'LISTA DE ASPECTOS - IMPACTOS'!$D$3:$F$72,2,FALSE))</f>
        <v>Alteración de la calidad de aire</v>
      </c>
      <c r="K46" s="249" t="str">
        <f>IF(OR(F46="SE",F46="SA"),VLOOKUP(I46,'Tabla de Peligros y Riesgo'!$C$2:$E$227,3,FALSE),VLOOKUP(I46,'LISTA DE ASPECTOS - IMPACTOS'!$D$3:$F$72,3,FALSE))</f>
        <v>Potencial afectación a la calidad ambiental del aire</v>
      </c>
      <c r="L46" s="250" t="s">
        <v>56</v>
      </c>
      <c r="M46" s="248">
        <v>3</v>
      </c>
      <c r="N46" s="251">
        <f t="shared" si="3"/>
        <v>13</v>
      </c>
      <c r="O46" s="248"/>
      <c r="P46" s="252"/>
      <c r="Q46" s="248"/>
      <c r="R46" s="252"/>
      <c r="S46" s="248" t="s">
        <v>1219</v>
      </c>
      <c r="T46" s="248" t="s">
        <v>53</v>
      </c>
      <c r="U46" s="248" t="s">
        <v>1494</v>
      </c>
      <c r="V46" s="252">
        <v>0.35</v>
      </c>
      <c r="W46" s="248"/>
      <c r="X46" s="255">
        <v>0.15</v>
      </c>
      <c r="Y46" s="251">
        <f t="shared" ref="Y46:Y49" si="4">N46</f>
        <v>13</v>
      </c>
      <c r="Z46" s="256">
        <f>IF(N46&gt;=16,MAX(O46:T46),IF(N46&lt;16,MAX(O46:X46)))</f>
        <v>0.35</v>
      </c>
      <c r="AA46" s="251">
        <f t="array" ref="AA46">_xlfn.IFS(AND(Y46=1,O46&lt;&gt;0),25,AND(Y46=1,Q46&lt;&gt;0),21,AND(Y46=1,T46="ALTO"),16,AND(Y46=1,T46="BAJO"),11,AND(Y46=1,U46&lt;&gt;0),2,AND(Y46=2,O46&lt;&gt;0),25,AND(Y46=2,Q46&lt;&gt;0),21,AND(Y46=2,T46="ALTO"),16,AND(Y46=2,T46="BAJO"),11,AND(Y46=2,U46&lt;&gt;0),4,AND(Y46=3,O46&lt;&gt;0),25,AND(Y46=3,Q46&lt;&gt;0),21,AND(Y46=3,T46="ALTO"),16,AND(Y46=3,T46="BAJO"),12,AND(Y46=3,U46&lt;&gt;0),5,AND(Y46=4,O46&lt;&gt;0),25,AND(Y46=4,Q46&lt;&gt;0),13,AND(Y46=4,T46="ALTO"),16,AND(Y46=4,T46="BAJO"),14,AND(Y46=4,U46&lt;&gt;0),7,AND(Y46=5,O46&lt;&gt;0),25,AND(Y46=5,Q46&lt;&gt;0),21,AND(Y46=5,T46="ALTO"),16,AND(Y46=5,T46="BAJO"),12,AND(Y46=5,U46&lt;&gt;0),8,AND(Y46=6,O46&lt;&gt;0),25,AND(Y46=6,Q46&lt;&gt;0),21,AND(Y46=6,T46="ALTO"),20,AND(Y46=6,T46="BAJO"),17,AND(Y46=6,U46&lt;&gt;0),6,AND(Y46=7,O46&lt;&gt;0),25,AND(Y46=7,Q46&lt;&gt;0),23,AND(Y46=7,T46="ALTO"),16,AND(Y46=7,T46="BAJO"),11,AND(Y46=7,U46&lt;&gt;0),7,AND(Y46=8,O46&lt;&gt;0),25,AND(Y46=8,Q46&lt;&gt;0),21,AND(Y46=8,T46="ALTO"),16,AND(Y46=8,T46="BAJO"),12,AND(Y46=8,U46&lt;&gt;0),8,AND(Y46=9,O46&lt;&gt;0),25,AND(Y46=9,Q46&lt;&gt;0),21,AND(Y46=9,T46="ALTO"),20,AND(Y46=9,T46="BAJO"),17,AND(Y46=9,U46&lt;&gt;0),13,AND(Y46=10,O46&lt;&gt;0),25,AND(Y46=10,Q46&lt;&gt;0),22,AND(Y46=10,T46="ALTO"),21,AND(Y46=10,T46="BAJO"),18,AND(Y46=10,U46&lt;&gt;0),18,AND(Y46=11,O46&lt;&gt;0),25,AND(Y46=11,Q46&lt;&gt;0),23,AND(Y46=11,T46="ALTO"),20,AND(Y46=11,T46="BAJO"),16,AND(Y46=11,U46&lt;&gt;0),11,AND(Y46=12,O46&lt;&gt;0),25,AND(Y46=12,Q46&lt;&gt;0),23,AND(Y46=12,T46="ALTO"),20,AND(Y46=12,T46="BAJO"),16,AND(Y46=12,U46&lt;&gt;0),12,AND(Y46=13,O46&lt;&gt;0),25,AND(Y46=13,Q46&lt;&gt;0),21,AND(Y46=13,T46="ALTO"),20,AND(Y46=13,T46="BAJO"),17,AND(Y46=13,U46&lt;&gt;0),17,AND(Y46=14,O46&lt;&gt;0),25,AND(Y46=14,Q46&lt;&gt;0),24,AND(Y46=14,T46="ALTO"),23,AND(Y46=14,T46="BAJO"),21,AND(Y46=14,U46&lt;&gt;0),18,AND(Y46=15,O46&lt;&gt;0),25,AND(Y46=15,Q46&lt;&gt;0),24,AND(Y46=15,T46="ALTO"),22,AND(Y46=15,T46="BAJO"),19,AND(Y46=15,U46&lt;&gt;0),19,AND(Y46=16,O46&lt;&gt;0),25,AND(Y46=16,Q46&lt;&gt;0),23,AND(Y46=16,T46="ALTO"),23,AND(Y46=16,T46="BAJO"),23,AND(Y46=16,U46&lt;&gt;0),20,AND(Y46=17,O46&lt;&gt;0),25,AND(Y46=17,Q46&lt;&gt;0),24,AND(Y46=17,T46="ALTO"),23,AND(Y46=17,T46="BAJO"),21,AND(Y46=17,U46&lt;&gt;0),20,AND(Y46=18,O46&lt;&gt;0),25,AND(Y46=18,Q46&lt;&gt;0),24,AND(Y46=18,T46="ALTO"),23,AND(Y46=18,T46="BAJO"),22,AND(Y46=18,U46&lt;&gt;0),21,AND(Y46=19,O46&lt;&gt;0),25,AND(Y46=19,Q46&lt;&gt;0),25,AND(Y46=19,T46="ALTO"),24,AND(Y46=19,T46="BAJO"),22,AND(Y46=19,U46&lt;&gt;0),22,AND(Y46&lt;&gt;0,W46&lt;&gt;0),Y46,TRUE,"FALSO")</f>
        <v>20</v>
      </c>
      <c r="AB46" s="50"/>
      <c r="AC46" s="50"/>
      <c r="AD46" s="719"/>
      <c r="AE46" s="720"/>
      <c r="AF46" s="720"/>
      <c r="AN46" s="266"/>
      <c r="AP46" s="266"/>
      <c r="AR46" s="266"/>
      <c r="AT46" s="266"/>
      <c r="AV46" s="266"/>
    </row>
    <row r="47" spans="1:48" ht="57" customHeight="1">
      <c r="A47" s="718"/>
      <c r="B47" s="364"/>
      <c r="C47" s="507"/>
      <c r="D47" s="252" t="s">
        <v>1073</v>
      </c>
      <c r="E47" s="252" t="s">
        <v>1075</v>
      </c>
      <c r="F47" s="185" t="s">
        <v>1</v>
      </c>
      <c r="G47" s="246" t="s">
        <v>51</v>
      </c>
      <c r="H47" s="247" t="s">
        <v>63</v>
      </c>
      <c r="I47" s="248" t="s">
        <v>64</v>
      </c>
      <c r="J47" s="248" t="str">
        <f>IF(OR(F47="SE",F47="SA"),VLOOKUP(I47,'Tabla de Peligros y Riesgo'!$C$2:$E$227,2,FALSE),VLOOKUP(I47,'LISTA DE ASPECTOS - IMPACTOS'!$D$3:$F$72,2,FALSE))</f>
        <v>Riesgo Psicosocial</v>
      </c>
      <c r="K47" s="249" t="str">
        <f>IF(OR(F47="SE",F47="SA"),VLOOKUP(I47,'Tabla de Peligros y Riesgo'!$C$2:$E$227,3,FALSE),VLOOKUP(I47,'LISTA DE ASPECTOS - IMPACTOS'!$D$3:$F$72,3,FALSE))</f>
        <v>Estrés / Depresión</v>
      </c>
      <c r="L47" s="250" t="s">
        <v>56</v>
      </c>
      <c r="M47" s="248">
        <v>4</v>
      </c>
      <c r="N47" s="251">
        <f t="shared" si="3"/>
        <v>18</v>
      </c>
      <c r="O47" s="248"/>
      <c r="P47" s="252"/>
      <c r="Q47" s="248"/>
      <c r="R47" s="252"/>
      <c r="S47" s="248"/>
      <c r="T47" s="248"/>
      <c r="U47" s="248" t="s">
        <v>1259</v>
      </c>
      <c r="V47" s="252">
        <v>0.35</v>
      </c>
      <c r="W47" s="253" t="s">
        <v>1196</v>
      </c>
      <c r="X47" s="255">
        <v>0.15</v>
      </c>
      <c r="Y47" s="251">
        <f t="shared" si="4"/>
        <v>18</v>
      </c>
      <c r="Z47" s="256">
        <f>IF(N47&gt;=16,MAX(O47:T47),IF(N47&lt;16,MAX(O47:X47)))</f>
        <v>0</v>
      </c>
      <c r="AA47" s="251">
        <f t="array" ref="AA47">_xlfn.IFS(AND(Y47=1,O47&lt;&gt;0),25,AND(Y47=1,Q47&lt;&gt;0),21,AND(Y47=1,T47="ALTO"),16,AND(Y47=1,T47="BAJO"),11,AND(Y47=1,U47&lt;&gt;0),2,AND(Y47=2,O47&lt;&gt;0),25,AND(Y47=2,Q47&lt;&gt;0),21,AND(Y47=2,T47="ALTO"),16,AND(Y47=2,T47="BAJO"),11,AND(Y47=2,U47&lt;&gt;0),4,AND(Y47=3,O47&lt;&gt;0),25,AND(Y47=3,Q47&lt;&gt;0),21,AND(Y47=3,T47="ALTO"),16,AND(Y47=3,T47="BAJO"),12,AND(Y47=3,U47&lt;&gt;0),5,AND(Y47=4,O47&lt;&gt;0),25,AND(Y47=4,Q47&lt;&gt;0),13,AND(Y47=4,T47="ALTO"),16,AND(Y47=4,T47="BAJO"),14,AND(Y47=4,U47&lt;&gt;0),7,AND(Y47=5,O47&lt;&gt;0),25,AND(Y47=5,Q47&lt;&gt;0),21,AND(Y47=5,T47="ALTO"),16,AND(Y47=5,T47="BAJO"),12,AND(Y47=5,U47&lt;&gt;0),8,AND(Y47=6,O47&lt;&gt;0),25,AND(Y47=6,Q47&lt;&gt;0),21,AND(Y47=6,T47="ALTO"),20,AND(Y47=6,T47="BAJO"),17,AND(Y47=6,U47&lt;&gt;0),6,AND(Y47=7,O47&lt;&gt;0),25,AND(Y47=7,Q47&lt;&gt;0),23,AND(Y47=7,T47="ALTO"),16,AND(Y47=7,T47="BAJO"),11,AND(Y47=7,U47&lt;&gt;0),7,AND(Y47=8,O47&lt;&gt;0),25,AND(Y47=8,Q47&lt;&gt;0),21,AND(Y47=8,T47="ALTO"),16,AND(Y47=8,T47="BAJO"),12,AND(Y47=8,U47&lt;&gt;0),8,AND(Y47=9,O47&lt;&gt;0),25,AND(Y47=9,Q47&lt;&gt;0),21,AND(Y47=9,T47="ALTO"),20,AND(Y47=9,T47="BAJO"),17,AND(Y47=9,U47&lt;&gt;0),13,AND(Y47=10,O47&lt;&gt;0),25,AND(Y47=10,Q47&lt;&gt;0),22,AND(Y47=10,T47="ALTO"),21,AND(Y47=10,T47="BAJO"),18,AND(Y47=10,U47&lt;&gt;0),18,AND(Y47=11,O47&lt;&gt;0),25,AND(Y47=11,Q47&lt;&gt;0),23,AND(Y47=11,T47="ALTO"),20,AND(Y47=11,T47="BAJO"),16,AND(Y47=11,U47&lt;&gt;0),11,AND(Y47=12,O47&lt;&gt;0),25,AND(Y47=12,Q47&lt;&gt;0),23,AND(Y47=12,T47="ALTO"),20,AND(Y47=12,T47="BAJO"),16,AND(Y47=12,U47&lt;&gt;0),12,AND(Y47=13,O47&lt;&gt;0),25,AND(Y47=13,Q47&lt;&gt;0),21,AND(Y47=13,T47="ALTO"),20,AND(Y47=13,T47="BAJO"),17,AND(Y47=13,U47&lt;&gt;0),17,AND(Y47=14,O47&lt;&gt;0),25,AND(Y47=14,Q47&lt;&gt;0),24,AND(Y47=14,T47="ALTO"),23,AND(Y47=14,T47="BAJO"),21,AND(Y47=14,U47&lt;&gt;0),18,AND(Y47=15,O47&lt;&gt;0),25,AND(Y47=15,Q47&lt;&gt;0),24,AND(Y47=15,T47="ALTO"),22,AND(Y47=15,T47="BAJO"),19,AND(Y47=15,U47&lt;&gt;0),19,AND(Y47=16,O47&lt;&gt;0),25,AND(Y47=16,Q47&lt;&gt;0),23,AND(Y47=16,T47="ALTO"),23,AND(Y47=16,T47="BAJO"),23,AND(Y47=16,U47&lt;&gt;0),20,AND(Y47=17,O47&lt;&gt;0),25,AND(Y47=17,Q47&lt;&gt;0),24,AND(Y47=17,T47="ALTO"),23,AND(Y47=17,T47="BAJO"),21,AND(Y47=17,U47&lt;&gt;0),20,AND(Y47=18,O47&lt;&gt;0),25,AND(Y47=18,Q47&lt;&gt;0),24,AND(Y47=18,T47="ALTO"),23,AND(Y47=18,T47="BAJO"),22,AND(Y47=18,U47&lt;&gt;0),21,AND(Y47=19,O47&lt;&gt;0),25,AND(Y47=19,Q47&lt;&gt;0),25,AND(Y47=19,T47="ALTO"),24,AND(Y47=19,T47="BAJO"),22,AND(Y47=19,U47&lt;&gt;0),22,AND(Y47&lt;&gt;0,W47&lt;&gt;0),Y47,TRUE,"FALSO")</f>
        <v>21</v>
      </c>
      <c r="AB47" s="50"/>
      <c r="AC47" s="50"/>
      <c r="AD47" s="719"/>
      <c r="AE47" s="720"/>
      <c r="AF47" s="720"/>
      <c r="AN47" s="266"/>
      <c r="AP47" s="266"/>
      <c r="AR47" s="266"/>
      <c r="AT47" s="266"/>
      <c r="AV47" s="266"/>
    </row>
    <row r="48" spans="1:48" ht="57" customHeight="1">
      <c r="A48" s="718"/>
      <c r="B48" s="364"/>
      <c r="C48" s="507"/>
      <c r="D48" s="252" t="s">
        <v>819</v>
      </c>
      <c r="E48" s="252" t="s">
        <v>1075</v>
      </c>
      <c r="F48" s="185" t="s">
        <v>0</v>
      </c>
      <c r="G48" s="246" t="s">
        <v>51</v>
      </c>
      <c r="H48" s="247" t="s">
        <v>135</v>
      </c>
      <c r="I48" s="248" t="s">
        <v>148</v>
      </c>
      <c r="J48" s="248" t="str">
        <f>IF(OR(F48="SE",F48="SA"),VLOOKUP(I48,'Tabla de Peligros y Riesgo'!$C$2:$E$227,2,FALSE),VLOOKUP(I48,'LISTA DE ASPECTOS - IMPACTOS'!$D$3:$F$72,2,FALSE))</f>
        <v>Riesgos Disergonómico</v>
      </c>
      <c r="K48" s="249" t="str">
        <f>IF(OR(F48="SE",F48="SA"),VLOOKUP(I48,'Tabla de Peligros y Riesgo'!$C$2:$E$227,3,FALSE),VLOOKUP(I48,'LISTA DE ASPECTOS - IMPACTOS'!$D$3:$F$72,3,FALSE))</f>
        <v>Lumbalgia</v>
      </c>
      <c r="L48" s="250" t="s">
        <v>56</v>
      </c>
      <c r="M48" s="248">
        <v>3</v>
      </c>
      <c r="N48" s="251">
        <f t="shared" si="3"/>
        <v>13</v>
      </c>
      <c r="O48" s="248"/>
      <c r="P48" s="252"/>
      <c r="Q48" s="248"/>
      <c r="R48" s="252"/>
      <c r="S48" s="248"/>
      <c r="T48" s="248"/>
      <c r="U48" s="248" t="s">
        <v>1253</v>
      </c>
      <c r="V48" s="252">
        <v>0.35</v>
      </c>
      <c r="W48" s="253" t="s">
        <v>1196</v>
      </c>
      <c r="X48" s="255">
        <v>0.15</v>
      </c>
      <c r="Y48" s="251">
        <f t="shared" si="4"/>
        <v>13</v>
      </c>
      <c r="Z48" s="256">
        <f>IF(N48&gt;=16,MAX(O48:T48),IF(N48&lt;16,MAX(O48:X48)))</f>
        <v>0.35</v>
      </c>
      <c r="AA48" s="251">
        <f t="array" ref="AA48">_xlfn.IFS(AND(Y48=1,O48&lt;&gt;0),25,AND(Y48=1,Q48&lt;&gt;0),21,AND(Y48=1,T48="ALTO"),16,AND(Y48=1,T48="BAJO"),11,AND(Y48=1,U48&lt;&gt;0),2,AND(Y48=2,O48&lt;&gt;0),25,AND(Y48=2,Q48&lt;&gt;0),21,AND(Y48=2,T48="ALTO"),16,AND(Y48=2,T48="BAJO"),11,AND(Y48=2,U48&lt;&gt;0),4,AND(Y48=3,O48&lt;&gt;0),25,AND(Y48=3,Q48&lt;&gt;0),21,AND(Y48=3,T48="ALTO"),16,AND(Y48=3,T48="BAJO"),12,AND(Y48=3,U48&lt;&gt;0),5,AND(Y48=4,O48&lt;&gt;0),25,AND(Y48=4,Q48&lt;&gt;0),13,AND(Y48=4,T48="ALTO"),16,AND(Y48=4,T48="BAJO"),14,AND(Y48=4,U48&lt;&gt;0),7,AND(Y48=5,O48&lt;&gt;0),25,AND(Y48=5,Q48&lt;&gt;0),21,AND(Y48=5,T48="ALTO"),16,AND(Y48=5,T48="BAJO"),12,AND(Y48=5,U48&lt;&gt;0),8,AND(Y48=6,O48&lt;&gt;0),25,AND(Y48=6,Q48&lt;&gt;0),21,AND(Y48=6,T48="ALTO"),20,AND(Y48=6,T48="BAJO"),17,AND(Y48=6,U48&lt;&gt;0),6,AND(Y48=7,O48&lt;&gt;0),25,AND(Y48=7,Q48&lt;&gt;0),23,AND(Y48=7,T48="ALTO"),16,AND(Y48=7,T48="BAJO"),11,AND(Y48=7,U48&lt;&gt;0),7,AND(Y48=8,O48&lt;&gt;0),25,AND(Y48=8,Q48&lt;&gt;0),21,AND(Y48=8,T48="ALTO"),16,AND(Y48=8,T48="BAJO"),12,AND(Y48=8,U48&lt;&gt;0),8,AND(Y48=9,O48&lt;&gt;0),25,AND(Y48=9,Q48&lt;&gt;0),21,AND(Y48=9,T48="ALTO"),20,AND(Y48=9,T48="BAJO"),17,AND(Y48=9,U48&lt;&gt;0),13,AND(Y48=10,O48&lt;&gt;0),25,AND(Y48=10,Q48&lt;&gt;0),22,AND(Y48=10,T48="ALTO"),21,AND(Y48=10,T48="BAJO"),18,AND(Y48=10,U48&lt;&gt;0),18,AND(Y48=11,O48&lt;&gt;0),25,AND(Y48=11,Q48&lt;&gt;0),23,AND(Y48=11,T48="ALTO"),20,AND(Y48=11,T48="BAJO"),16,AND(Y48=11,U48&lt;&gt;0),11,AND(Y48=12,O48&lt;&gt;0),25,AND(Y48=12,Q48&lt;&gt;0),23,AND(Y48=12,T48="ALTO"),20,AND(Y48=12,T48="BAJO"),16,AND(Y48=12,U48&lt;&gt;0),12,AND(Y48=13,O48&lt;&gt;0),25,AND(Y48=13,Q48&lt;&gt;0),21,AND(Y48=13,T48="ALTO"),20,AND(Y48=13,T48="BAJO"),17,AND(Y48=13,U48&lt;&gt;0),17,AND(Y48=14,O48&lt;&gt;0),25,AND(Y48=14,Q48&lt;&gt;0),24,AND(Y48=14,T48="ALTO"),23,AND(Y48=14,T48="BAJO"),21,AND(Y48=14,U48&lt;&gt;0),18,AND(Y48=15,O48&lt;&gt;0),25,AND(Y48=15,Q48&lt;&gt;0),24,AND(Y48=15,T48="ALTO"),22,AND(Y48=15,T48="BAJO"),19,AND(Y48=15,U48&lt;&gt;0),19,AND(Y48=16,O48&lt;&gt;0),25,AND(Y48=16,Q48&lt;&gt;0),23,AND(Y48=16,T48="ALTO"),23,AND(Y48=16,T48="BAJO"),23,AND(Y48=16,U48&lt;&gt;0),20,AND(Y48=17,O48&lt;&gt;0),25,AND(Y48=17,Q48&lt;&gt;0),24,AND(Y48=17,T48="ALTO"),23,AND(Y48=17,T48="BAJO"),21,AND(Y48=17,U48&lt;&gt;0),20,AND(Y48=18,O48&lt;&gt;0),25,AND(Y48=18,Q48&lt;&gt;0),24,AND(Y48=18,T48="ALTO"),23,AND(Y48=18,T48="BAJO"),22,AND(Y48=18,U48&lt;&gt;0),21,AND(Y48=19,O48&lt;&gt;0),25,AND(Y48=19,Q48&lt;&gt;0),25,AND(Y48=19,T48="ALTO"),24,AND(Y48=19,T48="BAJO"),22,AND(Y48=19,U48&lt;&gt;0),22,AND(Y48&lt;&gt;0,W48&lt;&gt;0),Y48,TRUE,"FALSO")</f>
        <v>17</v>
      </c>
      <c r="AB48" s="50"/>
      <c r="AC48" s="50"/>
      <c r="AD48" s="719"/>
      <c r="AE48" s="720"/>
      <c r="AF48" s="720"/>
      <c r="AN48" s="266"/>
      <c r="AP48" s="266"/>
      <c r="AR48" s="266"/>
      <c r="AT48" s="266"/>
      <c r="AV48" s="266"/>
    </row>
    <row r="49" spans="1:48" ht="57" customHeight="1">
      <c r="A49" s="718"/>
      <c r="B49" s="365"/>
      <c r="C49" s="508"/>
      <c r="D49" s="270" t="s">
        <v>819</v>
      </c>
      <c r="E49" s="252" t="s">
        <v>1075</v>
      </c>
      <c r="F49" s="185" t="s">
        <v>2</v>
      </c>
      <c r="G49" s="246" t="s">
        <v>52</v>
      </c>
      <c r="H49" s="247" t="s">
        <v>128</v>
      </c>
      <c r="I49" s="248" t="s">
        <v>150</v>
      </c>
      <c r="J49" s="248" t="str">
        <f>IF(OR(F49="SE",F49="SA"),VLOOKUP(I49,'Tabla de Peligros y Riesgo'!$C$2:$E$227,2,FALSE),VLOOKUP(I49,'LISTA DE ASPECTOS - IMPACTOS'!$D$3:$F$72,2,FALSE))</f>
        <v>Alteración de la calidad de suelo/agua</v>
      </c>
      <c r="K49" s="249" t="str">
        <f>IF(OR(F49="SE",F49="SA"),VLOOKUP(I49,'Tabla de Peligros y Riesgo'!$C$2:$E$227,3,FALSE),VLOOKUP(I49,'LISTA DE ASPECTOS - IMPACTOS'!$D$3:$F$72,3,FALSE))</f>
        <v>Potencial afectación a la calidad ambiental del suelo, agua, aire, flora y fauna</v>
      </c>
      <c r="L49" s="250" t="s">
        <v>56</v>
      </c>
      <c r="M49" s="248">
        <v>4</v>
      </c>
      <c r="N49" s="251">
        <f>IF(CONCATENATE(M49,L49)="1A",1,IF(CONCATENATE(M49,L49)="1B",2,IF(CONCATENATE(M49,L49)="2A",3,IF(CONCATENATE(M49,L49)="1C",4,IF(CONCATENATE(M49,L49)="2B",5,IF(CONCATENATE(M49,L49)="3A",6,IF(CONCATENATE(M49,L49)="1D",7,IF(CONCATENATE(M49,L49)="2C",8,IF(CONCATENATE(M49,L49)="3B",9,IF(CONCATENATE(M49,L49)="4A",10,IF(CONCATENATE(M49,L49)="1E",11,IF(CONCATENATE(M49,L49)="2D",12,IF(CONCATENATE(M49,L49)="3C",13,IF(CONCATENATE(M49,L49)="4B",14,IF(CONCATENATE(M49,L49)="5A",15,IF(CONCATENATE(M49,L49)="2E",16,IF(CONCATENATE(M49,L49)="3D",17,IF(CONCATENATE(M49,L49)="4C",18,IF(CONCATENATE(M49,L49)="5B",19,IF(CONCATENATE(M49,L49)="3E",20,IF(CONCATENATE(M49,L49)="4D",21,IF(CONCATENATE(M49,L49)="5C",22,IF(CONCATENATE(M49,L49)="4E",23,IF(CONCATENATE(M49,L49)="5D",24,IF(CONCATENATE(M49,L49)="5E",25,"")))))))))))))))))))))))))</f>
        <v>18</v>
      </c>
      <c r="O49" s="248"/>
      <c r="P49" s="252"/>
      <c r="Q49" s="248"/>
      <c r="R49" s="252"/>
      <c r="S49" s="248"/>
      <c r="T49" s="248"/>
      <c r="U49" s="248" t="s">
        <v>1253</v>
      </c>
      <c r="V49" s="252"/>
      <c r="W49" s="253"/>
      <c r="X49" s="255"/>
      <c r="Y49" s="251">
        <f t="shared" si="4"/>
        <v>18</v>
      </c>
      <c r="Z49" s="256"/>
      <c r="AA49" s="251">
        <f t="array" ref="AA49">_xlfn.IFS(AND(Y49=1,O49&lt;&gt;0),25,AND(Y49=1,Q49&lt;&gt;0),21,AND(Y49=1,T49="ALTO"),16,AND(Y49=1,T49="BAJO"),11,AND(Y49=1,U49&lt;&gt;0),2,AND(Y49=2,O49&lt;&gt;0),25,AND(Y49=2,Q49&lt;&gt;0),21,AND(Y49=2,T49="ALTO"),16,AND(Y49=2,T49="BAJO"),11,AND(Y49=2,U49&lt;&gt;0),4,AND(Y49=3,O49&lt;&gt;0),25,AND(Y49=3,Q49&lt;&gt;0),21,AND(Y49=3,T49="ALTO"),16,AND(Y49=3,T49="BAJO"),12,AND(Y49=3,U49&lt;&gt;0),5,AND(Y49=4,O49&lt;&gt;0),25,AND(Y49=4,Q49&lt;&gt;0),13,AND(Y49=4,T49="ALTO"),16,AND(Y49=4,T49="BAJO"),14,AND(Y49=4,U49&lt;&gt;0),7,AND(Y49=5,O49&lt;&gt;0),25,AND(Y49=5,Q49&lt;&gt;0),21,AND(Y49=5,T49="ALTO"),16,AND(Y49=5,T49="BAJO"),12,AND(Y49=5,U49&lt;&gt;0),8,AND(Y49=6,O49&lt;&gt;0),25,AND(Y49=6,Q49&lt;&gt;0),21,AND(Y49=6,T49="ALTO"),20,AND(Y49=6,T49="BAJO"),17,AND(Y49=6,U49&lt;&gt;0),6,AND(Y49=7,O49&lt;&gt;0),25,AND(Y49=7,Q49&lt;&gt;0),23,AND(Y49=7,T49="ALTO"),16,AND(Y49=7,T49="BAJO"),11,AND(Y49=7,U49&lt;&gt;0),7,AND(Y49=8,O49&lt;&gt;0),25,AND(Y49=8,Q49&lt;&gt;0),21,AND(Y49=8,T49="ALTO"),16,AND(Y49=8,T49="BAJO"),12,AND(Y49=8,U49&lt;&gt;0),8,AND(Y49=9,O49&lt;&gt;0),25,AND(Y49=9,Q49&lt;&gt;0),21,AND(Y49=9,T49="ALTO"),20,AND(Y49=9,T49="BAJO"),17,AND(Y49=9,U49&lt;&gt;0),13,AND(Y49=10,O49&lt;&gt;0),25,AND(Y49=10,Q49&lt;&gt;0),22,AND(Y49=10,T49="ALTO"),21,AND(Y49=10,T49="BAJO"),18,AND(Y49=10,U49&lt;&gt;0),18,AND(Y49=11,O49&lt;&gt;0),25,AND(Y49=11,Q49&lt;&gt;0),23,AND(Y49=11,T49="ALTO"),20,AND(Y49=11,T49="BAJO"),16,AND(Y49=11,U49&lt;&gt;0),11,AND(Y49=12,O49&lt;&gt;0),25,AND(Y49=12,Q49&lt;&gt;0),23,AND(Y49=12,T49="ALTO"),20,AND(Y49=12,T49="BAJO"),16,AND(Y49=12,U49&lt;&gt;0),12,AND(Y49=13,O49&lt;&gt;0),25,AND(Y49=13,Q49&lt;&gt;0),21,AND(Y49=13,T49="ALTO"),20,AND(Y49=13,T49="BAJO"),17,AND(Y49=13,U49&lt;&gt;0),17,AND(Y49=14,O49&lt;&gt;0),25,AND(Y49=14,Q49&lt;&gt;0),24,AND(Y49=14,T49="ALTO"),23,AND(Y49=14,T49="BAJO"),21,AND(Y49=14,U49&lt;&gt;0),18,AND(Y49=15,O49&lt;&gt;0),25,AND(Y49=15,Q49&lt;&gt;0),24,AND(Y49=15,T49="ALTO"),22,AND(Y49=15,T49="BAJO"),19,AND(Y49=15,U49&lt;&gt;0),19,AND(Y49=16,O49&lt;&gt;0),25,AND(Y49=16,Q49&lt;&gt;0),23,AND(Y49=16,T49="ALTO"),23,AND(Y49=16,T49="BAJO"),23,AND(Y49=16,U49&lt;&gt;0),20,AND(Y49=17,O49&lt;&gt;0),25,AND(Y49=17,Q49&lt;&gt;0),24,AND(Y49=17,T49="ALTO"),23,AND(Y49=17,T49="BAJO"),21,AND(Y49=17,U49&lt;&gt;0),20,AND(Y49=18,O49&lt;&gt;0),25,AND(Y49=18,Q49&lt;&gt;0),24,AND(Y49=18,T49="ALTO"),23,AND(Y49=18,T49="BAJO"),22,AND(Y49=18,U49&lt;&gt;0),21,AND(Y49=19,O49&lt;&gt;0),25,AND(Y49=19,Q49&lt;&gt;0),25,AND(Y49=19,T49="ALTO"),24,AND(Y49=19,T49="BAJO"),22,AND(Y49=19,U49&lt;&gt;0),22,AND(Y49&lt;&gt;0,W49&lt;&gt;0),Y49,TRUE,"FALSO")</f>
        <v>21</v>
      </c>
      <c r="AB49" s="50"/>
      <c r="AC49" s="50"/>
      <c r="AD49" s="719"/>
      <c r="AE49" s="720"/>
      <c r="AF49" s="720"/>
      <c r="AN49" s="266"/>
      <c r="AP49" s="266"/>
      <c r="AR49" s="266"/>
      <c r="AT49" s="266"/>
      <c r="AV49" s="266"/>
    </row>
    <row r="50" spans="1:48" ht="57" customHeight="1">
      <c r="A50" s="718"/>
      <c r="B50" s="367">
        <v>90</v>
      </c>
      <c r="C50" s="555" t="s">
        <v>1097</v>
      </c>
      <c r="D50" s="252" t="s">
        <v>814</v>
      </c>
      <c r="E50" s="252" t="s">
        <v>1075</v>
      </c>
      <c r="F50" s="185" t="s">
        <v>0</v>
      </c>
      <c r="G50" s="246" t="s">
        <v>51</v>
      </c>
      <c r="H50" s="247" t="s">
        <v>71</v>
      </c>
      <c r="I50" s="248" t="s">
        <v>72</v>
      </c>
      <c r="J50" s="248" t="str">
        <f>IF(OR(F50="SE",F50="SA"),VLOOKUP(I50,'Tabla de Peligros y Riesgo'!$C$2:$E$227,2,FALSE),VLOOKUP(I50,'LISTA DE ASPECTOS - IMPACTOS'!$D$3:$F$72,2,FALSE))</f>
        <v>Contagio</v>
      </c>
      <c r="K50" s="249" t="str">
        <f>IF(OR(F50="SE",F50="SA"),VLOOKUP(I50,'Tabla de Peligros y Riesgo'!$C$2:$E$227,3,FALSE),VLOOKUP(I50,'LISTA DE ASPECTOS - IMPACTOS'!$D$3:$F$72,3,FALSE))</f>
        <v xml:space="preserve">Infección/Muerte </v>
      </c>
      <c r="L50" s="250" t="s">
        <v>90</v>
      </c>
      <c r="M50" s="248">
        <v>2</v>
      </c>
      <c r="N50" s="251">
        <f t="shared" ref="N50:N66" si="5">IF(CONCATENATE(M50,L50)="1A",1,IF(CONCATENATE(M50,L50)="1B",2,IF(CONCATENATE(M50,L50)="2A",3,IF(CONCATENATE(M50,L50)="1C",4,IF(CONCATENATE(M50,L50)="2B",5,IF(CONCATENATE(M50,L50)="3A",6,IF(CONCATENATE(M50,L50)="1D",7,IF(CONCATENATE(M50,L50)="2C",8,IF(CONCATENATE(M50,L50)="3B",9,IF(CONCATENATE(M50,L50)="4A",10,IF(CONCATENATE(M50,L50)="1E",11,IF(CONCATENATE(M50,L50)="2D",12,IF(CONCATENATE(M50,L50)="3C",13,IF(CONCATENATE(M50,L50)="4B",14,IF(CONCATENATE(M50,L50)="5A",15,IF(CONCATENATE(M50,L50)="2E",16,IF(CONCATENATE(M50,L50)="3D",17,IF(CONCATENATE(M50,L50)="4C",18,IF(CONCATENATE(M50,L50)="5B",19,IF(CONCATENATE(M50,L50)="3E",20,IF(CONCATENATE(M50,L50)="4D",21,IF(CONCATENATE(M50,L50)="5C",22,IF(CONCATENATE(M50,L50)="4E",23,IF(CONCATENATE(M50,L50)="5D",24,IF(CONCATENATE(M50,L50)="5E",25,"")))))))))))))))))))))))))</f>
        <v>5</v>
      </c>
      <c r="O50" s="248"/>
      <c r="P50" s="252"/>
      <c r="Q50" s="248"/>
      <c r="R50" s="252"/>
      <c r="S50" s="248" t="s">
        <v>1190</v>
      </c>
      <c r="T50" s="248" t="s">
        <v>53</v>
      </c>
      <c r="U50" s="253" t="s">
        <v>1480</v>
      </c>
      <c r="V50" s="252">
        <v>0.35</v>
      </c>
      <c r="W50" s="253" t="s">
        <v>1196</v>
      </c>
      <c r="X50" s="255">
        <v>0.15</v>
      </c>
      <c r="Y50" s="251">
        <f t="shared" ref="Y50:Y62" si="6">N50</f>
        <v>5</v>
      </c>
      <c r="Z50" s="256">
        <f t="shared" ref="Z50:Z56" si="7">IF(N50&gt;=16,MAX(O50:T50),IF(N50&lt;16,MAX(O50:X50)))</f>
        <v>0.35</v>
      </c>
      <c r="AA50" s="251">
        <f t="array" ref="AA50">_xlfn.IFS(AND(Y50=1,O50&lt;&gt;0),25,AND(Y50=1,Q50&lt;&gt;0),21,AND(Y50=1,T50="ALTO"),16,AND(Y50=1,T50="BAJO"),11,AND(Y50=1,U50&lt;&gt;0),2,AND(Y50=2,O50&lt;&gt;0),25,AND(Y50=2,Q50&lt;&gt;0),21,AND(Y50=2,T50="ALTO"),16,AND(Y50=2,T50="BAJO"),11,AND(Y50=2,U50&lt;&gt;0),4,AND(Y50=3,O50&lt;&gt;0),25,AND(Y50=3,Q50&lt;&gt;0),21,AND(Y50=3,T50="ALTO"),16,AND(Y50=3,T50="BAJO"),12,AND(Y50=3,U50&lt;&gt;0),5,AND(Y50=4,O50&lt;&gt;0),25,AND(Y50=4,Q50&lt;&gt;0),13,AND(Y50=4,T50="ALTO"),16,AND(Y50=4,T50="BAJO"),14,AND(Y50=4,U50&lt;&gt;0),7,AND(Y50=5,O50&lt;&gt;0),25,AND(Y50=5,Q50&lt;&gt;0),21,AND(Y50=5,T50="ALTO"),16,AND(Y50=5,T50="BAJO"),12,AND(Y50=5,U50&lt;&gt;0),8,AND(Y50=6,O50&lt;&gt;0),25,AND(Y50=6,Q50&lt;&gt;0),21,AND(Y50=6,T50="ALTO"),20,AND(Y50=6,T50="BAJO"),17,AND(Y50=6,U50&lt;&gt;0),6,AND(Y50=7,O50&lt;&gt;0),25,AND(Y50=7,Q50&lt;&gt;0),23,AND(Y50=7,T50="ALTO"),16,AND(Y50=7,T50="BAJO"),11,AND(Y50=7,U50&lt;&gt;0),7,AND(Y50=8,O50&lt;&gt;0),25,AND(Y50=8,Q50&lt;&gt;0),21,AND(Y50=8,T50="ALTO"),16,AND(Y50=8,T50="BAJO"),12,AND(Y50=8,U50&lt;&gt;0),8,AND(Y50=9,O50&lt;&gt;0),25,AND(Y50=9,Q50&lt;&gt;0),21,AND(Y50=9,T50="ALTO"),20,AND(Y50=9,T50="BAJO"),17,AND(Y50=9,U50&lt;&gt;0),13,AND(Y50=10,O50&lt;&gt;0),25,AND(Y50=10,Q50&lt;&gt;0),22,AND(Y50=10,T50="ALTO"),21,AND(Y50=10,T50="BAJO"),18,AND(Y50=10,U50&lt;&gt;0),18,AND(Y50=11,O50&lt;&gt;0),25,AND(Y50=11,Q50&lt;&gt;0),23,AND(Y50=11,T50="ALTO"),20,AND(Y50=11,T50="BAJO"),16,AND(Y50=11,U50&lt;&gt;0),11,AND(Y50=12,O50&lt;&gt;0),25,AND(Y50=12,Q50&lt;&gt;0),23,AND(Y50=12,T50="ALTO"),20,AND(Y50=12,T50="BAJO"),16,AND(Y50=12,U50&lt;&gt;0),12,AND(Y50=13,O50&lt;&gt;0),25,AND(Y50=13,Q50&lt;&gt;0),21,AND(Y50=13,T50="ALTO"),20,AND(Y50=13,T50="BAJO"),17,AND(Y50=13,U50&lt;&gt;0),17,AND(Y50=14,O50&lt;&gt;0),25,AND(Y50=14,Q50&lt;&gt;0),24,AND(Y50=14,T50="ALTO"),23,AND(Y50=14,T50="BAJO"),21,AND(Y50=14,U50&lt;&gt;0),18,AND(Y50=15,O50&lt;&gt;0),25,AND(Y50=15,Q50&lt;&gt;0),24,AND(Y50=15,T50="ALTO"),22,AND(Y50=15,T50="BAJO"),19,AND(Y50=15,U50&lt;&gt;0),19,AND(Y50=16,O50&lt;&gt;0),25,AND(Y50=16,Q50&lt;&gt;0),23,AND(Y50=16,T50="ALTO"),23,AND(Y50=16,T50="BAJO"),23,AND(Y50=16,U50&lt;&gt;0),20,AND(Y50=17,O50&lt;&gt;0),25,AND(Y50=17,Q50&lt;&gt;0),24,AND(Y50=17,T50="ALTO"),23,AND(Y50=17,T50="BAJO"),21,AND(Y50=17,U50&lt;&gt;0),20,AND(Y50=18,O50&lt;&gt;0),25,AND(Y50=18,Q50&lt;&gt;0),24,AND(Y50=18,T50="ALTO"),23,AND(Y50=18,T50="BAJO"),22,AND(Y50=18,U50&lt;&gt;0),21,AND(Y50=19,O50&lt;&gt;0),25,AND(Y50=19,Q50&lt;&gt;0),25,AND(Y50=19,T50="ALTO"),24,AND(Y50=19,T50="BAJO"),22,AND(Y50=19,U50&lt;&gt;0),22,AND(Y50&lt;&gt;0,W50&lt;&gt;0),Y50,TRUE,"FALSO")</f>
        <v>16</v>
      </c>
      <c r="AB50" s="50"/>
      <c r="AC50" s="50"/>
      <c r="AD50" s="719"/>
      <c r="AE50" s="720"/>
      <c r="AF50" s="720"/>
      <c r="AN50" s="266"/>
      <c r="AP50" s="266"/>
      <c r="AR50" s="266"/>
      <c r="AT50" s="266"/>
      <c r="AV50" s="266"/>
    </row>
    <row r="51" spans="1:48" ht="57" customHeight="1">
      <c r="A51" s="718"/>
      <c r="B51" s="361"/>
      <c r="C51" s="556"/>
      <c r="D51" s="281" t="s">
        <v>814</v>
      </c>
      <c r="E51" s="252" t="s">
        <v>1075</v>
      </c>
      <c r="F51" s="185" t="s">
        <v>2</v>
      </c>
      <c r="G51" s="246" t="s">
        <v>58</v>
      </c>
      <c r="H51" s="247" t="s">
        <v>531</v>
      </c>
      <c r="I51" s="248" t="s">
        <v>543</v>
      </c>
      <c r="J51" s="248" t="str">
        <f>IF(OR(F51="SE",F51="SA"),VLOOKUP(I51,'Tabla de Peligros y Riesgo'!$C$2:$E$227,2,FALSE),VLOOKUP(I51,'LISTA DE ASPECTOS - IMPACTOS'!$D$3:$F$72,2,FALSE))</f>
        <v>Alteración de la calidad de suelo/agua</v>
      </c>
      <c r="K51" s="249" t="str">
        <f>IF(OR(F51="SE",F51="SA"),VLOOKUP(I51,'Tabla de Peligros y Riesgo'!$C$2:$E$227,3,FALSE),VLOOKUP(I51,'LISTA DE ASPECTOS - IMPACTOS'!$D$3:$F$72,3,FALSE))</f>
        <v>Potencial afectación a la calidad ambiental del suelo, agua, aire, flora y fauna</v>
      </c>
      <c r="L51" s="250" t="s">
        <v>65</v>
      </c>
      <c r="M51" s="248">
        <v>2</v>
      </c>
      <c r="N51" s="251">
        <f t="shared" si="5"/>
        <v>12</v>
      </c>
      <c r="O51" s="248"/>
      <c r="P51" s="252"/>
      <c r="Q51" s="248"/>
      <c r="R51" s="252"/>
      <c r="S51" s="248" t="s">
        <v>1193</v>
      </c>
      <c r="T51" s="248" t="s">
        <v>59</v>
      </c>
      <c r="U51" s="262" t="s">
        <v>1194</v>
      </c>
      <c r="V51" s="252"/>
      <c r="W51" s="253"/>
      <c r="X51" s="255"/>
      <c r="Y51" s="251">
        <f t="shared" si="6"/>
        <v>12</v>
      </c>
      <c r="Z51" s="256">
        <f t="shared" si="7"/>
        <v>0</v>
      </c>
      <c r="AA51" s="251">
        <f t="array" ref="AA51">_xlfn.IFS(AND(Y51=1,O51&lt;&gt;0),25,AND(Y51=1,Q51&lt;&gt;0),21,AND(Y51=1,T51="ALTO"),16,AND(Y51=1,T51="BAJO"),11,AND(Y51=1,U51&lt;&gt;0),2,AND(Y51=2,O51&lt;&gt;0),25,AND(Y51=2,Q51&lt;&gt;0),21,AND(Y51=2,T51="ALTO"),16,AND(Y51=2,T51="BAJO"),11,AND(Y51=2,U51&lt;&gt;0),4,AND(Y51=3,O51&lt;&gt;0),25,AND(Y51=3,Q51&lt;&gt;0),21,AND(Y51=3,T51="ALTO"),16,AND(Y51=3,T51="BAJO"),12,AND(Y51=3,U51&lt;&gt;0),5,AND(Y51=4,O51&lt;&gt;0),25,AND(Y51=4,Q51&lt;&gt;0),13,AND(Y51=4,T51="ALTO"),16,AND(Y51=4,T51="BAJO"),14,AND(Y51=4,U51&lt;&gt;0),7,AND(Y51=5,O51&lt;&gt;0),25,AND(Y51=5,Q51&lt;&gt;0),21,AND(Y51=5,T51="ALTO"),16,AND(Y51=5,T51="BAJO"),12,AND(Y51=5,U51&lt;&gt;0),8,AND(Y51=6,O51&lt;&gt;0),25,AND(Y51=6,Q51&lt;&gt;0),21,AND(Y51=6,T51="ALTO"),20,AND(Y51=6,T51="BAJO"),17,AND(Y51=6,U51&lt;&gt;0),6,AND(Y51=7,O51&lt;&gt;0),25,AND(Y51=7,Q51&lt;&gt;0),23,AND(Y51=7,T51="ALTO"),16,AND(Y51=7,T51="BAJO"),11,AND(Y51=7,U51&lt;&gt;0),7,AND(Y51=8,O51&lt;&gt;0),25,AND(Y51=8,Q51&lt;&gt;0),21,AND(Y51=8,T51="ALTO"),16,AND(Y51=8,T51="BAJO"),12,AND(Y51=8,U51&lt;&gt;0),8,AND(Y51=9,O51&lt;&gt;0),25,AND(Y51=9,Q51&lt;&gt;0),21,AND(Y51=9,T51="ALTO"),20,AND(Y51=9,T51="BAJO"),17,AND(Y51=9,U51&lt;&gt;0),13,AND(Y51=10,O51&lt;&gt;0),25,AND(Y51=10,Q51&lt;&gt;0),22,AND(Y51=10,T51="ALTO"),21,AND(Y51=10,T51="BAJO"),18,AND(Y51=10,U51&lt;&gt;0),18,AND(Y51=11,O51&lt;&gt;0),25,AND(Y51=11,Q51&lt;&gt;0),23,AND(Y51=11,T51="ALTO"),20,AND(Y51=11,T51="BAJO"),16,AND(Y51=11,U51&lt;&gt;0),11,AND(Y51=12,O51&lt;&gt;0),25,AND(Y51=12,Q51&lt;&gt;0),23,AND(Y51=12,T51="ALTO"),20,AND(Y51=12,T51="BAJO"),16,AND(Y51=12,U51&lt;&gt;0),12,AND(Y51=13,O51&lt;&gt;0),25,AND(Y51=13,Q51&lt;&gt;0),21,AND(Y51=13,T51="ALTO"),20,AND(Y51=13,T51="BAJO"),17,AND(Y51=13,U51&lt;&gt;0),17,AND(Y51=14,O51&lt;&gt;0),25,AND(Y51=14,Q51&lt;&gt;0),24,AND(Y51=14,T51="ALTO"),23,AND(Y51=14,T51="BAJO"),21,AND(Y51=14,U51&lt;&gt;0),18,AND(Y51=15,O51&lt;&gt;0),25,AND(Y51=15,Q51&lt;&gt;0),24,AND(Y51=15,T51="ALTO"),22,AND(Y51=15,T51="BAJO"),19,AND(Y51=15,U51&lt;&gt;0),19,AND(Y51=16,O51&lt;&gt;0),25,AND(Y51=16,Q51&lt;&gt;0),23,AND(Y51=16,T51="ALTO"),23,AND(Y51=16,T51="BAJO"),23,AND(Y51=16,U51&lt;&gt;0),20,AND(Y51=17,O51&lt;&gt;0),25,AND(Y51=17,Q51&lt;&gt;0),24,AND(Y51=17,T51="ALTO"),23,AND(Y51=17,T51="BAJO"),21,AND(Y51=17,U51&lt;&gt;0),20,AND(Y51=18,O51&lt;&gt;0),25,AND(Y51=18,Q51&lt;&gt;0),24,AND(Y51=18,T51="ALTO"),23,AND(Y51=18,T51="BAJO"),22,AND(Y51=18,U51&lt;&gt;0),21,AND(Y51=19,O51&lt;&gt;0),25,AND(Y51=19,Q51&lt;&gt;0),25,AND(Y51=19,T51="ALTO"),24,AND(Y51=19,T51="BAJO"),22,AND(Y51=19,U51&lt;&gt;0),22,AND(Y51&lt;&gt;0,W51&lt;&gt;0),Y51,TRUE,"FALSO")</f>
        <v>16</v>
      </c>
      <c r="AB51" s="50"/>
      <c r="AC51" s="50"/>
      <c r="AD51" s="719"/>
      <c r="AE51" s="720"/>
      <c r="AF51" s="720"/>
      <c r="AN51" s="266"/>
      <c r="AP51" s="266"/>
      <c r="AR51" s="266"/>
      <c r="AT51" s="266"/>
      <c r="AV51" s="266"/>
    </row>
    <row r="52" spans="1:48" ht="71.25" customHeight="1">
      <c r="A52" s="718"/>
      <c r="B52" s="361"/>
      <c r="C52" s="556"/>
      <c r="D52" s="281" t="s">
        <v>814</v>
      </c>
      <c r="E52" s="252" t="s">
        <v>1075</v>
      </c>
      <c r="F52" s="185" t="s">
        <v>2</v>
      </c>
      <c r="G52" s="246" t="s">
        <v>52</v>
      </c>
      <c r="H52" s="247" t="s">
        <v>74</v>
      </c>
      <c r="I52" s="248" t="s">
        <v>75</v>
      </c>
      <c r="J52" s="248" t="str">
        <f>IF(OR(F52="SE",F52="SA"),VLOOKUP(I52,'Tabla de Peligros y Riesgo'!$C$2:$E$227,2,FALSE),VLOOKUP(I52,'LISTA DE ASPECTOS - IMPACTOS'!$D$3:$F$72,2,FALSE))</f>
        <v>Alteración de la calidad de suelo/agua</v>
      </c>
      <c r="K52" s="249" t="str">
        <f>IF(OR(F52="SE",F52="SA"),VLOOKUP(I52,'Tabla de Peligros y Riesgo'!$C$2:$E$227,3,FALSE),VLOOKUP(I52,'LISTA DE ASPECTOS - IMPACTOS'!$D$3:$F$72,3,FALSE))</f>
        <v>Potencial afectación a la calidad ambiental del suelo, agua, aire, flora y fauna</v>
      </c>
      <c r="L52" s="250" t="s">
        <v>56</v>
      </c>
      <c r="M52" s="248">
        <v>3</v>
      </c>
      <c r="N52" s="251">
        <f t="shared" si="5"/>
        <v>13</v>
      </c>
      <c r="O52" s="248"/>
      <c r="P52" s="252"/>
      <c r="Q52" s="248"/>
      <c r="R52" s="252"/>
      <c r="S52" s="248"/>
      <c r="T52" s="248"/>
      <c r="U52" s="262" t="s">
        <v>1250</v>
      </c>
      <c r="V52" s="252"/>
      <c r="W52" s="253"/>
      <c r="X52" s="255"/>
      <c r="Y52" s="251">
        <f t="shared" si="6"/>
        <v>13</v>
      </c>
      <c r="Z52" s="256">
        <f t="shared" si="7"/>
        <v>0</v>
      </c>
      <c r="AA52" s="251">
        <f t="array" ref="AA52">_xlfn.IFS(AND(Y52=1,O52&lt;&gt;0),25,AND(Y52=1,Q52&lt;&gt;0),21,AND(Y52=1,T52="ALTO"),16,AND(Y52=1,T52="BAJO"),11,AND(Y52=1,U52&lt;&gt;0),2,AND(Y52=2,O52&lt;&gt;0),25,AND(Y52=2,Q52&lt;&gt;0),21,AND(Y52=2,T52="ALTO"),16,AND(Y52=2,T52="BAJO"),11,AND(Y52=2,U52&lt;&gt;0),4,AND(Y52=3,O52&lt;&gt;0),25,AND(Y52=3,Q52&lt;&gt;0),21,AND(Y52=3,T52="ALTO"),16,AND(Y52=3,T52="BAJO"),12,AND(Y52=3,U52&lt;&gt;0),5,AND(Y52=4,O52&lt;&gt;0),25,AND(Y52=4,Q52&lt;&gt;0),13,AND(Y52=4,T52="ALTO"),16,AND(Y52=4,T52="BAJO"),14,AND(Y52=4,U52&lt;&gt;0),7,AND(Y52=5,O52&lt;&gt;0),25,AND(Y52=5,Q52&lt;&gt;0),21,AND(Y52=5,T52="ALTO"),16,AND(Y52=5,T52="BAJO"),12,AND(Y52=5,U52&lt;&gt;0),8,AND(Y52=6,O52&lt;&gt;0),25,AND(Y52=6,Q52&lt;&gt;0),21,AND(Y52=6,T52="ALTO"),20,AND(Y52=6,T52="BAJO"),17,AND(Y52=6,U52&lt;&gt;0),6,AND(Y52=7,O52&lt;&gt;0),25,AND(Y52=7,Q52&lt;&gt;0),23,AND(Y52=7,T52="ALTO"),16,AND(Y52=7,T52="BAJO"),11,AND(Y52=7,U52&lt;&gt;0),7,AND(Y52=8,O52&lt;&gt;0),25,AND(Y52=8,Q52&lt;&gt;0),21,AND(Y52=8,T52="ALTO"),16,AND(Y52=8,T52="BAJO"),12,AND(Y52=8,U52&lt;&gt;0),8,AND(Y52=9,O52&lt;&gt;0),25,AND(Y52=9,Q52&lt;&gt;0),21,AND(Y52=9,T52="ALTO"),20,AND(Y52=9,T52="BAJO"),17,AND(Y52=9,U52&lt;&gt;0),13,AND(Y52=10,O52&lt;&gt;0),25,AND(Y52=10,Q52&lt;&gt;0),22,AND(Y52=10,T52="ALTO"),21,AND(Y52=10,T52="BAJO"),18,AND(Y52=10,U52&lt;&gt;0),18,AND(Y52=11,O52&lt;&gt;0),25,AND(Y52=11,Q52&lt;&gt;0),23,AND(Y52=11,T52="ALTO"),20,AND(Y52=11,T52="BAJO"),16,AND(Y52=11,U52&lt;&gt;0),11,AND(Y52=12,O52&lt;&gt;0),25,AND(Y52=12,Q52&lt;&gt;0),23,AND(Y52=12,T52="ALTO"),20,AND(Y52=12,T52="BAJO"),16,AND(Y52=12,U52&lt;&gt;0),12,AND(Y52=13,O52&lt;&gt;0),25,AND(Y52=13,Q52&lt;&gt;0),21,AND(Y52=13,T52="ALTO"),20,AND(Y52=13,T52="BAJO"),17,AND(Y52=13,U52&lt;&gt;0),17,AND(Y52=14,O52&lt;&gt;0),25,AND(Y52=14,Q52&lt;&gt;0),24,AND(Y52=14,T52="ALTO"),23,AND(Y52=14,T52="BAJO"),21,AND(Y52=14,U52&lt;&gt;0),18,AND(Y52=15,O52&lt;&gt;0),25,AND(Y52=15,Q52&lt;&gt;0),24,AND(Y52=15,T52="ALTO"),22,AND(Y52=15,T52="BAJO"),19,AND(Y52=15,U52&lt;&gt;0),19,AND(Y52=16,O52&lt;&gt;0),25,AND(Y52=16,Q52&lt;&gt;0),23,AND(Y52=16,T52="ALTO"),23,AND(Y52=16,T52="BAJO"),23,AND(Y52=16,U52&lt;&gt;0),20,AND(Y52=17,O52&lt;&gt;0),25,AND(Y52=17,Q52&lt;&gt;0),24,AND(Y52=17,T52="ALTO"),23,AND(Y52=17,T52="BAJO"),21,AND(Y52=17,U52&lt;&gt;0),20,AND(Y52=18,O52&lt;&gt;0),25,AND(Y52=18,Q52&lt;&gt;0),24,AND(Y52=18,T52="ALTO"),23,AND(Y52=18,T52="BAJO"),22,AND(Y52=18,U52&lt;&gt;0),21,AND(Y52=19,O52&lt;&gt;0),25,AND(Y52=19,Q52&lt;&gt;0),25,AND(Y52=19,T52="ALTO"),24,AND(Y52=19,T52="BAJO"),22,AND(Y52=19,U52&lt;&gt;0),22,AND(Y52&lt;&gt;0,W52&lt;&gt;0),Y52,TRUE,"FALSO")</f>
        <v>17</v>
      </c>
      <c r="AB52" s="50"/>
      <c r="AC52" s="50"/>
      <c r="AD52" s="719"/>
      <c r="AE52" s="720"/>
      <c r="AF52" s="720"/>
      <c r="AN52" s="266"/>
      <c r="AP52" s="266"/>
      <c r="AR52" s="266"/>
      <c r="AT52" s="266"/>
      <c r="AV52" s="266"/>
    </row>
    <row r="53" spans="1:48" ht="57" customHeight="1">
      <c r="A53" s="718"/>
      <c r="B53" s="361"/>
      <c r="C53" s="556"/>
      <c r="D53" s="252" t="s">
        <v>809</v>
      </c>
      <c r="E53" s="252" t="s">
        <v>1075</v>
      </c>
      <c r="F53" s="185" t="s">
        <v>1</v>
      </c>
      <c r="G53" s="246" t="s">
        <v>51</v>
      </c>
      <c r="H53" s="247" t="s">
        <v>113</v>
      </c>
      <c r="I53" s="248" t="s">
        <v>114</v>
      </c>
      <c r="J53" s="248" t="str">
        <f>IF(OR(F53="SE",F53="SA"),VLOOKUP(I53,'Tabla de Peligros y Riesgo'!$C$2:$E$227,2,FALSE),VLOOKUP(I53,'LISTA DE ASPECTOS - IMPACTOS'!$D$3:$F$72,2,FALSE))</f>
        <v>Cortes</v>
      </c>
      <c r="K53" s="249" t="str">
        <f>IF(OR(F53="SE",F53="SA"),VLOOKUP(I53,'Tabla de Peligros y Riesgo'!$C$2:$E$227,3,FALSE),VLOOKUP(I53,'LISTA DE ASPECTOS - IMPACTOS'!$D$3:$F$72,3,FALSE))</f>
        <v>Herida punzocortante</v>
      </c>
      <c r="L53" s="250" t="s">
        <v>65</v>
      </c>
      <c r="M53" s="248">
        <v>3</v>
      </c>
      <c r="N53" s="251">
        <f t="shared" si="5"/>
        <v>17</v>
      </c>
      <c r="O53" s="248"/>
      <c r="P53" s="252"/>
      <c r="Q53" s="248"/>
      <c r="R53" s="252"/>
      <c r="S53" s="248"/>
      <c r="T53" s="248"/>
      <c r="U53" s="248" t="s">
        <v>1310</v>
      </c>
      <c r="V53" s="252"/>
      <c r="W53" s="253" t="s">
        <v>1196</v>
      </c>
      <c r="X53" s="255"/>
      <c r="Y53" s="251">
        <f t="shared" si="6"/>
        <v>17</v>
      </c>
      <c r="Z53" s="256">
        <f t="shared" si="7"/>
        <v>0</v>
      </c>
      <c r="AA53" s="251">
        <f t="array" ref="AA53">_xlfn.IFS(AND(Y53=1,O53&lt;&gt;0),25,AND(Y53=1,Q53&lt;&gt;0),21,AND(Y53=1,T53="ALTO"),16,AND(Y53=1,T53="BAJO"),11,AND(Y53=1,U53&lt;&gt;0),2,AND(Y53=2,O53&lt;&gt;0),25,AND(Y53=2,Q53&lt;&gt;0),21,AND(Y53=2,T53="ALTO"),16,AND(Y53=2,T53="BAJO"),11,AND(Y53=2,U53&lt;&gt;0),4,AND(Y53=3,O53&lt;&gt;0),25,AND(Y53=3,Q53&lt;&gt;0),21,AND(Y53=3,T53="ALTO"),16,AND(Y53=3,T53="BAJO"),12,AND(Y53=3,U53&lt;&gt;0),5,AND(Y53=4,O53&lt;&gt;0),25,AND(Y53=4,Q53&lt;&gt;0),13,AND(Y53=4,T53="ALTO"),16,AND(Y53=4,T53="BAJO"),14,AND(Y53=4,U53&lt;&gt;0),7,AND(Y53=5,O53&lt;&gt;0),25,AND(Y53=5,Q53&lt;&gt;0),21,AND(Y53=5,T53="ALTO"),16,AND(Y53=5,T53="BAJO"),12,AND(Y53=5,U53&lt;&gt;0),8,AND(Y53=6,O53&lt;&gt;0),25,AND(Y53=6,Q53&lt;&gt;0),21,AND(Y53=6,T53="ALTO"),20,AND(Y53=6,T53="BAJO"),17,AND(Y53=6,U53&lt;&gt;0),6,AND(Y53=7,O53&lt;&gt;0),25,AND(Y53=7,Q53&lt;&gt;0),23,AND(Y53=7,T53="ALTO"),16,AND(Y53=7,T53="BAJO"),11,AND(Y53=7,U53&lt;&gt;0),7,AND(Y53=8,O53&lt;&gt;0),25,AND(Y53=8,Q53&lt;&gt;0),21,AND(Y53=8,T53="ALTO"),16,AND(Y53=8,T53="BAJO"),12,AND(Y53=8,U53&lt;&gt;0),8,AND(Y53=9,O53&lt;&gt;0),25,AND(Y53=9,Q53&lt;&gt;0),21,AND(Y53=9,T53="ALTO"),20,AND(Y53=9,T53="BAJO"),17,AND(Y53=9,U53&lt;&gt;0),13,AND(Y53=10,O53&lt;&gt;0),25,AND(Y53=10,Q53&lt;&gt;0),22,AND(Y53=10,T53="ALTO"),21,AND(Y53=10,T53="BAJO"),18,AND(Y53=10,U53&lt;&gt;0),18,AND(Y53=11,O53&lt;&gt;0),25,AND(Y53=11,Q53&lt;&gt;0),23,AND(Y53=11,T53="ALTO"),20,AND(Y53=11,T53="BAJO"),16,AND(Y53=11,U53&lt;&gt;0),11,AND(Y53=12,O53&lt;&gt;0),25,AND(Y53=12,Q53&lt;&gt;0),23,AND(Y53=12,T53="ALTO"),20,AND(Y53=12,T53="BAJO"),16,AND(Y53=12,U53&lt;&gt;0),12,AND(Y53=13,O53&lt;&gt;0),25,AND(Y53=13,Q53&lt;&gt;0),21,AND(Y53=13,T53="ALTO"),20,AND(Y53=13,T53="BAJO"),17,AND(Y53=13,U53&lt;&gt;0),17,AND(Y53=14,O53&lt;&gt;0),25,AND(Y53=14,Q53&lt;&gt;0),24,AND(Y53=14,T53="ALTO"),23,AND(Y53=14,T53="BAJO"),21,AND(Y53=14,U53&lt;&gt;0),18,AND(Y53=15,O53&lt;&gt;0),25,AND(Y53=15,Q53&lt;&gt;0),24,AND(Y53=15,T53="ALTO"),22,AND(Y53=15,T53="BAJO"),19,AND(Y53=15,U53&lt;&gt;0),19,AND(Y53=16,O53&lt;&gt;0),25,AND(Y53=16,Q53&lt;&gt;0),23,AND(Y53=16,T53="ALTO"),23,AND(Y53=16,T53="BAJO"),23,AND(Y53=16,U53&lt;&gt;0),20,AND(Y53=17,O53&lt;&gt;0),25,AND(Y53=17,Q53&lt;&gt;0),24,AND(Y53=17,T53="ALTO"),23,AND(Y53=17,T53="BAJO"),21,AND(Y53=17,U53&lt;&gt;0),20,AND(Y53=18,O53&lt;&gt;0),25,AND(Y53=18,Q53&lt;&gt;0),24,AND(Y53=18,T53="ALTO"),23,AND(Y53=18,T53="BAJO"),22,AND(Y53=18,U53&lt;&gt;0),21,AND(Y53=19,O53&lt;&gt;0),25,AND(Y53=19,Q53&lt;&gt;0),25,AND(Y53=19,T53="ALTO"),24,AND(Y53=19,T53="BAJO"),22,AND(Y53=19,U53&lt;&gt;0),22,AND(Y53&lt;&gt;0,W53&lt;&gt;0),Y53,TRUE,"FALSO")</f>
        <v>20</v>
      </c>
      <c r="AB53" s="50"/>
      <c r="AC53" s="50"/>
      <c r="AD53" s="719"/>
      <c r="AE53" s="720"/>
      <c r="AF53" s="720"/>
      <c r="AN53" s="266"/>
      <c r="AP53" s="266"/>
      <c r="AR53" s="266"/>
      <c r="AT53" s="266"/>
      <c r="AV53" s="266"/>
    </row>
    <row r="54" spans="1:48" ht="57" customHeight="1">
      <c r="A54" s="718"/>
      <c r="B54" s="361"/>
      <c r="C54" s="556"/>
      <c r="D54" s="252" t="s">
        <v>804</v>
      </c>
      <c r="E54" s="252" t="s">
        <v>1075</v>
      </c>
      <c r="F54" s="185" t="s">
        <v>1</v>
      </c>
      <c r="G54" s="246" t="s">
        <v>51</v>
      </c>
      <c r="H54" s="247" t="s">
        <v>111</v>
      </c>
      <c r="I54" s="248" t="s">
        <v>112</v>
      </c>
      <c r="J54" s="248" t="str">
        <f>IF(OR(F54="SE",F54="SA"),VLOOKUP(I54,'Tabla de Peligros y Riesgo'!$C$2:$E$227,2,FALSE),VLOOKUP(I54,'LISTA DE ASPECTOS - IMPACTOS'!$D$3:$F$72,2,FALSE))</f>
        <v xml:space="preserve">Electrocución </v>
      </c>
      <c r="K54" s="249" t="str">
        <f>IF(OR(F54="SE",F54="SA"),VLOOKUP(I54,'Tabla de Peligros y Riesgo'!$C$2:$E$227,3,FALSE),VLOOKUP(I54,'LISTA DE ASPECTOS - IMPACTOS'!$D$3:$F$72,3,FALSE))</f>
        <v xml:space="preserve">Muerte </v>
      </c>
      <c r="L54" s="250" t="s">
        <v>56</v>
      </c>
      <c r="M54" s="248">
        <v>3</v>
      </c>
      <c r="N54" s="251">
        <f t="shared" si="5"/>
        <v>13</v>
      </c>
      <c r="O54" s="248"/>
      <c r="P54" s="252"/>
      <c r="Q54" s="248"/>
      <c r="R54" s="252"/>
      <c r="S54" s="248" t="s">
        <v>1491</v>
      </c>
      <c r="T54" s="248" t="s">
        <v>53</v>
      </c>
      <c r="U54" s="248" t="s">
        <v>1499</v>
      </c>
      <c r="V54" s="252"/>
      <c r="W54" s="253" t="s">
        <v>1196</v>
      </c>
      <c r="X54" s="255"/>
      <c r="Y54" s="251">
        <f t="shared" si="6"/>
        <v>13</v>
      </c>
      <c r="Z54" s="256">
        <f t="shared" si="7"/>
        <v>0</v>
      </c>
      <c r="AA54" s="251">
        <f t="array" ref="AA54">_xlfn.IFS(AND(Y54=1,O54&lt;&gt;0),25,AND(Y54=1,Q54&lt;&gt;0),21,AND(Y54=1,T54="ALTO"),16,AND(Y54=1,T54="BAJO"),11,AND(Y54=1,U54&lt;&gt;0),2,AND(Y54=2,O54&lt;&gt;0),25,AND(Y54=2,Q54&lt;&gt;0),21,AND(Y54=2,T54="ALTO"),16,AND(Y54=2,T54="BAJO"),11,AND(Y54=2,U54&lt;&gt;0),4,AND(Y54=3,O54&lt;&gt;0),25,AND(Y54=3,Q54&lt;&gt;0),21,AND(Y54=3,T54="ALTO"),16,AND(Y54=3,T54="BAJO"),12,AND(Y54=3,U54&lt;&gt;0),5,AND(Y54=4,O54&lt;&gt;0),25,AND(Y54=4,Q54&lt;&gt;0),13,AND(Y54=4,T54="ALTO"),16,AND(Y54=4,T54="BAJO"),14,AND(Y54=4,U54&lt;&gt;0),7,AND(Y54=5,O54&lt;&gt;0),25,AND(Y54=5,Q54&lt;&gt;0),21,AND(Y54=5,T54="ALTO"),16,AND(Y54=5,T54="BAJO"),12,AND(Y54=5,U54&lt;&gt;0),8,AND(Y54=6,O54&lt;&gt;0),25,AND(Y54=6,Q54&lt;&gt;0),21,AND(Y54=6,T54="ALTO"),20,AND(Y54=6,T54="BAJO"),17,AND(Y54=6,U54&lt;&gt;0),6,AND(Y54=7,O54&lt;&gt;0),25,AND(Y54=7,Q54&lt;&gt;0),23,AND(Y54=7,T54="ALTO"),16,AND(Y54=7,T54="BAJO"),11,AND(Y54=7,U54&lt;&gt;0),7,AND(Y54=8,O54&lt;&gt;0),25,AND(Y54=8,Q54&lt;&gt;0),21,AND(Y54=8,T54="ALTO"),16,AND(Y54=8,T54="BAJO"),12,AND(Y54=8,U54&lt;&gt;0),8,AND(Y54=9,O54&lt;&gt;0),25,AND(Y54=9,Q54&lt;&gt;0),21,AND(Y54=9,T54="ALTO"),20,AND(Y54=9,T54="BAJO"),17,AND(Y54=9,U54&lt;&gt;0),13,AND(Y54=10,O54&lt;&gt;0),25,AND(Y54=10,Q54&lt;&gt;0),22,AND(Y54=10,T54="ALTO"),21,AND(Y54=10,T54="BAJO"),18,AND(Y54=10,U54&lt;&gt;0),18,AND(Y54=11,O54&lt;&gt;0),25,AND(Y54=11,Q54&lt;&gt;0),23,AND(Y54=11,T54="ALTO"),20,AND(Y54=11,T54="BAJO"),16,AND(Y54=11,U54&lt;&gt;0),11,AND(Y54=12,O54&lt;&gt;0),25,AND(Y54=12,Q54&lt;&gt;0),23,AND(Y54=12,T54="ALTO"),20,AND(Y54=12,T54="BAJO"),16,AND(Y54=12,U54&lt;&gt;0),12,AND(Y54=13,O54&lt;&gt;0),25,AND(Y54=13,Q54&lt;&gt;0),21,AND(Y54=13,T54="ALTO"),20,AND(Y54=13,T54="BAJO"),17,AND(Y54=13,U54&lt;&gt;0),17,AND(Y54=14,O54&lt;&gt;0),25,AND(Y54=14,Q54&lt;&gt;0),24,AND(Y54=14,T54="ALTO"),23,AND(Y54=14,T54="BAJO"),21,AND(Y54=14,U54&lt;&gt;0),18,AND(Y54=15,O54&lt;&gt;0),25,AND(Y54=15,Q54&lt;&gt;0),24,AND(Y54=15,T54="ALTO"),22,AND(Y54=15,T54="BAJO"),19,AND(Y54=15,U54&lt;&gt;0),19,AND(Y54=16,O54&lt;&gt;0),25,AND(Y54=16,Q54&lt;&gt;0),23,AND(Y54=16,T54="ALTO"),23,AND(Y54=16,T54="BAJO"),23,AND(Y54=16,U54&lt;&gt;0),20,AND(Y54=17,O54&lt;&gt;0),25,AND(Y54=17,Q54&lt;&gt;0),24,AND(Y54=17,T54="ALTO"),23,AND(Y54=17,T54="BAJO"),21,AND(Y54=17,U54&lt;&gt;0),20,AND(Y54=18,O54&lt;&gt;0),25,AND(Y54=18,Q54&lt;&gt;0),24,AND(Y54=18,T54="ALTO"),23,AND(Y54=18,T54="BAJO"),22,AND(Y54=18,U54&lt;&gt;0),21,AND(Y54=19,O54&lt;&gt;0),25,AND(Y54=19,Q54&lt;&gt;0),25,AND(Y54=19,T54="ALTO"),24,AND(Y54=19,T54="BAJO"),22,AND(Y54=19,U54&lt;&gt;0),22,AND(Y54&lt;&gt;0,W54&lt;&gt;0),Y54,TRUE,"FALSO")</f>
        <v>20</v>
      </c>
      <c r="AB54" s="50" t="s">
        <v>1200</v>
      </c>
      <c r="AC54" s="50" t="s">
        <v>1201</v>
      </c>
      <c r="AD54" s="719"/>
      <c r="AE54" s="720"/>
      <c r="AF54" s="720"/>
      <c r="AN54" s="266"/>
      <c r="AP54" s="266"/>
      <c r="AR54" s="266"/>
      <c r="AT54" s="266"/>
      <c r="AV54" s="266"/>
    </row>
    <row r="55" spans="1:48" ht="57" customHeight="1">
      <c r="A55" s="718"/>
      <c r="B55" s="361"/>
      <c r="C55" s="556"/>
      <c r="D55" s="252" t="s">
        <v>804</v>
      </c>
      <c r="E55" s="252" t="s">
        <v>1075</v>
      </c>
      <c r="F55" s="185" t="s">
        <v>1</v>
      </c>
      <c r="G55" s="246" t="s">
        <v>51</v>
      </c>
      <c r="H55" s="247" t="s">
        <v>66</v>
      </c>
      <c r="I55" s="248" t="s">
        <v>82</v>
      </c>
      <c r="J55" s="248" t="str">
        <f>IF(OR(F55="SE",F55="SA"),VLOOKUP(I55,'Tabla de Peligros y Riesgo'!$C$2:$E$227,2,FALSE),VLOOKUP(I55,'LISTA DE ASPECTOS - IMPACTOS'!$D$3:$F$72,2,FALSE))</f>
        <v>Caída al mismo nivel</v>
      </c>
      <c r="K55" s="249" t="str">
        <f>IF(OR(F55="SE",F55="SA"),VLOOKUP(I55,'Tabla de Peligros y Riesgo'!$C$2:$E$227,3,FALSE),VLOOKUP(I55,'LISTA DE ASPECTOS - IMPACTOS'!$D$3:$F$72,3,FALSE))</f>
        <v>Contusión/Fractura/Muerte</v>
      </c>
      <c r="L55" s="250" t="s">
        <v>56</v>
      </c>
      <c r="M55" s="248">
        <v>3</v>
      </c>
      <c r="N55" s="251">
        <f t="shared" si="5"/>
        <v>13</v>
      </c>
      <c r="O55" s="248"/>
      <c r="P55" s="252"/>
      <c r="Q55" s="248"/>
      <c r="R55" s="252"/>
      <c r="S55" s="248"/>
      <c r="T55" s="248"/>
      <c r="U55" s="248" t="s">
        <v>1502</v>
      </c>
      <c r="V55" s="252"/>
      <c r="W55" s="253" t="s">
        <v>1196</v>
      </c>
      <c r="X55" s="255"/>
      <c r="Y55" s="251">
        <f t="shared" si="6"/>
        <v>13</v>
      </c>
      <c r="Z55" s="256">
        <f t="shared" si="7"/>
        <v>0</v>
      </c>
      <c r="AA55" s="251">
        <f t="array" ref="AA55">_xlfn.IFS(AND(Y55=1,O55&lt;&gt;0),25,AND(Y55=1,Q55&lt;&gt;0),21,AND(Y55=1,T55="ALTO"),16,AND(Y55=1,T55="BAJO"),11,AND(Y55=1,U55&lt;&gt;0),2,AND(Y55=2,O55&lt;&gt;0),25,AND(Y55=2,Q55&lt;&gt;0),21,AND(Y55=2,T55="ALTO"),16,AND(Y55=2,T55="BAJO"),11,AND(Y55=2,U55&lt;&gt;0),4,AND(Y55=3,O55&lt;&gt;0),25,AND(Y55=3,Q55&lt;&gt;0),21,AND(Y55=3,T55="ALTO"),16,AND(Y55=3,T55="BAJO"),12,AND(Y55=3,U55&lt;&gt;0),5,AND(Y55=4,O55&lt;&gt;0),25,AND(Y55=4,Q55&lt;&gt;0),13,AND(Y55=4,T55="ALTO"),16,AND(Y55=4,T55="BAJO"),14,AND(Y55=4,U55&lt;&gt;0),7,AND(Y55=5,O55&lt;&gt;0),25,AND(Y55=5,Q55&lt;&gt;0),21,AND(Y55=5,T55="ALTO"),16,AND(Y55=5,T55="BAJO"),12,AND(Y55=5,U55&lt;&gt;0),8,AND(Y55=6,O55&lt;&gt;0),25,AND(Y55=6,Q55&lt;&gt;0),21,AND(Y55=6,T55="ALTO"),20,AND(Y55=6,T55="BAJO"),17,AND(Y55=6,U55&lt;&gt;0),6,AND(Y55=7,O55&lt;&gt;0),25,AND(Y55=7,Q55&lt;&gt;0),23,AND(Y55=7,T55="ALTO"),16,AND(Y55=7,T55="BAJO"),11,AND(Y55=7,U55&lt;&gt;0),7,AND(Y55=8,O55&lt;&gt;0),25,AND(Y55=8,Q55&lt;&gt;0),21,AND(Y55=8,T55="ALTO"),16,AND(Y55=8,T55="BAJO"),12,AND(Y55=8,U55&lt;&gt;0),8,AND(Y55=9,O55&lt;&gt;0),25,AND(Y55=9,Q55&lt;&gt;0),21,AND(Y55=9,T55="ALTO"),20,AND(Y55=9,T55="BAJO"),17,AND(Y55=9,U55&lt;&gt;0),13,AND(Y55=10,O55&lt;&gt;0),25,AND(Y55=10,Q55&lt;&gt;0),22,AND(Y55=10,T55="ALTO"),21,AND(Y55=10,T55="BAJO"),18,AND(Y55=10,U55&lt;&gt;0),18,AND(Y55=11,O55&lt;&gt;0),25,AND(Y55=11,Q55&lt;&gt;0),23,AND(Y55=11,T55="ALTO"),20,AND(Y55=11,T55="BAJO"),16,AND(Y55=11,U55&lt;&gt;0),11,AND(Y55=12,O55&lt;&gt;0),25,AND(Y55=12,Q55&lt;&gt;0),23,AND(Y55=12,T55="ALTO"),20,AND(Y55=12,T55="BAJO"),16,AND(Y55=12,U55&lt;&gt;0),12,AND(Y55=13,O55&lt;&gt;0),25,AND(Y55=13,Q55&lt;&gt;0),21,AND(Y55=13,T55="ALTO"),20,AND(Y55=13,T55="BAJO"),17,AND(Y55=13,U55&lt;&gt;0),17,AND(Y55=14,O55&lt;&gt;0),25,AND(Y55=14,Q55&lt;&gt;0),24,AND(Y55=14,T55="ALTO"),23,AND(Y55=14,T55="BAJO"),21,AND(Y55=14,U55&lt;&gt;0),18,AND(Y55=15,O55&lt;&gt;0),25,AND(Y55=15,Q55&lt;&gt;0),24,AND(Y55=15,T55="ALTO"),22,AND(Y55=15,T55="BAJO"),19,AND(Y55=15,U55&lt;&gt;0),19,AND(Y55=16,O55&lt;&gt;0),25,AND(Y55=16,Q55&lt;&gt;0),23,AND(Y55=16,T55="ALTO"),23,AND(Y55=16,T55="BAJO"),23,AND(Y55=16,U55&lt;&gt;0),20,AND(Y55=17,O55&lt;&gt;0),25,AND(Y55=17,Q55&lt;&gt;0),24,AND(Y55=17,T55="ALTO"),23,AND(Y55=17,T55="BAJO"),21,AND(Y55=17,U55&lt;&gt;0),20,AND(Y55=18,O55&lt;&gt;0),25,AND(Y55=18,Q55&lt;&gt;0),24,AND(Y55=18,T55="ALTO"),23,AND(Y55=18,T55="BAJO"),22,AND(Y55=18,U55&lt;&gt;0),21,AND(Y55=19,O55&lt;&gt;0),25,AND(Y55=19,Q55&lt;&gt;0),25,AND(Y55=19,T55="ALTO"),24,AND(Y55=19,T55="BAJO"),22,AND(Y55=19,U55&lt;&gt;0),22,AND(Y55&lt;&gt;0,W55&lt;&gt;0),Y55,TRUE,"FALSO")</f>
        <v>17</v>
      </c>
      <c r="AB55" s="50"/>
      <c r="AC55" s="50"/>
      <c r="AD55" s="719"/>
      <c r="AE55" s="720"/>
      <c r="AF55" s="720"/>
      <c r="AN55" s="266"/>
      <c r="AP55" s="266"/>
      <c r="AR55" s="266"/>
      <c r="AT55" s="266"/>
      <c r="AV55" s="266"/>
    </row>
    <row r="56" spans="1:48" ht="57" customHeight="1">
      <c r="A56" s="718"/>
      <c r="B56" s="361"/>
      <c r="C56" s="556"/>
      <c r="D56" s="252" t="s">
        <v>1092</v>
      </c>
      <c r="E56" s="252" t="s">
        <v>1075</v>
      </c>
      <c r="F56" s="185" t="s">
        <v>0</v>
      </c>
      <c r="G56" s="246" t="s">
        <v>51</v>
      </c>
      <c r="H56" s="247" t="s">
        <v>63</v>
      </c>
      <c r="I56" s="248" t="s">
        <v>64</v>
      </c>
      <c r="J56" s="248" t="str">
        <f>IF(OR(F56="SE",F56="SA"),VLOOKUP(I56,'Tabla de Peligros y Riesgo'!$C$2:$E$227,2,FALSE),VLOOKUP(I56,'LISTA DE ASPECTOS - IMPACTOS'!$D$3:$F$72,2,FALSE))</f>
        <v>Riesgo Psicosocial</v>
      </c>
      <c r="K56" s="249" t="str">
        <f>IF(OR(F56="SE",F56="SA"),VLOOKUP(I56,'Tabla de Peligros y Riesgo'!$C$2:$E$227,3,FALSE),VLOOKUP(I56,'LISTA DE ASPECTOS - IMPACTOS'!$D$3:$F$72,3,FALSE))</f>
        <v>Estrés / Depresión</v>
      </c>
      <c r="L56" s="250" t="s">
        <v>56</v>
      </c>
      <c r="M56" s="248">
        <v>3</v>
      </c>
      <c r="N56" s="251">
        <f t="shared" si="5"/>
        <v>13</v>
      </c>
      <c r="O56" s="248"/>
      <c r="P56" s="252"/>
      <c r="Q56" s="248"/>
      <c r="R56" s="252"/>
      <c r="S56" s="248"/>
      <c r="T56" s="248" t="s">
        <v>59</v>
      </c>
      <c r="U56" s="248" t="s">
        <v>1259</v>
      </c>
      <c r="V56" s="252"/>
      <c r="W56" s="253" t="s">
        <v>1196</v>
      </c>
      <c r="X56" s="255"/>
      <c r="Y56" s="251">
        <f t="shared" si="6"/>
        <v>13</v>
      </c>
      <c r="Z56" s="256">
        <f t="shared" si="7"/>
        <v>0</v>
      </c>
      <c r="AA56" s="251">
        <f t="array" ref="AA56">_xlfn.IFS(AND(Y56=1,O56&lt;&gt;0),25,AND(Y56=1,Q56&lt;&gt;0),21,AND(Y56=1,T56="ALTO"),16,AND(Y56=1,T56="BAJO"),11,AND(Y56=1,U56&lt;&gt;0),2,AND(Y56=2,O56&lt;&gt;0),25,AND(Y56=2,Q56&lt;&gt;0),21,AND(Y56=2,T56="ALTO"),16,AND(Y56=2,T56="BAJO"),11,AND(Y56=2,U56&lt;&gt;0),4,AND(Y56=3,O56&lt;&gt;0),25,AND(Y56=3,Q56&lt;&gt;0),21,AND(Y56=3,T56="ALTO"),16,AND(Y56=3,T56="BAJO"),12,AND(Y56=3,U56&lt;&gt;0),5,AND(Y56=4,O56&lt;&gt;0),25,AND(Y56=4,Q56&lt;&gt;0),13,AND(Y56=4,T56="ALTO"),16,AND(Y56=4,T56="BAJO"),14,AND(Y56=4,U56&lt;&gt;0),7,AND(Y56=5,O56&lt;&gt;0),25,AND(Y56=5,Q56&lt;&gt;0),21,AND(Y56=5,T56="ALTO"),16,AND(Y56=5,T56="BAJO"),12,AND(Y56=5,U56&lt;&gt;0),8,AND(Y56=6,O56&lt;&gt;0),25,AND(Y56=6,Q56&lt;&gt;0),21,AND(Y56=6,T56="ALTO"),20,AND(Y56=6,T56="BAJO"),17,AND(Y56=6,U56&lt;&gt;0),6,AND(Y56=7,O56&lt;&gt;0),25,AND(Y56=7,Q56&lt;&gt;0),23,AND(Y56=7,T56="ALTO"),16,AND(Y56=7,T56="BAJO"),11,AND(Y56=7,U56&lt;&gt;0),7,AND(Y56=8,O56&lt;&gt;0),25,AND(Y56=8,Q56&lt;&gt;0),21,AND(Y56=8,T56="ALTO"),16,AND(Y56=8,T56="BAJO"),12,AND(Y56=8,U56&lt;&gt;0),8,AND(Y56=9,O56&lt;&gt;0),25,AND(Y56=9,Q56&lt;&gt;0),21,AND(Y56=9,T56="ALTO"),20,AND(Y56=9,T56="BAJO"),17,AND(Y56=9,U56&lt;&gt;0),13,AND(Y56=10,O56&lt;&gt;0),25,AND(Y56=10,Q56&lt;&gt;0),22,AND(Y56=10,T56="ALTO"),21,AND(Y56=10,T56="BAJO"),18,AND(Y56=10,U56&lt;&gt;0),18,AND(Y56=11,O56&lt;&gt;0),25,AND(Y56=11,Q56&lt;&gt;0),23,AND(Y56=11,T56="ALTO"),20,AND(Y56=11,T56="BAJO"),16,AND(Y56=11,U56&lt;&gt;0),11,AND(Y56=12,O56&lt;&gt;0),25,AND(Y56=12,Q56&lt;&gt;0),23,AND(Y56=12,T56="ALTO"),20,AND(Y56=12,T56="BAJO"),16,AND(Y56=12,U56&lt;&gt;0),12,AND(Y56=13,O56&lt;&gt;0),25,AND(Y56=13,Q56&lt;&gt;0),21,AND(Y56=13,T56="ALTO"),20,AND(Y56=13,T56="BAJO"),17,AND(Y56=13,U56&lt;&gt;0),17,AND(Y56=14,O56&lt;&gt;0),25,AND(Y56=14,Q56&lt;&gt;0),24,AND(Y56=14,T56="ALTO"),23,AND(Y56=14,T56="BAJO"),21,AND(Y56=14,U56&lt;&gt;0),18,AND(Y56=15,O56&lt;&gt;0),25,AND(Y56=15,Q56&lt;&gt;0),24,AND(Y56=15,T56="ALTO"),22,AND(Y56=15,T56="BAJO"),19,AND(Y56=15,U56&lt;&gt;0),19,AND(Y56=16,O56&lt;&gt;0),25,AND(Y56=16,Q56&lt;&gt;0),23,AND(Y56=16,T56="ALTO"),23,AND(Y56=16,T56="BAJO"),23,AND(Y56=16,U56&lt;&gt;0),20,AND(Y56=17,O56&lt;&gt;0),25,AND(Y56=17,Q56&lt;&gt;0),24,AND(Y56=17,T56="ALTO"),23,AND(Y56=17,T56="BAJO"),21,AND(Y56=17,U56&lt;&gt;0),20,AND(Y56=18,O56&lt;&gt;0),25,AND(Y56=18,Q56&lt;&gt;0),24,AND(Y56=18,T56="ALTO"),23,AND(Y56=18,T56="BAJO"),22,AND(Y56=18,U56&lt;&gt;0),21,AND(Y56=19,O56&lt;&gt;0),25,AND(Y56=19,Q56&lt;&gt;0),25,AND(Y56=19,T56="ALTO"),24,AND(Y56=19,T56="BAJO"),22,AND(Y56=19,U56&lt;&gt;0),22,AND(Y56&lt;&gt;0,W56&lt;&gt;0),Y56,TRUE,"FALSO")</f>
        <v>17</v>
      </c>
      <c r="AB56" s="50"/>
      <c r="AC56" s="50"/>
      <c r="AD56" s="719"/>
      <c r="AE56" s="720"/>
      <c r="AF56" s="720"/>
      <c r="AN56" s="266"/>
      <c r="AP56" s="266"/>
      <c r="AR56" s="266"/>
      <c r="AT56" s="266"/>
      <c r="AV56" s="266"/>
    </row>
    <row r="57" spans="1:48" ht="56.25" customHeight="1">
      <c r="A57" s="718"/>
      <c r="B57" s="361"/>
      <c r="C57" s="556"/>
      <c r="D57" s="281" t="s">
        <v>1093</v>
      </c>
      <c r="E57" s="252" t="s">
        <v>1075</v>
      </c>
      <c r="F57" s="185" t="s">
        <v>2</v>
      </c>
      <c r="G57" s="246" t="s">
        <v>52</v>
      </c>
      <c r="H57" s="247" t="s">
        <v>1214</v>
      </c>
      <c r="I57" s="248" t="s">
        <v>555</v>
      </c>
      <c r="J57" s="248" t="str">
        <f>IF(OR(F57="SE",F57="SA"),VLOOKUP(I57,'Tabla de Peligros y Riesgo'!$C$2:$E$227,2,FALSE),VLOOKUP(I57,'LISTA DE ASPECTOS - IMPACTOS'!$D$3:$F$72,2,FALSE))</f>
        <v>Alteración de la calidad de suelo/agua</v>
      </c>
      <c r="K57" s="249" t="str">
        <f>IF(OR(F57="SE",F57="SA"),VLOOKUP(I57,'Tabla de Peligros y Riesgo'!$C$2:$E$227,3,FALSE),VLOOKUP(I57,'LISTA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7" s="250" t="s">
        <v>56</v>
      </c>
      <c r="M57" s="248">
        <v>2</v>
      </c>
      <c r="N57" s="251">
        <f t="shared" si="5"/>
        <v>8</v>
      </c>
      <c r="O57" s="248"/>
      <c r="P57" s="252"/>
      <c r="Q57" s="248"/>
      <c r="R57" s="252"/>
      <c r="S57" s="248" t="s">
        <v>1490</v>
      </c>
      <c r="T57" s="248" t="s">
        <v>53</v>
      </c>
      <c r="U57" s="248" t="s">
        <v>1493</v>
      </c>
      <c r="V57" s="252"/>
      <c r="W57" s="248"/>
      <c r="X57" s="255"/>
      <c r="Y57" s="251">
        <f t="shared" si="6"/>
        <v>8</v>
      </c>
      <c r="Z57" s="256"/>
      <c r="AA57" s="251">
        <f t="array" ref="AA57">_xlfn.IFS(AND(Y57=1,O57&lt;&gt;0),25,AND(Y57=1,Q57&lt;&gt;0),21,AND(Y57=1,T57="ALTO"),16,AND(Y57=1,T57="BAJO"),11,AND(Y57=1,U57&lt;&gt;0),2,AND(Y57=2,O57&lt;&gt;0),25,AND(Y57=2,Q57&lt;&gt;0),21,AND(Y57=2,T57="ALTO"),16,AND(Y57=2,T57="BAJO"),11,AND(Y57=2,U57&lt;&gt;0),4,AND(Y57=3,O57&lt;&gt;0),25,AND(Y57=3,Q57&lt;&gt;0),21,AND(Y57=3,T57="ALTO"),16,AND(Y57=3,T57="BAJO"),12,AND(Y57=3,U57&lt;&gt;0),5,AND(Y57=4,O57&lt;&gt;0),25,AND(Y57=4,Q57&lt;&gt;0),13,AND(Y57=4,T57="ALTO"),16,AND(Y57=4,T57="BAJO"),14,AND(Y57=4,U57&lt;&gt;0),7,AND(Y57=5,O57&lt;&gt;0),25,AND(Y57=5,Q57&lt;&gt;0),21,AND(Y57=5,T57="ALTO"),16,AND(Y57=5,T57="BAJO"),12,AND(Y57=5,U57&lt;&gt;0),8,AND(Y57=6,O57&lt;&gt;0),25,AND(Y57=6,Q57&lt;&gt;0),21,AND(Y57=6,T57="ALTO"),20,AND(Y57=6,T57="BAJO"),17,AND(Y57=6,U57&lt;&gt;0),6,AND(Y57=7,O57&lt;&gt;0),25,AND(Y57=7,Q57&lt;&gt;0),23,AND(Y57=7,T57="ALTO"),16,AND(Y57=7,T57="BAJO"),11,AND(Y57=7,U57&lt;&gt;0),7,AND(Y57=8,O57&lt;&gt;0),25,AND(Y57=8,Q57&lt;&gt;0),21,AND(Y57=8,T57="ALTO"),16,AND(Y57=8,T57="BAJO"),12,AND(Y57=8,U57&lt;&gt;0),8,AND(Y57=9,O57&lt;&gt;0),25,AND(Y57=9,Q57&lt;&gt;0),21,AND(Y57=9,T57="ALTO"),20,AND(Y57=9,T57="BAJO"),17,AND(Y57=9,U57&lt;&gt;0),13,AND(Y57=10,O57&lt;&gt;0),25,AND(Y57=10,Q57&lt;&gt;0),22,AND(Y57=10,T57="ALTO"),21,AND(Y57=10,T57="BAJO"),18,AND(Y57=10,U57&lt;&gt;0),18,AND(Y57=11,O57&lt;&gt;0),25,AND(Y57=11,Q57&lt;&gt;0),23,AND(Y57=11,T57="ALTO"),20,AND(Y57=11,T57="BAJO"),16,AND(Y57=11,U57&lt;&gt;0),11,AND(Y57=12,O57&lt;&gt;0),25,AND(Y57=12,Q57&lt;&gt;0),23,AND(Y57=12,T57="ALTO"),20,AND(Y57=12,T57="BAJO"),16,AND(Y57=12,U57&lt;&gt;0),12,AND(Y57=13,O57&lt;&gt;0),25,AND(Y57=13,Q57&lt;&gt;0),21,AND(Y57=13,T57="ALTO"),20,AND(Y57=13,T57="BAJO"),17,AND(Y57=13,U57&lt;&gt;0),17,AND(Y57=14,O57&lt;&gt;0),25,AND(Y57=14,Q57&lt;&gt;0),24,AND(Y57=14,T57="ALTO"),23,AND(Y57=14,T57="BAJO"),21,AND(Y57=14,U57&lt;&gt;0),18,AND(Y57=15,O57&lt;&gt;0),25,AND(Y57=15,Q57&lt;&gt;0),24,AND(Y57=15,T57="ALTO"),22,AND(Y57=15,T57="BAJO"),19,AND(Y57=15,U57&lt;&gt;0),19,AND(Y57=16,O57&lt;&gt;0),25,AND(Y57=16,Q57&lt;&gt;0),23,AND(Y57=16,T57="ALTO"),23,AND(Y57=16,T57="BAJO"),23,AND(Y57=16,U57&lt;&gt;0),20,AND(Y57=17,O57&lt;&gt;0),25,AND(Y57=17,Q57&lt;&gt;0),24,AND(Y57=17,T57="ALTO"),23,AND(Y57=17,T57="BAJO"),21,AND(Y57=17,U57&lt;&gt;0),20,AND(Y57=18,O57&lt;&gt;0),25,AND(Y57=18,Q57&lt;&gt;0),24,AND(Y57=18,T57="ALTO"),23,AND(Y57=18,T57="BAJO"),22,AND(Y57=18,U57&lt;&gt;0),21,AND(Y57=19,O57&lt;&gt;0),25,AND(Y57=19,Q57&lt;&gt;0),25,AND(Y57=19,T57="ALTO"),24,AND(Y57=19,T57="BAJO"),22,AND(Y57=19,U57&lt;&gt;0),22,AND(Y57&lt;&gt;0,W57&lt;&gt;0),Y57,TRUE,"FALSO")</f>
        <v>16</v>
      </c>
      <c r="AB57" s="50"/>
      <c r="AC57" s="50"/>
      <c r="AD57" s="719"/>
      <c r="AE57" s="720"/>
      <c r="AF57" s="720"/>
      <c r="AN57" s="266"/>
      <c r="AP57" s="266"/>
      <c r="AR57" s="266"/>
      <c r="AT57" s="266"/>
      <c r="AV57" s="266"/>
    </row>
    <row r="58" spans="1:48" ht="54.75" customHeight="1">
      <c r="A58" s="718"/>
      <c r="B58" s="361"/>
      <c r="C58" s="556"/>
      <c r="D58" s="281" t="s">
        <v>1093</v>
      </c>
      <c r="E58" s="252" t="s">
        <v>1075</v>
      </c>
      <c r="F58" s="185" t="s">
        <v>2</v>
      </c>
      <c r="G58" s="246" t="s">
        <v>52</v>
      </c>
      <c r="H58" s="247" t="s">
        <v>139</v>
      </c>
      <c r="I58" s="248" t="s">
        <v>140</v>
      </c>
      <c r="J58" s="248" t="str">
        <f>IF(OR(F58="SE",F58="SA"),VLOOKUP(I58,'Tabla de Peligros y Riesgo'!$C$2:$E$227,2,FALSE),VLOOKUP(I58,'LISTA DE ASPECTOS - IMPACTOS'!$D$3:$F$72,2,FALSE))</f>
        <v>Alteración de la calidad de suelo/agua</v>
      </c>
      <c r="K58" s="249" t="str">
        <f>IF(OR(F58="SE",F58="SA"),VLOOKUP(I58,'Tabla de Peligros y Riesgo'!$C$2:$E$227,3,FALSE),VLOOKUP(I58,'LISTA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L58" s="250" t="s">
        <v>56</v>
      </c>
      <c r="M58" s="248">
        <v>3</v>
      </c>
      <c r="N58" s="251">
        <f t="shared" si="5"/>
        <v>13</v>
      </c>
      <c r="O58" s="248"/>
      <c r="P58" s="252"/>
      <c r="Q58" s="248"/>
      <c r="R58" s="252"/>
      <c r="S58" s="248" t="s">
        <v>1501</v>
      </c>
      <c r="T58" s="248" t="s">
        <v>53</v>
      </c>
      <c r="U58" s="248" t="s">
        <v>1493</v>
      </c>
      <c r="V58" s="252"/>
      <c r="W58" s="253"/>
      <c r="X58" s="255"/>
      <c r="Y58" s="251">
        <f t="shared" si="6"/>
        <v>13</v>
      </c>
      <c r="Z58" s="256">
        <f t="shared" ref="Z58:Z64" si="8">IF(N58&gt;=16,MAX(O58:T58),IF(N58&lt;16,MAX(O58:X58)))</f>
        <v>0</v>
      </c>
      <c r="AA58" s="251">
        <f t="array" ref="AA58">_xlfn.IFS(AND(Y58=1,O58&lt;&gt;0),25,AND(Y58=1,Q58&lt;&gt;0),21,AND(Y58=1,T58="ALTO"),16,AND(Y58=1,T58="BAJO"),11,AND(Y58=1,U58&lt;&gt;0),2,AND(Y58=2,O58&lt;&gt;0),25,AND(Y58=2,Q58&lt;&gt;0),21,AND(Y58=2,T58="ALTO"),16,AND(Y58=2,T58="BAJO"),11,AND(Y58=2,U58&lt;&gt;0),4,AND(Y58=3,O58&lt;&gt;0),25,AND(Y58=3,Q58&lt;&gt;0),21,AND(Y58=3,T58="ALTO"),16,AND(Y58=3,T58="BAJO"),12,AND(Y58=3,U58&lt;&gt;0),5,AND(Y58=4,O58&lt;&gt;0),25,AND(Y58=4,Q58&lt;&gt;0),13,AND(Y58=4,T58="ALTO"),16,AND(Y58=4,T58="BAJO"),14,AND(Y58=4,U58&lt;&gt;0),7,AND(Y58=5,O58&lt;&gt;0),25,AND(Y58=5,Q58&lt;&gt;0),21,AND(Y58=5,T58="ALTO"),16,AND(Y58=5,T58="BAJO"),12,AND(Y58=5,U58&lt;&gt;0),8,AND(Y58=6,O58&lt;&gt;0),25,AND(Y58=6,Q58&lt;&gt;0),21,AND(Y58=6,T58="ALTO"),20,AND(Y58=6,T58="BAJO"),17,AND(Y58=6,U58&lt;&gt;0),6,AND(Y58=7,O58&lt;&gt;0),25,AND(Y58=7,Q58&lt;&gt;0),23,AND(Y58=7,T58="ALTO"),16,AND(Y58=7,T58="BAJO"),11,AND(Y58=7,U58&lt;&gt;0),7,AND(Y58=8,O58&lt;&gt;0),25,AND(Y58=8,Q58&lt;&gt;0),21,AND(Y58=8,T58="ALTO"),16,AND(Y58=8,T58="BAJO"),12,AND(Y58=8,U58&lt;&gt;0),8,AND(Y58=9,O58&lt;&gt;0),25,AND(Y58=9,Q58&lt;&gt;0),21,AND(Y58=9,T58="ALTO"),20,AND(Y58=9,T58="BAJO"),17,AND(Y58=9,U58&lt;&gt;0),13,AND(Y58=10,O58&lt;&gt;0),25,AND(Y58=10,Q58&lt;&gt;0),22,AND(Y58=10,T58="ALTO"),21,AND(Y58=10,T58="BAJO"),18,AND(Y58=10,U58&lt;&gt;0),18,AND(Y58=11,O58&lt;&gt;0),25,AND(Y58=11,Q58&lt;&gt;0),23,AND(Y58=11,T58="ALTO"),20,AND(Y58=11,T58="BAJO"),16,AND(Y58=11,U58&lt;&gt;0),11,AND(Y58=12,O58&lt;&gt;0),25,AND(Y58=12,Q58&lt;&gt;0),23,AND(Y58=12,T58="ALTO"),20,AND(Y58=12,T58="BAJO"),16,AND(Y58=12,U58&lt;&gt;0),12,AND(Y58=13,O58&lt;&gt;0),25,AND(Y58=13,Q58&lt;&gt;0),21,AND(Y58=13,T58="ALTO"),20,AND(Y58=13,T58="BAJO"),17,AND(Y58=13,U58&lt;&gt;0),17,AND(Y58=14,O58&lt;&gt;0),25,AND(Y58=14,Q58&lt;&gt;0),24,AND(Y58=14,T58="ALTO"),23,AND(Y58=14,T58="BAJO"),21,AND(Y58=14,U58&lt;&gt;0),18,AND(Y58=15,O58&lt;&gt;0),25,AND(Y58=15,Q58&lt;&gt;0),24,AND(Y58=15,T58="ALTO"),22,AND(Y58=15,T58="BAJO"),19,AND(Y58=15,U58&lt;&gt;0),19,AND(Y58=16,O58&lt;&gt;0),25,AND(Y58=16,Q58&lt;&gt;0),23,AND(Y58=16,T58="ALTO"),23,AND(Y58=16,T58="BAJO"),23,AND(Y58=16,U58&lt;&gt;0),20,AND(Y58=17,O58&lt;&gt;0),25,AND(Y58=17,Q58&lt;&gt;0),24,AND(Y58=17,T58="ALTO"),23,AND(Y58=17,T58="BAJO"),21,AND(Y58=17,U58&lt;&gt;0),20,AND(Y58=18,O58&lt;&gt;0),25,AND(Y58=18,Q58&lt;&gt;0),24,AND(Y58=18,T58="ALTO"),23,AND(Y58=18,T58="BAJO"),22,AND(Y58=18,U58&lt;&gt;0),21,AND(Y58=19,O58&lt;&gt;0),25,AND(Y58=19,Q58&lt;&gt;0),25,AND(Y58=19,T58="ALTO"),24,AND(Y58=19,T58="BAJO"),22,AND(Y58=19,U58&lt;&gt;0),22,AND(Y58&lt;&gt;0,W58&lt;&gt;0),Y58,TRUE,"FALSO")</f>
        <v>20</v>
      </c>
      <c r="AB58" s="50"/>
      <c r="AC58" s="50"/>
      <c r="AD58" s="719"/>
      <c r="AE58" s="720"/>
      <c r="AF58" s="720"/>
      <c r="AN58" s="266"/>
      <c r="AP58" s="266"/>
      <c r="AR58" s="266"/>
      <c r="AT58" s="266"/>
      <c r="AV58" s="266"/>
    </row>
    <row r="59" spans="1:48" ht="42" customHeight="1">
      <c r="A59" s="718"/>
      <c r="B59" s="361"/>
      <c r="C59" s="556"/>
      <c r="D59" s="281" t="s">
        <v>1093</v>
      </c>
      <c r="E59" s="252" t="s">
        <v>1075</v>
      </c>
      <c r="F59" s="185" t="s">
        <v>2</v>
      </c>
      <c r="G59" s="246" t="s">
        <v>52</v>
      </c>
      <c r="H59" s="247" t="s">
        <v>550</v>
      </c>
      <c r="I59" s="248" t="s">
        <v>567</v>
      </c>
      <c r="J59" s="248" t="str">
        <f>IF(OR(F59="SE",F59="SA"),VLOOKUP(I59,'Tabla de Peligros y Riesgo'!$C$2:$E$227,2,FALSE),VLOOKUP(I59,'LISTA DE ASPECTOS - IMPACTOS'!$D$3:$F$72,2,FALSE))</f>
        <v>Alteración de la calidad de aire</v>
      </c>
      <c r="K59" s="249" t="str">
        <f>IF(OR(F59="SE",F59="SA"),VLOOKUP(I59,'Tabla de Peligros y Riesgo'!$C$2:$E$227,3,FALSE),VLOOKUP(I59,'LISTA DE ASPECTOS - IMPACTOS'!$D$3:$F$72,3,FALSE))</f>
        <v>Potencial afectación a la calidad ambiental del aire</v>
      </c>
      <c r="L59" s="250" t="s">
        <v>56</v>
      </c>
      <c r="M59" s="248">
        <v>3</v>
      </c>
      <c r="N59" s="251">
        <f t="shared" si="5"/>
        <v>13</v>
      </c>
      <c r="O59" s="248"/>
      <c r="P59" s="252"/>
      <c r="Q59" s="248"/>
      <c r="R59" s="252"/>
      <c r="S59" s="248" t="s">
        <v>1219</v>
      </c>
      <c r="T59" s="248" t="s">
        <v>53</v>
      </c>
      <c r="U59" s="248" t="s">
        <v>1494</v>
      </c>
      <c r="V59" s="252"/>
      <c r="W59" s="248"/>
      <c r="X59" s="255"/>
      <c r="Y59" s="251">
        <f t="shared" si="6"/>
        <v>13</v>
      </c>
      <c r="Z59" s="256">
        <f t="shared" si="8"/>
        <v>0</v>
      </c>
      <c r="AA59" s="251">
        <f t="array" ref="AA59">_xlfn.IFS(AND(Y59=1,O59&lt;&gt;0),25,AND(Y59=1,Q59&lt;&gt;0),21,AND(Y59=1,T59="ALTO"),16,AND(Y59=1,T59="BAJO"),11,AND(Y59=1,U59&lt;&gt;0),2,AND(Y59=2,O59&lt;&gt;0),25,AND(Y59=2,Q59&lt;&gt;0),21,AND(Y59=2,T59="ALTO"),16,AND(Y59=2,T59="BAJO"),11,AND(Y59=2,U59&lt;&gt;0),4,AND(Y59=3,O59&lt;&gt;0),25,AND(Y59=3,Q59&lt;&gt;0),21,AND(Y59=3,T59="ALTO"),16,AND(Y59=3,T59="BAJO"),12,AND(Y59=3,U59&lt;&gt;0),5,AND(Y59=4,O59&lt;&gt;0),25,AND(Y59=4,Q59&lt;&gt;0),13,AND(Y59=4,T59="ALTO"),16,AND(Y59=4,T59="BAJO"),14,AND(Y59=4,U59&lt;&gt;0),7,AND(Y59=5,O59&lt;&gt;0),25,AND(Y59=5,Q59&lt;&gt;0),21,AND(Y59=5,T59="ALTO"),16,AND(Y59=5,T59="BAJO"),12,AND(Y59=5,U59&lt;&gt;0),8,AND(Y59=6,O59&lt;&gt;0),25,AND(Y59=6,Q59&lt;&gt;0),21,AND(Y59=6,T59="ALTO"),20,AND(Y59=6,T59="BAJO"),17,AND(Y59=6,U59&lt;&gt;0),6,AND(Y59=7,O59&lt;&gt;0),25,AND(Y59=7,Q59&lt;&gt;0),23,AND(Y59=7,T59="ALTO"),16,AND(Y59=7,T59="BAJO"),11,AND(Y59=7,U59&lt;&gt;0),7,AND(Y59=8,O59&lt;&gt;0),25,AND(Y59=8,Q59&lt;&gt;0),21,AND(Y59=8,T59="ALTO"),16,AND(Y59=8,T59="BAJO"),12,AND(Y59=8,U59&lt;&gt;0),8,AND(Y59=9,O59&lt;&gt;0),25,AND(Y59=9,Q59&lt;&gt;0),21,AND(Y59=9,T59="ALTO"),20,AND(Y59=9,T59="BAJO"),17,AND(Y59=9,U59&lt;&gt;0),13,AND(Y59=10,O59&lt;&gt;0),25,AND(Y59=10,Q59&lt;&gt;0),22,AND(Y59=10,T59="ALTO"),21,AND(Y59=10,T59="BAJO"),18,AND(Y59=10,U59&lt;&gt;0),18,AND(Y59=11,O59&lt;&gt;0),25,AND(Y59=11,Q59&lt;&gt;0),23,AND(Y59=11,T59="ALTO"),20,AND(Y59=11,T59="BAJO"),16,AND(Y59=11,U59&lt;&gt;0),11,AND(Y59=12,O59&lt;&gt;0),25,AND(Y59=12,Q59&lt;&gt;0),23,AND(Y59=12,T59="ALTO"),20,AND(Y59=12,T59="BAJO"),16,AND(Y59=12,U59&lt;&gt;0),12,AND(Y59=13,O59&lt;&gt;0),25,AND(Y59=13,Q59&lt;&gt;0),21,AND(Y59=13,T59="ALTO"),20,AND(Y59=13,T59="BAJO"),17,AND(Y59=13,U59&lt;&gt;0),17,AND(Y59=14,O59&lt;&gt;0),25,AND(Y59=14,Q59&lt;&gt;0),24,AND(Y59=14,T59="ALTO"),23,AND(Y59=14,T59="BAJO"),21,AND(Y59=14,U59&lt;&gt;0),18,AND(Y59=15,O59&lt;&gt;0),25,AND(Y59=15,Q59&lt;&gt;0),24,AND(Y59=15,T59="ALTO"),22,AND(Y59=15,T59="BAJO"),19,AND(Y59=15,U59&lt;&gt;0),19,AND(Y59=16,O59&lt;&gt;0),25,AND(Y59=16,Q59&lt;&gt;0),23,AND(Y59=16,T59="ALTO"),23,AND(Y59=16,T59="BAJO"),23,AND(Y59=16,U59&lt;&gt;0),20,AND(Y59=17,O59&lt;&gt;0),25,AND(Y59=17,Q59&lt;&gt;0),24,AND(Y59=17,T59="ALTO"),23,AND(Y59=17,T59="BAJO"),21,AND(Y59=17,U59&lt;&gt;0),20,AND(Y59=18,O59&lt;&gt;0),25,AND(Y59=18,Q59&lt;&gt;0),24,AND(Y59=18,T59="ALTO"),23,AND(Y59=18,T59="BAJO"),22,AND(Y59=18,U59&lt;&gt;0),21,AND(Y59=19,O59&lt;&gt;0),25,AND(Y59=19,Q59&lt;&gt;0),25,AND(Y59=19,T59="ALTO"),24,AND(Y59=19,T59="BAJO"),22,AND(Y59=19,U59&lt;&gt;0),22,AND(Y59&lt;&gt;0,W59&lt;&gt;0),Y59,TRUE,"FALSO")</f>
        <v>20</v>
      </c>
      <c r="AB59" s="50"/>
      <c r="AC59" s="50"/>
      <c r="AD59" s="719"/>
      <c r="AE59" s="720"/>
      <c r="AF59" s="720"/>
      <c r="AN59" s="266"/>
      <c r="AP59" s="266"/>
      <c r="AR59" s="266"/>
      <c r="AT59" s="266"/>
      <c r="AV59" s="266"/>
    </row>
    <row r="60" spans="1:48" ht="50.25" customHeight="1">
      <c r="A60" s="718"/>
      <c r="B60" s="361"/>
      <c r="C60" s="556"/>
      <c r="D60" s="281" t="s">
        <v>1093</v>
      </c>
      <c r="E60" s="252" t="s">
        <v>1075</v>
      </c>
      <c r="F60" s="185" t="s">
        <v>2</v>
      </c>
      <c r="G60" s="246" t="s">
        <v>52</v>
      </c>
      <c r="H60" s="247" t="s">
        <v>550</v>
      </c>
      <c r="I60" s="248" t="s">
        <v>556</v>
      </c>
      <c r="J60" s="248" t="str">
        <f>IF(OR(F60="SE",F60="SA"),VLOOKUP(I60,'Tabla de Peligros y Riesgo'!$C$2:$E$227,2,FALSE),VLOOKUP(I60,'LISTA DE ASPECTOS - IMPACTOS'!$D$3:$F$72,2,FALSE))</f>
        <v>Alteración de la calidad de aire</v>
      </c>
      <c r="K60" s="249" t="str">
        <f>IF(OR(F60="SE",F60="SA"),VLOOKUP(I60,'Tabla de Peligros y Riesgo'!$C$2:$E$227,3,FALSE),VLOOKUP(I60,'LISTA DE ASPECTOS - IMPACTOS'!$D$3:$F$72,3,FALSE))</f>
        <v>Potencial afectación a la calidad ambiental del aire</v>
      </c>
      <c r="L60" s="250" t="s">
        <v>56</v>
      </c>
      <c r="M60" s="248">
        <v>2</v>
      </c>
      <c r="N60" s="251">
        <f t="shared" si="5"/>
        <v>8</v>
      </c>
      <c r="O60" s="248"/>
      <c r="P60" s="252"/>
      <c r="Q60" s="248"/>
      <c r="R60" s="252"/>
      <c r="S60" s="248" t="s">
        <v>1458</v>
      </c>
      <c r="T60" s="248" t="s">
        <v>53</v>
      </c>
      <c r="U60" s="248" t="s">
        <v>1457</v>
      </c>
      <c r="V60" s="252"/>
      <c r="W60" s="253"/>
      <c r="X60" s="255"/>
      <c r="Y60" s="251">
        <f t="shared" si="6"/>
        <v>8</v>
      </c>
      <c r="Z60" s="256">
        <f t="shared" si="8"/>
        <v>0</v>
      </c>
      <c r="AA60" s="251">
        <f t="array" ref="AA60">_xlfn.IFS(AND(Y60=1,O60&lt;&gt;0),25,AND(Y60=1,Q60&lt;&gt;0),21,AND(Y60=1,T60="ALTO"),16,AND(Y60=1,T60="BAJO"),11,AND(Y60=1,U60&lt;&gt;0),2,AND(Y60=2,O60&lt;&gt;0),25,AND(Y60=2,Q60&lt;&gt;0),21,AND(Y60=2,T60="ALTO"),16,AND(Y60=2,T60="BAJO"),11,AND(Y60=2,U60&lt;&gt;0),4,AND(Y60=3,O60&lt;&gt;0),25,AND(Y60=3,Q60&lt;&gt;0),21,AND(Y60=3,T60="ALTO"),16,AND(Y60=3,T60="BAJO"),12,AND(Y60=3,U60&lt;&gt;0),5,AND(Y60=4,O60&lt;&gt;0),25,AND(Y60=4,Q60&lt;&gt;0),13,AND(Y60=4,T60="ALTO"),16,AND(Y60=4,T60="BAJO"),14,AND(Y60=4,U60&lt;&gt;0),7,AND(Y60=5,O60&lt;&gt;0),25,AND(Y60=5,Q60&lt;&gt;0),21,AND(Y60=5,T60="ALTO"),16,AND(Y60=5,T60="BAJO"),12,AND(Y60=5,U60&lt;&gt;0),8,AND(Y60=6,O60&lt;&gt;0),25,AND(Y60=6,Q60&lt;&gt;0),21,AND(Y60=6,T60="ALTO"),20,AND(Y60=6,T60="BAJO"),17,AND(Y60=6,U60&lt;&gt;0),6,AND(Y60=7,O60&lt;&gt;0),25,AND(Y60=7,Q60&lt;&gt;0),23,AND(Y60=7,T60="ALTO"),16,AND(Y60=7,T60="BAJO"),11,AND(Y60=7,U60&lt;&gt;0),7,AND(Y60=8,O60&lt;&gt;0),25,AND(Y60=8,Q60&lt;&gt;0),21,AND(Y60=8,T60="ALTO"),16,AND(Y60=8,T60="BAJO"),12,AND(Y60=8,U60&lt;&gt;0),8,AND(Y60=9,O60&lt;&gt;0),25,AND(Y60=9,Q60&lt;&gt;0),21,AND(Y60=9,T60="ALTO"),20,AND(Y60=9,T60="BAJO"),17,AND(Y60=9,U60&lt;&gt;0),13,AND(Y60=10,O60&lt;&gt;0),25,AND(Y60=10,Q60&lt;&gt;0),22,AND(Y60=10,T60="ALTO"),21,AND(Y60=10,T60="BAJO"),18,AND(Y60=10,U60&lt;&gt;0),18,AND(Y60=11,O60&lt;&gt;0),25,AND(Y60=11,Q60&lt;&gt;0),23,AND(Y60=11,T60="ALTO"),20,AND(Y60=11,T60="BAJO"),16,AND(Y60=11,U60&lt;&gt;0),11,AND(Y60=12,O60&lt;&gt;0),25,AND(Y60=12,Q60&lt;&gt;0),23,AND(Y60=12,T60="ALTO"),20,AND(Y60=12,T60="BAJO"),16,AND(Y60=12,U60&lt;&gt;0),12,AND(Y60=13,O60&lt;&gt;0),25,AND(Y60=13,Q60&lt;&gt;0),21,AND(Y60=13,T60="ALTO"),20,AND(Y60=13,T60="BAJO"),17,AND(Y60=13,U60&lt;&gt;0),17,AND(Y60=14,O60&lt;&gt;0),25,AND(Y60=14,Q60&lt;&gt;0),24,AND(Y60=14,T60="ALTO"),23,AND(Y60=14,T60="BAJO"),21,AND(Y60=14,U60&lt;&gt;0),18,AND(Y60=15,O60&lt;&gt;0),25,AND(Y60=15,Q60&lt;&gt;0),24,AND(Y60=15,T60="ALTO"),22,AND(Y60=15,T60="BAJO"),19,AND(Y60=15,U60&lt;&gt;0),19,AND(Y60=16,O60&lt;&gt;0),25,AND(Y60=16,Q60&lt;&gt;0),23,AND(Y60=16,T60="ALTO"),23,AND(Y60=16,T60="BAJO"),23,AND(Y60=16,U60&lt;&gt;0),20,AND(Y60=17,O60&lt;&gt;0),25,AND(Y60=17,Q60&lt;&gt;0),24,AND(Y60=17,T60="ALTO"),23,AND(Y60=17,T60="BAJO"),21,AND(Y60=17,U60&lt;&gt;0),20,AND(Y60=18,O60&lt;&gt;0),25,AND(Y60=18,Q60&lt;&gt;0),24,AND(Y60=18,T60="ALTO"),23,AND(Y60=18,T60="BAJO"),22,AND(Y60=18,U60&lt;&gt;0),21,AND(Y60=19,O60&lt;&gt;0),25,AND(Y60=19,Q60&lt;&gt;0),25,AND(Y60=19,T60="ALTO"),24,AND(Y60=19,T60="BAJO"),22,AND(Y60=19,U60&lt;&gt;0),22,AND(Y60&lt;&gt;0,W60&lt;&gt;0),Y60,TRUE,"FALSO")</f>
        <v>16</v>
      </c>
      <c r="AB60" s="50"/>
      <c r="AC60" s="50"/>
      <c r="AD60" s="719"/>
      <c r="AE60" s="720"/>
      <c r="AF60" s="720"/>
      <c r="AN60" s="266"/>
      <c r="AP60" s="266"/>
      <c r="AR60" s="266"/>
      <c r="AT60" s="266"/>
      <c r="AV60" s="266"/>
    </row>
    <row r="61" spans="1:48" ht="58.5" customHeight="1">
      <c r="A61" s="718"/>
      <c r="B61" s="361"/>
      <c r="C61" s="556"/>
      <c r="D61" s="252" t="s">
        <v>1093</v>
      </c>
      <c r="E61" s="252" t="s">
        <v>1075</v>
      </c>
      <c r="F61" s="185" t="s">
        <v>1</v>
      </c>
      <c r="G61" s="246" t="s">
        <v>51</v>
      </c>
      <c r="H61" s="247" t="s">
        <v>54</v>
      </c>
      <c r="I61" s="248" t="s">
        <v>442</v>
      </c>
      <c r="J61" s="248" t="str">
        <f>IF(OR(F61="SE",F61="SA"),VLOOKUP(I61,'Tabla de Peligros y Riesgo'!$C$2:$E$227,2,FALSE),VLOOKUP(I61,'LISTA DE ASPECTOS - IMPACTOS'!$D$3:$F$72,2,FALSE))</f>
        <v>Colisión/atropello</v>
      </c>
      <c r="K61" s="249" t="str">
        <f>IF(OR(F61="SE",F61="SA"),VLOOKUP(I61,'Tabla de Peligros y Riesgo'!$C$2:$E$227,3,FALSE),VLOOKUP(I61,'LISTA DE ASPECTOS - IMPACTOS'!$D$3:$F$72,3,FALSE))</f>
        <v>Contusión/Fractura/Muerte</v>
      </c>
      <c r="L61" s="250" t="s">
        <v>56</v>
      </c>
      <c r="M61" s="248">
        <v>2</v>
      </c>
      <c r="N61" s="251">
        <f t="shared" si="5"/>
        <v>8</v>
      </c>
      <c r="O61" s="248"/>
      <c r="P61" s="252"/>
      <c r="Q61" s="248"/>
      <c r="R61" s="252"/>
      <c r="S61" s="248" t="s">
        <v>1455</v>
      </c>
      <c r="T61" s="248" t="s">
        <v>53</v>
      </c>
      <c r="U61" s="253" t="s">
        <v>1456</v>
      </c>
      <c r="V61" s="254"/>
      <c r="W61" s="253" t="s">
        <v>1196</v>
      </c>
      <c r="X61" s="255"/>
      <c r="Y61" s="251">
        <f t="shared" si="6"/>
        <v>8</v>
      </c>
      <c r="Z61" s="256">
        <f t="shared" si="8"/>
        <v>0</v>
      </c>
      <c r="AA61" s="251">
        <f t="array" ref="AA61">_xlfn.IFS(AND(Y61=1,O61&lt;&gt;0),25,AND(Y61=1,Q61&lt;&gt;0),21,AND(Y61=1,T61="ALTO"),16,AND(Y61=1,T61="BAJO"),11,AND(Y61=1,U61&lt;&gt;0),2,AND(Y61=2,O61&lt;&gt;0),25,AND(Y61=2,Q61&lt;&gt;0),21,AND(Y61=2,T61="ALTO"),16,AND(Y61=2,T61="BAJO"),11,AND(Y61=2,U61&lt;&gt;0),4,AND(Y61=3,O61&lt;&gt;0),25,AND(Y61=3,Q61&lt;&gt;0),21,AND(Y61=3,T61="ALTO"),16,AND(Y61=3,T61="BAJO"),12,AND(Y61=3,U61&lt;&gt;0),5,AND(Y61=4,O61&lt;&gt;0),25,AND(Y61=4,Q61&lt;&gt;0),13,AND(Y61=4,T61="ALTO"),16,AND(Y61=4,T61="BAJO"),14,AND(Y61=4,U61&lt;&gt;0),7,AND(Y61=5,O61&lt;&gt;0),25,AND(Y61=5,Q61&lt;&gt;0),21,AND(Y61=5,T61="ALTO"),16,AND(Y61=5,T61="BAJO"),12,AND(Y61=5,U61&lt;&gt;0),8,AND(Y61=6,O61&lt;&gt;0),25,AND(Y61=6,Q61&lt;&gt;0),21,AND(Y61=6,T61="ALTO"),20,AND(Y61=6,T61="BAJO"),17,AND(Y61=6,U61&lt;&gt;0),6,AND(Y61=7,O61&lt;&gt;0),25,AND(Y61=7,Q61&lt;&gt;0),23,AND(Y61=7,T61="ALTO"),16,AND(Y61=7,T61="BAJO"),11,AND(Y61=7,U61&lt;&gt;0),7,AND(Y61=8,O61&lt;&gt;0),25,AND(Y61=8,Q61&lt;&gt;0),21,AND(Y61=8,T61="ALTO"),16,AND(Y61=8,T61="BAJO"),12,AND(Y61=8,U61&lt;&gt;0),8,AND(Y61=9,O61&lt;&gt;0),25,AND(Y61=9,Q61&lt;&gt;0),21,AND(Y61=9,T61="ALTO"),20,AND(Y61=9,T61="BAJO"),17,AND(Y61=9,U61&lt;&gt;0),13,AND(Y61=10,O61&lt;&gt;0),25,AND(Y61=10,Q61&lt;&gt;0),22,AND(Y61=10,T61="ALTO"),21,AND(Y61=10,T61="BAJO"),18,AND(Y61=10,U61&lt;&gt;0),18,AND(Y61=11,O61&lt;&gt;0),25,AND(Y61=11,Q61&lt;&gt;0),23,AND(Y61=11,T61="ALTO"),20,AND(Y61=11,T61="BAJO"),16,AND(Y61=11,U61&lt;&gt;0),11,AND(Y61=12,O61&lt;&gt;0),25,AND(Y61=12,Q61&lt;&gt;0),23,AND(Y61=12,T61="ALTO"),20,AND(Y61=12,T61="BAJO"),16,AND(Y61=12,U61&lt;&gt;0),12,AND(Y61=13,O61&lt;&gt;0),25,AND(Y61=13,Q61&lt;&gt;0),21,AND(Y61=13,T61="ALTO"),20,AND(Y61=13,T61="BAJO"),17,AND(Y61=13,U61&lt;&gt;0),17,AND(Y61=14,O61&lt;&gt;0),25,AND(Y61=14,Q61&lt;&gt;0),24,AND(Y61=14,T61="ALTO"),23,AND(Y61=14,T61="BAJO"),21,AND(Y61=14,U61&lt;&gt;0),18,AND(Y61=15,O61&lt;&gt;0),25,AND(Y61=15,Q61&lt;&gt;0),24,AND(Y61=15,T61="ALTO"),22,AND(Y61=15,T61="BAJO"),19,AND(Y61=15,U61&lt;&gt;0),19,AND(Y61=16,O61&lt;&gt;0),25,AND(Y61=16,Q61&lt;&gt;0),23,AND(Y61=16,T61="ALTO"),23,AND(Y61=16,T61="BAJO"),23,AND(Y61=16,U61&lt;&gt;0),20,AND(Y61=17,O61&lt;&gt;0),25,AND(Y61=17,Q61&lt;&gt;0),24,AND(Y61=17,T61="ALTO"),23,AND(Y61=17,T61="BAJO"),21,AND(Y61=17,U61&lt;&gt;0),20,AND(Y61=18,O61&lt;&gt;0),25,AND(Y61=18,Q61&lt;&gt;0),24,AND(Y61=18,T61="ALTO"),23,AND(Y61=18,T61="BAJO"),22,AND(Y61=18,U61&lt;&gt;0),21,AND(Y61=19,O61&lt;&gt;0),25,AND(Y61=19,Q61&lt;&gt;0),25,AND(Y61=19,T61="ALTO"),24,AND(Y61=19,T61="BAJO"),22,AND(Y61=19,U61&lt;&gt;0),22,AND(Y61&lt;&gt;0,W61&lt;&gt;0),Y61,TRUE,"FALSO")</f>
        <v>16</v>
      </c>
      <c r="AB61" s="50"/>
      <c r="AC61" s="50"/>
      <c r="AD61" s="326"/>
      <c r="AE61" s="327"/>
      <c r="AF61" s="327"/>
      <c r="AN61" s="266"/>
      <c r="AP61" s="266"/>
      <c r="AR61" s="266"/>
      <c r="AT61" s="266"/>
      <c r="AV61" s="266"/>
    </row>
    <row r="62" spans="1:48" ht="60">
      <c r="A62" s="718"/>
      <c r="B62" s="361"/>
      <c r="C62" s="556"/>
      <c r="D62" s="252" t="s">
        <v>1093</v>
      </c>
      <c r="E62" s="252" t="s">
        <v>1075</v>
      </c>
      <c r="F62" s="185" t="s">
        <v>1</v>
      </c>
      <c r="G62" s="246" t="s">
        <v>51</v>
      </c>
      <c r="H62" s="247" t="s">
        <v>54</v>
      </c>
      <c r="I62" s="248" t="s">
        <v>258</v>
      </c>
      <c r="J62" s="248" t="str">
        <f>IF(OR(F62="SE",F62="SA"),VLOOKUP(I62,'Tabla de Peligros y Riesgo'!$C$2:$E$227,2,FALSE),VLOOKUP(I62,'LISTA DE ASPECTOS - IMPACTOS'!$D$3:$F$72,2,FALSE))</f>
        <v>Colisión / Caída a distinto nivel/atropello</v>
      </c>
      <c r="K62" s="249" t="str">
        <f>IF(OR(F62="SE",F62="SA"),VLOOKUP(I62,'Tabla de Peligros y Riesgo'!$C$2:$E$227,3,FALSE),VLOOKUP(I62,'LISTA DE ASPECTOS - IMPACTOS'!$D$3:$F$72,3,FALSE))</f>
        <v>Contusión/Fractura/Muerte</v>
      </c>
      <c r="L62" s="250" t="s">
        <v>56</v>
      </c>
      <c r="M62" s="248">
        <v>2</v>
      </c>
      <c r="N62" s="251">
        <f t="shared" si="5"/>
        <v>8</v>
      </c>
      <c r="O62" s="248"/>
      <c r="P62" s="252"/>
      <c r="Q62" s="248"/>
      <c r="R62" s="252"/>
      <c r="S62" s="248" t="s">
        <v>1459</v>
      </c>
      <c r="T62" s="248" t="s">
        <v>53</v>
      </c>
      <c r="U62" s="253" t="s">
        <v>1456</v>
      </c>
      <c r="V62" s="254"/>
      <c r="W62" s="253" t="s">
        <v>1196</v>
      </c>
      <c r="X62" s="255"/>
      <c r="Y62" s="251">
        <f t="shared" si="6"/>
        <v>8</v>
      </c>
      <c r="Z62" s="256">
        <f t="shared" si="8"/>
        <v>0</v>
      </c>
      <c r="AA62" s="251">
        <f t="array" ref="AA62">_xlfn.IFS(AND(Y62=1,O62&lt;&gt;0),25,AND(Y62=1,Q62&lt;&gt;0),21,AND(Y62=1,T62="ALTO"),16,AND(Y62=1,T62="BAJO"),11,AND(Y62=1,U62&lt;&gt;0),2,AND(Y62=2,O62&lt;&gt;0),25,AND(Y62=2,Q62&lt;&gt;0),21,AND(Y62=2,T62="ALTO"),16,AND(Y62=2,T62="BAJO"),11,AND(Y62=2,U62&lt;&gt;0),4,AND(Y62=3,O62&lt;&gt;0),25,AND(Y62=3,Q62&lt;&gt;0),21,AND(Y62=3,T62="ALTO"),16,AND(Y62=3,T62="BAJO"),12,AND(Y62=3,U62&lt;&gt;0),5,AND(Y62=4,O62&lt;&gt;0),25,AND(Y62=4,Q62&lt;&gt;0),13,AND(Y62=4,T62="ALTO"),16,AND(Y62=4,T62="BAJO"),14,AND(Y62=4,U62&lt;&gt;0),7,AND(Y62=5,O62&lt;&gt;0),25,AND(Y62=5,Q62&lt;&gt;0),21,AND(Y62=5,T62="ALTO"),16,AND(Y62=5,T62="BAJO"),12,AND(Y62=5,U62&lt;&gt;0),8,AND(Y62=6,O62&lt;&gt;0),25,AND(Y62=6,Q62&lt;&gt;0),21,AND(Y62=6,T62="ALTO"),20,AND(Y62=6,T62="BAJO"),17,AND(Y62=6,U62&lt;&gt;0),6,AND(Y62=7,O62&lt;&gt;0),25,AND(Y62=7,Q62&lt;&gt;0),23,AND(Y62=7,T62="ALTO"),16,AND(Y62=7,T62="BAJO"),11,AND(Y62=7,U62&lt;&gt;0),7,AND(Y62=8,O62&lt;&gt;0),25,AND(Y62=8,Q62&lt;&gt;0),21,AND(Y62=8,T62="ALTO"),16,AND(Y62=8,T62="BAJO"),12,AND(Y62=8,U62&lt;&gt;0),8,AND(Y62=9,O62&lt;&gt;0),25,AND(Y62=9,Q62&lt;&gt;0),21,AND(Y62=9,T62="ALTO"),20,AND(Y62=9,T62="BAJO"),17,AND(Y62=9,U62&lt;&gt;0),13,AND(Y62=10,O62&lt;&gt;0),25,AND(Y62=10,Q62&lt;&gt;0),22,AND(Y62=10,T62="ALTO"),21,AND(Y62=10,T62="BAJO"),18,AND(Y62=10,U62&lt;&gt;0),18,AND(Y62=11,O62&lt;&gt;0),25,AND(Y62=11,Q62&lt;&gt;0),23,AND(Y62=11,T62="ALTO"),20,AND(Y62=11,T62="BAJO"),16,AND(Y62=11,U62&lt;&gt;0),11,AND(Y62=12,O62&lt;&gt;0),25,AND(Y62=12,Q62&lt;&gt;0),23,AND(Y62=12,T62="ALTO"),20,AND(Y62=12,T62="BAJO"),16,AND(Y62=12,U62&lt;&gt;0),12,AND(Y62=13,O62&lt;&gt;0),25,AND(Y62=13,Q62&lt;&gt;0),21,AND(Y62=13,T62="ALTO"),20,AND(Y62=13,T62="BAJO"),17,AND(Y62=13,U62&lt;&gt;0),17,AND(Y62=14,O62&lt;&gt;0),25,AND(Y62=14,Q62&lt;&gt;0),24,AND(Y62=14,T62="ALTO"),23,AND(Y62=14,T62="BAJO"),21,AND(Y62=14,U62&lt;&gt;0),18,AND(Y62=15,O62&lt;&gt;0),25,AND(Y62=15,Q62&lt;&gt;0),24,AND(Y62=15,T62="ALTO"),22,AND(Y62=15,T62="BAJO"),19,AND(Y62=15,U62&lt;&gt;0),19,AND(Y62=16,O62&lt;&gt;0),25,AND(Y62=16,Q62&lt;&gt;0),23,AND(Y62=16,T62="ALTO"),23,AND(Y62=16,T62="BAJO"),23,AND(Y62=16,U62&lt;&gt;0),20,AND(Y62=17,O62&lt;&gt;0),25,AND(Y62=17,Q62&lt;&gt;0),24,AND(Y62=17,T62="ALTO"),23,AND(Y62=17,T62="BAJO"),21,AND(Y62=17,U62&lt;&gt;0),20,AND(Y62=18,O62&lt;&gt;0),25,AND(Y62=18,Q62&lt;&gt;0),24,AND(Y62=18,T62="ALTO"),23,AND(Y62=18,T62="BAJO"),22,AND(Y62=18,U62&lt;&gt;0),21,AND(Y62=19,O62&lt;&gt;0),25,AND(Y62=19,Q62&lt;&gt;0),25,AND(Y62=19,T62="ALTO"),24,AND(Y62=19,T62="BAJO"),22,AND(Y62=19,U62&lt;&gt;0),22,AND(Y62&lt;&gt;0,W62&lt;&gt;0),Y62,TRUE,"FALSO")</f>
        <v>16</v>
      </c>
      <c r="AB62" s="50"/>
      <c r="AC62" s="50"/>
      <c r="AD62" s="721"/>
      <c r="AE62" s="722"/>
      <c r="AF62" s="722"/>
      <c r="AN62" s="266"/>
      <c r="AP62" s="266"/>
      <c r="AR62" s="266"/>
      <c r="AT62" s="266"/>
      <c r="AV62" s="266"/>
    </row>
    <row r="63" spans="1:48" ht="57" customHeight="1">
      <c r="A63" s="718"/>
      <c r="B63" s="361"/>
      <c r="C63" s="556"/>
      <c r="D63" s="252" t="s">
        <v>1093</v>
      </c>
      <c r="E63" s="252" t="s">
        <v>1075</v>
      </c>
      <c r="F63" s="185" t="s">
        <v>1</v>
      </c>
      <c r="G63" s="246" t="s">
        <v>51</v>
      </c>
      <c r="H63" s="247" t="s">
        <v>54</v>
      </c>
      <c r="I63" s="248" t="s">
        <v>77</v>
      </c>
      <c r="J63" s="248" t="str">
        <f>IF(OR(F63="SE",F63="SA"),VLOOKUP(I63,'Tabla de Peligros y Riesgo'!$C$2:$E$227,2,FALSE),VLOOKUP(I63,'LISTA DE ASPECTOS - IMPACTOS'!$D$3:$F$72,2,FALSE))</f>
        <v>Colisión/atropello</v>
      </c>
      <c r="K63" s="249" t="str">
        <f>IF(OR(F63="SE",F63="SA"),VLOOKUP(I63,'Tabla de Peligros y Riesgo'!$C$2:$E$227,3,FALSE),VLOOKUP(I63,'LISTA DE ASPECTOS - IMPACTOS'!$D$3:$F$72,3,FALSE))</f>
        <v>Contusión/Fractura/Muerte</v>
      </c>
      <c r="L63" s="250" t="s">
        <v>56</v>
      </c>
      <c r="M63" s="248">
        <v>2</v>
      </c>
      <c r="N63" s="251">
        <f t="shared" si="5"/>
        <v>8</v>
      </c>
      <c r="O63" s="248"/>
      <c r="P63" s="252"/>
      <c r="Q63" s="248"/>
      <c r="R63" s="252"/>
      <c r="S63" s="248" t="s">
        <v>1503</v>
      </c>
      <c r="T63" s="248" t="s">
        <v>53</v>
      </c>
      <c r="U63" s="248" t="s">
        <v>1504</v>
      </c>
      <c r="V63" s="252">
        <v>0.35</v>
      </c>
      <c r="W63" s="253" t="s">
        <v>1196</v>
      </c>
      <c r="X63" s="255">
        <v>0.15</v>
      </c>
      <c r="Y63" s="251">
        <f>N63</f>
        <v>8</v>
      </c>
      <c r="Z63" s="256">
        <f t="shared" si="8"/>
        <v>0.35</v>
      </c>
      <c r="AA63" s="251">
        <f t="array" ref="AA63">_xlfn.IFS(AND(Y63=1,O63&lt;&gt;0),25,AND(Y63=1,Q63&lt;&gt;0),21,AND(Y63=1,T63="ALTO"),16,AND(Y63=1,T63="BAJO"),11,AND(Y63=1,U63&lt;&gt;0),2,AND(Y63=2,O63&lt;&gt;0),25,AND(Y63=2,Q63&lt;&gt;0),21,AND(Y63=2,T63="ALTO"),16,AND(Y63=2,T63="BAJO"),11,AND(Y63=2,U63&lt;&gt;0),4,AND(Y63=3,O63&lt;&gt;0),25,AND(Y63=3,Q63&lt;&gt;0),21,AND(Y63=3,T63="ALTO"),16,AND(Y63=3,T63="BAJO"),12,AND(Y63=3,U63&lt;&gt;0),5,AND(Y63=4,O63&lt;&gt;0),25,AND(Y63=4,Q63&lt;&gt;0),13,AND(Y63=4,T63="ALTO"),16,AND(Y63=4,T63="BAJO"),14,AND(Y63=4,U63&lt;&gt;0),7,AND(Y63=5,O63&lt;&gt;0),25,AND(Y63=5,Q63&lt;&gt;0),21,AND(Y63=5,T63="ALTO"),16,AND(Y63=5,T63="BAJO"),12,AND(Y63=5,U63&lt;&gt;0),8,AND(Y63=6,O63&lt;&gt;0),25,AND(Y63=6,Q63&lt;&gt;0),21,AND(Y63=6,T63="ALTO"),20,AND(Y63=6,T63="BAJO"),17,AND(Y63=6,U63&lt;&gt;0),6,AND(Y63=7,O63&lt;&gt;0),25,AND(Y63=7,Q63&lt;&gt;0),23,AND(Y63=7,T63="ALTO"),16,AND(Y63=7,T63="BAJO"),11,AND(Y63=7,U63&lt;&gt;0),7,AND(Y63=8,O63&lt;&gt;0),25,AND(Y63=8,Q63&lt;&gt;0),21,AND(Y63=8,T63="ALTO"),16,AND(Y63=8,T63="BAJO"),12,AND(Y63=8,U63&lt;&gt;0),8,AND(Y63=9,O63&lt;&gt;0),25,AND(Y63=9,Q63&lt;&gt;0),21,AND(Y63=9,T63="ALTO"),20,AND(Y63=9,T63="BAJO"),17,AND(Y63=9,U63&lt;&gt;0),13,AND(Y63=10,O63&lt;&gt;0),25,AND(Y63=10,Q63&lt;&gt;0),22,AND(Y63=10,T63="ALTO"),21,AND(Y63=10,T63="BAJO"),18,AND(Y63=10,U63&lt;&gt;0),18,AND(Y63=11,O63&lt;&gt;0),25,AND(Y63=11,Q63&lt;&gt;0),23,AND(Y63=11,T63="ALTO"),20,AND(Y63=11,T63="BAJO"),16,AND(Y63=11,U63&lt;&gt;0),11,AND(Y63=12,O63&lt;&gt;0),25,AND(Y63=12,Q63&lt;&gt;0),23,AND(Y63=12,T63="ALTO"),20,AND(Y63=12,T63="BAJO"),16,AND(Y63=12,U63&lt;&gt;0),12,AND(Y63=13,O63&lt;&gt;0),25,AND(Y63=13,Q63&lt;&gt;0),21,AND(Y63=13,T63="ALTO"),20,AND(Y63=13,T63="BAJO"),17,AND(Y63=13,U63&lt;&gt;0),17,AND(Y63=14,O63&lt;&gt;0),25,AND(Y63=14,Q63&lt;&gt;0),24,AND(Y63=14,T63="ALTO"),23,AND(Y63=14,T63="BAJO"),21,AND(Y63=14,U63&lt;&gt;0),18,AND(Y63=15,O63&lt;&gt;0),25,AND(Y63=15,Q63&lt;&gt;0),24,AND(Y63=15,T63="ALTO"),22,AND(Y63=15,T63="BAJO"),19,AND(Y63=15,U63&lt;&gt;0),19,AND(Y63=16,O63&lt;&gt;0),25,AND(Y63=16,Q63&lt;&gt;0),23,AND(Y63=16,T63="ALTO"),23,AND(Y63=16,T63="BAJO"),23,AND(Y63=16,U63&lt;&gt;0),20,AND(Y63=17,O63&lt;&gt;0),25,AND(Y63=17,Q63&lt;&gt;0),24,AND(Y63=17,T63="ALTO"),23,AND(Y63=17,T63="BAJO"),21,AND(Y63=17,U63&lt;&gt;0),20,AND(Y63=18,O63&lt;&gt;0),25,AND(Y63=18,Q63&lt;&gt;0),24,AND(Y63=18,T63="ALTO"),23,AND(Y63=18,T63="BAJO"),22,AND(Y63=18,U63&lt;&gt;0),21,AND(Y63=19,O63&lt;&gt;0),25,AND(Y63=19,Q63&lt;&gt;0),25,AND(Y63=19,T63="ALTO"),24,AND(Y63=19,T63="BAJO"),22,AND(Y63=19,U63&lt;&gt;0),22,AND(Y63&lt;&gt;0,W63&lt;&gt;0),Y63,TRUE,"FALSO")</f>
        <v>16</v>
      </c>
      <c r="AB63" s="50"/>
      <c r="AC63" s="50"/>
      <c r="AD63" s="719"/>
      <c r="AE63" s="720"/>
      <c r="AF63" s="720"/>
      <c r="AN63" s="266"/>
      <c r="AP63" s="266"/>
      <c r="AR63" s="266"/>
      <c r="AT63" s="266"/>
      <c r="AV63" s="266"/>
    </row>
    <row r="64" spans="1:48" ht="57" customHeight="1">
      <c r="A64" s="718"/>
      <c r="B64" s="361"/>
      <c r="C64" s="556"/>
      <c r="D64" s="252" t="s">
        <v>1078</v>
      </c>
      <c r="E64" s="252" t="s">
        <v>1075</v>
      </c>
      <c r="F64" s="185" t="s">
        <v>1</v>
      </c>
      <c r="G64" s="246" t="s">
        <v>51</v>
      </c>
      <c r="H64" s="247" t="s">
        <v>92</v>
      </c>
      <c r="I64" s="248" t="s">
        <v>134</v>
      </c>
      <c r="J64" s="248" t="str">
        <f>IF(OR(F64="SE",F64="SA"),VLOOKUP(I64,'Tabla de Peligros y Riesgo'!$C$2:$E$227,2,FALSE),VLOOKUP(I64,'LISTA DE ASPECTOS - IMPACTOS'!$D$3:$F$72,2,FALSE))</f>
        <v>Atrapamiento</v>
      </c>
      <c r="K64" s="249" t="str">
        <f>IF(OR(F64="SE",F64="SA"),VLOOKUP(I64,'Tabla de Peligros y Riesgo'!$C$2:$E$227,3,FALSE),VLOOKUP(I64,'LISTA DE ASPECTOS - IMPACTOS'!$D$3:$F$72,3,FALSE))</f>
        <v>Heridas/Amputación/Contusión/Fractura/Muerte</v>
      </c>
      <c r="L64" s="250" t="s">
        <v>56</v>
      </c>
      <c r="M64" s="248">
        <v>3</v>
      </c>
      <c r="N64" s="251">
        <f t="shared" si="5"/>
        <v>13</v>
      </c>
      <c r="O64" s="248"/>
      <c r="P64" s="252"/>
      <c r="Q64" s="248"/>
      <c r="R64" s="252"/>
      <c r="S64" s="248"/>
      <c r="T64" s="248"/>
      <c r="U64" s="248" t="s">
        <v>1500</v>
      </c>
      <c r="V64" s="252"/>
      <c r="W64" s="253" t="s">
        <v>1196</v>
      </c>
      <c r="X64" s="255"/>
      <c r="Y64" s="251">
        <f>N64</f>
        <v>13</v>
      </c>
      <c r="Z64" s="256">
        <f t="shared" si="8"/>
        <v>0</v>
      </c>
      <c r="AA64" s="251">
        <f t="array" ref="AA64">_xlfn.IFS(AND(Y64=1,O64&lt;&gt;0),25,AND(Y64=1,Q64&lt;&gt;0),21,AND(Y64=1,T64="ALTO"),16,AND(Y64=1,T64="BAJO"),11,AND(Y64=1,U64&lt;&gt;0),2,AND(Y64=2,O64&lt;&gt;0),25,AND(Y64=2,Q64&lt;&gt;0),21,AND(Y64=2,T64="ALTO"),16,AND(Y64=2,T64="BAJO"),11,AND(Y64=2,U64&lt;&gt;0),4,AND(Y64=3,O64&lt;&gt;0),25,AND(Y64=3,Q64&lt;&gt;0),21,AND(Y64=3,T64="ALTO"),16,AND(Y64=3,T64="BAJO"),12,AND(Y64=3,U64&lt;&gt;0),5,AND(Y64=4,O64&lt;&gt;0),25,AND(Y64=4,Q64&lt;&gt;0),13,AND(Y64=4,T64="ALTO"),16,AND(Y64=4,T64="BAJO"),14,AND(Y64=4,U64&lt;&gt;0),7,AND(Y64=5,O64&lt;&gt;0),25,AND(Y64=5,Q64&lt;&gt;0),21,AND(Y64=5,T64="ALTO"),16,AND(Y64=5,T64="BAJO"),12,AND(Y64=5,U64&lt;&gt;0),8,AND(Y64=6,O64&lt;&gt;0),25,AND(Y64=6,Q64&lt;&gt;0),21,AND(Y64=6,T64="ALTO"),20,AND(Y64=6,T64="BAJO"),17,AND(Y64=6,U64&lt;&gt;0),6,AND(Y64=7,O64&lt;&gt;0),25,AND(Y64=7,Q64&lt;&gt;0),23,AND(Y64=7,T64="ALTO"),16,AND(Y64=7,T64="BAJO"),11,AND(Y64=7,U64&lt;&gt;0),7,AND(Y64=8,O64&lt;&gt;0),25,AND(Y64=8,Q64&lt;&gt;0),21,AND(Y64=8,T64="ALTO"),16,AND(Y64=8,T64="BAJO"),12,AND(Y64=8,U64&lt;&gt;0),8,AND(Y64=9,O64&lt;&gt;0),25,AND(Y64=9,Q64&lt;&gt;0),21,AND(Y64=9,T64="ALTO"),20,AND(Y64=9,T64="BAJO"),17,AND(Y64=9,U64&lt;&gt;0),13,AND(Y64=10,O64&lt;&gt;0),25,AND(Y64=10,Q64&lt;&gt;0),22,AND(Y64=10,T64="ALTO"),21,AND(Y64=10,T64="BAJO"),18,AND(Y64=10,U64&lt;&gt;0),18,AND(Y64=11,O64&lt;&gt;0),25,AND(Y64=11,Q64&lt;&gt;0),23,AND(Y64=11,T64="ALTO"),20,AND(Y64=11,T64="BAJO"),16,AND(Y64=11,U64&lt;&gt;0),11,AND(Y64=12,O64&lt;&gt;0),25,AND(Y64=12,Q64&lt;&gt;0),23,AND(Y64=12,T64="ALTO"),20,AND(Y64=12,T64="BAJO"),16,AND(Y64=12,U64&lt;&gt;0),12,AND(Y64=13,O64&lt;&gt;0),25,AND(Y64=13,Q64&lt;&gt;0),21,AND(Y64=13,T64="ALTO"),20,AND(Y64=13,T64="BAJO"),17,AND(Y64=13,U64&lt;&gt;0),17,AND(Y64=14,O64&lt;&gt;0),25,AND(Y64=14,Q64&lt;&gt;0),24,AND(Y64=14,T64="ALTO"),23,AND(Y64=14,T64="BAJO"),21,AND(Y64=14,U64&lt;&gt;0),18,AND(Y64=15,O64&lt;&gt;0),25,AND(Y64=15,Q64&lt;&gt;0),24,AND(Y64=15,T64="ALTO"),22,AND(Y64=15,T64="BAJO"),19,AND(Y64=15,U64&lt;&gt;0),19,AND(Y64=16,O64&lt;&gt;0),25,AND(Y64=16,Q64&lt;&gt;0),23,AND(Y64=16,T64="ALTO"),23,AND(Y64=16,T64="BAJO"),23,AND(Y64=16,U64&lt;&gt;0),20,AND(Y64=17,O64&lt;&gt;0),25,AND(Y64=17,Q64&lt;&gt;0),24,AND(Y64=17,T64="ALTO"),23,AND(Y64=17,T64="BAJO"),21,AND(Y64=17,U64&lt;&gt;0),20,AND(Y64=18,O64&lt;&gt;0),25,AND(Y64=18,Q64&lt;&gt;0),24,AND(Y64=18,T64="ALTO"),23,AND(Y64=18,T64="BAJO"),22,AND(Y64=18,U64&lt;&gt;0),21,AND(Y64=19,O64&lt;&gt;0),25,AND(Y64=19,Q64&lt;&gt;0),25,AND(Y64=19,T64="ALTO"),24,AND(Y64=19,T64="BAJO"),22,AND(Y64=19,U64&lt;&gt;0),22,AND(Y64&lt;&gt;0,W64&lt;&gt;0),Y64,TRUE,"FALSO")</f>
        <v>17</v>
      </c>
      <c r="AB64" s="50"/>
      <c r="AC64" s="50"/>
      <c r="AD64" s="719"/>
      <c r="AE64" s="720"/>
      <c r="AF64" s="720"/>
      <c r="AN64" s="266"/>
      <c r="AP64" s="266"/>
      <c r="AR64" s="266"/>
      <c r="AT64" s="266"/>
      <c r="AV64" s="266"/>
    </row>
    <row r="65" spans="1:49" ht="39" customHeight="1">
      <c r="A65" s="718"/>
      <c r="B65" s="361"/>
      <c r="C65" s="556"/>
      <c r="D65" s="252" t="s">
        <v>819</v>
      </c>
      <c r="E65" s="252" t="s">
        <v>1075</v>
      </c>
      <c r="F65" s="185" t="s">
        <v>0</v>
      </c>
      <c r="G65" s="246" t="s">
        <v>51</v>
      </c>
      <c r="H65" s="247" t="s">
        <v>135</v>
      </c>
      <c r="I65" s="248" t="s">
        <v>148</v>
      </c>
      <c r="J65" s="248" t="str">
        <f>IF(OR(F65="SE",F65="SA"),VLOOKUP(I65,'Tabla de Peligros y Riesgo'!$C$2:$E$227,2,FALSE),VLOOKUP(I65,'LISTA DE ASPECTOS - IMPACTOS'!$D$3:$F$72,2,FALSE))</f>
        <v>Riesgos Disergonómico</v>
      </c>
      <c r="K65" s="249" t="str">
        <f>IF(OR(F65="SE",F65="SA"),VLOOKUP(I65,'Tabla de Peligros y Riesgo'!$C$2:$E$227,3,FALSE),VLOOKUP(I65,'LISTA DE ASPECTOS - IMPACTOS'!$D$3:$F$72,3,FALSE))</f>
        <v>Lumbalgia</v>
      </c>
      <c r="L65" s="250" t="s">
        <v>56</v>
      </c>
      <c r="M65" s="248">
        <v>3</v>
      </c>
      <c r="N65" s="251">
        <f t="shared" si="5"/>
        <v>13</v>
      </c>
      <c r="O65" s="248"/>
      <c r="P65" s="252"/>
      <c r="Q65" s="248"/>
      <c r="R65" s="252"/>
      <c r="S65" s="248"/>
      <c r="T65" s="248"/>
      <c r="U65" s="248" t="s">
        <v>1253</v>
      </c>
      <c r="V65" s="253" t="s">
        <v>1196</v>
      </c>
      <c r="W65" s="253" t="s">
        <v>1196</v>
      </c>
      <c r="X65" s="255"/>
      <c r="Y65" s="251">
        <f t="shared" ref="Y65:Y66" si="9">N65</f>
        <v>13</v>
      </c>
      <c r="Z65" s="256"/>
      <c r="AA65" s="251">
        <f t="array" ref="AA65">_xlfn.IFS(AND(Y65=1,O65&lt;&gt;0),25,AND(Y65=1,Q65&lt;&gt;0),21,AND(Y65=1,T65="ALTO"),16,AND(Y65=1,T65="BAJO"),11,AND(Y65=1,U65&lt;&gt;0),2,AND(Y65=2,O65&lt;&gt;0),25,AND(Y65=2,Q65&lt;&gt;0),21,AND(Y65=2,T65="ALTO"),16,AND(Y65=2,T65="BAJO"),11,AND(Y65=2,U65&lt;&gt;0),4,AND(Y65=3,O65&lt;&gt;0),25,AND(Y65=3,Q65&lt;&gt;0),21,AND(Y65=3,T65="ALTO"),16,AND(Y65=3,T65="BAJO"),12,AND(Y65=3,U65&lt;&gt;0),5,AND(Y65=4,O65&lt;&gt;0),25,AND(Y65=4,Q65&lt;&gt;0),13,AND(Y65=4,T65="ALTO"),16,AND(Y65=4,T65="BAJO"),14,AND(Y65=4,U65&lt;&gt;0),7,AND(Y65=5,O65&lt;&gt;0),25,AND(Y65=5,Q65&lt;&gt;0),21,AND(Y65=5,T65="ALTO"),16,AND(Y65=5,T65="BAJO"),12,AND(Y65=5,U65&lt;&gt;0),8,AND(Y65=6,O65&lt;&gt;0),25,AND(Y65=6,Q65&lt;&gt;0),21,AND(Y65=6,T65="ALTO"),20,AND(Y65=6,T65="BAJO"),17,AND(Y65=6,U65&lt;&gt;0),6,AND(Y65=7,O65&lt;&gt;0),25,AND(Y65=7,Q65&lt;&gt;0),23,AND(Y65=7,T65="ALTO"),16,AND(Y65=7,T65="BAJO"),11,AND(Y65=7,U65&lt;&gt;0),7,AND(Y65=8,O65&lt;&gt;0),25,AND(Y65=8,Q65&lt;&gt;0),21,AND(Y65=8,T65="ALTO"),16,AND(Y65=8,T65="BAJO"),12,AND(Y65=8,U65&lt;&gt;0),8,AND(Y65=9,O65&lt;&gt;0),25,AND(Y65=9,Q65&lt;&gt;0),21,AND(Y65=9,T65="ALTO"),20,AND(Y65=9,T65="BAJO"),17,AND(Y65=9,U65&lt;&gt;0),13,AND(Y65=10,O65&lt;&gt;0),25,AND(Y65=10,Q65&lt;&gt;0),22,AND(Y65=10,T65="ALTO"),21,AND(Y65=10,T65="BAJO"),18,AND(Y65=10,U65&lt;&gt;0),18,AND(Y65=11,O65&lt;&gt;0),25,AND(Y65=11,Q65&lt;&gt;0),23,AND(Y65=11,T65="ALTO"),20,AND(Y65=11,T65="BAJO"),16,AND(Y65=11,U65&lt;&gt;0),11,AND(Y65=12,O65&lt;&gt;0),25,AND(Y65=12,Q65&lt;&gt;0),23,AND(Y65=12,T65="ALTO"),20,AND(Y65=12,T65="BAJO"),16,AND(Y65=12,U65&lt;&gt;0),12,AND(Y65=13,O65&lt;&gt;0),25,AND(Y65=13,Q65&lt;&gt;0),21,AND(Y65=13,T65="ALTO"),20,AND(Y65=13,T65="BAJO"),17,AND(Y65=13,U65&lt;&gt;0),17,AND(Y65=14,O65&lt;&gt;0),25,AND(Y65=14,Q65&lt;&gt;0),24,AND(Y65=14,T65="ALTO"),23,AND(Y65=14,T65="BAJO"),21,AND(Y65=14,U65&lt;&gt;0),18,AND(Y65=15,O65&lt;&gt;0),25,AND(Y65=15,Q65&lt;&gt;0),24,AND(Y65=15,T65="ALTO"),22,AND(Y65=15,T65="BAJO"),19,AND(Y65=15,U65&lt;&gt;0),19,AND(Y65=16,O65&lt;&gt;0),25,AND(Y65=16,Q65&lt;&gt;0),23,AND(Y65=16,T65="ALTO"),23,AND(Y65=16,T65="BAJO"),23,AND(Y65=16,U65&lt;&gt;0),20,AND(Y65=17,O65&lt;&gt;0),25,AND(Y65=17,Q65&lt;&gt;0),24,AND(Y65=17,T65="ALTO"),23,AND(Y65=17,T65="BAJO"),21,AND(Y65=17,U65&lt;&gt;0),20,AND(Y65=18,O65&lt;&gt;0),25,AND(Y65=18,Q65&lt;&gt;0),24,AND(Y65=18,T65="ALTO"),23,AND(Y65=18,T65="BAJO"),22,AND(Y65=18,U65&lt;&gt;0),21,AND(Y65=19,O65&lt;&gt;0),25,AND(Y65=19,Q65&lt;&gt;0),25,AND(Y65=19,T65="ALTO"),24,AND(Y65=19,T65="BAJO"),22,AND(Y65=19,U65&lt;&gt;0),22,AND(Y65&lt;&gt;0,W65&lt;&gt;0),Y65,TRUE,"FALSO")</f>
        <v>17</v>
      </c>
      <c r="AB65" s="50"/>
      <c r="AC65" s="50"/>
      <c r="AD65" s="719"/>
      <c r="AE65" s="720"/>
      <c r="AF65" s="720"/>
      <c r="AN65" s="266"/>
      <c r="AP65" s="266"/>
      <c r="AR65" s="266"/>
      <c r="AT65" s="266"/>
      <c r="AV65" s="266"/>
    </row>
    <row r="66" spans="1:49" ht="57" customHeight="1">
      <c r="A66" s="718"/>
      <c r="B66" s="362"/>
      <c r="C66" s="557"/>
      <c r="D66" s="270" t="s">
        <v>819</v>
      </c>
      <c r="E66" s="252" t="s">
        <v>1075</v>
      </c>
      <c r="F66" s="185" t="s">
        <v>2</v>
      </c>
      <c r="G66" s="246" t="s">
        <v>52</v>
      </c>
      <c r="H66" s="247" t="s">
        <v>128</v>
      </c>
      <c r="I66" s="248" t="s">
        <v>150</v>
      </c>
      <c r="J66" s="248" t="str">
        <f>IF(OR(F66="SE",F66="SA"),VLOOKUP(I66,'Tabla de Peligros y Riesgo'!$C$2:$E$227,2,FALSE),VLOOKUP(I66,'LISTA DE ASPECTOS - IMPACTOS'!$D$3:$F$72,2,FALSE))</f>
        <v>Alteración de la calidad de suelo/agua</v>
      </c>
      <c r="K66" s="249" t="str">
        <f>IF(OR(F66="SE",F66="SA"),VLOOKUP(I66,'Tabla de Peligros y Riesgo'!$C$2:$E$227,3,FALSE),VLOOKUP(I66,'LISTA DE ASPECTOS - IMPACTOS'!$D$3:$F$72,3,FALSE))</f>
        <v>Potencial afectación a la calidad ambiental del suelo, agua, aire, flora y fauna</v>
      </c>
      <c r="L66" s="250" t="s">
        <v>56</v>
      </c>
      <c r="M66" s="248">
        <v>4</v>
      </c>
      <c r="N66" s="251">
        <f t="shared" si="5"/>
        <v>18</v>
      </c>
      <c r="O66" s="248"/>
      <c r="P66" s="252"/>
      <c r="Q66" s="248"/>
      <c r="R66" s="252"/>
      <c r="S66" s="248"/>
      <c r="T66" s="248"/>
      <c r="U66" s="248" t="s">
        <v>1253</v>
      </c>
      <c r="V66" s="252"/>
      <c r="W66" s="253"/>
      <c r="X66" s="255"/>
      <c r="Y66" s="251">
        <f t="shared" si="9"/>
        <v>18</v>
      </c>
      <c r="Z66" s="256"/>
      <c r="AA66" s="251">
        <f t="array" ref="AA66">_xlfn.IFS(AND(Y66=1,O66&lt;&gt;0),25,AND(Y66=1,Q66&lt;&gt;0),21,AND(Y66=1,T66="ALTO"),16,AND(Y66=1,T66="BAJO"),11,AND(Y66=1,U66&lt;&gt;0),2,AND(Y66=2,O66&lt;&gt;0),25,AND(Y66=2,Q66&lt;&gt;0),21,AND(Y66=2,T66="ALTO"),16,AND(Y66=2,T66="BAJO"),11,AND(Y66=2,U66&lt;&gt;0),4,AND(Y66=3,O66&lt;&gt;0),25,AND(Y66=3,Q66&lt;&gt;0),21,AND(Y66=3,T66="ALTO"),16,AND(Y66=3,T66="BAJO"),12,AND(Y66=3,U66&lt;&gt;0),5,AND(Y66=4,O66&lt;&gt;0),25,AND(Y66=4,Q66&lt;&gt;0),13,AND(Y66=4,T66="ALTO"),16,AND(Y66=4,T66="BAJO"),14,AND(Y66=4,U66&lt;&gt;0),7,AND(Y66=5,O66&lt;&gt;0),25,AND(Y66=5,Q66&lt;&gt;0),21,AND(Y66=5,T66="ALTO"),16,AND(Y66=5,T66="BAJO"),12,AND(Y66=5,U66&lt;&gt;0),8,AND(Y66=6,O66&lt;&gt;0),25,AND(Y66=6,Q66&lt;&gt;0),21,AND(Y66=6,T66="ALTO"),20,AND(Y66=6,T66="BAJO"),17,AND(Y66=6,U66&lt;&gt;0),6,AND(Y66=7,O66&lt;&gt;0),25,AND(Y66=7,Q66&lt;&gt;0),23,AND(Y66=7,T66="ALTO"),16,AND(Y66=7,T66="BAJO"),11,AND(Y66=7,U66&lt;&gt;0),7,AND(Y66=8,O66&lt;&gt;0),25,AND(Y66=8,Q66&lt;&gt;0),21,AND(Y66=8,T66="ALTO"),16,AND(Y66=8,T66="BAJO"),12,AND(Y66=8,U66&lt;&gt;0),8,AND(Y66=9,O66&lt;&gt;0),25,AND(Y66=9,Q66&lt;&gt;0),21,AND(Y66=9,T66="ALTO"),20,AND(Y66=9,T66="BAJO"),17,AND(Y66=9,U66&lt;&gt;0),13,AND(Y66=10,O66&lt;&gt;0),25,AND(Y66=10,Q66&lt;&gt;0),22,AND(Y66=10,T66="ALTO"),21,AND(Y66=10,T66="BAJO"),18,AND(Y66=10,U66&lt;&gt;0),18,AND(Y66=11,O66&lt;&gt;0),25,AND(Y66=11,Q66&lt;&gt;0),23,AND(Y66=11,T66="ALTO"),20,AND(Y66=11,T66="BAJO"),16,AND(Y66=11,U66&lt;&gt;0),11,AND(Y66=12,O66&lt;&gt;0),25,AND(Y66=12,Q66&lt;&gt;0),23,AND(Y66=12,T66="ALTO"),20,AND(Y66=12,T66="BAJO"),16,AND(Y66=12,U66&lt;&gt;0),12,AND(Y66=13,O66&lt;&gt;0),25,AND(Y66=13,Q66&lt;&gt;0),21,AND(Y66=13,T66="ALTO"),20,AND(Y66=13,T66="BAJO"),17,AND(Y66=13,U66&lt;&gt;0),17,AND(Y66=14,O66&lt;&gt;0),25,AND(Y66=14,Q66&lt;&gt;0),24,AND(Y66=14,T66="ALTO"),23,AND(Y66=14,T66="BAJO"),21,AND(Y66=14,U66&lt;&gt;0),18,AND(Y66=15,O66&lt;&gt;0),25,AND(Y66=15,Q66&lt;&gt;0),24,AND(Y66=15,T66="ALTO"),22,AND(Y66=15,T66="BAJO"),19,AND(Y66=15,U66&lt;&gt;0),19,AND(Y66=16,O66&lt;&gt;0),25,AND(Y66=16,Q66&lt;&gt;0),23,AND(Y66=16,T66="ALTO"),23,AND(Y66=16,T66="BAJO"),23,AND(Y66=16,U66&lt;&gt;0),20,AND(Y66=17,O66&lt;&gt;0),25,AND(Y66=17,Q66&lt;&gt;0),24,AND(Y66=17,T66="ALTO"),23,AND(Y66=17,T66="BAJO"),21,AND(Y66=17,U66&lt;&gt;0),20,AND(Y66=18,O66&lt;&gt;0),25,AND(Y66=18,Q66&lt;&gt;0),24,AND(Y66=18,T66="ALTO"),23,AND(Y66=18,T66="BAJO"),22,AND(Y66=18,U66&lt;&gt;0),21,AND(Y66=19,O66&lt;&gt;0),25,AND(Y66=19,Q66&lt;&gt;0),25,AND(Y66=19,T66="ALTO"),24,AND(Y66=19,T66="BAJO"),22,AND(Y66=19,U66&lt;&gt;0),22,AND(Y66&lt;&gt;0,W66&lt;&gt;0),Y66,TRUE,"FALSO")</f>
        <v>21</v>
      </c>
      <c r="AB66" s="50"/>
      <c r="AC66" s="50"/>
      <c r="AD66" s="719"/>
      <c r="AE66" s="720"/>
      <c r="AF66" s="720"/>
      <c r="AN66" s="266"/>
      <c r="AP66" s="266"/>
      <c r="AR66" s="266"/>
      <c r="AT66" s="266"/>
      <c r="AV66" s="266"/>
    </row>
    <row r="67" spans="1:49" ht="16.5" thickBot="1">
      <c r="A67" s="312"/>
      <c r="B67" s="312"/>
      <c r="C67" s="312"/>
      <c r="D67" s="312"/>
      <c r="E67" s="312"/>
      <c r="F67" s="313"/>
      <c r="G67" s="304"/>
      <c r="H67" s="314"/>
      <c r="I67" s="300"/>
      <c r="J67" s="306"/>
      <c r="K67" s="306"/>
      <c r="L67" s="316"/>
      <c r="M67" s="300"/>
      <c r="N67" s="308"/>
      <c r="O67" s="300"/>
      <c r="P67" s="312"/>
      <c r="Q67" s="300"/>
      <c r="R67" s="312"/>
      <c r="S67" s="300"/>
      <c r="T67" s="300"/>
      <c r="U67" s="300"/>
      <c r="V67" s="312"/>
      <c r="W67" s="300"/>
      <c r="X67" s="317"/>
      <c r="Y67" s="308"/>
      <c r="Z67" s="318"/>
      <c r="AA67" s="308"/>
      <c r="AB67" s="300"/>
      <c r="AC67" s="300"/>
      <c r="AD67" s="720"/>
      <c r="AE67" s="720"/>
      <c r="AF67" s="720"/>
      <c r="AN67" s="266"/>
      <c r="AP67" s="266"/>
      <c r="AR67" s="266"/>
      <c r="AT67" s="266"/>
      <c r="AV67" s="266"/>
    </row>
    <row r="68" spans="1:49" ht="32.25">
      <c r="A68" s="370" t="s">
        <v>1485</v>
      </c>
      <c r="B68" s="370"/>
      <c r="C68" s="370"/>
      <c r="D68" s="672">
        <v>45272</v>
      </c>
      <c r="E68" s="669"/>
      <c r="F68" s="669"/>
      <c r="G68" s="669"/>
      <c r="H68" s="669"/>
      <c r="I68" s="669"/>
      <c r="J68" s="669"/>
      <c r="K68" s="669"/>
      <c r="L68" s="669"/>
      <c r="M68" s="669"/>
      <c r="N68" s="670"/>
      <c r="O68" s="26"/>
      <c r="P68" s="26"/>
      <c r="Q68" s="26"/>
      <c r="R68" s="26"/>
      <c r="S68" s="26"/>
      <c r="T68" s="26"/>
      <c r="U68" s="26"/>
      <c r="V68" s="312"/>
      <c r="W68" s="300"/>
      <c r="X68" s="317"/>
      <c r="Y68" s="308"/>
      <c r="Z68" s="318"/>
      <c r="AA68" s="308"/>
      <c r="AB68" s="300"/>
      <c r="AC68" s="300"/>
      <c r="AD68" s="723"/>
      <c r="AE68" s="723"/>
      <c r="AF68" s="723"/>
      <c r="AG68" s="241"/>
      <c r="AH68" s="241"/>
      <c r="AI68" s="241"/>
      <c r="AJ68" s="241"/>
      <c r="AK68" s="241"/>
      <c r="AL68" s="241"/>
      <c r="AM68" s="241"/>
      <c r="AN68" s="242"/>
      <c r="AO68" s="241"/>
      <c r="AP68" s="242"/>
      <c r="AQ68" s="241"/>
      <c r="AR68" s="242"/>
      <c r="AS68" s="241"/>
      <c r="AT68" s="242"/>
      <c r="AU68" s="241"/>
      <c r="AV68" s="242"/>
      <c r="AW68" s="241"/>
    </row>
    <row r="69" spans="1:49" ht="32.25">
      <c r="A69" s="370" t="s">
        <v>1486</v>
      </c>
      <c r="B69" s="370"/>
      <c r="C69" s="370"/>
      <c r="D69" s="672">
        <v>45301</v>
      </c>
      <c r="E69" s="669"/>
      <c r="F69" s="669"/>
      <c r="G69" s="669"/>
      <c r="H69" s="669"/>
      <c r="I69" s="669"/>
      <c r="J69" s="669"/>
      <c r="K69" s="669"/>
      <c r="L69" s="669"/>
      <c r="M69" s="669"/>
      <c r="N69" s="670"/>
      <c r="O69" s="26"/>
      <c r="P69" s="26"/>
      <c r="Q69" s="26"/>
      <c r="R69" s="26"/>
      <c r="S69" s="26"/>
      <c r="T69" s="26"/>
      <c r="U69" s="26"/>
      <c r="V69" s="312"/>
      <c r="W69" s="300"/>
      <c r="X69" s="317"/>
      <c r="Y69" s="308"/>
      <c r="Z69" s="318"/>
      <c r="AA69" s="308"/>
      <c r="AB69" s="300"/>
      <c r="AC69" s="300"/>
      <c r="AD69" s="723"/>
      <c r="AE69" s="723"/>
      <c r="AF69" s="723"/>
      <c r="AG69" s="241"/>
      <c r="AH69" s="241"/>
      <c r="AI69" s="241"/>
      <c r="AJ69" s="241"/>
      <c r="AK69" s="241"/>
      <c r="AL69" s="241"/>
      <c r="AM69" s="241"/>
      <c r="AN69" s="242"/>
      <c r="AO69" s="241"/>
      <c r="AP69" s="242"/>
      <c r="AQ69" s="241"/>
      <c r="AR69" s="242"/>
      <c r="AS69" s="241"/>
      <c r="AT69" s="242"/>
      <c r="AU69" s="241"/>
      <c r="AV69" s="242"/>
      <c r="AW69" s="241"/>
    </row>
    <row r="70" spans="1:49" ht="26.25">
      <c r="A70" s="312"/>
      <c r="B70" s="312"/>
      <c r="C70" s="312"/>
      <c r="D70" s="312"/>
      <c r="E70" s="312"/>
      <c r="G70" s="304"/>
      <c r="H70" s="314"/>
      <c r="I70" s="300"/>
      <c r="J70" s="315"/>
      <c r="K70" s="315"/>
      <c r="L70" s="316"/>
      <c r="M70" s="300"/>
      <c r="N70" s="308"/>
      <c r="O70" s="300"/>
      <c r="P70" s="312"/>
      <c r="Q70" s="300"/>
      <c r="R70" s="312"/>
      <c r="S70" s="300"/>
      <c r="T70" s="300"/>
      <c r="U70" s="300"/>
      <c r="V70" s="312"/>
      <c r="W70" s="300"/>
      <c r="X70" s="317"/>
      <c r="Y70" s="308"/>
      <c r="Z70" s="318"/>
      <c r="AA70" s="308"/>
      <c r="AB70" s="300"/>
      <c r="AC70" s="300"/>
      <c r="AD70" s="723"/>
      <c r="AE70" s="723"/>
      <c r="AF70" s="723"/>
      <c r="AG70" s="241"/>
      <c r="AH70" s="241"/>
      <c r="AI70" s="241"/>
      <c r="AJ70" s="241"/>
      <c r="AK70" s="241"/>
      <c r="AL70" s="241"/>
      <c r="AM70" s="241"/>
      <c r="AN70" s="242"/>
      <c r="AO70" s="241"/>
      <c r="AP70" s="242"/>
      <c r="AQ70" s="241"/>
      <c r="AR70" s="242"/>
      <c r="AS70" s="241"/>
      <c r="AT70" s="242"/>
      <c r="AU70" s="241"/>
      <c r="AV70" s="242"/>
      <c r="AW70" s="241"/>
    </row>
    <row r="71" spans="1:49" ht="32.25" customHeight="1">
      <c r="A71" s="312"/>
      <c r="B71" s="312"/>
      <c r="C71" s="312"/>
      <c r="D71" s="312"/>
      <c r="E71" s="312"/>
      <c r="F71" s="682" t="s">
        <v>1542</v>
      </c>
      <c r="G71" s="683"/>
      <c r="H71" s="684" t="s">
        <v>1543</v>
      </c>
      <c r="I71" s="684"/>
      <c r="J71" s="684" t="s">
        <v>1543</v>
      </c>
      <c r="K71" s="684"/>
      <c r="L71" s="685" t="s">
        <v>1544</v>
      </c>
      <c r="M71" s="685"/>
      <c r="N71" s="685"/>
      <c r="O71" s="685"/>
      <c r="P71" s="312"/>
      <c r="Q71" s="300"/>
      <c r="R71" s="312"/>
      <c r="S71" s="300"/>
      <c r="T71" s="300"/>
      <c r="U71" s="300"/>
      <c r="V71" s="312"/>
      <c r="W71" s="300"/>
      <c r="X71" s="317"/>
      <c r="Y71" s="308"/>
      <c r="Z71" s="318"/>
      <c r="AA71" s="308"/>
      <c r="AB71" s="300"/>
      <c r="AC71" s="300"/>
      <c r="AD71" s="723"/>
      <c r="AE71" s="723"/>
      <c r="AF71" s="723"/>
      <c r="AG71" s="241"/>
      <c r="AH71" s="241"/>
      <c r="AI71" s="241"/>
      <c r="AJ71" s="241"/>
      <c r="AK71" s="241"/>
      <c r="AL71" s="241"/>
      <c r="AM71" s="241"/>
      <c r="AN71" s="242"/>
      <c r="AO71" s="241"/>
      <c r="AP71" s="242"/>
      <c r="AQ71" s="241"/>
      <c r="AR71" s="242"/>
      <c r="AS71" s="241"/>
      <c r="AT71" s="242"/>
      <c r="AU71" s="241"/>
      <c r="AV71" s="242"/>
      <c r="AW71" s="241"/>
    </row>
    <row r="72" spans="1:49" ht="130.5" customHeight="1">
      <c r="A72" s="312"/>
      <c r="B72" s="312"/>
      <c r="C72" s="312"/>
      <c r="D72" s="312"/>
      <c r="E72" s="312"/>
      <c r="F72" s="686" t="s">
        <v>1545</v>
      </c>
      <c r="G72" s="687"/>
      <c r="H72" s="688" t="s">
        <v>1546</v>
      </c>
      <c r="I72" s="688"/>
      <c r="J72" s="688" t="s">
        <v>1546</v>
      </c>
      <c r="K72" s="688"/>
      <c r="L72" s="688" t="s">
        <v>1547</v>
      </c>
      <c r="M72" s="688"/>
      <c r="N72" s="688"/>
      <c r="O72" s="688"/>
      <c r="P72" s="312"/>
      <c r="Q72" s="300"/>
      <c r="R72" s="312"/>
      <c r="S72" s="300"/>
      <c r="T72" s="300"/>
      <c r="U72" s="300"/>
      <c r="V72" s="312"/>
      <c r="W72" s="300"/>
      <c r="X72" s="317"/>
      <c r="Y72" s="308"/>
      <c r="Z72" s="318"/>
      <c r="AA72" s="308"/>
      <c r="AB72" s="300"/>
      <c r="AC72" s="300"/>
      <c r="AD72" s="723"/>
      <c r="AE72" s="723"/>
      <c r="AF72" s="723"/>
      <c r="AG72" s="241"/>
      <c r="AH72" s="241"/>
      <c r="AI72" s="241"/>
      <c r="AJ72" s="241"/>
      <c r="AK72" s="241"/>
      <c r="AL72" s="241"/>
      <c r="AM72" s="241"/>
      <c r="AN72" s="242"/>
      <c r="AO72" s="241"/>
      <c r="AP72" s="242"/>
      <c r="AQ72" s="241"/>
      <c r="AR72" s="242"/>
      <c r="AS72" s="241"/>
      <c r="AT72" s="242"/>
      <c r="AU72" s="241"/>
      <c r="AV72" s="242"/>
      <c r="AW72" s="241"/>
    </row>
    <row r="73" spans="1:49" ht="26.25">
      <c r="A73" s="312"/>
      <c r="B73" s="312"/>
      <c r="C73" s="312"/>
      <c r="D73" s="312"/>
      <c r="E73" s="312"/>
      <c r="F73" s="689" t="s">
        <v>1548</v>
      </c>
      <c r="G73" s="689"/>
      <c r="H73" s="690" t="s">
        <v>1549</v>
      </c>
      <c r="I73" s="690"/>
      <c r="J73" s="690" t="s">
        <v>1550</v>
      </c>
      <c r="K73" s="690"/>
      <c r="L73" s="690" t="s">
        <v>1551</v>
      </c>
      <c r="M73" s="690"/>
      <c r="N73" s="690"/>
      <c r="O73" s="690"/>
      <c r="P73" s="312"/>
      <c r="Q73" s="300"/>
      <c r="R73" s="312"/>
      <c r="S73" s="300"/>
      <c r="T73" s="300"/>
      <c r="U73" s="300"/>
      <c r="V73" s="312"/>
      <c r="W73" s="300"/>
      <c r="X73" s="317"/>
      <c r="Y73" s="308"/>
      <c r="Z73" s="318"/>
      <c r="AA73" s="308"/>
      <c r="AB73" s="300"/>
      <c r="AC73" s="300"/>
      <c r="AD73" s="723"/>
      <c r="AE73" s="723"/>
      <c r="AF73" s="723"/>
      <c r="AG73" s="241"/>
      <c r="AH73" s="241"/>
      <c r="AI73" s="241"/>
      <c r="AJ73" s="241"/>
      <c r="AK73" s="241"/>
      <c r="AL73" s="241"/>
      <c r="AM73" s="241"/>
      <c r="AN73" s="242"/>
      <c r="AO73" s="241"/>
      <c r="AP73" s="242"/>
      <c r="AQ73" s="241"/>
      <c r="AR73" s="242"/>
      <c r="AS73" s="241"/>
      <c r="AT73" s="242"/>
      <c r="AU73" s="241"/>
      <c r="AV73" s="242"/>
      <c r="AW73" s="241"/>
    </row>
    <row r="74" spans="1:49" ht="26.25">
      <c r="A74" s="312"/>
      <c r="B74" s="312"/>
      <c r="C74" s="312"/>
      <c r="D74" s="312"/>
      <c r="E74" s="312"/>
      <c r="F74" s="689" t="s">
        <v>1552</v>
      </c>
      <c r="G74" s="689"/>
      <c r="H74" s="690" t="s">
        <v>1552</v>
      </c>
      <c r="I74" s="690"/>
      <c r="J74" s="690" t="s">
        <v>1552</v>
      </c>
      <c r="K74" s="690"/>
      <c r="L74" s="690" t="s">
        <v>1552</v>
      </c>
      <c r="M74" s="690"/>
      <c r="N74" s="690"/>
      <c r="O74" s="690"/>
      <c r="P74" s="312"/>
      <c r="Q74" s="300"/>
      <c r="R74" s="312"/>
      <c r="S74" s="300"/>
      <c r="T74" s="300"/>
      <c r="U74" s="300"/>
      <c r="V74" s="312"/>
      <c r="W74" s="300"/>
      <c r="X74" s="317"/>
      <c r="Y74" s="308"/>
      <c r="Z74" s="318"/>
      <c r="AA74" s="308"/>
      <c r="AB74" s="300"/>
      <c r="AC74" s="300"/>
      <c r="AD74" s="723"/>
      <c r="AE74" s="723"/>
      <c r="AF74" s="723"/>
      <c r="AG74" s="241"/>
      <c r="AH74" s="241"/>
      <c r="AI74" s="241"/>
      <c r="AJ74" s="241"/>
      <c r="AK74" s="241"/>
      <c r="AL74" s="241"/>
      <c r="AM74" s="241"/>
      <c r="AN74" s="242"/>
      <c r="AO74" s="241"/>
      <c r="AP74" s="242"/>
      <c r="AQ74" s="241"/>
      <c r="AR74" s="242"/>
      <c r="AS74" s="241"/>
      <c r="AT74" s="242"/>
      <c r="AU74" s="241"/>
      <c r="AV74" s="242"/>
      <c r="AW74" s="241"/>
    </row>
    <row r="75" spans="1:49" ht="26.25">
      <c r="A75" s="312"/>
      <c r="B75" s="312"/>
      <c r="C75" s="312"/>
      <c r="D75" s="312"/>
      <c r="E75" s="312"/>
      <c r="F75" s="691">
        <v>45654</v>
      </c>
      <c r="G75" s="691"/>
      <c r="H75" s="691">
        <v>45288</v>
      </c>
      <c r="I75" s="691"/>
      <c r="J75" s="691">
        <v>45288</v>
      </c>
      <c r="K75" s="691"/>
      <c r="L75" s="691">
        <v>45654</v>
      </c>
      <c r="M75" s="691"/>
      <c r="N75" s="691"/>
      <c r="O75" s="691"/>
      <c r="P75" s="312"/>
      <c r="Q75" s="300"/>
      <c r="R75" s="312"/>
      <c r="S75" s="300"/>
      <c r="T75" s="300"/>
      <c r="U75" s="300"/>
      <c r="V75" s="312"/>
      <c r="W75" s="300"/>
      <c r="X75" s="317"/>
      <c r="Y75" s="308"/>
      <c r="Z75" s="318"/>
      <c r="AA75" s="308"/>
      <c r="AB75" s="300"/>
      <c r="AC75" s="300"/>
      <c r="AD75" s="723"/>
      <c r="AE75" s="723"/>
      <c r="AF75" s="723"/>
      <c r="AG75" s="241"/>
      <c r="AH75" s="241"/>
      <c r="AI75" s="241"/>
      <c r="AJ75" s="241"/>
      <c r="AK75" s="241"/>
      <c r="AL75" s="241"/>
      <c r="AM75" s="241"/>
      <c r="AN75" s="242"/>
      <c r="AO75" s="241"/>
      <c r="AP75" s="242"/>
      <c r="AQ75" s="241"/>
      <c r="AR75" s="242"/>
      <c r="AS75" s="241"/>
      <c r="AT75" s="242"/>
      <c r="AU75" s="241"/>
      <c r="AV75" s="242"/>
      <c r="AW75" s="241"/>
    </row>
    <row r="76" spans="1:49" ht="26.25">
      <c r="A76" s="312"/>
      <c r="B76" s="312"/>
      <c r="C76" s="312"/>
      <c r="D76" s="312"/>
      <c r="E76" s="312"/>
      <c r="F76" s="371"/>
      <c r="G76" s="372"/>
      <c r="H76" s="372"/>
      <c r="I76" s="372"/>
      <c r="J76" s="373"/>
      <c r="K76" s="372"/>
      <c r="L76" s="371"/>
      <c r="M76" s="371"/>
      <c r="N76"/>
      <c r="O76" s="371"/>
      <c r="P76" s="312"/>
      <c r="Q76" s="300"/>
      <c r="R76" s="312"/>
      <c r="S76" s="300"/>
      <c r="T76" s="300"/>
      <c r="U76" s="300"/>
      <c r="V76" s="312"/>
      <c r="W76" s="300"/>
      <c r="X76" s="317"/>
      <c r="Y76" s="308"/>
      <c r="Z76" s="318"/>
      <c r="AA76" s="308"/>
      <c r="AB76" s="300"/>
      <c r="AC76" s="300"/>
      <c r="AD76" s="723"/>
      <c r="AE76" s="723"/>
      <c r="AF76" s="723"/>
      <c r="AG76" s="241"/>
      <c r="AH76" s="241"/>
      <c r="AI76" s="241"/>
      <c r="AJ76" s="241"/>
      <c r="AK76" s="241"/>
      <c r="AL76" s="241"/>
      <c r="AM76" s="241"/>
      <c r="AN76" s="242"/>
      <c r="AO76" s="241"/>
      <c r="AP76" s="242"/>
      <c r="AQ76" s="241"/>
      <c r="AR76" s="242"/>
      <c r="AS76" s="241"/>
      <c r="AT76" s="242"/>
      <c r="AU76" s="241"/>
      <c r="AV76" s="242"/>
      <c r="AW76" s="241"/>
    </row>
    <row r="77" spans="1:49" ht="26.25">
      <c r="A77" s="312"/>
      <c r="B77" s="312"/>
      <c r="C77" s="312"/>
      <c r="D77" s="312"/>
      <c r="E77" s="312"/>
      <c r="F77" s="313"/>
      <c r="G77" s="304"/>
      <c r="H77" s="314"/>
      <c r="I77" s="300"/>
      <c r="J77" s="315"/>
      <c r="K77" s="315"/>
      <c r="L77" s="316"/>
      <c r="M77" s="300"/>
      <c r="N77" s="308"/>
      <c r="O77" s="300"/>
      <c r="P77" s="312"/>
      <c r="Q77" s="300"/>
      <c r="R77" s="312"/>
      <c r="S77" s="300"/>
      <c r="T77" s="300"/>
      <c r="U77" s="300"/>
      <c r="V77" s="312"/>
      <c r="W77" s="300"/>
      <c r="X77" s="317"/>
      <c r="Y77" s="308"/>
      <c r="Z77" s="318"/>
      <c r="AA77" s="308"/>
      <c r="AB77" s="300"/>
      <c r="AC77" s="300"/>
      <c r="AD77" s="723"/>
      <c r="AE77" s="723"/>
      <c r="AF77" s="723"/>
      <c r="AG77" s="241"/>
      <c r="AH77" s="241"/>
      <c r="AI77" s="241"/>
      <c r="AJ77" s="241"/>
      <c r="AK77" s="241"/>
      <c r="AL77" s="241"/>
      <c r="AM77" s="241"/>
      <c r="AN77" s="242"/>
      <c r="AO77" s="241"/>
      <c r="AP77" s="242"/>
      <c r="AQ77" s="241"/>
      <c r="AR77" s="242"/>
      <c r="AS77" s="241"/>
      <c r="AT77" s="242"/>
      <c r="AU77" s="241"/>
      <c r="AV77" s="242"/>
      <c r="AW77" s="241"/>
    </row>
    <row r="78" spans="1:49" ht="26.25">
      <c r="A78" s="312"/>
      <c r="B78" s="312"/>
      <c r="C78" s="312"/>
      <c r="D78" s="312"/>
      <c r="E78" s="312"/>
      <c r="F78" s="313"/>
      <c r="G78" s="304"/>
      <c r="H78" s="314"/>
      <c r="I78" s="300"/>
      <c r="J78" s="315"/>
      <c r="K78" s="315"/>
      <c r="L78" s="316"/>
      <c r="M78" s="300"/>
      <c r="N78" s="308"/>
      <c r="O78" s="300"/>
      <c r="P78" s="312"/>
      <c r="Q78" s="300"/>
      <c r="R78" s="312"/>
      <c r="S78" s="300"/>
      <c r="T78" s="300"/>
      <c r="U78" s="300"/>
      <c r="V78" s="312"/>
      <c r="W78" s="300"/>
      <c r="X78" s="317"/>
      <c r="Y78" s="308"/>
      <c r="Z78" s="318"/>
      <c r="AA78" s="308"/>
      <c r="AB78" s="300"/>
      <c r="AC78" s="300"/>
      <c r="AD78" s="723"/>
      <c r="AE78" s="723"/>
      <c r="AF78" s="723"/>
      <c r="AG78" s="241"/>
      <c r="AH78" s="241"/>
      <c r="AI78" s="241"/>
      <c r="AJ78" s="241"/>
      <c r="AK78" s="241"/>
      <c r="AL78" s="241"/>
      <c r="AM78" s="241"/>
      <c r="AN78" s="242"/>
      <c r="AO78" s="241"/>
      <c r="AP78" s="242"/>
      <c r="AQ78" s="241"/>
      <c r="AR78" s="242"/>
      <c r="AS78" s="241"/>
      <c r="AT78" s="242"/>
      <c r="AU78" s="241"/>
      <c r="AV78" s="242"/>
      <c r="AW78" s="241"/>
    </row>
    <row r="79" spans="1:49" ht="26.25">
      <c r="A79" s="312"/>
      <c r="B79" s="312"/>
      <c r="C79" s="312"/>
      <c r="D79" s="312"/>
      <c r="E79" s="312"/>
      <c r="F79" s="313"/>
      <c r="G79" s="304"/>
      <c r="H79" s="314"/>
      <c r="I79" s="300"/>
      <c r="J79" s="315"/>
      <c r="K79" s="315"/>
      <c r="L79" s="316"/>
      <c r="M79" s="300"/>
      <c r="N79" s="308"/>
      <c r="O79" s="300"/>
      <c r="P79" s="312"/>
      <c r="Q79" s="300"/>
      <c r="R79" s="312"/>
      <c r="S79" s="300"/>
      <c r="T79" s="300"/>
      <c r="U79" s="300"/>
      <c r="V79" s="312"/>
      <c r="W79" s="300"/>
      <c r="X79" s="317"/>
      <c r="Y79" s="308"/>
      <c r="Z79" s="318"/>
      <c r="AA79" s="308"/>
      <c r="AB79" s="300"/>
      <c r="AC79" s="300"/>
      <c r="AD79" s="723"/>
      <c r="AE79" s="723"/>
      <c r="AF79" s="723"/>
      <c r="AG79" s="241"/>
      <c r="AH79" s="241"/>
      <c r="AI79" s="241"/>
      <c r="AJ79" s="241"/>
      <c r="AK79" s="241"/>
      <c r="AL79" s="241"/>
      <c r="AM79" s="241"/>
      <c r="AN79" s="242"/>
      <c r="AO79" s="241"/>
      <c r="AP79" s="242"/>
      <c r="AQ79" s="241"/>
      <c r="AR79" s="242"/>
      <c r="AS79" s="241"/>
      <c r="AT79" s="242"/>
      <c r="AU79" s="241"/>
      <c r="AV79" s="242"/>
      <c r="AW79" s="241"/>
    </row>
    <row r="80" spans="1:49" ht="26.25">
      <c r="A80" s="312"/>
      <c r="B80" s="312"/>
      <c r="C80" s="312"/>
      <c r="D80" s="312"/>
      <c r="E80" s="312"/>
      <c r="F80" s="313"/>
      <c r="G80" s="304"/>
      <c r="H80" s="314"/>
      <c r="I80" s="300"/>
      <c r="J80" s="315"/>
      <c r="K80" s="315"/>
      <c r="L80" s="316"/>
      <c r="M80" s="300"/>
      <c r="N80" s="308"/>
      <c r="O80" s="300"/>
      <c r="P80" s="312"/>
      <c r="Q80" s="300"/>
      <c r="R80" s="312"/>
      <c r="S80" s="300"/>
      <c r="T80" s="300"/>
      <c r="U80" s="300"/>
      <c r="V80" s="312"/>
      <c r="W80" s="300"/>
      <c r="X80" s="317"/>
      <c r="Y80" s="308"/>
      <c r="Z80" s="318"/>
      <c r="AA80" s="308"/>
      <c r="AB80" s="300"/>
      <c r="AC80" s="300"/>
      <c r="AD80" s="723"/>
      <c r="AE80" s="723"/>
      <c r="AF80" s="723"/>
      <c r="AG80" s="241"/>
      <c r="AH80" s="241"/>
      <c r="AI80" s="241"/>
      <c r="AJ80" s="241"/>
      <c r="AK80" s="241"/>
      <c r="AL80" s="241"/>
      <c r="AM80" s="241"/>
      <c r="AN80" s="242"/>
      <c r="AO80" s="241"/>
      <c r="AP80" s="242"/>
      <c r="AQ80" s="241"/>
      <c r="AR80" s="242"/>
      <c r="AS80" s="241"/>
      <c r="AT80" s="242"/>
      <c r="AU80" s="241"/>
      <c r="AV80" s="242"/>
      <c r="AW80" s="241"/>
    </row>
    <row r="81" spans="1:49" ht="26.25">
      <c r="A81" s="312"/>
      <c r="B81" s="312"/>
      <c r="C81" s="312"/>
      <c r="D81" s="312"/>
      <c r="E81" s="312"/>
      <c r="F81" s="313"/>
      <c r="G81" s="304"/>
      <c r="H81" s="314"/>
      <c r="I81" s="300"/>
      <c r="J81" s="315"/>
      <c r="K81" s="315"/>
      <c r="L81" s="316"/>
      <c r="M81" s="300"/>
      <c r="N81" s="308"/>
      <c r="O81" s="300"/>
      <c r="P81" s="312"/>
      <c r="Q81" s="300"/>
      <c r="R81" s="312"/>
      <c r="S81" s="300"/>
      <c r="T81" s="300"/>
      <c r="U81" s="300"/>
      <c r="V81" s="312"/>
      <c r="W81" s="300"/>
      <c r="X81" s="317"/>
      <c r="Y81" s="308"/>
      <c r="Z81" s="318"/>
      <c r="AA81" s="308"/>
      <c r="AB81" s="300"/>
      <c r="AC81" s="300"/>
      <c r="AD81" s="723"/>
      <c r="AE81" s="723"/>
      <c r="AF81" s="723"/>
      <c r="AG81" s="241"/>
      <c r="AH81" s="241"/>
      <c r="AI81" s="241"/>
      <c r="AJ81" s="241"/>
      <c r="AK81" s="241"/>
      <c r="AL81" s="241"/>
      <c r="AM81" s="241"/>
      <c r="AN81" s="242"/>
      <c r="AO81" s="241"/>
      <c r="AP81" s="242"/>
      <c r="AQ81" s="241"/>
      <c r="AR81" s="242"/>
      <c r="AS81" s="241"/>
      <c r="AT81" s="242"/>
      <c r="AU81" s="241"/>
      <c r="AV81" s="242"/>
      <c r="AW81" s="241"/>
    </row>
    <row r="82" spans="1:49" ht="26.25">
      <c r="A82" s="312"/>
      <c r="B82" s="312"/>
      <c r="C82" s="312"/>
      <c r="D82" s="312"/>
      <c r="E82" s="312"/>
      <c r="F82" s="313"/>
      <c r="G82" s="304"/>
      <c r="H82" s="314"/>
      <c r="I82" s="300"/>
      <c r="J82" s="315"/>
      <c r="K82" s="315"/>
      <c r="L82" s="316"/>
      <c r="M82" s="300"/>
      <c r="N82" s="308"/>
      <c r="O82" s="300"/>
      <c r="P82" s="312"/>
      <c r="Q82" s="300"/>
      <c r="R82" s="312"/>
      <c r="S82" s="300"/>
      <c r="T82" s="300"/>
      <c r="U82" s="300"/>
      <c r="V82" s="312"/>
      <c r="W82" s="300"/>
      <c r="X82" s="317"/>
      <c r="Y82" s="308"/>
      <c r="Z82" s="318"/>
      <c r="AA82" s="308"/>
      <c r="AB82" s="300"/>
      <c r="AC82" s="300"/>
      <c r="AD82" s="723"/>
      <c r="AE82" s="723"/>
      <c r="AF82" s="723"/>
      <c r="AG82" s="241"/>
      <c r="AH82" s="241"/>
      <c r="AI82" s="241"/>
      <c r="AJ82" s="241"/>
      <c r="AK82" s="241"/>
      <c r="AL82" s="241"/>
      <c r="AM82" s="241"/>
      <c r="AN82" s="242"/>
      <c r="AO82" s="241"/>
      <c r="AP82" s="242"/>
      <c r="AQ82" s="241"/>
      <c r="AR82" s="242"/>
      <c r="AS82" s="241"/>
      <c r="AT82" s="242"/>
      <c r="AU82" s="241"/>
      <c r="AV82" s="242"/>
      <c r="AW82" s="241"/>
    </row>
    <row r="83" spans="1:49" ht="26.25">
      <c r="A83" s="312"/>
      <c r="B83" s="312"/>
      <c r="C83" s="312"/>
      <c r="D83" s="312"/>
      <c r="E83" s="312"/>
      <c r="F83" s="313"/>
      <c r="G83" s="304"/>
      <c r="H83" s="314"/>
      <c r="I83" s="300"/>
      <c r="J83" s="315"/>
      <c r="K83" s="315"/>
      <c r="L83" s="316"/>
      <c r="M83" s="300"/>
      <c r="N83" s="308"/>
      <c r="O83" s="300"/>
      <c r="P83" s="312"/>
      <c r="Q83" s="300"/>
      <c r="R83" s="312"/>
      <c r="S83" s="300"/>
      <c r="T83" s="300"/>
      <c r="U83" s="300"/>
      <c r="V83" s="312"/>
      <c r="W83" s="300"/>
      <c r="X83" s="317"/>
      <c r="Y83" s="308"/>
      <c r="Z83" s="318"/>
      <c r="AA83" s="308"/>
      <c r="AB83" s="300"/>
      <c r="AC83" s="300"/>
      <c r="AD83" s="723"/>
      <c r="AE83" s="723"/>
      <c r="AF83" s="723"/>
      <c r="AG83" s="241"/>
      <c r="AH83" s="241"/>
      <c r="AI83" s="241"/>
      <c r="AJ83" s="241"/>
      <c r="AK83" s="241"/>
      <c r="AL83" s="241"/>
      <c r="AM83" s="241"/>
      <c r="AN83" s="242"/>
      <c r="AO83" s="241"/>
      <c r="AP83" s="242"/>
      <c r="AQ83" s="241"/>
      <c r="AR83" s="242"/>
      <c r="AS83" s="241"/>
      <c r="AT83" s="242"/>
      <c r="AU83" s="241"/>
      <c r="AV83" s="242"/>
      <c r="AW83" s="241"/>
    </row>
    <row r="84" spans="1:49" ht="26.25">
      <c r="A84" s="312"/>
      <c r="B84" s="312"/>
      <c r="C84" s="312"/>
      <c r="D84" s="312"/>
      <c r="E84" s="312"/>
      <c r="F84" s="313"/>
      <c r="G84" s="304"/>
      <c r="H84" s="314"/>
      <c r="I84" s="300"/>
      <c r="J84" s="315"/>
      <c r="K84" s="315"/>
      <c r="L84" s="316"/>
      <c r="M84" s="300"/>
      <c r="N84" s="308"/>
      <c r="O84" s="300"/>
      <c r="P84" s="312"/>
      <c r="Q84" s="300"/>
      <c r="R84" s="312"/>
      <c r="S84" s="300"/>
      <c r="T84" s="300"/>
      <c r="U84" s="300"/>
      <c r="V84" s="312"/>
      <c r="W84" s="300"/>
      <c r="X84" s="317"/>
      <c r="Y84" s="308"/>
      <c r="Z84" s="318"/>
      <c r="AA84" s="308"/>
      <c r="AB84" s="300"/>
      <c r="AC84" s="300"/>
      <c r="AD84" s="723"/>
      <c r="AE84" s="723"/>
      <c r="AF84" s="723"/>
      <c r="AG84" s="241"/>
      <c r="AH84" s="241"/>
      <c r="AI84" s="241"/>
      <c r="AJ84" s="241"/>
      <c r="AK84" s="241"/>
      <c r="AL84" s="241"/>
      <c r="AM84" s="241"/>
      <c r="AN84" s="242"/>
      <c r="AO84" s="241"/>
      <c r="AP84" s="242"/>
      <c r="AQ84" s="241"/>
      <c r="AR84" s="242"/>
      <c r="AS84" s="241"/>
      <c r="AT84" s="242"/>
      <c r="AU84" s="241"/>
      <c r="AV84" s="242"/>
      <c r="AW84" s="241"/>
    </row>
    <row r="85" spans="1:49" ht="26.25">
      <c r="A85" s="312"/>
      <c r="B85" s="312"/>
      <c r="C85" s="312"/>
      <c r="D85" s="312"/>
      <c r="E85" s="312"/>
      <c r="F85" s="313"/>
      <c r="G85" s="304"/>
      <c r="H85" s="314"/>
      <c r="I85" s="300"/>
      <c r="J85" s="315"/>
      <c r="K85" s="315"/>
      <c r="L85" s="316"/>
      <c r="M85" s="300"/>
      <c r="N85" s="308"/>
      <c r="O85" s="300"/>
      <c r="P85" s="312"/>
      <c r="Q85" s="300"/>
      <c r="R85" s="312"/>
      <c r="S85" s="300"/>
      <c r="T85" s="300"/>
      <c r="U85" s="300"/>
      <c r="V85" s="312"/>
      <c r="W85" s="300"/>
      <c r="X85" s="317"/>
      <c r="Y85" s="308"/>
      <c r="Z85" s="318"/>
      <c r="AA85" s="308"/>
      <c r="AB85" s="300"/>
      <c r="AC85" s="300"/>
      <c r="AD85" s="723"/>
      <c r="AE85" s="723"/>
      <c r="AF85" s="723"/>
      <c r="AG85" s="241"/>
      <c r="AH85" s="241"/>
      <c r="AI85" s="241"/>
      <c r="AJ85" s="241"/>
      <c r="AK85" s="241"/>
      <c r="AL85" s="241"/>
      <c r="AM85" s="241"/>
      <c r="AN85" s="242"/>
      <c r="AO85" s="241"/>
      <c r="AP85" s="242"/>
      <c r="AQ85" s="241"/>
      <c r="AR85" s="242"/>
      <c r="AS85" s="241"/>
      <c r="AT85" s="242"/>
      <c r="AU85" s="241"/>
      <c r="AV85" s="242"/>
      <c r="AW85" s="241"/>
    </row>
    <row r="86" spans="1:49" ht="26.25">
      <c r="A86" s="312"/>
      <c r="B86" s="312"/>
      <c r="C86" s="312"/>
      <c r="D86" s="312"/>
      <c r="E86" s="312"/>
      <c r="F86" s="313"/>
      <c r="G86" s="304"/>
      <c r="H86" s="314"/>
      <c r="I86" s="300"/>
      <c r="J86" s="315"/>
      <c r="K86" s="315"/>
      <c r="L86" s="316"/>
      <c r="M86" s="300"/>
      <c r="N86" s="308"/>
      <c r="O86" s="300"/>
      <c r="P86" s="312"/>
      <c r="Q86" s="300"/>
      <c r="R86" s="312"/>
      <c r="S86" s="300"/>
      <c r="T86" s="300"/>
      <c r="U86" s="300"/>
      <c r="V86" s="312"/>
      <c r="W86" s="300"/>
      <c r="X86" s="317"/>
      <c r="Y86" s="308"/>
      <c r="Z86" s="318"/>
      <c r="AA86" s="308"/>
      <c r="AB86" s="300"/>
      <c r="AC86" s="300"/>
      <c r="AD86" s="723"/>
      <c r="AE86" s="723"/>
      <c r="AF86" s="723"/>
      <c r="AG86" s="241"/>
      <c r="AH86" s="241"/>
      <c r="AI86" s="241"/>
      <c r="AJ86" s="241"/>
      <c r="AK86" s="241"/>
      <c r="AL86" s="241"/>
      <c r="AM86" s="241"/>
      <c r="AN86" s="242"/>
      <c r="AO86" s="241"/>
      <c r="AP86" s="242"/>
      <c r="AQ86" s="241"/>
      <c r="AR86" s="242"/>
      <c r="AS86" s="241"/>
      <c r="AT86" s="242"/>
      <c r="AU86" s="241"/>
      <c r="AV86" s="242"/>
      <c r="AW86" s="241"/>
    </row>
    <row r="87" spans="1:49" ht="26.25">
      <c r="A87" s="312"/>
      <c r="B87" s="312"/>
      <c r="C87" s="312"/>
      <c r="D87" s="312"/>
      <c r="E87" s="312"/>
      <c r="F87" s="313"/>
      <c r="G87" s="304"/>
      <c r="H87" s="314"/>
      <c r="I87" s="300"/>
      <c r="J87" s="315"/>
      <c r="K87" s="315"/>
      <c r="L87" s="316"/>
      <c r="M87" s="300"/>
      <c r="N87" s="308"/>
      <c r="O87" s="300"/>
      <c r="P87" s="312"/>
      <c r="Q87" s="300"/>
      <c r="R87" s="312"/>
      <c r="S87" s="300"/>
      <c r="T87" s="300"/>
      <c r="U87" s="300"/>
      <c r="V87" s="312"/>
      <c r="W87" s="300"/>
      <c r="X87" s="317"/>
      <c r="Y87" s="308"/>
      <c r="Z87" s="318"/>
      <c r="AA87" s="308"/>
      <c r="AB87" s="300"/>
      <c r="AC87" s="300"/>
      <c r="AD87" s="723"/>
      <c r="AE87" s="723"/>
      <c r="AF87" s="723"/>
      <c r="AG87" s="241"/>
      <c r="AH87" s="241"/>
      <c r="AI87" s="241"/>
      <c r="AJ87" s="241"/>
      <c r="AK87" s="241"/>
      <c r="AL87" s="241"/>
      <c r="AM87" s="241"/>
      <c r="AN87" s="242"/>
      <c r="AO87" s="241"/>
      <c r="AP87" s="242"/>
      <c r="AQ87" s="241"/>
      <c r="AR87" s="242"/>
      <c r="AS87" s="241"/>
      <c r="AT87" s="242"/>
      <c r="AU87" s="241"/>
      <c r="AV87" s="242"/>
      <c r="AW87" s="241"/>
    </row>
    <row r="88" spans="1:49" ht="26.25">
      <c r="A88" s="312"/>
      <c r="B88" s="312"/>
      <c r="C88" s="312"/>
      <c r="D88" s="312"/>
      <c r="E88" s="312"/>
      <c r="F88" s="313"/>
      <c r="G88" s="304"/>
      <c r="H88" s="314"/>
      <c r="I88" s="300"/>
      <c r="J88" s="315"/>
      <c r="K88" s="315"/>
      <c r="L88" s="316"/>
      <c r="M88" s="300"/>
      <c r="N88" s="308"/>
      <c r="O88" s="300"/>
      <c r="P88" s="312"/>
      <c r="Q88" s="300"/>
      <c r="R88" s="312"/>
      <c r="S88" s="300"/>
      <c r="T88" s="300"/>
      <c r="U88" s="300"/>
      <c r="V88" s="312"/>
      <c r="W88" s="300"/>
      <c r="X88" s="317"/>
      <c r="Y88" s="308"/>
      <c r="Z88" s="318"/>
      <c r="AA88" s="308"/>
      <c r="AB88" s="300"/>
      <c r="AC88" s="300"/>
      <c r="AD88" s="723"/>
      <c r="AE88" s="723"/>
      <c r="AF88" s="723"/>
      <c r="AG88" s="241"/>
      <c r="AH88" s="241"/>
      <c r="AI88" s="241"/>
      <c r="AJ88" s="241"/>
      <c r="AK88" s="241"/>
      <c r="AL88" s="241"/>
      <c r="AM88" s="241"/>
      <c r="AN88" s="242"/>
      <c r="AO88" s="241"/>
      <c r="AP88" s="242"/>
      <c r="AQ88" s="241"/>
      <c r="AR88" s="242"/>
      <c r="AS88" s="241"/>
      <c r="AT88" s="242"/>
      <c r="AU88" s="241"/>
      <c r="AV88" s="242"/>
      <c r="AW88" s="241"/>
    </row>
    <row r="89" spans="1:49" ht="26.25">
      <c r="A89" s="312"/>
      <c r="B89" s="312"/>
      <c r="C89" s="312"/>
      <c r="D89" s="312"/>
      <c r="E89" s="312"/>
      <c r="F89" s="313"/>
      <c r="G89" s="304"/>
      <c r="H89" s="314"/>
      <c r="I89" s="300"/>
      <c r="J89" s="315"/>
      <c r="K89" s="315"/>
      <c r="L89" s="316"/>
      <c r="M89" s="300"/>
      <c r="N89" s="308"/>
      <c r="O89" s="300"/>
      <c r="P89" s="312"/>
      <c r="Q89" s="300"/>
      <c r="R89" s="312"/>
      <c r="S89" s="300"/>
      <c r="T89" s="300"/>
      <c r="U89" s="300"/>
      <c r="V89" s="312"/>
      <c r="W89" s="300"/>
      <c r="X89" s="317"/>
      <c r="Y89" s="308"/>
      <c r="Z89" s="318"/>
      <c r="AA89" s="308"/>
      <c r="AB89" s="300"/>
      <c r="AC89" s="300"/>
      <c r="AD89" s="723"/>
      <c r="AE89" s="723"/>
      <c r="AF89" s="723"/>
      <c r="AG89" s="241"/>
      <c r="AH89" s="241"/>
      <c r="AI89" s="241"/>
      <c r="AJ89" s="241"/>
      <c r="AK89" s="241"/>
      <c r="AL89" s="241"/>
      <c r="AM89" s="241"/>
      <c r="AN89" s="242"/>
      <c r="AO89" s="241"/>
      <c r="AP89" s="242"/>
      <c r="AQ89" s="241"/>
      <c r="AR89" s="242"/>
      <c r="AS89" s="241"/>
      <c r="AT89" s="242"/>
      <c r="AU89" s="241"/>
      <c r="AV89" s="242"/>
      <c r="AW89" s="241"/>
    </row>
    <row r="90" spans="1:49" ht="26.25">
      <c r="A90" s="312"/>
      <c r="B90" s="312"/>
      <c r="C90" s="312"/>
      <c r="D90" s="312"/>
      <c r="E90" s="312"/>
      <c r="F90" s="313"/>
      <c r="G90" s="304"/>
      <c r="H90" s="314"/>
      <c r="I90" s="300"/>
      <c r="J90" s="315"/>
      <c r="K90" s="315"/>
      <c r="L90" s="316"/>
      <c r="M90" s="300"/>
      <c r="N90" s="308"/>
      <c r="O90" s="300"/>
      <c r="P90" s="312"/>
      <c r="Q90" s="300"/>
      <c r="R90" s="312"/>
      <c r="S90" s="300"/>
      <c r="T90" s="300"/>
      <c r="U90" s="300"/>
      <c r="V90" s="312"/>
      <c r="W90" s="300"/>
      <c r="X90" s="317"/>
      <c r="Y90" s="308"/>
      <c r="Z90" s="318"/>
      <c r="AA90" s="308"/>
      <c r="AB90" s="300"/>
      <c r="AC90" s="300"/>
      <c r="AD90" s="723"/>
      <c r="AE90" s="723"/>
      <c r="AF90" s="723"/>
      <c r="AG90" s="241"/>
      <c r="AH90" s="241"/>
      <c r="AI90" s="241"/>
      <c r="AJ90" s="241"/>
      <c r="AK90" s="241"/>
      <c r="AL90" s="241"/>
      <c r="AM90" s="241"/>
      <c r="AN90" s="242"/>
      <c r="AO90" s="241"/>
      <c r="AP90" s="242"/>
      <c r="AQ90" s="241"/>
      <c r="AR90" s="242"/>
      <c r="AS90" s="241"/>
      <c r="AT90" s="242"/>
      <c r="AU90" s="241"/>
      <c r="AV90" s="242"/>
      <c r="AW90" s="241"/>
    </row>
    <row r="91" spans="1:49" ht="26.25">
      <c r="A91" s="312"/>
      <c r="B91" s="312"/>
      <c r="C91" s="312"/>
      <c r="D91" s="312"/>
      <c r="E91" s="312"/>
      <c r="F91" s="313"/>
      <c r="G91" s="304"/>
      <c r="H91" s="314"/>
      <c r="I91" s="300"/>
      <c r="J91" s="315"/>
      <c r="K91" s="315"/>
      <c r="L91" s="316"/>
      <c r="M91" s="300"/>
      <c r="N91" s="308"/>
      <c r="O91" s="300"/>
      <c r="P91" s="312"/>
      <c r="Q91" s="300"/>
      <c r="R91" s="312"/>
      <c r="S91" s="300"/>
      <c r="T91" s="300"/>
      <c r="U91" s="300"/>
      <c r="V91" s="312"/>
      <c r="W91" s="300"/>
      <c r="X91" s="317"/>
      <c r="Y91" s="308"/>
      <c r="Z91" s="318"/>
      <c r="AA91" s="308"/>
      <c r="AB91" s="300"/>
      <c r="AC91" s="300"/>
      <c r="AD91" s="723"/>
      <c r="AE91" s="723"/>
      <c r="AF91" s="723"/>
      <c r="AG91" s="241"/>
      <c r="AH91" s="241"/>
      <c r="AI91" s="241"/>
      <c r="AJ91" s="241"/>
      <c r="AK91" s="241"/>
      <c r="AL91" s="241"/>
      <c r="AM91" s="241"/>
      <c r="AN91" s="242"/>
      <c r="AO91" s="241"/>
      <c r="AP91" s="242"/>
      <c r="AQ91" s="241"/>
      <c r="AR91" s="242"/>
      <c r="AS91" s="241"/>
      <c r="AT91" s="242"/>
      <c r="AU91" s="241"/>
      <c r="AV91" s="242"/>
      <c r="AW91" s="241"/>
    </row>
    <row r="92" spans="1:49" ht="26.25">
      <c r="A92" s="312"/>
      <c r="B92" s="312"/>
      <c r="C92" s="312"/>
      <c r="D92" s="312"/>
      <c r="E92" s="312"/>
      <c r="F92" s="313"/>
      <c r="G92" s="304"/>
      <c r="H92" s="314"/>
      <c r="I92" s="300"/>
      <c r="J92" s="315"/>
      <c r="K92" s="315"/>
      <c r="L92" s="316"/>
      <c r="M92" s="300"/>
      <c r="N92" s="308"/>
      <c r="O92" s="300"/>
      <c r="P92" s="312"/>
      <c r="Q92" s="300"/>
      <c r="R92" s="312"/>
      <c r="S92" s="300"/>
      <c r="T92" s="300"/>
      <c r="U92" s="300"/>
      <c r="V92" s="312"/>
      <c r="W92" s="300"/>
      <c r="X92" s="317"/>
      <c r="Y92" s="308"/>
      <c r="Z92" s="318"/>
      <c r="AA92" s="308"/>
      <c r="AB92" s="300"/>
      <c r="AC92" s="300"/>
      <c r="AD92" s="723"/>
      <c r="AE92" s="723"/>
      <c r="AF92" s="723"/>
      <c r="AG92" s="241"/>
      <c r="AH92" s="241"/>
      <c r="AI92" s="241"/>
      <c r="AJ92" s="241"/>
      <c r="AK92" s="241"/>
      <c r="AL92" s="241"/>
      <c r="AM92" s="241"/>
      <c r="AN92" s="242"/>
      <c r="AO92" s="241"/>
      <c r="AP92" s="242"/>
      <c r="AQ92" s="241"/>
      <c r="AR92" s="242"/>
      <c r="AS92" s="241"/>
      <c r="AT92" s="242"/>
      <c r="AU92" s="241"/>
      <c r="AV92" s="242"/>
      <c r="AW92" s="241"/>
    </row>
    <row r="93" spans="1:49" ht="26.25">
      <c r="A93" s="312"/>
      <c r="B93" s="312"/>
      <c r="C93" s="312"/>
      <c r="D93" s="312"/>
      <c r="E93" s="312"/>
      <c r="F93" s="313"/>
      <c r="G93" s="304"/>
      <c r="H93" s="314"/>
      <c r="I93" s="300"/>
      <c r="J93" s="315"/>
      <c r="K93" s="315"/>
      <c r="L93" s="316"/>
      <c r="M93" s="300"/>
      <c r="N93" s="308"/>
      <c r="O93" s="300"/>
      <c r="P93" s="312"/>
      <c r="Q93" s="300"/>
      <c r="R93" s="312"/>
      <c r="S93" s="300"/>
      <c r="T93" s="300"/>
      <c r="U93" s="300"/>
      <c r="V93" s="312"/>
      <c r="W93" s="300"/>
      <c r="X93" s="317"/>
      <c r="Y93" s="308"/>
      <c r="Z93" s="318"/>
      <c r="AA93" s="308"/>
      <c r="AB93" s="300"/>
      <c r="AC93" s="300"/>
      <c r="AD93" s="723"/>
      <c r="AE93" s="723"/>
      <c r="AF93" s="723"/>
      <c r="AG93" s="241"/>
      <c r="AH93" s="241"/>
      <c r="AI93" s="241"/>
      <c r="AJ93" s="241"/>
      <c r="AK93" s="241"/>
      <c r="AL93" s="241"/>
      <c r="AM93" s="241"/>
      <c r="AN93" s="242"/>
      <c r="AO93" s="241"/>
      <c r="AP93" s="242"/>
      <c r="AQ93" s="241"/>
      <c r="AR93" s="242"/>
      <c r="AS93" s="241"/>
      <c r="AT93" s="242"/>
      <c r="AU93" s="241"/>
      <c r="AV93" s="242"/>
      <c r="AW93" s="241"/>
    </row>
    <row r="94" spans="1:49" ht="26.25">
      <c r="A94" s="312"/>
      <c r="B94" s="312"/>
      <c r="C94" s="312"/>
      <c r="D94" s="312"/>
      <c r="E94" s="312"/>
      <c r="F94" s="313"/>
      <c r="G94" s="304"/>
      <c r="H94" s="314"/>
      <c r="I94" s="300"/>
      <c r="J94" s="315"/>
      <c r="K94" s="315"/>
      <c r="L94" s="316"/>
      <c r="M94" s="300"/>
      <c r="N94" s="308"/>
      <c r="O94" s="300"/>
      <c r="P94" s="312"/>
      <c r="Q94" s="300"/>
      <c r="R94" s="312"/>
      <c r="S94" s="300"/>
      <c r="T94" s="300"/>
      <c r="U94" s="300"/>
      <c r="V94" s="312"/>
      <c r="W94" s="300"/>
      <c r="X94" s="317"/>
      <c r="Y94" s="308"/>
      <c r="Z94" s="318"/>
      <c r="AA94" s="308"/>
      <c r="AB94" s="300"/>
      <c r="AC94" s="300"/>
      <c r="AD94" s="723"/>
      <c r="AE94" s="723"/>
      <c r="AF94" s="723"/>
      <c r="AG94" s="241"/>
      <c r="AH94" s="241"/>
      <c r="AI94" s="241"/>
      <c r="AJ94" s="241"/>
      <c r="AK94" s="241"/>
      <c r="AL94" s="241"/>
      <c r="AM94" s="241"/>
      <c r="AN94" s="242"/>
      <c r="AO94" s="241"/>
      <c r="AP94" s="242"/>
      <c r="AQ94" s="241"/>
      <c r="AR94" s="242"/>
      <c r="AS94" s="241"/>
      <c r="AT94" s="242"/>
      <c r="AU94" s="241"/>
      <c r="AV94" s="242"/>
      <c r="AW94" s="241"/>
    </row>
    <row r="95" spans="1:49" ht="26.25">
      <c r="A95" s="312"/>
      <c r="B95" s="312"/>
      <c r="C95" s="312"/>
      <c r="D95" s="312"/>
      <c r="E95" s="312"/>
      <c r="F95" s="313"/>
      <c r="G95" s="304"/>
      <c r="H95" s="314"/>
      <c r="I95" s="300"/>
      <c r="J95" s="315"/>
      <c r="K95" s="315"/>
      <c r="L95" s="316"/>
      <c r="M95" s="300"/>
      <c r="N95" s="308"/>
      <c r="O95" s="300"/>
      <c r="P95" s="312"/>
      <c r="Q95" s="300"/>
      <c r="R95" s="312"/>
      <c r="S95" s="300"/>
      <c r="T95" s="300"/>
      <c r="U95" s="300"/>
      <c r="V95" s="312"/>
      <c r="W95" s="300"/>
      <c r="X95" s="317"/>
      <c r="Y95" s="308"/>
      <c r="Z95" s="318"/>
      <c r="AA95" s="308"/>
      <c r="AB95" s="300"/>
      <c r="AC95" s="300"/>
      <c r="AD95" s="723"/>
      <c r="AE95" s="723"/>
      <c r="AF95" s="723"/>
      <c r="AG95" s="241"/>
      <c r="AH95" s="241"/>
      <c r="AI95" s="241"/>
      <c r="AJ95" s="241"/>
      <c r="AK95" s="241"/>
      <c r="AL95" s="241"/>
      <c r="AM95" s="241"/>
      <c r="AN95" s="242"/>
      <c r="AO95" s="241"/>
      <c r="AP95" s="242"/>
      <c r="AQ95" s="241"/>
      <c r="AR95" s="242"/>
      <c r="AS95" s="241"/>
      <c r="AT95" s="242"/>
      <c r="AU95" s="241"/>
      <c r="AV95" s="242"/>
      <c r="AW95" s="241"/>
    </row>
    <row r="96" spans="1:49" ht="26.25">
      <c r="A96" s="312"/>
      <c r="B96" s="312"/>
      <c r="C96" s="312"/>
      <c r="D96" s="312"/>
      <c r="E96" s="312"/>
      <c r="F96" s="313"/>
      <c r="G96" s="304"/>
      <c r="H96" s="314"/>
      <c r="I96" s="300"/>
      <c r="J96" s="315"/>
      <c r="K96" s="315"/>
      <c r="L96" s="316"/>
      <c r="M96" s="300"/>
      <c r="N96" s="308"/>
      <c r="O96" s="300"/>
      <c r="P96" s="312"/>
      <c r="Q96" s="300"/>
      <c r="R96" s="312"/>
      <c r="S96" s="300"/>
      <c r="T96" s="300"/>
      <c r="U96" s="300"/>
      <c r="V96" s="312"/>
      <c r="W96" s="300"/>
      <c r="X96" s="317"/>
      <c r="Y96" s="308"/>
      <c r="Z96" s="318"/>
      <c r="AA96" s="308"/>
      <c r="AB96" s="300"/>
      <c r="AC96" s="300"/>
      <c r="AD96" s="723"/>
      <c r="AE96" s="723"/>
      <c r="AF96" s="723"/>
      <c r="AG96" s="241"/>
      <c r="AH96" s="241"/>
      <c r="AI96" s="241"/>
      <c r="AJ96" s="241"/>
      <c r="AK96" s="241"/>
      <c r="AL96" s="241"/>
      <c r="AM96" s="241"/>
      <c r="AN96" s="242"/>
      <c r="AO96" s="241"/>
      <c r="AP96" s="242"/>
      <c r="AQ96" s="241"/>
      <c r="AR96" s="242"/>
      <c r="AS96" s="241"/>
      <c r="AT96" s="242"/>
      <c r="AU96" s="241"/>
      <c r="AV96" s="242"/>
      <c r="AW96" s="241"/>
    </row>
    <row r="97" spans="1:49" ht="26.25">
      <c r="A97" s="312"/>
      <c r="B97" s="312"/>
      <c r="C97" s="312"/>
      <c r="D97" s="312"/>
      <c r="E97" s="312"/>
      <c r="F97" s="313"/>
      <c r="G97" s="304"/>
      <c r="H97" s="314"/>
      <c r="I97" s="300"/>
      <c r="J97" s="315"/>
      <c r="K97" s="315"/>
      <c r="L97" s="316"/>
      <c r="M97" s="300"/>
      <c r="N97" s="308"/>
      <c r="O97" s="300"/>
      <c r="P97" s="312"/>
      <c r="Q97" s="300"/>
      <c r="R97" s="312"/>
      <c r="S97" s="300"/>
      <c r="T97" s="300"/>
      <c r="U97" s="300"/>
      <c r="V97" s="312"/>
      <c r="W97" s="300"/>
      <c r="X97" s="317"/>
      <c r="Y97" s="308"/>
      <c r="Z97" s="318"/>
      <c r="AA97" s="308"/>
      <c r="AB97" s="300"/>
      <c r="AC97" s="300"/>
      <c r="AD97" s="723"/>
      <c r="AE97" s="723"/>
      <c r="AF97" s="723"/>
      <c r="AG97" s="241"/>
      <c r="AH97" s="241"/>
      <c r="AI97" s="241"/>
      <c r="AJ97" s="241"/>
      <c r="AK97" s="241"/>
      <c r="AL97" s="241"/>
      <c r="AM97" s="241"/>
      <c r="AN97" s="242"/>
      <c r="AO97" s="241"/>
      <c r="AP97" s="242"/>
      <c r="AQ97" s="241"/>
      <c r="AR97" s="242"/>
      <c r="AS97" s="241"/>
      <c r="AT97" s="242"/>
      <c r="AU97" s="241"/>
      <c r="AV97" s="242"/>
      <c r="AW97" s="241"/>
    </row>
    <row r="98" spans="1:49" ht="26.25">
      <c r="A98" s="312"/>
      <c r="B98" s="312"/>
      <c r="C98" s="312"/>
      <c r="D98" s="312"/>
      <c r="E98" s="312"/>
      <c r="F98" s="313"/>
      <c r="G98" s="304"/>
      <c r="H98" s="314"/>
      <c r="I98" s="300"/>
      <c r="J98" s="315"/>
      <c r="K98" s="315"/>
      <c r="L98" s="316"/>
      <c r="M98" s="300"/>
      <c r="N98" s="308"/>
      <c r="O98" s="300"/>
      <c r="P98" s="312"/>
      <c r="Q98" s="300"/>
      <c r="R98" s="312"/>
      <c r="S98" s="300"/>
      <c r="T98" s="300"/>
      <c r="U98" s="300"/>
      <c r="V98" s="312"/>
      <c r="W98" s="300"/>
      <c r="X98" s="317"/>
      <c r="Y98" s="308"/>
      <c r="Z98" s="318"/>
      <c r="AA98" s="308"/>
      <c r="AB98" s="300"/>
      <c r="AC98" s="300"/>
      <c r="AD98" s="723"/>
      <c r="AE98" s="723"/>
      <c r="AF98" s="723"/>
      <c r="AG98" s="241"/>
      <c r="AH98" s="241"/>
      <c r="AI98" s="241"/>
      <c r="AJ98" s="241"/>
      <c r="AK98" s="241"/>
      <c r="AL98" s="241"/>
      <c r="AM98" s="241"/>
      <c r="AN98" s="242"/>
      <c r="AO98" s="241"/>
      <c r="AP98" s="242"/>
      <c r="AQ98" s="241"/>
      <c r="AR98" s="242"/>
      <c r="AS98" s="241"/>
      <c r="AT98" s="242"/>
      <c r="AU98" s="241"/>
      <c r="AV98" s="242"/>
      <c r="AW98" s="241"/>
    </row>
    <row r="99" spans="1:49" ht="26.25">
      <c r="A99" s="312"/>
      <c r="B99" s="312"/>
      <c r="C99" s="312"/>
      <c r="D99" s="312"/>
      <c r="E99" s="312"/>
      <c r="F99" s="313"/>
      <c r="G99" s="304"/>
      <c r="H99" s="314"/>
      <c r="I99" s="300"/>
      <c r="J99" s="315"/>
      <c r="K99" s="315"/>
      <c r="L99" s="316"/>
      <c r="M99" s="300"/>
      <c r="N99" s="308"/>
      <c r="O99" s="300"/>
      <c r="P99" s="312"/>
      <c r="Q99" s="300"/>
      <c r="R99" s="312"/>
      <c r="S99" s="300"/>
      <c r="T99" s="300"/>
      <c r="U99" s="300"/>
      <c r="V99" s="312"/>
      <c r="W99" s="300"/>
      <c r="X99" s="317"/>
      <c r="Y99" s="308"/>
      <c r="Z99" s="318"/>
      <c r="AA99" s="308"/>
      <c r="AB99" s="300"/>
      <c r="AC99" s="300"/>
      <c r="AD99" s="723"/>
      <c r="AE99" s="723"/>
      <c r="AF99" s="723"/>
      <c r="AG99" s="241"/>
      <c r="AH99" s="241"/>
      <c r="AI99" s="241"/>
      <c r="AJ99" s="241"/>
      <c r="AK99" s="241"/>
      <c r="AL99" s="241"/>
      <c r="AM99" s="241"/>
      <c r="AN99" s="242"/>
      <c r="AO99" s="241"/>
      <c r="AP99" s="242"/>
      <c r="AQ99" s="241"/>
      <c r="AR99" s="242"/>
      <c r="AS99" s="241"/>
      <c r="AT99" s="242"/>
      <c r="AU99" s="241"/>
      <c r="AV99" s="242"/>
      <c r="AW99" s="241"/>
    </row>
    <row r="100" spans="1:49" ht="26.25">
      <c r="A100" s="312"/>
      <c r="B100" s="312"/>
      <c r="C100" s="312"/>
      <c r="D100" s="312"/>
      <c r="E100" s="312"/>
      <c r="F100" s="313"/>
      <c r="G100" s="304"/>
      <c r="H100" s="314"/>
      <c r="I100" s="300"/>
      <c r="J100" s="315"/>
      <c r="K100" s="315"/>
      <c r="L100" s="316"/>
      <c r="M100" s="300"/>
      <c r="N100" s="308"/>
      <c r="O100" s="300"/>
      <c r="P100" s="312"/>
      <c r="Q100" s="300"/>
      <c r="R100" s="312"/>
      <c r="S100" s="300"/>
      <c r="T100" s="300"/>
      <c r="U100" s="300"/>
      <c r="V100" s="312"/>
      <c r="W100" s="300"/>
      <c r="X100" s="317"/>
      <c r="Y100" s="308"/>
      <c r="Z100" s="318"/>
      <c r="AA100" s="308"/>
      <c r="AB100" s="300"/>
      <c r="AC100" s="300"/>
      <c r="AD100" s="723"/>
      <c r="AE100" s="723"/>
      <c r="AF100" s="723"/>
      <c r="AG100" s="241"/>
      <c r="AH100" s="241"/>
      <c r="AI100" s="241"/>
      <c r="AJ100" s="241"/>
      <c r="AK100" s="241"/>
      <c r="AL100" s="241"/>
      <c r="AM100" s="241"/>
      <c r="AN100" s="242"/>
      <c r="AO100" s="241"/>
      <c r="AP100" s="242"/>
      <c r="AQ100" s="241"/>
      <c r="AR100" s="242"/>
      <c r="AS100" s="241"/>
      <c r="AT100" s="242"/>
      <c r="AU100" s="241"/>
      <c r="AV100" s="242"/>
      <c r="AW100" s="241"/>
    </row>
    <row r="101" spans="1:49" ht="26.25">
      <c r="A101" s="312"/>
      <c r="B101" s="312"/>
      <c r="C101" s="312"/>
      <c r="D101" s="312"/>
      <c r="E101" s="312"/>
      <c r="F101" s="313"/>
      <c r="G101" s="304"/>
      <c r="H101" s="314"/>
      <c r="I101" s="300"/>
      <c r="J101" s="315"/>
      <c r="K101" s="315"/>
      <c r="L101" s="316"/>
      <c r="M101" s="300"/>
      <c r="N101" s="308"/>
      <c r="O101" s="300"/>
      <c r="P101" s="312"/>
      <c r="Q101" s="300"/>
      <c r="R101" s="312"/>
      <c r="S101" s="300"/>
      <c r="T101" s="300"/>
      <c r="U101" s="300"/>
      <c r="V101" s="312"/>
      <c r="W101" s="300"/>
      <c r="X101" s="317"/>
      <c r="Y101" s="308"/>
      <c r="Z101" s="318"/>
      <c r="AA101" s="308"/>
      <c r="AB101" s="300"/>
      <c r="AC101" s="300"/>
      <c r="AD101" s="723"/>
      <c r="AE101" s="723"/>
      <c r="AF101" s="723"/>
      <c r="AG101" s="241"/>
      <c r="AH101" s="241"/>
      <c r="AI101" s="241"/>
      <c r="AJ101" s="241"/>
      <c r="AK101" s="241"/>
      <c r="AL101" s="241"/>
      <c r="AM101" s="241"/>
      <c r="AN101" s="242"/>
      <c r="AO101" s="241"/>
      <c r="AP101" s="242"/>
      <c r="AQ101" s="241"/>
      <c r="AR101" s="242"/>
      <c r="AS101" s="241"/>
      <c r="AT101" s="242"/>
      <c r="AU101" s="241"/>
      <c r="AV101" s="242"/>
      <c r="AW101" s="241"/>
    </row>
    <row r="102" spans="1:49" ht="26.25">
      <c r="A102" s="312"/>
      <c r="B102" s="312"/>
      <c r="C102" s="312"/>
      <c r="D102" s="312"/>
      <c r="E102" s="312"/>
      <c r="F102" s="313"/>
      <c r="G102" s="304"/>
      <c r="H102" s="314"/>
      <c r="I102" s="300"/>
      <c r="J102" s="315"/>
      <c r="K102" s="315"/>
      <c r="L102" s="316"/>
      <c r="M102" s="300"/>
      <c r="N102" s="308"/>
      <c r="O102" s="300"/>
      <c r="P102" s="312"/>
      <c r="Q102" s="300"/>
      <c r="R102" s="312"/>
      <c r="S102" s="300"/>
      <c r="T102" s="300"/>
      <c r="U102" s="300"/>
      <c r="V102" s="312"/>
      <c r="W102" s="300"/>
      <c r="X102" s="317"/>
      <c r="Y102" s="308"/>
      <c r="Z102" s="318"/>
      <c r="AA102" s="308"/>
      <c r="AB102" s="300"/>
      <c r="AC102" s="300"/>
      <c r="AD102" s="723"/>
      <c r="AE102" s="723"/>
      <c r="AF102" s="723"/>
      <c r="AG102" s="241"/>
      <c r="AH102" s="241"/>
      <c r="AI102" s="241"/>
      <c r="AJ102" s="241"/>
      <c r="AK102" s="241"/>
      <c r="AL102" s="241"/>
      <c r="AM102" s="241"/>
      <c r="AN102" s="242"/>
      <c r="AO102" s="241"/>
      <c r="AP102" s="242"/>
      <c r="AQ102" s="241"/>
      <c r="AR102" s="242"/>
      <c r="AS102" s="241"/>
      <c r="AT102" s="242"/>
      <c r="AU102" s="241"/>
      <c r="AV102" s="242"/>
      <c r="AW102" s="241"/>
    </row>
    <row r="103" spans="1:49" ht="26.25">
      <c r="A103" s="312"/>
      <c r="B103" s="312"/>
      <c r="C103" s="312"/>
      <c r="D103" s="312"/>
      <c r="E103" s="312"/>
      <c r="F103" s="313"/>
      <c r="G103" s="304"/>
      <c r="H103" s="314"/>
      <c r="I103" s="300"/>
      <c r="J103" s="315"/>
      <c r="K103" s="315"/>
      <c r="L103" s="316"/>
      <c r="M103" s="300"/>
      <c r="N103" s="308"/>
      <c r="O103" s="300"/>
      <c r="P103" s="312"/>
      <c r="Q103" s="300"/>
      <c r="R103" s="312"/>
      <c r="S103" s="300"/>
      <c r="T103" s="300"/>
      <c r="U103" s="300"/>
      <c r="V103" s="312"/>
      <c r="W103" s="300"/>
      <c r="X103" s="317"/>
      <c r="Y103" s="308"/>
      <c r="Z103" s="318"/>
      <c r="AA103" s="308"/>
      <c r="AB103" s="300"/>
      <c r="AC103" s="300"/>
      <c r="AD103" s="723"/>
      <c r="AE103" s="723"/>
      <c r="AF103" s="723"/>
      <c r="AG103" s="241"/>
      <c r="AH103" s="241"/>
      <c r="AI103" s="241"/>
      <c r="AJ103" s="241"/>
      <c r="AK103" s="241"/>
      <c r="AL103" s="241"/>
      <c r="AM103" s="241"/>
      <c r="AN103" s="242"/>
      <c r="AO103" s="241"/>
      <c r="AP103" s="242"/>
      <c r="AQ103" s="241"/>
      <c r="AR103" s="242"/>
      <c r="AS103" s="241"/>
      <c r="AT103" s="242"/>
      <c r="AU103" s="241"/>
      <c r="AV103" s="242"/>
      <c r="AW103" s="241"/>
    </row>
    <row r="104" spans="1:49" ht="26.25">
      <c r="A104" s="312"/>
      <c r="B104" s="312"/>
      <c r="C104" s="312"/>
      <c r="D104" s="312"/>
      <c r="E104" s="312"/>
      <c r="F104" s="313"/>
      <c r="G104" s="304"/>
      <c r="H104" s="314"/>
      <c r="I104" s="300"/>
      <c r="J104" s="315"/>
      <c r="K104" s="315"/>
      <c r="L104" s="316"/>
      <c r="M104" s="300"/>
      <c r="N104" s="308"/>
      <c r="O104" s="300"/>
      <c r="P104" s="312"/>
      <c r="Q104" s="300"/>
      <c r="R104" s="312"/>
      <c r="S104" s="300"/>
      <c r="T104" s="300"/>
      <c r="U104" s="300"/>
      <c r="V104" s="312"/>
      <c r="W104" s="300"/>
      <c r="X104" s="317"/>
      <c r="Y104" s="308"/>
      <c r="Z104" s="318"/>
      <c r="AA104" s="308"/>
      <c r="AB104" s="300"/>
      <c r="AC104" s="300"/>
      <c r="AD104" s="723"/>
      <c r="AE104" s="723"/>
      <c r="AF104" s="723"/>
      <c r="AG104" s="241"/>
      <c r="AH104" s="241"/>
      <c r="AI104" s="241"/>
      <c r="AJ104" s="241"/>
      <c r="AK104" s="241"/>
      <c r="AL104" s="241"/>
      <c r="AM104" s="241"/>
      <c r="AN104" s="242"/>
      <c r="AO104" s="241"/>
      <c r="AP104" s="242"/>
      <c r="AQ104" s="241"/>
      <c r="AR104" s="242"/>
      <c r="AS104" s="241"/>
      <c r="AT104" s="242"/>
      <c r="AU104" s="241"/>
      <c r="AV104" s="242"/>
      <c r="AW104" s="241"/>
    </row>
    <row r="105" spans="1:49" ht="26.25">
      <c r="A105" s="312"/>
      <c r="B105" s="312"/>
      <c r="C105" s="312"/>
      <c r="D105" s="312"/>
      <c r="E105" s="312"/>
      <c r="F105" s="313"/>
      <c r="G105" s="304"/>
      <c r="H105" s="314"/>
      <c r="I105" s="300"/>
      <c r="J105" s="315"/>
      <c r="K105" s="315"/>
      <c r="L105" s="316"/>
      <c r="M105" s="300"/>
      <c r="N105" s="308"/>
      <c r="O105" s="300"/>
      <c r="P105" s="312"/>
      <c r="Q105" s="300"/>
      <c r="R105" s="312"/>
      <c r="S105" s="300"/>
      <c r="T105" s="300"/>
      <c r="U105" s="300"/>
      <c r="V105" s="312"/>
      <c r="W105" s="300"/>
      <c r="X105" s="317"/>
      <c r="Y105" s="308"/>
      <c r="Z105" s="318"/>
      <c r="AA105" s="308"/>
      <c r="AB105" s="300"/>
      <c r="AC105" s="300"/>
      <c r="AD105" s="723"/>
      <c r="AE105" s="723"/>
      <c r="AF105" s="723"/>
      <c r="AG105" s="241"/>
      <c r="AH105" s="241"/>
      <c r="AI105" s="241"/>
      <c r="AJ105" s="241"/>
      <c r="AK105" s="241"/>
      <c r="AL105" s="241"/>
      <c r="AM105" s="241"/>
      <c r="AN105" s="242"/>
      <c r="AO105" s="241"/>
      <c r="AP105" s="242"/>
      <c r="AQ105" s="241"/>
      <c r="AR105" s="242"/>
      <c r="AS105" s="241"/>
      <c r="AT105" s="242"/>
      <c r="AU105" s="241"/>
      <c r="AV105" s="242"/>
      <c r="AW105" s="241"/>
    </row>
    <row r="106" spans="1:49" ht="26.25">
      <c r="A106" s="312"/>
      <c r="B106" s="312"/>
      <c r="C106" s="312"/>
      <c r="D106" s="312"/>
      <c r="E106" s="312"/>
      <c r="F106" s="313"/>
      <c r="G106" s="304"/>
      <c r="H106" s="314"/>
      <c r="I106" s="300"/>
      <c r="J106" s="315"/>
      <c r="K106" s="315"/>
      <c r="L106" s="316"/>
      <c r="M106" s="300"/>
      <c r="N106" s="308"/>
      <c r="O106" s="300"/>
      <c r="P106" s="312"/>
      <c r="Q106" s="300"/>
      <c r="R106" s="312"/>
      <c r="S106" s="300"/>
      <c r="T106" s="300"/>
      <c r="U106" s="300"/>
      <c r="V106" s="312"/>
      <c r="W106" s="300"/>
      <c r="X106" s="317"/>
      <c r="Y106" s="308"/>
      <c r="Z106" s="318"/>
      <c r="AA106" s="308"/>
      <c r="AB106" s="300"/>
      <c r="AC106" s="300"/>
      <c r="AD106" s="723"/>
      <c r="AE106" s="723"/>
      <c r="AF106" s="723"/>
      <c r="AG106" s="241"/>
      <c r="AH106" s="241"/>
      <c r="AI106" s="241"/>
      <c r="AJ106" s="241"/>
      <c r="AK106" s="241"/>
      <c r="AL106" s="241"/>
      <c r="AM106" s="241"/>
      <c r="AN106" s="242"/>
      <c r="AO106" s="241"/>
      <c r="AP106" s="242"/>
      <c r="AQ106" s="241"/>
      <c r="AR106" s="242"/>
      <c r="AS106" s="241"/>
      <c r="AT106" s="242"/>
      <c r="AU106" s="241"/>
      <c r="AV106" s="242"/>
      <c r="AW106" s="241"/>
    </row>
    <row r="107" spans="1:49" ht="26.25">
      <c r="A107" s="312"/>
      <c r="B107" s="312"/>
      <c r="C107" s="312"/>
      <c r="D107" s="312"/>
      <c r="E107" s="312"/>
      <c r="F107" s="313"/>
      <c r="G107" s="304"/>
      <c r="H107" s="314"/>
      <c r="I107" s="300"/>
      <c r="J107" s="315"/>
      <c r="K107" s="315"/>
      <c r="L107" s="316"/>
      <c r="M107" s="300"/>
      <c r="N107" s="308"/>
      <c r="O107" s="300"/>
      <c r="P107" s="312"/>
      <c r="Q107" s="300"/>
      <c r="R107" s="312"/>
      <c r="S107" s="300"/>
      <c r="T107" s="300"/>
      <c r="U107" s="300"/>
      <c r="V107" s="312"/>
      <c r="W107" s="300"/>
      <c r="X107" s="317"/>
      <c r="Y107" s="308"/>
      <c r="Z107" s="318"/>
      <c r="AA107" s="308"/>
      <c r="AB107" s="300"/>
      <c r="AC107" s="300"/>
      <c r="AD107" s="723"/>
      <c r="AE107" s="723"/>
      <c r="AF107" s="723"/>
      <c r="AG107" s="241"/>
      <c r="AH107" s="241"/>
      <c r="AI107" s="241"/>
      <c r="AJ107" s="241"/>
      <c r="AK107" s="241"/>
      <c r="AL107" s="241"/>
      <c r="AM107" s="241"/>
      <c r="AN107" s="242"/>
      <c r="AO107" s="241"/>
      <c r="AP107" s="242"/>
      <c r="AQ107" s="241"/>
      <c r="AR107" s="242"/>
      <c r="AS107" s="241"/>
      <c r="AT107" s="242"/>
      <c r="AU107" s="241"/>
      <c r="AV107" s="242"/>
      <c r="AW107" s="241"/>
    </row>
    <row r="108" spans="1:49" ht="26.25">
      <c r="A108" s="312"/>
      <c r="B108" s="312"/>
      <c r="C108" s="312"/>
      <c r="D108" s="312"/>
      <c r="E108" s="312"/>
      <c r="F108" s="313"/>
      <c r="G108" s="304"/>
      <c r="H108" s="314"/>
      <c r="I108" s="300"/>
      <c r="J108" s="315"/>
      <c r="K108" s="315"/>
      <c r="L108" s="316"/>
      <c r="M108" s="300"/>
      <c r="N108" s="308"/>
      <c r="O108" s="300"/>
      <c r="P108" s="312"/>
      <c r="Q108" s="300"/>
      <c r="R108" s="312"/>
      <c r="S108" s="300"/>
      <c r="T108" s="300"/>
      <c r="U108" s="300"/>
      <c r="V108" s="312"/>
      <c r="W108" s="300"/>
      <c r="X108" s="317"/>
      <c r="Y108" s="308"/>
      <c r="Z108" s="318"/>
      <c r="AA108" s="308"/>
      <c r="AB108" s="300"/>
      <c r="AC108" s="300"/>
      <c r="AD108" s="723"/>
      <c r="AE108" s="723"/>
      <c r="AF108" s="723"/>
      <c r="AG108" s="241"/>
      <c r="AH108" s="241"/>
      <c r="AI108" s="241"/>
      <c r="AJ108" s="241"/>
      <c r="AK108" s="241"/>
      <c r="AL108" s="241"/>
      <c r="AM108" s="241"/>
      <c r="AN108" s="242"/>
      <c r="AO108" s="241"/>
      <c r="AP108" s="242"/>
      <c r="AQ108" s="241"/>
      <c r="AR108" s="242"/>
      <c r="AS108" s="241"/>
      <c r="AT108" s="242"/>
      <c r="AU108" s="241"/>
      <c r="AV108" s="242"/>
      <c r="AW108" s="241"/>
    </row>
    <row r="109" spans="1:49" ht="26.25">
      <c r="A109" s="312"/>
      <c r="B109" s="312"/>
      <c r="C109" s="312"/>
      <c r="D109" s="312"/>
      <c r="E109" s="312"/>
      <c r="F109" s="313"/>
      <c r="G109" s="304"/>
      <c r="H109" s="314"/>
      <c r="I109" s="300"/>
      <c r="J109" s="315"/>
      <c r="K109" s="315"/>
      <c r="L109" s="316"/>
      <c r="M109" s="300"/>
      <c r="N109" s="308"/>
      <c r="O109" s="300"/>
      <c r="P109" s="312"/>
      <c r="Q109" s="300"/>
      <c r="R109" s="312"/>
      <c r="S109" s="300"/>
      <c r="T109" s="300"/>
      <c r="U109" s="300"/>
      <c r="V109" s="312"/>
      <c r="W109" s="300"/>
      <c r="X109" s="317"/>
      <c r="Y109" s="308"/>
      <c r="Z109" s="318"/>
      <c r="AA109" s="308"/>
      <c r="AB109" s="300"/>
      <c r="AC109" s="300"/>
      <c r="AD109" s="723"/>
      <c r="AE109" s="723"/>
      <c r="AF109" s="723"/>
      <c r="AG109" s="241"/>
      <c r="AH109" s="241"/>
      <c r="AI109" s="241"/>
      <c r="AJ109" s="241"/>
      <c r="AK109" s="241"/>
      <c r="AL109" s="241"/>
      <c r="AM109" s="241"/>
      <c r="AN109" s="242"/>
      <c r="AO109" s="241"/>
      <c r="AP109" s="242"/>
      <c r="AQ109" s="241"/>
      <c r="AR109" s="242"/>
      <c r="AS109" s="241"/>
      <c r="AT109" s="242"/>
      <c r="AU109" s="241"/>
      <c r="AV109" s="242"/>
      <c r="AW109" s="241"/>
    </row>
    <row r="110" spans="1:49" ht="26.25">
      <c r="A110" s="312"/>
      <c r="B110" s="312"/>
      <c r="C110" s="312"/>
      <c r="D110" s="312"/>
      <c r="E110" s="312"/>
      <c r="F110" s="313"/>
      <c r="G110" s="304"/>
      <c r="H110" s="314"/>
      <c r="I110" s="300"/>
      <c r="J110" s="315"/>
      <c r="K110" s="315"/>
      <c r="L110" s="316"/>
      <c r="M110" s="300"/>
      <c r="N110" s="308"/>
      <c r="O110" s="300"/>
      <c r="P110" s="312"/>
      <c r="Q110" s="300"/>
      <c r="R110" s="312"/>
      <c r="S110" s="300"/>
      <c r="T110" s="300"/>
      <c r="U110" s="300"/>
      <c r="V110" s="312"/>
      <c r="W110" s="300"/>
      <c r="X110" s="317"/>
      <c r="Y110" s="308"/>
      <c r="Z110" s="318"/>
      <c r="AA110" s="308"/>
      <c r="AB110" s="300"/>
      <c r="AC110" s="300"/>
      <c r="AD110" s="723"/>
      <c r="AE110" s="723"/>
      <c r="AF110" s="723"/>
      <c r="AG110" s="241"/>
      <c r="AH110" s="241"/>
      <c r="AI110" s="241"/>
      <c r="AJ110" s="241"/>
      <c r="AK110" s="241"/>
      <c r="AL110" s="241"/>
      <c r="AM110" s="241"/>
      <c r="AN110" s="242"/>
      <c r="AO110" s="241"/>
      <c r="AP110" s="242"/>
      <c r="AQ110" s="241"/>
      <c r="AR110" s="242"/>
      <c r="AS110" s="241"/>
      <c r="AT110" s="242"/>
      <c r="AU110" s="241"/>
      <c r="AV110" s="242"/>
      <c r="AW110" s="241"/>
    </row>
    <row r="111" spans="1:49" ht="26.25">
      <c r="A111" s="312"/>
      <c r="B111" s="312"/>
      <c r="C111" s="312"/>
      <c r="D111" s="312"/>
      <c r="E111" s="312"/>
      <c r="F111" s="313"/>
      <c r="G111" s="304"/>
      <c r="H111" s="314"/>
      <c r="I111" s="300"/>
      <c r="J111" s="315"/>
      <c r="K111" s="315"/>
      <c r="L111" s="316"/>
      <c r="M111" s="300"/>
      <c r="N111" s="308"/>
      <c r="O111" s="300"/>
      <c r="P111" s="312"/>
      <c r="Q111" s="300"/>
      <c r="R111" s="312"/>
      <c r="S111" s="300"/>
      <c r="T111" s="300"/>
      <c r="U111" s="300"/>
      <c r="V111" s="312"/>
      <c r="W111" s="300"/>
      <c r="X111" s="317"/>
      <c r="Y111" s="308"/>
      <c r="Z111" s="318"/>
      <c r="AA111" s="308"/>
      <c r="AB111" s="300"/>
      <c r="AC111" s="300"/>
      <c r="AD111" s="723"/>
      <c r="AE111" s="723"/>
      <c r="AF111" s="723"/>
      <c r="AG111" s="241"/>
      <c r="AH111" s="241"/>
      <c r="AI111" s="241"/>
      <c r="AJ111" s="241"/>
      <c r="AK111" s="241"/>
      <c r="AL111" s="241"/>
      <c r="AM111" s="241"/>
      <c r="AN111" s="242"/>
      <c r="AO111" s="241"/>
      <c r="AP111" s="242"/>
      <c r="AQ111" s="241"/>
      <c r="AR111" s="242"/>
      <c r="AS111" s="241"/>
      <c r="AT111" s="242"/>
      <c r="AU111" s="241"/>
      <c r="AV111" s="242"/>
      <c r="AW111" s="241"/>
    </row>
    <row r="112" spans="1:49" ht="26.25">
      <c r="A112" s="312"/>
      <c r="B112" s="312"/>
      <c r="C112" s="312"/>
      <c r="D112" s="312"/>
      <c r="E112" s="312"/>
      <c r="F112" s="313"/>
      <c r="G112" s="304"/>
      <c r="H112" s="314"/>
      <c r="I112" s="300"/>
      <c r="J112" s="315"/>
      <c r="K112" s="315"/>
      <c r="L112" s="316"/>
      <c r="M112" s="300"/>
      <c r="N112" s="308"/>
      <c r="O112" s="300"/>
      <c r="P112" s="312"/>
      <c r="Q112" s="300"/>
      <c r="R112" s="312"/>
      <c r="S112" s="300"/>
      <c r="T112" s="300"/>
      <c r="U112" s="300"/>
      <c r="V112" s="312"/>
      <c r="W112" s="300"/>
      <c r="X112" s="317"/>
      <c r="Y112" s="308"/>
      <c r="Z112" s="318"/>
      <c r="AA112" s="308"/>
      <c r="AB112" s="300"/>
      <c r="AC112" s="300"/>
      <c r="AD112" s="723"/>
      <c r="AE112" s="723"/>
      <c r="AF112" s="723"/>
      <c r="AG112" s="241"/>
      <c r="AH112" s="241"/>
      <c r="AI112" s="241"/>
      <c r="AJ112" s="241"/>
      <c r="AK112" s="241"/>
      <c r="AL112" s="241"/>
      <c r="AM112" s="241"/>
      <c r="AN112" s="242"/>
      <c r="AO112" s="241"/>
      <c r="AP112" s="242"/>
      <c r="AQ112" s="241"/>
      <c r="AR112" s="242"/>
      <c r="AS112" s="241"/>
      <c r="AT112" s="242"/>
      <c r="AU112" s="241"/>
      <c r="AV112" s="242"/>
      <c r="AW112" s="241"/>
    </row>
    <row r="113" spans="1:49" ht="26.25">
      <c r="A113" s="312"/>
      <c r="B113" s="312"/>
      <c r="C113" s="312"/>
      <c r="D113" s="312"/>
      <c r="E113" s="312"/>
      <c r="F113" s="313"/>
      <c r="G113" s="304"/>
      <c r="H113" s="314"/>
      <c r="I113" s="300"/>
      <c r="J113" s="315"/>
      <c r="K113" s="315"/>
      <c r="L113" s="316"/>
      <c r="M113" s="300"/>
      <c r="N113" s="308"/>
      <c r="O113" s="300"/>
      <c r="P113" s="312"/>
      <c r="Q113" s="300"/>
      <c r="R113" s="312"/>
      <c r="S113" s="300"/>
      <c r="T113" s="300"/>
      <c r="U113" s="300"/>
      <c r="V113" s="312"/>
      <c r="W113" s="300"/>
      <c r="X113" s="317"/>
      <c r="Y113" s="308"/>
      <c r="Z113" s="318"/>
      <c r="AA113" s="308"/>
      <c r="AB113" s="300"/>
      <c r="AC113" s="300"/>
      <c r="AD113" s="723"/>
      <c r="AE113" s="723"/>
      <c r="AF113" s="723"/>
      <c r="AG113" s="241"/>
      <c r="AH113" s="241"/>
      <c r="AI113" s="241"/>
      <c r="AJ113" s="241"/>
      <c r="AK113" s="241"/>
      <c r="AL113" s="241"/>
      <c r="AM113" s="241"/>
      <c r="AN113" s="242"/>
      <c r="AO113" s="241"/>
      <c r="AP113" s="242"/>
      <c r="AQ113" s="241"/>
      <c r="AR113" s="242"/>
      <c r="AS113" s="241"/>
      <c r="AT113" s="242"/>
      <c r="AU113" s="241"/>
      <c r="AV113" s="242"/>
      <c r="AW113" s="241"/>
    </row>
    <row r="114" spans="1:49" ht="26.25">
      <c r="A114" s="312"/>
      <c r="B114" s="312"/>
      <c r="C114" s="312"/>
      <c r="D114" s="312"/>
      <c r="E114" s="312"/>
      <c r="F114" s="313"/>
      <c r="G114" s="304"/>
      <c r="H114" s="314"/>
      <c r="I114" s="300"/>
      <c r="J114" s="315"/>
      <c r="K114" s="315"/>
      <c r="L114" s="316"/>
      <c r="M114" s="300"/>
      <c r="N114" s="308"/>
      <c r="O114" s="300"/>
      <c r="P114" s="312"/>
      <c r="Q114" s="300"/>
      <c r="R114" s="312"/>
      <c r="S114" s="300"/>
      <c r="T114" s="300"/>
      <c r="U114" s="300"/>
      <c r="V114" s="312"/>
      <c r="W114" s="300"/>
      <c r="X114" s="317"/>
      <c r="Y114" s="308"/>
      <c r="Z114" s="318"/>
      <c r="AA114" s="308"/>
      <c r="AB114" s="300"/>
      <c r="AC114" s="300"/>
      <c r="AD114" s="723"/>
      <c r="AE114" s="723"/>
      <c r="AF114" s="723"/>
      <c r="AG114" s="241"/>
      <c r="AH114" s="241"/>
      <c r="AI114" s="241"/>
      <c r="AJ114" s="241"/>
      <c r="AK114" s="241"/>
      <c r="AL114" s="241"/>
      <c r="AM114" s="241"/>
      <c r="AN114" s="242"/>
      <c r="AO114" s="241"/>
      <c r="AP114" s="242"/>
      <c r="AQ114" s="241"/>
      <c r="AR114" s="242"/>
      <c r="AS114" s="241"/>
      <c r="AT114" s="242"/>
      <c r="AU114" s="241"/>
      <c r="AV114" s="242"/>
      <c r="AW114" s="241"/>
    </row>
    <row r="115" spans="1:49" ht="26.25">
      <c r="A115" s="312"/>
      <c r="B115" s="312"/>
      <c r="C115" s="312"/>
      <c r="D115" s="312"/>
      <c r="E115" s="312"/>
      <c r="F115" s="313"/>
      <c r="G115" s="304"/>
      <c r="H115" s="314"/>
      <c r="I115" s="300"/>
      <c r="J115" s="315"/>
      <c r="K115" s="315"/>
      <c r="L115" s="316"/>
      <c r="M115" s="300"/>
      <c r="N115" s="308"/>
      <c r="O115" s="300"/>
      <c r="P115" s="312"/>
      <c r="Q115" s="300"/>
      <c r="R115" s="312"/>
      <c r="S115" s="300"/>
      <c r="T115" s="300"/>
      <c r="U115" s="300"/>
      <c r="V115" s="312"/>
      <c r="W115" s="300"/>
      <c r="X115" s="317"/>
      <c r="Y115" s="308"/>
      <c r="Z115" s="318"/>
      <c r="AA115" s="308"/>
      <c r="AB115" s="300"/>
      <c r="AC115" s="300"/>
      <c r="AD115" s="723"/>
      <c r="AE115" s="723"/>
      <c r="AF115" s="723"/>
      <c r="AG115" s="241"/>
      <c r="AH115" s="241"/>
      <c r="AI115" s="241"/>
      <c r="AJ115" s="241"/>
      <c r="AK115" s="241"/>
      <c r="AL115" s="241"/>
      <c r="AM115" s="241"/>
      <c r="AN115" s="242"/>
      <c r="AO115" s="241"/>
      <c r="AP115" s="242"/>
      <c r="AQ115" s="241"/>
      <c r="AR115" s="242"/>
      <c r="AS115" s="241"/>
      <c r="AT115" s="242"/>
      <c r="AU115" s="241"/>
      <c r="AV115" s="242"/>
      <c r="AW115" s="241"/>
    </row>
    <row r="116" spans="1:49" ht="26.25">
      <c r="A116" s="312"/>
      <c r="B116" s="312"/>
      <c r="C116" s="312"/>
      <c r="D116" s="312"/>
      <c r="E116" s="312"/>
      <c r="F116" s="313"/>
      <c r="G116" s="304"/>
      <c r="H116" s="314"/>
      <c r="I116" s="300"/>
      <c r="J116" s="315"/>
      <c r="K116" s="315"/>
      <c r="L116" s="316"/>
      <c r="M116" s="300"/>
      <c r="N116" s="308"/>
      <c r="O116" s="300"/>
      <c r="P116" s="312"/>
      <c r="Q116" s="300"/>
      <c r="R116" s="312"/>
      <c r="S116" s="300"/>
      <c r="T116" s="300"/>
      <c r="U116" s="300"/>
      <c r="V116" s="312"/>
      <c r="W116" s="300"/>
      <c r="X116" s="317"/>
      <c r="Y116" s="308"/>
      <c r="Z116" s="318"/>
      <c r="AA116" s="308"/>
      <c r="AB116" s="300"/>
      <c r="AC116" s="300"/>
      <c r="AD116" s="723"/>
      <c r="AE116" s="723"/>
      <c r="AF116" s="723"/>
      <c r="AG116" s="241"/>
      <c r="AH116" s="241"/>
      <c r="AI116" s="241"/>
      <c r="AJ116" s="241"/>
      <c r="AK116" s="241"/>
      <c r="AL116" s="241"/>
      <c r="AM116" s="241"/>
      <c r="AN116" s="242"/>
      <c r="AO116" s="241"/>
      <c r="AP116" s="242"/>
      <c r="AQ116" s="241"/>
      <c r="AR116" s="242"/>
      <c r="AS116" s="241"/>
      <c r="AT116" s="242"/>
      <c r="AU116" s="241"/>
      <c r="AV116" s="242"/>
      <c r="AW116" s="241"/>
    </row>
    <row r="117" spans="1:49" ht="26.25">
      <c r="A117" s="312"/>
      <c r="B117" s="312"/>
      <c r="C117" s="312"/>
      <c r="D117" s="312"/>
      <c r="E117" s="312"/>
      <c r="F117" s="313"/>
      <c r="G117" s="304"/>
      <c r="H117" s="314"/>
      <c r="I117" s="300"/>
      <c r="J117" s="315"/>
      <c r="K117" s="315"/>
      <c r="L117" s="316"/>
      <c r="M117" s="300"/>
      <c r="N117" s="308"/>
      <c r="O117" s="300"/>
      <c r="P117" s="312"/>
      <c r="Q117" s="300"/>
      <c r="R117" s="312"/>
      <c r="S117" s="300"/>
      <c r="T117" s="300"/>
      <c r="U117" s="300"/>
      <c r="V117" s="312"/>
      <c r="W117" s="300"/>
      <c r="X117" s="317"/>
      <c r="Y117" s="308"/>
      <c r="Z117" s="318"/>
      <c r="AA117" s="308"/>
      <c r="AB117" s="300"/>
      <c r="AC117" s="300"/>
      <c r="AD117" s="723"/>
      <c r="AE117" s="723"/>
      <c r="AF117" s="723"/>
      <c r="AG117" s="241"/>
      <c r="AH117" s="241"/>
      <c r="AI117" s="241"/>
      <c r="AJ117" s="241"/>
      <c r="AK117" s="241"/>
      <c r="AL117" s="241"/>
      <c r="AM117" s="241"/>
      <c r="AN117" s="242"/>
      <c r="AO117" s="241"/>
      <c r="AP117" s="242"/>
      <c r="AQ117" s="241"/>
      <c r="AR117" s="242"/>
      <c r="AS117" s="241"/>
      <c r="AT117" s="242"/>
      <c r="AU117" s="241"/>
      <c r="AV117" s="242"/>
      <c r="AW117" s="241"/>
    </row>
    <row r="118" spans="1:49" ht="26.25">
      <c r="A118" s="312"/>
      <c r="B118" s="312"/>
      <c r="C118" s="312"/>
      <c r="D118" s="312"/>
      <c r="E118" s="312"/>
      <c r="F118" s="313"/>
      <c r="G118" s="304"/>
      <c r="H118" s="314"/>
      <c r="I118" s="300"/>
      <c r="J118" s="315"/>
      <c r="K118" s="315"/>
      <c r="L118" s="316"/>
      <c r="M118" s="300"/>
      <c r="N118" s="308"/>
      <c r="O118" s="300"/>
      <c r="P118" s="312"/>
      <c r="Q118" s="300"/>
      <c r="R118" s="312"/>
      <c r="S118" s="300"/>
      <c r="T118" s="300"/>
      <c r="U118" s="300"/>
      <c r="V118" s="312"/>
      <c r="W118" s="300"/>
      <c r="X118" s="317"/>
      <c r="Y118" s="308"/>
      <c r="Z118" s="318"/>
      <c r="AA118" s="308"/>
      <c r="AB118" s="300"/>
      <c r="AC118" s="300"/>
      <c r="AD118" s="723"/>
      <c r="AE118" s="723"/>
      <c r="AF118" s="723"/>
      <c r="AG118" s="241"/>
      <c r="AH118" s="241"/>
      <c r="AI118" s="241"/>
      <c r="AJ118" s="241"/>
      <c r="AK118" s="241"/>
      <c r="AL118" s="241"/>
      <c r="AM118" s="241"/>
      <c r="AN118" s="242"/>
      <c r="AO118" s="241"/>
      <c r="AP118" s="242"/>
      <c r="AQ118" s="241"/>
      <c r="AR118" s="242"/>
      <c r="AS118" s="241"/>
      <c r="AT118" s="242"/>
      <c r="AU118" s="241"/>
      <c r="AV118" s="242"/>
      <c r="AW118" s="241"/>
    </row>
    <row r="119" spans="1:49" ht="26.25">
      <c r="A119" s="312"/>
      <c r="B119" s="312"/>
      <c r="C119" s="312"/>
      <c r="D119" s="312"/>
      <c r="E119" s="312"/>
      <c r="F119" s="313"/>
      <c r="G119" s="304"/>
      <c r="H119" s="314"/>
      <c r="I119" s="300"/>
      <c r="J119" s="315"/>
      <c r="K119" s="315"/>
      <c r="L119" s="316"/>
      <c r="M119" s="300"/>
      <c r="N119" s="308"/>
      <c r="O119" s="300"/>
      <c r="P119" s="312"/>
      <c r="Q119" s="300"/>
      <c r="R119" s="312"/>
      <c r="S119" s="300"/>
      <c r="T119" s="300"/>
      <c r="U119" s="300"/>
      <c r="V119" s="312"/>
      <c r="W119" s="300"/>
      <c r="X119" s="317"/>
      <c r="Y119" s="308"/>
      <c r="Z119" s="318"/>
      <c r="AA119" s="308"/>
      <c r="AB119" s="300"/>
      <c r="AC119" s="300"/>
      <c r="AD119" s="723"/>
      <c r="AE119" s="723"/>
      <c r="AF119" s="723"/>
      <c r="AG119" s="241"/>
      <c r="AH119" s="241"/>
      <c r="AI119" s="241"/>
      <c r="AJ119" s="241"/>
      <c r="AK119" s="241"/>
      <c r="AL119" s="241"/>
      <c r="AM119" s="241"/>
      <c r="AN119" s="242"/>
      <c r="AO119" s="241"/>
      <c r="AP119" s="242"/>
      <c r="AQ119" s="241"/>
      <c r="AR119" s="242"/>
      <c r="AS119" s="241"/>
      <c r="AT119" s="242"/>
      <c r="AU119" s="241"/>
      <c r="AV119" s="242"/>
      <c r="AW119" s="241"/>
    </row>
    <row r="120" spans="1:49" ht="26.25">
      <c r="A120" s="312"/>
      <c r="B120" s="312"/>
      <c r="C120" s="312"/>
      <c r="D120" s="312"/>
      <c r="E120" s="312"/>
      <c r="F120" s="313"/>
      <c r="G120" s="304"/>
      <c r="H120" s="314"/>
      <c r="I120" s="300"/>
      <c r="J120" s="315"/>
      <c r="K120" s="315"/>
      <c r="L120" s="316"/>
      <c r="M120" s="300"/>
      <c r="N120" s="308"/>
      <c r="O120" s="300"/>
      <c r="P120" s="312"/>
      <c r="Q120" s="300"/>
      <c r="R120" s="312"/>
      <c r="S120" s="300"/>
      <c r="T120" s="300"/>
      <c r="U120" s="300"/>
      <c r="V120" s="312"/>
      <c r="W120" s="300"/>
      <c r="X120" s="317"/>
      <c r="Y120" s="308"/>
      <c r="Z120" s="318"/>
      <c r="AA120" s="308"/>
      <c r="AB120" s="300"/>
      <c r="AC120" s="300"/>
      <c r="AD120" s="723"/>
      <c r="AE120" s="723"/>
      <c r="AF120" s="723"/>
      <c r="AG120" s="241"/>
      <c r="AH120" s="241"/>
      <c r="AI120" s="241"/>
      <c r="AJ120" s="241"/>
      <c r="AK120" s="241"/>
      <c r="AL120" s="241"/>
      <c r="AM120" s="241"/>
      <c r="AN120" s="242"/>
      <c r="AO120" s="241"/>
      <c r="AP120" s="242"/>
      <c r="AQ120" s="241"/>
      <c r="AR120" s="242"/>
      <c r="AS120" s="241"/>
      <c r="AT120" s="242"/>
      <c r="AU120" s="241"/>
      <c r="AV120" s="242"/>
      <c r="AW120" s="241"/>
    </row>
    <row r="121" spans="1:49" ht="26.25">
      <c r="A121" s="312"/>
      <c r="B121" s="312"/>
      <c r="C121" s="312"/>
      <c r="D121" s="312"/>
      <c r="E121" s="312"/>
      <c r="F121" s="313"/>
      <c r="G121" s="304"/>
      <c r="H121" s="314"/>
      <c r="I121" s="300"/>
      <c r="J121" s="315"/>
      <c r="K121" s="315"/>
      <c r="L121" s="316"/>
      <c r="M121" s="300"/>
      <c r="N121" s="308"/>
      <c r="O121" s="300"/>
      <c r="P121" s="312"/>
      <c r="Q121" s="300"/>
      <c r="R121" s="312"/>
      <c r="S121" s="300"/>
      <c r="T121" s="300"/>
      <c r="U121" s="300"/>
      <c r="V121" s="312"/>
      <c r="W121" s="300"/>
      <c r="X121" s="317"/>
      <c r="Y121" s="308"/>
      <c r="Z121" s="318"/>
      <c r="AA121" s="308"/>
      <c r="AB121" s="300"/>
      <c r="AC121" s="300"/>
      <c r="AD121" s="723"/>
      <c r="AE121" s="723"/>
      <c r="AF121" s="723"/>
      <c r="AG121" s="241"/>
      <c r="AH121" s="241"/>
      <c r="AI121" s="241"/>
      <c r="AJ121" s="241"/>
      <c r="AK121" s="241"/>
      <c r="AL121" s="241"/>
      <c r="AM121" s="241"/>
      <c r="AN121" s="242"/>
      <c r="AO121" s="241"/>
      <c r="AP121" s="242"/>
      <c r="AQ121" s="241"/>
      <c r="AR121" s="242"/>
      <c r="AS121" s="241"/>
      <c r="AT121" s="242"/>
      <c r="AU121" s="241"/>
      <c r="AV121" s="242"/>
      <c r="AW121" s="241"/>
    </row>
    <row r="122" spans="1:49" ht="26.25">
      <c r="A122" s="312"/>
      <c r="B122" s="312"/>
      <c r="C122" s="312"/>
      <c r="D122" s="312"/>
      <c r="E122" s="312"/>
      <c r="F122" s="313"/>
      <c r="G122" s="304"/>
      <c r="H122" s="314"/>
      <c r="I122" s="300"/>
      <c r="J122" s="315"/>
      <c r="K122" s="315"/>
      <c r="L122" s="316"/>
      <c r="M122" s="300"/>
      <c r="N122" s="308"/>
      <c r="O122" s="300"/>
      <c r="P122" s="312"/>
      <c r="Q122" s="300"/>
      <c r="R122" s="312"/>
      <c r="S122" s="300"/>
      <c r="T122" s="300"/>
      <c r="U122" s="300"/>
      <c r="V122" s="312"/>
      <c r="W122" s="300"/>
      <c r="X122" s="317"/>
      <c r="Y122" s="308"/>
      <c r="Z122" s="318"/>
      <c r="AA122" s="308"/>
      <c r="AB122" s="300"/>
      <c r="AC122" s="300"/>
      <c r="AD122" s="723"/>
      <c r="AE122" s="723"/>
      <c r="AF122" s="723"/>
      <c r="AG122" s="241"/>
      <c r="AH122" s="241"/>
      <c r="AI122" s="241"/>
      <c r="AJ122" s="241"/>
      <c r="AK122" s="241"/>
      <c r="AL122" s="241"/>
      <c r="AM122" s="241"/>
      <c r="AN122" s="242"/>
      <c r="AO122" s="241"/>
      <c r="AP122" s="242"/>
      <c r="AQ122" s="241"/>
      <c r="AR122" s="242"/>
      <c r="AS122" s="241"/>
      <c r="AT122" s="242"/>
      <c r="AU122" s="241"/>
      <c r="AV122" s="242"/>
      <c r="AW122" s="241"/>
    </row>
    <row r="123" spans="1:49" ht="26.25">
      <c r="A123" s="312"/>
      <c r="B123" s="312"/>
      <c r="C123" s="312"/>
      <c r="D123" s="312"/>
      <c r="E123" s="312"/>
      <c r="F123" s="313"/>
      <c r="G123" s="304"/>
      <c r="H123" s="314"/>
      <c r="I123" s="300"/>
      <c r="J123" s="315"/>
      <c r="K123" s="315"/>
      <c r="L123" s="316"/>
      <c r="M123" s="300"/>
      <c r="N123" s="308"/>
      <c r="O123" s="300"/>
      <c r="P123" s="312"/>
      <c r="Q123" s="300"/>
      <c r="R123" s="312"/>
      <c r="S123" s="300"/>
      <c r="T123" s="300"/>
      <c r="U123" s="300"/>
      <c r="V123" s="312"/>
      <c r="W123" s="300"/>
      <c r="X123" s="317"/>
      <c r="Y123" s="308"/>
      <c r="Z123" s="318"/>
      <c r="AA123" s="308"/>
      <c r="AB123" s="300"/>
      <c r="AC123" s="300"/>
      <c r="AD123" s="723"/>
      <c r="AE123" s="723"/>
      <c r="AF123" s="723"/>
      <c r="AG123" s="241"/>
      <c r="AH123" s="241"/>
      <c r="AI123" s="241"/>
      <c r="AJ123" s="241"/>
      <c r="AK123" s="241"/>
      <c r="AL123" s="241"/>
      <c r="AM123" s="241"/>
      <c r="AN123" s="242"/>
      <c r="AO123" s="241"/>
      <c r="AP123" s="242"/>
      <c r="AQ123" s="241"/>
      <c r="AR123" s="242"/>
      <c r="AS123" s="241"/>
      <c r="AT123" s="242"/>
      <c r="AU123" s="241"/>
      <c r="AV123" s="242"/>
      <c r="AW123" s="241"/>
    </row>
    <row r="124" spans="1:49" ht="26.25">
      <c r="A124" s="312"/>
      <c r="B124" s="312"/>
      <c r="C124" s="312"/>
      <c r="D124" s="312"/>
      <c r="E124" s="312"/>
      <c r="F124" s="313"/>
      <c r="G124" s="304"/>
      <c r="H124" s="314"/>
      <c r="I124" s="300"/>
      <c r="J124" s="315"/>
      <c r="K124" s="315"/>
      <c r="L124" s="316"/>
      <c r="M124" s="300"/>
      <c r="N124" s="308"/>
      <c r="O124" s="300"/>
      <c r="P124" s="312"/>
      <c r="Q124" s="300"/>
      <c r="R124" s="312"/>
      <c r="S124" s="300"/>
      <c r="T124" s="300"/>
      <c r="U124" s="300"/>
      <c r="V124" s="312"/>
      <c r="W124" s="300"/>
      <c r="X124" s="317"/>
      <c r="Y124" s="308"/>
      <c r="Z124" s="318"/>
      <c r="AA124" s="308"/>
      <c r="AB124" s="300"/>
      <c r="AC124" s="300"/>
      <c r="AD124" s="723"/>
      <c r="AE124" s="723"/>
      <c r="AF124" s="723"/>
      <c r="AG124" s="241"/>
      <c r="AH124" s="241"/>
      <c r="AI124" s="241"/>
      <c r="AJ124" s="241"/>
      <c r="AK124" s="241"/>
      <c r="AL124" s="241"/>
      <c r="AM124" s="241"/>
      <c r="AN124" s="242"/>
      <c r="AO124" s="241"/>
      <c r="AP124" s="242"/>
      <c r="AQ124" s="241"/>
      <c r="AR124" s="242"/>
      <c r="AS124" s="241"/>
      <c r="AT124" s="242"/>
      <c r="AU124" s="241"/>
      <c r="AV124" s="242"/>
      <c r="AW124" s="241"/>
    </row>
    <row r="125" spans="1:49" ht="26.25">
      <c r="A125" s="312"/>
      <c r="B125" s="312"/>
      <c r="C125" s="312"/>
      <c r="D125" s="312"/>
      <c r="E125" s="312"/>
      <c r="F125" s="313"/>
      <c r="G125" s="304"/>
      <c r="H125" s="314"/>
      <c r="I125" s="300"/>
      <c r="J125" s="315"/>
      <c r="K125" s="315"/>
      <c r="L125" s="316"/>
      <c r="M125" s="300"/>
      <c r="N125" s="308"/>
      <c r="O125" s="300"/>
      <c r="P125" s="312"/>
      <c r="Q125" s="300"/>
      <c r="R125" s="312"/>
      <c r="S125" s="300"/>
      <c r="T125" s="300"/>
      <c r="U125" s="300"/>
      <c r="V125" s="312"/>
      <c r="W125" s="300"/>
      <c r="X125" s="317"/>
      <c r="Y125" s="308"/>
      <c r="Z125" s="318"/>
      <c r="AA125" s="308"/>
      <c r="AB125" s="300"/>
      <c r="AC125" s="300"/>
      <c r="AD125" s="723"/>
      <c r="AE125" s="723"/>
      <c r="AF125" s="723"/>
      <c r="AG125" s="241"/>
      <c r="AH125" s="241"/>
      <c r="AI125" s="241"/>
      <c r="AJ125" s="241"/>
      <c r="AK125" s="241"/>
      <c r="AL125" s="241"/>
      <c r="AM125" s="241"/>
      <c r="AN125" s="242"/>
      <c r="AO125" s="241"/>
      <c r="AP125" s="242"/>
      <c r="AQ125" s="241"/>
      <c r="AR125" s="242"/>
      <c r="AS125" s="241"/>
      <c r="AT125" s="242"/>
      <c r="AU125" s="241"/>
      <c r="AV125" s="242"/>
      <c r="AW125" s="241"/>
    </row>
    <row r="126" spans="1:49" ht="26.25">
      <c r="A126" s="312"/>
      <c r="B126" s="312"/>
      <c r="C126" s="312"/>
      <c r="D126" s="312"/>
      <c r="E126" s="312"/>
      <c r="F126" s="313"/>
      <c r="G126" s="304"/>
      <c r="H126" s="314"/>
      <c r="I126" s="300"/>
      <c r="J126" s="315"/>
      <c r="K126" s="315"/>
      <c r="L126" s="316"/>
      <c r="M126" s="300"/>
      <c r="N126" s="308"/>
      <c r="O126" s="300"/>
      <c r="P126" s="312"/>
      <c r="Q126" s="300"/>
      <c r="R126" s="312"/>
      <c r="S126" s="300"/>
      <c r="T126" s="300"/>
      <c r="U126" s="300"/>
      <c r="V126" s="312"/>
      <c r="W126" s="300"/>
      <c r="X126" s="317"/>
      <c r="Y126" s="308"/>
      <c r="Z126" s="318"/>
      <c r="AA126" s="308"/>
      <c r="AB126" s="300"/>
      <c r="AC126" s="300"/>
      <c r="AD126" s="723"/>
      <c r="AE126" s="723"/>
      <c r="AF126" s="723"/>
      <c r="AG126" s="241"/>
      <c r="AH126" s="241"/>
      <c r="AI126" s="241"/>
      <c r="AJ126" s="241"/>
      <c r="AK126" s="241"/>
      <c r="AL126" s="241"/>
      <c r="AM126" s="241"/>
      <c r="AN126" s="242"/>
      <c r="AO126" s="241"/>
      <c r="AP126" s="242"/>
      <c r="AQ126" s="241"/>
      <c r="AR126" s="242"/>
      <c r="AS126" s="241"/>
      <c r="AT126" s="242"/>
      <c r="AU126" s="241"/>
      <c r="AV126" s="242"/>
      <c r="AW126" s="241"/>
    </row>
    <row r="127" spans="1:49" ht="26.25">
      <c r="A127" s="312"/>
      <c r="B127" s="312"/>
      <c r="C127" s="312"/>
      <c r="D127" s="312"/>
      <c r="E127" s="312"/>
      <c r="F127" s="313"/>
      <c r="G127" s="304"/>
      <c r="H127" s="314"/>
      <c r="I127" s="300"/>
      <c r="J127" s="315"/>
      <c r="K127" s="315"/>
      <c r="L127" s="316"/>
      <c r="M127" s="300"/>
      <c r="N127" s="308"/>
      <c r="O127" s="300"/>
      <c r="P127" s="312"/>
      <c r="Q127" s="300"/>
      <c r="R127" s="312"/>
      <c r="S127" s="300"/>
      <c r="T127" s="300"/>
      <c r="U127" s="300"/>
      <c r="V127" s="312"/>
      <c r="W127" s="300"/>
      <c r="X127" s="317"/>
      <c r="Y127" s="308"/>
      <c r="Z127" s="318"/>
      <c r="AA127" s="308"/>
      <c r="AB127" s="300"/>
      <c r="AC127" s="300"/>
      <c r="AD127" s="723"/>
      <c r="AE127" s="723"/>
      <c r="AF127" s="723"/>
      <c r="AG127" s="241"/>
      <c r="AH127" s="241"/>
      <c r="AI127" s="241"/>
      <c r="AJ127" s="241"/>
      <c r="AK127" s="241"/>
      <c r="AL127" s="241"/>
      <c r="AM127" s="241"/>
      <c r="AN127" s="242"/>
      <c r="AO127" s="241"/>
      <c r="AP127" s="242"/>
      <c r="AQ127" s="241"/>
      <c r="AR127" s="242"/>
      <c r="AS127" s="241"/>
      <c r="AT127" s="242"/>
      <c r="AU127" s="241"/>
      <c r="AV127" s="242"/>
      <c r="AW127" s="241"/>
    </row>
    <row r="128" spans="1:49" ht="26.25">
      <c r="A128" s="312"/>
      <c r="B128" s="312"/>
      <c r="C128" s="312"/>
      <c r="D128" s="312"/>
      <c r="E128" s="312"/>
      <c r="F128" s="313"/>
      <c r="G128" s="304"/>
      <c r="H128" s="314"/>
      <c r="I128" s="300"/>
      <c r="J128" s="315"/>
      <c r="K128" s="315"/>
      <c r="L128" s="316"/>
      <c r="M128" s="300"/>
      <c r="N128" s="308"/>
      <c r="O128" s="300"/>
      <c r="P128" s="312"/>
      <c r="Q128" s="300"/>
      <c r="R128" s="312"/>
      <c r="S128" s="300"/>
      <c r="T128" s="300"/>
      <c r="U128" s="300"/>
      <c r="V128" s="312"/>
      <c r="W128" s="300"/>
      <c r="X128" s="317"/>
      <c r="Y128" s="308"/>
      <c r="Z128" s="318"/>
      <c r="AA128" s="308"/>
      <c r="AB128" s="300"/>
      <c r="AC128" s="300"/>
      <c r="AD128" s="723"/>
      <c r="AE128" s="723"/>
      <c r="AF128" s="723"/>
      <c r="AG128" s="241"/>
      <c r="AH128" s="241"/>
      <c r="AI128" s="241"/>
      <c r="AJ128" s="241"/>
      <c r="AK128" s="241"/>
      <c r="AL128" s="241"/>
      <c r="AM128" s="241"/>
      <c r="AN128" s="242"/>
      <c r="AO128" s="241"/>
      <c r="AP128" s="242"/>
      <c r="AQ128" s="241"/>
      <c r="AR128" s="242"/>
      <c r="AS128" s="241"/>
      <c r="AT128" s="242"/>
      <c r="AU128" s="241"/>
      <c r="AV128" s="242"/>
      <c r="AW128" s="241"/>
    </row>
    <row r="129" spans="1:49" ht="26.25">
      <c r="A129" s="312"/>
      <c r="B129" s="312"/>
      <c r="C129" s="312"/>
      <c r="D129" s="312"/>
      <c r="E129" s="312"/>
      <c r="F129" s="313"/>
      <c r="G129" s="304"/>
      <c r="H129" s="314"/>
      <c r="I129" s="300"/>
      <c r="J129" s="315"/>
      <c r="K129" s="315"/>
      <c r="L129" s="316"/>
      <c r="M129" s="300"/>
      <c r="N129" s="308"/>
      <c r="O129" s="300"/>
      <c r="P129" s="312"/>
      <c r="Q129" s="300"/>
      <c r="R129" s="312"/>
      <c r="S129" s="300"/>
      <c r="T129" s="300"/>
      <c r="U129" s="300"/>
      <c r="V129" s="312"/>
      <c r="W129" s="300"/>
      <c r="X129" s="317"/>
      <c r="Y129" s="308"/>
      <c r="Z129" s="318"/>
      <c r="AA129" s="308"/>
      <c r="AB129" s="300"/>
      <c r="AC129" s="300"/>
      <c r="AD129" s="723"/>
      <c r="AE129" s="723"/>
      <c r="AF129" s="723"/>
      <c r="AG129" s="241"/>
      <c r="AH129" s="241"/>
      <c r="AI129" s="241"/>
      <c r="AJ129" s="241"/>
      <c r="AK129" s="241"/>
      <c r="AL129" s="241"/>
      <c r="AM129" s="241"/>
      <c r="AN129" s="242"/>
      <c r="AO129" s="241"/>
      <c r="AP129" s="242"/>
      <c r="AQ129" s="241"/>
      <c r="AR129" s="242"/>
      <c r="AS129" s="241"/>
      <c r="AT129" s="242"/>
      <c r="AU129" s="241"/>
      <c r="AV129" s="242"/>
      <c r="AW129" s="241"/>
    </row>
    <row r="130" spans="1:49" ht="26.25">
      <c r="A130" s="312"/>
      <c r="B130" s="312"/>
      <c r="C130" s="312"/>
      <c r="D130" s="312"/>
      <c r="E130" s="312"/>
      <c r="F130" s="313"/>
      <c r="G130" s="304"/>
      <c r="H130" s="314"/>
      <c r="I130" s="300"/>
      <c r="J130" s="315"/>
      <c r="K130" s="315"/>
      <c r="L130" s="316"/>
      <c r="M130" s="300"/>
      <c r="N130" s="308"/>
      <c r="O130" s="300"/>
      <c r="P130" s="312"/>
      <c r="Q130" s="300"/>
      <c r="R130" s="312"/>
      <c r="S130" s="300"/>
      <c r="T130" s="300"/>
      <c r="U130" s="300"/>
      <c r="V130" s="312"/>
      <c r="W130" s="300"/>
      <c r="X130" s="317"/>
      <c r="Y130" s="308"/>
      <c r="Z130" s="318"/>
      <c r="AA130" s="308"/>
      <c r="AB130" s="300"/>
      <c r="AC130" s="300"/>
      <c r="AD130" s="723"/>
      <c r="AE130" s="723"/>
      <c r="AF130" s="723"/>
      <c r="AG130" s="241"/>
      <c r="AH130" s="241"/>
      <c r="AI130" s="241"/>
      <c r="AJ130" s="241"/>
      <c r="AK130" s="241"/>
      <c r="AL130" s="241"/>
      <c r="AM130" s="241"/>
      <c r="AN130" s="242"/>
      <c r="AO130" s="241"/>
      <c r="AP130" s="242"/>
      <c r="AQ130" s="241"/>
      <c r="AR130" s="242"/>
      <c r="AS130" s="241"/>
      <c r="AT130" s="242"/>
      <c r="AU130" s="241"/>
      <c r="AV130" s="242"/>
      <c r="AW130" s="241"/>
    </row>
    <row r="131" spans="1:49" ht="26.25">
      <c r="A131" s="312"/>
      <c r="B131" s="312"/>
      <c r="C131" s="312"/>
      <c r="D131" s="312"/>
      <c r="E131" s="312"/>
      <c r="F131" s="313"/>
      <c r="G131" s="304"/>
      <c r="H131" s="314"/>
      <c r="I131" s="300"/>
      <c r="J131" s="315"/>
      <c r="K131" s="315"/>
      <c r="L131" s="316"/>
      <c r="M131" s="300"/>
      <c r="N131" s="308"/>
      <c r="O131" s="300"/>
      <c r="P131" s="312"/>
      <c r="Q131" s="300"/>
      <c r="R131" s="312"/>
      <c r="S131" s="300"/>
      <c r="T131" s="300"/>
      <c r="U131" s="300"/>
      <c r="V131" s="312"/>
      <c r="W131" s="300"/>
      <c r="X131" s="317"/>
      <c r="Y131" s="308"/>
      <c r="Z131" s="318"/>
      <c r="AA131" s="308"/>
      <c r="AB131" s="300"/>
      <c r="AC131" s="300"/>
      <c r="AD131" s="723"/>
      <c r="AE131" s="723"/>
      <c r="AF131" s="723"/>
      <c r="AG131" s="241"/>
      <c r="AH131" s="241"/>
      <c r="AI131" s="241"/>
      <c r="AJ131" s="241"/>
      <c r="AK131" s="241"/>
      <c r="AL131" s="241"/>
      <c r="AM131" s="241"/>
      <c r="AN131" s="242"/>
      <c r="AO131" s="241"/>
      <c r="AP131" s="242"/>
      <c r="AQ131" s="241"/>
      <c r="AR131" s="242"/>
      <c r="AS131" s="241"/>
      <c r="AT131" s="242"/>
      <c r="AU131" s="241"/>
      <c r="AV131" s="242"/>
      <c r="AW131" s="241"/>
    </row>
    <row r="132" spans="1:49" ht="26.25">
      <c r="A132" s="312"/>
      <c r="B132" s="312"/>
      <c r="C132" s="312"/>
      <c r="D132" s="312"/>
      <c r="E132" s="312"/>
      <c r="F132" s="313"/>
      <c r="G132" s="304"/>
      <c r="H132" s="314"/>
      <c r="I132" s="300"/>
      <c r="J132" s="315"/>
      <c r="K132" s="315"/>
      <c r="L132" s="316"/>
      <c r="M132" s="300"/>
      <c r="N132" s="308"/>
      <c r="O132" s="300"/>
      <c r="P132" s="312"/>
      <c r="Q132" s="300"/>
      <c r="R132" s="312"/>
      <c r="S132" s="300"/>
      <c r="T132" s="300"/>
      <c r="U132" s="300"/>
      <c r="V132" s="312"/>
      <c r="W132" s="300"/>
      <c r="X132" s="317"/>
      <c r="Y132" s="308"/>
      <c r="Z132" s="318"/>
      <c r="AA132" s="308"/>
      <c r="AB132" s="300"/>
      <c r="AC132" s="300"/>
      <c r="AD132" s="723"/>
      <c r="AE132" s="723"/>
      <c r="AF132" s="723"/>
      <c r="AG132" s="241"/>
      <c r="AH132" s="241"/>
      <c r="AI132" s="241"/>
      <c r="AJ132" s="241"/>
      <c r="AK132" s="241"/>
      <c r="AL132" s="241"/>
      <c r="AM132" s="241"/>
      <c r="AN132" s="242"/>
      <c r="AO132" s="241"/>
      <c r="AP132" s="242"/>
      <c r="AQ132" s="241"/>
      <c r="AR132" s="242"/>
      <c r="AS132" s="241"/>
      <c r="AT132" s="242"/>
      <c r="AU132" s="241"/>
      <c r="AV132" s="242"/>
      <c r="AW132" s="241"/>
    </row>
    <row r="133" spans="1:49" ht="26.25">
      <c r="A133" s="312"/>
      <c r="B133" s="312"/>
      <c r="C133" s="312"/>
      <c r="D133" s="312"/>
      <c r="E133" s="312"/>
      <c r="F133" s="313"/>
      <c r="G133" s="304"/>
      <c r="H133" s="314"/>
      <c r="I133" s="300"/>
      <c r="J133" s="315"/>
      <c r="K133" s="315"/>
      <c r="L133" s="316"/>
      <c r="M133" s="300"/>
      <c r="N133" s="308"/>
      <c r="O133" s="300"/>
      <c r="P133" s="312"/>
      <c r="Q133" s="300"/>
      <c r="R133" s="312"/>
      <c r="S133" s="300"/>
      <c r="T133" s="300"/>
      <c r="U133" s="300"/>
      <c r="V133" s="312"/>
      <c r="W133" s="300"/>
      <c r="X133" s="317"/>
      <c r="Y133" s="308"/>
      <c r="Z133" s="318"/>
      <c r="AA133" s="308"/>
      <c r="AB133" s="300"/>
      <c r="AC133" s="300"/>
      <c r="AD133" s="723"/>
      <c r="AE133" s="723"/>
      <c r="AF133" s="723"/>
      <c r="AG133" s="241"/>
      <c r="AH133" s="241"/>
      <c r="AI133" s="241"/>
      <c r="AJ133" s="241"/>
      <c r="AK133" s="241"/>
      <c r="AL133" s="241"/>
      <c r="AM133" s="241"/>
      <c r="AN133" s="242"/>
      <c r="AO133" s="241"/>
      <c r="AP133" s="242"/>
      <c r="AQ133" s="241"/>
      <c r="AR133" s="242"/>
      <c r="AS133" s="241"/>
      <c r="AT133" s="242"/>
      <c r="AU133" s="241"/>
      <c r="AV133" s="242"/>
      <c r="AW133" s="241"/>
    </row>
    <row r="134" spans="1:49" ht="26.25">
      <c r="A134" s="312"/>
      <c r="B134" s="312"/>
      <c r="C134" s="312"/>
      <c r="D134" s="312"/>
      <c r="E134" s="312"/>
      <c r="F134" s="313"/>
      <c r="G134" s="304"/>
      <c r="H134" s="314"/>
      <c r="I134" s="300"/>
      <c r="J134" s="315"/>
      <c r="K134" s="315"/>
      <c r="L134" s="316"/>
      <c r="M134" s="300"/>
      <c r="N134" s="308"/>
      <c r="O134" s="300"/>
      <c r="P134" s="312"/>
      <c r="Q134" s="300"/>
      <c r="R134" s="312"/>
      <c r="S134" s="300"/>
      <c r="T134" s="300"/>
      <c r="U134" s="300"/>
      <c r="V134" s="312"/>
      <c r="W134" s="300"/>
      <c r="X134" s="317"/>
      <c r="Y134" s="308"/>
      <c r="Z134" s="318"/>
      <c r="AA134" s="308"/>
      <c r="AB134" s="300"/>
      <c r="AC134" s="300"/>
      <c r="AD134" s="723"/>
      <c r="AE134" s="723"/>
      <c r="AF134" s="723"/>
      <c r="AG134" s="241"/>
      <c r="AH134" s="241"/>
      <c r="AI134" s="241"/>
      <c r="AJ134" s="241"/>
      <c r="AK134" s="241"/>
      <c r="AL134" s="241"/>
      <c r="AM134" s="241"/>
      <c r="AN134" s="242"/>
      <c r="AO134" s="241"/>
      <c r="AP134" s="242"/>
      <c r="AQ134" s="241"/>
      <c r="AR134" s="242"/>
      <c r="AS134" s="241"/>
      <c r="AT134" s="242"/>
      <c r="AU134" s="241"/>
      <c r="AV134" s="242"/>
      <c r="AW134" s="241"/>
    </row>
    <row r="135" spans="1:49" ht="26.25">
      <c r="A135" s="312"/>
      <c r="B135" s="312"/>
      <c r="C135" s="312"/>
      <c r="D135" s="312"/>
      <c r="E135" s="312"/>
      <c r="F135" s="313"/>
      <c r="G135" s="304"/>
      <c r="H135" s="314"/>
      <c r="I135" s="300"/>
      <c r="J135" s="315"/>
      <c r="K135" s="315"/>
      <c r="L135" s="316"/>
      <c r="M135" s="300"/>
      <c r="N135" s="308"/>
      <c r="O135" s="300"/>
      <c r="P135" s="312"/>
      <c r="Q135" s="300"/>
      <c r="R135" s="312"/>
      <c r="S135" s="300"/>
      <c r="T135" s="300"/>
      <c r="U135" s="300"/>
      <c r="V135" s="312"/>
      <c r="W135" s="300"/>
      <c r="X135" s="317"/>
      <c r="Y135" s="308"/>
      <c r="Z135" s="318"/>
      <c r="AA135" s="308"/>
      <c r="AB135" s="300"/>
      <c r="AC135" s="300"/>
      <c r="AD135" s="723"/>
      <c r="AE135" s="723"/>
      <c r="AF135" s="723"/>
      <c r="AG135" s="241"/>
      <c r="AH135" s="241"/>
      <c r="AI135" s="241"/>
      <c r="AJ135" s="241"/>
      <c r="AK135" s="241"/>
      <c r="AL135" s="241"/>
      <c r="AM135" s="241"/>
      <c r="AN135" s="242"/>
      <c r="AO135" s="241"/>
      <c r="AP135" s="242"/>
      <c r="AQ135" s="241"/>
      <c r="AR135" s="242"/>
      <c r="AS135" s="241"/>
      <c r="AT135" s="242"/>
      <c r="AU135" s="241"/>
      <c r="AV135" s="242"/>
      <c r="AW135" s="241"/>
    </row>
    <row r="136" spans="1:49" ht="26.25">
      <c r="A136" s="312"/>
      <c r="B136" s="312"/>
      <c r="C136" s="312"/>
      <c r="D136" s="312"/>
      <c r="E136" s="312"/>
      <c r="F136" s="313"/>
      <c r="G136" s="304"/>
      <c r="H136" s="314"/>
      <c r="I136" s="300"/>
      <c r="J136" s="315"/>
      <c r="K136" s="315"/>
      <c r="L136" s="316"/>
      <c r="M136" s="300"/>
      <c r="N136" s="308"/>
      <c r="O136" s="300"/>
      <c r="P136" s="312"/>
      <c r="Q136" s="300"/>
      <c r="R136" s="312"/>
      <c r="S136" s="300"/>
      <c r="T136" s="300"/>
      <c r="U136" s="300"/>
      <c r="V136" s="312"/>
      <c r="W136" s="300"/>
      <c r="X136" s="317"/>
      <c r="Y136" s="308"/>
      <c r="Z136" s="318"/>
      <c r="AA136" s="308"/>
      <c r="AB136" s="300"/>
      <c r="AC136" s="300"/>
      <c r="AD136" s="723"/>
      <c r="AE136" s="723"/>
      <c r="AF136" s="723"/>
      <c r="AG136" s="241"/>
      <c r="AH136" s="241"/>
      <c r="AI136" s="241"/>
      <c r="AJ136" s="241"/>
      <c r="AK136" s="241"/>
      <c r="AL136" s="241"/>
      <c r="AM136" s="241"/>
      <c r="AN136" s="242"/>
      <c r="AO136" s="241"/>
      <c r="AP136" s="242"/>
      <c r="AQ136" s="241"/>
      <c r="AR136" s="242"/>
      <c r="AS136" s="241"/>
      <c r="AT136" s="242"/>
      <c r="AU136" s="241"/>
      <c r="AV136" s="242"/>
      <c r="AW136" s="241"/>
    </row>
    <row r="137" spans="1:49" ht="26.25">
      <c r="A137" s="312"/>
      <c r="B137" s="312"/>
      <c r="C137" s="312"/>
      <c r="D137" s="312"/>
      <c r="E137" s="312"/>
      <c r="F137" s="313"/>
      <c r="G137" s="304"/>
      <c r="H137" s="314"/>
      <c r="I137" s="300"/>
      <c r="J137" s="315"/>
      <c r="K137" s="315"/>
      <c r="L137" s="316"/>
      <c r="M137" s="300"/>
      <c r="N137" s="308"/>
      <c r="O137" s="300"/>
      <c r="P137" s="312"/>
      <c r="Q137" s="300"/>
      <c r="R137" s="312"/>
      <c r="S137" s="300"/>
      <c r="T137" s="300"/>
      <c r="U137" s="300"/>
      <c r="V137" s="312"/>
      <c r="W137" s="300"/>
      <c r="X137" s="317"/>
      <c r="Y137" s="308"/>
      <c r="Z137" s="318"/>
      <c r="AA137" s="308"/>
      <c r="AB137" s="300"/>
      <c r="AC137" s="300"/>
      <c r="AD137" s="723"/>
      <c r="AE137" s="723"/>
      <c r="AF137" s="723"/>
      <c r="AG137" s="241"/>
      <c r="AH137" s="241"/>
      <c r="AI137" s="241"/>
      <c r="AJ137" s="241"/>
      <c r="AK137" s="241"/>
      <c r="AL137" s="241"/>
      <c r="AM137" s="241"/>
      <c r="AN137" s="242"/>
      <c r="AO137" s="241"/>
      <c r="AP137" s="242"/>
      <c r="AQ137" s="241"/>
      <c r="AR137" s="242"/>
      <c r="AS137" s="241"/>
      <c r="AT137" s="242"/>
      <c r="AU137" s="241"/>
      <c r="AV137" s="242"/>
      <c r="AW137" s="241"/>
    </row>
    <row r="138" spans="1:49" ht="26.25">
      <c r="A138" s="312"/>
      <c r="B138" s="312"/>
      <c r="C138" s="312"/>
      <c r="D138" s="312"/>
      <c r="E138" s="312"/>
      <c r="F138" s="313"/>
      <c r="G138" s="304"/>
      <c r="H138" s="314"/>
      <c r="I138" s="300"/>
      <c r="J138" s="315"/>
      <c r="K138" s="315"/>
      <c r="L138" s="316"/>
      <c r="M138" s="300"/>
      <c r="N138" s="308"/>
      <c r="O138" s="300"/>
      <c r="P138" s="312"/>
      <c r="Q138" s="300"/>
      <c r="R138" s="312"/>
      <c r="S138" s="300"/>
      <c r="T138" s="300"/>
      <c r="U138" s="300"/>
      <c r="V138" s="312"/>
      <c r="W138" s="300"/>
      <c r="X138" s="317"/>
      <c r="Y138" s="308"/>
      <c r="Z138" s="318"/>
      <c r="AA138" s="308"/>
      <c r="AB138" s="300"/>
      <c r="AC138" s="300"/>
      <c r="AD138" s="723"/>
      <c r="AE138" s="723"/>
      <c r="AF138" s="723"/>
      <c r="AG138" s="241"/>
      <c r="AH138" s="241"/>
      <c r="AI138" s="241"/>
      <c r="AJ138" s="241"/>
      <c r="AK138" s="241"/>
      <c r="AL138" s="241"/>
      <c r="AM138" s="241"/>
      <c r="AN138" s="242"/>
      <c r="AO138" s="241"/>
      <c r="AP138" s="242"/>
      <c r="AQ138" s="241"/>
      <c r="AR138" s="242"/>
      <c r="AS138" s="241"/>
      <c r="AT138" s="242"/>
      <c r="AU138" s="241"/>
      <c r="AV138" s="242"/>
      <c r="AW138" s="241"/>
    </row>
    <row r="139" spans="1:49" ht="26.25">
      <c r="A139" s="312"/>
      <c r="B139" s="312"/>
      <c r="C139" s="312"/>
      <c r="D139" s="312"/>
      <c r="E139" s="312"/>
      <c r="F139" s="313"/>
      <c r="G139" s="304"/>
      <c r="H139" s="314"/>
      <c r="I139" s="300"/>
      <c r="J139" s="315"/>
      <c r="K139" s="315"/>
      <c r="L139" s="316"/>
      <c r="M139" s="300"/>
      <c r="N139" s="308"/>
      <c r="O139" s="300"/>
      <c r="P139" s="312"/>
      <c r="Q139" s="300"/>
      <c r="R139" s="312"/>
      <c r="S139" s="300"/>
      <c r="T139" s="300"/>
      <c r="U139" s="300"/>
      <c r="V139" s="312"/>
      <c r="W139" s="300"/>
      <c r="X139" s="317"/>
      <c r="Y139" s="308"/>
      <c r="Z139" s="318"/>
      <c r="AA139" s="308"/>
      <c r="AB139" s="300"/>
      <c r="AC139" s="300"/>
      <c r="AD139" s="723"/>
      <c r="AE139" s="723"/>
      <c r="AF139" s="723"/>
      <c r="AG139" s="241"/>
      <c r="AH139" s="241"/>
      <c r="AI139" s="241"/>
      <c r="AJ139" s="241"/>
      <c r="AK139" s="241"/>
      <c r="AL139" s="241"/>
      <c r="AM139" s="241"/>
      <c r="AN139" s="242"/>
      <c r="AO139" s="241"/>
      <c r="AP139" s="242"/>
      <c r="AQ139" s="241"/>
      <c r="AR139" s="242"/>
      <c r="AS139" s="241"/>
      <c r="AT139" s="242"/>
      <c r="AU139" s="241"/>
      <c r="AV139" s="242"/>
      <c r="AW139" s="241"/>
    </row>
    <row r="140" spans="1:49" ht="26.25">
      <c r="A140" s="312"/>
      <c r="B140" s="312"/>
      <c r="C140" s="312"/>
      <c r="D140" s="312"/>
      <c r="E140" s="312"/>
      <c r="F140" s="313"/>
      <c r="G140" s="304"/>
      <c r="H140" s="314"/>
      <c r="I140" s="300"/>
      <c r="J140" s="315"/>
      <c r="K140" s="315"/>
      <c r="L140" s="316"/>
      <c r="M140" s="300"/>
      <c r="N140" s="308"/>
      <c r="O140" s="300"/>
      <c r="P140" s="312"/>
      <c r="Q140" s="300"/>
      <c r="R140" s="312"/>
      <c r="S140" s="300"/>
      <c r="T140" s="300"/>
      <c r="U140" s="300"/>
      <c r="V140" s="312"/>
      <c r="W140" s="300"/>
      <c r="X140" s="317"/>
      <c r="Y140" s="308"/>
      <c r="Z140" s="318"/>
      <c r="AA140" s="308"/>
      <c r="AB140" s="300"/>
      <c r="AC140" s="300"/>
      <c r="AD140" s="723"/>
      <c r="AE140" s="723"/>
      <c r="AF140" s="723"/>
      <c r="AG140" s="241"/>
      <c r="AH140" s="241"/>
      <c r="AI140" s="241"/>
      <c r="AJ140" s="241"/>
      <c r="AK140" s="241"/>
      <c r="AL140" s="241"/>
      <c r="AM140" s="241"/>
      <c r="AN140" s="242"/>
      <c r="AO140" s="241"/>
      <c r="AP140" s="242"/>
      <c r="AQ140" s="241"/>
      <c r="AR140" s="242"/>
      <c r="AS140" s="241"/>
      <c r="AT140" s="242"/>
      <c r="AU140" s="241"/>
      <c r="AV140" s="242"/>
      <c r="AW140" s="241"/>
    </row>
    <row r="141" spans="1:49" ht="26.25">
      <c r="A141" s="312"/>
      <c r="B141" s="312"/>
      <c r="C141" s="312"/>
      <c r="D141" s="312"/>
      <c r="E141" s="312"/>
      <c r="F141" s="313"/>
      <c r="G141" s="304"/>
      <c r="H141" s="314"/>
      <c r="I141" s="300"/>
      <c r="J141" s="315"/>
      <c r="K141" s="315"/>
      <c r="L141" s="316"/>
      <c r="M141" s="300"/>
      <c r="N141" s="308"/>
      <c r="O141" s="300"/>
      <c r="P141" s="312"/>
      <c r="Q141" s="300"/>
      <c r="R141" s="312"/>
      <c r="S141" s="300"/>
      <c r="T141" s="300"/>
      <c r="U141" s="300"/>
      <c r="V141" s="312"/>
      <c r="W141" s="300"/>
      <c r="X141" s="317"/>
      <c r="Y141" s="308"/>
      <c r="Z141" s="318"/>
      <c r="AA141" s="308"/>
      <c r="AB141" s="300"/>
      <c r="AC141" s="300"/>
      <c r="AD141" s="723"/>
      <c r="AE141" s="723"/>
      <c r="AF141" s="723"/>
      <c r="AG141" s="241"/>
      <c r="AH141" s="241"/>
      <c r="AI141" s="241"/>
      <c r="AJ141" s="241"/>
      <c r="AK141" s="241"/>
      <c r="AL141" s="241"/>
      <c r="AM141" s="241"/>
      <c r="AN141" s="242"/>
      <c r="AO141" s="241"/>
      <c r="AP141" s="242"/>
      <c r="AQ141" s="241"/>
      <c r="AR141" s="242"/>
      <c r="AS141" s="241"/>
      <c r="AT141" s="242"/>
      <c r="AU141" s="241"/>
      <c r="AV141" s="242"/>
      <c r="AW141" s="241"/>
    </row>
    <row r="142" spans="1:49" ht="26.25">
      <c r="A142" s="312"/>
      <c r="B142" s="312"/>
      <c r="C142" s="312"/>
      <c r="D142" s="312"/>
      <c r="E142" s="312"/>
      <c r="F142" s="313"/>
      <c r="G142" s="304"/>
      <c r="H142" s="314"/>
      <c r="I142" s="300"/>
      <c r="J142" s="315"/>
      <c r="K142" s="315"/>
      <c r="L142" s="316"/>
      <c r="M142" s="300"/>
      <c r="N142" s="308"/>
      <c r="O142" s="300"/>
      <c r="P142" s="312"/>
      <c r="Q142" s="300"/>
      <c r="R142" s="312"/>
      <c r="S142" s="300"/>
      <c r="T142" s="300"/>
      <c r="U142" s="300"/>
      <c r="V142" s="312"/>
      <c r="W142" s="300"/>
      <c r="X142" s="317"/>
      <c r="Y142" s="308"/>
      <c r="Z142" s="318"/>
      <c r="AA142" s="308"/>
      <c r="AB142" s="300"/>
      <c r="AC142" s="300"/>
      <c r="AD142" s="723"/>
      <c r="AE142" s="723"/>
      <c r="AF142" s="723"/>
      <c r="AG142" s="241"/>
      <c r="AH142" s="241"/>
      <c r="AI142" s="241"/>
      <c r="AJ142" s="241"/>
      <c r="AK142" s="241"/>
      <c r="AL142" s="241"/>
      <c r="AM142" s="241"/>
      <c r="AN142" s="242"/>
      <c r="AO142" s="241"/>
      <c r="AP142" s="242"/>
      <c r="AQ142" s="241"/>
      <c r="AR142" s="242"/>
      <c r="AS142" s="241"/>
      <c r="AT142" s="242"/>
      <c r="AU142" s="241"/>
      <c r="AV142" s="242"/>
      <c r="AW142" s="241"/>
    </row>
    <row r="143" spans="1:49" ht="26.25">
      <c r="A143" s="312"/>
      <c r="B143" s="312"/>
      <c r="C143" s="312"/>
      <c r="D143" s="312"/>
      <c r="E143" s="312"/>
      <c r="F143" s="313"/>
      <c r="G143" s="304"/>
      <c r="H143" s="314"/>
      <c r="I143" s="300"/>
      <c r="J143" s="315"/>
      <c r="K143" s="315"/>
      <c r="L143" s="316"/>
      <c r="M143" s="300"/>
      <c r="N143" s="308"/>
      <c r="O143" s="300"/>
      <c r="P143" s="312"/>
      <c r="Q143" s="300"/>
      <c r="R143" s="312"/>
      <c r="S143" s="300"/>
      <c r="T143" s="300"/>
      <c r="U143" s="300"/>
      <c r="V143" s="312"/>
      <c r="W143" s="300"/>
      <c r="X143" s="317"/>
      <c r="Y143" s="308"/>
      <c r="Z143" s="318"/>
      <c r="AA143" s="308"/>
      <c r="AB143" s="300"/>
      <c r="AC143" s="300"/>
      <c r="AD143" s="723"/>
      <c r="AE143" s="723"/>
      <c r="AF143" s="723"/>
      <c r="AG143" s="241"/>
      <c r="AH143" s="241"/>
      <c r="AI143" s="241"/>
      <c r="AJ143" s="241"/>
      <c r="AK143" s="241"/>
      <c r="AL143" s="241"/>
      <c r="AM143" s="241"/>
      <c r="AN143" s="242"/>
      <c r="AO143" s="241"/>
      <c r="AP143" s="242"/>
      <c r="AQ143" s="241"/>
      <c r="AR143" s="242"/>
      <c r="AS143" s="241"/>
      <c r="AT143" s="242"/>
      <c r="AU143" s="241"/>
      <c r="AV143" s="242"/>
      <c r="AW143" s="241"/>
    </row>
    <row r="144" spans="1:49" ht="26.25">
      <c r="A144" s="312"/>
      <c r="B144" s="312"/>
      <c r="C144" s="312"/>
      <c r="D144" s="312"/>
      <c r="E144" s="312"/>
      <c r="F144" s="313"/>
      <c r="G144" s="304"/>
      <c r="H144" s="314"/>
      <c r="I144" s="300"/>
      <c r="J144" s="315"/>
      <c r="K144" s="315"/>
      <c r="L144" s="316"/>
      <c r="M144" s="300"/>
      <c r="N144" s="308"/>
      <c r="O144" s="300"/>
      <c r="P144" s="312"/>
      <c r="Q144" s="300"/>
      <c r="R144" s="312"/>
      <c r="S144" s="300"/>
      <c r="T144" s="300"/>
      <c r="U144" s="300"/>
      <c r="V144" s="312"/>
      <c r="W144" s="300"/>
      <c r="X144" s="317"/>
      <c r="Y144" s="308"/>
      <c r="Z144" s="318"/>
      <c r="AA144" s="308"/>
      <c r="AB144" s="300"/>
      <c r="AC144" s="300"/>
      <c r="AD144" s="723"/>
      <c r="AE144" s="723"/>
      <c r="AF144" s="723"/>
      <c r="AG144" s="241"/>
      <c r="AH144" s="241"/>
      <c r="AI144" s="241"/>
      <c r="AJ144" s="241"/>
      <c r="AK144" s="241"/>
      <c r="AL144" s="241"/>
      <c r="AM144" s="241"/>
      <c r="AN144" s="242"/>
      <c r="AO144" s="241"/>
      <c r="AP144" s="242"/>
      <c r="AQ144" s="241"/>
      <c r="AR144" s="242"/>
      <c r="AS144" s="241"/>
      <c r="AT144" s="242"/>
      <c r="AU144" s="241"/>
      <c r="AV144" s="242"/>
      <c r="AW144" s="241"/>
    </row>
    <row r="145" spans="1:49" ht="26.25">
      <c r="A145" s="312"/>
      <c r="B145" s="312"/>
      <c r="C145" s="312"/>
      <c r="D145" s="312"/>
      <c r="E145" s="312"/>
      <c r="F145" s="313"/>
      <c r="G145" s="304"/>
      <c r="H145" s="314"/>
      <c r="I145" s="300"/>
      <c r="J145" s="315"/>
      <c r="K145" s="315"/>
      <c r="L145" s="316"/>
      <c r="M145" s="300"/>
      <c r="N145" s="308"/>
      <c r="O145" s="300"/>
      <c r="P145" s="312"/>
      <c r="Q145" s="300"/>
      <c r="R145" s="312"/>
      <c r="S145" s="300"/>
      <c r="T145" s="300"/>
      <c r="U145" s="300"/>
      <c r="V145" s="312"/>
      <c r="W145" s="300"/>
      <c r="X145" s="317"/>
      <c r="Y145" s="308"/>
      <c r="Z145" s="318"/>
      <c r="AA145" s="308"/>
      <c r="AB145" s="300"/>
      <c r="AC145" s="300"/>
      <c r="AD145" s="723"/>
      <c r="AE145" s="723"/>
      <c r="AF145" s="723"/>
      <c r="AG145" s="241"/>
      <c r="AH145" s="241"/>
      <c r="AI145" s="241"/>
      <c r="AJ145" s="241"/>
      <c r="AK145" s="241"/>
      <c r="AL145" s="241"/>
      <c r="AM145" s="241"/>
      <c r="AN145" s="242"/>
      <c r="AO145" s="241"/>
      <c r="AP145" s="242"/>
      <c r="AQ145" s="241"/>
      <c r="AR145" s="242"/>
      <c r="AS145" s="241"/>
      <c r="AT145" s="242"/>
      <c r="AU145" s="241"/>
      <c r="AV145" s="242"/>
      <c r="AW145" s="241"/>
    </row>
    <row r="146" spans="1:49" ht="26.25">
      <c r="A146" s="312"/>
      <c r="B146" s="312"/>
      <c r="C146" s="312"/>
      <c r="D146" s="312"/>
      <c r="E146" s="312"/>
      <c r="F146" s="313"/>
      <c r="G146" s="304"/>
      <c r="H146" s="314"/>
      <c r="I146" s="300"/>
      <c r="J146" s="315"/>
      <c r="K146" s="315"/>
      <c r="L146" s="316"/>
      <c r="M146" s="300"/>
      <c r="N146" s="308"/>
      <c r="O146" s="300"/>
      <c r="P146" s="312"/>
      <c r="Q146" s="300"/>
      <c r="R146" s="312"/>
      <c r="S146" s="300"/>
      <c r="T146" s="300"/>
      <c r="U146" s="300"/>
      <c r="V146" s="312"/>
      <c r="W146" s="300"/>
      <c r="X146" s="317"/>
      <c r="Y146" s="308"/>
      <c r="Z146" s="318"/>
      <c r="AA146" s="308"/>
      <c r="AB146" s="300"/>
      <c r="AC146" s="300"/>
      <c r="AD146" s="723"/>
      <c r="AE146" s="723"/>
      <c r="AF146" s="723"/>
      <c r="AG146" s="241"/>
      <c r="AH146" s="241"/>
      <c r="AI146" s="241"/>
      <c r="AJ146" s="241"/>
      <c r="AK146" s="241"/>
      <c r="AL146" s="241"/>
      <c r="AM146" s="241"/>
      <c r="AN146" s="242"/>
      <c r="AO146" s="241"/>
      <c r="AP146" s="242"/>
      <c r="AQ146" s="241"/>
      <c r="AR146" s="242"/>
      <c r="AS146" s="241"/>
      <c r="AT146" s="242"/>
      <c r="AU146" s="241"/>
      <c r="AV146" s="242"/>
      <c r="AW146" s="241"/>
    </row>
    <row r="147" spans="1:49" ht="26.25">
      <c r="A147" s="312"/>
      <c r="B147" s="312"/>
      <c r="C147" s="312"/>
      <c r="D147" s="312"/>
      <c r="E147" s="312"/>
      <c r="F147" s="313"/>
      <c r="G147" s="304"/>
      <c r="H147" s="314"/>
      <c r="I147" s="300"/>
      <c r="J147" s="315"/>
      <c r="K147" s="315"/>
      <c r="L147" s="316"/>
      <c r="M147" s="300"/>
      <c r="N147" s="308"/>
      <c r="O147" s="300"/>
      <c r="P147" s="312"/>
      <c r="Q147" s="300"/>
      <c r="R147" s="312"/>
      <c r="S147" s="300"/>
      <c r="T147" s="300"/>
      <c r="U147" s="300"/>
      <c r="V147" s="312"/>
      <c r="W147" s="300"/>
      <c r="X147" s="317"/>
      <c r="Y147" s="308"/>
      <c r="Z147" s="318"/>
      <c r="AA147" s="308"/>
      <c r="AB147" s="300"/>
      <c r="AC147" s="300"/>
      <c r="AD147" s="723"/>
      <c r="AE147" s="723"/>
      <c r="AF147" s="723"/>
      <c r="AG147" s="241"/>
      <c r="AH147" s="241"/>
      <c r="AI147" s="241"/>
      <c r="AJ147" s="241"/>
      <c r="AK147" s="241"/>
      <c r="AL147" s="241"/>
      <c r="AM147" s="241"/>
      <c r="AN147" s="242"/>
      <c r="AO147" s="241"/>
      <c r="AP147" s="242"/>
      <c r="AQ147" s="241"/>
      <c r="AR147" s="242"/>
      <c r="AS147" s="241"/>
      <c r="AT147" s="242"/>
      <c r="AU147" s="241"/>
      <c r="AV147" s="242"/>
      <c r="AW147" s="241"/>
    </row>
    <row r="148" spans="1:49" ht="26.25">
      <c r="A148" s="312"/>
      <c r="B148" s="312"/>
      <c r="C148" s="312"/>
      <c r="D148" s="312"/>
      <c r="E148" s="312"/>
      <c r="F148" s="313"/>
      <c r="G148" s="304"/>
      <c r="H148" s="314"/>
      <c r="I148" s="300"/>
      <c r="J148" s="315"/>
      <c r="K148" s="315"/>
      <c r="L148" s="316"/>
      <c r="M148" s="300"/>
      <c r="N148" s="308"/>
      <c r="O148" s="300"/>
      <c r="P148" s="312"/>
      <c r="Q148" s="300"/>
      <c r="R148" s="312"/>
      <c r="S148" s="300"/>
      <c r="T148" s="300"/>
      <c r="U148" s="300"/>
      <c r="V148" s="312"/>
      <c r="W148" s="300"/>
      <c r="X148" s="317"/>
      <c r="Y148" s="308"/>
      <c r="Z148" s="318"/>
      <c r="AA148" s="308"/>
      <c r="AB148" s="300"/>
      <c r="AC148" s="300"/>
      <c r="AD148" s="723"/>
      <c r="AE148" s="723"/>
      <c r="AF148" s="723"/>
      <c r="AG148" s="241"/>
      <c r="AH148" s="241"/>
      <c r="AI148" s="241"/>
      <c r="AJ148" s="241"/>
      <c r="AK148" s="241"/>
      <c r="AL148" s="241"/>
      <c r="AM148" s="241"/>
      <c r="AN148" s="242"/>
      <c r="AO148" s="241"/>
      <c r="AP148" s="242"/>
      <c r="AQ148" s="241"/>
      <c r="AR148" s="242"/>
      <c r="AS148" s="241"/>
      <c r="AT148" s="242"/>
      <c r="AU148" s="241"/>
      <c r="AV148" s="242"/>
      <c r="AW148" s="241"/>
    </row>
    <row r="149" spans="1:49" ht="26.25">
      <c r="A149" s="312"/>
      <c r="B149" s="312"/>
      <c r="C149" s="312"/>
      <c r="D149" s="312"/>
      <c r="E149" s="312"/>
      <c r="F149" s="313"/>
      <c r="G149" s="304"/>
      <c r="H149" s="314"/>
      <c r="I149" s="300"/>
      <c r="J149" s="315"/>
      <c r="K149" s="315"/>
      <c r="L149" s="316"/>
      <c r="M149" s="300"/>
      <c r="N149" s="308"/>
      <c r="O149" s="300"/>
      <c r="P149" s="312"/>
      <c r="Q149" s="300"/>
      <c r="R149" s="312"/>
      <c r="S149" s="300"/>
      <c r="T149" s="300"/>
      <c r="U149" s="300"/>
      <c r="V149" s="312"/>
      <c r="W149" s="300"/>
      <c r="X149" s="317"/>
      <c r="Y149" s="308"/>
      <c r="Z149" s="318"/>
      <c r="AA149" s="308"/>
      <c r="AB149" s="300"/>
      <c r="AC149" s="300"/>
      <c r="AD149" s="723"/>
      <c r="AE149" s="723"/>
      <c r="AF149" s="723"/>
      <c r="AG149" s="241"/>
      <c r="AH149" s="241"/>
      <c r="AI149" s="241"/>
      <c r="AJ149" s="241"/>
      <c r="AK149" s="241"/>
      <c r="AL149" s="241"/>
      <c r="AM149" s="241"/>
      <c r="AN149" s="242"/>
      <c r="AO149" s="241"/>
      <c r="AP149" s="242"/>
      <c r="AQ149" s="241"/>
      <c r="AR149" s="242"/>
      <c r="AS149" s="241"/>
      <c r="AT149" s="242"/>
      <c r="AU149" s="241"/>
      <c r="AV149" s="242"/>
      <c r="AW149" s="241"/>
    </row>
    <row r="150" spans="1:49" ht="26.25">
      <c r="A150" s="312"/>
      <c r="B150" s="312"/>
      <c r="C150" s="312"/>
      <c r="D150" s="312"/>
      <c r="E150" s="312"/>
      <c r="F150" s="313"/>
      <c r="G150" s="304"/>
      <c r="H150" s="314"/>
      <c r="I150" s="300"/>
      <c r="J150" s="315"/>
      <c r="K150" s="315"/>
      <c r="L150" s="316"/>
      <c r="M150" s="300"/>
      <c r="N150" s="308"/>
      <c r="O150" s="300"/>
      <c r="P150" s="312"/>
      <c r="Q150" s="300"/>
      <c r="R150" s="312"/>
      <c r="S150" s="300"/>
      <c r="T150" s="300"/>
      <c r="U150" s="300"/>
      <c r="V150" s="312"/>
      <c r="W150" s="300"/>
      <c r="X150" s="317"/>
      <c r="Y150" s="308"/>
      <c r="Z150" s="318"/>
      <c r="AA150" s="308"/>
      <c r="AB150" s="300"/>
      <c r="AC150" s="300"/>
      <c r="AD150" s="723"/>
      <c r="AE150" s="723"/>
      <c r="AF150" s="723"/>
      <c r="AG150" s="241"/>
      <c r="AH150" s="241"/>
      <c r="AI150" s="241"/>
      <c r="AJ150" s="241"/>
      <c r="AK150" s="241"/>
      <c r="AL150" s="241"/>
      <c r="AM150" s="241"/>
      <c r="AN150" s="242"/>
      <c r="AO150" s="241"/>
      <c r="AP150" s="242"/>
      <c r="AQ150" s="241"/>
      <c r="AR150" s="242"/>
      <c r="AS150" s="241"/>
      <c r="AT150" s="242"/>
      <c r="AU150" s="241"/>
      <c r="AV150" s="242"/>
      <c r="AW150" s="241"/>
    </row>
    <row r="151" spans="1:49" ht="26.25">
      <c r="A151" s="312"/>
      <c r="B151" s="312"/>
      <c r="C151" s="312"/>
      <c r="D151" s="312"/>
      <c r="E151" s="312"/>
      <c r="F151" s="313"/>
      <c r="G151" s="304"/>
      <c r="H151" s="314"/>
      <c r="I151" s="300"/>
      <c r="J151" s="315"/>
      <c r="K151" s="315"/>
      <c r="L151" s="316"/>
      <c r="M151" s="300"/>
      <c r="N151" s="308"/>
      <c r="O151" s="300"/>
      <c r="P151" s="312"/>
      <c r="Q151" s="300"/>
      <c r="R151" s="312"/>
      <c r="S151" s="300"/>
      <c r="T151" s="300"/>
      <c r="U151" s="300"/>
      <c r="V151" s="312"/>
      <c r="W151" s="300"/>
      <c r="X151" s="317"/>
      <c r="Y151" s="308"/>
      <c r="Z151" s="318"/>
      <c r="AA151" s="308"/>
      <c r="AB151" s="300"/>
      <c r="AC151" s="300"/>
      <c r="AD151" s="723"/>
      <c r="AE151" s="723"/>
      <c r="AF151" s="723"/>
      <c r="AG151" s="241"/>
      <c r="AH151" s="241"/>
      <c r="AI151" s="241"/>
      <c r="AJ151" s="241"/>
      <c r="AK151" s="241"/>
      <c r="AL151" s="241"/>
      <c r="AM151" s="241"/>
      <c r="AN151" s="242"/>
      <c r="AO151" s="241"/>
      <c r="AP151" s="242"/>
      <c r="AQ151" s="241"/>
      <c r="AR151" s="242"/>
      <c r="AS151" s="241"/>
      <c r="AT151" s="242"/>
      <c r="AU151" s="241"/>
      <c r="AV151" s="242"/>
      <c r="AW151" s="241"/>
    </row>
    <row r="152" spans="1:49" ht="26.25">
      <c r="A152" s="312"/>
      <c r="B152" s="312"/>
      <c r="C152" s="312"/>
      <c r="D152" s="312"/>
      <c r="E152" s="312"/>
      <c r="F152" s="313"/>
      <c r="G152" s="304"/>
      <c r="H152" s="314"/>
      <c r="I152" s="300"/>
      <c r="J152" s="315"/>
      <c r="K152" s="315"/>
      <c r="L152" s="316"/>
      <c r="M152" s="300"/>
      <c r="N152" s="308"/>
      <c r="O152" s="300"/>
      <c r="P152" s="312"/>
      <c r="Q152" s="300"/>
      <c r="R152" s="312"/>
      <c r="S152" s="300"/>
      <c r="T152" s="300"/>
      <c r="U152" s="300"/>
      <c r="V152" s="312"/>
      <c r="W152" s="300"/>
      <c r="X152" s="317"/>
      <c r="Y152" s="308"/>
      <c r="Z152" s="318"/>
      <c r="AA152" s="308"/>
      <c r="AB152" s="300"/>
      <c r="AC152" s="300"/>
      <c r="AD152" s="723"/>
      <c r="AE152" s="723"/>
      <c r="AF152" s="723"/>
      <c r="AG152" s="241"/>
      <c r="AH152" s="241"/>
      <c r="AI152" s="241"/>
      <c r="AJ152" s="241"/>
      <c r="AK152" s="241"/>
      <c r="AL152" s="241"/>
      <c r="AM152" s="241"/>
      <c r="AN152" s="242"/>
      <c r="AO152" s="241"/>
      <c r="AP152" s="242"/>
      <c r="AQ152" s="241"/>
      <c r="AR152" s="242"/>
      <c r="AS152" s="241"/>
      <c r="AT152" s="242"/>
      <c r="AU152" s="241"/>
      <c r="AV152" s="242"/>
      <c r="AW152" s="241"/>
    </row>
    <row r="153" spans="1:49" ht="26.25">
      <c r="A153" s="312"/>
      <c r="B153" s="312"/>
      <c r="C153" s="312"/>
      <c r="D153" s="312"/>
      <c r="E153" s="312"/>
      <c r="F153" s="313"/>
      <c r="G153" s="304"/>
      <c r="H153" s="314"/>
      <c r="I153" s="300"/>
      <c r="J153" s="315"/>
      <c r="K153" s="315"/>
      <c r="L153" s="316"/>
      <c r="M153" s="300"/>
      <c r="N153" s="308"/>
      <c r="O153" s="300"/>
      <c r="P153" s="312"/>
      <c r="Q153" s="300"/>
      <c r="R153" s="312"/>
      <c r="S153" s="300"/>
      <c r="T153" s="300"/>
      <c r="U153" s="300"/>
      <c r="V153" s="312"/>
      <c r="W153" s="300"/>
      <c r="X153" s="317"/>
      <c r="Y153" s="308"/>
      <c r="Z153" s="318"/>
      <c r="AA153" s="308"/>
      <c r="AB153" s="300"/>
      <c r="AC153" s="300"/>
      <c r="AD153" s="723"/>
      <c r="AE153" s="723"/>
      <c r="AF153" s="723"/>
      <c r="AG153" s="241"/>
      <c r="AH153" s="241"/>
      <c r="AI153" s="241"/>
      <c r="AJ153" s="241"/>
      <c r="AK153" s="241"/>
      <c r="AL153" s="241"/>
      <c r="AM153" s="241"/>
      <c r="AN153" s="242"/>
      <c r="AO153" s="241"/>
      <c r="AP153" s="242"/>
      <c r="AQ153" s="241"/>
      <c r="AR153" s="242"/>
      <c r="AS153" s="241"/>
      <c r="AT153" s="242"/>
      <c r="AU153" s="241"/>
      <c r="AV153" s="242"/>
      <c r="AW153" s="241"/>
    </row>
    <row r="154" spans="1:49" ht="26.25">
      <c r="A154" s="312"/>
      <c r="B154" s="312"/>
      <c r="C154" s="312"/>
      <c r="D154" s="312"/>
      <c r="E154" s="312"/>
      <c r="F154" s="313"/>
      <c r="G154" s="304"/>
      <c r="H154" s="314"/>
      <c r="I154" s="300"/>
      <c r="J154" s="315"/>
      <c r="K154" s="315"/>
      <c r="L154" s="316"/>
      <c r="M154" s="300"/>
      <c r="N154" s="308"/>
      <c r="O154" s="300"/>
      <c r="P154" s="312"/>
      <c r="Q154" s="300"/>
      <c r="R154" s="312"/>
      <c r="S154" s="300"/>
      <c r="T154" s="300"/>
      <c r="U154" s="300"/>
      <c r="V154" s="312"/>
      <c r="W154" s="300"/>
      <c r="X154" s="317"/>
      <c r="Y154" s="308"/>
      <c r="Z154" s="318"/>
      <c r="AA154" s="308"/>
      <c r="AB154" s="300"/>
      <c r="AC154" s="300"/>
      <c r="AD154" s="723"/>
      <c r="AE154" s="723"/>
      <c r="AF154" s="723"/>
      <c r="AG154" s="241"/>
      <c r="AH154" s="241"/>
      <c r="AI154" s="241"/>
      <c r="AJ154" s="241"/>
      <c r="AK154" s="241"/>
      <c r="AL154" s="241"/>
      <c r="AM154" s="241"/>
      <c r="AN154" s="242"/>
      <c r="AO154" s="241"/>
      <c r="AP154" s="242"/>
      <c r="AQ154" s="241"/>
      <c r="AR154" s="242"/>
      <c r="AS154" s="241"/>
      <c r="AT154" s="242"/>
      <c r="AU154" s="241"/>
      <c r="AV154" s="242"/>
      <c r="AW154" s="241"/>
    </row>
    <row r="155" spans="1:49" ht="26.25">
      <c r="A155" s="312"/>
      <c r="B155" s="312"/>
      <c r="C155" s="312"/>
      <c r="D155" s="312"/>
      <c r="E155" s="312"/>
      <c r="F155" s="313"/>
      <c r="G155" s="304"/>
      <c r="H155" s="314"/>
      <c r="I155" s="300"/>
      <c r="J155" s="315"/>
      <c r="K155" s="315"/>
      <c r="L155" s="316"/>
      <c r="M155" s="300"/>
      <c r="N155" s="308"/>
      <c r="O155" s="300"/>
      <c r="P155" s="312"/>
      <c r="Q155" s="300"/>
      <c r="R155" s="312"/>
      <c r="S155" s="300"/>
      <c r="T155" s="300"/>
      <c r="U155" s="300"/>
      <c r="V155" s="312"/>
      <c r="W155" s="300"/>
      <c r="X155" s="317"/>
      <c r="Y155" s="308"/>
      <c r="Z155" s="318"/>
      <c r="AA155" s="308"/>
      <c r="AB155" s="300"/>
      <c r="AC155" s="300"/>
      <c r="AD155" s="723"/>
      <c r="AE155" s="723"/>
      <c r="AF155" s="723"/>
      <c r="AG155" s="241"/>
      <c r="AH155" s="241"/>
      <c r="AI155" s="241"/>
      <c r="AJ155" s="241"/>
      <c r="AK155" s="241"/>
      <c r="AL155" s="241"/>
      <c r="AM155" s="241"/>
      <c r="AN155" s="242"/>
      <c r="AO155" s="241"/>
      <c r="AP155" s="242"/>
      <c r="AQ155" s="241"/>
      <c r="AR155" s="242"/>
      <c r="AS155" s="241"/>
      <c r="AT155" s="242"/>
      <c r="AU155" s="241"/>
      <c r="AV155" s="242"/>
      <c r="AW155" s="241"/>
    </row>
    <row r="156" spans="1:49" ht="26.25">
      <c r="A156" s="312"/>
      <c r="B156" s="312"/>
      <c r="C156" s="312"/>
      <c r="D156" s="312"/>
      <c r="E156" s="312"/>
      <c r="F156" s="313"/>
      <c r="G156" s="304"/>
      <c r="H156" s="314"/>
      <c r="I156" s="300"/>
      <c r="J156" s="315"/>
      <c r="K156" s="315"/>
      <c r="L156" s="316"/>
      <c r="M156" s="300"/>
      <c r="N156" s="308"/>
      <c r="O156" s="300"/>
      <c r="P156" s="312"/>
      <c r="Q156" s="300"/>
      <c r="R156" s="312"/>
      <c r="S156" s="300"/>
      <c r="T156" s="300"/>
      <c r="U156" s="300"/>
      <c r="V156" s="312"/>
      <c r="W156" s="300"/>
      <c r="X156" s="317"/>
      <c r="Y156" s="308"/>
      <c r="Z156" s="318"/>
      <c r="AA156" s="308"/>
      <c r="AB156" s="300"/>
      <c r="AC156" s="300"/>
      <c r="AD156" s="723"/>
      <c r="AE156" s="723"/>
      <c r="AF156" s="723"/>
      <c r="AG156" s="241"/>
      <c r="AH156" s="241"/>
      <c r="AI156" s="241"/>
      <c r="AJ156" s="241"/>
      <c r="AK156" s="241"/>
      <c r="AL156" s="241"/>
      <c r="AM156" s="241"/>
      <c r="AN156" s="242"/>
      <c r="AO156" s="241"/>
      <c r="AP156" s="242"/>
      <c r="AQ156" s="241"/>
      <c r="AR156" s="242"/>
      <c r="AS156" s="241"/>
      <c r="AT156" s="242"/>
      <c r="AU156" s="241"/>
      <c r="AV156" s="242"/>
      <c r="AW156" s="241"/>
    </row>
    <row r="157" spans="1:49" ht="26.25">
      <c r="A157" s="312"/>
      <c r="B157" s="312"/>
      <c r="C157" s="312"/>
      <c r="D157" s="312"/>
      <c r="E157" s="312"/>
      <c r="F157" s="313"/>
      <c r="G157" s="304"/>
      <c r="H157" s="314"/>
      <c r="I157" s="300"/>
      <c r="J157" s="315"/>
      <c r="K157" s="315"/>
      <c r="L157" s="316"/>
      <c r="M157" s="300"/>
      <c r="N157" s="308"/>
      <c r="O157" s="300"/>
      <c r="P157" s="312"/>
      <c r="Q157" s="300"/>
      <c r="R157" s="312"/>
      <c r="S157" s="300"/>
      <c r="T157" s="300"/>
      <c r="U157" s="300"/>
      <c r="V157" s="312"/>
      <c r="W157" s="300"/>
      <c r="X157" s="317"/>
      <c r="Y157" s="308"/>
      <c r="Z157" s="318"/>
      <c r="AA157" s="308"/>
      <c r="AB157" s="300"/>
      <c r="AC157" s="300"/>
      <c r="AD157" s="723"/>
      <c r="AE157" s="723"/>
      <c r="AF157" s="723"/>
      <c r="AG157" s="241"/>
      <c r="AH157" s="241"/>
      <c r="AI157" s="241"/>
      <c r="AJ157" s="241"/>
      <c r="AK157" s="241"/>
      <c r="AL157" s="241"/>
      <c r="AM157" s="241"/>
      <c r="AN157" s="242"/>
      <c r="AO157" s="241"/>
      <c r="AP157" s="242"/>
      <c r="AQ157" s="241"/>
      <c r="AR157" s="242"/>
      <c r="AS157" s="241"/>
      <c r="AT157" s="242"/>
      <c r="AU157" s="241"/>
      <c r="AV157" s="242"/>
      <c r="AW157" s="241"/>
    </row>
    <row r="158" spans="1:49" ht="26.25">
      <c r="A158" s="312"/>
      <c r="B158" s="312"/>
      <c r="C158" s="312"/>
      <c r="D158" s="312"/>
      <c r="E158" s="312"/>
      <c r="F158" s="313"/>
      <c r="G158" s="304"/>
      <c r="H158" s="314"/>
      <c r="I158" s="300"/>
      <c r="J158" s="315"/>
      <c r="K158" s="315"/>
      <c r="L158" s="316"/>
      <c r="M158" s="300"/>
      <c r="N158" s="308"/>
      <c r="O158" s="300"/>
      <c r="P158" s="312"/>
      <c r="Q158" s="300"/>
      <c r="R158" s="312"/>
      <c r="S158" s="300"/>
      <c r="T158" s="300"/>
      <c r="U158" s="300"/>
      <c r="V158" s="312"/>
      <c r="W158" s="300"/>
      <c r="X158" s="317"/>
      <c r="Y158" s="308"/>
      <c r="Z158" s="318"/>
      <c r="AA158" s="308"/>
      <c r="AB158" s="300"/>
      <c r="AC158" s="300"/>
      <c r="AD158" s="723"/>
      <c r="AE158" s="723"/>
      <c r="AF158" s="723"/>
      <c r="AG158" s="241"/>
      <c r="AH158" s="241"/>
      <c r="AI158" s="241"/>
      <c r="AJ158" s="241"/>
      <c r="AK158" s="241"/>
      <c r="AL158" s="241"/>
      <c r="AM158" s="241"/>
      <c r="AN158" s="242"/>
      <c r="AO158" s="241"/>
      <c r="AP158" s="242"/>
      <c r="AQ158" s="241"/>
      <c r="AR158" s="242"/>
      <c r="AS158" s="241"/>
      <c r="AT158" s="242"/>
      <c r="AU158" s="241"/>
      <c r="AV158" s="242"/>
      <c r="AW158" s="241"/>
    </row>
    <row r="159" spans="1:49" ht="26.25">
      <c r="A159" s="312"/>
      <c r="B159" s="312"/>
      <c r="C159" s="312"/>
      <c r="D159" s="312"/>
      <c r="E159" s="312"/>
      <c r="F159" s="313"/>
      <c r="G159" s="304"/>
      <c r="H159" s="314"/>
      <c r="I159" s="300"/>
      <c r="J159" s="315"/>
      <c r="K159" s="315"/>
      <c r="L159" s="316"/>
      <c r="M159" s="300"/>
      <c r="N159" s="308"/>
      <c r="O159" s="300"/>
      <c r="P159" s="312"/>
      <c r="Q159" s="300"/>
      <c r="R159" s="312"/>
      <c r="S159" s="300"/>
      <c r="T159" s="300"/>
      <c r="U159" s="300"/>
      <c r="V159" s="312"/>
      <c r="W159" s="300"/>
      <c r="X159" s="317"/>
      <c r="Y159" s="308"/>
      <c r="Z159" s="318"/>
      <c r="AA159" s="308"/>
      <c r="AB159" s="300"/>
      <c r="AC159" s="300"/>
      <c r="AD159" s="723"/>
      <c r="AE159" s="723"/>
      <c r="AF159" s="723"/>
      <c r="AG159" s="241"/>
      <c r="AH159" s="241"/>
      <c r="AI159" s="241"/>
      <c r="AJ159" s="241"/>
      <c r="AK159" s="241"/>
      <c r="AL159" s="241"/>
      <c r="AM159" s="241"/>
      <c r="AN159" s="242"/>
      <c r="AO159" s="241"/>
      <c r="AP159" s="242"/>
      <c r="AQ159" s="241"/>
      <c r="AR159" s="242"/>
      <c r="AS159" s="241"/>
      <c r="AT159" s="242"/>
      <c r="AU159" s="241"/>
      <c r="AV159" s="242"/>
      <c r="AW159" s="241"/>
    </row>
    <row r="160" spans="1:49" ht="26.25">
      <c r="A160" s="312"/>
      <c r="B160" s="312"/>
      <c r="C160" s="312"/>
      <c r="D160" s="312"/>
      <c r="E160" s="312"/>
      <c r="F160" s="313"/>
      <c r="G160" s="304"/>
      <c r="H160" s="314"/>
      <c r="I160" s="300"/>
      <c r="J160" s="315"/>
      <c r="K160" s="315"/>
      <c r="L160" s="316"/>
      <c r="M160" s="300"/>
      <c r="N160" s="308"/>
      <c r="O160" s="300"/>
      <c r="P160" s="312"/>
      <c r="Q160" s="300"/>
      <c r="R160" s="312"/>
      <c r="S160" s="300"/>
      <c r="T160" s="300"/>
      <c r="U160" s="300"/>
      <c r="V160" s="312"/>
      <c r="W160" s="300"/>
      <c r="X160" s="317"/>
      <c r="Y160" s="308"/>
      <c r="Z160" s="318"/>
      <c r="AA160" s="308"/>
      <c r="AB160" s="300"/>
      <c r="AC160" s="300"/>
      <c r="AD160" s="723"/>
      <c r="AE160" s="723"/>
      <c r="AF160" s="723"/>
      <c r="AG160" s="241"/>
      <c r="AH160" s="241"/>
      <c r="AI160" s="241"/>
      <c r="AJ160" s="241"/>
      <c r="AK160" s="241"/>
      <c r="AL160" s="241"/>
      <c r="AM160" s="241"/>
      <c r="AN160" s="242"/>
      <c r="AO160" s="241"/>
      <c r="AP160" s="242"/>
      <c r="AQ160" s="241"/>
      <c r="AR160" s="242"/>
      <c r="AS160" s="241"/>
      <c r="AT160" s="242"/>
      <c r="AU160" s="241"/>
      <c r="AV160" s="242"/>
      <c r="AW160" s="241"/>
    </row>
    <row r="161" spans="1:49" ht="26.25">
      <c r="A161" s="312"/>
      <c r="B161" s="312"/>
      <c r="C161" s="312"/>
      <c r="D161" s="312"/>
      <c r="E161" s="312"/>
      <c r="F161" s="313"/>
      <c r="G161" s="304"/>
      <c r="H161" s="314"/>
      <c r="I161" s="300"/>
      <c r="J161" s="315"/>
      <c r="K161" s="315"/>
      <c r="L161" s="316"/>
      <c r="M161" s="300"/>
      <c r="N161" s="308"/>
      <c r="O161" s="300"/>
      <c r="P161" s="312"/>
      <c r="Q161" s="300"/>
      <c r="R161" s="312"/>
      <c r="S161" s="300"/>
      <c r="T161" s="300"/>
      <c r="U161" s="300"/>
      <c r="V161" s="312"/>
      <c r="W161" s="300"/>
      <c r="X161" s="317"/>
      <c r="Y161" s="308"/>
      <c r="Z161" s="318"/>
      <c r="AA161" s="308"/>
      <c r="AB161" s="300"/>
      <c r="AC161" s="300"/>
      <c r="AD161" s="723"/>
      <c r="AE161" s="723"/>
      <c r="AF161" s="723"/>
      <c r="AG161" s="241"/>
      <c r="AH161" s="241"/>
      <c r="AI161" s="241"/>
      <c r="AJ161" s="241"/>
      <c r="AK161" s="241"/>
      <c r="AL161" s="241"/>
      <c r="AM161" s="241"/>
      <c r="AN161" s="242"/>
      <c r="AO161" s="241"/>
      <c r="AP161" s="242"/>
      <c r="AQ161" s="241"/>
      <c r="AR161" s="242"/>
      <c r="AS161" s="241"/>
      <c r="AT161" s="242"/>
      <c r="AU161" s="241"/>
      <c r="AV161" s="242"/>
      <c r="AW161" s="241"/>
    </row>
    <row r="162" spans="1:49" ht="26.25">
      <c r="A162" s="312"/>
      <c r="B162" s="312"/>
      <c r="C162" s="312"/>
      <c r="D162" s="312"/>
      <c r="E162" s="312"/>
      <c r="F162" s="313"/>
      <c r="G162" s="304"/>
      <c r="H162" s="314"/>
      <c r="I162" s="300"/>
      <c r="J162" s="315"/>
      <c r="K162" s="315"/>
      <c r="L162" s="316"/>
      <c r="M162" s="300"/>
      <c r="N162" s="308"/>
      <c r="O162" s="300"/>
      <c r="P162" s="312"/>
      <c r="Q162" s="300"/>
      <c r="R162" s="312"/>
      <c r="S162" s="300"/>
      <c r="T162" s="300"/>
      <c r="U162" s="300"/>
      <c r="V162" s="312"/>
      <c r="W162" s="300"/>
      <c r="X162" s="317"/>
      <c r="Y162" s="308"/>
      <c r="Z162" s="318"/>
      <c r="AA162" s="308"/>
      <c r="AB162" s="300"/>
      <c r="AC162" s="300"/>
      <c r="AD162" s="723"/>
      <c r="AE162" s="723"/>
      <c r="AF162" s="723"/>
      <c r="AG162" s="241"/>
      <c r="AH162" s="241"/>
      <c r="AI162" s="241"/>
      <c r="AJ162" s="241"/>
      <c r="AK162" s="241"/>
      <c r="AL162" s="241"/>
      <c r="AM162" s="241"/>
      <c r="AN162" s="242"/>
      <c r="AO162" s="241"/>
      <c r="AP162" s="242"/>
      <c r="AQ162" s="241"/>
      <c r="AR162" s="242"/>
      <c r="AS162" s="241"/>
      <c r="AT162" s="242"/>
      <c r="AU162" s="241"/>
      <c r="AV162" s="242"/>
      <c r="AW162" s="241"/>
    </row>
    <row r="163" spans="1:49" ht="26.25">
      <c r="A163" s="312"/>
      <c r="B163" s="312"/>
      <c r="C163" s="312"/>
      <c r="D163" s="312"/>
      <c r="E163" s="312"/>
      <c r="F163" s="313"/>
      <c r="G163" s="304"/>
      <c r="H163" s="314"/>
      <c r="I163" s="300"/>
      <c r="J163" s="315"/>
      <c r="K163" s="315"/>
      <c r="L163" s="316"/>
      <c r="M163" s="300"/>
      <c r="N163" s="308"/>
      <c r="O163" s="300"/>
      <c r="P163" s="312"/>
      <c r="Q163" s="300"/>
      <c r="R163" s="312"/>
      <c r="S163" s="300"/>
      <c r="T163" s="300"/>
      <c r="U163" s="300"/>
      <c r="V163" s="312"/>
      <c r="W163" s="300"/>
      <c r="X163" s="317"/>
      <c r="Y163" s="308"/>
      <c r="Z163" s="318"/>
      <c r="AA163" s="308"/>
      <c r="AB163" s="300"/>
      <c r="AC163" s="300"/>
      <c r="AD163" s="723"/>
      <c r="AE163" s="723"/>
      <c r="AF163" s="723"/>
      <c r="AG163" s="241"/>
      <c r="AH163" s="241"/>
      <c r="AI163" s="241"/>
      <c r="AJ163" s="241"/>
      <c r="AK163" s="241"/>
      <c r="AL163" s="241"/>
      <c r="AM163" s="241"/>
      <c r="AN163" s="242"/>
      <c r="AO163" s="241"/>
      <c r="AP163" s="242"/>
      <c r="AQ163" s="241"/>
      <c r="AR163" s="242"/>
      <c r="AS163" s="241"/>
      <c r="AT163" s="242"/>
      <c r="AU163" s="241"/>
      <c r="AV163" s="242"/>
      <c r="AW163" s="241"/>
    </row>
    <row r="164" spans="1:49" ht="26.25">
      <c r="A164" s="312"/>
      <c r="B164" s="312"/>
      <c r="C164" s="312"/>
      <c r="D164" s="312"/>
      <c r="E164" s="312"/>
      <c r="F164" s="313"/>
      <c r="G164" s="304"/>
      <c r="H164" s="314"/>
      <c r="I164" s="300"/>
      <c r="J164" s="315"/>
      <c r="K164" s="315"/>
      <c r="L164" s="316"/>
      <c r="M164" s="300"/>
      <c r="N164" s="308"/>
      <c r="O164" s="300"/>
      <c r="P164" s="312"/>
      <c r="Q164" s="300"/>
      <c r="R164" s="312"/>
      <c r="S164" s="300"/>
      <c r="T164" s="300"/>
      <c r="U164" s="300"/>
      <c r="V164" s="312"/>
      <c r="W164" s="300"/>
      <c r="X164" s="317"/>
      <c r="Y164" s="308"/>
      <c r="Z164" s="318"/>
      <c r="AA164" s="308"/>
      <c r="AB164" s="300"/>
      <c r="AC164" s="300"/>
      <c r="AD164" s="723"/>
      <c r="AE164" s="723"/>
      <c r="AF164" s="723"/>
      <c r="AG164" s="241"/>
      <c r="AH164" s="241"/>
      <c r="AI164" s="241"/>
      <c r="AJ164" s="241"/>
      <c r="AK164" s="241"/>
      <c r="AL164" s="241"/>
      <c r="AM164" s="241"/>
      <c r="AN164" s="242"/>
      <c r="AO164" s="241"/>
      <c r="AP164" s="242"/>
      <c r="AQ164" s="241"/>
      <c r="AR164" s="242"/>
      <c r="AS164" s="241"/>
      <c r="AT164" s="242"/>
      <c r="AU164" s="241"/>
      <c r="AV164" s="242"/>
      <c r="AW164" s="241"/>
    </row>
    <row r="165" spans="1:49" ht="26.25">
      <c r="A165" s="312"/>
      <c r="B165" s="312"/>
      <c r="C165" s="312"/>
      <c r="D165" s="312"/>
      <c r="E165" s="312"/>
      <c r="F165" s="313"/>
      <c r="G165" s="304"/>
      <c r="H165" s="314"/>
      <c r="I165" s="300"/>
      <c r="J165" s="315"/>
      <c r="K165" s="315"/>
      <c r="L165" s="316"/>
      <c r="M165" s="300"/>
      <c r="N165" s="308"/>
      <c r="O165" s="300"/>
      <c r="P165" s="312"/>
      <c r="Q165" s="300"/>
      <c r="R165" s="312"/>
      <c r="S165" s="300"/>
      <c r="T165" s="300"/>
      <c r="U165" s="300"/>
      <c r="V165" s="312"/>
      <c r="W165" s="300"/>
      <c r="X165" s="317"/>
      <c r="Y165" s="308"/>
      <c r="Z165" s="318"/>
      <c r="AA165" s="308"/>
      <c r="AB165" s="300"/>
      <c r="AC165" s="300"/>
      <c r="AD165" s="723"/>
      <c r="AE165" s="723"/>
      <c r="AF165" s="723"/>
      <c r="AG165" s="241"/>
      <c r="AH165" s="241"/>
      <c r="AI165" s="241"/>
      <c r="AJ165" s="241"/>
      <c r="AK165" s="241"/>
      <c r="AL165" s="241"/>
      <c r="AM165" s="241"/>
      <c r="AN165" s="242"/>
      <c r="AO165" s="241"/>
      <c r="AP165" s="242"/>
      <c r="AQ165" s="241"/>
      <c r="AR165" s="242"/>
      <c r="AS165" s="241"/>
      <c r="AT165" s="242"/>
      <c r="AU165" s="241"/>
      <c r="AV165" s="242"/>
      <c r="AW165" s="241"/>
    </row>
    <row r="166" spans="1:49" ht="26.25">
      <c r="A166" s="312"/>
      <c r="B166" s="312"/>
      <c r="C166" s="312"/>
      <c r="D166" s="312"/>
      <c r="E166" s="312"/>
      <c r="F166" s="313"/>
      <c r="G166" s="304"/>
      <c r="H166" s="314"/>
      <c r="I166" s="300"/>
      <c r="J166" s="315"/>
      <c r="K166" s="315"/>
      <c r="L166" s="316"/>
      <c r="M166" s="300"/>
      <c r="N166" s="308"/>
      <c r="O166" s="300"/>
      <c r="P166" s="312"/>
      <c r="Q166" s="300"/>
      <c r="R166" s="312"/>
      <c r="S166" s="300"/>
      <c r="T166" s="300"/>
      <c r="U166" s="300"/>
      <c r="V166" s="312"/>
      <c r="W166" s="300"/>
      <c r="X166" s="317"/>
      <c r="Y166" s="308"/>
      <c r="Z166" s="318"/>
      <c r="AA166" s="308"/>
      <c r="AB166" s="300"/>
      <c r="AC166" s="300"/>
      <c r="AD166" s="723"/>
      <c r="AE166" s="723"/>
      <c r="AF166" s="723"/>
      <c r="AG166" s="241"/>
      <c r="AH166" s="241"/>
      <c r="AI166" s="241"/>
      <c r="AJ166" s="241"/>
      <c r="AK166" s="241"/>
      <c r="AL166" s="241"/>
      <c r="AM166" s="241"/>
      <c r="AN166" s="242"/>
      <c r="AO166" s="241"/>
      <c r="AP166" s="242"/>
      <c r="AQ166" s="241"/>
      <c r="AR166" s="242"/>
      <c r="AS166" s="241"/>
      <c r="AT166" s="242"/>
      <c r="AU166" s="241"/>
      <c r="AV166" s="242"/>
      <c r="AW166" s="241"/>
    </row>
    <row r="167" spans="1:49" ht="26.25">
      <c r="A167" s="312"/>
      <c r="B167" s="312"/>
      <c r="C167" s="312"/>
      <c r="D167" s="312"/>
      <c r="E167" s="312"/>
      <c r="F167" s="313"/>
      <c r="G167" s="304"/>
      <c r="H167" s="314"/>
      <c r="I167" s="300"/>
      <c r="J167" s="315"/>
      <c r="K167" s="315"/>
      <c r="L167" s="316"/>
      <c r="M167" s="300"/>
      <c r="N167" s="308"/>
      <c r="O167" s="300"/>
      <c r="P167" s="312"/>
      <c r="Q167" s="300"/>
      <c r="R167" s="312"/>
      <c r="S167" s="300"/>
      <c r="T167" s="300"/>
      <c r="U167" s="300"/>
      <c r="V167" s="312"/>
      <c r="W167" s="300"/>
      <c r="X167" s="317"/>
      <c r="Y167" s="308"/>
      <c r="Z167" s="318"/>
      <c r="AA167" s="308"/>
      <c r="AB167" s="300"/>
      <c r="AC167" s="300"/>
      <c r="AD167" s="723"/>
      <c r="AE167" s="723"/>
      <c r="AF167" s="723"/>
      <c r="AG167" s="241"/>
      <c r="AH167" s="241"/>
      <c r="AI167" s="241"/>
      <c r="AJ167" s="241"/>
      <c r="AK167" s="241"/>
      <c r="AL167" s="241"/>
      <c r="AM167" s="241"/>
      <c r="AN167" s="242"/>
      <c r="AO167" s="241"/>
      <c r="AP167" s="242"/>
      <c r="AQ167" s="241"/>
      <c r="AR167" s="242"/>
      <c r="AS167" s="241"/>
      <c r="AT167" s="242"/>
      <c r="AU167" s="241"/>
      <c r="AV167" s="242"/>
      <c r="AW167" s="241"/>
    </row>
    <row r="168" spans="1:49" ht="26.25">
      <c r="A168" s="312"/>
      <c r="B168" s="312"/>
      <c r="C168" s="312"/>
      <c r="D168" s="312"/>
      <c r="E168" s="312"/>
      <c r="F168" s="313"/>
      <c r="G168" s="304"/>
      <c r="H168" s="314"/>
      <c r="I168" s="300"/>
      <c r="J168" s="315"/>
      <c r="K168" s="315"/>
      <c r="L168" s="316"/>
      <c r="M168" s="300"/>
      <c r="N168" s="308"/>
      <c r="O168" s="300"/>
      <c r="P168" s="312"/>
      <c r="Q168" s="300"/>
      <c r="R168" s="312"/>
      <c r="S168" s="300"/>
      <c r="T168" s="300"/>
      <c r="U168" s="300"/>
      <c r="V168" s="312"/>
      <c r="W168" s="300"/>
      <c r="X168" s="317"/>
      <c r="Y168" s="308"/>
      <c r="Z168" s="318"/>
      <c r="AA168" s="308"/>
      <c r="AB168" s="300"/>
      <c r="AC168" s="300"/>
      <c r="AD168" s="723"/>
      <c r="AE168" s="723"/>
      <c r="AF168" s="723"/>
      <c r="AG168" s="241"/>
      <c r="AH168" s="241"/>
      <c r="AI168" s="241"/>
      <c r="AJ168" s="241"/>
      <c r="AK168" s="241"/>
      <c r="AL168" s="241"/>
      <c r="AM168" s="241"/>
      <c r="AN168" s="242"/>
      <c r="AO168" s="241"/>
      <c r="AP168" s="242"/>
      <c r="AQ168" s="241"/>
      <c r="AR168" s="242"/>
      <c r="AS168" s="241"/>
      <c r="AT168" s="242"/>
      <c r="AU168" s="241"/>
      <c r="AV168" s="242"/>
      <c r="AW168" s="241"/>
    </row>
    <row r="169" spans="1:49" ht="26.25">
      <c r="A169" s="312"/>
      <c r="B169" s="312"/>
      <c r="C169" s="312"/>
      <c r="D169" s="312"/>
      <c r="E169" s="312"/>
      <c r="F169" s="313"/>
      <c r="G169" s="304"/>
      <c r="H169" s="314"/>
      <c r="I169" s="300"/>
      <c r="J169" s="315"/>
      <c r="K169" s="315"/>
      <c r="L169" s="316"/>
      <c r="M169" s="300"/>
      <c r="N169" s="308"/>
      <c r="O169" s="300"/>
      <c r="P169" s="312"/>
      <c r="Q169" s="300"/>
      <c r="R169" s="312"/>
      <c r="S169" s="300"/>
      <c r="T169" s="300"/>
      <c r="U169" s="300"/>
      <c r="V169" s="312"/>
      <c r="W169" s="300"/>
      <c r="X169" s="317"/>
      <c r="Y169" s="308"/>
      <c r="Z169" s="318"/>
      <c r="AA169" s="308"/>
      <c r="AB169" s="300"/>
      <c r="AC169" s="300"/>
      <c r="AD169" s="723"/>
      <c r="AE169" s="723"/>
      <c r="AF169" s="723"/>
      <c r="AG169" s="241"/>
      <c r="AH169" s="241"/>
      <c r="AI169" s="241"/>
      <c r="AJ169" s="241"/>
      <c r="AK169" s="241"/>
      <c r="AL169" s="241"/>
      <c r="AM169" s="241"/>
      <c r="AN169" s="242"/>
      <c r="AO169" s="241"/>
      <c r="AP169" s="242"/>
      <c r="AQ169" s="241"/>
      <c r="AR169" s="242"/>
      <c r="AS169" s="241"/>
      <c r="AT169" s="242"/>
      <c r="AU169" s="241"/>
      <c r="AV169" s="242"/>
      <c r="AW169" s="241"/>
    </row>
    <row r="170" spans="1:49" ht="26.25">
      <c r="A170" s="312"/>
      <c r="B170" s="312"/>
      <c r="C170" s="312"/>
      <c r="D170" s="312"/>
      <c r="E170" s="312"/>
      <c r="F170" s="313"/>
      <c r="G170" s="304"/>
      <c r="H170" s="314"/>
      <c r="I170" s="300"/>
      <c r="J170" s="315"/>
      <c r="K170" s="315"/>
      <c r="L170" s="316"/>
      <c r="M170" s="300"/>
      <c r="N170" s="308"/>
      <c r="O170" s="300"/>
      <c r="P170" s="312"/>
      <c r="Q170" s="300"/>
      <c r="R170" s="312"/>
      <c r="S170" s="300"/>
      <c r="T170" s="300"/>
      <c r="U170" s="300"/>
      <c r="V170" s="312"/>
      <c r="W170" s="300"/>
      <c r="X170" s="317"/>
      <c r="Y170" s="308"/>
      <c r="Z170" s="318"/>
      <c r="AA170" s="308"/>
      <c r="AB170" s="300"/>
      <c r="AC170" s="300"/>
      <c r="AD170" s="723"/>
      <c r="AE170" s="723"/>
      <c r="AF170" s="723"/>
      <c r="AG170" s="241"/>
      <c r="AH170" s="241"/>
      <c r="AI170" s="241"/>
      <c r="AJ170" s="241"/>
      <c r="AK170" s="241"/>
      <c r="AL170" s="241"/>
      <c r="AM170" s="241"/>
      <c r="AN170" s="242"/>
      <c r="AO170" s="241"/>
      <c r="AP170" s="242"/>
      <c r="AQ170" s="241"/>
      <c r="AR170" s="242"/>
      <c r="AS170" s="241"/>
      <c r="AT170" s="242"/>
      <c r="AU170" s="241"/>
      <c r="AV170" s="242"/>
      <c r="AW170" s="241"/>
    </row>
    <row r="171" spans="1:49" ht="26.25">
      <c r="A171" s="312"/>
      <c r="B171" s="312"/>
      <c r="C171" s="312"/>
      <c r="D171" s="312"/>
      <c r="E171" s="312"/>
      <c r="F171" s="313"/>
      <c r="G171" s="304"/>
      <c r="H171" s="314"/>
      <c r="I171" s="300"/>
      <c r="J171" s="315"/>
      <c r="K171" s="315"/>
      <c r="L171" s="316"/>
      <c r="M171" s="300"/>
      <c r="N171" s="308"/>
      <c r="O171" s="300"/>
      <c r="P171" s="312"/>
      <c r="Q171" s="300"/>
      <c r="R171" s="312"/>
      <c r="S171" s="300"/>
      <c r="T171" s="300"/>
      <c r="U171" s="300"/>
      <c r="V171" s="312"/>
      <c r="W171" s="300"/>
      <c r="X171" s="317"/>
      <c r="Y171" s="308"/>
      <c r="Z171" s="318"/>
      <c r="AA171" s="308"/>
      <c r="AB171" s="300"/>
      <c r="AC171" s="300"/>
      <c r="AD171" s="723"/>
      <c r="AE171" s="723"/>
      <c r="AF171" s="723"/>
      <c r="AG171" s="241"/>
      <c r="AH171" s="241"/>
      <c r="AI171" s="241"/>
      <c r="AJ171" s="241"/>
      <c r="AK171" s="241"/>
      <c r="AL171" s="241"/>
      <c r="AM171" s="241"/>
      <c r="AN171" s="242"/>
      <c r="AO171" s="241"/>
      <c r="AP171" s="242"/>
      <c r="AQ171" s="241"/>
      <c r="AR171" s="242"/>
      <c r="AS171" s="241"/>
      <c r="AT171" s="242"/>
      <c r="AU171" s="241"/>
      <c r="AV171" s="242"/>
      <c r="AW171" s="241"/>
    </row>
    <row r="172" spans="1:49" ht="26.25">
      <c r="A172" s="312"/>
      <c r="B172" s="312"/>
      <c r="C172" s="312"/>
      <c r="D172" s="312"/>
      <c r="E172" s="312"/>
      <c r="F172" s="313"/>
      <c r="G172" s="304"/>
      <c r="H172" s="314"/>
      <c r="I172" s="300"/>
      <c r="J172" s="315"/>
      <c r="K172" s="315"/>
      <c r="L172" s="316"/>
      <c r="M172" s="300"/>
      <c r="N172" s="308"/>
      <c r="O172" s="300"/>
      <c r="P172" s="312"/>
      <c r="Q172" s="300"/>
      <c r="R172" s="312"/>
      <c r="S172" s="300"/>
      <c r="T172" s="300"/>
      <c r="U172" s="300"/>
      <c r="V172" s="312"/>
      <c r="W172" s="300"/>
      <c r="X172" s="317"/>
      <c r="Y172" s="308"/>
      <c r="Z172" s="318"/>
      <c r="AA172" s="308"/>
      <c r="AB172" s="300"/>
      <c r="AC172" s="300"/>
      <c r="AD172" s="723"/>
      <c r="AE172" s="723"/>
      <c r="AF172" s="723"/>
      <c r="AG172" s="241"/>
      <c r="AH172" s="241"/>
      <c r="AI172" s="241"/>
      <c r="AJ172" s="241"/>
      <c r="AK172" s="241"/>
      <c r="AL172" s="241"/>
      <c r="AM172" s="241"/>
      <c r="AN172" s="242"/>
      <c r="AO172" s="241"/>
      <c r="AP172" s="242"/>
      <c r="AQ172" s="241"/>
      <c r="AR172" s="242"/>
      <c r="AS172" s="241"/>
      <c r="AT172" s="242"/>
      <c r="AU172" s="241"/>
      <c r="AV172" s="242"/>
      <c r="AW172" s="241"/>
    </row>
    <row r="173" spans="1:49" ht="26.25">
      <c r="A173" s="312"/>
      <c r="B173" s="312"/>
      <c r="C173" s="312"/>
      <c r="D173" s="312"/>
      <c r="E173" s="312"/>
      <c r="F173" s="313"/>
      <c r="G173" s="304"/>
      <c r="H173" s="314"/>
      <c r="I173" s="300"/>
      <c r="J173" s="315"/>
      <c r="K173" s="315"/>
      <c r="L173" s="316"/>
      <c r="M173" s="300"/>
      <c r="N173" s="308"/>
      <c r="O173" s="300"/>
      <c r="P173" s="312"/>
      <c r="Q173" s="300"/>
      <c r="R173" s="312"/>
      <c r="S173" s="300"/>
      <c r="T173" s="300"/>
      <c r="U173" s="300"/>
      <c r="V173" s="312"/>
      <c r="W173" s="300"/>
      <c r="X173" s="317"/>
      <c r="Y173" s="308"/>
      <c r="Z173" s="318"/>
      <c r="AA173" s="308"/>
      <c r="AB173" s="300"/>
      <c r="AC173" s="300"/>
      <c r="AD173" s="723"/>
      <c r="AE173" s="723"/>
      <c r="AF173" s="723"/>
      <c r="AG173" s="241"/>
      <c r="AH173" s="241"/>
      <c r="AI173" s="241"/>
      <c r="AJ173" s="241"/>
      <c r="AK173" s="241"/>
      <c r="AL173" s="241"/>
      <c r="AM173" s="241"/>
      <c r="AN173" s="242"/>
      <c r="AO173" s="241"/>
      <c r="AP173" s="242"/>
      <c r="AQ173" s="241"/>
      <c r="AR173" s="242"/>
      <c r="AS173" s="241"/>
      <c r="AT173" s="242"/>
      <c r="AU173" s="241"/>
      <c r="AV173" s="242"/>
      <c r="AW173" s="241"/>
    </row>
    <row r="174" spans="1:49" ht="26.25">
      <c r="A174" s="312"/>
      <c r="B174" s="312"/>
      <c r="C174" s="312"/>
      <c r="D174" s="312"/>
      <c r="E174" s="312"/>
      <c r="F174" s="313"/>
      <c r="G174" s="304"/>
      <c r="H174" s="314"/>
      <c r="I174" s="300"/>
      <c r="J174" s="315"/>
      <c r="K174" s="315"/>
      <c r="L174" s="316"/>
      <c r="M174" s="300"/>
      <c r="N174" s="308"/>
      <c r="O174" s="300"/>
      <c r="P174" s="312"/>
      <c r="Q174" s="300"/>
      <c r="R174" s="312"/>
      <c r="S174" s="300"/>
      <c r="T174" s="300"/>
      <c r="U174" s="300"/>
      <c r="V174" s="312"/>
      <c r="W174" s="300"/>
      <c r="X174" s="317"/>
      <c r="Y174" s="308"/>
      <c r="Z174" s="318"/>
      <c r="AA174" s="308"/>
      <c r="AB174" s="300"/>
      <c r="AC174" s="300"/>
      <c r="AD174" s="723"/>
      <c r="AE174" s="723"/>
      <c r="AF174" s="723"/>
      <c r="AG174" s="241"/>
      <c r="AH174" s="241"/>
      <c r="AI174" s="241"/>
      <c r="AJ174" s="241"/>
      <c r="AK174" s="241"/>
      <c r="AL174" s="241"/>
      <c r="AM174" s="241"/>
      <c r="AN174" s="242"/>
      <c r="AO174" s="241"/>
      <c r="AP174" s="242"/>
      <c r="AQ174" s="241"/>
      <c r="AR174" s="242"/>
      <c r="AS174" s="241"/>
      <c r="AT174" s="242"/>
      <c r="AU174" s="241"/>
      <c r="AV174" s="242"/>
      <c r="AW174" s="241"/>
    </row>
    <row r="175" spans="1:49" ht="26.25">
      <c r="A175" s="312"/>
      <c r="B175" s="312"/>
      <c r="C175" s="312"/>
      <c r="D175" s="312"/>
      <c r="E175" s="312"/>
      <c r="F175" s="313"/>
      <c r="G175" s="304"/>
      <c r="H175" s="314"/>
      <c r="I175" s="300"/>
      <c r="J175" s="315"/>
      <c r="K175" s="315"/>
      <c r="L175" s="316"/>
      <c r="M175" s="300"/>
      <c r="N175" s="308"/>
      <c r="O175" s="300"/>
      <c r="P175" s="312"/>
      <c r="Q175" s="300"/>
      <c r="R175" s="312"/>
      <c r="S175" s="300"/>
      <c r="T175" s="300"/>
      <c r="U175" s="300"/>
      <c r="V175" s="312"/>
      <c r="W175" s="300"/>
      <c r="X175" s="317"/>
      <c r="Y175" s="308"/>
      <c r="Z175" s="318"/>
      <c r="AA175" s="308"/>
      <c r="AB175" s="300"/>
      <c r="AC175" s="300"/>
      <c r="AD175" s="723"/>
      <c r="AE175" s="723"/>
      <c r="AF175" s="723"/>
      <c r="AG175" s="241"/>
      <c r="AH175" s="241"/>
      <c r="AI175" s="241"/>
      <c r="AJ175" s="241"/>
      <c r="AK175" s="241"/>
      <c r="AL175" s="241"/>
      <c r="AM175" s="241"/>
      <c r="AN175" s="242"/>
      <c r="AO175" s="241"/>
      <c r="AP175" s="242"/>
      <c r="AQ175" s="241"/>
      <c r="AR175" s="242"/>
      <c r="AS175" s="241"/>
      <c r="AT175" s="242"/>
      <c r="AU175" s="241"/>
      <c r="AV175" s="242"/>
      <c r="AW175" s="241"/>
    </row>
    <row r="176" spans="1:49" ht="26.25">
      <c r="A176" s="312"/>
      <c r="B176" s="312"/>
      <c r="C176" s="312"/>
      <c r="D176" s="312"/>
      <c r="E176" s="312"/>
      <c r="F176" s="313"/>
      <c r="G176" s="304"/>
      <c r="H176" s="314"/>
      <c r="I176" s="300"/>
      <c r="J176" s="315"/>
      <c r="K176" s="315"/>
      <c r="L176" s="316"/>
      <c r="M176" s="300"/>
      <c r="N176" s="308"/>
      <c r="O176" s="300"/>
      <c r="P176" s="312"/>
      <c r="Q176" s="300"/>
      <c r="R176" s="312"/>
      <c r="S176" s="300"/>
      <c r="T176" s="300"/>
      <c r="U176" s="300"/>
      <c r="V176" s="312"/>
      <c r="W176" s="300"/>
      <c r="X176" s="317"/>
      <c r="Y176" s="308"/>
      <c r="Z176" s="318"/>
      <c r="AA176" s="308"/>
      <c r="AB176" s="300"/>
      <c r="AC176" s="300"/>
      <c r="AD176" s="723"/>
      <c r="AE176" s="723"/>
      <c r="AF176" s="723"/>
      <c r="AG176" s="241"/>
      <c r="AH176" s="241"/>
      <c r="AI176" s="241"/>
      <c r="AJ176" s="241"/>
      <c r="AK176" s="241"/>
      <c r="AL176" s="241"/>
      <c r="AM176" s="241"/>
      <c r="AN176" s="242"/>
      <c r="AO176" s="241"/>
      <c r="AP176" s="242"/>
      <c r="AQ176" s="241"/>
      <c r="AR176" s="242"/>
      <c r="AS176" s="241"/>
      <c r="AT176" s="242"/>
      <c r="AU176" s="241"/>
      <c r="AV176" s="242"/>
      <c r="AW176" s="241"/>
    </row>
    <row r="177" spans="1:49" ht="26.25">
      <c r="A177" s="312"/>
      <c r="B177" s="312"/>
      <c r="C177" s="312"/>
      <c r="D177" s="312"/>
      <c r="E177" s="312"/>
      <c r="F177" s="313"/>
      <c r="G177" s="304"/>
      <c r="H177" s="314"/>
      <c r="I177" s="300"/>
      <c r="J177" s="315"/>
      <c r="K177" s="315"/>
      <c r="L177" s="316"/>
      <c r="M177" s="300"/>
      <c r="N177" s="308"/>
      <c r="O177" s="300"/>
      <c r="P177" s="312"/>
      <c r="Q177" s="300"/>
      <c r="R177" s="312"/>
      <c r="S177" s="300"/>
      <c r="T177" s="300"/>
      <c r="U177" s="300"/>
      <c r="V177" s="312"/>
      <c r="W177" s="300"/>
      <c r="X177" s="317"/>
      <c r="Y177" s="308"/>
      <c r="Z177" s="318"/>
      <c r="AA177" s="308"/>
      <c r="AB177" s="300"/>
      <c r="AC177" s="300"/>
      <c r="AD177" s="723"/>
      <c r="AE177" s="723"/>
      <c r="AF177" s="723"/>
      <c r="AG177" s="241"/>
      <c r="AH177" s="241"/>
      <c r="AI177" s="241"/>
      <c r="AJ177" s="241"/>
      <c r="AK177" s="241"/>
      <c r="AL177" s="241"/>
      <c r="AM177" s="241"/>
      <c r="AN177" s="242"/>
      <c r="AO177" s="241"/>
      <c r="AP177" s="242"/>
      <c r="AQ177" s="241"/>
      <c r="AR177" s="242"/>
      <c r="AS177" s="241"/>
      <c r="AT177" s="242"/>
      <c r="AU177" s="241"/>
      <c r="AV177" s="242"/>
      <c r="AW177" s="241"/>
    </row>
    <row r="178" spans="1:49" ht="26.25">
      <c r="A178" s="312"/>
      <c r="B178" s="312"/>
      <c r="C178" s="312"/>
      <c r="D178" s="312"/>
      <c r="E178" s="312"/>
      <c r="F178" s="313"/>
      <c r="G178" s="304"/>
      <c r="H178" s="314"/>
      <c r="I178" s="300"/>
      <c r="J178" s="315"/>
      <c r="K178" s="315"/>
      <c r="L178" s="316"/>
      <c r="M178" s="300"/>
      <c r="N178" s="308"/>
      <c r="O178" s="300"/>
      <c r="P178" s="312"/>
      <c r="Q178" s="300"/>
      <c r="R178" s="312"/>
      <c r="S178" s="300"/>
      <c r="T178" s="300"/>
      <c r="U178" s="300"/>
      <c r="V178" s="312"/>
      <c r="W178" s="300"/>
      <c r="X178" s="317"/>
      <c r="Y178" s="308"/>
      <c r="Z178" s="318"/>
      <c r="AA178" s="308"/>
      <c r="AB178" s="300"/>
      <c r="AC178" s="300"/>
      <c r="AD178" s="723"/>
      <c r="AE178" s="723"/>
      <c r="AF178" s="723"/>
      <c r="AG178" s="241"/>
      <c r="AH178" s="241"/>
      <c r="AI178" s="241"/>
      <c r="AJ178" s="241"/>
      <c r="AK178" s="241"/>
      <c r="AL178" s="241"/>
      <c r="AM178" s="241"/>
      <c r="AN178" s="242"/>
      <c r="AO178" s="241"/>
      <c r="AP178" s="242"/>
      <c r="AQ178" s="241"/>
      <c r="AR178" s="242"/>
      <c r="AS178" s="241"/>
      <c r="AT178" s="242"/>
      <c r="AU178" s="241"/>
      <c r="AV178" s="242"/>
      <c r="AW178" s="241"/>
    </row>
    <row r="179" spans="1:49" ht="26.25">
      <c r="A179" s="312"/>
      <c r="B179" s="312"/>
      <c r="C179" s="312"/>
      <c r="D179" s="312"/>
      <c r="E179" s="312"/>
      <c r="F179" s="313"/>
      <c r="G179" s="304"/>
      <c r="H179" s="314"/>
      <c r="I179" s="300"/>
      <c r="J179" s="315"/>
      <c r="K179" s="315"/>
      <c r="L179" s="316"/>
      <c r="M179" s="300"/>
      <c r="N179" s="308"/>
      <c r="O179" s="300"/>
      <c r="P179" s="312"/>
      <c r="Q179" s="300"/>
      <c r="R179" s="312"/>
      <c r="S179" s="300"/>
      <c r="T179" s="300"/>
      <c r="U179" s="300"/>
      <c r="V179" s="312"/>
      <c r="W179" s="300"/>
      <c r="X179" s="317"/>
      <c r="Y179" s="308"/>
      <c r="Z179" s="318"/>
      <c r="AA179" s="308"/>
      <c r="AB179" s="300"/>
      <c r="AC179" s="300"/>
      <c r="AD179" s="723"/>
      <c r="AE179" s="723"/>
      <c r="AF179" s="723"/>
      <c r="AG179" s="241"/>
      <c r="AH179" s="241"/>
      <c r="AI179" s="241"/>
      <c r="AJ179" s="241"/>
      <c r="AK179" s="241"/>
      <c r="AL179" s="241"/>
      <c r="AM179" s="241"/>
      <c r="AN179" s="242"/>
      <c r="AO179" s="241"/>
      <c r="AP179" s="242"/>
      <c r="AQ179" s="241"/>
      <c r="AR179" s="242"/>
      <c r="AS179" s="241"/>
      <c r="AT179" s="242"/>
      <c r="AU179" s="241"/>
      <c r="AV179" s="242"/>
      <c r="AW179" s="241"/>
    </row>
    <row r="180" spans="1:49" ht="26.25">
      <c r="A180" s="312"/>
      <c r="B180" s="312"/>
      <c r="C180" s="312"/>
      <c r="D180" s="312"/>
      <c r="E180" s="312"/>
      <c r="F180" s="313"/>
      <c r="G180" s="304"/>
      <c r="H180" s="314"/>
      <c r="I180" s="300"/>
      <c r="J180" s="315"/>
      <c r="K180" s="315"/>
      <c r="L180" s="316"/>
      <c r="M180" s="300"/>
      <c r="N180" s="308"/>
      <c r="O180" s="300"/>
      <c r="P180" s="312"/>
      <c r="Q180" s="300"/>
      <c r="R180" s="312"/>
      <c r="S180" s="300"/>
      <c r="T180" s="300"/>
      <c r="U180" s="300"/>
      <c r="V180" s="312"/>
      <c r="W180" s="300"/>
      <c r="X180" s="317"/>
      <c r="Y180" s="308"/>
      <c r="Z180" s="318"/>
      <c r="AA180" s="308"/>
      <c r="AB180" s="300"/>
      <c r="AC180" s="300"/>
      <c r="AD180" s="723"/>
      <c r="AE180" s="723"/>
      <c r="AF180" s="723"/>
      <c r="AG180" s="241"/>
      <c r="AH180" s="241"/>
      <c r="AI180" s="241"/>
      <c r="AJ180" s="241"/>
      <c r="AK180" s="241"/>
      <c r="AL180" s="241"/>
      <c r="AM180" s="241"/>
      <c r="AN180" s="242"/>
      <c r="AO180" s="241"/>
      <c r="AP180" s="242"/>
      <c r="AQ180" s="241"/>
      <c r="AR180" s="242"/>
      <c r="AS180" s="241"/>
      <c r="AT180" s="242"/>
      <c r="AU180" s="241"/>
      <c r="AV180" s="242"/>
      <c r="AW180" s="241"/>
    </row>
    <row r="181" spans="1:49" ht="26.25">
      <c r="A181" s="312"/>
      <c r="B181" s="312"/>
      <c r="C181" s="312"/>
      <c r="D181" s="312"/>
      <c r="E181" s="312"/>
      <c r="F181" s="313"/>
      <c r="G181" s="304"/>
      <c r="H181" s="314"/>
      <c r="I181" s="300"/>
      <c r="J181" s="315"/>
      <c r="K181" s="315"/>
      <c r="L181" s="316"/>
      <c r="M181" s="300"/>
      <c r="N181" s="308"/>
      <c r="O181" s="300"/>
      <c r="P181" s="312"/>
      <c r="Q181" s="300"/>
      <c r="R181" s="312"/>
      <c r="S181" s="300"/>
      <c r="T181" s="300"/>
      <c r="U181" s="300"/>
      <c r="V181" s="312"/>
      <c r="W181" s="300"/>
      <c r="X181" s="317"/>
      <c r="Y181" s="308"/>
      <c r="Z181" s="318"/>
      <c r="AA181" s="308"/>
      <c r="AB181" s="300"/>
      <c r="AC181" s="300"/>
      <c r="AD181" s="723"/>
      <c r="AE181" s="723"/>
      <c r="AF181" s="723"/>
      <c r="AG181" s="241"/>
      <c r="AH181" s="241"/>
      <c r="AI181" s="241"/>
      <c r="AJ181" s="241"/>
      <c r="AK181" s="241"/>
      <c r="AL181" s="241"/>
      <c r="AM181" s="241"/>
      <c r="AN181" s="242"/>
      <c r="AO181" s="241"/>
      <c r="AP181" s="242"/>
      <c r="AQ181" s="241"/>
      <c r="AR181" s="242"/>
      <c r="AS181" s="241"/>
      <c r="AT181" s="242"/>
      <c r="AU181" s="241"/>
      <c r="AV181" s="242"/>
      <c r="AW181" s="241"/>
    </row>
    <row r="182" spans="1:49" ht="26.25">
      <c r="A182" s="312"/>
      <c r="B182" s="312"/>
      <c r="C182" s="312"/>
      <c r="D182" s="312"/>
      <c r="E182" s="312"/>
      <c r="F182" s="313"/>
      <c r="G182" s="304"/>
      <c r="H182" s="314"/>
      <c r="I182" s="300"/>
      <c r="J182" s="315"/>
      <c r="K182" s="315"/>
      <c r="L182" s="316"/>
      <c r="M182" s="300"/>
      <c r="N182" s="308"/>
      <c r="O182" s="300"/>
      <c r="P182" s="312"/>
      <c r="Q182" s="300"/>
      <c r="R182" s="312"/>
      <c r="S182" s="300"/>
      <c r="T182" s="300"/>
      <c r="U182" s="300"/>
      <c r="V182" s="312"/>
      <c r="W182" s="300"/>
      <c r="X182" s="317"/>
      <c r="Y182" s="308"/>
      <c r="Z182" s="318"/>
      <c r="AA182" s="308"/>
      <c r="AB182" s="300"/>
      <c r="AC182" s="300"/>
      <c r="AD182" s="723"/>
      <c r="AE182" s="723"/>
      <c r="AF182" s="723"/>
      <c r="AG182" s="241"/>
      <c r="AH182" s="241"/>
      <c r="AI182" s="241"/>
      <c r="AJ182" s="241"/>
      <c r="AK182" s="241"/>
      <c r="AL182" s="241"/>
      <c r="AM182" s="241"/>
      <c r="AN182" s="242"/>
      <c r="AO182" s="241"/>
      <c r="AP182" s="242"/>
      <c r="AQ182" s="241"/>
      <c r="AR182" s="242"/>
      <c r="AS182" s="241"/>
      <c r="AT182" s="242"/>
      <c r="AU182" s="241"/>
      <c r="AV182" s="242"/>
      <c r="AW182" s="241"/>
    </row>
    <row r="183" spans="1:49" ht="26.25">
      <c r="A183" s="312"/>
      <c r="B183" s="312"/>
      <c r="C183" s="312"/>
      <c r="D183" s="312"/>
      <c r="E183" s="312"/>
      <c r="F183" s="313"/>
      <c r="G183" s="304"/>
      <c r="H183" s="314"/>
      <c r="I183" s="300"/>
      <c r="J183" s="315"/>
      <c r="K183" s="315"/>
      <c r="L183" s="316"/>
      <c r="M183" s="300"/>
      <c r="N183" s="308"/>
      <c r="O183" s="300"/>
      <c r="P183" s="312"/>
      <c r="Q183" s="300"/>
      <c r="R183" s="312"/>
      <c r="S183" s="300"/>
      <c r="T183" s="300"/>
      <c r="U183" s="300"/>
      <c r="V183" s="312"/>
      <c r="W183" s="300"/>
      <c r="X183" s="317"/>
      <c r="Y183" s="308"/>
      <c r="Z183" s="318"/>
      <c r="AA183" s="308"/>
      <c r="AB183" s="300"/>
      <c r="AC183" s="300"/>
      <c r="AD183" s="723"/>
      <c r="AE183" s="723"/>
      <c r="AF183" s="723"/>
      <c r="AG183" s="241"/>
      <c r="AH183" s="241"/>
      <c r="AI183" s="241"/>
      <c r="AJ183" s="241"/>
      <c r="AK183" s="241"/>
      <c r="AL183" s="241"/>
      <c r="AM183" s="241"/>
      <c r="AN183" s="242"/>
      <c r="AO183" s="241"/>
      <c r="AP183" s="242"/>
      <c r="AQ183" s="241"/>
      <c r="AR183" s="242"/>
      <c r="AS183" s="241"/>
      <c r="AT183" s="242"/>
      <c r="AU183" s="241"/>
      <c r="AV183" s="242"/>
      <c r="AW183" s="241"/>
    </row>
    <row r="184" spans="1:49" ht="26.25">
      <c r="A184" s="312"/>
      <c r="B184" s="312"/>
      <c r="C184" s="312"/>
      <c r="D184" s="312"/>
      <c r="E184" s="312"/>
      <c r="F184" s="313"/>
      <c r="G184" s="304"/>
      <c r="H184" s="314"/>
      <c r="I184" s="300"/>
      <c r="J184" s="315"/>
      <c r="K184" s="315"/>
      <c r="L184" s="316"/>
      <c r="M184" s="300"/>
      <c r="N184" s="308"/>
      <c r="O184" s="300"/>
      <c r="P184" s="312"/>
      <c r="Q184" s="300"/>
      <c r="R184" s="312"/>
      <c r="S184" s="300"/>
      <c r="T184" s="300"/>
      <c r="U184" s="300"/>
      <c r="V184" s="312"/>
      <c r="W184" s="300"/>
      <c r="X184" s="317"/>
      <c r="Y184" s="308"/>
      <c r="Z184" s="318"/>
      <c r="AA184" s="308"/>
      <c r="AB184" s="300"/>
      <c r="AC184" s="300"/>
      <c r="AD184" s="723"/>
      <c r="AE184" s="723"/>
      <c r="AF184" s="723"/>
      <c r="AG184" s="241"/>
      <c r="AH184" s="241"/>
      <c r="AI184" s="241"/>
      <c r="AJ184" s="241"/>
      <c r="AK184" s="241"/>
      <c r="AL184" s="241"/>
      <c r="AM184" s="241"/>
      <c r="AN184" s="242"/>
      <c r="AO184" s="241"/>
      <c r="AP184" s="242"/>
      <c r="AQ184" s="241"/>
      <c r="AR184" s="242"/>
      <c r="AS184" s="241"/>
      <c r="AT184" s="242"/>
      <c r="AU184" s="241"/>
      <c r="AV184" s="242"/>
      <c r="AW184" s="241"/>
    </row>
    <row r="185" spans="1:49" ht="26.25">
      <c r="A185" s="312"/>
      <c r="B185" s="312"/>
      <c r="C185" s="312"/>
      <c r="D185" s="312"/>
      <c r="E185" s="312"/>
      <c r="F185" s="313"/>
      <c r="G185" s="304"/>
      <c r="H185" s="314"/>
      <c r="I185" s="300"/>
      <c r="J185" s="315"/>
      <c r="K185" s="315"/>
      <c r="L185" s="316"/>
      <c r="M185" s="300"/>
      <c r="N185" s="308"/>
      <c r="O185" s="300"/>
      <c r="P185" s="312"/>
      <c r="Q185" s="300"/>
      <c r="R185" s="312"/>
      <c r="S185" s="300"/>
      <c r="T185" s="300"/>
      <c r="U185" s="300"/>
      <c r="V185" s="312"/>
      <c r="W185" s="300"/>
      <c r="X185" s="317"/>
      <c r="Y185" s="308"/>
      <c r="Z185" s="318"/>
      <c r="AA185" s="308"/>
      <c r="AB185" s="300"/>
      <c r="AC185" s="300"/>
      <c r="AD185" s="723"/>
      <c r="AE185" s="723"/>
      <c r="AF185" s="723"/>
      <c r="AG185" s="241"/>
      <c r="AH185" s="241"/>
      <c r="AI185" s="241"/>
      <c r="AJ185" s="241"/>
      <c r="AK185" s="241"/>
      <c r="AL185" s="241"/>
      <c r="AM185" s="241"/>
      <c r="AN185" s="242"/>
      <c r="AO185" s="241"/>
      <c r="AP185" s="242"/>
      <c r="AQ185" s="241"/>
      <c r="AR185" s="242"/>
      <c r="AS185" s="241"/>
      <c r="AT185" s="242"/>
      <c r="AU185" s="241"/>
      <c r="AV185" s="242"/>
      <c r="AW185" s="241"/>
    </row>
    <row r="186" spans="1:49" ht="26.25">
      <c r="A186" s="312"/>
      <c r="B186" s="312"/>
      <c r="C186" s="312"/>
      <c r="D186" s="312"/>
      <c r="E186" s="312"/>
      <c r="F186" s="313"/>
      <c r="G186" s="304"/>
      <c r="H186" s="314"/>
      <c r="I186" s="300"/>
      <c r="J186" s="315"/>
      <c r="K186" s="315"/>
      <c r="L186" s="316"/>
      <c r="M186" s="300"/>
      <c r="N186" s="308"/>
      <c r="O186" s="300"/>
      <c r="P186" s="312"/>
      <c r="Q186" s="300"/>
      <c r="R186" s="312"/>
      <c r="S186" s="300"/>
      <c r="T186" s="300"/>
      <c r="U186" s="300"/>
      <c r="V186" s="312"/>
      <c r="W186" s="300"/>
      <c r="X186" s="317"/>
      <c r="Y186" s="308"/>
      <c r="Z186" s="318"/>
      <c r="AA186" s="308"/>
      <c r="AB186" s="300"/>
      <c r="AC186" s="300"/>
      <c r="AD186" s="723"/>
      <c r="AE186" s="723"/>
      <c r="AF186" s="723"/>
      <c r="AG186" s="241"/>
      <c r="AH186" s="241"/>
      <c r="AI186" s="241"/>
      <c r="AJ186" s="241"/>
      <c r="AK186" s="241"/>
      <c r="AL186" s="241"/>
      <c r="AM186" s="241"/>
      <c r="AN186" s="242"/>
      <c r="AO186" s="241"/>
      <c r="AP186" s="242"/>
      <c r="AQ186" s="241"/>
      <c r="AR186" s="242"/>
      <c r="AS186" s="241"/>
      <c r="AT186" s="242"/>
      <c r="AU186" s="241"/>
      <c r="AV186" s="242"/>
      <c r="AW186" s="241"/>
    </row>
    <row r="187" spans="1:49" ht="26.25">
      <c r="A187" s="312"/>
      <c r="B187" s="312"/>
      <c r="C187" s="312"/>
      <c r="D187" s="312"/>
      <c r="E187" s="312"/>
      <c r="F187" s="313"/>
      <c r="G187" s="304"/>
      <c r="H187" s="314"/>
      <c r="I187" s="300"/>
      <c r="J187" s="315"/>
      <c r="K187" s="315"/>
      <c r="L187" s="316"/>
      <c r="M187" s="300"/>
      <c r="N187" s="308"/>
      <c r="O187" s="300"/>
      <c r="P187" s="312"/>
      <c r="Q187" s="300"/>
      <c r="R187" s="312"/>
      <c r="S187" s="300"/>
      <c r="T187" s="300"/>
      <c r="U187" s="300"/>
      <c r="V187" s="312"/>
      <c r="W187" s="300"/>
      <c r="X187" s="317"/>
      <c r="Y187" s="308"/>
      <c r="Z187" s="318"/>
      <c r="AA187" s="308"/>
      <c r="AB187" s="300"/>
      <c r="AC187" s="300"/>
      <c r="AD187" s="723"/>
      <c r="AE187" s="723"/>
      <c r="AF187" s="723"/>
      <c r="AG187" s="241"/>
      <c r="AH187" s="241"/>
      <c r="AI187" s="241"/>
      <c r="AJ187" s="241"/>
      <c r="AK187" s="241"/>
      <c r="AL187" s="241"/>
      <c r="AM187" s="241"/>
      <c r="AN187" s="242"/>
      <c r="AO187" s="241"/>
      <c r="AP187" s="242"/>
      <c r="AQ187" s="241"/>
      <c r="AR187" s="242"/>
      <c r="AS187" s="241"/>
      <c r="AT187" s="242"/>
      <c r="AU187" s="241"/>
      <c r="AV187" s="242"/>
      <c r="AW187" s="241"/>
    </row>
    <row r="188" spans="1:49" ht="26.25">
      <c r="A188" s="312"/>
      <c r="B188" s="312"/>
      <c r="C188" s="312"/>
      <c r="D188" s="312"/>
      <c r="E188" s="312"/>
      <c r="F188" s="313"/>
      <c r="G188" s="304"/>
      <c r="H188" s="314"/>
      <c r="I188" s="300"/>
      <c r="J188" s="315"/>
      <c r="K188" s="315"/>
      <c r="L188" s="316"/>
      <c r="M188" s="300"/>
      <c r="N188" s="308"/>
      <c r="O188" s="300"/>
      <c r="P188" s="312"/>
      <c r="Q188" s="300"/>
      <c r="R188" s="312"/>
      <c r="S188" s="300"/>
      <c r="T188" s="300"/>
      <c r="U188" s="300"/>
      <c r="V188" s="312"/>
      <c r="W188" s="300"/>
      <c r="X188" s="317"/>
      <c r="Y188" s="308"/>
      <c r="Z188" s="318"/>
      <c r="AA188" s="308"/>
      <c r="AB188" s="300"/>
      <c r="AC188" s="300"/>
      <c r="AD188" s="723"/>
      <c r="AE188" s="723"/>
      <c r="AF188" s="723"/>
      <c r="AG188" s="241"/>
      <c r="AH188" s="241"/>
      <c r="AI188" s="241"/>
      <c r="AJ188" s="241"/>
      <c r="AK188" s="241"/>
      <c r="AL188" s="241"/>
      <c r="AM188" s="241"/>
      <c r="AN188" s="242"/>
      <c r="AO188" s="241"/>
      <c r="AP188" s="242"/>
      <c r="AQ188" s="241"/>
      <c r="AR188" s="242"/>
      <c r="AS188" s="241"/>
      <c r="AT188" s="242"/>
      <c r="AU188" s="241"/>
      <c r="AV188" s="242"/>
      <c r="AW188" s="241"/>
    </row>
    <row r="189" spans="1:49" ht="26.25">
      <c r="A189" s="312"/>
      <c r="B189" s="312"/>
      <c r="C189" s="312"/>
      <c r="D189" s="312"/>
      <c r="E189" s="312"/>
      <c r="F189" s="313"/>
      <c r="G189" s="304"/>
      <c r="H189" s="314"/>
      <c r="I189" s="300"/>
      <c r="J189" s="315"/>
      <c r="K189" s="315"/>
      <c r="L189" s="316"/>
      <c r="M189" s="300"/>
      <c r="N189" s="308"/>
      <c r="O189" s="300"/>
      <c r="P189" s="312"/>
      <c r="Q189" s="300"/>
      <c r="R189" s="312"/>
      <c r="S189" s="300"/>
      <c r="T189" s="300"/>
      <c r="U189" s="300"/>
      <c r="V189" s="312"/>
      <c r="W189" s="300"/>
      <c r="X189" s="317"/>
      <c r="Y189" s="308"/>
      <c r="Z189" s="318"/>
      <c r="AA189" s="308"/>
      <c r="AB189" s="300"/>
      <c r="AC189" s="300"/>
      <c r="AD189" s="723"/>
      <c r="AE189" s="723"/>
      <c r="AF189" s="723"/>
      <c r="AG189" s="241"/>
      <c r="AH189" s="241"/>
      <c r="AI189" s="241"/>
      <c r="AJ189" s="241"/>
      <c r="AK189" s="241"/>
      <c r="AL189" s="241"/>
      <c r="AM189" s="241"/>
      <c r="AN189" s="242"/>
      <c r="AO189" s="241"/>
      <c r="AP189" s="242"/>
      <c r="AQ189" s="241"/>
      <c r="AR189" s="242"/>
      <c r="AS189" s="241"/>
      <c r="AT189" s="242"/>
      <c r="AU189" s="241"/>
      <c r="AV189" s="242"/>
      <c r="AW189" s="241"/>
    </row>
    <row r="190" spans="1:49" ht="26.25">
      <c r="A190" s="312"/>
      <c r="B190" s="312"/>
      <c r="C190" s="312"/>
      <c r="D190" s="312"/>
      <c r="E190" s="312"/>
      <c r="F190" s="313"/>
      <c r="G190" s="304"/>
      <c r="H190" s="314"/>
      <c r="I190" s="300"/>
      <c r="J190" s="315"/>
      <c r="K190" s="315"/>
      <c r="L190" s="316"/>
      <c r="M190" s="300"/>
      <c r="N190" s="308"/>
      <c r="O190" s="300"/>
      <c r="P190" s="312"/>
      <c r="Q190" s="300"/>
      <c r="R190" s="312"/>
      <c r="S190" s="300"/>
      <c r="T190" s="300"/>
      <c r="U190" s="300"/>
      <c r="V190" s="312"/>
      <c r="W190" s="300"/>
      <c r="X190" s="317"/>
      <c r="Y190" s="308"/>
      <c r="Z190" s="318"/>
      <c r="AA190" s="308"/>
      <c r="AB190" s="300"/>
      <c r="AC190" s="300"/>
      <c r="AD190" s="723"/>
      <c r="AE190" s="723"/>
      <c r="AF190" s="723"/>
      <c r="AG190" s="241"/>
      <c r="AH190" s="241"/>
      <c r="AI190" s="241"/>
      <c r="AJ190" s="241"/>
      <c r="AK190" s="241"/>
      <c r="AL190" s="241"/>
      <c r="AM190" s="241"/>
      <c r="AN190" s="242"/>
      <c r="AO190" s="241"/>
      <c r="AP190" s="242"/>
      <c r="AQ190" s="241"/>
      <c r="AR190" s="242"/>
      <c r="AS190" s="241"/>
      <c r="AT190" s="242"/>
      <c r="AU190" s="241"/>
      <c r="AV190" s="242"/>
      <c r="AW190" s="241"/>
    </row>
    <row r="191" spans="1:49" ht="26.25">
      <c r="A191" s="312"/>
      <c r="B191" s="312"/>
      <c r="C191" s="312"/>
      <c r="D191" s="312"/>
      <c r="E191" s="312"/>
      <c r="F191" s="313"/>
      <c r="G191" s="304"/>
      <c r="H191" s="314"/>
      <c r="I191" s="300"/>
      <c r="J191" s="315"/>
      <c r="K191" s="315"/>
      <c r="L191" s="316"/>
      <c r="M191" s="300"/>
      <c r="N191" s="308"/>
      <c r="O191" s="300"/>
      <c r="P191" s="312"/>
      <c r="Q191" s="300"/>
      <c r="R191" s="312"/>
      <c r="S191" s="300"/>
      <c r="T191" s="300"/>
      <c r="U191" s="300"/>
      <c r="V191" s="312"/>
      <c r="W191" s="300"/>
      <c r="X191" s="317"/>
      <c r="Y191" s="308"/>
      <c r="Z191" s="318"/>
      <c r="AA191" s="308"/>
      <c r="AB191" s="300"/>
      <c r="AC191" s="300"/>
      <c r="AD191" s="723"/>
      <c r="AE191" s="723"/>
      <c r="AF191" s="723"/>
      <c r="AG191" s="241"/>
      <c r="AH191" s="241"/>
      <c r="AI191" s="241"/>
      <c r="AJ191" s="241"/>
      <c r="AK191" s="241"/>
      <c r="AL191" s="241"/>
      <c r="AM191" s="241"/>
      <c r="AN191" s="242"/>
      <c r="AO191" s="241"/>
      <c r="AP191" s="242"/>
      <c r="AQ191" s="241"/>
      <c r="AR191" s="242"/>
      <c r="AS191" s="241"/>
      <c r="AT191" s="242"/>
      <c r="AU191" s="241"/>
      <c r="AV191" s="242"/>
      <c r="AW191" s="241"/>
    </row>
    <row r="192" spans="1:49" ht="26.25">
      <c r="A192" s="312"/>
      <c r="B192" s="312"/>
      <c r="C192" s="312"/>
      <c r="D192" s="312"/>
      <c r="E192" s="312"/>
      <c r="F192" s="313"/>
      <c r="G192" s="304"/>
      <c r="H192" s="314"/>
      <c r="I192" s="300"/>
      <c r="J192" s="315"/>
      <c r="K192" s="315"/>
      <c r="L192" s="316"/>
      <c r="M192" s="300"/>
      <c r="N192" s="308"/>
      <c r="O192" s="300"/>
      <c r="P192" s="312"/>
      <c r="Q192" s="300"/>
      <c r="R192" s="312"/>
      <c r="S192" s="300"/>
      <c r="T192" s="300"/>
      <c r="U192" s="300"/>
      <c r="V192" s="312"/>
      <c r="W192" s="300"/>
      <c r="X192" s="317"/>
      <c r="Y192" s="308"/>
      <c r="Z192" s="318"/>
      <c r="AA192" s="308"/>
      <c r="AB192" s="300"/>
      <c r="AC192" s="300"/>
      <c r="AD192" s="723"/>
      <c r="AE192" s="723"/>
      <c r="AF192" s="723"/>
      <c r="AG192" s="241"/>
      <c r="AH192" s="241"/>
      <c r="AI192" s="241"/>
      <c r="AJ192" s="241"/>
      <c r="AK192" s="241"/>
      <c r="AL192" s="241"/>
      <c r="AM192" s="241"/>
      <c r="AN192" s="242"/>
      <c r="AO192" s="241"/>
      <c r="AP192" s="242"/>
      <c r="AQ192" s="241"/>
      <c r="AR192" s="242"/>
      <c r="AS192" s="241"/>
      <c r="AT192" s="242"/>
      <c r="AU192" s="241"/>
      <c r="AV192" s="242"/>
      <c r="AW192" s="241"/>
    </row>
    <row r="193" spans="1:49" ht="26.25">
      <c r="A193" s="312"/>
      <c r="B193" s="312"/>
      <c r="C193" s="312"/>
      <c r="D193" s="312"/>
      <c r="E193" s="312"/>
      <c r="F193" s="313"/>
      <c r="G193" s="304"/>
      <c r="H193" s="314"/>
      <c r="I193" s="300"/>
      <c r="J193" s="315"/>
      <c r="K193" s="315"/>
      <c r="L193" s="316"/>
      <c r="M193" s="300"/>
      <c r="N193" s="308"/>
      <c r="O193" s="300"/>
      <c r="P193" s="312"/>
      <c r="Q193" s="300"/>
      <c r="R193" s="312"/>
      <c r="S193" s="300"/>
      <c r="T193" s="300"/>
      <c r="U193" s="300"/>
      <c r="V193" s="312"/>
      <c r="W193" s="300"/>
      <c r="X193" s="317"/>
      <c r="Y193" s="308"/>
      <c r="Z193" s="318"/>
      <c r="AA193" s="308"/>
      <c r="AB193" s="300"/>
      <c r="AC193" s="300"/>
      <c r="AD193" s="723"/>
      <c r="AE193" s="723"/>
      <c r="AF193" s="723"/>
      <c r="AG193" s="241"/>
      <c r="AH193" s="241"/>
      <c r="AI193" s="241"/>
      <c r="AJ193" s="241"/>
      <c r="AK193" s="241"/>
      <c r="AL193" s="241"/>
      <c r="AM193" s="241"/>
      <c r="AN193" s="242"/>
      <c r="AO193" s="241"/>
      <c r="AP193" s="242"/>
      <c r="AQ193" s="241"/>
      <c r="AR193" s="242"/>
      <c r="AS193" s="241"/>
      <c r="AT193" s="242"/>
      <c r="AU193" s="241"/>
      <c r="AV193" s="242"/>
      <c r="AW193" s="241"/>
    </row>
    <row r="194" spans="1:49" ht="26.25">
      <c r="A194" s="312"/>
      <c r="B194" s="312"/>
      <c r="C194" s="312"/>
      <c r="D194" s="312"/>
      <c r="E194" s="312"/>
      <c r="F194" s="313"/>
      <c r="G194" s="304"/>
      <c r="H194" s="314"/>
      <c r="I194" s="300"/>
      <c r="J194" s="315"/>
      <c r="K194" s="315"/>
      <c r="L194" s="316"/>
      <c r="M194" s="300"/>
      <c r="N194" s="308"/>
      <c r="O194" s="300"/>
      <c r="P194" s="312"/>
      <c r="Q194" s="300"/>
      <c r="R194" s="312"/>
      <c r="S194" s="300"/>
      <c r="T194" s="300"/>
      <c r="U194" s="300"/>
      <c r="V194" s="312"/>
      <c r="W194" s="300"/>
      <c r="X194" s="317"/>
      <c r="Y194" s="308"/>
      <c r="Z194" s="318"/>
      <c r="AA194" s="308"/>
      <c r="AB194" s="300"/>
      <c r="AC194" s="300"/>
      <c r="AD194" s="723"/>
      <c r="AE194" s="723"/>
      <c r="AF194" s="723"/>
      <c r="AG194" s="241"/>
      <c r="AH194" s="241"/>
      <c r="AI194" s="241"/>
      <c r="AJ194" s="241"/>
      <c r="AK194" s="241"/>
      <c r="AL194" s="241"/>
      <c r="AM194" s="241"/>
      <c r="AN194" s="242"/>
      <c r="AO194" s="241"/>
      <c r="AP194" s="242"/>
      <c r="AQ194" s="241"/>
      <c r="AR194" s="242"/>
      <c r="AS194" s="241"/>
      <c r="AT194" s="242"/>
      <c r="AU194" s="241"/>
      <c r="AV194" s="242"/>
      <c r="AW194" s="241"/>
    </row>
    <row r="195" spans="1:49" ht="26.25">
      <c r="A195" s="312"/>
      <c r="B195" s="312"/>
      <c r="C195" s="312"/>
      <c r="D195" s="312"/>
      <c r="E195" s="312"/>
      <c r="F195" s="313"/>
      <c r="G195" s="304"/>
      <c r="H195" s="314"/>
      <c r="I195" s="300"/>
      <c r="J195" s="315"/>
      <c r="K195" s="315"/>
      <c r="L195" s="316"/>
      <c r="M195" s="300"/>
      <c r="N195" s="308"/>
      <c r="O195" s="300"/>
      <c r="P195" s="312"/>
      <c r="Q195" s="300"/>
      <c r="R195" s="312"/>
      <c r="S195" s="300"/>
      <c r="T195" s="300"/>
      <c r="U195" s="300"/>
      <c r="V195" s="312"/>
      <c r="W195" s="300"/>
      <c r="X195" s="317"/>
      <c r="Y195" s="308"/>
      <c r="Z195" s="318"/>
      <c r="AA195" s="308"/>
      <c r="AB195" s="300"/>
      <c r="AC195" s="300"/>
      <c r="AD195" s="723"/>
      <c r="AE195" s="723"/>
      <c r="AF195" s="723"/>
      <c r="AG195" s="241"/>
      <c r="AH195" s="241"/>
      <c r="AI195" s="241"/>
      <c r="AJ195" s="241"/>
      <c r="AK195" s="241"/>
      <c r="AL195" s="241"/>
      <c r="AM195" s="241"/>
      <c r="AN195" s="242"/>
      <c r="AO195" s="241"/>
      <c r="AP195" s="242"/>
      <c r="AQ195" s="241"/>
      <c r="AR195" s="242"/>
      <c r="AS195" s="241"/>
      <c r="AT195" s="242"/>
      <c r="AU195" s="241"/>
      <c r="AV195" s="242"/>
      <c r="AW195" s="241"/>
    </row>
    <row r="196" spans="1:49" ht="26.25">
      <c r="A196" s="312"/>
      <c r="B196" s="312"/>
      <c r="C196" s="312"/>
      <c r="D196" s="312"/>
      <c r="E196" s="312"/>
      <c r="F196" s="313"/>
      <c r="G196" s="304"/>
      <c r="H196" s="314"/>
      <c r="I196" s="300"/>
      <c r="J196" s="315"/>
      <c r="K196" s="315"/>
      <c r="L196" s="316"/>
      <c r="M196" s="300"/>
      <c r="N196" s="308"/>
      <c r="O196" s="300"/>
      <c r="P196" s="312"/>
      <c r="Q196" s="300"/>
      <c r="R196" s="312"/>
      <c r="S196" s="300"/>
      <c r="T196" s="300"/>
      <c r="U196" s="300"/>
      <c r="V196" s="312"/>
      <c r="W196" s="300"/>
      <c r="X196" s="317"/>
      <c r="Y196" s="308"/>
      <c r="Z196" s="318"/>
      <c r="AA196" s="308"/>
      <c r="AB196" s="300"/>
      <c r="AC196" s="300"/>
      <c r="AD196" s="723"/>
      <c r="AE196" s="723"/>
      <c r="AF196" s="723"/>
      <c r="AG196" s="241"/>
      <c r="AH196" s="241"/>
      <c r="AI196" s="241"/>
      <c r="AJ196" s="241"/>
      <c r="AK196" s="241"/>
      <c r="AL196" s="241"/>
      <c r="AM196" s="241"/>
      <c r="AN196" s="242"/>
      <c r="AO196" s="241"/>
      <c r="AP196" s="242"/>
      <c r="AQ196" s="241"/>
      <c r="AR196" s="242"/>
      <c r="AS196" s="241"/>
      <c r="AT196" s="242"/>
      <c r="AU196" s="241"/>
      <c r="AV196" s="242"/>
      <c r="AW196" s="241"/>
    </row>
    <row r="197" spans="1:49" ht="26.25">
      <c r="A197" s="312"/>
      <c r="B197" s="312"/>
      <c r="C197" s="312"/>
      <c r="D197" s="312"/>
      <c r="E197" s="312"/>
      <c r="F197" s="313"/>
      <c r="G197" s="304"/>
      <c r="H197" s="314"/>
      <c r="I197" s="300"/>
      <c r="J197" s="315"/>
      <c r="K197" s="315"/>
      <c r="L197" s="316"/>
      <c r="M197" s="300"/>
      <c r="N197" s="308"/>
      <c r="O197" s="300"/>
      <c r="P197" s="312"/>
      <c r="Q197" s="300"/>
      <c r="R197" s="312"/>
      <c r="S197" s="300"/>
      <c r="T197" s="300"/>
      <c r="U197" s="300"/>
      <c r="V197" s="312"/>
      <c r="W197" s="300"/>
      <c r="X197" s="317"/>
      <c r="Y197" s="308"/>
      <c r="Z197" s="318"/>
      <c r="AA197" s="308"/>
      <c r="AB197" s="300"/>
      <c r="AC197" s="300"/>
      <c r="AD197" s="723"/>
      <c r="AE197" s="723"/>
      <c r="AF197" s="723"/>
      <c r="AG197" s="241"/>
      <c r="AH197" s="241"/>
      <c r="AI197" s="241"/>
      <c r="AJ197" s="241"/>
      <c r="AK197" s="241"/>
      <c r="AL197" s="241"/>
      <c r="AM197" s="241"/>
      <c r="AN197" s="242"/>
      <c r="AO197" s="241"/>
      <c r="AP197" s="242"/>
      <c r="AQ197" s="241"/>
      <c r="AR197" s="242"/>
      <c r="AS197" s="241"/>
      <c r="AT197" s="242"/>
      <c r="AU197" s="241"/>
      <c r="AV197" s="242"/>
      <c r="AW197" s="241"/>
    </row>
    <row r="198" spans="1:49" ht="26.25">
      <c r="A198" s="312"/>
      <c r="B198" s="312"/>
      <c r="C198" s="312"/>
      <c r="D198" s="312"/>
      <c r="E198" s="312"/>
      <c r="F198" s="313"/>
      <c r="G198" s="304"/>
      <c r="H198" s="314"/>
      <c r="I198" s="300"/>
      <c r="J198" s="315"/>
      <c r="K198" s="315"/>
      <c r="L198" s="316"/>
      <c r="M198" s="300"/>
      <c r="N198" s="308"/>
      <c r="O198" s="300"/>
      <c r="P198" s="312"/>
      <c r="Q198" s="300"/>
      <c r="R198" s="312"/>
      <c r="S198" s="300"/>
      <c r="T198" s="300"/>
      <c r="U198" s="300"/>
      <c r="V198" s="312"/>
      <c r="W198" s="300"/>
      <c r="X198" s="317"/>
      <c r="Y198" s="308"/>
      <c r="Z198" s="318"/>
      <c r="AA198" s="308"/>
      <c r="AB198" s="300"/>
      <c r="AC198" s="300"/>
      <c r="AD198" s="723"/>
      <c r="AE198" s="723"/>
      <c r="AF198" s="723"/>
      <c r="AG198" s="241"/>
      <c r="AH198" s="241"/>
      <c r="AI198" s="241"/>
      <c r="AJ198" s="241"/>
      <c r="AK198" s="241"/>
      <c r="AL198" s="241"/>
      <c r="AM198" s="241"/>
      <c r="AN198" s="242"/>
      <c r="AO198" s="241"/>
      <c r="AP198" s="242"/>
      <c r="AQ198" s="241"/>
      <c r="AR198" s="242"/>
      <c r="AS198" s="241"/>
      <c r="AT198" s="242"/>
      <c r="AU198" s="241"/>
      <c r="AV198" s="242"/>
      <c r="AW198" s="241"/>
    </row>
    <row r="199" spans="1:49" ht="26.25">
      <c r="A199" s="312"/>
      <c r="B199" s="312"/>
      <c r="C199" s="312"/>
      <c r="D199" s="312"/>
      <c r="E199" s="312"/>
      <c r="F199" s="313"/>
      <c r="G199" s="304"/>
      <c r="H199" s="314"/>
      <c r="I199" s="300"/>
      <c r="J199" s="315"/>
      <c r="K199" s="315"/>
      <c r="L199" s="316"/>
      <c r="M199" s="300"/>
      <c r="N199" s="308"/>
      <c r="O199" s="300"/>
      <c r="P199" s="312"/>
      <c r="Q199" s="300"/>
      <c r="R199" s="312"/>
      <c r="S199" s="300"/>
      <c r="T199" s="300"/>
      <c r="U199" s="300"/>
      <c r="V199" s="312"/>
      <c r="W199" s="300"/>
      <c r="X199" s="317"/>
      <c r="Y199" s="308"/>
      <c r="Z199" s="318"/>
      <c r="AA199" s="308"/>
      <c r="AB199" s="300"/>
      <c r="AC199" s="300"/>
      <c r="AD199" s="723"/>
      <c r="AE199" s="723"/>
      <c r="AF199" s="723"/>
      <c r="AG199" s="241"/>
      <c r="AH199" s="241"/>
      <c r="AI199" s="241"/>
      <c r="AJ199" s="241"/>
      <c r="AK199" s="241"/>
      <c r="AL199" s="241"/>
      <c r="AM199" s="241"/>
      <c r="AN199" s="242"/>
      <c r="AO199" s="241"/>
      <c r="AP199" s="242"/>
      <c r="AQ199" s="241"/>
      <c r="AR199" s="242"/>
      <c r="AS199" s="241"/>
      <c r="AT199" s="242"/>
      <c r="AU199" s="241"/>
      <c r="AV199" s="242"/>
      <c r="AW199" s="241"/>
    </row>
    <row r="200" spans="1:49" ht="26.25">
      <c r="A200" s="312"/>
      <c r="B200" s="312"/>
      <c r="C200" s="312"/>
      <c r="D200" s="312"/>
      <c r="E200" s="312"/>
      <c r="F200" s="313"/>
      <c r="G200" s="304"/>
      <c r="H200" s="314"/>
      <c r="I200" s="300"/>
      <c r="J200" s="315"/>
      <c r="K200" s="315"/>
      <c r="L200" s="316"/>
      <c r="M200" s="300"/>
      <c r="N200" s="308"/>
      <c r="O200" s="300"/>
      <c r="P200" s="312"/>
      <c r="Q200" s="300"/>
      <c r="R200" s="312"/>
      <c r="S200" s="300"/>
      <c r="T200" s="300"/>
      <c r="U200" s="300"/>
      <c r="V200" s="312"/>
      <c r="W200" s="300"/>
      <c r="X200" s="317"/>
      <c r="Y200" s="308"/>
      <c r="Z200" s="318"/>
      <c r="AA200" s="308"/>
      <c r="AB200" s="300"/>
      <c r="AC200" s="300"/>
      <c r="AD200" s="723"/>
      <c r="AE200" s="723"/>
      <c r="AF200" s="723"/>
      <c r="AG200" s="241"/>
      <c r="AH200" s="241"/>
      <c r="AI200" s="241"/>
      <c r="AJ200" s="241"/>
      <c r="AK200" s="241"/>
      <c r="AL200" s="241"/>
      <c r="AM200" s="241"/>
      <c r="AN200" s="242"/>
      <c r="AO200" s="241"/>
      <c r="AP200" s="242"/>
      <c r="AQ200" s="241"/>
      <c r="AR200" s="242"/>
      <c r="AS200" s="241"/>
      <c r="AT200" s="242"/>
      <c r="AU200" s="241"/>
      <c r="AV200" s="242"/>
      <c r="AW200" s="241"/>
    </row>
    <row r="201" spans="1:49" ht="26.25">
      <c r="A201" s="312"/>
      <c r="B201" s="312"/>
      <c r="C201" s="312"/>
      <c r="D201" s="312"/>
      <c r="E201" s="312"/>
      <c r="F201" s="313"/>
      <c r="G201" s="304"/>
      <c r="H201" s="314"/>
      <c r="I201" s="300"/>
      <c r="J201" s="315"/>
      <c r="K201" s="315"/>
      <c r="L201" s="316"/>
      <c r="M201" s="300"/>
      <c r="N201" s="308"/>
      <c r="O201" s="300"/>
      <c r="P201" s="312"/>
      <c r="Q201" s="300"/>
      <c r="R201" s="312"/>
      <c r="S201" s="300"/>
      <c r="T201" s="300"/>
      <c r="U201" s="300"/>
      <c r="V201" s="312"/>
      <c r="W201" s="300"/>
      <c r="X201" s="317"/>
      <c r="Y201" s="308"/>
      <c r="Z201" s="318"/>
      <c r="AA201" s="308"/>
      <c r="AB201" s="300"/>
      <c r="AC201" s="300"/>
      <c r="AD201" s="723"/>
      <c r="AE201" s="723"/>
      <c r="AF201" s="723"/>
      <c r="AG201" s="241"/>
      <c r="AH201" s="241"/>
      <c r="AI201" s="241"/>
      <c r="AJ201" s="241"/>
      <c r="AK201" s="241"/>
      <c r="AL201" s="241"/>
      <c r="AM201" s="241"/>
      <c r="AN201" s="242"/>
      <c r="AO201" s="241"/>
      <c r="AP201" s="242"/>
      <c r="AQ201" s="241"/>
      <c r="AR201" s="242"/>
      <c r="AS201" s="241"/>
      <c r="AT201" s="242"/>
      <c r="AU201" s="241"/>
      <c r="AV201" s="242"/>
      <c r="AW201" s="241"/>
    </row>
    <row r="202" spans="1:49" ht="26.25">
      <c r="A202" s="312"/>
      <c r="B202" s="312"/>
      <c r="C202" s="312"/>
      <c r="D202" s="312"/>
      <c r="E202" s="312"/>
      <c r="F202" s="313"/>
      <c r="G202" s="304"/>
      <c r="H202" s="314"/>
      <c r="I202" s="300"/>
      <c r="J202" s="315"/>
      <c r="K202" s="315"/>
      <c r="L202" s="316"/>
      <c r="M202" s="300"/>
      <c r="N202" s="308"/>
      <c r="O202" s="300"/>
      <c r="P202" s="312"/>
      <c r="Q202" s="300"/>
      <c r="R202" s="312"/>
      <c r="S202" s="300"/>
      <c r="T202" s="300"/>
      <c r="U202" s="300"/>
      <c r="V202" s="312"/>
      <c r="W202" s="300"/>
      <c r="X202" s="317"/>
      <c r="Y202" s="308"/>
      <c r="Z202" s="318"/>
      <c r="AA202" s="308"/>
      <c r="AB202" s="300"/>
      <c r="AC202" s="300"/>
      <c r="AD202" s="723"/>
      <c r="AE202" s="723"/>
      <c r="AF202" s="723"/>
      <c r="AG202" s="241"/>
      <c r="AH202" s="241"/>
      <c r="AI202" s="241"/>
      <c r="AJ202" s="241"/>
      <c r="AK202" s="241"/>
      <c r="AL202" s="241"/>
      <c r="AM202" s="241"/>
      <c r="AN202" s="242"/>
      <c r="AO202" s="241"/>
      <c r="AP202" s="242"/>
      <c r="AQ202" s="241"/>
      <c r="AR202" s="242"/>
      <c r="AS202" s="241"/>
      <c r="AT202" s="242"/>
      <c r="AU202" s="241"/>
      <c r="AV202" s="242"/>
      <c r="AW202" s="241"/>
    </row>
    <row r="203" spans="1:49" ht="26.25">
      <c r="A203" s="312"/>
      <c r="B203" s="312"/>
      <c r="C203" s="312"/>
      <c r="D203" s="312"/>
      <c r="E203" s="312"/>
      <c r="F203" s="313"/>
      <c r="G203" s="304"/>
      <c r="H203" s="314"/>
      <c r="I203" s="300"/>
      <c r="J203" s="315"/>
      <c r="K203" s="315"/>
      <c r="L203" s="316"/>
      <c r="M203" s="300"/>
      <c r="N203" s="308"/>
      <c r="O203" s="300"/>
      <c r="P203" s="312"/>
      <c r="Q203" s="300"/>
      <c r="R203" s="312"/>
      <c r="S203" s="300"/>
      <c r="T203" s="300"/>
      <c r="U203" s="300"/>
      <c r="V203" s="312"/>
      <c r="W203" s="300"/>
      <c r="X203" s="317"/>
      <c r="Y203" s="308"/>
      <c r="Z203" s="318"/>
      <c r="AA203" s="308"/>
      <c r="AB203" s="300"/>
      <c r="AC203" s="300"/>
      <c r="AD203" s="723"/>
      <c r="AE203" s="723"/>
      <c r="AF203" s="723"/>
      <c r="AG203" s="241"/>
      <c r="AH203" s="241"/>
      <c r="AI203" s="241"/>
      <c r="AJ203" s="241"/>
      <c r="AK203" s="241"/>
      <c r="AL203" s="241"/>
      <c r="AM203" s="241"/>
      <c r="AN203" s="242"/>
      <c r="AO203" s="241"/>
      <c r="AP203" s="242"/>
      <c r="AQ203" s="241"/>
      <c r="AR203" s="242"/>
      <c r="AS203" s="241"/>
      <c r="AT203" s="242"/>
      <c r="AU203" s="241"/>
      <c r="AV203" s="242"/>
      <c r="AW203" s="241"/>
    </row>
    <row r="204" spans="1:49" ht="26.25">
      <c r="A204" s="312"/>
      <c r="B204" s="312"/>
      <c r="C204" s="312"/>
      <c r="D204" s="312"/>
      <c r="E204" s="312"/>
      <c r="F204" s="313"/>
      <c r="G204" s="304"/>
      <c r="H204" s="314"/>
      <c r="I204" s="300"/>
      <c r="J204" s="315"/>
      <c r="K204" s="315"/>
      <c r="L204" s="316"/>
      <c r="M204" s="300"/>
      <c r="N204" s="308"/>
      <c r="O204" s="300"/>
      <c r="P204" s="312"/>
      <c r="Q204" s="300"/>
      <c r="R204" s="312"/>
      <c r="S204" s="300"/>
      <c r="T204" s="300"/>
      <c r="U204" s="300"/>
      <c r="V204" s="312"/>
      <c r="W204" s="300"/>
      <c r="X204" s="317"/>
      <c r="Y204" s="308"/>
      <c r="Z204" s="318"/>
      <c r="AA204" s="308"/>
      <c r="AB204" s="300"/>
      <c r="AC204" s="300"/>
      <c r="AD204" s="723"/>
      <c r="AE204" s="723"/>
      <c r="AF204" s="723"/>
      <c r="AG204" s="241"/>
      <c r="AH204" s="241"/>
      <c r="AI204" s="241"/>
      <c r="AJ204" s="241"/>
      <c r="AK204" s="241"/>
      <c r="AL204" s="241"/>
      <c r="AM204" s="241"/>
      <c r="AN204" s="242"/>
      <c r="AO204" s="241"/>
      <c r="AP204" s="242"/>
      <c r="AQ204" s="241"/>
      <c r="AR204" s="242"/>
      <c r="AS204" s="241"/>
      <c r="AT204" s="242"/>
      <c r="AU204" s="241"/>
      <c r="AV204" s="242"/>
      <c r="AW204" s="241"/>
    </row>
    <row r="205" spans="1:49" ht="26.25">
      <c r="A205" s="312"/>
      <c r="B205" s="312"/>
      <c r="C205" s="312"/>
      <c r="D205" s="312"/>
      <c r="E205" s="312"/>
      <c r="F205" s="313"/>
      <c r="G205" s="304"/>
      <c r="H205" s="314"/>
      <c r="I205" s="300"/>
      <c r="J205" s="315"/>
      <c r="K205" s="315"/>
      <c r="L205" s="316"/>
      <c r="M205" s="300"/>
      <c r="N205" s="308"/>
      <c r="O205" s="300"/>
      <c r="P205" s="312"/>
      <c r="Q205" s="300"/>
      <c r="R205" s="312"/>
      <c r="S205" s="300"/>
      <c r="T205" s="300"/>
      <c r="U205" s="300"/>
      <c r="V205" s="312"/>
      <c r="W205" s="300"/>
      <c r="X205" s="317"/>
      <c r="Y205" s="308"/>
      <c r="Z205" s="318"/>
      <c r="AA205" s="308"/>
      <c r="AB205" s="300"/>
      <c r="AC205" s="300"/>
      <c r="AD205" s="723"/>
      <c r="AE205" s="723"/>
      <c r="AF205" s="723"/>
      <c r="AG205" s="241"/>
      <c r="AH205" s="241"/>
      <c r="AI205" s="241"/>
      <c r="AJ205" s="241"/>
      <c r="AK205" s="241"/>
      <c r="AL205" s="241"/>
      <c r="AM205" s="241"/>
      <c r="AN205" s="242"/>
      <c r="AO205" s="241"/>
      <c r="AP205" s="242"/>
      <c r="AQ205" s="241"/>
      <c r="AR205" s="242"/>
      <c r="AS205" s="241"/>
      <c r="AT205" s="242"/>
      <c r="AU205" s="241"/>
      <c r="AV205" s="242"/>
      <c r="AW205" s="241"/>
    </row>
    <row r="206" spans="1:49" ht="26.25">
      <c r="A206" s="312"/>
      <c r="B206" s="312"/>
      <c r="C206" s="312"/>
      <c r="D206" s="312"/>
      <c r="E206" s="312"/>
      <c r="F206" s="313"/>
      <c r="G206" s="304"/>
      <c r="H206" s="314"/>
      <c r="I206" s="300"/>
      <c r="J206" s="315"/>
      <c r="K206" s="315"/>
      <c r="L206" s="316"/>
      <c r="M206" s="300"/>
      <c r="N206" s="308"/>
      <c r="O206" s="300"/>
      <c r="P206" s="312"/>
      <c r="Q206" s="300"/>
      <c r="R206" s="312"/>
      <c r="S206" s="300"/>
      <c r="T206" s="300"/>
      <c r="U206" s="300"/>
      <c r="V206" s="312"/>
      <c r="W206" s="300"/>
      <c r="X206" s="317"/>
      <c r="Y206" s="308"/>
      <c r="Z206" s="318"/>
      <c r="AA206" s="308"/>
      <c r="AB206" s="300"/>
      <c r="AC206" s="300"/>
      <c r="AD206" s="723"/>
      <c r="AE206" s="723"/>
      <c r="AF206" s="723"/>
      <c r="AG206" s="241"/>
      <c r="AH206" s="241"/>
      <c r="AI206" s="241"/>
      <c r="AJ206" s="241"/>
      <c r="AK206" s="241"/>
      <c r="AL206" s="241"/>
      <c r="AM206" s="241"/>
      <c r="AN206" s="242"/>
      <c r="AO206" s="241"/>
      <c r="AP206" s="242"/>
      <c r="AQ206" s="241"/>
      <c r="AR206" s="242"/>
      <c r="AS206" s="241"/>
      <c r="AT206" s="242"/>
      <c r="AU206" s="241"/>
      <c r="AV206" s="242"/>
      <c r="AW206" s="241"/>
    </row>
    <row r="207" spans="1:49" ht="26.25">
      <c r="A207" s="312"/>
      <c r="B207" s="312"/>
      <c r="C207" s="312"/>
      <c r="D207" s="312"/>
      <c r="E207" s="312"/>
      <c r="F207" s="313"/>
      <c r="G207" s="304"/>
      <c r="H207" s="314"/>
      <c r="I207" s="300"/>
      <c r="J207" s="315"/>
      <c r="K207" s="315"/>
      <c r="L207" s="316"/>
      <c r="M207" s="300"/>
      <c r="N207" s="308"/>
      <c r="O207" s="300"/>
      <c r="P207" s="312"/>
      <c r="Q207" s="300"/>
      <c r="R207" s="312"/>
      <c r="S207" s="300"/>
      <c r="T207" s="300"/>
      <c r="U207" s="300"/>
      <c r="V207" s="312"/>
      <c r="W207" s="300"/>
      <c r="X207" s="317"/>
      <c r="Y207" s="308"/>
      <c r="Z207" s="318"/>
      <c r="AA207" s="308"/>
      <c r="AB207" s="300"/>
      <c r="AC207" s="300"/>
      <c r="AD207" s="723"/>
      <c r="AE207" s="723"/>
      <c r="AF207" s="723"/>
      <c r="AG207" s="241"/>
      <c r="AH207" s="241"/>
      <c r="AI207" s="241"/>
      <c r="AJ207" s="241"/>
      <c r="AK207" s="241"/>
      <c r="AL207" s="241"/>
      <c r="AM207" s="241"/>
      <c r="AN207" s="242"/>
      <c r="AO207" s="241"/>
      <c r="AP207" s="242"/>
      <c r="AQ207" s="241"/>
      <c r="AR207" s="242"/>
      <c r="AS207" s="241"/>
      <c r="AT207" s="242"/>
      <c r="AU207" s="241"/>
      <c r="AV207" s="242"/>
      <c r="AW207" s="241"/>
    </row>
    <row r="208" spans="1:49" ht="26.25">
      <c r="A208" s="312"/>
      <c r="B208" s="312"/>
      <c r="C208" s="312"/>
      <c r="D208" s="312"/>
      <c r="E208" s="312"/>
      <c r="F208" s="313"/>
      <c r="G208" s="304"/>
      <c r="H208" s="314"/>
      <c r="I208" s="300"/>
      <c r="J208" s="315"/>
      <c r="K208" s="315"/>
      <c r="L208" s="316"/>
      <c r="M208" s="300"/>
      <c r="N208" s="308"/>
      <c r="O208" s="300"/>
      <c r="P208" s="312"/>
      <c r="Q208" s="300"/>
      <c r="R208" s="312"/>
      <c r="S208" s="300"/>
      <c r="T208" s="300"/>
      <c r="U208" s="300"/>
      <c r="V208" s="312"/>
      <c r="W208" s="300"/>
      <c r="X208" s="317"/>
      <c r="Y208" s="308"/>
      <c r="Z208" s="318"/>
      <c r="AA208" s="308"/>
      <c r="AB208" s="300"/>
      <c r="AC208" s="300"/>
      <c r="AD208" s="723"/>
      <c r="AE208" s="723"/>
      <c r="AF208" s="723"/>
      <c r="AG208" s="241"/>
      <c r="AH208" s="241"/>
      <c r="AI208" s="241"/>
      <c r="AJ208" s="241"/>
      <c r="AK208" s="241"/>
      <c r="AL208" s="241"/>
      <c r="AM208" s="241"/>
      <c r="AN208" s="242"/>
      <c r="AO208" s="241"/>
      <c r="AP208" s="242"/>
      <c r="AQ208" s="241"/>
      <c r="AR208" s="242"/>
      <c r="AS208" s="241"/>
      <c r="AT208" s="242"/>
      <c r="AU208" s="241"/>
      <c r="AV208" s="242"/>
      <c r="AW208" s="241"/>
    </row>
    <row r="209" spans="1:49" ht="26.25">
      <c r="A209" s="312"/>
      <c r="B209" s="312"/>
      <c r="C209" s="312"/>
      <c r="D209" s="312"/>
      <c r="E209" s="312"/>
      <c r="F209" s="313"/>
      <c r="G209" s="304"/>
      <c r="H209" s="314"/>
      <c r="I209" s="300"/>
      <c r="J209" s="315"/>
      <c r="K209" s="315"/>
      <c r="L209" s="316"/>
      <c r="M209" s="300"/>
      <c r="N209" s="308"/>
      <c r="O209" s="300"/>
      <c r="P209" s="312"/>
      <c r="Q209" s="300"/>
      <c r="R209" s="312"/>
      <c r="S209" s="300"/>
      <c r="T209" s="300"/>
      <c r="U209" s="300"/>
      <c r="V209" s="312"/>
      <c r="W209" s="300"/>
      <c r="X209" s="317"/>
      <c r="Y209" s="308"/>
      <c r="Z209" s="318"/>
      <c r="AA209" s="308"/>
      <c r="AB209" s="300"/>
      <c r="AC209" s="300"/>
      <c r="AD209" s="723"/>
      <c r="AE209" s="723"/>
      <c r="AF209" s="723"/>
      <c r="AG209" s="241"/>
      <c r="AH209" s="241"/>
      <c r="AI209" s="241"/>
      <c r="AJ209" s="241"/>
      <c r="AK209" s="241"/>
      <c r="AL209" s="241"/>
      <c r="AM209" s="241"/>
      <c r="AN209" s="242"/>
      <c r="AO209" s="241"/>
      <c r="AP209" s="242"/>
      <c r="AQ209" s="241"/>
      <c r="AR209" s="242"/>
      <c r="AS209" s="241"/>
      <c r="AT209" s="242"/>
      <c r="AU209" s="241"/>
      <c r="AV209" s="242"/>
      <c r="AW209" s="241"/>
    </row>
    <row r="210" spans="1:49" ht="26.25">
      <c r="A210" s="312"/>
      <c r="B210" s="312"/>
      <c r="C210" s="312"/>
      <c r="D210" s="312"/>
      <c r="E210" s="312"/>
      <c r="F210" s="313"/>
      <c r="G210" s="304"/>
      <c r="H210" s="314"/>
      <c r="I210" s="300"/>
      <c r="J210" s="315"/>
      <c r="K210" s="315"/>
      <c r="L210" s="316"/>
      <c r="M210" s="300"/>
      <c r="N210" s="308"/>
      <c r="O210" s="300"/>
      <c r="P210" s="312"/>
      <c r="Q210" s="300"/>
      <c r="R210" s="312"/>
      <c r="S210" s="300"/>
      <c r="T210" s="300"/>
      <c r="U210" s="300"/>
      <c r="V210" s="312"/>
      <c r="W210" s="300"/>
      <c r="X210" s="317"/>
      <c r="Y210" s="308"/>
      <c r="Z210" s="318"/>
      <c r="AA210" s="308"/>
      <c r="AB210" s="300"/>
      <c r="AC210" s="300"/>
      <c r="AD210" s="723"/>
      <c r="AE210" s="723"/>
      <c r="AF210" s="723"/>
      <c r="AG210" s="241"/>
      <c r="AH210" s="241"/>
      <c r="AI210" s="241"/>
      <c r="AJ210" s="241"/>
      <c r="AK210" s="241"/>
      <c r="AL210" s="241"/>
      <c r="AM210" s="241"/>
      <c r="AN210" s="242"/>
      <c r="AO210" s="241"/>
      <c r="AP210" s="242"/>
      <c r="AQ210" s="241"/>
      <c r="AR210" s="242"/>
      <c r="AS210" s="241"/>
      <c r="AT210" s="242"/>
      <c r="AU210" s="241"/>
      <c r="AV210" s="242"/>
      <c r="AW210" s="241"/>
    </row>
    <row r="211" spans="1:49" ht="26.25">
      <c r="A211" s="312"/>
      <c r="B211" s="312"/>
      <c r="C211" s="312"/>
      <c r="D211" s="312"/>
      <c r="E211" s="312"/>
      <c r="F211" s="313"/>
      <c r="G211" s="304"/>
      <c r="H211" s="314"/>
      <c r="I211" s="300"/>
      <c r="J211" s="315"/>
      <c r="K211" s="315"/>
      <c r="L211" s="316"/>
      <c r="M211" s="300"/>
      <c r="N211" s="308"/>
      <c r="O211" s="300"/>
      <c r="P211" s="312"/>
      <c r="Q211" s="300"/>
      <c r="R211" s="312"/>
      <c r="S211" s="300"/>
      <c r="T211" s="300"/>
      <c r="U211" s="300"/>
      <c r="V211" s="312"/>
      <c r="W211" s="300"/>
      <c r="X211" s="317"/>
      <c r="Y211" s="308"/>
      <c r="Z211" s="318"/>
      <c r="AA211" s="308"/>
      <c r="AB211" s="300"/>
      <c r="AC211" s="300"/>
      <c r="AD211" s="723"/>
      <c r="AE211" s="723"/>
      <c r="AF211" s="723"/>
      <c r="AG211" s="241"/>
      <c r="AH211" s="241"/>
      <c r="AI211" s="241"/>
      <c r="AJ211" s="241"/>
      <c r="AK211" s="241"/>
      <c r="AL211" s="241"/>
      <c r="AM211" s="241"/>
      <c r="AN211" s="242"/>
      <c r="AO211" s="241"/>
      <c r="AP211" s="242"/>
      <c r="AQ211" s="241"/>
      <c r="AR211" s="242"/>
      <c r="AS211" s="241"/>
      <c r="AT211" s="242"/>
      <c r="AU211" s="241"/>
      <c r="AV211" s="242"/>
      <c r="AW211" s="241"/>
    </row>
    <row r="212" spans="1:49" ht="26.25">
      <c r="A212" s="312"/>
      <c r="B212" s="312"/>
      <c r="C212" s="312"/>
      <c r="D212" s="312"/>
      <c r="E212" s="312"/>
      <c r="F212" s="313"/>
      <c r="G212" s="304"/>
      <c r="H212" s="314"/>
      <c r="I212" s="300"/>
      <c r="J212" s="315"/>
      <c r="K212" s="315"/>
      <c r="L212" s="316"/>
      <c r="M212" s="300"/>
      <c r="N212" s="308"/>
      <c r="O212" s="300"/>
      <c r="P212" s="312"/>
      <c r="Q212" s="300"/>
      <c r="R212" s="312"/>
      <c r="S212" s="300"/>
      <c r="T212" s="300"/>
      <c r="U212" s="300"/>
      <c r="V212" s="312"/>
      <c r="W212" s="300"/>
      <c r="X212" s="317"/>
      <c r="Y212" s="308"/>
      <c r="Z212" s="318"/>
      <c r="AA212" s="308"/>
      <c r="AB212" s="300"/>
      <c r="AC212" s="300"/>
      <c r="AD212" s="723"/>
      <c r="AE212" s="723"/>
      <c r="AF212" s="723"/>
      <c r="AG212" s="241"/>
      <c r="AH212" s="241"/>
      <c r="AI212" s="241"/>
      <c r="AJ212" s="241"/>
      <c r="AK212" s="241"/>
      <c r="AL212" s="241"/>
      <c r="AM212" s="241"/>
      <c r="AN212" s="242"/>
      <c r="AO212" s="241"/>
      <c r="AP212" s="242"/>
      <c r="AQ212" s="241"/>
      <c r="AR212" s="242"/>
      <c r="AS212" s="241"/>
      <c r="AT212" s="242"/>
      <c r="AU212" s="241"/>
      <c r="AV212" s="242"/>
      <c r="AW212" s="241"/>
    </row>
    <row r="213" spans="1:49" ht="26.25">
      <c r="A213" s="312"/>
      <c r="B213" s="312"/>
      <c r="C213" s="312"/>
      <c r="D213" s="312"/>
      <c r="E213" s="312"/>
      <c r="F213" s="313"/>
      <c r="G213" s="304"/>
      <c r="H213" s="314"/>
      <c r="I213" s="300"/>
      <c r="J213" s="315"/>
      <c r="K213" s="315"/>
      <c r="L213" s="316"/>
      <c r="M213" s="300"/>
      <c r="N213" s="308"/>
      <c r="O213" s="300"/>
      <c r="P213" s="312"/>
      <c r="Q213" s="300"/>
      <c r="R213" s="312"/>
      <c r="S213" s="300"/>
      <c r="T213" s="300"/>
      <c r="U213" s="300"/>
      <c r="V213" s="312"/>
      <c r="W213" s="300"/>
      <c r="X213" s="317"/>
      <c r="Y213" s="308"/>
      <c r="Z213" s="318"/>
      <c r="AA213" s="308"/>
      <c r="AB213" s="300"/>
      <c r="AC213" s="300"/>
      <c r="AD213" s="723"/>
      <c r="AE213" s="723"/>
      <c r="AF213" s="723"/>
      <c r="AG213" s="241"/>
      <c r="AH213" s="241"/>
      <c r="AI213" s="241"/>
      <c r="AJ213" s="241"/>
      <c r="AK213" s="241"/>
      <c r="AL213" s="241"/>
      <c r="AM213" s="241"/>
      <c r="AN213" s="242"/>
      <c r="AO213" s="241"/>
      <c r="AP213" s="242"/>
      <c r="AQ213" s="241"/>
      <c r="AR213" s="242"/>
      <c r="AS213" s="241"/>
      <c r="AT213" s="242"/>
      <c r="AU213" s="241"/>
      <c r="AV213" s="242"/>
      <c r="AW213" s="241"/>
    </row>
    <row r="214" spans="1:49" ht="26.25">
      <c r="A214" s="312"/>
      <c r="B214" s="312"/>
      <c r="C214" s="312"/>
      <c r="D214" s="312"/>
      <c r="E214" s="312"/>
      <c r="F214" s="313"/>
      <c r="G214" s="304"/>
      <c r="H214" s="314"/>
      <c r="I214" s="300"/>
      <c r="J214" s="315"/>
      <c r="K214" s="315"/>
      <c r="L214" s="316"/>
      <c r="M214" s="300"/>
      <c r="N214" s="308"/>
      <c r="O214" s="300"/>
      <c r="P214" s="312"/>
      <c r="Q214" s="300"/>
      <c r="R214" s="312"/>
      <c r="S214" s="300"/>
      <c r="T214" s="300"/>
      <c r="U214" s="300"/>
      <c r="V214" s="312"/>
      <c r="W214" s="300"/>
      <c r="X214" s="317"/>
      <c r="Y214" s="308"/>
      <c r="Z214" s="318"/>
      <c r="AA214" s="308"/>
      <c r="AB214" s="300"/>
      <c r="AC214" s="300"/>
      <c r="AD214" s="723"/>
      <c r="AE214" s="723"/>
      <c r="AF214" s="723"/>
      <c r="AG214" s="241"/>
      <c r="AH214" s="241"/>
      <c r="AI214" s="241"/>
      <c r="AJ214" s="241"/>
      <c r="AK214" s="241"/>
      <c r="AL214" s="241"/>
      <c r="AM214" s="241"/>
      <c r="AN214" s="242"/>
      <c r="AO214" s="241"/>
      <c r="AP214" s="242"/>
      <c r="AQ214" s="241"/>
      <c r="AR214" s="242"/>
      <c r="AS214" s="241"/>
      <c r="AT214" s="242"/>
      <c r="AU214" s="241"/>
      <c r="AV214" s="242"/>
      <c r="AW214" s="241"/>
    </row>
    <row r="215" spans="1:49" ht="26.25">
      <c r="A215" s="312"/>
      <c r="B215" s="312"/>
      <c r="C215" s="312"/>
      <c r="D215" s="312"/>
      <c r="E215" s="312"/>
      <c r="F215" s="313"/>
      <c r="G215" s="304"/>
      <c r="H215" s="314"/>
      <c r="I215" s="300"/>
      <c r="J215" s="315"/>
      <c r="K215" s="315"/>
      <c r="L215" s="316"/>
      <c r="M215" s="300"/>
      <c r="N215" s="308"/>
      <c r="O215" s="300"/>
      <c r="P215" s="312"/>
      <c r="Q215" s="300"/>
      <c r="R215" s="312"/>
      <c r="S215" s="300"/>
      <c r="T215" s="300"/>
      <c r="U215" s="300"/>
      <c r="V215" s="312"/>
      <c r="W215" s="300"/>
      <c r="X215" s="317"/>
      <c r="Y215" s="308"/>
      <c r="Z215" s="318"/>
      <c r="AA215" s="308"/>
      <c r="AB215" s="300"/>
      <c r="AC215" s="300"/>
      <c r="AD215" s="723"/>
      <c r="AE215" s="723"/>
      <c r="AF215" s="723"/>
      <c r="AG215" s="241"/>
      <c r="AH215" s="241"/>
      <c r="AI215" s="241"/>
      <c r="AJ215" s="241"/>
      <c r="AK215" s="241"/>
      <c r="AL215" s="241"/>
      <c r="AM215" s="241"/>
      <c r="AN215" s="242"/>
      <c r="AO215" s="241"/>
      <c r="AP215" s="242"/>
      <c r="AQ215" s="241"/>
      <c r="AR215" s="242"/>
      <c r="AS215" s="241"/>
      <c r="AT215" s="242"/>
      <c r="AU215" s="241"/>
      <c r="AV215" s="242"/>
      <c r="AW215" s="241"/>
    </row>
    <row r="216" spans="1:49" ht="26.25">
      <c r="A216" s="312"/>
      <c r="B216" s="312"/>
      <c r="C216" s="312"/>
      <c r="D216" s="312"/>
      <c r="E216" s="312"/>
      <c r="F216" s="313"/>
      <c r="G216" s="304"/>
      <c r="H216" s="314"/>
      <c r="I216" s="300"/>
      <c r="J216" s="315"/>
      <c r="K216" s="315"/>
      <c r="L216" s="316"/>
      <c r="M216" s="300"/>
      <c r="N216" s="308"/>
      <c r="O216" s="300"/>
      <c r="P216" s="312"/>
      <c r="Q216" s="300"/>
      <c r="R216" s="312"/>
      <c r="S216" s="300"/>
      <c r="T216" s="300"/>
      <c r="U216" s="300"/>
      <c r="V216" s="312"/>
      <c r="W216" s="300"/>
      <c r="X216" s="317"/>
      <c r="Y216" s="308"/>
      <c r="Z216" s="318"/>
      <c r="AA216" s="308"/>
      <c r="AB216" s="300"/>
      <c r="AC216" s="300"/>
      <c r="AD216" s="723"/>
      <c r="AE216" s="723"/>
      <c r="AF216" s="723"/>
      <c r="AG216" s="241"/>
      <c r="AH216" s="241"/>
      <c r="AI216" s="241"/>
      <c r="AJ216" s="241"/>
      <c r="AK216" s="241"/>
      <c r="AL216" s="241"/>
      <c r="AM216" s="241"/>
      <c r="AN216" s="242"/>
      <c r="AO216" s="241"/>
      <c r="AP216" s="242"/>
      <c r="AQ216" s="241"/>
      <c r="AR216" s="242"/>
      <c r="AS216" s="241"/>
      <c r="AT216" s="242"/>
      <c r="AU216" s="241"/>
      <c r="AV216" s="242"/>
      <c r="AW216" s="241"/>
    </row>
    <row r="217" spans="1:49" ht="26.25">
      <c r="A217" s="312"/>
      <c r="B217" s="312"/>
      <c r="C217" s="312"/>
      <c r="D217" s="312"/>
      <c r="E217" s="312"/>
      <c r="F217" s="313"/>
      <c r="G217" s="304"/>
      <c r="H217" s="314"/>
      <c r="I217" s="300"/>
      <c r="J217" s="315"/>
      <c r="K217" s="315"/>
      <c r="L217" s="316"/>
      <c r="M217" s="300"/>
      <c r="N217" s="308"/>
      <c r="O217" s="300"/>
      <c r="P217" s="312"/>
      <c r="Q217" s="300"/>
      <c r="R217" s="312"/>
      <c r="S217" s="300"/>
      <c r="T217" s="300"/>
      <c r="U217" s="300"/>
      <c r="V217" s="312"/>
      <c r="W217" s="300"/>
      <c r="X217" s="317"/>
      <c r="Y217" s="308"/>
      <c r="Z217" s="318"/>
      <c r="AA217" s="308"/>
      <c r="AB217" s="300"/>
      <c r="AC217" s="300"/>
      <c r="AD217" s="723"/>
      <c r="AE217" s="723"/>
      <c r="AF217" s="723"/>
      <c r="AG217" s="241"/>
      <c r="AH217" s="241"/>
      <c r="AI217" s="241"/>
      <c r="AJ217" s="241"/>
      <c r="AK217" s="241"/>
      <c r="AL217" s="241"/>
      <c r="AM217" s="241"/>
      <c r="AN217" s="242"/>
      <c r="AO217" s="241"/>
      <c r="AP217" s="242"/>
      <c r="AQ217" s="241"/>
      <c r="AR217" s="242"/>
      <c r="AS217" s="241"/>
      <c r="AT217" s="242"/>
      <c r="AU217" s="241"/>
      <c r="AV217" s="242"/>
      <c r="AW217" s="241"/>
    </row>
    <row r="218" spans="1:49" ht="26.25">
      <c r="A218" s="312"/>
      <c r="B218" s="312"/>
      <c r="C218" s="312"/>
      <c r="D218" s="312"/>
      <c r="E218" s="312"/>
      <c r="F218" s="313"/>
      <c r="G218" s="304"/>
      <c r="H218" s="314"/>
      <c r="I218" s="300"/>
      <c r="J218" s="315"/>
      <c r="K218" s="315"/>
      <c r="L218" s="316"/>
      <c r="M218" s="300"/>
      <c r="N218" s="308"/>
      <c r="O218" s="300"/>
      <c r="P218" s="312"/>
      <c r="Q218" s="300"/>
      <c r="R218" s="312"/>
      <c r="S218" s="300"/>
      <c r="T218" s="300"/>
      <c r="U218" s="300"/>
      <c r="V218" s="312"/>
      <c r="W218" s="300"/>
      <c r="X218" s="317"/>
      <c r="Y218" s="308"/>
      <c r="Z218" s="318"/>
      <c r="AA218" s="308"/>
      <c r="AB218" s="300"/>
      <c r="AC218" s="300"/>
      <c r="AD218" s="723"/>
      <c r="AE218" s="723"/>
      <c r="AF218" s="723"/>
      <c r="AG218" s="241"/>
      <c r="AH218" s="241"/>
      <c r="AI218" s="241"/>
      <c r="AJ218" s="241"/>
      <c r="AK218" s="241"/>
      <c r="AL218" s="241"/>
      <c r="AM218" s="241"/>
      <c r="AN218" s="242"/>
      <c r="AO218" s="241"/>
      <c r="AP218" s="242"/>
      <c r="AQ218" s="241"/>
      <c r="AR218" s="242"/>
      <c r="AS218" s="241"/>
      <c r="AT218" s="242"/>
      <c r="AU218" s="241"/>
      <c r="AV218" s="242"/>
      <c r="AW218" s="241"/>
    </row>
    <row r="219" spans="1:49" ht="26.25">
      <c r="A219" s="312"/>
      <c r="B219" s="312"/>
      <c r="C219" s="312"/>
      <c r="D219" s="312"/>
      <c r="E219" s="312"/>
      <c r="F219" s="313"/>
      <c r="G219" s="304"/>
      <c r="H219" s="314"/>
      <c r="I219" s="300"/>
      <c r="J219" s="315"/>
      <c r="K219" s="315"/>
      <c r="L219" s="316"/>
      <c r="M219" s="300"/>
      <c r="N219" s="308"/>
      <c r="O219" s="300"/>
      <c r="P219" s="312"/>
      <c r="Q219" s="300"/>
      <c r="R219" s="312"/>
      <c r="S219" s="300"/>
      <c r="T219" s="300"/>
      <c r="U219" s="300"/>
      <c r="V219" s="312"/>
      <c r="W219" s="300"/>
      <c r="X219" s="317"/>
      <c r="Y219" s="308"/>
      <c r="Z219" s="318"/>
      <c r="AA219" s="308"/>
      <c r="AB219" s="300"/>
      <c r="AC219" s="300"/>
      <c r="AD219" s="723"/>
      <c r="AE219" s="723"/>
      <c r="AF219" s="723"/>
      <c r="AG219" s="241"/>
      <c r="AH219" s="241"/>
      <c r="AI219" s="241"/>
      <c r="AJ219" s="241"/>
      <c r="AK219" s="241"/>
      <c r="AL219" s="241"/>
      <c r="AM219" s="241"/>
      <c r="AN219" s="242"/>
      <c r="AO219" s="241"/>
      <c r="AP219" s="242"/>
      <c r="AQ219" s="241"/>
      <c r="AR219" s="242"/>
      <c r="AS219" s="241"/>
      <c r="AT219" s="242"/>
      <c r="AU219" s="241"/>
      <c r="AV219" s="242"/>
      <c r="AW219" s="241"/>
    </row>
    <row r="220" spans="1:49" ht="26.25">
      <c r="A220" s="312"/>
      <c r="B220" s="312"/>
      <c r="C220" s="312"/>
      <c r="D220" s="312"/>
      <c r="E220" s="312"/>
      <c r="F220" s="313"/>
      <c r="G220" s="304"/>
      <c r="H220" s="314"/>
      <c r="I220" s="300"/>
      <c r="J220" s="315"/>
      <c r="K220" s="315"/>
      <c r="L220" s="316"/>
      <c r="M220" s="300"/>
      <c r="N220" s="308"/>
      <c r="O220" s="300"/>
      <c r="P220" s="312"/>
      <c r="Q220" s="300"/>
      <c r="R220" s="312"/>
      <c r="S220" s="300"/>
      <c r="T220" s="300"/>
      <c r="U220" s="300"/>
      <c r="V220" s="312"/>
      <c r="W220" s="300"/>
      <c r="X220" s="317"/>
      <c r="Y220" s="308"/>
      <c r="Z220" s="318"/>
      <c r="AA220" s="308"/>
      <c r="AB220" s="300"/>
      <c r="AC220" s="300"/>
      <c r="AD220" s="723"/>
      <c r="AE220" s="723"/>
      <c r="AF220" s="723"/>
      <c r="AG220" s="241"/>
      <c r="AH220" s="241"/>
      <c r="AI220" s="241"/>
      <c r="AJ220" s="241"/>
      <c r="AK220" s="241"/>
      <c r="AL220" s="241"/>
      <c r="AM220" s="241"/>
      <c r="AN220" s="242"/>
      <c r="AO220" s="241"/>
      <c r="AP220" s="242"/>
      <c r="AQ220" s="241"/>
      <c r="AR220" s="242"/>
      <c r="AS220" s="241"/>
      <c r="AT220" s="242"/>
      <c r="AU220" s="241"/>
      <c r="AV220" s="242"/>
      <c r="AW220" s="241"/>
    </row>
    <row r="221" spans="1:49" ht="26.25">
      <c r="A221" s="312"/>
      <c r="B221" s="312"/>
      <c r="C221" s="312"/>
      <c r="D221" s="312"/>
      <c r="E221" s="312"/>
      <c r="F221" s="313"/>
      <c r="G221" s="304"/>
      <c r="H221" s="314"/>
      <c r="I221" s="300"/>
      <c r="J221" s="315"/>
      <c r="K221" s="315"/>
      <c r="L221" s="316"/>
      <c r="M221" s="300"/>
      <c r="N221" s="308"/>
      <c r="O221" s="300"/>
      <c r="P221" s="312"/>
      <c r="Q221" s="300"/>
      <c r="R221" s="312"/>
      <c r="S221" s="300"/>
      <c r="T221" s="300"/>
      <c r="U221" s="300"/>
      <c r="V221" s="312"/>
      <c r="W221" s="300"/>
      <c r="X221" s="317"/>
      <c r="Y221" s="308"/>
      <c r="Z221" s="318"/>
      <c r="AA221" s="308"/>
      <c r="AB221" s="300"/>
      <c r="AC221" s="300"/>
      <c r="AD221" s="723"/>
      <c r="AE221" s="723"/>
      <c r="AF221" s="723"/>
      <c r="AG221" s="241"/>
      <c r="AH221" s="241"/>
      <c r="AI221" s="241"/>
      <c r="AJ221" s="241"/>
      <c r="AK221" s="241"/>
      <c r="AL221" s="241"/>
      <c r="AM221" s="241"/>
      <c r="AN221" s="242"/>
      <c r="AO221" s="241"/>
      <c r="AP221" s="242"/>
      <c r="AQ221" s="241"/>
      <c r="AR221" s="242"/>
      <c r="AS221" s="241"/>
      <c r="AT221" s="242"/>
      <c r="AU221" s="241"/>
      <c r="AV221" s="242"/>
      <c r="AW221" s="241"/>
    </row>
    <row r="222" spans="1:49" ht="26.25">
      <c r="A222" s="312"/>
      <c r="B222" s="312"/>
      <c r="C222" s="312"/>
      <c r="D222" s="312"/>
      <c r="E222" s="312"/>
      <c r="F222" s="313"/>
      <c r="G222" s="304"/>
      <c r="H222" s="314"/>
      <c r="I222" s="300"/>
      <c r="J222" s="315"/>
      <c r="K222" s="315"/>
      <c r="L222" s="316"/>
      <c r="M222" s="300"/>
      <c r="N222" s="308"/>
      <c r="O222" s="300"/>
      <c r="P222" s="312"/>
      <c r="Q222" s="300"/>
      <c r="R222" s="312"/>
      <c r="S222" s="300"/>
      <c r="T222" s="300"/>
      <c r="U222" s="300"/>
      <c r="V222" s="312"/>
      <c r="W222" s="300"/>
      <c r="X222" s="317"/>
      <c r="Y222" s="308"/>
      <c r="Z222" s="318"/>
      <c r="AA222" s="308"/>
      <c r="AB222" s="300"/>
      <c r="AC222" s="300"/>
      <c r="AD222" s="723"/>
      <c r="AE222" s="723"/>
      <c r="AF222" s="723"/>
      <c r="AG222" s="241"/>
      <c r="AH222" s="241"/>
      <c r="AI222" s="241"/>
      <c r="AJ222" s="241"/>
      <c r="AK222" s="241"/>
      <c r="AL222" s="241"/>
      <c r="AM222" s="241"/>
      <c r="AN222" s="242"/>
      <c r="AO222" s="241"/>
      <c r="AP222" s="242"/>
      <c r="AQ222" s="241"/>
      <c r="AR222" s="242"/>
      <c r="AS222" s="241"/>
      <c r="AT222" s="242"/>
      <c r="AU222" s="241"/>
      <c r="AV222" s="242"/>
      <c r="AW222" s="241"/>
    </row>
    <row r="223" spans="1:49" ht="26.25">
      <c r="A223" s="312"/>
      <c r="B223" s="312"/>
      <c r="C223" s="312"/>
      <c r="D223" s="312"/>
      <c r="E223" s="312"/>
      <c r="F223" s="313"/>
      <c r="G223" s="304"/>
      <c r="H223" s="314"/>
      <c r="I223" s="300"/>
      <c r="J223" s="315"/>
      <c r="K223" s="315"/>
      <c r="L223" s="316"/>
      <c r="M223" s="300"/>
      <c r="N223" s="308"/>
      <c r="O223" s="300"/>
      <c r="P223" s="312"/>
      <c r="Q223" s="300"/>
      <c r="R223" s="312"/>
      <c r="S223" s="300"/>
      <c r="T223" s="300"/>
      <c r="U223" s="300"/>
      <c r="V223" s="312"/>
      <c r="W223" s="300"/>
      <c r="X223" s="317"/>
      <c r="Y223" s="308"/>
      <c r="Z223" s="318"/>
      <c r="AA223" s="308"/>
      <c r="AB223" s="300"/>
      <c r="AC223" s="300"/>
      <c r="AD223" s="723"/>
      <c r="AE223" s="723"/>
      <c r="AF223" s="723"/>
      <c r="AG223" s="241"/>
      <c r="AH223" s="241"/>
      <c r="AI223" s="241"/>
      <c r="AJ223" s="241"/>
      <c r="AK223" s="241"/>
      <c r="AL223" s="241"/>
      <c r="AM223" s="241"/>
      <c r="AN223" s="242"/>
      <c r="AO223" s="241"/>
      <c r="AP223" s="242"/>
      <c r="AQ223" s="241"/>
      <c r="AR223" s="242"/>
      <c r="AS223" s="241"/>
      <c r="AT223" s="242"/>
      <c r="AU223" s="241"/>
      <c r="AV223" s="242"/>
      <c r="AW223" s="241"/>
    </row>
    <row r="224" spans="1:49" ht="26.25">
      <c r="A224" s="312"/>
      <c r="B224" s="312"/>
      <c r="C224" s="312"/>
      <c r="D224" s="312"/>
      <c r="E224" s="312"/>
      <c r="F224" s="313"/>
      <c r="G224" s="304"/>
      <c r="H224" s="314"/>
      <c r="I224" s="300"/>
      <c r="J224" s="315"/>
      <c r="K224" s="315"/>
      <c r="L224" s="316"/>
      <c r="M224" s="300"/>
      <c r="N224" s="308"/>
      <c r="O224" s="300"/>
      <c r="P224" s="312"/>
      <c r="Q224" s="300"/>
      <c r="R224" s="312"/>
      <c r="S224" s="300"/>
      <c r="T224" s="300"/>
      <c r="U224" s="300"/>
      <c r="V224" s="312"/>
      <c r="W224" s="300"/>
      <c r="X224" s="317"/>
      <c r="Y224" s="308"/>
      <c r="Z224" s="318"/>
      <c r="AA224" s="308"/>
      <c r="AB224" s="300"/>
      <c r="AC224" s="300"/>
      <c r="AD224" s="723"/>
      <c r="AE224" s="723"/>
      <c r="AF224" s="723"/>
      <c r="AG224" s="241"/>
      <c r="AH224" s="241"/>
      <c r="AI224" s="241"/>
      <c r="AJ224" s="241"/>
      <c r="AK224" s="241"/>
      <c r="AL224" s="241"/>
      <c r="AM224" s="241"/>
      <c r="AN224" s="242"/>
      <c r="AO224" s="241"/>
      <c r="AP224" s="242"/>
      <c r="AQ224" s="241"/>
      <c r="AR224" s="242"/>
      <c r="AS224" s="241"/>
      <c r="AT224" s="242"/>
      <c r="AU224" s="241"/>
      <c r="AV224" s="242"/>
      <c r="AW224" s="241"/>
    </row>
    <row r="225" spans="1:49" ht="26.25">
      <c r="A225" s="312"/>
      <c r="B225" s="312"/>
      <c r="C225" s="312"/>
      <c r="D225" s="312"/>
      <c r="E225" s="312"/>
      <c r="F225" s="313"/>
      <c r="G225" s="304"/>
      <c r="H225" s="314"/>
      <c r="I225" s="300"/>
      <c r="J225" s="315"/>
      <c r="K225" s="315"/>
      <c r="L225" s="316"/>
      <c r="M225" s="300"/>
      <c r="N225" s="308"/>
      <c r="O225" s="300"/>
      <c r="P225" s="312"/>
      <c r="Q225" s="300"/>
      <c r="R225" s="312"/>
      <c r="S225" s="300"/>
      <c r="T225" s="300"/>
      <c r="U225" s="300"/>
      <c r="V225" s="312"/>
      <c r="W225" s="300"/>
      <c r="X225" s="317"/>
      <c r="Y225" s="308"/>
      <c r="Z225" s="318"/>
      <c r="AA225" s="308"/>
      <c r="AB225" s="300"/>
      <c r="AC225" s="300"/>
      <c r="AD225" s="723"/>
      <c r="AE225" s="723"/>
      <c r="AF225" s="723"/>
      <c r="AG225" s="241"/>
      <c r="AH225" s="241"/>
      <c r="AI225" s="241"/>
      <c r="AJ225" s="241"/>
      <c r="AK225" s="241"/>
      <c r="AL225" s="241"/>
      <c r="AM225" s="241"/>
      <c r="AN225" s="242"/>
      <c r="AO225" s="241"/>
      <c r="AP225" s="242"/>
      <c r="AQ225" s="241"/>
      <c r="AR225" s="242"/>
      <c r="AS225" s="241"/>
      <c r="AT225" s="242"/>
      <c r="AU225" s="241"/>
      <c r="AV225" s="242"/>
      <c r="AW225" s="241"/>
    </row>
    <row r="226" spans="1:49" ht="26.25">
      <c r="A226" s="312"/>
      <c r="B226" s="312"/>
      <c r="C226" s="312"/>
      <c r="D226" s="312"/>
      <c r="E226" s="312"/>
      <c r="F226" s="313"/>
      <c r="G226" s="304"/>
      <c r="H226" s="314"/>
      <c r="I226" s="300"/>
      <c r="J226" s="315"/>
      <c r="K226" s="315"/>
      <c r="L226" s="316"/>
      <c r="M226" s="300"/>
      <c r="N226" s="308"/>
      <c r="O226" s="300"/>
      <c r="P226" s="312"/>
      <c r="Q226" s="300"/>
      <c r="R226" s="312"/>
      <c r="S226" s="300"/>
      <c r="T226" s="300"/>
      <c r="U226" s="300"/>
      <c r="V226" s="312"/>
      <c r="W226" s="300"/>
      <c r="X226" s="317"/>
      <c r="Y226" s="308"/>
      <c r="Z226" s="318"/>
      <c r="AA226" s="308"/>
      <c r="AB226" s="300"/>
      <c r="AC226" s="300"/>
      <c r="AD226" s="723"/>
      <c r="AE226" s="723"/>
      <c r="AF226" s="723"/>
      <c r="AG226" s="241"/>
      <c r="AH226" s="241"/>
      <c r="AI226" s="241"/>
      <c r="AJ226" s="241"/>
      <c r="AK226" s="241"/>
      <c r="AL226" s="241"/>
      <c r="AM226" s="241"/>
      <c r="AN226" s="242"/>
      <c r="AO226" s="241"/>
      <c r="AP226" s="242"/>
      <c r="AQ226" s="241"/>
      <c r="AR226" s="242"/>
      <c r="AS226" s="241"/>
      <c r="AT226" s="242"/>
      <c r="AU226" s="241"/>
      <c r="AV226" s="242"/>
      <c r="AW226" s="241"/>
    </row>
    <row r="227" spans="1:49" ht="26.25">
      <c r="A227" s="312"/>
      <c r="B227" s="312"/>
      <c r="C227" s="312"/>
      <c r="D227" s="312"/>
      <c r="E227" s="312"/>
      <c r="F227" s="313"/>
      <c r="G227" s="304"/>
      <c r="H227" s="314"/>
      <c r="I227" s="300"/>
      <c r="J227" s="315"/>
      <c r="K227" s="315"/>
      <c r="L227" s="316"/>
      <c r="M227" s="300"/>
      <c r="N227" s="308"/>
      <c r="O227" s="300"/>
      <c r="P227" s="312"/>
      <c r="Q227" s="300"/>
      <c r="R227" s="312"/>
      <c r="S227" s="300"/>
      <c r="T227" s="300"/>
      <c r="U227" s="300"/>
      <c r="V227" s="312"/>
      <c r="W227" s="300"/>
      <c r="X227" s="317"/>
      <c r="Y227" s="308"/>
      <c r="Z227" s="318"/>
      <c r="AA227" s="308"/>
      <c r="AB227" s="300"/>
      <c r="AC227" s="300"/>
      <c r="AD227" s="723"/>
      <c r="AE227" s="723"/>
      <c r="AF227" s="723"/>
      <c r="AG227" s="241"/>
      <c r="AH227" s="241"/>
      <c r="AI227" s="241"/>
      <c r="AJ227" s="241"/>
      <c r="AK227" s="241"/>
      <c r="AL227" s="241"/>
      <c r="AM227" s="241"/>
      <c r="AN227" s="242"/>
      <c r="AO227" s="241"/>
      <c r="AP227" s="242"/>
      <c r="AQ227" s="241"/>
      <c r="AR227" s="242"/>
      <c r="AS227" s="241"/>
      <c r="AT227" s="242"/>
      <c r="AU227" s="241"/>
      <c r="AV227" s="242"/>
      <c r="AW227" s="241"/>
    </row>
    <row r="228" spans="1:49" ht="26.25">
      <c r="A228" s="312"/>
      <c r="B228" s="312"/>
      <c r="C228" s="312"/>
      <c r="D228" s="312"/>
      <c r="E228" s="312"/>
      <c r="F228" s="313"/>
      <c r="G228" s="304"/>
      <c r="H228" s="314"/>
      <c r="I228" s="300"/>
      <c r="J228" s="315"/>
      <c r="K228" s="315"/>
      <c r="L228" s="316"/>
      <c r="M228" s="300"/>
      <c r="N228" s="308"/>
      <c r="O228" s="300"/>
      <c r="P228" s="312"/>
      <c r="Q228" s="300"/>
      <c r="R228" s="312"/>
      <c r="S228" s="300"/>
      <c r="T228" s="300"/>
      <c r="U228" s="300"/>
      <c r="V228" s="312"/>
      <c r="W228" s="300"/>
      <c r="X228" s="317"/>
      <c r="Y228" s="308"/>
      <c r="Z228" s="318"/>
      <c r="AA228" s="308"/>
      <c r="AB228" s="300"/>
      <c r="AC228" s="300"/>
      <c r="AD228" s="723"/>
      <c r="AE228" s="723"/>
      <c r="AF228" s="723"/>
      <c r="AG228" s="241"/>
      <c r="AH228" s="241"/>
      <c r="AI228" s="241"/>
      <c r="AJ228" s="241"/>
      <c r="AK228" s="241"/>
      <c r="AL228" s="241"/>
      <c r="AM228" s="241"/>
      <c r="AN228" s="242"/>
      <c r="AO228" s="241"/>
      <c r="AP228" s="242"/>
      <c r="AQ228" s="241"/>
      <c r="AR228" s="242"/>
      <c r="AS228" s="241"/>
      <c r="AT228" s="242"/>
      <c r="AU228" s="241"/>
      <c r="AV228" s="242"/>
      <c r="AW228" s="241"/>
    </row>
    <row r="229" spans="1:49" ht="26.25">
      <c r="A229" s="312"/>
      <c r="B229" s="312"/>
      <c r="C229" s="312"/>
      <c r="D229" s="312"/>
      <c r="E229" s="312"/>
      <c r="F229" s="313"/>
      <c r="G229" s="304"/>
      <c r="H229" s="314"/>
      <c r="I229" s="300"/>
      <c r="J229" s="315"/>
      <c r="K229" s="315"/>
      <c r="L229" s="316"/>
      <c r="M229" s="300"/>
      <c r="N229" s="308"/>
      <c r="O229" s="300"/>
      <c r="P229" s="312"/>
      <c r="Q229" s="300"/>
      <c r="R229" s="312"/>
      <c r="S229" s="300"/>
      <c r="T229" s="300"/>
      <c r="U229" s="300"/>
      <c r="V229" s="312"/>
      <c r="W229" s="300"/>
      <c r="X229" s="317"/>
      <c r="Y229" s="308"/>
      <c r="Z229" s="318"/>
      <c r="AA229" s="308"/>
      <c r="AB229" s="300"/>
      <c r="AC229" s="300"/>
      <c r="AD229" s="723"/>
      <c r="AE229" s="723"/>
      <c r="AF229" s="723"/>
      <c r="AG229" s="241"/>
      <c r="AH229" s="241"/>
      <c r="AI229" s="241"/>
      <c r="AJ229" s="241"/>
      <c r="AK229" s="241"/>
      <c r="AL229" s="241"/>
      <c r="AM229" s="241"/>
      <c r="AN229" s="242"/>
      <c r="AO229" s="241"/>
      <c r="AP229" s="242"/>
      <c r="AQ229" s="241"/>
      <c r="AR229" s="242"/>
      <c r="AS229" s="241"/>
      <c r="AT229" s="242"/>
      <c r="AU229" s="241"/>
      <c r="AV229" s="242"/>
      <c r="AW229" s="241"/>
    </row>
    <row r="230" spans="1:49" ht="26.25">
      <c r="A230" s="312"/>
      <c r="B230" s="312"/>
      <c r="C230" s="312"/>
      <c r="D230" s="312"/>
      <c r="E230" s="312"/>
      <c r="F230" s="313"/>
      <c r="G230" s="304"/>
      <c r="H230" s="314"/>
      <c r="I230" s="300"/>
      <c r="J230" s="315"/>
      <c r="K230" s="315"/>
      <c r="L230" s="316"/>
      <c r="M230" s="300"/>
      <c r="N230" s="308"/>
      <c r="O230" s="300"/>
      <c r="P230" s="312"/>
      <c r="Q230" s="300"/>
      <c r="R230" s="312"/>
      <c r="S230" s="300"/>
      <c r="T230" s="300"/>
      <c r="U230" s="300"/>
      <c r="V230" s="312"/>
      <c r="W230" s="300"/>
      <c r="X230" s="317"/>
      <c r="Y230" s="308"/>
      <c r="Z230" s="318"/>
      <c r="AA230" s="308"/>
      <c r="AB230" s="300"/>
      <c r="AC230" s="300"/>
      <c r="AD230" s="723"/>
      <c r="AE230" s="723"/>
      <c r="AF230" s="723"/>
      <c r="AG230" s="241"/>
      <c r="AH230" s="241"/>
      <c r="AI230" s="241"/>
      <c r="AJ230" s="241"/>
      <c r="AK230" s="241"/>
      <c r="AL230" s="241"/>
      <c r="AM230" s="241"/>
      <c r="AN230" s="242"/>
      <c r="AO230" s="241"/>
      <c r="AP230" s="242"/>
      <c r="AQ230" s="241"/>
      <c r="AR230" s="242"/>
      <c r="AS230" s="241"/>
      <c r="AT230" s="242"/>
      <c r="AU230" s="241"/>
      <c r="AV230" s="242"/>
      <c r="AW230" s="241"/>
    </row>
    <row r="231" spans="1:49" ht="26.25">
      <c r="A231" s="312"/>
      <c r="B231" s="312"/>
      <c r="C231" s="312"/>
      <c r="D231" s="312"/>
      <c r="E231" s="312"/>
      <c r="F231" s="313"/>
      <c r="G231" s="304"/>
      <c r="H231" s="314"/>
      <c r="I231" s="300"/>
      <c r="J231" s="315"/>
      <c r="K231" s="315"/>
      <c r="L231" s="316"/>
      <c r="M231" s="300"/>
      <c r="N231" s="308"/>
      <c r="O231" s="300"/>
      <c r="P231" s="312"/>
      <c r="Q231" s="300"/>
      <c r="R231" s="312"/>
      <c r="S231" s="300"/>
      <c r="T231" s="300"/>
      <c r="U231" s="300"/>
      <c r="V231" s="312"/>
      <c r="W231" s="300"/>
      <c r="X231" s="317"/>
      <c r="Y231" s="308"/>
      <c r="Z231" s="318"/>
      <c r="AA231" s="308"/>
      <c r="AB231" s="300"/>
      <c r="AC231" s="300"/>
      <c r="AD231" s="723"/>
      <c r="AE231" s="723"/>
      <c r="AF231" s="723"/>
      <c r="AG231" s="241"/>
      <c r="AH231" s="241"/>
      <c r="AI231" s="241"/>
      <c r="AJ231" s="241"/>
      <c r="AK231" s="241"/>
      <c r="AL231" s="241"/>
      <c r="AM231" s="241"/>
      <c r="AN231" s="242"/>
      <c r="AO231" s="241"/>
      <c r="AP231" s="242"/>
      <c r="AQ231" s="241"/>
      <c r="AR231" s="242"/>
      <c r="AS231" s="241"/>
      <c r="AT231" s="242"/>
      <c r="AU231" s="241"/>
      <c r="AV231" s="242"/>
      <c r="AW231" s="241"/>
    </row>
    <row r="232" spans="1:49" ht="26.25">
      <c r="A232" s="312"/>
      <c r="B232" s="312"/>
      <c r="C232" s="312"/>
      <c r="D232" s="312"/>
      <c r="E232" s="312"/>
      <c r="F232" s="313"/>
      <c r="G232" s="304"/>
      <c r="H232" s="314"/>
      <c r="I232" s="300"/>
      <c r="J232" s="315"/>
      <c r="K232" s="315"/>
      <c r="L232" s="316"/>
      <c r="M232" s="300"/>
      <c r="N232" s="308"/>
      <c r="O232" s="300"/>
      <c r="P232" s="312"/>
      <c r="Q232" s="300"/>
      <c r="R232" s="312"/>
      <c r="S232" s="300"/>
      <c r="T232" s="300"/>
      <c r="U232" s="300"/>
      <c r="V232" s="312"/>
      <c r="W232" s="300"/>
      <c r="X232" s="317"/>
      <c r="Y232" s="308"/>
      <c r="Z232" s="318"/>
      <c r="AA232" s="308"/>
      <c r="AB232" s="300"/>
      <c r="AC232" s="300"/>
      <c r="AD232" s="723"/>
      <c r="AE232" s="723"/>
      <c r="AF232" s="723"/>
      <c r="AG232" s="241"/>
      <c r="AH232" s="241"/>
      <c r="AI232" s="241"/>
      <c r="AJ232" s="241"/>
      <c r="AK232" s="241"/>
      <c r="AL232" s="241"/>
      <c r="AM232" s="241"/>
      <c r="AN232" s="242"/>
      <c r="AO232" s="241"/>
      <c r="AP232" s="242"/>
      <c r="AQ232" s="241"/>
      <c r="AR232" s="242"/>
      <c r="AS232" s="241"/>
      <c r="AT232" s="242"/>
      <c r="AU232" s="241"/>
      <c r="AV232" s="242"/>
      <c r="AW232" s="241"/>
    </row>
    <row r="233" spans="1:49" ht="26.25">
      <c r="A233" s="312"/>
      <c r="B233" s="312"/>
      <c r="C233" s="312"/>
      <c r="D233" s="312"/>
      <c r="E233" s="312"/>
      <c r="F233" s="313"/>
      <c r="G233" s="304"/>
      <c r="H233" s="314"/>
      <c r="I233" s="300"/>
      <c r="J233" s="315"/>
      <c r="K233" s="315"/>
      <c r="L233" s="316"/>
      <c r="M233" s="300"/>
      <c r="N233" s="308"/>
      <c r="O233" s="300"/>
      <c r="P233" s="312"/>
      <c r="Q233" s="300"/>
      <c r="R233" s="312"/>
      <c r="S233" s="300"/>
      <c r="T233" s="300"/>
      <c r="U233" s="300"/>
      <c r="V233" s="312"/>
      <c r="W233" s="300"/>
      <c r="X233" s="317"/>
      <c r="Y233" s="308"/>
      <c r="Z233" s="318"/>
      <c r="AA233" s="308"/>
      <c r="AB233" s="300"/>
      <c r="AC233" s="300"/>
      <c r="AD233" s="723"/>
      <c r="AE233" s="723"/>
      <c r="AF233" s="723"/>
      <c r="AG233" s="241"/>
      <c r="AH233" s="241"/>
      <c r="AI233" s="241"/>
      <c r="AJ233" s="241"/>
      <c r="AK233" s="241"/>
      <c r="AL233" s="241"/>
      <c r="AM233" s="241"/>
      <c r="AN233" s="242"/>
      <c r="AO233" s="241"/>
      <c r="AP233" s="242"/>
      <c r="AQ233" s="241"/>
      <c r="AR233" s="242"/>
      <c r="AS233" s="241"/>
      <c r="AT233" s="242"/>
      <c r="AU233" s="241"/>
      <c r="AV233" s="242"/>
      <c r="AW233" s="241"/>
    </row>
    <row r="234" spans="1:49" ht="26.25">
      <c r="A234" s="312"/>
      <c r="B234" s="312"/>
      <c r="C234" s="312"/>
      <c r="D234" s="312"/>
      <c r="E234" s="312"/>
      <c r="F234" s="313"/>
      <c r="G234" s="304"/>
      <c r="H234" s="314"/>
      <c r="I234" s="300"/>
      <c r="J234" s="315"/>
      <c r="K234" s="315"/>
      <c r="L234" s="316"/>
      <c r="M234" s="300"/>
      <c r="N234" s="308"/>
      <c r="O234" s="300"/>
      <c r="P234" s="312"/>
      <c r="Q234" s="300"/>
      <c r="R234" s="312"/>
      <c r="S234" s="300"/>
      <c r="T234" s="300"/>
      <c r="U234" s="300"/>
      <c r="V234" s="312"/>
      <c r="W234" s="300"/>
      <c r="X234" s="317"/>
      <c r="Y234" s="308"/>
      <c r="Z234" s="318"/>
      <c r="AA234" s="308"/>
      <c r="AB234" s="300"/>
      <c r="AC234" s="300"/>
      <c r="AD234" s="723"/>
      <c r="AE234" s="723"/>
      <c r="AF234" s="723"/>
      <c r="AG234" s="241"/>
      <c r="AH234" s="241"/>
      <c r="AI234" s="241"/>
      <c r="AJ234" s="241"/>
      <c r="AK234" s="241"/>
      <c r="AL234" s="241"/>
      <c r="AM234" s="241"/>
      <c r="AN234" s="242"/>
      <c r="AO234" s="241"/>
      <c r="AP234" s="242"/>
      <c r="AQ234" s="241"/>
      <c r="AR234" s="242"/>
      <c r="AS234" s="241"/>
      <c r="AT234" s="242"/>
      <c r="AU234" s="241"/>
      <c r="AV234" s="242"/>
      <c r="AW234" s="241"/>
    </row>
    <row r="235" spans="1:49" ht="26.25">
      <c r="A235" s="312"/>
      <c r="B235" s="312"/>
      <c r="C235" s="312"/>
      <c r="D235" s="312"/>
      <c r="E235" s="312"/>
      <c r="F235" s="313"/>
      <c r="G235" s="304"/>
      <c r="H235" s="314"/>
      <c r="I235" s="300"/>
      <c r="J235" s="315"/>
      <c r="K235" s="315"/>
      <c r="L235" s="316"/>
      <c r="M235" s="300"/>
      <c r="N235" s="308"/>
      <c r="O235" s="300"/>
      <c r="P235" s="312"/>
      <c r="Q235" s="300"/>
      <c r="R235" s="312"/>
      <c r="S235" s="300"/>
      <c r="T235" s="300"/>
      <c r="U235" s="300"/>
      <c r="V235" s="312"/>
      <c r="W235" s="300"/>
      <c r="X235" s="317"/>
      <c r="Y235" s="308"/>
      <c r="Z235" s="318"/>
      <c r="AA235" s="308"/>
      <c r="AB235" s="300"/>
      <c r="AC235" s="300"/>
      <c r="AD235" s="723"/>
      <c r="AE235" s="723"/>
      <c r="AF235" s="723"/>
      <c r="AG235" s="241"/>
      <c r="AH235" s="241"/>
      <c r="AI235" s="241"/>
      <c r="AJ235" s="241"/>
      <c r="AK235" s="241"/>
      <c r="AL235" s="241"/>
      <c r="AM235" s="241"/>
      <c r="AN235" s="242"/>
      <c r="AO235" s="241"/>
      <c r="AP235" s="242"/>
      <c r="AQ235" s="241"/>
      <c r="AR235" s="242"/>
      <c r="AS235" s="241"/>
      <c r="AT235" s="242"/>
      <c r="AU235" s="241"/>
      <c r="AV235" s="242"/>
      <c r="AW235" s="241"/>
    </row>
    <row r="236" spans="1:49" ht="26.25">
      <c r="A236" s="312"/>
      <c r="B236" s="312"/>
      <c r="C236" s="312"/>
      <c r="D236" s="312"/>
      <c r="E236" s="312"/>
      <c r="F236" s="313"/>
      <c r="G236" s="304"/>
      <c r="H236" s="314"/>
      <c r="I236" s="300"/>
      <c r="J236" s="315"/>
      <c r="K236" s="315"/>
      <c r="L236" s="316"/>
      <c r="M236" s="300"/>
      <c r="N236" s="308"/>
      <c r="O236" s="300"/>
      <c r="P236" s="312"/>
      <c r="Q236" s="300"/>
      <c r="R236" s="312"/>
      <c r="S236" s="300"/>
      <c r="T236" s="300"/>
      <c r="U236" s="300"/>
      <c r="V236" s="312"/>
      <c r="W236" s="300"/>
      <c r="X236" s="317"/>
      <c r="Y236" s="308"/>
      <c r="Z236" s="318"/>
      <c r="AA236" s="308"/>
      <c r="AB236" s="300"/>
      <c r="AC236" s="300"/>
      <c r="AD236" s="723"/>
      <c r="AE236" s="723"/>
      <c r="AF236" s="723"/>
      <c r="AG236" s="241"/>
      <c r="AH236" s="241"/>
      <c r="AI236" s="241"/>
      <c r="AJ236" s="241"/>
      <c r="AK236" s="241"/>
      <c r="AL236" s="241"/>
      <c r="AM236" s="241"/>
      <c r="AN236" s="242"/>
      <c r="AO236" s="241"/>
      <c r="AP236" s="242"/>
      <c r="AQ236" s="241"/>
      <c r="AR236" s="242"/>
      <c r="AS236" s="241"/>
      <c r="AT236" s="242"/>
      <c r="AU236" s="241"/>
      <c r="AV236" s="242"/>
      <c r="AW236" s="241"/>
    </row>
    <row r="237" spans="1:49" ht="26.25">
      <c r="A237" s="312"/>
      <c r="B237" s="312"/>
      <c r="C237" s="312"/>
      <c r="D237" s="312"/>
      <c r="E237" s="312"/>
      <c r="F237" s="313"/>
      <c r="G237" s="304"/>
      <c r="H237" s="314"/>
      <c r="I237" s="300"/>
      <c r="J237" s="315"/>
      <c r="K237" s="315"/>
      <c r="L237" s="316"/>
      <c r="M237" s="300"/>
      <c r="N237" s="308"/>
      <c r="O237" s="300"/>
      <c r="P237" s="312"/>
      <c r="Q237" s="300"/>
      <c r="R237" s="312"/>
      <c r="S237" s="300"/>
      <c r="T237" s="300"/>
      <c r="U237" s="300"/>
      <c r="V237" s="312"/>
      <c r="W237" s="300"/>
      <c r="X237" s="317"/>
      <c r="Y237" s="308"/>
      <c r="Z237" s="318"/>
      <c r="AA237" s="308"/>
      <c r="AB237" s="300"/>
      <c r="AC237" s="300"/>
      <c r="AD237" s="723"/>
      <c r="AE237" s="723"/>
      <c r="AF237" s="723"/>
      <c r="AG237" s="241"/>
      <c r="AH237" s="241"/>
      <c r="AI237" s="241"/>
      <c r="AJ237" s="241"/>
      <c r="AK237" s="241"/>
      <c r="AL237" s="241"/>
      <c r="AM237" s="241"/>
      <c r="AN237" s="242"/>
      <c r="AO237" s="241"/>
      <c r="AP237" s="242"/>
      <c r="AQ237" s="241"/>
      <c r="AR237" s="242"/>
      <c r="AS237" s="241"/>
      <c r="AT237" s="242"/>
      <c r="AU237" s="241"/>
      <c r="AV237" s="242"/>
      <c r="AW237" s="241"/>
    </row>
    <row r="238" spans="1:49" ht="26.25">
      <c r="A238" s="312"/>
      <c r="B238" s="312"/>
      <c r="C238" s="312"/>
      <c r="D238" s="312"/>
      <c r="E238" s="312"/>
      <c r="F238" s="313"/>
      <c r="G238" s="304"/>
      <c r="H238" s="314"/>
      <c r="I238" s="300"/>
      <c r="J238" s="315"/>
      <c r="K238" s="315"/>
      <c r="L238" s="316"/>
      <c r="M238" s="300"/>
      <c r="N238" s="308"/>
      <c r="O238" s="300"/>
      <c r="P238" s="312"/>
      <c r="Q238" s="300"/>
      <c r="R238" s="312"/>
      <c r="S238" s="300"/>
      <c r="T238" s="300"/>
      <c r="U238" s="300"/>
      <c r="V238" s="312"/>
      <c r="W238" s="300"/>
      <c r="X238" s="317"/>
      <c r="Y238" s="308"/>
      <c r="Z238" s="318"/>
      <c r="AA238" s="308"/>
      <c r="AB238" s="300"/>
      <c r="AC238" s="300"/>
      <c r="AD238" s="723"/>
      <c r="AE238" s="723"/>
      <c r="AF238" s="723"/>
      <c r="AG238" s="241"/>
      <c r="AH238" s="241"/>
      <c r="AI238" s="241"/>
      <c r="AJ238" s="241"/>
      <c r="AK238" s="241"/>
      <c r="AL238" s="241"/>
      <c r="AM238" s="241"/>
      <c r="AN238" s="242"/>
      <c r="AO238" s="241"/>
      <c r="AP238" s="242"/>
      <c r="AQ238" s="241"/>
      <c r="AR238" s="242"/>
      <c r="AS238" s="241"/>
      <c r="AT238" s="242"/>
      <c r="AU238" s="241"/>
      <c r="AV238" s="242"/>
      <c r="AW238" s="241"/>
    </row>
    <row r="239" spans="1:49" ht="26.25">
      <c r="A239" s="312"/>
      <c r="B239" s="312"/>
      <c r="C239" s="312"/>
      <c r="D239" s="312"/>
      <c r="E239" s="312"/>
      <c r="F239" s="313"/>
      <c r="G239" s="304"/>
      <c r="H239" s="314"/>
      <c r="I239" s="300"/>
      <c r="J239" s="315"/>
      <c r="K239" s="315"/>
      <c r="L239" s="316"/>
      <c r="M239" s="300"/>
      <c r="N239" s="308"/>
      <c r="O239" s="300"/>
      <c r="P239" s="312"/>
      <c r="Q239" s="300"/>
      <c r="R239" s="312"/>
      <c r="S239" s="300"/>
      <c r="T239" s="300"/>
      <c r="U239" s="300"/>
      <c r="V239" s="312"/>
      <c r="W239" s="300"/>
      <c r="X239" s="317"/>
      <c r="Y239" s="308"/>
      <c r="Z239" s="318"/>
      <c r="AA239" s="308"/>
      <c r="AB239" s="300"/>
      <c r="AC239" s="300"/>
      <c r="AD239" s="723"/>
      <c r="AE239" s="723"/>
      <c r="AF239" s="723"/>
      <c r="AG239" s="241"/>
      <c r="AH239" s="241"/>
      <c r="AI239" s="241"/>
      <c r="AJ239" s="241"/>
      <c r="AK239" s="241"/>
      <c r="AL239" s="241"/>
      <c r="AM239" s="241"/>
      <c r="AN239" s="242"/>
      <c r="AO239" s="241"/>
      <c r="AP239" s="242"/>
      <c r="AQ239" s="241"/>
      <c r="AR239" s="242"/>
      <c r="AS239" s="241"/>
      <c r="AT239" s="242"/>
      <c r="AU239" s="241"/>
      <c r="AV239" s="242"/>
      <c r="AW239" s="241"/>
    </row>
    <row r="240" spans="1:49" ht="26.25">
      <c r="A240" s="312"/>
      <c r="B240" s="312"/>
      <c r="C240" s="312"/>
      <c r="D240" s="312"/>
      <c r="E240" s="312"/>
      <c r="F240" s="313"/>
      <c r="G240" s="304"/>
      <c r="H240" s="314"/>
      <c r="I240" s="300"/>
      <c r="J240" s="315"/>
      <c r="K240" s="315"/>
      <c r="L240" s="316"/>
      <c r="M240" s="300"/>
      <c r="N240" s="308"/>
      <c r="O240" s="300"/>
      <c r="P240" s="312"/>
      <c r="Q240" s="300"/>
      <c r="R240" s="312"/>
      <c r="S240" s="300"/>
      <c r="T240" s="300"/>
      <c r="U240" s="300"/>
      <c r="V240" s="312"/>
      <c r="W240" s="300"/>
      <c r="X240" s="317"/>
      <c r="Y240" s="308"/>
      <c r="Z240" s="318"/>
      <c r="AA240" s="308"/>
      <c r="AB240" s="300"/>
      <c r="AC240" s="300"/>
      <c r="AD240" s="723"/>
      <c r="AE240" s="723"/>
      <c r="AF240" s="723"/>
      <c r="AG240" s="241"/>
      <c r="AH240" s="241"/>
      <c r="AI240" s="241"/>
      <c r="AJ240" s="241"/>
      <c r="AK240" s="241"/>
      <c r="AL240" s="241"/>
      <c r="AM240" s="241"/>
      <c r="AN240" s="242"/>
      <c r="AO240" s="241"/>
      <c r="AP240" s="242"/>
      <c r="AQ240" s="241"/>
      <c r="AR240" s="242"/>
      <c r="AS240" s="241"/>
      <c r="AT240" s="242"/>
      <c r="AU240" s="241"/>
      <c r="AV240" s="242"/>
      <c r="AW240" s="241"/>
    </row>
    <row r="241" spans="1:49" ht="26.25">
      <c r="A241" s="312"/>
      <c r="B241" s="312"/>
      <c r="C241" s="312"/>
      <c r="D241" s="312"/>
      <c r="E241" s="312"/>
      <c r="F241" s="313"/>
      <c r="G241" s="304"/>
      <c r="H241" s="314"/>
      <c r="I241" s="300"/>
      <c r="J241" s="315"/>
      <c r="K241" s="315"/>
      <c r="L241" s="316"/>
      <c r="M241" s="300"/>
      <c r="N241" s="308"/>
      <c r="O241" s="300"/>
      <c r="P241" s="312"/>
      <c r="Q241" s="300"/>
      <c r="R241" s="312"/>
      <c r="S241" s="300"/>
      <c r="T241" s="300"/>
      <c r="U241" s="300"/>
      <c r="V241" s="312"/>
      <c r="W241" s="300"/>
      <c r="X241" s="317"/>
      <c r="Y241" s="308"/>
      <c r="Z241" s="318"/>
      <c r="AA241" s="308"/>
      <c r="AB241" s="300"/>
      <c r="AC241" s="300"/>
      <c r="AD241" s="723"/>
      <c r="AE241" s="723"/>
      <c r="AF241" s="723"/>
      <c r="AG241" s="241"/>
      <c r="AH241" s="241"/>
      <c r="AI241" s="241"/>
      <c r="AJ241" s="241"/>
      <c r="AK241" s="241"/>
      <c r="AL241" s="241"/>
      <c r="AM241" s="241"/>
      <c r="AN241" s="242"/>
      <c r="AO241" s="241"/>
      <c r="AP241" s="242"/>
      <c r="AQ241" s="241"/>
      <c r="AR241" s="242"/>
      <c r="AS241" s="241"/>
      <c r="AT241" s="242"/>
      <c r="AU241" s="241"/>
      <c r="AV241" s="242"/>
      <c r="AW241" s="241"/>
    </row>
    <row r="242" spans="1:49" ht="26.25">
      <c r="A242" s="312"/>
      <c r="B242" s="312"/>
      <c r="C242" s="312"/>
      <c r="D242" s="312"/>
      <c r="E242" s="312"/>
      <c r="F242" s="313"/>
      <c r="G242" s="304"/>
      <c r="H242" s="314"/>
      <c r="I242" s="300"/>
      <c r="J242" s="315"/>
      <c r="K242" s="315"/>
      <c r="L242" s="316"/>
      <c r="M242" s="300"/>
      <c r="N242" s="308"/>
      <c r="O242" s="300"/>
      <c r="P242" s="312"/>
      <c r="Q242" s="300"/>
      <c r="R242" s="312"/>
      <c r="S242" s="300"/>
      <c r="T242" s="300"/>
      <c r="U242" s="300"/>
      <c r="V242" s="312"/>
      <c r="W242" s="300"/>
      <c r="X242" s="317"/>
      <c r="Y242" s="308"/>
      <c r="Z242" s="318"/>
      <c r="AA242" s="308"/>
      <c r="AB242" s="300"/>
      <c r="AC242" s="300"/>
      <c r="AD242" s="723"/>
      <c r="AE242" s="723"/>
      <c r="AF242" s="723"/>
      <c r="AG242" s="241"/>
      <c r="AH242" s="241"/>
      <c r="AI242" s="241"/>
      <c r="AJ242" s="241"/>
      <c r="AK242" s="241"/>
      <c r="AL242" s="241"/>
      <c r="AM242" s="241"/>
      <c r="AN242" s="242"/>
      <c r="AO242" s="241"/>
      <c r="AP242" s="242"/>
      <c r="AQ242" s="241"/>
      <c r="AR242" s="242"/>
      <c r="AS242" s="241"/>
      <c r="AT242" s="242"/>
      <c r="AU242" s="241"/>
      <c r="AV242" s="242"/>
      <c r="AW242" s="241"/>
    </row>
    <row r="243" spans="1:49" ht="26.25">
      <c r="A243" s="312"/>
      <c r="B243" s="312"/>
      <c r="C243" s="312"/>
      <c r="D243" s="312"/>
      <c r="E243" s="312"/>
      <c r="F243" s="313"/>
      <c r="G243" s="304"/>
      <c r="H243" s="314"/>
      <c r="I243" s="300"/>
      <c r="J243" s="315"/>
      <c r="K243" s="315"/>
      <c r="L243" s="316"/>
      <c r="M243" s="300"/>
      <c r="N243" s="308"/>
      <c r="O243" s="300"/>
      <c r="P243" s="312"/>
      <c r="Q243" s="300"/>
      <c r="R243" s="312"/>
      <c r="S243" s="300"/>
      <c r="T243" s="300"/>
      <c r="U243" s="300"/>
      <c r="V243" s="312"/>
      <c r="W243" s="300"/>
      <c r="X243" s="317"/>
      <c r="Y243" s="308"/>
      <c r="Z243" s="318"/>
      <c r="AA243" s="308"/>
      <c r="AB243" s="300"/>
      <c r="AC243" s="300"/>
      <c r="AD243" s="723"/>
      <c r="AE243" s="723"/>
      <c r="AF243" s="723"/>
      <c r="AG243" s="241"/>
      <c r="AH243" s="241"/>
      <c r="AI243" s="241"/>
      <c r="AJ243" s="241"/>
      <c r="AK243" s="241"/>
      <c r="AL243" s="241"/>
      <c r="AM243" s="241"/>
      <c r="AN243" s="242"/>
      <c r="AO243" s="241"/>
      <c r="AP243" s="242"/>
      <c r="AQ243" s="241"/>
      <c r="AR243" s="242"/>
      <c r="AS243" s="241"/>
      <c r="AT243" s="242"/>
      <c r="AU243" s="241"/>
      <c r="AV243" s="242"/>
      <c r="AW243" s="241"/>
    </row>
    <row r="244" spans="1:49" ht="26.25">
      <c r="A244" s="312"/>
      <c r="B244" s="312"/>
      <c r="C244" s="312"/>
      <c r="D244" s="312"/>
      <c r="E244" s="312"/>
      <c r="F244" s="313"/>
      <c r="G244" s="304"/>
      <c r="H244" s="314"/>
      <c r="I244" s="300"/>
      <c r="J244" s="315"/>
      <c r="K244" s="315"/>
      <c r="L244" s="316"/>
      <c r="M244" s="300"/>
      <c r="N244" s="308"/>
      <c r="O244" s="300"/>
      <c r="P244" s="312"/>
      <c r="Q244" s="300"/>
      <c r="R244" s="312"/>
      <c r="S244" s="300"/>
      <c r="T244" s="300"/>
      <c r="U244" s="300"/>
      <c r="V244" s="312"/>
      <c r="W244" s="300"/>
      <c r="X244" s="317"/>
      <c r="Y244" s="308"/>
      <c r="Z244" s="318"/>
      <c r="AA244" s="308"/>
      <c r="AB244" s="300"/>
      <c r="AC244" s="300"/>
      <c r="AD244" s="723"/>
      <c r="AE244" s="723"/>
      <c r="AF244" s="723"/>
      <c r="AG244" s="241"/>
      <c r="AH244" s="241"/>
      <c r="AI244" s="241"/>
      <c r="AJ244" s="241"/>
      <c r="AK244" s="241"/>
      <c r="AL244" s="241"/>
      <c r="AM244" s="241"/>
      <c r="AN244" s="242"/>
      <c r="AO244" s="241"/>
      <c r="AP244" s="242"/>
      <c r="AQ244" s="241"/>
      <c r="AR244" s="242"/>
      <c r="AS244" s="241"/>
      <c r="AT244" s="242"/>
      <c r="AU244" s="241"/>
      <c r="AV244" s="242"/>
      <c r="AW244" s="241"/>
    </row>
    <row r="245" spans="1:49" ht="26.25">
      <c r="A245" s="312"/>
      <c r="B245" s="312"/>
      <c r="C245" s="312"/>
      <c r="D245" s="312"/>
      <c r="E245" s="312"/>
      <c r="F245" s="313"/>
      <c r="G245" s="304"/>
      <c r="H245" s="314"/>
      <c r="I245" s="300"/>
      <c r="J245" s="315"/>
      <c r="K245" s="315"/>
      <c r="L245" s="316"/>
      <c r="M245" s="300"/>
      <c r="N245" s="308"/>
      <c r="O245" s="300"/>
      <c r="P245" s="312"/>
      <c r="Q245" s="300"/>
      <c r="R245" s="312"/>
      <c r="S245" s="300"/>
      <c r="T245" s="300"/>
      <c r="U245" s="300"/>
      <c r="V245" s="312"/>
      <c r="W245" s="300"/>
      <c r="X245" s="317"/>
      <c r="Y245" s="308"/>
      <c r="Z245" s="318"/>
      <c r="AA245" s="308"/>
      <c r="AB245" s="300"/>
      <c r="AC245" s="300"/>
      <c r="AD245" s="723"/>
      <c r="AE245" s="723"/>
      <c r="AF245" s="723"/>
      <c r="AG245" s="241"/>
      <c r="AH245" s="241"/>
      <c r="AI245" s="241"/>
      <c r="AJ245" s="241"/>
      <c r="AK245" s="241"/>
      <c r="AL245" s="241"/>
      <c r="AM245" s="241"/>
      <c r="AN245" s="242"/>
      <c r="AO245" s="241"/>
      <c r="AP245" s="242"/>
      <c r="AQ245" s="241"/>
      <c r="AR245" s="242"/>
      <c r="AS245" s="241"/>
      <c r="AT245" s="242"/>
      <c r="AU245" s="241"/>
      <c r="AV245" s="242"/>
      <c r="AW245" s="241"/>
    </row>
    <row r="246" spans="1:49" ht="26.25">
      <c r="A246" s="312"/>
      <c r="B246" s="312"/>
      <c r="C246" s="312"/>
      <c r="D246" s="312"/>
      <c r="E246" s="312"/>
      <c r="F246" s="313"/>
      <c r="G246" s="304"/>
      <c r="H246" s="314"/>
      <c r="I246" s="300"/>
      <c r="J246" s="315"/>
      <c r="K246" s="315"/>
      <c r="L246" s="316"/>
      <c r="M246" s="300"/>
      <c r="N246" s="308"/>
      <c r="O246" s="300"/>
      <c r="P246" s="312"/>
      <c r="Q246" s="300"/>
      <c r="R246" s="312"/>
      <c r="S246" s="300"/>
      <c r="T246" s="300"/>
      <c r="U246" s="300"/>
      <c r="V246" s="312"/>
      <c r="W246" s="300"/>
      <c r="X246" s="317"/>
      <c r="Y246" s="308"/>
      <c r="Z246" s="318"/>
      <c r="AA246" s="308"/>
      <c r="AB246" s="300"/>
      <c r="AC246" s="300"/>
      <c r="AD246" s="723"/>
      <c r="AE246" s="723"/>
      <c r="AF246" s="723"/>
      <c r="AG246" s="241"/>
      <c r="AH246" s="241"/>
      <c r="AI246" s="241"/>
      <c r="AJ246" s="241"/>
      <c r="AK246" s="241"/>
      <c r="AL246" s="241"/>
      <c r="AM246" s="241"/>
      <c r="AN246" s="242"/>
      <c r="AO246" s="241"/>
      <c r="AP246" s="242"/>
      <c r="AQ246" s="241"/>
      <c r="AR246" s="242"/>
      <c r="AS246" s="241"/>
      <c r="AT246" s="242"/>
      <c r="AU246" s="241"/>
      <c r="AV246" s="242"/>
      <c r="AW246" s="241"/>
    </row>
    <row r="247" spans="1:49" ht="26.25">
      <c r="A247" s="312"/>
      <c r="B247" s="312"/>
      <c r="C247" s="312"/>
      <c r="D247" s="312"/>
      <c r="E247" s="312"/>
      <c r="F247" s="313"/>
      <c r="G247" s="304"/>
      <c r="H247" s="314"/>
      <c r="I247" s="300"/>
      <c r="J247" s="315"/>
      <c r="K247" s="315"/>
      <c r="L247" s="316"/>
      <c r="M247" s="300"/>
      <c r="N247" s="308"/>
      <c r="O247" s="300"/>
      <c r="P247" s="312"/>
      <c r="Q247" s="300"/>
      <c r="R247" s="312"/>
      <c r="S247" s="300"/>
      <c r="T247" s="300"/>
      <c r="U247" s="300"/>
      <c r="V247" s="312"/>
      <c r="W247" s="300"/>
      <c r="X247" s="317"/>
      <c r="Y247" s="308"/>
      <c r="Z247" s="318"/>
      <c r="AA247" s="308"/>
      <c r="AB247" s="300"/>
      <c r="AC247" s="300"/>
      <c r="AD247" s="723"/>
      <c r="AE247" s="723"/>
      <c r="AF247" s="723"/>
      <c r="AG247" s="241"/>
      <c r="AH247" s="241"/>
      <c r="AI247" s="241"/>
      <c r="AJ247" s="241"/>
      <c r="AK247" s="241"/>
      <c r="AL247" s="241"/>
      <c r="AM247" s="241"/>
      <c r="AN247" s="242"/>
      <c r="AO247" s="241"/>
      <c r="AP247" s="242"/>
      <c r="AQ247" s="241"/>
      <c r="AR247" s="242"/>
      <c r="AS247" s="241"/>
      <c r="AT247" s="242"/>
      <c r="AU247" s="241"/>
      <c r="AV247" s="242"/>
      <c r="AW247" s="241"/>
    </row>
    <row r="248" spans="1:49" ht="26.25">
      <c r="A248" s="312"/>
      <c r="B248" s="312"/>
      <c r="C248" s="312"/>
      <c r="D248" s="312"/>
      <c r="E248" s="312"/>
      <c r="F248" s="313"/>
      <c r="G248" s="304"/>
      <c r="H248" s="314"/>
      <c r="I248" s="300"/>
      <c r="J248" s="315"/>
      <c r="K248" s="315"/>
      <c r="L248" s="316"/>
      <c r="M248" s="300"/>
      <c r="N248" s="308"/>
      <c r="O248" s="300"/>
      <c r="P248" s="312"/>
      <c r="Q248" s="300"/>
      <c r="R248" s="312"/>
      <c r="S248" s="300"/>
      <c r="T248" s="300"/>
      <c r="U248" s="300"/>
      <c r="V248" s="312"/>
      <c r="W248" s="300"/>
      <c r="X248" s="317"/>
      <c r="Y248" s="308"/>
      <c r="Z248" s="318"/>
      <c r="AA248" s="308"/>
      <c r="AB248" s="300"/>
      <c r="AC248" s="300"/>
      <c r="AD248" s="723"/>
      <c r="AE248" s="723"/>
      <c r="AF248" s="723"/>
      <c r="AG248" s="241"/>
      <c r="AH248" s="241"/>
      <c r="AI248" s="241"/>
      <c r="AJ248" s="241"/>
      <c r="AK248" s="241"/>
      <c r="AL248" s="241"/>
      <c r="AM248" s="241"/>
      <c r="AN248" s="242"/>
      <c r="AO248" s="241"/>
      <c r="AP248" s="242"/>
      <c r="AQ248" s="241"/>
      <c r="AR248" s="242"/>
      <c r="AS248" s="241"/>
      <c r="AT248" s="242"/>
      <c r="AU248" s="241"/>
      <c r="AV248" s="242"/>
      <c r="AW248" s="241"/>
    </row>
    <row r="249" spans="1:49" ht="26.25">
      <c r="A249" s="312"/>
      <c r="B249" s="312"/>
      <c r="C249" s="312"/>
      <c r="D249" s="312"/>
      <c r="E249" s="312"/>
      <c r="F249" s="313"/>
      <c r="G249" s="304"/>
      <c r="H249" s="314"/>
      <c r="I249" s="300"/>
      <c r="J249" s="315"/>
      <c r="K249" s="315"/>
      <c r="L249" s="316"/>
      <c r="M249" s="300"/>
      <c r="N249" s="308"/>
      <c r="O249" s="300"/>
      <c r="P249" s="312"/>
      <c r="Q249" s="300"/>
      <c r="R249" s="312"/>
      <c r="S249" s="300"/>
      <c r="T249" s="300"/>
      <c r="U249" s="300"/>
      <c r="V249" s="312"/>
      <c r="W249" s="300"/>
      <c r="X249" s="317"/>
      <c r="Y249" s="308"/>
      <c r="Z249" s="318"/>
      <c r="AA249" s="308"/>
      <c r="AB249" s="300"/>
      <c r="AC249" s="300"/>
      <c r="AD249" s="723"/>
      <c r="AE249" s="723"/>
      <c r="AF249" s="723"/>
      <c r="AG249" s="241"/>
      <c r="AH249" s="241"/>
      <c r="AI249" s="241"/>
      <c r="AJ249" s="241"/>
      <c r="AK249" s="241"/>
      <c r="AL249" s="241"/>
      <c r="AM249" s="241"/>
      <c r="AN249" s="242"/>
      <c r="AO249" s="241"/>
      <c r="AP249" s="242"/>
      <c r="AQ249" s="241"/>
      <c r="AR249" s="242"/>
      <c r="AS249" s="241"/>
      <c r="AT249" s="242"/>
      <c r="AU249" s="241"/>
      <c r="AV249" s="242"/>
      <c r="AW249" s="241"/>
    </row>
    <row r="250" spans="1:49" ht="26.25">
      <c r="A250" s="312"/>
      <c r="B250" s="312"/>
      <c r="C250" s="312"/>
      <c r="D250" s="312"/>
      <c r="E250" s="312"/>
      <c r="F250" s="313"/>
      <c r="G250" s="304"/>
      <c r="H250" s="314"/>
      <c r="I250" s="300"/>
      <c r="J250" s="315"/>
      <c r="K250" s="315"/>
      <c r="L250" s="316"/>
      <c r="M250" s="300"/>
      <c r="N250" s="308"/>
      <c r="O250" s="300"/>
      <c r="P250" s="312"/>
      <c r="Q250" s="300"/>
      <c r="R250" s="312"/>
      <c r="S250" s="300"/>
      <c r="T250" s="300"/>
      <c r="U250" s="300"/>
      <c r="V250" s="312"/>
      <c r="W250" s="300"/>
      <c r="X250" s="317"/>
      <c r="Y250" s="308"/>
      <c r="Z250" s="318"/>
      <c r="AA250" s="308"/>
      <c r="AB250" s="300"/>
      <c r="AC250" s="300"/>
      <c r="AD250" s="723"/>
      <c r="AE250" s="723"/>
      <c r="AF250" s="723"/>
      <c r="AG250" s="241"/>
      <c r="AH250" s="241"/>
      <c r="AI250" s="241"/>
      <c r="AJ250" s="241"/>
      <c r="AK250" s="241"/>
      <c r="AL250" s="241"/>
      <c r="AM250" s="241"/>
      <c r="AN250" s="242"/>
      <c r="AO250" s="241"/>
      <c r="AP250" s="242"/>
      <c r="AQ250" s="241"/>
      <c r="AR250" s="242"/>
      <c r="AS250" s="241"/>
      <c r="AT250" s="242"/>
      <c r="AU250" s="241"/>
      <c r="AV250" s="242"/>
      <c r="AW250" s="241"/>
    </row>
    <row r="251" spans="1:49" ht="26.25">
      <c r="A251" s="312"/>
      <c r="B251" s="312"/>
      <c r="C251" s="312"/>
      <c r="D251" s="312"/>
      <c r="E251" s="312"/>
      <c r="F251" s="313"/>
      <c r="G251" s="304"/>
      <c r="H251" s="314"/>
      <c r="I251" s="300"/>
      <c r="J251" s="315"/>
      <c r="K251" s="315"/>
      <c r="L251" s="316"/>
      <c r="M251" s="300"/>
      <c r="N251" s="308"/>
      <c r="O251" s="300"/>
      <c r="P251" s="312"/>
      <c r="Q251" s="300"/>
      <c r="R251" s="312"/>
      <c r="S251" s="300"/>
      <c r="T251" s="300"/>
      <c r="U251" s="300"/>
      <c r="V251" s="312"/>
      <c r="W251" s="300"/>
      <c r="X251" s="317"/>
      <c r="Y251" s="308"/>
      <c r="Z251" s="318"/>
      <c r="AA251" s="308"/>
      <c r="AB251" s="300"/>
      <c r="AC251" s="300"/>
      <c r="AD251" s="723"/>
      <c r="AE251" s="723"/>
      <c r="AF251" s="723"/>
      <c r="AG251" s="241"/>
      <c r="AH251" s="241"/>
      <c r="AI251" s="241"/>
      <c r="AJ251" s="241"/>
      <c r="AK251" s="241"/>
      <c r="AL251" s="241"/>
      <c r="AM251" s="241"/>
      <c r="AN251" s="242"/>
      <c r="AO251" s="241"/>
      <c r="AP251" s="242"/>
      <c r="AQ251" s="241"/>
      <c r="AR251" s="242"/>
      <c r="AS251" s="241"/>
      <c r="AT251" s="242"/>
      <c r="AU251" s="241"/>
      <c r="AV251" s="242"/>
      <c r="AW251" s="241"/>
    </row>
    <row r="252" spans="1:49" ht="26.25">
      <c r="A252" s="312"/>
      <c r="B252" s="312"/>
      <c r="C252" s="312"/>
      <c r="D252" s="312"/>
      <c r="E252" s="312"/>
      <c r="F252" s="313"/>
      <c r="G252" s="304"/>
      <c r="H252" s="314"/>
      <c r="I252" s="300"/>
      <c r="J252" s="315"/>
      <c r="K252" s="315"/>
      <c r="L252" s="316"/>
      <c r="M252" s="300"/>
      <c r="N252" s="308"/>
      <c r="O252" s="300"/>
      <c r="P252" s="312"/>
      <c r="Q252" s="300"/>
      <c r="R252" s="312"/>
      <c r="S252" s="300"/>
      <c r="T252" s="300"/>
      <c r="U252" s="300"/>
      <c r="V252" s="312"/>
      <c r="W252" s="300"/>
      <c r="X252" s="317"/>
      <c r="Y252" s="308"/>
      <c r="Z252" s="318"/>
      <c r="AA252" s="308"/>
      <c r="AB252" s="300"/>
      <c r="AC252" s="300"/>
      <c r="AD252" s="723"/>
      <c r="AE252" s="723"/>
      <c r="AF252" s="723"/>
      <c r="AG252" s="241"/>
      <c r="AH252" s="241"/>
      <c r="AI252" s="241"/>
      <c r="AJ252" s="241"/>
      <c r="AK252" s="241"/>
      <c r="AL252" s="241"/>
      <c r="AM252" s="241"/>
      <c r="AN252" s="242"/>
      <c r="AO252" s="241"/>
      <c r="AP252" s="242"/>
      <c r="AQ252" s="241"/>
      <c r="AR252" s="242"/>
      <c r="AS252" s="241"/>
      <c r="AT252" s="242"/>
      <c r="AU252" s="241"/>
      <c r="AV252" s="242"/>
      <c r="AW252" s="241"/>
    </row>
    <row r="253" spans="1:49" ht="26.25">
      <c r="A253" s="312"/>
      <c r="B253" s="312"/>
      <c r="C253" s="312"/>
      <c r="D253" s="312"/>
      <c r="E253" s="312"/>
      <c r="F253" s="313"/>
      <c r="G253" s="304"/>
      <c r="H253" s="314"/>
      <c r="I253" s="300"/>
      <c r="J253" s="315"/>
      <c r="K253" s="315"/>
      <c r="L253" s="316"/>
      <c r="M253" s="300"/>
      <c r="N253" s="308"/>
      <c r="O253" s="300"/>
      <c r="P253" s="312"/>
      <c r="Q253" s="300"/>
      <c r="R253" s="312"/>
      <c r="S253" s="300"/>
      <c r="T253" s="300"/>
      <c r="U253" s="300"/>
      <c r="V253" s="312"/>
      <c r="W253" s="300"/>
      <c r="X253" s="317"/>
      <c r="Y253" s="308"/>
      <c r="Z253" s="318"/>
      <c r="AA253" s="308"/>
      <c r="AB253" s="300"/>
      <c r="AC253" s="300"/>
      <c r="AD253" s="723"/>
      <c r="AE253" s="723"/>
      <c r="AF253" s="723"/>
      <c r="AG253" s="241"/>
      <c r="AH253" s="241"/>
      <c r="AI253" s="241"/>
      <c r="AJ253" s="241"/>
      <c r="AK253" s="241"/>
      <c r="AL253" s="241"/>
      <c r="AM253" s="241"/>
      <c r="AN253" s="242"/>
      <c r="AO253" s="241"/>
      <c r="AP253" s="242"/>
      <c r="AQ253" s="241"/>
      <c r="AR253" s="242"/>
      <c r="AS253" s="241"/>
      <c r="AT253" s="242"/>
      <c r="AU253" s="241"/>
      <c r="AV253" s="242"/>
      <c r="AW253" s="241"/>
    </row>
    <row r="254" spans="1:49" ht="26.25">
      <c r="A254" s="312"/>
      <c r="B254" s="312"/>
      <c r="C254" s="312"/>
      <c r="D254" s="312"/>
      <c r="E254" s="312"/>
      <c r="F254" s="313"/>
      <c r="G254" s="304"/>
      <c r="H254" s="314"/>
      <c r="I254" s="300"/>
      <c r="J254" s="315"/>
      <c r="K254" s="315"/>
      <c r="L254" s="316"/>
      <c r="M254" s="300"/>
      <c r="N254" s="308"/>
      <c r="O254" s="300"/>
      <c r="P254" s="312"/>
      <c r="Q254" s="300"/>
      <c r="R254" s="312"/>
      <c r="S254" s="300"/>
      <c r="T254" s="300"/>
      <c r="U254" s="300"/>
      <c r="V254" s="312"/>
      <c r="W254" s="300"/>
      <c r="X254" s="317"/>
      <c r="Y254" s="308"/>
      <c r="Z254" s="318"/>
      <c r="AA254" s="308"/>
      <c r="AB254" s="300"/>
      <c r="AC254" s="300"/>
      <c r="AD254" s="723"/>
      <c r="AE254" s="723"/>
      <c r="AF254" s="723"/>
      <c r="AG254" s="241"/>
      <c r="AH254" s="241"/>
      <c r="AI254" s="241"/>
      <c r="AJ254" s="241"/>
      <c r="AK254" s="241"/>
      <c r="AL254" s="241"/>
      <c r="AM254" s="241"/>
      <c r="AN254" s="242"/>
      <c r="AO254" s="241"/>
      <c r="AP254" s="242"/>
      <c r="AQ254" s="241"/>
      <c r="AR254" s="242"/>
      <c r="AS254" s="241"/>
      <c r="AT254" s="242"/>
      <c r="AU254" s="241"/>
      <c r="AV254" s="242"/>
      <c r="AW254" s="241"/>
    </row>
    <row r="255" spans="1:49" ht="26.25">
      <c r="A255" s="312"/>
      <c r="B255" s="312"/>
      <c r="C255" s="312"/>
      <c r="D255" s="312"/>
      <c r="E255" s="312"/>
      <c r="F255" s="313"/>
      <c r="G255" s="304"/>
      <c r="H255" s="314"/>
      <c r="I255" s="300"/>
      <c r="J255" s="315"/>
      <c r="K255" s="315"/>
      <c r="L255" s="316"/>
      <c r="M255" s="300"/>
      <c r="N255" s="308"/>
      <c r="O255" s="300"/>
      <c r="P255" s="312"/>
      <c r="Q255" s="300"/>
      <c r="R255" s="312"/>
      <c r="S255" s="300"/>
      <c r="T255" s="300"/>
      <c r="U255" s="300"/>
      <c r="V255" s="312"/>
      <c r="W255" s="300"/>
      <c r="X255" s="317"/>
      <c r="Y255" s="308"/>
      <c r="Z255" s="318"/>
      <c r="AA255" s="308"/>
      <c r="AB255" s="300"/>
      <c r="AC255" s="300"/>
      <c r="AD255" s="723"/>
      <c r="AE255" s="723"/>
      <c r="AF255" s="723"/>
      <c r="AG255" s="241"/>
      <c r="AH255" s="241"/>
      <c r="AI255" s="241"/>
      <c r="AJ255" s="241"/>
      <c r="AK255" s="241"/>
      <c r="AL255" s="241"/>
      <c r="AM255" s="241"/>
      <c r="AN255" s="242"/>
      <c r="AO255" s="241"/>
      <c r="AP255" s="242"/>
      <c r="AQ255" s="241"/>
      <c r="AR255" s="242"/>
      <c r="AS255" s="241"/>
      <c r="AT255" s="242"/>
      <c r="AU255" s="241"/>
      <c r="AV255" s="242"/>
      <c r="AW255" s="241"/>
    </row>
    <row r="256" spans="1:49" ht="26.25">
      <c r="A256" s="312"/>
      <c r="B256" s="312"/>
      <c r="C256" s="312"/>
      <c r="D256" s="312"/>
      <c r="E256" s="312"/>
      <c r="F256" s="313"/>
      <c r="G256" s="304"/>
      <c r="H256" s="314"/>
      <c r="I256" s="300"/>
      <c r="J256" s="315"/>
      <c r="K256" s="315"/>
      <c r="L256" s="316"/>
      <c r="M256" s="300"/>
      <c r="N256" s="308"/>
      <c r="O256" s="300"/>
      <c r="P256" s="312"/>
      <c r="Q256" s="300"/>
      <c r="R256" s="312"/>
      <c r="S256" s="300"/>
      <c r="T256" s="300"/>
      <c r="U256" s="300"/>
      <c r="V256" s="312"/>
      <c r="W256" s="300"/>
      <c r="X256" s="317"/>
      <c r="Y256" s="308"/>
      <c r="Z256" s="318"/>
      <c r="AA256" s="308"/>
      <c r="AB256" s="300"/>
      <c r="AC256" s="300"/>
      <c r="AD256" s="723"/>
      <c r="AE256" s="723"/>
      <c r="AF256" s="723"/>
      <c r="AG256" s="241"/>
      <c r="AH256" s="241"/>
      <c r="AI256" s="241"/>
      <c r="AJ256" s="241"/>
      <c r="AK256" s="241"/>
      <c r="AL256" s="241"/>
      <c r="AM256" s="241"/>
      <c r="AN256" s="242"/>
      <c r="AO256" s="241"/>
      <c r="AP256" s="242"/>
      <c r="AQ256" s="241"/>
      <c r="AR256" s="242"/>
      <c r="AS256" s="241"/>
      <c r="AT256" s="242"/>
      <c r="AU256" s="241"/>
      <c r="AV256" s="242"/>
      <c r="AW256" s="241"/>
    </row>
    <row r="257" spans="1:49" ht="26.25">
      <c r="A257" s="312"/>
      <c r="B257" s="312"/>
      <c r="C257" s="312"/>
      <c r="D257" s="312"/>
      <c r="E257" s="312"/>
      <c r="F257" s="313"/>
      <c r="G257" s="304"/>
      <c r="H257" s="314"/>
      <c r="I257" s="300"/>
      <c r="J257" s="315"/>
      <c r="K257" s="315"/>
      <c r="L257" s="316"/>
      <c r="M257" s="300"/>
      <c r="N257" s="308"/>
      <c r="O257" s="300"/>
      <c r="P257" s="312"/>
      <c r="Q257" s="300"/>
      <c r="R257" s="312"/>
      <c r="S257" s="300"/>
      <c r="T257" s="300"/>
      <c r="U257" s="300"/>
      <c r="V257" s="312"/>
      <c r="W257" s="300"/>
      <c r="X257" s="317"/>
      <c r="Y257" s="308"/>
      <c r="Z257" s="318"/>
      <c r="AA257" s="308"/>
      <c r="AB257" s="300"/>
      <c r="AC257" s="300"/>
      <c r="AD257" s="723"/>
      <c r="AE257" s="723"/>
      <c r="AF257" s="723"/>
      <c r="AG257" s="241"/>
      <c r="AH257" s="241"/>
      <c r="AI257" s="241"/>
      <c r="AJ257" s="241"/>
      <c r="AK257" s="241"/>
      <c r="AL257" s="241"/>
      <c r="AM257" s="241"/>
      <c r="AN257" s="242"/>
      <c r="AO257" s="241"/>
      <c r="AP257" s="242"/>
      <c r="AQ257" s="241"/>
      <c r="AR257" s="242"/>
      <c r="AS257" s="241"/>
      <c r="AT257" s="242"/>
      <c r="AU257" s="241"/>
      <c r="AV257" s="242"/>
      <c r="AW257" s="241"/>
    </row>
    <row r="258" spans="1:49" ht="26.25">
      <c r="A258" s="312"/>
      <c r="B258" s="312"/>
      <c r="C258" s="312"/>
      <c r="D258" s="312"/>
      <c r="E258" s="312"/>
      <c r="F258" s="313"/>
      <c r="G258" s="304"/>
      <c r="H258" s="314"/>
      <c r="I258" s="300"/>
      <c r="J258" s="315"/>
      <c r="K258" s="315"/>
      <c r="L258" s="316"/>
      <c r="M258" s="300"/>
      <c r="N258" s="308"/>
      <c r="O258" s="300"/>
      <c r="P258" s="312"/>
      <c r="Q258" s="300"/>
      <c r="R258" s="312"/>
      <c r="S258" s="300"/>
      <c r="T258" s="300"/>
      <c r="U258" s="300"/>
      <c r="V258" s="312"/>
      <c r="W258" s="300"/>
      <c r="X258" s="317"/>
      <c r="Y258" s="308"/>
      <c r="Z258" s="318"/>
      <c r="AA258" s="308"/>
      <c r="AB258" s="300"/>
      <c r="AC258" s="300"/>
      <c r="AD258" s="723"/>
      <c r="AE258" s="723"/>
      <c r="AF258" s="723"/>
      <c r="AG258" s="241"/>
      <c r="AH258" s="241"/>
      <c r="AI258" s="241"/>
      <c r="AJ258" s="241"/>
      <c r="AK258" s="241"/>
      <c r="AL258" s="241"/>
      <c r="AM258" s="241"/>
      <c r="AN258" s="242"/>
      <c r="AO258" s="241"/>
      <c r="AP258" s="242"/>
      <c r="AQ258" s="241"/>
      <c r="AR258" s="242"/>
      <c r="AS258" s="241"/>
      <c r="AT258" s="242"/>
      <c r="AU258" s="241"/>
      <c r="AV258" s="242"/>
      <c r="AW258" s="241"/>
    </row>
    <row r="259" spans="1:49" ht="26.25">
      <c r="A259" s="312"/>
      <c r="B259" s="312"/>
      <c r="C259" s="312"/>
      <c r="D259" s="312"/>
      <c r="E259" s="312"/>
      <c r="F259" s="313"/>
      <c r="G259" s="304"/>
      <c r="H259" s="314"/>
      <c r="I259" s="300"/>
      <c r="J259" s="315"/>
      <c r="K259" s="315"/>
      <c r="L259" s="316"/>
      <c r="M259" s="300"/>
      <c r="N259" s="308"/>
      <c r="O259" s="300"/>
      <c r="P259" s="312"/>
      <c r="Q259" s="300"/>
      <c r="R259" s="312"/>
      <c r="S259" s="300"/>
      <c r="T259" s="300"/>
      <c r="U259" s="300"/>
      <c r="V259" s="312"/>
      <c r="W259" s="300"/>
      <c r="X259" s="317"/>
      <c r="Y259" s="308"/>
      <c r="Z259" s="318"/>
      <c r="AA259" s="308"/>
      <c r="AB259" s="300"/>
      <c r="AC259" s="300"/>
      <c r="AD259" s="723"/>
      <c r="AE259" s="723"/>
      <c r="AF259" s="723"/>
      <c r="AG259" s="241"/>
      <c r="AH259" s="241"/>
      <c r="AI259" s="241"/>
      <c r="AJ259" s="241"/>
      <c r="AK259" s="241"/>
      <c r="AL259" s="241"/>
      <c r="AM259" s="241"/>
      <c r="AN259" s="242"/>
      <c r="AO259" s="241"/>
      <c r="AP259" s="242"/>
      <c r="AQ259" s="241"/>
      <c r="AR259" s="242"/>
      <c r="AS259" s="241"/>
      <c r="AT259" s="242"/>
      <c r="AU259" s="241"/>
      <c r="AV259" s="242"/>
      <c r="AW259" s="241"/>
    </row>
    <row r="260" spans="1:49" ht="26.25">
      <c r="A260" s="312"/>
      <c r="B260" s="312"/>
      <c r="C260" s="312"/>
      <c r="D260" s="312"/>
      <c r="E260" s="312"/>
      <c r="F260" s="313"/>
      <c r="G260" s="304"/>
      <c r="H260" s="314"/>
      <c r="I260" s="300"/>
      <c r="J260" s="315"/>
      <c r="K260" s="315"/>
      <c r="L260" s="316"/>
      <c r="M260" s="300"/>
      <c r="N260" s="308"/>
      <c r="O260" s="300"/>
      <c r="P260" s="312"/>
      <c r="Q260" s="300"/>
      <c r="R260" s="312"/>
      <c r="S260" s="300"/>
      <c r="T260" s="300"/>
      <c r="U260" s="300"/>
      <c r="V260" s="312"/>
      <c r="W260" s="300"/>
      <c r="X260" s="317"/>
      <c r="Y260" s="308"/>
      <c r="Z260" s="318"/>
      <c r="AA260" s="308"/>
      <c r="AB260" s="300"/>
      <c r="AC260" s="300"/>
      <c r="AD260" s="723"/>
      <c r="AE260" s="723"/>
      <c r="AF260" s="723"/>
      <c r="AG260" s="241"/>
      <c r="AH260" s="241"/>
      <c r="AI260" s="241"/>
      <c r="AJ260" s="241"/>
      <c r="AK260" s="241"/>
      <c r="AL260" s="241"/>
      <c r="AM260" s="241"/>
      <c r="AN260" s="242"/>
      <c r="AO260" s="241"/>
      <c r="AP260" s="242"/>
      <c r="AQ260" s="241"/>
      <c r="AR260" s="242"/>
      <c r="AS260" s="241"/>
      <c r="AT260" s="242"/>
      <c r="AU260" s="241"/>
      <c r="AV260" s="242"/>
      <c r="AW260" s="241"/>
    </row>
    <row r="261" spans="1:49" ht="26.25">
      <c r="A261" s="312"/>
      <c r="B261" s="312"/>
      <c r="C261" s="312"/>
      <c r="D261" s="312"/>
      <c r="E261" s="312"/>
      <c r="F261" s="313"/>
      <c r="G261" s="304"/>
      <c r="H261" s="314"/>
      <c r="I261" s="300"/>
      <c r="J261" s="315"/>
      <c r="K261" s="315"/>
      <c r="L261" s="316"/>
      <c r="M261" s="300"/>
      <c r="N261" s="308"/>
      <c r="O261" s="300"/>
      <c r="P261" s="312"/>
      <c r="Q261" s="300"/>
      <c r="R261" s="312"/>
      <c r="S261" s="300"/>
      <c r="T261" s="300"/>
      <c r="U261" s="300"/>
      <c r="V261" s="312"/>
      <c r="W261" s="300"/>
      <c r="X261" s="317"/>
      <c r="Y261" s="308"/>
      <c r="Z261" s="318"/>
      <c r="AA261" s="308"/>
      <c r="AB261" s="300"/>
      <c r="AC261" s="300"/>
      <c r="AD261" s="723"/>
      <c r="AE261" s="723"/>
      <c r="AF261" s="723"/>
      <c r="AG261" s="241"/>
      <c r="AH261" s="241"/>
      <c r="AI261" s="241"/>
      <c r="AJ261" s="241"/>
      <c r="AK261" s="241"/>
      <c r="AL261" s="241"/>
      <c r="AM261" s="241"/>
      <c r="AN261" s="242"/>
      <c r="AO261" s="241"/>
      <c r="AP261" s="242"/>
      <c r="AQ261" s="241"/>
      <c r="AR261" s="242"/>
      <c r="AS261" s="241"/>
      <c r="AT261" s="242"/>
      <c r="AU261" s="241"/>
      <c r="AV261" s="242"/>
      <c r="AW261" s="241"/>
    </row>
    <row r="262" spans="1:49" ht="26.25">
      <c r="A262" s="312"/>
      <c r="B262" s="312"/>
      <c r="C262" s="312"/>
      <c r="D262" s="312"/>
      <c r="E262" s="312"/>
      <c r="F262" s="313"/>
      <c r="G262" s="304"/>
      <c r="H262" s="314"/>
      <c r="I262" s="300"/>
      <c r="J262" s="315"/>
      <c r="K262" s="315"/>
      <c r="L262" s="316"/>
      <c r="M262" s="300"/>
      <c r="N262" s="308"/>
      <c r="O262" s="300"/>
      <c r="P262" s="312"/>
      <c r="Q262" s="300"/>
      <c r="R262" s="312"/>
      <c r="S262" s="300"/>
      <c r="T262" s="300"/>
      <c r="U262" s="300"/>
      <c r="V262" s="312"/>
      <c r="W262" s="300"/>
      <c r="X262" s="317"/>
      <c r="Y262" s="308"/>
      <c r="Z262" s="318"/>
      <c r="AA262" s="308"/>
      <c r="AB262" s="300"/>
      <c r="AC262" s="300"/>
      <c r="AD262" s="723"/>
      <c r="AE262" s="723"/>
      <c r="AF262" s="723"/>
      <c r="AG262" s="241"/>
      <c r="AH262" s="241"/>
      <c r="AI262" s="241"/>
      <c r="AJ262" s="241"/>
      <c r="AK262" s="241"/>
      <c r="AL262" s="241"/>
      <c r="AM262" s="241"/>
      <c r="AN262" s="242"/>
      <c r="AO262" s="241"/>
      <c r="AP262" s="242"/>
      <c r="AQ262" s="241"/>
      <c r="AR262" s="242"/>
      <c r="AS262" s="241"/>
      <c r="AT262" s="242"/>
      <c r="AU262" s="241"/>
      <c r="AV262" s="242"/>
      <c r="AW262" s="241"/>
    </row>
    <row r="263" spans="1:49" ht="26.25">
      <c r="A263" s="312"/>
      <c r="B263" s="312"/>
      <c r="C263" s="312"/>
      <c r="D263" s="312"/>
      <c r="E263" s="312"/>
      <c r="F263" s="313"/>
      <c r="G263" s="304"/>
      <c r="H263" s="314"/>
      <c r="I263" s="300"/>
      <c r="J263" s="315"/>
      <c r="K263" s="315"/>
      <c r="L263" s="316"/>
      <c r="M263" s="300"/>
      <c r="N263" s="308"/>
      <c r="O263" s="300"/>
      <c r="P263" s="312"/>
      <c r="Q263" s="300"/>
      <c r="R263" s="312"/>
      <c r="S263" s="300"/>
      <c r="T263" s="300"/>
      <c r="U263" s="300"/>
      <c r="V263" s="312"/>
      <c r="W263" s="300"/>
      <c r="X263" s="317"/>
      <c r="Y263" s="308"/>
      <c r="Z263" s="318"/>
      <c r="AA263" s="308"/>
      <c r="AB263" s="300"/>
      <c r="AC263" s="300"/>
      <c r="AD263" s="723"/>
      <c r="AE263" s="723"/>
      <c r="AF263" s="723"/>
      <c r="AG263" s="241"/>
      <c r="AH263" s="241"/>
      <c r="AI263" s="241"/>
      <c r="AJ263" s="241"/>
      <c r="AK263" s="241"/>
      <c r="AL263" s="241"/>
      <c r="AM263" s="241"/>
      <c r="AN263" s="242"/>
      <c r="AO263" s="241"/>
      <c r="AP263" s="242"/>
      <c r="AQ263" s="241"/>
      <c r="AR263" s="242"/>
      <c r="AS263" s="241"/>
      <c r="AT263" s="242"/>
      <c r="AU263" s="241"/>
      <c r="AV263" s="242"/>
      <c r="AW263" s="241"/>
    </row>
    <row r="264" spans="1:49" ht="26.25">
      <c r="A264" s="312"/>
      <c r="B264" s="312"/>
      <c r="C264" s="312"/>
      <c r="D264" s="312"/>
      <c r="E264" s="312"/>
      <c r="F264" s="313"/>
      <c r="G264" s="304"/>
      <c r="H264" s="314"/>
      <c r="I264" s="300"/>
      <c r="J264" s="315"/>
      <c r="K264" s="315"/>
      <c r="L264" s="316"/>
      <c r="M264" s="300"/>
      <c r="N264" s="308"/>
      <c r="O264" s="300"/>
      <c r="P264" s="312"/>
      <c r="Q264" s="300"/>
      <c r="R264" s="312"/>
      <c r="S264" s="300"/>
      <c r="T264" s="300"/>
      <c r="U264" s="300"/>
      <c r="V264" s="312"/>
      <c r="W264" s="300"/>
      <c r="X264" s="317"/>
      <c r="Y264" s="308"/>
      <c r="Z264" s="318"/>
      <c r="AA264" s="308"/>
      <c r="AB264" s="300"/>
      <c r="AC264" s="300"/>
      <c r="AD264" s="723"/>
      <c r="AE264" s="723"/>
      <c r="AF264" s="723"/>
      <c r="AG264" s="241"/>
      <c r="AH264" s="241"/>
      <c r="AI264" s="241"/>
      <c r="AJ264" s="241"/>
      <c r="AK264" s="241"/>
      <c r="AL264" s="241"/>
      <c r="AM264" s="241"/>
      <c r="AN264" s="242"/>
      <c r="AO264" s="241"/>
      <c r="AP264" s="242"/>
      <c r="AQ264" s="241"/>
      <c r="AR264" s="242"/>
      <c r="AS264" s="241"/>
      <c r="AT264" s="242"/>
      <c r="AU264" s="241"/>
      <c r="AV264" s="242"/>
      <c r="AW264" s="241"/>
    </row>
    <row r="265" spans="1:49" ht="26.25">
      <c r="A265" s="312"/>
      <c r="B265" s="312"/>
      <c r="C265" s="312"/>
      <c r="D265" s="312"/>
      <c r="E265" s="312"/>
      <c r="F265" s="313"/>
      <c r="G265" s="304"/>
      <c r="H265" s="314"/>
      <c r="I265" s="300"/>
      <c r="J265" s="315"/>
      <c r="K265" s="315"/>
      <c r="L265" s="316"/>
      <c r="M265" s="300"/>
      <c r="N265" s="308"/>
      <c r="O265" s="300"/>
      <c r="P265" s="312"/>
      <c r="Q265" s="300"/>
      <c r="R265" s="312"/>
      <c r="S265" s="300"/>
      <c r="T265" s="300"/>
      <c r="U265" s="300"/>
      <c r="V265" s="312"/>
      <c r="W265" s="300"/>
      <c r="X265" s="317"/>
      <c r="Y265" s="308"/>
      <c r="Z265" s="318"/>
      <c r="AA265" s="308"/>
      <c r="AB265" s="300"/>
      <c r="AC265" s="300"/>
      <c r="AD265" s="723"/>
      <c r="AE265" s="723"/>
      <c r="AF265" s="723"/>
      <c r="AG265" s="241"/>
      <c r="AH265" s="241"/>
      <c r="AI265" s="241"/>
      <c r="AJ265" s="241"/>
      <c r="AK265" s="241"/>
      <c r="AL265" s="241"/>
      <c r="AM265" s="241"/>
      <c r="AN265" s="242"/>
      <c r="AO265" s="241"/>
      <c r="AP265" s="242"/>
      <c r="AQ265" s="241"/>
      <c r="AR265" s="242"/>
      <c r="AS265" s="241"/>
      <c r="AT265" s="242"/>
      <c r="AU265" s="241"/>
      <c r="AV265" s="242"/>
      <c r="AW265" s="241"/>
    </row>
    <row r="266" spans="1:49" ht="26.25">
      <c r="A266" s="312"/>
      <c r="B266" s="312"/>
      <c r="C266" s="312"/>
      <c r="D266" s="312"/>
      <c r="E266" s="312"/>
      <c r="F266" s="313"/>
      <c r="G266" s="304"/>
      <c r="H266" s="314"/>
      <c r="I266" s="300"/>
      <c r="J266" s="315"/>
      <c r="K266" s="315"/>
      <c r="L266" s="316"/>
      <c r="M266" s="300"/>
      <c r="N266" s="308"/>
      <c r="O266" s="300"/>
      <c r="P266" s="312"/>
      <c r="Q266" s="300"/>
      <c r="R266" s="312"/>
      <c r="S266" s="300"/>
      <c r="T266" s="300"/>
      <c r="U266" s="300"/>
      <c r="V266" s="312"/>
      <c r="W266" s="300"/>
      <c r="X266" s="317"/>
      <c r="Y266" s="308"/>
      <c r="Z266" s="318"/>
      <c r="AA266" s="308"/>
      <c r="AB266" s="300"/>
      <c r="AC266" s="300"/>
      <c r="AD266" s="723"/>
      <c r="AE266" s="723"/>
      <c r="AF266" s="723"/>
      <c r="AG266" s="241"/>
      <c r="AH266" s="241"/>
      <c r="AI266" s="241"/>
      <c r="AJ266" s="241"/>
      <c r="AK266" s="241"/>
      <c r="AL266" s="241"/>
      <c r="AM266" s="241"/>
      <c r="AN266" s="242"/>
      <c r="AO266" s="241"/>
      <c r="AP266" s="242"/>
      <c r="AQ266" s="241"/>
      <c r="AR266" s="242"/>
      <c r="AS266" s="241"/>
      <c r="AT266" s="242"/>
      <c r="AU266" s="241"/>
      <c r="AV266" s="242"/>
      <c r="AW266" s="241"/>
    </row>
    <row r="267" spans="1:49" ht="26.25">
      <c r="A267" s="312"/>
      <c r="B267" s="312"/>
      <c r="C267" s="312"/>
      <c r="D267" s="312"/>
      <c r="E267" s="312"/>
      <c r="F267" s="313"/>
      <c r="G267" s="304"/>
      <c r="H267" s="314"/>
      <c r="I267" s="300"/>
      <c r="J267" s="315"/>
      <c r="K267" s="315"/>
      <c r="L267" s="316"/>
      <c r="M267" s="300"/>
      <c r="N267" s="308"/>
      <c r="O267" s="300"/>
      <c r="P267" s="312"/>
      <c r="Q267" s="300"/>
      <c r="R267" s="312"/>
      <c r="S267" s="300"/>
      <c r="T267" s="300"/>
      <c r="U267" s="300"/>
      <c r="V267" s="312"/>
      <c r="W267" s="300"/>
      <c r="X267" s="317"/>
      <c r="Y267" s="308"/>
      <c r="Z267" s="318"/>
      <c r="AA267" s="308"/>
      <c r="AB267" s="300"/>
      <c r="AC267" s="300"/>
      <c r="AD267" s="723"/>
      <c r="AE267" s="723"/>
      <c r="AF267" s="723"/>
      <c r="AG267" s="241"/>
      <c r="AH267" s="241"/>
      <c r="AI267" s="241"/>
      <c r="AJ267" s="241"/>
      <c r="AK267" s="241"/>
      <c r="AL267" s="241"/>
      <c r="AM267" s="241"/>
      <c r="AN267" s="242"/>
      <c r="AO267" s="241"/>
      <c r="AP267" s="242"/>
      <c r="AQ267" s="241"/>
      <c r="AR267" s="242"/>
      <c r="AS267" s="241"/>
      <c r="AT267" s="242"/>
      <c r="AU267" s="241"/>
      <c r="AV267" s="242"/>
      <c r="AW267" s="241"/>
    </row>
    <row r="268" spans="1:49" ht="26.25">
      <c r="A268" s="312"/>
      <c r="B268" s="312"/>
      <c r="C268" s="312"/>
      <c r="D268" s="312"/>
      <c r="E268" s="312"/>
      <c r="F268" s="313"/>
      <c r="G268" s="304"/>
      <c r="H268" s="314"/>
      <c r="I268" s="300"/>
      <c r="J268" s="315"/>
      <c r="K268" s="315"/>
      <c r="L268" s="316"/>
      <c r="M268" s="300"/>
      <c r="N268" s="308"/>
      <c r="O268" s="300"/>
      <c r="P268" s="312"/>
      <c r="Q268" s="300"/>
      <c r="R268" s="312"/>
      <c r="S268" s="300"/>
      <c r="T268" s="300"/>
      <c r="U268" s="300"/>
      <c r="V268" s="312"/>
      <c r="W268" s="300"/>
      <c r="X268" s="317"/>
      <c r="Y268" s="308"/>
      <c r="Z268" s="318"/>
      <c r="AA268" s="308"/>
      <c r="AB268" s="300"/>
      <c r="AC268" s="300"/>
      <c r="AD268" s="723"/>
      <c r="AE268" s="723"/>
      <c r="AF268" s="723"/>
      <c r="AG268" s="241"/>
      <c r="AH268" s="241"/>
      <c r="AI268" s="241"/>
      <c r="AJ268" s="241"/>
      <c r="AK268" s="241"/>
      <c r="AL268" s="241"/>
      <c r="AM268" s="241"/>
      <c r="AN268" s="242"/>
      <c r="AO268" s="241"/>
      <c r="AP268" s="242"/>
      <c r="AQ268" s="241"/>
      <c r="AR268" s="242"/>
      <c r="AS268" s="241"/>
      <c r="AT268" s="242"/>
      <c r="AU268" s="241"/>
      <c r="AV268" s="242"/>
      <c r="AW268" s="241"/>
    </row>
    <row r="269" spans="1:49" ht="26.25">
      <c r="A269" s="312"/>
      <c r="B269" s="312"/>
      <c r="C269" s="312"/>
      <c r="D269" s="312"/>
      <c r="E269" s="312"/>
      <c r="F269" s="313"/>
      <c r="G269" s="304"/>
      <c r="H269" s="314"/>
      <c r="I269" s="300"/>
      <c r="J269" s="315"/>
      <c r="K269" s="315"/>
      <c r="L269" s="316"/>
      <c r="M269" s="300"/>
      <c r="N269" s="308"/>
      <c r="O269" s="300"/>
      <c r="P269" s="312"/>
      <c r="Q269" s="300"/>
      <c r="R269" s="312"/>
      <c r="S269" s="300"/>
      <c r="T269" s="300"/>
      <c r="U269" s="300"/>
      <c r="V269" s="312"/>
      <c r="W269" s="300"/>
      <c r="X269" s="317"/>
      <c r="Y269" s="308"/>
      <c r="Z269" s="318"/>
      <c r="AA269" s="308"/>
      <c r="AB269" s="300"/>
      <c r="AC269" s="300"/>
      <c r="AD269" s="723"/>
      <c r="AE269" s="723"/>
      <c r="AF269" s="723"/>
      <c r="AG269" s="241"/>
      <c r="AH269" s="241"/>
      <c r="AI269" s="241"/>
      <c r="AJ269" s="241"/>
      <c r="AK269" s="241"/>
      <c r="AL269" s="241"/>
      <c r="AM269" s="241"/>
      <c r="AN269" s="242"/>
      <c r="AO269" s="241"/>
      <c r="AP269" s="242"/>
      <c r="AQ269" s="241"/>
      <c r="AR269" s="242"/>
      <c r="AS269" s="241"/>
      <c r="AT269" s="242"/>
      <c r="AU269" s="241"/>
      <c r="AV269" s="242"/>
      <c r="AW269" s="241"/>
    </row>
    <row r="270" spans="1:49" ht="26.25">
      <c r="A270" s="312"/>
      <c r="B270" s="312"/>
      <c r="C270" s="312"/>
      <c r="D270" s="312"/>
      <c r="E270" s="312"/>
      <c r="F270" s="313"/>
      <c r="G270" s="304"/>
      <c r="H270" s="314"/>
      <c r="I270" s="300"/>
      <c r="J270" s="315"/>
      <c r="K270" s="315"/>
      <c r="L270" s="316"/>
      <c r="M270" s="300"/>
      <c r="N270" s="308"/>
      <c r="O270" s="300"/>
      <c r="P270" s="312"/>
      <c r="Q270" s="300"/>
      <c r="R270" s="312"/>
      <c r="S270" s="300"/>
      <c r="T270" s="300"/>
      <c r="U270" s="300"/>
      <c r="V270" s="312"/>
      <c r="W270" s="300"/>
      <c r="X270" s="317"/>
      <c r="Y270" s="308"/>
      <c r="Z270" s="318"/>
      <c r="AA270" s="308"/>
      <c r="AB270" s="300"/>
      <c r="AC270" s="300"/>
      <c r="AD270" s="723"/>
      <c r="AE270" s="723"/>
      <c r="AF270" s="723"/>
      <c r="AG270" s="241"/>
      <c r="AH270" s="241"/>
      <c r="AI270" s="241"/>
      <c r="AJ270" s="241"/>
      <c r="AK270" s="241"/>
      <c r="AL270" s="241"/>
      <c r="AM270" s="241"/>
      <c r="AN270" s="242"/>
      <c r="AO270" s="241"/>
      <c r="AP270" s="242"/>
      <c r="AQ270" s="241"/>
      <c r="AR270" s="242"/>
      <c r="AS270" s="241"/>
      <c r="AT270" s="242"/>
      <c r="AU270" s="241"/>
      <c r="AV270" s="242"/>
      <c r="AW270" s="241"/>
    </row>
    <row r="271" spans="1:49" ht="26.25">
      <c r="A271" s="312"/>
      <c r="B271" s="312"/>
      <c r="C271" s="312"/>
      <c r="D271" s="312"/>
      <c r="E271" s="312"/>
      <c r="F271" s="313"/>
      <c r="G271" s="304"/>
      <c r="H271" s="314"/>
      <c r="I271" s="300"/>
      <c r="J271" s="315"/>
      <c r="K271" s="315"/>
      <c r="L271" s="316"/>
      <c r="M271" s="300"/>
      <c r="N271" s="308"/>
      <c r="O271" s="300"/>
      <c r="P271" s="312"/>
      <c r="Q271" s="300"/>
      <c r="R271" s="312"/>
      <c r="S271" s="300"/>
      <c r="T271" s="300"/>
      <c r="U271" s="300"/>
      <c r="V271" s="312"/>
      <c r="W271" s="300"/>
      <c r="X271" s="317"/>
      <c r="Y271" s="308"/>
      <c r="Z271" s="318"/>
      <c r="AA271" s="308"/>
      <c r="AB271" s="300"/>
      <c r="AC271" s="300"/>
      <c r="AD271" s="723"/>
      <c r="AE271" s="723"/>
      <c r="AF271" s="723"/>
      <c r="AG271" s="241"/>
      <c r="AH271" s="241"/>
      <c r="AI271" s="241"/>
      <c r="AJ271" s="241"/>
      <c r="AK271" s="241"/>
      <c r="AL271" s="241"/>
      <c r="AM271" s="241"/>
      <c r="AN271" s="242"/>
      <c r="AO271" s="241"/>
      <c r="AP271" s="242"/>
      <c r="AQ271" s="241"/>
      <c r="AR271" s="242"/>
      <c r="AS271" s="241"/>
      <c r="AT271" s="242"/>
      <c r="AU271" s="241"/>
      <c r="AV271" s="242"/>
      <c r="AW271" s="241"/>
    </row>
    <row r="272" spans="1:49" ht="26.25">
      <c r="A272" s="312"/>
      <c r="B272" s="312"/>
      <c r="C272" s="312"/>
      <c r="D272" s="312"/>
      <c r="E272" s="312"/>
      <c r="F272" s="313"/>
      <c r="G272" s="304"/>
      <c r="H272" s="314"/>
      <c r="I272" s="300"/>
      <c r="J272" s="315"/>
      <c r="K272" s="315"/>
      <c r="L272" s="316"/>
      <c r="M272" s="300"/>
      <c r="N272" s="308"/>
      <c r="O272" s="300"/>
      <c r="P272" s="312"/>
      <c r="Q272" s="300"/>
      <c r="R272" s="312"/>
      <c r="S272" s="300"/>
      <c r="T272" s="300"/>
      <c r="U272" s="300"/>
      <c r="V272" s="312"/>
      <c r="W272" s="300"/>
      <c r="X272" s="317"/>
      <c r="Y272" s="308"/>
      <c r="Z272" s="318"/>
      <c r="AA272" s="308"/>
      <c r="AB272" s="300"/>
      <c r="AC272" s="300"/>
      <c r="AD272" s="723"/>
      <c r="AE272" s="723"/>
      <c r="AF272" s="723"/>
      <c r="AG272" s="241"/>
      <c r="AH272" s="241"/>
      <c r="AI272" s="241"/>
      <c r="AJ272" s="241"/>
      <c r="AK272" s="241"/>
      <c r="AL272" s="241"/>
      <c r="AM272" s="241"/>
      <c r="AN272" s="242"/>
      <c r="AO272" s="241"/>
      <c r="AP272" s="242"/>
      <c r="AQ272" s="241"/>
      <c r="AR272" s="242"/>
      <c r="AS272" s="241"/>
      <c r="AT272" s="242"/>
      <c r="AU272" s="241"/>
      <c r="AV272" s="242"/>
      <c r="AW272" s="241"/>
    </row>
    <row r="273" spans="1:49" ht="26.25">
      <c r="A273" s="312"/>
      <c r="B273" s="312"/>
      <c r="C273" s="312"/>
      <c r="D273" s="312"/>
      <c r="E273" s="312"/>
      <c r="F273" s="313"/>
      <c r="G273" s="304"/>
      <c r="H273" s="314"/>
      <c r="I273" s="300"/>
      <c r="J273" s="315"/>
      <c r="K273" s="315"/>
      <c r="L273" s="316"/>
      <c r="M273" s="300"/>
      <c r="N273" s="308"/>
      <c r="O273" s="300"/>
      <c r="P273" s="312"/>
      <c r="Q273" s="300"/>
      <c r="R273" s="312"/>
      <c r="S273" s="300"/>
      <c r="T273" s="300"/>
      <c r="U273" s="300"/>
      <c r="V273" s="312"/>
      <c r="W273" s="300"/>
      <c r="X273" s="317"/>
      <c r="Y273" s="308"/>
      <c r="Z273" s="318"/>
      <c r="AA273" s="308"/>
      <c r="AB273" s="300"/>
      <c r="AC273" s="300"/>
      <c r="AD273" s="723"/>
      <c r="AE273" s="723"/>
      <c r="AF273" s="723"/>
      <c r="AG273" s="241"/>
      <c r="AH273" s="241"/>
      <c r="AI273" s="241"/>
      <c r="AJ273" s="241"/>
      <c r="AK273" s="241"/>
      <c r="AL273" s="241"/>
      <c r="AM273" s="241"/>
      <c r="AN273" s="242"/>
      <c r="AO273" s="241"/>
      <c r="AP273" s="242"/>
      <c r="AQ273" s="241"/>
      <c r="AR273" s="242"/>
      <c r="AS273" s="241"/>
      <c r="AT273" s="242"/>
      <c r="AU273" s="241"/>
      <c r="AV273" s="242"/>
      <c r="AW273" s="241"/>
    </row>
    <row r="274" spans="1:49" ht="26.25">
      <c r="A274" s="312"/>
      <c r="B274" s="312"/>
      <c r="C274" s="312"/>
      <c r="D274" s="312"/>
      <c r="E274" s="312"/>
      <c r="F274" s="313"/>
      <c r="G274" s="304"/>
      <c r="H274" s="314"/>
      <c r="I274" s="300"/>
      <c r="J274" s="315"/>
      <c r="K274" s="315"/>
      <c r="L274" s="316"/>
      <c r="M274" s="300"/>
      <c r="N274" s="308"/>
      <c r="O274" s="300"/>
      <c r="P274" s="312"/>
      <c r="Q274" s="300"/>
      <c r="R274" s="312"/>
      <c r="S274" s="300"/>
      <c r="T274" s="300"/>
      <c r="U274" s="300"/>
      <c r="V274" s="312"/>
      <c r="W274" s="300"/>
      <c r="X274" s="317"/>
      <c r="Y274" s="308"/>
      <c r="Z274" s="318"/>
      <c r="AA274" s="308"/>
      <c r="AB274" s="300"/>
      <c r="AC274" s="300"/>
      <c r="AD274" s="723"/>
      <c r="AE274" s="723"/>
      <c r="AF274" s="723"/>
      <c r="AG274" s="241"/>
      <c r="AH274" s="241"/>
      <c r="AI274" s="241"/>
      <c r="AJ274" s="241"/>
      <c r="AK274" s="241"/>
      <c r="AL274" s="241"/>
      <c r="AM274" s="241"/>
      <c r="AN274" s="242"/>
      <c r="AO274" s="241"/>
      <c r="AP274" s="242"/>
      <c r="AQ274" s="241"/>
      <c r="AR274" s="242"/>
      <c r="AS274" s="241"/>
      <c r="AT274" s="242"/>
      <c r="AU274" s="241"/>
      <c r="AV274" s="242"/>
      <c r="AW274" s="241"/>
    </row>
    <row r="275" spans="1:49" ht="26.25">
      <c r="A275" s="312"/>
      <c r="B275" s="312"/>
      <c r="C275" s="312"/>
      <c r="D275" s="312"/>
      <c r="E275" s="312"/>
      <c r="F275" s="313"/>
      <c r="G275" s="304"/>
      <c r="H275" s="314"/>
      <c r="I275" s="300"/>
      <c r="J275" s="315"/>
      <c r="K275" s="315"/>
      <c r="L275" s="316"/>
      <c r="M275" s="300"/>
      <c r="N275" s="308"/>
      <c r="O275" s="300"/>
      <c r="P275" s="312"/>
      <c r="Q275" s="300"/>
      <c r="R275" s="312"/>
      <c r="S275" s="300"/>
      <c r="T275" s="300"/>
      <c r="U275" s="300"/>
      <c r="V275" s="312"/>
      <c r="W275" s="300"/>
      <c r="X275" s="317"/>
      <c r="Y275" s="308"/>
      <c r="Z275" s="318"/>
      <c r="AA275" s="308"/>
      <c r="AB275" s="300"/>
      <c r="AC275" s="300"/>
      <c r="AD275" s="723"/>
      <c r="AE275" s="723"/>
      <c r="AF275" s="723"/>
      <c r="AG275" s="241"/>
      <c r="AH275" s="241"/>
      <c r="AI275" s="241"/>
      <c r="AJ275" s="241"/>
      <c r="AK275" s="241"/>
      <c r="AL275" s="241"/>
      <c r="AM275" s="241"/>
      <c r="AN275" s="242"/>
      <c r="AO275" s="241"/>
      <c r="AP275" s="242"/>
      <c r="AQ275" s="241"/>
      <c r="AR275" s="242"/>
      <c r="AS275" s="241"/>
      <c r="AT275" s="242"/>
      <c r="AU275" s="241"/>
      <c r="AV275" s="242"/>
      <c r="AW275" s="241"/>
    </row>
    <row r="276" spans="1:49" ht="26.25">
      <c r="A276" s="312"/>
      <c r="B276" s="312"/>
      <c r="C276" s="312"/>
      <c r="D276" s="312"/>
      <c r="E276" s="312"/>
      <c r="F276" s="313"/>
      <c r="G276" s="304"/>
      <c r="H276" s="314"/>
      <c r="I276" s="300"/>
      <c r="J276" s="315"/>
      <c r="K276" s="315"/>
      <c r="L276" s="316"/>
      <c r="M276" s="300"/>
      <c r="N276" s="308"/>
      <c r="O276" s="300"/>
      <c r="P276" s="312"/>
      <c r="Q276" s="300"/>
      <c r="R276" s="312"/>
      <c r="S276" s="300"/>
      <c r="T276" s="300"/>
      <c r="U276" s="300"/>
      <c r="V276" s="312"/>
      <c r="W276" s="300"/>
      <c r="X276" s="317"/>
      <c r="Y276" s="308"/>
      <c r="Z276" s="318"/>
      <c r="AA276" s="308"/>
      <c r="AB276" s="300"/>
      <c r="AC276" s="300"/>
      <c r="AD276" s="723"/>
      <c r="AE276" s="723"/>
      <c r="AF276" s="723"/>
      <c r="AG276" s="241"/>
      <c r="AH276" s="241"/>
      <c r="AI276" s="241"/>
      <c r="AJ276" s="241"/>
      <c r="AK276" s="241"/>
      <c r="AL276" s="241"/>
      <c r="AM276" s="241"/>
      <c r="AN276" s="242"/>
      <c r="AO276" s="241"/>
      <c r="AP276" s="242"/>
      <c r="AQ276" s="241"/>
      <c r="AR276" s="242"/>
      <c r="AS276" s="241"/>
      <c r="AT276" s="242"/>
      <c r="AU276" s="241"/>
      <c r="AV276" s="242"/>
      <c r="AW276" s="241"/>
    </row>
    <row r="277" spans="1:49" ht="26.25">
      <c r="A277" s="312"/>
      <c r="B277" s="312"/>
      <c r="C277" s="312"/>
      <c r="D277" s="312"/>
      <c r="E277" s="312"/>
      <c r="F277" s="313"/>
      <c r="G277" s="304"/>
      <c r="H277" s="314"/>
      <c r="I277" s="300"/>
      <c r="J277" s="315"/>
      <c r="K277" s="315"/>
      <c r="L277" s="316"/>
      <c r="M277" s="300"/>
      <c r="N277" s="308"/>
      <c r="O277" s="300"/>
      <c r="P277" s="312"/>
      <c r="Q277" s="300"/>
      <c r="R277" s="312"/>
      <c r="S277" s="300"/>
      <c r="T277" s="300"/>
      <c r="U277" s="300"/>
      <c r="V277" s="312"/>
      <c r="W277" s="300"/>
      <c r="X277" s="317"/>
      <c r="Y277" s="308"/>
      <c r="Z277" s="318"/>
      <c r="AA277" s="308"/>
      <c r="AB277" s="300"/>
      <c r="AC277" s="300"/>
      <c r="AD277" s="723"/>
      <c r="AE277" s="723"/>
      <c r="AF277" s="723"/>
      <c r="AG277" s="241"/>
      <c r="AH277" s="241"/>
      <c r="AI277" s="241"/>
      <c r="AJ277" s="241"/>
      <c r="AK277" s="241"/>
      <c r="AL277" s="241"/>
      <c r="AM277" s="241"/>
      <c r="AN277" s="242"/>
      <c r="AO277" s="241"/>
      <c r="AP277" s="242"/>
      <c r="AQ277" s="241"/>
      <c r="AR277" s="242"/>
      <c r="AS277" s="241"/>
      <c r="AT277" s="242"/>
      <c r="AU277" s="241"/>
      <c r="AV277" s="242"/>
      <c r="AW277" s="241"/>
    </row>
    <row r="278" spans="1:49" ht="26.25">
      <c r="A278" s="312"/>
      <c r="B278" s="312"/>
      <c r="C278" s="312"/>
      <c r="D278" s="312"/>
      <c r="E278" s="312"/>
      <c r="F278" s="313"/>
      <c r="G278" s="304"/>
      <c r="H278" s="314"/>
      <c r="I278" s="300"/>
      <c r="J278" s="315"/>
      <c r="K278" s="315"/>
      <c r="L278" s="316"/>
      <c r="M278" s="300"/>
      <c r="N278" s="308"/>
      <c r="O278" s="300"/>
      <c r="P278" s="312"/>
      <c r="Q278" s="300"/>
      <c r="R278" s="312"/>
      <c r="S278" s="300"/>
      <c r="T278" s="300"/>
      <c r="U278" s="300"/>
      <c r="V278" s="312"/>
      <c r="W278" s="300"/>
      <c r="X278" s="317"/>
      <c r="Y278" s="308"/>
      <c r="Z278" s="318"/>
      <c r="AA278" s="308"/>
      <c r="AB278" s="300"/>
      <c r="AC278" s="300"/>
      <c r="AD278" s="723"/>
      <c r="AE278" s="723"/>
      <c r="AF278" s="723"/>
      <c r="AG278" s="241"/>
      <c r="AH278" s="241"/>
      <c r="AI278" s="241"/>
      <c r="AJ278" s="241"/>
      <c r="AK278" s="241"/>
      <c r="AL278" s="241"/>
      <c r="AM278" s="241"/>
      <c r="AN278" s="242"/>
      <c r="AO278" s="241"/>
      <c r="AP278" s="242"/>
      <c r="AQ278" s="241"/>
      <c r="AR278" s="242"/>
      <c r="AS278" s="241"/>
      <c r="AT278" s="242"/>
      <c r="AU278" s="241"/>
      <c r="AV278" s="242"/>
      <c r="AW278" s="241"/>
    </row>
    <row r="279" spans="1:49" ht="26.25">
      <c r="A279" s="312"/>
      <c r="B279" s="312"/>
      <c r="C279" s="312"/>
      <c r="D279" s="312"/>
      <c r="E279" s="312"/>
      <c r="F279" s="313"/>
      <c r="G279" s="304"/>
      <c r="H279" s="314"/>
      <c r="I279" s="300"/>
      <c r="J279" s="315"/>
      <c r="K279" s="315"/>
      <c r="L279" s="316"/>
      <c r="M279" s="300"/>
      <c r="N279" s="308"/>
      <c r="O279" s="300"/>
      <c r="P279" s="312"/>
      <c r="Q279" s="300"/>
      <c r="R279" s="312"/>
      <c r="S279" s="300"/>
      <c r="T279" s="300"/>
      <c r="U279" s="300"/>
      <c r="V279" s="312"/>
      <c r="W279" s="300"/>
      <c r="X279" s="317"/>
      <c r="Y279" s="308"/>
      <c r="Z279" s="318"/>
      <c r="AA279" s="308"/>
      <c r="AB279" s="300"/>
      <c r="AC279" s="300"/>
      <c r="AD279" s="723"/>
      <c r="AE279" s="723"/>
      <c r="AF279" s="723"/>
      <c r="AG279" s="241"/>
      <c r="AH279" s="241"/>
      <c r="AI279" s="241"/>
      <c r="AJ279" s="241"/>
      <c r="AK279" s="241"/>
      <c r="AL279" s="241"/>
      <c r="AM279" s="241"/>
      <c r="AN279" s="242"/>
      <c r="AO279" s="241"/>
      <c r="AP279" s="242"/>
      <c r="AQ279" s="241"/>
      <c r="AR279" s="242"/>
      <c r="AS279" s="241"/>
      <c r="AT279" s="242"/>
      <c r="AU279" s="241"/>
      <c r="AV279" s="242"/>
      <c r="AW279" s="241"/>
    </row>
    <row r="280" spans="1:49" ht="26.25">
      <c r="A280" s="312"/>
      <c r="B280" s="312"/>
      <c r="C280" s="312"/>
      <c r="D280" s="312"/>
      <c r="E280" s="312"/>
      <c r="F280" s="313"/>
      <c r="G280" s="304"/>
      <c r="H280" s="314"/>
      <c r="I280" s="300"/>
      <c r="J280" s="315"/>
      <c r="K280" s="315"/>
      <c r="L280" s="316"/>
      <c r="M280" s="300"/>
      <c r="N280" s="308"/>
      <c r="O280" s="300"/>
      <c r="P280" s="312"/>
      <c r="Q280" s="300"/>
      <c r="R280" s="312"/>
      <c r="S280" s="300"/>
      <c r="T280" s="300"/>
      <c r="U280" s="300"/>
      <c r="V280" s="312"/>
      <c r="W280" s="300"/>
      <c r="X280" s="317"/>
      <c r="Y280" s="308"/>
      <c r="Z280" s="318"/>
      <c r="AA280" s="308"/>
      <c r="AB280" s="300"/>
      <c r="AC280" s="300"/>
      <c r="AD280" s="723"/>
      <c r="AE280" s="723"/>
      <c r="AF280" s="723"/>
      <c r="AG280" s="241"/>
      <c r="AH280" s="241"/>
      <c r="AI280" s="241"/>
      <c r="AJ280" s="241"/>
      <c r="AK280" s="241"/>
      <c r="AL280" s="241"/>
      <c r="AM280" s="241"/>
      <c r="AN280" s="242"/>
      <c r="AO280" s="241"/>
      <c r="AP280" s="242"/>
      <c r="AQ280" s="241"/>
      <c r="AR280" s="242"/>
      <c r="AS280" s="241"/>
      <c r="AT280" s="242"/>
      <c r="AU280" s="241"/>
      <c r="AV280" s="242"/>
      <c r="AW280" s="241"/>
    </row>
    <row r="281" spans="1:49" ht="26.25">
      <c r="A281" s="312"/>
      <c r="B281" s="312"/>
      <c r="C281" s="312"/>
      <c r="D281" s="312"/>
      <c r="E281" s="312"/>
      <c r="F281" s="313"/>
      <c r="G281" s="304"/>
      <c r="H281" s="314"/>
      <c r="I281" s="300"/>
      <c r="J281" s="315"/>
      <c r="K281" s="315"/>
      <c r="L281" s="316"/>
      <c r="M281" s="300"/>
      <c r="N281" s="308"/>
      <c r="O281" s="300"/>
      <c r="P281" s="312"/>
      <c r="Q281" s="300"/>
      <c r="R281" s="312"/>
      <c r="S281" s="300"/>
      <c r="T281" s="300"/>
      <c r="U281" s="300"/>
      <c r="V281" s="312"/>
      <c r="W281" s="300"/>
      <c r="X281" s="317"/>
      <c r="Y281" s="308"/>
      <c r="Z281" s="318"/>
      <c r="AA281" s="308"/>
      <c r="AB281" s="300"/>
      <c r="AC281" s="300"/>
      <c r="AD281" s="723"/>
      <c r="AE281" s="723"/>
      <c r="AF281" s="723"/>
      <c r="AG281" s="241"/>
      <c r="AH281" s="241"/>
      <c r="AI281" s="241"/>
      <c r="AJ281" s="241"/>
      <c r="AK281" s="241"/>
      <c r="AL281" s="241"/>
      <c r="AM281" s="241"/>
      <c r="AN281" s="242"/>
      <c r="AO281" s="241"/>
      <c r="AP281" s="242"/>
      <c r="AQ281" s="241"/>
      <c r="AR281" s="242"/>
      <c r="AS281" s="241"/>
      <c r="AT281" s="242"/>
      <c r="AU281" s="241"/>
      <c r="AV281" s="242"/>
      <c r="AW281" s="241"/>
    </row>
    <row r="282" spans="1:49" ht="26.25">
      <c r="A282" s="312"/>
      <c r="B282" s="312"/>
      <c r="C282" s="312"/>
      <c r="D282" s="312"/>
      <c r="E282" s="312"/>
      <c r="F282" s="313"/>
      <c r="G282" s="304"/>
      <c r="H282" s="314"/>
      <c r="I282" s="300"/>
      <c r="J282" s="315"/>
      <c r="K282" s="315"/>
      <c r="L282" s="316"/>
      <c r="M282" s="300"/>
      <c r="N282" s="308"/>
      <c r="O282" s="300"/>
      <c r="P282" s="312"/>
      <c r="Q282" s="300"/>
      <c r="R282" s="312"/>
      <c r="S282" s="300"/>
      <c r="T282" s="300"/>
      <c r="U282" s="300"/>
      <c r="V282" s="312"/>
      <c r="W282" s="300"/>
      <c r="X282" s="317"/>
      <c r="Y282" s="308"/>
      <c r="Z282" s="318"/>
      <c r="AA282" s="308"/>
      <c r="AB282" s="300"/>
      <c r="AC282" s="300"/>
      <c r="AD282" s="723"/>
      <c r="AE282" s="723"/>
      <c r="AF282" s="723"/>
      <c r="AG282" s="241"/>
      <c r="AH282" s="241"/>
      <c r="AI282" s="241"/>
      <c r="AJ282" s="241"/>
      <c r="AK282" s="241"/>
      <c r="AL282" s="241"/>
      <c r="AM282" s="241"/>
      <c r="AN282" s="242"/>
      <c r="AO282" s="241"/>
      <c r="AP282" s="242"/>
      <c r="AQ282" s="241"/>
      <c r="AR282" s="242"/>
      <c r="AS282" s="241"/>
      <c r="AT282" s="242"/>
      <c r="AU282" s="241"/>
      <c r="AV282" s="242"/>
      <c r="AW282" s="241"/>
    </row>
    <row r="283" spans="1:49" ht="26.25">
      <c r="A283" s="312"/>
      <c r="B283" s="312"/>
      <c r="C283" s="312"/>
      <c r="D283" s="312"/>
      <c r="E283" s="312"/>
      <c r="F283" s="313"/>
      <c r="G283" s="304"/>
      <c r="H283" s="314"/>
      <c r="I283" s="300"/>
      <c r="J283" s="315"/>
      <c r="K283" s="315"/>
      <c r="L283" s="316"/>
      <c r="M283" s="300"/>
      <c r="N283" s="308"/>
      <c r="O283" s="300"/>
      <c r="P283" s="312"/>
      <c r="Q283" s="300"/>
      <c r="R283" s="312"/>
      <c r="S283" s="300"/>
      <c r="T283" s="300"/>
      <c r="U283" s="300"/>
      <c r="V283" s="312"/>
      <c r="W283" s="300"/>
      <c r="X283" s="317"/>
      <c r="Y283" s="308"/>
      <c r="Z283" s="318"/>
      <c r="AA283" s="308"/>
      <c r="AB283" s="300"/>
      <c r="AC283" s="300"/>
      <c r="AD283" s="723"/>
      <c r="AE283" s="723"/>
      <c r="AF283" s="723"/>
      <c r="AG283" s="241"/>
      <c r="AH283" s="241"/>
      <c r="AI283" s="241"/>
      <c r="AJ283" s="241"/>
      <c r="AK283" s="241"/>
      <c r="AL283" s="241"/>
      <c r="AM283" s="241"/>
      <c r="AN283" s="242"/>
      <c r="AO283" s="241"/>
      <c r="AP283" s="242"/>
      <c r="AQ283" s="241"/>
      <c r="AR283" s="242"/>
      <c r="AS283" s="241"/>
      <c r="AT283" s="242"/>
      <c r="AU283" s="241"/>
      <c r="AV283" s="242"/>
      <c r="AW283" s="241"/>
    </row>
    <row r="284" spans="1:49" ht="26.25">
      <c r="A284" s="312"/>
      <c r="B284" s="312"/>
      <c r="C284" s="312"/>
      <c r="D284" s="312"/>
      <c r="E284" s="312"/>
      <c r="F284" s="313"/>
      <c r="G284" s="304"/>
      <c r="H284" s="314"/>
      <c r="I284" s="300"/>
      <c r="J284" s="315"/>
      <c r="K284" s="315"/>
      <c r="L284" s="316"/>
      <c r="M284" s="300"/>
      <c r="N284" s="308"/>
      <c r="O284" s="300"/>
      <c r="P284" s="312"/>
      <c r="Q284" s="300"/>
      <c r="R284" s="312"/>
      <c r="S284" s="300"/>
      <c r="T284" s="300"/>
      <c r="U284" s="300"/>
      <c r="V284" s="312"/>
      <c r="W284" s="300"/>
      <c r="X284" s="317"/>
      <c r="Y284" s="308"/>
      <c r="Z284" s="318"/>
      <c r="AA284" s="308"/>
      <c r="AB284" s="300"/>
      <c r="AC284" s="300"/>
      <c r="AD284" s="723"/>
      <c r="AE284" s="723"/>
      <c r="AF284" s="723"/>
      <c r="AG284" s="241"/>
      <c r="AH284" s="241"/>
      <c r="AI284" s="241"/>
      <c r="AJ284" s="241"/>
      <c r="AK284" s="241"/>
      <c r="AL284" s="241"/>
      <c r="AM284" s="241"/>
      <c r="AN284" s="242"/>
      <c r="AO284" s="241"/>
      <c r="AP284" s="242"/>
      <c r="AQ284" s="241"/>
      <c r="AR284" s="242"/>
      <c r="AS284" s="241"/>
      <c r="AT284" s="242"/>
      <c r="AU284" s="241"/>
      <c r="AV284" s="242"/>
      <c r="AW284" s="241"/>
    </row>
    <row r="285" spans="1:49" ht="26.25">
      <c r="A285" s="312"/>
      <c r="B285" s="312"/>
      <c r="C285" s="312"/>
      <c r="D285" s="312"/>
      <c r="E285" s="312"/>
      <c r="F285" s="313"/>
      <c r="G285" s="304"/>
      <c r="H285" s="314"/>
      <c r="I285" s="300"/>
      <c r="J285" s="315"/>
      <c r="K285" s="315"/>
      <c r="L285" s="316"/>
      <c r="M285" s="300"/>
      <c r="N285" s="308"/>
      <c r="O285" s="300"/>
      <c r="P285" s="312"/>
      <c r="Q285" s="300"/>
      <c r="R285" s="312"/>
      <c r="S285" s="300"/>
      <c r="T285" s="300"/>
      <c r="U285" s="300"/>
      <c r="V285" s="312"/>
      <c r="W285" s="300"/>
      <c r="X285" s="317"/>
      <c r="Y285" s="308"/>
      <c r="Z285" s="318"/>
      <c r="AA285" s="308"/>
      <c r="AB285" s="300"/>
      <c r="AC285" s="300"/>
      <c r="AD285" s="723"/>
      <c r="AE285" s="723"/>
      <c r="AF285" s="723"/>
      <c r="AG285" s="241"/>
      <c r="AH285" s="241"/>
      <c r="AI285" s="241"/>
      <c r="AJ285" s="241"/>
      <c r="AK285" s="241"/>
      <c r="AL285" s="241"/>
      <c r="AM285" s="241"/>
      <c r="AN285" s="242"/>
      <c r="AO285" s="241"/>
      <c r="AP285" s="242"/>
      <c r="AQ285" s="241"/>
      <c r="AR285" s="242"/>
      <c r="AS285" s="241"/>
      <c r="AT285" s="242"/>
      <c r="AU285" s="241"/>
      <c r="AV285" s="242"/>
      <c r="AW285" s="241"/>
    </row>
    <row r="286" spans="1:49" ht="26.25">
      <c r="A286" s="312"/>
      <c r="B286" s="312"/>
      <c r="C286" s="312"/>
      <c r="D286" s="312"/>
      <c r="E286" s="312"/>
      <c r="F286" s="313"/>
      <c r="G286" s="304"/>
      <c r="H286" s="314"/>
      <c r="I286" s="300"/>
      <c r="J286" s="315"/>
      <c r="K286" s="315"/>
      <c r="L286" s="316"/>
      <c r="M286" s="300"/>
      <c r="N286" s="308"/>
      <c r="O286" s="300"/>
      <c r="P286" s="312"/>
      <c r="Q286" s="300"/>
      <c r="R286" s="312"/>
      <c r="S286" s="300"/>
      <c r="T286" s="300"/>
      <c r="U286" s="300"/>
      <c r="V286" s="312"/>
      <c r="W286" s="300"/>
      <c r="X286" s="317"/>
      <c r="Y286" s="308"/>
      <c r="Z286" s="318"/>
      <c r="AA286" s="308"/>
      <c r="AB286" s="300"/>
      <c r="AC286" s="300"/>
      <c r="AD286" s="723"/>
      <c r="AE286" s="723"/>
      <c r="AF286" s="723"/>
      <c r="AG286" s="241"/>
      <c r="AH286" s="241"/>
      <c r="AI286" s="241"/>
      <c r="AJ286" s="241"/>
      <c r="AK286" s="241"/>
      <c r="AL286" s="241"/>
      <c r="AM286" s="241"/>
      <c r="AN286" s="242"/>
      <c r="AO286" s="241"/>
      <c r="AP286" s="242"/>
      <c r="AQ286" s="241"/>
      <c r="AR286" s="242"/>
      <c r="AS286" s="241"/>
      <c r="AT286" s="242"/>
      <c r="AU286" s="241"/>
      <c r="AV286" s="242"/>
      <c r="AW286" s="241"/>
    </row>
    <row r="287" spans="1:49" ht="26.25">
      <c r="A287" s="312"/>
      <c r="B287" s="312"/>
      <c r="C287" s="312"/>
      <c r="D287" s="312"/>
      <c r="E287" s="312"/>
      <c r="F287" s="313"/>
      <c r="G287" s="304"/>
      <c r="H287" s="314"/>
      <c r="I287" s="300"/>
      <c r="J287" s="315"/>
      <c r="K287" s="315"/>
      <c r="L287" s="316"/>
      <c r="M287" s="300"/>
      <c r="N287" s="308"/>
      <c r="O287" s="300"/>
      <c r="P287" s="312"/>
      <c r="Q287" s="300"/>
      <c r="R287" s="312"/>
      <c r="S287" s="300"/>
      <c r="T287" s="300"/>
      <c r="U287" s="300"/>
      <c r="V287" s="312"/>
      <c r="W287" s="300"/>
      <c r="X287" s="317"/>
      <c r="Y287" s="308"/>
      <c r="Z287" s="318"/>
      <c r="AA287" s="308"/>
      <c r="AB287" s="300"/>
      <c r="AC287" s="300"/>
      <c r="AD287" s="723"/>
      <c r="AE287" s="723"/>
      <c r="AF287" s="723"/>
      <c r="AG287" s="241"/>
      <c r="AH287" s="241"/>
      <c r="AI287" s="241"/>
      <c r="AJ287" s="241"/>
      <c r="AK287" s="241"/>
      <c r="AL287" s="241"/>
      <c r="AM287" s="241"/>
      <c r="AN287" s="242"/>
      <c r="AO287" s="241"/>
      <c r="AP287" s="242"/>
      <c r="AQ287" s="241"/>
      <c r="AR287" s="242"/>
      <c r="AS287" s="241"/>
      <c r="AT287" s="242"/>
      <c r="AU287" s="241"/>
      <c r="AV287" s="242"/>
      <c r="AW287" s="241"/>
    </row>
    <row r="288" spans="1:49" ht="26.25">
      <c r="A288" s="312"/>
      <c r="B288" s="312"/>
      <c r="C288" s="312"/>
      <c r="D288" s="312"/>
      <c r="E288" s="312"/>
      <c r="F288" s="313"/>
      <c r="G288" s="304"/>
      <c r="H288" s="314"/>
      <c r="I288" s="300"/>
      <c r="J288" s="315"/>
      <c r="K288" s="315"/>
      <c r="L288" s="316"/>
      <c r="M288" s="300"/>
      <c r="N288" s="308"/>
      <c r="O288" s="300"/>
      <c r="P288" s="312"/>
      <c r="Q288" s="300"/>
      <c r="R288" s="312"/>
      <c r="S288" s="300"/>
      <c r="T288" s="300"/>
      <c r="U288" s="300"/>
      <c r="V288" s="312"/>
      <c r="W288" s="300"/>
      <c r="X288" s="317"/>
      <c r="Y288" s="308"/>
      <c r="Z288" s="318"/>
      <c r="AA288" s="308"/>
      <c r="AB288" s="300"/>
      <c r="AC288" s="300"/>
      <c r="AD288" s="723"/>
      <c r="AE288" s="723"/>
      <c r="AF288" s="723"/>
      <c r="AG288" s="241"/>
      <c r="AH288" s="241"/>
      <c r="AI288" s="241"/>
      <c r="AJ288" s="241"/>
      <c r="AK288" s="241"/>
      <c r="AL288" s="241"/>
      <c r="AM288" s="241"/>
      <c r="AN288" s="242"/>
      <c r="AO288" s="241"/>
      <c r="AP288" s="242"/>
      <c r="AQ288" s="241"/>
      <c r="AR288" s="242"/>
      <c r="AS288" s="241"/>
      <c r="AT288" s="242"/>
      <c r="AU288" s="241"/>
      <c r="AV288" s="242"/>
      <c r="AW288" s="241"/>
    </row>
    <row r="289" spans="1:49" ht="26.25">
      <c r="A289" s="312"/>
      <c r="B289" s="312"/>
      <c r="C289" s="312"/>
      <c r="D289" s="312"/>
      <c r="E289" s="312"/>
      <c r="F289" s="313"/>
      <c r="G289" s="304"/>
      <c r="H289" s="314"/>
      <c r="I289" s="300"/>
      <c r="J289" s="315"/>
      <c r="K289" s="315"/>
      <c r="L289" s="316"/>
      <c r="M289" s="300"/>
      <c r="N289" s="308"/>
      <c r="O289" s="300"/>
      <c r="P289" s="312"/>
      <c r="Q289" s="300"/>
      <c r="R289" s="312"/>
      <c r="S289" s="300"/>
      <c r="T289" s="300"/>
      <c r="U289" s="300"/>
      <c r="V289" s="312"/>
      <c r="W289" s="300"/>
      <c r="X289" s="317"/>
      <c r="Y289" s="308"/>
      <c r="Z289" s="318"/>
      <c r="AA289" s="308"/>
      <c r="AB289" s="300"/>
      <c r="AC289" s="300"/>
      <c r="AD289" s="723"/>
      <c r="AE289" s="723"/>
      <c r="AF289" s="723"/>
      <c r="AG289" s="241"/>
      <c r="AH289" s="241"/>
      <c r="AI289" s="241"/>
      <c r="AJ289" s="241"/>
      <c r="AK289" s="241"/>
      <c r="AL289" s="241"/>
      <c r="AM289" s="241"/>
      <c r="AN289" s="242"/>
      <c r="AO289" s="241"/>
      <c r="AP289" s="242"/>
      <c r="AQ289" s="241"/>
      <c r="AR289" s="242"/>
      <c r="AS289" s="241"/>
      <c r="AT289" s="242"/>
      <c r="AU289" s="241"/>
      <c r="AV289" s="242"/>
      <c r="AW289" s="241"/>
    </row>
    <row r="290" spans="1:49" ht="26.25">
      <c r="A290" s="312"/>
      <c r="B290" s="312"/>
      <c r="C290" s="312"/>
      <c r="D290" s="312"/>
      <c r="E290" s="312"/>
      <c r="F290" s="313"/>
      <c r="G290" s="304"/>
      <c r="H290" s="314"/>
      <c r="I290" s="300"/>
      <c r="J290" s="315"/>
      <c r="K290" s="315"/>
      <c r="L290" s="316"/>
      <c r="M290" s="300"/>
      <c r="N290" s="308"/>
      <c r="O290" s="300"/>
      <c r="P290" s="312"/>
      <c r="Q290" s="300"/>
      <c r="R290" s="312"/>
      <c r="S290" s="300"/>
      <c r="T290" s="300"/>
      <c r="U290" s="300"/>
      <c r="V290" s="312"/>
      <c r="W290" s="300"/>
      <c r="X290" s="317"/>
      <c r="Y290" s="308"/>
      <c r="Z290" s="318"/>
      <c r="AA290" s="308"/>
      <c r="AB290" s="300"/>
      <c r="AC290" s="300"/>
      <c r="AD290" s="723"/>
      <c r="AE290" s="723"/>
      <c r="AF290" s="723"/>
      <c r="AG290" s="241"/>
      <c r="AH290" s="241"/>
      <c r="AI290" s="241"/>
      <c r="AJ290" s="241"/>
      <c r="AK290" s="241"/>
      <c r="AL290" s="241"/>
      <c r="AM290" s="241"/>
      <c r="AN290" s="242"/>
      <c r="AO290" s="241"/>
      <c r="AP290" s="242"/>
      <c r="AQ290" s="241"/>
      <c r="AR290" s="242"/>
      <c r="AS290" s="241"/>
      <c r="AT290" s="242"/>
      <c r="AU290" s="241"/>
      <c r="AV290" s="242"/>
      <c r="AW290" s="241"/>
    </row>
    <row r="291" spans="1:49" ht="26.25">
      <c r="A291" s="312"/>
      <c r="B291" s="312"/>
      <c r="C291" s="312"/>
      <c r="D291" s="312"/>
      <c r="E291" s="312"/>
      <c r="F291" s="313"/>
      <c r="G291" s="304"/>
      <c r="H291" s="314"/>
      <c r="I291" s="300"/>
      <c r="J291" s="315"/>
      <c r="K291" s="315"/>
      <c r="L291" s="316"/>
      <c r="M291" s="300"/>
      <c r="N291" s="308"/>
      <c r="O291" s="300"/>
      <c r="P291" s="312"/>
      <c r="Q291" s="300"/>
      <c r="R291" s="312"/>
      <c r="S291" s="300"/>
      <c r="T291" s="300"/>
      <c r="U291" s="300"/>
      <c r="V291" s="312"/>
      <c r="W291" s="300"/>
      <c r="X291" s="317"/>
      <c r="Y291" s="308"/>
      <c r="Z291" s="318"/>
      <c r="AA291" s="308"/>
      <c r="AB291" s="300"/>
      <c r="AC291" s="300"/>
      <c r="AD291" s="723"/>
      <c r="AE291" s="723"/>
      <c r="AF291" s="723"/>
      <c r="AG291" s="241"/>
      <c r="AH291" s="241"/>
      <c r="AI291" s="241"/>
      <c r="AJ291" s="241"/>
      <c r="AK291" s="241"/>
      <c r="AL291" s="241"/>
      <c r="AM291" s="241"/>
      <c r="AN291" s="242"/>
      <c r="AO291" s="241"/>
      <c r="AP291" s="242"/>
      <c r="AQ291" s="241"/>
      <c r="AR291" s="242"/>
      <c r="AS291" s="241"/>
      <c r="AT291" s="242"/>
      <c r="AU291" s="241"/>
      <c r="AV291" s="242"/>
      <c r="AW291" s="241"/>
    </row>
    <row r="292" spans="1:49" ht="26.25">
      <c r="A292" s="312"/>
      <c r="B292" s="312"/>
      <c r="C292" s="312"/>
      <c r="D292" s="312"/>
      <c r="E292" s="312"/>
      <c r="F292" s="313"/>
      <c r="G292" s="304"/>
      <c r="H292" s="314"/>
      <c r="I292" s="300"/>
      <c r="J292" s="315"/>
      <c r="K292" s="315"/>
      <c r="L292" s="316"/>
      <c r="M292" s="300"/>
      <c r="N292" s="308"/>
      <c r="O292" s="300"/>
      <c r="P292" s="312"/>
      <c r="Q292" s="300"/>
      <c r="R292" s="312"/>
      <c r="S292" s="300"/>
      <c r="T292" s="300"/>
      <c r="U292" s="300"/>
      <c r="V292" s="312"/>
      <c r="W292" s="300"/>
      <c r="X292" s="317"/>
      <c r="Y292" s="308"/>
      <c r="Z292" s="318"/>
      <c r="AA292" s="308"/>
      <c r="AB292" s="300"/>
      <c r="AC292" s="300"/>
      <c r="AD292" s="723"/>
      <c r="AE292" s="723"/>
      <c r="AF292" s="723"/>
      <c r="AG292" s="241"/>
      <c r="AH292" s="241"/>
      <c r="AI292" s="241"/>
      <c r="AJ292" s="241"/>
      <c r="AK292" s="241"/>
      <c r="AL292" s="241"/>
      <c r="AM292" s="241"/>
      <c r="AN292" s="242"/>
      <c r="AO292" s="241"/>
      <c r="AP292" s="242"/>
      <c r="AQ292" s="241"/>
      <c r="AR292" s="242"/>
      <c r="AS292" s="241"/>
      <c r="AT292" s="242"/>
      <c r="AU292" s="241"/>
      <c r="AV292" s="242"/>
      <c r="AW292" s="241"/>
    </row>
    <row r="293" spans="1:49" ht="26.25">
      <c r="A293" s="312"/>
      <c r="B293" s="312"/>
      <c r="C293" s="312"/>
      <c r="D293" s="312"/>
      <c r="E293" s="312"/>
      <c r="F293" s="313"/>
      <c r="G293" s="304"/>
      <c r="H293" s="314"/>
      <c r="I293" s="300"/>
      <c r="J293" s="315"/>
      <c r="K293" s="315"/>
      <c r="L293" s="316"/>
      <c r="M293" s="300"/>
      <c r="N293" s="308"/>
      <c r="O293" s="300"/>
      <c r="P293" s="312"/>
      <c r="Q293" s="300"/>
      <c r="R293" s="312"/>
      <c r="S293" s="300"/>
      <c r="T293" s="300"/>
      <c r="U293" s="300"/>
      <c r="V293" s="312"/>
      <c r="W293" s="300"/>
      <c r="X293" s="317"/>
      <c r="Y293" s="308"/>
      <c r="Z293" s="318"/>
      <c r="AA293" s="308"/>
      <c r="AB293" s="300"/>
      <c r="AC293" s="300"/>
      <c r="AD293" s="723"/>
      <c r="AE293" s="723"/>
      <c r="AF293" s="723"/>
      <c r="AG293" s="241"/>
      <c r="AH293" s="241"/>
      <c r="AI293" s="241"/>
      <c r="AJ293" s="241"/>
      <c r="AK293" s="241"/>
      <c r="AL293" s="241"/>
      <c r="AM293" s="241"/>
      <c r="AN293" s="242"/>
      <c r="AO293" s="241"/>
      <c r="AP293" s="242"/>
      <c r="AQ293" s="241"/>
      <c r="AR293" s="242"/>
      <c r="AS293" s="241"/>
      <c r="AT293" s="242"/>
      <c r="AU293" s="241"/>
      <c r="AV293" s="242"/>
      <c r="AW293" s="241"/>
    </row>
    <row r="294" spans="1:49" ht="26.25">
      <c r="A294" s="312"/>
      <c r="B294" s="312"/>
      <c r="C294" s="312"/>
      <c r="D294" s="312"/>
      <c r="E294" s="312"/>
      <c r="F294" s="313"/>
      <c r="G294" s="304"/>
      <c r="H294" s="314"/>
      <c r="I294" s="300"/>
      <c r="J294" s="315"/>
      <c r="K294" s="315"/>
      <c r="L294" s="316"/>
      <c r="M294" s="300"/>
      <c r="N294" s="308"/>
      <c r="O294" s="300"/>
      <c r="P294" s="312"/>
      <c r="Q294" s="300"/>
      <c r="R294" s="312"/>
      <c r="S294" s="300"/>
      <c r="T294" s="300"/>
      <c r="U294" s="300"/>
      <c r="V294" s="312"/>
      <c r="W294" s="300"/>
      <c r="X294" s="317"/>
      <c r="Y294" s="308"/>
      <c r="Z294" s="318"/>
      <c r="AA294" s="308"/>
      <c r="AB294" s="300"/>
      <c r="AC294" s="300"/>
      <c r="AD294" s="723"/>
      <c r="AE294" s="723"/>
      <c r="AF294" s="723"/>
      <c r="AG294" s="241"/>
      <c r="AH294" s="241"/>
      <c r="AI294" s="241"/>
      <c r="AJ294" s="241"/>
      <c r="AK294" s="241"/>
      <c r="AL294" s="241"/>
      <c r="AM294" s="241"/>
      <c r="AN294" s="242"/>
      <c r="AO294" s="241"/>
      <c r="AP294" s="242"/>
      <c r="AQ294" s="241"/>
      <c r="AR294" s="242"/>
      <c r="AS294" s="241"/>
      <c r="AT294" s="242"/>
      <c r="AU294" s="241"/>
      <c r="AV294" s="242"/>
      <c r="AW294" s="241"/>
    </row>
    <row r="295" spans="1:49" ht="26.25">
      <c r="A295" s="312"/>
      <c r="B295" s="312"/>
      <c r="C295" s="312"/>
      <c r="D295" s="312"/>
      <c r="E295" s="312"/>
      <c r="F295" s="313"/>
      <c r="G295" s="304"/>
      <c r="H295" s="314"/>
      <c r="I295" s="300"/>
      <c r="J295" s="315"/>
      <c r="K295" s="315"/>
      <c r="L295" s="316"/>
      <c r="M295" s="300"/>
      <c r="N295" s="308"/>
      <c r="O295" s="300"/>
      <c r="P295" s="312"/>
      <c r="Q295" s="300"/>
      <c r="R295" s="312"/>
      <c r="S295" s="300"/>
      <c r="T295" s="300"/>
      <c r="U295" s="300"/>
      <c r="V295" s="312"/>
      <c r="W295" s="300"/>
      <c r="X295" s="317"/>
      <c r="Y295" s="308"/>
      <c r="Z295" s="318"/>
      <c r="AA295" s="308"/>
      <c r="AB295" s="300"/>
      <c r="AC295" s="300"/>
      <c r="AD295" s="723"/>
      <c r="AE295" s="723"/>
      <c r="AF295" s="723"/>
      <c r="AG295" s="241"/>
      <c r="AH295" s="241"/>
      <c r="AI295" s="241"/>
      <c r="AJ295" s="241"/>
      <c r="AK295" s="241"/>
      <c r="AL295" s="241"/>
      <c r="AM295" s="241"/>
      <c r="AN295" s="242"/>
      <c r="AO295" s="241"/>
      <c r="AP295" s="242"/>
      <c r="AQ295" s="241"/>
      <c r="AR295" s="242"/>
      <c r="AS295" s="241"/>
      <c r="AT295" s="242"/>
      <c r="AU295" s="241"/>
      <c r="AV295" s="242"/>
      <c r="AW295" s="241"/>
    </row>
    <row r="296" spans="1:49" ht="26.25">
      <c r="A296" s="312"/>
      <c r="B296" s="312"/>
      <c r="C296" s="312"/>
      <c r="D296" s="312"/>
      <c r="E296" s="312"/>
      <c r="F296" s="313"/>
      <c r="G296" s="304"/>
      <c r="H296" s="314"/>
      <c r="I296" s="300"/>
      <c r="J296" s="315"/>
      <c r="K296" s="315"/>
      <c r="L296" s="316"/>
      <c r="M296" s="300"/>
      <c r="N296" s="308"/>
      <c r="O296" s="300"/>
      <c r="P296" s="312"/>
      <c r="Q296" s="300"/>
      <c r="R296" s="312"/>
      <c r="S296" s="300"/>
      <c r="T296" s="300"/>
      <c r="U296" s="300"/>
      <c r="V296" s="312"/>
      <c r="W296" s="300"/>
      <c r="X296" s="317"/>
      <c r="Y296" s="308"/>
      <c r="Z296" s="318"/>
      <c r="AA296" s="308"/>
      <c r="AB296" s="300"/>
      <c r="AC296" s="300"/>
      <c r="AD296" s="723"/>
      <c r="AE296" s="723"/>
      <c r="AF296" s="723"/>
      <c r="AG296" s="241"/>
      <c r="AH296" s="241"/>
      <c r="AI296" s="241"/>
      <c r="AJ296" s="241"/>
      <c r="AK296" s="241"/>
      <c r="AL296" s="241"/>
      <c r="AM296" s="241"/>
      <c r="AN296" s="242"/>
      <c r="AO296" s="241"/>
      <c r="AP296" s="242"/>
      <c r="AQ296" s="241"/>
      <c r="AR296" s="242"/>
      <c r="AS296" s="241"/>
      <c r="AT296" s="242"/>
      <c r="AU296" s="241"/>
      <c r="AV296" s="242"/>
      <c r="AW296" s="241"/>
    </row>
    <row r="297" spans="1:49" ht="26.25">
      <c r="A297" s="312"/>
      <c r="B297" s="312"/>
      <c r="C297" s="312"/>
      <c r="D297" s="312"/>
      <c r="E297" s="312"/>
      <c r="F297" s="313"/>
      <c r="G297" s="304"/>
      <c r="H297" s="314"/>
      <c r="I297" s="300"/>
      <c r="J297" s="315"/>
      <c r="K297" s="315"/>
      <c r="L297" s="316"/>
      <c r="M297" s="300"/>
      <c r="N297" s="308"/>
      <c r="O297" s="300"/>
      <c r="P297" s="312"/>
      <c r="Q297" s="300"/>
      <c r="R297" s="312"/>
      <c r="S297" s="300"/>
      <c r="T297" s="300"/>
      <c r="U297" s="300"/>
      <c r="V297" s="312"/>
      <c r="W297" s="300"/>
      <c r="X297" s="317"/>
      <c r="Y297" s="308"/>
      <c r="Z297" s="318"/>
      <c r="AA297" s="308"/>
      <c r="AB297" s="300"/>
      <c r="AC297" s="300"/>
      <c r="AD297" s="723"/>
      <c r="AE297" s="723"/>
      <c r="AF297" s="723"/>
      <c r="AG297" s="241"/>
      <c r="AH297" s="241"/>
      <c r="AI297" s="241"/>
      <c r="AJ297" s="241"/>
      <c r="AK297" s="241"/>
      <c r="AL297" s="241"/>
      <c r="AM297" s="241"/>
      <c r="AN297" s="242"/>
      <c r="AO297" s="241"/>
      <c r="AP297" s="242"/>
      <c r="AQ297" s="241"/>
      <c r="AR297" s="242"/>
      <c r="AS297" s="241"/>
      <c r="AT297" s="242"/>
      <c r="AU297" s="241"/>
      <c r="AV297" s="242"/>
      <c r="AW297" s="241"/>
    </row>
    <row r="298" spans="1:49" ht="26.25">
      <c r="A298" s="312"/>
      <c r="B298" s="312"/>
      <c r="C298" s="312"/>
      <c r="D298" s="312"/>
      <c r="E298" s="312"/>
      <c r="F298" s="313"/>
      <c r="G298" s="304"/>
      <c r="H298" s="314"/>
      <c r="I298" s="300"/>
      <c r="J298" s="315"/>
      <c r="K298" s="315"/>
      <c r="L298" s="316"/>
      <c r="M298" s="300"/>
      <c r="N298" s="308"/>
      <c r="O298" s="300"/>
      <c r="P298" s="312"/>
      <c r="Q298" s="300"/>
      <c r="R298" s="312"/>
      <c r="S298" s="300"/>
      <c r="T298" s="300"/>
      <c r="U298" s="300"/>
      <c r="V298" s="312"/>
      <c r="W298" s="300"/>
      <c r="X298" s="317"/>
      <c r="Y298" s="308"/>
      <c r="Z298" s="318"/>
      <c r="AA298" s="308"/>
      <c r="AB298" s="300"/>
      <c r="AC298" s="300"/>
      <c r="AD298" s="723"/>
      <c r="AE298" s="723"/>
      <c r="AF298" s="723"/>
      <c r="AG298" s="241"/>
      <c r="AH298" s="241"/>
      <c r="AI298" s="241"/>
      <c r="AJ298" s="241"/>
      <c r="AK298" s="241"/>
      <c r="AL298" s="241"/>
      <c r="AM298" s="241"/>
      <c r="AN298" s="242"/>
      <c r="AO298" s="241"/>
      <c r="AP298" s="242"/>
      <c r="AQ298" s="241"/>
      <c r="AR298" s="242"/>
      <c r="AS298" s="241"/>
      <c r="AT298" s="242"/>
      <c r="AU298" s="241"/>
      <c r="AV298" s="242"/>
      <c r="AW298" s="241"/>
    </row>
    <row r="299" spans="1:49" ht="26.25">
      <c r="A299" s="312"/>
      <c r="B299" s="312"/>
      <c r="C299" s="312"/>
      <c r="D299" s="312"/>
      <c r="E299" s="312"/>
      <c r="F299" s="313"/>
      <c r="G299" s="304"/>
      <c r="H299" s="314"/>
      <c r="I299" s="300"/>
      <c r="J299" s="315"/>
      <c r="K299" s="315"/>
      <c r="L299" s="316"/>
      <c r="M299" s="300"/>
      <c r="N299" s="308"/>
      <c r="O299" s="300"/>
      <c r="P299" s="312"/>
      <c r="Q299" s="300"/>
      <c r="R299" s="312"/>
      <c r="S299" s="300"/>
      <c r="T299" s="300"/>
      <c r="U299" s="300"/>
      <c r="V299" s="312"/>
      <c r="W299" s="300"/>
      <c r="X299" s="317"/>
      <c r="Y299" s="308"/>
      <c r="Z299" s="318"/>
      <c r="AA299" s="308"/>
      <c r="AB299" s="300"/>
      <c r="AC299" s="300"/>
      <c r="AD299" s="723"/>
      <c r="AE299" s="723"/>
      <c r="AF299" s="723"/>
      <c r="AG299" s="241"/>
      <c r="AH299" s="241"/>
      <c r="AI299" s="241"/>
      <c r="AJ299" s="241"/>
      <c r="AK299" s="241"/>
      <c r="AL299" s="241"/>
      <c r="AM299" s="241"/>
      <c r="AN299" s="242"/>
      <c r="AO299" s="241"/>
      <c r="AP299" s="242"/>
      <c r="AQ299" s="241"/>
      <c r="AR299" s="242"/>
      <c r="AS299" s="241"/>
      <c r="AT299" s="242"/>
      <c r="AU299" s="241"/>
      <c r="AV299" s="242"/>
      <c r="AW299" s="241"/>
    </row>
    <row r="300" spans="1:49" ht="26.25">
      <c r="A300" s="312"/>
      <c r="B300" s="312"/>
      <c r="C300" s="312"/>
      <c r="D300" s="312"/>
      <c r="E300" s="312"/>
      <c r="F300" s="313"/>
      <c r="G300" s="304"/>
      <c r="H300" s="314"/>
      <c r="I300" s="300"/>
      <c r="J300" s="315"/>
      <c r="K300" s="315"/>
      <c r="L300" s="316"/>
      <c r="M300" s="300"/>
      <c r="N300" s="308"/>
      <c r="O300" s="300"/>
      <c r="P300" s="312"/>
      <c r="Q300" s="300"/>
      <c r="R300" s="312"/>
      <c r="S300" s="300"/>
      <c r="T300" s="300"/>
      <c r="U300" s="300"/>
      <c r="V300" s="312"/>
      <c r="W300" s="300"/>
      <c r="X300" s="317"/>
      <c r="Y300" s="308"/>
      <c r="Z300" s="318"/>
      <c r="AA300" s="308"/>
      <c r="AB300" s="300"/>
      <c r="AC300" s="300"/>
      <c r="AD300" s="723"/>
      <c r="AE300" s="723"/>
      <c r="AF300" s="723"/>
      <c r="AG300" s="241"/>
      <c r="AH300" s="241"/>
      <c r="AI300" s="241"/>
      <c r="AJ300" s="241"/>
      <c r="AK300" s="241"/>
      <c r="AL300" s="241"/>
      <c r="AM300" s="241"/>
      <c r="AN300" s="242"/>
      <c r="AO300" s="241"/>
      <c r="AP300" s="242"/>
      <c r="AQ300" s="241"/>
      <c r="AR300" s="242"/>
      <c r="AS300" s="241"/>
      <c r="AT300" s="242"/>
      <c r="AU300" s="241"/>
      <c r="AV300" s="242"/>
      <c r="AW300" s="241"/>
    </row>
    <row r="301" spans="1:49" ht="26.25">
      <c r="A301" s="312"/>
      <c r="B301" s="312"/>
      <c r="C301" s="312"/>
      <c r="D301" s="312"/>
      <c r="E301" s="312"/>
      <c r="F301" s="313"/>
      <c r="G301" s="304"/>
      <c r="H301" s="314"/>
      <c r="I301" s="300"/>
      <c r="J301" s="315"/>
      <c r="K301" s="315"/>
      <c r="L301" s="316"/>
      <c r="M301" s="300"/>
      <c r="N301" s="308"/>
      <c r="O301" s="300"/>
      <c r="P301" s="312"/>
      <c r="Q301" s="300"/>
      <c r="R301" s="312"/>
      <c r="S301" s="300"/>
      <c r="T301" s="300"/>
      <c r="U301" s="300"/>
      <c r="V301" s="312"/>
      <c r="W301" s="300"/>
      <c r="X301" s="317"/>
      <c r="Y301" s="308"/>
      <c r="Z301" s="318"/>
      <c r="AA301" s="308"/>
      <c r="AB301" s="300"/>
      <c r="AC301" s="300"/>
      <c r="AD301" s="723"/>
      <c r="AE301" s="723"/>
      <c r="AF301" s="723"/>
      <c r="AG301" s="241"/>
      <c r="AH301" s="241"/>
      <c r="AI301" s="241"/>
      <c r="AJ301" s="241"/>
      <c r="AK301" s="241"/>
      <c r="AL301" s="241"/>
      <c r="AM301" s="241"/>
      <c r="AN301" s="242"/>
      <c r="AO301" s="241"/>
      <c r="AP301" s="242"/>
      <c r="AQ301" s="241"/>
      <c r="AR301" s="242"/>
      <c r="AS301" s="241"/>
      <c r="AT301" s="242"/>
      <c r="AU301" s="241"/>
      <c r="AV301" s="242"/>
      <c r="AW301" s="241"/>
    </row>
    <row r="302" spans="1:49" ht="26.25">
      <c r="A302" s="312"/>
      <c r="B302" s="312"/>
      <c r="C302" s="312"/>
      <c r="D302" s="312"/>
      <c r="E302" s="312"/>
      <c r="F302" s="313"/>
      <c r="G302" s="304"/>
      <c r="H302" s="314"/>
      <c r="I302" s="300"/>
      <c r="J302" s="315"/>
      <c r="K302" s="315"/>
      <c r="L302" s="316"/>
      <c r="M302" s="300"/>
      <c r="N302" s="308"/>
      <c r="O302" s="300"/>
      <c r="P302" s="312"/>
      <c r="Q302" s="300"/>
      <c r="R302" s="312"/>
      <c r="S302" s="300"/>
      <c r="T302" s="300"/>
      <c r="U302" s="300"/>
      <c r="V302" s="312"/>
      <c r="W302" s="300"/>
      <c r="X302" s="317"/>
      <c r="Y302" s="308"/>
      <c r="Z302" s="318"/>
      <c r="AA302" s="308"/>
      <c r="AB302" s="300"/>
      <c r="AC302" s="300"/>
      <c r="AD302" s="723"/>
      <c r="AE302" s="723"/>
      <c r="AF302" s="723"/>
      <c r="AG302" s="241"/>
      <c r="AH302" s="241"/>
      <c r="AI302" s="241"/>
      <c r="AJ302" s="241"/>
      <c r="AK302" s="241"/>
      <c r="AL302" s="241"/>
      <c r="AM302" s="241"/>
      <c r="AN302" s="242"/>
      <c r="AO302" s="241"/>
      <c r="AP302" s="242"/>
      <c r="AQ302" s="241"/>
      <c r="AR302" s="242"/>
      <c r="AS302" s="241"/>
      <c r="AT302" s="242"/>
      <c r="AU302" s="241"/>
      <c r="AV302" s="242"/>
      <c r="AW302" s="241"/>
    </row>
    <row r="303" spans="1:49" ht="26.25">
      <c r="A303" s="312"/>
      <c r="B303" s="312"/>
      <c r="C303" s="312"/>
      <c r="D303" s="312"/>
      <c r="E303" s="312"/>
      <c r="F303" s="313"/>
      <c r="G303" s="304"/>
      <c r="H303" s="314"/>
      <c r="I303" s="300"/>
      <c r="J303" s="315"/>
      <c r="K303" s="315"/>
      <c r="L303" s="316"/>
      <c r="M303" s="300"/>
      <c r="N303" s="308"/>
      <c r="O303" s="300"/>
      <c r="P303" s="312"/>
      <c r="Q303" s="300"/>
      <c r="R303" s="312"/>
      <c r="S303" s="300"/>
      <c r="T303" s="300"/>
      <c r="U303" s="300"/>
      <c r="V303" s="312"/>
      <c r="W303" s="300"/>
      <c r="X303" s="317"/>
      <c r="Y303" s="308"/>
      <c r="Z303" s="318"/>
      <c r="AA303" s="308"/>
      <c r="AB303" s="300"/>
      <c r="AC303" s="300"/>
      <c r="AD303" s="723"/>
      <c r="AE303" s="723"/>
      <c r="AF303" s="723"/>
      <c r="AG303" s="241"/>
      <c r="AH303" s="241"/>
      <c r="AI303" s="241"/>
      <c r="AJ303" s="241"/>
      <c r="AK303" s="241"/>
      <c r="AL303" s="241"/>
      <c r="AM303" s="241"/>
      <c r="AN303" s="242"/>
      <c r="AO303" s="241"/>
      <c r="AP303" s="242"/>
      <c r="AQ303" s="241"/>
      <c r="AR303" s="242"/>
      <c r="AS303" s="241"/>
      <c r="AT303" s="242"/>
      <c r="AU303" s="241"/>
      <c r="AV303" s="242"/>
      <c r="AW303" s="241"/>
    </row>
    <row r="304" spans="1:49" ht="26.25">
      <c r="A304" s="312"/>
      <c r="B304" s="312"/>
      <c r="C304" s="312"/>
      <c r="D304" s="312"/>
      <c r="E304" s="312"/>
      <c r="F304" s="313"/>
      <c r="G304" s="304"/>
      <c r="H304" s="314"/>
      <c r="I304" s="300"/>
      <c r="J304" s="315"/>
      <c r="K304" s="315"/>
      <c r="L304" s="316"/>
      <c r="M304" s="300"/>
      <c r="N304" s="308"/>
      <c r="O304" s="300"/>
      <c r="P304" s="312"/>
      <c r="Q304" s="300"/>
      <c r="R304" s="312"/>
      <c r="S304" s="300"/>
      <c r="T304" s="300"/>
      <c r="U304" s="300"/>
      <c r="V304" s="312"/>
      <c r="W304" s="300"/>
      <c r="X304" s="317"/>
      <c r="Y304" s="308"/>
      <c r="Z304" s="318"/>
      <c r="AA304" s="308"/>
      <c r="AB304" s="300"/>
      <c r="AC304" s="300"/>
      <c r="AD304" s="723"/>
      <c r="AE304" s="723"/>
      <c r="AF304" s="723"/>
      <c r="AG304" s="241"/>
      <c r="AH304" s="241"/>
      <c r="AI304" s="241"/>
      <c r="AJ304" s="241"/>
      <c r="AK304" s="241"/>
      <c r="AL304" s="241"/>
      <c r="AM304" s="241"/>
      <c r="AN304" s="242"/>
      <c r="AO304" s="241"/>
      <c r="AP304" s="242"/>
      <c r="AQ304" s="241"/>
      <c r="AR304" s="242"/>
      <c r="AS304" s="241"/>
      <c r="AT304" s="242"/>
      <c r="AU304" s="241"/>
      <c r="AV304" s="242"/>
      <c r="AW304" s="241"/>
    </row>
    <row r="305" spans="1:49" ht="26.25">
      <c r="A305" s="312"/>
      <c r="B305" s="312"/>
      <c r="C305" s="312"/>
      <c r="D305" s="312"/>
      <c r="E305" s="312"/>
      <c r="F305" s="313"/>
      <c r="G305" s="304"/>
      <c r="H305" s="314"/>
      <c r="I305" s="300"/>
      <c r="J305" s="315"/>
      <c r="K305" s="315"/>
      <c r="L305" s="316"/>
      <c r="M305" s="300"/>
      <c r="N305" s="308"/>
      <c r="O305" s="300"/>
      <c r="P305" s="312"/>
      <c r="Q305" s="300"/>
      <c r="R305" s="312"/>
      <c r="S305" s="300"/>
      <c r="T305" s="300"/>
      <c r="U305" s="300"/>
      <c r="V305" s="312"/>
      <c r="W305" s="300"/>
      <c r="X305" s="317"/>
      <c r="Y305" s="308"/>
      <c r="Z305" s="318"/>
      <c r="AA305" s="308"/>
      <c r="AB305" s="300"/>
      <c r="AC305" s="300"/>
      <c r="AD305" s="723"/>
      <c r="AE305" s="723"/>
      <c r="AF305" s="723"/>
      <c r="AG305" s="241"/>
      <c r="AH305" s="241"/>
      <c r="AI305" s="241"/>
      <c r="AJ305" s="241"/>
      <c r="AK305" s="241"/>
      <c r="AL305" s="241"/>
      <c r="AM305" s="241"/>
      <c r="AN305" s="242"/>
      <c r="AO305" s="241"/>
      <c r="AP305" s="242"/>
      <c r="AQ305" s="241"/>
      <c r="AR305" s="242"/>
      <c r="AS305" s="241"/>
      <c r="AT305" s="242"/>
      <c r="AU305" s="241"/>
      <c r="AV305" s="242"/>
      <c r="AW305" s="241"/>
    </row>
    <row r="306" spans="1:49" ht="26.25">
      <c r="A306" s="312"/>
      <c r="B306" s="312"/>
      <c r="C306" s="312"/>
      <c r="D306" s="312"/>
      <c r="E306" s="312"/>
      <c r="F306" s="313"/>
      <c r="G306" s="304"/>
      <c r="H306" s="314"/>
      <c r="I306" s="300"/>
      <c r="J306" s="315"/>
      <c r="K306" s="315"/>
      <c r="L306" s="316"/>
      <c r="M306" s="300"/>
      <c r="N306" s="308"/>
      <c r="O306" s="300"/>
      <c r="P306" s="312"/>
      <c r="Q306" s="300"/>
      <c r="R306" s="312"/>
      <c r="S306" s="300"/>
      <c r="T306" s="300"/>
      <c r="U306" s="300"/>
      <c r="V306" s="312"/>
      <c r="W306" s="300"/>
      <c r="X306" s="317"/>
      <c r="Y306" s="308"/>
      <c r="Z306" s="318"/>
      <c r="AA306" s="308"/>
      <c r="AB306" s="300"/>
      <c r="AC306" s="300"/>
      <c r="AD306" s="723"/>
      <c r="AE306" s="723"/>
      <c r="AF306" s="723"/>
      <c r="AG306" s="241"/>
      <c r="AH306" s="241"/>
      <c r="AI306" s="241"/>
      <c r="AJ306" s="241"/>
      <c r="AK306" s="241"/>
      <c r="AL306" s="241"/>
      <c r="AM306" s="241"/>
      <c r="AN306" s="242"/>
      <c r="AO306" s="241"/>
      <c r="AP306" s="242"/>
      <c r="AQ306" s="241"/>
      <c r="AR306" s="242"/>
      <c r="AS306" s="241"/>
      <c r="AT306" s="242"/>
      <c r="AU306" s="241"/>
      <c r="AV306" s="242"/>
      <c r="AW306" s="241"/>
    </row>
    <row r="307" spans="1:49" ht="26.25">
      <c r="A307" s="312"/>
      <c r="B307" s="312"/>
      <c r="C307" s="312"/>
      <c r="D307" s="312"/>
      <c r="E307" s="312"/>
      <c r="F307" s="313"/>
      <c r="G307" s="304"/>
      <c r="H307" s="314"/>
      <c r="I307" s="300"/>
      <c r="J307" s="315"/>
      <c r="K307" s="315"/>
      <c r="L307" s="316"/>
      <c r="M307" s="300"/>
      <c r="N307" s="308"/>
      <c r="O307" s="300"/>
      <c r="P307" s="312"/>
      <c r="Q307" s="300"/>
      <c r="R307" s="312"/>
      <c r="S307" s="300"/>
      <c r="T307" s="300"/>
      <c r="U307" s="300"/>
      <c r="V307" s="312"/>
      <c r="W307" s="300"/>
      <c r="X307" s="317"/>
      <c r="Y307" s="308"/>
      <c r="Z307" s="318"/>
      <c r="AA307" s="308"/>
      <c r="AB307" s="300"/>
      <c r="AC307" s="300"/>
      <c r="AD307" s="723"/>
      <c r="AE307" s="723"/>
      <c r="AF307" s="723"/>
      <c r="AG307" s="241"/>
      <c r="AH307" s="241"/>
      <c r="AI307" s="241"/>
      <c r="AJ307" s="241"/>
      <c r="AK307" s="241"/>
      <c r="AL307" s="241"/>
      <c r="AM307" s="241"/>
      <c r="AN307" s="242"/>
      <c r="AO307" s="241"/>
      <c r="AP307" s="242"/>
      <c r="AQ307" s="241"/>
      <c r="AR307" s="242"/>
      <c r="AS307" s="241"/>
      <c r="AT307" s="242"/>
      <c r="AU307" s="241"/>
      <c r="AV307" s="242"/>
      <c r="AW307" s="241"/>
    </row>
    <row r="308" spans="1:49" ht="26.25">
      <c r="A308" s="312"/>
      <c r="B308" s="312"/>
      <c r="C308" s="312"/>
      <c r="D308" s="312"/>
      <c r="E308" s="312"/>
      <c r="F308" s="313"/>
      <c r="G308" s="304"/>
      <c r="H308" s="314"/>
      <c r="I308" s="300"/>
      <c r="J308" s="315"/>
      <c r="K308" s="315"/>
      <c r="L308" s="316"/>
      <c r="M308" s="300"/>
      <c r="N308" s="308"/>
      <c r="O308" s="300"/>
      <c r="P308" s="312"/>
      <c r="Q308" s="300"/>
      <c r="R308" s="312"/>
      <c r="S308" s="300"/>
      <c r="T308" s="300"/>
      <c r="U308" s="300"/>
      <c r="V308" s="312"/>
      <c r="W308" s="300"/>
      <c r="X308" s="317"/>
      <c r="Y308" s="308"/>
      <c r="Z308" s="318"/>
      <c r="AA308" s="308"/>
      <c r="AB308" s="300"/>
      <c r="AC308" s="300"/>
      <c r="AD308" s="723"/>
      <c r="AE308" s="723"/>
      <c r="AF308" s="723"/>
      <c r="AG308" s="241"/>
      <c r="AH308" s="241"/>
      <c r="AI308" s="241"/>
      <c r="AJ308" s="241"/>
      <c r="AK308" s="241"/>
      <c r="AL308" s="241"/>
      <c r="AM308" s="241"/>
      <c r="AN308" s="242"/>
      <c r="AO308" s="241"/>
      <c r="AP308" s="242"/>
      <c r="AQ308" s="241"/>
      <c r="AR308" s="242"/>
      <c r="AS308" s="241"/>
      <c r="AT308" s="242"/>
      <c r="AU308" s="241"/>
      <c r="AV308" s="242"/>
      <c r="AW308" s="241"/>
    </row>
    <row r="309" spans="1:49" ht="26.25">
      <c r="A309" s="312"/>
      <c r="B309" s="312"/>
      <c r="C309" s="312"/>
      <c r="D309" s="312"/>
      <c r="E309" s="312"/>
      <c r="F309" s="313"/>
      <c r="G309" s="304"/>
      <c r="H309" s="314"/>
      <c r="I309" s="300"/>
      <c r="J309" s="315"/>
      <c r="K309" s="315"/>
      <c r="L309" s="316"/>
      <c r="M309" s="300"/>
      <c r="N309" s="308"/>
      <c r="O309" s="300"/>
      <c r="P309" s="312"/>
      <c r="Q309" s="300"/>
      <c r="R309" s="312"/>
      <c r="S309" s="300"/>
      <c r="T309" s="300"/>
      <c r="U309" s="300"/>
      <c r="V309" s="312"/>
      <c r="W309" s="300"/>
      <c r="X309" s="317"/>
      <c r="Y309" s="308"/>
      <c r="Z309" s="318"/>
      <c r="AA309" s="308"/>
      <c r="AB309" s="300"/>
      <c r="AC309" s="300"/>
      <c r="AD309" s="723"/>
      <c r="AE309" s="723"/>
      <c r="AF309" s="723"/>
      <c r="AG309" s="241"/>
      <c r="AH309" s="241"/>
      <c r="AI309" s="241"/>
      <c r="AJ309" s="241"/>
      <c r="AK309" s="241"/>
      <c r="AL309" s="241"/>
      <c r="AM309" s="241"/>
      <c r="AN309" s="242"/>
      <c r="AO309" s="241"/>
      <c r="AP309" s="242"/>
      <c r="AQ309" s="241"/>
      <c r="AR309" s="242"/>
      <c r="AS309" s="241"/>
      <c r="AT309" s="242"/>
      <c r="AU309" s="241"/>
      <c r="AV309" s="242"/>
      <c r="AW309" s="241"/>
    </row>
    <row r="310" spans="1:49" ht="26.25">
      <c r="A310" s="312"/>
      <c r="B310" s="312"/>
      <c r="C310" s="312"/>
      <c r="D310" s="312"/>
      <c r="E310" s="312"/>
      <c r="F310" s="313"/>
      <c r="G310" s="304"/>
      <c r="H310" s="314"/>
      <c r="I310" s="300"/>
      <c r="J310" s="315"/>
      <c r="K310" s="315"/>
      <c r="L310" s="316"/>
      <c r="M310" s="300"/>
      <c r="N310" s="308"/>
      <c r="O310" s="300"/>
      <c r="P310" s="312"/>
      <c r="Q310" s="300"/>
      <c r="R310" s="312"/>
      <c r="S310" s="300"/>
      <c r="T310" s="300"/>
      <c r="U310" s="300"/>
      <c r="V310" s="312"/>
      <c r="W310" s="300"/>
      <c r="X310" s="317"/>
      <c r="Y310" s="308"/>
      <c r="Z310" s="318"/>
      <c r="AA310" s="308"/>
      <c r="AB310" s="300"/>
      <c r="AC310" s="300"/>
      <c r="AD310" s="723"/>
      <c r="AE310" s="723"/>
      <c r="AF310" s="723"/>
      <c r="AG310" s="241"/>
      <c r="AH310" s="241"/>
      <c r="AI310" s="241"/>
      <c r="AJ310" s="241"/>
      <c r="AK310" s="241"/>
      <c r="AL310" s="241"/>
      <c r="AM310" s="241"/>
      <c r="AN310" s="242"/>
      <c r="AO310" s="241"/>
      <c r="AP310" s="242"/>
      <c r="AQ310" s="241"/>
      <c r="AR310" s="242"/>
      <c r="AS310" s="241"/>
      <c r="AT310" s="242"/>
      <c r="AU310" s="241"/>
      <c r="AV310" s="242"/>
      <c r="AW310" s="241"/>
    </row>
    <row r="311" spans="1:49" ht="26.25">
      <c r="A311" s="312"/>
      <c r="B311" s="312"/>
      <c r="C311" s="312"/>
      <c r="D311" s="312"/>
      <c r="E311" s="312"/>
      <c r="F311" s="313"/>
      <c r="G311" s="304"/>
      <c r="H311" s="314"/>
      <c r="I311" s="300"/>
      <c r="J311" s="315"/>
      <c r="K311" s="315"/>
      <c r="L311" s="316"/>
      <c r="M311" s="300"/>
      <c r="N311" s="308"/>
      <c r="O311" s="300"/>
      <c r="P311" s="312"/>
      <c r="Q311" s="300"/>
      <c r="R311" s="312"/>
      <c r="S311" s="300"/>
      <c r="T311" s="300"/>
      <c r="U311" s="300"/>
      <c r="V311" s="312"/>
      <c r="W311" s="300"/>
      <c r="X311" s="317"/>
      <c r="Y311" s="308"/>
      <c r="Z311" s="318"/>
      <c r="AA311" s="308"/>
      <c r="AB311" s="300"/>
      <c r="AC311" s="300"/>
      <c r="AD311" s="723"/>
      <c r="AE311" s="723"/>
      <c r="AF311" s="723"/>
      <c r="AG311" s="241"/>
      <c r="AH311" s="241"/>
      <c r="AI311" s="241"/>
      <c r="AJ311" s="241"/>
      <c r="AK311" s="241"/>
      <c r="AL311" s="241"/>
      <c r="AM311" s="241"/>
      <c r="AN311" s="242"/>
      <c r="AO311" s="241"/>
      <c r="AP311" s="242"/>
      <c r="AQ311" s="241"/>
      <c r="AR311" s="242"/>
      <c r="AS311" s="241"/>
      <c r="AT311" s="242"/>
      <c r="AU311" s="241"/>
      <c r="AV311" s="242"/>
      <c r="AW311" s="241"/>
    </row>
    <row r="312" spans="1:49" ht="26.25">
      <c r="A312" s="312"/>
      <c r="B312" s="312"/>
      <c r="C312" s="312"/>
      <c r="D312" s="312"/>
      <c r="E312" s="312"/>
      <c r="F312" s="313"/>
      <c r="G312" s="304"/>
      <c r="H312" s="314"/>
      <c r="I312" s="300"/>
      <c r="J312" s="315"/>
      <c r="K312" s="315"/>
      <c r="L312" s="316"/>
      <c r="M312" s="300"/>
      <c r="N312" s="308"/>
      <c r="O312" s="300"/>
      <c r="P312" s="312"/>
      <c r="Q312" s="300"/>
      <c r="R312" s="312"/>
      <c r="S312" s="300"/>
      <c r="T312" s="300"/>
      <c r="U312" s="300"/>
      <c r="V312" s="312"/>
      <c r="W312" s="300"/>
      <c r="X312" s="317"/>
      <c r="Y312" s="308"/>
      <c r="Z312" s="318"/>
      <c r="AA312" s="308"/>
      <c r="AB312" s="300"/>
      <c r="AC312" s="300"/>
      <c r="AD312" s="723"/>
      <c r="AE312" s="723"/>
      <c r="AF312" s="723"/>
      <c r="AG312" s="241"/>
      <c r="AH312" s="241"/>
      <c r="AI312" s="241"/>
      <c r="AJ312" s="241"/>
      <c r="AK312" s="241"/>
      <c r="AL312" s="241"/>
      <c r="AM312" s="241"/>
      <c r="AN312" s="242"/>
      <c r="AO312" s="241"/>
      <c r="AP312" s="242"/>
      <c r="AQ312" s="241"/>
      <c r="AR312" s="242"/>
      <c r="AS312" s="241"/>
      <c r="AT312" s="242"/>
      <c r="AU312" s="241"/>
      <c r="AV312" s="242"/>
      <c r="AW312" s="241"/>
    </row>
    <row r="313" spans="1:49" ht="26.25">
      <c r="A313" s="312"/>
      <c r="B313" s="312"/>
      <c r="C313" s="312"/>
      <c r="D313" s="312"/>
      <c r="E313" s="312"/>
      <c r="F313" s="313"/>
      <c r="G313" s="304"/>
      <c r="H313" s="314"/>
      <c r="I313" s="300"/>
      <c r="J313" s="315"/>
      <c r="K313" s="315"/>
      <c r="L313" s="316"/>
      <c r="M313" s="300"/>
      <c r="N313" s="308"/>
      <c r="O313" s="300"/>
      <c r="P313" s="312"/>
      <c r="Q313" s="300"/>
      <c r="R313" s="312"/>
      <c r="S313" s="300"/>
      <c r="T313" s="300"/>
      <c r="U313" s="300"/>
      <c r="V313" s="312"/>
      <c r="W313" s="300"/>
      <c r="X313" s="317"/>
      <c r="Y313" s="308"/>
      <c r="Z313" s="318"/>
      <c r="AA313" s="308"/>
      <c r="AB313" s="300"/>
      <c r="AC313" s="300"/>
      <c r="AD313" s="723"/>
      <c r="AE313" s="723"/>
      <c r="AF313" s="723"/>
      <c r="AG313" s="241"/>
      <c r="AH313" s="241"/>
      <c r="AI313" s="241"/>
      <c r="AJ313" s="241"/>
      <c r="AK313" s="241"/>
      <c r="AL313" s="241"/>
      <c r="AM313" s="241"/>
      <c r="AN313" s="242"/>
      <c r="AO313" s="241"/>
      <c r="AP313" s="242"/>
      <c r="AQ313" s="241"/>
      <c r="AR313" s="242"/>
      <c r="AS313" s="241"/>
      <c r="AT313" s="242"/>
      <c r="AU313" s="241"/>
      <c r="AV313" s="242"/>
      <c r="AW313" s="241"/>
    </row>
    <row r="314" spans="1:49" ht="26.25">
      <c r="A314" s="312"/>
      <c r="B314" s="312"/>
      <c r="C314" s="312"/>
      <c r="D314" s="312"/>
      <c r="E314" s="312"/>
      <c r="F314" s="313"/>
      <c r="G314" s="304"/>
      <c r="H314" s="314"/>
      <c r="I314" s="300"/>
      <c r="J314" s="315"/>
      <c r="K314" s="315"/>
      <c r="L314" s="316"/>
      <c r="M314" s="300"/>
      <c r="N314" s="308"/>
      <c r="O314" s="300"/>
      <c r="P314" s="312"/>
      <c r="Q314" s="300"/>
      <c r="R314" s="312"/>
      <c r="S314" s="300"/>
      <c r="T314" s="300"/>
      <c r="U314" s="300"/>
      <c r="V314" s="312"/>
      <c r="W314" s="300"/>
      <c r="X314" s="317"/>
      <c r="Y314" s="308"/>
      <c r="Z314" s="318"/>
      <c r="AA314" s="308"/>
      <c r="AB314" s="300"/>
      <c r="AC314" s="300"/>
      <c r="AD314" s="723"/>
      <c r="AE314" s="723"/>
      <c r="AF314" s="723"/>
      <c r="AG314" s="241"/>
      <c r="AH314" s="241"/>
      <c r="AI314" s="241"/>
      <c r="AJ314" s="241"/>
      <c r="AK314" s="241"/>
      <c r="AL314" s="241"/>
      <c r="AM314" s="241"/>
      <c r="AN314" s="242"/>
      <c r="AO314" s="241"/>
      <c r="AP314" s="242"/>
      <c r="AQ314" s="241"/>
      <c r="AR314" s="242"/>
      <c r="AS314" s="241"/>
      <c r="AT314" s="242"/>
      <c r="AU314" s="241"/>
      <c r="AV314" s="242"/>
      <c r="AW314" s="241"/>
    </row>
    <row r="315" spans="1:49" ht="26.25">
      <c r="A315" s="312"/>
      <c r="B315" s="312"/>
      <c r="C315" s="312"/>
      <c r="D315" s="312"/>
      <c r="E315" s="312"/>
      <c r="F315" s="313"/>
      <c r="G315" s="304"/>
      <c r="H315" s="314"/>
      <c r="I315" s="300"/>
      <c r="J315" s="315"/>
      <c r="K315" s="315"/>
      <c r="L315" s="316"/>
      <c r="M315" s="300"/>
      <c r="N315" s="308"/>
      <c r="O315" s="300"/>
      <c r="P315" s="312"/>
      <c r="Q315" s="300"/>
      <c r="R315" s="312"/>
      <c r="S315" s="300"/>
      <c r="T315" s="300"/>
      <c r="U315" s="300"/>
      <c r="V315" s="312"/>
      <c r="W315" s="300"/>
      <c r="X315" s="317"/>
      <c r="Y315" s="308"/>
      <c r="Z315" s="318"/>
      <c r="AA315" s="308"/>
      <c r="AB315" s="300"/>
      <c r="AC315" s="300"/>
      <c r="AD315" s="723"/>
      <c r="AE315" s="723"/>
      <c r="AF315" s="723"/>
      <c r="AG315" s="241"/>
      <c r="AH315" s="241"/>
      <c r="AI315" s="241"/>
      <c r="AJ315" s="241"/>
      <c r="AK315" s="241"/>
      <c r="AL315" s="241"/>
      <c r="AM315" s="241"/>
      <c r="AN315" s="242"/>
      <c r="AO315" s="241"/>
      <c r="AP315" s="242"/>
      <c r="AQ315" s="241"/>
      <c r="AR315" s="242"/>
      <c r="AS315" s="241"/>
      <c r="AT315" s="242"/>
      <c r="AU315" s="241"/>
      <c r="AV315" s="242"/>
      <c r="AW315" s="241"/>
    </row>
    <row r="316" spans="1:49" ht="26.25">
      <c r="A316" s="312"/>
      <c r="B316" s="312"/>
      <c r="C316" s="312"/>
      <c r="D316" s="312"/>
      <c r="E316" s="312"/>
      <c r="F316" s="313"/>
      <c r="G316" s="304"/>
      <c r="H316" s="314"/>
      <c r="I316" s="300"/>
      <c r="J316" s="315"/>
      <c r="K316" s="315"/>
      <c r="L316" s="316"/>
      <c r="M316" s="300"/>
      <c r="N316" s="308"/>
      <c r="O316" s="300"/>
      <c r="P316" s="312"/>
      <c r="Q316" s="300"/>
      <c r="R316" s="312"/>
      <c r="S316" s="300"/>
      <c r="T316" s="300"/>
      <c r="U316" s="300"/>
      <c r="V316" s="312"/>
      <c r="W316" s="300"/>
      <c r="X316" s="317"/>
      <c r="Y316" s="308"/>
      <c r="Z316" s="318"/>
      <c r="AA316" s="308"/>
      <c r="AB316" s="300"/>
      <c r="AC316" s="300"/>
      <c r="AD316" s="723"/>
      <c r="AE316" s="723"/>
      <c r="AF316" s="723"/>
      <c r="AG316" s="241"/>
      <c r="AH316" s="241"/>
      <c r="AI316" s="241"/>
      <c r="AJ316" s="241"/>
      <c r="AK316" s="241"/>
      <c r="AL316" s="241"/>
      <c r="AM316" s="241"/>
      <c r="AN316" s="242"/>
      <c r="AO316" s="241"/>
      <c r="AP316" s="242"/>
      <c r="AQ316" s="241"/>
      <c r="AR316" s="242"/>
      <c r="AS316" s="241"/>
      <c r="AT316" s="242"/>
      <c r="AU316" s="241"/>
      <c r="AV316" s="242"/>
      <c r="AW316" s="241"/>
    </row>
    <row r="317" spans="1:49" ht="26.25">
      <c r="A317" s="312"/>
      <c r="B317" s="312"/>
      <c r="C317" s="312"/>
      <c r="D317" s="312"/>
      <c r="E317" s="312"/>
      <c r="F317" s="313"/>
      <c r="G317" s="304"/>
      <c r="H317" s="314"/>
      <c r="I317" s="300"/>
      <c r="J317" s="315"/>
      <c r="K317" s="315"/>
      <c r="L317" s="316"/>
      <c r="M317" s="300"/>
      <c r="N317" s="308"/>
      <c r="O317" s="300"/>
      <c r="P317" s="312"/>
      <c r="Q317" s="300"/>
      <c r="R317" s="312"/>
      <c r="S317" s="300"/>
      <c r="T317" s="300"/>
      <c r="U317" s="300"/>
      <c r="V317" s="312"/>
      <c r="W317" s="300"/>
      <c r="X317" s="317"/>
      <c r="Y317" s="308"/>
      <c r="Z317" s="318"/>
      <c r="AA317" s="308"/>
      <c r="AB317" s="300"/>
      <c r="AC317" s="300"/>
      <c r="AD317" s="723"/>
      <c r="AE317" s="723"/>
      <c r="AF317" s="723"/>
      <c r="AG317" s="241"/>
      <c r="AH317" s="241"/>
      <c r="AI317" s="241"/>
      <c r="AJ317" s="241"/>
      <c r="AK317" s="241"/>
      <c r="AL317" s="241"/>
      <c r="AM317" s="241"/>
      <c r="AN317" s="242"/>
      <c r="AO317" s="241"/>
      <c r="AP317" s="242"/>
      <c r="AQ317" s="241"/>
      <c r="AR317" s="242"/>
      <c r="AS317" s="241"/>
      <c r="AT317" s="242"/>
      <c r="AU317" s="241"/>
      <c r="AV317" s="242"/>
      <c r="AW317" s="241"/>
    </row>
    <row r="318" spans="1:49" ht="26.25">
      <c r="A318" s="312"/>
      <c r="B318" s="312"/>
      <c r="C318" s="312"/>
      <c r="D318" s="312"/>
      <c r="E318" s="312"/>
      <c r="F318" s="313"/>
      <c r="G318" s="304"/>
      <c r="H318" s="314"/>
      <c r="I318" s="300"/>
      <c r="J318" s="315"/>
      <c r="K318" s="315"/>
      <c r="L318" s="316"/>
      <c r="M318" s="300"/>
      <c r="N318" s="308"/>
      <c r="O318" s="300"/>
      <c r="P318" s="312"/>
      <c r="Q318" s="300"/>
      <c r="R318" s="312"/>
      <c r="S318" s="300"/>
      <c r="T318" s="300"/>
      <c r="U318" s="300"/>
      <c r="V318" s="312"/>
      <c r="W318" s="300"/>
      <c r="X318" s="317"/>
      <c r="Y318" s="308"/>
      <c r="Z318" s="318"/>
      <c r="AA318" s="308"/>
      <c r="AB318" s="300"/>
      <c r="AC318" s="300"/>
      <c r="AD318" s="723"/>
      <c r="AE318" s="723"/>
      <c r="AF318" s="723"/>
      <c r="AG318" s="241"/>
      <c r="AH318" s="241"/>
      <c r="AI318" s="241"/>
      <c r="AJ318" s="241"/>
      <c r="AK318" s="241"/>
      <c r="AL318" s="241"/>
      <c r="AM318" s="241"/>
      <c r="AN318" s="242"/>
      <c r="AO318" s="241"/>
      <c r="AP318" s="242"/>
      <c r="AQ318" s="241"/>
      <c r="AR318" s="242"/>
      <c r="AS318" s="241"/>
      <c r="AT318" s="242"/>
      <c r="AU318" s="241"/>
      <c r="AV318" s="242"/>
      <c r="AW318" s="241"/>
    </row>
    <row r="319" spans="1:49" ht="26.25">
      <c r="A319" s="312"/>
      <c r="B319" s="312"/>
      <c r="C319" s="312"/>
      <c r="D319" s="312"/>
      <c r="E319" s="312"/>
      <c r="F319" s="313"/>
      <c r="G319" s="304"/>
      <c r="H319" s="314"/>
      <c r="I319" s="300"/>
      <c r="J319" s="315"/>
      <c r="K319" s="315"/>
      <c r="L319" s="316"/>
      <c r="M319" s="300"/>
      <c r="N319" s="308"/>
      <c r="O319" s="300"/>
      <c r="P319" s="312"/>
      <c r="Q319" s="300"/>
      <c r="R319" s="312"/>
      <c r="S319" s="300"/>
      <c r="T319" s="300"/>
      <c r="U319" s="300"/>
      <c r="V319" s="312"/>
      <c r="W319" s="300"/>
      <c r="X319" s="317"/>
      <c r="Y319" s="308"/>
      <c r="Z319" s="318"/>
      <c r="AA319" s="308"/>
      <c r="AB319" s="300"/>
      <c r="AC319" s="300"/>
      <c r="AD319" s="723"/>
      <c r="AE319" s="723"/>
      <c r="AF319" s="723"/>
      <c r="AG319" s="241"/>
      <c r="AH319" s="241"/>
      <c r="AI319" s="241"/>
      <c r="AJ319" s="241"/>
      <c r="AK319" s="241"/>
      <c r="AL319" s="241"/>
      <c r="AM319" s="241"/>
      <c r="AN319" s="242"/>
      <c r="AO319" s="241"/>
      <c r="AP319" s="242"/>
      <c r="AQ319" s="241"/>
      <c r="AR319" s="242"/>
      <c r="AS319" s="241"/>
      <c r="AT319" s="242"/>
      <c r="AU319" s="241"/>
      <c r="AV319" s="242"/>
      <c r="AW319" s="241"/>
    </row>
    <row r="320" spans="1:49" ht="26.25">
      <c r="A320" s="312"/>
      <c r="B320" s="312"/>
      <c r="C320" s="312"/>
      <c r="D320" s="312"/>
      <c r="E320" s="312"/>
      <c r="F320" s="313"/>
      <c r="G320" s="304"/>
      <c r="H320" s="314"/>
      <c r="I320" s="300"/>
      <c r="J320" s="315"/>
      <c r="K320" s="315"/>
      <c r="L320" s="316"/>
      <c r="M320" s="300"/>
      <c r="N320" s="308"/>
      <c r="O320" s="300"/>
      <c r="P320" s="312"/>
      <c r="Q320" s="300"/>
      <c r="R320" s="312"/>
      <c r="S320" s="300"/>
      <c r="T320" s="300"/>
      <c r="U320" s="300"/>
      <c r="V320" s="312"/>
      <c r="W320" s="300"/>
      <c r="X320" s="317"/>
      <c r="Y320" s="308"/>
      <c r="Z320" s="318"/>
      <c r="AA320" s="308"/>
      <c r="AB320" s="300"/>
      <c r="AC320" s="300"/>
      <c r="AD320" s="723"/>
      <c r="AE320" s="723"/>
      <c r="AF320" s="723"/>
      <c r="AG320" s="241"/>
      <c r="AH320" s="241"/>
      <c r="AI320" s="241"/>
      <c r="AJ320" s="241"/>
      <c r="AK320" s="241"/>
      <c r="AL320" s="241"/>
      <c r="AM320" s="241"/>
      <c r="AN320" s="242"/>
      <c r="AO320" s="241"/>
      <c r="AP320" s="242"/>
      <c r="AQ320" s="241"/>
      <c r="AR320" s="242"/>
      <c r="AS320" s="241"/>
      <c r="AT320" s="242"/>
      <c r="AU320" s="241"/>
      <c r="AV320" s="242"/>
      <c r="AW320" s="241"/>
    </row>
    <row r="321" spans="1:49" ht="26.25">
      <c r="A321" s="312"/>
      <c r="B321" s="312"/>
      <c r="C321" s="312"/>
      <c r="D321" s="312"/>
      <c r="E321" s="312"/>
      <c r="F321" s="313"/>
      <c r="G321" s="304"/>
      <c r="H321" s="314"/>
      <c r="I321" s="300"/>
      <c r="J321" s="315"/>
      <c r="K321" s="315"/>
      <c r="L321" s="316"/>
      <c r="M321" s="300"/>
      <c r="N321" s="308"/>
      <c r="O321" s="300"/>
      <c r="P321" s="312"/>
      <c r="Q321" s="300"/>
      <c r="R321" s="312"/>
      <c r="S321" s="300"/>
      <c r="T321" s="300"/>
      <c r="U321" s="300"/>
      <c r="V321" s="312"/>
      <c r="W321" s="300"/>
      <c r="X321" s="317"/>
      <c r="Y321" s="308"/>
      <c r="Z321" s="318"/>
      <c r="AA321" s="308"/>
      <c r="AB321" s="300"/>
      <c r="AC321" s="300"/>
      <c r="AD321" s="723"/>
      <c r="AE321" s="723"/>
      <c r="AF321" s="723"/>
      <c r="AG321" s="241"/>
      <c r="AH321" s="241"/>
      <c r="AI321" s="241"/>
      <c r="AJ321" s="241"/>
      <c r="AK321" s="241"/>
      <c r="AL321" s="241"/>
      <c r="AM321" s="241"/>
      <c r="AN321" s="242"/>
      <c r="AO321" s="241"/>
      <c r="AP321" s="242"/>
      <c r="AQ321" s="241"/>
      <c r="AR321" s="242"/>
      <c r="AS321" s="241"/>
      <c r="AT321" s="242"/>
      <c r="AU321" s="241"/>
      <c r="AV321" s="242"/>
      <c r="AW321" s="241"/>
    </row>
    <row r="322" spans="1:49" ht="26.25">
      <c r="A322" s="312"/>
      <c r="B322" s="312"/>
      <c r="C322" s="312"/>
      <c r="D322" s="312"/>
      <c r="E322" s="312"/>
      <c r="F322" s="313"/>
      <c r="G322" s="304"/>
      <c r="H322" s="314"/>
      <c r="I322" s="300"/>
      <c r="J322" s="315"/>
      <c r="K322" s="315"/>
      <c r="L322" s="316"/>
      <c r="M322" s="300"/>
      <c r="N322" s="308"/>
      <c r="O322" s="300"/>
      <c r="P322" s="312"/>
      <c r="Q322" s="300"/>
      <c r="R322" s="312"/>
      <c r="S322" s="300"/>
      <c r="T322" s="300"/>
      <c r="U322" s="300"/>
      <c r="V322" s="312"/>
      <c r="W322" s="300"/>
      <c r="X322" s="317"/>
      <c r="Y322" s="308"/>
      <c r="Z322" s="318"/>
      <c r="AA322" s="308"/>
      <c r="AB322" s="300"/>
      <c r="AC322" s="300"/>
      <c r="AD322" s="723"/>
      <c r="AE322" s="723"/>
      <c r="AF322" s="723"/>
      <c r="AG322" s="241"/>
      <c r="AH322" s="241"/>
      <c r="AI322" s="241"/>
      <c r="AJ322" s="241"/>
      <c r="AK322" s="241"/>
      <c r="AL322" s="241"/>
      <c r="AM322" s="241"/>
      <c r="AN322" s="242"/>
      <c r="AO322" s="241"/>
      <c r="AP322" s="242"/>
      <c r="AQ322" s="241"/>
      <c r="AR322" s="242"/>
      <c r="AS322" s="241"/>
      <c r="AT322" s="242"/>
      <c r="AU322" s="241"/>
      <c r="AV322" s="242"/>
      <c r="AW322" s="241"/>
    </row>
    <row r="323" spans="1:49" ht="26.25">
      <c r="A323" s="312"/>
      <c r="B323" s="312"/>
      <c r="C323" s="312"/>
      <c r="D323" s="312"/>
      <c r="E323" s="312"/>
      <c r="F323" s="313"/>
      <c r="G323" s="304"/>
      <c r="H323" s="314"/>
      <c r="I323" s="300"/>
      <c r="J323" s="315"/>
      <c r="K323" s="315"/>
      <c r="L323" s="316"/>
      <c r="M323" s="300"/>
      <c r="N323" s="308"/>
      <c r="O323" s="300"/>
      <c r="P323" s="312"/>
      <c r="Q323" s="300"/>
      <c r="R323" s="312"/>
      <c r="S323" s="300"/>
      <c r="T323" s="300"/>
      <c r="U323" s="300"/>
      <c r="V323" s="312"/>
      <c r="W323" s="300"/>
      <c r="X323" s="317"/>
      <c r="Y323" s="308"/>
      <c r="Z323" s="318"/>
      <c r="AA323" s="308"/>
      <c r="AB323" s="300"/>
      <c r="AC323" s="300"/>
      <c r="AD323" s="723"/>
      <c r="AE323" s="723"/>
      <c r="AF323" s="723"/>
      <c r="AG323" s="241"/>
      <c r="AH323" s="241"/>
      <c r="AI323" s="241"/>
      <c r="AJ323" s="241"/>
      <c r="AK323" s="241"/>
      <c r="AL323" s="241"/>
      <c r="AM323" s="241"/>
      <c r="AN323" s="242"/>
      <c r="AO323" s="241"/>
      <c r="AP323" s="242"/>
      <c r="AQ323" s="241"/>
      <c r="AR323" s="242"/>
      <c r="AS323" s="241"/>
      <c r="AT323" s="242"/>
      <c r="AU323" s="241"/>
      <c r="AV323" s="242"/>
      <c r="AW323" s="241"/>
    </row>
    <row r="324" spans="1:49" ht="26.25">
      <c r="A324" s="312"/>
      <c r="B324" s="312"/>
      <c r="C324" s="312"/>
      <c r="D324" s="312"/>
      <c r="E324" s="312"/>
      <c r="F324" s="313"/>
      <c r="G324" s="304"/>
      <c r="H324" s="314"/>
      <c r="I324" s="300"/>
      <c r="J324" s="315"/>
      <c r="K324" s="315"/>
      <c r="L324" s="316"/>
      <c r="M324" s="300"/>
      <c r="N324" s="308"/>
      <c r="O324" s="300"/>
      <c r="P324" s="312"/>
      <c r="Q324" s="300"/>
      <c r="R324" s="312"/>
      <c r="S324" s="300"/>
      <c r="T324" s="300"/>
      <c r="U324" s="300"/>
      <c r="V324" s="312"/>
      <c r="W324" s="300"/>
      <c r="X324" s="317"/>
      <c r="Y324" s="308"/>
      <c r="Z324" s="318"/>
      <c r="AA324" s="308"/>
      <c r="AB324" s="300"/>
      <c r="AC324" s="300"/>
      <c r="AD324" s="723"/>
      <c r="AE324" s="723"/>
      <c r="AF324" s="723"/>
      <c r="AG324" s="241"/>
      <c r="AH324" s="241"/>
      <c r="AI324" s="241"/>
      <c r="AJ324" s="241"/>
      <c r="AK324" s="241"/>
      <c r="AL324" s="241"/>
      <c r="AM324" s="241"/>
      <c r="AN324" s="242"/>
      <c r="AO324" s="241"/>
      <c r="AP324" s="242"/>
      <c r="AQ324" s="241"/>
      <c r="AR324" s="242"/>
      <c r="AS324" s="241"/>
      <c r="AT324" s="242"/>
      <c r="AU324" s="241"/>
      <c r="AV324" s="242"/>
      <c r="AW324" s="241"/>
    </row>
    <row r="325" spans="1:49" ht="26.25">
      <c r="A325" s="312"/>
      <c r="B325" s="312"/>
      <c r="C325" s="312"/>
      <c r="D325" s="312"/>
      <c r="E325" s="312"/>
      <c r="F325" s="313"/>
      <c r="G325" s="304"/>
      <c r="H325" s="314"/>
      <c r="I325" s="300"/>
      <c r="J325" s="315"/>
      <c r="K325" s="315"/>
      <c r="L325" s="316"/>
      <c r="M325" s="300"/>
      <c r="N325" s="308"/>
      <c r="O325" s="300"/>
      <c r="P325" s="312"/>
      <c r="Q325" s="300"/>
      <c r="R325" s="312"/>
      <c r="S325" s="300"/>
      <c r="T325" s="300"/>
      <c r="U325" s="300"/>
      <c r="V325" s="312"/>
      <c r="W325" s="300"/>
      <c r="X325" s="317"/>
      <c r="Y325" s="308"/>
      <c r="Z325" s="318"/>
      <c r="AA325" s="308"/>
      <c r="AB325" s="300"/>
      <c r="AC325" s="300"/>
      <c r="AD325" s="723"/>
      <c r="AE325" s="723"/>
      <c r="AF325" s="723"/>
      <c r="AG325" s="241"/>
      <c r="AH325" s="241"/>
      <c r="AI325" s="241"/>
      <c r="AJ325" s="241"/>
      <c r="AK325" s="241"/>
      <c r="AL325" s="241"/>
      <c r="AM325" s="241"/>
      <c r="AN325" s="242"/>
      <c r="AO325" s="241"/>
      <c r="AP325" s="242"/>
      <c r="AQ325" s="241"/>
      <c r="AR325" s="242"/>
      <c r="AS325" s="241"/>
      <c r="AT325" s="242"/>
      <c r="AU325" s="241"/>
      <c r="AV325" s="242"/>
      <c r="AW325" s="241"/>
    </row>
    <row r="326" spans="1:49" ht="26.25">
      <c r="A326" s="312"/>
      <c r="B326" s="312"/>
      <c r="C326" s="312"/>
      <c r="D326" s="312"/>
      <c r="E326" s="312"/>
      <c r="F326" s="313"/>
      <c r="G326" s="304"/>
      <c r="H326" s="314"/>
      <c r="I326" s="300"/>
      <c r="J326" s="315"/>
      <c r="K326" s="315"/>
      <c r="L326" s="316"/>
      <c r="M326" s="300"/>
      <c r="N326" s="308"/>
      <c r="O326" s="300"/>
      <c r="P326" s="312"/>
      <c r="Q326" s="300"/>
      <c r="R326" s="312"/>
      <c r="S326" s="300"/>
      <c r="T326" s="300"/>
      <c r="U326" s="300"/>
      <c r="V326" s="312"/>
      <c r="W326" s="300"/>
      <c r="X326" s="317"/>
      <c r="Y326" s="308"/>
      <c r="Z326" s="318"/>
      <c r="AA326" s="308"/>
      <c r="AB326" s="300"/>
      <c r="AC326" s="300"/>
      <c r="AD326" s="723"/>
      <c r="AE326" s="723"/>
      <c r="AF326" s="723"/>
      <c r="AG326" s="241"/>
      <c r="AH326" s="241"/>
      <c r="AI326" s="241"/>
      <c r="AJ326" s="241"/>
      <c r="AK326" s="241"/>
      <c r="AL326" s="241"/>
      <c r="AM326" s="241"/>
      <c r="AN326" s="242"/>
      <c r="AO326" s="241"/>
      <c r="AP326" s="242"/>
      <c r="AQ326" s="241"/>
      <c r="AR326" s="242"/>
      <c r="AS326" s="241"/>
      <c r="AT326" s="242"/>
      <c r="AU326" s="241"/>
      <c r="AV326" s="242"/>
      <c r="AW326" s="241"/>
    </row>
    <row r="327" spans="1:49" ht="26.25">
      <c r="A327" s="312"/>
      <c r="B327" s="312"/>
      <c r="C327" s="312"/>
      <c r="D327" s="312"/>
      <c r="E327" s="312"/>
      <c r="F327" s="313"/>
      <c r="G327" s="304"/>
      <c r="H327" s="314"/>
      <c r="I327" s="300"/>
      <c r="J327" s="315"/>
      <c r="K327" s="315"/>
      <c r="L327" s="316"/>
      <c r="M327" s="300"/>
      <c r="N327" s="308"/>
      <c r="O327" s="300"/>
      <c r="P327" s="312"/>
      <c r="Q327" s="300"/>
      <c r="R327" s="312"/>
      <c r="S327" s="300"/>
      <c r="T327" s="300"/>
      <c r="U327" s="300"/>
      <c r="V327" s="312"/>
      <c r="W327" s="300"/>
      <c r="X327" s="317"/>
      <c r="Y327" s="308"/>
      <c r="Z327" s="318"/>
      <c r="AA327" s="308"/>
      <c r="AB327" s="300"/>
      <c r="AC327" s="300"/>
      <c r="AD327" s="723"/>
      <c r="AE327" s="723"/>
      <c r="AF327" s="723"/>
      <c r="AG327" s="241"/>
      <c r="AH327" s="241"/>
      <c r="AI327" s="241"/>
      <c r="AJ327" s="241"/>
      <c r="AK327" s="241"/>
      <c r="AL327" s="241"/>
      <c r="AM327" s="241"/>
      <c r="AN327" s="242"/>
      <c r="AO327" s="241"/>
      <c r="AP327" s="242"/>
      <c r="AQ327" s="241"/>
      <c r="AR327" s="242"/>
      <c r="AS327" s="241"/>
      <c r="AT327" s="242"/>
      <c r="AU327" s="241"/>
      <c r="AV327" s="242"/>
      <c r="AW327" s="241"/>
    </row>
    <row r="328" spans="1:49" ht="26.25">
      <c r="A328" s="312"/>
      <c r="B328" s="312"/>
      <c r="C328" s="312"/>
      <c r="D328" s="312"/>
      <c r="E328" s="312"/>
      <c r="F328" s="313"/>
      <c r="G328" s="304"/>
      <c r="H328" s="314"/>
      <c r="I328" s="300"/>
      <c r="J328" s="315"/>
      <c r="K328" s="315"/>
      <c r="L328" s="316"/>
      <c r="M328" s="300"/>
      <c r="N328" s="308"/>
      <c r="O328" s="300"/>
      <c r="P328" s="312"/>
      <c r="Q328" s="300"/>
      <c r="R328" s="312"/>
      <c r="S328" s="300"/>
      <c r="T328" s="300"/>
      <c r="U328" s="300"/>
      <c r="V328" s="312"/>
      <c r="W328" s="300"/>
      <c r="X328" s="317"/>
      <c r="Y328" s="308"/>
      <c r="Z328" s="318"/>
      <c r="AA328" s="308"/>
      <c r="AB328" s="300"/>
      <c r="AC328" s="300"/>
      <c r="AD328" s="723"/>
      <c r="AE328" s="723"/>
      <c r="AF328" s="723"/>
      <c r="AG328" s="241"/>
      <c r="AH328" s="241"/>
      <c r="AI328" s="241"/>
      <c r="AJ328" s="241"/>
      <c r="AK328" s="241"/>
      <c r="AL328" s="241"/>
      <c r="AM328" s="241"/>
      <c r="AN328" s="242"/>
      <c r="AO328" s="241"/>
      <c r="AP328" s="242"/>
      <c r="AQ328" s="241"/>
      <c r="AR328" s="242"/>
      <c r="AS328" s="241"/>
      <c r="AT328" s="242"/>
      <c r="AU328" s="241"/>
      <c r="AV328" s="242"/>
      <c r="AW328" s="241"/>
    </row>
    <row r="329" spans="1:49" ht="26.25">
      <c r="A329" s="312"/>
      <c r="B329" s="312"/>
      <c r="C329" s="312"/>
      <c r="D329" s="312"/>
      <c r="E329" s="312"/>
      <c r="F329" s="313"/>
      <c r="G329" s="304"/>
      <c r="H329" s="314"/>
      <c r="I329" s="300"/>
      <c r="J329" s="315"/>
      <c r="K329" s="315"/>
      <c r="L329" s="316"/>
      <c r="M329" s="300"/>
      <c r="N329" s="308"/>
      <c r="O329" s="300"/>
      <c r="P329" s="312"/>
      <c r="Q329" s="300"/>
      <c r="R329" s="312"/>
      <c r="S329" s="300"/>
      <c r="T329" s="300"/>
      <c r="U329" s="300"/>
      <c r="V329" s="312"/>
      <c r="W329" s="300"/>
      <c r="X329" s="317"/>
      <c r="Y329" s="308"/>
      <c r="Z329" s="318"/>
      <c r="AA329" s="308"/>
      <c r="AB329" s="300"/>
      <c r="AC329" s="300"/>
      <c r="AD329" s="723"/>
      <c r="AE329" s="723"/>
      <c r="AF329" s="723"/>
      <c r="AG329" s="241"/>
      <c r="AH329" s="241"/>
      <c r="AI329" s="241"/>
      <c r="AJ329" s="241"/>
      <c r="AK329" s="241"/>
      <c r="AL329" s="241"/>
      <c r="AM329" s="241"/>
      <c r="AN329" s="242"/>
      <c r="AO329" s="241"/>
      <c r="AP329" s="242"/>
      <c r="AQ329" s="241"/>
      <c r="AR329" s="242"/>
      <c r="AS329" s="241"/>
      <c r="AT329" s="242"/>
      <c r="AU329" s="241"/>
      <c r="AV329" s="242"/>
      <c r="AW329" s="241"/>
    </row>
    <row r="330" spans="1:49" ht="26.25">
      <c r="A330" s="312"/>
      <c r="B330" s="312"/>
      <c r="C330" s="312"/>
      <c r="D330" s="312"/>
      <c r="E330" s="312"/>
      <c r="F330" s="313"/>
      <c r="G330" s="304"/>
      <c r="H330" s="314"/>
      <c r="I330" s="300"/>
      <c r="J330" s="315"/>
      <c r="K330" s="315"/>
      <c r="L330" s="316"/>
      <c r="M330" s="300"/>
      <c r="N330" s="308"/>
      <c r="O330" s="300"/>
      <c r="P330" s="312"/>
      <c r="Q330" s="300"/>
      <c r="R330" s="312"/>
      <c r="S330" s="300"/>
      <c r="T330" s="300"/>
      <c r="U330" s="300"/>
      <c r="V330" s="312"/>
      <c r="W330" s="300"/>
      <c r="X330" s="317"/>
      <c r="Y330" s="308"/>
      <c r="Z330" s="318"/>
      <c r="AA330" s="308"/>
      <c r="AB330" s="300"/>
      <c r="AC330" s="300"/>
      <c r="AD330" s="723"/>
      <c r="AE330" s="723"/>
      <c r="AF330" s="723"/>
      <c r="AG330" s="241"/>
      <c r="AH330" s="241"/>
      <c r="AI330" s="241"/>
      <c r="AJ330" s="241"/>
      <c r="AK330" s="241"/>
      <c r="AL330" s="241"/>
      <c r="AM330" s="241"/>
      <c r="AN330" s="242"/>
      <c r="AO330" s="241"/>
      <c r="AP330" s="242"/>
      <c r="AQ330" s="241"/>
      <c r="AR330" s="242"/>
      <c r="AS330" s="241"/>
      <c r="AT330" s="242"/>
      <c r="AU330" s="241"/>
      <c r="AV330" s="242"/>
      <c r="AW330" s="241"/>
    </row>
    <row r="331" spans="1:49" ht="26.25">
      <c r="A331" s="312"/>
      <c r="B331" s="312"/>
      <c r="C331" s="312"/>
      <c r="D331" s="312"/>
      <c r="E331" s="312"/>
      <c r="F331" s="313"/>
      <c r="G331" s="304"/>
      <c r="H331" s="314"/>
      <c r="I331" s="300"/>
      <c r="J331" s="315"/>
      <c r="K331" s="315"/>
      <c r="L331" s="316"/>
      <c r="M331" s="300"/>
      <c r="N331" s="308"/>
      <c r="O331" s="300"/>
      <c r="P331" s="312"/>
      <c r="Q331" s="300"/>
      <c r="R331" s="312"/>
      <c r="S331" s="300"/>
      <c r="T331" s="300"/>
      <c r="U331" s="300"/>
      <c r="V331" s="312"/>
      <c r="W331" s="300"/>
      <c r="X331" s="317"/>
      <c r="Y331" s="308"/>
      <c r="Z331" s="318"/>
      <c r="AA331" s="308"/>
      <c r="AB331" s="300"/>
      <c r="AC331" s="300"/>
      <c r="AD331" s="723"/>
      <c r="AE331" s="723"/>
      <c r="AF331" s="723"/>
      <c r="AG331" s="241"/>
      <c r="AH331" s="241"/>
      <c r="AI331" s="241"/>
      <c r="AJ331" s="241"/>
      <c r="AK331" s="241"/>
      <c r="AL331" s="241"/>
      <c r="AM331" s="241"/>
      <c r="AN331" s="242"/>
      <c r="AO331" s="241"/>
      <c r="AP331" s="242"/>
      <c r="AQ331" s="241"/>
      <c r="AR331" s="242"/>
      <c r="AS331" s="241"/>
      <c r="AT331" s="242"/>
      <c r="AU331" s="241"/>
      <c r="AV331" s="242"/>
      <c r="AW331" s="241"/>
    </row>
    <row r="332" spans="1:49" ht="26.25">
      <c r="A332" s="312"/>
      <c r="B332" s="312"/>
      <c r="C332" s="312"/>
      <c r="D332" s="312"/>
      <c r="E332" s="312"/>
      <c r="F332" s="313"/>
      <c r="G332" s="304"/>
      <c r="H332" s="314"/>
      <c r="I332" s="300"/>
      <c r="J332" s="315"/>
      <c r="K332" s="315"/>
      <c r="L332" s="316"/>
      <c r="M332" s="300"/>
      <c r="N332" s="308"/>
      <c r="O332" s="300"/>
      <c r="P332" s="312"/>
      <c r="Q332" s="300"/>
      <c r="R332" s="312"/>
      <c r="S332" s="300"/>
      <c r="T332" s="300"/>
      <c r="U332" s="300"/>
      <c r="V332" s="312"/>
      <c r="W332" s="300"/>
      <c r="X332" s="317"/>
      <c r="Y332" s="308"/>
      <c r="Z332" s="318"/>
      <c r="AA332" s="308"/>
      <c r="AB332" s="300"/>
      <c r="AC332" s="300"/>
      <c r="AD332" s="723"/>
      <c r="AE332" s="723"/>
      <c r="AF332" s="723"/>
      <c r="AG332" s="241"/>
      <c r="AH332" s="241"/>
      <c r="AI332" s="241"/>
      <c r="AJ332" s="241"/>
      <c r="AK332" s="241"/>
      <c r="AL332" s="241"/>
      <c r="AM332" s="241"/>
      <c r="AN332" s="242"/>
      <c r="AO332" s="241"/>
      <c r="AP332" s="242"/>
      <c r="AQ332" s="241"/>
      <c r="AR332" s="242"/>
      <c r="AS332" s="241"/>
      <c r="AT332" s="242"/>
      <c r="AU332" s="241"/>
      <c r="AV332" s="242"/>
      <c r="AW332" s="241"/>
    </row>
    <row r="333" spans="1:49" ht="26.25">
      <c r="A333" s="312"/>
      <c r="B333" s="312"/>
      <c r="C333" s="312"/>
      <c r="D333" s="312"/>
      <c r="E333" s="312"/>
      <c r="F333" s="313"/>
      <c r="G333" s="304"/>
      <c r="H333" s="314"/>
      <c r="I333" s="300"/>
      <c r="J333" s="315"/>
      <c r="K333" s="315"/>
      <c r="L333" s="316"/>
      <c r="M333" s="300"/>
      <c r="N333" s="308"/>
      <c r="O333" s="300"/>
      <c r="P333" s="312"/>
      <c r="Q333" s="300"/>
      <c r="R333" s="312"/>
      <c r="S333" s="300"/>
      <c r="T333" s="300"/>
      <c r="U333" s="300"/>
      <c r="V333" s="312"/>
      <c r="W333" s="300"/>
      <c r="X333" s="317"/>
      <c r="Y333" s="308"/>
      <c r="Z333" s="318"/>
      <c r="AA333" s="308"/>
      <c r="AB333" s="300"/>
      <c r="AC333" s="300"/>
      <c r="AD333" s="723"/>
      <c r="AE333" s="723"/>
      <c r="AF333" s="723"/>
      <c r="AG333" s="241"/>
      <c r="AH333" s="241"/>
      <c r="AI333" s="241"/>
      <c r="AJ333" s="241"/>
      <c r="AK333" s="241"/>
      <c r="AL333" s="241"/>
      <c r="AM333" s="241"/>
      <c r="AN333" s="242"/>
      <c r="AO333" s="241"/>
      <c r="AP333" s="242"/>
      <c r="AQ333" s="241"/>
      <c r="AR333" s="242"/>
      <c r="AS333" s="241"/>
      <c r="AT333" s="242"/>
      <c r="AU333" s="241"/>
      <c r="AV333" s="242"/>
      <c r="AW333" s="241"/>
    </row>
    <row r="334" spans="1:49" ht="26.25">
      <c r="A334" s="312"/>
      <c r="B334" s="312"/>
      <c r="C334" s="312"/>
      <c r="D334" s="312"/>
      <c r="E334" s="312"/>
      <c r="F334" s="313"/>
      <c r="G334" s="304"/>
      <c r="H334" s="314"/>
      <c r="I334" s="300"/>
      <c r="J334" s="315"/>
      <c r="K334" s="315"/>
      <c r="L334" s="316"/>
      <c r="M334" s="300"/>
      <c r="N334" s="308"/>
      <c r="O334" s="300"/>
      <c r="P334" s="312"/>
      <c r="Q334" s="300"/>
      <c r="R334" s="312"/>
      <c r="S334" s="300"/>
      <c r="T334" s="300"/>
      <c r="U334" s="300"/>
      <c r="V334" s="312"/>
      <c r="W334" s="300"/>
      <c r="X334" s="317"/>
      <c r="Y334" s="308"/>
      <c r="Z334" s="318"/>
      <c r="AA334" s="308"/>
      <c r="AB334" s="300"/>
      <c r="AC334" s="300"/>
      <c r="AD334" s="723"/>
      <c r="AE334" s="723"/>
      <c r="AF334" s="723"/>
      <c r="AG334" s="241"/>
      <c r="AH334" s="241"/>
      <c r="AI334" s="241"/>
      <c r="AJ334" s="241"/>
      <c r="AK334" s="241"/>
      <c r="AL334" s="241"/>
      <c r="AM334" s="241"/>
      <c r="AN334" s="242"/>
      <c r="AO334" s="241"/>
      <c r="AP334" s="242"/>
      <c r="AQ334" s="241"/>
      <c r="AR334" s="242"/>
      <c r="AS334" s="241"/>
      <c r="AT334" s="242"/>
      <c r="AU334" s="241"/>
      <c r="AV334" s="242"/>
      <c r="AW334" s="241"/>
    </row>
    <row r="335" spans="1:49" ht="26.25">
      <c r="A335" s="312"/>
      <c r="B335" s="312"/>
      <c r="C335" s="312"/>
      <c r="D335" s="312"/>
      <c r="E335" s="312"/>
      <c r="F335" s="313"/>
      <c r="G335" s="304"/>
      <c r="H335" s="314"/>
      <c r="I335" s="300"/>
      <c r="J335" s="315"/>
      <c r="K335" s="315"/>
      <c r="L335" s="316"/>
      <c r="M335" s="300"/>
      <c r="N335" s="308"/>
      <c r="O335" s="300"/>
      <c r="P335" s="312"/>
      <c r="Q335" s="300"/>
      <c r="R335" s="312"/>
      <c r="S335" s="300"/>
      <c r="T335" s="300"/>
      <c r="U335" s="300"/>
      <c r="V335" s="312"/>
      <c r="W335" s="300"/>
      <c r="X335" s="317"/>
      <c r="Y335" s="308"/>
      <c r="Z335" s="318"/>
      <c r="AA335" s="308"/>
      <c r="AB335" s="300"/>
      <c r="AC335" s="300"/>
      <c r="AD335" s="723"/>
      <c r="AE335" s="723"/>
      <c r="AF335" s="723"/>
      <c r="AG335" s="241"/>
      <c r="AH335" s="241"/>
      <c r="AI335" s="241"/>
      <c r="AJ335" s="241"/>
      <c r="AK335" s="241"/>
      <c r="AL335" s="241"/>
      <c r="AM335" s="241"/>
      <c r="AN335" s="242"/>
      <c r="AO335" s="241"/>
      <c r="AP335" s="242"/>
      <c r="AQ335" s="241"/>
      <c r="AR335" s="242"/>
      <c r="AS335" s="241"/>
      <c r="AT335" s="242"/>
      <c r="AU335" s="241"/>
      <c r="AV335" s="242"/>
      <c r="AW335" s="241"/>
    </row>
    <row r="336" spans="1:49" ht="26.25">
      <c r="A336" s="312"/>
      <c r="B336" s="312"/>
      <c r="C336" s="312"/>
      <c r="D336" s="312"/>
      <c r="E336" s="312"/>
      <c r="F336" s="313"/>
      <c r="G336" s="304"/>
      <c r="H336" s="314"/>
      <c r="I336" s="300"/>
      <c r="J336" s="315"/>
      <c r="K336" s="315"/>
      <c r="L336" s="316"/>
      <c r="M336" s="300"/>
      <c r="N336" s="308"/>
      <c r="O336" s="300"/>
      <c r="P336" s="312"/>
      <c r="Q336" s="300"/>
      <c r="R336" s="312"/>
      <c r="S336" s="300"/>
      <c r="T336" s="300"/>
      <c r="U336" s="300"/>
      <c r="V336" s="312"/>
      <c r="W336" s="300"/>
      <c r="X336" s="317"/>
      <c r="Y336" s="308"/>
      <c r="Z336" s="318"/>
      <c r="AA336" s="308"/>
      <c r="AB336" s="300"/>
      <c r="AC336" s="300"/>
      <c r="AD336" s="723"/>
      <c r="AE336" s="723"/>
      <c r="AF336" s="723"/>
      <c r="AG336" s="241"/>
      <c r="AH336" s="241"/>
      <c r="AI336" s="241"/>
      <c r="AJ336" s="241"/>
      <c r="AK336" s="241"/>
      <c r="AL336" s="241"/>
      <c r="AM336" s="241"/>
      <c r="AN336" s="242"/>
      <c r="AO336" s="241"/>
      <c r="AP336" s="242"/>
      <c r="AQ336" s="241"/>
      <c r="AR336" s="242"/>
      <c r="AS336" s="241"/>
      <c r="AT336" s="242"/>
      <c r="AU336" s="241"/>
      <c r="AV336" s="242"/>
      <c r="AW336" s="241"/>
    </row>
    <row r="337" spans="1:49" ht="26.25">
      <c r="A337" s="312"/>
      <c r="B337" s="312"/>
      <c r="C337" s="312"/>
      <c r="D337" s="312"/>
      <c r="E337" s="312"/>
      <c r="F337" s="313"/>
      <c r="G337" s="304"/>
      <c r="H337" s="314"/>
      <c r="I337" s="300"/>
      <c r="J337" s="315"/>
      <c r="K337" s="315"/>
      <c r="L337" s="316"/>
      <c r="M337" s="300"/>
      <c r="N337" s="308"/>
      <c r="O337" s="300"/>
      <c r="P337" s="312"/>
      <c r="Q337" s="300"/>
      <c r="R337" s="312"/>
      <c r="S337" s="300"/>
      <c r="T337" s="300"/>
      <c r="U337" s="300"/>
      <c r="V337" s="312"/>
      <c r="W337" s="300"/>
      <c r="X337" s="317"/>
      <c r="Y337" s="308"/>
      <c r="Z337" s="318"/>
      <c r="AA337" s="308"/>
      <c r="AB337" s="300"/>
      <c r="AC337" s="300"/>
      <c r="AD337" s="723"/>
      <c r="AE337" s="723"/>
      <c r="AF337" s="723"/>
      <c r="AG337" s="241"/>
      <c r="AH337" s="241"/>
      <c r="AI337" s="241"/>
      <c r="AJ337" s="241"/>
      <c r="AK337" s="241"/>
      <c r="AL337" s="241"/>
      <c r="AM337" s="241"/>
      <c r="AN337" s="242"/>
      <c r="AO337" s="241"/>
      <c r="AP337" s="242"/>
      <c r="AQ337" s="241"/>
      <c r="AR337" s="242"/>
      <c r="AS337" s="241"/>
      <c r="AT337" s="242"/>
      <c r="AU337" s="241"/>
      <c r="AV337" s="242"/>
      <c r="AW337" s="241"/>
    </row>
    <row r="338" spans="1:49" ht="26.25">
      <c r="A338" s="312"/>
      <c r="B338" s="312"/>
      <c r="C338" s="312"/>
      <c r="D338" s="312"/>
      <c r="E338" s="312"/>
      <c r="F338" s="313"/>
      <c r="G338" s="304"/>
      <c r="H338" s="314"/>
      <c r="I338" s="300"/>
      <c r="J338" s="315"/>
      <c r="K338" s="315"/>
      <c r="L338" s="316"/>
      <c r="M338" s="300"/>
      <c r="N338" s="308"/>
      <c r="O338" s="300"/>
      <c r="P338" s="312"/>
      <c r="Q338" s="300"/>
      <c r="R338" s="312"/>
      <c r="S338" s="300"/>
      <c r="T338" s="300"/>
      <c r="U338" s="300"/>
      <c r="V338" s="312"/>
      <c r="W338" s="300"/>
      <c r="X338" s="317"/>
      <c r="Y338" s="308"/>
      <c r="Z338" s="318"/>
      <c r="AA338" s="308"/>
      <c r="AB338" s="300"/>
      <c r="AC338" s="300"/>
      <c r="AD338" s="723"/>
      <c r="AE338" s="723"/>
      <c r="AF338" s="723"/>
      <c r="AG338" s="241"/>
      <c r="AH338" s="241"/>
      <c r="AI338" s="241"/>
      <c r="AJ338" s="241"/>
      <c r="AK338" s="241"/>
      <c r="AL338" s="241"/>
      <c r="AM338" s="241"/>
      <c r="AN338" s="242"/>
      <c r="AO338" s="241"/>
      <c r="AP338" s="242"/>
      <c r="AQ338" s="241"/>
      <c r="AR338" s="242"/>
      <c r="AS338" s="241"/>
      <c r="AT338" s="242"/>
      <c r="AU338" s="241"/>
      <c r="AV338" s="242"/>
      <c r="AW338" s="241"/>
    </row>
    <row r="339" spans="1:49" ht="26.25">
      <c r="A339" s="312"/>
      <c r="B339" s="312"/>
      <c r="C339" s="312"/>
      <c r="D339" s="312"/>
      <c r="E339" s="312"/>
      <c r="F339" s="313"/>
      <c r="G339" s="304"/>
      <c r="H339" s="314"/>
      <c r="I339" s="300"/>
      <c r="J339" s="315"/>
      <c r="K339" s="315"/>
      <c r="L339" s="316"/>
      <c r="M339" s="300"/>
      <c r="N339" s="308"/>
      <c r="O339" s="300"/>
      <c r="P339" s="312"/>
      <c r="Q339" s="300"/>
      <c r="R339" s="312"/>
      <c r="S339" s="300"/>
      <c r="T339" s="300"/>
      <c r="U339" s="300"/>
      <c r="V339" s="312"/>
      <c r="W339" s="300"/>
      <c r="X339" s="317"/>
      <c r="Y339" s="308"/>
      <c r="Z339" s="318"/>
      <c r="AA339" s="308"/>
      <c r="AB339" s="300"/>
      <c r="AC339" s="300"/>
      <c r="AD339" s="723"/>
      <c r="AE339" s="723"/>
      <c r="AF339" s="723"/>
      <c r="AG339" s="241"/>
      <c r="AH339" s="241"/>
      <c r="AI339" s="241"/>
      <c r="AJ339" s="241"/>
      <c r="AK339" s="241"/>
      <c r="AL339" s="241"/>
      <c r="AM339" s="241"/>
      <c r="AN339" s="242"/>
      <c r="AO339" s="241"/>
      <c r="AP339" s="242"/>
      <c r="AQ339" s="241"/>
      <c r="AR339" s="242"/>
      <c r="AS339" s="241"/>
      <c r="AT339" s="242"/>
      <c r="AU339" s="241"/>
      <c r="AV339" s="242"/>
      <c r="AW339" s="241"/>
    </row>
    <row r="340" spans="1:49" ht="26.25">
      <c r="A340" s="312"/>
      <c r="B340" s="312"/>
      <c r="C340" s="312"/>
      <c r="D340" s="312"/>
      <c r="E340" s="312"/>
      <c r="F340" s="313"/>
      <c r="G340" s="304"/>
      <c r="H340" s="314"/>
      <c r="I340" s="300"/>
      <c r="J340" s="315"/>
      <c r="K340" s="315"/>
      <c r="L340" s="316"/>
      <c r="M340" s="300"/>
      <c r="N340" s="308"/>
      <c r="O340" s="300"/>
      <c r="P340" s="312"/>
      <c r="Q340" s="300"/>
      <c r="R340" s="312"/>
      <c r="S340" s="300"/>
      <c r="T340" s="300"/>
      <c r="U340" s="300"/>
      <c r="V340" s="312"/>
      <c r="W340" s="300"/>
      <c r="X340" s="317"/>
      <c r="Y340" s="308"/>
      <c r="Z340" s="318"/>
      <c r="AA340" s="308"/>
      <c r="AB340" s="300"/>
      <c r="AC340" s="300"/>
      <c r="AD340" s="723"/>
      <c r="AE340" s="723"/>
      <c r="AF340" s="723"/>
      <c r="AG340" s="241"/>
      <c r="AH340" s="241"/>
      <c r="AI340" s="241"/>
      <c r="AJ340" s="241"/>
      <c r="AK340" s="241"/>
      <c r="AL340" s="241"/>
      <c r="AM340" s="241"/>
      <c r="AN340" s="242"/>
      <c r="AO340" s="241"/>
      <c r="AP340" s="242"/>
      <c r="AQ340" s="241"/>
      <c r="AR340" s="242"/>
      <c r="AS340" s="241"/>
      <c r="AT340" s="242"/>
      <c r="AU340" s="241"/>
      <c r="AV340" s="242"/>
      <c r="AW340" s="241"/>
    </row>
    <row r="341" spans="1:49" ht="26.25">
      <c r="A341" s="312"/>
      <c r="B341" s="312"/>
      <c r="C341" s="312"/>
      <c r="D341" s="312"/>
      <c r="E341" s="312"/>
      <c r="F341" s="313"/>
      <c r="G341" s="304"/>
      <c r="H341" s="314"/>
      <c r="I341" s="300"/>
      <c r="J341" s="315"/>
      <c r="K341" s="315"/>
      <c r="L341" s="316"/>
      <c r="M341" s="300"/>
      <c r="N341" s="308"/>
      <c r="O341" s="300"/>
      <c r="P341" s="312"/>
      <c r="Q341" s="300"/>
      <c r="R341" s="312"/>
      <c r="S341" s="300"/>
      <c r="T341" s="300"/>
      <c r="U341" s="300"/>
      <c r="V341" s="312"/>
      <c r="W341" s="300"/>
      <c r="X341" s="317"/>
      <c r="Y341" s="308"/>
      <c r="Z341" s="318"/>
      <c r="AA341" s="308"/>
      <c r="AB341" s="300"/>
      <c r="AC341" s="300"/>
      <c r="AD341" s="723"/>
      <c r="AE341" s="723"/>
      <c r="AF341" s="723"/>
      <c r="AG341" s="241"/>
      <c r="AH341" s="241"/>
      <c r="AI341" s="241"/>
      <c r="AJ341" s="241"/>
      <c r="AK341" s="241"/>
      <c r="AL341" s="241"/>
      <c r="AM341" s="241"/>
      <c r="AN341" s="242"/>
      <c r="AO341" s="241"/>
      <c r="AP341" s="242"/>
      <c r="AQ341" s="241"/>
      <c r="AR341" s="242"/>
      <c r="AS341" s="241"/>
      <c r="AT341" s="242"/>
      <c r="AU341" s="241"/>
      <c r="AV341" s="242"/>
      <c r="AW341" s="241"/>
    </row>
    <row r="342" spans="1:49" ht="26.25">
      <c r="A342" s="312"/>
      <c r="B342" s="312"/>
      <c r="C342" s="312"/>
      <c r="D342" s="312"/>
      <c r="E342" s="312"/>
      <c r="F342" s="313"/>
      <c r="G342" s="304"/>
      <c r="H342" s="314"/>
      <c r="I342" s="300"/>
      <c r="J342" s="315"/>
      <c r="K342" s="315"/>
      <c r="L342" s="316"/>
      <c r="M342" s="300"/>
      <c r="N342" s="308"/>
      <c r="O342" s="300"/>
      <c r="P342" s="312"/>
      <c r="Q342" s="300"/>
      <c r="R342" s="312"/>
      <c r="S342" s="300"/>
      <c r="T342" s="300"/>
      <c r="U342" s="300"/>
      <c r="V342" s="312"/>
      <c r="W342" s="300"/>
      <c r="X342" s="317"/>
      <c r="Y342" s="308"/>
      <c r="Z342" s="318"/>
      <c r="AA342" s="308"/>
      <c r="AB342" s="300"/>
      <c r="AC342" s="300"/>
      <c r="AD342" s="723"/>
      <c r="AE342" s="723"/>
      <c r="AF342" s="723"/>
      <c r="AG342" s="241"/>
      <c r="AH342" s="241"/>
      <c r="AI342" s="241"/>
      <c r="AJ342" s="241"/>
      <c r="AK342" s="241"/>
      <c r="AL342" s="241"/>
      <c r="AM342" s="241"/>
      <c r="AN342" s="242"/>
      <c r="AO342" s="241"/>
      <c r="AP342" s="242"/>
      <c r="AQ342" s="241"/>
      <c r="AR342" s="242"/>
      <c r="AS342" s="241"/>
      <c r="AT342" s="242"/>
      <c r="AU342" s="241"/>
      <c r="AV342" s="242"/>
      <c r="AW342" s="241"/>
    </row>
    <row r="343" spans="1:49" ht="26.25">
      <c r="A343" s="312"/>
      <c r="B343" s="312"/>
      <c r="C343" s="312"/>
      <c r="D343" s="312"/>
      <c r="E343" s="312"/>
      <c r="F343" s="313"/>
      <c r="G343" s="304"/>
      <c r="H343" s="314"/>
      <c r="I343" s="300"/>
      <c r="J343" s="315"/>
      <c r="K343" s="315"/>
      <c r="L343" s="316"/>
      <c r="M343" s="300"/>
      <c r="N343" s="308"/>
      <c r="O343" s="300"/>
      <c r="P343" s="312"/>
      <c r="Q343" s="300"/>
      <c r="R343" s="312"/>
      <c r="S343" s="300"/>
      <c r="T343" s="300"/>
      <c r="U343" s="300"/>
      <c r="V343" s="312"/>
      <c r="W343" s="300"/>
      <c r="X343" s="317"/>
      <c r="Y343" s="308"/>
      <c r="Z343" s="318"/>
      <c r="AA343" s="308"/>
      <c r="AB343" s="300"/>
      <c r="AC343" s="300"/>
      <c r="AD343" s="723"/>
      <c r="AE343" s="723"/>
      <c r="AF343" s="723"/>
      <c r="AG343" s="241"/>
      <c r="AH343" s="241"/>
      <c r="AI343" s="241"/>
      <c r="AJ343" s="241"/>
      <c r="AK343" s="241"/>
      <c r="AL343" s="241"/>
      <c r="AM343" s="241"/>
      <c r="AN343" s="242"/>
      <c r="AO343" s="241"/>
      <c r="AP343" s="242"/>
      <c r="AQ343" s="241"/>
      <c r="AR343" s="242"/>
      <c r="AS343" s="241"/>
      <c r="AT343" s="242"/>
      <c r="AU343" s="241"/>
      <c r="AV343" s="242"/>
      <c r="AW343" s="241"/>
    </row>
    <row r="344" spans="1:49" ht="26.25">
      <c r="A344" s="312"/>
      <c r="B344" s="312"/>
      <c r="C344" s="312"/>
      <c r="D344" s="312"/>
      <c r="E344" s="312"/>
      <c r="F344" s="313"/>
      <c r="G344" s="304"/>
      <c r="H344" s="314"/>
      <c r="I344" s="300"/>
      <c r="J344" s="315"/>
      <c r="K344" s="315"/>
      <c r="L344" s="316"/>
      <c r="M344" s="300"/>
      <c r="N344" s="308"/>
      <c r="O344" s="300"/>
      <c r="P344" s="312"/>
      <c r="Q344" s="300"/>
      <c r="R344" s="312"/>
      <c r="S344" s="300"/>
      <c r="T344" s="300"/>
      <c r="U344" s="300"/>
      <c r="V344" s="312"/>
      <c r="W344" s="300"/>
      <c r="X344" s="317"/>
      <c r="Y344" s="308"/>
      <c r="Z344" s="318"/>
      <c r="AA344" s="308"/>
      <c r="AB344" s="300"/>
      <c r="AC344" s="300"/>
      <c r="AD344" s="723"/>
      <c r="AE344" s="723"/>
      <c r="AF344" s="723"/>
      <c r="AG344" s="241"/>
      <c r="AH344" s="241"/>
      <c r="AI344" s="241"/>
      <c r="AJ344" s="241"/>
      <c r="AK344" s="241"/>
      <c r="AL344" s="241"/>
      <c r="AM344" s="241"/>
      <c r="AN344" s="242"/>
      <c r="AO344" s="241"/>
      <c r="AP344" s="242"/>
      <c r="AQ344" s="241"/>
      <c r="AR344" s="242"/>
      <c r="AS344" s="241"/>
      <c r="AT344" s="242"/>
      <c r="AU344" s="241"/>
      <c r="AV344" s="242"/>
      <c r="AW344" s="241"/>
    </row>
    <row r="345" spans="1:49" ht="26.25">
      <c r="A345" s="312"/>
      <c r="B345" s="312"/>
      <c r="C345" s="312"/>
      <c r="D345" s="312"/>
      <c r="E345" s="312"/>
      <c r="F345" s="313"/>
      <c r="G345" s="304"/>
      <c r="H345" s="314"/>
      <c r="I345" s="300"/>
      <c r="J345" s="315"/>
      <c r="K345" s="315"/>
      <c r="L345" s="316"/>
      <c r="M345" s="300"/>
      <c r="N345" s="308"/>
      <c r="O345" s="300"/>
      <c r="P345" s="312"/>
      <c r="Q345" s="300"/>
      <c r="R345" s="312"/>
      <c r="S345" s="300"/>
      <c r="T345" s="300"/>
      <c r="U345" s="300"/>
      <c r="V345" s="312"/>
      <c r="W345" s="300"/>
      <c r="X345" s="317"/>
      <c r="Y345" s="308"/>
      <c r="Z345" s="318"/>
      <c r="AA345" s="308"/>
      <c r="AB345" s="300"/>
      <c r="AC345" s="300"/>
      <c r="AD345" s="723"/>
      <c r="AE345" s="723"/>
      <c r="AF345" s="723"/>
      <c r="AG345" s="241"/>
      <c r="AH345" s="241"/>
      <c r="AI345" s="241"/>
      <c r="AJ345" s="241"/>
      <c r="AK345" s="241"/>
      <c r="AL345" s="241"/>
      <c r="AM345" s="241"/>
      <c r="AN345" s="242"/>
      <c r="AO345" s="241"/>
      <c r="AP345" s="242"/>
      <c r="AQ345" s="241"/>
      <c r="AR345" s="242"/>
      <c r="AS345" s="241"/>
      <c r="AT345" s="242"/>
      <c r="AU345" s="241"/>
      <c r="AV345" s="242"/>
      <c r="AW345" s="241"/>
    </row>
    <row r="346" spans="1:49" ht="26.25">
      <c r="A346" s="312"/>
      <c r="B346" s="312"/>
      <c r="C346" s="312"/>
      <c r="D346" s="312"/>
      <c r="E346" s="312"/>
      <c r="F346" s="313"/>
      <c r="G346" s="304"/>
      <c r="H346" s="314"/>
      <c r="I346" s="300"/>
      <c r="J346" s="315"/>
      <c r="K346" s="315"/>
      <c r="L346" s="316"/>
      <c r="M346" s="300"/>
      <c r="N346" s="308"/>
      <c r="O346" s="300"/>
      <c r="P346" s="312"/>
      <c r="Q346" s="300"/>
      <c r="R346" s="312"/>
      <c r="S346" s="300"/>
      <c r="T346" s="300"/>
      <c r="U346" s="300"/>
      <c r="V346" s="312"/>
      <c r="W346" s="300"/>
      <c r="X346" s="317"/>
      <c r="Y346" s="308"/>
      <c r="Z346" s="318"/>
      <c r="AA346" s="308"/>
      <c r="AB346" s="300"/>
      <c r="AC346" s="300"/>
      <c r="AD346" s="723"/>
      <c r="AE346" s="723"/>
      <c r="AF346" s="723"/>
      <c r="AG346" s="241"/>
      <c r="AH346" s="241"/>
      <c r="AI346" s="241"/>
      <c r="AJ346" s="241"/>
      <c r="AK346" s="241"/>
      <c r="AL346" s="241"/>
      <c r="AM346" s="241"/>
      <c r="AN346" s="242"/>
      <c r="AO346" s="241"/>
      <c r="AP346" s="242"/>
      <c r="AQ346" s="241"/>
      <c r="AR346" s="242"/>
      <c r="AS346" s="241"/>
      <c r="AT346" s="242"/>
      <c r="AU346" s="241"/>
      <c r="AV346" s="242"/>
      <c r="AW346" s="241"/>
    </row>
    <row r="347" spans="1:49" ht="26.25">
      <c r="A347" s="312"/>
      <c r="B347" s="312"/>
      <c r="C347" s="312"/>
      <c r="D347" s="312"/>
      <c r="E347" s="312"/>
      <c r="F347" s="313"/>
      <c r="G347" s="304"/>
      <c r="H347" s="314"/>
      <c r="I347" s="300"/>
      <c r="J347" s="315"/>
      <c r="K347" s="315"/>
      <c r="L347" s="316"/>
      <c r="M347" s="300"/>
      <c r="N347" s="308"/>
      <c r="O347" s="300"/>
      <c r="P347" s="312"/>
      <c r="Q347" s="300"/>
      <c r="R347" s="312"/>
      <c r="S347" s="300"/>
      <c r="T347" s="300"/>
      <c r="U347" s="300"/>
      <c r="V347" s="312"/>
      <c r="W347" s="300"/>
      <c r="X347" s="317"/>
      <c r="Y347" s="308"/>
      <c r="Z347" s="318"/>
      <c r="AA347" s="308"/>
      <c r="AB347" s="300"/>
      <c r="AC347" s="300"/>
      <c r="AD347" s="723"/>
      <c r="AE347" s="723"/>
      <c r="AF347" s="723"/>
      <c r="AG347" s="241"/>
      <c r="AH347" s="241"/>
      <c r="AI347" s="241"/>
      <c r="AJ347" s="241"/>
      <c r="AK347" s="241"/>
      <c r="AL347" s="241"/>
      <c r="AM347" s="241"/>
      <c r="AN347" s="242"/>
      <c r="AO347" s="241"/>
      <c r="AP347" s="242"/>
      <c r="AQ347" s="241"/>
      <c r="AR347" s="242"/>
      <c r="AS347" s="241"/>
      <c r="AT347" s="242"/>
      <c r="AU347" s="241"/>
      <c r="AV347" s="242"/>
      <c r="AW347" s="241"/>
    </row>
    <row r="348" spans="1:49" ht="26.25">
      <c r="A348" s="312"/>
      <c r="B348" s="312"/>
      <c r="C348" s="312"/>
      <c r="D348" s="312"/>
      <c r="E348" s="312"/>
      <c r="F348" s="313"/>
      <c r="G348" s="304"/>
      <c r="H348" s="314"/>
      <c r="I348" s="300"/>
      <c r="J348" s="315"/>
      <c r="K348" s="315"/>
      <c r="L348" s="316"/>
      <c r="M348" s="300"/>
      <c r="N348" s="308"/>
      <c r="O348" s="300"/>
      <c r="P348" s="312"/>
      <c r="Q348" s="300"/>
      <c r="R348" s="312"/>
      <c r="S348" s="300"/>
      <c r="T348" s="300"/>
      <c r="U348" s="300"/>
      <c r="V348" s="312"/>
      <c r="W348" s="300"/>
      <c r="X348" s="317"/>
      <c r="Y348" s="308"/>
      <c r="Z348" s="318"/>
      <c r="AA348" s="308"/>
      <c r="AB348" s="300"/>
      <c r="AC348" s="300"/>
      <c r="AD348" s="723"/>
      <c r="AE348" s="723"/>
      <c r="AF348" s="723"/>
      <c r="AG348" s="241"/>
      <c r="AH348" s="241"/>
      <c r="AI348" s="241"/>
      <c r="AJ348" s="241"/>
      <c r="AK348" s="241"/>
      <c r="AL348" s="241"/>
      <c r="AM348" s="241"/>
      <c r="AN348" s="242"/>
      <c r="AO348" s="241"/>
      <c r="AP348" s="242"/>
      <c r="AQ348" s="241"/>
      <c r="AR348" s="242"/>
      <c r="AS348" s="241"/>
      <c r="AT348" s="242"/>
      <c r="AU348" s="241"/>
      <c r="AV348" s="242"/>
      <c r="AW348" s="241"/>
    </row>
    <row r="349" spans="1:49" ht="26.25">
      <c r="A349" s="312"/>
      <c r="B349" s="312"/>
      <c r="C349" s="312"/>
      <c r="D349" s="312"/>
      <c r="E349" s="312"/>
      <c r="F349" s="313"/>
      <c r="G349" s="304"/>
      <c r="H349" s="314"/>
      <c r="I349" s="300"/>
      <c r="J349" s="315"/>
      <c r="K349" s="315"/>
      <c r="L349" s="316"/>
      <c r="M349" s="300"/>
      <c r="N349" s="308"/>
      <c r="O349" s="300"/>
      <c r="P349" s="312"/>
      <c r="Q349" s="300"/>
      <c r="R349" s="312"/>
      <c r="S349" s="300"/>
      <c r="T349" s="300"/>
      <c r="U349" s="300"/>
      <c r="V349" s="312"/>
      <c r="W349" s="300"/>
      <c r="X349" s="317"/>
      <c r="Y349" s="308"/>
      <c r="Z349" s="318"/>
      <c r="AA349" s="308"/>
      <c r="AB349" s="300"/>
      <c r="AC349" s="300"/>
      <c r="AD349" s="723"/>
      <c r="AE349" s="723"/>
      <c r="AF349" s="723"/>
      <c r="AG349" s="241"/>
      <c r="AH349" s="241"/>
      <c r="AI349" s="241"/>
      <c r="AJ349" s="241"/>
      <c r="AK349" s="241"/>
      <c r="AL349" s="241"/>
      <c r="AM349" s="241"/>
      <c r="AN349" s="242"/>
      <c r="AO349" s="241"/>
      <c r="AP349" s="242"/>
      <c r="AQ349" s="241"/>
      <c r="AR349" s="242"/>
      <c r="AS349" s="241"/>
      <c r="AT349" s="242"/>
      <c r="AU349" s="241"/>
      <c r="AV349" s="242"/>
      <c r="AW349" s="241"/>
    </row>
    <row r="350" spans="1:49" ht="26.25">
      <c r="A350" s="312"/>
      <c r="B350" s="312"/>
      <c r="C350" s="312"/>
      <c r="D350" s="312"/>
      <c r="E350" s="312"/>
      <c r="F350" s="313"/>
      <c r="G350" s="304"/>
      <c r="H350" s="314"/>
      <c r="I350" s="300"/>
      <c r="J350" s="315"/>
      <c r="K350" s="315"/>
      <c r="L350" s="316"/>
      <c r="M350" s="300"/>
      <c r="N350" s="308"/>
      <c r="O350" s="300"/>
      <c r="P350" s="312"/>
      <c r="Q350" s="300"/>
      <c r="R350" s="312"/>
      <c r="S350" s="300"/>
      <c r="T350" s="300"/>
      <c r="U350" s="300"/>
      <c r="V350" s="312"/>
      <c r="W350" s="300"/>
      <c r="X350" s="317"/>
      <c r="Y350" s="308"/>
      <c r="Z350" s="318"/>
      <c r="AA350" s="308"/>
      <c r="AB350" s="300"/>
      <c r="AC350" s="300"/>
      <c r="AD350" s="723"/>
      <c r="AE350" s="723"/>
      <c r="AF350" s="723"/>
      <c r="AG350" s="241"/>
      <c r="AH350" s="241"/>
      <c r="AI350" s="241"/>
      <c r="AJ350" s="241"/>
      <c r="AK350" s="241"/>
      <c r="AL350" s="241"/>
      <c r="AM350" s="241"/>
      <c r="AN350" s="242"/>
      <c r="AO350" s="241"/>
      <c r="AP350" s="242"/>
      <c r="AQ350" s="241"/>
      <c r="AR350" s="242"/>
      <c r="AS350" s="241"/>
      <c r="AT350" s="242"/>
      <c r="AU350" s="241"/>
      <c r="AV350" s="242"/>
      <c r="AW350" s="241"/>
    </row>
    <row r="351" spans="1:49" ht="26.25">
      <c r="A351" s="312"/>
      <c r="B351" s="312"/>
      <c r="C351" s="312"/>
      <c r="D351" s="312"/>
      <c r="E351" s="312"/>
      <c r="F351" s="313"/>
      <c r="G351" s="304"/>
      <c r="H351" s="314"/>
      <c r="I351" s="300"/>
      <c r="J351" s="315"/>
      <c r="K351" s="315"/>
      <c r="L351" s="316"/>
      <c r="M351" s="300"/>
      <c r="N351" s="308"/>
      <c r="O351" s="300"/>
      <c r="P351" s="312"/>
      <c r="Q351" s="300"/>
      <c r="R351" s="312"/>
      <c r="S351" s="300"/>
      <c r="T351" s="300"/>
      <c r="U351" s="300"/>
      <c r="V351" s="312"/>
      <c r="W351" s="300"/>
      <c r="X351" s="317"/>
      <c r="Y351" s="308"/>
      <c r="Z351" s="318"/>
      <c r="AA351" s="308"/>
      <c r="AB351" s="300"/>
      <c r="AC351" s="300"/>
      <c r="AD351" s="723"/>
      <c r="AE351" s="723"/>
      <c r="AF351" s="723"/>
      <c r="AG351" s="241"/>
      <c r="AH351" s="241"/>
      <c r="AI351" s="241"/>
      <c r="AJ351" s="241"/>
      <c r="AK351" s="241"/>
      <c r="AL351" s="241"/>
      <c r="AM351" s="241"/>
      <c r="AN351" s="242"/>
      <c r="AO351" s="241"/>
      <c r="AP351" s="242"/>
      <c r="AQ351" s="241"/>
      <c r="AR351" s="242"/>
      <c r="AS351" s="241"/>
      <c r="AT351" s="242"/>
      <c r="AU351" s="241"/>
      <c r="AV351" s="242"/>
      <c r="AW351" s="241"/>
    </row>
    <row r="352" spans="1:49" ht="26.25">
      <c r="A352" s="312"/>
      <c r="B352" s="312"/>
      <c r="C352" s="312"/>
      <c r="D352" s="312"/>
      <c r="E352" s="312"/>
      <c r="F352" s="313"/>
      <c r="G352" s="304"/>
      <c r="H352" s="314"/>
      <c r="I352" s="300"/>
      <c r="J352" s="315"/>
      <c r="K352" s="315"/>
      <c r="L352" s="316"/>
      <c r="M352" s="300"/>
      <c r="N352" s="308"/>
      <c r="O352" s="300"/>
      <c r="P352" s="312"/>
      <c r="Q352" s="300"/>
      <c r="R352" s="312"/>
      <c r="S352" s="300"/>
      <c r="T352" s="300"/>
      <c r="U352" s="300"/>
      <c r="V352" s="312"/>
      <c r="W352" s="300"/>
      <c r="X352" s="317"/>
      <c r="Y352" s="308"/>
      <c r="Z352" s="318"/>
      <c r="AA352" s="308"/>
      <c r="AB352" s="300"/>
      <c r="AC352" s="300"/>
      <c r="AD352" s="723"/>
      <c r="AE352" s="723"/>
      <c r="AF352" s="723"/>
      <c r="AG352" s="241"/>
      <c r="AH352" s="241"/>
      <c r="AI352" s="241"/>
      <c r="AJ352" s="241"/>
      <c r="AK352" s="241"/>
      <c r="AL352" s="241"/>
      <c r="AM352" s="241"/>
      <c r="AN352" s="242"/>
      <c r="AO352" s="241"/>
      <c r="AP352" s="242"/>
      <c r="AQ352" s="241"/>
      <c r="AR352" s="242"/>
      <c r="AS352" s="241"/>
      <c r="AT352" s="242"/>
      <c r="AU352" s="241"/>
      <c r="AV352" s="242"/>
      <c r="AW352" s="241"/>
    </row>
    <row r="353" spans="1:49" ht="26.25">
      <c r="A353" s="312"/>
      <c r="B353" s="312"/>
      <c r="C353" s="312"/>
      <c r="D353" s="312"/>
      <c r="E353" s="312"/>
      <c r="F353" s="313"/>
      <c r="G353" s="304"/>
      <c r="H353" s="314"/>
      <c r="I353" s="300"/>
      <c r="J353" s="315"/>
      <c r="K353" s="315"/>
      <c r="L353" s="316"/>
      <c r="M353" s="300"/>
      <c r="N353" s="308"/>
      <c r="O353" s="300"/>
      <c r="P353" s="312"/>
      <c r="Q353" s="300"/>
      <c r="R353" s="312"/>
      <c r="S353" s="300"/>
      <c r="T353" s="300"/>
      <c r="U353" s="300"/>
      <c r="V353" s="312"/>
      <c r="W353" s="300"/>
      <c r="X353" s="317"/>
      <c r="Y353" s="308"/>
      <c r="Z353" s="318"/>
      <c r="AA353" s="308"/>
      <c r="AB353" s="300"/>
      <c r="AC353" s="300"/>
      <c r="AD353" s="723"/>
      <c r="AE353" s="723"/>
      <c r="AF353" s="723"/>
      <c r="AG353" s="241"/>
      <c r="AH353" s="241"/>
      <c r="AI353" s="241"/>
      <c r="AJ353" s="241"/>
      <c r="AK353" s="241"/>
      <c r="AL353" s="241"/>
      <c r="AM353" s="241"/>
      <c r="AN353" s="242"/>
      <c r="AO353" s="241"/>
      <c r="AP353" s="242"/>
      <c r="AQ353" s="241"/>
      <c r="AR353" s="242"/>
      <c r="AS353" s="241"/>
      <c r="AT353" s="242"/>
      <c r="AU353" s="241"/>
      <c r="AV353" s="242"/>
      <c r="AW353" s="241"/>
    </row>
    <row r="354" spans="1:49" ht="26.25">
      <c r="A354" s="312"/>
      <c r="B354" s="312"/>
      <c r="C354" s="312"/>
      <c r="D354" s="312"/>
      <c r="E354" s="312"/>
      <c r="F354" s="313"/>
      <c r="G354" s="304"/>
      <c r="H354" s="314"/>
      <c r="I354" s="300"/>
      <c r="J354" s="315"/>
      <c r="K354" s="315"/>
      <c r="L354" s="316"/>
      <c r="M354" s="300"/>
      <c r="N354" s="308"/>
      <c r="O354" s="300"/>
      <c r="P354" s="312"/>
      <c r="Q354" s="300"/>
      <c r="R354" s="312"/>
      <c r="S354" s="300"/>
      <c r="T354" s="300"/>
      <c r="U354" s="300"/>
      <c r="V354" s="312"/>
      <c r="W354" s="300"/>
      <c r="X354" s="317"/>
      <c r="Y354" s="308"/>
      <c r="Z354" s="318"/>
      <c r="AA354" s="308"/>
      <c r="AB354" s="300"/>
      <c r="AC354" s="300"/>
      <c r="AD354" s="723"/>
      <c r="AE354" s="723"/>
      <c r="AF354" s="723"/>
      <c r="AG354" s="241"/>
      <c r="AH354" s="241"/>
      <c r="AI354" s="241"/>
      <c r="AJ354" s="241"/>
      <c r="AK354" s="241"/>
      <c r="AL354" s="241"/>
      <c r="AM354" s="241"/>
      <c r="AN354" s="242"/>
      <c r="AO354" s="241"/>
      <c r="AP354" s="242"/>
      <c r="AQ354" s="241"/>
      <c r="AR354" s="242"/>
      <c r="AS354" s="241"/>
      <c r="AT354" s="242"/>
      <c r="AU354" s="241"/>
      <c r="AV354" s="242"/>
      <c r="AW354" s="241"/>
    </row>
    <row r="355" spans="1:49" ht="26.25">
      <c r="A355" s="312"/>
      <c r="B355" s="312"/>
      <c r="C355" s="312"/>
      <c r="D355" s="312"/>
      <c r="E355" s="312"/>
      <c r="F355" s="313"/>
      <c r="G355" s="304"/>
      <c r="H355" s="314"/>
      <c r="I355" s="300"/>
      <c r="J355" s="315"/>
      <c r="K355" s="315"/>
      <c r="L355" s="316"/>
      <c r="M355" s="300"/>
      <c r="N355" s="308"/>
      <c r="O355" s="300"/>
      <c r="P355" s="312"/>
      <c r="Q355" s="300"/>
      <c r="R355" s="312"/>
      <c r="S355" s="300"/>
      <c r="T355" s="300"/>
      <c r="U355" s="300"/>
      <c r="V355" s="312"/>
      <c r="W355" s="300"/>
      <c r="X355" s="317"/>
      <c r="Y355" s="308"/>
      <c r="Z355" s="318"/>
      <c r="AA355" s="308"/>
      <c r="AB355" s="300"/>
      <c r="AC355" s="300"/>
      <c r="AD355" s="723"/>
      <c r="AE355" s="723"/>
      <c r="AF355" s="723"/>
      <c r="AG355" s="241"/>
      <c r="AH355" s="241"/>
      <c r="AI355" s="241"/>
      <c r="AJ355" s="241"/>
      <c r="AK355" s="241"/>
      <c r="AL355" s="241"/>
      <c r="AM355" s="241"/>
      <c r="AN355" s="242"/>
      <c r="AO355" s="241"/>
      <c r="AP355" s="242"/>
      <c r="AQ355" s="241"/>
      <c r="AR355" s="242"/>
      <c r="AS355" s="241"/>
      <c r="AT355" s="242"/>
      <c r="AU355" s="241"/>
      <c r="AV355" s="242"/>
      <c r="AW355" s="241"/>
    </row>
    <row r="356" spans="1:49" ht="26.25">
      <c r="A356" s="312"/>
      <c r="B356" s="312"/>
      <c r="C356" s="312"/>
      <c r="D356" s="312"/>
      <c r="E356" s="312"/>
      <c r="F356" s="313"/>
      <c r="G356" s="304"/>
      <c r="H356" s="314"/>
      <c r="I356" s="300"/>
      <c r="J356" s="315"/>
      <c r="K356" s="315"/>
      <c r="L356" s="316"/>
      <c r="M356" s="300"/>
      <c r="N356" s="308"/>
      <c r="O356" s="300"/>
      <c r="P356" s="312"/>
      <c r="Q356" s="300"/>
      <c r="R356" s="312"/>
      <c r="S356" s="300"/>
      <c r="T356" s="300"/>
      <c r="U356" s="300"/>
      <c r="V356" s="312"/>
      <c r="W356" s="300"/>
      <c r="X356" s="317"/>
      <c r="Y356" s="308"/>
      <c r="Z356" s="318"/>
      <c r="AA356" s="308"/>
      <c r="AB356" s="300"/>
      <c r="AC356" s="300"/>
      <c r="AD356" s="723"/>
      <c r="AE356" s="723"/>
      <c r="AF356" s="723"/>
      <c r="AG356" s="241"/>
      <c r="AH356" s="241"/>
      <c r="AI356" s="241"/>
      <c r="AJ356" s="241"/>
      <c r="AK356" s="241"/>
      <c r="AL356" s="241"/>
      <c r="AM356" s="241"/>
      <c r="AN356" s="242"/>
      <c r="AO356" s="241"/>
      <c r="AP356" s="242"/>
      <c r="AQ356" s="241"/>
      <c r="AR356" s="242"/>
      <c r="AS356" s="241"/>
      <c r="AT356" s="242"/>
      <c r="AU356" s="241"/>
      <c r="AV356" s="242"/>
      <c r="AW356" s="241"/>
    </row>
    <row r="357" spans="1:49" ht="26.25">
      <c r="A357" s="312"/>
      <c r="B357" s="312"/>
      <c r="C357" s="312"/>
      <c r="D357" s="312"/>
      <c r="E357" s="312"/>
      <c r="F357" s="313"/>
      <c r="G357" s="304"/>
      <c r="H357" s="314"/>
      <c r="I357" s="300"/>
      <c r="J357" s="315"/>
      <c r="K357" s="315"/>
      <c r="L357" s="316"/>
      <c r="M357" s="300"/>
      <c r="N357" s="308"/>
      <c r="O357" s="300"/>
      <c r="P357" s="312"/>
      <c r="Q357" s="300"/>
      <c r="R357" s="312"/>
      <c r="S357" s="300"/>
      <c r="T357" s="300"/>
      <c r="U357" s="300"/>
      <c r="V357" s="312"/>
      <c r="W357" s="300"/>
      <c r="X357" s="317"/>
      <c r="Y357" s="308"/>
      <c r="Z357" s="318"/>
      <c r="AA357" s="308"/>
      <c r="AB357" s="300"/>
      <c r="AC357" s="300"/>
      <c r="AD357" s="723"/>
      <c r="AE357" s="723"/>
      <c r="AF357" s="723"/>
      <c r="AG357" s="241"/>
      <c r="AH357" s="241"/>
      <c r="AI357" s="241"/>
      <c r="AJ357" s="241"/>
      <c r="AK357" s="241"/>
      <c r="AL357" s="241"/>
      <c r="AM357" s="241"/>
      <c r="AN357" s="242"/>
      <c r="AO357" s="241"/>
      <c r="AP357" s="242"/>
      <c r="AQ357" s="241"/>
      <c r="AR357" s="242"/>
      <c r="AS357" s="241"/>
      <c r="AT357" s="242"/>
      <c r="AU357" s="241"/>
      <c r="AV357" s="242"/>
      <c r="AW357" s="241"/>
    </row>
    <row r="358" spans="1:49" ht="26.25">
      <c r="A358" s="312"/>
      <c r="B358" s="312"/>
      <c r="C358" s="312"/>
      <c r="D358" s="312"/>
      <c r="E358" s="312"/>
      <c r="F358" s="313"/>
      <c r="G358" s="304"/>
      <c r="H358" s="314"/>
      <c r="I358" s="300"/>
      <c r="J358" s="315"/>
      <c r="K358" s="315"/>
      <c r="L358" s="316"/>
      <c r="M358" s="300"/>
      <c r="N358" s="308"/>
      <c r="O358" s="300"/>
      <c r="P358" s="312"/>
      <c r="Q358" s="300"/>
      <c r="R358" s="312"/>
      <c r="S358" s="300"/>
      <c r="T358" s="300"/>
      <c r="U358" s="300"/>
      <c r="V358" s="312"/>
      <c r="W358" s="300"/>
      <c r="X358" s="317"/>
      <c r="Y358" s="308"/>
      <c r="Z358" s="318"/>
      <c r="AA358" s="308"/>
      <c r="AB358" s="300"/>
      <c r="AC358" s="300"/>
      <c r="AD358" s="723"/>
      <c r="AE358" s="723"/>
      <c r="AF358" s="723"/>
      <c r="AG358" s="241"/>
      <c r="AH358" s="241"/>
      <c r="AI358" s="241"/>
      <c r="AJ358" s="241"/>
      <c r="AK358" s="241"/>
      <c r="AL358" s="241"/>
      <c r="AM358" s="241"/>
      <c r="AN358" s="242"/>
      <c r="AO358" s="241"/>
      <c r="AP358" s="242"/>
      <c r="AQ358" s="241"/>
      <c r="AR358" s="242"/>
      <c r="AS358" s="241"/>
      <c r="AT358" s="242"/>
      <c r="AU358" s="241"/>
      <c r="AV358" s="242"/>
      <c r="AW358" s="241"/>
    </row>
    <row r="359" spans="1:49" ht="26.25">
      <c r="A359" s="312"/>
      <c r="B359" s="312"/>
      <c r="C359" s="312"/>
      <c r="D359" s="312"/>
      <c r="E359" s="312"/>
      <c r="F359" s="313"/>
      <c r="G359" s="304"/>
      <c r="H359" s="314"/>
      <c r="I359" s="300"/>
      <c r="J359" s="315"/>
      <c r="K359" s="315"/>
      <c r="L359" s="316"/>
      <c r="M359" s="300"/>
      <c r="N359" s="308"/>
      <c r="O359" s="300"/>
      <c r="P359" s="312"/>
      <c r="Q359" s="300"/>
      <c r="R359" s="312"/>
      <c r="S359" s="300"/>
      <c r="T359" s="300"/>
      <c r="U359" s="300"/>
      <c r="V359" s="312"/>
      <c r="W359" s="300"/>
      <c r="X359" s="317"/>
      <c r="Y359" s="308"/>
      <c r="Z359" s="318"/>
      <c r="AA359" s="308"/>
      <c r="AB359" s="300"/>
      <c r="AC359" s="300"/>
      <c r="AD359" s="723"/>
      <c r="AE359" s="723"/>
      <c r="AF359" s="723"/>
      <c r="AG359" s="241"/>
      <c r="AH359" s="241"/>
      <c r="AI359" s="241"/>
      <c r="AJ359" s="241"/>
      <c r="AK359" s="241"/>
      <c r="AL359" s="241"/>
      <c r="AM359" s="241"/>
      <c r="AN359" s="242"/>
      <c r="AO359" s="241"/>
      <c r="AP359" s="242"/>
      <c r="AQ359" s="241"/>
      <c r="AR359" s="242"/>
      <c r="AS359" s="241"/>
      <c r="AT359" s="242"/>
      <c r="AU359" s="241"/>
      <c r="AV359" s="242"/>
      <c r="AW359" s="241"/>
    </row>
    <row r="360" spans="1:49" ht="26.25">
      <c r="A360" s="312"/>
      <c r="B360" s="312"/>
      <c r="C360" s="312"/>
      <c r="D360" s="312"/>
      <c r="E360" s="312"/>
      <c r="F360" s="313"/>
      <c r="G360" s="304"/>
      <c r="H360" s="314"/>
      <c r="I360" s="300"/>
      <c r="J360" s="315"/>
      <c r="K360" s="315"/>
      <c r="L360" s="316"/>
      <c r="M360" s="300"/>
      <c r="N360" s="308"/>
      <c r="O360" s="300"/>
      <c r="P360" s="312"/>
      <c r="Q360" s="300"/>
      <c r="R360" s="312"/>
      <c r="S360" s="300"/>
      <c r="T360" s="300"/>
      <c r="U360" s="300"/>
      <c r="V360" s="312"/>
      <c r="W360" s="300"/>
      <c r="X360" s="317"/>
      <c r="Y360" s="308"/>
      <c r="Z360" s="318"/>
      <c r="AA360" s="308"/>
      <c r="AB360" s="300"/>
      <c r="AC360" s="300"/>
      <c r="AD360" s="723"/>
      <c r="AE360" s="723"/>
      <c r="AF360" s="723"/>
      <c r="AG360" s="241"/>
      <c r="AH360" s="241"/>
      <c r="AI360" s="241"/>
      <c r="AJ360" s="241"/>
      <c r="AK360" s="241"/>
      <c r="AL360" s="241"/>
      <c r="AM360" s="241"/>
      <c r="AN360" s="242"/>
      <c r="AO360" s="241"/>
      <c r="AP360" s="242"/>
      <c r="AQ360" s="241"/>
      <c r="AR360" s="242"/>
      <c r="AS360" s="241"/>
      <c r="AT360" s="242"/>
      <c r="AU360" s="241"/>
      <c r="AV360" s="242"/>
      <c r="AW360" s="241"/>
    </row>
    <row r="361" spans="1:49" ht="26.25">
      <c r="A361" s="312"/>
      <c r="B361" s="312"/>
      <c r="C361" s="312"/>
      <c r="D361" s="312"/>
      <c r="E361" s="312"/>
      <c r="F361" s="313"/>
      <c r="G361" s="304"/>
      <c r="H361" s="314"/>
      <c r="I361" s="300"/>
      <c r="J361" s="315"/>
      <c r="K361" s="315"/>
      <c r="L361" s="316"/>
      <c r="M361" s="300"/>
      <c r="N361" s="308"/>
      <c r="O361" s="300"/>
      <c r="P361" s="312"/>
      <c r="Q361" s="300"/>
      <c r="R361" s="312"/>
      <c r="S361" s="300"/>
      <c r="T361" s="300"/>
      <c r="U361" s="300"/>
      <c r="V361" s="312"/>
      <c r="W361" s="300"/>
      <c r="X361" s="317"/>
      <c r="Y361" s="308"/>
      <c r="Z361" s="318"/>
      <c r="AA361" s="308"/>
      <c r="AB361" s="300"/>
      <c r="AC361" s="300"/>
      <c r="AD361" s="723"/>
      <c r="AE361" s="723"/>
      <c r="AF361" s="723"/>
      <c r="AG361" s="241"/>
      <c r="AH361" s="241"/>
      <c r="AI361" s="241"/>
      <c r="AJ361" s="241"/>
      <c r="AK361" s="241"/>
      <c r="AL361" s="241"/>
      <c r="AM361" s="241"/>
      <c r="AN361" s="242"/>
      <c r="AO361" s="241"/>
      <c r="AP361" s="242"/>
      <c r="AQ361" s="241"/>
      <c r="AR361" s="242"/>
      <c r="AS361" s="241"/>
      <c r="AT361" s="242"/>
      <c r="AU361" s="241"/>
      <c r="AV361" s="242"/>
      <c r="AW361" s="241"/>
    </row>
    <row r="362" spans="1:49" ht="26.25">
      <c r="A362" s="312"/>
      <c r="B362" s="312"/>
      <c r="C362" s="312"/>
      <c r="D362" s="312"/>
      <c r="E362" s="312"/>
      <c r="F362" s="313"/>
      <c r="G362" s="304"/>
      <c r="H362" s="314"/>
      <c r="I362" s="300"/>
      <c r="J362" s="315"/>
      <c r="K362" s="315"/>
      <c r="L362" s="316"/>
      <c r="M362" s="300"/>
      <c r="N362" s="308"/>
      <c r="O362" s="300"/>
      <c r="P362" s="312"/>
      <c r="Q362" s="300"/>
      <c r="R362" s="312"/>
      <c r="S362" s="300"/>
      <c r="T362" s="300"/>
      <c r="U362" s="300"/>
      <c r="V362" s="312"/>
      <c r="W362" s="300"/>
      <c r="X362" s="317"/>
      <c r="Y362" s="308"/>
      <c r="Z362" s="318"/>
      <c r="AA362" s="308"/>
      <c r="AB362" s="300"/>
      <c r="AC362" s="300"/>
      <c r="AD362" s="723"/>
      <c r="AE362" s="723"/>
      <c r="AF362" s="723"/>
      <c r="AG362" s="241"/>
      <c r="AH362" s="241"/>
      <c r="AI362" s="241"/>
      <c r="AJ362" s="241"/>
      <c r="AK362" s="241"/>
      <c r="AL362" s="241"/>
      <c r="AM362" s="241"/>
      <c r="AN362" s="242"/>
      <c r="AO362" s="241"/>
      <c r="AP362" s="242"/>
      <c r="AQ362" s="241"/>
      <c r="AR362" s="242"/>
      <c r="AS362" s="241"/>
      <c r="AT362" s="242"/>
      <c r="AU362" s="241"/>
      <c r="AV362" s="242"/>
      <c r="AW362" s="241"/>
    </row>
    <row r="363" spans="1:49" ht="26.25">
      <c r="A363" s="312"/>
      <c r="B363" s="312"/>
      <c r="C363" s="312"/>
      <c r="D363" s="312"/>
      <c r="E363" s="312"/>
      <c r="F363" s="313"/>
      <c r="G363" s="304"/>
      <c r="H363" s="314"/>
      <c r="I363" s="300"/>
      <c r="J363" s="315"/>
      <c r="K363" s="315"/>
      <c r="L363" s="316"/>
      <c r="M363" s="300"/>
      <c r="N363" s="308"/>
      <c r="O363" s="300"/>
      <c r="P363" s="312"/>
      <c r="Q363" s="300"/>
      <c r="R363" s="312"/>
      <c r="S363" s="300"/>
      <c r="T363" s="300"/>
      <c r="U363" s="300"/>
      <c r="V363" s="312"/>
      <c r="W363" s="300"/>
      <c r="X363" s="317"/>
      <c r="Y363" s="308"/>
      <c r="Z363" s="318"/>
      <c r="AA363" s="308"/>
      <c r="AB363" s="300"/>
      <c r="AC363" s="300"/>
      <c r="AD363" s="723"/>
      <c r="AE363" s="723"/>
      <c r="AF363" s="723"/>
      <c r="AG363" s="241"/>
      <c r="AH363" s="241"/>
      <c r="AI363" s="241"/>
      <c r="AJ363" s="241"/>
      <c r="AK363" s="241"/>
      <c r="AL363" s="241"/>
      <c r="AM363" s="241"/>
      <c r="AN363" s="242"/>
      <c r="AO363" s="241"/>
      <c r="AP363" s="242"/>
      <c r="AQ363" s="241"/>
      <c r="AR363" s="242"/>
      <c r="AS363" s="241"/>
      <c r="AT363" s="242"/>
      <c r="AU363" s="241"/>
      <c r="AV363" s="242"/>
      <c r="AW363" s="241"/>
    </row>
    <row r="364" spans="1:49" ht="26.25">
      <c r="A364" s="312"/>
      <c r="B364" s="312"/>
      <c r="C364" s="312"/>
      <c r="D364" s="312"/>
      <c r="E364" s="312"/>
      <c r="F364" s="313"/>
      <c r="G364" s="304"/>
      <c r="H364" s="314"/>
      <c r="I364" s="300"/>
      <c r="J364" s="315"/>
      <c r="K364" s="315"/>
      <c r="L364" s="316"/>
      <c r="M364" s="300"/>
      <c r="N364" s="308"/>
      <c r="O364" s="300"/>
      <c r="P364" s="312"/>
      <c r="Q364" s="300"/>
      <c r="R364" s="312"/>
      <c r="S364" s="300"/>
      <c r="T364" s="300"/>
      <c r="U364" s="300"/>
      <c r="V364" s="312"/>
      <c r="W364" s="300"/>
      <c r="X364" s="317"/>
      <c r="Y364" s="308"/>
      <c r="Z364" s="318"/>
      <c r="AA364" s="308"/>
      <c r="AB364" s="300"/>
      <c r="AC364" s="300"/>
      <c r="AD364" s="723"/>
      <c r="AE364" s="723"/>
      <c r="AF364" s="723"/>
      <c r="AG364" s="241"/>
      <c r="AH364" s="241"/>
      <c r="AI364" s="241"/>
      <c r="AJ364" s="241"/>
      <c r="AK364" s="241"/>
      <c r="AL364" s="241"/>
      <c r="AM364" s="241"/>
      <c r="AN364" s="242"/>
      <c r="AO364" s="241"/>
      <c r="AP364" s="242"/>
      <c r="AQ364" s="241"/>
      <c r="AR364" s="242"/>
      <c r="AS364" s="241"/>
      <c r="AT364" s="242"/>
      <c r="AU364" s="241"/>
      <c r="AV364" s="242"/>
      <c r="AW364" s="241"/>
    </row>
    <row r="365" spans="1:49" ht="26.25">
      <c r="A365" s="312"/>
      <c r="B365" s="312"/>
      <c r="C365" s="312"/>
      <c r="D365" s="312"/>
      <c r="E365" s="312"/>
      <c r="F365" s="313"/>
      <c r="G365" s="304"/>
      <c r="H365" s="314"/>
      <c r="I365" s="300"/>
      <c r="J365" s="315"/>
      <c r="K365" s="315"/>
      <c r="L365" s="316"/>
      <c r="M365" s="300"/>
      <c r="N365" s="308"/>
      <c r="O365" s="300"/>
      <c r="P365" s="312"/>
      <c r="Q365" s="300"/>
      <c r="R365" s="312"/>
      <c r="S365" s="300"/>
      <c r="T365" s="300"/>
      <c r="U365" s="300"/>
      <c r="V365" s="312"/>
      <c r="W365" s="300"/>
      <c r="X365" s="317"/>
      <c r="Y365" s="308"/>
      <c r="Z365" s="318"/>
      <c r="AA365" s="308"/>
      <c r="AB365" s="300"/>
      <c r="AC365" s="300"/>
      <c r="AD365" s="723"/>
      <c r="AE365" s="723"/>
      <c r="AF365" s="723"/>
      <c r="AG365" s="241"/>
      <c r="AH365" s="241"/>
      <c r="AI365" s="241"/>
      <c r="AJ365" s="241"/>
      <c r="AK365" s="241"/>
      <c r="AL365" s="241"/>
      <c r="AM365" s="241"/>
      <c r="AN365" s="242"/>
      <c r="AO365" s="241"/>
      <c r="AP365" s="242"/>
      <c r="AQ365" s="241"/>
      <c r="AR365" s="242"/>
      <c r="AS365" s="241"/>
      <c r="AT365" s="242"/>
      <c r="AU365" s="241"/>
      <c r="AV365" s="242"/>
      <c r="AW365" s="241"/>
    </row>
    <row r="366" spans="1:49" ht="26.25">
      <c r="A366" s="312"/>
      <c r="B366" s="312"/>
      <c r="C366" s="312"/>
      <c r="D366" s="312"/>
      <c r="E366" s="312"/>
      <c r="F366" s="313"/>
      <c r="G366" s="304"/>
      <c r="H366" s="314"/>
      <c r="I366" s="300"/>
      <c r="J366" s="315"/>
      <c r="K366" s="315"/>
      <c r="L366" s="316"/>
      <c r="M366" s="300"/>
      <c r="N366" s="308"/>
      <c r="O366" s="300"/>
      <c r="P366" s="312"/>
      <c r="Q366" s="300"/>
      <c r="R366" s="312"/>
      <c r="S366" s="300"/>
      <c r="T366" s="300"/>
      <c r="U366" s="300"/>
      <c r="V366" s="312"/>
      <c r="W366" s="300"/>
      <c r="X366" s="317"/>
      <c r="Y366" s="308"/>
      <c r="Z366" s="318"/>
      <c r="AA366" s="308"/>
      <c r="AB366" s="300"/>
      <c r="AC366" s="300"/>
      <c r="AD366" s="723"/>
      <c r="AE366" s="723"/>
      <c r="AF366" s="723"/>
      <c r="AG366" s="241"/>
      <c r="AH366" s="241"/>
      <c r="AI366" s="241"/>
      <c r="AJ366" s="241"/>
      <c r="AK366" s="241"/>
      <c r="AL366" s="241"/>
      <c r="AM366" s="241"/>
      <c r="AN366" s="242"/>
      <c r="AO366" s="241"/>
      <c r="AP366" s="242"/>
      <c r="AQ366" s="241"/>
      <c r="AR366" s="242"/>
      <c r="AS366" s="241"/>
      <c r="AT366" s="242"/>
      <c r="AU366" s="241"/>
      <c r="AV366" s="242"/>
      <c r="AW366" s="241"/>
    </row>
    <row r="367" spans="1:49" ht="26.25">
      <c r="A367" s="312"/>
      <c r="B367" s="312"/>
      <c r="C367" s="312"/>
      <c r="D367" s="312"/>
      <c r="E367" s="312"/>
      <c r="F367" s="313"/>
      <c r="G367" s="304"/>
      <c r="H367" s="314"/>
      <c r="I367" s="300"/>
      <c r="J367" s="315"/>
      <c r="K367" s="315"/>
      <c r="L367" s="316"/>
      <c r="M367" s="300"/>
      <c r="N367" s="308"/>
      <c r="O367" s="300"/>
      <c r="P367" s="312"/>
      <c r="Q367" s="300"/>
      <c r="R367" s="312"/>
      <c r="S367" s="300"/>
      <c r="T367" s="300"/>
      <c r="U367" s="300"/>
      <c r="V367" s="312"/>
      <c r="W367" s="300"/>
      <c r="X367" s="317"/>
      <c r="Y367" s="308"/>
      <c r="Z367" s="318"/>
      <c r="AA367" s="308"/>
      <c r="AB367" s="300"/>
      <c r="AC367" s="300"/>
      <c r="AD367" s="723"/>
      <c r="AE367" s="723"/>
      <c r="AF367" s="723"/>
      <c r="AG367" s="241"/>
      <c r="AH367" s="241"/>
      <c r="AI367" s="241"/>
      <c r="AJ367" s="241"/>
      <c r="AK367" s="241"/>
      <c r="AL367" s="241"/>
      <c r="AM367" s="241"/>
      <c r="AN367" s="242"/>
      <c r="AO367" s="241"/>
      <c r="AP367" s="242"/>
      <c r="AQ367" s="241"/>
      <c r="AR367" s="242"/>
      <c r="AS367" s="241"/>
      <c r="AT367" s="242"/>
      <c r="AU367" s="241"/>
      <c r="AV367" s="242"/>
      <c r="AW367" s="241"/>
    </row>
    <row r="368" spans="1:49" ht="26.25">
      <c r="A368" s="312"/>
      <c r="B368" s="312"/>
      <c r="C368" s="312"/>
      <c r="D368" s="312"/>
      <c r="E368" s="312"/>
      <c r="F368" s="313"/>
      <c r="G368" s="304"/>
      <c r="H368" s="314"/>
      <c r="I368" s="300"/>
      <c r="J368" s="315"/>
      <c r="K368" s="315"/>
      <c r="L368" s="316"/>
      <c r="M368" s="300"/>
      <c r="N368" s="308"/>
      <c r="O368" s="300"/>
      <c r="P368" s="312"/>
      <c r="Q368" s="300"/>
      <c r="R368" s="312"/>
      <c r="S368" s="300"/>
      <c r="T368" s="300"/>
      <c r="U368" s="300"/>
      <c r="V368" s="312"/>
      <c r="W368" s="300"/>
      <c r="X368" s="317"/>
      <c r="Y368" s="308"/>
      <c r="Z368" s="318"/>
      <c r="AA368" s="308"/>
      <c r="AB368" s="300"/>
      <c r="AC368" s="300"/>
      <c r="AD368" s="723"/>
      <c r="AE368" s="723"/>
      <c r="AF368" s="723"/>
      <c r="AG368" s="241"/>
      <c r="AH368" s="241"/>
      <c r="AI368" s="241"/>
      <c r="AJ368" s="241"/>
      <c r="AK368" s="241"/>
      <c r="AL368" s="241"/>
      <c r="AM368" s="241"/>
      <c r="AN368" s="242"/>
      <c r="AO368" s="241"/>
      <c r="AP368" s="242"/>
      <c r="AQ368" s="241"/>
      <c r="AR368" s="242"/>
      <c r="AS368" s="241"/>
      <c r="AT368" s="242"/>
      <c r="AU368" s="241"/>
      <c r="AV368" s="242"/>
      <c r="AW368" s="241"/>
    </row>
    <row r="369" spans="1:49" ht="26.25">
      <c r="A369" s="312"/>
      <c r="B369" s="312"/>
      <c r="C369" s="312"/>
      <c r="D369" s="312"/>
      <c r="E369" s="312"/>
      <c r="F369" s="313"/>
      <c r="G369" s="304"/>
      <c r="H369" s="314"/>
      <c r="I369" s="300"/>
      <c r="J369" s="315"/>
      <c r="K369" s="315"/>
      <c r="L369" s="316"/>
      <c r="M369" s="300"/>
      <c r="N369" s="308"/>
      <c r="O369" s="300"/>
      <c r="P369" s="312"/>
      <c r="Q369" s="300"/>
      <c r="R369" s="312"/>
      <c r="S369" s="300"/>
      <c r="T369" s="300"/>
      <c r="U369" s="300"/>
      <c r="V369" s="312"/>
      <c r="W369" s="300"/>
      <c r="X369" s="317"/>
      <c r="Y369" s="308"/>
      <c r="Z369" s="318"/>
      <c r="AA369" s="308"/>
      <c r="AB369" s="300"/>
      <c r="AC369" s="300"/>
      <c r="AD369" s="723"/>
      <c r="AE369" s="723"/>
      <c r="AF369" s="723"/>
      <c r="AG369" s="241"/>
      <c r="AH369" s="241"/>
      <c r="AI369" s="241"/>
      <c r="AJ369" s="241"/>
      <c r="AK369" s="241"/>
      <c r="AL369" s="241"/>
      <c r="AM369" s="241"/>
      <c r="AN369" s="242"/>
      <c r="AO369" s="241"/>
      <c r="AP369" s="242"/>
      <c r="AQ369" s="241"/>
      <c r="AR369" s="242"/>
      <c r="AS369" s="241"/>
      <c r="AT369" s="242"/>
      <c r="AU369" s="241"/>
      <c r="AV369" s="242"/>
      <c r="AW369" s="241"/>
    </row>
    <row r="370" spans="1:49" ht="26.25">
      <c r="A370" s="312"/>
      <c r="B370" s="312"/>
      <c r="C370" s="312"/>
      <c r="D370" s="312"/>
      <c r="E370" s="312"/>
      <c r="F370" s="313"/>
      <c r="G370" s="304"/>
      <c r="H370" s="314"/>
      <c r="I370" s="300"/>
      <c r="J370" s="315"/>
      <c r="K370" s="315"/>
      <c r="L370" s="316"/>
      <c r="M370" s="300"/>
      <c r="N370" s="308"/>
      <c r="O370" s="300"/>
      <c r="P370" s="312"/>
      <c r="Q370" s="300"/>
      <c r="R370" s="312"/>
      <c r="S370" s="300"/>
      <c r="T370" s="300"/>
      <c r="U370" s="300"/>
      <c r="V370" s="312"/>
      <c r="W370" s="300"/>
      <c r="X370" s="317"/>
      <c r="Y370" s="308"/>
      <c r="Z370" s="318"/>
      <c r="AA370" s="308"/>
      <c r="AB370" s="300"/>
      <c r="AC370" s="300"/>
      <c r="AD370" s="723"/>
      <c r="AE370" s="723"/>
      <c r="AF370" s="723"/>
      <c r="AG370" s="241"/>
      <c r="AH370" s="241"/>
      <c r="AI370" s="241"/>
      <c r="AJ370" s="241"/>
      <c r="AK370" s="241"/>
      <c r="AL370" s="241"/>
      <c r="AM370" s="241"/>
      <c r="AN370" s="242"/>
      <c r="AO370" s="241"/>
      <c r="AP370" s="242"/>
      <c r="AQ370" s="241"/>
      <c r="AR370" s="242"/>
      <c r="AS370" s="241"/>
      <c r="AT370" s="242"/>
      <c r="AU370" s="241"/>
      <c r="AV370" s="242"/>
      <c r="AW370" s="241"/>
    </row>
    <row r="371" spans="1:49" ht="26.25">
      <c r="A371" s="312"/>
      <c r="B371" s="312"/>
      <c r="C371" s="312"/>
      <c r="D371" s="312"/>
      <c r="E371" s="312"/>
      <c r="F371" s="313"/>
      <c r="G371" s="304"/>
      <c r="H371" s="314"/>
      <c r="I371" s="300"/>
      <c r="J371" s="315"/>
      <c r="K371" s="315"/>
      <c r="L371" s="316"/>
      <c r="M371" s="300"/>
      <c r="N371" s="308"/>
      <c r="O371" s="300"/>
      <c r="P371" s="312"/>
      <c r="Q371" s="300"/>
      <c r="R371" s="312"/>
      <c r="S371" s="300"/>
      <c r="T371" s="300"/>
      <c r="U371" s="300"/>
      <c r="V371" s="312"/>
      <c r="W371" s="300"/>
      <c r="X371" s="317"/>
      <c r="Y371" s="308"/>
      <c r="Z371" s="318"/>
      <c r="AA371" s="308"/>
      <c r="AB371" s="300"/>
      <c r="AC371" s="300"/>
      <c r="AD371" s="723"/>
      <c r="AE371" s="723"/>
      <c r="AF371" s="723"/>
      <c r="AG371" s="241"/>
      <c r="AH371" s="241"/>
      <c r="AI371" s="241"/>
      <c r="AJ371" s="241"/>
      <c r="AK371" s="241"/>
      <c r="AL371" s="241"/>
      <c r="AM371" s="241"/>
      <c r="AN371" s="242"/>
      <c r="AO371" s="241"/>
      <c r="AP371" s="242"/>
      <c r="AQ371" s="241"/>
      <c r="AR371" s="242"/>
      <c r="AS371" s="241"/>
      <c r="AT371" s="242"/>
      <c r="AU371" s="241"/>
      <c r="AV371" s="242"/>
      <c r="AW371" s="241"/>
    </row>
    <row r="372" spans="1:49" ht="26.25">
      <c r="A372" s="312"/>
      <c r="B372" s="312"/>
      <c r="C372" s="312"/>
      <c r="D372" s="312"/>
      <c r="E372" s="312"/>
      <c r="F372" s="313"/>
      <c r="G372" s="304"/>
      <c r="H372" s="314"/>
      <c r="I372" s="300"/>
      <c r="J372" s="315"/>
      <c r="K372" s="315"/>
      <c r="L372" s="316"/>
      <c r="M372" s="300"/>
      <c r="N372" s="308"/>
      <c r="O372" s="300"/>
      <c r="P372" s="312"/>
      <c r="Q372" s="300"/>
      <c r="R372" s="312"/>
      <c r="S372" s="300"/>
      <c r="T372" s="300"/>
      <c r="U372" s="300"/>
      <c r="V372" s="312"/>
      <c r="W372" s="300"/>
      <c r="X372" s="317"/>
      <c r="Y372" s="308"/>
      <c r="Z372" s="318"/>
      <c r="AA372" s="308"/>
      <c r="AB372" s="300"/>
      <c r="AC372" s="300"/>
      <c r="AD372" s="723"/>
      <c r="AE372" s="723"/>
      <c r="AF372" s="723"/>
      <c r="AG372" s="241"/>
      <c r="AH372" s="241"/>
      <c r="AI372" s="241"/>
      <c r="AJ372" s="241"/>
      <c r="AK372" s="241"/>
      <c r="AL372" s="241"/>
      <c r="AM372" s="241"/>
      <c r="AN372" s="242"/>
      <c r="AO372" s="241"/>
      <c r="AP372" s="242"/>
      <c r="AQ372" s="241"/>
      <c r="AR372" s="242"/>
      <c r="AS372" s="241"/>
      <c r="AT372" s="242"/>
      <c r="AU372" s="241"/>
      <c r="AV372" s="242"/>
      <c r="AW372" s="241"/>
    </row>
    <row r="373" spans="1:49" ht="26.25">
      <c r="A373" s="312"/>
      <c r="B373" s="312"/>
      <c r="C373" s="312"/>
      <c r="D373" s="312"/>
      <c r="E373" s="312"/>
      <c r="F373" s="313"/>
      <c r="G373" s="304"/>
      <c r="H373" s="314"/>
      <c r="I373" s="300"/>
      <c r="J373" s="315"/>
      <c r="K373" s="315"/>
      <c r="L373" s="316"/>
      <c r="M373" s="300"/>
      <c r="N373" s="308"/>
      <c r="O373" s="300"/>
      <c r="P373" s="312"/>
      <c r="Q373" s="300"/>
      <c r="R373" s="312"/>
      <c r="S373" s="300"/>
      <c r="T373" s="300"/>
      <c r="U373" s="300"/>
      <c r="V373" s="312"/>
      <c r="W373" s="300"/>
      <c r="X373" s="317"/>
      <c r="Y373" s="308"/>
      <c r="Z373" s="318"/>
      <c r="AA373" s="308"/>
      <c r="AB373" s="300"/>
      <c r="AC373" s="300"/>
      <c r="AD373" s="723"/>
      <c r="AE373" s="723"/>
      <c r="AF373" s="723"/>
      <c r="AG373" s="241"/>
      <c r="AH373" s="241"/>
      <c r="AI373" s="241"/>
      <c r="AJ373" s="241"/>
      <c r="AK373" s="241"/>
      <c r="AL373" s="241"/>
      <c r="AM373" s="241"/>
      <c r="AN373" s="242"/>
      <c r="AO373" s="241"/>
      <c r="AP373" s="242"/>
      <c r="AQ373" s="241"/>
      <c r="AR373" s="242"/>
      <c r="AS373" s="241"/>
      <c r="AT373" s="242"/>
      <c r="AU373" s="241"/>
      <c r="AV373" s="242"/>
      <c r="AW373" s="241"/>
    </row>
    <row r="374" spans="1:49" ht="26.25">
      <c r="A374" s="312"/>
      <c r="B374" s="312"/>
      <c r="C374" s="312"/>
      <c r="D374" s="312"/>
      <c r="E374" s="312"/>
      <c r="F374" s="313"/>
      <c r="G374" s="304"/>
      <c r="H374" s="314"/>
      <c r="I374" s="300"/>
      <c r="J374" s="315"/>
      <c r="K374" s="315"/>
      <c r="L374" s="316"/>
      <c r="M374" s="300"/>
      <c r="N374" s="308"/>
      <c r="O374" s="300"/>
      <c r="P374" s="312"/>
      <c r="Q374" s="300"/>
      <c r="R374" s="312"/>
      <c r="S374" s="300"/>
      <c r="T374" s="300"/>
      <c r="U374" s="300"/>
      <c r="V374" s="312"/>
      <c r="W374" s="300"/>
      <c r="X374" s="317"/>
      <c r="Y374" s="308"/>
      <c r="Z374" s="318"/>
      <c r="AA374" s="308"/>
      <c r="AB374" s="300"/>
      <c r="AC374" s="300"/>
      <c r="AD374" s="723"/>
      <c r="AE374" s="723"/>
      <c r="AF374" s="723"/>
      <c r="AG374" s="241"/>
      <c r="AH374" s="241"/>
      <c r="AI374" s="241"/>
      <c r="AJ374" s="241"/>
      <c r="AK374" s="241"/>
      <c r="AL374" s="241"/>
      <c r="AM374" s="241"/>
      <c r="AN374" s="242"/>
      <c r="AO374" s="241"/>
      <c r="AP374" s="242"/>
      <c r="AQ374" s="241"/>
      <c r="AR374" s="242"/>
      <c r="AS374" s="241"/>
      <c r="AT374" s="242"/>
      <c r="AU374" s="241"/>
      <c r="AV374" s="242"/>
      <c r="AW374" s="241"/>
    </row>
    <row r="375" spans="1:49" ht="26.25">
      <c r="A375" s="312"/>
      <c r="B375" s="312"/>
      <c r="C375" s="312"/>
      <c r="D375" s="312"/>
      <c r="E375" s="312"/>
      <c r="F375" s="313"/>
      <c r="G375" s="304"/>
      <c r="H375" s="314"/>
      <c r="I375" s="300"/>
      <c r="J375" s="315"/>
      <c r="K375" s="315"/>
      <c r="L375" s="316"/>
      <c r="M375" s="300"/>
      <c r="N375" s="308"/>
      <c r="O375" s="300"/>
      <c r="P375" s="312"/>
      <c r="Q375" s="300"/>
      <c r="R375" s="312"/>
      <c r="S375" s="300"/>
      <c r="T375" s="300"/>
      <c r="U375" s="300"/>
      <c r="V375" s="312"/>
      <c r="W375" s="300"/>
      <c r="X375" s="317"/>
      <c r="Y375" s="308"/>
      <c r="Z375" s="318"/>
      <c r="AA375" s="308"/>
      <c r="AB375" s="300"/>
      <c r="AC375" s="300"/>
      <c r="AD375" s="723"/>
      <c r="AE375" s="723"/>
      <c r="AF375" s="723"/>
      <c r="AG375" s="241"/>
      <c r="AH375" s="241"/>
      <c r="AI375" s="241"/>
      <c r="AJ375" s="241"/>
      <c r="AK375" s="241"/>
      <c r="AL375" s="241"/>
      <c r="AM375" s="241"/>
      <c r="AN375" s="242"/>
      <c r="AO375" s="241"/>
      <c r="AP375" s="242"/>
      <c r="AQ375" s="241"/>
      <c r="AR375" s="242"/>
      <c r="AS375" s="241"/>
      <c r="AT375" s="242"/>
      <c r="AU375" s="241"/>
      <c r="AV375" s="242"/>
      <c r="AW375" s="241"/>
    </row>
    <row r="376" spans="1:49" ht="26.25">
      <c r="A376" s="312"/>
      <c r="B376" s="312"/>
      <c r="C376" s="312"/>
      <c r="D376" s="312"/>
      <c r="E376" s="312"/>
      <c r="F376" s="313"/>
      <c r="G376" s="304"/>
      <c r="H376" s="314"/>
      <c r="I376" s="300"/>
      <c r="J376" s="315"/>
      <c r="K376" s="315"/>
      <c r="L376" s="316"/>
      <c r="M376" s="300"/>
      <c r="N376" s="308"/>
      <c r="O376" s="300"/>
      <c r="P376" s="312"/>
      <c r="Q376" s="300"/>
      <c r="R376" s="312"/>
      <c r="S376" s="300"/>
      <c r="T376" s="300"/>
      <c r="U376" s="300"/>
      <c r="V376" s="312"/>
      <c r="W376" s="300"/>
      <c r="X376" s="317"/>
      <c r="Y376" s="308"/>
      <c r="Z376" s="318"/>
      <c r="AA376" s="308"/>
      <c r="AB376" s="300"/>
      <c r="AC376" s="300"/>
      <c r="AD376" s="723"/>
      <c r="AE376" s="723"/>
      <c r="AF376" s="723"/>
      <c r="AG376" s="241"/>
      <c r="AH376" s="241"/>
      <c r="AI376" s="241"/>
      <c r="AJ376" s="241"/>
      <c r="AK376" s="241"/>
      <c r="AL376" s="241"/>
      <c r="AM376" s="241"/>
      <c r="AN376" s="242"/>
      <c r="AO376" s="241"/>
      <c r="AP376" s="242"/>
      <c r="AQ376" s="241"/>
      <c r="AR376" s="242"/>
      <c r="AS376" s="241"/>
      <c r="AT376" s="242"/>
      <c r="AU376" s="241"/>
      <c r="AV376" s="242"/>
      <c r="AW376" s="241"/>
    </row>
    <row r="377" spans="1:49" ht="26.25">
      <c r="A377" s="312"/>
      <c r="B377" s="312"/>
      <c r="C377" s="312"/>
      <c r="D377" s="312"/>
      <c r="E377" s="312"/>
      <c r="F377" s="313"/>
      <c r="G377" s="304"/>
      <c r="H377" s="314"/>
      <c r="I377" s="300"/>
      <c r="J377" s="315"/>
      <c r="K377" s="315"/>
      <c r="L377" s="316"/>
      <c r="M377" s="300"/>
      <c r="N377" s="308"/>
      <c r="O377" s="300"/>
      <c r="P377" s="312"/>
      <c r="Q377" s="300"/>
      <c r="R377" s="312"/>
      <c r="S377" s="300"/>
      <c r="T377" s="300"/>
      <c r="U377" s="300"/>
      <c r="V377" s="312"/>
      <c r="W377" s="300"/>
      <c r="X377" s="317"/>
      <c r="Y377" s="308"/>
      <c r="Z377" s="318"/>
      <c r="AA377" s="308"/>
      <c r="AB377" s="300"/>
      <c r="AC377" s="300"/>
      <c r="AD377" s="723"/>
      <c r="AE377" s="723"/>
      <c r="AF377" s="723"/>
      <c r="AG377" s="241"/>
      <c r="AH377" s="241"/>
      <c r="AI377" s="241"/>
      <c r="AJ377" s="241"/>
      <c r="AK377" s="241"/>
      <c r="AL377" s="241"/>
      <c r="AM377" s="241"/>
      <c r="AN377" s="242"/>
      <c r="AO377" s="241"/>
      <c r="AP377" s="242"/>
      <c r="AQ377" s="241"/>
      <c r="AR377" s="242"/>
      <c r="AS377" s="241"/>
      <c r="AT377" s="242"/>
      <c r="AU377" s="241"/>
      <c r="AV377" s="242"/>
      <c r="AW377" s="241"/>
    </row>
    <row r="378" spans="1:49" ht="26.25">
      <c r="A378" s="312"/>
      <c r="B378" s="312"/>
      <c r="C378" s="312"/>
      <c r="D378" s="312"/>
      <c r="E378" s="312"/>
      <c r="F378" s="313"/>
      <c r="G378" s="304"/>
      <c r="H378" s="314"/>
      <c r="I378" s="300"/>
      <c r="J378" s="315"/>
      <c r="K378" s="315"/>
      <c r="L378" s="316"/>
      <c r="M378" s="300"/>
      <c r="N378" s="308"/>
      <c r="O378" s="300"/>
      <c r="P378" s="312"/>
      <c r="Q378" s="300"/>
      <c r="R378" s="312"/>
      <c r="S378" s="300"/>
      <c r="T378" s="300"/>
      <c r="U378" s="300"/>
      <c r="V378" s="312"/>
      <c r="W378" s="300"/>
      <c r="X378" s="317"/>
      <c r="Y378" s="308"/>
      <c r="Z378" s="318"/>
      <c r="AA378" s="308"/>
      <c r="AB378" s="300"/>
      <c r="AC378" s="300"/>
      <c r="AD378" s="723"/>
      <c r="AE378" s="723"/>
      <c r="AF378" s="723"/>
      <c r="AG378" s="241"/>
      <c r="AH378" s="241"/>
      <c r="AI378" s="241"/>
      <c r="AJ378" s="241"/>
      <c r="AK378" s="241"/>
      <c r="AL378" s="241"/>
      <c r="AM378" s="241"/>
      <c r="AN378" s="242"/>
      <c r="AO378" s="241"/>
      <c r="AP378" s="242"/>
      <c r="AQ378" s="241"/>
      <c r="AR378" s="242"/>
      <c r="AS378" s="241"/>
      <c r="AT378" s="242"/>
      <c r="AU378" s="241"/>
      <c r="AV378" s="242"/>
      <c r="AW378" s="241"/>
    </row>
    <row r="379" spans="1:49" ht="26.25">
      <c r="A379" s="312"/>
      <c r="B379" s="312"/>
      <c r="C379" s="312"/>
      <c r="D379" s="312"/>
      <c r="E379" s="312"/>
      <c r="F379" s="313"/>
      <c r="G379" s="304"/>
      <c r="H379" s="314"/>
      <c r="I379" s="300"/>
      <c r="J379" s="315"/>
      <c r="K379" s="315"/>
      <c r="L379" s="316"/>
      <c r="M379" s="300"/>
      <c r="N379" s="308"/>
      <c r="O379" s="300"/>
      <c r="P379" s="312"/>
      <c r="Q379" s="300"/>
      <c r="R379" s="312"/>
      <c r="S379" s="300"/>
      <c r="T379" s="300"/>
      <c r="U379" s="300"/>
      <c r="V379" s="312"/>
      <c r="W379" s="300"/>
      <c r="X379" s="317"/>
      <c r="Y379" s="308"/>
      <c r="Z379" s="318"/>
      <c r="AA379" s="308"/>
      <c r="AB379" s="300"/>
      <c r="AC379" s="300"/>
      <c r="AD379" s="723"/>
      <c r="AE379" s="723"/>
      <c r="AF379" s="723"/>
      <c r="AG379" s="241"/>
      <c r="AH379" s="241"/>
      <c r="AI379" s="241"/>
      <c r="AJ379" s="241"/>
      <c r="AK379" s="241"/>
      <c r="AL379" s="241"/>
      <c r="AM379" s="241"/>
      <c r="AN379" s="242"/>
      <c r="AO379" s="241"/>
      <c r="AP379" s="242"/>
      <c r="AQ379" s="241"/>
      <c r="AR379" s="242"/>
      <c r="AS379" s="241"/>
      <c r="AT379" s="242"/>
      <c r="AU379" s="241"/>
      <c r="AV379" s="242"/>
      <c r="AW379" s="241"/>
    </row>
    <row r="380" spans="1:49" ht="26.25">
      <c r="A380" s="312"/>
      <c r="B380" s="312"/>
      <c r="C380" s="312"/>
      <c r="D380" s="312"/>
      <c r="E380" s="312"/>
      <c r="F380" s="313"/>
      <c r="G380" s="304"/>
      <c r="H380" s="314"/>
      <c r="I380" s="300"/>
      <c r="J380" s="315"/>
      <c r="K380" s="315"/>
      <c r="L380" s="316"/>
      <c r="M380" s="300"/>
      <c r="N380" s="308"/>
      <c r="O380" s="300"/>
      <c r="P380" s="312"/>
      <c r="Q380" s="300"/>
      <c r="R380" s="312"/>
      <c r="S380" s="300"/>
      <c r="T380" s="300"/>
      <c r="U380" s="300"/>
      <c r="V380" s="312"/>
      <c r="W380" s="300"/>
      <c r="X380" s="317"/>
      <c r="Y380" s="308"/>
      <c r="Z380" s="318"/>
      <c r="AA380" s="308"/>
      <c r="AB380" s="300"/>
      <c r="AC380" s="300"/>
      <c r="AD380" s="723"/>
      <c r="AE380" s="723"/>
      <c r="AF380" s="723"/>
      <c r="AG380" s="241"/>
      <c r="AH380" s="241"/>
      <c r="AI380" s="241"/>
      <c r="AJ380" s="241"/>
      <c r="AK380" s="241"/>
      <c r="AL380" s="241"/>
      <c r="AM380" s="241"/>
      <c r="AN380" s="242"/>
      <c r="AO380" s="241"/>
      <c r="AP380" s="242"/>
      <c r="AQ380" s="241"/>
      <c r="AR380" s="242"/>
      <c r="AS380" s="241"/>
      <c r="AT380" s="242"/>
      <c r="AU380" s="241"/>
      <c r="AV380" s="242"/>
      <c r="AW380" s="241"/>
    </row>
    <row r="381" spans="1:49" ht="26.25">
      <c r="A381" s="312"/>
      <c r="B381" s="312"/>
      <c r="C381" s="312"/>
      <c r="D381" s="312"/>
      <c r="E381" s="312"/>
      <c r="F381" s="313"/>
      <c r="G381" s="304"/>
      <c r="H381" s="314"/>
      <c r="I381" s="300"/>
      <c r="J381" s="315"/>
      <c r="K381" s="315"/>
      <c r="L381" s="316"/>
      <c r="M381" s="300"/>
      <c r="N381" s="308"/>
      <c r="O381" s="300"/>
      <c r="P381" s="312"/>
      <c r="Q381" s="300"/>
      <c r="R381" s="312"/>
      <c r="S381" s="300"/>
      <c r="T381" s="300"/>
      <c r="U381" s="300"/>
      <c r="V381" s="312"/>
      <c r="W381" s="300"/>
      <c r="X381" s="317"/>
      <c r="Y381" s="308"/>
      <c r="Z381" s="318"/>
      <c r="AA381" s="308"/>
      <c r="AB381" s="300"/>
      <c r="AC381" s="300"/>
      <c r="AD381" s="723"/>
      <c r="AE381" s="723"/>
      <c r="AF381" s="723"/>
      <c r="AG381" s="241"/>
      <c r="AH381" s="241"/>
      <c r="AI381" s="241"/>
      <c r="AJ381" s="241"/>
      <c r="AK381" s="241"/>
      <c r="AL381" s="241"/>
      <c r="AM381" s="241"/>
      <c r="AN381" s="242"/>
      <c r="AO381" s="241"/>
      <c r="AP381" s="242"/>
      <c r="AQ381" s="241"/>
      <c r="AR381" s="242"/>
      <c r="AS381" s="241"/>
      <c r="AT381" s="242"/>
      <c r="AU381" s="241"/>
      <c r="AV381" s="242"/>
      <c r="AW381" s="241"/>
    </row>
    <row r="382" spans="1:49" ht="26.25">
      <c r="A382" s="312"/>
      <c r="B382" s="312"/>
      <c r="C382" s="312"/>
      <c r="D382" s="312"/>
      <c r="E382" s="312"/>
      <c r="F382" s="313"/>
      <c r="G382" s="304"/>
      <c r="H382" s="314"/>
      <c r="I382" s="300"/>
      <c r="J382" s="315"/>
      <c r="K382" s="315"/>
      <c r="L382" s="316"/>
      <c r="M382" s="300"/>
      <c r="N382" s="308"/>
      <c r="O382" s="300"/>
      <c r="P382" s="312"/>
      <c r="Q382" s="300"/>
      <c r="R382" s="312"/>
      <c r="S382" s="300"/>
      <c r="T382" s="300"/>
      <c r="U382" s="300"/>
      <c r="V382" s="312"/>
      <c r="W382" s="300"/>
      <c r="X382" s="317"/>
      <c r="Y382" s="308"/>
      <c r="Z382" s="318"/>
      <c r="AA382" s="308"/>
      <c r="AB382" s="300"/>
      <c r="AC382" s="300"/>
      <c r="AD382" s="723"/>
      <c r="AE382" s="723"/>
      <c r="AF382" s="723"/>
      <c r="AG382" s="241"/>
      <c r="AH382" s="241"/>
      <c r="AI382" s="241"/>
      <c r="AJ382" s="241"/>
      <c r="AK382" s="241"/>
      <c r="AL382" s="241"/>
      <c r="AM382" s="241"/>
      <c r="AN382" s="242"/>
      <c r="AO382" s="241"/>
      <c r="AP382" s="242"/>
      <c r="AQ382" s="241"/>
      <c r="AR382" s="242"/>
      <c r="AS382" s="241"/>
      <c r="AT382" s="242"/>
      <c r="AU382" s="241"/>
      <c r="AV382" s="242"/>
      <c r="AW382" s="241"/>
    </row>
    <row r="383" spans="1:49" ht="26.25">
      <c r="A383" s="312"/>
      <c r="B383" s="312"/>
      <c r="C383" s="312"/>
      <c r="D383" s="312"/>
      <c r="E383" s="312"/>
      <c r="F383" s="313"/>
      <c r="G383" s="304"/>
      <c r="H383" s="314"/>
      <c r="I383" s="300"/>
      <c r="J383" s="315"/>
      <c r="K383" s="315"/>
      <c r="L383" s="316"/>
      <c r="M383" s="300"/>
      <c r="N383" s="308"/>
      <c r="O383" s="300"/>
      <c r="P383" s="312"/>
      <c r="Q383" s="300"/>
      <c r="R383" s="312"/>
      <c r="S383" s="300"/>
      <c r="T383" s="300"/>
      <c r="U383" s="300"/>
      <c r="V383" s="312"/>
      <c r="W383" s="300"/>
      <c r="X383" s="317"/>
      <c r="Y383" s="308"/>
      <c r="Z383" s="318"/>
      <c r="AA383" s="308"/>
      <c r="AB383" s="300"/>
      <c r="AC383" s="300"/>
      <c r="AD383" s="723"/>
      <c r="AE383" s="723"/>
      <c r="AF383" s="723"/>
      <c r="AG383" s="241"/>
      <c r="AH383" s="241"/>
      <c r="AI383" s="241"/>
      <c r="AJ383" s="241"/>
      <c r="AK383" s="241"/>
      <c r="AL383" s="241"/>
      <c r="AM383" s="241"/>
      <c r="AN383" s="242"/>
      <c r="AO383" s="241"/>
      <c r="AP383" s="242"/>
      <c r="AQ383" s="241"/>
      <c r="AR383" s="242"/>
      <c r="AS383" s="241"/>
      <c r="AT383" s="242"/>
      <c r="AU383" s="241"/>
      <c r="AV383" s="242"/>
      <c r="AW383" s="241"/>
    </row>
    <row r="384" spans="1:49" ht="26.25">
      <c r="A384" s="312"/>
      <c r="B384" s="312"/>
      <c r="C384" s="312"/>
      <c r="D384" s="312"/>
      <c r="E384" s="312"/>
      <c r="F384" s="313"/>
      <c r="G384" s="304"/>
      <c r="H384" s="314"/>
      <c r="I384" s="300"/>
      <c r="J384" s="315"/>
      <c r="K384" s="315"/>
      <c r="L384" s="316"/>
      <c r="M384" s="300"/>
      <c r="N384" s="308"/>
      <c r="O384" s="300"/>
      <c r="P384" s="312"/>
      <c r="Q384" s="300"/>
      <c r="R384" s="312"/>
      <c r="S384" s="300"/>
      <c r="T384" s="300"/>
      <c r="U384" s="300"/>
      <c r="V384" s="312"/>
      <c r="W384" s="300"/>
      <c r="X384" s="317"/>
      <c r="Y384" s="308"/>
      <c r="Z384" s="318"/>
      <c r="AA384" s="308"/>
      <c r="AB384" s="300"/>
      <c r="AC384" s="300"/>
      <c r="AD384" s="723"/>
      <c r="AE384" s="723"/>
      <c r="AF384" s="723"/>
      <c r="AG384" s="241"/>
      <c r="AH384" s="241"/>
      <c r="AI384" s="241"/>
      <c r="AJ384" s="241"/>
      <c r="AK384" s="241"/>
      <c r="AL384" s="241"/>
      <c r="AM384" s="241"/>
      <c r="AN384" s="242"/>
      <c r="AO384" s="241"/>
      <c r="AP384" s="242"/>
      <c r="AQ384" s="241"/>
      <c r="AR384" s="242"/>
      <c r="AS384" s="241"/>
      <c r="AT384" s="242"/>
      <c r="AU384" s="241"/>
      <c r="AV384" s="242"/>
      <c r="AW384" s="241"/>
    </row>
    <row r="385" spans="1:49" ht="26.25">
      <c r="A385" s="312"/>
      <c r="B385" s="312"/>
      <c r="C385" s="312"/>
      <c r="D385" s="312"/>
      <c r="E385" s="312"/>
      <c r="F385" s="313"/>
      <c r="G385" s="304"/>
      <c r="H385" s="314"/>
      <c r="I385" s="300"/>
      <c r="J385" s="315"/>
      <c r="K385" s="315"/>
      <c r="L385" s="316"/>
      <c r="M385" s="300"/>
      <c r="N385" s="308"/>
      <c r="O385" s="300"/>
      <c r="P385" s="312"/>
      <c r="Q385" s="300"/>
      <c r="R385" s="312"/>
      <c r="S385" s="300"/>
      <c r="T385" s="300"/>
      <c r="U385" s="300"/>
      <c r="V385" s="312"/>
      <c r="W385" s="300"/>
      <c r="X385" s="317"/>
      <c r="Y385" s="308"/>
      <c r="Z385" s="318"/>
      <c r="AA385" s="308"/>
      <c r="AB385" s="300"/>
      <c r="AC385" s="300"/>
      <c r="AD385" s="723"/>
      <c r="AE385" s="723"/>
      <c r="AF385" s="723"/>
      <c r="AG385" s="241"/>
      <c r="AH385" s="241"/>
      <c r="AI385" s="241"/>
      <c r="AJ385" s="241"/>
      <c r="AK385" s="241"/>
      <c r="AL385" s="241"/>
      <c r="AM385" s="241"/>
      <c r="AN385" s="242"/>
      <c r="AO385" s="241"/>
      <c r="AP385" s="242"/>
      <c r="AQ385" s="241"/>
      <c r="AR385" s="242"/>
      <c r="AS385" s="241"/>
      <c r="AT385" s="242"/>
      <c r="AU385" s="241"/>
      <c r="AV385" s="242"/>
      <c r="AW385" s="241"/>
    </row>
    <row r="386" spans="1:49" ht="26.25">
      <c r="A386" s="312"/>
      <c r="B386" s="312"/>
      <c r="C386" s="312"/>
      <c r="D386" s="312"/>
      <c r="E386" s="312"/>
      <c r="F386" s="313"/>
      <c r="G386" s="304"/>
      <c r="H386" s="314"/>
      <c r="I386" s="300"/>
      <c r="J386" s="315"/>
      <c r="K386" s="315"/>
      <c r="L386" s="316"/>
      <c r="M386" s="300"/>
      <c r="N386" s="308"/>
      <c r="O386" s="300"/>
      <c r="P386" s="312"/>
      <c r="Q386" s="300"/>
      <c r="R386" s="312"/>
      <c r="S386" s="300"/>
      <c r="T386" s="300"/>
      <c r="U386" s="300"/>
      <c r="V386" s="312"/>
      <c r="W386" s="300"/>
      <c r="X386" s="317"/>
      <c r="Y386" s="308"/>
      <c r="Z386" s="318"/>
      <c r="AA386" s="308"/>
      <c r="AB386" s="300"/>
      <c r="AC386" s="300"/>
      <c r="AD386" s="723"/>
      <c r="AE386" s="723"/>
      <c r="AF386" s="723"/>
      <c r="AG386" s="241"/>
      <c r="AH386" s="241"/>
      <c r="AI386" s="241"/>
      <c r="AJ386" s="241"/>
      <c r="AK386" s="241"/>
      <c r="AL386" s="241"/>
      <c r="AM386" s="241"/>
      <c r="AN386" s="242"/>
      <c r="AO386" s="241"/>
      <c r="AP386" s="242"/>
      <c r="AQ386" s="241"/>
      <c r="AR386" s="242"/>
      <c r="AS386" s="241"/>
      <c r="AT386" s="242"/>
      <c r="AU386" s="241"/>
      <c r="AV386" s="242"/>
      <c r="AW386" s="241"/>
    </row>
    <row r="387" spans="1:49" ht="26.25">
      <c r="A387" s="312"/>
      <c r="B387" s="312"/>
      <c r="C387" s="312"/>
      <c r="D387" s="312"/>
      <c r="E387" s="312"/>
      <c r="F387" s="313"/>
      <c r="G387" s="304"/>
      <c r="H387" s="314"/>
      <c r="I387" s="300"/>
      <c r="J387" s="315"/>
      <c r="K387" s="315"/>
      <c r="L387" s="316"/>
      <c r="M387" s="300"/>
      <c r="N387" s="308"/>
      <c r="O387" s="300"/>
      <c r="P387" s="312"/>
      <c r="Q387" s="300"/>
      <c r="R387" s="312"/>
      <c r="S387" s="300"/>
      <c r="T387" s="300"/>
      <c r="U387" s="300"/>
      <c r="V387" s="312"/>
      <c r="W387" s="300"/>
      <c r="X387" s="317"/>
      <c r="Y387" s="308"/>
      <c r="Z387" s="318"/>
      <c r="AA387" s="308"/>
      <c r="AB387" s="300"/>
      <c r="AC387" s="300"/>
      <c r="AD387" s="723"/>
      <c r="AE387" s="723"/>
      <c r="AF387" s="723"/>
      <c r="AG387" s="241"/>
      <c r="AH387" s="241"/>
      <c r="AI387" s="241"/>
      <c r="AJ387" s="241"/>
      <c r="AK387" s="241"/>
      <c r="AL387" s="241"/>
      <c r="AM387" s="241"/>
      <c r="AN387" s="242"/>
      <c r="AO387" s="241"/>
      <c r="AP387" s="242"/>
      <c r="AQ387" s="241"/>
      <c r="AR387" s="242"/>
      <c r="AS387" s="241"/>
      <c r="AT387" s="242"/>
      <c r="AU387" s="241"/>
      <c r="AV387" s="242"/>
      <c r="AW387" s="241"/>
    </row>
    <row r="388" spans="1:49" ht="26.25">
      <c r="A388" s="312"/>
      <c r="B388" s="312"/>
      <c r="C388" s="312"/>
      <c r="D388" s="312"/>
      <c r="E388" s="312"/>
      <c r="F388" s="313"/>
      <c r="G388" s="304"/>
      <c r="H388" s="314"/>
      <c r="I388" s="300"/>
      <c r="J388" s="315"/>
      <c r="K388" s="315"/>
      <c r="L388" s="316"/>
      <c r="M388" s="300"/>
      <c r="N388" s="308"/>
      <c r="O388" s="300"/>
      <c r="P388" s="312"/>
      <c r="Q388" s="300"/>
      <c r="R388" s="312"/>
      <c r="S388" s="300"/>
      <c r="T388" s="300"/>
      <c r="U388" s="300"/>
      <c r="V388" s="312"/>
      <c r="W388" s="300"/>
      <c r="X388" s="317"/>
      <c r="Y388" s="308"/>
      <c r="Z388" s="318"/>
      <c r="AA388" s="308"/>
      <c r="AB388" s="300"/>
      <c r="AC388" s="300"/>
      <c r="AD388" s="723"/>
      <c r="AE388" s="723"/>
      <c r="AF388" s="723"/>
      <c r="AG388" s="241"/>
      <c r="AH388" s="241"/>
      <c r="AI388" s="241"/>
      <c r="AJ388" s="241"/>
      <c r="AK388" s="241"/>
      <c r="AL388" s="241"/>
      <c r="AM388" s="241"/>
      <c r="AN388" s="242"/>
      <c r="AO388" s="241"/>
      <c r="AP388" s="242"/>
      <c r="AQ388" s="241"/>
      <c r="AR388" s="242"/>
      <c r="AS388" s="241"/>
      <c r="AT388" s="242"/>
      <c r="AU388" s="241"/>
      <c r="AV388" s="242"/>
      <c r="AW388" s="241"/>
    </row>
    <row r="389" spans="1:49" ht="26.25">
      <c r="A389" s="312"/>
      <c r="B389" s="312"/>
      <c r="C389" s="312"/>
      <c r="D389" s="312"/>
      <c r="E389" s="312"/>
      <c r="F389" s="313"/>
      <c r="G389" s="304"/>
      <c r="H389" s="314"/>
      <c r="I389" s="300"/>
      <c r="J389" s="315"/>
      <c r="K389" s="315"/>
      <c r="L389" s="316"/>
      <c r="M389" s="300"/>
      <c r="N389" s="308"/>
      <c r="O389" s="300"/>
      <c r="P389" s="312"/>
      <c r="Q389" s="300"/>
      <c r="R389" s="312"/>
      <c r="S389" s="300"/>
      <c r="T389" s="300"/>
      <c r="U389" s="300"/>
      <c r="V389" s="312"/>
      <c r="W389" s="300"/>
      <c r="X389" s="317"/>
      <c r="Y389" s="308"/>
      <c r="Z389" s="318"/>
      <c r="AA389" s="308"/>
      <c r="AB389" s="300"/>
      <c r="AC389" s="300"/>
      <c r="AD389" s="723"/>
      <c r="AE389" s="723"/>
      <c r="AF389" s="723"/>
      <c r="AG389" s="241"/>
      <c r="AH389" s="241"/>
      <c r="AI389" s="241"/>
      <c r="AJ389" s="241"/>
      <c r="AK389" s="241"/>
      <c r="AL389" s="241"/>
      <c r="AM389" s="241"/>
      <c r="AN389" s="242"/>
      <c r="AO389" s="241"/>
      <c r="AP389" s="242"/>
      <c r="AQ389" s="241"/>
      <c r="AR389" s="242"/>
      <c r="AS389" s="241"/>
      <c r="AT389" s="242"/>
      <c r="AU389" s="241"/>
      <c r="AV389" s="242"/>
      <c r="AW389" s="241"/>
    </row>
    <row r="390" spans="1:49" ht="26.25">
      <c r="A390" s="312"/>
      <c r="B390" s="312"/>
      <c r="C390" s="312"/>
      <c r="D390" s="312"/>
      <c r="E390" s="312"/>
      <c r="F390" s="313"/>
      <c r="G390" s="304"/>
      <c r="H390" s="314"/>
      <c r="I390" s="300"/>
      <c r="J390" s="315"/>
      <c r="K390" s="315"/>
      <c r="L390" s="316"/>
      <c r="M390" s="300"/>
      <c r="N390" s="308"/>
      <c r="O390" s="300"/>
      <c r="P390" s="312"/>
      <c r="Q390" s="300"/>
      <c r="R390" s="312"/>
      <c r="S390" s="300"/>
      <c r="T390" s="300"/>
      <c r="U390" s="300"/>
      <c r="V390" s="312"/>
      <c r="W390" s="300"/>
      <c r="X390" s="317"/>
      <c r="Y390" s="308"/>
      <c r="Z390" s="318"/>
      <c r="AA390" s="308"/>
      <c r="AB390" s="300"/>
      <c r="AC390" s="300"/>
      <c r="AD390" s="723"/>
      <c r="AE390" s="723"/>
      <c r="AF390" s="723"/>
      <c r="AG390" s="241"/>
      <c r="AH390" s="241"/>
      <c r="AI390" s="241"/>
      <c r="AJ390" s="241"/>
      <c r="AK390" s="241"/>
      <c r="AL390" s="241"/>
      <c r="AM390" s="241"/>
      <c r="AN390" s="242"/>
      <c r="AO390" s="241"/>
      <c r="AP390" s="242"/>
      <c r="AQ390" s="241"/>
      <c r="AR390" s="242"/>
      <c r="AS390" s="241"/>
      <c r="AT390" s="242"/>
      <c r="AU390" s="241"/>
      <c r="AV390" s="242"/>
      <c r="AW390" s="241"/>
    </row>
    <row r="391" spans="1:49" ht="26.25">
      <c r="A391" s="312"/>
      <c r="B391" s="312"/>
      <c r="C391" s="312"/>
      <c r="D391" s="312"/>
      <c r="E391" s="312"/>
      <c r="F391" s="313"/>
      <c r="G391" s="304"/>
      <c r="H391" s="314"/>
      <c r="I391" s="300"/>
      <c r="J391" s="315"/>
      <c r="K391" s="315"/>
      <c r="L391" s="316"/>
      <c r="M391" s="300"/>
      <c r="N391" s="308"/>
      <c r="O391" s="300"/>
      <c r="P391" s="312"/>
      <c r="Q391" s="300"/>
      <c r="R391" s="312"/>
      <c r="S391" s="300"/>
      <c r="T391" s="300"/>
      <c r="U391" s="300"/>
      <c r="V391" s="312"/>
      <c r="W391" s="300"/>
      <c r="X391" s="317"/>
      <c r="Y391" s="308"/>
      <c r="Z391" s="318"/>
      <c r="AA391" s="308"/>
      <c r="AB391" s="300"/>
      <c r="AC391" s="300"/>
      <c r="AD391" s="723"/>
      <c r="AE391" s="723"/>
      <c r="AF391" s="723"/>
      <c r="AG391" s="241"/>
      <c r="AH391" s="241"/>
      <c r="AI391" s="241"/>
      <c r="AJ391" s="241"/>
      <c r="AK391" s="241"/>
      <c r="AL391" s="241"/>
      <c r="AM391" s="241"/>
      <c r="AN391" s="242"/>
      <c r="AO391" s="241"/>
      <c r="AP391" s="242"/>
      <c r="AQ391" s="241"/>
      <c r="AR391" s="242"/>
      <c r="AS391" s="241"/>
      <c r="AT391" s="242"/>
      <c r="AU391" s="241"/>
      <c r="AV391" s="242"/>
      <c r="AW391" s="241"/>
    </row>
    <row r="392" spans="1:49" ht="26.25">
      <c r="A392" s="312"/>
      <c r="B392" s="312"/>
      <c r="C392" s="312"/>
      <c r="D392" s="312"/>
      <c r="E392" s="312"/>
      <c r="F392" s="313"/>
      <c r="G392" s="304"/>
      <c r="H392" s="314"/>
      <c r="I392" s="300"/>
      <c r="J392" s="315"/>
      <c r="K392" s="315"/>
      <c r="L392" s="316"/>
      <c r="M392" s="300"/>
      <c r="N392" s="308"/>
      <c r="O392" s="300"/>
      <c r="P392" s="312"/>
      <c r="Q392" s="300"/>
      <c r="R392" s="312"/>
      <c r="S392" s="300"/>
      <c r="T392" s="300"/>
      <c r="U392" s="300"/>
      <c r="V392" s="312"/>
      <c r="W392" s="300"/>
      <c r="X392" s="317"/>
      <c r="Y392" s="308"/>
      <c r="Z392" s="318"/>
      <c r="AA392" s="308"/>
      <c r="AB392" s="300"/>
      <c r="AC392" s="300"/>
      <c r="AD392" s="723"/>
      <c r="AE392" s="723"/>
      <c r="AF392" s="723"/>
      <c r="AG392" s="241"/>
      <c r="AH392" s="241"/>
      <c r="AI392" s="241"/>
      <c r="AJ392" s="241"/>
      <c r="AK392" s="241"/>
      <c r="AL392" s="241"/>
      <c r="AM392" s="241"/>
      <c r="AN392" s="242"/>
      <c r="AO392" s="241"/>
      <c r="AP392" s="242"/>
      <c r="AQ392" s="241"/>
      <c r="AR392" s="242"/>
      <c r="AS392" s="241"/>
      <c r="AT392" s="242"/>
      <c r="AU392" s="241"/>
      <c r="AV392" s="242"/>
      <c r="AW392" s="241"/>
    </row>
    <row r="393" spans="1:49" ht="26.25">
      <c r="A393" s="312"/>
      <c r="B393" s="312"/>
      <c r="C393" s="312"/>
      <c r="D393" s="312"/>
      <c r="E393" s="312"/>
      <c r="F393" s="313"/>
      <c r="G393" s="304"/>
      <c r="H393" s="314"/>
      <c r="I393" s="300"/>
      <c r="J393" s="315"/>
      <c r="K393" s="315"/>
      <c r="L393" s="316"/>
      <c r="M393" s="300"/>
      <c r="N393" s="308"/>
      <c r="O393" s="300"/>
      <c r="P393" s="312"/>
      <c r="Q393" s="300"/>
      <c r="R393" s="312"/>
      <c r="S393" s="300"/>
      <c r="T393" s="300"/>
      <c r="U393" s="300"/>
      <c r="V393" s="312"/>
      <c r="W393" s="300"/>
      <c r="X393" s="317"/>
      <c r="Y393" s="308"/>
      <c r="Z393" s="318"/>
      <c r="AA393" s="308"/>
      <c r="AB393" s="300"/>
      <c r="AC393" s="300"/>
      <c r="AD393" s="723"/>
      <c r="AE393" s="723"/>
      <c r="AF393" s="723"/>
      <c r="AG393" s="241"/>
      <c r="AH393" s="241"/>
      <c r="AI393" s="241"/>
      <c r="AJ393" s="241"/>
      <c r="AK393" s="241"/>
      <c r="AL393" s="241"/>
      <c r="AM393" s="241"/>
      <c r="AN393" s="242"/>
      <c r="AO393" s="241"/>
      <c r="AP393" s="242"/>
      <c r="AQ393" s="241"/>
      <c r="AR393" s="242"/>
      <c r="AS393" s="241"/>
      <c r="AT393" s="242"/>
      <c r="AU393" s="241"/>
      <c r="AV393" s="242"/>
      <c r="AW393" s="241"/>
    </row>
    <row r="394" spans="1:49" ht="26.25">
      <c r="A394" s="312"/>
      <c r="B394" s="312"/>
      <c r="C394" s="312"/>
      <c r="D394" s="312"/>
      <c r="E394" s="312"/>
      <c r="F394" s="313"/>
      <c r="G394" s="304"/>
      <c r="H394" s="314"/>
      <c r="I394" s="300"/>
      <c r="J394" s="315"/>
      <c r="K394" s="315"/>
      <c r="L394" s="316"/>
      <c r="M394" s="300"/>
      <c r="N394" s="308"/>
      <c r="O394" s="300"/>
      <c r="P394" s="312"/>
      <c r="Q394" s="300"/>
      <c r="R394" s="312"/>
      <c r="S394" s="300"/>
      <c r="T394" s="300"/>
      <c r="U394" s="300"/>
      <c r="V394" s="312"/>
      <c r="W394" s="300"/>
      <c r="X394" s="317"/>
      <c r="Y394" s="308"/>
      <c r="Z394" s="318"/>
      <c r="AA394" s="308"/>
      <c r="AB394" s="300"/>
      <c r="AC394" s="300"/>
      <c r="AD394" s="723"/>
      <c r="AE394" s="723"/>
      <c r="AF394" s="723"/>
      <c r="AG394" s="241"/>
      <c r="AH394" s="241"/>
      <c r="AI394" s="241"/>
      <c r="AJ394" s="241"/>
      <c r="AK394" s="241"/>
      <c r="AL394" s="241"/>
      <c r="AM394" s="241"/>
      <c r="AN394" s="242"/>
      <c r="AO394" s="241"/>
      <c r="AP394" s="242"/>
      <c r="AQ394" s="241"/>
      <c r="AR394" s="242"/>
      <c r="AS394" s="241"/>
      <c r="AT394" s="242"/>
      <c r="AU394" s="241"/>
      <c r="AV394" s="242"/>
      <c r="AW394" s="241"/>
    </row>
    <row r="395" spans="1:49" ht="26.25">
      <c r="A395" s="312"/>
      <c r="B395" s="312"/>
      <c r="C395" s="312"/>
      <c r="D395" s="312"/>
      <c r="E395" s="312"/>
      <c r="F395" s="313"/>
      <c r="G395" s="304"/>
      <c r="H395" s="314"/>
      <c r="I395" s="300"/>
      <c r="J395" s="315"/>
      <c r="K395" s="315"/>
      <c r="L395" s="316"/>
      <c r="M395" s="300"/>
      <c r="N395" s="308"/>
      <c r="O395" s="300"/>
      <c r="P395" s="312"/>
      <c r="Q395" s="300"/>
      <c r="R395" s="312"/>
      <c r="S395" s="300"/>
      <c r="T395" s="300"/>
      <c r="U395" s="300"/>
      <c r="V395" s="312"/>
      <c r="W395" s="300"/>
      <c r="X395" s="317"/>
      <c r="Y395" s="308"/>
      <c r="Z395" s="318"/>
      <c r="AA395" s="308"/>
      <c r="AB395" s="300"/>
      <c r="AC395" s="300"/>
      <c r="AD395" s="723"/>
      <c r="AE395" s="723"/>
      <c r="AF395" s="723"/>
      <c r="AG395" s="241"/>
      <c r="AH395" s="241"/>
      <c r="AI395" s="241"/>
      <c r="AJ395" s="241"/>
      <c r="AK395" s="241"/>
      <c r="AL395" s="241"/>
      <c r="AM395" s="241"/>
      <c r="AN395" s="242"/>
      <c r="AO395" s="241"/>
      <c r="AP395" s="242"/>
      <c r="AQ395" s="241"/>
      <c r="AR395" s="242"/>
      <c r="AS395" s="241"/>
      <c r="AT395" s="242"/>
      <c r="AU395" s="241"/>
      <c r="AV395" s="242"/>
      <c r="AW395" s="241"/>
    </row>
    <row r="396" spans="1:49" ht="26.25">
      <c r="A396" s="312"/>
      <c r="B396" s="312"/>
      <c r="C396" s="312"/>
      <c r="D396" s="312"/>
      <c r="E396" s="312"/>
      <c r="F396" s="313"/>
      <c r="G396" s="304"/>
      <c r="H396" s="314"/>
      <c r="I396" s="300"/>
      <c r="J396" s="315"/>
      <c r="K396" s="315"/>
      <c r="L396" s="316"/>
      <c r="M396" s="300"/>
      <c r="N396" s="308"/>
      <c r="O396" s="300"/>
      <c r="P396" s="312"/>
      <c r="Q396" s="300"/>
      <c r="R396" s="312"/>
      <c r="S396" s="300"/>
      <c r="T396" s="300"/>
      <c r="U396" s="300"/>
      <c r="V396" s="312"/>
      <c r="W396" s="300"/>
      <c r="X396" s="317"/>
      <c r="Y396" s="308"/>
      <c r="Z396" s="318"/>
      <c r="AA396" s="308"/>
      <c r="AB396" s="300"/>
      <c r="AC396" s="300"/>
      <c r="AD396" s="723"/>
      <c r="AE396" s="723"/>
      <c r="AF396" s="723"/>
      <c r="AG396" s="241"/>
      <c r="AH396" s="241"/>
      <c r="AI396" s="241"/>
      <c r="AJ396" s="241"/>
      <c r="AK396" s="241"/>
      <c r="AL396" s="241"/>
      <c r="AM396" s="241"/>
      <c r="AN396" s="242"/>
      <c r="AO396" s="241"/>
      <c r="AP396" s="242"/>
      <c r="AQ396" s="241"/>
      <c r="AR396" s="242"/>
      <c r="AS396" s="241"/>
      <c r="AT396" s="242"/>
      <c r="AU396" s="241"/>
      <c r="AV396" s="242"/>
      <c r="AW396" s="241"/>
    </row>
    <row r="397" spans="1:49" ht="26.25">
      <c r="A397" s="312"/>
      <c r="B397" s="312"/>
      <c r="C397" s="312"/>
      <c r="D397" s="312"/>
      <c r="E397" s="312"/>
      <c r="F397" s="313"/>
      <c r="G397" s="304"/>
      <c r="H397" s="314"/>
      <c r="I397" s="300"/>
      <c r="J397" s="315"/>
      <c r="K397" s="315"/>
      <c r="L397" s="316"/>
      <c r="M397" s="300"/>
      <c r="N397" s="308"/>
      <c r="O397" s="300"/>
      <c r="P397" s="312"/>
      <c r="Q397" s="300"/>
      <c r="R397" s="312"/>
      <c r="S397" s="300"/>
      <c r="T397" s="300"/>
      <c r="U397" s="300"/>
      <c r="V397" s="312"/>
      <c r="W397" s="300"/>
      <c r="X397" s="317"/>
      <c r="Y397" s="308"/>
      <c r="Z397" s="318"/>
      <c r="AA397" s="308"/>
      <c r="AB397" s="300"/>
      <c r="AC397" s="300"/>
      <c r="AD397" s="723"/>
      <c r="AE397" s="723"/>
      <c r="AF397" s="723"/>
      <c r="AG397" s="241"/>
      <c r="AH397" s="241"/>
      <c r="AI397" s="241"/>
      <c r="AJ397" s="241"/>
      <c r="AK397" s="241"/>
      <c r="AL397" s="241"/>
      <c r="AM397" s="241"/>
      <c r="AN397" s="242"/>
      <c r="AO397" s="241"/>
      <c r="AP397" s="242"/>
      <c r="AQ397" s="241"/>
      <c r="AR397" s="242"/>
      <c r="AS397" s="241"/>
      <c r="AT397" s="242"/>
      <c r="AU397" s="241"/>
      <c r="AV397" s="242"/>
      <c r="AW397" s="241"/>
    </row>
    <row r="398" spans="1:49" ht="26.25">
      <c r="A398" s="312"/>
      <c r="B398" s="312"/>
      <c r="C398" s="312"/>
      <c r="D398" s="312"/>
      <c r="E398" s="312"/>
      <c r="F398" s="313"/>
      <c r="G398" s="304"/>
      <c r="H398" s="314"/>
      <c r="I398" s="300"/>
      <c r="J398" s="315"/>
      <c r="K398" s="315"/>
      <c r="L398" s="316"/>
      <c r="M398" s="300"/>
      <c r="N398" s="308"/>
      <c r="O398" s="300"/>
      <c r="P398" s="312"/>
      <c r="Q398" s="300"/>
      <c r="R398" s="312"/>
      <c r="S398" s="300"/>
      <c r="T398" s="300"/>
      <c r="U398" s="300"/>
      <c r="V398" s="312"/>
      <c r="W398" s="300"/>
      <c r="X398" s="317"/>
      <c r="Y398" s="308"/>
      <c r="Z398" s="318"/>
      <c r="AA398" s="308"/>
      <c r="AB398" s="300"/>
      <c r="AC398" s="300"/>
      <c r="AD398" s="723"/>
      <c r="AE398" s="723"/>
      <c r="AF398" s="723"/>
      <c r="AG398" s="241"/>
      <c r="AH398" s="241"/>
      <c r="AI398" s="241"/>
      <c r="AJ398" s="241"/>
      <c r="AK398" s="241"/>
      <c r="AL398" s="241"/>
      <c r="AM398" s="241"/>
      <c r="AN398" s="242"/>
      <c r="AO398" s="241"/>
      <c r="AP398" s="242"/>
      <c r="AQ398" s="241"/>
      <c r="AR398" s="242"/>
      <c r="AS398" s="241"/>
      <c r="AT398" s="242"/>
      <c r="AU398" s="241"/>
      <c r="AV398" s="242"/>
      <c r="AW398" s="241"/>
    </row>
    <row r="399" spans="1:49" ht="26.25">
      <c r="A399" s="312"/>
      <c r="B399" s="312"/>
      <c r="C399" s="312"/>
      <c r="D399" s="312"/>
      <c r="E399" s="312"/>
      <c r="F399" s="313"/>
      <c r="G399" s="304"/>
      <c r="H399" s="314"/>
      <c r="I399" s="300"/>
      <c r="J399" s="315"/>
      <c r="K399" s="315"/>
      <c r="L399" s="316"/>
      <c r="M399" s="300"/>
      <c r="N399" s="308"/>
      <c r="O399" s="300"/>
      <c r="P399" s="312"/>
      <c r="Q399" s="300"/>
      <c r="R399" s="312"/>
      <c r="S399" s="300"/>
      <c r="T399" s="300"/>
      <c r="U399" s="300"/>
      <c r="V399" s="312"/>
      <c r="W399" s="300"/>
      <c r="X399" s="317"/>
      <c r="Y399" s="308"/>
      <c r="Z399" s="318"/>
      <c r="AA399" s="308"/>
      <c r="AB399" s="300"/>
      <c r="AC399" s="300"/>
      <c r="AD399" s="723"/>
      <c r="AE399" s="723"/>
      <c r="AF399" s="723"/>
      <c r="AG399" s="241"/>
      <c r="AH399" s="241"/>
      <c r="AI399" s="241"/>
      <c r="AJ399" s="241"/>
      <c r="AK399" s="241"/>
      <c r="AL399" s="241"/>
      <c r="AM399" s="241"/>
      <c r="AN399" s="242"/>
      <c r="AO399" s="241"/>
      <c r="AP399" s="242"/>
      <c r="AQ399" s="241"/>
      <c r="AR399" s="242"/>
      <c r="AS399" s="241"/>
      <c r="AT399" s="242"/>
      <c r="AU399" s="241"/>
      <c r="AV399" s="242"/>
      <c r="AW399" s="241"/>
    </row>
    <row r="400" spans="1:49" ht="26.25">
      <c r="A400" s="312"/>
      <c r="B400" s="312"/>
      <c r="C400" s="312"/>
      <c r="D400" s="312"/>
      <c r="E400" s="312"/>
      <c r="F400" s="313"/>
      <c r="G400" s="304"/>
      <c r="H400" s="314"/>
      <c r="I400" s="300"/>
      <c r="J400" s="315"/>
      <c r="K400" s="315"/>
      <c r="L400" s="316"/>
      <c r="M400" s="300"/>
      <c r="N400" s="308"/>
      <c r="O400" s="300"/>
      <c r="P400" s="312"/>
      <c r="Q400" s="300"/>
      <c r="R400" s="312"/>
      <c r="S400" s="300"/>
      <c r="T400" s="300"/>
      <c r="U400" s="300"/>
      <c r="V400" s="312"/>
      <c r="W400" s="300"/>
      <c r="X400" s="317"/>
      <c r="Y400" s="308"/>
      <c r="Z400" s="318"/>
      <c r="AA400" s="308"/>
      <c r="AB400" s="300"/>
      <c r="AC400" s="300"/>
      <c r="AD400" s="723"/>
      <c r="AE400" s="723"/>
      <c r="AF400" s="723"/>
      <c r="AG400" s="241"/>
      <c r="AH400" s="241"/>
      <c r="AI400" s="241"/>
      <c r="AJ400" s="241"/>
      <c r="AK400" s="241"/>
      <c r="AL400" s="241"/>
      <c r="AM400" s="241"/>
      <c r="AN400" s="242"/>
      <c r="AO400" s="241"/>
      <c r="AP400" s="242"/>
      <c r="AQ400" s="241"/>
      <c r="AR400" s="242"/>
      <c r="AS400" s="241"/>
      <c r="AT400" s="242"/>
      <c r="AU400" s="241"/>
      <c r="AV400" s="242"/>
      <c r="AW400" s="241"/>
    </row>
    <row r="401" spans="1:49" ht="26.25">
      <c r="A401" s="312"/>
      <c r="B401" s="312"/>
      <c r="C401" s="312"/>
      <c r="D401" s="312"/>
      <c r="E401" s="312"/>
      <c r="F401" s="313"/>
      <c r="G401" s="304"/>
      <c r="H401" s="314"/>
      <c r="I401" s="300"/>
      <c r="J401" s="315"/>
      <c r="K401" s="315"/>
      <c r="L401" s="316"/>
      <c r="M401" s="300"/>
      <c r="N401" s="308"/>
      <c r="O401" s="300"/>
      <c r="P401" s="312"/>
      <c r="Q401" s="300"/>
      <c r="R401" s="312"/>
      <c r="S401" s="300"/>
      <c r="T401" s="300"/>
      <c r="U401" s="300"/>
      <c r="V401" s="312"/>
      <c r="W401" s="300"/>
      <c r="X401" s="317"/>
      <c r="Y401" s="308"/>
      <c r="Z401" s="318"/>
      <c r="AA401" s="308"/>
      <c r="AB401" s="300"/>
      <c r="AC401" s="300"/>
      <c r="AD401" s="723"/>
      <c r="AE401" s="723"/>
      <c r="AF401" s="723"/>
      <c r="AG401" s="241"/>
      <c r="AH401" s="241"/>
      <c r="AI401" s="241"/>
      <c r="AJ401" s="241"/>
      <c r="AK401" s="241"/>
      <c r="AL401" s="241"/>
      <c r="AM401" s="241"/>
      <c r="AN401" s="242"/>
      <c r="AO401" s="241"/>
      <c r="AP401" s="242"/>
      <c r="AQ401" s="241"/>
      <c r="AR401" s="242"/>
      <c r="AS401" s="241"/>
      <c r="AT401" s="242"/>
      <c r="AU401" s="241"/>
      <c r="AV401" s="242"/>
      <c r="AW401" s="241"/>
    </row>
    <row r="402" spans="1:49" ht="26.25">
      <c r="A402" s="312"/>
      <c r="B402" s="312"/>
      <c r="C402" s="312"/>
      <c r="D402" s="312"/>
      <c r="E402" s="312"/>
      <c r="F402" s="313"/>
      <c r="G402" s="304"/>
      <c r="H402" s="314"/>
      <c r="I402" s="300"/>
      <c r="J402" s="315"/>
      <c r="K402" s="315"/>
      <c r="L402" s="316"/>
      <c r="M402" s="300"/>
      <c r="N402" s="308"/>
      <c r="O402" s="300"/>
      <c r="P402" s="312"/>
      <c r="Q402" s="300"/>
      <c r="R402" s="312"/>
      <c r="S402" s="300"/>
      <c r="T402" s="300"/>
      <c r="U402" s="300"/>
      <c r="V402" s="312"/>
      <c r="W402" s="300"/>
      <c r="X402" s="317"/>
      <c r="Y402" s="308"/>
      <c r="Z402" s="318"/>
      <c r="AA402" s="308"/>
      <c r="AB402" s="300"/>
      <c r="AC402" s="300"/>
      <c r="AD402" s="723"/>
      <c r="AE402" s="723"/>
      <c r="AF402" s="723"/>
      <c r="AG402" s="241"/>
      <c r="AH402" s="241"/>
      <c r="AI402" s="241"/>
      <c r="AJ402" s="241"/>
      <c r="AK402" s="241"/>
      <c r="AL402" s="241"/>
      <c r="AM402" s="241"/>
      <c r="AN402" s="242"/>
      <c r="AO402" s="241"/>
      <c r="AP402" s="242"/>
      <c r="AQ402" s="241"/>
      <c r="AR402" s="242"/>
      <c r="AS402" s="241"/>
      <c r="AT402" s="242"/>
      <c r="AU402" s="241"/>
      <c r="AV402" s="242"/>
      <c r="AW402" s="241"/>
    </row>
    <row r="403" spans="1:49" ht="26.25">
      <c r="A403" s="312"/>
      <c r="B403" s="312"/>
      <c r="C403" s="312"/>
      <c r="D403" s="312"/>
      <c r="E403" s="312"/>
      <c r="F403" s="313"/>
      <c r="G403" s="304"/>
      <c r="H403" s="314"/>
      <c r="I403" s="300"/>
      <c r="J403" s="315"/>
      <c r="K403" s="315"/>
      <c r="L403" s="316"/>
      <c r="M403" s="300"/>
      <c r="N403" s="308"/>
      <c r="O403" s="300"/>
      <c r="P403" s="312"/>
      <c r="Q403" s="300"/>
      <c r="R403" s="312"/>
      <c r="S403" s="300"/>
      <c r="T403" s="300"/>
      <c r="U403" s="300"/>
      <c r="V403" s="312"/>
      <c r="W403" s="300"/>
      <c r="X403" s="317"/>
      <c r="Y403" s="308"/>
      <c r="Z403" s="318"/>
      <c r="AA403" s="308"/>
      <c r="AB403" s="300"/>
      <c r="AC403" s="300"/>
      <c r="AD403" s="723"/>
      <c r="AE403" s="723"/>
      <c r="AF403" s="723"/>
      <c r="AG403" s="241"/>
      <c r="AH403" s="241"/>
      <c r="AI403" s="241"/>
      <c r="AJ403" s="241"/>
      <c r="AK403" s="241"/>
      <c r="AL403" s="241"/>
      <c r="AM403" s="241"/>
      <c r="AN403" s="242"/>
      <c r="AO403" s="241"/>
      <c r="AP403" s="242"/>
      <c r="AQ403" s="241"/>
      <c r="AR403" s="242"/>
      <c r="AS403" s="241"/>
      <c r="AT403" s="242"/>
      <c r="AU403" s="241"/>
      <c r="AV403" s="242"/>
      <c r="AW403" s="241"/>
    </row>
    <row r="404" spans="1:49" ht="26.25">
      <c r="A404" s="312"/>
      <c r="B404" s="312"/>
      <c r="C404" s="312"/>
      <c r="D404" s="312"/>
      <c r="E404" s="312"/>
      <c r="F404" s="313"/>
      <c r="G404" s="304"/>
      <c r="H404" s="314"/>
      <c r="I404" s="300"/>
      <c r="J404" s="315"/>
      <c r="K404" s="315"/>
      <c r="L404" s="316"/>
      <c r="M404" s="300"/>
      <c r="N404" s="308"/>
      <c r="O404" s="300"/>
      <c r="P404" s="312"/>
      <c r="Q404" s="300"/>
      <c r="R404" s="312"/>
      <c r="S404" s="300"/>
      <c r="T404" s="300"/>
      <c r="U404" s="300"/>
      <c r="V404" s="312"/>
      <c r="W404" s="300"/>
      <c r="X404" s="317"/>
      <c r="Y404" s="308"/>
      <c r="Z404" s="318"/>
      <c r="AA404" s="308"/>
      <c r="AB404" s="300"/>
      <c r="AC404" s="300"/>
      <c r="AD404" s="723"/>
      <c r="AE404" s="723"/>
      <c r="AF404" s="723"/>
      <c r="AG404" s="241"/>
      <c r="AH404" s="241"/>
      <c r="AI404" s="241"/>
      <c r="AJ404" s="241"/>
      <c r="AK404" s="241"/>
      <c r="AL404" s="241"/>
      <c r="AM404" s="241"/>
      <c r="AN404" s="242"/>
      <c r="AO404" s="241"/>
      <c r="AP404" s="242"/>
      <c r="AQ404" s="241"/>
      <c r="AR404" s="242"/>
      <c r="AS404" s="241"/>
      <c r="AT404" s="242"/>
      <c r="AU404" s="241"/>
      <c r="AV404" s="242"/>
      <c r="AW404" s="241"/>
    </row>
    <row r="405" spans="1:49" ht="26.25">
      <c r="A405" s="312"/>
      <c r="B405" s="312"/>
      <c r="C405" s="312"/>
      <c r="D405" s="312"/>
      <c r="E405" s="312"/>
      <c r="F405" s="313"/>
      <c r="G405" s="304"/>
      <c r="H405" s="314"/>
      <c r="I405" s="300"/>
      <c r="J405" s="315"/>
      <c r="K405" s="315"/>
      <c r="L405" s="316"/>
      <c r="M405" s="300"/>
      <c r="N405" s="308"/>
      <c r="O405" s="300"/>
      <c r="P405" s="312"/>
      <c r="Q405" s="300"/>
      <c r="R405" s="312"/>
      <c r="S405" s="300"/>
      <c r="T405" s="300"/>
      <c r="U405" s="300"/>
      <c r="V405" s="312"/>
      <c r="W405" s="300"/>
      <c r="X405" s="317"/>
      <c r="Y405" s="308"/>
      <c r="Z405" s="318"/>
      <c r="AA405" s="308"/>
      <c r="AB405" s="300"/>
      <c r="AC405" s="300"/>
      <c r="AD405" s="723"/>
      <c r="AE405" s="723"/>
      <c r="AF405" s="723"/>
      <c r="AG405" s="241"/>
      <c r="AH405" s="241"/>
      <c r="AI405" s="241"/>
      <c r="AJ405" s="241"/>
      <c r="AK405" s="241"/>
      <c r="AL405" s="241"/>
      <c r="AM405" s="241"/>
      <c r="AN405" s="242"/>
      <c r="AO405" s="241"/>
      <c r="AP405" s="242"/>
      <c r="AQ405" s="241"/>
      <c r="AR405" s="242"/>
      <c r="AS405" s="241"/>
      <c r="AT405" s="242"/>
      <c r="AU405" s="241"/>
      <c r="AV405" s="242"/>
      <c r="AW405" s="241"/>
    </row>
    <row r="406" spans="1:49" ht="26.25">
      <c r="A406" s="312"/>
      <c r="B406" s="312"/>
      <c r="C406" s="312"/>
      <c r="D406" s="312"/>
      <c r="E406" s="312"/>
      <c r="F406" s="313"/>
      <c r="G406" s="304"/>
      <c r="H406" s="314"/>
      <c r="I406" s="300"/>
      <c r="J406" s="315"/>
      <c r="K406" s="315"/>
      <c r="L406" s="316"/>
      <c r="M406" s="300"/>
      <c r="N406" s="308"/>
      <c r="O406" s="300"/>
      <c r="P406" s="312"/>
      <c r="Q406" s="300"/>
      <c r="R406" s="312"/>
      <c r="S406" s="300"/>
      <c r="T406" s="300"/>
      <c r="U406" s="300"/>
      <c r="V406" s="312"/>
      <c r="W406" s="300"/>
      <c r="X406" s="317"/>
      <c r="Y406" s="308"/>
      <c r="Z406" s="318"/>
      <c r="AA406" s="308"/>
      <c r="AB406" s="300"/>
      <c r="AC406" s="300"/>
      <c r="AD406" s="723"/>
      <c r="AE406" s="723"/>
      <c r="AF406" s="723"/>
      <c r="AG406" s="241"/>
      <c r="AH406" s="241"/>
      <c r="AI406" s="241"/>
      <c r="AJ406" s="241"/>
      <c r="AK406" s="241"/>
      <c r="AL406" s="241"/>
      <c r="AM406" s="241"/>
      <c r="AN406" s="242"/>
      <c r="AO406" s="241"/>
      <c r="AP406" s="242"/>
      <c r="AQ406" s="241"/>
      <c r="AR406" s="242"/>
      <c r="AS406" s="241"/>
      <c r="AT406" s="242"/>
      <c r="AU406" s="241"/>
      <c r="AV406" s="242"/>
      <c r="AW406" s="241"/>
    </row>
    <row r="407" spans="1:49" ht="26.25">
      <c r="A407" s="312"/>
      <c r="B407" s="312"/>
      <c r="C407" s="312"/>
      <c r="D407" s="312"/>
      <c r="E407" s="312"/>
      <c r="F407" s="313"/>
      <c r="G407" s="304"/>
      <c r="H407" s="314"/>
      <c r="I407" s="300"/>
      <c r="J407" s="315"/>
      <c r="K407" s="315"/>
      <c r="L407" s="316"/>
      <c r="M407" s="300"/>
      <c r="N407" s="308"/>
      <c r="O407" s="300"/>
      <c r="P407" s="312"/>
      <c r="Q407" s="300"/>
      <c r="R407" s="312"/>
      <c r="S407" s="300"/>
      <c r="T407" s="300"/>
      <c r="U407" s="300"/>
      <c r="V407" s="312"/>
      <c r="W407" s="300"/>
      <c r="X407" s="317"/>
      <c r="Y407" s="308"/>
      <c r="Z407" s="318"/>
      <c r="AA407" s="308"/>
      <c r="AB407" s="300"/>
      <c r="AC407" s="300"/>
      <c r="AD407" s="723"/>
      <c r="AE407" s="723"/>
      <c r="AF407" s="723"/>
      <c r="AG407" s="241"/>
      <c r="AH407" s="241"/>
      <c r="AI407" s="241"/>
      <c r="AJ407" s="241"/>
      <c r="AK407" s="241"/>
      <c r="AL407" s="241"/>
      <c r="AM407" s="241"/>
      <c r="AN407" s="242"/>
      <c r="AO407" s="241"/>
      <c r="AP407" s="242"/>
      <c r="AQ407" s="241"/>
      <c r="AR407" s="242"/>
      <c r="AS407" s="241"/>
      <c r="AT407" s="242"/>
      <c r="AU407" s="241"/>
      <c r="AV407" s="242"/>
      <c r="AW407" s="241"/>
    </row>
    <row r="408" spans="1:49" ht="26.25">
      <c r="A408" s="312"/>
      <c r="B408" s="312"/>
      <c r="C408" s="312"/>
      <c r="D408" s="312"/>
      <c r="E408" s="312"/>
      <c r="F408" s="313"/>
      <c r="G408" s="304"/>
      <c r="H408" s="314"/>
      <c r="I408" s="300"/>
      <c r="J408" s="315"/>
      <c r="K408" s="315"/>
      <c r="L408" s="316"/>
      <c r="M408" s="300"/>
      <c r="N408" s="308"/>
      <c r="O408" s="300"/>
      <c r="P408" s="312"/>
      <c r="Q408" s="300"/>
      <c r="R408" s="312"/>
      <c r="S408" s="300"/>
      <c r="T408" s="300"/>
      <c r="U408" s="300"/>
      <c r="V408" s="312"/>
      <c r="W408" s="300"/>
      <c r="X408" s="317"/>
      <c r="Y408" s="308"/>
      <c r="Z408" s="318"/>
      <c r="AA408" s="308"/>
      <c r="AB408" s="300"/>
      <c r="AC408" s="300"/>
      <c r="AD408" s="723"/>
      <c r="AE408" s="723"/>
      <c r="AF408" s="723"/>
      <c r="AG408" s="241"/>
      <c r="AH408" s="241"/>
      <c r="AI408" s="241"/>
      <c r="AJ408" s="241"/>
      <c r="AK408" s="241"/>
      <c r="AL408" s="241"/>
      <c r="AM408" s="241"/>
      <c r="AN408" s="242"/>
      <c r="AO408" s="241"/>
      <c r="AP408" s="242"/>
      <c r="AQ408" s="241"/>
      <c r="AR408" s="242"/>
      <c r="AS408" s="241"/>
      <c r="AT408" s="242"/>
      <c r="AU408" s="241"/>
      <c r="AV408" s="242"/>
      <c r="AW408" s="241"/>
    </row>
    <row r="409" spans="1:49" ht="26.25">
      <c r="A409" s="312"/>
      <c r="B409" s="312"/>
      <c r="C409" s="312"/>
      <c r="D409" s="312"/>
      <c r="E409" s="312"/>
      <c r="F409" s="313"/>
      <c r="G409" s="304"/>
      <c r="H409" s="314"/>
      <c r="I409" s="300"/>
      <c r="J409" s="315"/>
      <c r="K409" s="315"/>
      <c r="L409" s="316"/>
      <c r="M409" s="300"/>
      <c r="N409" s="308"/>
      <c r="O409" s="300"/>
      <c r="P409" s="312"/>
      <c r="Q409" s="300"/>
      <c r="R409" s="312"/>
      <c r="S409" s="300"/>
      <c r="T409" s="300"/>
      <c r="U409" s="300"/>
      <c r="V409" s="312"/>
      <c r="W409" s="300"/>
      <c r="X409" s="317"/>
      <c r="Y409" s="308"/>
      <c r="Z409" s="318"/>
      <c r="AA409" s="308"/>
      <c r="AB409" s="300"/>
      <c r="AC409" s="300"/>
      <c r="AD409" s="723"/>
      <c r="AE409" s="723"/>
      <c r="AF409" s="723"/>
      <c r="AG409" s="241"/>
      <c r="AH409" s="241"/>
      <c r="AI409" s="241"/>
      <c r="AJ409" s="241"/>
      <c r="AK409" s="241"/>
      <c r="AL409" s="241"/>
      <c r="AM409" s="241"/>
      <c r="AN409" s="242"/>
      <c r="AO409" s="241"/>
      <c r="AP409" s="242"/>
      <c r="AQ409" s="241"/>
      <c r="AR409" s="242"/>
      <c r="AS409" s="241"/>
      <c r="AT409" s="242"/>
      <c r="AU409" s="241"/>
      <c r="AV409" s="242"/>
      <c r="AW409" s="241"/>
    </row>
    <row r="410" spans="1:49" ht="26.25">
      <c r="A410" s="312"/>
      <c r="B410" s="312"/>
      <c r="C410" s="312"/>
      <c r="D410" s="312"/>
      <c r="E410" s="312"/>
      <c r="F410" s="313"/>
      <c r="G410" s="304"/>
      <c r="H410" s="314"/>
      <c r="I410" s="300"/>
      <c r="J410" s="315"/>
      <c r="K410" s="315"/>
      <c r="L410" s="316"/>
      <c r="M410" s="300"/>
      <c r="N410" s="308"/>
      <c r="O410" s="300"/>
      <c r="P410" s="312"/>
      <c r="Q410" s="300"/>
      <c r="R410" s="312"/>
      <c r="S410" s="300"/>
      <c r="T410" s="300"/>
      <c r="U410" s="300"/>
      <c r="V410" s="312"/>
      <c r="W410" s="300"/>
      <c r="X410" s="317"/>
      <c r="Y410" s="308"/>
      <c r="Z410" s="318"/>
      <c r="AA410" s="308"/>
      <c r="AB410" s="300"/>
      <c r="AC410" s="300"/>
      <c r="AD410" s="723"/>
      <c r="AE410" s="723"/>
      <c r="AF410" s="723"/>
      <c r="AG410" s="241"/>
      <c r="AH410" s="241"/>
      <c r="AI410" s="241"/>
      <c r="AJ410" s="241"/>
      <c r="AK410" s="241"/>
      <c r="AL410" s="241"/>
      <c r="AM410" s="241"/>
      <c r="AN410" s="242"/>
      <c r="AO410" s="241"/>
      <c r="AP410" s="242"/>
      <c r="AQ410" s="241"/>
      <c r="AR410" s="242"/>
      <c r="AS410" s="241"/>
      <c r="AT410" s="242"/>
      <c r="AU410" s="241"/>
      <c r="AV410" s="242"/>
      <c r="AW410" s="241"/>
    </row>
    <row r="411" spans="1:49" ht="26.25">
      <c r="A411" s="312"/>
      <c r="B411" s="312"/>
      <c r="C411" s="312"/>
      <c r="D411" s="312"/>
      <c r="E411" s="312"/>
      <c r="F411" s="313"/>
      <c r="G411" s="304"/>
      <c r="H411" s="314"/>
      <c r="I411" s="300"/>
      <c r="J411" s="315"/>
      <c r="K411" s="315"/>
      <c r="L411" s="316"/>
      <c r="M411" s="300"/>
      <c r="N411" s="308"/>
      <c r="O411" s="300"/>
      <c r="P411" s="312"/>
      <c r="Q411" s="300"/>
      <c r="R411" s="312"/>
      <c r="S411" s="300"/>
      <c r="T411" s="300"/>
      <c r="U411" s="300"/>
      <c r="V411" s="312"/>
      <c r="W411" s="300"/>
      <c r="X411" s="317"/>
      <c r="Y411" s="308"/>
      <c r="Z411" s="318"/>
      <c r="AA411" s="308"/>
      <c r="AB411" s="300"/>
      <c r="AC411" s="300"/>
      <c r="AD411" s="723"/>
      <c r="AE411" s="723"/>
      <c r="AF411" s="723"/>
      <c r="AG411" s="241"/>
      <c r="AH411" s="241"/>
      <c r="AI411" s="241"/>
      <c r="AJ411" s="241"/>
      <c r="AK411" s="241"/>
      <c r="AL411" s="241"/>
      <c r="AM411" s="241"/>
      <c r="AN411" s="242"/>
      <c r="AO411" s="241"/>
      <c r="AP411" s="242"/>
      <c r="AQ411" s="241"/>
      <c r="AR411" s="242"/>
      <c r="AS411" s="241"/>
      <c r="AT411" s="242"/>
      <c r="AU411" s="241"/>
      <c r="AV411" s="242"/>
      <c r="AW411" s="241"/>
    </row>
    <row r="412" spans="1:49" ht="26.25">
      <c r="A412" s="312"/>
      <c r="B412" s="312"/>
      <c r="C412" s="312"/>
      <c r="D412" s="312"/>
      <c r="E412" s="312"/>
      <c r="F412" s="313"/>
      <c r="G412" s="304"/>
      <c r="H412" s="314"/>
      <c r="I412" s="300"/>
      <c r="J412" s="315"/>
      <c r="K412" s="315"/>
      <c r="L412" s="316"/>
      <c r="M412" s="300"/>
      <c r="N412" s="308"/>
      <c r="O412" s="300"/>
      <c r="P412" s="312"/>
      <c r="Q412" s="300"/>
      <c r="R412" s="312"/>
      <c r="S412" s="300"/>
      <c r="T412" s="300"/>
      <c r="U412" s="300"/>
      <c r="V412" s="312"/>
      <c r="W412" s="300"/>
      <c r="X412" s="317"/>
      <c r="Y412" s="308"/>
      <c r="Z412" s="318"/>
      <c r="AA412" s="308"/>
      <c r="AB412" s="300"/>
      <c r="AC412" s="300"/>
      <c r="AD412" s="723"/>
      <c r="AE412" s="723"/>
      <c r="AF412" s="723"/>
      <c r="AG412" s="241"/>
      <c r="AH412" s="241"/>
      <c r="AI412" s="241"/>
      <c r="AJ412" s="241"/>
      <c r="AK412" s="241"/>
      <c r="AL412" s="241"/>
      <c r="AM412" s="241"/>
      <c r="AN412" s="242"/>
      <c r="AO412" s="241"/>
      <c r="AP412" s="242"/>
      <c r="AQ412" s="241"/>
      <c r="AR412" s="242"/>
      <c r="AS412" s="241"/>
      <c r="AT412" s="242"/>
      <c r="AU412" s="241"/>
      <c r="AV412" s="242"/>
      <c r="AW412" s="241"/>
    </row>
    <row r="413" spans="1:49" ht="26.25">
      <c r="A413" s="312"/>
      <c r="B413" s="312"/>
      <c r="C413" s="312"/>
      <c r="D413" s="312"/>
      <c r="E413" s="312"/>
      <c r="F413" s="313"/>
      <c r="G413" s="304"/>
      <c r="H413" s="314"/>
      <c r="I413" s="300"/>
      <c r="J413" s="315"/>
      <c r="K413" s="315"/>
      <c r="L413" s="316"/>
      <c r="M413" s="300"/>
      <c r="N413" s="308"/>
      <c r="O413" s="300"/>
      <c r="P413" s="312"/>
      <c r="Q413" s="300"/>
      <c r="R413" s="312"/>
      <c r="S413" s="300"/>
      <c r="T413" s="300"/>
      <c r="U413" s="300"/>
      <c r="V413" s="312"/>
      <c r="W413" s="300"/>
      <c r="X413" s="317"/>
      <c r="Y413" s="308"/>
      <c r="Z413" s="318"/>
      <c r="AA413" s="308"/>
      <c r="AB413" s="300"/>
      <c r="AC413" s="300"/>
      <c r="AD413" s="723"/>
      <c r="AE413" s="723"/>
      <c r="AF413" s="723"/>
      <c r="AG413" s="241"/>
      <c r="AH413" s="241"/>
      <c r="AI413" s="241"/>
      <c r="AJ413" s="241"/>
      <c r="AK413" s="241"/>
      <c r="AL413" s="241"/>
      <c r="AM413" s="241"/>
      <c r="AN413" s="242"/>
      <c r="AO413" s="241"/>
      <c r="AP413" s="242"/>
      <c r="AQ413" s="241"/>
      <c r="AR413" s="242"/>
      <c r="AS413" s="241"/>
      <c r="AT413" s="242"/>
      <c r="AU413" s="241"/>
      <c r="AV413" s="242"/>
      <c r="AW413" s="241"/>
    </row>
    <row r="414" spans="1:49" ht="26.25">
      <c r="A414" s="312"/>
      <c r="B414" s="312"/>
      <c r="C414" s="312"/>
      <c r="D414" s="312"/>
      <c r="E414" s="312"/>
      <c r="F414" s="313"/>
      <c r="G414" s="304"/>
      <c r="H414" s="314"/>
      <c r="I414" s="300"/>
      <c r="J414" s="315"/>
      <c r="K414" s="315"/>
      <c r="L414" s="316"/>
      <c r="M414" s="300"/>
      <c r="N414" s="308"/>
      <c r="O414" s="300"/>
      <c r="P414" s="312"/>
      <c r="Q414" s="300"/>
      <c r="R414" s="312"/>
      <c r="S414" s="300"/>
      <c r="T414" s="300"/>
      <c r="U414" s="300"/>
      <c r="V414" s="312"/>
      <c r="W414" s="300"/>
      <c r="X414" s="317"/>
      <c r="Y414" s="308"/>
      <c r="Z414" s="318"/>
      <c r="AA414" s="308"/>
      <c r="AB414" s="300"/>
      <c r="AC414" s="300"/>
      <c r="AD414" s="723"/>
      <c r="AE414" s="723"/>
      <c r="AF414" s="723"/>
      <c r="AG414" s="241"/>
      <c r="AH414" s="241"/>
      <c r="AI414" s="241"/>
      <c r="AJ414" s="241"/>
      <c r="AK414" s="241"/>
      <c r="AL414" s="241"/>
      <c r="AM414" s="241"/>
      <c r="AN414" s="242"/>
      <c r="AO414" s="241"/>
      <c r="AP414" s="242"/>
      <c r="AQ414" s="241"/>
      <c r="AR414" s="242"/>
      <c r="AS414" s="241"/>
      <c r="AT414" s="242"/>
      <c r="AU414" s="241"/>
      <c r="AV414" s="242"/>
      <c r="AW414" s="241"/>
    </row>
    <row r="415" spans="1:49" ht="26.25">
      <c r="A415" s="312"/>
      <c r="B415" s="312"/>
      <c r="C415" s="312"/>
      <c r="D415" s="312"/>
      <c r="E415" s="312"/>
      <c r="F415" s="313"/>
      <c r="G415" s="304"/>
      <c r="H415" s="314"/>
      <c r="I415" s="300"/>
      <c r="J415" s="315"/>
      <c r="K415" s="315"/>
      <c r="L415" s="316"/>
      <c r="M415" s="300"/>
      <c r="N415" s="308"/>
      <c r="O415" s="300"/>
      <c r="P415" s="312"/>
      <c r="Q415" s="300"/>
      <c r="R415" s="312"/>
      <c r="S415" s="300"/>
      <c r="T415" s="300"/>
      <c r="U415" s="300"/>
      <c r="V415" s="312"/>
      <c r="W415" s="300"/>
      <c r="X415" s="317"/>
      <c r="Y415" s="308"/>
      <c r="Z415" s="318"/>
      <c r="AA415" s="308"/>
      <c r="AB415" s="300"/>
      <c r="AC415" s="300"/>
      <c r="AD415" s="723"/>
      <c r="AE415" s="723"/>
      <c r="AF415" s="723"/>
      <c r="AG415" s="241"/>
      <c r="AH415" s="241"/>
      <c r="AI415" s="241"/>
      <c r="AJ415" s="241"/>
      <c r="AK415" s="241"/>
      <c r="AL415" s="241"/>
      <c r="AM415" s="241"/>
      <c r="AN415" s="242"/>
      <c r="AO415" s="241"/>
      <c r="AP415" s="242"/>
      <c r="AQ415" s="241"/>
      <c r="AR415" s="242"/>
      <c r="AS415" s="241"/>
      <c r="AT415" s="242"/>
      <c r="AU415" s="241"/>
      <c r="AV415" s="242"/>
      <c r="AW415" s="241"/>
    </row>
    <row r="416" spans="1:49" ht="26.25">
      <c r="A416" s="312"/>
      <c r="B416" s="312"/>
      <c r="C416" s="312"/>
      <c r="D416" s="312"/>
      <c r="E416" s="312"/>
      <c r="F416" s="313"/>
      <c r="G416" s="304"/>
      <c r="H416" s="314"/>
      <c r="I416" s="300"/>
      <c r="J416" s="315"/>
      <c r="K416" s="315"/>
      <c r="L416" s="316"/>
      <c r="M416" s="300"/>
      <c r="N416" s="308"/>
      <c r="O416" s="300"/>
      <c r="P416" s="312"/>
      <c r="Q416" s="300"/>
      <c r="R416" s="312"/>
      <c r="S416" s="300"/>
      <c r="T416" s="300"/>
      <c r="U416" s="300"/>
      <c r="V416" s="312"/>
      <c r="W416" s="300"/>
      <c r="X416" s="317"/>
      <c r="Y416" s="308"/>
      <c r="Z416" s="318"/>
      <c r="AA416" s="308"/>
      <c r="AB416" s="300"/>
      <c r="AC416" s="300"/>
      <c r="AD416" s="723"/>
      <c r="AE416" s="723"/>
      <c r="AF416" s="723"/>
      <c r="AG416" s="241"/>
      <c r="AH416" s="241"/>
      <c r="AI416" s="241"/>
      <c r="AJ416" s="241"/>
      <c r="AK416" s="241"/>
      <c r="AL416" s="241"/>
      <c r="AM416" s="241"/>
      <c r="AN416" s="242"/>
      <c r="AO416" s="241"/>
      <c r="AP416" s="242"/>
      <c r="AQ416" s="241"/>
      <c r="AR416" s="242"/>
      <c r="AS416" s="241"/>
      <c r="AT416" s="242"/>
      <c r="AU416" s="241"/>
      <c r="AV416" s="242"/>
      <c r="AW416" s="241"/>
    </row>
    <row r="417" spans="1:49" ht="26.25">
      <c r="A417" s="312"/>
      <c r="B417" s="312"/>
      <c r="C417" s="312"/>
      <c r="D417" s="312"/>
      <c r="E417" s="312"/>
      <c r="F417" s="313"/>
      <c r="G417" s="304"/>
      <c r="H417" s="314"/>
      <c r="I417" s="300"/>
      <c r="J417" s="315"/>
      <c r="K417" s="315"/>
      <c r="L417" s="316"/>
      <c r="M417" s="300"/>
      <c r="N417" s="308"/>
      <c r="O417" s="300"/>
      <c r="P417" s="312"/>
      <c r="Q417" s="300"/>
      <c r="R417" s="312"/>
      <c r="S417" s="300"/>
      <c r="T417" s="300"/>
      <c r="U417" s="300"/>
      <c r="V417" s="312"/>
      <c r="W417" s="300"/>
      <c r="X417" s="317"/>
      <c r="Y417" s="308"/>
      <c r="Z417" s="318"/>
      <c r="AA417" s="308"/>
      <c r="AB417" s="300"/>
      <c r="AC417" s="300"/>
      <c r="AD417" s="723"/>
      <c r="AE417" s="723"/>
      <c r="AF417" s="723"/>
      <c r="AG417" s="241"/>
      <c r="AH417" s="241"/>
      <c r="AI417" s="241"/>
      <c r="AJ417" s="241"/>
      <c r="AK417" s="241"/>
      <c r="AL417" s="241"/>
      <c r="AM417" s="241"/>
      <c r="AN417" s="242"/>
      <c r="AO417" s="241"/>
      <c r="AP417" s="242"/>
      <c r="AQ417" s="241"/>
      <c r="AR417" s="242"/>
      <c r="AS417" s="241"/>
      <c r="AT417" s="242"/>
      <c r="AU417" s="241"/>
      <c r="AV417" s="242"/>
      <c r="AW417" s="241"/>
    </row>
    <row r="418" spans="1:49" ht="26.25">
      <c r="A418" s="312"/>
      <c r="B418" s="312"/>
      <c r="C418" s="312"/>
      <c r="D418" s="312"/>
      <c r="E418" s="312"/>
      <c r="F418" s="313"/>
      <c r="G418" s="304"/>
      <c r="H418" s="314"/>
      <c r="I418" s="300"/>
      <c r="J418" s="315"/>
      <c r="K418" s="315"/>
      <c r="L418" s="316"/>
      <c r="M418" s="300"/>
      <c r="N418" s="308"/>
      <c r="O418" s="300"/>
      <c r="P418" s="312"/>
      <c r="Q418" s="300"/>
      <c r="R418" s="312"/>
      <c r="S418" s="300"/>
      <c r="T418" s="300"/>
      <c r="U418" s="300"/>
      <c r="V418" s="312"/>
      <c r="W418" s="300"/>
      <c r="X418" s="317"/>
      <c r="Y418" s="308"/>
      <c r="Z418" s="318"/>
      <c r="AA418" s="308"/>
      <c r="AB418" s="300"/>
      <c r="AC418" s="300"/>
      <c r="AD418" s="723"/>
      <c r="AE418" s="723"/>
      <c r="AF418" s="723"/>
      <c r="AG418" s="241"/>
      <c r="AH418" s="241"/>
      <c r="AI418" s="241"/>
      <c r="AJ418" s="241"/>
      <c r="AK418" s="241"/>
      <c r="AL418" s="241"/>
      <c r="AM418" s="241"/>
      <c r="AN418" s="242"/>
      <c r="AO418" s="241"/>
      <c r="AP418" s="242"/>
      <c r="AQ418" s="241"/>
      <c r="AR418" s="242"/>
      <c r="AS418" s="241"/>
      <c r="AT418" s="242"/>
      <c r="AU418" s="241"/>
      <c r="AV418" s="242"/>
      <c r="AW418" s="241"/>
    </row>
    <row r="419" spans="1:49" ht="26.25">
      <c r="A419" s="312"/>
      <c r="B419" s="312"/>
      <c r="C419" s="312"/>
      <c r="D419" s="312"/>
      <c r="E419" s="312"/>
      <c r="F419" s="313"/>
      <c r="G419" s="304"/>
      <c r="H419" s="314"/>
      <c r="I419" s="300"/>
      <c r="J419" s="315"/>
      <c r="K419" s="315"/>
      <c r="L419" s="316"/>
      <c r="M419" s="300"/>
      <c r="N419" s="308"/>
      <c r="O419" s="300"/>
      <c r="P419" s="312"/>
      <c r="Q419" s="300"/>
      <c r="R419" s="312"/>
      <c r="S419" s="300"/>
      <c r="T419" s="300"/>
      <c r="U419" s="300"/>
      <c r="V419" s="312"/>
      <c r="W419" s="300"/>
      <c r="X419" s="317"/>
      <c r="Y419" s="308"/>
      <c r="Z419" s="318"/>
      <c r="AA419" s="308"/>
      <c r="AB419" s="300"/>
      <c r="AC419" s="300"/>
      <c r="AD419" s="723"/>
      <c r="AE419" s="723"/>
      <c r="AF419" s="723"/>
      <c r="AG419" s="241"/>
      <c r="AH419" s="241"/>
      <c r="AI419" s="241"/>
      <c r="AJ419" s="241"/>
      <c r="AK419" s="241"/>
      <c r="AL419" s="241"/>
      <c r="AM419" s="241"/>
      <c r="AN419" s="242"/>
      <c r="AO419" s="241"/>
      <c r="AP419" s="242"/>
      <c r="AQ419" s="241"/>
      <c r="AR419" s="242"/>
      <c r="AS419" s="241"/>
      <c r="AT419" s="242"/>
      <c r="AU419" s="241"/>
      <c r="AV419" s="242"/>
      <c r="AW419" s="241"/>
    </row>
    <row r="420" spans="1:49" ht="26.25">
      <c r="A420" s="312"/>
      <c r="B420" s="312"/>
      <c r="C420" s="312"/>
      <c r="D420" s="312"/>
      <c r="E420" s="312"/>
      <c r="F420" s="313"/>
      <c r="G420" s="304"/>
      <c r="H420" s="314"/>
      <c r="I420" s="300"/>
      <c r="J420" s="315"/>
      <c r="K420" s="315"/>
      <c r="L420" s="316"/>
      <c r="M420" s="300"/>
      <c r="N420" s="308"/>
      <c r="O420" s="300"/>
      <c r="P420" s="312"/>
      <c r="Q420" s="300"/>
      <c r="R420" s="312"/>
      <c r="S420" s="300"/>
      <c r="T420" s="300"/>
      <c r="U420" s="300"/>
      <c r="V420" s="312"/>
      <c r="W420" s="300"/>
      <c r="X420" s="317"/>
      <c r="Y420" s="308"/>
      <c r="Z420" s="318"/>
      <c r="AA420" s="308"/>
      <c r="AB420" s="300"/>
      <c r="AC420" s="300"/>
      <c r="AD420" s="723"/>
      <c r="AE420" s="723"/>
      <c r="AF420" s="723"/>
      <c r="AG420" s="241"/>
      <c r="AH420" s="241"/>
      <c r="AI420" s="241"/>
      <c r="AJ420" s="241"/>
      <c r="AK420" s="241"/>
      <c r="AL420" s="241"/>
      <c r="AM420" s="241"/>
      <c r="AN420" s="242"/>
      <c r="AO420" s="241"/>
      <c r="AP420" s="242"/>
      <c r="AQ420" s="241"/>
      <c r="AR420" s="242"/>
      <c r="AS420" s="241"/>
      <c r="AT420" s="242"/>
      <c r="AU420" s="241"/>
      <c r="AV420" s="242"/>
      <c r="AW420" s="241"/>
    </row>
    <row r="421" spans="1:49" ht="26.25">
      <c r="A421" s="312"/>
      <c r="B421" s="312"/>
      <c r="C421" s="312"/>
      <c r="D421" s="312"/>
      <c r="E421" s="312"/>
      <c r="F421" s="313"/>
      <c r="G421" s="304"/>
      <c r="H421" s="314"/>
      <c r="I421" s="300"/>
      <c r="J421" s="315"/>
      <c r="K421" s="315"/>
      <c r="L421" s="316"/>
      <c r="M421" s="300"/>
      <c r="N421" s="308"/>
      <c r="O421" s="300"/>
      <c r="P421" s="312"/>
      <c r="Q421" s="300"/>
      <c r="R421" s="312"/>
      <c r="S421" s="300"/>
      <c r="T421" s="300"/>
      <c r="U421" s="300"/>
      <c r="V421" s="312"/>
      <c r="W421" s="300"/>
      <c r="X421" s="317"/>
      <c r="Y421" s="308"/>
      <c r="Z421" s="318"/>
      <c r="AA421" s="308"/>
      <c r="AB421" s="300"/>
      <c r="AC421" s="300"/>
      <c r="AD421" s="723"/>
      <c r="AE421" s="723"/>
      <c r="AF421" s="723"/>
      <c r="AG421" s="241"/>
      <c r="AH421" s="241"/>
      <c r="AI421" s="241"/>
      <c r="AJ421" s="241"/>
      <c r="AK421" s="241"/>
      <c r="AL421" s="241"/>
      <c r="AM421" s="241"/>
      <c r="AN421" s="242"/>
      <c r="AO421" s="241"/>
      <c r="AP421" s="242"/>
      <c r="AQ421" s="241"/>
      <c r="AR421" s="242"/>
      <c r="AS421" s="241"/>
      <c r="AT421" s="242"/>
      <c r="AU421" s="241"/>
      <c r="AV421" s="242"/>
      <c r="AW421" s="241"/>
    </row>
    <row r="422" spans="1:49" ht="26.25">
      <c r="A422" s="312"/>
      <c r="B422" s="312"/>
      <c r="C422" s="312"/>
      <c r="D422" s="312"/>
      <c r="E422" s="312"/>
      <c r="F422" s="313"/>
      <c r="G422" s="304"/>
      <c r="H422" s="314"/>
      <c r="I422" s="300"/>
      <c r="J422" s="315"/>
      <c r="K422" s="315"/>
      <c r="L422" s="316"/>
      <c r="M422" s="300"/>
      <c r="N422" s="308"/>
      <c r="O422" s="300"/>
      <c r="P422" s="312"/>
      <c r="Q422" s="300"/>
      <c r="R422" s="312"/>
      <c r="S422" s="300"/>
      <c r="T422" s="300"/>
      <c r="U422" s="300"/>
      <c r="V422" s="312"/>
      <c r="W422" s="300"/>
      <c r="X422" s="317"/>
      <c r="Y422" s="308"/>
      <c r="Z422" s="318"/>
      <c r="AA422" s="308"/>
      <c r="AB422" s="300"/>
      <c r="AC422" s="300"/>
      <c r="AD422" s="723"/>
      <c r="AE422" s="723"/>
      <c r="AF422" s="723"/>
      <c r="AG422" s="241"/>
      <c r="AH422" s="241"/>
      <c r="AI422" s="241"/>
      <c r="AJ422" s="241"/>
      <c r="AK422" s="241"/>
      <c r="AL422" s="241"/>
      <c r="AM422" s="241"/>
      <c r="AN422" s="242"/>
      <c r="AO422" s="241"/>
      <c r="AP422" s="242"/>
      <c r="AQ422" s="241"/>
      <c r="AR422" s="242"/>
      <c r="AS422" s="241"/>
      <c r="AT422" s="242"/>
      <c r="AU422" s="241"/>
      <c r="AV422" s="242"/>
      <c r="AW422" s="241"/>
    </row>
    <row r="423" spans="1:49" ht="26.25">
      <c r="A423" s="312"/>
      <c r="B423" s="312"/>
      <c r="C423" s="312"/>
      <c r="D423" s="312"/>
      <c r="E423" s="312"/>
      <c r="F423" s="313"/>
      <c r="G423" s="304"/>
      <c r="H423" s="314"/>
      <c r="I423" s="300"/>
      <c r="J423" s="315"/>
      <c r="K423" s="315"/>
      <c r="L423" s="316"/>
      <c r="M423" s="300"/>
      <c r="N423" s="308"/>
      <c r="O423" s="300"/>
      <c r="P423" s="312"/>
      <c r="Q423" s="300"/>
      <c r="R423" s="312"/>
      <c r="S423" s="300"/>
      <c r="T423" s="300"/>
      <c r="U423" s="300"/>
      <c r="V423" s="312"/>
      <c r="W423" s="300"/>
      <c r="X423" s="317"/>
      <c r="Y423" s="308"/>
      <c r="Z423" s="318"/>
      <c r="AA423" s="308"/>
      <c r="AB423" s="300"/>
      <c r="AC423" s="300"/>
      <c r="AD423" s="723"/>
      <c r="AE423" s="723"/>
      <c r="AF423" s="723"/>
      <c r="AG423" s="241"/>
      <c r="AH423" s="241"/>
      <c r="AI423" s="241"/>
      <c r="AJ423" s="241"/>
      <c r="AK423" s="241"/>
      <c r="AL423" s="241"/>
      <c r="AM423" s="241"/>
      <c r="AN423" s="242"/>
      <c r="AO423" s="241"/>
      <c r="AP423" s="242"/>
      <c r="AQ423" s="241"/>
      <c r="AR423" s="242"/>
      <c r="AS423" s="241"/>
      <c r="AT423" s="242"/>
      <c r="AU423" s="241"/>
      <c r="AV423" s="242"/>
      <c r="AW423" s="241"/>
    </row>
    <row r="424" spans="1:49" ht="26.25">
      <c r="A424" s="312"/>
      <c r="B424" s="312"/>
      <c r="C424" s="312"/>
      <c r="D424" s="312"/>
      <c r="E424" s="312"/>
      <c r="F424" s="313"/>
      <c r="G424" s="304"/>
      <c r="H424" s="314"/>
      <c r="I424" s="300"/>
      <c r="J424" s="315"/>
      <c r="K424" s="315"/>
      <c r="L424" s="316"/>
      <c r="M424" s="300"/>
      <c r="N424" s="308"/>
      <c r="O424" s="300"/>
      <c r="P424" s="312"/>
      <c r="Q424" s="300"/>
      <c r="R424" s="312"/>
      <c r="S424" s="300"/>
      <c r="T424" s="300"/>
      <c r="U424" s="300"/>
      <c r="V424" s="312"/>
      <c r="W424" s="300"/>
      <c r="X424" s="317"/>
      <c r="Y424" s="308"/>
      <c r="Z424" s="318"/>
      <c r="AA424" s="308"/>
      <c r="AB424" s="300"/>
      <c r="AC424" s="300"/>
      <c r="AD424" s="723"/>
      <c r="AE424" s="723"/>
      <c r="AF424" s="723"/>
      <c r="AG424" s="241"/>
      <c r="AH424" s="241"/>
      <c r="AI424" s="241"/>
      <c r="AJ424" s="241"/>
      <c r="AK424" s="241"/>
      <c r="AL424" s="241"/>
      <c r="AM424" s="241"/>
      <c r="AN424" s="242"/>
      <c r="AO424" s="241"/>
      <c r="AP424" s="242"/>
      <c r="AQ424" s="241"/>
      <c r="AR424" s="242"/>
      <c r="AS424" s="241"/>
      <c r="AT424" s="242"/>
      <c r="AU424" s="241"/>
      <c r="AV424" s="242"/>
      <c r="AW424" s="241"/>
    </row>
    <row r="425" spans="1:49" ht="26.25">
      <c r="A425" s="312"/>
      <c r="B425" s="312"/>
      <c r="C425" s="312"/>
      <c r="D425" s="312"/>
      <c r="E425" s="312"/>
      <c r="F425" s="313"/>
      <c r="G425" s="304"/>
      <c r="H425" s="314"/>
      <c r="I425" s="300"/>
      <c r="J425" s="315"/>
      <c r="K425" s="315"/>
      <c r="L425" s="316"/>
      <c r="M425" s="300"/>
      <c r="N425" s="308"/>
      <c r="O425" s="300"/>
      <c r="P425" s="312"/>
      <c r="Q425" s="300"/>
      <c r="R425" s="312"/>
      <c r="S425" s="300"/>
      <c r="T425" s="300"/>
      <c r="U425" s="300"/>
      <c r="V425" s="312"/>
      <c r="W425" s="300"/>
      <c r="X425" s="317"/>
      <c r="Y425" s="308"/>
      <c r="Z425" s="318"/>
      <c r="AA425" s="308"/>
      <c r="AB425" s="300"/>
      <c r="AC425" s="300"/>
      <c r="AD425" s="723"/>
      <c r="AE425" s="723"/>
      <c r="AF425" s="723"/>
      <c r="AG425" s="241"/>
      <c r="AH425" s="241"/>
      <c r="AI425" s="241"/>
      <c r="AJ425" s="241"/>
      <c r="AK425" s="241"/>
      <c r="AL425" s="241"/>
      <c r="AM425" s="241"/>
      <c r="AN425" s="242"/>
      <c r="AO425" s="241"/>
      <c r="AP425" s="242"/>
      <c r="AQ425" s="241"/>
      <c r="AR425" s="242"/>
      <c r="AS425" s="241"/>
      <c r="AT425" s="242"/>
      <c r="AU425" s="241"/>
      <c r="AV425" s="242"/>
      <c r="AW425" s="241"/>
    </row>
    <row r="426" spans="1:49" ht="26.25">
      <c r="A426" s="312"/>
      <c r="B426" s="312"/>
      <c r="C426" s="312"/>
      <c r="D426" s="312"/>
      <c r="E426" s="312"/>
      <c r="F426" s="313"/>
      <c r="G426" s="304"/>
      <c r="H426" s="314"/>
      <c r="I426" s="300"/>
      <c r="J426" s="315"/>
      <c r="K426" s="315"/>
      <c r="L426" s="316"/>
      <c r="M426" s="300"/>
      <c r="N426" s="308"/>
      <c r="O426" s="300"/>
      <c r="P426" s="312"/>
      <c r="Q426" s="300"/>
      <c r="R426" s="312"/>
      <c r="S426" s="300"/>
      <c r="T426" s="300"/>
      <c r="U426" s="300"/>
      <c r="V426" s="312"/>
      <c r="W426" s="300"/>
      <c r="X426" s="317"/>
      <c r="Y426" s="308"/>
      <c r="Z426" s="318"/>
      <c r="AA426" s="308"/>
      <c r="AB426" s="300"/>
      <c r="AC426" s="300"/>
      <c r="AD426" s="723"/>
      <c r="AE426" s="723"/>
      <c r="AF426" s="723"/>
      <c r="AG426" s="241"/>
      <c r="AH426" s="241"/>
      <c r="AI426" s="241"/>
      <c r="AJ426" s="241"/>
      <c r="AK426" s="241"/>
      <c r="AL426" s="241"/>
      <c r="AM426" s="241"/>
      <c r="AN426" s="242"/>
      <c r="AO426" s="241"/>
      <c r="AP426" s="242"/>
      <c r="AQ426" s="241"/>
      <c r="AR426" s="242"/>
      <c r="AS426" s="241"/>
      <c r="AT426" s="242"/>
      <c r="AU426" s="241"/>
      <c r="AV426" s="242"/>
      <c r="AW426" s="241"/>
    </row>
    <row r="427" spans="1:49" ht="26.25">
      <c r="A427" s="312"/>
      <c r="B427" s="312"/>
      <c r="C427" s="312"/>
      <c r="D427" s="312"/>
      <c r="E427" s="312"/>
      <c r="F427" s="313"/>
      <c r="G427" s="304"/>
      <c r="H427" s="314"/>
      <c r="I427" s="300"/>
      <c r="J427" s="315"/>
      <c r="K427" s="315"/>
      <c r="L427" s="316"/>
      <c r="M427" s="300"/>
      <c r="N427" s="308"/>
      <c r="O427" s="300"/>
      <c r="P427" s="312"/>
      <c r="Q427" s="300"/>
      <c r="R427" s="312"/>
      <c r="S427" s="300"/>
      <c r="T427" s="300"/>
      <c r="U427" s="300"/>
      <c r="V427" s="312"/>
      <c r="W427" s="300"/>
      <c r="X427" s="317"/>
      <c r="Y427" s="308"/>
      <c r="Z427" s="318"/>
      <c r="AA427" s="308"/>
      <c r="AB427" s="300"/>
      <c r="AC427" s="300"/>
      <c r="AD427" s="723"/>
      <c r="AE427" s="723"/>
      <c r="AF427" s="723"/>
      <c r="AG427" s="241"/>
      <c r="AH427" s="241"/>
      <c r="AI427" s="241"/>
      <c r="AJ427" s="241"/>
      <c r="AK427" s="241"/>
      <c r="AL427" s="241"/>
      <c r="AM427" s="241"/>
      <c r="AN427" s="242"/>
      <c r="AO427" s="241"/>
      <c r="AP427" s="242"/>
      <c r="AQ427" s="241"/>
      <c r="AR427" s="242"/>
      <c r="AS427" s="241"/>
      <c r="AT427" s="242"/>
      <c r="AU427" s="241"/>
      <c r="AV427" s="242"/>
      <c r="AW427" s="241"/>
    </row>
    <row r="428" spans="1:49" ht="26.25">
      <c r="A428" s="312"/>
      <c r="B428" s="312"/>
      <c r="C428" s="312"/>
      <c r="D428" s="312"/>
      <c r="E428" s="312"/>
      <c r="F428" s="313"/>
      <c r="G428" s="304"/>
      <c r="H428" s="314"/>
      <c r="I428" s="300"/>
      <c r="J428" s="315"/>
      <c r="K428" s="315"/>
      <c r="L428" s="316"/>
      <c r="M428" s="300"/>
      <c r="N428" s="308"/>
      <c r="O428" s="300"/>
      <c r="P428" s="312"/>
      <c r="Q428" s="300"/>
      <c r="R428" s="312"/>
      <c r="S428" s="300"/>
      <c r="T428" s="300"/>
      <c r="U428" s="300"/>
      <c r="V428" s="312"/>
      <c r="W428" s="300"/>
      <c r="X428" s="317"/>
      <c r="Y428" s="308"/>
      <c r="Z428" s="318"/>
      <c r="AA428" s="308"/>
      <c r="AB428" s="300"/>
      <c r="AC428" s="300"/>
      <c r="AD428" s="723"/>
      <c r="AE428" s="723"/>
      <c r="AF428" s="723"/>
      <c r="AG428" s="241"/>
      <c r="AH428" s="241"/>
      <c r="AI428" s="241"/>
      <c r="AJ428" s="241"/>
      <c r="AK428" s="241"/>
      <c r="AL428" s="241"/>
      <c r="AM428" s="241"/>
      <c r="AN428" s="242"/>
      <c r="AO428" s="241"/>
      <c r="AP428" s="242"/>
      <c r="AQ428" s="241"/>
      <c r="AR428" s="242"/>
      <c r="AS428" s="241"/>
      <c r="AT428" s="242"/>
      <c r="AU428" s="241"/>
      <c r="AV428" s="242"/>
      <c r="AW428" s="241"/>
    </row>
    <row r="429" spans="1:49" ht="26.25">
      <c r="A429" s="312"/>
      <c r="B429" s="312"/>
      <c r="C429" s="312"/>
      <c r="D429" s="312"/>
      <c r="E429" s="312"/>
      <c r="F429" s="313"/>
      <c r="G429" s="304"/>
      <c r="H429" s="314"/>
      <c r="I429" s="300"/>
      <c r="J429" s="315"/>
      <c r="K429" s="315"/>
      <c r="L429" s="316"/>
      <c r="M429" s="300"/>
      <c r="N429" s="308"/>
      <c r="O429" s="300"/>
      <c r="P429" s="312"/>
      <c r="Q429" s="300"/>
      <c r="R429" s="312"/>
      <c r="S429" s="300"/>
      <c r="T429" s="300"/>
      <c r="U429" s="300"/>
      <c r="V429" s="312"/>
      <c r="W429" s="300"/>
      <c r="X429" s="317"/>
      <c r="Y429" s="308"/>
      <c r="Z429" s="318"/>
      <c r="AA429" s="308"/>
      <c r="AB429" s="300"/>
      <c r="AC429" s="300"/>
      <c r="AD429" s="723"/>
      <c r="AE429" s="723"/>
      <c r="AF429" s="723"/>
      <c r="AG429" s="241"/>
      <c r="AH429" s="241"/>
      <c r="AI429" s="241"/>
      <c r="AJ429" s="241"/>
      <c r="AK429" s="241"/>
      <c r="AL429" s="241"/>
      <c r="AM429" s="241"/>
      <c r="AN429" s="242"/>
      <c r="AO429" s="241"/>
      <c r="AP429" s="242"/>
      <c r="AQ429" s="241"/>
      <c r="AR429" s="242"/>
      <c r="AS429" s="241"/>
      <c r="AT429" s="242"/>
      <c r="AU429" s="241"/>
      <c r="AV429" s="242"/>
      <c r="AW429" s="241"/>
    </row>
    <row r="430" spans="1:49" ht="26.25">
      <c r="A430" s="312"/>
      <c r="B430" s="312"/>
      <c r="C430" s="312"/>
      <c r="D430" s="312"/>
      <c r="E430" s="312"/>
      <c r="F430" s="313"/>
      <c r="G430" s="304"/>
      <c r="H430" s="314"/>
      <c r="I430" s="300"/>
      <c r="J430" s="315"/>
      <c r="K430" s="315"/>
      <c r="L430" s="316"/>
      <c r="M430" s="300"/>
      <c r="N430" s="308"/>
      <c r="O430" s="300"/>
      <c r="P430" s="312"/>
      <c r="Q430" s="300"/>
      <c r="R430" s="312"/>
      <c r="S430" s="300"/>
      <c r="T430" s="300"/>
      <c r="U430" s="300"/>
      <c r="V430" s="312"/>
      <c r="W430" s="300"/>
      <c r="X430" s="317"/>
      <c r="Y430" s="308"/>
      <c r="Z430" s="318"/>
      <c r="AA430" s="308"/>
      <c r="AB430" s="300"/>
      <c r="AC430" s="300"/>
      <c r="AD430" s="723"/>
      <c r="AE430" s="723"/>
      <c r="AF430" s="723"/>
      <c r="AG430" s="241"/>
      <c r="AH430" s="241"/>
      <c r="AI430" s="241"/>
      <c r="AJ430" s="241"/>
      <c r="AK430" s="241"/>
      <c r="AL430" s="241"/>
      <c r="AM430" s="241"/>
      <c r="AN430" s="242"/>
      <c r="AO430" s="241"/>
      <c r="AP430" s="242"/>
      <c r="AQ430" s="241"/>
      <c r="AR430" s="242"/>
      <c r="AS430" s="241"/>
      <c r="AT430" s="242"/>
      <c r="AU430" s="241"/>
      <c r="AV430" s="242"/>
      <c r="AW430" s="241"/>
    </row>
    <row r="431" spans="1:49" ht="26.25">
      <c r="A431" s="312"/>
      <c r="B431" s="312"/>
      <c r="C431" s="312"/>
      <c r="D431" s="312"/>
      <c r="E431" s="312"/>
      <c r="F431" s="313"/>
      <c r="G431" s="304"/>
      <c r="H431" s="314"/>
      <c r="I431" s="300"/>
      <c r="J431" s="315"/>
      <c r="K431" s="315"/>
      <c r="L431" s="316"/>
      <c r="M431" s="300"/>
      <c r="N431" s="308"/>
      <c r="O431" s="300"/>
      <c r="P431" s="312"/>
      <c r="Q431" s="300"/>
      <c r="R431" s="312"/>
      <c r="S431" s="300"/>
      <c r="T431" s="300"/>
      <c r="U431" s="300"/>
      <c r="V431" s="312"/>
      <c r="W431" s="300"/>
      <c r="X431" s="317"/>
      <c r="Y431" s="308"/>
      <c r="Z431" s="318"/>
      <c r="AA431" s="308"/>
      <c r="AB431" s="300"/>
      <c r="AC431" s="300"/>
      <c r="AD431" s="723"/>
      <c r="AE431" s="723"/>
      <c r="AF431" s="723"/>
      <c r="AG431" s="241"/>
      <c r="AH431" s="241"/>
      <c r="AI431" s="241"/>
      <c r="AJ431" s="241"/>
      <c r="AK431" s="241"/>
      <c r="AL431" s="241"/>
      <c r="AM431" s="241"/>
      <c r="AN431" s="242"/>
      <c r="AO431" s="241"/>
      <c r="AP431" s="242"/>
      <c r="AQ431" s="241"/>
      <c r="AR431" s="242"/>
      <c r="AS431" s="241"/>
      <c r="AT431" s="242"/>
      <c r="AU431" s="241"/>
      <c r="AV431" s="242"/>
      <c r="AW431" s="241"/>
    </row>
    <row r="432" spans="1:49" ht="26.25">
      <c r="A432" s="312"/>
      <c r="B432" s="312"/>
      <c r="C432" s="312"/>
      <c r="D432" s="312"/>
      <c r="E432" s="312"/>
      <c r="F432" s="313"/>
      <c r="G432" s="304"/>
      <c r="H432" s="314"/>
      <c r="I432" s="300"/>
      <c r="J432" s="315"/>
      <c r="K432" s="315"/>
      <c r="L432" s="316"/>
      <c r="M432" s="300"/>
      <c r="N432" s="308"/>
      <c r="O432" s="300"/>
      <c r="P432" s="312"/>
      <c r="Q432" s="300"/>
      <c r="R432" s="312"/>
      <c r="S432" s="300"/>
      <c r="T432" s="300"/>
      <c r="U432" s="300"/>
      <c r="V432" s="312"/>
      <c r="W432" s="300"/>
      <c r="X432" s="317"/>
      <c r="Y432" s="308"/>
      <c r="Z432" s="318"/>
      <c r="AA432" s="308"/>
      <c r="AB432" s="300"/>
      <c r="AC432" s="300"/>
      <c r="AD432" s="723"/>
      <c r="AE432" s="723"/>
      <c r="AF432" s="723"/>
      <c r="AG432" s="241"/>
      <c r="AH432" s="241"/>
      <c r="AI432" s="241"/>
      <c r="AJ432" s="241"/>
      <c r="AK432" s="241"/>
      <c r="AL432" s="241"/>
      <c r="AM432" s="241"/>
      <c r="AN432" s="242"/>
      <c r="AO432" s="241"/>
      <c r="AP432" s="242"/>
      <c r="AQ432" s="241"/>
      <c r="AR432" s="242"/>
      <c r="AS432" s="241"/>
      <c r="AT432" s="242"/>
      <c r="AU432" s="241"/>
      <c r="AV432" s="242"/>
      <c r="AW432" s="241"/>
    </row>
    <row r="433" spans="1:49" ht="26.25">
      <c r="A433" s="312"/>
      <c r="B433" s="312"/>
      <c r="C433" s="312"/>
      <c r="D433" s="312"/>
      <c r="E433" s="312"/>
      <c r="F433" s="313"/>
      <c r="G433" s="304"/>
      <c r="H433" s="314"/>
      <c r="I433" s="300"/>
      <c r="J433" s="315"/>
      <c r="K433" s="315"/>
      <c r="L433" s="316"/>
      <c r="M433" s="300"/>
      <c r="N433" s="308"/>
      <c r="O433" s="300"/>
      <c r="P433" s="312"/>
      <c r="Q433" s="300"/>
      <c r="R433" s="312"/>
      <c r="S433" s="300"/>
      <c r="T433" s="300"/>
      <c r="U433" s="300"/>
      <c r="V433" s="312"/>
      <c r="W433" s="300"/>
      <c r="X433" s="317"/>
      <c r="Y433" s="308"/>
      <c r="Z433" s="318"/>
      <c r="AA433" s="308"/>
      <c r="AB433" s="300"/>
      <c r="AC433" s="300"/>
      <c r="AD433" s="723"/>
      <c r="AE433" s="723"/>
      <c r="AF433" s="723"/>
      <c r="AG433" s="241"/>
      <c r="AH433" s="241"/>
      <c r="AI433" s="241"/>
      <c r="AJ433" s="241"/>
      <c r="AK433" s="241"/>
      <c r="AL433" s="241"/>
      <c r="AM433" s="241"/>
      <c r="AN433" s="242"/>
      <c r="AO433" s="241"/>
      <c r="AP433" s="242"/>
      <c r="AQ433" s="241"/>
      <c r="AR433" s="242"/>
      <c r="AS433" s="241"/>
      <c r="AT433" s="242"/>
      <c r="AU433" s="241"/>
      <c r="AV433" s="242"/>
      <c r="AW433" s="241"/>
    </row>
    <row r="434" spans="1:49" ht="26.25">
      <c r="A434" s="312"/>
      <c r="B434" s="312"/>
      <c r="C434" s="312"/>
      <c r="D434" s="312"/>
      <c r="E434" s="312"/>
      <c r="F434" s="313"/>
      <c r="G434" s="304"/>
      <c r="H434" s="314"/>
      <c r="I434" s="300"/>
      <c r="J434" s="315"/>
      <c r="K434" s="315"/>
      <c r="L434" s="316"/>
      <c r="M434" s="300"/>
      <c r="N434" s="308"/>
      <c r="O434" s="300"/>
      <c r="P434" s="312"/>
      <c r="Q434" s="300"/>
      <c r="R434" s="312"/>
      <c r="S434" s="300"/>
      <c r="T434" s="300"/>
      <c r="U434" s="300"/>
      <c r="V434" s="312"/>
      <c r="W434" s="300"/>
      <c r="X434" s="317"/>
      <c r="Y434" s="308"/>
      <c r="Z434" s="318"/>
      <c r="AA434" s="308"/>
      <c r="AB434" s="300"/>
      <c r="AC434" s="300"/>
      <c r="AD434" s="723"/>
      <c r="AE434" s="723"/>
      <c r="AF434" s="723"/>
      <c r="AG434" s="241"/>
      <c r="AH434" s="241"/>
      <c r="AI434" s="241"/>
      <c r="AJ434" s="241"/>
      <c r="AK434" s="241"/>
      <c r="AL434" s="241"/>
      <c r="AM434" s="241"/>
      <c r="AN434" s="242"/>
      <c r="AO434" s="241"/>
      <c r="AP434" s="242"/>
      <c r="AQ434" s="241"/>
      <c r="AR434" s="242"/>
      <c r="AS434" s="241"/>
      <c r="AT434" s="242"/>
      <c r="AU434" s="241"/>
      <c r="AV434" s="242"/>
      <c r="AW434" s="241"/>
    </row>
    <row r="435" spans="1:49" ht="26.25">
      <c r="A435" s="312"/>
      <c r="B435" s="312"/>
      <c r="C435" s="312"/>
      <c r="D435" s="312"/>
      <c r="E435" s="312"/>
      <c r="F435" s="313"/>
      <c r="G435" s="304"/>
      <c r="H435" s="314"/>
      <c r="I435" s="300"/>
      <c r="J435" s="315"/>
      <c r="K435" s="315"/>
      <c r="L435" s="316"/>
      <c r="M435" s="300"/>
      <c r="N435" s="308"/>
      <c r="O435" s="300"/>
      <c r="P435" s="312"/>
      <c r="Q435" s="300"/>
      <c r="R435" s="312"/>
      <c r="S435" s="300"/>
      <c r="T435" s="300"/>
      <c r="U435" s="300"/>
      <c r="V435" s="312"/>
      <c r="W435" s="300"/>
      <c r="X435" s="317"/>
      <c r="Y435" s="308"/>
      <c r="Z435" s="318"/>
      <c r="AA435" s="308"/>
      <c r="AB435" s="300"/>
      <c r="AC435" s="300"/>
      <c r="AD435" s="723"/>
      <c r="AE435" s="723"/>
      <c r="AF435" s="723"/>
      <c r="AG435" s="241"/>
      <c r="AH435" s="241"/>
      <c r="AI435" s="241"/>
      <c r="AJ435" s="241"/>
      <c r="AK435" s="241"/>
      <c r="AL435" s="241"/>
      <c r="AM435" s="241"/>
      <c r="AN435" s="242"/>
      <c r="AO435" s="241"/>
      <c r="AP435" s="242"/>
      <c r="AQ435" s="241"/>
      <c r="AR435" s="242"/>
      <c r="AS435" s="241"/>
      <c r="AT435" s="242"/>
      <c r="AU435" s="241"/>
      <c r="AV435" s="242"/>
      <c r="AW435" s="241"/>
    </row>
    <row r="436" spans="1:49" ht="26.25">
      <c r="A436" s="312"/>
      <c r="B436" s="312"/>
      <c r="C436" s="312"/>
      <c r="D436" s="312"/>
      <c r="E436" s="312"/>
      <c r="F436" s="313"/>
      <c r="G436" s="304"/>
      <c r="H436" s="314"/>
      <c r="I436" s="300"/>
      <c r="J436" s="315"/>
      <c r="K436" s="315"/>
      <c r="L436" s="316"/>
      <c r="M436" s="300"/>
      <c r="N436" s="308"/>
      <c r="O436" s="300"/>
      <c r="P436" s="312"/>
      <c r="Q436" s="300"/>
      <c r="R436" s="312"/>
      <c r="S436" s="300"/>
      <c r="T436" s="300"/>
      <c r="U436" s="300"/>
      <c r="V436" s="312"/>
      <c r="W436" s="300"/>
      <c r="X436" s="317"/>
      <c r="Y436" s="308"/>
      <c r="Z436" s="318"/>
      <c r="AA436" s="308"/>
      <c r="AB436" s="300"/>
      <c r="AC436" s="300"/>
      <c r="AD436" s="723"/>
      <c r="AE436" s="723"/>
      <c r="AF436" s="723"/>
      <c r="AG436" s="241"/>
      <c r="AH436" s="241"/>
      <c r="AI436" s="241"/>
      <c r="AJ436" s="241"/>
      <c r="AK436" s="241"/>
      <c r="AL436" s="241"/>
      <c r="AM436" s="241"/>
      <c r="AN436" s="242"/>
      <c r="AO436" s="241"/>
      <c r="AP436" s="242"/>
      <c r="AQ436" s="241"/>
      <c r="AR436" s="242"/>
      <c r="AS436" s="241"/>
      <c r="AT436" s="242"/>
      <c r="AU436" s="241"/>
      <c r="AV436" s="242"/>
      <c r="AW436" s="241"/>
    </row>
    <row r="437" spans="1:49" ht="26.25">
      <c r="A437" s="312"/>
      <c r="B437" s="312"/>
      <c r="C437" s="312"/>
      <c r="D437" s="312"/>
      <c r="E437" s="312"/>
      <c r="F437" s="313"/>
      <c r="G437" s="304"/>
      <c r="H437" s="314"/>
      <c r="I437" s="300"/>
      <c r="J437" s="315"/>
      <c r="K437" s="315"/>
      <c r="L437" s="316"/>
      <c r="M437" s="300"/>
      <c r="N437" s="308"/>
      <c r="O437" s="300"/>
      <c r="P437" s="312"/>
      <c r="Q437" s="300"/>
      <c r="R437" s="312"/>
      <c r="S437" s="300"/>
      <c r="T437" s="300"/>
      <c r="U437" s="300"/>
      <c r="V437" s="312"/>
      <c r="W437" s="300"/>
      <c r="X437" s="317"/>
      <c r="Y437" s="308"/>
      <c r="Z437" s="318"/>
      <c r="AA437" s="308"/>
      <c r="AB437" s="300"/>
      <c r="AC437" s="300"/>
      <c r="AD437" s="723"/>
      <c r="AE437" s="723"/>
      <c r="AF437" s="723"/>
      <c r="AG437" s="241"/>
      <c r="AH437" s="241"/>
      <c r="AI437" s="241"/>
      <c r="AJ437" s="241"/>
      <c r="AK437" s="241"/>
      <c r="AL437" s="241"/>
      <c r="AM437" s="241"/>
      <c r="AN437" s="242"/>
      <c r="AO437" s="241"/>
      <c r="AP437" s="242"/>
      <c r="AQ437" s="241"/>
      <c r="AR437" s="242"/>
      <c r="AS437" s="241"/>
      <c r="AT437" s="242"/>
      <c r="AU437" s="241"/>
      <c r="AV437" s="242"/>
      <c r="AW437" s="241"/>
    </row>
    <row r="438" spans="1:49" ht="26.25">
      <c r="A438" s="312"/>
      <c r="B438" s="312"/>
      <c r="C438" s="312"/>
      <c r="D438" s="312"/>
      <c r="E438" s="312"/>
      <c r="F438" s="313"/>
      <c r="G438" s="304"/>
      <c r="H438" s="314"/>
      <c r="I438" s="300"/>
      <c r="J438" s="315"/>
      <c r="K438" s="315"/>
      <c r="L438" s="316"/>
      <c r="M438" s="300"/>
      <c r="N438" s="308"/>
      <c r="O438" s="300"/>
      <c r="P438" s="312"/>
      <c r="Q438" s="300"/>
      <c r="R438" s="312"/>
      <c r="S438" s="300"/>
      <c r="T438" s="300"/>
      <c r="U438" s="300"/>
      <c r="V438" s="312"/>
      <c r="W438" s="300"/>
      <c r="X438" s="317"/>
      <c r="Y438" s="308"/>
      <c r="Z438" s="318"/>
      <c r="AA438" s="308"/>
      <c r="AB438" s="300"/>
      <c r="AC438" s="300"/>
      <c r="AD438" s="723"/>
      <c r="AE438" s="723"/>
      <c r="AF438" s="723"/>
      <c r="AG438" s="241"/>
      <c r="AH438" s="241"/>
      <c r="AI438" s="241"/>
      <c r="AJ438" s="241"/>
      <c r="AK438" s="241"/>
      <c r="AL438" s="241"/>
      <c r="AM438" s="241"/>
      <c r="AN438" s="242"/>
      <c r="AO438" s="241"/>
      <c r="AP438" s="242"/>
      <c r="AQ438" s="241"/>
      <c r="AR438" s="242"/>
      <c r="AS438" s="241"/>
      <c r="AT438" s="242"/>
      <c r="AU438" s="241"/>
      <c r="AV438" s="242"/>
      <c r="AW438" s="241"/>
    </row>
    <row r="439" spans="1:49" ht="26.25">
      <c r="A439" s="312"/>
      <c r="B439" s="312"/>
      <c r="C439" s="312"/>
      <c r="D439" s="312"/>
      <c r="E439" s="312"/>
      <c r="F439" s="313"/>
      <c r="G439" s="304"/>
      <c r="H439" s="314"/>
      <c r="I439" s="300"/>
      <c r="J439" s="315"/>
      <c r="K439" s="315"/>
      <c r="L439" s="316"/>
      <c r="M439" s="300"/>
      <c r="N439" s="308"/>
      <c r="O439" s="300"/>
      <c r="P439" s="312"/>
      <c r="Q439" s="300"/>
      <c r="R439" s="312"/>
      <c r="S439" s="300"/>
      <c r="T439" s="300"/>
      <c r="U439" s="300"/>
      <c r="V439" s="312"/>
      <c r="W439" s="300"/>
      <c r="X439" s="317"/>
      <c r="Y439" s="308"/>
      <c r="Z439" s="318"/>
      <c r="AA439" s="308"/>
      <c r="AB439" s="300"/>
      <c r="AC439" s="300"/>
      <c r="AD439" s="723"/>
      <c r="AE439" s="723"/>
      <c r="AF439" s="723"/>
      <c r="AG439" s="241"/>
      <c r="AH439" s="241"/>
      <c r="AI439" s="241"/>
      <c r="AJ439" s="241"/>
      <c r="AK439" s="241"/>
      <c r="AL439" s="241"/>
      <c r="AM439" s="241"/>
      <c r="AN439" s="242"/>
      <c r="AO439" s="241"/>
      <c r="AP439" s="242"/>
      <c r="AQ439" s="241"/>
      <c r="AR439" s="242"/>
      <c r="AS439" s="241"/>
      <c r="AT439" s="242"/>
      <c r="AU439" s="241"/>
      <c r="AV439" s="242"/>
      <c r="AW439" s="241"/>
    </row>
    <row r="440" spans="1:49" ht="26.25">
      <c r="A440" s="312"/>
      <c r="B440" s="312"/>
      <c r="C440" s="312"/>
      <c r="D440" s="312"/>
      <c r="E440" s="312"/>
      <c r="F440" s="313"/>
      <c r="G440" s="304"/>
      <c r="H440" s="314"/>
      <c r="I440" s="300"/>
      <c r="J440" s="315"/>
      <c r="K440" s="315"/>
      <c r="L440" s="316"/>
      <c r="M440" s="300"/>
      <c r="N440" s="308"/>
      <c r="O440" s="300"/>
      <c r="P440" s="312"/>
      <c r="Q440" s="300"/>
      <c r="R440" s="312"/>
      <c r="S440" s="300"/>
      <c r="T440" s="300"/>
      <c r="U440" s="300"/>
      <c r="V440" s="312"/>
      <c r="W440" s="300"/>
      <c r="X440" s="317"/>
      <c r="Y440" s="308"/>
      <c r="Z440" s="318"/>
      <c r="AA440" s="308"/>
      <c r="AB440" s="300"/>
      <c r="AC440" s="300"/>
      <c r="AD440" s="723"/>
      <c r="AE440" s="723"/>
      <c r="AF440" s="723"/>
      <c r="AG440" s="241"/>
      <c r="AH440" s="241"/>
      <c r="AI440" s="241"/>
      <c r="AJ440" s="241"/>
      <c r="AK440" s="241"/>
      <c r="AL440" s="241"/>
      <c r="AM440" s="241"/>
      <c r="AN440" s="242"/>
      <c r="AO440" s="241"/>
      <c r="AP440" s="242"/>
      <c r="AQ440" s="241"/>
      <c r="AR440" s="242"/>
      <c r="AS440" s="241"/>
      <c r="AT440" s="242"/>
      <c r="AU440" s="241"/>
      <c r="AV440" s="242"/>
      <c r="AW440" s="241"/>
    </row>
    <row r="441" spans="1:49" ht="26.25">
      <c r="A441" s="312"/>
      <c r="B441" s="312"/>
      <c r="C441" s="312"/>
      <c r="D441" s="312"/>
      <c r="E441" s="312"/>
      <c r="F441" s="313"/>
      <c r="G441" s="304"/>
      <c r="H441" s="314"/>
      <c r="I441" s="300"/>
      <c r="J441" s="315"/>
      <c r="K441" s="315"/>
      <c r="L441" s="316"/>
      <c r="M441" s="300"/>
      <c r="N441" s="308"/>
      <c r="O441" s="300"/>
      <c r="P441" s="312"/>
      <c r="Q441" s="300"/>
      <c r="R441" s="312"/>
      <c r="S441" s="300"/>
      <c r="T441" s="300"/>
      <c r="U441" s="300"/>
      <c r="V441" s="312"/>
      <c r="W441" s="300"/>
      <c r="X441" s="317"/>
      <c r="Y441" s="308"/>
      <c r="Z441" s="318"/>
      <c r="AA441" s="308"/>
      <c r="AB441" s="300"/>
      <c r="AC441" s="300"/>
      <c r="AD441" s="723"/>
      <c r="AE441" s="723"/>
      <c r="AF441" s="723"/>
      <c r="AG441" s="241"/>
      <c r="AH441" s="241"/>
      <c r="AI441" s="241"/>
      <c r="AJ441" s="241"/>
      <c r="AK441" s="241"/>
      <c r="AL441" s="241"/>
      <c r="AM441" s="241"/>
      <c r="AN441" s="242"/>
      <c r="AO441" s="241"/>
      <c r="AP441" s="242"/>
      <c r="AQ441" s="241"/>
      <c r="AR441" s="242"/>
      <c r="AS441" s="241"/>
      <c r="AT441" s="242"/>
      <c r="AU441" s="241"/>
      <c r="AV441" s="242"/>
      <c r="AW441" s="241"/>
    </row>
    <row r="442" spans="1:49" ht="26.25">
      <c r="A442" s="312"/>
      <c r="B442" s="312"/>
      <c r="C442" s="312"/>
      <c r="D442" s="312"/>
      <c r="E442" s="312"/>
      <c r="F442" s="313"/>
      <c r="G442" s="304"/>
      <c r="H442" s="314"/>
      <c r="I442" s="300"/>
      <c r="J442" s="315"/>
      <c r="K442" s="315"/>
      <c r="L442" s="316"/>
      <c r="M442" s="300"/>
      <c r="N442" s="308"/>
      <c r="O442" s="300"/>
      <c r="P442" s="312"/>
      <c r="Q442" s="300"/>
      <c r="R442" s="312"/>
      <c r="S442" s="300"/>
      <c r="T442" s="300"/>
      <c r="U442" s="300"/>
      <c r="V442" s="312"/>
      <c r="W442" s="300"/>
      <c r="X442" s="317"/>
      <c r="Y442" s="308"/>
      <c r="Z442" s="318"/>
      <c r="AA442" s="308"/>
      <c r="AB442" s="300"/>
      <c r="AC442" s="300"/>
      <c r="AD442" s="723"/>
      <c r="AE442" s="723"/>
      <c r="AF442" s="723"/>
      <c r="AG442" s="241"/>
      <c r="AH442" s="241"/>
      <c r="AI442" s="241"/>
      <c r="AJ442" s="241"/>
      <c r="AK442" s="241"/>
      <c r="AL442" s="241"/>
      <c r="AM442" s="241"/>
      <c r="AN442" s="242"/>
      <c r="AO442" s="241"/>
      <c r="AP442" s="242"/>
      <c r="AQ442" s="241"/>
      <c r="AR442" s="242"/>
      <c r="AS442" s="241"/>
      <c r="AT442" s="242"/>
      <c r="AU442" s="241"/>
      <c r="AV442" s="242"/>
      <c r="AW442" s="241"/>
    </row>
    <row r="443" spans="1:49" ht="26.25">
      <c r="A443" s="312"/>
      <c r="B443" s="312"/>
      <c r="C443" s="312"/>
      <c r="D443" s="312"/>
      <c r="E443" s="312"/>
      <c r="F443" s="313"/>
      <c r="G443" s="304"/>
      <c r="H443" s="314"/>
      <c r="I443" s="300"/>
      <c r="J443" s="315"/>
      <c r="K443" s="315"/>
      <c r="L443" s="316"/>
      <c r="M443" s="300"/>
      <c r="N443" s="308"/>
      <c r="O443" s="300"/>
      <c r="P443" s="312"/>
      <c r="Q443" s="300"/>
      <c r="R443" s="312"/>
      <c r="S443" s="300"/>
      <c r="T443" s="300"/>
      <c r="U443" s="300"/>
      <c r="V443" s="312"/>
      <c r="W443" s="300"/>
      <c r="X443" s="317"/>
      <c r="Y443" s="308"/>
      <c r="Z443" s="318"/>
      <c r="AA443" s="308"/>
      <c r="AB443" s="300"/>
      <c r="AC443" s="300"/>
      <c r="AD443" s="723"/>
      <c r="AE443" s="723"/>
      <c r="AF443" s="723"/>
      <c r="AG443" s="241"/>
      <c r="AH443" s="241"/>
      <c r="AI443" s="241"/>
      <c r="AJ443" s="241"/>
      <c r="AK443" s="241"/>
      <c r="AL443" s="241"/>
      <c r="AM443" s="241"/>
      <c r="AN443" s="242"/>
      <c r="AO443" s="241"/>
      <c r="AP443" s="242"/>
      <c r="AQ443" s="241"/>
      <c r="AR443" s="242"/>
      <c r="AS443" s="241"/>
      <c r="AT443" s="242"/>
      <c r="AU443" s="241"/>
      <c r="AV443" s="242"/>
      <c r="AW443" s="241"/>
    </row>
    <row r="444" spans="1:49" ht="26.25">
      <c r="A444" s="312"/>
      <c r="B444" s="312"/>
      <c r="C444" s="312"/>
      <c r="D444" s="312"/>
      <c r="E444" s="312"/>
      <c r="F444" s="313"/>
      <c r="G444" s="304"/>
      <c r="H444" s="314"/>
      <c r="I444" s="300"/>
      <c r="J444" s="315"/>
      <c r="K444" s="315"/>
      <c r="L444" s="316"/>
      <c r="M444" s="300"/>
      <c r="N444" s="308"/>
      <c r="O444" s="300"/>
      <c r="P444" s="312"/>
      <c r="Q444" s="300"/>
      <c r="R444" s="312"/>
      <c r="S444" s="300"/>
      <c r="T444" s="300"/>
      <c r="U444" s="300"/>
      <c r="V444" s="312"/>
      <c r="W444" s="300"/>
      <c r="X444" s="317"/>
      <c r="Y444" s="308"/>
      <c r="Z444" s="318"/>
      <c r="AA444" s="308"/>
      <c r="AB444" s="300"/>
      <c r="AC444" s="300"/>
      <c r="AD444" s="723"/>
      <c r="AE444" s="723"/>
      <c r="AF444" s="723"/>
      <c r="AG444" s="241"/>
      <c r="AH444" s="241"/>
      <c r="AI444" s="241"/>
      <c r="AJ444" s="241"/>
      <c r="AK444" s="241"/>
      <c r="AL444" s="241"/>
      <c r="AM444" s="241"/>
      <c r="AN444" s="242"/>
      <c r="AO444" s="241"/>
      <c r="AP444" s="242"/>
      <c r="AQ444" s="241"/>
      <c r="AR444" s="242"/>
      <c r="AS444" s="241"/>
      <c r="AT444" s="242"/>
      <c r="AU444" s="241"/>
      <c r="AV444" s="242"/>
      <c r="AW444" s="241"/>
    </row>
    <row r="445" spans="1:49" ht="26.25">
      <c r="A445" s="312"/>
      <c r="B445" s="312"/>
      <c r="C445" s="312"/>
      <c r="D445" s="312"/>
      <c r="E445" s="312"/>
      <c r="F445" s="313"/>
      <c r="G445" s="304"/>
      <c r="H445" s="314"/>
      <c r="I445" s="300"/>
      <c r="J445" s="315"/>
      <c r="K445" s="315"/>
      <c r="L445" s="316"/>
      <c r="M445" s="300"/>
      <c r="N445" s="308"/>
      <c r="O445" s="300"/>
      <c r="P445" s="312"/>
      <c r="Q445" s="300"/>
      <c r="R445" s="312"/>
      <c r="S445" s="300"/>
      <c r="T445" s="300"/>
      <c r="U445" s="300"/>
      <c r="V445" s="312"/>
      <c r="W445" s="300"/>
      <c r="X445" s="317"/>
      <c r="Y445" s="308"/>
      <c r="Z445" s="318"/>
      <c r="AA445" s="308"/>
      <c r="AB445" s="300"/>
      <c r="AC445" s="300"/>
      <c r="AD445" s="723"/>
      <c r="AE445" s="723"/>
      <c r="AF445" s="723"/>
      <c r="AG445" s="241"/>
      <c r="AH445" s="241"/>
      <c r="AI445" s="241"/>
      <c r="AJ445" s="241"/>
      <c r="AK445" s="241"/>
      <c r="AL445" s="241"/>
      <c r="AM445" s="241"/>
      <c r="AN445" s="242"/>
      <c r="AO445" s="241"/>
      <c r="AP445" s="242"/>
      <c r="AQ445" s="241"/>
      <c r="AR445" s="242"/>
      <c r="AS445" s="241"/>
      <c r="AT445" s="242"/>
      <c r="AU445" s="241"/>
      <c r="AV445" s="242"/>
      <c r="AW445" s="241"/>
    </row>
    <row r="446" spans="1:49" ht="26.25">
      <c r="A446" s="312"/>
      <c r="B446" s="312"/>
      <c r="C446" s="312"/>
      <c r="D446" s="312"/>
      <c r="E446" s="312"/>
      <c r="F446" s="313"/>
      <c r="G446" s="304"/>
      <c r="H446" s="314"/>
      <c r="I446" s="300"/>
      <c r="J446" s="315"/>
      <c r="K446" s="315"/>
      <c r="L446" s="316"/>
      <c r="M446" s="300"/>
      <c r="N446" s="308"/>
      <c r="O446" s="300"/>
      <c r="P446" s="312"/>
      <c r="Q446" s="300"/>
      <c r="R446" s="312"/>
      <c r="S446" s="300"/>
      <c r="T446" s="300"/>
      <c r="U446" s="300"/>
      <c r="V446" s="312"/>
      <c r="W446" s="300"/>
      <c r="X446" s="317"/>
      <c r="Y446" s="308"/>
      <c r="Z446" s="318"/>
      <c r="AA446" s="308"/>
      <c r="AB446" s="300"/>
      <c r="AC446" s="300"/>
      <c r="AD446" s="723"/>
      <c r="AE446" s="723"/>
      <c r="AF446" s="723"/>
      <c r="AG446" s="241"/>
      <c r="AH446" s="241"/>
      <c r="AI446" s="241"/>
      <c r="AJ446" s="241"/>
      <c r="AK446" s="241"/>
      <c r="AL446" s="241"/>
      <c r="AM446" s="241"/>
      <c r="AN446" s="242"/>
      <c r="AO446" s="241"/>
      <c r="AP446" s="242"/>
      <c r="AQ446" s="241"/>
      <c r="AR446" s="242"/>
      <c r="AS446" s="241"/>
      <c r="AT446" s="242"/>
      <c r="AU446" s="241"/>
      <c r="AV446" s="242"/>
      <c r="AW446" s="241"/>
    </row>
    <row r="447" spans="1:49" ht="26.25">
      <c r="A447" s="312"/>
      <c r="B447" s="312"/>
      <c r="C447" s="312"/>
      <c r="D447" s="312"/>
      <c r="E447" s="312"/>
      <c r="F447" s="313"/>
      <c r="G447" s="304"/>
      <c r="H447" s="314"/>
      <c r="I447" s="300"/>
      <c r="J447" s="315"/>
      <c r="K447" s="315"/>
      <c r="L447" s="316"/>
      <c r="M447" s="300"/>
      <c r="N447" s="308"/>
      <c r="O447" s="300"/>
      <c r="P447" s="312"/>
      <c r="Q447" s="300"/>
      <c r="R447" s="312"/>
      <c r="S447" s="300"/>
      <c r="T447" s="300"/>
      <c r="U447" s="300"/>
      <c r="V447" s="312"/>
      <c r="W447" s="300"/>
      <c r="X447" s="317"/>
      <c r="Y447" s="308"/>
      <c r="Z447" s="318"/>
      <c r="AA447" s="308"/>
      <c r="AB447" s="300"/>
      <c r="AC447" s="300"/>
      <c r="AD447" s="723"/>
      <c r="AE447" s="723"/>
      <c r="AF447" s="723"/>
      <c r="AG447" s="241"/>
      <c r="AH447" s="241"/>
      <c r="AI447" s="241"/>
      <c r="AJ447" s="241"/>
      <c r="AK447" s="241"/>
      <c r="AL447" s="241"/>
      <c r="AM447" s="241"/>
      <c r="AN447" s="242"/>
      <c r="AO447" s="241"/>
      <c r="AP447" s="242"/>
      <c r="AQ447" s="241"/>
      <c r="AR447" s="242"/>
      <c r="AS447" s="241"/>
      <c r="AT447" s="242"/>
      <c r="AU447" s="241"/>
      <c r="AV447" s="242"/>
      <c r="AW447" s="241"/>
    </row>
    <row r="448" spans="1:49" ht="26.25">
      <c r="A448" s="312"/>
      <c r="B448" s="312"/>
      <c r="C448" s="312"/>
      <c r="D448" s="312"/>
      <c r="E448" s="312"/>
      <c r="F448" s="313"/>
      <c r="G448" s="304"/>
      <c r="H448" s="314"/>
      <c r="I448" s="300"/>
      <c r="J448" s="315"/>
      <c r="K448" s="315"/>
      <c r="L448" s="316"/>
      <c r="M448" s="300"/>
      <c r="N448" s="308"/>
      <c r="O448" s="300"/>
      <c r="P448" s="312"/>
      <c r="Q448" s="300"/>
      <c r="R448" s="312"/>
      <c r="S448" s="300"/>
      <c r="T448" s="300"/>
      <c r="U448" s="300"/>
      <c r="V448" s="312"/>
      <c r="W448" s="300"/>
      <c r="X448" s="317"/>
      <c r="Y448" s="308"/>
      <c r="Z448" s="318"/>
      <c r="AA448" s="308"/>
      <c r="AB448" s="300"/>
      <c r="AC448" s="300"/>
      <c r="AD448" s="723"/>
      <c r="AE448" s="723"/>
      <c r="AF448" s="723"/>
      <c r="AG448" s="241"/>
      <c r="AH448" s="241"/>
      <c r="AI448" s="241"/>
      <c r="AJ448" s="241"/>
      <c r="AK448" s="241"/>
      <c r="AL448" s="241"/>
      <c r="AM448" s="241"/>
      <c r="AN448" s="242"/>
      <c r="AO448" s="241"/>
      <c r="AP448" s="242"/>
      <c r="AQ448" s="241"/>
      <c r="AR448" s="242"/>
      <c r="AS448" s="241"/>
      <c r="AT448" s="242"/>
      <c r="AU448" s="241"/>
      <c r="AV448" s="242"/>
      <c r="AW448" s="241"/>
    </row>
    <row r="449" spans="1:49" ht="26.25">
      <c r="A449" s="312"/>
      <c r="B449" s="312"/>
      <c r="C449" s="312"/>
      <c r="D449" s="312"/>
      <c r="E449" s="312"/>
      <c r="F449" s="313"/>
      <c r="G449" s="304"/>
      <c r="H449" s="314"/>
      <c r="I449" s="300"/>
      <c r="J449" s="315"/>
      <c r="K449" s="315"/>
      <c r="L449" s="316"/>
      <c r="M449" s="300"/>
      <c r="N449" s="308"/>
      <c r="O449" s="300"/>
      <c r="P449" s="312"/>
      <c r="Q449" s="300"/>
      <c r="R449" s="312"/>
      <c r="S449" s="300"/>
      <c r="T449" s="300"/>
      <c r="U449" s="300"/>
      <c r="V449" s="312"/>
      <c r="W449" s="300"/>
      <c r="X449" s="317"/>
      <c r="Y449" s="308"/>
      <c r="Z449" s="318"/>
      <c r="AA449" s="308"/>
      <c r="AB449" s="300"/>
      <c r="AC449" s="300"/>
      <c r="AD449" s="723"/>
      <c r="AE449" s="723"/>
      <c r="AF449" s="723"/>
      <c r="AG449" s="241"/>
      <c r="AH449" s="241"/>
      <c r="AI449" s="241"/>
      <c r="AJ449" s="241"/>
      <c r="AK449" s="241"/>
      <c r="AL449" s="241"/>
      <c r="AM449" s="241"/>
      <c r="AN449" s="242"/>
      <c r="AO449" s="241"/>
      <c r="AP449" s="242"/>
      <c r="AQ449" s="241"/>
      <c r="AR449" s="242"/>
      <c r="AS449" s="241"/>
      <c r="AT449" s="242"/>
      <c r="AU449" s="241"/>
      <c r="AV449" s="242"/>
      <c r="AW449" s="241"/>
    </row>
    <row r="450" spans="1:49" ht="26.25">
      <c r="A450" s="312"/>
      <c r="B450" s="312"/>
      <c r="C450" s="312"/>
      <c r="D450" s="312"/>
      <c r="E450" s="312"/>
      <c r="F450" s="313"/>
      <c r="G450" s="304"/>
      <c r="H450" s="314"/>
      <c r="I450" s="300"/>
      <c r="J450" s="315"/>
      <c r="K450" s="315"/>
      <c r="L450" s="316"/>
      <c r="M450" s="300"/>
      <c r="N450" s="308"/>
      <c r="O450" s="300"/>
      <c r="P450" s="312"/>
      <c r="Q450" s="300"/>
      <c r="R450" s="312"/>
      <c r="S450" s="300"/>
      <c r="T450" s="300"/>
      <c r="U450" s="300"/>
      <c r="V450" s="312"/>
      <c r="W450" s="300"/>
      <c r="X450" s="317"/>
      <c r="Y450" s="308"/>
      <c r="Z450" s="318"/>
      <c r="AA450" s="308"/>
      <c r="AB450" s="300"/>
      <c r="AC450" s="300"/>
      <c r="AD450" s="723"/>
      <c r="AE450" s="723"/>
      <c r="AF450" s="723"/>
      <c r="AG450" s="241"/>
      <c r="AH450" s="241"/>
      <c r="AI450" s="241"/>
      <c r="AJ450" s="241"/>
      <c r="AK450" s="241"/>
      <c r="AL450" s="241"/>
      <c r="AM450" s="241"/>
      <c r="AN450" s="242"/>
      <c r="AO450" s="241"/>
      <c r="AP450" s="242"/>
      <c r="AQ450" s="241"/>
      <c r="AR450" s="242"/>
      <c r="AS450" s="241"/>
      <c r="AT450" s="242"/>
      <c r="AU450" s="241"/>
      <c r="AV450" s="242"/>
      <c r="AW450" s="241"/>
    </row>
    <row r="451" spans="1:49" ht="26.25">
      <c r="A451" s="312"/>
      <c r="B451" s="312"/>
      <c r="C451" s="312"/>
      <c r="D451" s="312"/>
      <c r="E451" s="312"/>
      <c r="F451" s="313"/>
      <c r="G451" s="304"/>
      <c r="H451" s="314"/>
      <c r="I451" s="300"/>
      <c r="J451" s="315"/>
      <c r="K451" s="315"/>
      <c r="L451" s="316"/>
      <c r="M451" s="300"/>
      <c r="N451" s="308"/>
      <c r="O451" s="300"/>
      <c r="P451" s="312"/>
      <c r="Q451" s="300"/>
      <c r="R451" s="312"/>
      <c r="S451" s="300"/>
      <c r="T451" s="300"/>
      <c r="U451" s="300"/>
      <c r="V451" s="312"/>
      <c r="W451" s="300"/>
      <c r="X451" s="317"/>
      <c r="Y451" s="308"/>
      <c r="Z451" s="318"/>
      <c r="AA451" s="308"/>
      <c r="AB451" s="300"/>
      <c r="AC451" s="300"/>
      <c r="AD451" s="723"/>
      <c r="AE451" s="723"/>
      <c r="AF451" s="723"/>
      <c r="AG451" s="241"/>
      <c r="AH451" s="241"/>
      <c r="AI451" s="241"/>
      <c r="AJ451" s="241"/>
      <c r="AK451" s="241"/>
      <c r="AL451" s="241"/>
      <c r="AM451" s="241"/>
      <c r="AN451" s="242"/>
      <c r="AO451" s="241"/>
      <c r="AP451" s="242"/>
      <c r="AQ451" s="241"/>
      <c r="AR451" s="242"/>
      <c r="AS451" s="241"/>
      <c r="AT451" s="242"/>
      <c r="AU451" s="241"/>
      <c r="AV451" s="242"/>
      <c r="AW451" s="241"/>
    </row>
    <row r="452" spans="1:49" ht="26.25">
      <c r="A452" s="312"/>
      <c r="B452" s="312"/>
      <c r="C452" s="312"/>
      <c r="D452" s="312"/>
      <c r="E452" s="312"/>
      <c r="F452" s="313"/>
      <c r="G452" s="304"/>
      <c r="H452" s="314"/>
      <c r="I452" s="300"/>
      <c r="J452" s="315"/>
      <c r="K452" s="315"/>
      <c r="L452" s="316"/>
      <c r="M452" s="300"/>
      <c r="N452" s="308"/>
      <c r="O452" s="300"/>
      <c r="P452" s="312"/>
      <c r="Q452" s="300"/>
      <c r="R452" s="312"/>
      <c r="S452" s="300"/>
      <c r="T452" s="300"/>
      <c r="U452" s="300"/>
      <c r="V452" s="312"/>
      <c r="W452" s="300"/>
      <c r="X452" s="317"/>
      <c r="Y452" s="308"/>
      <c r="Z452" s="318"/>
      <c r="AA452" s="308"/>
      <c r="AB452" s="300"/>
      <c r="AC452" s="300"/>
      <c r="AD452" s="723"/>
      <c r="AE452" s="723"/>
      <c r="AF452" s="723"/>
      <c r="AG452" s="241"/>
      <c r="AH452" s="241"/>
      <c r="AI452" s="241"/>
      <c r="AJ452" s="241"/>
      <c r="AK452" s="241"/>
      <c r="AL452" s="241"/>
      <c r="AM452" s="241"/>
      <c r="AN452" s="242"/>
      <c r="AO452" s="241"/>
      <c r="AP452" s="242"/>
      <c r="AQ452" s="241"/>
      <c r="AR452" s="242"/>
      <c r="AS452" s="241"/>
      <c r="AT452" s="242"/>
      <c r="AU452" s="241"/>
      <c r="AV452" s="242"/>
      <c r="AW452" s="241"/>
    </row>
    <row r="453" spans="1:49" ht="26.25">
      <c r="A453" s="312"/>
      <c r="B453" s="312"/>
      <c r="C453" s="312"/>
      <c r="D453" s="312"/>
      <c r="E453" s="312"/>
      <c r="F453" s="313"/>
      <c r="G453" s="304"/>
      <c r="H453" s="314"/>
      <c r="I453" s="300"/>
      <c r="J453" s="315"/>
      <c r="K453" s="315"/>
      <c r="L453" s="316"/>
      <c r="M453" s="300"/>
      <c r="N453" s="308"/>
      <c r="O453" s="300"/>
      <c r="P453" s="312"/>
      <c r="Q453" s="300"/>
      <c r="R453" s="312"/>
      <c r="S453" s="300"/>
      <c r="T453" s="300"/>
      <c r="U453" s="300"/>
      <c r="V453" s="312"/>
      <c r="W453" s="300"/>
      <c r="X453" s="317"/>
      <c r="Y453" s="308"/>
      <c r="Z453" s="318"/>
      <c r="AA453" s="308"/>
      <c r="AB453" s="300"/>
      <c r="AC453" s="300"/>
      <c r="AD453" s="723"/>
      <c r="AE453" s="723"/>
      <c r="AF453" s="723"/>
      <c r="AG453" s="241"/>
      <c r="AH453" s="241"/>
      <c r="AI453" s="241"/>
      <c r="AJ453" s="241"/>
      <c r="AK453" s="241"/>
      <c r="AL453" s="241"/>
      <c r="AM453" s="241"/>
      <c r="AN453" s="242"/>
      <c r="AO453" s="241"/>
      <c r="AP453" s="242"/>
      <c r="AQ453" s="241"/>
      <c r="AR453" s="242"/>
      <c r="AS453" s="241"/>
      <c r="AT453" s="242"/>
      <c r="AU453" s="241"/>
      <c r="AV453" s="242"/>
      <c r="AW453" s="241"/>
    </row>
    <row r="454" spans="1:49" ht="26.25">
      <c r="A454" s="312"/>
      <c r="B454" s="312"/>
      <c r="C454" s="312"/>
      <c r="D454" s="312"/>
      <c r="E454" s="312"/>
      <c r="F454" s="313"/>
      <c r="G454" s="304"/>
      <c r="H454" s="314"/>
      <c r="I454" s="300"/>
      <c r="J454" s="315"/>
      <c r="K454" s="315"/>
      <c r="L454" s="316"/>
      <c r="M454" s="300"/>
      <c r="N454" s="308"/>
      <c r="O454" s="300"/>
      <c r="P454" s="312"/>
      <c r="Q454" s="300"/>
      <c r="R454" s="312"/>
      <c r="S454" s="300"/>
      <c r="T454" s="300"/>
      <c r="U454" s="300"/>
      <c r="V454" s="312"/>
      <c r="W454" s="300"/>
      <c r="X454" s="317"/>
      <c r="Y454" s="308"/>
      <c r="Z454" s="318"/>
      <c r="AA454" s="308"/>
      <c r="AB454" s="300"/>
      <c r="AC454" s="300"/>
      <c r="AD454" s="723"/>
      <c r="AE454" s="723"/>
      <c r="AF454" s="723"/>
      <c r="AG454" s="241"/>
      <c r="AH454" s="241"/>
      <c r="AI454" s="241"/>
      <c r="AJ454" s="241"/>
      <c r="AK454" s="241"/>
      <c r="AL454" s="241"/>
      <c r="AM454" s="241"/>
      <c r="AN454" s="242"/>
      <c r="AO454" s="241"/>
      <c r="AP454" s="242"/>
      <c r="AQ454" s="241"/>
      <c r="AR454" s="242"/>
      <c r="AS454" s="241"/>
      <c r="AT454" s="242"/>
      <c r="AU454" s="241"/>
      <c r="AV454" s="242"/>
      <c r="AW454" s="241"/>
    </row>
    <row r="455" spans="1:49" ht="26.25">
      <c r="A455" s="312"/>
      <c r="B455" s="312"/>
      <c r="C455" s="312"/>
      <c r="D455" s="312"/>
      <c r="E455" s="312"/>
      <c r="F455" s="313"/>
      <c r="G455" s="304"/>
      <c r="H455" s="314"/>
      <c r="I455" s="300"/>
      <c r="J455" s="315"/>
      <c r="K455" s="315"/>
      <c r="L455" s="316"/>
      <c r="M455" s="300"/>
      <c r="N455" s="308"/>
      <c r="O455" s="300"/>
      <c r="P455" s="312"/>
      <c r="Q455" s="300"/>
      <c r="R455" s="312"/>
      <c r="S455" s="300"/>
      <c r="T455" s="300"/>
      <c r="U455" s="300"/>
      <c r="V455" s="312"/>
      <c r="W455" s="300"/>
      <c r="X455" s="317"/>
      <c r="Y455" s="308"/>
      <c r="Z455" s="318"/>
      <c r="AA455" s="308"/>
      <c r="AB455" s="300"/>
      <c r="AC455" s="300"/>
      <c r="AD455" s="723"/>
      <c r="AE455" s="723"/>
      <c r="AF455" s="723"/>
      <c r="AG455" s="241"/>
      <c r="AH455" s="241"/>
      <c r="AI455" s="241"/>
      <c r="AJ455" s="241"/>
      <c r="AK455" s="241"/>
      <c r="AL455" s="241"/>
      <c r="AM455" s="241"/>
      <c r="AN455" s="242"/>
      <c r="AO455" s="241"/>
      <c r="AP455" s="242"/>
      <c r="AQ455" s="241"/>
      <c r="AR455" s="242"/>
      <c r="AS455" s="241"/>
      <c r="AT455" s="242"/>
      <c r="AU455" s="241"/>
      <c r="AV455" s="242"/>
      <c r="AW455" s="241"/>
    </row>
    <row r="456" spans="1:49" ht="26.25">
      <c r="A456" s="312"/>
      <c r="B456" s="312"/>
      <c r="C456" s="312"/>
      <c r="D456" s="312"/>
      <c r="E456" s="312"/>
      <c r="F456" s="313"/>
      <c r="G456" s="304"/>
      <c r="H456" s="314"/>
      <c r="I456" s="300"/>
      <c r="J456" s="315"/>
      <c r="K456" s="315"/>
      <c r="L456" s="316"/>
      <c r="M456" s="300"/>
      <c r="N456" s="308"/>
      <c r="O456" s="300"/>
      <c r="P456" s="312"/>
      <c r="Q456" s="300"/>
      <c r="R456" s="312"/>
      <c r="S456" s="300"/>
      <c r="T456" s="300"/>
      <c r="U456" s="300"/>
      <c r="V456" s="312"/>
      <c r="W456" s="300"/>
      <c r="X456" s="317"/>
      <c r="Y456" s="308"/>
      <c r="Z456" s="318"/>
      <c r="AA456" s="308"/>
      <c r="AB456" s="300"/>
      <c r="AC456" s="300"/>
      <c r="AD456" s="723"/>
      <c r="AE456" s="723"/>
      <c r="AF456" s="723"/>
      <c r="AG456" s="241"/>
      <c r="AH456" s="241"/>
      <c r="AI456" s="241"/>
      <c r="AJ456" s="241"/>
      <c r="AK456" s="241"/>
      <c r="AL456" s="241"/>
      <c r="AM456" s="241"/>
      <c r="AN456" s="242"/>
      <c r="AO456" s="241"/>
      <c r="AP456" s="242"/>
      <c r="AQ456" s="241"/>
      <c r="AR456" s="242"/>
      <c r="AS456" s="241"/>
      <c r="AT456" s="242"/>
      <c r="AU456" s="241"/>
      <c r="AV456" s="242"/>
      <c r="AW456" s="241"/>
    </row>
    <row r="457" spans="1:49" ht="26.25">
      <c r="A457" s="312"/>
      <c r="B457" s="312"/>
      <c r="C457" s="312"/>
      <c r="D457" s="312"/>
      <c r="E457" s="312"/>
      <c r="F457" s="313"/>
      <c r="G457" s="304"/>
      <c r="H457" s="314"/>
      <c r="I457" s="300"/>
      <c r="J457" s="315"/>
      <c r="K457" s="315"/>
      <c r="L457" s="316"/>
      <c r="M457" s="300"/>
      <c r="N457" s="308"/>
      <c r="O457" s="300"/>
      <c r="P457" s="312"/>
      <c r="Q457" s="300"/>
      <c r="R457" s="312"/>
      <c r="S457" s="300"/>
      <c r="T457" s="300"/>
      <c r="U457" s="300"/>
      <c r="V457" s="312"/>
      <c r="W457" s="300"/>
      <c r="X457" s="317"/>
      <c r="Y457" s="308"/>
      <c r="Z457" s="318"/>
      <c r="AA457" s="308"/>
      <c r="AB457" s="300"/>
      <c r="AC457" s="300"/>
      <c r="AD457" s="723"/>
      <c r="AE457" s="723"/>
      <c r="AF457" s="723"/>
      <c r="AG457" s="241"/>
      <c r="AH457" s="241"/>
      <c r="AI457" s="241"/>
      <c r="AJ457" s="241"/>
      <c r="AK457" s="241"/>
      <c r="AL457" s="241"/>
      <c r="AM457" s="241"/>
      <c r="AN457" s="242"/>
      <c r="AO457" s="241"/>
      <c r="AP457" s="242"/>
      <c r="AQ457" s="241"/>
      <c r="AR457" s="242"/>
      <c r="AS457" s="241"/>
      <c r="AT457" s="242"/>
      <c r="AU457" s="241"/>
      <c r="AV457" s="242"/>
      <c r="AW457" s="241"/>
    </row>
    <row r="458" spans="1:49" ht="26.25">
      <c r="A458" s="312"/>
      <c r="B458" s="312"/>
      <c r="C458" s="312"/>
      <c r="D458" s="312"/>
      <c r="E458" s="312"/>
      <c r="F458" s="313"/>
      <c r="G458" s="304"/>
      <c r="H458" s="314"/>
      <c r="I458" s="300"/>
      <c r="J458" s="315"/>
      <c r="K458" s="315"/>
      <c r="L458" s="316"/>
      <c r="M458" s="300"/>
      <c r="N458" s="308"/>
      <c r="O458" s="300"/>
      <c r="P458" s="312"/>
      <c r="Q458" s="300"/>
      <c r="R458" s="312"/>
      <c r="S458" s="300"/>
      <c r="T458" s="300"/>
      <c r="U458" s="300"/>
      <c r="V458" s="312"/>
      <c r="W458" s="300"/>
      <c r="X458" s="317"/>
      <c r="Y458" s="308"/>
      <c r="Z458" s="318"/>
      <c r="AA458" s="308"/>
      <c r="AB458" s="300"/>
      <c r="AC458" s="300"/>
      <c r="AD458" s="723"/>
      <c r="AE458" s="723"/>
      <c r="AF458" s="723"/>
      <c r="AG458" s="241"/>
      <c r="AH458" s="241"/>
      <c r="AI458" s="241"/>
      <c r="AJ458" s="241"/>
      <c r="AK458" s="241"/>
      <c r="AL458" s="241"/>
      <c r="AM458" s="241"/>
      <c r="AN458" s="242"/>
      <c r="AO458" s="241"/>
      <c r="AP458" s="242"/>
      <c r="AQ458" s="241"/>
      <c r="AR458" s="242"/>
      <c r="AS458" s="241"/>
      <c r="AT458" s="242"/>
      <c r="AU458" s="241"/>
      <c r="AV458" s="242"/>
      <c r="AW458" s="241"/>
    </row>
    <row r="459" spans="1:49" ht="26.25">
      <c r="A459" s="312"/>
      <c r="B459" s="312"/>
      <c r="C459" s="312"/>
      <c r="D459" s="312"/>
      <c r="E459" s="312"/>
      <c r="F459" s="313"/>
      <c r="G459" s="304"/>
      <c r="H459" s="314"/>
      <c r="I459" s="300"/>
      <c r="J459" s="315"/>
      <c r="K459" s="315"/>
      <c r="L459" s="316"/>
      <c r="M459" s="300"/>
      <c r="N459" s="308"/>
      <c r="O459" s="300"/>
      <c r="P459" s="312"/>
      <c r="Q459" s="300"/>
      <c r="R459" s="312"/>
      <c r="S459" s="300"/>
      <c r="T459" s="300"/>
      <c r="U459" s="300"/>
      <c r="V459" s="312"/>
      <c r="W459" s="300"/>
      <c r="X459" s="317"/>
      <c r="Y459" s="308"/>
      <c r="Z459" s="318"/>
      <c r="AA459" s="308"/>
      <c r="AB459" s="300"/>
      <c r="AC459" s="300"/>
      <c r="AD459" s="723"/>
      <c r="AE459" s="723"/>
      <c r="AF459" s="723"/>
      <c r="AG459" s="241"/>
      <c r="AH459" s="241"/>
      <c r="AI459" s="241"/>
      <c r="AJ459" s="241"/>
      <c r="AK459" s="241"/>
      <c r="AL459" s="241"/>
      <c r="AM459" s="241"/>
      <c r="AN459" s="242"/>
      <c r="AO459" s="241"/>
      <c r="AP459" s="242"/>
      <c r="AQ459" s="241"/>
      <c r="AR459" s="242"/>
      <c r="AS459" s="241"/>
      <c r="AT459" s="242"/>
      <c r="AU459" s="241"/>
      <c r="AV459" s="242"/>
      <c r="AW459" s="241"/>
    </row>
    <row r="460" spans="1:49" ht="26.25">
      <c r="A460" s="312"/>
      <c r="B460" s="312"/>
      <c r="C460" s="312"/>
      <c r="D460" s="312"/>
      <c r="E460" s="312"/>
      <c r="F460" s="313"/>
      <c r="G460" s="304"/>
      <c r="H460" s="314"/>
      <c r="I460" s="300"/>
      <c r="J460" s="315"/>
      <c r="K460" s="315"/>
      <c r="L460" s="316"/>
      <c r="M460" s="300"/>
      <c r="N460" s="308"/>
      <c r="O460" s="300"/>
      <c r="P460" s="312"/>
      <c r="Q460" s="300"/>
      <c r="R460" s="312"/>
      <c r="S460" s="300"/>
      <c r="T460" s="300"/>
      <c r="U460" s="300"/>
      <c r="V460" s="312"/>
      <c r="W460" s="300"/>
      <c r="X460" s="317"/>
      <c r="Y460" s="308"/>
      <c r="Z460" s="318"/>
      <c r="AA460" s="308"/>
      <c r="AB460" s="300"/>
      <c r="AC460" s="300"/>
      <c r="AD460" s="723"/>
      <c r="AE460" s="723"/>
      <c r="AF460" s="723"/>
      <c r="AG460" s="241"/>
      <c r="AH460" s="241"/>
      <c r="AI460" s="241"/>
      <c r="AJ460" s="241"/>
      <c r="AK460" s="241"/>
      <c r="AL460" s="241"/>
      <c r="AM460" s="241"/>
      <c r="AN460" s="242"/>
      <c r="AO460" s="241"/>
      <c r="AP460" s="242"/>
      <c r="AQ460" s="241"/>
      <c r="AR460" s="242"/>
      <c r="AS460" s="241"/>
      <c r="AT460" s="242"/>
      <c r="AU460" s="241"/>
      <c r="AV460" s="242"/>
      <c r="AW460" s="241"/>
    </row>
    <row r="461" spans="1:49" ht="26.25">
      <c r="A461" s="312"/>
      <c r="B461" s="312"/>
      <c r="C461" s="312"/>
      <c r="D461" s="312"/>
      <c r="E461" s="312"/>
      <c r="F461" s="313"/>
      <c r="G461" s="304"/>
      <c r="H461" s="314"/>
      <c r="I461" s="300"/>
      <c r="J461" s="315"/>
      <c r="K461" s="315"/>
      <c r="L461" s="316"/>
      <c r="M461" s="300"/>
      <c r="N461" s="308"/>
      <c r="O461" s="300"/>
      <c r="P461" s="312"/>
      <c r="Q461" s="300"/>
      <c r="R461" s="312"/>
      <c r="S461" s="300"/>
      <c r="T461" s="300"/>
      <c r="U461" s="300"/>
      <c r="V461" s="312"/>
      <c r="W461" s="300"/>
      <c r="X461" s="317"/>
      <c r="Y461" s="308"/>
      <c r="Z461" s="318"/>
      <c r="AA461" s="308"/>
      <c r="AB461" s="300"/>
      <c r="AC461" s="300"/>
      <c r="AD461" s="723"/>
      <c r="AE461" s="723"/>
      <c r="AF461" s="723"/>
      <c r="AG461" s="241"/>
      <c r="AH461" s="241"/>
      <c r="AI461" s="241"/>
      <c r="AJ461" s="241"/>
      <c r="AK461" s="241"/>
      <c r="AL461" s="241"/>
      <c r="AM461" s="241"/>
      <c r="AN461" s="242"/>
      <c r="AO461" s="241"/>
      <c r="AP461" s="242"/>
      <c r="AQ461" s="241"/>
      <c r="AR461" s="242"/>
      <c r="AS461" s="241"/>
      <c r="AT461" s="242"/>
      <c r="AU461" s="241"/>
      <c r="AV461" s="242"/>
      <c r="AW461" s="241"/>
    </row>
    <row r="462" spans="1:49" ht="26.25">
      <c r="A462" s="312"/>
      <c r="B462" s="312"/>
      <c r="C462" s="312"/>
      <c r="D462" s="312"/>
      <c r="E462" s="312"/>
      <c r="F462" s="313"/>
      <c r="G462" s="304"/>
      <c r="H462" s="314"/>
      <c r="I462" s="300"/>
      <c r="J462" s="315"/>
      <c r="K462" s="315"/>
      <c r="L462" s="316"/>
      <c r="M462" s="300"/>
      <c r="N462" s="308"/>
      <c r="O462" s="300"/>
      <c r="P462" s="312"/>
      <c r="Q462" s="300"/>
      <c r="R462" s="312"/>
      <c r="S462" s="300"/>
      <c r="T462" s="300"/>
      <c r="U462" s="300"/>
      <c r="V462" s="312"/>
      <c r="W462" s="300"/>
      <c r="X462" s="317"/>
      <c r="Y462" s="308"/>
      <c r="Z462" s="318"/>
      <c r="AA462" s="308"/>
      <c r="AB462" s="300"/>
      <c r="AC462" s="300"/>
      <c r="AD462" s="723"/>
      <c r="AE462" s="723"/>
      <c r="AF462" s="723"/>
      <c r="AG462" s="241"/>
      <c r="AH462" s="241"/>
      <c r="AI462" s="241"/>
      <c r="AJ462" s="241"/>
      <c r="AK462" s="241"/>
      <c r="AL462" s="241"/>
      <c r="AM462" s="241"/>
      <c r="AN462" s="242"/>
      <c r="AO462" s="241"/>
      <c r="AP462" s="242"/>
      <c r="AQ462" s="241"/>
      <c r="AR462" s="242"/>
      <c r="AS462" s="241"/>
      <c r="AT462" s="242"/>
      <c r="AU462" s="241"/>
      <c r="AV462" s="242"/>
      <c r="AW462" s="241"/>
    </row>
    <row r="463" spans="1:49" ht="26.25">
      <c r="A463" s="312"/>
      <c r="B463" s="312"/>
      <c r="C463" s="312"/>
      <c r="D463" s="312"/>
      <c r="E463" s="312"/>
      <c r="F463" s="313"/>
      <c r="G463" s="304"/>
      <c r="H463" s="314"/>
      <c r="I463" s="300"/>
      <c r="J463" s="315"/>
      <c r="K463" s="315"/>
      <c r="L463" s="316"/>
      <c r="M463" s="300"/>
      <c r="N463" s="308"/>
      <c r="O463" s="300"/>
      <c r="P463" s="312"/>
      <c r="Q463" s="300"/>
      <c r="R463" s="312"/>
      <c r="S463" s="300"/>
      <c r="T463" s="300"/>
      <c r="U463" s="300"/>
      <c r="V463" s="312"/>
      <c r="W463" s="300"/>
      <c r="X463" s="317"/>
      <c r="Y463" s="308"/>
      <c r="Z463" s="318"/>
      <c r="AA463" s="308"/>
      <c r="AB463" s="300"/>
      <c r="AC463" s="300"/>
      <c r="AD463" s="723"/>
      <c r="AE463" s="723"/>
      <c r="AF463" s="723"/>
      <c r="AG463" s="241"/>
      <c r="AH463" s="241"/>
      <c r="AI463" s="241"/>
      <c r="AJ463" s="241"/>
      <c r="AK463" s="241"/>
      <c r="AL463" s="241"/>
      <c r="AM463" s="241"/>
      <c r="AN463" s="242"/>
      <c r="AO463" s="241"/>
      <c r="AP463" s="242"/>
      <c r="AQ463" s="241"/>
      <c r="AR463" s="242"/>
      <c r="AS463" s="241"/>
      <c r="AT463" s="242"/>
      <c r="AU463" s="241"/>
      <c r="AV463" s="242"/>
      <c r="AW463" s="241"/>
    </row>
    <row r="464" spans="1:49" ht="26.25">
      <c r="A464" s="312"/>
      <c r="B464" s="312"/>
      <c r="C464" s="312"/>
      <c r="D464" s="312"/>
      <c r="E464" s="312"/>
      <c r="F464" s="313"/>
      <c r="G464" s="304"/>
      <c r="H464" s="314"/>
      <c r="I464" s="300"/>
      <c r="J464" s="315"/>
      <c r="K464" s="315"/>
      <c r="L464" s="316"/>
      <c r="M464" s="300"/>
      <c r="N464" s="308"/>
      <c r="O464" s="300"/>
      <c r="P464" s="312"/>
      <c r="Q464" s="300"/>
      <c r="R464" s="312"/>
      <c r="S464" s="300"/>
      <c r="T464" s="300"/>
      <c r="U464" s="300"/>
      <c r="V464" s="312"/>
      <c r="W464" s="300"/>
      <c r="X464" s="317"/>
      <c r="Y464" s="308"/>
      <c r="Z464" s="318"/>
      <c r="AA464" s="308"/>
      <c r="AB464" s="300"/>
      <c r="AC464" s="300"/>
      <c r="AD464" s="723"/>
      <c r="AE464" s="723"/>
      <c r="AF464" s="723"/>
      <c r="AG464" s="241"/>
      <c r="AH464" s="241"/>
      <c r="AI464" s="241"/>
      <c r="AJ464" s="241"/>
      <c r="AK464" s="241"/>
      <c r="AL464" s="241"/>
      <c r="AM464" s="241"/>
      <c r="AN464" s="242"/>
      <c r="AO464" s="241"/>
      <c r="AP464" s="242"/>
      <c r="AQ464" s="241"/>
      <c r="AR464" s="242"/>
      <c r="AS464" s="241"/>
      <c r="AT464" s="242"/>
      <c r="AU464" s="241"/>
      <c r="AV464" s="242"/>
      <c r="AW464" s="241"/>
    </row>
    <row r="465" spans="1:49" ht="26.25">
      <c r="A465" s="312"/>
      <c r="B465" s="312"/>
      <c r="C465" s="312"/>
      <c r="D465" s="312"/>
      <c r="E465" s="312"/>
      <c r="F465" s="313"/>
      <c r="G465" s="304"/>
      <c r="H465" s="314"/>
      <c r="I465" s="300"/>
      <c r="J465" s="315"/>
      <c r="K465" s="315"/>
      <c r="L465" s="316"/>
      <c r="M465" s="300"/>
      <c r="N465" s="308"/>
      <c r="O465" s="300"/>
      <c r="P465" s="312"/>
      <c r="Q465" s="300"/>
      <c r="R465" s="312"/>
      <c r="S465" s="300"/>
      <c r="T465" s="300"/>
      <c r="U465" s="300"/>
      <c r="V465" s="312"/>
      <c r="W465" s="300"/>
      <c r="X465" s="317"/>
      <c r="Y465" s="308"/>
      <c r="Z465" s="318"/>
      <c r="AA465" s="308"/>
      <c r="AB465" s="300"/>
      <c r="AC465" s="300"/>
      <c r="AD465" s="723"/>
      <c r="AE465" s="723"/>
      <c r="AF465" s="723"/>
      <c r="AG465" s="241"/>
      <c r="AH465" s="241"/>
      <c r="AI465" s="241"/>
      <c r="AJ465" s="241"/>
      <c r="AK465" s="241"/>
      <c r="AL465" s="241"/>
      <c r="AM465" s="241"/>
      <c r="AN465" s="242"/>
      <c r="AO465" s="241"/>
      <c r="AP465" s="242"/>
      <c r="AQ465" s="241"/>
      <c r="AR465" s="242"/>
      <c r="AS465" s="241"/>
      <c r="AT465" s="242"/>
      <c r="AU465" s="241"/>
      <c r="AV465" s="242"/>
      <c r="AW465" s="241"/>
    </row>
    <row r="466" spans="1:49" ht="26.25">
      <c r="A466" s="312"/>
      <c r="B466" s="312"/>
      <c r="C466" s="312"/>
      <c r="D466" s="312"/>
      <c r="E466" s="312"/>
      <c r="F466" s="313"/>
      <c r="G466" s="304"/>
      <c r="H466" s="314"/>
      <c r="I466" s="300"/>
      <c r="J466" s="315"/>
      <c r="K466" s="315"/>
      <c r="L466" s="316"/>
      <c r="M466" s="300"/>
      <c r="N466" s="308"/>
      <c r="O466" s="300"/>
      <c r="P466" s="312"/>
      <c r="Q466" s="300"/>
      <c r="R466" s="312"/>
      <c r="S466" s="300"/>
      <c r="T466" s="300"/>
      <c r="U466" s="300"/>
      <c r="V466" s="312"/>
      <c r="W466" s="300"/>
      <c r="X466" s="317"/>
      <c r="Y466" s="308"/>
      <c r="Z466" s="318"/>
      <c r="AA466" s="308"/>
      <c r="AB466" s="300"/>
      <c r="AC466" s="300"/>
      <c r="AD466" s="723"/>
      <c r="AE466" s="723"/>
      <c r="AF466" s="723"/>
      <c r="AG466" s="241"/>
      <c r="AH466" s="241"/>
      <c r="AI466" s="241"/>
      <c r="AJ466" s="241"/>
      <c r="AK466" s="241"/>
      <c r="AL466" s="241"/>
      <c r="AM466" s="241"/>
      <c r="AN466" s="242"/>
      <c r="AO466" s="241"/>
      <c r="AP466" s="242"/>
      <c r="AQ466" s="241"/>
      <c r="AR466" s="242"/>
      <c r="AS466" s="241"/>
      <c r="AT466" s="242"/>
      <c r="AU466" s="241"/>
      <c r="AV466" s="242"/>
      <c r="AW466" s="241"/>
    </row>
    <row r="467" spans="1:49" ht="26.25">
      <c r="A467" s="312"/>
      <c r="B467" s="312"/>
      <c r="C467" s="312"/>
      <c r="D467" s="312"/>
      <c r="E467" s="312"/>
      <c r="F467" s="313"/>
      <c r="G467" s="304"/>
      <c r="H467" s="314"/>
      <c r="I467" s="300"/>
      <c r="J467" s="315"/>
      <c r="K467" s="315"/>
      <c r="L467" s="316"/>
      <c r="M467" s="300"/>
      <c r="N467" s="308"/>
      <c r="O467" s="300"/>
      <c r="P467" s="312"/>
      <c r="Q467" s="300"/>
      <c r="R467" s="312"/>
      <c r="S467" s="300"/>
      <c r="T467" s="300"/>
      <c r="U467" s="300"/>
      <c r="V467" s="312"/>
      <c r="W467" s="300"/>
      <c r="X467" s="317"/>
      <c r="Y467" s="308"/>
      <c r="Z467" s="318"/>
      <c r="AA467" s="308"/>
      <c r="AB467" s="300"/>
      <c r="AC467" s="300"/>
      <c r="AD467" s="723"/>
      <c r="AE467" s="723"/>
      <c r="AF467" s="723"/>
      <c r="AG467" s="241"/>
      <c r="AH467" s="241"/>
      <c r="AI467" s="241"/>
      <c r="AJ467" s="241"/>
      <c r="AK467" s="241"/>
      <c r="AL467" s="241"/>
      <c r="AM467" s="241"/>
      <c r="AN467" s="242"/>
      <c r="AO467" s="241"/>
      <c r="AP467" s="242"/>
      <c r="AQ467" s="241"/>
      <c r="AR467" s="242"/>
      <c r="AS467" s="241"/>
      <c r="AT467" s="242"/>
      <c r="AU467" s="241"/>
      <c r="AV467" s="242"/>
      <c r="AW467" s="241"/>
    </row>
    <row r="468" spans="1:49" ht="26.25">
      <c r="A468" s="312"/>
      <c r="B468" s="312"/>
      <c r="C468" s="312"/>
      <c r="D468" s="312"/>
      <c r="E468" s="312"/>
      <c r="F468" s="313"/>
      <c r="G468" s="304"/>
      <c r="H468" s="314"/>
      <c r="I468" s="300"/>
      <c r="J468" s="315"/>
      <c r="K468" s="315"/>
      <c r="L468" s="316"/>
      <c r="M468" s="300"/>
      <c r="N468" s="308"/>
      <c r="O468" s="300"/>
      <c r="P468" s="312"/>
      <c r="Q468" s="300"/>
      <c r="R468" s="312"/>
      <c r="S468" s="300"/>
      <c r="T468" s="300"/>
      <c r="U468" s="300"/>
      <c r="V468" s="312"/>
      <c r="W468" s="300"/>
      <c r="X468" s="317"/>
      <c r="Y468" s="308"/>
      <c r="Z468" s="318"/>
      <c r="AA468" s="308"/>
      <c r="AB468" s="300"/>
      <c r="AC468" s="300"/>
      <c r="AD468" s="723"/>
      <c r="AE468" s="723"/>
      <c r="AF468" s="723"/>
      <c r="AG468" s="241"/>
      <c r="AH468" s="241"/>
      <c r="AI468" s="241"/>
      <c r="AJ468" s="241"/>
      <c r="AK468" s="241"/>
      <c r="AL468" s="241"/>
      <c r="AM468" s="241"/>
      <c r="AN468" s="242"/>
      <c r="AO468" s="241"/>
      <c r="AP468" s="242"/>
      <c r="AQ468" s="241"/>
      <c r="AR468" s="242"/>
      <c r="AS468" s="241"/>
      <c r="AT468" s="242"/>
      <c r="AU468" s="241"/>
      <c r="AV468" s="242"/>
      <c r="AW468" s="241"/>
    </row>
    <row r="469" spans="1:49" ht="26.25">
      <c r="A469" s="312"/>
      <c r="B469" s="312"/>
      <c r="C469" s="312"/>
      <c r="D469" s="312"/>
      <c r="E469" s="312"/>
      <c r="F469" s="313"/>
      <c r="G469" s="304"/>
      <c r="H469" s="314"/>
      <c r="I469" s="300"/>
      <c r="J469" s="315"/>
      <c r="K469" s="315"/>
      <c r="L469" s="316"/>
      <c r="M469" s="300"/>
      <c r="N469" s="308"/>
      <c r="O469" s="300"/>
      <c r="P469" s="312"/>
      <c r="Q469" s="300"/>
      <c r="R469" s="312"/>
      <c r="S469" s="300"/>
      <c r="T469" s="300"/>
      <c r="U469" s="300"/>
      <c r="V469" s="312"/>
      <c r="W469" s="300"/>
      <c r="X469" s="317"/>
      <c r="Y469" s="308"/>
      <c r="Z469" s="318"/>
      <c r="AA469" s="308"/>
      <c r="AB469" s="300"/>
      <c r="AC469" s="300"/>
      <c r="AD469" s="723"/>
      <c r="AE469" s="723"/>
      <c r="AF469" s="723"/>
      <c r="AG469" s="241"/>
      <c r="AH469" s="241"/>
      <c r="AI469" s="241"/>
      <c r="AJ469" s="241"/>
      <c r="AK469" s="241"/>
      <c r="AL469" s="241"/>
      <c r="AM469" s="241"/>
      <c r="AN469" s="242"/>
      <c r="AO469" s="241"/>
      <c r="AP469" s="242"/>
      <c r="AQ469" s="241"/>
      <c r="AR469" s="242"/>
      <c r="AS469" s="241"/>
      <c r="AT469" s="242"/>
      <c r="AU469" s="241"/>
      <c r="AV469" s="242"/>
      <c r="AW469" s="241"/>
    </row>
    <row r="470" spans="1:49" ht="26.25">
      <c r="A470" s="312"/>
      <c r="B470" s="312"/>
      <c r="C470" s="312"/>
      <c r="D470" s="312"/>
      <c r="E470" s="312"/>
      <c r="F470" s="313"/>
      <c r="G470" s="304"/>
      <c r="H470" s="314"/>
      <c r="I470" s="300"/>
      <c r="J470" s="315"/>
      <c r="K470" s="315"/>
      <c r="L470" s="316"/>
      <c r="M470" s="300"/>
      <c r="N470" s="308"/>
      <c r="O470" s="300"/>
      <c r="P470" s="312"/>
      <c r="Q470" s="300"/>
      <c r="R470" s="312"/>
      <c r="S470" s="300"/>
      <c r="T470" s="300"/>
      <c r="U470" s="300"/>
      <c r="V470" s="312"/>
      <c r="W470" s="300"/>
      <c r="X470" s="317"/>
      <c r="Y470" s="308"/>
      <c r="Z470" s="318"/>
      <c r="AA470" s="308"/>
      <c r="AB470" s="300"/>
      <c r="AC470" s="300"/>
      <c r="AD470" s="723"/>
      <c r="AE470" s="723"/>
      <c r="AF470" s="723"/>
      <c r="AG470" s="241"/>
      <c r="AH470" s="241"/>
      <c r="AI470" s="241"/>
      <c r="AJ470" s="241"/>
      <c r="AK470" s="241"/>
      <c r="AL470" s="241"/>
      <c r="AM470" s="241"/>
      <c r="AN470" s="242"/>
      <c r="AO470" s="241"/>
      <c r="AP470" s="242"/>
      <c r="AQ470" s="241"/>
      <c r="AR470" s="242"/>
      <c r="AS470" s="241"/>
      <c r="AT470" s="242"/>
      <c r="AU470" s="241"/>
      <c r="AV470" s="242"/>
      <c r="AW470" s="241"/>
    </row>
    <row r="471" spans="1:49" ht="26.25">
      <c r="A471" s="312"/>
      <c r="B471" s="312"/>
      <c r="C471" s="312"/>
      <c r="D471" s="312"/>
      <c r="E471" s="312"/>
      <c r="F471" s="313"/>
      <c r="G471" s="304"/>
      <c r="H471" s="314"/>
      <c r="I471" s="300"/>
      <c r="J471" s="315"/>
      <c r="K471" s="315"/>
      <c r="L471" s="316"/>
      <c r="M471" s="300"/>
      <c r="N471" s="308"/>
      <c r="O471" s="300"/>
      <c r="P471" s="312"/>
      <c r="Q471" s="300"/>
      <c r="R471" s="312"/>
      <c r="S471" s="300"/>
      <c r="T471" s="300"/>
      <c r="U471" s="300"/>
      <c r="V471" s="312"/>
      <c r="W471" s="300"/>
      <c r="X471" s="317"/>
      <c r="Y471" s="308"/>
      <c r="Z471" s="318"/>
      <c r="AA471" s="308"/>
      <c r="AB471" s="300"/>
      <c r="AC471" s="300"/>
      <c r="AD471" s="723"/>
      <c r="AE471" s="723"/>
      <c r="AF471" s="723"/>
      <c r="AG471" s="241"/>
      <c r="AH471" s="241"/>
      <c r="AI471" s="241"/>
      <c r="AJ471" s="241"/>
      <c r="AK471" s="241"/>
      <c r="AL471" s="241"/>
      <c r="AM471" s="241"/>
      <c r="AN471" s="242"/>
      <c r="AO471" s="241"/>
      <c r="AP471" s="242"/>
      <c r="AQ471" s="241"/>
      <c r="AR471" s="242"/>
      <c r="AS471" s="241"/>
      <c r="AT471" s="242"/>
      <c r="AU471" s="241"/>
      <c r="AV471" s="242"/>
      <c r="AW471" s="241"/>
    </row>
    <row r="472" spans="1:49" ht="26.25">
      <c r="A472" s="312"/>
      <c r="B472" s="312"/>
      <c r="C472" s="312"/>
      <c r="D472" s="312"/>
      <c r="E472" s="312"/>
      <c r="F472" s="313"/>
      <c r="G472" s="304"/>
      <c r="H472" s="314"/>
      <c r="I472" s="300"/>
      <c r="J472" s="315"/>
      <c r="K472" s="315"/>
      <c r="L472" s="316"/>
      <c r="M472" s="300"/>
      <c r="N472" s="308"/>
      <c r="O472" s="300"/>
      <c r="P472" s="312"/>
      <c r="Q472" s="300"/>
      <c r="R472" s="312"/>
      <c r="S472" s="300"/>
      <c r="T472" s="300"/>
      <c r="U472" s="300"/>
      <c r="V472" s="312"/>
      <c r="W472" s="300"/>
      <c r="X472" s="317"/>
      <c r="Y472" s="308"/>
      <c r="Z472" s="318"/>
      <c r="AA472" s="308"/>
      <c r="AB472" s="300"/>
      <c r="AC472" s="300"/>
      <c r="AD472" s="723"/>
      <c r="AE472" s="723"/>
      <c r="AF472" s="723"/>
      <c r="AG472" s="241"/>
      <c r="AH472" s="241"/>
      <c r="AI472" s="241"/>
      <c r="AJ472" s="241"/>
      <c r="AK472" s="241"/>
      <c r="AL472" s="241"/>
      <c r="AM472" s="241"/>
      <c r="AN472" s="242"/>
      <c r="AO472" s="241"/>
      <c r="AP472" s="242"/>
      <c r="AQ472" s="241"/>
      <c r="AR472" s="242"/>
      <c r="AS472" s="241"/>
      <c r="AT472" s="242"/>
      <c r="AU472" s="241"/>
      <c r="AV472" s="242"/>
      <c r="AW472" s="241"/>
    </row>
    <row r="473" spans="1:49" ht="26.25">
      <c r="A473" s="312"/>
      <c r="B473" s="312"/>
      <c r="C473" s="312"/>
      <c r="D473" s="312"/>
      <c r="E473" s="312"/>
      <c r="F473" s="313"/>
      <c r="G473" s="304"/>
      <c r="H473" s="314"/>
      <c r="I473" s="300"/>
      <c r="J473" s="315"/>
      <c r="K473" s="315"/>
      <c r="L473" s="316"/>
      <c r="M473" s="300"/>
      <c r="N473" s="308"/>
      <c r="O473" s="300"/>
      <c r="P473" s="312"/>
      <c r="Q473" s="300"/>
      <c r="R473" s="312"/>
      <c r="S473" s="300"/>
      <c r="T473" s="300"/>
      <c r="U473" s="300"/>
      <c r="V473" s="312"/>
      <c r="W473" s="300"/>
      <c r="X473" s="317"/>
      <c r="Y473" s="308"/>
      <c r="Z473" s="318"/>
      <c r="AA473" s="308"/>
      <c r="AB473" s="300"/>
      <c r="AC473" s="300"/>
      <c r="AD473" s="723"/>
      <c r="AE473" s="723"/>
      <c r="AF473" s="723"/>
      <c r="AG473" s="241"/>
      <c r="AH473" s="241"/>
      <c r="AI473" s="241"/>
      <c r="AJ473" s="241"/>
      <c r="AK473" s="241"/>
      <c r="AL473" s="241"/>
      <c r="AM473" s="241"/>
      <c r="AN473" s="242"/>
      <c r="AO473" s="241"/>
      <c r="AP473" s="242"/>
      <c r="AQ473" s="241"/>
      <c r="AR473" s="242"/>
      <c r="AS473" s="241"/>
      <c r="AT473" s="242"/>
      <c r="AU473" s="241"/>
      <c r="AV473" s="242"/>
      <c r="AW473" s="241"/>
    </row>
    <row r="474" spans="1:49" ht="26.25">
      <c r="A474" s="312"/>
      <c r="B474" s="312"/>
      <c r="C474" s="312"/>
      <c r="D474" s="312"/>
      <c r="E474" s="312"/>
      <c r="F474" s="313"/>
      <c r="G474" s="304"/>
      <c r="H474" s="314"/>
      <c r="I474" s="300"/>
      <c r="J474" s="315"/>
      <c r="K474" s="315"/>
      <c r="L474" s="316"/>
      <c r="M474" s="300"/>
      <c r="N474" s="308"/>
      <c r="O474" s="300"/>
      <c r="P474" s="312"/>
      <c r="Q474" s="300"/>
      <c r="R474" s="312"/>
      <c r="S474" s="300"/>
      <c r="T474" s="300"/>
      <c r="U474" s="300"/>
      <c r="V474" s="312"/>
      <c r="W474" s="300"/>
      <c r="X474" s="317"/>
      <c r="Y474" s="308"/>
      <c r="Z474" s="318"/>
      <c r="AA474" s="308"/>
      <c r="AB474" s="300"/>
      <c r="AC474" s="300"/>
      <c r="AD474" s="723"/>
      <c r="AE474" s="723"/>
      <c r="AF474" s="723"/>
      <c r="AG474" s="241"/>
      <c r="AH474" s="241"/>
      <c r="AI474" s="241"/>
      <c r="AJ474" s="241"/>
      <c r="AK474" s="241"/>
      <c r="AL474" s="241"/>
      <c r="AM474" s="241"/>
      <c r="AN474" s="242"/>
      <c r="AO474" s="241"/>
      <c r="AP474" s="242"/>
      <c r="AQ474" s="241"/>
      <c r="AR474" s="242"/>
      <c r="AS474" s="241"/>
      <c r="AT474" s="242"/>
      <c r="AU474" s="241"/>
      <c r="AV474" s="242"/>
      <c r="AW474" s="241"/>
    </row>
    <row r="475" spans="1:49" ht="26.25">
      <c r="A475" s="312"/>
      <c r="B475" s="312"/>
      <c r="C475" s="312"/>
      <c r="D475" s="312"/>
      <c r="E475" s="312"/>
      <c r="F475" s="313"/>
      <c r="G475" s="304"/>
      <c r="H475" s="314"/>
      <c r="I475" s="300"/>
      <c r="J475" s="315"/>
      <c r="K475" s="315"/>
      <c r="L475" s="316"/>
      <c r="M475" s="300"/>
      <c r="N475" s="308"/>
      <c r="O475" s="300"/>
      <c r="P475" s="312"/>
      <c r="Q475" s="300"/>
      <c r="R475" s="312"/>
      <c r="S475" s="300"/>
      <c r="T475" s="300"/>
      <c r="U475" s="300"/>
      <c r="V475" s="312"/>
      <c r="W475" s="300"/>
      <c r="X475" s="317"/>
      <c r="Y475" s="308"/>
      <c r="Z475" s="318"/>
      <c r="AA475" s="308"/>
      <c r="AB475" s="300"/>
      <c r="AC475" s="300"/>
      <c r="AD475" s="723"/>
      <c r="AE475" s="723"/>
      <c r="AF475" s="723"/>
      <c r="AG475" s="241"/>
      <c r="AH475" s="241"/>
      <c r="AI475" s="241"/>
      <c r="AJ475" s="241"/>
      <c r="AK475" s="241"/>
      <c r="AL475" s="241"/>
      <c r="AM475" s="241"/>
      <c r="AN475" s="242"/>
      <c r="AO475" s="241"/>
      <c r="AP475" s="242"/>
      <c r="AQ475" s="241"/>
      <c r="AR475" s="242"/>
      <c r="AS475" s="241"/>
      <c r="AT475" s="242"/>
      <c r="AU475" s="241"/>
      <c r="AV475" s="242"/>
      <c r="AW475" s="241"/>
    </row>
    <row r="476" spans="1:49" ht="26.25">
      <c r="A476" s="312"/>
      <c r="B476" s="312"/>
      <c r="C476" s="312"/>
      <c r="D476" s="312"/>
      <c r="E476" s="312"/>
      <c r="F476" s="313"/>
      <c r="G476" s="304"/>
      <c r="H476" s="314"/>
      <c r="I476" s="300"/>
      <c r="J476" s="315"/>
      <c r="K476" s="315"/>
      <c r="L476" s="316"/>
      <c r="M476" s="300"/>
      <c r="N476" s="308"/>
      <c r="O476" s="300"/>
      <c r="P476" s="312"/>
      <c r="Q476" s="300"/>
      <c r="R476" s="312"/>
      <c r="S476" s="300"/>
      <c r="T476" s="300"/>
      <c r="U476" s="300"/>
      <c r="V476" s="312"/>
      <c r="W476" s="300"/>
      <c r="X476" s="317"/>
      <c r="Y476" s="308"/>
      <c r="Z476" s="318"/>
      <c r="AA476" s="308"/>
      <c r="AB476" s="300"/>
      <c r="AC476" s="300"/>
      <c r="AD476" s="723"/>
      <c r="AE476" s="723"/>
      <c r="AF476" s="723"/>
      <c r="AG476" s="241"/>
      <c r="AH476" s="241"/>
      <c r="AI476" s="241"/>
      <c r="AJ476" s="241"/>
      <c r="AK476" s="241"/>
      <c r="AL476" s="241"/>
      <c r="AM476" s="241"/>
      <c r="AN476" s="242"/>
      <c r="AO476" s="241"/>
      <c r="AP476" s="242"/>
      <c r="AQ476" s="241"/>
      <c r="AR476" s="242"/>
      <c r="AS476" s="241"/>
      <c r="AT476" s="242"/>
      <c r="AU476" s="241"/>
      <c r="AV476" s="242"/>
      <c r="AW476" s="241"/>
    </row>
    <row r="477" spans="1:49" ht="26.25">
      <c r="A477" s="312"/>
      <c r="B477" s="312"/>
      <c r="C477" s="312"/>
      <c r="D477" s="312"/>
      <c r="E477" s="312"/>
      <c r="F477" s="313"/>
      <c r="G477" s="304"/>
      <c r="H477" s="314"/>
      <c r="I477" s="300"/>
      <c r="J477" s="315"/>
      <c r="K477" s="315"/>
      <c r="L477" s="316"/>
      <c r="M477" s="300"/>
      <c r="N477" s="308"/>
      <c r="O477" s="300"/>
      <c r="P477" s="312"/>
      <c r="Q477" s="300"/>
      <c r="R477" s="312"/>
      <c r="S477" s="300"/>
      <c r="T477" s="300"/>
      <c r="U477" s="300"/>
      <c r="V477" s="312"/>
      <c r="W477" s="300"/>
      <c r="X477" s="317"/>
      <c r="Y477" s="308"/>
      <c r="Z477" s="318"/>
      <c r="AA477" s="308"/>
      <c r="AB477" s="300"/>
      <c r="AC477" s="300"/>
      <c r="AD477" s="723"/>
      <c r="AE477" s="723"/>
      <c r="AF477" s="723"/>
      <c r="AG477" s="241"/>
      <c r="AH477" s="241"/>
      <c r="AI477" s="241"/>
      <c r="AJ477" s="241"/>
      <c r="AK477" s="241"/>
      <c r="AL477" s="241"/>
      <c r="AM477" s="241"/>
      <c r="AN477" s="242"/>
      <c r="AO477" s="241"/>
      <c r="AP477" s="242"/>
      <c r="AQ477" s="241"/>
      <c r="AR477" s="242"/>
      <c r="AS477" s="241"/>
      <c r="AT477" s="242"/>
      <c r="AU477" s="241"/>
      <c r="AV477" s="242"/>
      <c r="AW477" s="241"/>
    </row>
    <row r="478" spans="1:49" ht="26.25">
      <c r="A478" s="312"/>
      <c r="B478" s="312"/>
      <c r="C478" s="312"/>
      <c r="D478" s="312"/>
      <c r="E478" s="312"/>
      <c r="F478" s="313"/>
      <c r="G478" s="304"/>
      <c r="H478" s="314"/>
      <c r="I478" s="300"/>
      <c r="J478" s="315"/>
      <c r="K478" s="315"/>
      <c r="L478" s="316"/>
      <c r="M478" s="300"/>
      <c r="N478" s="308"/>
      <c r="O478" s="300"/>
      <c r="P478" s="312"/>
      <c r="Q478" s="300"/>
      <c r="R478" s="312"/>
      <c r="S478" s="300"/>
      <c r="T478" s="300"/>
      <c r="U478" s="300"/>
      <c r="V478" s="312"/>
      <c r="W478" s="300"/>
      <c r="X478" s="317"/>
      <c r="Y478" s="308"/>
      <c r="Z478" s="318"/>
      <c r="AA478" s="308"/>
      <c r="AB478" s="300"/>
      <c r="AC478" s="300"/>
      <c r="AD478" s="723"/>
      <c r="AE478" s="723"/>
      <c r="AF478" s="723"/>
      <c r="AG478" s="241"/>
      <c r="AH478" s="241"/>
      <c r="AI478" s="241"/>
      <c r="AJ478" s="241"/>
      <c r="AK478" s="241"/>
      <c r="AL478" s="241"/>
      <c r="AM478" s="241"/>
      <c r="AN478" s="242"/>
      <c r="AO478" s="241"/>
      <c r="AP478" s="242"/>
      <c r="AQ478" s="241"/>
      <c r="AR478" s="242"/>
      <c r="AS478" s="241"/>
      <c r="AT478" s="242"/>
      <c r="AU478" s="241"/>
      <c r="AV478" s="242"/>
      <c r="AW478" s="241"/>
    </row>
    <row r="479" spans="1:49" ht="26.25">
      <c r="A479" s="312"/>
      <c r="B479" s="312"/>
      <c r="C479" s="312"/>
      <c r="D479" s="312"/>
      <c r="E479" s="312"/>
      <c r="F479" s="313"/>
      <c r="G479" s="304"/>
      <c r="H479" s="314"/>
      <c r="I479" s="300"/>
      <c r="J479" s="315"/>
      <c r="K479" s="315"/>
      <c r="L479" s="316"/>
      <c r="M479" s="300"/>
      <c r="N479" s="308"/>
      <c r="O479" s="300"/>
      <c r="P479" s="312"/>
      <c r="Q479" s="300"/>
      <c r="R479" s="312"/>
      <c r="S479" s="300"/>
      <c r="T479" s="300"/>
      <c r="U479" s="300"/>
      <c r="V479" s="312"/>
      <c r="W479" s="300"/>
      <c r="X479" s="317"/>
      <c r="Y479" s="308"/>
      <c r="Z479" s="318"/>
      <c r="AA479" s="308"/>
      <c r="AB479" s="300"/>
      <c r="AC479" s="300"/>
      <c r="AD479" s="723"/>
      <c r="AE479" s="723"/>
      <c r="AF479" s="723"/>
      <c r="AG479" s="241"/>
      <c r="AH479" s="241"/>
      <c r="AI479" s="241"/>
      <c r="AJ479" s="241"/>
      <c r="AK479" s="241"/>
      <c r="AL479" s="241"/>
      <c r="AM479" s="241"/>
      <c r="AN479" s="242"/>
      <c r="AO479" s="241"/>
      <c r="AP479" s="242"/>
      <c r="AQ479" s="241"/>
      <c r="AR479" s="242"/>
      <c r="AS479" s="241"/>
      <c r="AT479" s="242"/>
      <c r="AU479" s="241"/>
      <c r="AV479" s="242"/>
      <c r="AW479" s="241"/>
    </row>
    <row r="480" spans="1:49" ht="26.25">
      <c r="A480" s="312"/>
      <c r="B480" s="312"/>
      <c r="C480" s="312"/>
      <c r="D480" s="312"/>
      <c r="E480" s="312"/>
      <c r="F480" s="313"/>
      <c r="G480" s="304"/>
      <c r="H480" s="314"/>
      <c r="I480" s="300"/>
      <c r="J480" s="315"/>
      <c r="K480" s="315"/>
      <c r="L480" s="316"/>
      <c r="M480" s="300"/>
      <c r="N480" s="308"/>
      <c r="O480" s="300"/>
      <c r="P480" s="312"/>
      <c r="Q480" s="300"/>
      <c r="R480" s="312"/>
      <c r="S480" s="300"/>
      <c r="T480" s="300"/>
      <c r="U480" s="300"/>
      <c r="V480" s="312"/>
      <c r="W480" s="300"/>
      <c r="X480" s="317"/>
      <c r="Y480" s="308"/>
      <c r="Z480" s="318"/>
      <c r="AA480" s="308"/>
      <c r="AB480" s="300"/>
      <c r="AC480" s="300"/>
      <c r="AD480" s="723"/>
      <c r="AE480" s="723"/>
      <c r="AF480" s="723"/>
      <c r="AG480" s="241"/>
      <c r="AH480" s="241"/>
      <c r="AI480" s="241"/>
      <c r="AJ480" s="241"/>
      <c r="AK480" s="241"/>
      <c r="AL480" s="241"/>
      <c r="AM480" s="241"/>
      <c r="AN480" s="242"/>
      <c r="AO480" s="241"/>
      <c r="AP480" s="242"/>
      <c r="AQ480" s="241"/>
      <c r="AR480" s="242"/>
      <c r="AS480" s="241"/>
      <c r="AT480" s="242"/>
      <c r="AU480" s="241"/>
      <c r="AV480" s="242"/>
      <c r="AW480" s="241"/>
    </row>
    <row r="481" spans="1:49" ht="26.25">
      <c r="A481" s="312"/>
      <c r="B481" s="312"/>
      <c r="C481" s="312"/>
      <c r="D481" s="312"/>
      <c r="E481" s="312"/>
      <c r="F481" s="313"/>
      <c r="G481" s="304"/>
      <c r="H481" s="314"/>
      <c r="I481" s="300"/>
      <c r="J481" s="315"/>
      <c r="K481" s="315"/>
      <c r="L481" s="316"/>
      <c r="M481" s="300"/>
      <c r="N481" s="308"/>
      <c r="O481" s="300"/>
      <c r="P481" s="312"/>
      <c r="Q481" s="300"/>
      <c r="R481" s="312"/>
      <c r="S481" s="300"/>
      <c r="T481" s="300"/>
      <c r="U481" s="300"/>
      <c r="V481" s="312"/>
      <c r="W481" s="300"/>
      <c r="X481" s="317"/>
      <c r="Y481" s="308"/>
      <c r="Z481" s="318"/>
      <c r="AA481" s="308"/>
      <c r="AB481" s="300"/>
      <c r="AC481" s="300"/>
      <c r="AD481" s="723"/>
      <c r="AE481" s="723"/>
      <c r="AF481" s="723"/>
      <c r="AG481" s="241"/>
      <c r="AH481" s="241"/>
      <c r="AI481" s="241"/>
      <c r="AJ481" s="241"/>
      <c r="AK481" s="241"/>
      <c r="AL481" s="241"/>
      <c r="AM481" s="241"/>
      <c r="AN481" s="242"/>
      <c r="AO481" s="241"/>
      <c r="AP481" s="242"/>
      <c r="AQ481" s="241"/>
      <c r="AR481" s="242"/>
      <c r="AS481" s="241"/>
      <c r="AT481" s="242"/>
      <c r="AU481" s="241"/>
      <c r="AV481" s="242"/>
      <c r="AW481" s="241"/>
    </row>
    <row r="482" spans="1:49" ht="26.25">
      <c r="A482" s="312"/>
      <c r="B482" s="312"/>
      <c r="C482" s="312"/>
      <c r="D482" s="312"/>
      <c r="E482" s="312"/>
      <c r="F482" s="313"/>
      <c r="G482" s="304"/>
      <c r="H482" s="314"/>
      <c r="I482" s="300"/>
      <c r="J482" s="315"/>
      <c r="K482" s="315"/>
      <c r="L482" s="316"/>
      <c r="M482" s="300"/>
      <c r="N482" s="308"/>
      <c r="O482" s="300"/>
      <c r="P482" s="312"/>
      <c r="Q482" s="300"/>
      <c r="R482" s="312"/>
      <c r="S482" s="300"/>
      <c r="T482" s="300"/>
      <c r="U482" s="300"/>
      <c r="V482" s="312"/>
      <c r="W482" s="300"/>
      <c r="X482" s="317"/>
      <c r="Y482" s="308"/>
      <c r="Z482" s="318"/>
      <c r="AA482" s="308"/>
      <c r="AB482" s="300"/>
      <c r="AC482" s="300"/>
      <c r="AD482" s="723"/>
      <c r="AE482" s="723"/>
      <c r="AF482" s="723"/>
      <c r="AG482" s="241"/>
      <c r="AH482" s="241"/>
      <c r="AI482" s="241"/>
      <c r="AJ482" s="241"/>
      <c r="AK482" s="241"/>
      <c r="AL482" s="241"/>
      <c r="AM482" s="241"/>
      <c r="AN482" s="242"/>
      <c r="AO482" s="241"/>
      <c r="AP482" s="242"/>
      <c r="AQ482" s="241"/>
      <c r="AR482" s="242"/>
      <c r="AS482" s="241"/>
      <c r="AT482" s="242"/>
      <c r="AU482" s="241"/>
      <c r="AV482" s="242"/>
      <c r="AW482" s="241"/>
    </row>
    <row r="483" spans="1:49" ht="26.25">
      <c r="A483" s="312"/>
      <c r="B483" s="312"/>
      <c r="C483" s="312"/>
      <c r="D483" s="312"/>
      <c r="E483" s="312"/>
      <c r="F483" s="313"/>
      <c r="G483" s="304"/>
      <c r="H483" s="314"/>
      <c r="I483" s="300"/>
      <c r="J483" s="315"/>
      <c r="K483" s="315"/>
      <c r="L483" s="316"/>
      <c r="M483" s="300"/>
      <c r="N483" s="308"/>
      <c r="O483" s="300"/>
      <c r="P483" s="312"/>
      <c r="Q483" s="300"/>
      <c r="R483" s="312"/>
      <c r="S483" s="300"/>
      <c r="T483" s="300"/>
      <c r="U483" s="300"/>
      <c r="V483" s="312"/>
      <c r="W483" s="300"/>
      <c r="X483" s="317"/>
      <c r="Y483" s="308"/>
      <c r="Z483" s="318"/>
      <c r="AA483" s="308"/>
      <c r="AB483" s="300"/>
      <c r="AC483" s="300"/>
      <c r="AD483" s="723"/>
      <c r="AE483" s="723"/>
      <c r="AF483" s="723"/>
      <c r="AG483" s="241"/>
      <c r="AH483" s="241"/>
      <c r="AI483" s="241"/>
      <c r="AJ483" s="241"/>
      <c r="AK483" s="241"/>
      <c r="AL483" s="241"/>
      <c r="AM483" s="241"/>
      <c r="AN483" s="242"/>
      <c r="AO483" s="241"/>
      <c r="AP483" s="242"/>
      <c r="AQ483" s="241"/>
      <c r="AR483" s="242"/>
      <c r="AS483" s="241"/>
      <c r="AT483" s="242"/>
      <c r="AU483" s="241"/>
      <c r="AV483" s="242"/>
      <c r="AW483" s="241"/>
    </row>
    <row r="484" spans="1:49" ht="26.25">
      <c r="A484" s="312"/>
      <c r="B484" s="312"/>
      <c r="C484" s="312"/>
      <c r="D484" s="312"/>
      <c r="E484" s="312"/>
      <c r="F484" s="313"/>
      <c r="G484" s="304"/>
      <c r="H484" s="314"/>
      <c r="I484" s="300"/>
      <c r="J484" s="315"/>
      <c r="K484" s="315"/>
      <c r="L484" s="316"/>
      <c r="M484" s="300"/>
      <c r="N484" s="308"/>
      <c r="O484" s="300"/>
      <c r="P484" s="312"/>
      <c r="Q484" s="300"/>
      <c r="R484" s="312"/>
      <c r="S484" s="300"/>
      <c r="T484" s="300"/>
      <c r="U484" s="300"/>
      <c r="V484" s="312"/>
      <c r="W484" s="300"/>
      <c r="X484" s="317"/>
      <c r="Y484" s="308"/>
      <c r="Z484" s="318"/>
      <c r="AA484" s="308"/>
      <c r="AB484" s="300"/>
      <c r="AC484" s="300"/>
      <c r="AD484" s="723"/>
      <c r="AE484" s="723"/>
      <c r="AF484" s="723"/>
      <c r="AG484" s="241"/>
      <c r="AH484" s="241"/>
      <c r="AI484" s="241"/>
      <c r="AJ484" s="241"/>
      <c r="AK484" s="241"/>
      <c r="AL484" s="241"/>
      <c r="AM484" s="241"/>
      <c r="AN484" s="242"/>
      <c r="AO484" s="241"/>
      <c r="AP484" s="242"/>
      <c r="AQ484" s="241"/>
      <c r="AR484" s="242"/>
      <c r="AS484" s="241"/>
      <c r="AT484" s="242"/>
      <c r="AU484" s="241"/>
      <c r="AV484" s="242"/>
      <c r="AW484" s="241"/>
    </row>
    <row r="485" spans="1:49" ht="26.25">
      <c r="A485" s="312"/>
      <c r="B485" s="312"/>
      <c r="C485" s="312"/>
      <c r="D485" s="312"/>
      <c r="E485" s="312"/>
      <c r="F485" s="313"/>
      <c r="G485" s="304"/>
      <c r="H485" s="314"/>
      <c r="I485" s="300"/>
      <c r="J485" s="315"/>
      <c r="K485" s="315"/>
      <c r="L485" s="316"/>
      <c r="M485" s="300"/>
      <c r="N485" s="308"/>
      <c r="O485" s="300"/>
      <c r="P485" s="312"/>
      <c r="Q485" s="300"/>
      <c r="R485" s="312"/>
      <c r="S485" s="300"/>
      <c r="T485" s="300"/>
      <c r="U485" s="300"/>
      <c r="V485" s="312"/>
      <c r="W485" s="300"/>
      <c r="X485" s="317"/>
      <c r="Y485" s="308"/>
      <c r="Z485" s="318"/>
      <c r="AA485" s="308"/>
      <c r="AB485" s="300"/>
      <c r="AC485" s="300"/>
      <c r="AD485" s="723"/>
      <c r="AE485" s="723"/>
      <c r="AF485" s="723"/>
      <c r="AG485" s="241"/>
      <c r="AH485" s="241"/>
      <c r="AI485" s="241"/>
      <c r="AJ485" s="241"/>
      <c r="AK485" s="241"/>
      <c r="AL485" s="241"/>
      <c r="AM485" s="241"/>
      <c r="AN485" s="242"/>
      <c r="AO485" s="241"/>
      <c r="AP485" s="242"/>
      <c r="AQ485" s="241"/>
      <c r="AR485" s="242"/>
      <c r="AS485" s="241"/>
      <c r="AT485" s="242"/>
      <c r="AU485" s="241"/>
      <c r="AV485" s="242"/>
      <c r="AW485" s="241"/>
    </row>
    <row r="486" spans="1:49" ht="26.25">
      <c r="A486" s="312"/>
      <c r="B486" s="312"/>
      <c r="C486" s="312"/>
      <c r="D486" s="312"/>
      <c r="E486" s="312"/>
      <c r="F486" s="313"/>
      <c r="G486" s="304"/>
      <c r="H486" s="314"/>
      <c r="I486" s="300"/>
      <c r="J486" s="315"/>
      <c r="K486" s="315"/>
      <c r="L486" s="316"/>
      <c r="M486" s="300"/>
      <c r="N486" s="308"/>
      <c r="O486" s="300"/>
      <c r="P486" s="312"/>
      <c r="Q486" s="300"/>
      <c r="R486" s="312"/>
      <c r="S486" s="300"/>
      <c r="T486" s="300"/>
      <c r="U486" s="300"/>
      <c r="V486" s="312"/>
      <c r="W486" s="300"/>
      <c r="X486" s="317"/>
      <c r="Y486" s="308"/>
      <c r="Z486" s="318"/>
      <c r="AA486" s="308"/>
      <c r="AB486" s="300"/>
      <c r="AC486" s="300"/>
      <c r="AD486" s="723"/>
      <c r="AE486" s="723"/>
      <c r="AF486" s="723"/>
      <c r="AG486" s="241"/>
      <c r="AH486" s="241"/>
      <c r="AI486" s="241"/>
      <c r="AJ486" s="241"/>
      <c r="AK486" s="241"/>
      <c r="AL486" s="241"/>
      <c r="AM486" s="241"/>
      <c r="AN486" s="242"/>
      <c r="AO486" s="241"/>
      <c r="AP486" s="242"/>
      <c r="AQ486" s="241"/>
      <c r="AR486" s="242"/>
      <c r="AS486" s="241"/>
      <c r="AT486" s="242"/>
      <c r="AU486" s="241"/>
      <c r="AV486" s="242"/>
      <c r="AW486" s="241"/>
    </row>
    <row r="487" spans="1:49" ht="26.25">
      <c r="A487" s="312"/>
      <c r="B487" s="312"/>
      <c r="C487" s="312"/>
      <c r="D487" s="312"/>
      <c r="E487" s="312"/>
      <c r="F487" s="313"/>
      <c r="G487" s="304"/>
      <c r="H487" s="314"/>
      <c r="I487" s="300"/>
      <c r="J487" s="315"/>
      <c r="K487" s="315"/>
      <c r="L487" s="316"/>
      <c r="M487" s="300"/>
      <c r="N487" s="308"/>
      <c r="O487" s="300"/>
      <c r="P487" s="312"/>
      <c r="Q487" s="300"/>
      <c r="R487" s="312"/>
      <c r="S487" s="300"/>
      <c r="T487" s="300"/>
      <c r="U487" s="300"/>
      <c r="V487" s="312"/>
      <c r="W487" s="300"/>
      <c r="X487" s="317"/>
      <c r="Y487" s="308"/>
      <c r="Z487" s="318"/>
      <c r="AA487" s="308"/>
      <c r="AB487" s="300"/>
      <c r="AC487" s="300"/>
      <c r="AD487" s="723"/>
      <c r="AE487" s="723"/>
      <c r="AF487" s="723"/>
      <c r="AG487" s="241"/>
      <c r="AH487" s="241"/>
      <c r="AI487" s="241"/>
      <c r="AJ487" s="241"/>
      <c r="AK487" s="241"/>
      <c r="AL487" s="241"/>
      <c r="AM487" s="241"/>
      <c r="AN487" s="242"/>
      <c r="AO487" s="241"/>
      <c r="AP487" s="242"/>
      <c r="AQ487" s="241"/>
      <c r="AR487" s="242"/>
      <c r="AS487" s="241"/>
      <c r="AT487" s="242"/>
      <c r="AU487" s="241"/>
      <c r="AV487" s="242"/>
      <c r="AW487" s="241"/>
    </row>
    <row r="488" spans="1:49" ht="26.25">
      <c r="A488" s="312"/>
      <c r="B488" s="312"/>
      <c r="C488" s="312"/>
      <c r="D488" s="312"/>
      <c r="E488" s="312"/>
      <c r="F488" s="313"/>
      <c r="G488" s="304"/>
      <c r="H488" s="314"/>
      <c r="I488" s="300"/>
      <c r="J488" s="315"/>
      <c r="K488" s="315"/>
      <c r="L488" s="316"/>
      <c r="M488" s="300"/>
      <c r="N488" s="308"/>
      <c r="O488" s="300"/>
      <c r="P488" s="312"/>
      <c r="Q488" s="300"/>
      <c r="R488" s="312"/>
      <c r="S488" s="300"/>
      <c r="T488" s="300"/>
      <c r="U488" s="300"/>
      <c r="V488" s="312"/>
      <c r="W488" s="300"/>
      <c r="X488" s="317"/>
      <c r="Y488" s="308"/>
      <c r="Z488" s="318"/>
      <c r="AA488" s="308"/>
      <c r="AB488" s="300"/>
      <c r="AC488" s="300"/>
      <c r="AD488" s="723"/>
      <c r="AE488" s="723"/>
      <c r="AF488" s="723"/>
      <c r="AG488" s="241"/>
      <c r="AH488" s="241"/>
      <c r="AI488" s="241"/>
      <c r="AJ488" s="241"/>
      <c r="AK488" s="241"/>
      <c r="AL488" s="241"/>
      <c r="AM488" s="241"/>
      <c r="AN488" s="242"/>
      <c r="AO488" s="241"/>
      <c r="AP488" s="242"/>
      <c r="AQ488" s="241"/>
      <c r="AR488" s="242"/>
      <c r="AS488" s="241"/>
      <c r="AT488" s="242"/>
      <c r="AU488" s="241"/>
      <c r="AV488" s="242"/>
      <c r="AW488" s="241"/>
    </row>
    <row r="489" spans="1:49" ht="26.25">
      <c r="A489" s="312"/>
      <c r="B489" s="312"/>
      <c r="C489" s="312"/>
      <c r="D489" s="312"/>
      <c r="E489" s="312"/>
      <c r="F489" s="313"/>
      <c r="G489" s="304"/>
      <c r="H489" s="314"/>
      <c r="I489" s="300"/>
      <c r="J489" s="315"/>
      <c r="K489" s="315"/>
      <c r="L489" s="316"/>
      <c r="M489" s="300"/>
      <c r="N489" s="308"/>
      <c r="O489" s="300"/>
      <c r="P489" s="312"/>
      <c r="Q489" s="300"/>
      <c r="R489" s="312"/>
      <c r="S489" s="300"/>
      <c r="T489" s="300"/>
      <c r="U489" s="300"/>
      <c r="V489" s="312"/>
      <c r="W489" s="300"/>
      <c r="X489" s="317"/>
      <c r="Y489" s="308"/>
      <c r="Z489" s="318"/>
      <c r="AA489" s="308"/>
      <c r="AB489" s="300"/>
      <c r="AC489" s="300"/>
      <c r="AD489" s="723"/>
      <c r="AE489" s="723"/>
      <c r="AF489" s="723"/>
      <c r="AG489" s="241"/>
      <c r="AH489" s="241"/>
      <c r="AI489" s="241"/>
      <c r="AJ489" s="241"/>
      <c r="AK489" s="241"/>
      <c r="AL489" s="241"/>
      <c r="AM489" s="241"/>
      <c r="AN489" s="242"/>
      <c r="AO489" s="241"/>
      <c r="AP489" s="242"/>
      <c r="AQ489" s="241"/>
      <c r="AR489" s="242"/>
      <c r="AS489" s="241"/>
      <c r="AT489" s="242"/>
      <c r="AU489" s="241"/>
      <c r="AV489" s="242"/>
      <c r="AW489" s="241"/>
    </row>
    <row r="490" spans="1:49" ht="26.25">
      <c r="A490" s="312"/>
      <c r="B490" s="312"/>
      <c r="C490" s="312"/>
      <c r="D490" s="312"/>
      <c r="E490" s="312"/>
      <c r="F490" s="313"/>
      <c r="G490" s="304"/>
      <c r="H490" s="314"/>
      <c r="I490" s="300"/>
      <c r="J490" s="315"/>
      <c r="K490" s="315"/>
      <c r="L490" s="316"/>
      <c r="M490" s="300"/>
      <c r="N490" s="308"/>
      <c r="O490" s="300"/>
      <c r="P490" s="312"/>
      <c r="Q490" s="300"/>
      <c r="R490" s="312"/>
      <c r="S490" s="300"/>
      <c r="T490" s="300"/>
      <c r="U490" s="300"/>
      <c r="V490" s="312"/>
      <c r="W490" s="300"/>
      <c r="X490" s="317"/>
      <c r="Y490" s="308"/>
      <c r="Z490" s="318"/>
      <c r="AA490" s="308"/>
      <c r="AB490" s="300"/>
      <c r="AC490" s="300"/>
      <c r="AD490" s="723"/>
      <c r="AE490" s="723"/>
      <c r="AF490" s="723"/>
      <c r="AG490" s="241"/>
      <c r="AH490" s="241"/>
      <c r="AI490" s="241"/>
      <c r="AJ490" s="241"/>
      <c r="AK490" s="241"/>
      <c r="AL490" s="241"/>
      <c r="AM490" s="241"/>
      <c r="AN490" s="242"/>
      <c r="AO490" s="241"/>
      <c r="AP490" s="242"/>
      <c r="AQ490" s="241"/>
      <c r="AR490" s="242"/>
      <c r="AS490" s="241"/>
      <c r="AT490" s="242"/>
      <c r="AU490" s="241"/>
      <c r="AV490" s="242"/>
      <c r="AW490" s="241"/>
    </row>
    <row r="491" spans="1:49" ht="26.25">
      <c r="A491" s="312"/>
      <c r="B491" s="312"/>
      <c r="C491" s="312"/>
      <c r="D491" s="312"/>
      <c r="E491" s="312"/>
      <c r="F491" s="313"/>
      <c r="G491" s="304"/>
      <c r="H491" s="314"/>
      <c r="I491" s="300"/>
      <c r="J491" s="315"/>
      <c r="K491" s="315"/>
      <c r="L491" s="316"/>
      <c r="M491" s="300"/>
      <c r="N491" s="308"/>
      <c r="O491" s="300"/>
      <c r="P491" s="312"/>
      <c r="Q491" s="300"/>
      <c r="R491" s="312"/>
      <c r="S491" s="300"/>
      <c r="T491" s="300"/>
      <c r="U491" s="300"/>
      <c r="V491" s="312"/>
      <c r="W491" s="300"/>
      <c r="X491" s="317"/>
      <c r="Y491" s="308"/>
      <c r="Z491" s="318"/>
      <c r="AA491" s="308"/>
      <c r="AB491" s="300"/>
      <c r="AC491" s="300"/>
      <c r="AD491" s="723"/>
      <c r="AE491" s="723"/>
      <c r="AF491" s="723"/>
      <c r="AG491" s="241"/>
      <c r="AH491" s="241"/>
      <c r="AI491" s="241"/>
      <c r="AJ491" s="241"/>
      <c r="AK491" s="241"/>
      <c r="AL491" s="241"/>
      <c r="AM491" s="241"/>
      <c r="AN491" s="242"/>
      <c r="AO491" s="241"/>
      <c r="AP491" s="242"/>
      <c r="AQ491" s="241"/>
      <c r="AR491" s="242"/>
      <c r="AS491" s="241"/>
      <c r="AT491" s="242"/>
      <c r="AU491" s="241"/>
      <c r="AV491" s="242"/>
      <c r="AW491" s="241"/>
    </row>
    <row r="492" spans="1:49" ht="26.25">
      <c r="A492" s="312"/>
      <c r="B492" s="312"/>
      <c r="C492" s="312"/>
      <c r="D492" s="312"/>
      <c r="E492" s="312"/>
      <c r="F492" s="313"/>
      <c r="G492" s="304"/>
      <c r="H492" s="314"/>
      <c r="I492" s="300"/>
      <c r="J492" s="315"/>
      <c r="K492" s="315"/>
      <c r="L492" s="316"/>
      <c r="M492" s="300"/>
      <c r="N492" s="308"/>
      <c r="O492" s="300"/>
      <c r="P492" s="312"/>
      <c r="Q492" s="300"/>
      <c r="R492" s="312"/>
      <c r="S492" s="300"/>
      <c r="T492" s="300"/>
      <c r="U492" s="300"/>
      <c r="V492" s="312"/>
      <c r="W492" s="300"/>
      <c r="X492" s="317"/>
      <c r="Y492" s="308"/>
      <c r="Z492" s="318"/>
      <c r="AA492" s="308"/>
      <c r="AB492" s="300"/>
      <c r="AC492" s="300"/>
      <c r="AD492" s="723"/>
      <c r="AE492" s="723"/>
      <c r="AF492" s="723"/>
      <c r="AG492" s="241"/>
      <c r="AH492" s="241"/>
      <c r="AI492" s="241"/>
      <c r="AJ492" s="241"/>
      <c r="AK492" s="241"/>
      <c r="AL492" s="241"/>
      <c r="AM492" s="241"/>
      <c r="AN492" s="242"/>
      <c r="AO492" s="241"/>
      <c r="AP492" s="242"/>
      <c r="AQ492" s="241"/>
      <c r="AR492" s="242"/>
      <c r="AS492" s="241"/>
      <c r="AT492" s="242"/>
      <c r="AU492" s="241"/>
      <c r="AV492" s="242"/>
      <c r="AW492" s="241"/>
    </row>
    <row r="493" spans="1:49" ht="26.25">
      <c r="A493" s="312"/>
      <c r="B493" s="312"/>
      <c r="C493" s="312"/>
      <c r="D493" s="312"/>
      <c r="E493" s="312"/>
      <c r="F493" s="313"/>
      <c r="G493" s="304"/>
      <c r="H493" s="314"/>
      <c r="I493" s="300"/>
      <c r="J493" s="315"/>
      <c r="K493" s="315"/>
      <c r="L493" s="316"/>
      <c r="M493" s="300"/>
      <c r="N493" s="308"/>
      <c r="O493" s="300"/>
      <c r="P493" s="312"/>
      <c r="Q493" s="300"/>
      <c r="R493" s="312"/>
      <c r="S493" s="300"/>
      <c r="T493" s="300"/>
      <c r="U493" s="300"/>
      <c r="V493" s="312"/>
      <c r="W493" s="300"/>
      <c r="X493" s="317"/>
      <c r="Y493" s="308"/>
      <c r="Z493" s="318"/>
      <c r="AA493" s="308"/>
      <c r="AB493" s="300"/>
      <c r="AC493" s="300"/>
      <c r="AD493" s="723"/>
      <c r="AE493" s="723"/>
      <c r="AF493" s="723"/>
      <c r="AG493" s="241"/>
      <c r="AH493" s="241"/>
      <c r="AI493" s="241"/>
      <c r="AJ493" s="241"/>
      <c r="AK493" s="241"/>
      <c r="AL493" s="241"/>
      <c r="AM493" s="241"/>
      <c r="AN493" s="242"/>
      <c r="AO493" s="241"/>
      <c r="AP493" s="242"/>
      <c r="AQ493" s="241"/>
      <c r="AR493" s="242"/>
      <c r="AS493" s="241"/>
      <c r="AT493" s="242"/>
      <c r="AU493" s="241"/>
      <c r="AV493" s="242"/>
      <c r="AW493" s="241"/>
    </row>
    <row r="494" spans="1:49" ht="26.25">
      <c r="A494" s="312"/>
      <c r="B494" s="312"/>
      <c r="C494" s="312"/>
      <c r="D494" s="312"/>
      <c r="E494" s="312"/>
      <c r="F494" s="313"/>
      <c r="G494" s="304"/>
      <c r="H494" s="314"/>
      <c r="I494" s="300"/>
      <c r="J494" s="315"/>
      <c r="K494" s="315"/>
      <c r="L494" s="316"/>
      <c r="M494" s="300"/>
      <c r="N494" s="308"/>
      <c r="O494" s="300"/>
      <c r="P494" s="312"/>
      <c r="Q494" s="300"/>
      <c r="R494" s="312"/>
      <c r="S494" s="300"/>
      <c r="T494" s="300"/>
      <c r="U494" s="300"/>
      <c r="V494" s="312"/>
      <c r="W494" s="300"/>
      <c r="X494" s="317"/>
      <c r="Y494" s="308"/>
      <c r="Z494" s="318"/>
      <c r="AA494" s="308"/>
      <c r="AB494" s="300"/>
      <c r="AC494" s="300"/>
      <c r="AD494" s="723"/>
      <c r="AE494" s="723"/>
      <c r="AF494" s="723"/>
      <c r="AG494" s="241"/>
      <c r="AH494" s="241"/>
      <c r="AI494" s="241"/>
      <c r="AJ494" s="241"/>
      <c r="AK494" s="241"/>
      <c r="AL494" s="241"/>
      <c r="AM494" s="241"/>
      <c r="AN494" s="242"/>
      <c r="AO494" s="241"/>
      <c r="AP494" s="242"/>
      <c r="AQ494" s="241"/>
      <c r="AR494" s="242"/>
      <c r="AS494" s="241"/>
      <c r="AT494" s="242"/>
      <c r="AU494" s="241"/>
      <c r="AV494" s="242"/>
      <c r="AW494" s="241"/>
    </row>
    <row r="495" spans="1:49" ht="26.25">
      <c r="A495" s="312"/>
      <c r="B495" s="312"/>
      <c r="C495" s="312"/>
      <c r="D495" s="312"/>
      <c r="E495" s="312"/>
      <c r="F495" s="313"/>
      <c r="G495" s="304"/>
      <c r="H495" s="314"/>
      <c r="I495" s="300"/>
      <c r="J495" s="315"/>
      <c r="K495" s="315"/>
      <c r="L495" s="316"/>
      <c r="M495" s="300"/>
      <c r="N495" s="308"/>
      <c r="O495" s="300"/>
      <c r="P495" s="312"/>
      <c r="Q495" s="300"/>
      <c r="R495" s="312"/>
      <c r="S495" s="300"/>
      <c r="T495" s="300"/>
      <c r="U495" s="300"/>
      <c r="V495" s="312"/>
      <c r="W495" s="300"/>
      <c r="X495" s="317"/>
      <c r="Y495" s="308"/>
      <c r="Z495" s="318"/>
      <c r="AA495" s="308"/>
      <c r="AB495" s="300"/>
      <c r="AC495" s="300"/>
      <c r="AD495" s="723"/>
      <c r="AE495" s="723"/>
      <c r="AF495" s="723"/>
      <c r="AG495" s="241"/>
      <c r="AH495" s="241"/>
      <c r="AI495" s="241"/>
      <c r="AJ495" s="241"/>
      <c r="AK495" s="241"/>
      <c r="AL495" s="241"/>
      <c r="AM495" s="241"/>
      <c r="AN495" s="242"/>
      <c r="AO495" s="241"/>
      <c r="AP495" s="242"/>
      <c r="AQ495" s="241"/>
      <c r="AR495" s="242"/>
      <c r="AS495" s="241"/>
      <c r="AT495" s="242"/>
      <c r="AU495" s="241"/>
      <c r="AV495" s="242"/>
      <c r="AW495" s="241"/>
    </row>
    <row r="496" spans="1:49" ht="26.25">
      <c r="A496" s="312"/>
      <c r="B496" s="312"/>
      <c r="C496" s="312"/>
      <c r="D496" s="312"/>
      <c r="E496" s="312"/>
      <c r="F496" s="313"/>
      <c r="G496" s="304"/>
      <c r="H496" s="314"/>
      <c r="I496" s="300"/>
      <c r="J496" s="315"/>
      <c r="K496" s="315"/>
      <c r="L496" s="316"/>
      <c r="M496" s="300"/>
      <c r="N496" s="308"/>
      <c r="O496" s="300"/>
      <c r="P496" s="312"/>
      <c r="Q496" s="300"/>
      <c r="R496" s="312"/>
      <c r="S496" s="300"/>
      <c r="T496" s="300"/>
      <c r="U496" s="300"/>
      <c r="V496" s="312"/>
      <c r="W496" s="300"/>
      <c r="X496" s="317"/>
      <c r="Y496" s="308"/>
      <c r="Z496" s="318"/>
      <c r="AA496" s="308"/>
      <c r="AB496" s="300"/>
      <c r="AC496" s="300"/>
      <c r="AD496" s="723"/>
      <c r="AE496" s="723"/>
      <c r="AF496" s="723"/>
      <c r="AG496" s="241"/>
      <c r="AH496" s="241"/>
      <c r="AI496" s="241"/>
      <c r="AJ496" s="241"/>
      <c r="AK496" s="241"/>
      <c r="AL496" s="241"/>
      <c r="AM496" s="241"/>
      <c r="AN496" s="242"/>
      <c r="AO496" s="241"/>
      <c r="AP496" s="242"/>
      <c r="AQ496" s="241"/>
      <c r="AR496" s="242"/>
      <c r="AS496" s="241"/>
      <c r="AT496" s="242"/>
      <c r="AU496" s="241"/>
      <c r="AV496" s="242"/>
      <c r="AW496" s="241"/>
    </row>
    <row r="497" spans="1:49" ht="26.25">
      <c r="A497" s="312"/>
      <c r="B497" s="312"/>
      <c r="C497" s="312"/>
      <c r="D497" s="312"/>
      <c r="E497" s="312"/>
      <c r="F497" s="313"/>
      <c r="G497" s="304"/>
      <c r="H497" s="314"/>
      <c r="I497" s="300"/>
      <c r="J497" s="315"/>
      <c r="K497" s="315"/>
      <c r="L497" s="316"/>
      <c r="M497" s="300"/>
      <c r="N497" s="308"/>
      <c r="O497" s="300"/>
      <c r="P497" s="312"/>
      <c r="Q497" s="300"/>
      <c r="R497" s="312"/>
      <c r="S497" s="300"/>
      <c r="T497" s="300"/>
      <c r="U497" s="300"/>
      <c r="V497" s="312"/>
      <c r="W497" s="300"/>
      <c r="X497" s="317"/>
      <c r="Y497" s="308"/>
      <c r="Z497" s="318"/>
      <c r="AA497" s="308"/>
      <c r="AB497" s="300"/>
      <c r="AC497" s="300"/>
      <c r="AD497" s="723"/>
      <c r="AE497" s="723"/>
      <c r="AF497" s="723"/>
      <c r="AG497" s="241"/>
      <c r="AH497" s="241"/>
      <c r="AI497" s="241"/>
      <c r="AJ497" s="241"/>
      <c r="AK497" s="241"/>
      <c r="AL497" s="241"/>
      <c r="AM497" s="241"/>
      <c r="AN497" s="242"/>
      <c r="AO497" s="241"/>
      <c r="AP497" s="242"/>
      <c r="AQ497" s="241"/>
      <c r="AR497" s="242"/>
      <c r="AS497" s="241"/>
      <c r="AT497" s="242"/>
      <c r="AU497" s="241"/>
      <c r="AV497" s="242"/>
      <c r="AW497" s="241"/>
    </row>
    <row r="498" spans="1:49" ht="26.25">
      <c r="A498" s="312"/>
      <c r="B498" s="312"/>
      <c r="C498" s="312"/>
      <c r="D498" s="312"/>
      <c r="E498" s="312"/>
      <c r="F498" s="313"/>
      <c r="G498" s="304"/>
      <c r="H498" s="314"/>
      <c r="I498" s="300"/>
      <c r="J498" s="315"/>
      <c r="K498" s="315"/>
      <c r="L498" s="316"/>
      <c r="M498" s="300"/>
      <c r="N498" s="308"/>
      <c r="O498" s="300"/>
      <c r="P498" s="312"/>
      <c r="Q498" s="300"/>
      <c r="R498" s="312"/>
      <c r="S498" s="300"/>
      <c r="T498" s="300"/>
      <c r="U498" s="300"/>
      <c r="V498" s="312"/>
      <c r="W498" s="300"/>
      <c r="X498" s="317"/>
      <c r="Y498" s="308"/>
      <c r="Z498" s="318"/>
      <c r="AA498" s="308"/>
      <c r="AB498" s="300"/>
      <c r="AC498" s="300"/>
      <c r="AD498" s="723"/>
      <c r="AE498" s="723"/>
      <c r="AF498" s="723"/>
      <c r="AG498" s="241"/>
      <c r="AH498" s="241"/>
      <c r="AI498" s="241"/>
      <c r="AJ498" s="241"/>
      <c r="AK498" s="241"/>
      <c r="AL498" s="241"/>
      <c r="AM498" s="241"/>
      <c r="AN498" s="242"/>
      <c r="AO498" s="241"/>
      <c r="AP498" s="242"/>
      <c r="AQ498" s="241"/>
      <c r="AR498" s="242"/>
      <c r="AS498" s="241"/>
      <c r="AT498" s="242"/>
      <c r="AU498" s="241"/>
      <c r="AV498" s="242"/>
      <c r="AW498" s="241"/>
    </row>
    <row r="499" spans="1:49" ht="26.25">
      <c r="A499" s="312"/>
      <c r="B499" s="312"/>
      <c r="C499" s="312"/>
      <c r="D499" s="312"/>
      <c r="E499" s="312"/>
      <c r="F499" s="313"/>
      <c r="G499" s="304"/>
      <c r="H499" s="314"/>
      <c r="I499" s="300"/>
      <c r="J499" s="315"/>
      <c r="K499" s="315"/>
      <c r="L499" s="316"/>
      <c r="M499" s="300"/>
      <c r="N499" s="308"/>
      <c r="O499" s="300"/>
      <c r="P499" s="312"/>
      <c r="Q499" s="300"/>
      <c r="R499" s="312"/>
      <c r="S499" s="300"/>
      <c r="T499" s="300"/>
      <c r="U499" s="300"/>
      <c r="V499" s="312"/>
      <c r="W499" s="300"/>
      <c r="X499" s="317"/>
      <c r="Y499" s="308"/>
      <c r="Z499" s="318"/>
      <c r="AA499" s="308"/>
      <c r="AB499" s="300"/>
      <c r="AC499" s="300"/>
      <c r="AD499" s="723"/>
      <c r="AE499" s="723"/>
      <c r="AF499" s="723"/>
      <c r="AG499" s="241"/>
      <c r="AH499" s="241"/>
      <c r="AI499" s="241"/>
      <c r="AJ499" s="241"/>
      <c r="AK499" s="241"/>
      <c r="AL499" s="241"/>
      <c r="AM499" s="241"/>
      <c r="AN499" s="242"/>
      <c r="AO499" s="241"/>
      <c r="AP499" s="242"/>
      <c r="AQ499" s="241"/>
      <c r="AR499" s="242"/>
      <c r="AS499" s="241"/>
      <c r="AT499" s="242"/>
      <c r="AU499" s="241"/>
      <c r="AV499" s="242"/>
      <c r="AW499" s="241"/>
    </row>
    <row r="500" spans="1:49" ht="26.25">
      <c r="A500" s="312"/>
      <c r="B500" s="312"/>
      <c r="C500" s="312"/>
      <c r="D500" s="312"/>
      <c r="E500" s="312"/>
      <c r="F500" s="313"/>
      <c r="G500" s="304"/>
      <c r="H500" s="314"/>
      <c r="I500" s="300"/>
      <c r="J500" s="315"/>
      <c r="K500" s="315"/>
      <c r="L500" s="316"/>
      <c r="M500" s="300"/>
      <c r="N500" s="308"/>
      <c r="O500" s="300"/>
      <c r="P500" s="312"/>
      <c r="Q500" s="300"/>
      <c r="R500" s="312"/>
      <c r="S500" s="300"/>
      <c r="T500" s="300"/>
      <c r="U500" s="300"/>
      <c r="V500" s="312"/>
      <c r="W500" s="300"/>
      <c r="X500" s="317"/>
      <c r="Y500" s="308"/>
      <c r="Z500" s="318"/>
      <c r="AA500" s="308"/>
      <c r="AB500" s="300"/>
      <c r="AC500" s="300"/>
      <c r="AD500" s="723"/>
      <c r="AE500" s="723"/>
      <c r="AF500" s="723"/>
      <c r="AG500" s="241"/>
      <c r="AH500" s="241"/>
      <c r="AI500" s="241"/>
      <c r="AJ500" s="241"/>
      <c r="AK500" s="241"/>
      <c r="AL500" s="241"/>
      <c r="AM500" s="241"/>
      <c r="AN500" s="242"/>
      <c r="AO500" s="241"/>
      <c r="AP500" s="242"/>
      <c r="AQ500" s="241"/>
      <c r="AR500" s="242"/>
      <c r="AS500" s="241"/>
      <c r="AT500" s="242"/>
      <c r="AU500" s="241"/>
      <c r="AV500" s="242"/>
      <c r="AW500" s="241"/>
    </row>
    <row r="501" spans="1:49" ht="26.25">
      <c r="A501" s="312"/>
      <c r="B501" s="312"/>
      <c r="C501" s="312"/>
      <c r="D501" s="312"/>
      <c r="E501" s="312"/>
      <c r="F501" s="313"/>
      <c r="G501" s="304"/>
      <c r="H501" s="314"/>
      <c r="I501" s="300"/>
      <c r="J501" s="315"/>
      <c r="K501" s="315"/>
      <c r="L501" s="316"/>
      <c r="M501" s="300"/>
      <c r="N501" s="308"/>
      <c r="O501" s="300"/>
      <c r="P501" s="312"/>
      <c r="Q501" s="300"/>
      <c r="R501" s="312"/>
      <c r="S501" s="300"/>
      <c r="T501" s="300"/>
      <c r="U501" s="300"/>
      <c r="V501" s="312"/>
      <c r="W501" s="300"/>
      <c r="X501" s="317"/>
      <c r="Y501" s="308"/>
      <c r="Z501" s="318"/>
      <c r="AA501" s="308"/>
      <c r="AB501" s="300"/>
      <c r="AC501" s="300"/>
      <c r="AD501" s="723"/>
      <c r="AE501" s="723"/>
      <c r="AF501" s="723"/>
      <c r="AG501" s="241"/>
      <c r="AH501" s="241"/>
      <c r="AI501" s="241"/>
      <c r="AJ501" s="241"/>
      <c r="AK501" s="241"/>
      <c r="AL501" s="241"/>
      <c r="AM501" s="241"/>
      <c r="AN501" s="242"/>
      <c r="AO501" s="241"/>
      <c r="AP501" s="242"/>
      <c r="AQ501" s="241"/>
      <c r="AR501" s="242"/>
      <c r="AS501" s="241"/>
      <c r="AT501" s="242"/>
      <c r="AU501" s="241"/>
      <c r="AV501" s="242"/>
      <c r="AW501" s="241"/>
    </row>
    <row r="502" spans="1:49" ht="26.25">
      <c r="A502" s="312"/>
      <c r="B502" s="312"/>
      <c r="C502" s="312"/>
      <c r="D502" s="312"/>
      <c r="E502" s="312"/>
      <c r="F502" s="313"/>
      <c r="G502" s="304"/>
      <c r="H502" s="314"/>
      <c r="I502" s="300"/>
      <c r="J502" s="315"/>
      <c r="K502" s="315"/>
      <c r="L502" s="316"/>
      <c r="M502" s="300"/>
      <c r="N502" s="308"/>
      <c r="O502" s="300"/>
      <c r="P502" s="312"/>
      <c r="Q502" s="300"/>
      <c r="R502" s="312"/>
      <c r="S502" s="300"/>
      <c r="T502" s="300"/>
      <c r="U502" s="300"/>
      <c r="V502" s="312"/>
      <c r="W502" s="300"/>
      <c r="X502" s="317"/>
      <c r="Y502" s="308"/>
      <c r="Z502" s="318"/>
      <c r="AA502" s="308"/>
      <c r="AB502" s="300"/>
      <c r="AC502" s="300"/>
      <c r="AD502" s="723"/>
      <c r="AE502" s="723"/>
      <c r="AF502" s="723"/>
      <c r="AG502" s="241"/>
      <c r="AH502" s="241"/>
      <c r="AI502" s="241"/>
      <c r="AJ502" s="241"/>
      <c r="AK502" s="241"/>
      <c r="AL502" s="241"/>
      <c r="AM502" s="241"/>
      <c r="AN502" s="242"/>
      <c r="AO502" s="241"/>
      <c r="AP502" s="242"/>
      <c r="AQ502" s="241"/>
      <c r="AR502" s="242"/>
      <c r="AS502" s="241"/>
      <c r="AT502" s="242"/>
      <c r="AU502" s="241"/>
      <c r="AV502" s="242"/>
      <c r="AW502" s="241"/>
    </row>
    <row r="503" spans="1:49" ht="26.25">
      <c r="A503" s="312"/>
      <c r="B503" s="312"/>
      <c r="C503" s="312"/>
      <c r="D503" s="312"/>
      <c r="E503" s="312"/>
      <c r="F503" s="313"/>
      <c r="G503" s="304"/>
      <c r="H503" s="314"/>
      <c r="I503" s="300"/>
      <c r="J503" s="315"/>
      <c r="K503" s="315"/>
      <c r="L503" s="316"/>
      <c r="M503" s="300"/>
      <c r="N503" s="308"/>
      <c r="O503" s="300"/>
      <c r="P503" s="312"/>
      <c r="Q503" s="300"/>
      <c r="R503" s="312"/>
      <c r="S503" s="300"/>
      <c r="T503" s="300"/>
      <c r="U503" s="300"/>
      <c r="V503" s="312"/>
      <c r="W503" s="300"/>
      <c r="X503" s="317"/>
      <c r="Y503" s="308"/>
      <c r="Z503" s="318"/>
      <c r="AA503" s="308"/>
      <c r="AB503" s="300"/>
      <c r="AC503" s="300"/>
      <c r="AD503" s="723"/>
      <c r="AE503" s="723"/>
      <c r="AF503" s="723"/>
      <c r="AG503" s="241"/>
      <c r="AH503" s="241"/>
      <c r="AI503" s="241"/>
      <c r="AJ503" s="241"/>
      <c r="AK503" s="241"/>
      <c r="AL503" s="241"/>
      <c r="AM503" s="241"/>
      <c r="AN503" s="242"/>
      <c r="AO503" s="241"/>
      <c r="AP503" s="242"/>
      <c r="AQ503" s="241"/>
      <c r="AR503" s="242"/>
      <c r="AS503" s="241"/>
      <c r="AT503" s="242"/>
      <c r="AU503" s="241"/>
      <c r="AV503" s="242"/>
      <c r="AW503" s="241"/>
    </row>
    <row r="504" spans="1:49" ht="26.25">
      <c r="A504" s="312"/>
      <c r="B504" s="312"/>
      <c r="C504" s="312"/>
      <c r="D504" s="312"/>
      <c r="E504" s="312"/>
      <c r="F504" s="313"/>
      <c r="G504" s="304"/>
      <c r="H504" s="314"/>
      <c r="I504" s="300"/>
      <c r="J504" s="315"/>
      <c r="K504" s="315"/>
      <c r="L504" s="316"/>
      <c r="M504" s="300"/>
      <c r="N504" s="308"/>
      <c r="O504" s="300"/>
      <c r="P504" s="312"/>
      <c r="Q504" s="300"/>
      <c r="R504" s="312"/>
      <c r="S504" s="300"/>
      <c r="T504" s="300"/>
      <c r="U504" s="300"/>
      <c r="V504" s="312"/>
      <c r="W504" s="300"/>
      <c r="X504" s="317"/>
      <c r="Y504" s="308"/>
      <c r="Z504" s="318"/>
      <c r="AA504" s="308"/>
      <c r="AB504" s="300"/>
      <c r="AC504" s="300"/>
      <c r="AD504" s="723"/>
      <c r="AE504" s="723"/>
      <c r="AF504" s="723"/>
      <c r="AG504" s="241"/>
      <c r="AH504" s="241"/>
      <c r="AI504" s="241"/>
      <c r="AJ504" s="241"/>
      <c r="AK504" s="241"/>
      <c r="AL504" s="241"/>
      <c r="AM504" s="241"/>
      <c r="AN504" s="242"/>
      <c r="AO504" s="241"/>
      <c r="AP504" s="242"/>
      <c r="AQ504" s="241"/>
      <c r="AR504" s="242"/>
      <c r="AS504" s="241"/>
      <c r="AT504" s="242"/>
      <c r="AU504" s="241"/>
      <c r="AV504" s="242"/>
      <c r="AW504" s="241"/>
    </row>
    <row r="505" spans="1:49" ht="26.25">
      <c r="A505" s="312"/>
      <c r="B505" s="312"/>
      <c r="C505" s="312"/>
      <c r="D505" s="312"/>
      <c r="E505" s="312"/>
      <c r="F505" s="313"/>
      <c r="G505" s="304"/>
      <c r="H505" s="314"/>
      <c r="I505" s="300"/>
      <c r="J505" s="315"/>
      <c r="K505" s="315"/>
      <c r="L505" s="316"/>
      <c r="M505" s="300"/>
      <c r="N505" s="308"/>
      <c r="O505" s="300"/>
      <c r="P505" s="312"/>
      <c r="Q505" s="300"/>
      <c r="R505" s="312"/>
      <c r="S505" s="300"/>
      <c r="T505" s="300"/>
      <c r="U505" s="300"/>
      <c r="V505" s="312"/>
      <c r="W505" s="300"/>
      <c r="X505" s="317"/>
      <c r="Y505" s="308"/>
      <c r="Z505" s="318"/>
      <c r="AA505" s="308"/>
      <c r="AB505" s="300"/>
      <c r="AC505" s="300"/>
      <c r="AD505" s="723"/>
      <c r="AE505" s="723"/>
      <c r="AF505" s="723"/>
      <c r="AG505" s="241"/>
      <c r="AH505" s="241"/>
      <c r="AI505" s="241"/>
      <c r="AJ505" s="241"/>
      <c r="AK505" s="241"/>
      <c r="AL505" s="241"/>
      <c r="AM505" s="241"/>
      <c r="AN505" s="242"/>
      <c r="AO505" s="241"/>
      <c r="AP505" s="242"/>
      <c r="AQ505" s="241"/>
      <c r="AR505" s="242"/>
      <c r="AS505" s="241"/>
      <c r="AT505" s="242"/>
      <c r="AU505" s="241"/>
      <c r="AV505" s="242"/>
      <c r="AW505" s="241"/>
    </row>
    <row r="506" spans="1:49" ht="26.25">
      <c r="A506" s="312"/>
      <c r="B506" s="312"/>
      <c r="C506" s="312"/>
      <c r="D506" s="312"/>
      <c r="E506" s="312"/>
      <c r="F506" s="313"/>
      <c r="G506" s="304"/>
      <c r="H506" s="314"/>
      <c r="I506" s="300"/>
      <c r="J506" s="315"/>
      <c r="K506" s="315"/>
      <c r="L506" s="316"/>
      <c r="M506" s="300"/>
      <c r="N506" s="308"/>
      <c r="O506" s="300"/>
      <c r="P506" s="312"/>
      <c r="Q506" s="300"/>
      <c r="R506" s="312"/>
      <c r="S506" s="300"/>
      <c r="T506" s="300"/>
      <c r="U506" s="300"/>
      <c r="V506" s="312"/>
      <c r="W506" s="300"/>
      <c r="X506" s="317"/>
      <c r="Y506" s="308"/>
      <c r="Z506" s="318"/>
      <c r="AA506" s="308"/>
      <c r="AB506" s="300"/>
      <c r="AC506" s="300"/>
      <c r="AD506" s="723"/>
      <c r="AE506" s="723"/>
      <c r="AF506" s="723"/>
      <c r="AG506" s="241"/>
      <c r="AH506" s="241"/>
      <c r="AI506" s="241"/>
      <c r="AJ506" s="241"/>
      <c r="AK506" s="241"/>
      <c r="AL506" s="241"/>
      <c r="AM506" s="241"/>
      <c r="AN506" s="242"/>
      <c r="AO506" s="241"/>
      <c r="AP506" s="242"/>
      <c r="AQ506" s="241"/>
      <c r="AR506" s="242"/>
      <c r="AS506" s="241"/>
      <c r="AT506" s="242"/>
      <c r="AU506" s="241"/>
      <c r="AV506" s="242"/>
      <c r="AW506" s="241"/>
    </row>
    <row r="507" spans="1:49" ht="26.25">
      <c r="A507" s="312"/>
      <c r="B507" s="312"/>
      <c r="C507" s="312"/>
      <c r="D507" s="312"/>
      <c r="E507" s="312"/>
      <c r="F507" s="313"/>
      <c r="G507" s="304"/>
      <c r="H507" s="314"/>
      <c r="I507" s="300"/>
      <c r="J507" s="315"/>
      <c r="K507" s="315"/>
      <c r="L507" s="316"/>
      <c r="M507" s="300"/>
      <c r="N507" s="308"/>
      <c r="O507" s="300"/>
      <c r="P507" s="312"/>
      <c r="Q507" s="300"/>
      <c r="R507" s="312"/>
      <c r="S507" s="300"/>
      <c r="T507" s="300"/>
      <c r="U507" s="300"/>
      <c r="V507" s="312"/>
      <c r="W507" s="300"/>
      <c r="X507" s="317"/>
      <c r="Y507" s="308"/>
      <c r="Z507" s="318"/>
      <c r="AA507" s="308"/>
      <c r="AB507" s="300"/>
      <c r="AC507" s="300"/>
      <c r="AD507" s="723"/>
      <c r="AE507" s="723"/>
      <c r="AF507" s="723"/>
      <c r="AG507" s="241"/>
      <c r="AH507" s="241"/>
      <c r="AI507" s="241"/>
      <c r="AJ507" s="241"/>
      <c r="AK507" s="241"/>
      <c r="AL507" s="241"/>
      <c r="AM507" s="241"/>
      <c r="AN507" s="242"/>
      <c r="AO507" s="241"/>
      <c r="AP507" s="242"/>
      <c r="AQ507" s="241"/>
      <c r="AR507" s="242"/>
      <c r="AS507" s="241"/>
      <c r="AT507" s="242"/>
      <c r="AU507" s="241"/>
      <c r="AV507" s="242"/>
      <c r="AW507" s="241"/>
    </row>
    <row r="508" spans="1:49" ht="26.25">
      <c r="A508" s="312"/>
      <c r="B508" s="312"/>
      <c r="C508" s="312"/>
      <c r="D508" s="312"/>
      <c r="E508" s="312"/>
      <c r="F508" s="313"/>
      <c r="G508" s="304"/>
      <c r="H508" s="314"/>
      <c r="I508" s="300"/>
      <c r="J508" s="315"/>
      <c r="K508" s="315"/>
      <c r="L508" s="316"/>
      <c r="M508" s="300"/>
      <c r="N508" s="308"/>
      <c r="O508" s="300"/>
      <c r="P508" s="312"/>
      <c r="Q508" s="300"/>
      <c r="R508" s="312"/>
      <c r="S508" s="300"/>
      <c r="T508" s="300"/>
      <c r="U508" s="300"/>
      <c r="V508" s="312"/>
      <c r="W508" s="300"/>
      <c r="X508" s="317"/>
      <c r="Y508" s="308"/>
      <c r="Z508" s="318"/>
      <c r="AA508" s="308"/>
      <c r="AB508" s="300"/>
      <c r="AC508" s="300"/>
      <c r="AD508" s="723"/>
      <c r="AE508" s="723"/>
      <c r="AF508" s="723"/>
      <c r="AG508" s="241"/>
      <c r="AH508" s="241"/>
      <c r="AI508" s="241"/>
      <c r="AJ508" s="241"/>
      <c r="AK508" s="241"/>
      <c r="AL508" s="241"/>
      <c r="AM508" s="241"/>
      <c r="AN508" s="242"/>
      <c r="AO508" s="241"/>
      <c r="AP508" s="242"/>
      <c r="AQ508" s="241"/>
      <c r="AR508" s="242"/>
      <c r="AS508" s="241"/>
      <c r="AT508" s="242"/>
      <c r="AU508" s="241"/>
      <c r="AV508" s="242"/>
      <c r="AW508" s="241"/>
    </row>
    <row r="509" spans="1:49" ht="26.25">
      <c r="A509" s="312"/>
      <c r="B509" s="312"/>
      <c r="C509" s="312"/>
      <c r="D509" s="312"/>
      <c r="E509" s="312"/>
      <c r="F509" s="313"/>
      <c r="G509" s="304"/>
      <c r="H509" s="314"/>
      <c r="I509" s="300"/>
      <c r="J509" s="315"/>
      <c r="K509" s="315"/>
      <c r="L509" s="316"/>
      <c r="M509" s="300"/>
      <c r="N509" s="308"/>
      <c r="O509" s="300"/>
      <c r="P509" s="312"/>
      <c r="Q509" s="300"/>
      <c r="R509" s="312"/>
      <c r="S509" s="300"/>
      <c r="T509" s="300"/>
      <c r="U509" s="300"/>
      <c r="V509" s="312"/>
      <c r="W509" s="300"/>
      <c r="X509" s="317"/>
      <c r="Y509" s="308"/>
      <c r="Z509" s="318"/>
      <c r="AA509" s="308"/>
      <c r="AB509" s="300"/>
      <c r="AC509" s="300"/>
      <c r="AD509" s="723"/>
      <c r="AE509" s="723"/>
      <c r="AF509" s="723"/>
      <c r="AG509" s="241"/>
      <c r="AH509" s="241"/>
      <c r="AI509" s="241"/>
      <c r="AJ509" s="241"/>
      <c r="AK509" s="241"/>
      <c r="AL509" s="241"/>
      <c r="AM509" s="241"/>
      <c r="AN509" s="242"/>
      <c r="AO509" s="241"/>
      <c r="AP509" s="242"/>
      <c r="AQ509" s="241"/>
      <c r="AR509" s="242"/>
      <c r="AS509" s="241"/>
      <c r="AT509" s="242"/>
      <c r="AU509" s="241"/>
      <c r="AV509" s="242"/>
      <c r="AW509" s="241"/>
    </row>
    <row r="510" spans="1:49" ht="26.25">
      <c r="A510" s="312"/>
      <c r="B510" s="312"/>
      <c r="C510" s="312"/>
      <c r="D510" s="312"/>
      <c r="E510" s="312"/>
      <c r="F510" s="313"/>
      <c r="G510" s="304"/>
      <c r="H510" s="314"/>
      <c r="I510" s="300"/>
      <c r="J510" s="315"/>
      <c r="K510" s="315"/>
      <c r="L510" s="316"/>
      <c r="M510" s="300"/>
      <c r="N510" s="308"/>
      <c r="O510" s="300"/>
      <c r="P510" s="312"/>
      <c r="Q510" s="300"/>
      <c r="R510" s="312"/>
      <c r="S510" s="300"/>
      <c r="T510" s="300"/>
      <c r="U510" s="300"/>
      <c r="V510" s="312"/>
      <c r="W510" s="300"/>
      <c r="X510" s="317"/>
      <c r="Y510" s="308"/>
      <c r="Z510" s="318"/>
      <c r="AA510" s="308"/>
      <c r="AB510" s="300"/>
      <c r="AC510" s="300"/>
      <c r="AD510" s="723"/>
      <c r="AE510" s="723"/>
      <c r="AF510" s="723"/>
      <c r="AG510" s="241"/>
      <c r="AH510" s="241"/>
      <c r="AI510" s="241"/>
      <c r="AJ510" s="241"/>
      <c r="AK510" s="241"/>
      <c r="AL510" s="241"/>
      <c r="AM510" s="241"/>
      <c r="AN510" s="242"/>
      <c r="AO510" s="241"/>
      <c r="AP510" s="242"/>
      <c r="AQ510" s="241"/>
      <c r="AR510" s="242"/>
      <c r="AS510" s="241"/>
      <c r="AT510" s="242"/>
      <c r="AU510" s="241"/>
      <c r="AV510" s="242"/>
      <c r="AW510" s="241"/>
    </row>
    <row r="511" spans="1:49" ht="26.25">
      <c r="A511" s="312"/>
      <c r="B511" s="312"/>
      <c r="C511" s="312"/>
      <c r="D511" s="312"/>
      <c r="E511" s="312"/>
      <c r="F511" s="313"/>
      <c r="G511" s="304"/>
      <c r="H511" s="314"/>
      <c r="I511" s="300"/>
      <c r="J511" s="315"/>
      <c r="K511" s="315"/>
      <c r="L511" s="316"/>
      <c r="M511" s="300"/>
      <c r="N511" s="308"/>
      <c r="O511" s="300"/>
      <c r="P511" s="312"/>
      <c r="Q511" s="300"/>
      <c r="R511" s="312"/>
      <c r="S511" s="300"/>
      <c r="T511" s="300"/>
      <c r="U511" s="300"/>
      <c r="V511" s="312"/>
      <c r="W511" s="300"/>
      <c r="X511" s="317"/>
      <c r="Y511" s="308"/>
      <c r="Z511" s="318"/>
      <c r="AA511" s="308"/>
      <c r="AB511" s="300"/>
      <c r="AC511" s="300"/>
      <c r="AD511" s="723"/>
      <c r="AE511" s="723"/>
      <c r="AF511" s="723"/>
      <c r="AG511" s="241"/>
      <c r="AH511" s="241"/>
      <c r="AI511" s="241"/>
      <c r="AJ511" s="241"/>
      <c r="AK511" s="241"/>
      <c r="AL511" s="241"/>
      <c r="AM511" s="241"/>
      <c r="AN511" s="242"/>
      <c r="AO511" s="241"/>
      <c r="AP511" s="242"/>
      <c r="AQ511" s="241"/>
      <c r="AR511" s="242"/>
      <c r="AS511" s="241"/>
      <c r="AT511" s="242"/>
      <c r="AU511" s="241"/>
      <c r="AV511" s="242"/>
      <c r="AW511" s="241"/>
    </row>
    <row r="512" spans="1:49" ht="26.25">
      <c r="A512" s="312"/>
      <c r="B512" s="312"/>
      <c r="C512" s="312"/>
      <c r="D512" s="312"/>
      <c r="E512" s="312"/>
      <c r="F512" s="313"/>
      <c r="G512" s="304"/>
      <c r="H512" s="314"/>
      <c r="I512" s="300"/>
      <c r="J512" s="315"/>
      <c r="K512" s="315"/>
      <c r="L512" s="316"/>
      <c r="M512" s="300"/>
      <c r="N512" s="308"/>
      <c r="O512" s="300"/>
      <c r="P512" s="312"/>
      <c r="Q512" s="300"/>
      <c r="R512" s="312"/>
      <c r="S512" s="300"/>
      <c r="T512" s="300"/>
      <c r="U512" s="300"/>
      <c r="V512" s="312"/>
      <c r="W512" s="300"/>
      <c r="X512" s="317"/>
      <c r="Y512" s="308"/>
      <c r="Z512" s="318"/>
      <c r="AA512" s="308"/>
      <c r="AB512" s="300"/>
      <c r="AC512" s="300"/>
      <c r="AD512" s="723"/>
      <c r="AE512" s="723"/>
      <c r="AF512" s="723"/>
      <c r="AG512" s="241"/>
      <c r="AH512" s="241"/>
      <c r="AI512" s="241"/>
      <c r="AJ512" s="241"/>
      <c r="AK512" s="241"/>
      <c r="AL512" s="241"/>
      <c r="AM512" s="241"/>
      <c r="AN512" s="242"/>
      <c r="AO512" s="241"/>
      <c r="AP512" s="242"/>
      <c r="AQ512" s="241"/>
      <c r="AR512" s="242"/>
      <c r="AS512" s="241"/>
      <c r="AT512" s="242"/>
      <c r="AU512" s="241"/>
      <c r="AV512" s="242"/>
      <c r="AW512" s="241"/>
    </row>
    <row r="513" spans="1:49" ht="26.25">
      <c r="A513" s="312"/>
      <c r="B513" s="312"/>
      <c r="C513" s="312"/>
      <c r="D513" s="312"/>
      <c r="E513" s="312"/>
      <c r="F513" s="313"/>
      <c r="G513" s="304"/>
      <c r="H513" s="314"/>
      <c r="I513" s="300"/>
      <c r="J513" s="315"/>
      <c r="K513" s="315"/>
      <c r="L513" s="316"/>
      <c r="M513" s="300"/>
      <c r="N513" s="308"/>
      <c r="O513" s="300"/>
      <c r="P513" s="312"/>
      <c r="Q513" s="300"/>
      <c r="R513" s="312"/>
      <c r="S513" s="300"/>
      <c r="T513" s="300"/>
      <c r="U513" s="300"/>
      <c r="V513" s="312"/>
      <c r="W513" s="300"/>
      <c r="X513" s="317"/>
      <c r="Y513" s="308"/>
      <c r="Z513" s="318"/>
      <c r="AA513" s="308"/>
      <c r="AB513" s="300"/>
      <c r="AC513" s="300"/>
      <c r="AD513" s="723"/>
      <c r="AE513" s="723"/>
      <c r="AF513" s="723"/>
      <c r="AG513" s="241"/>
      <c r="AH513" s="241"/>
      <c r="AI513" s="241"/>
      <c r="AJ513" s="241"/>
      <c r="AK513" s="241"/>
      <c r="AL513" s="241"/>
      <c r="AM513" s="241"/>
      <c r="AN513" s="242"/>
      <c r="AO513" s="241"/>
      <c r="AP513" s="242"/>
      <c r="AQ513" s="241"/>
      <c r="AR513" s="242"/>
      <c r="AS513" s="241"/>
      <c r="AT513" s="242"/>
      <c r="AU513" s="241"/>
      <c r="AV513" s="242"/>
      <c r="AW513" s="241"/>
    </row>
    <row r="514" spans="1:49" ht="26.25">
      <c r="A514" s="312"/>
      <c r="B514" s="312"/>
      <c r="C514" s="312"/>
      <c r="D514" s="312"/>
      <c r="E514" s="312"/>
      <c r="F514" s="313"/>
      <c r="G514" s="304"/>
      <c r="H514" s="314"/>
      <c r="I514" s="300"/>
      <c r="J514" s="315"/>
      <c r="K514" s="315"/>
      <c r="L514" s="316"/>
      <c r="M514" s="300"/>
      <c r="N514" s="308"/>
      <c r="O514" s="300"/>
      <c r="P514" s="312"/>
      <c r="Q514" s="300"/>
      <c r="R514" s="312"/>
      <c r="S514" s="300"/>
      <c r="T514" s="300"/>
      <c r="U514" s="300"/>
      <c r="V514" s="312"/>
      <c r="W514" s="300"/>
      <c r="X514" s="317"/>
      <c r="Y514" s="308"/>
      <c r="Z514" s="318"/>
      <c r="AA514" s="308"/>
      <c r="AB514" s="300"/>
      <c r="AC514" s="300"/>
      <c r="AD514" s="723"/>
      <c r="AE514" s="723"/>
      <c r="AF514" s="723"/>
      <c r="AG514" s="241"/>
      <c r="AH514" s="241"/>
      <c r="AI514" s="241"/>
      <c r="AJ514" s="241"/>
      <c r="AK514" s="241"/>
      <c r="AL514" s="241"/>
      <c r="AM514" s="241"/>
      <c r="AN514" s="242"/>
      <c r="AO514" s="241"/>
      <c r="AP514" s="242"/>
      <c r="AQ514" s="241"/>
      <c r="AR514" s="242"/>
      <c r="AS514" s="241"/>
      <c r="AT514" s="242"/>
      <c r="AU514" s="241"/>
      <c r="AV514" s="242"/>
      <c r="AW514" s="241"/>
    </row>
    <row r="515" spans="1:49" ht="26.25">
      <c r="A515" s="312"/>
      <c r="B515" s="312"/>
      <c r="C515" s="312"/>
      <c r="D515" s="312"/>
      <c r="E515" s="312"/>
      <c r="F515" s="313"/>
      <c r="G515" s="304"/>
      <c r="H515" s="314"/>
      <c r="I515" s="300"/>
      <c r="J515" s="315"/>
      <c r="K515" s="315"/>
      <c r="L515" s="316"/>
      <c r="M515" s="300"/>
      <c r="N515" s="308"/>
      <c r="O515" s="300"/>
      <c r="P515" s="312"/>
      <c r="Q515" s="300"/>
      <c r="R515" s="312"/>
      <c r="S515" s="300"/>
      <c r="T515" s="300"/>
      <c r="U515" s="300"/>
      <c r="V515" s="312"/>
      <c r="W515" s="300"/>
      <c r="X515" s="317"/>
      <c r="Y515" s="308"/>
      <c r="Z515" s="318"/>
      <c r="AA515" s="308"/>
      <c r="AB515" s="300"/>
      <c r="AC515" s="300"/>
      <c r="AD515" s="723"/>
      <c r="AE515" s="723"/>
      <c r="AF515" s="723"/>
      <c r="AG515" s="241"/>
      <c r="AH515" s="241"/>
      <c r="AI515" s="241"/>
      <c r="AJ515" s="241"/>
      <c r="AK515" s="241"/>
      <c r="AL515" s="241"/>
      <c r="AM515" s="241"/>
      <c r="AN515" s="242"/>
      <c r="AO515" s="241"/>
      <c r="AP515" s="242"/>
      <c r="AQ515" s="241"/>
      <c r="AR515" s="242"/>
      <c r="AS515" s="241"/>
      <c r="AT515" s="242"/>
      <c r="AU515" s="241"/>
      <c r="AV515" s="242"/>
      <c r="AW515" s="241"/>
    </row>
    <row r="516" spans="1:49" ht="26.25">
      <c r="A516" s="312"/>
      <c r="B516" s="312"/>
      <c r="C516" s="312"/>
      <c r="D516" s="312"/>
      <c r="E516" s="312"/>
      <c r="F516" s="313"/>
      <c r="G516" s="304"/>
      <c r="H516" s="314"/>
      <c r="I516" s="300"/>
      <c r="J516" s="315"/>
      <c r="K516" s="315"/>
      <c r="L516" s="316"/>
      <c r="M516" s="300"/>
      <c r="N516" s="308"/>
      <c r="O516" s="300"/>
      <c r="P516" s="312"/>
      <c r="Q516" s="300"/>
      <c r="R516" s="312"/>
      <c r="S516" s="300"/>
      <c r="T516" s="300"/>
      <c r="U516" s="300"/>
      <c r="V516" s="312"/>
      <c r="W516" s="300"/>
      <c r="X516" s="317"/>
      <c r="Y516" s="308"/>
      <c r="Z516" s="318"/>
      <c r="AA516" s="308"/>
      <c r="AB516" s="300"/>
      <c r="AC516" s="300"/>
      <c r="AD516" s="723"/>
      <c r="AE516" s="723"/>
      <c r="AF516" s="723"/>
      <c r="AG516" s="241"/>
      <c r="AH516" s="241"/>
      <c r="AI516" s="241"/>
      <c r="AJ516" s="241"/>
      <c r="AK516" s="241"/>
      <c r="AL516" s="241"/>
      <c r="AM516" s="241"/>
      <c r="AN516" s="242"/>
      <c r="AO516" s="241"/>
      <c r="AP516" s="242"/>
      <c r="AQ516" s="241"/>
      <c r="AR516" s="242"/>
      <c r="AS516" s="241"/>
      <c r="AT516" s="242"/>
      <c r="AU516" s="241"/>
      <c r="AV516" s="242"/>
      <c r="AW516" s="241"/>
    </row>
    <row r="517" spans="1:49" ht="26.25">
      <c r="A517" s="312"/>
      <c r="B517" s="312"/>
      <c r="C517" s="312"/>
      <c r="D517" s="312"/>
      <c r="E517" s="312"/>
      <c r="F517" s="313"/>
      <c r="G517" s="304"/>
      <c r="H517" s="314"/>
      <c r="I517" s="300"/>
      <c r="J517" s="315"/>
      <c r="K517" s="315"/>
      <c r="L517" s="316"/>
      <c r="M517" s="300"/>
      <c r="N517" s="308"/>
      <c r="O517" s="300"/>
      <c r="P517" s="312"/>
      <c r="Q517" s="300"/>
      <c r="R517" s="312"/>
      <c r="S517" s="300"/>
      <c r="T517" s="300"/>
      <c r="U517" s="300"/>
      <c r="V517" s="312"/>
      <c r="W517" s="300"/>
      <c r="X517" s="317"/>
      <c r="Y517" s="308"/>
      <c r="Z517" s="318"/>
      <c r="AA517" s="308"/>
      <c r="AB517" s="300"/>
      <c r="AC517" s="300"/>
      <c r="AD517" s="723"/>
      <c r="AE517" s="723"/>
      <c r="AF517" s="723"/>
      <c r="AG517" s="241"/>
      <c r="AH517" s="241"/>
      <c r="AI517" s="241"/>
      <c r="AJ517" s="241"/>
      <c r="AK517" s="241"/>
      <c r="AL517" s="241"/>
      <c r="AM517" s="241"/>
      <c r="AN517" s="242"/>
      <c r="AO517" s="241"/>
      <c r="AP517" s="242"/>
      <c r="AQ517" s="241"/>
      <c r="AR517" s="242"/>
      <c r="AS517" s="241"/>
      <c r="AT517" s="242"/>
      <c r="AU517" s="241"/>
      <c r="AV517" s="242"/>
      <c r="AW517" s="241"/>
    </row>
    <row r="518" spans="1:49" ht="26.25">
      <c r="A518" s="312"/>
      <c r="B518" s="312"/>
      <c r="C518" s="312"/>
      <c r="D518" s="312"/>
      <c r="E518" s="312"/>
      <c r="F518" s="313"/>
      <c r="G518" s="304"/>
      <c r="H518" s="314"/>
      <c r="I518" s="300"/>
      <c r="J518" s="315"/>
      <c r="K518" s="315"/>
      <c r="L518" s="316"/>
      <c r="M518" s="300"/>
      <c r="N518" s="308"/>
      <c r="O518" s="300"/>
      <c r="P518" s="312"/>
      <c r="Q518" s="300"/>
      <c r="R518" s="312"/>
      <c r="S518" s="300"/>
      <c r="T518" s="300"/>
      <c r="U518" s="300"/>
      <c r="V518" s="312"/>
      <c r="W518" s="300"/>
      <c r="X518" s="317"/>
      <c r="Y518" s="308"/>
      <c r="Z518" s="318"/>
      <c r="AA518" s="308"/>
      <c r="AB518" s="300"/>
      <c r="AC518" s="300"/>
      <c r="AD518" s="723"/>
      <c r="AE518" s="723"/>
      <c r="AF518" s="723"/>
      <c r="AG518" s="241"/>
      <c r="AH518" s="241"/>
      <c r="AI518" s="241"/>
      <c r="AJ518" s="241"/>
      <c r="AK518" s="241"/>
      <c r="AL518" s="241"/>
      <c r="AM518" s="241"/>
      <c r="AN518" s="242"/>
      <c r="AO518" s="241"/>
      <c r="AP518" s="242"/>
      <c r="AQ518" s="241"/>
      <c r="AR518" s="242"/>
      <c r="AS518" s="241"/>
      <c r="AT518" s="242"/>
      <c r="AU518" s="241"/>
      <c r="AV518" s="242"/>
      <c r="AW518" s="241"/>
    </row>
    <row r="519" spans="1:49" ht="26.25">
      <c r="A519" s="312"/>
      <c r="B519" s="312"/>
      <c r="C519" s="312"/>
      <c r="D519" s="312"/>
      <c r="E519" s="312"/>
      <c r="F519" s="313"/>
      <c r="G519" s="304"/>
      <c r="H519" s="314"/>
      <c r="I519" s="300"/>
      <c r="J519" s="315"/>
      <c r="K519" s="315"/>
      <c r="L519" s="316"/>
      <c r="M519" s="300"/>
      <c r="N519" s="308"/>
      <c r="O519" s="300"/>
      <c r="P519" s="312"/>
      <c r="Q519" s="300"/>
      <c r="R519" s="312"/>
      <c r="S519" s="300"/>
      <c r="T519" s="300"/>
      <c r="U519" s="300"/>
      <c r="V519" s="312"/>
      <c r="W519" s="300"/>
      <c r="X519" s="317"/>
      <c r="Y519" s="308"/>
      <c r="Z519" s="318"/>
      <c r="AA519" s="308"/>
      <c r="AB519" s="300"/>
      <c r="AC519" s="300"/>
      <c r="AD519" s="723"/>
      <c r="AE519" s="723"/>
      <c r="AF519" s="723"/>
      <c r="AG519" s="241"/>
      <c r="AH519" s="241"/>
      <c r="AI519" s="241"/>
      <c r="AJ519" s="241"/>
      <c r="AK519" s="241"/>
      <c r="AL519" s="241"/>
      <c r="AM519" s="241"/>
      <c r="AN519" s="242"/>
      <c r="AO519" s="241"/>
      <c r="AP519" s="242"/>
      <c r="AQ519" s="241"/>
      <c r="AR519" s="242"/>
      <c r="AS519" s="241"/>
      <c r="AT519" s="242"/>
      <c r="AU519" s="241"/>
      <c r="AV519" s="242"/>
      <c r="AW519" s="241"/>
    </row>
    <row r="520" spans="1:49" ht="26.25">
      <c r="A520" s="312"/>
      <c r="B520" s="312"/>
      <c r="C520" s="312"/>
      <c r="D520" s="312"/>
      <c r="E520" s="312"/>
      <c r="F520" s="313"/>
      <c r="G520" s="304"/>
      <c r="H520" s="314"/>
      <c r="I520" s="300"/>
      <c r="J520" s="315"/>
      <c r="K520" s="315"/>
      <c r="L520" s="316"/>
      <c r="M520" s="300"/>
      <c r="N520" s="308"/>
      <c r="O520" s="300"/>
      <c r="P520" s="312"/>
      <c r="Q520" s="300"/>
      <c r="R520" s="312"/>
      <c r="S520" s="300"/>
      <c r="T520" s="300"/>
      <c r="U520" s="300"/>
      <c r="V520" s="312"/>
      <c r="W520" s="300"/>
      <c r="X520" s="317"/>
      <c r="Y520" s="308"/>
      <c r="Z520" s="318"/>
      <c r="AA520" s="308"/>
      <c r="AB520" s="300"/>
      <c r="AC520" s="300"/>
      <c r="AD520" s="723"/>
      <c r="AE520" s="723"/>
      <c r="AF520" s="723"/>
      <c r="AG520" s="241"/>
      <c r="AH520" s="241"/>
      <c r="AI520" s="241"/>
      <c r="AJ520" s="241"/>
      <c r="AK520" s="241"/>
      <c r="AL520" s="241"/>
      <c r="AM520" s="241"/>
      <c r="AN520" s="242"/>
      <c r="AO520" s="241"/>
      <c r="AP520" s="242"/>
      <c r="AQ520" s="241"/>
      <c r="AR520" s="242"/>
      <c r="AS520" s="241"/>
      <c r="AT520" s="242"/>
      <c r="AU520" s="241"/>
      <c r="AV520" s="242"/>
      <c r="AW520" s="241"/>
    </row>
    <row r="521" spans="1:49" ht="26.25">
      <c r="A521" s="312"/>
      <c r="B521" s="312"/>
      <c r="C521" s="312"/>
      <c r="D521" s="312"/>
      <c r="E521" s="312"/>
      <c r="F521" s="313"/>
      <c r="G521" s="304"/>
      <c r="H521" s="314"/>
      <c r="I521" s="300"/>
      <c r="J521" s="315"/>
      <c r="K521" s="315"/>
      <c r="L521" s="316"/>
      <c r="M521" s="300"/>
      <c r="N521" s="308"/>
      <c r="O521" s="300"/>
      <c r="P521" s="312"/>
      <c r="Q521" s="300"/>
      <c r="R521" s="312"/>
      <c r="S521" s="300"/>
      <c r="T521" s="300"/>
      <c r="U521" s="300"/>
      <c r="V521" s="312"/>
      <c r="W521" s="300"/>
      <c r="X521" s="317"/>
      <c r="Y521" s="308"/>
      <c r="Z521" s="318"/>
      <c r="AA521" s="308"/>
      <c r="AB521" s="300"/>
      <c r="AC521" s="300"/>
      <c r="AD521" s="723"/>
      <c r="AE521" s="723"/>
      <c r="AF521" s="723"/>
      <c r="AG521" s="241"/>
      <c r="AH521" s="241"/>
      <c r="AI521" s="241"/>
      <c r="AJ521" s="241"/>
      <c r="AK521" s="241"/>
      <c r="AL521" s="241"/>
      <c r="AM521" s="241"/>
      <c r="AN521" s="242"/>
      <c r="AO521" s="241"/>
      <c r="AP521" s="242"/>
      <c r="AQ521" s="241"/>
      <c r="AR521" s="242"/>
      <c r="AS521" s="241"/>
      <c r="AT521" s="242"/>
      <c r="AU521" s="241"/>
      <c r="AV521" s="242"/>
      <c r="AW521" s="241"/>
    </row>
    <row r="522" spans="1:49" ht="26.25">
      <c r="A522" s="312"/>
      <c r="B522" s="312"/>
      <c r="C522" s="312"/>
      <c r="D522" s="312"/>
      <c r="E522" s="312"/>
      <c r="F522" s="313"/>
      <c r="G522" s="304"/>
      <c r="H522" s="314"/>
      <c r="I522" s="300"/>
      <c r="J522" s="315"/>
      <c r="K522" s="315"/>
      <c r="L522" s="316"/>
      <c r="M522" s="300"/>
      <c r="N522" s="308"/>
      <c r="O522" s="300"/>
      <c r="P522" s="312"/>
      <c r="Q522" s="300"/>
      <c r="R522" s="312"/>
      <c r="S522" s="300"/>
      <c r="T522" s="300"/>
      <c r="U522" s="300"/>
      <c r="V522" s="312"/>
      <c r="W522" s="300"/>
      <c r="X522" s="317"/>
      <c r="Y522" s="308"/>
      <c r="Z522" s="318"/>
      <c r="AA522" s="308"/>
      <c r="AB522" s="300"/>
      <c r="AC522" s="300"/>
      <c r="AD522" s="723"/>
      <c r="AE522" s="723"/>
      <c r="AF522" s="723"/>
      <c r="AG522" s="241"/>
      <c r="AH522" s="241"/>
      <c r="AI522" s="241"/>
      <c r="AJ522" s="241"/>
      <c r="AK522" s="241"/>
      <c r="AL522" s="241"/>
      <c r="AM522" s="241"/>
      <c r="AN522" s="242"/>
      <c r="AO522" s="241"/>
      <c r="AP522" s="242"/>
      <c r="AQ522" s="241"/>
      <c r="AR522" s="242"/>
      <c r="AS522" s="241"/>
      <c r="AT522" s="242"/>
      <c r="AU522" s="241"/>
      <c r="AV522" s="242"/>
      <c r="AW522" s="241"/>
    </row>
    <row r="523" spans="1:49" ht="26.25">
      <c r="A523" s="312"/>
      <c r="B523" s="312"/>
      <c r="C523" s="312"/>
      <c r="D523" s="312"/>
      <c r="E523" s="312"/>
      <c r="F523" s="313"/>
      <c r="G523" s="304"/>
      <c r="H523" s="314"/>
      <c r="I523" s="300"/>
      <c r="J523" s="315"/>
      <c r="K523" s="315"/>
      <c r="L523" s="316"/>
      <c r="M523" s="300"/>
      <c r="N523" s="308"/>
      <c r="O523" s="300"/>
      <c r="P523" s="312"/>
      <c r="Q523" s="300"/>
      <c r="R523" s="312"/>
      <c r="S523" s="300"/>
      <c r="T523" s="300"/>
      <c r="U523" s="300"/>
      <c r="V523" s="312"/>
      <c r="W523" s="300"/>
      <c r="X523" s="317"/>
      <c r="Y523" s="308"/>
      <c r="Z523" s="318"/>
      <c r="AA523" s="308"/>
      <c r="AB523" s="300"/>
      <c r="AC523" s="300"/>
      <c r="AD523" s="723"/>
      <c r="AE523" s="723"/>
      <c r="AF523" s="723"/>
      <c r="AG523" s="241"/>
      <c r="AH523" s="241"/>
      <c r="AI523" s="241"/>
      <c r="AJ523" s="241"/>
      <c r="AK523" s="241"/>
      <c r="AL523" s="241"/>
      <c r="AM523" s="241"/>
      <c r="AN523" s="242"/>
      <c r="AO523" s="241"/>
      <c r="AP523" s="242"/>
      <c r="AQ523" s="241"/>
      <c r="AR523" s="242"/>
      <c r="AS523" s="241"/>
      <c r="AT523" s="242"/>
      <c r="AU523" s="241"/>
      <c r="AV523" s="242"/>
      <c r="AW523" s="241"/>
    </row>
    <row r="524" spans="1:49" ht="26.25">
      <c r="A524" s="312"/>
      <c r="B524" s="312"/>
      <c r="C524" s="312"/>
      <c r="D524" s="312"/>
      <c r="E524" s="312"/>
      <c r="F524" s="313"/>
      <c r="G524" s="304"/>
      <c r="H524" s="314"/>
      <c r="I524" s="300"/>
      <c r="J524" s="315"/>
      <c r="K524" s="315"/>
      <c r="L524" s="316"/>
      <c r="M524" s="300"/>
      <c r="N524" s="308"/>
      <c r="O524" s="300"/>
      <c r="P524" s="312"/>
      <c r="Q524" s="300"/>
      <c r="R524" s="312"/>
      <c r="S524" s="300"/>
      <c r="T524" s="300"/>
      <c r="U524" s="300"/>
      <c r="V524" s="312"/>
      <c r="W524" s="300"/>
      <c r="X524" s="317"/>
      <c r="Y524" s="308"/>
      <c r="Z524" s="318"/>
      <c r="AA524" s="308"/>
      <c r="AB524" s="300"/>
      <c r="AC524" s="300"/>
      <c r="AD524" s="723"/>
      <c r="AE524" s="723"/>
      <c r="AF524" s="723"/>
      <c r="AG524" s="241"/>
      <c r="AH524" s="241"/>
      <c r="AI524" s="241"/>
      <c r="AJ524" s="241"/>
      <c r="AK524" s="241"/>
      <c r="AL524" s="241"/>
      <c r="AM524" s="241"/>
      <c r="AN524" s="242"/>
      <c r="AO524" s="241"/>
      <c r="AP524" s="242"/>
      <c r="AQ524" s="241"/>
      <c r="AR524" s="242"/>
      <c r="AS524" s="241"/>
      <c r="AT524" s="242"/>
      <c r="AU524" s="241"/>
      <c r="AV524" s="242"/>
      <c r="AW524" s="241"/>
    </row>
    <row r="525" spans="1:49" ht="26.25">
      <c r="A525" s="312"/>
      <c r="B525" s="312"/>
      <c r="C525" s="312"/>
      <c r="D525" s="312"/>
      <c r="E525" s="312"/>
      <c r="F525" s="313"/>
      <c r="G525" s="304"/>
      <c r="H525" s="314"/>
      <c r="I525" s="300"/>
      <c r="J525" s="315"/>
      <c r="K525" s="315"/>
      <c r="L525" s="316"/>
      <c r="M525" s="300"/>
      <c r="N525" s="308"/>
      <c r="O525" s="300"/>
      <c r="P525" s="312"/>
      <c r="Q525" s="300"/>
      <c r="R525" s="312"/>
      <c r="S525" s="300"/>
      <c r="T525" s="300"/>
      <c r="U525" s="300"/>
      <c r="V525" s="312"/>
      <c r="W525" s="300"/>
      <c r="X525" s="317"/>
      <c r="Y525" s="308"/>
      <c r="Z525" s="318"/>
      <c r="AA525" s="308"/>
      <c r="AB525" s="300"/>
      <c r="AC525" s="300"/>
      <c r="AD525" s="723"/>
      <c r="AE525" s="723"/>
      <c r="AF525" s="723"/>
      <c r="AG525" s="241"/>
      <c r="AH525" s="241"/>
      <c r="AI525" s="241"/>
      <c r="AJ525" s="241"/>
      <c r="AK525" s="241"/>
      <c r="AL525" s="241"/>
      <c r="AM525" s="241"/>
      <c r="AN525" s="242"/>
      <c r="AO525" s="241"/>
      <c r="AP525" s="242"/>
      <c r="AQ525" s="241"/>
      <c r="AR525" s="242"/>
      <c r="AS525" s="241"/>
      <c r="AT525" s="242"/>
      <c r="AU525" s="241"/>
      <c r="AV525" s="242"/>
      <c r="AW525" s="241"/>
    </row>
    <row r="526" spans="1:49" ht="26.25">
      <c r="A526" s="312"/>
      <c r="B526" s="312"/>
      <c r="C526" s="312"/>
      <c r="D526" s="312"/>
      <c r="E526" s="312"/>
      <c r="F526" s="313"/>
      <c r="G526" s="304"/>
      <c r="H526" s="314"/>
      <c r="I526" s="300"/>
      <c r="J526" s="315"/>
      <c r="K526" s="315"/>
      <c r="L526" s="316"/>
      <c r="M526" s="300"/>
      <c r="N526" s="308"/>
      <c r="O526" s="300"/>
      <c r="P526" s="312"/>
      <c r="Q526" s="300"/>
      <c r="R526" s="312"/>
      <c r="S526" s="300"/>
      <c r="T526" s="300"/>
      <c r="U526" s="300"/>
      <c r="V526" s="312"/>
      <c r="W526" s="300"/>
      <c r="X526" s="317"/>
      <c r="Y526" s="308"/>
      <c r="Z526" s="318"/>
      <c r="AA526" s="308"/>
      <c r="AB526" s="300"/>
      <c r="AC526" s="300"/>
      <c r="AD526" s="723"/>
      <c r="AE526" s="723"/>
      <c r="AF526" s="723"/>
      <c r="AG526" s="241"/>
      <c r="AH526" s="241"/>
      <c r="AI526" s="241"/>
      <c r="AJ526" s="241"/>
      <c r="AK526" s="241"/>
      <c r="AL526" s="241"/>
      <c r="AM526" s="241"/>
      <c r="AN526" s="242"/>
      <c r="AO526" s="241"/>
      <c r="AP526" s="242"/>
      <c r="AQ526" s="241"/>
      <c r="AR526" s="242"/>
      <c r="AS526" s="241"/>
      <c r="AT526" s="242"/>
      <c r="AU526" s="241"/>
      <c r="AV526" s="242"/>
      <c r="AW526" s="241"/>
    </row>
    <row r="527" spans="1:49" ht="26.25">
      <c r="A527" s="312"/>
      <c r="B527" s="312"/>
      <c r="C527" s="312"/>
      <c r="D527" s="312"/>
      <c r="E527" s="312"/>
      <c r="F527" s="313"/>
      <c r="G527" s="304"/>
      <c r="H527" s="314"/>
      <c r="I527" s="300"/>
      <c r="J527" s="315"/>
      <c r="K527" s="315"/>
      <c r="L527" s="316"/>
      <c r="M527" s="300"/>
      <c r="N527" s="308"/>
      <c r="O527" s="300"/>
      <c r="P527" s="312"/>
      <c r="Q527" s="300"/>
      <c r="R527" s="312"/>
      <c r="S527" s="300"/>
      <c r="T527" s="300"/>
      <c r="U527" s="300"/>
      <c r="V527" s="312"/>
      <c r="W527" s="300"/>
      <c r="X527" s="317"/>
      <c r="Y527" s="308"/>
      <c r="Z527" s="318"/>
      <c r="AA527" s="308"/>
      <c r="AB527" s="300"/>
      <c r="AC527" s="300"/>
      <c r="AD527" s="723"/>
      <c r="AE527" s="723"/>
      <c r="AF527" s="723"/>
      <c r="AG527" s="241"/>
      <c r="AH527" s="241"/>
      <c r="AI527" s="241"/>
      <c r="AJ527" s="241"/>
      <c r="AK527" s="241"/>
      <c r="AL527" s="241"/>
      <c r="AM527" s="241"/>
      <c r="AN527" s="242"/>
      <c r="AO527" s="241"/>
      <c r="AP527" s="242"/>
      <c r="AQ527" s="241"/>
      <c r="AR527" s="242"/>
      <c r="AS527" s="241"/>
      <c r="AT527" s="242"/>
      <c r="AU527" s="241"/>
      <c r="AV527" s="242"/>
      <c r="AW527" s="241"/>
    </row>
    <row r="528" spans="1:49" ht="26.25">
      <c r="A528" s="312"/>
      <c r="B528" s="312"/>
      <c r="C528" s="312"/>
      <c r="D528" s="312"/>
      <c r="E528" s="312"/>
      <c r="F528" s="313"/>
      <c r="G528" s="304"/>
      <c r="H528" s="314"/>
      <c r="I528" s="300"/>
      <c r="J528" s="315"/>
      <c r="K528" s="315"/>
      <c r="L528" s="316"/>
      <c r="M528" s="300"/>
      <c r="N528" s="308"/>
      <c r="O528" s="300"/>
      <c r="P528" s="312"/>
      <c r="Q528" s="300"/>
      <c r="R528" s="312"/>
      <c r="S528" s="300"/>
      <c r="T528" s="300"/>
      <c r="U528" s="300"/>
      <c r="V528" s="312"/>
      <c r="W528" s="300"/>
      <c r="X528" s="317"/>
      <c r="Y528" s="308"/>
      <c r="Z528" s="318"/>
      <c r="AA528" s="308"/>
      <c r="AB528" s="300"/>
      <c r="AC528" s="300"/>
      <c r="AD528" s="723"/>
      <c r="AE528" s="723"/>
      <c r="AF528" s="723"/>
      <c r="AG528" s="241"/>
      <c r="AH528" s="241"/>
      <c r="AI528" s="241"/>
      <c r="AJ528" s="241"/>
      <c r="AK528" s="241"/>
      <c r="AL528" s="241"/>
      <c r="AM528" s="241"/>
      <c r="AN528" s="242"/>
      <c r="AO528" s="241"/>
      <c r="AP528" s="242"/>
      <c r="AQ528" s="241"/>
      <c r="AR528" s="242"/>
      <c r="AS528" s="241"/>
      <c r="AT528" s="242"/>
      <c r="AU528" s="241"/>
      <c r="AV528" s="242"/>
      <c r="AW528" s="241"/>
    </row>
    <row r="529" spans="1:49" ht="26.25">
      <c r="A529" s="312"/>
      <c r="B529" s="312"/>
      <c r="C529" s="312"/>
      <c r="D529" s="312"/>
      <c r="E529" s="312"/>
      <c r="F529" s="313"/>
      <c r="G529" s="304"/>
      <c r="H529" s="314"/>
      <c r="I529" s="300"/>
      <c r="J529" s="315"/>
      <c r="K529" s="315"/>
      <c r="L529" s="316"/>
      <c r="M529" s="300"/>
      <c r="N529" s="308"/>
      <c r="O529" s="300"/>
      <c r="P529" s="312"/>
      <c r="Q529" s="300"/>
      <c r="R529" s="312"/>
      <c r="S529" s="300"/>
      <c r="T529" s="300"/>
      <c r="U529" s="300"/>
      <c r="V529" s="312"/>
      <c r="W529" s="300"/>
      <c r="X529" s="317"/>
      <c r="Y529" s="308"/>
      <c r="Z529" s="318"/>
      <c r="AA529" s="308"/>
      <c r="AB529" s="300"/>
      <c r="AC529" s="300"/>
      <c r="AD529" s="723"/>
      <c r="AE529" s="723"/>
      <c r="AF529" s="723"/>
      <c r="AG529" s="241"/>
      <c r="AH529" s="241"/>
      <c r="AI529" s="241"/>
      <c r="AJ529" s="241"/>
      <c r="AK529" s="241"/>
      <c r="AL529" s="241"/>
      <c r="AM529" s="241"/>
      <c r="AN529" s="242"/>
      <c r="AO529" s="241"/>
      <c r="AP529" s="242"/>
      <c r="AQ529" s="241"/>
      <c r="AR529" s="242"/>
      <c r="AS529" s="241"/>
      <c r="AT529" s="242"/>
      <c r="AU529" s="241"/>
      <c r="AV529" s="242"/>
      <c r="AW529" s="241"/>
    </row>
    <row r="530" spans="1:49" ht="26.25">
      <c r="A530" s="312"/>
      <c r="B530" s="312"/>
      <c r="C530" s="312"/>
      <c r="D530" s="312"/>
      <c r="E530" s="312"/>
      <c r="F530" s="313"/>
      <c r="G530" s="304"/>
      <c r="H530" s="314"/>
      <c r="I530" s="300"/>
      <c r="J530" s="315"/>
      <c r="K530" s="315"/>
      <c r="L530" s="316"/>
      <c r="M530" s="300"/>
      <c r="N530" s="308"/>
      <c r="O530" s="300"/>
      <c r="P530" s="312"/>
      <c r="Q530" s="300"/>
      <c r="R530" s="312"/>
      <c r="S530" s="300"/>
      <c r="T530" s="300"/>
      <c r="U530" s="300"/>
      <c r="V530" s="312"/>
      <c r="W530" s="300"/>
      <c r="X530" s="317"/>
      <c r="Y530" s="308"/>
      <c r="Z530" s="318"/>
      <c r="AA530" s="308"/>
      <c r="AB530" s="300"/>
      <c r="AC530" s="300"/>
      <c r="AD530" s="723"/>
      <c r="AE530" s="723"/>
      <c r="AF530" s="723"/>
      <c r="AG530" s="241"/>
      <c r="AH530" s="241"/>
      <c r="AI530" s="241"/>
      <c r="AJ530" s="241"/>
      <c r="AK530" s="241"/>
      <c r="AL530" s="241"/>
      <c r="AM530" s="241"/>
      <c r="AN530" s="242"/>
      <c r="AO530" s="241"/>
      <c r="AP530" s="242"/>
      <c r="AQ530" s="241"/>
      <c r="AR530" s="242"/>
      <c r="AS530" s="241"/>
      <c r="AT530" s="242"/>
      <c r="AU530" s="241"/>
      <c r="AV530" s="242"/>
      <c r="AW530" s="241"/>
    </row>
    <row r="531" spans="1:49" ht="26.25">
      <c r="A531" s="312"/>
      <c r="B531" s="312"/>
      <c r="C531" s="312"/>
      <c r="D531" s="312"/>
      <c r="E531" s="312"/>
      <c r="F531" s="313"/>
      <c r="G531" s="304"/>
      <c r="H531" s="314"/>
      <c r="I531" s="300"/>
      <c r="J531" s="315"/>
      <c r="K531" s="315"/>
      <c r="L531" s="316"/>
      <c r="M531" s="300"/>
      <c r="N531" s="308"/>
      <c r="O531" s="300"/>
      <c r="P531" s="312"/>
      <c r="Q531" s="300"/>
      <c r="R531" s="312"/>
      <c r="S531" s="300"/>
      <c r="T531" s="300"/>
      <c r="U531" s="300"/>
      <c r="V531" s="312"/>
      <c r="W531" s="300"/>
      <c r="X531" s="317"/>
      <c r="Y531" s="308"/>
      <c r="Z531" s="318"/>
      <c r="AA531" s="308"/>
      <c r="AB531" s="300"/>
      <c r="AC531" s="300"/>
      <c r="AD531" s="723"/>
      <c r="AE531" s="723"/>
      <c r="AF531" s="723"/>
      <c r="AG531" s="241"/>
      <c r="AH531" s="241"/>
      <c r="AI531" s="241"/>
      <c r="AJ531" s="241"/>
      <c r="AK531" s="241"/>
      <c r="AL531" s="241"/>
      <c r="AM531" s="241"/>
      <c r="AN531" s="242"/>
      <c r="AO531" s="241"/>
      <c r="AP531" s="242"/>
      <c r="AQ531" s="241"/>
      <c r="AR531" s="242"/>
      <c r="AS531" s="241"/>
      <c r="AT531" s="242"/>
      <c r="AU531" s="241"/>
      <c r="AV531" s="242"/>
      <c r="AW531" s="241"/>
    </row>
    <row r="532" spans="1:49" ht="26.25">
      <c r="A532" s="312"/>
      <c r="B532" s="312"/>
      <c r="C532" s="312"/>
      <c r="D532" s="312"/>
      <c r="E532" s="312"/>
      <c r="F532" s="313"/>
      <c r="G532" s="304"/>
      <c r="H532" s="314"/>
      <c r="I532" s="300"/>
      <c r="J532" s="315"/>
      <c r="K532" s="315"/>
      <c r="L532" s="316"/>
      <c r="M532" s="300"/>
      <c r="N532" s="308"/>
      <c r="O532" s="300"/>
      <c r="P532" s="312"/>
      <c r="Q532" s="300"/>
      <c r="R532" s="312"/>
      <c r="S532" s="300"/>
      <c r="T532" s="300"/>
      <c r="U532" s="300"/>
      <c r="V532" s="312"/>
      <c r="W532" s="300"/>
      <c r="X532" s="317"/>
      <c r="Y532" s="308"/>
      <c r="Z532" s="318"/>
      <c r="AA532" s="308"/>
      <c r="AB532" s="300"/>
      <c r="AC532" s="300"/>
      <c r="AD532" s="723"/>
      <c r="AE532" s="723"/>
      <c r="AF532" s="723"/>
      <c r="AG532" s="241"/>
      <c r="AH532" s="241"/>
      <c r="AI532" s="241"/>
      <c r="AJ532" s="241"/>
      <c r="AK532" s="241"/>
      <c r="AL532" s="241"/>
      <c r="AM532" s="241"/>
      <c r="AN532" s="242"/>
      <c r="AO532" s="241"/>
      <c r="AP532" s="242"/>
      <c r="AQ532" s="241"/>
      <c r="AR532" s="242"/>
      <c r="AS532" s="241"/>
      <c r="AT532" s="242"/>
      <c r="AU532" s="241"/>
      <c r="AV532" s="242"/>
      <c r="AW532" s="241"/>
    </row>
    <row r="533" spans="1:49" ht="26.25">
      <c r="A533" s="312"/>
      <c r="B533" s="312"/>
      <c r="C533" s="312"/>
      <c r="D533" s="312"/>
      <c r="E533" s="312"/>
      <c r="F533" s="313"/>
      <c r="G533" s="304"/>
      <c r="H533" s="314"/>
      <c r="I533" s="300"/>
      <c r="J533" s="315"/>
      <c r="K533" s="315"/>
      <c r="L533" s="316"/>
      <c r="M533" s="300"/>
      <c r="N533" s="308"/>
      <c r="O533" s="300"/>
      <c r="P533" s="312"/>
      <c r="Q533" s="300"/>
      <c r="R533" s="312"/>
      <c r="S533" s="300"/>
      <c r="T533" s="300"/>
      <c r="U533" s="300"/>
      <c r="V533" s="312"/>
      <c r="W533" s="300"/>
      <c r="X533" s="317"/>
      <c r="Y533" s="308"/>
      <c r="Z533" s="318"/>
      <c r="AA533" s="308"/>
      <c r="AB533" s="300"/>
      <c r="AC533" s="300"/>
      <c r="AD533" s="723"/>
      <c r="AE533" s="723"/>
      <c r="AF533" s="723"/>
      <c r="AG533" s="241"/>
      <c r="AH533" s="241"/>
      <c r="AI533" s="241"/>
      <c r="AJ533" s="241"/>
      <c r="AK533" s="241"/>
      <c r="AL533" s="241"/>
      <c r="AM533" s="241"/>
      <c r="AN533" s="242"/>
      <c r="AO533" s="241"/>
      <c r="AP533" s="242"/>
      <c r="AQ533" s="241"/>
      <c r="AR533" s="242"/>
      <c r="AS533" s="241"/>
      <c r="AT533" s="242"/>
      <c r="AU533" s="241"/>
      <c r="AV533" s="242"/>
      <c r="AW533" s="241"/>
    </row>
    <row r="534" spans="1:49" ht="26.25">
      <c r="A534" s="312"/>
      <c r="B534" s="312"/>
      <c r="C534" s="312"/>
      <c r="D534" s="312"/>
      <c r="E534" s="312"/>
      <c r="F534" s="313"/>
      <c r="G534" s="304"/>
      <c r="H534" s="314"/>
      <c r="I534" s="300"/>
      <c r="J534" s="315"/>
      <c r="K534" s="315"/>
      <c r="L534" s="316"/>
      <c r="M534" s="300"/>
      <c r="N534" s="308"/>
      <c r="O534" s="300"/>
      <c r="P534" s="312"/>
      <c r="Q534" s="300"/>
      <c r="R534" s="312"/>
      <c r="S534" s="300"/>
      <c r="T534" s="300"/>
      <c r="U534" s="300"/>
      <c r="V534" s="312"/>
      <c r="W534" s="300"/>
      <c r="X534" s="317"/>
      <c r="Y534" s="308"/>
      <c r="Z534" s="318"/>
      <c r="AA534" s="308"/>
      <c r="AB534" s="300"/>
      <c r="AC534" s="300"/>
      <c r="AD534" s="723"/>
      <c r="AE534" s="723"/>
      <c r="AF534" s="723"/>
      <c r="AG534" s="241"/>
      <c r="AH534" s="241"/>
      <c r="AI534" s="241"/>
      <c r="AJ534" s="241"/>
      <c r="AK534" s="241"/>
      <c r="AL534" s="241"/>
      <c r="AM534" s="241"/>
      <c r="AN534" s="242"/>
      <c r="AO534" s="241"/>
      <c r="AP534" s="242"/>
      <c r="AQ534" s="241"/>
      <c r="AR534" s="242"/>
      <c r="AS534" s="241"/>
      <c r="AT534" s="242"/>
      <c r="AU534" s="241"/>
      <c r="AV534" s="242"/>
      <c r="AW534" s="241"/>
    </row>
    <row r="535" spans="1:49" ht="26.25">
      <c r="A535" s="312"/>
      <c r="B535" s="312"/>
      <c r="C535" s="312"/>
      <c r="D535" s="312"/>
      <c r="E535" s="312"/>
      <c r="F535" s="313"/>
      <c r="G535" s="304"/>
      <c r="H535" s="314"/>
      <c r="I535" s="300"/>
      <c r="J535" s="315"/>
      <c r="K535" s="315"/>
      <c r="L535" s="316"/>
      <c r="M535" s="300"/>
      <c r="N535" s="308"/>
      <c r="O535" s="300"/>
      <c r="P535" s="312"/>
      <c r="Q535" s="300"/>
      <c r="R535" s="312"/>
      <c r="S535" s="300"/>
      <c r="T535" s="300"/>
      <c r="U535" s="300"/>
      <c r="V535" s="312"/>
      <c r="W535" s="300"/>
      <c r="X535" s="317"/>
      <c r="Y535" s="308"/>
      <c r="Z535" s="318"/>
      <c r="AA535" s="308"/>
      <c r="AB535" s="300"/>
      <c r="AC535" s="300"/>
      <c r="AD535" s="723"/>
      <c r="AE535" s="723"/>
      <c r="AF535" s="723"/>
      <c r="AG535" s="241"/>
      <c r="AH535" s="241"/>
      <c r="AI535" s="241"/>
      <c r="AJ535" s="241"/>
      <c r="AK535" s="241"/>
      <c r="AL535" s="241"/>
      <c r="AM535" s="241"/>
      <c r="AN535" s="242"/>
      <c r="AO535" s="241"/>
      <c r="AP535" s="242"/>
      <c r="AQ535" s="241"/>
      <c r="AR535" s="242"/>
      <c r="AS535" s="241"/>
      <c r="AT535" s="242"/>
      <c r="AU535" s="241"/>
      <c r="AV535" s="242"/>
      <c r="AW535" s="241"/>
    </row>
    <row r="536" spans="1:49" ht="26.25">
      <c r="A536" s="312"/>
      <c r="B536" s="312"/>
      <c r="C536" s="312"/>
      <c r="D536" s="312"/>
      <c r="E536" s="312"/>
      <c r="F536" s="313"/>
      <c r="G536" s="304"/>
      <c r="H536" s="314"/>
      <c r="I536" s="300"/>
      <c r="J536" s="315"/>
      <c r="K536" s="315"/>
      <c r="L536" s="316"/>
      <c r="M536" s="300"/>
      <c r="N536" s="308"/>
      <c r="O536" s="300"/>
      <c r="P536" s="312"/>
      <c r="Q536" s="300"/>
      <c r="R536" s="312"/>
      <c r="S536" s="300"/>
      <c r="T536" s="300"/>
      <c r="U536" s="300"/>
      <c r="V536" s="312"/>
      <c r="W536" s="300"/>
      <c r="X536" s="317"/>
      <c r="Y536" s="308"/>
      <c r="Z536" s="318"/>
      <c r="AA536" s="308"/>
      <c r="AB536" s="300"/>
      <c r="AC536" s="300"/>
      <c r="AD536" s="723"/>
      <c r="AE536" s="723"/>
      <c r="AF536" s="723"/>
      <c r="AG536" s="241"/>
      <c r="AH536" s="241"/>
      <c r="AI536" s="241"/>
      <c r="AJ536" s="241"/>
      <c r="AK536" s="241"/>
      <c r="AL536" s="241"/>
      <c r="AM536" s="241"/>
      <c r="AN536" s="242"/>
      <c r="AO536" s="241"/>
      <c r="AP536" s="242"/>
      <c r="AQ536" s="241"/>
      <c r="AR536" s="242"/>
      <c r="AS536" s="241"/>
      <c r="AT536" s="242"/>
      <c r="AU536" s="241"/>
      <c r="AV536" s="242"/>
      <c r="AW536" s="241"/>
    </row>
    <row r="537" spans="1:49" ht="26.25">
      <c r="A537" s="312"/>
      <c r="B537" s="312"/>
      <c r="C537" s="312"/>
      <c r="D537" s="312"/>
      <c r="E537" s="312"/>
      <c r="F537" s="313"/>
      <c r="G537" s="304"/>
      <c r="H537" s="314"/>
      <c r="I537" s="300"/>
      <c r="J537" s="315"/>
      <c r="K537" s="315"/>
      <c r="L537" s="316"/>
      <c r="M537" s="300"/>
      <c r="N537" s="308"/>
      <c r="O537" s="300"/>
      <c r="P537" s="312"/>
      <c r="Q537" s="300"/>
      <c r="R537" s="312"/>
      <c r="S537" s="300"/>
      <c r="T537" s="300"/>
      <c r="U537" s="300"/>
      <c r="V537" s="312"/>
      <c r="W537" s="300"/>
      <c r="X537" s="317"/>
      <c r="Y537" s="308"/>
      <c r="Z537" s="318"/>
      <c r="AA537" s="308"/>
      <c r="AB537" s="300"/>
      <c r="AC537" s="300"/>
      <c r="AD537" s="723"/>
      <c r="AE537" s="723"/>
      <c r="AF537" s="723"/>
      <c r="AG537" s="241"/>
      <c r="AH537" s="241"/>
      <c r="AI537" s="241"/>
      <c r="AJ537" s="241"/>
      <c r="AK537" s="241"/>
      <c r="AL537" s="241"/>
      <c r="AM537" s="241"/>
      <c r="AN537" s="242"/>
      <c r="AO537" s="241"/>
      <c r="AP537" s="242"/>
      <c r="AQ537" s="241"/>
      <c r="AR537" s="242"/>
      <c r="AS537" s="241"/>
      <c r="AT537" s="242"/>
      <c r="AU537" s="241"/>
      <c r="AV537" s="242"/>
      <c r="AW537" s="241"/>
    </row>
    <row r="538" spans="1:49" ht="26.25">
      <c r="A538" s="312"/>
      <c r="B538" s="312"/>
      <c r="C538" s="312"/>
      <c r="D538" s="312"/>
      <c r="E538" s="312"/>
      <c r="F538" s="313"/>
      <c r="G538" s="304"/>
      <c r="H538" s="314"/>
      <c r="I538" s="300"/>
      <c r="J538" s="315"/>
      <c r="K538" s="315"/>
      <c r="L538" s="316"/>
      <c r="M538" s="300"/>
      <c r="N538" s="308"/>
      <c r="O538" s="300"/>
      <c r="P538" s="312"/>
      <c r="Q538" s="300"/>
      <c r="R538" s="312"/>
      <c r="S538" s="300"/>
      <c r="T538" s="300"/>
      <c r="U538" s="300"/>
      <c r="V538" s="312"/>
      <c r="W538" s="300"/>
      <c r="X538" s="317"/>
      <c r="Y538" s="308"/>
      <c r="Z538" s="318"/>
      <c r="AA538" s="308"/>
      <c r="AB538" s="300"/>
      <c r="AC538" s="300"/>
      <c r="AD538" s="723"/>
      <c r="AE538" s="723"/>
      <c r="AF538" s="723"/>
      <c r="AG538" s="241"/>
      <c r="AH538" s="241"/>
      <c r="AI538" s="241"/>
      <c r="AJ538" s="241"/>
      <c r="AK538" s="241"/>
      <c r="AL538" s="241"/>
      <c r="AM538" s="241"/>
      <c r="AN538" s="242"/>
      <c r="AO538" s="241"/>
      <c r="AP538" s="242"/>
      <c r="AQ538" s="241"/>
      <c r="AR538" s="242"/>
      <c r="AS538" s="241"/>
      <c r="AT538" s="242"/>
      <c r="AU538" s="241"/>
      <c r="AV538" s="242"/>
      <c r="AW538" s="241"/>
    </row>
    <row r="539" spans="1:49" ht="26.25">
      <c r="A539" s="312"/>
      <c r="B539" s="312"/>
      <c r="C539" s="312"/>
      <c r="D539" s="312"/>
      <c r="E539" s="312"/>
      <c r="F539" s="313"/>
      <c r="G539" s="304"/>
      <c r="H539" s="314"/>
      <c r="I539" s="300"/>
      <c r="J539" s="315"/>
      <c r="K539" s="315"/>
      <c r="L539" s="316"/>
      <c r="M539" s="300"/>
      <c r="N539" s="308"/>
      <c r="O539" s="300"/>
      <c r="P539" s="312"/>
      <c r="Q539" s="300"/>
      <c r="R539" s="312"/>
      <c r="S539" s="300"/>
      <c r="T539" s="300"/>
      <c r="U539" s="300"/>
      <c r="V539" s="312"/>
      <c r="W539" s="300"/>
      <c r="X539" s="317"/>
      <c r="Y539" s="308"/>
      <c r="Z539" s="318"/>
      <c r="AA539" s="308"/>
      <c r="AB539" s="300"/>
      <c r="AC539" s="300"/>
      <c r="AD539" s="723"/>
      <c r="AE539" s="723"/>
      <c r="AF539" s="723"/>
      <c r="AG539" s="241"/>
      <c r="AH539" s="241"/>
      <c r="AI539" s="241"/>
      <c r="AJ539" s="241"/>
      <c r="AK539" s="241"/>
      <c r="AL539" s="241"/>
      <c r="AM539" s="241"/>
      <c r="AN539" s="242"/>
      <c r="AO539" s="241"/>
      <c r="AP539" s="242"/>
      <c r="AQ539" s="241"/>
      <c r="AR539" s="242"/>
      <c r="AS539" s="241"/>
      <c r="AT539" s="242"/>
      <c r="AU539" s="241"/>
      <c r="AV539" s="242"/>
      <c r="AW539" s="241"/>
    </row>
    <row r="540" spans="1:49" ht="26.25">
      <c r="A540" s="312"/>
      <c r="B540" s="312"/>
      <c r="C540" s="312"/>
      <c r="D540" s="312"/>
      <c r="E540" s="312"/>
      <c r="F540" s="313"/>
      <c r="G540" s="304"/>
      <c r="H540" s="314"/>
      <c r="I540" s="300"/>
      <c r="J540" s="315"/>
      <c r="K540" s="315"/>
      <c r="L540" s="316"/>
      <c r="M540" s="300"/>
      <c r="N540" s="308"/>
      <c r="O540" s="300"/>
      <c r="P540" s="312"/>
      <c r="Q540" s="300"/>
      <c r="R540" s="312"/>
      <c r="S540" s="300"/>
      <c r="T540" s="300"/>
      <c r="U540" s="300"/>
      <c r="V540" s="312"/>
      <c r="W540" s="300"/>
      <c r="X540" s="317"/>
      <c r="Y540" s="308"/>
      <c r="Z540" s="318"/>
      <c r="AA540" s="308"/>
      <c r="AB540" s="300"/>
      <c r="AC540" s="300"/>
      <c r="AD540" s="723"/>
      <c r="AE540" s="723"/>
      <c r="AF540" s="723"/>
      <c r="AG540" s="241"/>
      <c r="AH540" s="241"/>
      <c r="AI540" s="241"/>
      <c r="AJ540" s="241"/>
      <c r="AK540" s="241"/>
      <c r="AL540" s="241"/>
      <c r="AM540" s="241"/>
      <c r="AN540" s="242"/>
      <c r="AO540" s="241"/>
      <c r="AP540" s="242"/>
      <c r="AQ540" s="241"/>
      <c r="AR540" s="242"/>
      <c r="AS540" s="241"/>
      <c r="AT540" s="242"/>
      <c r="AU540" s="241"/>
      <c r="AV540" s="242"/>
      <c r="AW540" s="241"/>
    </row>
    <row r="541" spans="1:49" ht="26.25">
      <c r="A541" s="312"/>
      <c r="B541" s="312"/>
      <c r="C541" s="312"/>
      <c r="D541" s="312"/>
      <c r="E541" s="312"/>
      <c r="F541" s="313"/>
      <c r="G541" s="304"/>
      <c r="H541" s="314"/>
      <c r="I541" s="300"/>
      <c r="J541" s="315"/>
      <c r="K541" s="315"/>
      <c r="L541" s="316"/>
      <c r="M541" s="300"/>
      <c r="N541" s="308"/>
      <c r="O541" s="300"/>
      <c r="P541" s="312"/>
      <c r="Q541" s="300"/>
      <c r="R541" s="312"/>
      <c r="S541" s="300"/>
      <c r="T541" s="300"/>
      <c r="U541" s="300"/>
      <c r="V541" s="312"/>
      <c r="W541" s="300"/>
      <c r="X541" s="317"/>
      <c r="Y541" s="308"/>
      <c r="Z541" s="318"/>
      <c r="AA541" s="308"/>
      <c r="AB541" s="300"/>
      <c r="AC541" s="300"/>
      <c r="AD541" s="723"/>
      <c r="AE541" s="723"/>
      <c r="AF541" s="723"/>
      <c r="AG541" s="241"/>
      <c r="AH541" s="241"/>
      <c r="AI541" s="241"/>
      <c r="AJ541" s="241"/>
      <c r="AK541" s="241"/>
      <c r="AL541" s="241"/>
      <c r="AM541" s="241"/>
      <c r="AN541" s="242"/>
      <c r="AO541" s="241"/>
      <c r="AP541" s="242"/>
      <c r="AQ541" s="241"/>
      <c r="AR541" s="242"/>
      <c r="AS541" s="241"/>
      <c r="AT541" s="242"/>
      <c r="AU541" s="241"/>
      <c r="AV541" s="242"/>
      <c r="AW541" s="241"/>
    </row>
    <row r="542" spans="1:49" ht="26.25">
      <c r="A542" s="312"/>
      <c r="B542" s="312"/>
      <c r="C542" s="312"/>
      <c r="D542" s="312"/>
      <c r="E542" s="312"/>
      <c r="F542" s="313"/>
      <c r="G542" s="304"/>
      <c r="H542" s="314"/>
      <c r="I542" s="300"/>
      <c r="J542" s="315"/>
      <c r="K542" s="315"/>
      <c r="L542" s="316"/>
      <c r="M542" s="300"/>
      <c r="N542" s="308"/>
      <c r="O542" s="300"/>
      <c r="P542" s="312"/>
      <c r="Q542" s="300"/>
      <c r="R542" s="312"/>
      <c r="S542" s="300"/>
      <c r="T542" s="300"/>
      <c r="U542" s="300"/>
      <c r="V542" s="312"/>
      <c r="W542" s="300"/>
      <c r="X542" s="317"/>
      <c r="Y542" s="308"/>
      <c r="Z542" s="318"/>
      <c r="AA542" s="308"/>
      <c r="AB542" s="300"/>
      <c r="AC542" s="300"/>
      <c r="AD542" s="723"/>
      <c r="AE542" s="723"/>
      <c r="AF542" s="723"/>
      <c r="AG542" s="241"/>
      <c r="AH542" s="241"/>
      <c r="AI542" s="241"/>
      <c r="AJ542" s="241"/>
      <c r="AK542" s="241"/>
      <c r="AL542" s="241"/>
      <c r="AM542" s="241"/>
      <c r="AN542" s="242"/>
      <c r="AO542" s="241"/>
      <c r="AP542" s="242"/>
      <c r="AQ542" s="241"/>
      <c r="AR542" s="242"/>
      <c r="AS542" s="241"/>
      <c r="AT542" s="242"/>
      <c r="AU542" s="241"/>
      <c r="AV542" s="242"/>
      <c r="AW542" s="241"/>
    </row>
    <row r="543" spans="1:49" ht="26.25">
      <c r="A543" s="312"/>
      <c r="B543" s="312"/>
      <c r="C543" s="312"/>
      <c r="D543" s="312"/>
      <c r="E543" s="312"/>
      <c r="F543" s="313"/>
      <c r="G543" s="304"/>
      <c r="H543" s="314"/>
      <c r="I543" s="300"/>
      <c r="J543" s="315"/>
      <c r="K543" s="315"/>
      <c r="L543" s="316"/>
      <c r="M543" s="300"/>
      <c r="N543" s="308"/>
      <c r="O543" s="300"/>
      <c r="P543" s="312"/>
      <c r="Q543" s="300"/>
      <c r="R543" s="312"/>
      <c r="S543" s="300"/>
      <c r="T543" s="300"/>
      <c r="U543" s="300"/>
      <c r="V543" s="312"/>
      <c r="W543" s="300"/>
      <c r="X543" s="317"/>
      <c r="Y543" s="308"/>
      <c r="Z543" s="318"/>
      <c r="AA543" s="308"/>
      <c r="AB543" s="300"/>
      <c r="AC543" s="300"/>
      <c r="AD543" s="723"/>
      <c r="AE543" s="723"/>
      <c r="AF543" s="723"/>
      <c r="AG543" s="241"/>
      <c r="AH543" s="241"/>
      <c r="AI543" s="241"/>
      <c r="AJ543" s="241"/>
      <c r="AK543" s="241"/>
      <c r="AL543" s="241"/>
      <c r="AM543" s="241"/>
      <c r="AN543" s="242"/>
      <c r="AO543" s="241"/>
      <c r="AP543" s="242"/>
      <c r="AQ543" s="241"/>
      <c r="AR543" s="242"/>
      <c r="AS543" s="241"/>
      <c r="AT543" s="242"/>
      <c r="AU543" s="241"/>
      <c r="AV543" s="242"/>
      <c r="AW543" s="241"/>
    </row>
    <row r="544" spans="1:49" ht="26.25">
      <c r="A544" s="312"/>
      <c r="B544" s="312"/>
      <c r="C544" s="312"/>
      <c r="D544" s="312"/>
      <c r="E544" s="312"/>
      <c r="F544" s="313"/>
      <c r="G544" s="304"/>
      <c r="H544" s="314"/>
      <c r="I544" s="300"/>
      <c r="J544" s="315"/>
      <c r="K544" s="315"/>
      <c r="L544" s="316"/>
      <c r="M544" s="300"/>
      <c r="N544" s="308"/>
      <c r="O544" s="300"/>
      <c r="P544" s="312"/>
      <c r="Q544" s="300"/>
      <c r="R544" s="312"/>
      <c r="S544" s="300"/>
      <c r="T544" s="300"/>
      <c r="U544" s="300"/>
      <c r="V544" s="312"/>
      <c r="W544" s="300"/>
      <c r="X544" s="317"/>
      <c r="Y544" s="308"/>
      <c r="Z544" s="318"/>
      <c r="AA544" s="308"/>
      <c r="AB544" s="300"/>
      <c r="AC544" s="300"/>
      <c r="AD544" s="723"/>
      <c r="AE544" s="723"/>
      <c r="AF544" s="723"/>
      <c r="AG544" s="241"/>
      <c r="AH544" s="241"/>
      <c r="AI544" s="241"/>
      <c r="AJ544" s="241"/>
      <c r="AK544" s="241"/>
      <c r="AL544" s="241"/>
      <c r="AM544" s="241"/>
      <c r="AN544" s="242"/>
      <c r="AO544" s="241"/>
      <c r="AP544" s="242"/>
      <c r="AQ544" s="241"/>
      <c r="AR544" s="242"/>
      <c r="AS544" s="241"/>
      <c r="AT544" s="242"/>
      <c r="AU544" s="241"/>
      <c r="AV544" s="242"/>
      <c r="AW544" s="241"/>
    </row>
    <row r="545" spans="1:49" ht="26.25">
      <c r="A545" s="312"/>
      <c r="B545" s="312"/>
      <c r="C545" s="312"/>
      <c r="D545" s="312"/>
      <c r="E545" s="312"/>
      <c r="F545" s="313"/>
      <c r="G545" s="304"/>
      <c r="H545" s="314"/>
      <c r="I545" s="300"/>
      <c r="J545" s="315"/>
      <c r="K545" s="315"/>
      <c r="L545" s="316"/>
      <c r="M545" s="300"/>
      <c r="N545" s="308"/>
      <c r="O545" s="300"/>
      <c r="P545" s="312"/>
      <c r="Q545" s="300"/>
      <c r="R545" s="312"/>
      <c r="S545" s="300"/>
      <c r="T545" s="300"/>
      <c r="U545" s="300"/>
      <c r="V545" s="312"/>
      <c r="W545" s="300"/>
      <c r="X545" s="317"/>
      <c r="Y545" s="308"/>
      <c r="Z545" s="318"/>
      <c r="AA545" s="308"/>
      <c r="AB545" s="300"/>
      <c r="AC545" s="300"/>
      <c r="AD545" s="723"/>
      <c r="AE545" s="723"/>
      <c r="AF545" s="723"/>
      <c r="AG545" s="241"/>
      <c r="AH545" s="241"/>
      <c r="AI545" s="241"/>
      <c r="AJ545" s="241"/>
      <c r="AK545" s="241"/>
      <c r="AL545" s="241"/>
      <c r="AM545" s="241"/>
      <c r="AN545" s="242"/>
      <c r="AO545" s="241"/>
      <c r="AP545" s="242"/>
      <c r="AQ545" s="241"/>
      <c r="AR545" s="242"/>
      <c r="AS545" s="241"/>
      <c r="AT545" s="242"/>
      <c r="AU545" s="241"/>
      <c r="AV545" s="242"/>
      <c r="AW545" s="241"/>
    </row>
    <row r="546" spans="1:49" ht="26.25">
      <c r="A546" s="312"/>
      <c r="B546" s="312"/>
      <c r="C546" s="312"/>
      <c r="D546" s="312"/>
      <c r="E546" s="312"/>
      <c r="F546" s="313"/>
      <c r="G546" s="304"/>
      <c r="H546" s="314"/>
      <c r="I546" s="300"/>
      <c r="J546" s="315"/>
      <c r="K546" s="315"/>
      <c r="L546" s="316"/>
      <c r="M546" s="300"/>
      <c r="N546" s="308"/>
      <c r="O546" s="300"/>
      <c r="P546" s="312"/>
      <c r="Q546" s="300"/>
      <c r="R546" s="312"/>
      <c r="S546" s="300"/>
      <c r="T546" s="300"/>
      <c r="U546" s="300"/>
      <c r="V546" s="312"/>
      <c r="W546" s="300"/>
      <c r="X546" s="317"/>
      <c r="Y546" s="308"/>
      <c r="Z546" s="318"/>
      <c r="AA546" s="308"/>
      <c r="AB546" s="300"/>
      <c r="AC546" s="300"/>
      <c r="AD546" s="723"/>
      <c r="AE546" s="723"/>
      <c r="AF546" s="723"/>
      <c r="AG546" s="241"/>
      <c r="AH546" s="241"/>
      <c r="AI546" s="241"/>
      <c r="AJ546" s="241"/>
      <c r="AK546" s="241"/>
      <c r="AL546" s="241"/>
      <c r="AM546" s="241"/>
      <c r="AN546" s="242"/>
      <c r="AO546" s="241"/>
      <c r="AP546" s="242"/>
      <c r="AQ546" s="241"/>
      <c r="AR546" s="242"/>
      <c r="AS546" s="241"/>
      <c r="AT546" s="242"/>
      <c r="AU546" s="241"/>
      <c r="AV546" s="242"/>
      <c r="AW546" s="241"/>
    </row>
    <row r="547" spans="1:49" ht="26.25">
      <c r="A547" s="312"/>
      <c r="B547" s="312"/>
      <c r="C547" s="312"/>
      <c r="D547" s="312"/>
      <c r="E547" s="312"/>
      <c r="F547" s="313"/>
      <c r="G547" s="304"/>
      <c r="H547" s="314"/>
      <c r="I547" s="300"/>
      <c r="J547" s="315"/>
      <c r="K547" s="315"/>
      <c r="L547" s="316"/>
      <c r="M547" s="300"/>
      <c r="N547" s="308"/>
      <c r="O547" s="300"/>
      <c r="P547" s="312"/>
      <c r="Q547" s="300"/>
      <c r="R547" s="312"/>
      <c r="S547" s="300"/>
      <c r="T547" s="300"/>
      <c r="U547" s="300"/>
      <c r="V547" s="312"/>
      <c r="W547" s="300"/>
      <c r="X547" s="317"/>
      <c r="Y547" s="308"/>
      <c r="Z547" s="318"/>
      <c r="AA547" s="308"/>
      <c r="AB547" s="300"/>
      <c r="AC547" s="300"/>
      <c r="AD547" s="723"/>
      <c r="AE547" s="723"/>
      <c r="AF547" s="723"/>
      <c r="AG547" s="241"/>
      <c r="AH547" s="241"/>
      <c r="AI547" s="241"/>
      <c r="AJ547" s="241"/>
      <c r="AK547" s="241"/>
      <c r="AL547" s="241"/>
      <c r="AM547" s="241"/>
      <c r="AN547" s="242"/>
      <c r="AO547" s="241"/>
      <c r="AP547" s="242"/>
      <c r="AQ547" s="241"/>
      <c r="AR547" s="242"/>
      <c r="AS547" s="241"/>
      <c r="AT547" s="242"/>
      <c r="AU547" s="241"/>
      <c r="AV547" s="242"/>
      <c r="AW547" s="241"/>
    </row>
    <row r="548" spans="1:49" ht="26.25">
      <c r="A548" s="312"/>
      <c r="B548" s="312"/>
      <c r="C548" s="312"/>
      <c r="D548" s="312"/>
      <c r="E548" s="312"/>
      <c r="F548" s="313"/>
      <c r="G548" s="304"/>
      <c r="H548" s="314"/>
      <c r="I548" s="300"/>
      <c r="J548" s="315"/>
      <c r="K548" s="315"/>
      <c r="L548" s="316"/>
      <c r="M548" s="300"/>
      <c r="N548" s="308"/>
      <c r="O548" s="300"/>
      <c r="P548" s="312"/>
      <c r="Q548" s="300"/>
      <c r="R548" s="312"/>
      <c r="S548" s="300"/>
      <c r="T548" s="300"/>
      <c r="U548" s="300"/>
      <c r="V548" s="312"/>
      <c r="W548" s="300"/>
      <c r="X548" s="317"/>
      <c r="Y548" s="308"/>
      <c r="Z548" s="318"/>
      <c r="AA548" s="308"/>
      <c r="AB548" s="300"/>
      <c r="AC548" s="300"/>
      <c r="AD548" s="723"/>
      <c r="AE548" s="723"/>
      <c r="AF548" s="723"/>
      <c r="AG548" s="241"/>
      <c r="AH548" s="241"/>
      <c r="AI548" s="241"/>
      <c r="AJ548" s="241"/>
      <c r="AK548" s="241"/>
      <c r="AL548" s="241"/>
      <c r="AM548" s="241"/>
      <c r="AN548" s="242"/>
      <c r="AO548" s="241"/>
      <c r="AP548" s="242"/>
      <c r="AQ548" s="241"/>
      <c r="AR548" s="242"/>
      <c r="AS548" s="241"/>
      <c r="AT548" s="242"/>
      <c r="AU548" s="241"/>
      <c r="AV548" s="242"/>
      <c r="AW548" s="241"/>
    </row>
    <row r="549" spans="1:49" ht="26.25">
      <c r="A549" s="312"/>
      <c r="B549" s="312"/>
      <c r="C549" s="312"/>
      <c r="D549" s="312"/>
      <c r="E549" s="312"/>
      <c r="F549" s="313"/>
      <c r="G549" s="304"/>
      <c r="H549" s="314"/>
      <c r="I549" s="300"/>
      <c r="J549" s="315"/>
      <c r="K549" s="315"/>
      <c r="L549" s="316"/>
      <c r="M549" s="300"/>
      <c r="N549" s="308"/>
      <c r="O549" s="300"/>
      <c r="P549" s="312"/>
      <c r="Q549" s="300"/>
      <c r="R549" s="312"/>
      <c r="S549" s="300"/>
      <c r="T549" s="300"/>
      <c r="U549" s="300"/>
      <c r="V549" s="312"/>
      <c r="W549" s="300"/>
      <c r="X549" s="317"/>
      <c r="Y549" s="308"/>
      <c r="Z549" s="318"/>
      <c r="AA549" s="308"/>
      <c r="AB549" s="300"/>
      <c r="AC549" s="300"/>
      <c r="AD549" s="723"/>
      <c r="AE549" s="723"/>
      <c r="AF549" s="723"/>
      <c r="AG549" s="241"/>
      <c r="AH549" s="241"/>
      <c r="AI549" s="241"/>
      <c r="AJ549" s="241"/>
      <c r="AK549" s="241"/>
      <c r="AL549" s="241"/>
      <c r="AM549" s="241"/>
      <c r="AN549" s="242"/>
      <c r="AO549" s="241"/>
      <c r="AP549" s="242"/>
      <c r="AQ549" s="241"/>
      <c r="AR549" s="242"/>
      <c r="AS549" s="241"/>
      <c r="AT549" s="242"/>
      <c r="AU549" s="241"/>
      <c r="AV549" s="242"/>
      <c r="AW549" s="241"/>
    </row>
    <row r="550" spans="1:49" ht="26.25">
      <c r="A550" s="312"/>
      <c r="B550" s="312"/>
      <c r="C550" s="312"/>
      <c r="D550" s="312"/>
      <c r="E550" s="312"/>
      <c r="F550" s="313"/>
      <c r="G550" s="304"/>
      <c r="H550" s="314"/>
      <c r="I550" s="300"/>
      <c r="J550" s="315"/>
      <c r="K550" s="315"/>
      <c r="L550" s="316"/>
      <c r="M550" s="300"/>
      <c r="N550" s="308"/>
      <c r="O550" s="300"/>
      <c r="P550" s="312"/>
      <c r="Q550" s="300"/>
      <c r="R550" s="312"/>
      <c r="S550" s="300"/>
      <c r="T550" s="300"/>
      <c r="U550" s="300"/>
      <c r="V550" s="312"/>
      <c r="W550" s="300"/>
      <c r="X550" s="317"/>
      <c r="Y550" s="308"/>
      <c r="Z550" s="318"/>
      <c r="AA550" s="308"/>
      <c r="AB550" s="300"/>
      <c r="AC550" s="300"/>
      <c r="AD550" s="723"/>
      <c r="AE550" s="723"/>
      <c r="AF550" s="723"/>
      <c r="AG550" s="241"/>
      <c r="AH550" s="241"/>
      <c r="AI550" s="241"/>
      <c r="AJ550" s="241"/>
      <c r="AK550" s="241"/>
      <c r="AL550" s="241"/>
      <c r="AM550" s="241"/>
      <c r="AN550" s="242"/>
      <c r="AO550" s="241"/>
      <c r="AP550" s="242"/>
      <c r="AQ550" s="241"/>
      <c r="AR550" s="242"/>
      <c r="AS550" s="241"/>
      <c r="AT550" s="242"/>
      <c r="AU550" s="241"/>
      <c r="AV550" s="242"/>
      <c r="AW550" s="241"/>
    </row>
    <row r="551" spans="1:49" ht="26.25">
      <c r="A551" s="312"/>
      <c r="B551" s="312"/>
      <c r="C551" s="312"/>
      <c r="D551" s="312"/>
      <c r="E551" s="312"/>
      <c r="F551" s="313"/>
      <c r="G551" s="304"/>
      <c r="H551" s="314"/>
      <c r="I551" s="300"/>
      <c r="J551" s="315"/>
      <c r="K551" s="315"/>
      <c r="L551" s="316"/>
      <c r="M551" s="300"/>
      <c r="N551" s="308"/>
      <c r="O551" s="300"/>
      <c r="P551" s="312"/>
      <c r="Q551" s="300"/>
      <c r="R551" s="312"/>
      <c r="S551" s="300"/>
      <c r="T551" s="300"/>
      <c r="U551" s="300"/>
      <c r="V551" s="312"/>
      <c r="W551" s="300"/>
      <c r="X551" s="317"/>
      <c r="Y551" s="308"/>
      <c r="Z551" s="318"/>
      <c r="AA551" s="308"/>
      <c r="AB551" s="300"/>
      <c r="AC551" s="300"/>
      <c r="AD551" s="723"/>
      <c r="AE551" s="723"/>
      <c r="AF551" s="723"/>
      <c r="AG551" s="241"/>
      <c r="AH551" s="241"/>
      <c r="AI551" s="241"/>
      <c r="AJ551" s="241"/>
      <c r="AK551" s="241"/>
      <c r="AL551" s="241"/>
      <c r="AM551" s="241"/>
      <c r="AN551" s="242"/>
      <c r="AO551" s="241"/>
      <c r="AP551" s="242"/>
      <c r="AQ551" s="241"/>
      <c r="AR551" s="242"/>
      <c r="AS551" s="241"/>
      <c r="AT551" s="242"/>
      <c r="AU551" s="241"/>
      <c r="AV551" s="242"/>
      <c r="AW551" s="241"/>
    </row>
    <row r="552" spans="1:49" ht="26.25">
      <c r="A552" s="312"/>
      <c r="B552" s="312"/>
      <c r="C552" s="312"/>
      <c r="D552" s="312"/>
      <c r="E552" s="312"/>
      <c r="F552" s="313"/>
      <c r="G552" s="304"/>
      <c r="H552" s="314"/>
      <c r="I552" s="300"/>
      <c r="J552" s="315"/>
      <c r="K552" s="315"/>
      <c r="L552" s="316"/>
      <c r="M552" s="300"/>
      <c r="N552" s="308"/>
      <c r="O552" s="300"/>
      <c r="P552" s="312"/>
      <c r="Q552" s="300"/>
      <c r="R552" s="312"/>
      <c r="S552" s="300"/>
      <c r="T552" s="300"/>
      <c r="U552" s="300"/>
      <c r="V552" s="312"/>
      <c r="W552" s="300"/>
      <c r="X552" s="317"/>
      <c r="Y552" s="308"/>
      <c r="Z552" s="318"/>
      <c r="AA552" s="308"/>
      <c r="AB552" s="300"/>
      <c r="AC552" s="300"/>
      <c r="AD552" s="723"/>
      <c r="AE552" s="723"/>
      <c r="AF552" s="723"/>
      <c r="AG552" s="241"/>
      <c r="AH552" s="241"/>
      <c r="AI552" s="241"/>
      <c r="AJ552" s="241"/>
      <c r="AK552" s="241"/>
      <c r="AL552" s="241"/>
      <c r="AM552" s="241"/>
      <c r="AN552" s="242"/>
      <c r="AO552" s="241"/>
      <c r="AP552" s="242"/>
      <c r="AQ552" s="241"/>
      <c r="AR552" s="242"/>
      <c r="AS552" s="241"/>
      <c r="AT552" s="242"/>
      <c r="AU552" s="241"/>
      <c r="AV552" s="242"/>
      <c r="AW552" s="241"/>
    </row>
    <row r="553" spans="1:49" ht="26.25">
      <c r="A553" s="312"/>
      <c r="B553" s="312"/>
      <c r="C553" s="312"/>
      <c r="D553" s="312"/>
      <c r="E553" s="312"/>
      <c r="F553" s="313"/>
      <c r="G553" s="304"/>
      <c r="H553" s="314"/>
      <c r="I553" s="300"/>
      <c r="J553" s="315"/>
      <c r="K553" s="315"/>
      <c r="L553" s="316"/>
      <c r="M553" s="300"/>
      <c r="N553" s="308"/>
      <c r="O553" s="300"/>
      <c r="P553" s="312"/>
      <c r="Q553" s="300"/>
      <c r="R553" s="312"/>
      <c r="S553" s="300"/>
      <c r="T553" s="300"/>
      <c r="U553" s="300"/>
      <c r="V553" s="312"/>
      <c r="W553" s="300"/>
      <c r="X553" s="317"/>
      <c r="Y553" s="308"/>
      <c r="Z553" s="318"/>
      <c r="AA553" s="308"/>
      <c r="AB553" s="300"/>
      <c r="AC553" s="300"/>
      <c r="AD553" s="723"/>
      <c r="AE553" s="723"/>
      <c r="AF553" s="723"/>
      <c r="AG553" s="241"/>
      <c r="AH553" s="241"/>
      <c r="AI553" s="241"/>
      <c r="AJ553" s="241"/>
      <c r="AK553" s="241"/>
      <c r="AL553" s="241"/>
      <c r="AM553" s="241"/>
      <c r="AN553" s="242"/>
      <c r="AO553" s="241"/>
      <c r="AP553" s="242"/>
      <c r="AQ553" s="241"/>
      <c r="AR553" s="242"/>
      <c r="AS553" s="241"/>
      <c r="AT553" s="242"/>
      <c r="AU553" s="241"/>
      <c r="AV553" s="242"/>
      <c r="AW553" s="241"/>
    </row>
    <row r="554" spans="1:49" ht="26.25">
      <c r="A554" s="312"/>
      <c r="B554" s="312"/>
      <c r="C554" s="312"/>
      <c r="D554" s="312"/>
      <c r="E554" s="312"/>
      <c r="F554" s="313"/>
      <c r="G554" s="304"/>
      <c r="H554" s="314"/>
      <c r="I554" s="300"/>
      <c r="J554" s="315"/>
      <c r="K554" s="315"/>
      <c r="L554" s="316"/>
      <c r="M554" s="300"/>
      <c r="N554" s="308"/>
      <c r="O554" s="300"/>
      <c r="P554" s="312"/>
      <c r="Q554" s="300"/>
      <c r="R554" s="312"/>
      <c r="S554" s="300"/>
      <c r="T554" s="300"/>
      <c r="U554" s="300"/>
      <c r="V554" s="312"/>
      <c r="W554" s="300"/>
      <c r="X554" s="317"/>
      <c r="Y554" s="308"/>
      <c r="Z554" s="318"/>
      <c r="AA554" s="308"/>
      <c r="AB554" s="300"/>
      <c r="AC554" s="300"/>
      <c r="AD554" s="723"/>
      <c r="AE554" s="723"/>
      <c r="AF554" s="723"/>
      <c r="AG554" s="241"/>
      <c r="AH554" s="241"/>
      <c r="AI554" s="241"/>
      <c r="AJ554" s="241"/>
      <c r="AK554" s="241"/>
      <c r="AL554" s="241"/>
      <c r="AM554" s="241"/>
      <c r="AN554" s="242"/>
      <c r="AO554" s="241"/>
      <c r="AP554" s="242"/>
      <c r="AQ554" s="241"/>
      <c r="AR554" s="242"/>
      <c r="AS554" s="241"/>
      <c r="AT554" s="242"/>
      <c r="AU554" s="241"/>
      <c r="AV554" s="242"/>
      <c r="AW554" s="241"/>
    </row>
    <row r="555" spans="1:49" ht="26.25">
      <c r="A555" s="312"/>
      <c r="B555" s="312"/>
      <c r="C555" s="312"/>
      <c r="D555" s="312"/>
      <c r="E555" s="312"/>
      <c r="F555" s="313"/>
      <c r="G555" s="304"/>
      <c r="H555" s="314"/>
      <c r="I555" s="300"/>
      <c r="J555" s="315"/>
      <c r="K555" s="315"/>
      <c r="L555" s="316"/>
      <c r="M555" s="300"/>
      <c r="N555" s="308"/>
      <c r="O555" s="300"/>
      <c r="P555" s="312"/>
      <c r="Q555" s="300"/>
      <c r="R555" s="312"/>
      <c r="S555" s="300"/>
      <c r="T555" s="300"/>
      <c r="U555" s="300"/>
      <c r="V555" s="312"/>
      <c r="W555" s="300"/>
      <c r="X555" s="317"/>
      <c r="Y555" s="308"/>
      <c r="Z555" s="318"/>
      <c r="AA555" s="308"/>
      <c r="AB555" s="300"/>
      <c r="AC555" s="300"/>
      <c r="AD555" s="723"/>
      <c r="AE555" s="723"/>
      <c r="AF555" s="723"/>
      <c r="AG555" s="241"/>
      <c r="AH555" s="241"/>
      <c r="AI555" s="241"/>
      <c r="AJ555" s="241"/>
      <c r="AK555" s="241"/>
      <c r="AL555" s="241"/>
      <c r="AM555" s="241"/>
      <c r="AN555" s="242"/>
      <c r="AO555" s="241"/>
      <c r="AP555" s="242"/>
      <c r="AQ555" s="241"/>
      <c r="AR555" s="242"/>
      <c r="AS555" s="241"/>
      <c r="AT555" s="242"/>
      <c r="AU555" s="241"/>
      <c r="AV555" s="242"/>
      <c r="AW555" s="241"/>
    </row>
    <row r="556" spans="1:49" ht="26.25">
      <c r="A556" s="312"/>
      <c r="B556" s="312"/>
      <c r="C556" s="312"/>
      <c r="D556" s="312"/>
      <c r="E556" s="312"/>
      <c r="F556" s="313"/>
      <c r="G556" s="304"/>
      <c r="H556" s="314"/>
      <c r="I556" s="300"/>
      <c r="J556" s="315"/>
      <c r="K556" s="315"/>
      <c r="L556" s="316"/>
      <c r="M556" s="300"/>
      <c r="N556" s="308"/>
      <c r="O556" s="300"/>
      <c r="P556" s="312"/>
      <c r="Q556" s="300"/>
      <c r="R556" s="312"/>
      <c r="S556" s="300"/>
      <c r="T556" s="300"/>
      <c r="U556" s="300"/>
      <c r="V556" s="312"/>
      <c r="W556" s="300"/>
      <c r="X556" s="317"/>
      <c r="Y556" s="308"/>
      <c r="Z556" s="318"/>
      <c r="AA556" s="308"/>
      <c r="AB556" s="300"/>
      <c r="AC556" s="300"/>
      <c r="AD556" s="723"/>
      <c r="AE556" s="723"/>
      <c r="AF556" s="723"/>
      <c r="AG556" s="241"/>
      <c r="AH556" s="241"/>
      <c r="AI556" s="241"/>
      <c r="AJ556" s="241"/>
      <c r="AK556" s="241"/>
      <c r="AL556" s="241"/>
      <c r="AM556" s="241"/>
      <c r="AN556" s="242"/>
      <c r="AO556" s="241"/>
      <c r="AP556" s="242"/>
      <c r="AQ556" s="241"/>
      <c r="AR556" s="242"/>
      <c r="AS556" s="241"/>
      <c r="AT556" s="242"/>
      <c r="AU556" s="241"/>
      <c r="AV556" s="242"/>
      <c r="AW556" s="241"/>
    </row>
    <row r="557" spans="1:49" ht="26.25">
      <c r="A557" s="312"/>
      <c r="B557" s="312"/>
      <c r="C557" s="312"/>
      <c r="D557" s="312"/>
      <c r="E557" s="312"/>
      <c r="F557" s="313"/>
      <c r="G557" s="304"/>
      <c r="H557" s="314"/>
      <c r="I557" s="300"/>
      <c r="J557" s="315"/>
      <c r="K557" s="315"/>
      <c r="L557" s="316"/>
      <c r="M557" s="300"/>
      <c r="N557" s="308"/>
      <c r="O557" s="300"/>
      <c r="P557" s="312"/>
      <c r="Q557" s="300"/>
      <c r="R557" s="312"/>
      <c r="S557" s="300"/>
      <c r="T557" s="300"/>
      <c r="U557" s="300"/>
      <c r="V557" s="312"/>
      <c r="W557" s="300"/>
      <c r="X557" s="317"/>
      <c r="Y557" s="308"/>
      <c r="Z557" s="318"/>
      <c r="AA557" s="308"/>
      <c r="AB557" s="300"/>
      <c r="AC557" s="300"/>
      <c r="AD557" s="723"/>
      <c r="AE557" s="723"/>
      <c r="AF557" s="723"/>
      <c r="AG557" s="241"/>
      <c r="AH557" s="241"/>
      <c r="AI557" s="241"/>
      <c r="AJ557" s="241"/>
      <c r="AK557" s="241"/>
      <c r="AL557" s="241"/>
      <c r="AM557" s="241"/>
      <c r="AN557" s="242"/>
      <c r="AO557" s="241"/>
      <c r="AP557" s="242"/>
      <c r="AQ557" s="241"/>
      <c r="AR557" s="242"/>
      <c r="AS557" s="241"/>
      <c r="AT557" s="242"/>
      <c r="AU557" s="241"/>
      <c r="AV557" s="242"/>
      <c r="AW557" s="241"/>
    </row>
    <row r="558" spans="1:49" ht="26.25">
      <c r="A558" s="312"/>
      <c r="B558" s="312"/>
      <c r="C558" s="312"/>
      <c r="D558" s="312"/>
      <c r="E558" s="312"/>
      <c r="F558" s="313"/>
      <c r="G558" s="304"/>
      <c r="H558" s="314"/>
      <c r="I558" s="300"/>
      <c r="J558" s="315"/>
      <c r="K558" s="315"/>
      <c r="L558" s="316"/>
      <c r="M558" s="300"/>
      <c r="N558" s="308"/>
      <c r="O558" s="300"/>
      <c r="P558" s="312"/>
      <c r="Q558" s="300"/>
      <c r="R558" s="312"/>
      <c r="S558" s="300"/>
      <c r="T558" s="300"/>
      <c r="U558" s="300"/>
      <c r="V558" s="312"/>
      <c r="W558" s="300"/>
      <c r="X558" s="317"/>
      <c r="Y558" s="308"/>
      <c r="Z558" s="318"/>
      <c r="AA558" s="308"/>
      <c r="AB558" s="300"/>
      <c r="AC558" s="300"/>
      <c r="AD558" s="723"/>
      <c r="AE558" s="723"/>
      <c r="AF558" s="723"/>
      <c r="AG558" s="241"/>
      <c r="AH558" s="241"/>
      <c r="AI558" s="241"/>
      <c r="AJ558" s="241"/>
      <c r="AK558" s="241"/>
      <c r="AL558" s="241"/>
      <c r="AM558" s="241"/>
      <c r="AN558" s="242"/>
      <c r="AO558" s="241"/>
      <c r="AP558" s="242"/>
      <c r="AQ558" s="241"/>
      <c r="AR558" s="242"/>
      <c r="AS558" s="241"/>
      <c r="AT558" s="242"/>
      <c r="AU558" s="241"/>
      <c r="AV558" s="242"/>
      <c r="AW558" s="241"/>
    </row>
    <row r="559" spans="1:49" ht="26.25">
      <c r="A559" s="312"/>
      <c r="B559" s="312"/>
      <c r="C559" s="312"/>
      <c r="D559" s="312"/>
      <c r="E559" s="312"/>
      <c r="F559" s="313"/>
      <c r="G559" s="304"/>
      <c r="H559" s="314"/>
      <c r="I559" s="300"/>
      <c r="J559" s="315"/>
      <c r="K559" s="315"/>
      <c r="L559" s="316"/>
      <c r="M559" s="300"/>
      <c r="N559" s="308"/>
      <c r="O559" s="300"/>
      <c r="P559" s="312"/>
      <c r="Q559" s="300"/>
      <c r="R559" s="312"/>
      <c r="S559" s="300"/>
      <c r="T559" s="300"/>
      <c r="U559" s="300"/>
      <c r="V559" s="312"/>
      <c r="W559" s="300"/>
      <c r="X559" s="317"/>
      <c r="Y559" s="308"/>
      <c r="Z559" s="318"/>
      <c r="AA559" s="308"/>
      <c r="AB559" s="300"/>
      <c r="AC559" s="300"/>
      <c r="AD559" s="723"/>
      <c r="AE559" s="723"/>
      <c r="AF559" s="723"/>
      <c r="AG559" s="241"/>
      <c r="AH559" s="241"/>
      <c r="AI559" s="241"/>
      <c r="AJ559" s="241"/>
      <c r="AK559" s="241"/>
      <c r="AL559" s="241"/>
      <c r="AM559" s="241"/>
      <c r="AN559" s="242"/>
      <c r="AO559" s="241"/>
      <c r="AP559" s="242"/>
      <c r="AQ559" s="241"/>
      <c r="AR559" s="242"/>
      <c r="AS559" s="241"/>
      <c r="AT559" s="242"/>
      <c r="AU559" s="241"/>
      <c r="AV559" s="242"/>
      <c r="AW559" s="241"/>
    </row>
    <row r="560" spans="1:49" ht="26.25">
      <c r="A560" s="312"/>
      <c r="B560" s="312"/>
      <c r="C560" s="312"/>
      <c r="D560" s="312"/>
      <c r="E560" s="312"/>
      <c r="F560" s="313"/>
      <c r="G560" s="304"/>
      <c r="H560" s="314"/>
      <c r="I560" s="300"/>
      <c r="J560" s="315"/>
      <c r="K560" s="315"/>
      <c r="L560" s="316"/>
      <c r="M560" s="300"/>
      <c r="N560" s="308"/>
      <c r="O560" s="300"/>
      <c r="P560" s="312"/>
      <c r="Q560" s="300"/>
      <c r="R560" s="312"/>
      <c r="S560" s="300"/>
      <c r="T560" s="300"/>
      <c r="U560" s="300"/>
      <c r="V560" s="312"/>
      <c r="W560" s="300"/>
      <c r="X560" s="317"/>
      <c r="Y560" s="308"/>
      <c r="Z560" s="318"/>
      <c r="AA560" s="308"/>
      <c r="AB560" s="300"/>
      <c r="AC560" s="300"/>
      <c r="AD560" s="723"/>
      <c r="AE560" s="723"/>
      <c r="AF560" s="723"/>
      <c r="AG560" s="241"/>
      <c r="AH560" s="241"/>
      <c r="AI560" s="241"/>
      <c r="AJ560" s="241"/>
      <c r="AK560" s="241"/>
      <c r="AL560" s="241"/>
      <c r="AM560" s="241"/>
      <c r="AN560" s="242"/>
      <c r="AO560" s="241"/>
      <c r="AP560" s="242"/>
      <c r="AQ560" s="241"/>
      <c r="AR560" s="242"/>
      <c r="AS560" s="241"/>
      <c r="AT560" s="242"/>
      <c r="AU560" s="241"/>
      <c r="AV560" s="242"/>
      <c r="AW560" s="241"/>
    </row>
    <row r="561" spans="1:49" ht="26.25">
      <c r="A561" s="312"/>
      <c r="B561" s="312"/>
      <c r="C561" s="312"/>
      <c r="D561" s="312"/>
      <c r="E561" s="312"/>
      <c r="F561" s="313"/>
      <c r="G561" s="304"/>
      <c r="H561" s="314"/>
      <c r="I561" s="300"/>
      <c r="J561" s="315"/>
      <c r="K561" s="315"/>
      <c r="L561" s="316"/>
      <c r="M561" s="300"/>
      <c r="N561" s="308"/>
      <c r="O561" s="300"/>
      <c r="P561" s="312"/>
      <c r="Q561" s="300"/>
      <c r="R561" s="312"/>
      <c r="S561" s="300"/>
      <c r="T561" s="300"/>
      <c r="U561" s="300"/>
      <c r="V561" s="312"/>
      <c r="W561" s="300"/>
      <c r="X561" s="317"/>
      <c r="Y561" s="308"/>
      <c r="Z561" s="318"/>
      <c r="AA561" s="308"/>
      <c r="AB561" s="300"/>
      <c r="AC561" s="300"/>
      <c r="AD561" s="723"/>
      <c r="AE561" s="723"/>
      <c r="AF561" s="723"/>
      <c r="AG561" s="241"/>
      <c r="AH561" s="241"/>
      <c r="AI561" s="241"/>
      <c r="AJ561" s="241"/>
      <c r="AK561" s="241"/>
      <c r="AL561" s="241"/>
      <c r="AM561" s="241"/>
      <c r="AN561" s="242"/>
      <c r="AO561" s="241"/>
      <c r="AP561" s="242"/>
      <c r="AQ561" s="241"/>
      <c r="AR561" s="242"/>
      <c r="AS561" s="241"/>
      <c r="AT561" s="242"/>
      <c r="AU561" s="241"/>
      <c r="AV561" s="242"/>
      <c r="AW561" s="241"/>
    </row>
    <row r="562" spans="1:49" ht="26.25">
      <c r="A562" s="312"/>
      <c r="B562" s="312"/>
      <c r="C562" s="312"/>
      <c r="D562" s="312"/>
      <c r="E562" s="312"/>
      <c r="F562" s="313"/>
      <c r="G562" s="304"/>
      <c r="H562" s="314"/>
      <c r="I562" s="300"/>
      <c r="J562" s="315"/>
      <c r="K562" s="315"/>
      <c r="L562" s="316"/>
      <c r="M562" s="300"/>
      <c r="N562" s="308"/>
      <c r="O562" s="300"/>
      <c r="P562" s="312"/>
      <c r="Q562" s="300"/>
      <c r="R562" s="312"/>
      <c r="S562" s="300"/>
      <c r="T562" s="300"/>
      <c r="U562" s="300"/>
      <c r="V562" s="312"/>
      <c r="W562" s="300"/>
      <c r="X562" s="317"/>
      <c r="Y562" s="308"/>
      <c r="Z562" s="318"/>
      <c r="AA562" s="308"/>
      <c r="AB562" s="300"/>
      <c r="AC562" s="300"/>
      <c r="AD562" s="723"/>
      <c r="AE562" s="723"/>
      <c r="AF562" s="723"/>
      <c r="AG562" s="241"/>
      <c r="AH562" s="241"/>
      <c r="AI562" s="241"/>
      <c r="AJ562" s="241"/>
      <c r="AK562" s="241"/>
      <c r="AL562" s="241"/>
      <c r="AM562" s="241"/>
      <c r="AN562" s="242"/>
      <c r="AO562" s="241"/>
      <c r="AP562" s="242"/>
      <c r="AQ562" s="241"/>
      <c r="AR562" s="242"/>
      <c r="AS562" s="241"/>
      <c r="AT562" s="242"/>
      <c r="AU562" s="241"/>
      <c r="AV562" s="242"/>
      <c r="AW562" s="241"/>
    </row>
    <row r="563" spans="1:49" ht="26.25">
      <c r="A563" s="312"/>
      <c r="B563" s="312"/>
      <c r="C563" s="312"/>
      <c r="D563" s="312"/>
      <c r="E563" s="312"/>
      <c r="F563" s="313"/>
      <c r="G563" s="304"/>
      <c r="H563" s="314"/>
      <c r="I563" s="300"/>
      <c r="J563" s="315"/>
      <c r="K563" s="315"/>
      <c r="L563" s="316"/>
      <c r="M563" s="300"/>
      <c r="N563" s="308"/>
      <c r="O563" s="300"/>
      <c r="P563" s="312"/>
      <c r="Q563" s="300"/>
      <c r="R563" s="312"/>
      <c r="S563" s="300"/>
      <c r="T563" s="300"/>
      <c r="U563" s="300"/>
      <c r="V563" s="312"/>
      <c r="W563" s="300"/>
      <c r="X563" s="317"/>
      <c r="Y563" s="308"/>
      <c r="Z563" s="318"/>
      <c r="AA563" s="308"/>
      <c r="AB563" s="300"/>
      <c r="AC563" s="300"/>
      <c r="AD563" s="723"/>
      <c r="AE563" s="723"/>
      <c r="AF563" s="723"/>
      <c r="AG563" s="241"/>
      <c r="AH563" s="241"/>
      <c r="AI563" s="241"/>
      <c r="AJ563" s="241"/>
      <c r="AK563" s="241"/>
      <c r="AL563" s="241"/>
      <c r="AM563" s="241"/>
      <c r="AN563" s="242"/>
      <c r="AO563" s="241"/>
      <c r="AP563" s="242"/>
      <c r="AQ563" s="241"/>
      <c r="AR563" s="242"/>
      <c r="AS563" s="241"/>
      <c r="AT563" s="242"/>
      <c r="AU563" s="241"/>
      <c r="AV563" s="242"/>
      <c r="AW563" s="241"/>
    </row>
    <row r="564" spans="1:49" ht="26.25">
      <c r="A564" s="312"/>
      <c r="B564" s="312"/>
      <c r="C564" s="312"/>
      <c r="D564" s="312"/>
      <c r="E564" s="312"/>
      <c r="F564" s="313"/>
      <c r="G564" s="304"/>
      <c r="H564" s="314"/>
      <c r="I564" s="300"/>
      <c r="J564" s="315"/>
      <c r="K564" s="315"/>
      <c r="L564" s="316"/>
      <c r="M564" s="300"/>
      <c r="N564" s="308"/>
      <c r="O564" s="300"/>
      <c r="P564" s="312"/>
      <c r="Q564" s="300"/>
      <c r="R564" s="312"/>
      <c r="S564" s="300"/>
      <c r="T564" s="300"/>
      <c r="U564" s="300"/>
      <c r="V564" s="312"/>
      <c r="W564" s="300"/>
      <c r="X564" s="317"/>
      <c r="Y564" s="308"/>
      <c r="Z564" s="318"/>
      <c r="AA564" s="308"/>
      <c r="AB564" s="300"/>
      <c r="AC564" s="300"/>
      <c r="AD564" s="723"/>
      <c r="AE564" s="723"/>
      <c r="AF564" s="723"/>
      <c r="AG564" s="241"/>
      <c r="AH564" s="241"/>
      <c r="AI564" s="241"/>
      <c r="AJ564" s="241"/>
      <c r="AK564" s="241"/>
      <c r="AL564" s="241"/>
      <c r="AM564" s="241"/>
      <c r="AN564" s="242"/>
      <c r="AO564" s="241"/>
      <c r="AP564" s="242"/>
      <c r="AQ564" s="241"/>
      <c r="AR564" s="242"/>
      <c r="AS564" s="241"/>
      <c r="AT564" s="242"/>
      <c r="AU564" s="241"/>
      <c r="AV564" s="242"/>
      <c r="AW564" s="241"/>
    </row>
    <row r="565" spans="1:49" ht="26.25">
      <c r="A565" s="312"/>
      <c r="B565" s="312"/>
      <c r="C565" s="312"/>
      <c r="D565" s="312"/>
      <c r="E565" s="312"/>
      <c r="F565" s="313"/>
      <c r="G565" s="304"/>
      <c r="H565" s="314"/>
      <c r="I565" s="300"/>
      <c r="J565" s="315"/>
      <c r="K565" s="315"/>
      <c r="L565" s="316"/>
      <c r="M565" s="300"/>
      <c r="N565" s="308"/>
      <c r="O565" s="300"/>
      <c r="P565" s="312"/>
      <c r="Q565" s="300"/>
      <c r="R565" s="312"/>
      <c r="S565" s="300"/>
      <c r="T565" s="300"/>
      <c r="U565" s="300"/>
      <c r="V565" s="312"/>
      <c r="W565" s="300"/>
      <c r="X565" s="317"/>
      <c r="Y565" s="308"/>
      <c r="Z565" s="318"/>
      <c r="AA565" s="308"/>
      <c r="AB565" s="300"/>
      <c r="AC565" s="300"/>
      <c r="AD565" s="723"/>
      <c r="AE565" s="723"/>
      <c r="AF565" s="723"/>
      <c r="AG565" s="241"/>
      <c r="AH565" s="241"/>
      <c r="AI565" s="241"/>
      <c r="AJ565" s="241"/>
      <c r="AK565" s="241"/>
      <c r="AL565" s="241"/>
      <c r="AM565" s="241"/>
      <c r="AN565" s="242"/>
      <c r="AO565" s="241"/>
      <c r="AP565" s="242"/>
      <c r="AQ565" s="241"/>
      <c r="AR565" s="242"/>
      <c r="AS565" s="241"/>
      <c r="AT565" s="242"/>
      <c r="AU565" s="241"/>
      <c r="AV565" s="242"/>
      <c r="AW565" s="241"/>
    </row>
    <row r="566" spans="1:49" ht="26.25">
      <c r="A566" s="312"/>
      <c r="B566" s="312"/>
      <c r="C566" s="312"/>
      <c r="D566" s="312"/>
      <c r="E566" s="312"/>
      <c r="F566" s="313"/>
      <c r="G566" s="304"/>
      <c r="H566" s="314"/>
      <c r="I566" s="300"/>
      <c r="J566" s="315"/>
      <c r="K566" s="315"/>
      <c r="L566" s="316"/>
      <c r="M566" s="300"/>
      <c r="N566" s="308"/>
      <c r="O566" s="300"/>
      <c r="P566" s="312"/>
      <c r="Q566" s="300"/>
      <c r="R566" s="312"/>
      <c r="S566" s="300"/>
      <c r="T566" s="300"/>
      <c r="U566" s="300"/>
      <c r="V566" s="312"/>
      <c r="W566" s="300"/>
      <c r="X566" s="317"/>
      <c r="Y566" s="308"/>
      <c r="Z566" s="318"/>
      <c r="AA566" s="308"/>
      <c r="AB566" s="300"/>
      <c r="AC566" s="300"/>
      <c r="AD566" s="723"/>
      <c r="AE566" s="723"/>
      <c r="AF566" s="723"/>
      <c r="AG566" s="241"/>
      <c r="AH566" s="241"/>
      <c r="AI566" s="241"/>
      <c r="AJ566" s="241"/>
      <c r="AK566" s="241"/>
      <c r="AL566" s="241"/>
      <c r="AM566" s="241"/>
      <c r="AN566" s="242"/>
      <c r="AO566" s="241"/>
      <c r="AP566" s="242"/>
      <c r="AQ566" s="241"/>
      <c r="AR566" s="242"/>
      <c r="AS566" s="241"/>
      <c r="AT566" s="242"/>
      <c r="AU566" s="241"/>
      <c r="AV566" s="242"/>
      <c r="AW566" s="241"/>
    </row>
    <row r="567" spans="1:49" ht="26.25">
      <c r="A567" s="312"/>
      <c r="B567" s="312"/>
      <c r="C567" s="312"/>
      <c r="D567" s="312"/>
      <c r="E567" s="312"/>
      <c r="F567" s="313"/>
      <c r="G567" s="304"/>
      <c r="H567" s="314"/>
      <c r="I567" s="300"/>
      <c r="J567" s="315"/>
      <c r="K567" s="315"/>
      <c r="L567" s="316"/>
      <c r="M567" s="300"/>
      <c r="N567" s="308"/>
      <c r="O567" s="300"/>
      <c r="P567" s="312"/>
      <c r="Q567" s="300"/>
      <c r="R567" s="312"/>
      <c r="S567" s="300"/>
      <c r="T567" s="300"/>
      <c r="U567" s="300"/>
      <c r="V567" s="312"/>
      <c r="W567" s="300"/>
      <c r="X567" s="317"/>
      <c r="Y567" s="308"/>
      <c r="Z567" s="318"/>
      <c r="AA567" s="308"/>
      <c r="AB567" s="300"/>
      <c r="AC567" s="300"/>
      <c r="AD567" s="723"/>
      <c r="AE567" s="723"/>
      <c r="AF567" s="723"/>
      <c r="AG567" s="241"/>
      <c r="AH567" s="241"/>
      <c r="AI567" s="241"/>
      <c r="AJ567" s="241"/>
      <c r="AK567" s="241"/>
      <c r="AL567" s="241"/>
      <c r="AM567" s="241"/>
      <c r="AN567" s="242"/>
      <c r="AO567" s="241"/>
      <c r="AP567" s="242"/>
      <c r="AQ567" s="241"/>
      <c r="AR567" s="242"/>
      <c r="AS567" s="241"/>
      <c r="AT567" s="242"/>
      <c r="AU567" s="241"/>
      <c r="AV567" s="242"/>
      <c r="AW567" s="241"/>
    </row>
    <row r="568" spans="1:49" ht="26.25">
      <c r="A568" s="312"/>
      <c r="B568" s="312"/>
      <c r="C568" s="312"/>
      <c r="D568" s="312"/>
      <c r="E568" s="312"/>
      <c r="F568" s="313"/>
      <c r="G568" s="304"/>
      <c r="H568" s="314"/>
      <c r="I568" s="300"/>
      <c r="J568" s="315"/>
      <c r="K568" s="315"/>
      <c r="L568" s="316"/>
      <c r="M568" s="300"/>
      <c r="N568" s="308"/>
      <c r="O568" s="300"/>
      <c r="P568" s="312"/>
      <c r="Q568" s="300"/>
      <c r="R568" s="312"/>
      <c r="S568" s="300"/>
      <c r="T568" s="300"/>
      <c r="U568" s="300"/>
      <c r="V568" s="312"/>
      <c r="W568" s="300"/>
      <c r="X568" s="317"/>
      <c r="Y568" s="308"/>
      <c r="Z568" s="318"/>
      <c r="AA568" s="308"/>
      <c r="AB568" s="300"/>
      <c r="AC568" s="300"/>
      <c r="AD568" s="723"/>
      <c r="AE568" s="723"/>
      <c r="AF568" s="723"/>
      <c r="AG568" s="241"/>
      <c r="AH568" s="241"/>
      <c r="AI568" s="241"/>
      <c r="AJ568" s="241"/>
      <c r="AK568" s="241"/>
      <c r="AL568" s="241"/>
      <c r="AM568" s="241"/>
      <c r="AN568" s="242"/>
      <c r="AO568" s="241"/>
      <c r="AP568" s="242"/>
      <c r="AQ568" s="241"/>
      <c r="AR568" s="242"/>
      <c r="AS568" s="241"/>
      <c r="AT568" s="242"/>
      <c r="AU568" s="241"/>
      <c r="AV568" s="242"/>
      <c r="AW568" s="241"/>
    </row>
    <row r="569" spans="1:49" ht="26.25">
      <c r="A569" s="312"/>
      <c r="B569" s="312"/>
      <c r="C569" s="312"/>
      <c r="D569" s="312"/>
      <c r="E569" s="312"/>
      <c r="F569" s="313"/>
      <c r="G569" s="304"/>
      <c r="H569" s="314"/>
      <c r="I569" s="300"/>
      <c r="J569" s="315"/>
      <c r="K569" s="315"/>
      <c r="L569" s="316"/>
      <c r="M569" s="300"/>
      <c r="N569" s="308"/>
      <c r="O569" s="300"/>
      <c r="P569" s="312"/>
      <c r="Q569" s="300"/>
      <c r="R569" s="312"/>
      <c r="S569" s="300"/>
      <c r="T569" s="300"/>
      <c r="U569" s="300"/>
      <c r="V569" s="312"/>
      <c r="W569" s="300"/>
      <c r="X569" s="317"/>
      <c r="Y569" s="308"/>
      <c r="Z569" s="318"/>
      <c r="AA569" s="308"/>
      <c r="AB569" s="300"/>
      <c r="AC569" s="300"/>
      <c r="AD569" s="723"/>
      <c r="AE569" s="723"/>
      <c r="AF569" s="723"/>
      <c r="AG569" s="241"/>
      <c r="AH569" s="241"/>
      <c r="AI569" s="241"/>
      <c r="AJ569" s="241"/>
      <c r="AK569" s="241"/>
      <c r="AL569" s="241"/>
      <c r="AM569" s="241"/>
      <c r="AN569" s="242"/>
      <c r="AO569" s="241"/>
      <c r="AP569" s="242"/>
      <c r="AQ569" s="241"/>
      <c r="AR569" s="242"/>
      <c r="AS569" s="241"/>
      <c r="AT569" s="242"/>
      <c r="AU569" s="241"/>
      <c r="AV569" s="242"/>
      <c r="AW569" s="241"/>
    </row>
    <row r="570" spans="1:49" ht="26.25">
      <c r="A570" s="312"/>
      <c r="B570" s="312"/>
      <c r="C570" s="312"/>
      <c r="D570" s="312"/>
      <c r="E570" s="312"/>
      <c r="F570" s="313"/>
      <c r="G570" s="304"/>
      <c r="H570" s="314"/>
      <c r="I570" s="300"/>
      <c r="J570" s="315"/>
      <c r="K570" s="315"/>
      <c r="L570" s="316"/>
      <c r="M570" s="300"/>
      <c r="N570" s="308"/>
      <c r="O570" s="300"/>
      <c r="P570" s="312"/>
      <c r="Q570" s="300"/>
      <c r="R570" s="312"/>
      <c r="S570" s="300"/>
      <c r="T570" s="300"/>
      <c r="U570" s="300"/>
      <c r="V570" s="312"/>
      <c r="W570" s="300"/>
      <c r="X570" s="317"/>
      <c r="Y570" s="308"/>
      <c r="Z570" s="318"/>
      <c r="AA570" s="308"/>
      <c r="AB570" s="300"/>
      <c r="AC570" s="300"/>
      <c r="AD570" s="723"/>
      <c r="AE570" s="723"/>
      <c r="AF570" s="723"/>
      <c r="AG570" s="241"/>
      <c r="AH570" s="241"/>
      <c r="AI570" s="241"/>
      <c r="AJ570" s="241"/>
      <c r="AK570" s="241"/>
      <c r="AL570" s="241"/>
      <c r="AM570" s="241"/>
      <c r="AN570" s="242"/>
      <c r="AO570" s="241"/>
      <c r="AP570" s="242"/>
      <c r="AQ570" s="241"/>
      <c r="AR570" s="242"/>
      <c r="AS570" s="241"/>
      <c r="AT570" s="242"/>
      <c r="AU570" s="241"/>
      <c r="AV570" s="242"/>
      <c r="AW570" s="241"/>
    </row>
    <row r="571" spans="1:49" ht="26.25">
      <c r="A571" s="312"/>
      <c r="B571" s="312"/>
      <c r="C571" s="312"/>
      <c r="D571" s="312"/>
      <c r="E571" s="312"/>
      <c r="F571" s="313"/>
      <c r="G571" s="304"/>
      <c r="H571" s="314"/>
      <c r="I571" s="300"/>
      <c r="J571" s="315"/>
      <c r="K571" s="315"/>
      <c r="L571" s="316"/>
      <c r="M571" s="300"/>
      <c r="N571" s="308"/>
      <c r="O571" s="300"/>
      <c r="P571" s="312"/>
      <c r="Q571" s="300"/>
      <c r="R571" s="312"/>
      <c r="S571" s="300"/>
      <c r="T571" s="300"/>
      <c r="U571" s="300"/>
      <c r="V571" s="312"/>
      <c r="W571" s="300"/>
      <c r="X571" s="317"/>
      <c r="Y571" s="308"/>
      <c r="Z571" s="318"/>
      <c r="AA571" s="308"/>
      <c r="AB571" s="300"/>
      <c r="AC571" s="300"/>
      <c r="AD571" s="723"/>
      <c r="AE571" s="723"/>
      <c r="AF571" s="723"/>
      <c r="AG571" s="241"/>
      <c r="AH571" s="241"/>
      <c r="AI571" s="241"/>
      <c r="AJ571" s="241"/>
      <c r="AK571" s="241"/>
      <c r="AL571" s="241"/>
      <c r="AM571" s="241"/>
      <c r="AN571" s="242"/>
      <c r="AO571" s="241"/>
      <c r="AP571" s="242"/>
      <c r="AQ571" s="241"/>
      <c r="AR571" s="242"/>
      <c r="AS571" s="241"/>
      <c r="AT571" s="242"/>
      <c r="AU571" s="241"/>
      <c r="AV571" s="242"/>
      <c r="AW571" s="241"/>
    </row>
    <row r="572" spans="1:49" ht="26.25">
      <c r="A572" s="312"/>
      <c r="B572" s="312"/>
      <c r="C572" s="312"/>
      <c r="D572" s="312"/>
      <c r="E572" s="312"/>
      <c r="F572" s="313"/>
      <c r="G572" s="304"/>
      <c r="H572" s="314"/>
      <c r="I572" s="300"/>
      <c r="J572" s="315"/>
      <c r="K572" s="315"/>
      <c r="L572" s="316"/>
      <c r="M572" s="300"/>
      <c r="N572" s="308"/>
      <c r="O572" s="300"/>
      <c r="P572" s="312"/>
      <c r="Q572" s="300"/>
      <c r="R572" s="312"/>
      <c r="S572" s="300"/>
      <c r="T572" s="300"/>
      <c r="U572" s="300"/>
      <c r="V572" s="312"/>
      <c r="W572" s="300"/>
      <c r="X572" s="317"/>
      <c r="Y572" s="308"/>
      <c r="Z572" s="318"/>
      <c r="AA572" s="308"/>
      <c r="AB572" s="300"/>
      <c r="AC572" s="300"/>
      <c r="AD572" s="723"/>
      <c r="AE572" s="723"/>
      <c r="AF572" s="723"/>
      <c r="AG572" s="241"/>
      <c r="AH572" s="241"/>
      <c r="AI572" s="241"/>
      <c r="AJ572" s="241"/>
      <c r="AK572" s="241"/>
      <c r="AL572" s="241"/>
      <c r="AM572" s="241"/>
      <c r="AN572" s="242"/>
      <c r="AO572" s="241"/>
      <c r="AP572" s="242"/>
      <c r="AQ572" s="241"/>
      <c r="AR572" s="242"/>
      <c r="AS572" s="241"/>
      <c r="AT572" s="242"/>
      <c r="AU572" s="241"/>
      <c r="AV572" s="242"/>
      <c r="AW572" s="241"/>
    </row>
    <row r="573" spans="1:49" ht="26.25">
      <c r="A573" s="312"/>
      <c r="B573" s="312"/>
      <c r="C573" s="312"/>
      <c r="D573" s="312"/>
      <c r="E573" s="312"/>
      <c r="F573" s="313"/>
      <c r="G573" s="304"/>
      <c r="H573" s="314"/>
      <c r="I573" s="300"/>
      <c r="J573" s="315"/>
      <c r="K573" s="315"/>
      <c r="L573" s="316"/>
      <c r="M573" s="300"/>
      <c r="N573" s="308"/>
      <c r="O573" s="300"/>
      <c r="P573" s="312"/>
      <c r="Q573" s="300"/>
      <c r="R573" s="312"/>
      <c r="S573" s="300"/>
      <c r="T573" s="300"/>
      <c r="U573" s="300"/>
      <c r="V573" s="312"/>
      <c r="W573" s="300"/>
      <c r="X573" s="317"/>
      <c r="Y573" s="308"/>
      <c r="Z573" s="318"/>
      <c r="AA573" s="308"/>
      <c r="AB573" s="300"/>
      <c r="AC573" s="300"/>
      <c r="AD573" s="723"/>
      <c r="AE573" s="723"/>
      <c r="AF573" s="723"/>
      <c r="AG573" s="241"/>
      <c r="AH573" s="241"/>
      <c r="AI573" s="241"/>
      <c r="AJ573" s="241"/>
      <c r="AK573" s="241"/>
      <c r="AL573" s="241"/>
      <c r="AM573" s="241"/>
      <c r="AN573" s="242"/>
      <c r="AO573" s="241"/>
      <c r="AP573" s="242"/>
      <c r="AQ573" s="241"/>
      <c r="AR573" s="242"/>
      <c r="AS573" s="241"/>
      <c r="AT573" s="242"/>
      <c r="AU573" s="241"/>
      <c r="AV573" s="242"/>
      <c r="AW573" s="241"/>
    </row>
    <row r="574" spans="1:49" ht="26.25">
      <c r="A574" s="312"/>
      <c r="B574" s="312"/>
      <c r="C574" s="312"/>
      <c r="D574" s="312"/>
      <c r="E574" s="312"/>
      <c r="F574" s="313"/>
      <c r="G574" s="304"/>
      <c r="H574" s="314"/>
      <c r="I574" s="300"/>
      <c r="J574" s="315"/>
      <c r="K574" s="315"/>
      <c r="L574" s="316"/>
      <c r="M574" s="300"/>
      <c r="N574" s="308"/>
      <c r="O574" s="300"/>
      <c r="P574" s="312"/>
      <c r="Q574" s="300"/>
      <c r="R574" s="312"/>
      <c r="S574" s="300"/>
      <c r="T574" s="300"/>
      <c r="U574" s="300"/>
      <c r="V574" s="312"/>
      <c r="W574" s="300"/>
      <c r="X574" s="317"/>
      <c r="Y574" s="308"/>
      <c r="Z574" s="318"/>
      <c r="AA574" s="308"/>
      <c r="AB574" s="300"/>
      <c r="AC574" s="300"/>
      <c r="AD574" s="723"/>
      <c r="AE574" s="723"/>
      <c r="AF574" s="723"/>
      <c r="AG574" s="241"/>
      <c r="AH574" s="241"/>
      <c r="AI574" s="241"/>
      <c r="AJ574" s="241"/>
      <c r="AK574" s="241"/>
      <c r="AL574" s="241"/>
      <c r="AM574" s="241"/>
      <c r="AN574" s="242"/>
      <c r="AO574" s="241"/>
      <c r="AP574" s="242"/>
      <c r="AQ574" s="241"/>
      <c r="AR574" s="242"/>
      <c r="AS574" s="241"/>
      <c r="AT574" s="242"/>
      <c r="AU574" s="241"/>
      <c r="AV574" s="242"/>
      <c r="AW574" s="241"/>
    </row>
    <row r="575" spans="1:49" ht="26.25">
      <c r="A575" s="312"/>
      <c r="B575" s="312"/>
      <c r="C575" s="312"/>
      <c r="D575" s="312"/>
      <c r="E575" s="312"/>
      <c r="F575" s="313"/>
      <c r="G575" s="304"/>
      <c r="H575" s="314"/>
      <c r="I575" s="300"/>
      <c r="J575" s="315"/>
      <c r="K575" s="315"/>
      <c r="L575" s="316"/>
      <c r="M575" s="300"/>
      <c r="N575" s="308"/>
      <c r="O575" s="300"/>
      <c r="P575" s="312"/>
      <c r="Q575" s="300"/>
      <c r="R575" s="312"/>
      <c r="S575" s="300"/>
      <c r="T575" s="300"/>
      <c r="U575" s="300"/>
      <c r="V575" s="312"/>
      <c r="W575" s="300"/>
      <c r="X575" s="317"/>
      <c r="Y575" s="308"/>
      <c r="Z575" s="318"/>
      <c r="AA575" s="308"/>
      <c r="AB575" s="300"/>
      <c r="AC575" s="300"/>
      <c r="AD575" s="723"/>
      <c r="AE575" s="723"/>
      <c r="AF575" s="723"/>
      <c r="AG575" s="241"/>
      <c r="AH575" s="241"/>
      <c r="AI575" s="241"/>
      <c r="AJ575" s="241"/>
      <c r="AK575" s="241"/>
      <c r="AL575" s="241"/>
      <c r="AM575" s="241"/>
      <c r="AN575" s="242"/>
      <c r="AO575" s="241"/>
      <c r="AP575" s="242"/>
      <c r="AQ575" s="241"/>
      <c r="AR575" s="242"/>
      <c r="AS575" s="241"/>
      <c r="AT575" s="242"/>
      <c r="AU575" s="241"/>
      <c r="AV575" s="242"/>
      <c r="AW575" s="241"/>
    </row>
    <row r="576" spans="1:49" ht="26.25">
      <c r="A576" s="312"/>
      <c r="B576" s="312"/>
      <c r="C576" s="312"/>
      <c r="D576" s="312"/>
      <c r="E576" s="312"/>
      <c r="F576" s="313"/>
      <c r="G576" s="304"/>
      <c r="H576" s="314"/>
      <c r="I576" s="300"/>
      <c r="J576" s="315"/>
      <c r="K576" s="315"/>
      <c r="L576" s="316"/>
      <c r="M576" s="300"/>
      <c r="N576" s="308"/>
      <c r="O576" s="300"/>
      <c r="P576" s="312"/>
      <c r="Q576" s="300"/>
      <c r="R576" s="312"/>
      <c r="S576" s="300"/>
      <c r="T576" s="300"/>
      <c r="U576" s="300"/>
      <c r="V576" s="312"/>
      <c r="W576" s="300"/>
      <c r="X576" s="317"/>
      <c r="Y576" s="308"/>
      <c r="Z576" s="318"/>
      <c r="AA576" s="308"/>
      <c r="AB576" s="300"/>
      <c r="AC576" s="300"/>
      <c r="AD576" s="723"/>
      <c r="AE576" s="723"/>
      <c r="AF576" s="723"/>
      <c r="AG576" s="241"/>
      <c r="AH576" s="241"/>
      <c r="AI576" s="241"/>
      <c r="AJ576" s="241"/>
      <c r="AK576" s="241"/>
      <c r="AL576" s="241"/>
      <c r="AM576" s="241"/>
      <c r="AN576" s="242"/>
      <c r="AO576" s="241"/>
      <c r="AP576" s="242"/>
      <c r="AQ576" s="241"/>
      <c r="AR576" s="242"/>
      <c r="AS576" s="241"/>
      <c r="AT576" s="242"/>
      <c r="AU576" s="241"/>
      <c r="AV576" s="242"/>
      <c r="AW576" s="241"/>
    </row>
    <row r="577" spans="1:49" ht="26.25">
      <c r="A577" s="312"/>
      <c r="B577" s="312"/>
      <c r="C577" s="312"/>
      <c r="D577" s="312"/>
      <c r="E577" s="312"/>
      <c r="F577" s="313"/>
      <c r="G577" s="304"/>
      <c r="H577" s="314"/>
      <c r="I577" s="300"/>
      <c r="J577" s="315"/>
      <c r="K577" s="315"/>
      <c r="L577" s="316"/>
      <c r="M577" s="300"/>
      <c r="N577" s="308"/>
      <c r="O577" s="300"/>
      <c r="P577" s="312"/>
      <c r="Q577" s="300"/>
      <c r="R577" s="312"/>
      <c r="S577" s="300"/>
      <c r="T577" s="300"/>
      <c r="U577" s="300"/>
      <c r="V577" s="312"/>
      <c r="W577" s="300"/>
      <c r="X577" s="317"/>
      <c r="Y577" s="308"/>
      <c r="Z577" s="318"/>
      <c r="AA577" s="308"/>
      <c r="AB577" s="300"/>
      <c r="AC577" s="300"/>
      <c r="AD577" s="723"/>
      <c r="AE577" s="723"/>
      <c r="AF577" s="723"/>
      <c r="AG577" s="241"/>
      <c r="AH577" s="241"/>
      <c r="AI577" s="241"/>
      <c r="AJ577" s="241"/>
      <c r="AK577" s="241"/>
      <c r="AL577" s="241"/>
      <c r="AM577" s="241"/>
      <c r="AN577" s="242"/>
      <c r="AO577" s="241"/>
      <c r="AP577" s="242"/>
      <c r="AQ577" s="241"/>
      <c r="AR577" s="242"/>
      <c r="AS577" s="241"/>
      <c r="AT577" s="242"/>
      <c r="AU577" s="241"/>
      <c r="AV577" s="242"/>
      <c r="AW577" s="241"/>
    </row>
    <row r="578" spans="1:49" ht="26.25">
      <c r="A578" s="312"/>
      <c r="B578" s="312"/>
      <c r="C578" s="312"/>
      <c r="D578" s="312"/>
      <c r="E578" s="312"/>
      <c r="F578" s="313"/>
      <c r="G578" s="304"/>
      <c r="H578" s="314"/>
      <c r="I578" s="300"/>
      <c r="J578" s="315"/>
      <c r="K578" s="315"/>
      <c r="L578" s="316"/>
      <c r="M578" s="300"/>
      <c r="N578" s="308"/>
      <c r="O578" s="300"/>
      <c r="P578" s="312"/>
      <c r="Q578" s="300"/>
      <c r="R578" s="312"/>
      <c r="S578" s="300"/>
      <c r="T578" s="300"/>
      <c r="U578" s="300"/>
      <c r="V578" s="312"/>
      <c r="W578" s="300"/>
      <c r="X578" s="317"/>
      <c r="Y578" s="308"/>
      <c r="Z578" s="318"/>
      <c r="AA578" s="308"/>
      <c r="AB578" s="300"/>
      <c r="AC578" s="300"/>
      <c r="AD578" s="723"/>
      <c r="AE578" s="723"/>
      <c r="AF578" s="723"/>
      <c r="AG578" s="241"/>
      <c r="AH578" s="241"/>
      <c r="AI578" s="241"/>
      <c r="AJ578" s="241"/>
      <c r="AK578" s="241"/>
      <c r="AL578" s="241"/>
      <c r="AM578" s="241"/>
      <c r="AN578" s="242"/>
      <c r="AO578" s="241"/>
      <c r="AP578" s="242"/>
      <c r="AQ578" s="241"/>
      <c r="AR578" s="242"/>
      <c r="AS578" s="241"/>
      <c r="AT578" s="242"/>
      <c r="AU578" s="241"/>
      <c r="AV578" s="242"/>
      <c r="AW578" s="241"/>
    </row>
    <row r="579" spans="1:49" ht="26.25">
      <c r="A579" s="312"/>
      <c r="B579" s="312"/>
      <c r="C579" s="312"/>
      <c r="D579" s="312"/>
      <c r="E579" s="312"/>
      <c r="F579" s="313"/>
      <c r="G579" s="304"/>
      <c r="H579" s="314"/>
      <c r="I579" s="300"/>
      <c r="J579" s="315"/>
      <c r="K579" s="315"/>
      <c r="L579" s="316"/>
      <c r="M579" s="300"/>
      <c r="N579" s="308"/>
      <c r="O579" s="300"/>
      <c r="P579" s="312"/>
      <c r="Q579" s="300"/>
      <c r="R579" s="312"/>
      <c r="S579" s="300"/>
      <c r="T579" s="300"/>
      <c r="U579" s="300"/>
      <c r="V579" s="312"/>
      <c r="W579" s="300"/>
      <c r="X579" s="317"/>
      <c r="Y579" s="308"/>
      <c r="Z579" s="318"/>
      <c r="AA579" s="308"/>
      <c r="AB579" s="300"/>
      <c r="AC579" s="300"/>
      <c r="AD579" s="723"/>
      <c r="AE579" s="723"/>
      <c r="AF579" s="723"/>
      <c r="AG579" s="241"/>
      <c r="AH579" s="241"/>
      <c r="AI579" s="241"/>
      <c r="AJ579" s="241"/>
      <c r="AK579" s="241"/>
      <c r="AL579" s="241"/>
      <c r="AM579" s="241"/>
      <c r="AN579" s="242"/>
      <c r="AO579" s="241"/>
      <c r="AP579" s="242"/>
      <c r="AQ579" s="241"/>
      <c r="AR579" s="242"/>
      <c r="AS579" s="241"/>
      <c r="AT579" s="242"/>
      <c r="AU579" s="241"/>
      <c r="AV579" s="242"/>
      <c r="AW579" s="241"/>
    </row>
    <row r="580" spans="1:49" ht="26.25">
      <c r="A580" s="312"/>
      <c r="B580" s="312"/>
      <c r="C580" s="312"/>
      <c r="D580" s="312"/>
      <c r="E580" s="312"/>
      <c r="F580" s="313"/>
      <c r="G580" s="304"/>
      <c r="H580" s="314"/>
      <c r="I580" s="300"/>
      <c r="J580" s="315"/>
      <c r="K580" s="315"/>
      <c r="L580" s="316"/>
      <c r="M580" s="300"/>
      <c r="N580" s="308"/>
      <c r="O580" s="300"/>
      <c r="P580" s="312"/>
      <c r="Q580" s="300"/>
      <c r="R580" s="312"/>
      <c r="S580" s="300"/>
      <c r="T580" s="300"/>
      <c r="U580" s="300"/>
      <c r="V580" s="312"/>
      <c r="W580" s="300"/>
      <c r="X580" s="317"/>
      <c r="Y580" s="308"/>
      <c r="Z580" s="318"/>
      <c r="AA580" s="308"/>
      <c r="AB580" s="300"/>
      <c r="AC580" s="300"/>
      <c r="AD580" s="723"/>
      <c r="AE580" s="723"/>
      <c r="AF580" s="723"/>
      <c r="AG580" s="241"/>
      <c r="AH580" s="241"/>
      <c r="AI580" s="241"/>
      <c r="AJ580" s="241"/>
      <c r="AK580" s="241"/>
      <c r="AL580" s="241"/>
      <c r="AM580" s="241"/>
      <c r="AN580" s="242"/>
      <c r="AO580" s="241"/>
      <c r="AP580" s="242"/>
      <c r="AQ580" s="241"/>
      <c r="AR580" s="242"/>
      <c r="AS580" s="241"/>
      <c r="AT580" s="242"/>
      <c r="AU580" s="241"/>
      <c r="AV580" s="242"/>
      <c r="AW580" s="241"/>
    </row>
    <row r="581" spans="1:49" ht="26.25">
      <c r="A581" s="312"/>
      <c r="B581" s="312"/>
      <c r="C581" s="312"/>
      <c r="D581" s="312"/>
      <c r="E581" s="312"/>
      <c r="F581" s="313"/>
      <c r="G581" s="304"/>
      <c r="H581" s="314"/>
      <c r="I581" s="300"/>
      <c r="J581" s="315"/>
      <c r="K581" s="315"/>
      <c r="L581" s="316"/>
      <c r="M581" s="300"/>
      <c r="N581" s="308"/>
      <c r="O581" s="300"/>
      <c r="P581" s="312"/>
      <c r="Q581" s="300"/>
      <c r="R581" s="312"/>
      <c r="S581" s="300"/>
      <c r="T581" s="300"/>
      <c r="U581" s="300"/>
      <c r="V581" s="312"/>
      <c r="W581" s="300"/>
      <c r="X581" s="317"/>
      <c r="Y581" s="308"/>
      <c r="Z581" s="318"/>
      <c r="AA581" s="308"/>
      <c r="AB581" s="300"/>
      <c r="AC581" s="300"/>
      <c r="AD581" s="723"/>
      <c r="AE581" s="723"/>
      <c r="AF581" s="723"/>
      <c r="AG581" s="241"/>
      <c r="AH581" s="241"/>
      <c r="AI581" s="241"/>
      <c r="AJ581" s="241"/>
      <c r="AK581" s="241"/>
      <c r="AL581" s="241"/>
      <c r="AM581" s="241"/>
      <c r="AN581" s="242"/>
      <c r="AO581" s="241"/>
      <c r="AP581" s="242"/>
      <c r="AQ581" s="241"/>
      <c r="AR581" s="242"/>
      <c r="AS581" s="241"/>
      <c r="AT581" s="242"/>
      <c r="AU581" s="241"/>
      <c r="AV581" s="242"/>
      <c r="AW581" s="241"/>
    </row>
    <row r="582" spans="1:49" ht="26.25">
      <c r="A582" s="312"/>
      <c r="B582" s="312"/>
      <c r="C582" s="312"/>
      <c r="D582" s="312"/>
      <c r="E582" s="312"/>
      <c r="F582" s="313"/>
      <c r="G582" s="304"/>
      <c r="H582" s="314"/>
      <c r="I582" s="300"/>
      <c r="J582" s="315"/>
      <c r="K582" s="315"/>
      <c r="L582" s="316"/>
      <c r="M582" s="300"/>
      <c r="N582" s="308"/>
      <c r="O582" s="300"/>
      <c r="P582" s="312"/>
      <c r="Q582" s="300"/>
      <c r="R582" s="312"/>
      <c r="S582" s="300"/>
      <c r="T582" s="300"/>
      <c r="U582" s="300"/>
      <c r="V582" s="312"/>
      <c r="W582" s="300"/>
      <c r="X582" s="317"/>
      <c r="Y582" s="308"/>
      <c r="Z582" s="318"/>
      <c r="AA582" s="308"/>
      <c r="AB582" s="300"/>
      <c r="AC582" s="300"/>
      <c r="AD582" s="723"/>
      <c r="AE582" s="723"/>
      <c r="AF582" s="723"/>
      <c r="AG582" s="241"/>
      <c r="AH582" s="241"/>
      <c r="AI582" s="241"/>
      <c r="AJ582" s="241"/>
      <c r="AK582" s="241"/>
      <c r="AL582" s="241"/>
      <c r="AM582" s="241"/>
      <c r="AN582" s="242"/>
      <c r="AO582" s="241"/>
      <c r="AP582" s="242"/>
      <c r="AQ582" s="241"/>
      <c r="AR582" s="242"/>
      <c r="AS582" s="241"/>
      <c r="AT582" s="242"/>
      <c r="AU582" s="241"/>
      <c r="AV582" s="242"/>
      <c r="AW582" s="241"/>
    </row>
    <row r="583" spans="1:49" ht="26.25">
      <c r="A583" s="312"/>
      <c r="B583" s="312"/>
      <c r="C583" s="312"/>
      <c r="D583" s="312"/>
      <c r="E583" s="312"/>
      <c r="F583" s="313"/>
      <c r="G583" s="304"/>
      <c r="H583" s="314"/>
      <c r="I583" s="300"/>
      <c r="J583" s="315"/>
      <c r="K583" s="315"/>
      <c r="L583" s="316"/>
      <c r="M583" s="300"/>
      <c r="N583" s="308"/>
      <c r="O583" s="300"/>
      <c r="P583" s="312"/>
      <c r="Q583" s="300"/>
      <c r="R583" s="312"/>
      <c r="S583" s="300"/>
      <c r="T583" s="300"/>
      <c r="U583" s="300"/>
      <c r="V583" s="312"/>
      <c r="W583" s="300"/>
      <c r="X583" s="317"/>
      <c r="Y583" s="308"/>
      <c r="Z583" s="318"/>
      <c r="AA583" s="308"/>
      <c r="AB583" s="300"/>
      <c r="AC583" s="300"/>
      <c r="AD583" s="723"/>
      <c r="AE583" s="723"/>
      <c r="AF583" s="723"/>
      <c r="AG583" s="241"/>
      <c r="AH583" s="241"/>
      <c r="AI583" s="241"/>
      <c r="AJ583" s="241"/>
      <c r="AK583" s="241"/>
      <c r="AL583" s="241"/>
      <c r="AM583" s="241"/>
      <c r="AN583" s="242"/>
      <c r="AO583" s="241"/>
      <c r="AP583" s="242"/>
      <c r="AQ583" s="241"/>
      <c r="AR583" s="242"/>
      <c r="AS583" s="241"/>
      <c r="AT583" s="242"/>
      <c r="AU583" s="241"/>
      <c r="AV583" s="242"/>
      <c r="AW583" s="241"/>
    </row>
    <row r="584" spans="1:49" ht="26.25">
      <c r="A584" s="312"/>
      <c r="B584" s="312"/>
      <c r="C584" s="312"/>
      <c r="D584" s="312"/>
      <c r="E584" s="312"/>
      <c r="F584" s="313"/>
      <c r="G584" s="304"/>
      <c r="H584" s="314"/>
      <c r="I584" s="300"/>
      <c r="J584" s="315"/>
      <c r="K584" s="315"/>
      <c r="L584" s="316"/>
      <c r="M584" s="300"/>
      <c r="N584" s="308"/>
      <c r="O584" s="300"/>
      <c r="P584" s="312"/>
      <c r="Q584" s="300"/>
      <c r="R584" s="312"/>
      <c r="S584" s="300"/>
      <c r="T584" s="300"/>
      <c r="U584" s="300"/>
      <c r="V584" s="312"/>
      <c r="W584" s="300"/>
      <c r="X584" s="317"/>
      <c r="Y584" s="308"/>
      <c r="Z584" s="318"/>
      <c r="AA584" s="308"/>
      <c r="AB584" s="300"/>
      <c r="AC584" s="300"/>
      <c r="AD584" s="723"/>
      <c r="AE584" s="723"/>
      <c r="AF584" s="723"/>
      <c r="AG584" s="241"/>
      <c r="AH584" s="241"/>
      <c r="AI584" s="241"/>
      <c r="AJ584" s="241"/>
      <c r="AK584" s="241"/>
      <c r="AL584" s="241"/>
      <c r="AM584" s="241"/>
      <c r="AN584" s="242"/>
      <c r="AO584" s="241"/>
      <c r="AP584" s="242"/>
      <c r="AQ584" s="241"/>
      <c r="AR584" s="242"/>
      <c r="AS584" s="241"/>
      <c r="AT584" s="242"/>
      <c r="AU584" s="241"/>
      <c r="AV584" s="242"/>
      <c r="AW584" s="241"/>
    </row>
    <row r="585" spans="1:49" ht="26.25">
      <c r="A585" s="312"/>
      <c r="B585" s="312"/>
      <c r="C585" s="312"/>
      <c r="D585" s="312"/>
      <c r="E585" s="312"/>
      <c r="F585" s="313"/>
      <c r="G585" s="304"/>
      <c r="H585" s="314"/>
      <c r="I585" s="300"/>
      <c r="J585" s="315"/>
      <c r="K585" s="315"/>
      <c r="L585" s="316"/>
      <c r="M585" s="300"/>
      <c r="N585" s="308"/>
      <c r="O585" s="300"/>
      <c r="P585" s="312"/>
      <c r="Q585" s="300"/>
      <c r="R585" s="312"/>
      <c r="S585" s="300"/>
      <c r="T585" s="300"/>
      <c r="U585" s="300"/>
      <c r="V585" s="312"/>
      <c r="W585" s="300"/>
      <c r="X585" s="317"/>
      <c r="Y585" s="308"/>
      <c r="Z585" s="318"/>
      <c r="AA585" s="308"/>
      <c r="AB585" s="300"/>
      <c r="AC585" s="300"/>
      <c r="AD585" s="723"/>
      <c r="AE585" s="723"/>
      <c r="AF585" s="723"/>
      <c r="AG585" s="241"/>
      <c r="AH585" s="241"/>
      <c r="AI585" s="241"/>
      <c r="AJ585" s="241"/>
      <c r="AK585" s="241"/>
      <c r="AL585" s="241"/>
      <c r="AM585" s="241"/>
      <c r="AN585" s="242"/>
      <c r="AO585" s="241"/>
      <c r="AP585" s="242"/>
      <c r="AQ585" s="241"/>
      <c r="AR585" s="242"/>
      <c r="AS585" s="241"/>
      <c r="AT585" s="242"/>
      <c r="AU585" s="241"/>
      <c r="AV585" s="242"/>
      <c r="AW585" s="241"/>
    </row>
    <row r="586" spans="1:49" ht="26.25">
      <c r="A586" s="312"/>
      <c r="B586" s="312"/>
      <c r="C586" s="312"/>
      <c r="D586" s="312"/>
      <c r="E586" s="312"/>
      <c r="F586" s="313"/>
      <c r="G586" s="304"/>
      <c r="H586" s="314"/>
      <c r="I586" s="300"/>
      <c r="J586" s="315"/>
      <c r="K586" s="315"/>
      <c r="L586" s="316"/>
      <c r="M586" s="300"/>
      <c r="N586" s="308"/>
      <c r="O586" s="300"/>
      <c r="P586" s="312"/>
      <c r="Q586" s="300"/>
      <c r="R586" s="312"/>
      <c r="S586" s="300"/>
      <c r="T586" s="300"/>
      <c r="U586" s="300"/>
      <c r="V586" s="312"/>
      <c r="W586" s="300"/>
      <c r="X586" s="317"/>
      <c r="Y586" s="308"/>
      <c r="Z586" s="318"/>
      <c r="AA586" s="308"/>
      <c r="AB586" s="300"/>
      <c r="AC586" s="300"/>
      <c r="AD586" s="723"/>
      <c r="AE586" s="723"/>
      <c r="AF586" s="723"/>
      <c r="AG586" s="241"/>
      <c r="AH586" s="241"/>
      <c r="AI586" s="241"/>
      <c r="AJ586" s="241"/>
      <c r="AK586" s="241"/>
      <c r="AL586" s="241"/>
      <c r="AM586" s="241"/>
      <c r="AN586" s="242"/>
      <c r="AO586" s="241"/>
      <c r="AP586" s="242"/>
      <c r="AQ586" s="241"/>
      <c r="AR586" s="242"/>
      <c r="AS586" s="241"/>
      <c r="AT586" s="242"/>
      <c r="AU586" s="241"/>
      <c r="AV586" s="242"/>
      <c r="AW586" s="241"/>
    </row>
    <row r="587" spans="1:49" ht="26.25">
      <c r="A587" s="312"/>
      <c r="B587" s="312"/>
      <c r="C587" s="312"/>
      <c r="D587" s="312"/>
      <c r="E587" s="312"/>
      <c r="F587" s="313"/>
      <c r="G587" s="304"/>
      <c r="H587" s="314"/>
      <c r="I587" s="300"/>
      <c r="J587" s="315"/>
      <c r="K587" s="315"/>
      <c r="L587" s="316"/>
      <c r="M587" s="300"/>
      <c r="N587" s="308"/>
      <c r="O587" s="300"/>
      <c r="P587" s="312"/>
      <c r="Q587" s="300"/>
      <c r="R587" s="312"/>
      <c r="S587" s="300"/>
      <c r="T587" s="300"/>
      <c r="U587" s="300"/>
      <c r="V587" s="312"/>
      <c r="W587" s="300"/>
      <c r="X587" s="317"/>
      <c r="Y587" s="308"/>
      <c r="Z587" s="318"/>
      <c r="AA587" s="308"/>
      <c r="AB587" s="300"/>
      <c r="AC587" s="300"/>
      <c r="AD587" s="723"/>
      <c r="AE587" s="723"/>
      <c r="AF587" s="723"/>
      <c r="AG587" s="241"/>
      <c r="AH587" s="241"/>
      <c r="AI587" s="241"/>
      <c r="AJ587" s="241"/>
      <c r="AK587" s="241"/>
      <c r="AL587" s="241"/>
      <c r="AM587" s="241"/>
      <c r="AN587" s="242"/>
      <c r="AO587" s="241"/>
      <c r="AP587" s="242"/>
      <c r="AQ587" s="241"/>
      <c r="AR587" s="242"/>
      <c r="AS587" s="241"/>
      <c r="AT587" s="242"/>
      <c r="AU587" s="241"/>
      <c r="AV587" s="242"/>
      <c r="AW587" s="241"/>
    </row>
    <row r="588" spans="1:49" ht="26.25">
      <c r="A588" s="312"/>
      <c r="B588" s="312"/>
      <c r="C588" s="312"/>
      <c r="D588" s="312"/>
      <c r="E588" s="312"/>
      <c r="F588" s="313"/>
      <c r="G588" s="304"/>
      <c r="H588" s="314"/>
      <c r="I588" s="300"/>
      <c r="J588" s="315"/>
      <c r="K588" s="315"/>
      <c r="L588" s="316"/>
      <c r="M588" s="300"/>
      <c r="N588" s="308"/>
      <c r="O588" s="300"/>
      <c r="P588" s="312"/>
      <c r="Q588" s="300"/>
      <c r="R588" s="312"/>
      <c r="S588" s="300"/>
      <c r="T588" s="300"/>
      <c r="U588" s="300"/>
      <c r="V588" s="312"/>
      <c r="W588" s="300"/>
      <c r="X588" s="317"/>
      <c r="Y588" s="308"/>
      <c r="Z588" s="318"/>
      <c r="AA588" s="308"/>
      <c r="AB588" s="300"/>
      <c r="AC588" s="300"/>
      <c r="AD588" s="723"/>
      <c r="AE588" s="723"/>
      <c r="AF588" s="723"/>
      <c r="AG588" s="241"/>
      <c r="AH588" s="241"/>
      <c r="AI588" s="241"/>
      <c r="AJ588" s="241"/>
      <c r="AK588" s="241"/>
      <c r="AL588" s="241"/>
      <c r="AM588" s="241"/>
      <c r="AN588" s="242"/>
      <c r="AO588" s="241"/>
      <c r="AP588" s="242"/>
      <c r="AQ588" s="241"/>
      <c r="AR588" s="242"/>
      <c r="AS588" s="241"/>
      <c r="AT588" s="242"/>
      <c r="AU588" s="241"/>
      <c r="AV588" s="242"/>
      <c r="AW588" s="241"/>
    </row>
    <row r="589" spans="1:49" ht="26.25">
      <c r="A589" s="312"/>
      <c r="B589" s="312"/>
      <c r="C589" s="312"/>
      <c r="D589" s="312"/>
      <c r="E589" s="312"/>
      <c r="F589" s="313"/>
      <c r="G589" s="304"/>
      <c r="H589" s="314"/>
      <c r="I589" s="300"/>
      <c r="J589" s="315"/>
      <c r="K589" s="315"/>
      <c r="L589" s="316"/>
      <c r="M589" s="300"/>
      <c r="N589" s="308"/>
      <c r="O589" s="300"/>
      <c r="P589" s="312"/>
      <c r="Q589" s="300"/>
      <c r="R589" s="312"/>
      <c r="S589" s="300"/>
      <c r="T589" s="300"/>
      <c r="U589" s="300"/>
      <c r="V589" s="312"/>
      <c r="W589" s="300"/>
      <c r="X589" s="317"/>
      <c r="Y589" s="308"/>
      <c r="Z589" s="318"/>
      <c r="AA589" s="308"/>
      <c r="AB589" s="300"/>
      <c r="AC589" s="300"/>
      <c r="AD589" s="723"/>
      <c r="AE589" s="723"/>
      <c r="AF589" s="723"/>
      <c r="AG589" s="241"/>
      <c r="AH589" s="241"/>
      <c r="AI589" s="241"/>
      <c r="AJ589" s="241"/>
      <c r="AK589" s="241"/>
      <c r="AL589" s="241"/>
      <c r="AM589" s="241"/>
      <c r="AN589" s="242"/>
      <c r="AO589" s="241"/>
      <c r="AP589" s="242"/>
      <c r="AQ589" s="241"/>
      <c r="AR589" s="242"/>
      <c r="AS589" s="241"/>
      <c r="AT589" s="242"/>
      <c r="AU589" s="241"/>
      <c r="AV589" s="242"/>
      <c r="AW589" s="241"/>
    </row>
    <row r="590" spans="1:49" ht="26.25">
      <c r="A590" s="312"/>
      <c r="B590" s="312"/>
      <c r="C590" s="312"/>
      <c r="D590" s="312"/>
      <c r="E590" s="312"/>
      <c r="F590" s="313"/>
      <c r="G590" s="304"/>
      <c r="H590" s="314"/>
      <c r="I590" s="300"/>
      <c r="J590" s="315"/>
      <c r="K590" s="315"/>
      <c r="L590" s="316"/>
      <c r="M590" s="300"/>
      <c r="N590" s="308"/>
      <c r="O590" s="300"/>
      <c r="P590" s="312"/>
      <c r="Q590" s="300"/>
      <c r="R590" s="312"/>
      <c r="S590" s="300"/>
      <c r="T590" s="300"/>
      <c r="U590" s="300"/>
      <c r="V590" s="312"/>
      <c r="W590" s="300"/>
      <c r="X590" s="317"/>
      <c r="Y590" s="308"/>
      <c r="Z590" s="318"/>
      <c r="AA590" s="308"/>
      <c r="AB590" s="300"/>
      <c r="AC590" s="300"/>
      <c r="AD590" s="723"/>
      <c r="AE590" s="723"/>
      <c r="AF590" s="723"/>
      <c r="AG590" s="241"/>
      <c r="AH590" s="241"/>
      <c r="AI590" s="241"/>
      <c r="AJ590" s="241"/>
      <c r="AK590" s="241"/>
      <c r="AL590" s="241"/>
      <c r="AM590" s="241"/>
      <c r="AN590" s="242"/>
      <c r="AO590" s="241"/>
      <c r="AP590" s="242"/>
      <c r="AQ590" s="241"/>
      <c r="AR590" s="242"/>
      <c r="AS590" s="241"/>
      <c r="AT590" s="242"/>
      <c r="AU590" s="241"/>
      <c r="AV590" s="242"/>
      <c r="AW590" s="241"/>
    </row>
    <row r="591" spans="1:49" ht="26.25">
      <c r="A591" s="312"/>
      <c r="B591" s="312"/>
      <c r="C591" s="312"/>
      <c r="D591" s="312"/>
      <c r="E591" s="312"/>
      <c r="F591" s="313"/>
      <c r="G591" s="304"/>
      <c r="H591" s="314"/>
      <c r="I591" s="300"/>
      <c r="J591" s="315"/>
      <c r="K591" s="315"/>
      <c r="L591" s="316"/>
      <c r="M591" s="300"/>
      <c r="N591" s="308"/>
      <c r="O591" s="300"/>
      <c r="P591" s="312"/>
      <c r="Q591" s="300"/>
      <c r="R591" s="312"/>
      <c r="S591" s="300"/>
      <c r="T591" s="300"/>
      <c r="U591" s="300"/>
      <c r="V591" s="312"/>
      <c r="W591" s="300"/>
      <c r="X591" s="317"/>
      <c r="Y591" s="308"/>
      <c r="Z591" s="318"/>
      <c r="AA591" s="308"/>
      <c r="AB591" s="300"/>
      <c r="AC591" s="300"/>
      <c r="AD591" s="723"/>
      <c r="AE591" s="723"/>
      <c r="AF591" s="723"/>
      <c r="AG591" s="241"/>
      <c r="AH591" s="241"/>
      <c r="AI591" s="241"/>
      <c r="AJ591" s="241"/>
      <c r="AK591" s="241"/>
      <c r="AL591" s="241"/>
      <c r="AM591" s="241"/>
      <c r="AN591" s="242"/>
      <c r="AO591" s="241"/>
      <c r="AP591" s="242"/>
      <c r="AQ591" s="241"/>
      <c r="AR591" s="242"/>
      <c r="AS591" s="241"/>
      <c r="AT591" s="242"/>
      <c r="AU591" s="241"/>
      <c r="AV591" s="242"/>
      <c r="AW591" s="241"/>
    </row>
    <row r="592" spans="1:49" ht="26.25">
      <c r="A592" s="312"/>
      <c r="B592" s="312"/>
      <c r="C592" s="312"/>
      <c r="D592" s="312"/>
      <c r="E592" s="312"/>
      <c r="F592" s="313"/>
      <c r="G592" s="304"/>
      <c r="H592" s="314"/>
      <c r="I592" s="300"/>
      <c r="J592" s="315"/>
      <c r="K592" s="315"/>
      <c r="L592" s="316"/>
      <c r="M592" s="300"/>
      <c r="N592" s="308"/>
      <c r="O592" s="300"/>
      <c r="P592" s="312"/>
      <c r="Q592" s="300"/>
      <c r="R592" s="312"/>
      <c r="S592" s="300"/>
      <c r="T592" s="300"/>
      <c r="U592" s="300"/>
      <c r="V592" s="312"/>
      <c r="W592" s="300"/>
      <c r="X592" s="317"/>
      <c r="Y592" s="308"/>
      <c r="Z592" s="318"/>
      <c r="AA592" s="308"/>
      <c r="AB592" s="300"/>
      <c r="AC592" s="300"/>
      <c r="AD592" s="723"/>
      <c r="AE592" s="723"/>
      <c r="AF592" s="723"/>
      <c r="AG592" s="241"/>
      <c r="AH592" s="241"/>
      <c r="AI592" s="241"/>
      <c r="AJ592" s="241"/>
      <c r="AK592" s="241"/>
      <c r="AL592" s="241"/>
      <c r="AM592" s="241"/>
      <c r="AN592" s="242"/>
      <c r="AO592" s="241"/>
      <c r="AP592" s="242"/>
      <c r="AQ592" s="241"/>
      <c r="AR592" s="242"/>
      <c r="AS592" s="241"/>
      <c r="AT592" s="242"/>
      <c r="AU592" s="241"/>
      <c r="AV592" s="242"/>
      <c r="AW592" s="241"/>
    </row>
    <row r="593" spans="1:49" ht="26.25">
      <c r="A593" s="312"/>
      <c r="B593" s="312"/>
      <c r="C593" s="312"/>
      <c r="D593" s="312"/>
      <c r="E593" s="312"/>
      <c r="F593" s="313"/>
      <c r="G593" s="304"/>
      <c r="H593" s="314"/>
      <c r="I593" s="300"/>
      <c r="J593" s="315"/>
      <c r="K593" s="315"/>
      <c r="L593" s="316"/>
      <c r="M593" s="300"/>
      <c r="N593" s="308"/>
      <c r="O593" s="300"/>
      <c r="P593" s="312"/>
      <c r="Q593" s="300"/>
      <c r="R593" s="312"/>
      <c r="S593" s="300"/>
      <c r="T593" s="300"/>
      <c r="U593" s="300"/>
      <c r="V593" s="312"/>
      <c r="W593" s="300"/>
      <c r="X593" s="317"/>
      <c r="Y593" s="308"/>
      <c r="Z593" s="318"/>
      <c r="AA593" s="308"/>
      <c r="AB593" s="300"/>
      <c r="AC593" s="300"/>
      <c r="AD593" s="723"/>
      <c r="AE593" s="723"/>
      <c r="AF593" s="723"/>
      <c r="AG593" s="241"/>
      <c r="AH593" s="241"/>
      <c r="AI593" s="241"/>
      <c r="AJ593" s="241"/>
      <c r="AK593" s="241"/>
      <c r="AL593" s="241"/>
      <c r="AM593" s="241"/>
      <c r="AN593" s="242"/>
      <c r="AO593" s="241"/>
      <c r="AP593" s="242"/>
      <c r="AQ593" s="241"/>
      <c r="AR593" s="242"/>
      <c r="AS593" s="241"/>
      <c r="AT593" s="242"/>
      <c r="AU593" s="241"/>
      <c r="AV593" s="242"/>
      <c r="AW593" s="241"/>
    </row>
    <row r="594" spans="1:49" ht="26.25">
      <c r="A594" s="312"/>
      <c r="B594" s="312"/>
      <c r="C594" s="312"/>
      <c r="D594" s="312"/>
      <c r="E594" s="312"/>
      <c r="F594" s="313"/>
      <c r="G594" s="304"/>
      <c r="H594" s="314"/>
      <c r="I594" s="300"/>
      <c r="J594" s="315"/>
      <c r="K594" s="315"/>
      <c r="L594" s="316"/>
      <c r="M594" s="300"/>
      <c r="N594" s="308"/>
      <c r="O594" s="300"/>
      <c r="P594" s="312"/>
      <c r="Q594" s="300"/>
      <c r="R594" s="312"/>
      <c r="S594" s="300"/>
      <c r="T594" s="300"/>
      <c r="U594" s="300"/>
      <c r="V594" s="312"/>
      <c r="W594" s="300"/>
      <c r="X594" s="317"/>
      <c r="Y594" s="308"/>
      <c r="Z594" s="318"/>
      <c r="AA594" s="308"/>
      <c r="AB594" s="300"/>
      <c r="AC594" s="300"/>
      <c r="AD594" s="723"/>
      <c r="AE594" s="723"/>
      <c r="AF594" s="723"/>
      <c r="AG594" s="241"/>
      <c r="AH594" s="241"/>
      <c r="AI594" s="241"/>
      <c r="AJ594" s="241"/>
      <c r="AK594" s="241"/>
      <c r="AL594" s="241"/>
      <c r="AM594" s="241"/>
      <c r="AN594" s="242"/>
      <c r="AO594" s="241"/>
      <c r="AP594" s="242"/>
      <c r="AQ594" s="241"/>
      <c r="AR594" s="242"/>
      <c r="AS594" s="241"/>
      <c r="AT594" s="242"/>
      <c r="AU594" s="241"/>
      <c r="AV594" s="242"/>
      <c r="AW594" s="241"/>
    </row>
    <row r="595" spans="1:49" ht="26.25">
      <c r="A595" s="312"/>
      <c r="B595" s="312"/>
      <c r="C595" s="312"/>
      <c r="D595" s="312"/>
      <c r="E595" s="312"/>
      <c r="F595" s="313"/>
      <c r="G595" s="304"/>
      <c r="H595" s="314"/>
      <c r="I595" s="300"/>
      <c r="J595" s="315"/>
      <c r="K595" s="315"/>
      <c r="L595" s="316"/>
      <c r="M595" s="300"/>
      <c r="N595" s="308"/>
      <c r="O595" s="300"/>
      <c r="P595" s="312"/>
      <c r="Q595" s="300"/>
      <c r="R595" s="312"/>
      <c r="S595" s="300"/>
      <c r="T595" s="300"/>
      <c r="U595" s="300"/>
      <c r="V595" s="312"/>
      <c r="W595" s="300"/>
      <c r="X595" s="317"/>
      <c r="Y595" s="308"/>
      <c r="Z595" s="318"/>
      <c r="AA595" s="308"/>
      <c r="AB595" s="300"/>
      <c r="AC595" s="300"/>
      <c r="AD595" s="723"/>
      <c r="AE595" s="723"/>
      <c r="AF595" s="723"/>
      <c r="AG595" s="241"/>
      <c r="AH595" s="241"/>
      <c r="AI595" s="241"/>
      <c r="AJ595" s="241"/>
      <c r="AK595" s="241"/>
      <c r="AL595" s="241"/>
      <c r="AM595" s="241"/>
      <c r="AN595" s="242"/>
      <c r="AO595" s="241"/>
      <c r="AP595" s="242"/>
      <c r="AQ595" s="241"/>
      <c r="AR595" s="242"/>
      <c r="AS595" s="241"/>
      <c r="AT595" s="242"/>
      <c r="AU595" s="241"/>
      <c r="AV595" s="242"/>
      <c r="AW595" s="241"/>
    </row>
    <row r="596" spans="1:49" ht="26.25">
      <c r="A596" s="312"/>
      <c r="B596" s="312"/>
      <c r="C596" s="312"/>
      <c r="D596" s="312"/>
      <c r="E596" s="312"/>
      <c r="F596" s="313"/>
      <c r="G596" s="304"/>
      <c r="H596" s="314"/>
      <c r="I596" s="300"/>
      <c r="J596" s="315"/>
      <c r="K596" s="315"/>
      <c r="L596" s="316"/>
      <c r="M596" s="300"/>
      <c r="N596" s="308"/>
      <c r="O596" s="300"/>
      <c r="P596" s="312"/>
      <c r="Q596" s="300"/>
      <c r="R596" s="312"/>
      <c r="S596" s="300"/>
      <c r="T596" s="300"/>
      <c r="U596" s="300"/>
      <c r="V596" s="312"/>
      <c r="W596" s="300"/>
      <c r="X596" s="317"/>
      <c r="Y596" s="308"/>
      <c r="Z596" s="318"/>
      <c r="AA596" s="308"/>
      <c r="AB596" s="300"/>
      <c r="AC596" s="300"/>
      <c r="AD596" s="723"/>
      <c r="AE596" s="723"/>
      <c r="AF596" s="723"/>
      <c r="AG596" s="241"/>
      <c r="AH596" s="241"/>
      <c r="AI596" s="241"/>
      <c r="AJ596" s="241"/>
      <c r="AK596" s="241"/>
      <c r="AL596" s="241"/>
      <c r="AM596" s="241"/>
      <c r="AN596" s="242"/>
      <c r="AO596" s="241"/>
      <c r="AP596" s="242"/>
      <c r="AQ596" s="241"/>
      <c r="AR596" s="242"/>
      <c r="AS596" s="241"/>
      <c r="AT596" s="242"/>
      <c r="AU596" s="241"/>
      <c r="AV596" s="242"/>
      <c r="AW596" s="241"/>
    </row>
    <row r="597" spans="1:49" ht="26.25">
      <c r="A597" s="312"/>
      <c r="B597" s="312"/>
      <c r="C597" s="312"/>
      <c r="D597" s="312"/>
      <c r="E597" s="312"/>
      <c r="F597" s="313"/>
      <c r="G597" s="304"/>
      <c r="H597" s="314"/>
      <c r="I597" s="300"/>
      <c r="J597" s="315"/>
      <c r="K597" s="315"/>
      <c r="L597" s="316"/>
      <c r="M597" s="300"/>
      <c r="N597" s="308"/>
      <c r="O597" s="300"/>
      <c r="P597" s="312"/>
      <c r="Q597" s="300"/>
      <c r="R597" s="312"/>
      <c r="S597" s="300"/>
      <c r="T597" s="300"/>
      <c r="U597" s="300"/>
      <c r="V597" s="312"/>
      <c r="W597" s="300"/>
      <c r="X597" s="317"/>
      <c r="Y597" s="308"/>
      <c r="Z597" s="318"/>
      <c r="AA597" s="308"/>
      <c r="AB597" s="300"/>
      <c r="AC597" s="300"/>
      <c r="AD597" s="723"/>
      <c r="AE597" s="723"/>
      <c r="AF597" s="723"/>
      <c r="AG597" s="241"/>
      <c r="AH597" s="241"/>
      <c r="AI597" s="241"/>
      <c r="AJ597" s="241"/>
      <c r="AK597" s="241"/>
      <c r="AL597" s="241"/>
      <c r="AM597" s="241"/>
      <c r="AN597" s="242"/>
      <c r="AO597" s="241"/>
      <c r="AP597" s="242"/>
      <c r="AQ597" s="241"/>
      <c r="AR597" s="242"/>
      <c r="AS597" s="241"/>
      <c r="AT597" s="242"/>
      <c r="AU597" s="241"/>
      <c r="AV597" s="242"/>
      <c r="AW597" s="241"/>
    </row>
    <row r="598" spans="1:49" ht="26.25">
      <c r="A598" s="312"/>
      <c r="B598" s="312"/>
      <c r="C598" s="312"/>
      <c r="D598" s="312"/>
      <c r="E598" s="312"/>
      <c r="F598" s="313"/>
      <c r="G598" s="304"/>
      <c r="H598" s="314"/>
      <c r="I598" s="300"/>
      <c r="J598" s="315"/>
      <c r="K598" s="315"/>
      <c r="L598" s="316"/>
      <c r="M598" s="300"/>
      <c r="N598" s="308"/>
      <c r="O598" s="300"/>
      <c r="P598" s="312"/>
      <c r="Q598" s="300"/>
      <c r="R598" s="312"/>
      <c r="S598" s="300"/>
      <c r="T598" s="300"/>
      <c r="U598" s="300"/>
      <c r="V598" s="312"/>
      <c r="W598" s="300"/>
      <c r="X598" s="317"/>
      <c r="Y598" s="308"/>
      <c r="Z598" s="318"/>
      <c r="AA598" s="308"/>
      <c r="AB598" s="300"/>
      <c r="AC598" s="300"/>
      <c r="AD598" s="723"/>
      <c r="AE598" s="723"/>
      <c r="AF598" s="723"/>
      <c r="AG598" s="241"/>
      <c r="AH598" s="241"/>
      <c r="AI598" s="241"/>
      <c r="AJ598" s="241"/>
      <c r="AK598" s="241"/>
      <c r="AL598" s="241"/>
      <c r="AM598" s="241"/>
      <c r="AN598" s="242"/>
      <c r="AO598" s="241"/>
      <c r="AP598" s="242"/>
      <c r="AQ598" s="241"/>
      <c r="AR598" s="242"/>
      <c r="AS598" s="241"/>
      <c r="AT598" s="242"/>
      <c r="AU598" s="241"/>
      <c r="AV598" s="242"/>
      <c r="AW598" s="241"/>
    </row>
    <row r="599" spans="1:49" ht="26.25">
      <c r="A599" s="312"/>
      <c r="B599" s="312"/>
      <c r="C599" s="312"/>
      <c r="D599" s="312"/>
      <c r="E599" s="312"/>
      <c r="F599" s="313"/>
      <c r="G599" s="304"/>
      <c r="H599" s="314"/>
      <c r="I599" s="300"/>
      <c r="J599" s="315"/>
      <c r="K599" s="315"/>
      <c r="L599" s="316"/>
      <c r="M599" s="300"/>
      <c r="N599" s="308"/>
      <c r="O599" s="300"/>
      <c r="P599" s="312"/>
      <c r="Q599" s="300"/>
      <c r="R599" s="312"/>
      <c r="S599" s="300"/>
      <c r="T599" s="300"/>
      <c r="U599" s="300"/>
      <c r="V599" s="312"/>
      <c r="W599" s="300"/>
      <c r="X599" s="317"/>
      <c r="Y599" s="308"/>
      <c r="Z599" s="318"/>
      <c r="AA599" s="308"/>
      <c r="AB599" s="300"/>
      <c r="AC599" s="300"/>
      <c r="AD599" s="723"/>
      <c r="AE599" s="723"/>
      <c r="AF599" s="723"/>
      <c r="AG599" s="241"/>
      <c r="AH599" s="241"/>
      <c r="AI599" s="241"/>
      <c r="AJ599" s="241"/>
      <c r="AK599" s="241"/>
      <c r="AL599" s="241"/>
      <c r="AM599" s="241"/>
      <c r="AN599" s="242"/>
      <c r="AO599" s="241"/>
      <c r="AP599" s="242"/>
      <c r="AQ599" s="241"/>
      <c r="AR599" s="242"/>
      <c r="AS599" s="241"/>
      <c r="AT599" s="242"/>
      <c r="AU599" s="241"/>
      <c r="AV599" s="242"/>
      <c r="AW599" s="241"/>
    </row>
    <row r="600" spans="1:49" ht="26.25">
      <c r="A600" s="312"/>
      <c r="B600" s="312"/>
      <c r="C600" s="312"/>
      <c r="D600" s="312"/>
      <c r="E600" s="312"/>
      <c r="F600" s="313"/>
      <c r="G600" s="304"/>
      <c r="H600" s="314"/>
      <c r="I600" s="300"/>
      <c r="J600" s="315"/>
      <c r="K600" s="315"/>
      <c r="L600" s="316"/>
      <c r="M600" s="300"/>
      <c r="N600" s="308"/>
      <c r="O600" s="300"/>
      <c r="P600" s="312"/>
      <c r="Q600" s="300"/>
      <c r="R600" s="312"/>
      <c r="S600" s="300"/>
      <c r="T600" s="300"/>
      <c r="U600" s="300"/>
      <c r="V600" s="312"/>
      <c r="W600" s="300"/>
      <c r="X600" s="317"/>
      <c r="Y600" s="308"/>
      <c r="Z600" s="318"/>
      <c r="AA600" s="308"/>
      <c r="AB600" s="300"/>
      <c r="AC600" s="300"/>
      <c r="AD600" s="723"/>
      <c r="AE600" s="723"/>
      <c r="AF600" s="723"/>
      <c r="AG600" s="241"/>
      <c r="AH600" s="241"/>
      <c r="AI600" s="241"/>
      <c r="AJ600" s="241"/>
      <c r="AK600" s="241"/>
      <c r="AL600" s="241"/>
      <c r="AM600" s="241"/>
      <c r="AN600" s="242"/>
      <c r="AO600" s="241"/>
      <c r="AP600" s="242"/>
      <c r="AQ600" s="241"/>
      <c r="AR600" s="242"/>
      <c r="AS600" s="241"/>
      <c r="AT600" s="242"/>
      <c r="AU600" s="241"/>
      <c r="AV600" s="242"/>
      <c r="AW600" s="241"/>
    </row>
    <row r="601" spans="1:49" ht="26.25">
      <c r="A601" s="312"/>
      <c r="B601" s="312"/>
      <c r="C601" s="312"/>
      <c r="D601" s="312"/>
      <c r="E601" s="312"/>
      <c r="F601" s="313"/>
      <c r="G601" s="304"/>
      <c r="H601" s="314"/>
      <c r="I601" s="300"/>
      <c r="J601" s="315"/>
      <c r="K601" s="315"/>
      <c r="L601" s="316"/>
      <c r="M601" s="300"/>
      <c r="N601" s="308"/>
      <c r="O601" s="300"/>
      <c r="P601" s="312"/>
      <c r="Q601" s="300"/>
      <c r="R601" s="312"/>
      <c r="S601" s="300"/>
      <c r="T601" s="300"/>
      <c r="U601" s="300"/>
      <c r="V601" s="312"/>
      <c r="W601" s="300"/>
      <c r="X601" s="317"/>
      <c r="Y601" s="308"/>
      <c r="Z601" s="318"/>
      <c r="AA601" s="308"/>
      <c r="AB601" s="300"/>
      <c r="AC601" s="300"/>
      <c r="AD601" s="723"/>
      <c r="AE601" s="723"/>
      <c r="AF601" s="723"/>
      <c r="AG601" s="241"/>
      <c r="AH601" s="241"/>
      <c r="AI601" s="241"/>
      <c r="AJ601" s="241"/>
      <c r="AK601" s="241"/>
      <c r="AL601" s="241"/>
      <c r="AM601" s="241"/>
      <c r="AN601" s="242"/>
      <c r="AO601" s="241"/>
      <c r="AP601" s="242"/>
      <c r="AQ601" s="241"/>
      <c r="AR601" s="242"/>
      <c r="AS601" s="241"/>
      <c r="AT601" s="242"/>
      <c r="AU601" s="241"/>
      <c r="AV601" s="242"/>
      <c r="AW601" s="241"/>
    </row>
    <row r="602" spans="1:49" ht="26.25">
      <c r="A602" s="312"/>
      <c r="B602" s="312"/>
      <c r="C602" s="312"/>
      <c r="D602" s="312"/>
      <c r="E602" s="312"/>
      <c r="F602" s="313"/>
      <c r="G602" s="304"/>
      <c r="H602" s="314"/>
      <c r="I602" s="300"/>
      <c r="J602" s="315"/>
      <c r="K602" s="315"/>
      <c r="L602" s="316"/>
      <c r="M602" s="300"/>
      <c r="N602" s="308"/>
      <c r="O602" s="300"/>
      <c r="P602" s="312"/>
      <c r="Q602" s="300"/>
      <c r="R602" s="312"/>
      <c r="S602" s="300"/>
      <c r="T602" s="300"/>
      <c r="U602" s="300"/>
      <c r="V602" s="312"/>
      <c r="W602" s="300"/>
      <c r="X602" s="317"/>
      <c r="Y602" s="308"/>
      <c r="Z602" s="318"/>
      <c r="AA602" s="308"/>
      <c r="AB602" s="300"/>
      <c r="AC602" s="300"/>
      <c r="AD602" s="723"/>
      <c r="AE602" s="723"/>
      <c r="AF602" s="723"/>
      <c r="AG602" s="241"/>
      <c r="AH602" s="241"/>
      <c r="AI602" s="241"/>
      <c r="AJ602" s="241"/>
      <c r="AK602" s="241"/>
      <c r="AL602" s="241"/>
      <c r="AM602" s="241"/>
      <c r="AN602" s="242"/>
      <c r="AO602" s="241"/>
      <c r="AP602" s="242"/>
      <c r="AQ602" s="241"/>
      <c r="AR602" s="242"/>
      <c r="AS602" s="241"/>
      <c r="AT602" s="242"/>
      <c r="AU602" s="241"/>
      <c r="AV602" s="242"/>
      <c r="AW602" s="241"/>
    </row>
    <row r="603" spans="1:49" ht="26.25">
      <c r="A603" s="312"/>
      <c r="B603" s="312"/>
      <c r="C603" s="312"/>
      <c r="D603" s="312"/>
      <c r="E603" s="312"/>
      <c r="F603" s="313"/>
      <c r="G603" s="304"/>
      <c r="H603" s="314"/>
      <c r="I603" s="300"/>
      <c r="J603" s="315"/>
      <c r="K603" s="315"/>
      <c r="L603" s="316"/>
      <c r="M603" s="300"/>
      <c r="N603" s="308"/>
      <c r="O603" s="300"/>
      <c r="P603" s="312"/>
      <c r="Q603" s="300"/>
      <c r="R603" s="312"/>
      <c r="S603" s="300"/>
      <c r="T603" s="300"/>
      <c r="U603" s="300"/>
      <c r="V603" s="312"/>
      <c r="W603" s="300"/>
      <c r="X603" s="317"/>
      <c r="Y603" s="308"/>
      <c r="Z603" s="318"/>
      <c r="AA603" s="308"/>
      <c r="AB603" s="300"/>
      <c r="AC603" s="300"/>
      <c r="AD603" s="723"/>
      <c r="AE603" s="723"/>
      <c r="AF603" s="723"/>
      <c r="AG603" s="241"/>
      <c r="AH603" s="241"/>
      <c r="AI603" s="241"/>
      <c r="AJ603" s="241"/>
      <c r="AK603" s="241"/>
      <c r="AL603" s="241"/>
      <c r="AM603" s="241"/>
      <c r="AN603" s="242"/>
      <c r="AO603" s="241"/>
      <c r="AP603" s="242"/>
      <c r="AQ603" s="241"/>
      <c r="AR603" s="242"/>
      <c r="AS603" s="241"/>
      <c r="AT603" s="242"/>
      <c r="AU603" s="241"/>
      <c r="AV603" s="242"/>
      <c r="AW603" s="241"/>
    </row>
    <row r="604" spans="1:49" ht="26.25">
      <c r="A604" s="312"/>
      <c r="B604" s="312"/>
      <c r="C604" s="312"/>
      <c r="D604" s="312"/>
      <c r="E604" s="312"/>
      <c r="F604" s="313"/>
      <c r="G604" s="304"/>
      <c r="H604" s="314"/>
      <c r="I604" s="300"/>
      <c r="J604" s="315"/>
      <c r="K604" s="315"/>
      <c r="L604" s="316"/>
      <c r="M604" s="300"/>
      <c r="N604" s="308"/>
      <c r="O604" s="300"/>
      <c r="P604" s="312"/>
      <c r="Q604" s="300"/>
      <c r="R604" s="312"/>
      <c r="S604" s="300"/>
      <c r="T604" s="300"/>
      <c r="U604" s="300"/>
      <c r="V604" s="312"/>
      <c r="W604" s="300"/>
      <c r="X604" s="317"/>
      <c r="Y604" s="308"/>
      <c r="Z604" s="318"/>
      <c r="AA604" s="308"/>
      <c r="AB604" s="300"/>
      <c r="AC604" s="300"/>
      <c r="AD604" s="723"/>
      <c r="AE604" s="723"/>
      <c r="AF604" s="723"/>
      <c r="AG604" s="241"/>
      <c r="AH604" s="241"/>
      <c r="AI604" s="241"/>
      <c r="AJ604" s="241"/>
      <c r="AK604" s="241"/>
      <c r="AL604" s="241"/>
      <c r="AM604" s="241"/>
      <c r="AN604" s="242"/>
      <c r="AO604" s="241"/>
      <c r="AP604" s="242"/>
      <c r="AQ604" s="241"/>
      <c r="AR604" s="242"/>
      <c r="AS604" s="241"/>
      <c r="AT604" s="242"/>
      <c r="AU604" s="241"/>
      <c r="AV604" s="242"/>
      <c r="AW604" s="241"/>
    </row>
    <row r="605" spans="1:49" ht="26.25">
      <c r="A605" s="312"/>
      <c r="B605" s="312"/>
      <c r="C605" s="312"/>
      <c r="D605" s="312"/>
      <c r="E605" s="312"/>
      <c r="F605" s="313"/>
      <c r="G605" s="304"/>
      <c r="H605" s="314"/>
      <c r="I605" s="300"/>
      <c r="J605" s="315"/>
      <c r="K605" s="315"/>
      <c r="L605" s="316"/>
      <c r="M605" s="300"/>
      <c r="N605" s="308"/>
      <c r="O605" s="300"/>
      <c r="P605" s="312"/>
      <c r="Q605" s="300"/>
      <c r="R605" s="312"/>
      <c r="S605" s="300"/>
      <c r="T605" s="300"/>
      <c r="U605" s="300"/>
      <c r="V605" s="312"/>
      <c r="W605" s="300"/>
      <c r="X605" s="317"/>
      <c r="Y605" s="308"/>
      <c r="Z605" s="318"/>
      <c r="AA605" s="308"/>
      <c r="AB605" s="300"/>
      <c r="AC605" s="300"/>
      <c r="AD605" s="723"/>
      <c r="AE605" s="723"/>
      <c r="AF605" s="723"/>
      <c r="AG605" s="241"/>
      <c r="AH605" s="241"/>
      <c r="AI605" s="241"/>
      <c r="AJ605" s="241"/>
      <c r="AK605" s="241"/>
      <c r="AL605" s="241"/>
      <c r="AM605" s="241"/>
      <c r="AN605" s="242"/>
      <c r="AO605" s="241"/>
      <c r="AP605" s="242"/>
      <c r="AQ605" s="241"/>
      <c r="AR605" s="242"/>
      <c r="AS605" s="241"/>
      <c r="AT605" s="242"/>
      <c r="AU605" s="241"/>
      <c r="AV605" s="242"/>
      <c r="AW605" s="241"/>
    </row>
    <row r="606" spans="1:49" ht="26.25">
      <c r="A606" s="312"/>
      <c r="B606" s="312"/>
      <c r="C606" s="312"/>
      <c r="D606" s="312"/>
      <c r="E606" s="312"/>
      <c r="F606" s="313"/>
      <c r="G606" s="304"/>
      <c r="H606" s="314"/>
      <c r="I606" s="300"/>
      <c r="J606" s="315"/>
      <c r="K606" s="315"/>
      <c r="L606" s="316"/>
      <c r="M606" s="300"/>
      <c r="N606" s="308"/>
      <c r="O606" s="300"/>
      <c r="P606" s="312"/>
      <c r="Q606" s="300"/>
      <c r="R606" s="312"/>
      <c r="S606" s="300"/>
      <c r="T606" s="300"/>
      <c r="U606" s="300"/>
      <c r="V606" s="312"/>
      <c r="W606" s="300"/>
      <c r="X606" s="317"/>
      <c r="Y606" s="308"/>
      <c r="Z606" s="318"/>
      <c r="AA606" s="308"/>
      <c r="AB606" s="300"/>
      <c r="AC606" s="300"/>
      <c r="AD606" s="723"/>
      <c r="AE606" s="723"/>
      <c r="AF606" s="723"/>
      <c r="AG606" s="241"/>
      <c r="AH606" s="241"/>
      <c r="AI606" s="241"/>
      <c r="AJ606" s="241"/>
      <c r="AK606" s="241"/>
      <c r="AL606" s="241"/>
      <c r="AM606" s="241"/>
      <c r="AN606" s="242"/>
      <c r="AO606" s="241"/>
      <c r="AP606" s="242"/>
      <c r="AQ606" s="241"/>
      <c r="AR606" s="242"/>
      <c r="AS606" s="241"/>
      <c r="AT606" s="242"/>
      <c r="AU606" s="241"/>
      <c r="AV606" s="242"/>
      <c r="AW606" s="241"/>
    </row>
    <row r="607" spans="1:49" ht="26.25">
      <c r="A607" s="312"/>
      <c r="B607" s="312"/>
      <c r="C607" s="312"/>
      <c r="D607" s="312"/>
      <c r="E607" s="312"/>
      <c r="F607" s="313"/>
      <c r="G607" s="304"/>
      <c r="H607" s="314"/>
      <c r="I607" s="300"/>
      <c r="J607" s="315"/>
      <c r="K607" s="315"/>
      <c r="L607" s="316"/>
      <c r="M607" s="300"/>
      <c r="N607" s="308"/>
      <c r="O607" s="300"/>
      <c r="P607" s="312"/>
      <c r="Q607" s="300"/>
      <c r="R607" s="312"/>
      <c r="S607" s="300"/>
      <c r="T607" s="300"/>
      <c r="U607" s="300"/>
      <c r="V607" s="312"/>
      <c r="W607" s="300"/>
      <c r="X607" s="317"/>
      <c r="Y607" s="308"/>
      <c r="Z607" s="318"/>
      <c r="AA607" s="308"/>
      <c r="AB607" s="300"/>
      <c r="AC607" s="300"/>
      <c r="AD607" s="723"/>
      <c r="AE607" s="723"/>
      <c r="AF607" s="723"/>
      <c r="AG607" s="241"/>
      <c r="AH607" s="241"/>
      <c r="AI607" s="241"/>
      <c r="AJ607" s="241"/>
      <c r="AK607" s="241"/>
      <c r="AL607" s="241"/>
      <c r="AM607" s="241"/>
      <c r="AN607" s="242"/>
      <c r="AO607" s="241"/>
      <c r="AP607" s="242"/>
      <c r="AQ607" s="241"/>
      <c r="AR607" s="242"/>
      <c r="AS607" s="241"/>
      <c r="AT607" s="242"/>
      <c r="AU607" s="241"/>
      <c r="AV607" s="242"/>
      <c r="AW607" s="241"/>
    </row>
    <row r="608" spans="1:49" ht="26.25">
      <c r="A608" s="312"/>
      <c r="B608" s="312"/>
      <c r="C608" s="312"/>
      <c r="D608" s="312"/>
      <c r="E608" s="312"/>
      <c r="F608" s="313"/>
      <c r="G608" s="304"/>
      <c r="H608" s="314"/>
      <c r="I608" s="300"/>
      <c r="J608" s="315"/>
      <c r="K608" s="315"/>
      <c r="L608" s="316"/>
      <c r="M608" s="300"/>
      <c r="N608" s="308"/>
      <c r="O608" s="300"/>
      <c r="P608" s="312"/>
      <c r="Q608" s="300"/>
      <c r="R608" s="312"/>
      <c r="S608" s="300"/>
      <c r="T608" s="300"/>
      <c r="U608" s="300"/>
      <c r="V608" s="312"/>
      <c r="W608" s="300"/>
      <c r="X608" s="317"/>
      <c r="Y608" s="308"/>
      <c r="Z608" s="318"/>
      <c r="AA608" s="308"/>
      <c r="AB608" s="300"/>
      <c r="AC608" s="300"/>
      <c r="AD608" s="723"/>
      <c r="AE608" s="723"/>
      <c r="AF608" s="723"/>
      <c r="AG608" s="241"/>
      <c r="AH608" s="241"/>
      <c r="AI608" s="241"/>
      <c r="AJ608" s="241"/>
      <c r="AK608" s="241"/>
      <c r="AL608" s="241"/>
      <c r="AM608" s="241"/>
      <c r="AN608" s="242"/>
      <c r="AO608" s="241"/>
      <c r="AP608" s="242"/>
      <c r="AQ608" s="241"/>
      <c r="AR608" s="242"/>
      <c r="AS608" s="241"/>
      <c r="AT608" s="242"/>
      <c r="AU608" s="241"/>
      <c r="AV608" s="242"/>
      <c r="AW608" s="241"/>
    </row>
    <row r="609" spans="1:49" ht="26.25">
      <c r="A609" s="312"/>
      <c r="B609" s="312"/>
      <c r="C609" s="312"/>
      <c r="D609" s="312"/>
      <c r="E609" s="312"/>
      <c r="F609" s="313"/>
      <c r="G609" s="304"/>
      <c r="H609" s="314"/>
      <c r="I609" s="300"/>
      <c r="J609" s="315"/>
      <c r="K609" s="315"/>
      <c r="L609" s="316"/>
      <c r="M609" s="300"/>
      <c r="N609" s="308"/>
      <c r="O609" s="300"/>
      <c r="P609" s="312"/>
      <c r="Q609" s="300"/>
      <c r="R609" s="312"/>
      <c r="S609" s="300"/>
      <c r="T609" s="300"/>
      <c r="U609" s="300"/>
      <c r="V609" s="312"/>
      <c r="W609" s="300"/>
      <c r="X609" s="317"/>
      <c r="Y609" s="308"/>
      <c r="Z609" s="318"/>
      <c r="AA609" s="308"/>
      <c r="AB609" s="300"/>
      <c r="AC609" s="300"/>
      <c r="AD609" s="723"/>
      <c r="AE609" s="723"/>
      <c r="AF609" s="723"/>
      <c r="AG609" s="241"/>
      <c r="AH609" s="241"/>
      <c r="AI609" s="241"/>
      <c r="AJ609" s="241"/>
      <c r="AK609" s="241"/>
      <c r="AL609" s="241"/>
      <c r="AM609" s="241"/>
      <c r="AN609" s="242"/>
      <c r="AO609" s="241"/>
      <c r="AP609" s="242"/>
      <c r="AQ609" s="241"/>
      <c r="AR609" s="242"/>
      <c r="AS609" s="241"/>
      <c r="AT609" s="242"/>
      <c r="AU609" s="241"/>
      <c r="AV609" s="242"/>
      <c r="AW609" s="241"/>
    </row>
    <row r="610" spans="1:49" ht="26.25">
      <c r="A610" s="312"/>
      <c r="B610" s="312"/>
      <c r="C610" s="312"/>
      <c r="D610" s="312"/>
      <c r="E610" s="312"/>
      <c r="F610" s="313"/>
      <c r="G610" s="304"/>
      <c r="H610" s="314"/>
      <c r="I610" s="300"/>
      <c r="J610" s="315"/>
      <c r="K610" s="315"/>
      <c r="L610" s="316"/>
      <c r="M610" s="300"/>
      <c r="N610" s="308"/>
      <c r="O610" s="300"/>
      <c r="P610" s="312"/>
      <c r="Q610" s="300"/>
      <c r="R610" s="312"/>
      <c r="S610" s="300"/>
      <c r="T610" s="300"/>
      <c r="U610" s="300"/>
      <c r="V610" s="312"/>
      <c r="W610" s="300"/>
      <c r="X610" s="317"/>
      <c r="Y610" s="308"/>
      <c r="Z610" s="318"/>
      <c r="AA610" s="308"/>
      <c r="AB610" s="300"/>
      <c r="AC610" s="300"/>
      <c r="AD610" s="723"/>
      <c r="AE610" s="723"/>
      <c r="AF610" s="723"/>
      <c r="AG610" s="241"/>
      <c r="AH610" s="241"/>
      <c r="AI610" s="241"/>
      <c r="AJ610" s="241"/>
      <c r="AK610" s="241"/>
      <c r="AL610" s="241"/>
      <c r="AM610" s="241"/>
      <c r="AN610" s="242"/>
      <c r="AO610" s="241"/>
      <c r="AP610" s="242"/>
      <c r="AQ610" s="241"/>
      <c r="AR610" s="242"/>
      <c r="AS610" s="241"/>
      <c r="AT610" s="242"/>
      <c r="AU610" s="241"/>
      <c r="AV610" s="242"/>
      <c r="AW610" s="241"/>
    </row>
    <row r="611" spans="1:49" ht="26.25">
      <c r="A611" s="312"/>
      <c r="B611" s="312"/>
      <c r="C611" s="312"/>
      <c r="D611" s="312"/>
      <c r="E611" s="312"/>
      <c r="F611" s="313"/>
      <c r="G611" s="304"/>
      <c r="H611" s="314"/>
      <c r="I611" s="300"/>
      <c r="J611" s="315"/>
      <c r="K611" s="315"/>
      <c r="L611" s="316"/>
      <c r="M611" s="300"/>
      <c r="N611" s="308"/>
      <c r="O611" s="300"/>
      <c r="P611" s="312"/>
      <c r="Q611" s="300"/>
      <c r="R611" s="312"/>
      <c r="S611" s="300"/>
      <c r="T611" s="300"/>
      <c r="U611" s="300"/>
      <c r="V611" s="312"/>
      <c r="W611" s="300"/>
      <c r="X611" s="317"/>
      <c r="Y611" s="308"/>
      <c r="Z611" s="318"/>
      <c r="AA611" s="308"/>
      <c r="AB611" s="300"/>
      <c r="AC611" s="300"/>
      <c r="AD611" s="723"/>
      <c r="AE611" s="723"/>
      <c r="AF611" s="723"/>
      <c r="AG611" s="241"/>
      <c r="AH611" s="241"/>
      <c r="AI611" s="241"/>
      <c r="AJ611" s="241"/>
      <c r="AK611" s="241"/>
      <c r="AL611" s="241"/>
      <c r="AM611" s="241"/>
      <c r="AN611" s="242"/>
      <c r="AO611" s="241"/>
      <c r="AP611" s="242"/>
      <c r="AQ611" s="241"/>
      <c r="AR611" s="242"/>
      <c r="AS611" s="241"/>
      <c r="AT611" s="242"/>
      <c r="AU611" s="241"/>
      <c r="AV611" s="242"/>
      <c r="AW611" s="241"/>
    </row>
    <row r="612" spans="1:49" ht="26.25">
      <c r="A612" s="312"/>
      <c r="B612" s="312"/>
      <c r="C612" s="312"/>
      <c r="D612" s="312"/>
      <c r="E612" s="312"/>
      <c r="F612" s="313"/>
      <c r="G612" s="304"/>
      <c r="H612" s="314"/>
      <c r="I612" s="300"/>
      <c r="J612" s="315"/>
      <c r="K612" s="315"/>
      <c r="L612" s="316"/>
      <c r="M612" s="300"/>
      <c r="N612" s="308"/>
      <c r="O612" s="300"/>
      <c r="P612" s="312"/>
      <c r="Q612" s="300"/>
      <c r="R612" s="312"/>
      <c r="S612" s="300"/>
      <c r="T612" s="300"/>
      <c r="U612" s="300"/>
      <c r="V612" s="312"/>
      <c r="W612" s="300"/>
      <c r="X612" s="317"/>
      <c r="Y612" s="308"/>
      <c r="Z612" s="318"/>
      <c r="AA612" s="308"/>
      <c r="AB612" s="300"/>
      <c r="AC612" s="300"/>
      <c r="AD612" s="723"/>
      <c r="AE612" s="723"/>
      <c r="AF612" s="723"/>
      <c r="AG612" s="241"/>
      <c r="AH612" s="241"/>
      <c r="AI612" s="241"/>
      <c r="AJ612" s="241"/>
      <c r="AK612" s="241"/>
      <c r="AL612" s="241"/>
      <c r="AM612" s="241"/>
      <c r="AN612" s="242"/>
      <c r="AO612" s="241"/>
      <c r="AP612" s="242"/>
      <c r="AQ612" s="241"/>
      <c r="AR612" s="242"/>
      <c r="AS612" s="241"/>
      <c r="AT612" s="242"/>
      <c r="AU612" s="241"/>
      <c r="AV612" s="242"/>
      <c r="AW612" s="241"/>
    </row>
    <row r="613" spans="1:49" ht="26.25">
      <c r="A613" s="312"/>
      <c r="B613" s="312"/>
      <c r="C613" s="312"/>
      <c r="D613" s="312"/>
      <c r="E613" s="312"/>
      <c r="F613" s="313"/>
      <c r="G613" s="304"/>
      <c r="H613" s="314"/>
      <c r="I613" s="300"/>
      <c r="J613" s="315"/>
      <c r="K613" s="315"/>
      <c r="L613" s="316"/>
      <c r="M613" s="300"/>
      <c r="N613" s="308"/>
      <c r="O613" s="300"/>
      <c r="P613" s="312"/>
      <c r="Q613" s="300"/>
      <c r="R613" s="312"/>
      <c r="S613" s="300"/>
      <c r="T613" s="300"/>
      <c r="U613" s="300"/>
      <c r="V613" s="312"/>
      <c r="W613" s="300"/>
      <c r="X613" s="317"/>
      <c r="Y613" s="308"/>
      <c r="Z613" s="318"/>
      <c r="AA613" s="308"/>
      <c r="AB613" s="300"/>
      <c r="AC613" s="300"/>
      <c r="AD613" s="723"/>
      <c r="AE613" s="723"/>
      <c r="AF613" s="723"/>
      <c r="AG613" s="241"/>
      <c r="AH613" s="241"/>
      <c r="AI613" s="241"/>
      <c r="AJ613" s="241"/>
      <c r="AK613" s="241"/>
      <c r="AL613" s="241"/>
      <c r="AM613" s="241"/>
      <c r="AN613" s="242"/>
      <c r="AO613" s="241"/>
      <c r="AP613" s="242"/>
      <c r="AQ613" s="241"/>
      <c r="AR613" s="242"/>
      <c r="AS613" s="241"/>
      <c r="AT613" s="242"/>
      <c r="AU613" s="241"/>
      <c r="AV613" s="242"/>
      <c r="AW613" s="241"/>
    </row>
    <row r="614" spans="1:49" ht="26.25">
      <c r="A614" s="312"/>
      <c r="B614" s="312"/>
      <c r="C614" s="312"/>
      <c r="D614" s="312"/>
      <c r="E614" s="312"/>
      <c r="F614" s="313"/>
      <c r="G614" s="304"/>
      <c r="H614" s="314"/>
      <c r="I614" s="300"/>
      <c r="J614" s="315"/>
      <c r="K614" s="315"/>
      <c r="L614" s="316"/>
      <c r="M614" s="300"/>
      <c r="N614" s="308"/>
      <c r="O614" s="300"/>
      <c r="P614" s="312"/>
      <c r="Q614" s="300"/>
      <c r="R614" s="312"/>
      <c r="S614" s="300"/>
      <c r="T614" s="300"/>
      <c r="U614" s="300"/>
      <c r="V614" s="312"/>
      <c r="W614" s="300"/>
      <c r="X614" s="317"/>
      <c r="Y614" s="308"/>
      <c r="Z614" s="318"/>
      <c r="AA614" s="308"/>
      <c r="AB614" s="300"/>
      <c r="AC614" s="300"/>
      <c r="AD614" s="723"/>
      <c r="AE614" s="723"/>
      <c r="AF614" s="723"/>
      <c r="AG614" s="241"/>
      <c r="AH614" s="241"/>
      <c r="AI614" s="241"/>
      <c r="AJ614" s="241"/>
      <c r="AK614" s="241"/>
      <c r="AL614" s="241"/>
      <c r="AM614" s="241"/>
      <c r="AN614" s="242"/>
      <c r="AO614" s="241"/>
      <c r="AP614" s="242"/>
      <c r="AQ614" s="241"/>
      <c r="AR614" s="242"/>
      <c r="AS614" s="241"/>
      <c r="AT614" s="242"/>
      <c r="AU614" s="241"/>
      <c r="AV614" s="242"/>
      <c r="AW614" s="241"/>
    </row>
    <row r="615" spans="1:49" ht="26.25">
      <c r="A615" s="312"/>
      <c r="B615" s="312"/>
      <c r="C615" s="312"/>
      <c r="D615" s="312"/>
      <c r="E615" s="312"/>
      <c r="F615" s="313"/>
      <c r="G615" s="304"/>
      <c r="H615" s="314"/>
      <c r="I615" s="300"/>
      <c r="J615" s="315"/>
      <c r="K615" s="315"/>
      <c r="L615" s="316"/>
      <c r="M615" s="300"/>
      <c r="N615" s="308"/>
      <c r="O615" s="300"/>
      <c r="P615" s="312"/>
      <c r="Q615" s="300"/>
      <c r="R615" s="312"/>
      <c r="S615" s="300"/>
      <c r="T615" s="300"/>
      <c r="U615" s="300"/>
      <c r="V615" s="312"/>
      <c r="W615" s="300"/>
      <c r="X615" s="317"/>
      <c r="Y615" s="308"/>
      <c r="Z615" s="318"/>
      <c r="AA615" s="308"/>
      <c r="AB615" s="300"/>
      <c r="AC615" s="300"/>
      <c r="AD615" s="723"/>
      <c r="AE615" s="723"/>
      <c r="AF615" s="723"/>
      <c r="AG615" s="241"/>
      <c r="AH615" s="241"/>
      <c r="AI615" s="241"/>
      <c r="AJ615" s="241"/>
      <c r="AK615" s="241"/>
      <c r="AL615" s="241"/>
      <c r="AM615" s="241"/>
      <c r="AN615" s="242"/>
      <c r="AO615" s="241"/>
      <c r="AP615" s="242"/>
      <c r="AQ615" s="241"/>
      <c r="AR615" s="242"/>
      <c r="AS615" s="241"/>
      <c r="AT615" s="242"/>
      <c r="AU615" s="241"/>
      <c r="AV615" s="242"/>
      <c r="AW615" s="241"/>
    </row>
    <row r="616" spans="1:49" ht="26.25">
      <c r="A616" s="312"/>
      <c r="B616" s="312"/>
      <c r="C616" s="312"/>
      <c r="D616" s="312"/>
      <c r="E616" s="312"/>
      <c r="F616" s="313"/>
      <c r="G616" s="304"/>
      <c r="H616" s="314"/>
      <c r="I616" s="300"/>
      <c r="J616" s="315"/>
      <c r="K616" s="315"/>
      <c r="L616" s="316"/>
      <c r="M616" s="300"/>
      <c r="N616" s="308"/>
      <c r="O616" s="300"/>
      <c r="P616" s="312"/>
      <c r="Q616" s="300"/>
      <c r="R616" s="312"/>
      <c r="S616" s="300"/>
      <c r="T616" s="300"/>
      <c r="U616" s="300"/>
      <c r="V616" s="312"/>
      <c r="W616" s="300"/>
      <c r="X616" s="317"/>
      <c r="Y616" s="308"/>
      <c r="Z616" s="318"/>
      <c r="AA616" s="308"/>
      <c r="AB616" s="300"/>
      <c r="AC616" s="300"/>
      <c r="AD616" s="723"/>
      <c r="AE616" s="723"/>
      <c r="AF616" s="723"/>
      <c r="AG616" s="241"/>
      <c r="AH616" s="241"/>
      <c r="AI616" s="241"/>
      <c r="AJ616" s="241"/>
      <c r="AK616" s="241"/>
      <c r="AL616" s="241"/>
      <c r="AM616" s="241"/>
      <c r="AN616" s="242"/>
      <c r="AO616" s="241"/>
      <c r="AP616" s="242"/>
      <c r="AQ616" s="241"/>
      <c r="AR616" s="242"/>
      <c r="AS616" s="241"/>
      <c r="AT616" s="242"/>
      <c r="AU616" s="241"/>
      <c r="AV616" s="242"/>
      <c r="AW616" s="241"/>
    </row>
    <row r="617" spans="1:49" ht="26.25">
      <c r="A617" s="312"/>
      <c r="B617" s="312"/>
      <c r="C617" s="312"/>
      <c r="D617" s="312"/>
      <c r="E617" s="312"/>
      <c r="F617" s="313"/>
      <c r="G617" s="304"/>
      <c r="H617" s="314"/>
      <c r="I617" s="300"/>
      <c r="J617" s="315"/>
      <c r="K617" s="315"/>
      <c r="L617" s="316"/>
      <c r="M617" s="300"/>
      <c r="N617" s="308"/>
      <c r="O617" s="300"/>
      <c r="P617" s="312"/>
      <c r="Q617" s="300"/>
      <c r="R617" s="312"/>
      <c r="S617" s="300"/>
      <c r="T617" s="300"/>
      <c r="U617" s="300"/>
      <c r="V617" s="312"/>
      <c r="W617" s="300"/>
      <c r="X617" s="317"/>
      <c r="Y617" s="308"/>
      <c r="Z617" s="318"/>
      <c r="AA617" s="308"/>
      <c r="AB617" s="300"/>
      <c r="AC617" s="300"/>
      <c r="AD617" s="723"/>
      <c r="AE617" s="723"/>
      <c r="AF617" s="723"/>
      <c r="AG617" s="241"/>
      <c r="AH617" s="241"/>
      <c r="AI617" s="241"/>
      <c r="AJ617" s="241"/>
      <c r="AK617" s="241"/>
      <c r="AL617" s="241"/>
      <c r="AM617" s="241"/>
      <c r="AN617" s="242"/>
      <c r="AO617" s="241"/>
      <c r="AP617" s="242"/>
      <c r="AQ617" s="241"/>
      <c r="AR617" s="242"/>
      <c r="AS617" s="241"/>
      <c r="AT617" s="242"/>
      <c r="AU617" s="241"/>
      <c r="AV617" s="242"/>
      <c r="AW617" s="241"/>
    </row>
    <row r="618" spans="1:49" ht="26.25">
      <c r="A618" s="312"/>
      <c r="B618" s="312"/>
      <c r="C618" s="312"/>
      <c r="D618" s="312"/>
      <c r="E618" s="312"/>
      <c r="F618" s="313"/>
      <c r="G618" s="304"/>
      <c r="H618" s="314"/>
      <c r="I618" s="300"/>
      <c r="J618" s="315"/>
      <c r="K618" s="315"/>
      <c r="L618" s="316"/>
      <c r="M618" s="300"/>
      <c r="N618" s="308"/>
      <c r="O618" s="300"/>
      <c r="P618" s="312"/>
      <c r="Q618" s="300"/>
      <c r="R618" s="312"/>
      <c r="S618" s="300"/>
      <c r="T618" s="300"/>
      <c r="U618" s="300"/>
      <c r="V618" s="312"/>
      <c r="W618" s="300"/>
      <c r="X618" s="317"/>
      <c r="Y618" s="308"/>
      <c r="Z618" s="318"/>
      <c r="AA618" s="308"/>
      <c r="AB618" s="300"/>
      <c r="AC618" s="300"/>
      <c r="AD618" s="723"/>
      <c r="AE618" s="723"/>
      <c r="AF618" s="723"/>
      <c r="AG618" s="241"/>
      <c r="AH618" s="241"/>
      <c r="AI618" s="241"/>
      <c r="AJ618" s="241"/>
      <c r="AK618" s="241"/>
      <c r="AL618" s="241"/>
      <c r="AM618" s="241"/>
      <c r="AN618" s="242"/>
      <c r="AO618" s="241"/>
      <c r="AP618" s="242"/>
      <c r="AQ618" s="241"/>
      <c r="AR618" s="242"/>
      <c r="AS618" s="241"/>
      <c r="AT618" s="242"/>
      <c r="AU618" s="241"/>
      <c r="AV618" s="242"/>
      <c r="AW618" s="241"/>
    </row>
    <row r="619" spans="1:49" ht="26.25">
      <c r="A619" s="312"/>
      <c r="B619" s="312"/>
      <c r="C619" s="312"/>
      <c r="D619" s="312"/>
      <c r="E619" s="312"/>
      <c r="F619" s="313"/>
      <c r="G619" s="304"/>
      <c r="H619" s="314"/>
      <c r="I619" s="300"/>
      <c r="J619" s="315"/>
      <c r="K619" s="315"/>
      <c r="L619" s="316"/>
      <c r="M619" s="300"/>
      <c r="N619" s="308"/>
      <c r="O619" s="300"/>
      <c r="P619" s="312"/>
      <c r="Q619" s="300"/>
      <c r="R619" s="312"/>
      <c r="S619" s="300"/>
      <c r="T619" s="300"/>
      <c r="U619" s="300"/>
      <c r="V619" s="312"/>
      <c r="W619" s="300"/>
      <c r="X619" s="317"/>
      <c r="Y619" s="308"/>
      <c r="Z619" s="318"/>
      <c r="AA619" s="308"/>
      <c r="AB619" s="300"/>
      <c r="AC619" s="300"/>
      <c r="AD619" s="723"/>
      <c r="AE619" s="723"/>
      <c r="AF619" s="723"/>
      <c r="AG619" s="241"/>
      <c r="AH619" s="241"/>
      <c r="AI619" s="241"/>
      <c r="AJ619" s="241"/>
      <c r="AK619" s="241"/>
      <c r="AL619" s="241"/>
      <c r="AM619" s="241"/>
      <c r="AN619" s="242"/>
      <c r="AO619" s="241"/>
      <c r="AP619" s="242"/>
      <c r="AQ619" s="241"/>
      <c r="AR619" s="242"/>
      <c r="AS619" s="241"/>
      <c r="AT619" s="242"/>
      <c r="AU619" s="241"/>
      <c r="AV619" s="242"/>
      <c r="AW619" s="241"/>
    </row>
    <row r="620" spans="1:49" ht="26.25">
      <c r="A620" s="312"/>
      <c r="B620" s="312"/>
      <c r="C620" s="312"/>
      <c r="D620" s="312"/>
      <c r="E620" s="312"/>
      <c r="F620" s="313"/>
      <c r="G620" s="304"/>
      <c r="H620" s="314"/>
      <c r="I620" s="300"/>
      <c r="J620" s="315"/>
      <c r="K620" s="315"/>
      <c r="L620" s="316"/>
      <c r="M620" s="300"/>
      <c r="N620" s="308"/>
      <c r="O620" s="300"/>
      <c r="P620" s="312"/>
      <c r="Q620" s="300"/>
      <c r="R620" s="312"/>
      <c r="S620" s="300"/>
      <c r="T620" s="300"/>
      <c r="U620" s="300"/>
      <c r="V620" s="312"/>
      <c r="W620" s="300"/>
      <c r="X620" s="317"/>
      <c r="Y620" s="308"/>
      <c r="Z620" s="318"/>
      <c r="AA620" s="308"/>
      <c r="AB620" s="300"/>
      <c r="AC620" s="300"/>
      <c r="AD620" s="723"/>
      <c r="AE620" s="723"/>
      <c r="AF620" s="723"/>
      <c r="AG620" s="241"/>
      <c r="AH620" s="241"/>
      <c r="AI620" s="241"/>
      <c r="AJ620" s="241"/>
      <c r="AK620" s="241"/>
      <c r="AL620" s="241"/>
      <c r="AM620" s="241"/>
      <c r="AN620" s="242"/>
      <c r="AO620" s="241"/>
      <c r="AP620" s="242"/>
      <c r="AQ620" s="241"/>
      <c r="AR620" s="242"/>
      <c r="AS620" s="241"/>
      <c r="AT620" s="242"/>
      <c r="AU620" s="241"/>
      <c r="AV620" s="242"/>
      <c r="AW620" s="241"/>
    </row>
    <row r="621" spans="1:49" ht="26.25">
      <c r="A621" s="312"/>
      <c r="B621" s="312"/>
      <c r="C621" s="312"/>
      <c r="D621" s="312"/>
      <c r="E621" s="312"/>
      <c r="F621" s="313"/>
      <c r="G621" s="304"/>
      <c r="H621" s="314"/>
      <c r="I621" s="300"/>
      <c r="J621" s="315"/>
      <c r="K621" s="315"/>
      <c r="L621" s="316"/>
      <c r="M621" s="300"/>
      <c r="N621" s="308"/>
      <c r="O621" s="300"/>
      <c r="P621" s="312"/>
      <c r="Q621" s="300"/>
      <c r="R621" s="312"/>
      <c r="S621" s="300"/>
      <c r="T621" s="300"/>
      <c r="U621" s="300"/>
      <c r="V621" s="312"/>
      <c r="W621" s="300"/>
      <c r="X621" s="317"/>
      <c r="Y621" s="308"/>
      <c r="Z621" s="318"/>
      <c r="AA621" s="308"/>
      <c r="AB621" s="300"/>
      <c r="AC621" s="300"/>
      <c r="AD621" s="723"/>
      <c r="AE621" s="723"/>
      <c r="AF621" s="723"/>
      <c r="AG621" s="241"/>
      <c r="AH621" s="241"/>
      <c r="AI621" s="241"/>
      <c r="AJ621" s="241"/>
      <c r="AK621" s="241"/>
      <c r="AL621" s="241"/>
      <c r="AM621" s="241"/>
      <c r="AN621" s="242"/>
      <c r="AO621" s="241"/>
      <c r="AP621" s="242"/>
      <c r="AQ621" s="241"/>
      <c r="AR621" s="242"/>
      <c r="AS621" s="241"/>
      <c r="AT621" s="242"/>
      <c r="AU621" s="241"/>
      <c r="AV621" s="242"/>
      <c r="AW621" s="241"/>
    </row>
    <row r="622" spans="1:49" ht="26.25">
      <c r="A622" s="312"/>
      <c r="B622" s="312"/>
      <c r="C622" s="312"/>
      <c r="D622" s="312"/>
      <c r="E622" s="312"/>
      <c r="F622" s="313"/>
      <c r="G622" s="304"/>
      <c r="H622" s="314"/>
      <c r="I622" s="300"/>
      <c r="J622" s="315"/>
      <c r="K622" s="315"/>
      <c r="L622" s="316"/>
      <c r="M622" s="300"/>
      <c r="N622" s="308"/>
      <c r="O622" s="300"/>
      <c r="P622" s="312"/>
      <c r="Q622" s="300"/>
      <c r="R622" s="312"/>
      <c r="S622" s="300"/>
      <c r="T622" s="300"/>
      <c r="U622" s="300"/>
      <c r="V622" s="312"/>
      <c r="W622" s="300"/>
      <c r="X622" s="317"/>
      <c r="Y622" s="308"/>
      <c r="Z622" s="318"/>
      <c r="AA622" s="308"/>
      <c r="AB622" s="300"/>
      <c r="AC622" s="300"/>
      <c r="AD622" s="723"/>
      <c r="AE622" s="723"/>
      <c r="AF622" s="723"/>
      <c r="AG622" s="241"/>
      <c r="AH622" s="241"/>
      <c r="AI622" s="241"/>
      <c r="AJ622" s="241"/>
      <c r="AK622" s="241"/>
      <c r="AL622" s="241"/>
      <c r="AM622" s="241"/>
      <c r="AN622" s="242"/>
      <c r="AO622" s="241"/>
      <c r="AP622" s="242"/>
      <c r="AQ622" s="241"/>
      <c r="AR622" s="242"/>
      <c r="AS622" s="241"/>
      <c r="AT622" s="242"/>
      <c r="AU622" s="241"/>
      <c r="AV622" s="242"/>
      <c r="AW622" s="241"/>
    </row>
    <row r="623" spans="1:49" ht="26.25">
      <c r="A623" s="312"/>
      <c r="B623" s="312"/>
      <c r="C623" s="312"/>
      <c r="D623" s="312"/>
      <c r="E623" s="312"/>
      <c r="F623" s="313"/>
      <c r="G623" s="304"/>
      <c r="H623" s="314"/>
      <c r="I623" s="300"/>
      <c r="J623" s="315"/>
      <c r="K623" s="315"/>
      <c r="L623" s="316"/>
      <c r="M623" s="300"/>
      <c r="N623" s="308"/>
      <c r="O623" s="300"/>
      <c r="P623" s="312"/>
      <c r="Q623" s="300"/>
      <c r="R623" s="312"/>
      <c r="S623" s="300"/>
      <c r="T623" s="300"/>
      <c r="U623" s="300"/>
      <c r="V623" s="312"/>
      <c r="W623" s="300"/>
      <c r="X623" s="317"/>
      <c r="Y623" s="308"/>
      <c r="Z623" s="318"/>
      <c r="AA623" s="308"/>
      <c r="AB623" s="300"/>
      <c r="AC623" s="300"/>
      <c r="AD623" s="723"/>
      <c r="AE623" s="723"/>
      <c r="AF623" s="723"/>
      <c r="AG623" s="241"/>
      <c r="AH623" s="241"/>
      <c r="AI623" s="241"/>
      <c r="AJ623" s="241"/>
      <c r="AK623" s="241"/>
      <c r="AL623" s="241"/>
      <c r="AM623" s="241"/>
      <c r="AN623" s="242"/>
      <c r="AO623" s="241"/>
      <c r="AP623" s="242"/>
      <c r="AQ623" s="241"/>
      <c r="AR623" s="242"/>
      <c r="AS623" s="241"/>
      <c r="AT623" s="242"/>
      <c r="AU623" s="241"/>
      <c r="AV623" s="242"/>
      <c r="AW623" s="241"/>
    </row>
    <row r="624" spans="1:49" ht="26.25">
      <c r="A624" s="312"/>
      <c r="B624" s="312"/>
      <c r="C624" s="312"/>
      <c r="D624" s="312"/>
      <c r="E624" s="312"/>
      <c r="F624" s="313"/>
      <c r="G624" s="304"/>
      <c r="H624" s="314"/>
      <c r="I624" s="300"/>
      <c r="J624" s="315"/>
      <c r="K624" s="315"/>
      <c r="L624" s="316"/>
      <c r="M624" s="300"/>
      <c r="N624" s="308"/>
      <c r="O624" s="300"/>
      <c r="P624" s="312"/>
      <c r="Q624" s="300"/>
      <c r="R624" s="312"/>
      <c r="S624" s="300"/>
      <c r="T624" s="300"/>
      <c r="U624" s="300"/>
      <c r="V624" s="312"/>
      <c r="W624" s="300"/>
      <c r="X624" s="317"/>
      <c r="Y624" s="308"/>
      <c r="Z624" s="318"/>
      <c r="AA624" s="308"/>
      <c r="AB624" s="300"/>
      <c r="AC624" s="300"/>
      <c r="AD624" s="723"/>
      <c r="AE624" s="723"/>
      <c r="AF624" s="723"/>
      <c r="AG624" s="241"/>
      <c r="AH624" s="241"/>
      <c r="AI624" s="241"/>
      <c r="AJ624" s="241"/>
      <c r="AK624" s="241"/>
      <c r="AL624" s="241"/>
      <c r="AM624" s="241"/>
      <c r="AN624" s="242"/>
      <c r="AO624" s="241"/>
      <c r="AP624" s="242"/>
      <c r="AQ624" s="241"/>
      <c r="AR624" s="242"/>
      <c r="AS624" s="241"/>
      <c r="AT624" s="242"/>
      <c r="AU624" s="241"/>
      <c r="AV624" s="242"/>
      <c r="AW624" s="241"/>
    </row>
    <row r="625" spans="1:49" ht="26.25">
      <c r="A625" s="312"/>
      <c r="B625" s="312"/>
      <c r="C625" s="312"/>
      <c r="D625" s="312"/>
      <c r="E625" s="312"/>
      <c r="F625" s="313"/>
      <c r="G625" s="304"/>
      <c r="H625" s="314"/>
      <c r="I625" s="300"/>
      <c r="J625" s="315"/>
      <c r="K625" s="315"/>
      <c r="L625" s="316"/>
      <c r="M625" s="300"/>
      <c r="N625" s="308"/>
      <c r="O625" s="300"/>
      <c r="P625" s="312"/>
      <c r="Q625" s="300"/>
      <c r="R625" s="312"/>
      <c r="S625" s="300"/>
      <c r="T625" s="300"/>
      <c r="U625" s="300"/>
      <c r="V625" s="312"/>
      <c r="W625" s="300"/>
      <c r="X625" s="317"/>
      <c r="Y625" s="308"/>
      <c r="Z625" s="318"/>
      <c r="AA625" s="308"/>
      <c r="AB625" s="300"/>
      <c r="AC625" s="300"/>
      <c r="AD625" s="723"/>
      <c r="AE625" s="723"/>
      <c r="AF625" s="723"/>
      <c r="AG625" s="241"/>
      <c r="AH625" s="241"/>
      <c r="AI625" s="241"/>
      <c r="AJ625" s="241"/>
      <c r="AK625" s="241"/>
      <c r="AL625" s="241"/>
      <c r="AM625" s="241"/>
      <c r="AN625" s="242"/>
      <c r="AO625" s="241"/>
      <c r="AP625" s="242"/>
      <c r="AQ625" s="241"/>
      <c r="AR625" s="242"/>
      <c r="AS625" s="241"/>
      <c r="AT625" s="242"/>
      <c r="AU625" s="241"/>
      <c r="AV625" s="242"/>
      <c r="AW625" s="241"/>
    </row>
    <row r="626" spans="1:49" ht="26.25">
      <c r="A626" s="312"/>
      <c r="B626" s="312"/>
      <c r="C626" s="312"/>
      <c r="D626" s="312"/>
      <c r="E626" s="312"/>
      <c r="F626" s="313"/>
      <c r="G626" s="304"/>
      <c r="H626" s="314"/>
      <c r="I626" s="300"/>
      <c r="J626" s="315"/>
      <c r="K626" s="315"/>
      <c r="L626" s="316"/>
      <c r="M626" s="300"/>
      <c r="N626" s="308"/>
      <c r="O626" s="300"/>
      <c r="P626" s="312"/>
      <c r="Q626" s="300"/>
      <c r="R626" s="312"/>
      <c r="S626" s="300"/>
      <c r="T626" s="300"/>
      <c r="U626" s="300"/>
      <c r="V626" s="312"/>
      <c r="W626" s="300"/>
      <c r="X626" s="317"/>
      <c r="Y626" s="308"/>
      <c r="Z626" s="318"/>
      <c r="AA626" s="308"/>
      <c r="AB626" s="300"/>
      <c r="AC626" s="300"/>
      <c r="AD626" s="723"/>
      <c r="AE626" s="723"/>
      <c r="AF626" s="723"/>
      <c r="AG626" s="241"/>
      <c r="AH626" s="241"/>
      <c r="AI626" s="241"/>
      <c r="AJ626" s="241"/>
      <c r="AK626" s="241"/>
      <c r="AL626" s="241"/>
      <c r="AM626" s="241"/>
      <c r="AN626" s="242"/>
      <c r="AO626" s="241"/>
      <c r="AP626" s="242"/>
      <c r="AQ626" s="241"/>
      <c r="AR626" s="242"/>
      <c r="AS626" s="241"/>
      <c r="AT626" s="242"/>
      <c r="AU626" s="241"/>
      <c r="AV626" s="242"/>
      <c r="AW626" s="241"/>
    </row>
    <row r="627" spans="1:49" ht="26.25">
      <c r="A627" s="312"/>
      <c r="B627" s="312"/>
      <c r="C627" s="312"/>
      <c r="D627" s="312"/>
      <c r="E627" s="312"/>
      <c r="F627" s="313"/>
      <c r="G627" s="304"/>
      <c r="H627" s="314"/>
      <c r="I627" s="300"/>
      <c r="J627" s="315"/>
      <c r="K627" s="315"/>
      <c r="L627" s="316"/>
      <c r="M627" s="300"/>
      <c r="N627" s="308"/>
      <c r="O627" s="300"/>
      <c r="P627" s="312"/>
      <c r="Q627" s="300"/>
      <c r="R627" s="312"/>
      <c r="S627" s="300"/>
      <c r="T627" s="300"/>
      <c r="U627" s="300"/>
      <c r="V627" s="312"/>
      <c r="W627" s="300"/>
      <c r="X627" s="317"/>
      <c r="Y627" s="308"/>
      <c r="Z627" s="318"/>
      <c r="AA627" s="308"/>
      <c r="AB627" s="300"/>
      <c r="AC627" s="300"/>
      <c r="AD627" s="723"/>
      <c r="AE627" s="723"/>
      <c r="AF627" s="723"/>
      <c r="AG627" s="241"/>
      <c r="AH627" s="241"/>
      <c r="AI627" s="241"/>
      <c r="AJ627" s="241"/>
      <c r="AK627" s="241"/>
      <c r="AL627" s="241"/>
      <c r="AM627" s="241"/>
      <c r="AN627" s="242"/>
      <c r="AO627" s="241"/>
      <c r="AP627" s="242"/>
      <c r="AQ627" s="241"/>
      <c r="AR627" s="242"/>
      <c r="AS627" s="241"/>
      <c r="AT627" s="242"/>
      <c r="AU627" s="241"/>
      <c r="AV627" s="242"/>
      <c r="AW627" s="241"/>
    </row>
    <row r="628" spans="1:49" ht="26.25">
      <c r="A628" s="312"/>
      <c r="B628" s="312"/>
      <c r="C628" s="312"/>
      <c r="D628" s="312"/>
      <c r="E628" s="312"/>
      <c r="F628" s="313"/>
      <c r="G628" s="304"/>
      <c r="H628" s="314"/>
      <c r="I628" s="300"/>
      <c r="J628" s="315"/>
      <c r="K628" s="315"/>
      <c r="L628" s="316"/>
      <c r="M628" s="300"/>
      <c r="N628" s="308"/>
      <c r="O628" s="300"/>
      <c r="P628" s="312"/>
      <c r="Q628" s="300"/>
      <c r="R628" s="312"/>
      <c r="S628" s="300"/>
      <c r="T628" s="300"/>
      <c r="U628" s="300"/>
      <c r="V628" s="312"/>
      <c r="W628" s="300"/>
      <c r="X628" s="317"/>
      <c r="Y628" s="308"/>
      <c r="Z628" s="318"/>
      <c r="AA628" s="308"/>
      <c r="AB628" s="300"/>
      <c r="AC628" s="300"/>
      <c r="AD628" s="723"/>
      <c r="AE628" s="723"/>
      <c r="AF628" s="723"/>
      <c r="AG628" s="241"/>
      <c r="AH628" s="241"/>
      <c r="AI628" s="241"/>
      <c r="AJ628" s="241"/>
      <c r="AK628" s="241"/>
      <c r="AL628" s="241"/>
      <c r="AM628" s="241"/>
      <c r="AN628" s="242"/>
      <c r="AO628" s="241"/>
      <c r="AP628" s="242"/>
      <c r="AQ628" s="241"/>
      <c r="AR628" s="242"/>
      <c r="AS628" s="241"/>
      <c r="AT628" s="242"/>
      <c r="AU628" s="241"/>
      <c r="AV628" s="242"/>
      <c r="AW628" s="241"/>
    </row>
    <row r="629" spans="1:49" ht="26.25">
      <c r="A629" s="312"/>
      <c r="B629" s="312"/>
      <c r="C629" s="312"/>
      <c r="D629" s="312"/>
      <c r="E629" s="312"/>
      <c r="F629" s="313"/>
      <c r="G629" s="304"/>
      <c r="H629" s="314"/>
      <c r="I629" s="300"/>
      <c r="J629" s="315"/>
      <c r="K629" s="315"/>
      <c r="L629" s="316"/>
      <c r="M629" s="300"/>
      <c r="N629" s="308"/>
      <c r="O629" s="300"/>
      <c r="P629" s="312"/>
      <c r="Q629" s="300"/>
      <c r="R629" s="312"/>
      <c r="S629" s="300"/>
      <c r="T629" s="300"/>
      <c r="U629" s="300"/>
      <c r="V629" s="312"/>
      <c r="W629" s="300"/>
      <c r="X629" s="317"/>
      <c r="Y629" s="308"/>
      <c r="Z629" s="318"/>
      <c r="AA629" s="308"/>
      <c r="AB629" s="300"/>
      <c r="AC629" s="300"/>
      <c r="AD629" s="723"/>
      <c r="AE629" s="723"/>
      <c r="AF629" s="723"/>
      <c r="AG629" s="241"/>
      <c r="AH629" s="241"/>
      <c r="AI629" s="241"/>
      <c r="AJ629" s="241"/>
      <c r="AK629" s="241"/>
      <c r="AL629" s="241"/>
      <c r="AM629" s="241"/>
      <c r="AN629" s="242"/>
      <c r="AO629" s="241"/>
      <c r="AP629" s="242"/>
      <c r="AQ629" s="241"/>
      <c r="AR629" s="242"/>
      <c r="AS629" s="241"/>
      <c r="AT629" s="242"/>
      <c r="AU629" s="241"/>
      <c r="AV629" s="242"/>
      <c r="AW629" s="241"/>
    </row>
    <row r="630" spans="1:49" ht="26.25">
      <c r="A630" s="312"/>
      <c r="B630" s="312"/>
      <c r="C630" s="312"/>
      <c r="D630" s="312"/>
      <c r="E630" s="312"/>
      <c r="F630" s="313"/>
      <c r="G630" s="304"/>
      <c r="H630" s="314"/>
      <c r="I630" s="300"/>
      <c r="J630" s="315"/>
      <c r="K630" s="315"/>
      <c r="L630" s="316"/>
      <c r="M630" s="300"/>
      <c r="N630" s="308"/>
      <c r="O630" s="300"/>
      <c r="P630" s="312"/>
      <c r="Q630" s="300"/>
      <c r="R630" s="312"/>
      <c r="S630" s="300"/>
      <c r="T630" s="300"/>
      <c r="U630" s="300"/>
      <c r="V630" s="312"/>
      <c r="W630" s="300"/>
      <c r="X630" s="317"/>
      <c r="Y630" s="308"/>
      <c r="Z630" s="318"/>
      <c r="AA630" s="308"/>
      <c r="AB630" s="300"/>
      <c r="AC630" s="300"/>
      <c r="AD630" s="723"/>
      <c r="AE630" s="723"/>
      <c r="AF630" s="723"/>
      <c r="AG630" s="241"/>
      <c r="AH630" s="241"/>
      <c r="AI630" s="241"/>
      <c r="AJ630" s="241"/>
      <c r="AK630" s="241"/>
      <c r="AL630" s="241"/>
      <c r="AM630" s="241"/>
      <c r="AN630" s="242"/>
      <c r="AO630" s="241"/>
      <c r="AP630" s="242"/>
      <c r="AQ630" s="241"/>
      <c r="AR630" s="242"/>
      <c r="AS630" s="241"/>
      <c r="AT630" s="242"/>
      <c r="AU630" s="241"/>
      <c r="AV630" s="242"/>
      <c r="AW630" s="241"/>
    </row>
    <row r="631" spans="1:49" ht="26.25">
      <c r="A631" s="312"/>
      <c r="B631" s="312"/>
      <c r="C631" s="312"/>
      <c r="D631" s="312"/>
      <c r="E631" s="312"/>
      <c r="F631" s="313"/>
      <c r="G631" s="304"/>
      <c r="H631" s="314"/>
      <c r="I631" s="300"/>
      <c r="J631" s="315"/>
      <c r="K631" s="315"/>
      <c r="L631" s="316"/>
      <c r="M631" s="300"/>
      <c r="N631" s="308"/>
      <c r="O631" s="300"/>
      <c r="P631" s="312"/>
      <c r="Q631" s="300"/>
      <c r="R631" s="312"/>
      <c r="S631" s="300"/>
      <c r="T631" s="300"/>
      <c r="U631" s="300"/>
      <c r="V631" s="312"/>
      <c r="W631" s="300"/>
      <c r="X631" s="317"/>
      <c r="Y631" s="308"/>
      <c r="Z631" s="318"/>
      <c r="AA631" s="308"/>
      <c r="AB631" s="300"/>
      <c r="AC631" s="300"/>
      <c r="AD631" s="723"/>
      <c r="AE631" s="723"/>
      <c r="AF631" s="723"/>
      <c r="AG631" s="241"/>
      <c r="AH631" s="241"/>
      <c r="AI631" s="241"/>
      <c r="AJ631" s="241"/>
      <c r="AK631" s="241"/>
      <c r="AL631" s="241"/>
      <c r="AM631" s="241"/>
      <c r="AN631" s="242"/>
      <c r="AO631" s="241"/>
      <c r="AP631" s="242"/>
      <c r="AQ631" s="241"/>
      <c r="AR631" s="242"/>
      <c r="AS631" s="241"/>
      <c r="AT631" s="242"/>
      <c r="AU631" s="241"/>
      <c r="AV631" s="242"/>
      <c r="AW631" s="241"/>
    </row>
    <row r="632" spans="1:49" ht="26.25">
      <c r="A632" s="312"/>
      <c r="B632" s="312"/>
      <c r="C632" s="312"/>
      <c r="D632" s="312"/>
      <c r="E632" s="312"/>
      <c r="F632" s="313"/>
      <c r="G632" s="304"/>
      <c r="H632" s="314"/>
      <c r="I632" s="300"/>
      <c r="J632" s="315"/>
      <c r="K632" s="315"/>
      <c r="L632" s="316"/>
      <c r="M632" s="300"/>
      <c r="N632" s="308"/>
      <c r="O632" s="300"/>
      <c r="P632" s="312"/>
      <c r="Q632" s="300"/>
      <c r="R632" s="312"/>
      <c r="S632" s="300"/>
      <c r="T632" s="300"/>
      <c r="U632" s="300"/>
      <c r="V632" s="312"/>
      <c r="W632" s="300"/>
      <c r="X632" s="317"/>
      <c r="Y632" s="308"/>
      <c r="Z632" s="318"/>
      <c r="AA632" s="308"/>
      <c r="AB632" s="300"/>
      <c r="AC632" s="300"/>
      <c r="AD632" s="723"/>
      <c r="AE632" s="723"/>
      <c r="AF632" s="723"/>
      <c r="AG632" s="241"/>
      <c r="AH632" s="241"/>
      <c r="AI632" s="241"/>
      <c r="AJ632" s="241"/>
      <c r="AK632" s="241"/>
      <c r="AL632" s="241"/>
      <c r="AM632" s="241"/>
      <c r="AN632" s="242"/>
      <c r="AO632" s="241"/>
      <c r="AP632" s="242"/>
      <c r="AQ632" s="241"/>
      <c r="AR632" s="242"/>
      <c r="AS632" s="241"/>
      <c r="AT632" s="242"/>
      <c r="AU632" s="241"/>
      <c r="AV632" s="242"/>
      <c r="AW632" s="241"/>
    </row>
    <row r="633" spans="1:49" ht="26.25">
      <c r="A633" s="312"/>
      <c r="B633" s="312"/>
      <c r="C633" s="312"/>
      <c r="D633" s="312"/>
      <c r="E633" s="312"/>
      <c r="F633" s="313"/>
      <c r="G633" s="304"/>
      <c r="H633" s="314"/>
      <c r="I633" s="300"/>
      <c r="J633" s="315"/>
      <c r="K633" s="315"/>
      <c r="L633" s="316"/>
      <c r="M633" s="300"/>
      <c r="N633" s="308"/>
      <c r="O633" s="300"/>
      <c r="P633" s="312"/>
      <c r="Q633" s="300"/>
      <c r="R633" s="312"/>
      <c r="S633" s="300"/>
      <c r="T633" s="300"/>
      <c r="U633" s="300"/>
      <c r="V633" s="312"/>
      <c r="W633" s="300"/>
      <c r="X633" s="317"/>
      <c r="Y633" s="308"/>
      <c r="Z633" s="318"/>
      <c r="AA633" s="308"/>
      <c r="AB633" s="300"/>
      <c r="AC633" s="300"/>
      <c r="AD633" s="723"/>
      <c r="AE633" s="723"/>
      <c r="AF633" s="723"/>
      <c r="AG633" s="241"/>
      <c r="AH633" s="241"/>
      <c r="AI633" s="241"/>
      <c r="AJ633" s="241"/>
      <c r="AK633" s="241"/>
      <c r="AL633" s="241"/>
      <c r="AM633" s="241"/>
      <c r="AN633" s="242"/>
      <c r="AO633" s="241"/>
      <c r="AP633" s="242"/>
      <c r="AQ633" s="241"/>
      <c r="AR633" s="242"/>
      <c r="AS633" s="241"/>
      <c r="AT633" s="242"/>
      <c r="AU633" s="241"/>
      <c r="AV633" s="242"/>
      <c r="AW633" s="241"/>
    </row>
    <row r="634" spans="1:49" ht="26.25">
      <c r="A634" s="312"/>
      <c r="B634" s="312"/>
      <c r="C634" s="312"/>
      <c r="D634" s="312"/>
      <c r="E634" s="312"/>
      <c r="F634" s="313"/>
      <c r="G634" s="304"/>
      <c r="H634" s="314"/>
      <c r="I634" s="300"/>
      <c r="J634" s="315"/>
      <c r="K634" s="315"/>
      <c r="L634" s="316"/>
      <c r="M634" s="300"/>
      <c r="N634" s="308"/>
      <c r="O634" s="300"/>
      <c r="P634" s="312"/>
      <c r="Q634" s="300"/>
      <c r="R634" s="312"/>
      <c r="S634" s="300"/>
      <c r="T634" s="300"/>
      <c r="U634" s="300"/>
      <c r="V634" s="312"/>
      <c r="W634" s="300"/>
      <c r="X634" s="317"/>
      <c r="Y634" s="308"/>
      <c r="Z634" s="318"/>
      <c r="AA634" s="308"/>
      <c r="AB634" s="300"/>
      <c r="AC634" s="300"/>
      <c r="AD634" s="723"/>
      <c r="AE634" s="723"/>
      <c r="AF634" s="723"/>
      <c r="AG634" s="241"/>
      <c r="AH634" s="241"/>
      <c r="AI634" s="241"/>
      <c r="AJ634" s="241"/>
      <c r="AK634" s="241"/>
      <c r="AL634" s="241"/>
      <c r="AM634" s="241"/>
      <c r="AN634" s="242"/>
      <c r="AO634" s="241"/>
      <c r="AP634" s="242"/>
      <c r="AQ634" s="241"/>
      <c r="AR634" s="242"/>
      <c r="AS634" s="241"/>
      <c r="AT634" s="242"/>
      <c r="AU634" s="241"/>
      <c r="AV634" s="242"/>
      <c r="AW634" s="241"/>
    </row>
    <row r="635" spans="1:49" ht="26.25">
      <c r="A635" s="312"/>
      <c r="B635" s="312"/>
      <c r="C635" s="312"/>
      <c r="D635" s="312"/>
      <c r="E635" s="312"/>
      <c r="F635" s="313"/>
      <c r="G635" s="304"/>
      <c r="H635" s="314"/>
      <c r="I635" s="300"/>
      <c r="J635" s="315"/>
      <c r="K635" s="315"/>
      <c r="L635" s="316"/>
      <c r="M635" s="300"/>
      <c r="N635" s="308"/>
      <c r="O635" s="300"/>
      <c r="P635" s="312"/>
      <c r="Q635" s="300"/>
      <c r="R635" s="312"/>
      <c r="S635" s="300"/>
      <c r="T635" s="300"/>
      <c r="U635" s="300"/>
      <c r="V635" s="312"/>
      <c r="W635" s="300"/>
      <c r="X635" s="317"/>
      <c r="Y635" s="308"/>
      <c r="Z635" s="318"/>
      <c r="AA635" s="308"/>
      <c r="AB635" s="300"/>
      <c r="AC635" s="300"/>
      <c r="AD635" s="723"/>
      <c r="AE635" s="723"/>
      <c r="AF635" s="723"/>
      <c r="AG635" s="241"/>
      <c r="AH635" s="241"/>
      <c r="AI635" s="241"/>
      <c r="AJ635" s="241"/>
      <c r="AK635" s="241"/>
      <c r="AL635" s="241"/>
      <c r="AM635" s="241"/>
      <c r="AN635" s="242"/>
      <c r="AO635" s="241"/>
      <c r="AP635" s="242"/>
      <c r="AQ635" s="241"/>
      <c r="AR635" s="242"/>
      <c r="AS635" s="241"/>
      <c r="AT635" s="242"/>
      <c r="AU635" s="241"/>
      <c r="AV635" s="242"/>
      <c r="AW635" s="241"/>
    </row>
    <row r="636" spans="1:49" ht="26.25">
      <c r="A636" s="312"/>
      <c r="B636" s="312"/>
      <c r="C636" s="312"/>
      <c r="D636" s="312"/>
      <c r="E636" s="312"/>
      <c r="F636" s="313"/>
      <c r="G636" s="304"/>
      <c r="H636" s="314"/>
      <c r="I636" s="300"/>
      <c r="J636" s="315"/>
      <c r="K636" s="315"/>
      <c r="L636" s="316"/>
      <c r="M636" s="300"/>
      <c r="N636" s="308"/>
      <c r="O636" s="300"/>
      <c r="P636" s="312"/>
      <c r="Q636" s="300"/>
      <c r="R636" s="312"/>
      <c r="S636" s="300"/>
      <c r="T636" s="300"/>
      <c r="U636" s="300"/>
      <c r="V636" s="312"/>
      <c r="W636" s="300"/>
      <c r="X636" s="317"/>
      <c r="Y636" s="308"/>
      <c r="Z636" s="318"/>
      <c r="AA636" s="308"/>
      <c r="AB636" s="300"/>
      <c r="AC636" s="300"/>
      <c r="AD636" s="723"/>
      <c r="AE636" s="723"/>
      <c r="AF636" s="723"/>
      <c r="AG636" s="241"/>
      <c r="AH636" s="241"/>
      <c r="AI636" s="241"/>
      <c r="AJ636" s="241"/>
      <c r="AK636" s="241"/>
      <c r="AL636" s="241"/>
      <c r="AM636" s="241"/>
      <c r="AN636" s="242"/>
      <c r="AO636" s="241"/>
      <c r="AP636" s="242"/>
      <c r="AQ636" s="241"/>
      <c r="AR636" s="242"/>
      <c r="AS636" s="241"/>
      <c r="AT636" s="242"/>
      <c r="AU636" s="241"/>
      <c r="AV636" s="242"/>
      <c r="AW636" s="241"/>
    </row>
    <row r="637" spans="1:49" ht="26.25">
      <c r="A637" s="312"/>
      <c r="B637" s="312"/>
      <c r="C637" s="312"/>
      <c r="D637" s="312"/>
      <c r="E637" s="312"/>
      <c r="F637" s="313"/>
      <c r="G637" s="304"/>
      <c r="H637" s="314"/>
      <c r="I637" s="300"/>
      <c r="J637" s="315"/>
      <c r="K637" s="315"/>
      <c r="L637" s="316"/>
      <c r="M637" s="300"/>
      <c r="N637" s="308"/>
      <c r="O637" s="300"/>
      <c r="P637" s="312"/>
      <c r="Q637" s="300"/>
      <c r="R637" s="312"/>
      <c r="S637" s="300"/>
      <c r="T637" s="300"/>
      <c r="U637" s="300"/>
      <c r="V637" s="312"/>
      <c r="W637" s="300"/>
      <c r="X637" s="317"/>
      <c r="Y637" s="308"/>
      <c r="Z637" s="318"/>
      <c r="AA637" s="308"/>
      <c r="AB637" s="300"/>
      <c r="AC637" s="300"/>
      <c r="AD637" s="723"/>
      <c r="AE637" s="723"/>
      <c r="AF637" s="723"/>
      <c r="AG637" s="241"/>
      <c r="AH637" s="241"/>
      <c r="AI637" s="241"/>
      <c r="AJ637" s="241"/>
      <c r="AK637" s="241"/>
      <c r="AL637" s="241"/>
      <c r="AM637" s="241"/>
      <c r="AN637" s="242"/>
      <c r="AO637" s="241"/>
      <c r="AP637" s="242"/>
      <c r="AQ637" s="241"/>
      <c r="AR637" s="242"/>
      <c r="AS637" s="241"/>
      <c r="AT637" s="242"/>
      <c r="AU637" s="241"/>
      <c r="AV637" s="242"/>
      <c r="AW637" s="241"/>
    </row>
    <row r="638" spans="1:49" ht="26.25">
      <c r="A638" s="312"/>
      <c r="B638" s="312"/>
      <c r="C638" s="312"/>
      <c r="D638" s="312"/>
      <c r="E638" s="312"/>
      <c r="F638" s="313"/>
      <c r="G638" s="304"/>
      <c r="H638" s="314"/>
      <c r="I638" s="300"/>
      <c r="J638" s="315"/>
      <c r="K638" s="315"/>
      <c r="L638" s="316"/>
      <c r="M638" s="300"/>
      <c r="N638" s="308"/>
      <c r="O638" s="300"/>
      <c r="P638" s="312"/>
      <c r="Q638" s="300"/>
      <c r="R638" s="312"/>
      <c r="S638" s="300"/>
      <c r="T638" s="300"/>
      <c r="U638" s="300"/>
      <c r="V638" s="312"/>
      <c r="W638" s="300"/>
      <c r="X638" s="317"/>
      <c r="Y638" s="308"/>
      <c r="Z638" s="318"/>
      <c r="AA638" s="308"/>
      <c r="AB638" s="300"/>
      <c r="AC638" s="300"/>
      <c r="AD638" s="723"/>
      <c r="AE638" s="723"/>
      <c r="AF638" s="723"/>
      <c r="AG638" s="241"/>
      <c r="AH638" s="241"/>
      <c r="AI638" s="241"/>
      <c r="AJ638" s="241"/>
      <c r="AK638" s="241"/>
      <c r="AL638" s="241"/>
      <c r="AM638" s="241"/>
      <c r="AN638" s="242"/>
      <c r="AO638" s="241"/>
      <c r="AP638" s="242"/>
      <c r="AQ638" s="241"/>
      <c r="AR638" s="242"/>
      <c r="AS638" s="241"/>
      <c r="AT638" s="242"/>
      <c r="AU638" s="241"/>
      <c r="AV638" s="242"/>
      <c r="AW638" s="241"/>
    </row>
    <row r="639" spans="1:49" ht="26.25">
      <c r="A639" s="312"/>
      <c r="B639" s="312"/>
      <c r="C639" s="312"/>
      <c r="D639" s="312"/>
      <c r="E639" s="312"/>
      <c r="F639" s="313"/>
      <c r="G639" s="304"/>
      <c r="H639" s="314"/>
      <c r="I639" s="300"/>
      <c r="J639" s="315"/>
      <c r="K639" s="315"/>
      <c r="L639" s="316"/>
      <c r="M639" s="300"/>
      <c r="N639" s="308"/>
      <c r="O639" s="300"/>
      <c r="P639" s="312"/>
      <c r="Q639" s="300"/>
      <c r="R639" s="312"/>
      <c r="S639" s="300"/>
      <c r="T639" s="300"/>
      <c r="U639" s="300"/>
      <c r="V639" s="312"/>
      <c r="W639" s="300"/>
      <c r="X639" s="317"/>
      <c r="Y639" s="308"/>
      <c r="Z639" s="318"/>
      <c r="AA639" s="308"/>
      <c r="AB639" s="300"/>
      <c r="AC639" s="300"/>
      <c r="AD639" s="723"/>
      <c r="AE639" s="723"/>
      <c r="AF639" s="723"/>
      <c r="AG639" s="241"/>
      <c r="AH639" s="241"/>
      <c r="AI639" s="241"/>
      <c r="AJ639" s="241"/>
      <c r="AK639" s="241"/>
      <c r="AL639" s="241"/>
      <c r="AM639" s="241"/>
      <c r="AN639" s="242"/>
      <c r="AO639" s="241"/>
      <c r="AP639" s="242"/>
      <c r="AQ639" s="241"/>
      <c r="AR639" s="242"/>
      <c r="AS639" s="241"/>
      <c r="AT639" s="242"/>
      <c r="AU639" s="241"/>
      <c r="AV639" s="242"/>
      <c r="AW639" s="241"/>
    </row>
    <row r="640" spans="1:49" ht="26.25">
      <c r="A640" s="312"/>
      <c r="B640" s="312"/>
      <c r="C640" s="312"/>
      <c r="D640" s="312"/>
      <c r="E640" s="312"/>
      <c r="F640" s="313"/>
      <c r="G640" s="304"/>
      <c r="H640" s="314"/>
      <c r="I640" s="300"/>
      <c r="J640" s="315"/>
      <c r="K640" s="315"/>
      <c r="L640" s="316"/>
      <c r="M640" s="300"/>
      <c r="N640" s="308"/>
      <c r="O640" s="300"/>
      <c r="P640" s="312"/>
      <c r="Q640" s="300"/>
      <c r="R640" s="312"/>
      <c r="S640" s="300"/>
      <c r="T640" s="300"/>
      <c r="U640" s="300"/>
      <c r="V640" s="312"/>
      <c r="W640" s="300"/>
      <c r="X640" s="317"/>
      <c r="Y640" s="308"/>
      <c r="Z640" s="318"/>
      <c r="AA640" s="308"/>
      <c r="AB640" s="300"/>
      <c r="AC640" s="300"/>
      <c r="AD640" s="723"/>
      <c r="AE640" s="723"/>
      <c r="AF640" s="723"/>
      <c r="AG640" s="241"/>
      <c r="AH640" s="241"/>
      <c r="AI640" s="241"/>
      <c r="AJ640" s="241"/>
      <c r="AK640" s="241"/>
      <c r="AL640" s="241"/>
      <c r="AM640" s="241"/>
      <c r="AN640" s="242"/>
      <c r="AO640" s="241"/>
      <c r="AP640" s="242"/>
      <c r="AQ640" s="241"/>
      <c r="AR640" s="242"/>
      <c r="AS640" s="241"/>
      <c r="AT640" s="242"/>
      <c r="AU640" s="241"/>
      <c r="AV640" s="242"/>
      <c r="AW640" s="241"/>
    </row>
    <row r="641" spans="1:49" ht="26.25">
      <c r="A641" s="312"/>
      <c r="B641" s="312"/>
      <c r="C641" s="312"/>
      <c r="D641" s="312"/>
      <c r="E641" s="312"/>
      <c r="F641" s="313"/>
      <c r="G641" s="304"/>
      <c r="H641" s="314"/>
      <c r="I641" s="300"/>
      <c r="J641" s="315"/>
      <c r="K641" s="315"/>
      <c r="L641" s="316"/>
      <c r="M641" s="300"/>
      <c r="N641" s="308"/>
      <c r="O641" s="300"/>
      <c r="P641" s="312"/>
      <c r="Q641" s="300"/>
      <c r="R641" s="312"/>
      <c r="S641" s="300"/>
      <c r="T641" s="300"/>
      <c r="U641" s="300"/>
      <c r="V641" s="312"/>
      <c r="W641" s="300"/>
      <c r="X641" s="317"/>
      <c r="Y641" s="308"/>
      <c r="Z641" s="318"/>
      <c r="AA641" s="308"/>
      <c r="AB641" s="300"/>
      <c r="AC641" s="300"/>
      <c r="AD641" s="723"/>
      <c r="AE641" s="723"/>
      <c r="AF641" s="723"/>
      <c r="AG641" s="241"/>
      <c r="AH641" s="241"/>
      <c r="AI641" s="241"/>
      <c r="AJ641" s="241"/>
      <c r="AK641" s="241"/>
      <c r="AL641" s="241"/>
      <c r="AM641" s="241"/>
      <c r="AN641" s="242"/>
      <c r="AO641" s="241"/>
      <c r="AP641" s="242"/>
      <c r="AQ641" s="241"/>
      <c r="AR641" s="242"/>
      <c r="AS641" s="241"/>
      <c r="AT641" s="242"/>
      <c r="AU641" s="241"/>
      <c r="AV641" s="242"/>
      <c r="AW641" s="241"/>
    </row>
    <row r="642" spans="1:49" ht="26.25">
      <c r="A642" s="312"/>
      <c r="B642" s="312"/>
      <c r="C642" s="312"/>
      <c r="D642" s="312"/>
      <c r="E642" s="312"/>
      <c r="F642" s="313"/>
      <c r="G642" s="304"/>
      <c r="H642" s="314"/>
      <c r="I642" s="300"/>
      <c r="J642" s="315"/>
      <c r="K642" s="315"/>
      <c r="L642" s="316"/>
      <c r="M642" s="300"/>
      <c r="N642" s="308"/>
      <c r="O642" s="300"/>
      <c r="P642" s="312"/>
      <c r="Q642" s="300"/>
      <c r="R642" s="312"/>
      <c r="S642" s="300"/>
      <c r="T642" s="300"/>
      <c r="U642" s="300"/>
      <c r="V642" s="312"/>
      <c r="W642" s="300"/>
      <c r="X642" s="317"/>
      <c r="Y642" s="308"/>
      <c r="Z642" s="318"/>
      <c r="AA642" s="308"/>
      <c r="AB642" s="300"/>
      <c r="AC642" s="300"/>
      <c r="AD642" s="723"/>
      <c r="AE642" s="723"/>
      <c r="AF642" s="723"/>
      <c r="AG642" s="241"/>
      <c r="AH642" s="241"/>
      <c r="AI642" s="241"/>
      <c r="AJ642" s="241"/>
      <c r="AK642" s="241"/>
      <c r="AL642" s="241"/>
      <c r="AM642" s="241"/>
      <c r="AN642" s="242"/>
      <c r="AO642" s="241"/>
      <c r="AP642" s="242"/>
      <c r="AQ642" s="241"/>
      <c r="AR642" s="242"/>
      <c r="AS642" s="241"/>
      <c r="AT642" s="242"/>
      <c r="AU642" s="241"/>
      <c r="AV642" s="242"/>
      <c r="AW642" s="241"/>
    </row>
    <row r="643" spans="1:49" ht="26.25">
      <c r="A643" s="312"/>
      <c r="B643" s="312"/>
      <c r="C643" s="312"/>
      <c r="D643" s="312"/>
      <c r="E643" s="312"/>
      <c r="F643" s="313"/>
      <c r="G643" s="304"/>
      <c r="H643" s="314"/>
      <c r="I643" s="300"/>
      <c r="J643" s="315"/>
      <c r="K643" s="315"/>
      <c r="L643" s="316"/>
      <c r="M643" s="300"/>
      <c r="N643" s="308"/>
      <c r="O643" s="300"/>
      <c r="P643" s="312"/>
      <c r="Q643" s="300"/>
      <c r="R643" s="312"/>
      <c r="S643" s="300"/>
      <c r="T643" s="300"/>
      <c r="U643" s="300"/>
      <c r="V643" s="312"/>
      <c r="W643" s="300"/>
      <c r="X643" s="317"/>
      <c r="Y643" s="308"/>
      <c r="Z643" s="318"/>
      <c r="AA643" s="308"/>
      <c r="AB643" s="300"/>
      <c r="AC643" s="300"/>
      <c r="AD643" s="723"/>
      <c r="AE643" s="723"/>
      <c r="AF643" s="723"/>
      <c r="AG643" s="241"/>
      <c r="AH643" s="241"/>
      <c r="AI643" s="241"/>
      <c r="AJ643" s="241"/>
      <c r="AK643" s="241"/>
      <c r="AL643" s="241"/>
      <c r="AM643" s="241"/>
      <c r="AN643" s="242"/>
      <c r="AO643" s="241"/>
      <c r="AP643" s="242"/>
      <c r="AQ643" s="241"/>
      <c r="AR643" s="242"/>
      <c r="AS643" s="241"/>
      <c r="AT643" s="242"/>
      <c r="AU643" s="241"/>
      <c r="AV643" s="242"/>
      <c r="AW643" s="241"/>
    </row>
    <row r="644" spans="1:49" ht="26.25">
      <c r="A644" s="312"/>
      <c r="B644" s="312"/>
      <c r="C644" s="312"/>
      <c r="D644" s="312"/>
      <c r="E644" s="312"/>
      <c r="F644" s="313"/>
      <c r="G644" s="304"/>
      <c r="H644" s="314"/>
      <c r="I644" s="300"/>
      <c r="J644" s="315"/>
      <c r="K644" s="315"/>
      <c r="L644" s="316"/>
      <c r="M644" s="300"/>
      <c r="N644" s="308"/>
      <c r="O644" s="300"/>
      <c r="P644" s="312"/>
      <c r="Q644" s="300"/>
      <c r="R644" s="312"/>
      <c r="S644" s="300"/>
      <c r="T644" s="300"/>
      <c r="U644" s="300"/>
      <c r="V644" s="312"/>
      <c r="W644" s="300"/>
      <c r="X644" s="317"/>
      <c r="Y644" s="308"/>
      <c r="Z644" s="318"/>
      <c r="AA644" s="308"/>
      <c r="AB644" s="300"/>
      <c r="AC644" s="300"/>
      <c r="AD644" s="723"/>
      <c r="AE644" s="723"/>
      <c r="AF644" s="723"/>
      <c r="AG644" s="241"/>
      <c r="AH644" s="241"/>
      <c r="AI644" s="241"/>
      <c r="AJ644" s="241"/>
      <c r="AK644" s="241"/>
      <c r="AL644" s="241"/>
      <c r="AM644" s="241"/>
      <c r="AN644" s="242"/>
      <c r="AO644" s="241"/>
      <c r="AP644" s="242"/>
      <c r="AQ644" s="241"/>
      <c r="AR644" s="242"/>
      <c r="AS644" s="241"/>
      <c r="AT644" s="242"/>
      <c r="AU644" s="241"/>
      <c r="AV644" s="242"/>
      <c r="AW644" s="241"/>
    </row>
    <row r="645" spans="1:49" ht="26.25">
      <c r="A645" s="312"/>
      <c r="B645" s="312"/>
      <c r="C645" s="312"/>
      <c r="D645" s="312"/>
      <c r="E645" s="312"/>
      <c r="F645" s="313"/>
      <c r="G645" s="304"/>
      <c r="H645" s="314"/>
      <c r="I645" s="300"/>
      <c r="J645" s="315"/>
      <c r="K645" s="315"/>
      <c r="L645" s="316"/>
      <c r="M645" s="300"/>
      <c r="N645" s="308"/>
      <c r="O645" s="300"/>
      <c r="P645" s="312"/>
      <c r="Q645" s="300"/>
      <c r="R645" s="312"/>
      <c r="S645" s="300"/>
      <c r="T645" s="300"/>
      <c r="U645" s="300"/>
      <c r="V645" s="312"/>
      <c r="W645" s="300"/>
      <c r="X645" s="317"/>
      <c r="Y645" s="308"/>
      <c r="Z645" s="318"/>
      <c r="AA645" s="308"/>
      <c r="AB645" s="300"/>
      <c r="AC645" s="300"/>
      <c r="AD645" s="723"/>
      <c r="AE645" s="723"/>
      <c r="AF645" s="723"/>
      <c r="AG645" s="241"/>
      <c r="AH645" s="241"/>
      <c r="AI645" s="241"/>
      <c r="AJ645" s="241"/>
      <c r="AK645" s="241"/>
      <c r="AL645" s="241"/>
      <c r="AM645" s="241"/>
      <c r="AN645" s="242"/>
      <c r="AO645" s="241"/>
      <c r="AP645" s="242"/>
      <c r="AQ645" s="241"/>
      <c r="AR645" s="242"/>
      <c r="AS645" s="241"/>
      <c r="AT645" s="242"/>
      <c r="AU645" s="241"/>
      <c r="AV645" s="242"/>
      <c r="AW645" s="241"/>
    </row>
    <row r="646" spans="1:49" ht="26.25">
      <c r="A646" s="312"/>
      <c r="B646" s="312"/>
      <c r="C646" s="312"/>
      <c r="D646" s="312"/>
      <c r="E646" s="312"/>
      <c r="F646" s="313"/>
      <c r="G646" s="304"/>
      <c r="H646" s="314"/>
      <c r="I646" s="300"/>
      <c r="J646" s="315"/>
      <c r="K646" s="315"/>
      <c r="L646" s="316"/>
      <c r="M646" s="300"/>
      <c r="N646" s="308"/>
      <c r="O646" s="300"/>
      <c r="P646" s="312"/>
      <c r="Q646" s="300"/>
      <c r="R646" s="312"/>
      <c r="S646" s="300"/>
      <c r="T646" s="300"/>
      <c r="U646" s="300"/>
      <c r="V646" s="312"/>
      <c r="W646" s="300"/>
      <c r="X646" s="317"/>
      <c r="Y646" s="308"/>
      <c r="Z646" s="318"/>
      <c r="AA646" s="308"/>
      <c r="AB646" s="300"/>
      <c r="AC646" s="300"/>
      <c r="AD646" s="723"/>
      <c r="AE646" s="723"/>
      <c r="AF646" s="723"/>
      <c r="AG646" s="241"/>
      <c r="AH646" s="241"/>
      <c r="AI646" s="241"/>
      <c r="AJ646" s="241"/>
      <c r="AK646" s="241"/>
      <c r="AL646" s="241"/>
      <c r="AM646" s="241"/>
      <c r="AN646" s="242"/>
      <c r="AO646" s="241"/>
      <c r="AP646" s="242"/>
      <c r="AQ646" s="241"/>
      <c r="AR646" s="242"/>
      <c r="AS646" s="241"/>
      <c r="AT646" s="242"/>
      <c r="AU646" s="241"/>
      <c r="AV646" s="242"/>
      <c r="AW646" s="241"/>
    </row>
    <row r="647" spans="1:49" ht="26.25">
      <c r="A647" s="312"/>
      <c r="B647" s="312"/>
      <c r="C647" s="312"/>
      <c r="D647" s="312"/>
      <c r="E647" s="312"/>
      <c r="F647" s="313"/>
      <c r="G647" s="304"/>
      <c r="H647" s="314"/>
      <c r="I647" s="300"/>
      <c r="J647" s="315"/>
      <c r="K647" s="315"/>
      <c r="L647" s="316"/>
      <c r="M647" s="300"/>
      <c r="N647" s="308"/>
      <c r="O647" s="300"/>
      <c r="P647" s="312"/>
      <c r="Q647" s="300"/>
      <c r="R647" s="312"/>
      <c r="S647" s="300"/>
      <c r="T647" s="300"/>
      <c r="U647" s="300"/>
      <c r="V647" s="312"/>
      <c r="W647" s="300"/>
      <c r="X647" s="317"/>
      <c r="Y647" s="308"/>
      <c r="Z647" s="318"/>
      <c r="AA647" s="308"/>
      <c r="AB647" s="300"/>
      <c r="AC647" s="300"/>
      <c r="AD647" s="723"/>
      <c r="AE647" s="723"/>
      <c r="AF647" s="723"/>
      <c r="AG647" s="241"/>
      <c r="AH647" s="241"/>
      <c r="AI647" s="241"/>
      <c r="AJ647" s="241"/>
      <c r="AK647" s="241"/>
      <c r="AL647" s="241"/>
      <c r="AM647" s="241"/>
      <c r="AN647" s="242"/>
      <c r="AO647" s="241"/>
      <c r="AP647" s="242"/>
      <c r="AQ647" s="241"/>
      <c r="AR647" s="242"/>
      <c r="AS647" s="241"/>
      <c r="AT647" s="242"/>
      <c r="AU647" s="241"/>
      <c r="AV647" s="242"/>
      <c r="AW647" s="241"/>
    </row>
    <row r="648" spans="1:49" ht="26.25">
      <c r="A648" s="312"/>
      <c r="B648" s="312"/>
      <c r="C648" s="312"/>
      <c r="D648" s="312"/>
      <c r="E648" s="312"/>
      <c r="F648" s="313"/>
      <c r="G648" s="304"/>
      <c r="H648" s="314"/>
      <c r="I648" s="300"/>
      <c r="J648" s="315"/>
      <c r="K648" s="315"/>
      <c r="L648" s="316"/>
      <c r="M648" s="300"/>
      <c r="N648" s="308"/>
      <c r="O648" s="300"/>
      <c r="P648" s="312"/>
      <c r="Q648" s="300"/>
      <c r="R648" s="312"/>
      <c r="S648" s="300"/>
      <c r="T648" s="300"/>
      <c r="U648" s="300"/>
      <c r="V648" s="312"/>
      <c r="W648" s="300"/>
      <c r="X648" s="317"/>
      <c r="Y648" s="308"/>
      <c r="Z648" s="318"/>
      <c r="AA648" s="308"/>
      <c r="AB648" s="300"/>
      <c r="AC648" s="300"/>
      <c r="AD648" s="723"/>
      <c r="AE648" s="723"/>
      <c r="AF648" s="723"/>
      <c r="AG648" s="241"/>
      <c r="AH648" s="241"/>
      <c r="AI648" s="241"/>
      <c r="AJ648" s="241"/>
      <c r="AK648" s="241"/>
      <c r="AL648" s="241"/>
      <c r="AM648" s="241"/>
      <c r="AN648" s="242"/>
      <c r="AO648" s="241"/>
      <c r="AP648" s="242"/>
      <c r="AQ648" s="241"/>
      <c r="AR648" s="242"/>
      <c r="AS648" s="241"/>
      <c r="AT648" s="242"/>
      <c r="AU648" s="241"/>
      <c r="AV648" s="242"/>
      <c r="AW648" s="241"/>
    </row>
    <row r="649" spans="1:49" ht="26.25">
      <c r="A649" s="312"/>
      <c r="B649" s="312"/>
      <c r="C649" s="312"/>
      <c r="D649" s="312"/>
      <c r="E649" s="312"/>
      <c r="F649" s="313"/>
      <c r="G649" s="304"/>
      <c r="H649" s="314"/>
      <c r="I649" s="300"/>
      <c r="J649" s="315"/>
      <c r="K649" s="315"/>
      <c r="L649" s="316"/>
      <c r="M649" s="300"/>
      <c r="N649" s="308"/>
      <c r="O649" s="300"/>
      <c r="P649" s="312"/>
      <c r="Q649" s="300"/>
      <c r="R649" s="312"/>
      <c r="S649" s="300"/>
      <c r="T649" s="300"/>
      <c r="U649" s="300"/>
      <c r="V649" s="312"/>
      <c r="W649" s="300"/>
      <c r="X649" s="317"/>
      <c r="Y649" s="308"/>
      <c r="Z649" s="318"/>
      <c r="AA649" s="308"/>
      <c r="AB649" s="300"/>
      <c r="AC649" s="300"/>
      <c r="AD649" s="723"/>
      <c r="AE649" s="723"/>
      <c r="AF649" s="723"/>
      <c r="AG649" s="241"/>
      <c r="AH649" s="241"/>
      <c r="AI649" s="241"/>
      <c r="AJ649" s="241"/>
      <c r="AK649" s="241"/>
      <c r="AL649" s="241"/>
      <c r="AM649" s="241"/>
      <c r="AN649" s="242"/>
      <c r="AO649" s="241"/>
      <c r="AP649" s="242"/>
      <c r="AQ649" s="241"/>
      <c r="AR649" s="242"/>
      <c r="AS649" s="241"/>
      <c r="AT649" s="242"/>
      <c r="AU649" s="241"/>
      <c r="AV649" s="242"/>
      <c r="AW649" s="241"/>
    </row>
    <row r="650" spans="1:49" ht="26.25">
      <c r="A650" s="312"/>
      <c r="B650" s="312"/>
      <c r="C650" s="312"/>
      <c r="D650" s="312"/>
      <c r="E650" s="312"/>
      <c r="F650" s="313"/>
      <c r="G650" s="304"/>
      <c r="H650" s="314"/>
      <c r="I650" s="300"/>
      <c r="J650" s="315"/>
      <c r="K650" s="315"/>
      <c r="L650" s="316"/>
      <c r="M650" s="300"/>
      <c r="N650" s="308"/>
      <c r="O650" s="300"/>
      <c r="P650" s="312"/>
      <c r="Q650" s="300"/>
      <c r="R650" s="312"/>
      <c r="S650" s="300"/>
      <c r="T650" s="300"/>
      <c r="U650" s="300"/>
      <c r="V650" s="312"/>
      <c r="W650" s="300"/>
      <c r="X650" s="317"/>
      <c r="Y650" s="308"/>
      <c r="Z650" s="318"/>
      <c r="AA650" s="308"/>
      <c r="AB650" s="300"/>
      <c r="AC650" s="300"/>
      <c r="AD650" s="723"/>
      <c r="AE650" s="723"/>
      <c r="AF650" s="723"/>
      <c r="AG650" s="241"/>
      <c r="AH650" s="241"/>
      <c r="AI650" s="241"/>
      <c r="AJ650" s="241"/>
      <c r="AK650" s="241"/>
      <c r="AL650" s="241"/>
      <c r="AM650" s="241"/>
      <c r="AN650" s="242"/>
      <c r="AO650" s="241"/>
      <c r="AP650" s="242"/>
      <c r="AQ650" s="241"/>
      <c r="AR650" s="242"/>
      <c r="AS650" s="241"/>
      <c r="AT650" s="242"/>
      <c r="AU650" s="241"/>
      <c r="AV650" s="242"/>
      <c r="AW650" s="241"/>
    </row>
    <row r="651" spans="1:49" ht="26.25">
      <c r="A651" s="312"/>
      <c r="B651" s="312"/>
      <c r="C651" s="312"/>
      <c r="D651" s="312"/>
      <c r="E651" s="312"/>
      <c r="F651" s="313"/>
      <c r="G651" s="304"/>
      <c r="H651" s="314"/>
      <c r="I651" s="300"/>
      <c r="J651" s="315"/>
      <c r="K651" s="315"/>
      <c r="L651" s="316"/>
      <c r="M651" s="300"/>
      <c r="N651" s="308"/>
      <c r="O651" s="300"/>
      <c r="P651" s="312"/>
      <c r="Q651" s="300"/>
      <c r="R651" s="312"/>
      <c r="S651" s="300"/>
      <c r="T651" s="300"/>
      <c r="U651" s="300"/>
      <c r="V651" s="312"/>
      <c r="W651" s="300"/>
      <c r="X651" s="317"/>
      <c r="Y651" s="308"/>
      <c r="Z651" s="318"/>
      <c r="AA651" s="308"/>
      <c r="AB651" s="300"/>
      <c r="AC651" s="300"/>
      <c r="AD651" s="723"/>
      <c r="AE651" s="723"/>
      <c r="AF651" s="723"/>
      <c r="AG651" s="241"/>
      <c r="AH651" s="241"/>
      <c r="AI651" s="241"/>
      <c r="AJ651" s="241"/>
      <c r="AK651" s="241"/>
      <c r="AL651" s="241"/>
      <c r="AM651" s="241"/>
      <c r="AN651" s="242"/>
      <c r="AO651" s="241"/>
      <c r="AP651" s="242"/>
      <c r="AQ651" s="241"/>
      <c r="AR651" s="242"/>
      <c r="AS651" s="241"/>
      <c r="AT651" s="242"/>
      <c r="AU651" s="241"/>
      <c r="AV651" s="242"/>
      <c r="AW651" s="241"/>
    </row>
    <row r="652" spans="1:49" ht="26.25">
      <c r="A652" s="312"/>
      <c r="B652" s="312"/>
      <c r="C652" s="312"/>
      <c r="D652" s="312"/>
      <c r="E652" s="312"/>
      <c r="F652" s="313"/>
      <c r="G652" s="304"/>
      <c r="H652" s="314"/>
      <c r="I652" s="300"/>
      <c r="J652" s="315"/>
      <c r="K652" s="315"/>
      <c r="L652" s="316"/>
      <c r="M652" s="300"/>
      <c r="N652" s="308"/>
      <c r="O652" s="300"/>
      <c r="P652" s="312"/>
      <c r="Q652" s="300"/>
      <c r="R652" s="312"/>
      <c r="S652" s="300"/>
      <c r="T652" s="300"/>
      <c r="U652" s="300"/>
      <c r="V652" s="312"/>
      <c r="W652" s="300"/>
      <c r="X652" s="317"/>
      <c r="Y652" s="308"/>
      <c r="Z652" s="318"/>
      <c r="AA652" s="308"/>
      <c r="AB652" s="300"/>
      <c r="AC652" s="300"/>
      <c r="AD652" s="723"/>
      <c r="AE652" s="723"/>
      <c r="AF652" s="723"/>
      <c r="AG652" s="241"/>
      <c r="AH652" s="241"/>
      <c r="AI652" s="241"/>
      <c r="AJ652" s="241"/>
      <c r="AK652" s="241"/>
      <c r="AL652" s="241"/>
      <c r="AM652" s="241"/>
      <c r="AN652" s="242"/>
      <c r="AO652" s="241"/>
      <c r="AP652" s="242"/>
      <c r="AQ652" s="241"/>
      <c r="AR652" s="242"/>
      <c r="AS652" s="241"/>
      <c r="AT652" s="242"/>
      <c r="AU652" s="241"/>
      <c r="AV652" s="242"/>
      <c r="AW652" s="241"/>
    </row>
    <row r="653" spans="1:49" ht="26.25">
      <c r="A653" s="312"/>
      <c r="B653" s="312"/>
      <c r="C653" s="312"/>
      <c r="D653" s="312"/>
      <c r="E653" s="312"/>
      <c r="F653" s="313"/>
      <c r="G653" s="304"/>
      <c r="H653" s="314"/>
      <c r="I653" s="300"/>
      <c r="J653" s="315"/>
      <c r="K653" s="315"/>
      <c r="L653" s="316"/>
      <c r="M653" s="300"/>
      <c r="N653" s="308"/>
      <c r="O653" s="300"/>
      <c r="P653" s="312"/>
      <c r="Q653" s="300"/>
      <c r="R653" s="312"/>
      <c r="S653" s="300"/>
      <c r="T653" s="300"/>
      <c r="U653" s="300"/>
      <c r="V653" s="312"/>
      <c r="W653" s="300"/>
      <c r="X653" s="317"/>
      <c r="Y653" s="308"/>
      <c r="Z653" s="318"/>
      <c r="AA653" s="308"/>
      <c r="AB653" s="300"/>
      <c r="AC653" s="300"/>
      <c r="AD653" s="723"/>
      <c r="AE653" s="723"/>
      <c r="AF653" s="723"/>
      <c r="AG653" s="241"/>
      <c r="AH653" s="241"/>
      <c r="AI653" s="241"/>
      <c r="AJ653" s="241"/>
      <c r="AK653" s="241"/>
      <c r="AL653" s="241"/>
      <c r="AM653" s="241"/>
      <c r="AN653" s="242"/>
      <c r="AO653" s="241"/>
      <c r="AP653" s="242"/>
      <c r="AQ653" s="241"/>
      <c r="AR653" s="242"/>
      <c r="AS653" s="241"/>
      <c r="AT653" s="242"/>
      <c r="AU653" s="241"/>
      <c r="AV653" s="242"/>
      <c r="AW653" s="241"/>
    </row>
    <row r="654" spans="1:49" ht="26.25">
      <c r="A654" s="312"/>
      <c r="B654" s="312"/>
      <c r="C654" s="312"/>
      <c r="D654" s="312"/>
      <c r="E654" s="312"/>
      <c r="F654" s="313"/>
      <c r="G654" s="304"/>
      <c r="H654" s="314"/>
      <c r="I654" s="300"/>
      <c r="J654" s="315"/>
      <c r="K654" s="315"/>
      <c r="L654" s="316"/>
      <c r="M654" s="300"/>
      <c r="N654" s="308"/>
      <c r="O654" s="300"/>
      <c r="P654" s="312"/>
      <c r="Q654" s="300"/>
      <c r="R654" s="312"/>
      <c r="S654" s="300"/>
      <c r="T654" s="300"/>
      <c r="U654" s="300"/>
      <c r="V654" s="312"/>
      <c r="W654" s="300"/>
      <c r="X654" s="317"/>
      <c r="Y654" s="308"/>
      <c r="Z654" s="318"/>
      <c r="AA654" s="308"/>
      <c r="AB654" s="300"/>
      <c r="AC654" s="300"/>
      <c r="AD654" s="723"/>
      <c r="AE654" s="723"/>
      <c r="AF654" s="723"/>
      <c r="AG654" s="241"/>
      <c r="AH654" s="241"/>
      <c r="AI654" s="241"/>
      <c r="AJ654" s="241"/>
      <c r="AK654" s="241"/>
      <c r="AL654" s="241"/>
      <c r="AM654" s="241"/>
      <c r="AN654" s="242"/>
      <c r="AO654" s="241"/>
      <c r="AP654" s="242"/>
      <c r="AQ654" s="241"/>
      <c r="AR654" s="242"/>
      <c r="AS654" s="241"/>
      <c r="AT654" s="242"/>
      <c r="AU654" s="241"/>
      <c r="AV654" s="242"/>
      <c r="AW654" s="241"/>
    </row>
    <row r="655" spans="1:49" ht="26.25">
      <c r="A655" s="312"/>
      <c r="B655" s="312"/>
      <c r="C655" s="312"/>
      <c r="D655" s="312"/>
      <c r="E655" s="312"/>
      <c r="F655" s="313"/>
      <c r="G655" s="304"/>
      <c r="H655" s="314"/>
      <c r="I655" s="300"/>
      <c r="J655" s="315"/>
      <c r="K655" s="315"/>
      <c r="L655" s="316"/>
      <c r="M655" s="300"/>
      <c r="N655" s="308"/>
      <c r="O655" s="300"/>
      <c r="P655" s="312"/>
      <c r="Q655" s="300"/>
      <c r="R655" s="312"/>
      <c r="S655" s="300"/>
      <c r="T655" s="300"/>
      <c r="U655" s="300"/>
      <c r="V655" s="312"/>
      <c r="W655" s="300"/>
      <c r="X655" s="317"/>
      <c r="Y655" s="308"/>
      <c r="Z655" s="318"/>
      <c r="AA655" s="308"/>
      <c r="AB655" s="300"/>
      <c r="AC655" s="300"/>
      <c r="AD655" s="723"/>
      <c r="AE655" s="723"/>
      <c r="AF655" s="723"/>
      <c r="AG655" s="241"/>
      <c r="AH655" s="241"/>
      <c r="AI655" s="241"/>
      <c r="AJ655" s="241"/>
      <c r="AK655" s="241"/>
      <c r="AL655" s="241"/>
      <c r="AM655" s="241"/>
      <c r="AN655" s="242"/>
      <c r="AO655" s="241"/>
      <c r="AP655" s="242"/>
      <c r="AQ655" s="241"/>
      <c r="AR655" s="242"/>
      <c r="AS655" s="241"/>
      <c r="AT655" s="242"/>
      <c r="AU655" s="241"/>
      <c r="AV655" s="242"/>
      <c r="AW655" s="241"/>
    </row>
    <row r="656" spans="1:49" ht="26.25">
      <c r="A656" s="312"/>
      <c r="B656" s="312"/>
      <c r="C656" s="312"/>
      <c r="D656" s="312"/>
      <c r="E656" s="312"/>
      <c r="F656" s="313"/>
      <c r="G656" s="304"/>
      <c r="H656" s="314"/>
      <c r="I656" s="300"/>
      <c r="J656" s="315"/>
      <c r="K656" s="315"/>
      <c r="L656" s="316"/>
      <c r="M656" s="300"/>
      <c r="N656" s="308"/>
      <c r="O656" s="300"/>
      <c r="P656" s="312"/>
      <c r="Q656" s="300"/>
      <c r="R656" s="312"/>
      <c r="S656" s="300"/>
      <c r="T656" s="300"/>
      <c r="U656" s="300"/>
      <c r="V656" s="312"/>
      <c r="W656" s="300"/>
      <c r="X656" s="317"/>
      <c r="Y656" s="308"/>
      <c r="Z656" s="318"/>
      <c r="AA656" s="308"/>
      <c r="AB656" s="300"/>
      <c r="AC656" s="300"/>
      <c r="AD656" s="723"/>
      <c r="AE656" s="723"/>
      <c r="AF656" s="723"/>
      <c r="AG656" s="241"/>
      <c r="AH656" s="241"/>
      <c r="AI656" s="241"/>
      <c r="AJ656" s="241"/>
      <c r="AK656" s="241"/>
      <c r="AL656" s="241"/>
      <c r="AM656" s="241"/>
      <c r="AN656" s="242"/>
      <c r="AO656" s="241"/>
      <c r="AP656" s="242"/>
      <c r="AQ656" s="241"/>
      <c r="AR656" s="242"/>
      <c r="AS656" s="241"/>
      <c r="AT656" s="242"/>
      <c r="AU656" s="241"/>
      <c r="AV656" s="242"/>
      <c r="AW656" s="241"/>
    </row>
    <row r="657" spans="1:49" ht="26.25">
      <c r="A657" s="312"/>
      <c r="B657" s="312"/>
      <c r="C657" s="312"/>
      <c r="D657" s="312"/>
      <c r="E657" s="312"/>
      <c r="F657" s="313"/>
      <c r="G657" s="304"/>
      <c r="H657" s="314"/>
      <c r="I657" s="300"/>
      <c r="J657" s="315"/>
      <c r="K657" s="315"/>
      <c r="L657" s="316"/>
      <c r="M657" s="300"/>
      <c r="N657" s="308"/>
      <c r="O657" s="300"/>
      <c r="P657" s="312"/>
      <c r="Q657" s="300"/>
      <c r="R657" s="312"/>
      <c r="S657" s="300"/>
      <c r="T657" s="300"/>
      <c r="U657" s="300"/>
      <c r="V657" s="312"/>
      <c r="W657" s="300"/>
      <c r="X657" s="317"/>
      <c r="Y657" s="308"/>
      <c r="Z657" s="318"/>
      <c r="AA657" s="308"/>
      <c r="AB657" s="300"/>
      <c r="AC657" s="300"/>
      <c r="AD657" s="723"/>
      <c r="AE657" s="723"/>
      <c r="AF657" s="723"/>
      <c r="AG657" s="241"/>
      <c r="AH657" s="241"/>
      <c r="AI657" s="241"/>
      <c r="AJ657" s="241"/>
      <c r="AK657" s="241"/>
      <c r="AL657" s="241"/>
      <c r="AM657" s="241"/>
      <c r="AN657" s="242"/>
      <c r="AO657" s="241"/>
      <c r="AP657" s="242"/>
      <c r="AQ657" s="241"/>
      <c r="AR657" s="242"/>
      <c r="AS657" s="241"/>
      <c r="AT657" s="242"/>
      <c r="AU657" s="241"/>
      <c r="AV657" s="242"/>
      <c r="AW657" s="241"/>
    </row>
    <row r="658" spans="1:49" ht="26.25">
      <c r="A658" s="312"/>
      <c r="B658" s="312"/>
      <c r="C658" s="312"/>
      <c r="D658" s="312"/>
      <c r="E658" s="312"/>
      <c r="F658" s="313"/>
      <c r="G658" s="304"/>
      <c r="H658" s="314"/>
      <c r="I658" s="300"/>
      <c r="J658" s="315"/>
      <c r="K658" s="315"/>
      <c r="L658" s="316"/>
      <c r="M658" s="300"/>
      <c r="N658" s="308"/>
      <c r="O658" s="300"/>
      <c r="P658" s="312"/>
      <c r="Q658" s="300"/>
      <c r="R658" s="312"/>
      <c r="S658" s="300"/>
      <c r="T658" s="300"/>
      <c r="U658" s="300"/>
      <c r="V658" s="312"/>
      <c r="W658" s="300"/>
      <c r="X658" s="317"/>
      <c r="Y658" s="308"/>
      <c r="Z658" s="318"/>
      <c r="AA658" s="308"/>
      <c r="AB658" s="300"/>
      <c r="AC658" s="300"/>
      <c r="AD658" s="723"/>
      <c r="AE658" s="723"/>
      <c r="AF658" s="723"/>
      <c r="AG658" s="241"/>
      <c r="AH658" s="241"/>
      <c r="AI658" s="241"/>
      <c r="AJ658" s="241"/>
      <c r="AK658" s="241"/>
      <c r="AL658" s="241"/>
      <c r="AM658" s="241"/>
      <c r="AN658" s="242"/>
      <c r="AO658" s="241"/>
      <c r="AP658" s="242"/>
      <c r="AQ658" s="241"/>
      <c r="AR658" s="242"/>
      <c r="AS658" s="241"/>
      <c r="AT658" s="242"/>
      <c r="AU658" s="241"/>
      <c r="AV658" s="242"/>
      <c r="AW658" s="241"/>
    </row>
    <row r="659" spans="1:49" ht="26.25">
      <c r="A659" s="312"/>
      <c r="B659" s="312"/>
      <c r="C659" s="312"/>
      <c r="D659" s="312"/>
      <c r="E659" s="312"/>
      <c r="F659" s="313"/>
      <c r="G659" s="304"/>
      <c r="H659" s="314"/>
      <c r="I659" s="300"/>
      <c r="J659" s="315"/>
      <c r="K659" s="315"/>
      <c r="L659" s="316"/>
      <c r="M659" s="300"/>
      <c r="N659" s="308"/>
      <c r="O659" s="300"/>
      <c r="P659" s="312"/>
      <c r="Q659" s="300"/>
      <c r="R659" s="312"/>
      <c r="S659" s="300"/>
      <c r="T659" s="300"/>
      <c r="U659" s="300"/>
      <c r="V659" s="312"/>
      <c r="W659" s="300"/>
      <c r="X659" s="317"/>
      <c r="Y659" s="308"/>
      <c r="Z659" s="318"/>
      <c r="AA659" s="308"/>
      <c r="AB659" s="300"/>
      <c r="AC659" s="300"/>
      <c r="AD659" s="723"/>
      <c r="AE659" s="723"/>
      <c r="AF659" s="723"/>
      <c r="AG659" s="241"/>
      <c r="AH659" s="241"/>
      <c r="AI659" s="241"/>
      <c r="AJ659" s="241"/>
      <c r="AK659" s="241"/>
      <c r="AL659" s="241"/>
      <c r="AM659" s="241"/>
      <c r="AN659" s="242"/>
      <c r="AO659" s="241"/>
      <c r="AP659" s="242"/>
      <c r="AQ659" s="241"/>
      <c r="AR659" s="242"/>
      <c r="AS659" s="241"/>
      <c r="AT659" s="242"/>
      <c r="AU659" s="241"/>
      <c r="AV659" s="242"/>
      <c r="AW659" s="241"/>
    </row>
    <row r="660" spans="1:49" ht="26.25">
      <c r="A660" s="312"/>
      <c r="B660" s="312"/>
      <c r="C660" s="312"/>
      <c r="D660" s="312"/>
      <c r="E660" s="312"/>
      <c r="F660" s="313"/>
      <c r="G660" s="304"/>
      <c r="H660" s="314"/>
      <c r="I660" s="300"/>
      <c r="J660" s="315"/>
      <c r="K660" s="315"/>
      <c r="L660" s="316"/>
      <c r="M660" s="300"/>
      <c r="N660" s="308"/>
      <c r="O660" s="300"/>
      <c r="P660" s="312"/>
      <c r="Q660" s="300"/>
      <c r="R660" s="312"/>
      <c r="S660" s="300"/>
      <c r="T660" s="300"/>
      <c r="U660" s="300"/>
      <c r="V660" s="312"/>
      <c r="W660" s="300"/>
      <c r="X660" s="317"/>
      <c r="Y660" s="308"/>
      <c r="Z660" s="318"/>
      <c r="AA660" s="308"/>
      <c r="AB660" s="300"/>
      <c r="AC660" s="300"/>
      <c r="AD660" s="723"/>
      <c r="AE660" s="723"/>
      <c r="AF660" s="723"/>
      <c r="AG660" s="241"/>
      <c r="AH660" s="241"/>
      <c r="AI660" s="241"/>
      <c r="AJ660" s="241"/>
      <c r="AK660" s="241"/>
      <c r="AL660" s="241"/>
      <c r="AM660" s="241"/>
      <c r="AN660" s="242"/>
      <c r="AO660" s="241"/>
      <c r="AP660" s="242"/>
      <c r="AQ660" s="241"/>
      <c r="AR660" s="242"/>
      <c r="AS660" s="241"/>
      <c r="AT660" s="242"/>
      <c r="AU660" s="241"/>
      <c r="AV660" s="242"/>
      <c r="AW660" s="241"/>
    </row>
    <row r="661" spans="1:49" ht="26.25">
      <c r="A661" s="312"/>
      <c r="B661" s="312"/>
      <c r="C661" s="312"/>
      <c r="D661" s="312"/>
      <c r="E661" s="312"/>
      <c r="F661" s="313"/>
      <c r="G661" s="304"/>
      <c r="H661" s="314"/>
      <c r="I661" s="300"/>
      <c r="J661" s="315"/>
      <c r="K661" s="315"/>
      <c r="L661" s="316"/>
      <c r="M661" s="300"/>
      <c r="N661" s="308"/>
      <c r="O661" s="300"/>
      <c r="P661" s="312"/>
      <c r="Q661" s="300"/>
      <c r="R661" s="312"/>
      <c r="S661" s="300"/>
      <c r="T661" s="300"/>
      <c r="U661" s="300"/>
      <c r="V661" s="312"/>
      <c r="W661" s="300"/>
      <c r="X661" s="317"/>
      <c r="Y661" s="308"/>
      <c r="Z661" s="318"/>
      <c r="AA661" s="308"/>
      <c r="AB661" s="300"/>
      <c r="AC661" s="300"/>
      <c r="AD661" s="723"/>
      <c r="AE661" s="723"/>
      <c r="AF661" s="723"/>
      <c r="AG661" s="241"/>
      <c r="AH661" s="241"/>
      <c r="AI661" s="241"/>
      <c r="AJ661" s="241"/>
      <c r="AK661" s="241"/>
      <c r="AL661" s="241"/>
      <c r="AM661" s="241"/>
      <c r="AN661" s="242"/>
      <c r="AO661" s="241"/>
      <c r="AP661" s="242"/>
      <c r="AQ661" s="241"/>
      <c r="AR661" s="242"/>
      <c r="AS661" s="241"/>
      <c r="AT661" s="242"/>
      <c r="AU661" s="241"/>
      <c r="AV661" s="242"/>
      <c r="AW661" s="241"/>
    </row>
    <row r="662" spans="1:49" ht="26.25">
      <c r="A662" s="312"/>
      <c r="B662" s="312"/>
      <c r="C662" s="312"/>
      <c r="D662" s="312"/>
      <c r="E662" s="312"/>
      <c r="F662" s="313"/>
      <c r="G662" s="304"/>
      <c r="H662" s="314"/>
      <c r="I662" s="300"/>
      <c r="J662" s="315"/>
      <c r="K662" s="315"/>
      <c r="L662" s="316"/>
      <c r="M662" s="300"/>
      <c r="N662" s="308"/>
      <c r="O662" s="300"/>
      <c r="P662" s="312"/>
      <c r="Q662" s="300"/>
      <c r="R662" s="312"/>
      <c r="S662" s="300"/>
      <c r="T662" s="300"/>
      <c r="U662" s="300"/>
      <c r="V662" s="312"/>
      <c r="W662" s="300"/>
      <c r="X662" s="317"/>
      <c r="Y662" s="308"/>
      <c r="Z662" s="318"/>
      <c r="AA662" s="308"/>
      <c r="AB662" s="300"/>
      <c r="AC662" s="300"/>
      <c r="AD662" s="723"/>
      <c r="AE662" s="723"/>
      <c r="AF662" s="723"/>
      <c r="AG662" s="241"/>
      <c r="AH662" s="241"/>
      <c r="AI662" s="241"/>
      <c r="AJ662" s="241"/>
      <c r="AK662" s="241"/>
      <c r="AL662" s="241"/>
      <c r="AM662" s="241"/>
      <c r="AN662" s="242"/>
      <c r="AO662" s="241"/>
      <c r="AP662" s="242"/>
      <c r="AQ662" s="241"/>
      <c r="AR662" s="242"/>
      <c r="AS662" s="241"/>
      <c r="AT662" s="242"/>
      <c r="AU662" s="241"/>
      <c r="AV662" s="242"/>
      <c r="AW662" s="241"/>
    </row>
    <row r="663" spans="1:49" ht="26.25">
      <c r="A663" s="312"/>
      <c r="B663" s="312"/>
      <c r="C663" s="312"/>
      <c r="D663" s="312"/>
      <c r="E663" s="312"/>
      <c r="F663" s="313"/>
      <c r="G663" s="304"/>
      <c r="H663" s="314"/>
      <c r="I663" s="300"/>
      <c r="J663" s="315"/>
      <c r="K663" s="315"/>
      <c r="L663" s="316"/>
      <c r="M663" s="300"/>
      <c r="N663" s="308"/>
      <c r="O663" s="300"/>
      <c r="P663" s="312"/>
      <c r="Q663" s="300"/>
      <c r="R663" s="312"/>
      <c r="S663" s="300"/>
      <c r="T663" s="300"/>
      <c r="U663" s="300"/>
      <c r="V663" s="312"/>
      <c r="W663" s="300"/>
      <c r="X663" s="317"/>
      <c r="Y663" s="308"/>
      <c r="Z663" s="318"/>
      <c r="AA663" s="308"/>
      <c r="AB663" s="300"/>
      <c r="AC663" s="300"/>
      <c r="AD663" s="723"/>
      <c r="AE663" s="723"/>
      <c r="AF663" s="723"/>
      <c r="AG663" s="241"/>
      <c r="AH663" s="241"/>
      <c r="AI663" s="241"/>
      <c r="AJ663" s="241"/>
      <c r="AK663" s="241"/>
      <c r="AL663" s="241"/>
      <c r="AM663" s="241"/>
      <c r="AN663" s="242"/>
      <c r="AO663" s="241"/>
      <c r="AP663" s="242"/>
      <c r="AQ663" s="241"/>
      <c r="AR663" s="242"/>
      <c r="AS663" s="241"/>
      <c r="AT663" s="242"/>
      <c r="AU663" s="241"/>
      <c r="AV663" s="242"/>
      <c r="AW663" s="241"/>
    </row>
    <row r="664" spans="1:49" ht="26.25">
      <c r="A664" s="312"/>
      <c r="B664" s="312"/>
      <c r="C664" s="312"/>
      <c r="D664" s="312"/>
      <c r="E664" s="312"/>
      <c r="F664" s="313"/>
      <c r="G664" s="304"/>
      <c r="H664" s="314"/>
      <c r="I664" s="300"/>
      <c r="J664" s="315"/>
      <c r="K664" s="315"/>
      <c r="L664" s="316"/>
      <c r="M664" s="300"/>
      <c r="N664" s="308"/>
      <c r="O664" s="300"/>
      <c r="P664" s="312"/>
      <c r="Q664" s="300"/>
      <c r="R664" s="312"/>
      <c r="S664" s="300"/>
      <c r="T664" s="300"/>
      <c r="U664" s="300"/>
      <c r="V664" s="312"/>
      <c r="W664" s="300"/>
      <c r="X664" s="317"/>
      <c r="Y664" s="308"/>
      <c r="Z664" s="318"/>
      <c r="AA664" s="308"/>
      <c r="AB664" s="300"/>
      <c r="AC664" s="300"/>
      <c r="AD664" s="723"/>
      <c r="AE664" s="723"/>
      <c r="AF664" s="723"/>
      <c r="AG664" s="241"/>
      <c r="AH664" s="241"/>
      <c r="AI664" s="241"/>
      <c r="AJ664" s="241"/>
      <c r="AK664" s="241"/>
      <c r="AL664" s="241"/>
      <c r="AM664" s="241"/>
      <c r="AN664" s="242"/>
      <c r="AO664" s="241"/>
      <c r="AP664" s="242"/>
      <c r="AQ664" s="241"/>
      <c r="AR664" s="242"/>
      <c r="AS664" s="241"/>
      <c r="AT664" s="242"/>
      <c r="AU664" s="241"/>
      <c r="AV664" s="242"/>
      <c r="AW664" s="241"/>
    </row>
    <row r="665" spans="1:49" ht="26.25">
      <c r="A665" s="312"/>
      <c r="B665" s="312"/>
      <c r="C665" s="312"/>
      <c r="D665" s="312"/>
      <c r="E665" s="312"/>
      <c r="F665" s="313"/>
      <c r="G665" s="304"/>
      <c r="H665" s="314"/>
      <c r="I665" s="300"/>
      <c r="J665" s="315"/>
      <c r="K665" s="315"/>
      <c r="L665" s="316"/>
      <c r="M665" s="300"/>
      <c r="N665" s="308"/>
      <c r="O665" s="300"/>
      <c r="P665" s="312"/>
      <c r="Q665" s="300"/>
      <c r="R665" s="312"/>
      <c r="S665" s="300"/>
      <c r="T665" s="300"/>
      <c r="U665" s="300"/>
      <c r="V665" s="312"/>
      <c r="W665" s="300"/>
      <c r="X665" s="317"/>
      <c r="Y665" s="308"/>
      <c r="Z665" s="318"/>
      <c r="AA665" s="308"/>
      <c r="AB665" s="300"/>
      <c r="AC665" s="300"/>
      <c r="AD665" s="723"/>
      <c r="AE665" s="723"/>
      <c r="AF665" s="723"/>
      <c r="AG665" s="241"/>
      <c r="AH665" s="241"/>
      <c r="AI665" s="241"/>
      <c r="AJ665" s="241"/>
      <c r="AK665" s="241"/>
      <c r="AL665" s="241"/>
      <c r="AM665" s="241"/>
      <c r="AN665" s="242"/>
      <c r="AO665" s="241"/>
      <c r="AP665" s="242"/>
      <c r="AQ665" s="241"/>
      <c r="AR665" s="242"/>
      <c r="AS665" s="241"/>
      <c r="AT665" s="242"/>
      <c r="AU665" s="241"/>
      <c r="AV665" s="242"/>
      <c r="AW665" s="241"/>
    </row>
    <row r="666" spans="1:49" ht="26.25">
      <c r="A666" s="312"/>
      <c r="B666" s="312"/>
      <c r="C666" s="312"/>
      <c r="D666" s="312"/>
      <c r="E666" s="312"/>
      <c r="F666" s="313"/>
      <c r="G666" s="304"/>
      <c r="H666" s="314"/>
      <c r="I666" s="300"/>
      <c r="J666" s="315"/>
      <c r="K666" s="315"/>
      <c r="L666" s="316"/>
      <c r="M666" s="300"/>
      <c r="N666" s="308"/>
      <c r="O666" s="300"/>
      <c r="P666" s="312"/>
      <c r="Q666" s="300"/>
      <c r="R666" s="312"/>
      <c r="S666" s="300"/>
      <c r="T666" s="300"/>
      <c r="U666" s="300"/>
      <c r="V666" s="312"/>
      <c r="W666" s="300"/>
      <c r="X666" s="317"/>
      <c r="Y666" s="308"/>
      <c r="Z666" s="318"/>
      <c r="AA666" s="308"/>
      <c r="AB666" s="300"/>
      <c r="AC666" s="300"/>
      <c r="AD666" s="723"/>
      <c r="AE666" s="723"/>
      <c r="AF666" s="723"/>
      <c r="AG666" s="241"/>
      <c r="AH666" s="241"/>
      <c r="AI666" s="241"/>
      <c r="AJ666" s="241"/>
      <c r="AK666" s="241"/>
      <c r="AL666" s="241"/>
      <c r="AM666" s="241"/>
      <c r="AN666" s="242"/>
      <c r="AO666" s="241"/>
      <c r="AP666" s="242"/>
      <c r="AQ666" s="241"/>
      <c r="AR666" s="242"/>
      <c r="AS666" s="241"/>
      <c r="AT666" s="242"/>
      <c r="AU666" s="241"/>
      <c r="AV666" s="242"/>
      <c r="AW666" s="241"/>
    </row>
    <row r="667" spans="1:49" ht="26.25">
      <c r="A667" s="312"/>
      <c r="B667" s="312"/>
      <c r="C667" s="312"/>
      <c r="D667" s="312"/>
      <c r="E667" s="312"/>
      <c r="F667" s="313"/>
      <c r="G667" s="304"/>
      <c r="H667" s="314"/>
      <c r="I667" s="300"/>
      <c r="J667" s="315"/>
      <c r="K667" s="315"/>
      <c r="L667" s="316"/>
      <c r="M667" s="300"/>
      <c r="N667" s="308"/>
      <c r="O667" s="300"/>
      <c r="P667" s="312"/>
      <c r="Q667" s="300"/>
      <c r="R667" s="312"/>
      <c r="S667" s="300"/>
      <c r="T667" s="300"/>
      <c r="U667" s="300"/>
      <c r="V667" s="312"/>
      <c r="W667" s="300"/>
      <c r="X667" s="317"/>
      <c r="Y667" s="308"/>
      <c r="Z667" s="318"/>
      <c r="AA667" s="308"/>
      <c r="AB667" s="300"/>
      <c r="AC667" s="300"/>
      <c r="AD667" s="723"/>
      <c r="AE667" s="723"/>
      <c r="AF667" s="723"/>
      <c r="AG667" s="241"/>
      <c r="AH667" s="241"/>
      <c r="AI667" s="241"/>
      <c r="AJ667" s="241"/>
      <c r="AK667" s="241"/>
      <c r="AL667" s="241"/>
      <c r="AM667" s="241"/>
      <c r="AN667" s="242"/>
      <c r="AO667" s="241"/>
      <c r="AP667" s="242"/>
      <c r="AQ667" s="241"/>
      <c r="AR667" s="242"/>
      <c r="AS667" s="241"/>
      <c r="AT667" s="242"/>
      <c r="AU667" s="241"/>
      <c r="AV667" s="242"/>
      <c r="AW667" s="241"/>
    </row>
    <row r="668" spans="1:49" ht="26.25">
      <c r="A668" s="312"/>
      <c r="B668" s="312"/>
      <c r="C668" s="312"/>
      <c r="D668" s="312"/>
      <c r="E668" s="312"/>
      <c r="F668" s="313"/>
      <c r="G668" s="304"/>
      <c r="H668" s="314"/>
      <c r="I668" s="300"/>
      <c r="J668" s="315"/>
      <c r="K668" s="315"/>
      <c r="L668" s="316"/>
      <c r="M668" s="300"/>
      <c r="N668" s="308"/>
      <c r="O668" s="300"/>
      <c r="P668" s="312"/>
      <c r="Q668" s="300"/>
      <c r="R668" s="312"/>
      <c r="S668" s="300"/>
      <c r="T668" s="300"/>
      <c r="U668" s="300"/>
      <c r="V668" s="312"/>
      <c r="W668" s="300"/>
      <c r="X668" s="317"/>
      <c r="Y668" s="308"/>
      <c r="Z668" s="318"/>
      <c r="AA668" s="308"/>
      <c r="AB668" s="300"/>
      <c r="AC668" s="300"/>
      <c r="AD668" s="723"/>
      <c r="AE668" s="723"/>
      <c r="AF668" s="723"/>
      <c r="AG668" s="241"/>
      <c r="AH668" s="241"/>
      <c r="AI668" s="241"/>
      <c r="AJ668" s="241"/>
      <c r="AK668" s="241"/>
      <c r="AL668" s="241"/>
      <c r="AM668" s="241"/>
      <c r="AN668" s="242"/>
      <c r="AO668" s="241"/>
      <c r="AP668" s="242"/>
      <c r="AQ668" s="241"/>
      <c r="AR668" s="242"/>
      <c r="AS668" s="241"/>
      <c r="AT668" s="242"/>
      <c r="AU668" s="241"/>
      <c r="AV668" s="242"/>
      <c r="AW668" s="241"/>
    </row>
    <row r="669" spans="1:49" ht="26.25">
      <c r="A669" s="312"/>
      <c r="B669" s="312"/>
      <c r="C669" s="312"/>
      <c r="D669" s="312"/>
      <c r="E669" s="312"/>
      <c r="F669" s="313"/>
      <c r="G669" s="304"/>
      <c r="H669" s="314"/>
      <c r="I669" s="300"/>
      <c r="J669" s="315"/>
      <c r="K669" s="315"/>
      <c r="L669" s="316"/>
      <c r="M669" s="300"/>
      <c r="N669" s="308"/>
      <c r="O669" s="300"/>
      <c r="P669" s="312"/>
      <c r="Q669" s="300"/>
      <c r="R669" s="312"/>
      <c r="S669" s="300"/>
      <c r="T669" s="300"/>
      <c r="U669" s="300"/>
      <c r="V669" s="312"/>
      <c r="W669" s="300"/>
      <c r="X669" s="317"/>
      <c r="Y669" s="308"/>
      <c r="Z669" s="318"/>
      <c r="AA669" s="308"/>
      <c r="AB669" s="300"/>
      <c r="AC669" s="300"/>
      <c r="AD669" s="723"/>
      <c r="AE669" s="723"/>
      <c r="AF669" s="723"/>
      <c r="AG669" s="241"/>
      <c r="AH669" s="241"/>
      <c r="AI669" s="241"/>
      <c r="AJ669" s="241"/>
      <c r="AK669" s="241"/>
      <c r="AL669" s="241"/>
      <c r="AM669" s="241"/>
      <c r="AN669" s="242"/>
      <c r="AO669" s="241"/>
      <c r="AP669" s="242"/>
      <c r="AQ669" s="241"/>
      <c r="AR669" s="242"/>
      <c r="AS669" s="241"/>
      <c r="AT669" s="242"/>
      <c r="AU669" s="241"/>
      <c r="AV669" s="242"/>
      <c r="AW669" s="241"/>
    </row>
    <row r="670" spans="1:49" ht="26.25">
      <c r="A670" s="312"/>
      <c r="B670" s="312"/>
      <c r="C670" s="312"/>
      <c r="D670" s="312"/>
      <c r="E670" s="312"/>
      <c r="F670" s="313"/>
      <c r="G670" s="304"/>
      <c r="H670" s="314"/>
      <c r="I670" s="300"/>
      <c r="J670" s="315"/>
      <c r="K670" s="315"/>
      <c r="L670" s="316"/>
      <c r="M670" s="300"/>
      <c r="N670" s="308"/>
      <c r="O670" s="300"/>
      <c r="P670" s="312"/>
      <c r="Q670" s="300"/>
      <c r="R670" s="312"/>
      <c r="S670" s="300"/>
      <c r="T670" s="300"/>
      <c r="U670" s="300"/>
      <c r="V670" s="312"/>
      <c r="W670" s="300"/>
      <c r="X670" s="317"/>
      <c r="Y670" s="308"/>
      <c r="Z670" s="318"/>
      <c r="AA670" s="308"/>
      <c r="AB670" s="300"/>
      <c r="AC670" s="300"/>
      <c r="AD670" s="723"/>
      <c r="AE670" s="723"/>
      <c r="AF670" s="723"/>
      <c r="AG670" s="241"/>
      <c r="AH670" s="241"/>
      <c r="AI670" s="241"/>
      <c r="AJ670" s="241"/>
      <c r="AK670" s="241"/>
      <c r="AL670" s="241"/>
      <c r="AM670" s="241"/>
      <c r="AN670" s="242"/>
      <c r="AO670" s="241"/>
      <c r="AP670" s="242"/>
      <c r="AQ670" s="241"/>
      <c r="AR670" s="242"/>
      <c r="AS670" s="241"/>
      <c r="AT670" s="242"/>
      <c r="AU670" s="241"/>
      <c r="AV670" s="242"/>
      <c r="AW670" s="241"/>
    </row>
    <row r="671" spans="1:49" ht="26.25">
      <c r="A671" s="312"/>
      <c r="B671" s="312"/>
      <c r="C671" s="312"/>
      <c r="D671" s="312"/>
      <c r="E671" s="312"/>
      <c r="F671" s="313"/>
      <c r="G671" s="304"/>
      <c r="H671" s="314"/>
      <c r="I671" s="300"/>
      <c r="J671" s="315"/>
      <c r="K671" s="315"/>
      <c r="L671" s="316"/>
      <c r="M671" s="300"/>
      <c r="N671" s="308"/>
      <c r="O671" s="300"/>
      <c r="P671" s="312"/>
      <c r="Q671" s="300"/>
      <c r="R671" s="312"/>
      <c r="S671" s="300"/>
      <c r="T671" s="300"/>
      <c r="U671" s="300"/>
      <c r="V671" s="312"/>
      <c r="W671" s="300"/>
      <c r="X671" s="317"/>
      <c r="Y671" s="308"/>
      <c r="Z671" s="318"/>
      <c r="AA671" s="308"/>
      <c r="AB671" s="300"/>
      <c r="AC671" s="300"/>
      <c r="AD671" s="723"/>
      <c r="AE671" s="723"/>
      <c r="AF671" s="723"/>
      <c r="AG671" s="241"/>
      <c r="AH671" s="241"/>
      <c r="AI671" s="241"/>
      <c r="AJ671" s="241"/>
      <c r="AK671" s="241"/>
      <c r="AL671" s="241"/>
      <c r="AM671" s="241"/>
      <c r="AN671" s="242"/>
      <c r="AO671" s="241"/>
      <c r="AP671" s="242"/>
      <c r="AQ671" s="241"/>
      <c r="AR671" s="242"/>
      <c r="AS671" s="241"/>
      <c r="AT671" s="242"/>
      <c r="AU671" s="241"/>
      <c r="AV671" s="242"/>
      <c r="AW671" s="241"/>
    </row>
    <row r="672" spans="1:49" ht="26.25">
      <c r="A672" s="312"/>
      <c r="B672" s="312"/>
      <c r="C672" s="312"/>
      <c r="D672" s="312"/>
      <c r="E672" s="312"/>
      <c r="F672" s="313"/>
      <c r="G672" s="304"/>
      <c r="H672" s="314"/>
      <c r="I672" s="300"/>
      <c r="J672" s="315"/>
      <c r="K672" s="315"/>
      <c r="L672" s="316"/>
      <c r="M672" s="300"/>
      <c r="N672" s="308"/>
      <c r="O672" s="300"/>
      <c r="P672" s="312"/>
      <c r="Q672" s="300"/>
      <c r="R672" s="312"/>
      <c r="S672" s="300"/>
      <c r="T672" s="300"/>
      <c r="U672" s="300"/>
      <c r="V672" s="312"/>
      <c r="W672" s="300"/>
      <c r="X672" s="317"/>
      <c r="Y672" s="308"/>
      <c r="Z672" s="318"/>
      <c r="AA672" s="308"/>
      <c r="AB672" s="300"/>
      <c r="AC672" s="300"/>
      <c r="AD672" s="723"/>
      <c r="AE672" s="723"/>
      <c r="AF672" s="723"/>
      <c r="AG672" s="241"/>
      <c r="AH672" s="241"/>
      <c r="AI672" s="241"/>
      <c r="AJ672" s="241"/>
      <c r="AK672" s="241"/>
      <c r="AL672" s="241"/>
      <c r="AM672" s="241"/>
      <c r="AN672" s="242"/>
      <c r="AO672" s="241"/>
      <c r="AP672" s="242"/>
      <c r="AQ672" s="241"/>
      <c r="AR672" s="242"/>
      <c r="AS672" s="241"/>
      <c r="AT672" s="242"/>
      <c r="AU672" s="241"/>
      <c r="AV672" s="242"/>
      <c r="AW672" s="241"/>
    </row>
    <row r="673" spans="1:49" ht="26.25">
      <c r="A673" s="312"/>
      <c r="B673" s="312"/>
      <c r="C673" s="312"/>
      <c r="D673" s="312"/>
      <c r="E673" s="312"/>
      <c r="F673" s="313"/>
      <c r="G673" s="304"/>
      <c r="H673" s="314"/>
      <c r="I673" s="300"/>
      <c r="J673" s="315"/>
      <c r="K673" s="315"/>
      <c r="L673" s="316"/>
      <c r="M673" s="300"/>
      <c r="N673" s="308"/>
      <c r="O673" s="300"/>
      <c r="P673" s="312"/>
      <c r="Q673" s="300"/>
      <c r="R673" s="312"/>
      <c r="S673" s="300"/>
      <c r="T673" s="300"/>
      <c r="U673" s="300"/>
      <c r="V673" s="312"/>
      <c r="W673" s="300"/>
      <c r="X673" s="317"/>
      <c r="Y673" s="308"/>
      <c r="Z673" s="318"/>
      <c r="AA673" s="308"/>
      <c r="AB673" s="300"/>
      <c r="AC673" s="300"/>
      <c r="AD673" s="723"/>
      <c r="AE673" s="723"/>
      <c r="AF673" s="723"/>
      <c r="AG673" s="241"/>
      <c r="AH673" s="241"/>
      <c r="AI673" s="241"/>
      <c r="AJ673" s="241"/>
      <c r="AK673" s="241"/>
      <c r="AL673" s="241"/>
      <c r="AM673" s="241"/>
      <c r="AN673" s="242"/>
      <c r="AO673" s="241"/>
      <c r="AP673" s="242"/>
      <c r="AQ673" s="241"/>
      <c r="AR673" s="242"/>
      <c r="AS673" s="241"/>
      <c r="AT673" s="242"/>
      <c r="AU673" s="241"/>
      <c r="AV673" s="242"/>
      <c r="AW673" s="241"/>
    </row>
    <row r="674" spans="1:49" ht="26.25">
      <c r="A674" s="312"/>
      <c r="B674" s="312"/>
      <c r="C674" s="312"/>
      <c r="D674" s="312"/>
      <c r="E674" s="312"/>
      <c r="F674" s="313"/>
      <c r="G674" s="304"/>
      <c r="H674" s="314"/>
      <c r="I674" s="300"/>
      <c r="J674" s="315"/>
      <c r="K674" s="315"/>
      <c r="L674" s="316"/>
      <c r="M674" s="300"/>
      <c r="N674" s="308"/>
      <c r="O674" s="300"/>
      <c r="P674" s="312"/>
      <c r="Q674" s="300"/>
      <c r="R674" s="312"/>
      <c r="S674" s="300"/>
      <c r="T674" s="300"/>
      <c r="U674" s="300"/>
      <c r="V674" s="312"/>
      <c r="W674" s="300"/>
      <c r="X674" s="317"/>
      <c r="Y674" s="308"/>
      <c r="Z674" s="318"/>
      <c r="AA674" s="308"/>
      <c r="AB674" s="300"/>
      <c r="AC674" s="300"/>
      <c r="AD674" s="723"/>
      <c r="AE674" s="723"/>
      <c r="AF674" s="723"/>
      <c r="AG674" s="241"/>
      <c r="AH674" s="241"/>
      <c r="AI674" s="241"/>
      <c r="AJ674" s="241"/>
      <c r="AK674" s="241"/>
      <c r="AL674" s="241"/>
      <c r="AM674" s="241"/>
      <c r="AN674" s="242"/>
      <c r="AO674" s="241"/>
      <c r="AP674" s="242"/>
      <c r="AQ674" s="241"/>
      <c r="AR674" s="242"/>
      <c r="AS674" s="241"/>
      <c r="AT674" s="242"/>
      <c r="AU674" s="241"/>
      <c r="AV674" s="242"/>
      <c r="AW674" s="241"/>
    </row>
    <row r="675" spans="1:49" ht="26.25">
      <c r="A675" s="312"/>
      <c r="B675" s="312"/>
      <c r="C675" s="312"/>
      <c r="D675" s="312"/>
      <c r="E675" s="312"/>
      <c r="F675" s="313"/>
      <c r="G675" s="304"/>
      <c r="H675" s="314"/>
      <c r="I675" s="300"/>
      <c r="J675" s="315"/>
      <c r="K675" s="315"/>
      <c r="L675" s="316"/>
      <c r="M675" s="300"/>
      <c r="N675" s="308"/>
      <c r="O675" s="300"/>
      <c r="P675" s="312"/>
      <c r="Q675" s="300"/>
      <c r="R675" s="312"/>
      <c r="S675" s="300"/>
      <c r="T675" s="300"/>
      <c r="U675" s="300"/>
      <c r="V675" s="312"/>
      <c r="W675" s="300"/>
      <c r="X675" s="317"/>
      <c r="Y675" s="308"/>
      <c r="Z675" s="318"/>
      <c r="AA675" s="308"/>
      <c r="AB675" s="300"/>
      <c r="AC675" s="300"/>
      <c r="AD675" s="723"/>
      <c r="AE675" s="723"/>
      <c r="AF675" s="723"/>
      <c r="AG675" s="241"/>
      <c r="AH675" s="241"/>
      <c r="AI675" s="241"/>
      <c r="AJ675" s="241"/>
      <c r="AK675" s="241"/>
      <c r="AL675" s="241"/>
      <c r="AM675" s="241"/>
      <c r="AN675" s="242"/>
      <c r="AO675" s="241"/>
      <c r="AP675" s="242"/>
      <c r="AQ675" s="241"/>
      <c r="AR675" s="242"/>
      <c r="AS675" s="241"/>
      <c r="AT675" s="242"/>
      <c r="AU675" s="241"/>
      <c r="AV675" s="242"/>
      <c r="AW675" s="241"/>
    </row>
    <row r="676" spans="1:49" ht="26.25">
      <c r="A676" s="312"/>
      <c r="B676" s="312"/>
      <c r="C676" s="312"/>
      <c r="D676" s="312"/>
      <c r="E676" s="312"/>
      <c r="F676" s="313"/>
      <c r="G676" s="304"/>
      <c r="H676" s="314"/>
      <c r="I676" s="300"/>
      <c r="J676" s="315"/>
      <c r="K676" s="315"/>
      <c r="L676" s="316"/>
      <c r="M676" s="300"/>
      <c r="N676" s="308"/>
      <c r="O676" s="300"/>
      <c r="P676" s="312"/>
      <c r="Q676" s="300"/>
      <c r="R676" s="312"/>
      <c r="S676" s="300"/>
      <c r="T676" s="300"/>
      <c r="U676" s="300"/>
      <c r="V676" s="312"/>
      <c r="W676" s="300"/>
      <c r="X676" s="317"/>
      <c r="Y676" s="308"/>
      <c r="Z676" s="318"/>
      <c r="AA676" s="308"/>
      <c r="AB676" s="300"/>
      <c r="AC676" s="300"/>
      <c r="AD676" s="723"/>
      <c r="AE676" s="723"/>
      <c r="AF676" s="723"/>
      <c r="AG676" s="241"/>
      <c r="AH676" s="241"/>
      <c r="AI676" s="241"/>
      <c r="AJ676" s="241"/>
      <c r="AK676" s="241"/>
      <c r="AL676" s="241"/>
      <c r="AM676" s="241"/>
      <c r="AN676" s="242"/>
      <c r="AO676" s="241"/>
      <c r="AP676" s="242"/>
      <c r="AQ676" s="241"/>
      <c r="AR676" s="242"/>
      <c r="AS676" s="241"/>
      <c r="AT676" s="242"/>
      <c r="AU676" s="241"/>
      <c r="AV676" s="242"/>
      <c r="AW676" s="241"/>
    </row>
    <row r="677" spans="1:49" ht="26.25">
      <c r="A677" s="312"/>
      <c r="B677" s="312"/>
      <c r="C677" s="312"/>
      <c r="D677" s="312"/>
      <c r="E677" s="312"/>
      <c r="F677" s="313"/>
      <c r="G677" s="304"/>
      <c r="H677" s="314"/>
      <c r="I677" s="300"/>
      <c r="J677" s="315"/>
      <c r="K677" s="315"/>
      <c r="L677" s="316"/>
      <c r="M677" s="300"/>
      <c r="N677" s="308"/>
      <c r="O677" s="300"/>
      <c r="P677" s="312"/>
      <c r="Q677" s="300"/>
      <c r="R677" s="312"/>
      <c r="S677" s="300"/>
      <c r="T677" s="300"/>
      <c r="U677" s="300"/>
      <c r="V677" s="312"/>
      <c r="W677" s="300"/>
      <c r="X677" s="317"/>
      <c r="Y677" s="308"/>
      <c r="Z677" s="318"/>
      <c r="AA677" s="308"/>
      <c r="AB677" s="300"/>
      <c r="AC677" s="300"/>
      <c r="AD677" s="723"/>
      <c r="AE677" s="723"/>
      <c r="AF677" s="723"/>
      <c r="AG677" s="241"/>
      <c r="AH677" s="241"/>
      <c r="AI677" s="241"/>
      <c r="AJ677" s="241"/>
      <c r="AK677" s="241"/>
      <c r="AL677" s="241"/>
      <c r="AM677" s="241"/>
      <c r="AN677" s="242"/>
      <c r="AO677" s="241"/>
      <c r="AP677" s="242"/>
      <c r="AQ677" s="241"/>
      <c r="AR677" s="242"/>
      <c r="AS677" s="241"/>
      <c r="AT677" s="242"/>
      <c r="AU677" s="241"/>
      <c r="AV677" s="242"/>
      <c r="AW677" s="241"/>
    </row>
    <row r="678" spans="1:49" ht="26.25">
      <c r="A678" s="312"/>
      <c r="B678" s="312"/>
      <c r="C678" s="312"/>
      <c r="D678" s="312"/>
      <c r="E678" s="312"/>
      <c r="F678" s="313"/>
      <c r="G678" s="304"/>
      <c r="H678" s="314"/>
      <c r="I678" s="300"/>
      <c r="J678" s="315"/>
      <c r="K678" s="315"/>
      <c r="L678" s="316"/>
      <c r="M678" s="300"/>
      <c r="N678" s="308"/>
      <c r="O678" s="300"/>
      <c r="P678" s="312"/>
      <c r="Q678" s="300"/>
      <c r="R678" s="312"/>
      <c r="S678" s="300"/>
      <c r="T678" s="300"/>
      <c r="U678" s="300"/>
      <c r="V678" s="312"/>
      <c r="W678" s="300"/>
      <c r="X678" s="317"/>
      <c r="Y678" s="308"/>
      <c r="Z678" s="318"/>
      <c r="AA678" s="308"/>
      <c r="AB678" s="300"/>
      <c r="AC678" s="300"/>
      <c r="AD678" s="723"/>
      <c r="AE678" s="723"/>
      <c r="AF678" s="723"/>
      <c r="AG678" s="241"/>
      <c r="AH678" s="241"/>
      <c r="AI678" s="241"/>
      <c r="AJ678" s="241"/>
      <c r="AK678" s="241"/>
      <c r="AL678" s="241"/>
      <c r="AM678" s="241"/>
      <c r="AN678" s="242"/>
      <c r="AO678" s="241"/>
      <c r="AP678" s="242"/>
      <c r="AQ678" s="241"/>
      <c r="AR678" s="242"/>
      <c r="AS678" s="241"/>
      <c r="AT678" s="242"/>
      <c r="AU678" s="241"/>
      <c r="AV678" s="242"/>
      <c r="AW678" s="241"/>
    </row>
    <row r="679" spans="1:49" ht="26.25">
      <c r="A679" s="312"/>
      <c r="B679" s="312"/>
      <c r="C679" s="312"/>
      <c r="D679" s="312"/>
      <c r="E679" s="312"/>
      <c r="F679" s="313"/>
      <c r="G679" s="304"/>
      <c r="H679" s="314"/>
      <c r="I679" s="300"/>
      <c r="J679" s="315"/>
      <c r="K679" s="315"/>
      <c r="L679" s="316"/>
      <c r="M679" s="300"/>
      <c r="N679" s="308"/>
      <c r="O679" s="300"/>
      <c r="P679" s="312"/>
      <c r="Q679" s="300"/>
      <c r="R679" s="312"/>
      <c r="S679" s="300"/>
      <c r="T679" s="300"/>
      <c r="U679" s="300"/>
      <c r="V679" s="312"/>
      <c r="W679" s="300"/>
      <c r="X679" s="317"/>
      <c r="Y679" s="308"/>
      <c r="Z679" s="318"/>
      <c r="AA679" s="308"/>
      <c r="AB679" s="300"/>
      <c r="AC679" s="300"/>
      <c r="AD679" s="723"/>
      <c r="AE679" s="723"/>
      <c r="AF679" s="723"/>
      <c r="AG679" s="241"/>
      <c r="AH679" s="241"/>
      <c r="AI679" s="241"/>
      <c r="AJ679" s="241"/>
      <c r="AK679" s="241"/>
      <c r="AL679" s="241"/>
      <c r="AM679" s="241"/>
      <c r="AN679" s="242"/>
      <c r="AO679" s="241"/>
      <c r="AP679" s="242"/>
      <c r="AQ679" s="241"/>
      <c r="AR679" s="242"/>
      <c r="AS679" s="241"/>
      <c r="AT679" s="242"/>
      <c r="AU679" s="241"/>
      <c r="AV679" s="242"/>
      <c r="AW679" s="241"/>
    </row>
    <row r="680" spans="1:49" ht="26.25">
      <c r="A680" s="312"/>
      <c r="B680" s="312"/>
      <c r="C680" s="312"/>
      <c r="D680" s="312"/>
      <c r="E680" s="312"/>
      <c r="F680" s="313"/>
      <c r="G680" s="304"/>
      <c r="H680" s="314"/>
      <c r="I680" s="300"/>
      <c r="J680" s="315"/>
      <c r="K680" s="315"/>
      <c r="L680" s="316"/>
      <c r="M680" s="300"/>
      <c r="N680" s="308"/>
      <c r="O680" s="300"/>
      <c r="P680" s="312"/>
      <c r="Q680" s="300"/>
      <c r="R680" s="312"/>
      <c r="S680" s="300"/>
      <c r="T680" s="300"/>
      <c r="U680" s="300"/>
      <c r="V680" s="312"/>
      <c r="W680" s="300"/>
      <c r="X680" s="317"/>
      <c r="Y680" s="308"/>
      <c r="Z680" s="318"/>
      <c r="AA680" s="308"/>
      <c r="AB680" s="300"/>
      <c r="AC680" s="300"/>
      <c r="AD680" s="723"/>
      <c r="AE680" s="723"/>
      <c r="AF680" s="723"/>
      <c r="AG680" s="241"/>
      <c r="AH680" s="241"/>
      <c r="AI680" s="241"/>
      <c r="AJ680" s="241"/>
      <c r="AK680" s="241"/>
      <c r="AL680" s="241"/>
      <c r="AM680" s="241"/>
      <c r="AN680" s="242"/>
      <c r="AO680" s="241"/>
      <c r="AP680" s="242"/>
      <c r="AQ680" s="241"/>
      <c r="AR680" s="242"/>
      <c r="AS680" s="241"/>
      <c r="AT680" s="242"/>
      <c r="AU680" s="241"/>
      <c r="AV680" s="242"/>
      <c r="AW680" s="241"/>
    </row>
    <row r="681" spans="1:49" ht="26.25">
      <c r="A681" s="312"/>
      <c r="B681" s="312"/>
      <c r="C681" s="312"/>
      <c r="D681" s="312"/>
      <c r="E681" s="312"/>
      <c r="F681" s="313"/>
      <c r="G681" s="304"/>
      <c r="H681" s="314"/>
      <c r="I681" s="300"/>
      <c r="J681" s="315"/>
      <c r="K681" s="315"/>
      <c r="L681" s="316"/>
      <c r="M681" s="300"/>
      <c r="N681" s="308"/>
      <c r="O681" s="300"/>
      <c r="P681" s="312"/>
      <c r="Q681" s="300"/>
      <c r="R681" s="312"/>
      <c r="S681" s="300"/>
      <c r="T681" s="300"/>
      <c r="U681" s="300"/>
      <c r="V681" s="312"/>
      <c r="W681" s="300"/>
      <c r="X681" s="317"/>
      <c r="Y681" s="308"/>
      <c r="Z681" s="318"/>
      <c r="AA681" s="308"/>
      <c r="AB681" s="300"/>
      <c r="AC681" s="300"/>
      <c r="AD681" s="723"/>
      <c r="AE681" s="723"/>
      <c r="AF681" s="723"/>
      <c r="AG681" s="241"/>
      <c r="AH681" s="241"/>
      <c r="AI681" s="241"/>
      <c r="AJ681" s="241"/>
      <c r="AK681" s="241"/>
      <c r="AL681" s="241"/>
      <c r="AM681" s="241"/>
      <c r="AN681" s="242"/>
      <c r="AO681" s="241"/>
      <c r="AP681" s="242"/>
      <c r="AQ681" s="241"/>
      <c r="AR681" s="242"/>
      <c r="AS681" s="241"/>
      <c r="AT681" s="242"/>
      <c r="AU681" s="241"/>
      <c r="AV681" s="242"/>
      <c r="AW681" s="241"/>
    </row>
    <row r="682" spans="1:49" ht="26.25">
      <c r="A682" s="312"/>
      <c r="B682" s="312"/>
      <c r="C682" s="312"/>
      <c r="D682" s="312"/>
      <c r="E682" s="312"/>
      <c r="F682" s="313"/>
      <c r="G682" s="304"/>
      <c r="H682" s="314"/>
      <c r="I682" s="300"/>
      <c r="J682" s="315"/>
      <c r="K682" s="315"/>
      <c r="L682" s="316"/>
      <c r="M682" s="300"/>
      <c r="N682" s="308"/>
      <c r="O682" s="300"/>
      <c r="P682" s="312"/>
      <c r="Q682" s="300"/>
      <c r="R682" s="312"/>
      <c r="S682" s="300"/>
      <c r="T682" s="300"/>
      <c r="U682" s="300"/>
      <c r="V682" s="312"/>
      <c r="W682" s="300"/>
      <c r="X682" s="317"/>
      <c r="Y682" s="308"/>
      <c r="Z682" s="318"/>
      <c r="AA682" s="308"/>
      <c r="AB682" s="300"/>
      <c r="AC682" s="300"/>
      <c r="AD682" s="723"/>
      <c r="AE682" s="723"/>
      <c r="AF682" s="723"/>
      <c r="AG682" s="241"/>
      <c r="AH682" s="241"/>
      <c r="AI682" s="241"/>
      <c r="AJ682" s="241"/>
      <c r="AK682" s="241"/>
      <c r="AL682" s="241"/>
      <c r="AM682" s="241"/>
      <c r="AN682" s="242"/>
      <c r="AO682" s="241"/>
      <c r="AP682" s="242"/>
      <c r="AQ682" s="241"/>
      <c r="AR682" s="242"/>
      <c r="AS682" s="241"/>
      <c r="AT682" s="242"/>
      <c r="AU682" s="241"/>
      <c r="AV682" s="242"/>
      <c r="AW682" s="241"/>
    </row>
    <row r="683" spans="1:49" ht="26.25">
      <c r="A683" s="312"/>
      <c r="B683" s="312"/>
      <c r="C683" s="312"/>
      <c r="D683" s="312"/>
      <c r="E683" s="312"/>
      <c r="F683" s="313"/>
      <c r="G683" s="304"/>
      <c r="H683" s="314"/>
      <c r="I683" s="300"/>
      <c r="J683" s="315"/>
      <c r="K683" s="315"/>
      <c r="L683" s="316"/>
      <c r="M683" s="300"/>
      <c r="N683" s="308"/>
      <c r="O683" s="300"/>
      <c r="P683" s="312"/>
      <c r="Q683" s="300"/>
      <c r="R683" s="312"/>
      <c r="S683" s="300"/>
      <c r="T683" s="300"/>
      <c r="U683" s="300"/>
      <c r="V683" s="312"/>
      <c r="W683" s="300"/>
      <c r="X683" s="317"/>
      <c r="Y683" s="308"/>
      <c r="Z683" s="318"/>
      <c r="AA683" s="308"/>
      <c r="AB683" s="300"/>
      <c r="AC683" s="300"/>
      <c r="AD683" s="723"/>
      <c r="AE683" s="723"/>
      <c r="AF683" s="723"/>
      <c r="AG683" s="241"/>
      <c r="AH683" s="241"/>
      <c r="AI683" s="241"/>
      <c r="AJ683" s="241"/>
      <c r="AK683" s="241"/>
      <c r="AL683" s="241"/>
      <c r="AM683" s="241"/>
      <c r="AN683" s="242"/>
      <c r="AO683" s="241"/>
      <c r="AP683" s="242"/>
      <c r="AQ683" s="241"/>
      <c r="AR683" s="242"/>
      <c r="AS683" s="241"/>
      <c r="AT683" s="242"/>
      <c r="AU683" s="241"/>
      <c r="AV683" s="242"/>
      <c r="AW683" s="241"/>
    </row>
    <row r="684" spans="1:49" ht="26.25">
      <c r="A684" s="312"/>
      <c r="B684" s="312"/>
      <c r="C684" s="312"/>
      <c r="D684" s="312"/>
      <c r="E684" s="312"/>
      <c r="F684" s="313"/>
      <c r="G684" s="304"/>
      <c r="H684" s="314"/>
      <c r="I684" s="300"/>
      <c r="J684" s="315"/>
      <c r="K684" s="315"/>
      <c r="L684" s="316"/>
      <c r="M684" s="300"/>
      <c r="N684" s="308"/>
      <c r="O684" s="300"/>
      <c r="P684" s="312"/>
      <c r="Q684" s="300"/>
      <c r="R684" s="312"/>
      <c r="S684" s="300"/>
      <c r="T684" s="300"/>
      <c r="U684" s="300"/>
      <c r="V684" s="312"/>
      <c r="W684" s="300"/>
      <c r="X684" s="317"/>
      <c r="Y684" s="308"/>
      <c r="Z684" s="318"/>
      <c r="AA684" s="308"/>
      <c r="AB684" s="300"/>
      <c r="AC684" s="300"/>
      <c r="AD684" s="723"/>
      <c r="AE684" s="723"/>
      <c r="AF684" s="723"/>
      <c r="AG684" s="241"/>
      <c r="AH684" s="241"/>
      <c r="AI684" s="241"/>
      <c r="AJ684" s="241"/>
      <c r="AK684" s="241"/>
      <c r="AL684" s="241"/>
      <c r="AM684" s="241"/>
      <c r="AN684" s="242"/>
      <c r="AO684" s="241"/>
      <c r="AP684" s="242"/>
      <c r="AQ684" s="241"/>
      <c r="AR684" s="242"/>
      <c r="AS684" s="241"/>
      <c r="AT684" s="242"/>
      <c r="AU684" s="241"/>
      <c r="AV684" s="242"/>
      <c r="AW684" s="241"/>
    </row>
    <row r="685" spans="1:49" ht="26.25">
      <c r="A685" s="312"/>
      <c r="B685" s="312"/>
      <c r="C685" s="312"/>
      <c r="D685" s="312"/>
      <c r="E685" s="312"/>
      <c r="F685" s="313"/>
      <c r="G685" s="304"/>
      <c r="H685" s="314"/>
      <c r="I685" s="300"/>
      <c r="J685" s="315"/>
      <c r="K685" s="315"/>
      <c r="L685" s="316"/>
      <c r="M685" s="300"/>
      <c r="N685" s="308"/>
      <c r="O685" s="300"/>
      <c r="P685" s="312"/>
      <c r="Q685" s="300"/>
      <c r="R685" s="312"/>
      <c r="S685" s="300"/>
      <c r="T685" s="300"/>
      <c r="U685" s="300"/>
      <c r="V685" s="312"/>
      <c r="W685" s="300"/>
      <c r="X685" s="317"/>
      <c r="Y685" s="308"/>
      <c r="Z685" s="318"/>
      <c r="AA685" s="308"/>
      <c r="AB685" s="300"/>
      <c r="AC685" s="300"/>
      <c r="AD685" s="723"/>
      <c r="AE685" s="723"/>
      <c r="AF685" s="723"/>
      <c r="AG685" s="241"/>
      <c r="AH685" s="241"/>
      <c r="AI685" s="241"/>
      <c r="AJ685" s="241"/>
      <c r="AK685" s="241"/>
      <c r="AL685" s="241"/>
      <c r="AM685" s="241"/>
      <c r="AN685" s="242"/>
      <c r="AO685" s="241"/>
      <c r="AP685" s="242"/>
      <c r="AQ685" s="241"/>
      <c r="AR685" s="242"/>
      <c r="AS685" s="241"/>
      <c r="AT685" s="242"/>
      <c r="AU685" s="241"/>
      <c r="AV685" s="242"/>
      <c r="AW685" s="241"/>
    </row>
    <row r="686" spans="1:49" ht="26.25">
      <c r="A686" s="312"/>
      <c r="B686" s="312"/>
      <c r="C686" s="312"/>
      <c r="D686" s="312"/>
      <c r="E686" s="312"/>
      <c r="F686" s="313"/>
      <c r="G686" s="304"/>
      <c r="H686" s="314"/>
      <c r="I686" s="300"/>
      <c r="J686" s="315"/>
      <c r="K686" s="315"/>
      <c r="L686" s="316"/>
      <c r="M686" s="300"/>
      <c r="N686" s="308"/>
      <c r="O686" s="300"/>
      <c r="P686" s="312"/>
      <c r="Q686" s="300"/>
      <c r="R686" s="312"/>
      <c r="S686" s="300"/>
      <c r="T686" s="300"/>
      <c r="U686" s="300"/>
      <c r="V686" s="312"/>
      <c r="W686" s="300"/>
      <c r="X686" s="317"/>
      <c r="Y686" s="308"/>
      <c r="Z686" s="318"/>
      <c r="AA686" s="308"/>
      <c r="AB686" s="300"/>
      <c r="AC686" s="300"/>
      <c r="AD686" s="723"/>
      <c r="AE686" s="723"/>
      <c r="AF686" s="723"/>
      <c r="AG686" s="241"/>
      <c r="AH686" s="241"/>
      <c r="AI686" s="241"/>
      <c r="AJ686" s="241"/>
      <c r="AK686" s="241"/>
      <c r="AL686" s="241"/>
      <c r="AM686" s="241"/>
      <c r="AN686" s="242"/>
      <c r="AO686" s="241"/>
      <c r="AP686" s="242"/>
      <c r="AQ686" s="241"/>
      <c r="AR686" s="242"/>
      <c r="AS686" s="241"/>
      <c r="AT686" s="242"/>
      <c r="AU686" s="241"/>
      <c r="AV686" s="242"/>
      <c r="AW686" s="241"/>
    </row>
    <row r="687" spans="1:49" ht="26.25">
      <c r="A687" s="312"/>
      <c r="B687" s="312"/>
      <c r="C687" s="312"/>
      <c r="D687" s="312"/>
      <c r="E687" s="312"/>
      <c r="F687" s="313"/>
      <c r="G687" s="304"/>
      <c r="H687" s="314"/>
      <c r="I687" s="300"/>
      <c r="J687" s="315"/>
      <c r="K687" s="315"/>
      <c r="L687" s="316"/>
      <c r="M687" s="300"/>
      <c r="N687" s="308"/>
      <c r="O687" s="300"/>
      <c r="P687" s="312"/>
      <c r="Q687" s="300"/>
      <c r="R687" s="312"/>
      <c r="S687" s="300"/>
      <c r="T687" s="300"/>
      <c r="U687" s="300"/>
      <c r="V687" s="312"/>
      <c r="W687" s="300"/>
      <c r="X687" s="317"/>
      <c r="Y687" s="308"/>
      <c r="Z687" s="318"/>
      <c r="AA687" s="308"/>
      <c r="AB687" s="300"/>
      <c r="AC687" s="300"/>
      <c r="AD687" s="723"/>
      <c r="AE687" s="723"/>
      <c r="AF687" s="723"/>
      <c r="AG687" s="241"/>
      <c r="AH687" s="241"/>
      <c r="AI687" s="241"/>
      <c r="AJ687" s="241"/>
      <c r="AK687" s="241"/>
      <c r="AL687" s="241"/>
      <c r="AM687" s="241"/>
      <c r="AN687" s="242"/>
      <c r="AO687" s="241"/>
      <c r="AP687" s="242"/>
      <c r="AQ687" s="241"/>
      <c r="AR687" s="242"/>
      <c r="AS687" s="241"/>
      <c r="AT687" s="242"/>
      <c r="AU687" s="241"/>
      <c r="AV687" s="242"/>
      <c r="AW687" s="241"/>
    </row>
    <row r="688" spans="1:49" ht="26.25">
      <c r="A688" s="312"/>
      <c r="B688" s="312"/>
      <c r="C688" s="312"/>
      <c r="D688" s="312"/>
      <c r="E688" s="312"/>
      <c r="F688" s="313"/>
      <c r="G688" s="304"/>
      <c r="H688" s="314"/>
      <c r="I688" s="300"/>
      <c r="J688" s="315"/>
      <c r="K688" s="315"/>
      <c r="L688" s="316"/>
      <c r="M688" s="300"/>
      <c r="N688" s="308"/>
      <c r="O688" s="300"/>
      <c r="P688" s="312"/>
      <c r="Q688" s="300"/>
      <c r="R688" s="312"/>
      <c r="S688" s="300"/>
      <c r="T688" s="300"/>
      <c r="U688" s="300"/>
      <c r="V688" s="312"/>
      <c r="W688" s="300"/>
      <c r="X688" s="317"/>
      <c r="Y688" s="308"/>
      <c r="Z688" s="318"/>
      <c r="AA688" s="308"/>
      <c r="AB688" s="300"/>
      <c r="AC688" s="300"/>
      <c r="AD688" s="723"/>
      <c r="AE688" s="723"/>
      <c r="AF688" s="723"/>
      <c r="AG688" s="241"/>
      <c r="AH688" s="241"/>
      <c r="AI688" s="241"/>
      <c r="AJ688" s="241"/>
      <c r="AK688" s="241"/>
      <c r="AL688" s="241"/>
      <c r="AM688" s="241"/>
      <c r="AN688" s="242"/>
      <c r="AO688" s="241"/>
      <c r="AP688" s="242"/>
      <c r="AQ688" s="241"/>
      <c r="AR688" s="242"/>
      <c r="AS688" s="241"/>
      <c r="AT688" s="242"/>
      <c r="AU688" s="241"/>
      <c r="AV688" s="242"/>
      <c r="AW688" s="241"/>
    </row>
    <row r="689" spans="1:49" ht="26.25">
      <c r="A689" s="312"/>
      <c r="B689" s="312"/>
      <c r="C689" s="312"/>
      <c r="D689" s="312"/>
      <c r="E689" s="312"/>
      <c r="F689" s="313"/>
      <c r="G689" s="304"/>
      <c r="H689" s="314"/>
      <c r="I689" s="300"/>
      <c r="J689" s="315"/>
      <c r="K689" s="315"/>
      <c r="L689" s="316"/>
      <c r="M689" s="300"/>
      <c r="N689" s="308"/>
      <c r="O689" s="300"/>
      <c r="P689" s="312"/>
      <c r="Q689" s="300"/>
      <c r="R689" s="312"/>
      <c r="S689" s="300"/>
      <c r="T689" s="300"/>
      <c r="U689" s="300"/>
      <c r="V689" s="312"/>
      <c r="W689" s="300"/>
      <c r="X689" s="317"/>
      <c r="Y689" s="308"/>
      <c r="Z689" s="318"/>
      <c r="AA689" s="308"/>
      <c r="AB689" s="300"/>
      <c r="AC689" s="300"/>
      <c r="AD689" s="723"/>
      <c r="AE689" s="723"/>
      <c r="AF689" s="723"/>
      <c r="AG689" s="241"/>
      <c r="AH689" s="241"/>
      <c r="AI689" s="241"/>
      <c r="AJ689" s="241"/>
      <c r="AK689" s="241"/>
      <c r="AL689" s="241"/>
      <c r="AM689" s="241"/>
      <c r="AN689" s="242"/>
      <c r="AO689" s="241"/>
      <c r="AP689" s="242"/>
      <c r="AQ689" s="241"/>
      <c r="AR689" s="242"/>
      <c r="AS689" s="241"/>
      <c r="AT689" s="242"/>
      <c r="AU689" s="241"/>
      <c r="AV689" s="242"/>
      <c r="AW689" s="241"/>
    </row>
    <row r="690" spans="1:49" ht="26.25">
      <c r="A690" s="312"/>
      <c r="B690" s="312"/>
      <c r="C690" s="312"/>
      <c r="D690" s="312"/>
      <c r="E690" s="312"/>
      <c r="F690" s="313"/>
      <c r="G690" s="304"/>
      <c r="H690" s="314"/>
      <c r="I690" s="300"/>
      <c r="J690" s="315"/>
      <c r="K690" s="315"/>
      <c r="L690" s="316"/>
      <c r="M690" s="300"/>
      <c r="N690" s="308"/>
      <c r="O690" s="300"/>
      <c r="P690" s="312"/>
      <c r="Q690" s="300"/>
      <c r="R690" s="312"/>
      <c r="S690" s="300"/>
      <c r="T690" s="300"/>
      <c r="U690" s="300"/>
      <c r="V690" s="312"/>
      <c r="W690" s="300"/>
      <c r="X690" s="317"/>
      <c r="Y690" s="308"/>
      <c r="Z690" s="318"/>
      <c r="AA690" s="308"/>
      <c r="AB690" s="300"/>
      <c r="AC690" s="300"/>
      <c r="AD690" s="723"/>
      <c r="AE690" s="723"/>
      <c r="AF690" s="723"/>
      <c r="AG690" s="241"/>
      <c r="AH690" s="241"/>
      <c r="AI690" s="241"/>
      <c r="AJ690" s="241"/>
      <c r="AK690" s="241"/>
      <c r="AL690" s="241"/>
      <c r="AM690" s="241"/>
      <c r="AN690" s="242"/>
      <c r="AO690" s="241"/>
      <c r="AP690" s="242"/>
      <c r="AQ690" s="241"/>
      <c r="AR690" s="242"/>
      <c r="AS690" s="241"/>
      <c r="AT690" s="242"/>
      <c r="AU690" s="241"/>
      <c r="AV690" s="242"/>
      <c r="AW690" s="241"/>
    </row>
    <row r="691" spans="1:49" ht="26.25">
      <c r="A691" s="312"/>
      <c r="B691" s="312"/>
      <c r="C691" s="312"/>
      <c r="D691" s="312"/>
      <c r="E691" s="312"/>
      <c r="F691" s="313"/>
      <c r="G691" s="304"/>
      <c r="H691" s="314"/>
      <c r="I691" s="300"/>
      <c r="J691" s="315"/>
      <c r="K691" s="315"/>
      <c r="L691" s="316"/>
      <c r="M691" s="300"/>
      <c r="N691" s="308"/>
      <c r="O691" s="300"/>
      <c r="P691" s="312"/>
      <c r="Q691" s="300"/>
      <c r="R691" s="312"/>
      <c r="S691" s="300"/>
      <c r="T691" s="300"/>
      <c r="U691" s="300"/>
      <c r="V691" s="312"/>
      <c r="W691" s="300"/>
      <c r="X691" s="317"/>
      <c r="Y691" s="308"/>
      <c r="Z691" s="318"/>
      <c r="AA691" s="308"/>
      <c r="AB691" s="300"/>
      <c r="AC691" s="300"/>
      <c r="AD691" s="723"/>
      <c r="AE691" s="723"/>
      <c r="AF691" s="723"/>
      <c r="AG691" s="241"/>
      <c r="AH691" s="241"/>
      <c r="AI691" s="241"/>
      <c r="AJ691" s="241"/>
      <c r="AK691" s="241"/>
      <c r="AL691" s="241"/>
      <c r="AM691" s="241"/>
      <c r="AN691" s="242"/>
      <c r="AO691" s="241"/>
      <c r="AP691" s="242"/>
      <c r="AQ691" s="241"/>
      <c r="AR691" s="242"/>
      <c r="AS691" s="241"/>
      <c r="AT691" s="242"/>
      <c r="AU691" s="241"/>
      <c r="AV691" s="242"/>
      <c r="AW691" s="241"/>
    </row>
    <row r="692" spans="1:49" ht="26.25">
      <c r="A692" s="312"/>
      <c r="B692" s="312"/>
      <c r="C692" s="312"/>
      <c r="D692" s="312"/>
      <c r="E692" s="312"/>
      <c r="F692" s="313"/>
      <c r="G692" s="304"/>
      <c r="H692" s="314"/>
      <c r="I692" s="300"/>
      <c r="J692" s="315"/>
      <c r="K692" s="315"/>
      <c r="L692" s="316"/>
      <c r="M692" s="300"/>
      <c r="N692" s="308"/>
      <c r="O692" s="300"/>
      <c r="P692" s="312"/>
      <c r="Q692" s="300"/>
      <c r="R692" s="312"/>
      <c r="S692" s="300"/>
      <c r="T692" s="300"/>
      <c r="U692" s="300"/>
      <c r="V692" s="312"/>
      <c r="W692" s="300"/>
      <c r="X692" s="317"/>
      <c r="Y692" s="308"/>
      <c r="Z692" s="318"/>
      <c r="AA692" s="308"/>
      <c r="AB692" s="300"/>
      <c r="AC692" s="300"/>
      <c r="AD692" s="723"/>
      <c r="AE692" s="723"/>
      <c r="AF692" s="723"/>
      <c r="AG692" s="241"/>
      <c r="AH692" s="241"/>
      <c r="AI692" s="241"/>
      <c r="AJ692" s="241"/>
      <c r="AK692" s="241"/>
      <c r="AL692" s="241"/>
      <c r="AM692" s="241"/>
      <c r="AN692" s="242"/>
      <c r="AO692" s="241"/>
      <c r="AP692" s="242"/>
      <c r="AQ692" s="241"/>
      <c r="AR692" s="242"/>
      <c r="AS692" s="241"/>
      <c r="AT692" s="242"/>
      <c r="AU692" s="241"/>
      <c r="AV692" s="242"/>
      <c r="AW692" s="241"/>
    </row>
    <row r="693" spans="1:49" ht="26.25">
      <c r="A693" s="312"/>
      <c r="B693" s="312"/>
      <c r="C693" s="312"/>
      <c r="D693" s="312"/>
      <c r="E693" s="312"/>
      <c r="F693" s="313"/>
      <c r="G693" s="304"/>
      <c r="H693" s="314"/>
      <c r="I693" s="300"/>
      <c r="J693" s="315"/>
      <c r="K693" s="315"/>
      <c r="L693" s="316"/>
      <c r="M693" s="300"/>
      <c r="N693" s="308"/>
      <c r="O693" s="300"/>
      <c r="P693" s="312"/>
      <c r="Q693" s="300"/>
      <c r="R693" s="312"/>
      <c r="S693" s="300"/>
      <c r="T693" s="300"/>
      <c r="U693" s="300"/>
      <c r="V693" s="312"/>
      <c r="W693" s="300"/>
      <c r="X693" s="317"/>
      <c r="Y693" s="308"/>
      <c r="Z693" s="318"/>
      <c r="AA693" s="308"/>
      <c r="AB693" s="300"/>
      <c r="AC693" s="300"/>
      <c r="AD693" s="723"/>
      <c r="AE693" s="723"/>
      <c r="AF693" s="723"/>
      <c r="AG693" s="241"/>
      <c r="AH693" s="241"/>
      <c r="AI693" s="241"/>
      <c r="AJ693" s="241"/>
      <c r="AK693" s="241"/>
      <c r="AL693" s="241"/>
      <c r="AM693" s="241"/>
      <c r="AN693" s="242"/>
      <c r="AO693" s="241"/>
      <c r="AP693" s="242"/>
      <c r="AQ693" s="241"/>
      <c r="AR693" s="242"/>
      <c r="AS693" s="241"/>
      <c r="AT693" s="242"/>
      <c r="AU693" s="241"/>
      <c r="AV693" s="242"/>
      <c r="AW693" s="241"/>
    </row>
    <row r="694" spans="1:49" ht="26.25">
      <c r="A694" s="312"/>
      <c r="B694" s="312"/>
      <c r="C694" s="312"/>
      <c r="D694" s="312"/>
      <c r="E694" s="312"/>
      <c r="F694" s="313"/>
      <c r="G694" s="304"/>
      <c r="H694" s="314"/>
      <c r="I694" s="300"/>
      <c r="J694" s="315"/>
      <c r="K694" s="315"/>
      <c r="L694" s="316"/>
      <c r="M694" s="300"/>
      <c r="N694" s="308"/>
      <c r="O694" s="300"/>
      <c r="P694" s="312"/>
      <c r="Q694" s="300"/>
      <c r="R694" s="312"/>
      <c r="S694" s="300"/>
      <c r="T694" s="300"/>
      <c r="U694" s="300"/>
      <c r="V694" s="312"/>
      <c r="W694" s="300"/>
      <c r="X694" s="317"/>
      <c r="Y694" s="308"/>
      <c r="Z694" s="318"/>
      <c r="AA694" s="308"/>
      <c r="AB694" s="300"/>
      <c r="AC694" s="300"/>
      <c r="AD694" s="723"/>
      <c r="AE694" s="723"/>
      <c r="AF694" s="723"/>
      <c r="AG694" s="241"/>
      <c r="AH694" s="241"/>
      <c r="AI694" s="241"/>
      <c r="AJ694" s="241"/>
      <c r="AK694" s="241"/>
      <c r="AL694" s="241"/>
      <c r="AM694" s="241"/>
      <c r="AN694" s="242"/>
      <c r="AO694" s="241"/>
      <c r="AP694" s="242"/>
      <c r="AQ694" s="241"/>
      <c r="AR694" s="242"/>
      <c r="AS694" s="241"/>
      <c r="AT694" s="242"/>
      <c r="AU694" s="241"/>
      <c r="AV694" s="242"/>
      <c r="AW694" s="241"/>
    </row>
    <row r="695" spans="1:49" ht="26.25">
      <c r="A695" s="312"/>
      <c r="B695" s="312"/>
      <c r="C695" s="312"/>
      <c r="D695" s="312"/>
      <c r="E695" s="312"/>
      <c r="F695" s="313"/>
      <c r="G695" s="304"/>
      <c r="H695" s="314"/>
      <c r="I695" s="300"/>
      <c r="J695" s="315"/>
      <c r="K695" s="315"/>
      <c r="L695" s="316"/>
      <c r="M695" s="300"/>
      <c r="N695" s="308"/>
      <c r="O695" s="300"/>
      <c r="P695" s="312"/>
      <c r="Q695" s="300"/>
      <c r="R695" s="312"/>
      <c r="S695" s="300"/>
      <c r="T695" s="300"/>
      <c r="U695" s="300"/>
      <c r="V695" s="312"/>
      <c r="W695" s="300"/>
      <c r="X695" s="317"/>
      <c r="Y695" s="308"/>
      <c r="Z695" s="318"/>
      <c r="AA695" s="308"/>
      <c r="AB695" s="300"/>
      <c r="AC695" s="300"/>
      <c r="AD695" s="723"/>
      <c r="AE695" s="723"/>
      <c r="AF695" s="723"/>
      <c r="AG695" s="241"/>
      <c r="AH695" s="241"/>
      <c r="AI695" s="241"/>
      <c r="AJ695" s="241"/>
      <c r="AK695" s="241"/>
      <c r="AL695" s="241"/>
      <c r="AM695" s="241"/>
      <c r="AN695" s="242"/>
      <c r="AO695" s="241"/>
      <c r="AP695" s="242"/>
      <c r="AQ695" s="241"/>
      <c r="AR695" s="242"/>
      <c r="AS695" s="241"/>
      <c r="AT695" s="242"/>
      <c r="AU695" s="241"/>
      <c r="AV695" s="242"/>
      <c r="AW695" s="241"/>
    </row>
    <row r="696" spans="1:49" ht="26.25">
      <c r="A696" s="312"/>
      <c r="B696" s="312"/>
      <c r="C696" s="312"/>
      <c r="D696" s="312"/>
      <c r="E696" s="312"/>
      <c r="F696" s="313"/>
      <c r="G696" s="304"/>
      <c r="H696" s="314"/>
      <c r="I696" s="300"/>
      <c r="J696" s="315"/>
      <c r="K696" s="315"/>
      <c r="L696" s="316"/>
      <c r="M696" s="300"/>
      <c r="N696" s="308"/>
      <c r="O696" s="300"/>
      <c r="P696" s="312"/>
      <c r="Q696" s="300"/>
      <c r="R696" s="312"/>
      <c r="S696" s="300"/>
      <c r="T696" s="300"/>
      <c r="U696" s="300"/>
      <c r="V696" s="312"/>
      <c r="W696" s="300"/>
      <c r="X696" s="317"/>
      <c r="Y696" s="308"/>
      <c r="Z696" s="318"/>
      <c r="AA696" s="308"/>
      <c r="AB696" s="300"/>
      <c r="AC696" s="300"/>
      <c r="AD696" s="723"/>
      <c r="AE696" s="723"/>
      <c r="AF696" s="723"/>
      <c r="AG696" s="241"/>
      <c r="AH696" s="241"/>
      <c r="AI696" s="241"/>
      <c r="AJ696" s="241"/>
      <c r="AK696" s="241"/>
      <c r="AL696" s="241"/>
      <c r="AM696" s="241"/>
      <c r="AN696" s="242"/>
      <c r="AO696" s="241"/>
      <c r="AP696" s="242"/>
      <c r="AQ696" s="241"/>
      <c r="AR696" s="242"/>
      <c r="AS696" s="241"/>
      <c r="AT696" s="242"/>
      <c r="AU696" s="241"/>
      <c r="AV696" s="242"/>
      <c r="AW696" s="241"/>
    </row>
    <row r="697" spans="1:49" ht="26.25">
      <c r="A697" s="312"/>
      <c r="B697" s="312"/>
      <c r="C697" s="312"/>
      <c r="D697" s="312"/>
      <c r="E697" s="312"/>
      <c r="F697" s="313"/>
      <c r="G697" s="304"/>
      <c r="H697" s="314"/>
      <c r="I697" s="300"/>
      <c r="J697" s="315"/>
      <c r="K697" s="315"/>
      <c r="L697" s="316"/>
      <c r="M697" s="300"/>
      <c r="N697" s="308"/>
      <c r="O697" s="300"/>
      <c r="P697" s="312"/>
      <c r="Q697" s="300"/>
      <c r="R697" s="312"/>
      <c r="S697" s="300"/>
      <c r="T697" s="300"/>
      <c r="U697" s="300"/>
      <c r="V697" s="312"/>
      <c r="W697" s="300"/>
      <c r="X697" s="317"/>
      <c r="Y697" s="308"/>
      <c r="Z697" s="318"/>
      <c r="AA697" s="308"/>
      <c r="AB697" s="300"/>
      <c r="AC697" s="300"/>
      <c r="AD697" s="723"/>
      <c r="AE697" s="723"/>
      <c r="AF697" s="723"/>
      <c r="AG697" s="241"/>
      <c r="AH697" s="241"/>
      <c r="AI697" s="241"/>
      <c r="AJ697" s="241"/>
      <c r="AK697" s="241"/>
      <c r="AL697" s="241"/>
      <c r="AM697" s="241"/>
      <c r="AN697" s="242"/>
      <c r="AO697" s="241"/>
      <c r="AP697" s="242"/>
      <c r="AQ697" s="241"/>
      <c r="AR697" s="242"/>
      <c r="AS697" s="241"/>
      <c r="AT697" s="242"/>
      <c r="AU697" s="241"/>
      <c r="AV697" s="242"/>
      <c r="AW697" s="241"/>
    </row>
    <row r="698" spans="1:49" ht="26.25">
      <c r="A698" s="312"/>
      <c r="B698" s="312"/>
      <c r="C698" s="312"/>
      <c r="D698" s="312"/>
      <c r="E698" s="312"/>
      <c r="F698" s="313"/>
      <c r="G698" s="304"/>
      <c r="H698" s="314"/>
      <c r="I698" s="300"/>
      <c r="J698" s="315"/>
      <c r="K698" s="315"/>
      <c r="L698" s="316"/>
      <c r="M698" s="300"/>
      <c r="N698" s="308"/>
      <c r="O698" s="300"/>
      <c r="P698" s="312"/>
      <c r="Q698" s="300"/>
      <c r="R698" s="312"/>
      <c r="S698" s="300"/>
      <c r="T698" s="300"/>
      <c r="U698" s="300"/>
      <c r="V698" s="312"/>
      <c r="W698" s="300"/>
      <c r="X698" s="317"/>
      <c r="Y698" s="308"/>
      <c r="Z698" s="318"/>
      <c r="AA698" s="308"/>
      <c r="AB698" s="300"/>
      <c r="AC698" s="300"/>
      <c r="AD698" s="723"/>
      <c r="AE698" s="723"/>
      <c r="AF698" s="723"/>
      <c r="AG698" s="241"/>
      <c r="AH698" s="241"/>
      <c r="AI698" s="241"/>
      <c r="AJ698" s="241"/>
      <c r="AK698" s="241"/>
      <c r="AL698" s="241"/>
      <c r="AM698" s="241"/>
      <c r="AN698" s="242"/>
      <c r="AO698" s="241"/>
      <c r="AP698" s="242"/>
      <c r="AQ698" s="241"/>
      <c r="AR698" s="242"/>
      <c r="AS698" s="241"/>
      <c r="AT698" s="242"/>
      <c r="AU698" s="241"/>
      <c r="AV698" s="242"/>
      <c r="AW698" s="241"/>
    </row>
    <row r="699" spans="1:49" ht="26.25">
      <c r="A699" s="312"/>
      <c r="B699" s="312"/>
      <c r="C699" s="312"/>
      <c r="D699" s="312"/>
      <c r="E699" s="312"/>
      <c r="F699" s="313"/>
      <c r="G699" s="304"/>
      <c r="H699" s="314"/>
      <c r="I699" s="300"/>
      <c r="J699" s="315"/>
      <c r="K699" s="315"/>
      <c r="L699" s="316"/>
      <c r="M699" s="300"/>
      <c r="N699" s="308"/>
      <c r="O699" s="300"/>
      <c r="P699" s="312"/>
      <c r="Q699" s="300"/>
      <c r="R699" s="312"/>
      <c r="S699" s="300"/>
      <c r="T699" s="300"/>
      <c r="U699" s="300"/>
      <c r="V699" s="312"/>
      <c r="W699" s="300"/>
      <c r="X699" s="317"/>
      <c r="Y699" s="308"/>
      <c r="Z699" s="318"/>
      <c r="AA699" s="308"/>
      <c r="AB699" s="300"/>
      <c r="AC699" s="300"/>
      <c r="AD699" s="723"/>
      <c r="AE699" s="723"/>
      <c r="AF699" s="723"/>
      <c r="AG699" s="241"/>
      <c r="AH699" s="241"/>
      <c r="AI699" s="241"/>
      <c r="AJ699" s="241"/>
      <c r="AK699" s="241"/>
      <c r="AL699" s="241"/>
      <c r="AM699" s="241"/>
      <c r="AN699" s="242"/>
      <c r="AO699" s="241"/>
      <c r="AP699" s="242"/>
      <c r="AQ699" s="241"/>
      <c r="AR699" s="242"/>
      <c r="AS699" s="241"/>
      <c r="AT699" s="242"/>
      <c r="AU699" s="241"/>
      <c r="AV699" s="242"/>
      <c r="AW699" s="241"/>
    </row>
    <row r="700" spans="1:49" ht="26.25">
      <c r="A700" s="312"/>
      <c r="B700" s="312"/>
      <c r="C700" s="312"/>
      <c r="D700" s="312"/>
      <c r="E700" s="312"/>
      <c r="F700" s="313"/>
      <c r="G700" s="304"/>
      <c r="H700" s="314"/>
      <c r="I700" s="300"/>
      <c r="J700" s="315"/>
      <c r="K700" s="315"/>
      <c r="L700" s="316"/>
      <c r="M700" s="300"/>
      <c r="N700" s="308"/>
      <c r="O700" s="300"/>
      <c r="P700" s="312"/>
      <c r="Q700" s="300"/>
      <c r="R700" s="312"/>
      <c r="S700" s="300"/>
      <c r="T700" s="300"/>
      <c r="U700" s="300"/>
      <c r="V700" s="312"/>
      <c r="W700" s="300"/>
      <c r="X700" s="317"/>
      <c r="Y700" s="308"/>
      <c r="Z700" s="318"/>
      <c r="AA700" s="308"/>
      <c r="AB700" s="300"/>
      <c r="AC700" s="300"/>
      <c r="AD700" s="723"/>
      <c r="AE700" s="723"/>
      <c r="AF700" s="723"/>
      <c r="AG700" s="241"/>
      <c r="AH700" s="241"/>
      <c r="AI700" s="241"/>
      <c r="AJ700" s="241"/>
      <c r="AK700" s="241"/>
      <c r="AL700" s="241"/>
      <c r="AM700" s="241"/>
      <c r="AN700" s="242"/>
      <c r="AO700" s="241"/>
      <c r="AP700" s="242"/>
      <c r="AQ700" s="241"/>
      <c r="AR700" s="242"/>
      <c r="AS700" s="241"/>
      <c r="AT700" s="242"/>
      <c r="AU700" s="241"/>
      <c r="AV700" s="242"/>
      <c r="AW700" s="241"/>
    </row>
    <row r="701" spans="1:49" ht="26.25">
      <c r="A701" s="312"/>
      <c r="B701" s="312"/>
      <c r="C701" s="312"/>
      <c r="D701" s="312"/>
      <c r="E701" s="312"/>
      <c r="F701" s="313"/>
      <c r="G701" s="304"/>
      <c r="H701" s="314"/>
      <c r="I701" s="300"/>
      <c r="J701" s="315"/>
      <c r="K701" s="315"/>
      <c r="L701" s="316"/>
      <c r="M701" s="300"/>
      <c r="N701" s="308"/>
      <c r="O701" s="300"/>
      <c r="P701" s="312"/>
      <c r="Q701" s="300"/>
      <c r="R701" s="312"/>
      <c r="S701" s="300"/>
      <c r="T701" s="300"/>
      <c r="U701" s="300"/>
      <c r="V701" s="312"/>
      <c r="W701" s="300"/>
      <c r="X701" s="317"/>
      <c r="Y701" s="308"/>
      <c r="Z701" s="318"/>
      <c r="AA701" s="308"/>
      <c r="AB701" s="300"/>
      <c r="AC701" s="300"/>
      <c r="AD701" s="723"/>
      <c r="AE701" s="723"/>
      <c r="AF701" s="723"/>
      <c r="AG701" s="241"/>
      <c r="AH701" s="241"/>
      <c r="AI701" s="241"/>
      <c r="AJ701" s="241"/>
      <c r="AK701" s="241"/>
      <c r="AL701" s="241"/>
      <c r="AM701" s="241"/>
      <c r="AN701" s="242"/>
      <c r="AO701" s="241"/>
      <c r="AP701" s="242"/>
      <c r="AQ701" s="241"/>
      <c r="AR701" s="242"/>
      <c r="AS701" s="241"/>
      <c r="AT701" s="242"/>
      <c r="AU701" s="241"/>
      <c r="AV701" s="242"/>
      <c r="AW701" s="241"/>
    </row>
    <row r="702" spans="1:49" ht="26.25">
      <c r="A702" s="312"/>
      <c r="B702" s="312"/>
      <c r="C702" s="312"/>
      <c r="D702" s="312"/>
      <c r="E702" s="312"/>
      <c r="F702" s="313"/>
      <c r="G702" s="304"/>
      <c r="H702" s="314"/>
      <c r="I702" s="300"/>
      <c r="J702" s="315"/>
      <c r="K702" s="315"/>
      <c r="L702" s="316"/>
      <c r="M702" s="300"/>
      <c r="N702" s="308"/>
      <c r="O702" s="300"/>
      <c r="P702" s="312"/>
      <c r="Q702" s="300"/>
      <c r="R702" s="312"/>
      <c r="S702" s="300"/>
      <c r="T702" s="300"/>
      <c r="U702" s="300"/>
      <c r="V702" s="312"/>
      <c r="W702" s="300"/>
      <c r="X702" s="317"/>
      <c r="Y702" s="308"/>
      <c r="Z702" s="318"/>
      <c r="AA702" s="308"/>
      <c r="AB702" s="300"/>
      <c r="AC702" s="300"/>
      <c r="AD702" s="723"/>
      <c r="AE702" s="723"/>
      <c r="AF702" s="723"/>
      <c r="AG702" s="241"/>
      <c r="AH702" s="241"/>
      <c r="AI702" s="241"/>
      <c r="AJ702" s="241"/>
      <c r="AK702" s="241"/>
      <c r="AL702" s="241"/>
      <c r="AM702" s="241"/>
      <c r="AN702" s="242"/>
      <c r="AO702" s="241"/>
      <c r="AP702" s="242"/>
      <c r="AQ702" s="241"/>
      <c r="AR702" s="242"/>
      <c r="AS702" s="241"/>
      <c r="AT702" s="242"/>
      <c r="AU702" s="241"/>
      <c r="AV702" s="242"/>
      <c r="AW702" s="241"/>
    </row>
    <row r="703" spans="1:49" ht="26.25">
      <c r="A703" s="312"/>
      <c r="B703" s="312"/>
      <c r="C703" s="312"/>
      <c r="D703" s="312"/>
      <c r="E703" s="312"/>
      <c r="F703" s="313"/>
      <c r="G703" s="304"/>
      <c r="H703" s="314"/>
      <c r="I703" s="300"/>
      <c r="J703" s="315"/>
      <c r="K703" s="315"/>
      <c r="L703" s="316"/>
      <c r="M703" s="300"/>
      <c r="N703" s="308"/>
      <c r="O703" s="300"/>
      <c r="P703" s="312"/>
      <c r="Q703" s="300"/>
      <c r="R703" s="312"/>
      <c r="S703" s="300"/>
      <c r="T703" s="300"/>
      <c r="U703" s="300"/>
      <c r="V703" s="312"/>
      <c r="W703" s="300"/>
      <c r="X703" s="317"/>
      <c r="Y703" s="308"/>
      <c r="Z703" s="318"/>
      <c r="AA703" s="308"/>
      <c r="AB703" s="300"/>
      <c r="AC703" s="300"/>
      <c r="AD703" s="723"/>
      <c r="AE703" s="723"/>
      <c r="AF703" s="723"/>
      <c r="AG703" s="241"/>
      <c r="AH703" s="241"/>
      <c r="AI703" s="241"/>
      <c r="AJ703" s="241"/>
      <c r="AK703" s="241"/>
      <c r="AL703" s="241"/>
      <c r="AM703" s="241"/>
      <c r="AN703" s="242"/>
      <c r="AO703" s="241"/>
      <c r="AP703" s="242"/>
      <c r="AQ703" s="241"/>
      <c r="AR703" s="242"/>
      <c r="AS703" s="241"/>
      <c r="AT703" s="242"/>
      <c r="AU703" s="241"/>
      <c r="AV703" s="242"/>
      <c r="AW703" s="241"/>
    </row>
    <row r="704" spans="1:49" ht="26.25">
      <c r="A704" s="312"/>
      <c r="B704" s="312"/>
      <c r="C704" s="312"/>
      <c r="D704" s="312"/>
      <c r="E704" s="312"/>
      <c r="F704" s="313"/>
      <c r="G704" s="304"/>
      <c r="H704" s="314"/>
      <c r="I704" s="300"/>
      <c r="J704" s="315"/>
      <c r="K704" s="315"/>
      <c r="L704" s="316"/>
      <c r="M704" s="300"/>
      <c r="N704" s="308"/>
      <c r="O704" s="300"/>
      <c r="P704" s="312"/>
      <c r="Q704" s="300"/>
      <c r="R704" s="312"/>
      <c r="S704" s="300"/>
      <c r="T704" s="300"/>
      <c r="U704" s="300"/>
      <c r="V704" s="312"/>
      <c r="W704" s="300"/>
      <c r="X704" s="317"/>
      <c r="Y704" s="308"/>
      <c r="Z704" s="318"/>
      <c r="AA704" s="308"/>
      <c r="AB704" s="300"/>
      <c r="AC704" s="300"/>
      <c r="AD704" s="723"/>
      <c r="AE704" s="723"/>
      <c r="AF704" s="723"/>
      <c r="AG704" s="241"/>
      <c r="AH704" s="241"/>
      <c r="AI704" s="241"/>
      <c r="AJ704" s="241"/>
      <c r="AK704" s="241"/>
      <c r="AL704" s="241"/>
      <c r="AM704" s="241"/>
      <c r="AN704" s="242"/>
      <c r="AO704" s="241"/>
      <c r="AP704" s="242"/>
      <c r="AQ704" s="241"/>
      <c r="AR704" s="242"/>
      <c r="AS704" s="241"/>
      <c r="AT704" s="242"/>
      <c r="AU704" s="241"/>
      <c r="AV704" s="242"/>
      <c r="AW704" s="241"/>
    </row>
    <row r="705" spans="1:49" ht="26.25">
      <c r="A705" s="312"/>
      <c r="B705" s="312"/>
      <c r="C705" s="312"/>
      <c r="D705" s="312"/>
      <c r="E705" s="312"/>
      <c r="F705" s="313"/>
      <c r="G705" s="304"/>
      <c r="H705" s="314"/>
      <c r="I705" s="300"/>
      <c r="J705" s="315"/>
      <c r="K705" s="315"/>
      <c r="L705" s="316"/>
      <c r="M705" s="300"/>
      <c r="N705" s="308"/>
      <c r="O705" s="300"/>
      <c r="P705" s="312"/>
      <c r="Q705" s="300"/>
      <c r="R705" s="312"/>
      <c r="S705" s="300"/>
      <c r="T705" s="300"/>
      <c r="U705" s="300"/>
      <c r="V705" s="312"/>
      <c r="W705" s="300"/>
      <c r="X705" s="317"/>
      <c r="Y705" s="308"/>
      <c r="Z705" s="318"/>
      <c r="AA705" s="308"/>
      <c r="AB705" s="300"/>
      <c r="AC705" s="300"/>
      <c r="AD705" s="723"/>
      <c r="AE705" s="723"/>
      <c r="AF705" s="723"/>
      <c r="AG705" s="241"/>
      <c r="AH705" s="241"/>
      <c r="AI705" s="241"/>
      <c r="AJ705" s="241"/>
      <c r="AK705" s="241"/>
      <c r="AL705" s="241"/>
      <c r="AM705" s="241"/>
      <c r="AN705" s="242"/>
      <c r="AO705" s="241"/>
      <c r="AP705" s="242"/>
      <c r="AQ705" s="241"/>
      <c r="AR705" s="242"/>
      <c r="AS705" s="241"/>
      <c r="AT705" s="242"/>
      <c r="AU705" s="241"/>
      <c r="AV705" s="242"/>
      <c r="AW705" s="241"/>
    </row>
    <row r="706" spans="1:49" ht="26.25">
      <c r="A706" s="312"/>
      <c r="B706" s="312"/>
      <c r="C706" s="312"/>
      <c r="D706" s="312"/>
      <c r="E706" s="312"/>
      <c r="F706" s="313"/>
      <c r="G706" s="304"/>
      <c r="H706" s="314"/>
      <c r="I706" s="300"/>
      <c r="J706" s="315"/>
      <c r="K706" s="315"/>
      <c r="L706" s="316"/>
      <c r="M706" s="300"/>
      <c r="N706" s="308"/>
      <c r="O706" s="300"/>
      <c r="P706" s="312"/>
      <c r="Q706" s="300"/>
      <c r="R706" s="312"/>
      <c r="S706" s="300"/>
      <c r="T706" s="300"/>
      <c r="U706" s="300"/>
      <c r="V706" s="312"/>
      <c r="W706" s="300"/>
      <c r="X706" s="317"/>
      <c r="Y706" s="308"/>
      <c r="Z706" s="318"/>
      <c r="AA706" s="308"/>
      <c r="AB706" s="300"/>
      <c r="AC706" s="300"/>
      <c r="AD706" s="723"/>
      <c r="AE706" s="723"/>
      <c r="AF706" s="723"/>
      <c r="AG706" s="241"/>
      <c r="AH706" s="241"/>
      <c r="AI706" s="241"/>
      <c r="AJ706" s="241"/>
      <c r="AK706" s="241"/>
      <c r="AL706" s="241"/>
      <c r="AM706" s="241"/>
      <c r="AN706" s="242"/>
      <c r="AO706" s="241"/>
      <c r="AP706" s="242"/>
      <c r="AQ706" s="241"/>
      <c r="AR706" s="242"/>
      <c r="AS706" s="241"/>
      <c r="AT706" s="242"/>
      <c r="AU706" s="241"/>
      <c r="AV706" s="242"/>
      <c r="AW706" s="241"/>
    </row>
    <row r="707" spans="1:49" ht="26.25">
      <c r="A707" s="312"/>
      <c r="B707" s="312"/>
      <c r="C707" s="312"/>
      <c r="D707" s="312"/>
      <c r="E707" s="312"/>
      <c r="F707" s="313"/>
      <c r="G707" s="304"/>
      <c r="H707" s="314"/>
      <c r="I707" s="300"/>
      <c r="J707" s="315"/>
      <c r="K707" s="315"/>
      <c r="L707" s="316"/>
      <c r="M707" s="300"/>
      <c r="N707" s="308"/>
      <c r="O707" s="300"/>
      <c r="P707" s="312"/>
      <c r="Q707" s="300"/>
      <c r="R707" s="312"/>
      <c r="S707" s="300"/>
      <c r="T707" s="300"/>
      <c r="U707" s="300"/>
      <c r="V707" s="312"/>
      <c r="W707" s="300"/>
      <c r="X707" s="317"/>
      <c r="Y707" s="308"/>
      <c r="Z707" s="318"/>
      <c r="AA707" s="308"/>
      <c r="AB707" s="300"/>
      <c r="AC707" s="300"/>
      <c r="AD707" s="723"/>
      <c r="AE707" s="723"/>
      <c r="AF707" s="723"/>
      <c r="AG707" s="241"/>
      <c r="AH707" s="241"/>
      <c r="AI707" s="241"/>
      <c r="AJ707" s="241"/>
      <c r="AK707" s="241"/>
      <c r="AL707" s="241"/>
      <c r="AM707" s="241"/>
      <c r="AN707" s="242"/>
      <c r="AO707" s="241"/>
      <c r="AP707" s="242"/>
      <c r="AQ707" s="241"/>
      <c r="AR707" s="242"/>
      <c r="AS707" s="241"/>
      <c r="AT707" s="242"/>
      <c r="AU707" s="241"/>
      <c r="AV707" s="242"/>
      <c r="AW707" s="241"/>
    </row>
    <row r="708" spans="1:49" ht="26.25">
      <c r="A708" s="312"/>
      <c r="B708" s="312"/>
      <c r="C708" s="312"/>
      <c r="D708" s="312"/>
      <c r="E708" s="312"/>
      <c r="F708" s="313"/>
      <c r="G708" s="304"/>
      <c r="H708" s="314"/>
      <c r="I708" s="300"/>
      <c r="J708" s="315"/>
      <c r="K708" s="315"/>
      <c r="L708" s="316"/>
      <c r="M708" s="300"/>
      <c r="N708" s="308"/>
      <c r="O708" s="300"/>
      <c r="P708" s="312"/>
      <c r="Q708" s="300"/>
      <c r="R708" s="312"/>
      <c r="S708" s="300"/>
      <c r="T708" s="300"/>
      <c r="U708" s="300"/>
      <c r="V708" s="312"/>
      <c r="W708" s="300"/>
      <c r="X708" s="317"/>
      <c r="Y708" s="308"/>
      <c r="Z708" s="318"/>
      <c r="AA708" s="308"/>
      <c r="AB708" s="300"/>
      <c r="AC708" s="300"/>
      <c r="AD708" s="723"/>
      <c r="AE708" s="723"/>
      <c r="AF708" s="723"/>
      <c r="AG708" s="241"/>
      <c r="AH708" s="241"/>
      <c r="AI708" s="241"/>
      <c r="AJ708" s="241"/>
      <c r="AK708" s="241"/>
      <c r="AL708" s="241"/>
      <c r="AM708" s="241"/>
      <c r="AN708" s="242"/>
      <c r="AO708" s="241"/>
      <c r="AP708" s="242"/>
      <c r="AQ708" s="241"/>
      <c r="AR708" s="242"/>
      <c r="AS708" s="241"/>
      <c r="AT708" s="242"/>
      <c r="AU708" s="241"/>
      <c r="AV708" s="242"/>
      <c r="AW708" s="241"/>
    </row>
    <row r="709" spans="1:49" ht="26.25">
      <c r="A709" s="312"/>
      <c r="B709" s="312"/>
      <c r="C709" s="312"/>
      <c r="D709" s="312"/>
      <c r="E709" s="312"/>
      <c r="F709" s="313"/>
      <c r="G709" s="304"/>
      <c r="H709" s="314"/>
      <c r="I709" s="300"/>
      <c r="J709" s="315"/>
      <c r="K709" s="315"/>
      <c r="L709" s="316"/>
      <c r="M709" s="300"/>
      <c r="N709" s="308"/>
      <c r="O709" s="300"/>
      <c r="P709" s="312"/>
      <c r="Q709" s="300"/>
      <c r="R709" s="312"/>
      <c r="S709" s="300"/>
      <c r="T709" s="300"/>
      <c r="U709" s="300"/>
      <c r="V709" s="312"/>
      <c r="W709" s="300"/>
      <c r="X709" s="317"/>
      <c r="Y709" s="308"/>
      <c r="Z709" s="318"/>
      <c r="AA709" s="308"/>
      <c r="AB709" s="300"/>
      <c r="AC709" s="300"/>
      <c r="AD709" s="723"/>
      <c r="AE709" s="723"/>
      <c r="AF709" s="723"/>
      <c r="AG709" s="241"/>
      <c r="AH709" s="241"/>
      <c r="AI709" s="241"/>
      <c r="AJ709" s="241"/>
      <c r="AK709" s="241"/>
      <c r="AL709" s="241"/>
      <c r="AM709" s="241"/>
      <c r="AN709" s="242"/>
      <c r="AO709" s="241"/>
      <c r="AP709" s="242"/>
      <c r="AQ709" s="241"/>
      <c r="AR709" s="242"/>
      <c r="AS709" s="241"/>
      <c r="AT709" s="242"/>
      <c r="AU709" s="241"/>
      <c r="AV709" s="242"/>
      <c r="AW709" s="241"/>
    </row>
    <row r="710" spans="1:49" ht="26.25">
      <c r="A710" s="312"/>
      <c r="B710" s="312"/>
      <c r="C710" s="312"/>
      <c r="D710" s="312"/>
      <c r="E710" s="312"/>
      <c r="F710" s="313"/>
      <c r="G710" s="304"/>
      <c r="H710" s="314"/>
      <c r="I710" s="300"/>
      <c r="J710" s="315"/>
      <c r="K710" s="315"/>
      <c r="L710" s="316"/>
      <c r="M710" s="300"/>
      <c r="N710" s="308"/>
      <c r="O710" s="300"/>
      <c r="P710" s="312"/>
      <c r="Q710" s="300"/>
      <c r="R710" s="312"/>
      <c r="S710" s="300"/>
      <c r="T710" s="300"/>
      <c r="U710" s="300"/>
      <c r="V710" s="312"/>
      <c r="W710" s="300"/>
      <c r="X710" s="317"/>
      <c r="Y710" s="308"/>
      <c r="Z710" s="318"/>
      <c r="AA710" s="308"/>
      <c r="AB710" s="300"/>
      <c r="AC710" s="300"/>
      <c r="AD710" s="723"/>
      <c r="AE710" s="723"/>
      <c r="AF710" s="723"/>
      <c r="AG710" s="241"/>
      <c r="AH710" s="241"/>
      <c r="AI710" s="241"/>
      <c r="AJ710" s="241"/>
      <c r="AK710" s="241"/>
      <c r="AL710" s="241"/>
      <c r="AM710" s="241"/>
      <c r="AN710" s="242"/>
      <c r="AO710" s="241"/>
      <c r="AP710" s="242"/>
      <c r="AQ710" s="241"/>
      <c r="AR710" s="242"/>
      <c r="AS710" s="241"/>
      <c r="AT710" s="242"/>
      <c r="AU710" s="241"/>
      <c r="AV710" s="242"/>
      <c r="AW710" s="241"/>
    </row>
    <row r="711" spans="1:49" ht="26.25">
      <c r="A711" s="312"/>
      <c r="B711" s="312"/>
      <c r="C711" s="312"/>
      <c r="D711" s="312"/>
      <c r="E711" s="312"/>
      <c r="F711" s="313"/>
      <c r="G711" s="304"/>
      <c r="H711" s="314"/>
      <c r="I711" s="300"/>
      <c r="J711" s="315"/>
      <c r="K711" s="315"/>
      <c r="L711" s="316"/>
      <c r="M711" s="300"/>
      <c r="N711" s="308"/>
      <c r="O711" s="300"/>
      <c r="P711" s="312"/>
      <c r="Q711" s="300"/>
      <c r="R711" s="312"/>
      <c r="S711" s="300"/>
      <c r="T711" s="300"/>
      <c r="U711" s="300"/>
      <c r="V711" s="312"/>
      <c r="W711" s="300"/>
      <c r="X711" s="317"/>
      <c r="Y711" s="308"/>
      <c r="Z711" s="318"/>
      <c r="AA711" s="308"/>
      <c r="AB711" s="300"/>
      <c r="AC711" s="300"/>
      <c r="AD711" s="723"/>
      <c r="AE711" s="723"/>
      <c r="AF711" s="723"/>
      <c r="AG711" s="241"/>
      <c r="AH711" s="241"/>
      <c r="AI711" s="241"/>
      <c r="AJ711" s="241"/>
      <c r="AK711" s="241"/>
      <c r="AL711" s="241"/>
      <c r="AM711" s="241"/>
      <c r="AN711" s="242"/>
      <c r="AO711" s="241"/>
      <c r="AP711" s="242"/>
      <c r="AQ711" s="241"/>
      <c r="AR711" s="242"/>
      <c r="AS711" s="241"/>
      <c r="AT711" s="242"/>
      <c r="AU711" s="241"/>
      <c r="AV711" s="242"/>
      <c r="AW711" s="241"/>
    </row>
    <row r="712" spans="1:49" ht="26.25">
      <c r="A712" s="312"/>
      <c r="B712" s="312"/>
      <c r="C712" s="312"/>
      <c r="D712" s="312"/>
      <c r="E712" s="312"/>
      <c r="F712" s="313"/>
      <c r="G712" s="304"/>
      <c r="H712" s="314"/>
      <c r="I712" s="300"/>
      <c r="J712" s="315"/>
      <c r="K712" s="315"/>
      <c r="L712" s="316"/>
      <c r="M712" s="300"/>
      <c r="N712" s="308"/>
      <c r="O712" s="300"/>
      <c r="P712" s="312"/>
      <c r="Q712" s="300"/>
      <c r="R712" s="312"/>
      <c r="S712" s="300"/>
      <c r="T712" s="300"/>
      <c r="U712" s="300"/>
      <c r="V712" s="312"/>
      <c r="W712" s="300"/>
      <c r="X712" s="317"/>
      <c r="Y712" s="308"/>
      <c r="Z712" s="318"/>
      <c r="AA712" s="308"/>
      <c r="AB712" s="300"/>
      <c r="AC712" s="300"/>
      <c r="AD712" s="723"/>
      <c r="AE712" s="723"/>
      <c r="AF712" s="723"/>
      <c r="AG712" s="241"/>
      <c r="AH712" s="241"/>
      <c r="AI712" s="241"/>
      <c r="AJ712" s="241"/>
      <c r="AK712" s="241"/>
      <c r="AL712" s="241"/>
      <c r="AM712" s="241"/>
      <c r="AN712" s="242"/>
      <c r="AO712" s="241"/>
      <c r="AP712" s="242"/>
      <c r="AQ712" s="241"/>
      <c r="AR712" s="242"/>
      <c r="AS712" s="241"/>
      <c r="AT712" s="242"/>
      <c r="AU712" s="241"/>
      <c r="AV712" s="242"/>
      <c r="AW712" s="241"/>
    </row>
    <row r="713" spans="1:49" ht="26.25">
      <c r="A713" s="312"/>
      <c r="B713" s="312"/>
      <c r="C713" s="312"/>
      <c r="D713" s="312"/>
      <c r="E713" s="312"/>
      <c r="F713" s="313"/>
      <c r="G713" s="304"/>
      <c r="H713" s="314"/>
      <c r="I713" s="300"/>
      <c r="J713" s="315"/>
      <c r="K713" s="315"/>
      <c r="L713" s="316"/>
      <c r="M713" s="300"/>
      <c r="N713" s="308"/>
      <c r="O713" s="300"/>
      <c r="P713" s="312"/>
      <c r="Q713" s="300"/>
      <c r="R713" s="312"/>
      <c r="S713" s="300"/>
      <c r="T713" s="300"/>
      <c r="U713" s="300"/>
      <c r="V713" s="312"/>
      <c r="W713" s="300"/>
      <c r="X713" s="317"/>
      <c r="Y713" s="308"/>
      <c r="Z713" s="318"/>
      <c r="AA713" s="308"/>
      <c r="AB713" s="300"/>
      <c r="AC713" s="300"/>
      <c r="AD713" s="723"/>
      <c r="AE713" s="723"/>
      <c r="AF713" s="723"/>
      <c r="AG713" s="241"/>
      <c r="AH713" s="241"/>
      <c r="AI713" s="241"/>
      <c r="AJ713" s="241"/>
      <c r="AK713" s="241"/>
      <c r="AL713" s="241"/>
      <c r="AM713" s="241"/>
      <c r="AN713" s="242"/>
      <c r="AO713" s="241"/>
      <c r="AP713" s="242"/>
      <c r="AQ713" s="241"/>
      <c r="AR713" s="242"/>
      <c r="AS713" s="241"/>
      <c r="AT713" s="242"/>
      <c r="AU713" s="241"/>
      <c r="AV713" s="242"/>
      <c r="AW713" s="241"/>
    </row>
    <row r="714" spans="1:49" ht="26.25">
      <c r="A714" s="312"/>
      <c r="B714" s="312"/>
      <c r="C714" s="312"/>
      <c r="D714" s="312"/>
      <c r="E714" s="312"/>
      <c r="F714" s="313"/>
      <c r="G714" s="304"/>
      <c r="H714" s="314"/>
      <c r="I714" s="300"/>
      <c r="J714" s="315"/>
      <c r="K714" s="315"/>
      <c r="L714" s="316"/>
      <c r="M714" s="300"/>
      <c r="N714" s="308"/>
      <c r="O714" s="300"/>
      <c r="P714" s="312"/>
      <c r="Q714" s="300"/>
      <c r="R714" s="312"/>
      <c r="S714" s="300"/>
      <c r="T714" s="300"/>
      <c r="U714" s="300"/>
      <c r="V714" s="312"/>
      <c r="W714" s="300"/>
      <c r="X714" s="317"/>
      <c r="Y714" s="308"/>
      <c r="Z714" s="318"/>
      <c r="AA714" s="308"/>
      <c r="AB714" s="300"/>
      <c r="AC714" s="300"/>
      <c r="AD714" s="723"/>
      <c r="AE714" s="723"/>
      <c r="AF714" s="723"/>
      <c r="AG714" s="241"/>
      <c r="AH714" s="241"/>
      <c r="AI714" s="241"/>
      <c r="AJ714" s="241"/>
      <c r="AK714" s="241"/>
      <c r="AL714" s="241"/>
      <c r="AM714" s="241"/>
      <c r="AN714" s="242"/>
      <c r="AO714" s="241"/>
      <c r="AP714" s="242"/>
      <c r="AQ714" s="241"/>
      <c r="AR714" s="242"/>
      <c r="AS714" s="241"/>
      <c r="AT714" s="242"/>
      <c r="AU714" s="241"/>
      <c r="AV714" s="242"/>
      <c r="AW714" s="241"/>
    </row>
    <row r="715" spans="1:49" ht="26.25">
      <c r="A715" s="312"/>
      <c r="B715" s="312"/>
      <c r="C715" s="312"/>
      <c r="D715" s="312"/>
      <c r="E715" s="312"/>
      <c r="F715" s="313"/>
      <c r="G715" s="304"/>
      <c r="H715" s="314"/>
      <c r="I715" s="300"/>
      <c r="J715" s="315"/>
      <c r="K715" s="315"/>
      <c r="L715" s="316"/>
      <c r="M715" s="300"/>
      <c r="N715" s="308"/>
      <c r="O715" s="300"/>
      <c r="P715" s="312"/>
      <c r="Q715" s="300"/>
      <c r="R715" s="312"/>
      <c r="S715" s="300"/>
      <c r="T715" s="300"/>
      <c r="U715" s="300"/>
      <c r="V715" s="312"/>
      <c r="W715" s="300"/>
      <c r="X715" s="317"/>
      <c r="Y715" s="308"/>
      <c r="Z715" s="318"/>
      <c r="AA715" s="308"/>
      <c r="AB715" s="300"/>
      <c r="AC715" s="300"/>
      <c r="AD715" s="723"/>
      <c r="AE715" s="723"/>
      <c r="AF715" s="723"/>
      <c r="AG715" s="241"/>
      <c r="AH715" s="241"/>
      <c r="AI715" s="241"/>
      <c r="AJ715" s="241"/>
      <c r="AK715" s="241"/>
      <c r="AL715" s="241"/>
      <c r="AM715" s="241"/>
      <c r="AN715" s="242"/>
      <c r="AO715" s="241"/>
      <c r="AP715" s="242"/>
      <c r="AQ715" s="241"/>
      <c r="AR715" s="242"/>
      <c r="AS715" s="241"/>
      <c r="AT715" s="242"/>
      <c r="AU715" s="241"/>
      <c r="AV715" s="242"/>
      <c r="AW715" s="241"/>
    </row>
    <row r="716" spans="1:49" ht="26.25">
      <c r="A716" s="312"/>
      <c r="B716" s="312"/>
      <c r="C716" s="312"/>
      <c r="D716" s="312"/>
      <c r="E716" s="312"/>
      <c r="F716" s="313"/>
      <c r="G716" s="304"/>
      <c r="H716" s="314"/>
      <c r="I716" s="300"/>
      <c r="J716" s="315"/>
      <c r="K716" s="315"/>
      <c r="L716" s="316"/>
      <c r="M716" s="300"/>
      <c r="N716" s="308"/>
      <c r="O716" s="300"/>
      <c r="P716" s="312"/>
      <c r="Q716" s="300"/>
      <c r="R716" s="312"/>
      <c r="S716" s="300"/>
      <c r="T716" s="300"/>
      <c r="U716" s="300"/>
      <c r="V716" s="312"/>
      <c r="W716" s="300"/>
      <c r="X716" s="317"/>
      <c r="Y716" s="308"/>
      <c r="Z716" s="318"/>
      <c r="AA716" s="308"/>
      <c r="AB716" s="300"/>
      <c r="AC716" s="300"/>
      <c r="AD716" s="723"/>
      <c r="AE716" s="723"/>
      <c r="AF716" s="723"/>
      <c r="AG716" s="241"/>
      <c r="AH716" s="241"/>
      <c r="AI716" s="241"/>
      <c r="AJ716" s="241"/>
      <c r="AK716" s="241"/>
      <c r="AL716" s="241"/>
      <c r="AM716" s="241"/>
      <c r="AN716" s="242"/>
      <c r="AO716" s="241"/>
      <c r="AP716" s="242"/>
      <c r="AQ716" s="241"/>
      <c r="AR716" s="242"/>
      <c r="AS716" s="241"/>
      <c r="AT716" s="242"/>
      <c r="AU716" s="241"/>
      <c r="AV716" s="242"/>
      <c r="AW716" s="241"/>
    </row>
    <row r="717" spans="1:49" ht="26.25">
      <c r="A717" s="312"/>
      <c r="B717" s="312"/>
      <c r="C717" s="312"/>
      <c r="D717" s="312"/>
      <c r="E717" s="312"/>
      <c r="F717" s="313"/>
      <c r="G717" s="304"/>
      <c r="H717" s="314"/>
      <c r="I717" s="300"/>
      <c r="J717" s="315"/>
      <c r="K717" s="315"/>
      <c r="L717" s="316"/>
      <c r="M717" s="300"/>
      <c r="N717" s="308"/>
      <c r="O717" s="300"/>
      <c r="P717" s="312"/>
      <c r="Q717" s="300"/>
      <c r="R717" s="312"/>
      <c r="S717" s="300"/>
      <c r="T717" s="300"/>
      <c r="U717" s="300"/>
      <c r="V717" s="312"/>
      <c r="W717" s="300"/>
      <c r="X717" s="317"/>
      <c r="Y717" s="308"/>
      <c r="Z717" s="318"/>
      <c r="AA717" s="308"/>
      <c r="AB717" s="300"/>
      <c r="AC717" s="300"/>
      <c r="AD717" s="723"/>
      <c r="AE717" s="723"/>
      <c r="AF717" s="723"/>
      <c r="AG717" s="241"/>
      <c r="AH717" s="241"/>
      <c r="AI717" s="241"/>
      <c r="AJ717" s="241"/>
      <c r="AK717" s="241"/>
      <c r="AL717" s="241"/>
      <c r="AM717" s="241"/>
      <c r="AN717" s="242"/>
      <c r="AO717" s="241"/>
      <c r="AP717" s="242"/>
      <c r="AQ717" s="241"/>
      <c r="AR717" s="242"/>
      <c r="AS717" s="241"/>
      <c r="AT717" s="242"/>
      <c r="AU717" s="241"/>
      <c r="AV717" s="242"/>
      <c r="AW717" s="241"/>
    </row>
    <row r="718" spans="1:49" ht="26.25">
      <c r="A718" s="312"/>
      <c r="B718" s="312"/>
      <c r="C718" s="312"/>
      <c r="D718" s="312"/>
      <c r="E718" s="312"/>
      <c r="F718" s="313"/>
      <c r="G718" s="304"/>
      <c r="H718" s="314"/>
      <c r="I718" s="300"/>
      <c r="J718" s="315"/>
      <c r="K718" s="315"/>
      <c r="L718" s="316"/>
      <c r="M718" s="300"/>
      <c r="N718" s="308"/>
      <c r="O718" s="300"/>
      <c r="P718" s="312"/>
      <c r="Q718" s="300"/>
      <c r="R718" s="312"/>
      <c r="S718" s="300"/>
      <c r="T718" s="300"/>
      <c r="U718" s="300"/>
      <c r="V718" s="312"/>
      <c r="W718" s="300"/>
      <c r="X718" s="317"/>
      <c r="Y718" s="308"/>
      <c r="Z718" s="318"/>
      <c r="AA718" s="308"/>
      <c r="AB718" s="300"/>
      <c r="AC718" s="300"/>
      <c r="AD718" s="723"/>
      <c r="AE718" s="723"/>
      <c r="AF718" s="723"/>
      <c r="AG718" s="241"/>
      <c r="AH718" s="241"/>
      <c r="AI718" s="241"/>
      <c r="AJ718" s="241"/>
      <c r="AK718" s="241"/>
      <c r="AL718" s="241"/>
      <c r="AM718" s="241"/>
      <c r="AN718" s="242"/>
      <c r="AO718" s="241"/>
      <c r="AP718" s="242"/>
      <c r="AQ718" s="241"/>
      <c r="AR718" s="242"/>
      <c r="AS718" s="241"/>
      <c r="AT718" s="242"/>
      <c r="AU718" s="241"/>
      <c r="AV718" s="242"/>
      <c r="AW718" s="241"/>
    </row>
    <row r="719" spans="1:49" ht="26.25">
      <c r="A719" s="312"/>
      <c r="B719" s="312"/>
      <c r="C719" s="312"/>
      <c r="D719" s="312"/>
      <c r="E719" s="312"/>
      <c r="F719" s="313"/>
      <c r="G719" s="304"/>
      <c r="H719" s="314"/>
      <c r="I719" s="300"/>
      <c r="J719" s="315"/>
      <c r="K719" s="315"/>
      <c r="L719" s="316"/>
      <c r="M719" s="300"/>
      <c r="N719" s="308"/>
      <c r="O719" s="300"/>
      <c r="P719" s="312"/>
      <c r="Q719" s="300"/>
      <c r="R719" s="312"/>
      <c r="S719" s="300"/>
      <c r="T719" s="300"/>
      <c r="U719" s="300"/>
      <c r="V719" s="312"/>
      <c r="W719" s="300"/>
      <c r="X719" s="317"/>
      <c r="Y719" s="308"/>
      <c r="Z719" s="318"/>
      <c r="AA719" s="308"/>
      <c r="AB719" s="300"/>
      <c r="AC719" s="300"/>
      <c r="AD719" s="723"/>
      <c r="AE719" s="723"/>
      <c r="AF719" s="723"/>
      <c r="AG719" s="241"/>
      <c r="AH719" s="241"/>
      <c r="AI719" s="241"/>
      <c r="AJ719" s="241"/>
      <c r="AK719" s="241"/>
      <c r="AL719" s="241"/>
      <c r="AM719" s="241"/>
      <c r="AN719" s="242"/>
      <c r="AO719" s="241"/>
      <c r="AP719" s="242"/>
      <c r="AQ719" s="241"/>
      <c r="AR719" s="242"/>
      <c r="AS719" s="241"/>
      <c r="AT719" s="242"/>
      <c r="AU719" s="241"/>
      <c r="AV719" s="242"/>
      <c r="AW719" s="241"/>
    </row>
    <row r="720" spans="1:49" ht="26.25">
      <c r="A720" s="312"/>
      <c r="B720" s="312"/>
      <c r="C720" s="312"/>
      <c r="D720" s="312"/>
      <c r="E720" s="312"/>
      <c r="F720" s="313"/>
      <c r="G720" s="304"/>
      <c r="H720" s="314"/>
      <c r="I720" s="300"/>
      <c r="J720" s="315"/>
      <c r="K720" s="315"/>
      <c r="L720" s="316"/>
      <c r="M720" s="300"/>
      <c r="N720" s="308"/>
      <c r="O720" s="300"/>
      <c r="P720" s="312"/>
      <c r="Q720" s="300"/>
      <c r="R720" s="312"/>
      <c r="S720" s="300"/>
      <c r="T720" s="300"/>
      <c r="U720" s="300"/>
      <c r="V720" s="312"/>
      <c r="W720" s="300"/>
      <c r="X720" s="317"/>
      <c r="Y720" s="308"/>
      <c r="Z720" s="318"/>
      <c r="AA720" s="308"/>
      <c r="AB720" s="300"/>
      <c r="AC720" s="300"/>
      <c r="AD720" s="723"/>
      <c r="AE720" s="723"/>
      <c r="AF720" s="723"/>
      <c r="AG720" s="241"/>
      <c r="AH720" s="241"/>
      <c r="AI720" s="241"/>
      <c r="AJ720" s="241"/>
      <c r="AK720" s="241"/>
      <c r="AL720" s="241"/>
      <c r="AM720" s="241"/>
      <c r="AN720" s="242"/>
      <c r="AO720" s="241"/>
      <c r="AP720" s="242"/>
      <c r="AQ720" s="241"/>
      <c r="AR720" s="242"/>
      <c r="AS720" s="241"/>
      <c r="AT720" s="242"/>
      <c r="AU720" s="241"/>
      <c r="AV720" s="242"/>
      <c r="AW720" s="241"/>
    </row>
    <row r="721" spans="1:49" ht="26.25">
      <c r="A721" s="312"/>
      <c r="B721" s="312"/>
      <c r="C721" s="312"/>
      <c r="D721" s="312"/>
      <c r="E721" s="312"/>
      <c r="F721" s="313"/>
      <c r="G721" s="304"/>
      <c r="H721" s="314"/>
      <c r="I721" s="300"/>
      <c r="J721" s="315"/>
      <c r="K721" s="315"/>
      <c r="L721" s="316"/>
      <c r="M721" s="300"/>
      <c r="N721" s="308"/>
      <c r="O721" s="300"/>
      <c r="P721" s="312"/>
      <c r="Q721" s="300"/>
      <c r="R721" s="312"/>
      <c r="S721" s="300"/>
      <c r="T721" s="300"/>
      <c r="U721" s="300"/>
      <c r="V721" s="312"/>
      <c r="W721" s="300"/>
      <c r="X721" s="317"/>
      <c r="Y721" s="308"/>
      <c r="Z721" s="318"/>
      <c r="AA721" s="308"/>
      <c r="AB721" s="300"/>
      <c r="AC721" s="300"/>
      <c r="AD721" s="723"/>
      <c r="AE721" s="723"/>
      <c r="AF721" s="723"/>
      <c r="AG721" s="241"/>
      <c r="AH721" s="241"/>
      <c r="AI721" s="241"/>
      <c r="AJ721" s="241"/>
      <c r="AK721" s="241"/>
      <c r="AL721" s="241"/>
      <c r="AM721" s="241"/>
      <c r="AN721" s="242"/>
      <c r="AO721" s="241"/>
      <c r="AP721" s="242"/>
      <c r="AQ721" s="241"/>
      <c r="AR721" s="242"/>
      <c r="AS721" s="241"/>
      <c r="AT721" s="242"/>
      <c r="AU721" s="241"/>
      <c r="AV721" s="242"/>
      <c r="AW721" s="241"/>
    </row>
    <row r="722" spans="1:49" ht="26.25">
      <c r="A722" s="312"/>
      <c r="B722" s="312"/>
      <c r="C722" s="312"/>
      <c r="D722" s="312"/>
      <c r="E722" s="312"/>
      <c r="F722" s="313"/>
      <c r="G722" s="304"/>
      <c r="H722" s="314"/>
      <c r="I722" s="300"/>
      <c r="J722" s="315"/>
      <c r="K722" s="315"/>
      <c r="L722" s="316"/>
      <c r="M722" s="300"/>
      <c r="N722" s="308"/>
      <c r="O722" s="300"/>
      <c r="P722" s="312"/>
      <c r="Q722" s="300"/>
      <c r="R722" s="312"/>
      <c r="S722" s="300"/>
      <c r="T722" s="300"/>
      <c r="U722" s="300"/>
      <c r="V722" s="312"/>
      <c r="W722" s="300"/>
      <c r="X722" s="317"/>
      <c r="Y722" s="308"/>
      <c r="Z722" s="318"/>
      <c r="AA722" s="308"/>
      <c r="AB722" s="300"/>
      <c r="AC722" s="300"/>
      <c r="AD722" s="723"/>
      <c r="AE722" s="723"/>
      <c r="AF722" s="723"/>
      <c r="AG722" s="241"/>
      <c r="AH722" s="241"/>
      <c r="AI722" s="241"/>
      <c r="AJ722" s="241"/>
      <c r="AK722" s="241"/>
      <c r="AL722" s="241"/>
      <c r="AM722" s="241"/>
      <c r="AN722" s="242"/>
      <c r="AO722" s="241"/>
      <c r="AP722" s="242"/>
      <c r="AQ722" s="241"/>
      <c r="AR722" s="242"/>
      <c r="AS722" s="241"/>
      <c r="AT722" s="242"/>
      <c r="AU722" s="241"/>
      <c r="AV722" s="242"/>
      <c r="AW722" s="241"/>
    </row>
    <row r="723" spans="1:49" ht="26.25">
      <c r="A723" s="312"/>
      <c r="B723" s="312"/>
      <c r="C723" s="312"/>
      <c r="D723" s="312"/>
      <c r="E723" s="312"/>
      <c r="F723" s="313"/>
      <c r="G723" s="304"/>
      <c r="H723" s="314"/>
      <c r="I723" s="300"/>
      <c r="J723" s="315"/>
      <c r="K723" s="315"/>
      <c r="L723" s="316"/>
      <c r="M723" s="300"/>
      <c r="N723" s="308"/>
      <c r="O723" s="300"/>
      <c r="P723" s="312"/>
      <c r="Q723" s="300"/>
      <c r="R723" s="312"/>
      <c r="S723" s="300"/>
      <c r="T723" s="300"/>
      <c r="U723" s="300"/>
      <c r="V723" s="312"/>
      <c r="W723" s="300"/>
      <c r="X723" s="317"/>
      <c r="Y723" s="308"/>
      <c r="Z723" s="318"/>
      <c r="AA723" s="308"/>
      <c r="AB723" s="300"/>
      <c r="AC723" s="300"/>
      <c r="AD723" s="723"/>
      <c r="AE723" s="723"/>
      <c r="AF723" s="723"/>
      <c r="AG723" s="241"/>
      <c r="AH723" s="241"/>
      <c r="AI723" s="241"/>
      <c r="AJ723" s="241"/>
      <c r="AK723" s="241"/>
      <c r="AL723" s="241"/>
      <c r="AM723" s="241"/>
      <c r="AN723" s="242"/>
      <c r="AO723" s="241"/>
      <c r="AP723" s="242"/>
      <c r="AQ723" s="241"/>
      <c r="AR723" s="242"/>
      <c r="AS723" s="241"/>
      <c r="AT723" s="242"/>
      <c r="AU723" s="241"/>
      <c r="AV723" s="242"/>
      <c r="AW723" s="241"/>
    </row>
    <row r="724" spans="1:49" ht="26.25">
      <c r="A724" s="312"/>
      <c r="B724" s="312"/>
      <c r="C724" s="312"/>
      <c r="D724" s="312"/>
      <c r="E724" s="312"/>
      <c r="F724" s="313"/>
      <c r="G724" s="304"/>
      <c r="H724" s="314"/>
      <c r="I724" s="300"/>
      <c r="J724" s="315"/>
      <c r="K724" s="315"/>
      <c r="L724" s="316"/>
      <c r="M724" s="300"/>
      <c r="N724" s="308"/>
      <c r="O724" s="300"/>
      <c r="P724" s="312"/>
      <c r="Q724" s="300"/>
      <c r="R724" s="312"/>
      <c r="S724" s="300"/>
      <c r="T724" s="300"/>
      <c r="U724" s="300"/>
      <c r="V724" s="312"/>
      <c r="W724" s="300"/>
      <c r="X724" s="317"/>
      <c r="Y724" s="308"/>
      <c r="Z724" s="318"/>
      <c r="AA724" s="308"/>
      <c r="AB724" s="300"/>
      <c r="AC724" s="300"/>
      <c r="AD724" s="723"/>
      <c r="AE724" s="723"/>
      <c r="AF724" s="723"/>
      <c r="AG724" s="241"/>
      <c r="AH724" s="241"/>
      <c r="AI724" s="241"/>
      <c r="AJ724" s="241"/>
      <c r="AK724" s="241"/>
      <c r="AL724" s="241"/>
      <c r="AM724" s="241"/>
      <c r="AN724" s="242"/>
      <c r="AO724" s="241"/>
      <c r="AP724" s="242"/>
      <c r="AQ724" s="241"/>
      <c r="AR724" s="242"/>
      <c r="AS724" s="241"/>
      <c r="AT724" s="242"/>
      <c r="AU724" s="241"/>
      <c r="AV724" s="242"/>
      <c r="AW724" s="241"/>
    </row>
    <row r="725" spans="1:49" ht="26.25">
      <c r="A725" s="312"/>
      <c r="B725" s="312"/>
      <c r="C725" s="312"/>
      <c r="D725" s="312"/>
      <c r="E725" s="312"/>
      <c r="F725" s="313"/>
      <c r="G725" s="304"/>
      <c r="H725" s="314"/>
      <c r="I725" s="300"/>
      <c r="J725" s="315"/>
      <c r="K725" s="315"/>
      <c r="L725" s="316"/>
      <c r="M725" s="300"/>
      <c r="N725" s="308"/>
      <c r="O725" s="300"/>
      <c r="P725" s="312"/>
      <c r="Q725" s="300"/>
      <c r="R725" s="312"/>
      <c r="S725" s="300"/>
      <c r="T725" s="300"/>
      <c r="U725" s="300"/>
      <c r="V725" s="312"/>
      <c r="W725" s="300"/>
      <c r="X725" s="317"/>
      <c r="Y725" s="308"/>
      <c r="Z725" s="318"/>
      <c r="AA725" s="308"/>
      <c r="AB725" s="300"/>
      <c r="AC725" s="300"/>
      <c r="AD725" s="723"/>
      <c r="AE725" s="723"/>
      <c r="AF725" s="723"/>
      <c r="AG725" s="241"/>
      <c r="AH725" s="241"/>
      <c r="AI725" s="241"/>
      <c r="AJ725" s="241"/>
      <c r="AK725" s="241"/>
      <c r="AL725" s="241"/>
      <c r="AM725" s="241"/>
      <c r="AN725" s="242"/>
      <c r="AO725" s="241"/>
      <c r="AP725" s="242"/>
      <c r="AQ725" s="241"/>
      <c r="AR725" s="242"/>
      <c r="AS725" s="241"/>
      <c r="AT725" s="242"/>
      <c r="AU725" s="241"/>
      <c r="AV725" s="242"/>
      <c r="AW725" s="241"/>
    </row>
    <row r="726" spans="1:49" ht="26.25">
      <c r="A726" s="312"/>
      <c r="B726" s="312"/>
      <c r="C726" s="312"/>
      <c r="D726" s="312"/>
      <c r="E726" s="312"/>
      <c r="F726" s="313"/>
      <c r="G726" s="304"/>
      <c r="H726" s="314"/>
      <c r="I726" s="300"/>
      <c r="J726" s="315"/>
      <c r="K726" s="315"/>
      <c r="L726" s="316"/>
      <c r="M726" s="300"/>
      <c r="N726" s="308"/>
      <c r="O726" s="300"/>
      <c r="P726" s="312"/>
      <c r="Q726" s="300"/>
      <c r="R726" s="312"/>
      <c r="S726" s="300"/>
      <c r="T726" s="300"/>
      <c r="U726" s="300"/>
      <c r="V726" s="312"/>
      <c r="W726" s="300"/>
      <c r="X726" s="317"/>
      <c r="Y726" s="308"/>
      <c r="Z726" s="318"/>
      <c r="AA726" s="308"/>
      <c r="AB726" s="300"/>
      <c r="AC726" s="300"/>
      <c r="AD726" s="723"/>
      <c r="AE726" s="723"/>
      <c r="AF726" s="723"/>
      <c r="AG726" s="241"/>
      <c r="AH726" s="241"/>
      <c r="AI726" s="241"/>
      <c r="AJ726" s="241"/>
      <c r="AK726" s="241"/>
      <c r="AL726" s="241"/>
      <c r="AM726" s="241"/>
      <c r="AN726" s="242"/>
      <c r="AO726" s="241"/>
      <c r="AP726" s="242"/>
      <c r="AQ726" s="241"/>
      <c r="AR726" s="242"/>
      <c r="AS726" s="241"/>
      <c r="AT726" s="242"/>
      <c r="AU726" s="241"/>
      <c r="AV726" s="242"/>
      <c r="AW726" s="241"/>
    </row>
    <row r="727" spans="1:49" ht="26.25">
      <c r="A727" s="312"/>
      <c r="B727" s="312"/>
      <c r="C727" s="312"/>
      <c r="D727" s="312"/>
      <c r="E727" s="312"/>
      <c r="F727" s="313"/>
      <c r="G727" s="304"/>
      <c r="H727" s="314"/>
      <c r="I727" s="300"/>
      <c r="J727" s="315"/>
      <c r="K727" s="315"/>
      <c r="L727" s="316"/>
      <c r="M727" s="300"/>
      <c r="N727" s="308"/>
      <c r="O727" s="300"/>
      <c r="P727" s="312"/>
      <c r="Q727" s="300"/>
      <c r="R727" s="312"/>
      <c r="S727" s="300"/>
      <c r="T727" s="300"/>
      <c r="U727" s="300"/>
      <c r="V727" s="312"/>
      <c r="W727" s="300"/>
      <c r="X727" s="317"/>
      <c r="Y727" s="308"/>
      <c r="Z727" s="318"/>
      <c r="AA727" s="308"/>
      <c r="AB727" s="300"/>
      <c r="AC727" s="300"/>
      <c r="AD727" s="723"/>
      <c r="AE727" s="723"/>
      <c r="AF727" s="723"/>
      <c r="AG727" s="241"/>
      <c r="AH727" s="241"/>
      <c r="AI727" s="241"/>
      <c r="AJ727" s="241"/>
      <c r="AK727" s="241"/>
      <c r="AL727" s="241"/>
      <c r="AM727" s="241"/>
      <c r="AN727" s="242"/>
      <c r="AO727" s="241"/>
      <c r="AP727" s="242"/>
      <c r="AQ727" s="241"/>
      <c r="AR727" s="242"/>
      <c r="AS727" s="241"/>
      <c r="AT727" s="242"/>
      <c r="AU727" s="241"/>
      <c r="AV727" s="242"/>
      <c r="AW727" s="241"/>
    </row>
    <row r="728" spans="1:49" ht="26.25">
      <c r="A728" s="312"/>
      <c r="B728" s="312"/>
      <c r="C728" s="312"/>
      <c r="D728" s="312"/>
      <c r="E728" s="312"/>
      <c r="F728" s="313"/>
      <c r="G728" s="304"/>
      <c r="H728" s="314"/>
      <c r="I728" s="300"/>
      <c r="J728" s="315"/>
      <c r="K728" s="315"/>
      <c r="L728" s="316"/>
      <c r="M728" s="300"/>
      <c r="N728" s="308"/>
      <c r="O728" s="300"/>
      <c r="P728" s="312"/>
      <c r="Q728" s="300"/>
      <c r="R728" s="312"/>
      <c r="S728" s="300"/>
      <c r="T728" s="300"/>
      <c r="U728" s="300"/>
      <c r="V728" s="312"/>
      <c r="W728" s="300"/>
      <c r="X728" s="317"/>
      <c r="Y728" s="308"/>
      <c r="Z728" s="318"/>
      <c r="AA728" s="308"/>
      <c r="AB728" s="300"/>
      <c r="AC728" s="300"/>
      <c r="AD728" s="723"/>
      <c r="AE728" s="723"/>
      <c r="AF728" s="723"/>
      <c r="AG728" s="241"/>
      <c r="AH728" s="241"/>
      <c r="AI728" s="241"/>
      <c r="AJ728" s="241"/>
      <c r="AK728" s="241"/>
      <c r="AL728" s="241"/>
      <c r="AM728" s="241"/>
      <c r="AN728" s="242"/>
      <c r="AO728" s="241"/>
      <c r="AP728" s="242"/>
      <c r="AQ728" s="241"/>
      <c r="AR728" s="242"/>
      <c r="AS728" s="241"/>
      <c r="AT728" s="242"/>
      <c r="AU728" s="241"/>
      <c r="AV728" s="242"/>
      <c r="AW728" s="241"/>
    </row>
    <row r="729" spans="1:49" ht="26.25">
      <c r="A729" s="312"/>
      <c r="B729" s="312"/>
      <c r="C729" s="312"/>
      <c r="D729" s="312"/>
      <c r="E729" s="312"/>
      <c r="F729" s="313"/>
      <c r="G729" s="304"/>
      <c r="H729" s="314"/>
      <c r="I729" s="300"/>
      <c r="J729" s="315"/>
      <c r="K729" s="315"/>
      <c r="L729" s="316"/>
      <c r="M729" s="300"/>
      <c r="N729" s="308"/>
      <c r="O729" s="300"/>
      <c r="P729" s="312"/>
      <c r="Q729" s="300"/>
      <c r="R729" s="312"/>
      <c r="S729" s="300"/>
      <c r="T729" s="300"/>
      <c r="U729" s="300"/>
      <c r="V729" s="312"/>
      <c r="W729" s="300"/>
      <c r="X729" s="317"/>
      <c r="Y729" s="308"/>
      <c r="Z729" s="318"/>
      <c r="AA729" s="308"/>
      <c r="AB729" s="300"/>
      <c r="AC729" s="300"/>
      <c r="AD729" s="723"/>
      <c r="AE729" s="723"/>
      <c r="AF729" s="723"/>
      <c r="AG729" s="241"/>
      <c r="AH729" s="241"/>
      <c r="AI729" s="241"/>
      <c r="AJ729" s="241"/>
      <c r="AK729" s="241"/>
      <c r="AL729" s="241"/>
      <c r="AM729" s="241"/>
      <c r="AN729" s="242"/>
      <c r="AO729" s="241"/>
      <c r="AP729" s="242"/>
      <c r="AQ729" s="241"/>
      <c r="AR729" s="242"/>
      <c r="AS729" s="241"/>
      <c r="AT729" s="242"/>
      <c r="AU729" s="241"/>
      <c r="AV729" s="242"/>
      <c r="AW729" s="241"/>
    </row>
    <row r="730" spans="1:49" ht="26.25">
      <c r="A730" s="312"/>
      <c r="B730" s="312"/>
      <c r="C730" s="312"/>
      <c r="D730" s="312"/>
      <c r="E730" s="312"/>
      <c r="F730" s="313"/>
      <c r="G730" s="304"/>
      <c r="H730" s="314"/>
      <c r="I730" s="300"/>
      <c r="J730" s="315"/>
      <c r="K730" s="315"/>
      <c r="L730" s="316"/>
      <c r="M730" s="300"/>
      <c r="N730" s="308"/>
      <c r="O730" s="300"/>
      <c r="P730" s="312"/>
      <c r="Q730" s="300"/>
      <c r="R730" s="312"/>
      <c r="S730" s="300"/>
      <c r="T730" s="300"/>
      <c r="U730" s="300"/>
      <c r="V730" s="312"/>
      <c r="W730" s="300"/>
      <c r="X730" s="317"/>
      <c r="Y730" s="308"/>
      <c r="Z730" s="318"/>
      <c r="AA730" s="308"/>
      <c r="AB730" s="300"/>
      <c r="AC730" s="300"/>
      <c r="AD730" s="723"/>
      <c r="AE730" s="723"/>
      <c r="AF730" s="723"/>
      <c r="AG730" s="241"/>
      <c r="AH730" s="241"/>
      <c r="AI730" s="241"/>
      <c r="AJ730" s="241"/>
      <c r="AK730" s="241"/>
      <c r="AL730" s="241"/>
      <c r="AM730" s="241"/>
      <c r="AN730" s="242"/>
      <c r="AO730" s="241"/>
      <c r="AP730" s="242"/>
      <c r="AQ730" s="241"/>
      <c r="AR730" s="242"/>
      <c r="AS730" s="241"/>
      <c r="AT730" s="242"/>
      <c r="AU730" s="241"/>
      <c r="AV730" s="242"/>
      <c r="AW730" s="241"/>
    </row>
    <row r="731" spans="1:49" ht="26.25">
      <c r="A731" s="312"/>
      <c r="B731" s="312"/>
      <c r="C731" s="312"/>
      <c r="D731" s="312"/>
      <c r="E731" s="312"/>
      <c r="F731" s="313"/>
      <c r="G731" s="304"/>
      <c r="H731" s="314"/>
      <c r="I731" s="300"/>
      <c r="J731" s="315"/>
      <c r="K731" s="315"/>
      <c r="L731" s="316"/>
      <c r="M731" s="300"/>
      <c r="N731" s="308"/>
      <c r="O731" s="300"/>
      <c r="P731" s="312"/>
      <c r="Q731" s="300"/>
      <c r="R731" s="312"/>
      <c r="S731" s="300"/>
      <c r="T731" s="300"/>
      <c r="U731" s="300"/>
      <c r="V731" s="312"/>
      <c r="W731" s="300"/>
      <c r="X731" s="317"/>
      <c r="Y731" s="308"/>
      <c r="Z731" s="318"/>
      <c r="AA731" s="308"/>
      <c r="AB731" s="300"/>
      <c r="AC731" s="300"/>
      <c r="AD731" s="723"/>
      <c r="AE731" s="723"/>
      <c r="AF731" s="723"/>
      <c r="AG731" s="241"/>
      <c r="AH731" s="241"/>
      <c r="AI731" s="241"/>
      <c r="AJ731" s="241"/>
      <c r="AK731" s="241"/>
      <c r="AL731" s="241"/>
      <c r="AM731" s="241"/>
      <c r="AN731" s="242"/>
      <c r="AO731" s="241"/>
      <c r="AP731" s="242"/>
      <c r="AQ731" s="241"/>
      <c r="AR731" s="242"/>
      <c r="AS731" s="241"/>
      <c r="AT731" s="242"/>
      <c r="AU731" s="241"/>
      <c r="AV731" s="242"/>
      <c r="AW731" s="241"/>
    </row>
    <row r="732" spans="1:49" ht="26.25">
      <c r="A732" s="312"/>
      <c r="B732" s="312"/>
      <c r="C732" s="312"/>
      <c r="D732" s="312"/>
      <c r="E732" s="312"/>
      <c r="F732" s="313"/>
      <c r="G732" s="304"/>
      <c r="H732" s="314"/>
      <c r="I732" s="300"/>
      <c r="J732" s="315"/>
      <c r="K732" s="315"/>
      <c r="L732" s="316"/>
      <c r="M732" s="300"/>
      <c r="N732" s="308"/>
      <c r="O732" s="300"/>
      <c r="P732" s="312"/>
      <c r="Q732" s="300"/>
      <c r="R732" s="312"/>
      <c r="S732" s="300"/>
      <c r="T732" s="300"/>
      <c r="U732" s="300"/>
      <c r="V732" s="312"/>
      <c r="W732" s="300"/>
      <c r="X732" s="317"/>
      <c r="Y732" s="308"/>
      <c r="Z732" s="318"/>
      <c r="AA732" s="308"/>
      <c r="AB732" s="300"/>
      <c r="AC732" s="300"/>
      <c r="AD732" s="723"/>
      <c r="AE732" s="723"/>
      <c r="AF732" s="723"/>
      <c r="AG732" s="241"/>
      <c r="AH732" s="241"/>
      <c r="AI732" s="241"/>
      <c r="AJ732" s="241"/>
      <c r="AK732" s="241"/>
      <c r="AL732" s="241"/>
      <c r="AM732" s="241"/>
      <c r="AN732" s="242"/>
      <c r="AO732" s="241"/>
      <c r="AP732" s="242"/>
      <c r="AQ732" s="241"/>
      <c r="AR732" s="242"/>
      <c r="AS732" s="241"/>
      <c r="AT732" s="242"/>
      <c r="AU732" s="241"/>
      <c r="AV732" s="242"/>
      <c r="AW732" s="241"/>
    </row>
    <row r="733" spans="1:49" ht="26.25">
      <c r="A733" s="312"/>
      <c r="B733" s="312"/>
      <c r="C733" s="312"/>
      <c r="D733" s="312"/>
      <c r="E733" s="312"/>
      <c r="F733" s="313"/>
      <c r="G733" s="304"/>
      <c r="H733" s="314"/>
      <c r="I733" s="300"/>
      <c r="J733" s="315"/>
      <c r="K733" s="315"/>
      <c r="L733" s="316"/>
      <c r="M733" s="300"/>
      <c r="N733" s="308"/>
      <c r="O733" s="300"/>
      <c r="P733" s="312"/>
      <c r="Q733" s="300"/>
      <c r="R733" s="312"/>
      <c r="S733" s="300"/>
      <c r="T733" s="300"/>
      <c r="U733" s="300"/>
      <c r="V733" s="312"/>
      <c r="W733" s="300"/>
      <c r="X733" s="317"/>
      <c r="Y733" s="308"/>
      <c r="Z733" s="318"/>
      <c r="AA733" s="308"/>
      <c r="AB733" s="300"/>
      <c r="AC733" s="300"/>
      <c r="AD733" s="723"/>
      <c r="AE733" s="723"/>
      <c r="AF733" s="723"/>
      <c r="AG733" s="241"/>
      <c r="AH733" s="241"/>
      <c r="AI733" s="241"/>
      <c r="AJ733" s="241"/>
      <c r="AK733" s="241"/>
      <c r="AL733" s="241"/>
      <c r="AM733" s="241"/>
      <c r="AN733" s="242"/>
      <c r="AO733" s="241"/>
      <c r="AP733" s="242"/>
      <c r="AQ733" s="241"/>
      <c r="AR733" s="242"/>
      <c r="AS733" s="241"/>
      <c r="AT733" s="242"/>
      <c r="AU733" s="241"/>
      <c r="AV733" s="242"/>
      <c r="AW733" s="241"/>
    </row>
    <row r="734" spans="1:49" ht="26.25">
      <c r="A734" s="312"/>
      <c r="B734" s="312"/>
      <c r="C734" s="312"/>
      <c r="D734" s="312"/>
      <c r="E734" s="312"/>
      <c r="F734" s="313"/>
      <c r="G734" s="304"/>
      <c r="H734" s="314"/>
      <c r="I734" s="300"/>
      <c r="J734" s="315"/>
      <c r="K734" s="315"/>
      <c r="L734" s="316"/>
      <c r="M734" s="300"/>
      <c r="N734" s="308"/>
      <c r="O734" s="300"/>
      <c r="P734" s="312"/>
      <c r="Q734" s="300"/>
      <c r="R734" s="312"/>
      <c r="S734" s="300"/>
      <c r="T734" s="300"/>
      <c r="U734" s="300"/>
      <c r="V734" s="312"/>
      <c r="W734" s="300"/>
      <c r="X734" s="317"/>
      <c r="Y734" s="308"/>
      <c r="Z734" s="318"/>
      <c r="AA734" s="308"/>
      <c r="AB734" s="300"/>
      <c r="AC734" s="300"/>
      <c r="AD734" s="723"/>
      <c r="AE734" s="723"/>
      <c r="AF734" s="723"/>
      <c r="AG734" s="241"/>
      <c r="AH734" s="241"/>
      <c r="AI734" s="241"/>
      <c r="AJ734" s="241"/>
      <c r="AK734" s="241"/>
      <c r="AL734" s="241"/>
      <c r="AM734" s="241"/>
      <c r="AN734" s="242"/>
      <c r="AO734" s="241"/>
      <c r="AP734" s="242"/>
      <c r="AQ734" s="241"/>
      <c r="AR734" s="242"/>
      <c r="AS734" s="241"/>
      <c r="AT734" s="242"/>
      <c r="AU734" s="241"/>
      <c r="AV734" s="242"/>
      <c r="AW734" s="241"/>
    </row>
    <row r="735" spans="1:49" ht="26.25">
      <c r="A735" s="312"/>
      <c r="B735" s="312"/>
      <c r="C735" s="312"/>
      <c r="D735" s="312"/>
      <c r="E735" s="312"/>
      <c r="F735" s="313"/>
      <c r="G735" s="304"/>
      <c r="H735" s="314"/>
      <c r="I735" s="300"/>
      <c r="J735" s="315"/>
      <c r="K735" s="315"/>
      <c r="L735" s="316"/>
      <c r="M735" s="300"/>
      <c r="N735" s="308"/>
      <c r="O735" s="300"/>
      <c r="P735" s="312"/>
      <c r="Q735" s="300"/>
      <c r="R735" s="312"/>
      <c r="S735" s="300"/>
      <c r="T735" s="300"/>
      <c r="U735" s="300"/>
      <c r="V735" s="312"/>
      <c r="W735" s="300"/>
      <c r="X735" s="317"/>
      <c r="Y735" s="308"/>
      <c r="Z735" s="318"/>
      <c r="AA735" s="308"/>
      <c r="AB735" s="300"/>
      <c r="AC735" s="300"/>
      <c r="AD735" s="723"/>
      <c r="AE735" s="723"/>
      <c r="AF735" s="723"/>
      <c r="AG735" s="241"/>
      <c r="AH735" s="241"/>
      <c r="AI735" s="241"/>
      <c r="AJ735" s="241"/>
      <c r="AK735" s="241"/>
      <c r="AL735" s="241"/>
      <c r="AM735" s="241"/>
      <c r="AN735" s="242"/>
      <c r="AO735" s="241"/>
      <c r="AP735" s="242"/>
      <c r="AQ735" s="241"/>
      <c r="AR735" s="242"/>
      <c r="AS735" s="241"/>
      <c r="AT735" s="242"/>
      <c r="AU735" s="241"/>
      <c r="AV735" s="242"/>
      <c r="AW735" s="241"/>
    </row>
    <row r="736" spans="1:49" ht="26.25">
      <c r="A736" s="312"/>
      <c r="B736" s="312"/>
      <c r="C736" s="312"/>
      <c r="D736" s="312"/>
      <c r="E736" s="312"/>
      <c r="F736" s="313"/>
      <c r="G736" s="304"/>
      <c r="H736" s="314"/>
      <c r="I736" s="300"/>
      <c r="J736" s="315"/>
      <c r="K736" s="315"/>
      <c r="L736" s="316"/>
      <c r="M736" s="300"/>
      <c r="N736" s="308"/>
      <c r="O736" s="300"/>
      <c r="P736" s="312"/>
      <c r="Q736" s="300"/>
      <c r="R736" s="312"/>
      <c r="S736" s="300"/>
      <c r="T736" s="300"/>
      <c r="U736" s="300"/>
      <c r="V736" s="312"/>
      <c r="W736" s="300"/>
      <c r="X736" s="317"/>
      <c r="Y736" s="308"/>
      <c r="Z736" s="318"/>
      <c r="AA736" s="308"/>
      <c r="AB736" s="300"/>
      <c r="AC736" s="300"/>
      <c r="AD736" s="723"/>
      <c r="AE736" s="723"/>
      <c r="AF736" s="723"/>
      <c r="AG736" s="241"/>
      <c r="AH736" s="241"/>
      <c r="AI736" s="241"/>
      <c r="AJ736" s="241"/>
      <c r="AK736" s="241"/>
      <c r="AL736" s="241"/>
      <c r="AM736" s="241"/>
      <c r="AN736" s="242"/>
      <c r="AO736" s="241"/>
      <c r="AP736" s="242"/>
      <c r="AQ736" s="241"/>
      <c r="AR736" s="242"/>
      <c r="AS736" s="241"/>
      <c r="AT736" s="242"/>
      <c r="AU736" s="241"/>
      <c r="AV736" s="242"/>
      <c r="AW736" s="241"/>
    </row>
    <row r="737" spans="1:49" ht="26.25">
      <c r="A737" s="312"/>
      <c r="B737" s="312"/>
      <c r="C737" s="312"/>
      <c r="D737" s="312"/>
      <c r="E737" s="312"/>
      <c r="F737" s="313"/>
      <c r="G737" s="304"/>
      <c r="H737" s="314"/>
      <c r="I737" s="300"/>
      <c r="J737" s="315"/>
      <c r="K737" s="315"/>
      <c r="L737" s="316"/>
      <c r="M737" s="300"/>
      <c r="N737" s="308"/>
      <c r="O737" s="300"/>
      <c r="P737" s="312"/>
      <c r="Q737" s="300"/>
      <c r="R737" s="312"/>
      <c r="S737" s="300"/>
      <c r="T737" s="300"/>
      <c r="U737" s="300"/>
      <c r="V737" s="312"/>
      <c r="W737" s="300"/>
      <c r="X737" s="317"/>
      <c r="Y737" s="308"/>
      <c r="Z737" s="318"/>
      <c r="AA737" s="308"/>
      <c r="AB737" s="300"/>
      <c r="AC737" s="300"/>
      <c r="AD737" s="723"/>
      <c r="AE737" s="723"/>
      <c r="AF737" s="723"/>
      <c r="AG737" s="241"/>
      <c r="AH737" s="241"/>
      <c r="AI737" s="241"/>
      <c r="AJ737" s="241"/>
      <c r="AK737" s="241"/>
      <c r="AL737" s="241"/>
      <c r="AM737" s="241"/>
      <c r="AN737" s="242"/>
      <c r="AO737" s="241"/>
      <c r="AP737" s="242"/>
      <c r="AQ737" s="241"/>
      <c r="AR737" s="242"/>
      <c r="AS737" s="241"/>
      <c r="AT737" s="242"/>
      <c r="AU737" s="241"/>
      <c r="AV737" s="242"/>
      <c r="AW737" s="241"/>
    </row>
    <row r="738" spans="1:49" ht="26.25">
      <c r="A738" s="312"/>
      <c r="B738" s="312"/>
      <c r="C738" s="312"/>
      <c r="D738" s="312"/>
      <c r="E738" s="312"/>
      <c r="F738" s="313"/>
      <c r="G738" s="304"/>
      <c r="H738" s="314"/>
      <c r="I738" s="300"/>
      <c r="J738" s="315"/>
      <c r="K738" s="315"/>
      <c r="L738" s="316"/>
      <c r="M738" s="300"/>
      <c r="N738" s="308"/>
      <c r="O738" s="300"/>
      <c r="P738" s="312"/>
      <c r="Q738" s="300"/>
      <c r="R738" s="312"/>
      <c r="S738" s="300"/>
      <c r="T738" s="300"/>
      <c r="U738" s="300"/>
      <c r="V738" s="312"/>
      <c r="W738" s="300"/>
      <c r="X738" s="317"/>
      <c r="Y738" s="308"/>
      <c r="Z738" s="318"/>
      <c r="AA738" s="308"/>
      <c r="AB738" s="300"/>
      <c r="AC738" s="300"/>
      <c r="AD738" s="723"/>
      <c r="AE738" s="723"/>
      <c r="AF738" s="723"/>
      <c r="AG738" s="241"/>
      <c r="AH738" s="241"/>
      <c r="AI738" s="241"/>
      <c r="AJ738" s="241"/>
      <c r="AK738" s="241"/>
      <c r="AL738" s="241"/>
      <c r="AM738" s="241"/>
      <c r="AN738" s="242"/>
      <c r="AO738" s="241"/>
      <c r="AP738" s="242"/>
      <c r="AQ738" s="241"/>
      <c r="AR738" s="242"/>
      <c r="AS738" s="241"/>
      <c r="AT738" s="242"/>
      <c r="AU738" s="241"/>
      <c r="AV738" s="242"/>
      <c r="AW738" s="241"/>
    </row>
    <row r="739" spans="1:49" ht="26.25">
      <c r="A739" s="312"/>
      <c r="B739" s="312"/>
      <c r="C739" s="312"/>
      <c r="D739" s="312"/>
      <c r="E739" s="312"/>
      <c r="F739" s="313"/>
      <c r="G739" s="304"/>
      <c r="H739" s="314"/>
      <c r="I739" s="300"/>
      <c r="J739" s="315"/>
      <c r="K739" s="315"/>
      <c r="L739" s="316"/>
      <c r="M739" s="300"/>
      <c r="N739" s="308"/>
      <c r="O739" s="300"/>
      <c r="P739" s="312"/>
      <c r="Q739" s="300"/>
      <c r="R739" s="312"/>
      <c r="S739" s="300"/>
      <c r="T739" s="300"/>
      <c r="U739" s="300"/>
      <c r="V739" s="312"/>
      <c r="W739" s="300"/>
      <c r="X739" s="317"/>
      <c r="Y739" s="308"/>
      <c r="Z739" s="318"/>
      <c r="AA739" s="308"/>
      <c r="AB739" s="300"/>
      <c r="AC739" s="300"/>
      <c r="AD739" s="723"/>
      <c r="AE739" s="723"/>
      <c r="AF739" s="723"/>
      <c r="AG739" s="241"/>
      <c r="AH739" s="241"/>
      <c r="AI739" s="241"/>
      <c r="AJ739" s="241"/>
      <c r="AK739" s="241"/>
      <c r="AL739" s="241"/>
      <c r="AM739" s="241"/>
      <c r="AN739" s="242"/>
      <c r="AO739" s="241"/>
      <c r="AP739" s="242"/>
      <c r="AQ739" s="241"/>
      <c r="AR739" s="242"/>
      <c r="AS739" s="241"/>
      <c r="AT739" s="242"/>
      <c r="AU739" s="241"/>
      <c r="AV739" s="242"/>
      <c r="AW739" s="241"/>
    </row>
    <row r="740" spans="1:49" ht="26.25">
      <c r="A740" s="312"/>
      <c r="B740" s="312"/>
      <c r="C740" s="312"/>
      <c r="D740" s="312"/>
      <c r="E740" s="312"/>
      <c r="F740" s="313"/>
      <c r="G740" s="304"/>
      <c r="H740" s="314"/>
      <c r="I740" s="300"/>
      <c r="J740" s="315"/>
      <c r="K740" s="315"/>
      <c r="L740" s="316"/>
      <c r="M740" s="300"/>
      <c r="N740" s="308"/>
      <c r="O740" s="300"/>
      <c r="P740" s="312"/>
      <c r="Q740" s="300"/>
      <c r="R740" s="312"/>
      <c r="S740" s="300"/>
      <c r="T740" s="300"/>
      <c r="U740" s="300"/>
      <c r="V740" s="312"/>
      <c r="W740" s="300"/>
      <c r="X740" s="317"/>
      <c r="Y740" s="308"/>
      <c r="Z740" s="318"/>
      <c r="AA740" s="308"/>
      <c r="AB740" s="300"/>
      <c r="AC740" s="300"/>
      <c r="AD740" s="723"/>
      <c r="AE740" s="723"/>
      <c r="AF740" s="723"/>
      <c r="AG740" s="241"/>
      <c r="AH740" s="241"/>
      <c r="AI740" s="241"/>
      <c r="AJ740" s="241"/>
      <c r="AK740" s="241"/>
      <c r="AL740" s="241"/>
      <c r="AM740" s="241"/>
      <c r="AN740" s="242"/>
      <c r="AO740" s="241"/>
      <c r="AP740" s="242"/>
      <c r="AQ740" s="241"/>
      <c r="AR740" s="242"/>
      <c r="AS740" s="241"/>
      <c r="AT740" s="242"/>
      <c r="AU740" s="241"/>
      <c r="AV740" s="242"/>
      <c r="AW740" s="241"/>
    </row>
    <row r="741" spans="1:49" ht="26.25">
      <c r="A741" s="312"/>
      <c r="B741" s="312"/>
      <c r="C741" s="312"/>
      <c r="D741" s="312"/>
      <c r="E741" s="312"/>
      <c r="F741" s="313"/>
      <c r="G741" s="304"/>
      <c r="H741" s="314"/>
      <c r="I741" s="300"/>
      <c r="J741" s="315"/>
      <c r="K741" s="315"/>
      <c r="L741" s="316"/>
      <c r="M741" s="300"/>
      <c r="N741" s="308"/>
      <c r="O741" s="300"/>
      <c r="P741" s="312"/>
      <c r="Q741" s="300"/>
      <c r="R741" s="312"/>
      <c r="S741" s="300"/>
      <c r="T741" s="300"/>
      <c r="U741" s="300"/>
      <c r="V741" s="312"/>
      <c r="W741" s="300"/>
      <c r="X741" s="317"/>
      <c r="Y741" s="308"/>
      <c r="Z741" s="318"/>
      <c r="AA741" s="308"/>
      <c r="AB741" s="300"/>
      <c r="AC741" s="300"/>
      <c r="AD741" s="723"/>
      <c r="AE741" s="723"/>
      <c r="AF741" s="723"/>
      <c r="AG741" s="241"/>
      <c r="AH741" s="241"/>
      <c r="AI741" s="241"/>
      <c r="AJ741" s="241"/>
      <c r="AK741" s="241"/>
      <c r="AL741" s="241"/>
      <c r="AM741" s="241"/>
      <c r="AN741" s="242"/>
      <c r="AO741" s="241"/>
      <c r="AP741" s="242"/>
      <c r="AQ741" s="241"/>
      <c r="AR741" s="242"/>
      <c r="AS741" s="241"/>
      <c r="AT741" s="242"/>
      <c r="AU741" s="241"/>
      <c r="AV741" s="242"/>
      <c r="AW741" s="241"/>
    </row>
    <row r="742" spans="1:49" ht="26.25">
      <c r="A742" s="312"/>
      <c r="B742" s="312"/>
      <c r="C742" s="312"/>
      <c r="D742" s="312"/>
      <c r="E742" s="312"/>
      <c r="F742" s="313"/>
      <c r="G742" s="304"/>
      <c r="H742" s="314"/>
      <c r="I742" s="300"/>
      <c r="J742" s="315"/>
      <c r="K742" s="315"/>
      <c r="L742" s="316"/>
      <c r="M742" s="300"/>
      <c r="N742" s="308"/>
      <c r="O742" s="300"/>
      <c r="P742" s="312"/>
      <c r="Q742" s="300"/>
      <c r="R742" s="312"/>
      <c r="S742" s="300"/>
      <c r="T742" s="300"/>
      <c r="U742" s="300"/>
      <c r="V742" s="312"/>
      <c r="W742" s="300"/>
      <c r="X742" s="317"/>
      <c r="Y742" s="308"/>
      <c r="Z742" s="318"/>
      <c r="AA742" s="308"/>
      <c r="AB742" s="300"/>
      <c r="AC742" s="300"/>
      <c r="AD742" s="723"/>
      <c r="AE742" s="723"/>
      <c r="AF742" s="723"/>
      <c r="AG742" s="241"/>
      <c r="AH742" s="241"/>
      <c r="AI742" s="241"/>
      <c r="AJ742" s="241"/>
      <c r="AK742" s="241"/>
      <c r="AL742" s="241"/>
      <c r="AM742" s="241"/>
      <c r="AN742" s="242"/>
      <c r="AO742" s="241"/>
      <c r="AP742" s="242"/>
      <c r="AQ742" s="241"/>
      <c r="AR742" s="242"/>
      <c r="AS742" s="241"/>
      <c r="AT742" s="242"/>
      <c r="AU742" s="241"/>
      <c r="AV742" s="242"/>
      <c r="AW742" s="241"/>
    </row>
    <row r="743" spans="1:49" ht="26.25">
      <c r="A743" s="312"/>
      <c r="B743" s="312"/>
      <c r="C743" s="312"/>
      <c r="D743" s="312"/>
      <c r="E743" s="312"/>
      <c r="F743" s="313"/>
      <c r="G743" s="304"/>
      <c r="H743" s="314"/>
      <c r="I743" s="300"/>
      <c r="J743" s="315"/>
      <c r="K743" s="315"/>
      <c r="L743" s="316"/>
      <c r="M743" s="300"/>
      <c r="N743" s="308"/>
      <c r="O743" s="300"/>
      <c r="P743" s="312"/>
      <c r="Q743" s="300"/>
      <c r="R743" s="312"/>
      <c r="S743" s="300"/>
      <c r="T743" s="300"/>
      <c r="U743" s="300"/>
      <c r="V743" s="312"/>
      <c r="W743" s="300"/>
      <c r="X743" s="317"/>
      <c r="Y743" s="308"/>
      <c r="Z743" s="318"/>
      <c r="AA743" s="308"/>
      <c r="AB743" s="300"/>
      <c r="AC743" s="300"/>
      <c r="AD743" s="723"/>
      <c r="AE743" s="723"/>
      <c r="AF743" s="723"/>
      <c r="AG743" s="241"/>
      <c r="AH743" s="241"/>
      <c r="AI743" s="241"/>
      <c r="AJ743" s="241"/>
      <c r="AK743" s="241"/>
      <c r="AL743" s="241"/>
      <c r="AM743" s="241"/>
      <c r="AN743" s="242"/>
      <c r="AO743" s="241"/>
      <c r="AP743" s="242"/>
      <c r="AQ743" s="241"/>
      <c r="AR743" s="242"/>
      <c r="AS743" s="241"/>
      <c r="AT743" s="242"/>
      <c r="AU743" s="241"/>
      <c r="AV743" s="242"/>
      <c r="AW743" s="241"/>
    </row>
    <row r="744" spans="1:49" ht="26.25">
      <c r="A744" s="312"/>
      <c r="B744" s="312"/>
      <c r="C744" s="312"/>
      <c r="D744" s="312"/>
      <c r="E744" s="312"/>
      <c r="F744" s="313"/>
      <c r="G744" s="304"/>
      <c r="H744" s="314"/>
      <c r="I744" s="300"/>
      <c r="J744" s="315"/>
      <c r="K744" s="315"/>
      <c r="L744" s="316"/>
      <c r="M744" s="300"/>
      <c r="N744" s="308"/>
      <c r="O744" s="300"/>
      <c r="P744" s="312"/>
      <c r="Q744" s="300"/>
      <c r="R744" s="312"/>
      <c r="S744" s="300"/>
      <c r="T744" s="300"/>
      <c r="U744" s="300"/>
      <c r="V744" s="312"/>
      <c r="W744" s="300"/>
      <c r="X744" s="317"/>
      <c r="Y744" s="308"/>
      <c r="Z744" s="318"/>
      <c r="AA744" s="308"/>
      <c r="AB744" s="300"/>
      <c r="AC744" s="300"/>
      <c r="AD744" s="723"/>
      <c r="AE744" s="723"/>
      <c r="AF744" s="723"/>
      <c r="AG744" s="241"/>
      <c r="AH744" s="241"/>
      <c r="AI744" s="241"/>
      <c r="AJ744" s="241"/>
      <c r="AK744" s="241"/>
      <c r="AL744" s="241"/>
      <c r="AM744" s="241"/>
      <c r="AN744" s="242"/>
      <c r="AO744" s="241"/>
      <c r="AP744" s="242"/>
      <c r="AQ744" s="241"/>
      <c r="AR744" s="242"/>
      <c r="AS744" s="241"/>
      <c r="AT744" s="242"/>
      <c r="AU744" s="241"/>
      <c r="AV744" s="242"/>
      <c r="AW744" s="241"/>
    </row>
    <row r="745" spans="1:49" ht="26.25">
      <c r="A745" s="312"/>
      <c r="B745" s="312"/>
      <c r="C745" s="312"/>
      <c r="D745" s="312"/>
      <c r="E745" s="312"/>
      <c r="F745" s="313"/>
      <c r="G745" s="304"/>
      <c r="H745" s="314"/>
      <c r="I745" s="300"/>
      <c r="J745" s="315"/>
      <c r="K745" s="315"/>
      <c r="L745" s="316"/>
      <c r="M745" s="300"/>
      <c r="N745" s="308"/>
      <c r="O745" s="300"/>
      <c r="P745" s="312"/>
      <c r="Q745" s="300"/>
      <c r="R745" s="312"/>
      <c r="S745" s="300"/>
      <c r="T745" s="300"/>
      <c r="U745" s="300"/>
      <c r="V745" s="312"/>
      <c r="W745" s="300"/>
      <c r="X745" s="317"/>
      <c r="Y745" s="308"/>
      <c r="Z745" s="318"/>
      <c r="AA745" s="308"/>
      <c r="AB745" s="300"/>
      <c r="AC745" s="300"/>
      <c r="AD745" s="723"/>
      <c r="AE745" s="723"/>
      <c r="AF745" s="723"/>
      <c r="AG745" s="241"/>
      <c r="AH745" s="241"/>
      <c r="AI745" s="241"/>
      <c r="AJ745" s="241"/>
      <c r="AK745" s="241"/>
      <c r="AL745" s="241"/>
      <c r="AM745" s="241"/>
      <c r="AN745" s="242"/>
      <c r="AO745" s="241"/>
      <c r="AP745" s="242"/>
      <c r="AQ745" s="241"/>
      <c r="AR745" s="242"/>
      <c r="AS745" s="241"/>
      <c r="AT745" s="242"/>
      <c r="AU745" s="241"/>
      <c r="AV745" s="242"/>
      <c r="AW745" s="241"/>
    </row>
    <row r="746" spans="1:49" ht="26.25">
      <c r="A746" s="312"/>
      <c r="B746" s="312"/>
      <c r="C746" s="312"/>
      <c r="D746" s="312"/>
      <c r="E746" s="312"/>
      <c r="F746" s="313"/>
      <c r="G746" s="304"/>
      <c r="H746" s="314"/>
      <c r="I746" s="300"/>
      <c r="J746" s="315"/>
      <c r="K746" s="315"/>
      <c r="L746" s="316"/>
      <c r="M746" s="300"/>
      <c r="N746" s="308"/>
      <c r="O746" s="300"/>
      <c r="P746" s="312"/>
      <c r="Q746" s="300"/>
      <c r="R746" s="312"/>
      <c r="S746" s="300"/>
      <c r="T746" s="300"/>
      <c r="U746" s="300"/>
      <c r="V746" s="312"/>
      <c r="W746" s="300"/>
      <c r="X746" s="317"/>
      <c r="Y746" s="308"/>
      <c r="Z746" s="318"/>
      <c r="AA746" s="308"/>
      <c r="AB746" s="300"/>
      <c r="AC746" s="300"/>
      <c r="AD746" s="723"/>
      <c r="AE746" s="723"/>
      <c r="AF746" s="723"/>
      <c r="AG746" s="241"/>
      <c r="AH746" s="241"/>
      <c r="AI746" s="241"/>
      <c r="AJ746" s="241"/>
      <c r="AK746" s="241"/>
      <c r="AL746" s="241"/>
      <c r="AM746" s="241"/>
      <c r="AN746" s="242"/>
      <c r="AO746" s="241"/>
      <c r="AP746" s="242"/>
      <c r="AQ746" s="241"/>
      <c r="AR746" s="242"/>
      <c r="AS746" s="241"/>
      <c r="AT746" s="242"/>
      <c r="AU746" s="241"/>
      <c r="AV746" s="242"/>
      <c r="AW746" s="241"/>
    </row>
    <row r="747" spans="1:49" ht="26.25">
      <c r="A747" s="312"/>
      <c r="B747" s="312"/>
      <c r="C747" s="312"/>
      <c r="D747" s="312"/>
      <c r="E747" s="312"/>
      <c r="F747" s="313"/>
      <c r="G747" s="304"/>
      <c r="H747" s="314"/>
      <c r="I747" s="300"/>
      <c r="J747" s="315"/>
      <c r="K747" s="315"/>
      <c r="L747" s="316"/>
      <c r="M747" s="300"/>
      <c r="N747" s="308"/>
      <c r="O747" s="300"/>
      <c r="P747" s="312"/>
      <c r="Q747" s="300"/>
      <c r="R747" s="312"/>
      <c r="S747" s="300"/>
      <c r="T747" s="300"/>
      <c r="U747" s="300"/>
      <c r="V747" s="312"/>
      <c r="W747" s="300"/>
      <c r="X747" s="317"/>
      <c r="Y747" s="308"/>
      <c r="Z747" s="318"/>
      <c r="AA747" s="308"/>
      <c r="AB747" s="300"/>
      <c r="AC747" s="300"/>
      <c r="AD747" s="723"/>
      <c r="AE747" s="723"/>
      <c r="AF747" s="723"/>
      <c r="AG747" s="241"/>
      <c r="AH747" s="241"/>
      <c r="AI747" s="241"/>
      <c r="AJ747" s="241"/>
      <c r="AK747" s="241"/>
      <c r="AL747" s="241"/>
      <c r="AM747" s="241"/>
      <c r="AN747" s="242"/>
      <c r="AO747" s="241"/>
      <c r="AP747" s="242"/>
      <c r="AQ747" s="241"/>
      <c r="AR747" s="242"/>
      <c r="AS747" s="241"/>
      <c r="AT747" s="242"/>
      <c r="AU747" s="241"/>
      <c r="AV747" s="242"/>
      <c r="AW747" s="241"/>
    </row>
    <row r="748" spans="1:49" ht="26.25">
      <c r="A748" s="312"/>
      <c r="B748" s="312"/>
      <c r="C748" s="312"/>
      <c r="D748" s="312"/>
      <c r="E748" s="312"/>
      <c r="F748" s="313"/>
      <c r="G748" s="304"/>
      <c r="H748" s="314"/>
      <c r="I748" s="300"/>
      <c r="J748" s="315"/>
      <c r="K748" s="315"/>
      <c r="L748" s="316"/>
      <c r="M748" s="300"/>
      <c r="N748" s="308"/>
      <c r="O748" s="300"/>
      <c r="P748" s="312"/>
      <c r="Q748" s="300"/>
      <c r="R748" s="312"/>
      <c r="S748" s="300"/>
      <c r="T748" s="300"/>
      <c r="U748" s="300"/>
      <c r="V748" s="312"/>
      <c r="W748" s="300"/>
      <c r="X748" s="317"/>
      <c r="Y748" s="308"/>
      <c r="Z748" s="318"/>
      <c r="AA748" s="308"/>
      <c r="AB748" s="300"/>
      <c r="AC748" s="300"/>
      <c r="AD748" s="723"/>
      <c r="AE748" s="723"/>
      <c r="AF748" s="723"/>
      <c r="AG748" s="241"/>
      <c r="AH748" s="241"/>
      <c r="AI748" s="241"/>
      <c r="AJ748" s="241"/>
      <c r="AK748" s="241"/>
      <c r="AL748" s="241"/>
      <c r="AM748" s="241"/>
      <c r="AN748" s="242"/>
      <c r="AO748" s="241"/>
      <c r="AP748" s="242"/>
      <c r="AQ748" s="241"/>
      <c r="AR748" s="242"/>
      <c r="AS748" s="241"/>
      <c r="AT748" s="242"/>
      <c r="AU748" s="241"/>
      <c r="AV748" s="242"/>
      <c r="AW748" s="241"/>
    </row>
    <row r="749" spans="1:49" ht="26.25">
      <c r="A749" s="312"/>
      <c r="B749" s="312"/>
      <c r="C749" s="312"/>
      <c r="D749" s="312"/>
      <c r="E749" s="312"/>
      <c r="F749" s="313"/>
      <c r="G749" s="304"/>
      <c r="H749" s="314"/>
      <c r="I749" s="300"/>
      <c r="J749" s="315"/>
      <c r="K749" s="315"/>
      <c r="L749" s="316"/>
      <c r="M749" s="300"/>
      <c r="N749" s="308"/>
      <c r="O749" s="300"/>
      <c r="P749" s="312"/>
      <c r="Q749" s="300"/>
      <c r="R749" s="312"/>
      <c r="S749" s="300"/>
      <c r="T749" s="300"/>
      <c r="U749" s="300"/>
      <c r="V749" s="312"/>
      <c r="W749" s="300"/>
      <c r="X749" s="317"/>
      <c r="Y749" s="308"/>
      <c r="Z749" s="318"/>
      <c r="AA749" s="308"/>
      <c r="AB749" s="300"/>
      <c r="AC749" s="300"/>
      <c r="AD749" s="723"/>
      <c r="AE749" s="723"/>
      <c r="AF749" s="723"/>
      <c r="AG749" s="241"/>
      <c r="AH749" s="241"/>
      <c r="AI749" s="241"/>
      <c r="AJ749" s="241"/>
      <c r="AK749" s="241"/>
      <c r="AL749" s="241"/>
      <c r="AM749" s="241"/>
      <c r="AN749" s="242"/>
      <c r="AO749" s="241"/>
      <c r="AP749" s="242"/>
      <c r="AQ749" s="241"/>
      <c r="AR749" s="242"/>
      <c r="AS749" s="241"/>
      <c r="AT749" s="242"/>
      <c r="AU749" s="241"/>
      <c r="AV749" s="242"/>
      <c r="AW749" s="241"/>
    </row>
    <row r="750" spans="1:49" ht="26.25">
      <c r="A750" s="312"/>
      <c r="B750" s="312"/>
      <c r="C750" s="312"/>
      <c r="D750" s="312"/>
      <c r="E750" s="312"/>
      <c r="F750" s="313"/>
      <c r="G750" s="304"/>
      <c r="H750" s="314"/>
      <c r="I750" s="300"/>
      <c r="J750" s="315"/>
      <c r="K750" s="315"/>
      <c r="L750" s="316"/>
      <c r="M750" s="300"/>
      <c r="N750" s="308"/>
      <c r="O750" s="300"/>
      <c r="P750" s="312"/>
      <c r="Q750" s="300"/>
      <c r="R750" s="312"/>
      <c r="S750" s="300"/>
      <c r="T750" s="300"/>
      <c r="U750" s="300"/>
      <c r="V750" s="312"/>
      <c r="W750" s="300"/>
      <c r="X750" s="317"/>
      <c r="Y750" s="308"/>
      <c r="Z750" s="318"/>
      <c r="AA750" s="308"/>
      <c r="AB750" s="300"/>
      <c r="AC750" s="300"/>
      <c r="AD750" s="723"/>
      <c r="AE750" s="723"/>
      <c r="AF750" s="723"/>
      <c r="AG750" s="241"/>
      <c r="AH750" s="241"/>
      <c r="AI750" s="241"/>
      <c r="AJ750" s="241"/>
      <c r="AK750" s="241"/>
      <c r="AL750" s="241"/>
      <c r="AM750" s="241"/>
      <c r="AN750" s="242"/>
      <c r="AO750" s="241"/>
      <c r="AP750" s="242"/>
      <c r="AQ750" s="241"/>
      <c r="AR750" s="242"/>
      <c r="AS750" s="241"/>
      <c r="AT750" s="242"/>
      <c r="AU750" s="241"/>
      <c r="AV750" s="242"/>
      <c r="AW750" s="241"/>
    </row>
    <row r="751" spans="1:49" ht="26.25">
      <c r="A751" s="312"/>
      <c r="B751" s="312"/>
      <c r="C751" s="312"/>
      <c r="D751" s="312"/>
      <c r="E751" s="312"/>
      <c r="F751" s="313"/>
      <c r="G751" s="304"/>
      <c r="H751" s="314"/>
      <c r="I751" s="300"/>
      <c r="J751" s="315"/>
      <c r="K751" s="315"/>
      <c r="L751" s="316"/>
      <c r="M751" s="300"/>
      <c r="N751" s="308"/>
      <c r="O751" s="300"/>
      <c r="P751" s="312"/>
      <c r="Q751" s="300"/>
      <c r="R751" s="312"/>
      <c r="S751" s="300"/>
      <c r="T751" s="300"/>
      <c r="U751" s="300"/>
      <c r="V751" s="312"/>
      <c r="W751" s="300"/>
      <c r="X751" s="317"/>
      <c r="Y751" s="308"/>
      <c r="Z751" s="318"/>
      <c r="AA751" s="308"/>
      <c r="AB751" s="300"/>
      <c r="AC751" s="300"/>
      <c r="AD751" s="723"/>
      <c r="AE751" s="723"/>
      <c r="AF751" s="723"/>
      <c r="AG751" s="241"/>
      <c r="AH751" s="241"/>
      <c r="AI751" s="241"/>
      <c r="AJ751" s="241"/>
      <c r="AK751" s="241"/>
      <c r="AL751" s="241"/>
      <c r="AM751" s="241"/>
      <c r="AN751" s="242"/>
      <c r="AO751" s="241"/>
      <c r="AP751" s="242"/>
      <c r="AQ751" s="241"/>
      <c r="AR751" s="242"/>
      <c r="AS751" s="241"/>
      <c r="AT751" s="242"/>
      <c r="AU751" s="241"/>
      <c r="AV751" s="242"/>
      <c r="AW751" s="241"/>
    </row>
    <row r="752" spans="1:49" ht="26.25">
      <c r="A752" s="312"/>
      <c r="B752" s="312"/>
      <c r="C752" s="312"/>
      <c r="D752" s="312"/>
      <c r="E752" s="312"/>
      <c r="F752" s="313"/>
      <c r="G752" s="304"/>
      <c r="H752" s="314"/>
      <c r="I752" s="300"/>
      <c r="J752" s="315"/>
      <c r="K752" s="315"/>
      <c r="L752" s="316"/>
      <c r="M752" s="300"/>
      <c r="N752" s="308"/>
      <c r="O752" s="300"/>
      <c r="P752" s="312"/>
      <c r="Q752" s="300"/>
      <c r="R752" s="312"/>
      <c r="S752" s="300"/>
      <c r="T752" s="300"/>
      <c r="U752" s="300"/>
      <c r="V752" s="312"/>
      <c r="W752" s="300"/>
      <c r="X752" s="317"/>
      <c r="Y752" s="308"/>
      <c r="Z752" s="318"/>
      <c r="AA752" s="308"/>
      <c r="AB752" s="300"/>
      <c r="AC752" s="300"/>
      <c r="AD752" s="723"/>
      <c r="AE752" s="723"/>
      <c r="AF752" s="723"/>
      <c r="AG752" s="241"/>
      <c r="AH752" s="241"/>
      <c r="AI752" s="241"/>
      <c r="AJ752" s="241"/>
      <c r="AK752" s="241"/>
      <c r="AL752" s="241"/>
      <c r="AM752" s="241"/>
      <c r="AN752" s="242"/>
      <c r="AO752" s="241"/>
      <c r="AP752" s="242"/>
      <c r="AQ752" s="241"/>
      <c r="AR752" s="242"/>
      <c r="AS752" s="241"/>
      <c r="AT752" s="242"/>
      <c r="AU752" s="241"/>
      <c r="AV752" s="242"/>
      <c r="AW752" s="241"/>
    </row>
    <row r="753" spans="1:49" ht="26.25">
      <c r="A753" s="312"/>
      <c r="B753" s="312"/>
      <c r="C753" s="312"/>
      <c r="D753" s="312"/>
      <c r="E753" s="312"/>
      <c r="F753" s="313"/>
      <c r="G753" s="304"/>
      <c r="H753" s="314"/>
      <c r="I753" s="300"/>
      <c r="J753" s="315"/>
      <c r="K753" s="315"/>
      <c r="L753" s="316"/>
      <c r="M753" s="300"/>
      <c r="N753" s="308"/>
      <c r="O753" s="300"/>
      <c r="P753" s="312"/>
      <c r="Q753" s="300"/>
      <c r="R753" s="312"/>
      <c r="S753" s="300"/>
      <c r="T753" s="300"/>
      <c r="U753" s="300"/>
      <c r="V753" s="312"/>
      <c r="W753" s="300"/>
      <c r="X753" s="317"/>
      <c r="Y753" s="308"/>
      <c r="Z753" s="318"/>
      <c r="AA753" s="308"/>
      <c r="AB753" s="300"/>
      <c r="AC753" s="300"/>
      <c r="AD753" s="723"/>
      <c r="AE753" s="723"/>
      <c r="AF753" s="723"/>
      <c r="AG753" s="241"/>
      <c r="AH753" s="241"/>
      <c r="AI753" s="241"/>
      <c r="AJ753" s="241"/>
      <c r="AK753" s="241"/>
      <c r="AL753" s="241"/>
      <c r="AM753" s="241"/>
      <c r="AN753" s="242"/>
      <c r="AO753" s="241"/>
      <c r="AP753" s="242"/>
      <c r="AQ753" s="241"/>
      <c r="AR753" s="242"/>
      <c r="AS753" s="241"/>
      <c r="AT753" s="242"/>
      <c r="AU753" s="241"/>
      <c r="AV753" s="242"/>
      <c r="AW753" s="241"/>
    </row>
    <row r="754" spans="1:49" ht="26.25">
      <c r="A754" s="312"/>
      <c r="B754" s="312"/>
      <c r="C754" s="312"/>
      <c r="D754" s="312"/>
      <c r="E754" s="312"/>
      <c r="F754" s="313"/>
      <c r="G754" s="304"/>
      <c r="H754" s="314"/>
      <c r="I754" s="300"/>
      <c r="J754" s="315"/>
      <c r="K754" s="315"/>
      <c r="L754" s="316"/>
      <c r="M754" s="300"/>
      <c r="N754" s="308"/>
      <c r="O754" s="300"/>
      <c r="P754" s="312"/>
      <c r="Q754" s="300"/>
      <c r="R754" s="312"/>
      <c r="S754" s="300"/>
      <c r="T754" s="300"/>
      <c r="U754" s="300"/>
      <c r="V754" s="312"/>
      <c r="W754" s="300"/>
      <c r="X754" s="317"/>
      <c r="Y754" s="308"/>
      <c r="Z754" s="318"/>
      <c r="AA754" s="308"/>
      <c r="AB754" s="300"/>
      <c r="AC754" s="300"/>
      <c r="AD754" s="723"/>
      <c r="AE754" s="723"/>
      <c r="AF754" s="723"/>
      <c r="AG754" s="241"/>
      <c r="AH754" s="241"/>
      <c r="AI754" s="241"/>
      <c r="AJ754" s="241"/>
      <c r="AK754" s="241"/>
      <c r="AL754" s="241"/>
      <c r="AM754" s="241"/>
      <c r="AN754" s="242"/>
      <c r="AO754" s="241"/>
      <c r="AP754" s="242"/>
      <c r="AQ754" s="241"/>
      <c r="AR754" s="242"/>
      <c r="AS754" s="241"/>
      <c r="AT754" s="242"/>
      <c r="AU754" s="241"/>
      <c r="AV754" s="242"/>
      <c r="AW754" s="241"/>
    </row>
    <row r="755" spans="1:49" ht="26.25">
      <c r="A755" s="312"/>
      <c r="B755" s="312"/>
      <c r="C755" s="312"/>
      <c r="D755" s="312"/>
      <c r="E755" s="312"/>
      <c r="F755" s="313"/>
      <c r="G755" s="304"/>
      <c r="H755" s="314"/>
      <c r="I755" s="300"/>
      <c r="J755" s="315"/>
      <c r="K755" s="315"/>
      <c r="L755" s="316"/>
      <c r="M755" s="300"/>
      <c r="N755" s="308"/>
      <c r="O755" s="300"/>
      <c r="P755" s="312"/>
      <c r="Q755" s="300"/>
      <c r="R755" s="312"/>
      <c r="S755" s="300"/>
      <c r="T755" s="300"/>
      <c r="U755" s="300"/>
      <c r="V755" s="312"/>
      <c r="W755" s="300"/>
      <c r="X755" s="317"/>
      <c r="Y755" s="308"/>
      <c r="Z755" s="318"/>
      <c r="AA755" s="308"/>
      <c r="AB755" s="300"/>
      <c r="AC755" s="300"/>
      <c r="AD755" s="723"/>
      <c r="AE755" s="723"/>
      <c r="AF755" s="723"/>
      <c r="AG755" s="241"/>
      <c r="AH755" s="241"/>
      <c r="AI755" s="241"/>
      <c r="AJ755" s="241"/>
      <c r="AK755" s="241"/>
      <c r="AL755" s="241"/>
      <c r="AM755" s="241"/>
      <c r="AN755" s="242"/>
      <c r="AO755" s="241"/>
      <c r="AP755" s="242"/>
      <c r="AQ755" s="241"/>
      <c r="AR755" s="242"/>
      <c r="AS755" s="241"/>
      <c r="AT755" s="242"/>
      <c r="AU755" s="241"/>
      <c r="AV755" s="242"/>
      <c r="AW755" s="241"/>
    </row>
    <row r="756" spans="1:49" ht="26.25">
      <c r="A756" s="312"/>
      <c r="B756" s="312"/>
      <c r="C756" s="312"/>
      <c r="D756" s="312"/>
      <c r="E756" s="312"/>
      <c r="F756" s="313"/>
      <c r="G756" s="304"/>
      <c r="H756" s="314"/>
      <c r="I756" s="300"/>
      <c r="J756" s="315"/>
      <c r="K756" s="315"/>
      <c r="L756" s="316"/>
      <c r="M756" s="300"/>
      <c r="N756" s="308"/>
      <c r="O756" s="300"/>
      <c r="P756" s="312"/>
      <c r="Q756" s="300"/>
      <c r="R756" s="312"/>
      <c r="S756" s="300"/>
      <c r="T756" s="300"/>
      <c r="U756" s="300"/>
      <c r="V756" s="312"/>
      <c r="W756" s="300"/>
      <c r="X756" s="317"/>
      <c r="Y756" s="308"/>
      <c r="Z756" s="318"/>
      <c r="AA756" s="308"/>
      <c r="AB756" s="300"/>
      <c r="AC756" s="300"/>
      <c r="AD756" s="723"/>
      <c r="AE756" s="723"/>
      <c r="AF756" s="723"/>
      <c r="AG756" s="241"/>
      <c r="AH756" s="241"/>
      <c r="AI756" s="241"/>
      <c r="AJ756" s="241"/>
      <c r="AK756" s="241"/>
      <c r="AL756" s="241"/>
      <c r="AM756" s="241"/>
      <c r="AN756" s="242"/>
      <c r="AO756" s="241"/>
      <c r="AP756" s="242"/>
      <c r="AQ756" s="241"/>
      <c r="AR756" s="242"/>
      <c r="AS756" s="241"/>
      <c r="AT756" s="242"/>
      <c r="AU756" s="241"/>
      <c r="AV756" s="242"/>
      <c r="AW756" s="241"/>
    </row>
    <row r="757" spans="1:49" ht="26.25">
      <c r="A757" s="312"/>
      <c r="B757" s="312"/>
      <c r="C757" s="312"/>
      <c r="D757" s="312"/>
      <c r="E757" s="312"/>
      <c r="F757" s="313"/>
      <c r="G757" s="304"/>
      <c r="H757" s="314"/>
      <c r="I757" s="300"/>
      <c r="J757" s="315"/>
      <c r="K757" s="315"/>
      <c r="L757" s="316"/>
      <c r="M757" s="300"/>
      <c r="N757" s="308"/>
      <c r="O757" s="300"/>
      <c r="P757" s="312"/>
      <c r="Q757" s="300"/>
      <c r="R757" s="312"/>
      <c r="S757" s="300"/>
      <c r="T757" s="300"/>
      <c r="U757" s="300"/>
      <c r="V757" s="312"/>
      <c r="W757" s="300"/>
      <c r="X757" s="317"/>
      <c r="Y757" s="308"/>
      <c r="Z757" s="318"/>
      <c r="AA757" s="308"/>
      <c r="AB757" s="300"/>
      <c r="AC757" s="300"/>
      <c r="AD757" s="723"/>
      <c r="AE757" s="723"/>
      <c r="AF757" s="723"/>
      <c r="AG757" s="241"/>
      <c r="AH757" s="241"/>
      <c r="AI757" s="241"/>
      <c r="AJ757" s="241"/>
      <c r="AK757" s="241"/>
      <c r="AL757" s="241"/>
      <c r="AM757" s="241"/>
      <c r="AN757" s="242"/>
      <c r="AO757" s="241"/>
      <c r="AP757" s="242"/>
      <c r="AQ757" s="241"/>
      <c r="AR757" s="242"/>
      <c r="AS757" s="241"/>
      <c r="AT757" s="242"/>
      <c r="AU757" s="241"/>
      <c r="AV757" s="242"/>
      <c r="AW757" s="241"/>
    </row>
    <row r="758" spans="1:49" ht="26.25">
      <c r="A758" s="312"/>
      <c r="B758" s="312"/>
      <c r="C758" s="312"/>
      <c r="D758" s="312"/>
      <c r="E758" s="312"/>
      <c r="F758" s="313"/>
      <c r="G758" s="304"/>
      <c r="H758" s="314"/>
      <c r="I758" s="300"/>
      <c r="J758" s="315"/>
      <c r="K758" s="315"/>
      <c r="L758" s="316"/>
      <c r="M758" s="300"/>
      <c r="N758" s="308"/>
      <c r="O758" s="300"/>
      <c r="P758" s="312"/>
      <c r="Q758" s="300"/>
      <c r="R758" s="312"/>
      <c r="S758" s="300"/>
      <c r="T758" s="300"/>
      <c r="U758" s="300"/>
      <c r="V758" s="312"/>
      <c r="W758" s="300"/>
      <c r="X758" s="317"/>
      <c r="Y758" s="308"/>
      <c r="Z758" s="318"/>
      <c r="AA758" s="308"/>
      <c r="AB758" s="300"/>
      <c r="AC758" s="300"/>
      <c r="AD758" s="723"/>
      <c r="AE758" s="723"/>
      <c r="AF758" s="723"/>
      <c r="AG758" s="241"/>
      <c r="AH758" s="241"/>
      <c r="AI758" s="241"/>
      <c r="AJ758" s="241"/>
      <c r="AK758" s="241"/>
      <c r="AL758" s="241"/>
      <c r="AM758" s="241"/>
      <c r="AN758" s="242"/>
      <c r="AO758" s="241"/>
      <c r="AP758" s="242"/>
      <c r="AQ758" s="241"/>
      <c r="AR758" s="242"/>
      <c r="AS758" s="241"/>
      <c r="AT758" s="242"/>
      <c r="AU758" s="241"/>
      <c r="AV758" s="242"/>
      <c r="AW758" s="241"/>
    </row>
    <row r="759" spans="1:49" ht="26.25">
      <c r="A759" s="312"/>
      <c r="B759" s="312"/>
      <c r="C759" s="312"/>
      <c r="D759" s="312"/>
      <c r="E759" s="312"/>
      <c r="F759" s="313"/>
      <c r="G759" s="304"/>
      <c r="H759" s="314"/>
      <c r="I759" s="300"/>
      <c r="J759" s="315"/>
      <c r="K759" s="315"/>
      <c r="L759" s="316"/>
      <c r="M759" s="300"/>
      <c r="N759" s="308"/>
      <c r="O759" s="300"/>
      <c r="P759" s="312"/>
      <c r="Q759" s="300"/>
      <c r="R759" s="312"/>
      <c r="S759" s="300"/>
      <c r="T759" s="300"/>
      <c r="U759" s="300"/>
      <c r="V759" s="312"/>
      <c r="W759" s="300"/>
      <c r="X759" s="317"/>
      <c r="Y759" s="308"/>
      <c r="Z759" s="318"/>
      <c r="AA759" s="308"/>
      <c r="AB759" s="300"/>
      <c r="AC759" s="300"/>
      <c r="AD759" s="723"/>
      <c r="AE759" s="723"/>
      <c r="AF759" s="723"/>
      <c r="AG759" s="241"/>
      <c r="AH759" s="241"/>
      <c r="AI759" s="241"/>
      <c r="AJ759" s="241"/>
      <c r="AK759" s="241"/>
      <c r="AL759" s="241"/>
      <c r="AM759" s="241"/>
      <c r="AN759" s="242"/>
      <c r="AO759" s="241"/>
      <c r="AP759" s="242"/>
      <c r="AQ759" s="241"/>
      <c r="AR759" s="242"/>
      <c r="AS759" s="241"/>
      <c r="AT759" s="242"/>
      <c r="AU759" s="241"/>
      <c r="AV759" s="242"/>
      <c r="AW759" s="241"/>
    </row>
    <row r="760" spans="1:49" ht="26.25">
      <c r="A760" s="312"/>
      <c r="B760" s="312"/>
      <c r="C760" s="312"/>
      <c r="D760" s="312"/>
      <c r="E760" s="312"/>
      <c r="F760" s="313"/>
      <c r="G760" s="304"/>
      <c r="H760" s="314"/>
      <c r="I760" s="300"/>
      <c r="J760" s="315"/>
      <c r="K760" s="315"/>
      <c r="L760" s="316"/>
      <c r="M760" s="300"/>
      <c r="N760" s="308"/>
      <c r="O760" s="300"/>
      <c r="P760" s="312"/>
      <c r="Q760" s="300"/>
      <c r="R760" s="312"/>
      <c r="S760" s="300"/>
      <c r="T760" s="300"/>
      <c r="U760" s="300"/>
      <c r="V760" s="312"/>
      <c r="W760" s="300"/>
      <c r="X760" s="317"/>
      <c r="Y760" s="308"/>
      <c r="Z760" s="318"/>
      <c r="AA760" s="308"/>
      <c r="AB760" s="300"/>
      <c r="AC760" s="300"/>
      <c r="AD760" s="723"/>
      <c r="AE760" s="723"/>
      <c r="AF760" s="723"/>
      <c r="AG760" s="241"/>
      <c r="AH760" s="241"/>
      <c r="AI760" s="241"/>
      <c r="AJ760" s="241"/>
      <c r="AK760" s="241"/>
      <c r="AL760" s="241"/>
      <c r="AM760" s="241"/>
      <c r="AN760" s="242"/>
      <c r="AO760" s="241"/>
      <c r="AP760" s="242"/>
      <c r="AQ760" s="241"/>
      <c r="AR760" s="242"/>
      <c r="AS760" s="241"/>
      <c r="AT760" s="242"/>
      <c r="AU760" s="241"/>
      <c r="AV760" s="242"/>
      <c r="AW760" s="241"/>
    </row>
    <row r="761" spans="1:49" ht="26.25">
      <c r="A761" s="312"/>
      <c r="B761" s="312"/>
      <c r="C761" s="312"/>
      <c r="D761" s="312"/>
      <c r="E761" s="312"/>
      <c r="F761" s="313"/>
      <c r="G761" s="304"/>
      <c r="H761" s="314"/>
      <c r="I761" s="300"/>
      <c r="J761" s="315"/>
      <c r="K761" s="315"/>
      <c r="L761" s="316"/>
      <c r="M761" s="300"/>
      <c r="N761" s="308"/>
      <c r="O761" s="300"/>
      <c r="P761" s="312"/>
      <c r="Q761" s="300"/>
      <c r="R761" s="312"/>
      <c r="S761" s="300"/>
      <c r="T761" s="300"/>
      <c r="U761" s="300"/>
      <c r="V761" s="312"/>
      <c r="W761" s="300"/>
      <c r="X761" s="317"/>
      <c r="Y761" s="308"/>
      <c r="Z761" s="318"/>
      <c r="AA761" s="308"/>
      <c r="AB761" s="300"/>
      <c r="AC761" s="300"/>
      <c r="AD761" s="723"/>
      <c r="AE761" s="723"/>
      <c r="AF761" s="723"/>
      <c r="AG761" s="241"/>
      <c r="AH761" s="241"/>
      <c r="AI761" s="241"/>
      <c r="AJ761" s="241"/>
      <c r="AK761" s="241"/>
      <c r="AL761" s="241"/>
      <c r="AM761" s="241"/>
      <c r="AN761" s="242"/>
      <c r="AO761" s="241"/>
      <c r="AP761" s="242"/>
      <c r="AQ761" s="241"/>
      <c r="AR761" s="242"/>
      <c r="AS761" s="241"/>
      <c r="AT761" s="242"/>
      <c r="AU761" s="241"/>
      <c r="AV761" s="242"/>
      <c r="AW761" s="241"/>
    </row>
    <row r="762" spans="1:49" ht="26.25">
      <c r="A762" s="312"/>
      <c r="B762" s="312"/>
      <c r="C762" s="312"/>
      <c r="D762" s="312"/>
      <c r="E762" s="312"/>
      <c r="F762" s="313"/>
      <c r="G762" s="304"/>
      <c r="H762" s="314"/>
      <c r="I762" s="300"/>
      <c r="J762" s="315"/>
      <c r="K762" s="315"/>
      <c r="L762" s="316"/>
      <c r="M762" s="300"/>
      <c r="N762" s="308"/>
      <c r="O762" s="300"/>
      <c r="P762" s="312"/>
      <c r="Q762" s="300"/>
      <c r="R762" s="312"/>
      <c r="S762" s="300"/>
      <c r="T762" s="300"/>
      <c r="U762" s="300"/>
      <c r="V762" s="312"/>
      <c r="W762" s="300"/>
      <c r="X762" s="317"/>
      <c r="Y762" s="308"/>
      <c r="Z762" s="318"/>
      <c r="AA762" s="308"/>
      <c r="AB762" s="300"/>
      <c r="AC762" s="300"/>
      <c r="AD762" s="723"/>
      <c r="AE762" s="723"/>
      <c r="AF762" s="723"/>
      <c r="AG762" s="241"/>
      <c r="AH762" s="241"/>
      <c r="AI762" s="241"/>
      <c r="AJ762" s="241"/>
      <c r="AK762" s="241"/>
      <c r="AL762" s="241"/>
      <c r="AM762" s="241"/>
      <c r="AN762" s="242"/>
      <c r="AO762" s="241"/>
      <c r="AP762" s="242"/>
      <c r="AQ762" s="241"/>
      <c r="AR762" s="242"/>
      <c r="AS762" s="241"/>
      <c r="AT762" s="242"/>
      <c r="AU762" s="241"/>
      <c r="AV762" s="242"/>
      <c r="AW762" s="241"/>
    </row>
    <row r="763" spans="1:49" ht="26.25">
      <c r="A763" s="312"/>
      <c r="B763" s="312"/>
      <c r="C763" s="312"/>
      <c r="D763" s="312"/>
      <c r="E763" s="312"/>
      <c r="F763" s="313"/>
      <c r="G763" s="304"/>
      <c r="H763" s="314"/>
      <c r="I763" s="300"/>
      <c r="J763" s="315"/>
      <c r="K763" s="315"/>
      <c r="L763" s="316"/>
      <c r="M763" s="300"/>
      <c r="N763" s="308"/>
      <c r="O763" s="300"/>
      <c r="P763" s="312"/>
      <c r="Q763" s="300"/>
      <c r="R763" s="312"/>
      <c r="S763" s="300"/>
      <c r="T763" s="300"/>
      <c r="U763" s="300"/>
      <c r="V763" s="312"/>
      <c r="W763" s="300"/>
      <c r="X763" s="317"/>
      <c r="Y763" s="308"/>
      <c r="Z763" s="318"/>
      <c r="AA763" s="308"/>
      <c r="AB763" s="300"/>
      <c r="AC763" s="300"/>
      <c r="AD763" s="723"/>
      <c r="AE763" s="723"/>
      <c r="AF763" s="723"/>
      <c r="AG763" s="241"/>
      <c r="AH763" s="241"/>
      <c r="AI763" s="241"/>
      <c r="AJ763" s="241"/>
      <c r="AK763" s="241"/>
      <c r="AL763" s="241"/>
      <c r="AM763" s="241"/>
      <c r="AN763" s="242"/>
      <c r="AO763" s="241"/>
      <c r="AP763" s="242"/>
      <c r="AQ763" s="241"/>
      <c r="AR763" s="242"/>
      <c r="AS763" s="241"/>
      <c r="AT763" s="242"/>
      <c r="AU763" s="241"/>
      <c r="AV763" s="242"/>
      <c r="AW763" s="241"/>
    </row>
    <row r="764" spans="1:49" ht="26.25">
      <c r="A764" s="312"/>
      <c r="B764" s="312"/>
      <c r="C764" s="312"/>
      <c r="D764" s="312"/>
      <c r="E764" s="312"/>
      <c r="F764" s="313"/>
      <c r="G764" s="304"/>
      <c r="H764" s="314"/>
      <c r="I764" s="300"/>
      <c r="J764" s="315"/>
      <c r="K764" s="315"/>
      <c r="L764" s="316"/>
      <c r="M764" s="300"/>
      <c r="N764" s="308"/>
      <c r="O764" s="300"/>
      <c r="P764" s="312"/>
      <c r="Q764" s="300"/>
      <c r="R764" s="312"/>
      <c r="S764" s="300"/>
      <c r="T764" s="300"/>
      <c r="U764" s="300"/>
      <c r="V764" s="312"/>
      <c r="W764" s="300"/>
      <c r="X764" s="317"/>
      <c r="Y764" s="308"/>
      <c r="Z764" s="318"/>
      <c r="AA764" s="308"/>
      <c r="AB764" s="300"/>
      <c r="AC764" s="300"/>
      <c r="AD764" s="723"/>
      <c r="AE764" s="723"/>
      <c r="AF764" s="723"/>
      <c r="AG764" s="241"/>
      <c r="AH764" s="241"/>
      <c r="AI764" s="241"/>
      <c r="AJ764" s="241"/>
      <c r="AK764" s="241"/>
      <c r="AL764" s="241"/>
      <c r="AM764" s="241"/>
      <c r="AN764" s="242"/>
      <c r="AO764" s="241"/>
      <c r="AP764" s="242"/>
      <c r="AQ764" s="241"/>
      <c r="AR764" s="242"/>
      <c r="AS764" s="241"/>
      <c r="AT764" s="242"/>
      <c r="AU764" s="241"/>
      <c r="AV764" s="242"/>
      <c r="AW764" s="241"/>
    </row>
    <row r="765" spans="1:49" ht="26.25">
      <c r="A765" s="312"/>
      <c r="B765" s="312"/>
      <c r="C765" s="312"/>
      <c r="D765" s="312"/>
      <c r="E765" s="312"/>
      <c r="F765" s="313"/>
      <c r="G765" s="304"/>
      <c r="H765" s="314"/>
      <c r="I765" s="300"/>
      <c r="J765" s="315"/>
      <c r="K765" s="315"/>
      <c r="L765" s="316"/>
      <c r="M765" s="300"/>
      <c r="N765" s="308"/>
      <c r="O765" s="300"/>
      <c r="P765" s="312"/>
      <c r="Q765" s="300"/>
      <c r="R765" s="312"/>
      <c r="S765" s="300"/>
      <c r="T765" s="300"/>
      <c r="U765" s="300"/>
      <c r="V765" s="312"/>
      <c r="W765" s="300"/>
      <c r="X765" s="317"/>
      <c r="Y765" s="308"/>
      <c r="Z765" s="318"/>
      <c r="AA765" s="308"/>
      <c r="AB765" s="300"/>
      <c r="AC765" s="300"/>
      <c r="AD765" s="723"/>
      <c r="AE765" s="723"/>
      <c r="AF765" s="723"/>
      <c r="AG765" s="241"/>
      <c r="AH765" s="241"/>
      <c r="AI765" s="241"/>
      <c r="AJ765" s="241"/>
      <c r="AK765" s="241"/>
      <c r="AL765" s="241"/>
      <c r="AM765" s="241"/>
      <c r="AN765" s="242"/>
      <c r="AO765" s="241"/>
      <c r="AP765" s="242"/>
      <c r="AQ765" s="241"/>
      <c r="AR765" s="242"/>
      <c r="AS765" s="241"/>
      <c r="AT765" s="242"/>
      <c r="AU765" s="241"/>
      <c r="AV765" s="242"/>
      <c r="AW765" s="241"/>
    </row>
    <row r="766" spans="1:49" ht="26.25">
      <c r="A766" s="312"/>
      <c r="B766" s="312"/>
      <c r="C766" s="312"/>
      <c r="D766" s="312"/>
      <c r="E766" s="312"/>
      <c r="F766" s="313"/>
      <c r="G766" s="304"/>
      <c r="H766" s="314"/>
      <c r="I766" s="300"/>
      <c r="J766" s="315"/>
      <c r="K766" s="315"/>
      <c r="L766" s="316"/>
      <c r="M766" s="300"/>
      <c r="N766" s="308"/>
      <c r="O766" s="300"/>
      <c r="P766" s="312"/>
      <c r="Q766" s="300"/>
      <c r="R766" s="312"/>
      <c r="S766" s="300"/>
      <c r="T766" s="300"/>
      <c r="U766" s="300"/>
      <c r="V766" s="312"/>
      <c r="W766" s="300"/>
      <c r="X766" s="317"/>
      <c r="Y766" s="308"/>
      <c r="Z766" s="318"/>
      <c r="AA766" s="308"/>
      <c r="AB766" s="300"/>
      <c r="AC766" s="300"/>
      <c r="AD766" s="723"/>
      <c r="AE766" s="723"/>
      <c r="AF766" s="723"/>
      <c r="AG766" s="241"/>
      <c r="AH766" s="241"/>
      <c r="AI766" s="241"/>
      <c r="AJ766" s="241"/>
      <c r="AK766" s="241"/>
      <c r="AL766" s="241"/>
      <c r="AM766" s="241"/>
      <c r="AN766" s="242"/>
      <c r="AO766" s="241"/>
      <c r="AP766" s="242"/>
      <c r="AQ766" s="241"/>
      <c r="AR766" s="242"/>
      <c r="AS766" s="241"/>
      <c r="AT766" s="242"/>
      <c r="AU766" s="241"/>
      <c r="AV766" s="242"/>
      <c r="AW766" s="241"/>
    </row>
    <row r="767" spans="1:49" ht="26.25">
      <c r="A767" s="312"/>
      <c r="B767" s="312"/>
      <c r="C767" s="312"/>
      <c r="D767" s="312"/>
      <c r="E767" s="312"/>
      <c r="F767" s="313"/>
      <c r="G767" s="304"/>
      <c r="H767" s="314"/>
      <c r="I767" s="300"/>
      <c r="J767" s="315"/>
      <c r="K767" s="315"/>
      <c r="L767" s="316"/>
      <c r="M767" s="300"/>
      <c r="N767" s="308"/>
      <c r="O767" s="300"/>
      <c r="P767" s="312"/>
      <c r="Q767" s="300"/>
      <c r="R767" s="312"/>
      <c r="S767" s="300"/>
      <c r="T767" s="300"/>
      <c r="U767" s="300"/>
      <c r="V767" s="312"/>
      <c r="W767" s="300"/>
      <c r="X767" s="317"/>
      <c r="Y767" s="308"/>
      <c r="Z767" s="318"/>
      <c r="AA767" s="308"/>
      <c r="AB767" s="300"/>
      <c r="AC767" s="300"/>
      <c r="AD767" s="723"/>
      <c r="AE767" s="723"/>
      <c r="AF767" s="723"/>
      <c r="AG767" s="241"/>
      <c r="AH767" s="241"/>
      <c r="AI767" s="241"/>
      <c r="AJ767" s="241"/>
      <c r="AK767" s="241"/>
      <c r="AL767" s="241"/>
      <c r="AM767" s="241"/>
      <c r="AN767" s="242"/>
      <c r="AO767" s="241"/>
      <c r="AP767" s="242"/>
      <c r="AQ767" s="241"/>
      <c r="AR767" s="242"/>
      <c r="AS767" s="241"/>
      <c r="AT767" s="242"/>
      <c r="AU767" s="241"/>
      <c r="AV767" s="242"/>
      <c r="AW767" s="241"/>
    </row>
    <row r="768" spans="1:49" ht="26.25">
      <c r="A768" s="312"/>
      <c r="B768" s="312"/>
      <c r="C768" s="312"/>
      <c r="D768" s="312"/>
      <c r="E768" s="312"/>
      <c r="F768" s="313"/>
      <c r="G768" s="304"/>
      <c r="H768" s="314"/>
      <c r="I768" s="300"/>
      <c r="J768" s="315"/>
      <c r="K768" s="315"/>
      <c r="L768" s="316"/>
      <c r="M768" s="300"/>
      <c r="N768" s="308"/>
      <c r="O768" s="300"/>
      <c r="P768" s="312"/>
      <c r="Q768" s="300"/>
      <c r="R768" s="312"/>
      <c r="S768" s="300"/>
      <c r="T768" s="300"/>
      <c r="U768" s="300"/>
      <c r="V768" s="312"/>
      <c r="W768" s="300"/>
      <c r="X768" s="317"/>
      <c r="Y768" s="308"/>
      <c r="Z768" s="318"/>
      <c r="AA768" s="308"/>
      <c r="AB768" s="300"/>
      <c r="AC768" s="300"/>
      <c r="AD768" s="723"/>
      <c r="AE768" s="723"/>
      <c r="AF768" s="723"/>
      <c r="AG768" s="241"/>
      <c r="AH768" s="241"/>
      <c r="AI768" s="241"/>
      <c r="AJ768" s="241"/>
      <c r="AK768" s="241"/>
      <c r="AL768" s="241"/>
      <c r="AM768" s="241"/>
      <c r="AN768" s="242"/>
      <c r="AO768" s="241"/>
      <c r="AP768" s="242"/>
      <c r="AQ768" s="241"/>
      <c r="AR768" s="242"/>
      <c r="AS768" s="241"/>
      <c r="AT768" s="242"/>
      <c r="AU768" s="241"/>
      <c r="AV768" s="242"/>
      <c r="AW768" s="241"/>
    </row>
    <row r="769" spans="1:49" ht="26.25">
      <c r="A769" s="312"/>
      <c r="B769" s="312"/>
      <c r="C769" s="312"/>
      <c r="D769" s="312"/>
      <c r="E769" s="312"/>
      <c r="F769" s="313"/>
      <c r="G769" s="304"/>
      <c r="H769" s="314"/>
      <c r="I769" s="300"/>
      <c r="J769" s="315"/>
      <c r="K769" s="315"/>
      <c r="L769" s="316"/>
      <c r="M769" s="300"/>
      <c r="N769" s="308"/>
      <c r="O769" s="300"/>
      <c r="P769" s="312"/>
      <c r="Q769" s="300"/>
      <c r="R769" s="312"/>
      <c r="S769" s="300"/>
      <c r="T769" s="300"/>
      <c r="U769" s="300"/>
      <c r="V769" s="312"/>
      <c r="W769" s="300"/>
      <c r="X769" s="317"/>
      <c r="Y769" s="308"/>
      <c r="Z769" s="318"/>
      <c r="AA769" s="308"/>
      <c r="AB769" s="300"/>
      <c r="AC769" s="300"/>
      <c r="AD769" s="723"/>
      <c r="AE769" s="723"/>
      <c r="AF769" s="723"/>
      <c r="AG769" s="241"/>
      <c r="AH769" s="241"/>
      <c r="AI769" s="241"/>
      <c r="AJ769" s="241"/>
      <c r="AK769" s="241"/>
      <c r="AL769" s="241"/>
      <c r="AM769" s="241"/>
      <c r="AN769" s="242"/>
      <c r="AO769" s="241"/>
      <c r="AP769" s="242"/>
      <c r="AQ769" s="241"/>
      <c r="AR769" s="242"/>
      <c r="AS769" s="241"/>
      <c r="AT769" s="242"/>
      <c r="AU769" s="241"/>
      <c r="AV769" s="242"/>
      <c r="AW769" s="241"/>
    </row>
    <row r="770" spans="1:49" ht="26.25">
      <c r="A770" s="312"/>
      <c r="B770" s="312"/>
      <c r="C770" s="312"/>
      <c r="D770" s="312"/>
      <c r="E770" s="312"/>
      <c r="F770" s="313"/>
      <c r="G770" s="304"/>
      <c r="H770" s="314"/>
      <c r="I770" s="300"/>
      <c r="J770" s="315"/>
      <c r="K770" s="315"/>
      <c r="L770" s="316"/>
      <c r="M770" s="300"/>
      <c r="N770" s="308"/>
      <c r="O770" s="300"/>
      <c r="P770" s="312"/>
      <c r="Q770" s="300"/>
      <c r="R770" s="312"/>
      <c r="S770" s="300"/>
      <c r="T770" s="300"/>
      <c r="U770" s="300"/>
      <c r="V770" s="312"/>
      <c r="W770" s="300"/>
      <c r="X770" s="317"/>
      <c r="Y770" s="308"/>
      <c r="Z770" s="318"/>
      <c r="AA770" s="308"/>
      <c r="AB770" s="300"/>
      <c r="AC770" s="300"/>
      <c r="AD770" s="723"/>
      <c r="AE770" s="723"/>
      <c r="AF770" s="723"/>
      <c r="AG770" s="241"/>
      <c r="AH770" s="241"/>
      <c r="AI770" s="241"/>
      <c r="AJ770" s="241"/>
      <c r="AK770" s="241"/>
      <c r="AL770" s="241"/>
      <c r="AM770" s="241"/>
      <c r="AN770" s="242"/>
      <c r="AO770" s="241"/>
      <c r="AP770" s="242"/>
      <c r="AQ770" s="241"/>
      <c r="AR770" s="242"/>
      <c r="AS770" s="241"/>
      <c r="AT770" s="242"/>
      <c r="AU770" s="241"/>
      <c r="AV770" s="242"/>
      <c r="AW770" s="241"/>
    </row>
    <row r="771" spans="1:49" ht="26.25">
      <c r="A771" s="312"/>
      <c r="B771" s="312"/>
      <c r="C771" s="312"/>
      <c r="D771" s="312"/>
      <c r="E771" s="312"/>
      <c r="F771" s="313"/>
      <c r="G771" s="304"/>
      <c r="H771" s="314"/>
      <c r="I771" s="300"/>
      <c r="J771" s="315"/>
      <c r="K771" s="315"/>
      <c r="L771" s="316"/>
      <c r="M771" s="300"/>
      <c r="N771" s="308"/>
      <c r="O771" s="300"/>
      <c r="P771" s="312"/>
      <c r="Q771" s="300"/>
      <c r="R771" s="312"/>
      <c r="S771" s="300"/>
      <c r="T771" s="300"/>
      <c r="U771" s="300"/>
      <c r="V771" s="312"/>
      <c r="W771" s="300"/>
      <c r="X771" s="317"/>
      <c r="Y771" s="308"/>
      <c r="Z771" s="318"/>
      <c r="AA771" s="308"/>
      <c r="AB771" s="300"/>
      <c r="AC771" s="300"/>
      <c r="AD771" s="723"/>
      <c r="AE771" s="723"/>
      <c r="AF771" s="723"/>
      <c r="AG771" s="241"/>
      <c r="AH771" s="241"/>
      <c r="AI771" s="241"/>
      <c r="AJ771" s="241"/>
      <c r="AK771" s="241"/>
      <c r="AL771" s="241"/>
      <c r="AM771" s="241"/>
      <c r="AN771" s="242"/>
      <c r="AO771" s="241"/>
      <c r="AP771" s="242"/>
      <c r="AQ771" s="241"/>
      <c r="AR771" s="242"/>
      <c r="AS771" s="241"/>
      <c r="AT771" s="242"/>
      <c r="AU771" s="241"/>
      <c r="AV771" s="242"/>
      <c r="AW771" s="241"/>
    </row>
    <row r="772" spans="1:49" ht="26.25">
      <c r="A772" s="312"/>
      <c r="B772" s="312"/>
      <c r="C772" s="312"/>
      <c r="D772" s="312"/>
      <c r="E772" s="312"/>
      <c r="F772" s="313"/>
      <c r="G772" s="304"/>
      <c r="H772" s="314"/>
      <c r="I772" s="300"/>
      <c r="J772" s="315"/>
      <c r="K772" s="315"/>
      <c r="L772" s="316"/>
      <c r="M772" s="300"/>
      <c r="N772" s="308"/>
      <c r="O772" s="300"/>
      <c r="P772" s="312"/>
      <c r="Q772" s="300"/>
      <c r="R772" s="312"/>
      <c r="S772" s="300"/>
      <c r="T772" s="300"/>
      <c r="U772" s="300"/>
      <c r="V772" s="312"/>
      <c r="W772" s="300"/>
      <c r="X772" s="317"/>
      <c r="Y772" s="308"/>
      <c r="Z772" s="318"/>
      <c r="AA772" s="308"/>
      <c r="AB772" s="300"/>
      <c r="AC772" s="300"/>
      <c r="AD772" s="723"/>
      <c r="AE772" s="723"/>
      <c r="AF772" s="723"/>
      <c r="AG772" s="241"/>
      <c r="AH772" s="241"/>
      <c r="AI772" s="241"/>
      <c r="AJ772" s="241"/>
      <c r="AK772" s="241"/>
      <c r="AL772" s="241"/>
      <c r="AM772" s="241"/>
      <c r="AN772" s="242"/>
      <c r="AO772" s="241"/>
      <c r="AP772" s="242"/>
      <c r="AQ772" s="241"/>
      <c r="AR772" s="242"/>
      <c r="AS772" s="241"/>
      <c r="AT772" s="242"/>
      <c r="AU772" s="241"/>
      <c r="AV772" s="242"/>
      <c r="AW772" s="241"/>
    </row>
    <row r="773" spans="1:49" ht="26.25">
      <c r="A773" s="312"/>
      <c r="B773" s="312"/>
      <c r="C773" s="312"/>
      <c r="D773" s="312"/>
      <c r="E773" s="312"/>
      <c r="F773" s="313"/>
      <c r="G773" s="304"/>
      <c r="H773" s="314"/>
      <c r="I773" s="300"/>
      <c r="J773" s="315"/>
      <c r="K773" s="315"/>
      <c r="L773" s="316"/>
      <c r="M773" s="300"/>
      <c r="N773" s="308"/>
      <c r="O773" s="300"/>
      <c r="P773" s="312"/>
      <c r="Q773" s="300"/>
      <c r="R773" s="312"/>
      <c r="S773" s="300"/>
      <c r="T773" s="300"/>
      <c r="U773" s="300"/>
      <c r="V773" s="312"/>
      <c r="W773" s="300"/>
      <c r="X773" s="317"/>
      <c r="Y773" s="308"/>
      <c r="Z773" s="318"/>
      <c r="AA773" s="308"/>
      <c r="AB773" s="300"/>
      <c r="AC773" s="300"/>
      <c r="AD773" s="723"/>
      <c r="AE773" s="723"/>
      <c r="AF773" s="723"/>
      <c r="AG773" s="241"/>
      <c r="AH773" s="241"/>
      <c r="AI773" s="241"/>
      <c r="AJ773" s="241"/>
      <c r="AK773" s="241"/>
      <c r="AL773" s="241"/>
      <c r="AM773" s="241"/>
      <c r="AN773" s="242"/>
      <c r="AO773" s="241"/>
      <c r="AP773" s="242"/>
      <c r="AQ773" s="241"/>
      <c r="AR773" s="242"/>
      <c r="AS773" s="241"/>
      <c r="AT773" s="242"/>
      <c r="AU773" s="241"/>
      <c r="AV773" s="242"/>
      <c r="AW773" s="241"/>
    </row>
    <row r="774" spans="1:49" ht="26.25">
      <c r="A774" s="312"/>
      <c r="B774" s="312"/>
      <c r="C774" s="312"/>
      <c r="D774" s="312"/>
      <c r="E774" s="312"/>
      <c r="F774" s="313"/>
      <c r="G774" s="304"/>
      <c r="H774" s="314"/>
      <c r="I774" s="300"/>
      <c r="J774" s="315"/>
      <c r="K774" s="315"/>
      <c r="L774" s="316"/>
      <c r="M774" s="300"/>
      <c r="N774" s="308"/>
      <c r="O774" s="300"/>
      <c r="P774" s="312"/>
      <c r="Q774" s="300"/>
      <c r="R774" s="312"/>
      <c r="S774" s="300"/>
      <c r="T774" s="300"/>
      <c r="U774" s="300"/>
      <c r="V774" s="312"/>
      <c r="W774" s="300"/>
      <c r="X774" s="317"/>
      <c r="Y774" s="308"/>
      <c r="Z774" s="318"/>
      <c r="AA774" s="308"/>
      <c r="AB774" s="300"/>
      <c r="AC774" s="300"/>
      <c r="AD774" s="723"/>
      <c r="AE774" s="723"/>
      <c r="AF774" s="723"/>
      <c r="AG774" s="241"/>
      <c r="AH774" s="241"/>
      <c r="AI774" s="241"/>
      <c r="AJ774" s="241"/>
      <c r="AK774" s="241"/>
      <c r="AL774" s="241"/>
      <c r="AM774" s="241"/>
      <c r="AN774" s="242"/>
      <c r="AO774" s="241"/>
      <c r="AP774" s="242"/>
      <c r="AQ774" s="241"/>
      <c r="AR774" s="242"/>
      <c r="AS774" s="241"/>
      <c r="AT774" s="242"/>
      <c r="AU774" s="241"/>
      <c r="AV774" s="242"/>
      <c r="AW774" s="241"/>
    </row>
    <row r="775" spans="1:49" ht="26.25">
      <c r="A775" s="312"/>
      <c r="B775" s="312"/>
      <c r="C775" s="312"/>
      <c r="D775" s="312"/>
      <c r="E775" s="312"/>
      <c r="F775" s="313"/>
      <c r="G775" s="304"/>
      <c r="H775" s="314"/>
      <c r="I775" s="300"/>
      <c r="J775" s="315"/>
      <c r="K775" s="315"/>
      <c r="L775" s="316"/>
      <c r="M775" s="300"/>
      <c r="N775" s="308"/>
      <c r="O775" s="300"/>
      <c r="P775" s="312"/>
      <c r="Q775" s="300"/>
      <c r="R775" s="312"/>
      <c r="S775" s="300"/>
      <c r="T775" s="300"/>
      <c r="U775" s="300"/>
      <c r="V775" s="312"/>
      <c r="W775" s="300"/>
      <c r="X775" s="317"/>
      <c r="Y775" s="308"/>
      <c r="Z775" s="318"/>
      <c r="AA775" s="308"/>
      <c r="AB775" s="300"/>
      <c r="AC775" s="300"/>
      <c r="AD775" s="723"/>
      <c r="AE775" s="723"/>
      <c r="AF775" s="723"/>
      <c r="AG775" s="241"/>
      <c r="AH775" s="241"/>
      <c r="AI775" s="241"/>
      <c r="AJ775" s="241"/>
      <c r="AK775" s="241"/>
      <c r="AL775" s="241"/>
      <c r="AM775" s="241"/>
      <c r="AN775" s="242"/>
      <c r="AO775" s="241"/>
      <c r="AP775" s="242"/>
      <c r="AQ775" s="241"/>
      <c r="AR775" s="242"/>
      <c r="AS775" s="241"/>
      <c r="AT775" s="242"/>
      <c r="AU775" s="241"/>
      <c r="AV775" s="242"/>
      <c r="AW775" s="241"/>
    </row>
    <row r="776" spans="1:49" ht="26.25">
      <c r="A776" s="312"/>
      <c r="B776" s="312"/>
      <c r="C776" s="312"/>
      <c r="D776" s="312"/>
      <c r="E776" s="312"/>
      <c r="F776" s="313"/>
      <c r="G776" s="304"/>
      <c r="H776" s="314"/>
      <c r="I776" s="300"/>
      <c r="J776" s="315"/>
      <c r="K776" s="315"/>
      <c r="L776" s="316"/>
      <c r="M776" s="300"/>
      <c r="N776" s="308"/>
      <c r="O776" s="300"/>
      <c r="P776" s="312"/>
      <c r="Q776" s="300"/>
      <c r="R776" s="312"/>
      <c r="S776" s="300"/>
      <c r="T776" s="300"/>
      <c r="U776" s="300"/>
      <c r="V776" s="312"/>
      <c r="W776" s="300"/>
      <c r="X776" s="317"/>
      <c r="Y776" s="308"/>
      <c r="Z776" s="318"/>
      <c r="AA776" s="308"/>
      <c r="AB776" s="300"/>
      <c r="AC776" s="300"/>
      <c r="AD776" s="723"/>
      <c r="AE776" s="723"/>
      <c r="AF776" s="723"/>
      <c r="AG776" s="241"/>
      <c r="AH776" s="241"/>
      <c r="AI776" s="241"/>
      <c r="AJ776" s="241"/>
      <c r="AK776" s="241"/>
      <c r="AL776" s="241"/>
      <c r="AM776" s="241"/>
      <c r="AN776" s="242"/>
      <c r="AO776" s="241"/>
      <c r="AP776" s="242"/>
      <c r="AQ776" s="241"/>
      <c r="AR776" s="242"/>
      <c r="AS776" s="241"/>
      <c r="AT776" s="242"/>
      <c r="AU776" s="241"/>
      <c r="AV776" s="242"/>
      <c r="AW776" s="241"/>
    </row>
    <row r="777" spans="1:49" ht="26.25">
      <c r="A777" s="312"/>
      <c r="B777" s="312"/>
      <c r="C777" s="312"/>
      <c r="D777" s="312"/>
      <c r="E777" s="312"/>
      <c r="F777" s="313"/>
      <c r="G777" s="304"/>
      <c r="H777" s="314"/>
      <c r="I777" s="300"/>
      <c r="J777" s="315"/>
      <c r="K777" s="315"/>
      <c r="L777" s="316"/>
      <c r="M777" s="300"/>
      <c r="N777" s="308"/>
      <c r="O777" s="300"/>
      <c r="P777" s="312"/>
      <c r="Q777" s="300"/>
      <c r="R777" s="312"/>
      <c r="S777" s="300"/>
      <c r="T777" s="300"/>
      <c r="U777" s="300"/>
      <c r="V777" s="312"/>
      <c r="W777" s="300"/>
      <c r="X777" s="317"/>
      <c r="Y777" s="308"/>
      <c r="Z777" s="318"/>
      <c r="AA777" s="308"/>
      <c r="AB777" s="300"/>
      <c r="AC777" s="300"/>
      <c r="AD777" s="723"/>
      <c r="AE777" s="723"/>
      <c r="AF777" s="723"/>
      <c r="AG777" s="241"/>
      <c r="AH777" s="241"/>
      <c r="AI777" s="241"/>
      <c r="AJ777" s="241"/>
      <c r="AK777" s="241"/>
      <c r="AL777" s="241"/>
      <c r="AM777" s="241"/>
      <c r="AN777" s="242"/>
      <c r="AO777" s="241"/>
      <c r="AP777" s="242"/>
      <c r="AQ777" s="241"/>
      <c r="AR777" s="242"/>
      <c r="AS777" s="241"/>
      <c r="AT777" s="242"/>
      <c r="AU777" s="241"/>
      <c r="AV777" s="242"/>
      <c r="AW777" s="241"/>
    </row>
    <row r="778" spans="1:49" ht="26.25">
      <c r="A778" s="312"/>
      <c r="B778" s="312"/>
      <c r="C778" s="312"/>
      <c r="D778" s="312"/>
      <c r="E778" s="312"/>
      <c r="F778" s="313"/>
      <c r="G778" s="304"/>
      <c r="H778" s="314"/>
      <c r="I778" s="300"/>
      <c r="J778" s="315"/>
      <c r="K778" s="315"/>
      <c r="L778" s="316"/>
      <c r="M778" s="300"/>
      <c r="N778" s="308"/>
      <c r="O778" s="300"/>
      <c r="P778" s="312"/>
      <c r="Q778" s="300"/>
      <c r="R778" s="312"/>
      <c r="S778" s="300"/>
      <c r="T778" s="300"/>
      <c r="U778" s="300"/>
      <c r="V778" s="312"/>
      <c r="W778" s="300"/>
      <c r="X778" s="317"/>
      <c r="Y778" s="308"/>
      <c r="Z778" s="318"/>
      <c r="AA778" s="308"/>
      <c r="AB778" s="300"/>
      <c r="AC778" s="300"/>
      <c r="AD778" s="723"/>
      <c r="AE778" s="723"/>
      <c r="AF778" s="723"/>
      <c r="AG778" s="241"/>
      <c r="AH778" s="241"/>
      <c r="AI778" s="241"/>
      <c r="AJ778" s="241"/>
      <c r="AK778" s="241"/>
      <c r="AL778" s="241"/>
      <c r="AM778" s="241"/>
      <c r="AN778" s="242"/>
      <c r="AO778" s="241"/>
      <c r="AP778" s="242"/>
      <c r="AQ778" s="241"/>
      <c r="AR778" s="242"/>
      <c r="AS778" s="241"/>
      <c r="AT778" s="242"/>
      <c r="AU778" s="241"/>
      <c r="AV778" s="242"/>
      <c r="AW778" s="241"/>
    </row>
    <row r="779" spans="1:49" ht="26.25">
      <c r="A779" s="312"/>
      <c r="B779" s="312"/>
      <c r="C779" s="312"/>
      <c r="D779" s="312"/>
      <c r="E779" s="312"/>
      <c r="F779" s="313"/>
      <c r="G779" s="304"/>
      <c r="H779" s="314"/>
      <c r="I779" s="300"/>
      <c r="J779" s="315"/>
      <c r="K779" s="315"/>
      <c r="L779" s="316"/>
      <c r="M779" s="300"/>
      <c r="N779" s="308"/>
      <c r="O779" s="300"/>
      <c r="P779" s="312"/>
      <c r="Q779" s="300"/>
      <c r="R779" s="312"/>
      <c r="S779" s="300"/>
      <c r="T779" s="300"/>
      <c r="U779" s="300"/>
      <c r="V779" s="312"/>
      <c r="W779" s="300"/>
      <c r="X779" s="317"/>
      <c r="Y779" s="308"/>
      <c r="Z779" s="318"/>
      <c r="AA779" s="308"/>
      <c r="AB779" s="300"/>
      <c r="AC779" s="300"/>
      <c r="AD779" s="723"/>
      <c r="AE779" s="723"/>
      <c r="AF779" s="723"/>
      <c r="AG779" s="241"/>
      <c r="AH779" s="241"/>
      <c r="AI779" s="241"/>
      <c r="AJ779" s="241"/>
      <c r="AK779" s="241"/>
      <c r="AL779" s="241"/>
      <c r="AM779" s="241"/>
      <c r="AN779" s="242"/>
      <c r="AO779" s="241"/>
      <c r="AP779" s="242"/>
      <c r="AQ779" s="241"/>
      <c r="AR779" s="242"/>
      <c r="AS779" s="241"/>
      <c r="AT779" s="242"/>
      <c r="AU779" s="241"/>
      <c r="AV779" s="242"/>
      <c r="AW779" s="241"/>
    </row>
    <row r="780" spans="1:49" ht="26.25">
      <c r="A780" s="312"/>
      <c r="B780" s="312"/>
      <c r="C780" s="312"/>
      <c r="D780" s="312"/>
      <c r="E780" s="312"/>
      <c r="F780" s="313"/>
      <c r="G780" s="304"/>
      <c r="H780" s="314"/>
      <c r="I780" s="300"/>
      <c r="J780" s="315"/>
      <c r="K780" s="315"/>
      <c r="L780" s="316"/>
      <c r="M780" s="300"/>
      <c r="N780" s="308"/>
      <c r="O780" s="300"/>
      <c r="P780" s="312"/>
      <c r="Q780" s="300"/>
      <c r="R780" s="312"/>
      <c r="S780" s="300"/>
      <c r="T780" s="300"/>
      <c r="U780" s="300"/>
      <c r="V780" s="312"/>
      <c r="W780" s="300"/>
      <c r="X780" s="317"/>
      <c r="Y780" s="308"/>
      <c r="Z780" s="318"/>
      <c r="AA780" s="308"/>
      <c r="AB780" s="300"/>
      <c r="AC780" s="300"/>
      <c r="AD780" s="723"/>
      <c r="AE780" s="723"/>
      <c r="AF780" s="723"/>
      <c r="AG780" s="241"/>
      <c r="AH780" s="241"/>
      <c r="AI780" s="241"/>
      <c r="AJ780" s="241"/>
      <c r="AK780" s="241"/>
      <c r="AL780" s="241"/>
      <c r="AM780" s="241"/>
      <c r="AN780" s="242"/>
      <c r="AO780" s="241"/>
      <c r="AP780" s="242"/>
      <c r="AQ780" s="241"/>
      <c r="AR780" s="242"/>
      <c r="AS780" s="241"/>
      <c r="AT780" s="242"/>
      <c r="AU780" s="241"/>
      <c r="AV780" s="242"/>
      <c r="AW780" s="241"/>
    </row>
    <row r="781" spans="1:49" ht="26.25">
      <c r="A781" s="312"/>
      <c r="B781" s="312"/>
      <c r="C781" s="312"/>
      <c r="D781" s="312"/>
      <c r="E781" s="312"/>
      <c r="F781" s="313"/>
      <c r="G781" s="304"/>
      <c r="H781" s="314"/>
      <c r="I781" s="300"/>
      <c r="J781" s="315"/>
      <c r="K781" s="315"/>
      <c r="L781" s="316"/>
      <c r="M781" s="300"/>
      <c r="N781" s="308"/>
      <c r="O781" s="300"/>
      <c r="P781" s="312"/>
      <c r="Q781" s="300"/>
      <c r="R781" s="312"/>
      <c r="S781" s="300"/>
      <c r="T781" s="300"/>
      <c r="U781" s="300"/>
      <c r="V781" s="312"/>
      <c r="W781" s="300"/>
      <c r="X781" s="317"/>
      <c r="Y781" s="308"/>
      <c r="Z781" s="318"/>
      <c r="AA781" s="308"/>
      <c r="AB781" s="300"/>
      <c r="AC781" s="300"/>
      <c r="AD781" s="723"/>
      <c r="AE781" s="723"/>
      <c r="AF781" s="723"/>
      <c r="AG781" s="241"/>
      <c r="AH781" s="241"/>
      <c r="AI781" s="241"/>
      <c r="AJ781" s="241"/>
      <c r="AK781" s="241"/>
      <c r="AL781" s="241"/>
      <c r="AM781" s="241"/>
      <c r="AN781" s="242"/>
      <c r="AO781" s="241"/>
      <c r="AP781" s="242"/>
      <c r="AQ781" s="241"/>
      <c r="AR781" s="242"/>
      <c r="AS781" s="241"/>
      <c r="AT781" s="242"/>
      <c r="AU781" s="241"/>
      <c r="AV781" s="242"/>
      <c r="AW781" s="241"/>
    </row>
    <row r="782" spans="1:49" ht="26.25">
      <c r="A782" s="312"/>
      <c r="B782" s="312"/>
      <c r="C782" s="312"/>
      <c r="D782" s="312"/>
      <c r="E782" s="312"/>
      <c r="F782" s="313"/>
      <c r="G782" s="304"/>
      <c r="H782" s="314"/>
      <c r="I782" s="300"/>
      <c r="J782" s="315"/>
      <c r="K782" s="315"/>
      <c r="L782" s="316"/>
      <c r="M782" s="300"/>
      <c r="N782" s="308"/>
      <c r="O782" s="300"/>
      <c r="P782" s="312"/>
      <c r="Q782" s="300"/>
      <c r="R782" s="312"/>
      <c r="S782" s="300"/>
      <c r="T782" s="300"/>
      <c r="U782" s="300"/>
      <c r="V782" s="312"/>
      <c r="W782" s="300"/>
      <c r="X782" s="317"/>
      <c r="Y782" s="308"/>
      <c r="Z782" s="318"/>
      <c r="AA782" s="308"/>
      <c r="AB782" s="300"/>
      <c r="AC782" s="300"/>
      <c r="AD782" s="723"/>
      <c r="AE782" s="723"/>
      <c r="AF782" s="723"/>
      <c r="AG782" s="241"/>
      <c r="AH782" s="241"/>
      <c r="AI782" s="241"/>
      <c r="AJ782" s="241"/>
      <c r="AK782" s="241"/>
      <c r="AL782" s="241"/>
      <c r="AM782" s="241"/>
      <c r="AN782" s="242"/>
      <c r="AO782" s="241"/>
      <c r="AP782" s="242"/>
      <c r="AQ782" s="241"/>
      <c r="AR782" s="242"/>
      <c r="AS782" s="241"/>
      <c r="AT782" s="242"/>
      <c r="AU782" s="241"/>
      <c r="AV782" s="242"/>
      <c r="AW782" s="241"/>
    </row>
    <row r="783" spans="1:49" ht="26.25">
      <c r="A783" s="312"/>
      <c r="B783" s="312"/>
      <c r="C783" s="312"/>
      <c r="D783" s="312"/>
      <c r="E783" s="312"/>
      <c r="F783" s="313"/>
      <c r="G783" s="304"/>
      <c r="H783" s="314"/>
      <c r="I783" s="300"/>
      <c r="J783" s="315"/>
      <c r="K783" s="315"/>
      <c r="L783" s="316"/>
      <c r="M783" s="300"/>
      <c r="N783" s="308"/>
      <c r="O783" s="300"/>
      <c r="P783" s="312"/>
      <c r="Q783" s="300"/>
      <c r="R783" s="312"/>
      <c r="S783" s="300"/>
      <c r="T783" s="300"/>
      <c r="U783" s="300"/>
      <c r="V783" s="312"/>
      <c r="W783" s="300"/>
      <c r="X783" s="317"/>
      <c r="Y783" s="308"/>
      <c r="Z783" s="318"/>
      <c r="AA783" s="308"/>
      <c r="AB783" s="300"/>
      <c r="AC783" s="300"/>
      <c r="AD783" s="723"/>
      <c r="AE783" s="723"/>
      <c r="AF783" s="723"/>
      <c r="AG783" s="241"/>
      <c r="AH783" s="241"/>
      <c r="AI783" s="241"/>
      <c r="AJ783" s="241"/>
      <c r="AK783" s="241"/>
      <c r="AL783" s="241"/>
      <c r="AM783" s="241"/>
      <c r="AN783" s="242"/>
      <c r="AO783" s="241"/>
      <c r="AP783" s="242"/>
      <c r="AQ783" s="241"/>
      <c r="AR783" s="242"/>
      <c r="AS783" s="241"/>
      <c r="AT783" s="242"/>
      <c r="AU783" s="241"/>
      <c r="AV783" s="242"/>
      <c r="AW783" s="241"/>
    </row>
    <row r="784" spans="1:49" ht="26.25">
      <c r="A784" s="312"/>
      <c r="B784" s="312"/>
      <c r="C784" s="312"/>
      <c r="D784" s="312"/>
      <c r="E784" s="312"/>
      <c r="F784" s="313"/>
      <c r="G784" s="304"/>
      <c r="H784" s="314"/>
      <c r="I784" s="300"/>
      <c r="J784" s="315"/>
      <c r="K784" s="315"/>
      <c r="L784" s="316"/>
      <c r="M784" s="300"/>
      <c r="N784" s="308"/>
      <c r="O784" s="300"/>
      <c r="P784" s="312"/>
      <c r="Q784" s="300"/>
      <c r="R784" s="312"/>
      <c r="S784" s="300"/>
      <c r="T784" s="300"/>
      <c r="U784" s="300"/>
      <c r="V784" s="312"/>
      <c r="W784" s="300"/>
      <c r="X784" s="317"/>
      <c r="Y784" s="308"/>
      <c r="Z784" s="318"/>
      <c r="AA784" s="308"/>
      <c r="AB784" s="300"/>
      <c r="AC784" s="300"/>
      <c r="AD784" s="723"/>
      <c r="AE784" s="723"/>
      <c r="AF784" s="723"/>
      <c r="AG784" s="241"/>
      <c r="AH784" s="241"/>
      <c r="AI784" s="241"/>
      <c r="AJ784" s="241"/>
      <c r="AK784" s="241"/>
      <c r="AL784" s="241"/>
      <c r="AM784" s="241"/>
      <c r="AN784" s="242"/>
      <c r="AO784" s="241"/>
      <c r="AP784" s="242"/>
      <c r="AQ784" s="241"/>
      <c r="AR784" s="242"/>
      <c r="AS784" s="241"/>
      <c r="AT784" s="242"/>
      <c r="AU784" s="241"/>
      <c r="AV784" s="242"/>
      <c r="AW784" s="241"/>
    </row>
    <row r="785" spans="1:49" ht="26.25">
      <c r="A785" s="312"/>
      <c r="B785" s="312"/>
      <c r="C785" s="312"/>
      <c r="D785" s="312"/>
      <c r="E785" s="312"/>
      <c r="F785" s="313"/>
      <c r="G785" s="304"/>
      <c r="H785" s="314"/>
      <c r="I785" s="300"/>
      <c r="J785" s="315"/>
      <c r="K785" s="315"/>
      <c r="L785" s="316"/>
      <c r="M785" s="300"/>
      <c r="N785" s="308"/>
      <c r="O785" s="300"/>
      <c r="P785" s="312"/>
      <c r="Q785" s="300"/>
      <c r="R785" s="312"/>
      <c r="S785" s="300"/>
      <c r="T785" s="300"/>
      <c r="U785" s="300"/>
      <c r="V785" s="312"/>
      <c r="W785" s="300"/>
      <c r="X785" s="317"/>
      <c r="Y785" s="308"/>
      <c r="Z785" s="318"/>
      <c r="AA785" s="308"/>
      <c r="AB785" s="300"/>
      <c r="AC785" s="300"/>
      <c r="AD785" s="723"/>
      <c r="AE785" s="723"/>
      <c r="AF785" s="723"/>
      <c r="AG785" s="241"/>
      <c r="AH785" s="241"/>
      <c r="AI785" s="241"/>
      <c r="AJ785" s="241"/>
      <c r="AK785" s="241"/>
      <c r="AL785" s="241"/>
      <c r="AM785" s="241"/>
      <c r="AN785" s="242"/>
      <c r="AO785" s="241"/>
      <c r="AP785" s="242"/>
      <c r="AQ785" s="241"/>
      <c r="AR785" s="242"/>
      <c r="AS785" s="241"/>
      <c r="AT785" s="242"/>
      <c r="AU785" s="241"/>
      <c r="AV785" s="242"/>
      <c r="AW785" s="241"/>
    </row>
    <row r="786" spans="1:49" ht="26.25">
      <c r="A786" s="312"/>
      <c r="B786" s="312"/>
      <c r="C786" s="312"/>
      <c r="D786" s="312"/>
      <c r="E786" s="312"/>
      <c r="F786" s="313"/>
      <c r="G786" s="304"/>
      <c r="H786" s="314"/>
      <c r="I786" s="300"/>
      <c r="J786" s="315"/>
      <c r="K786" s="315"/>
      <c r="L786" s="316"/>
      <c r="M786" s="300"/>
      <c r="N786" s="308"/>
      <c r="O786" s="300"/>
      <c r="P786" s="312"/>
      <c r="Q786" s="300"/>
      <c r="R786" s="312"/>
      <c r="S786" s="300"/>
      <c r="T786" s="300"/>
      <c r="U786" s="300"/>
      <c r="V786" s="312"/>
      <c r="W786" s="300"/>
      <c r="X786" s="317"/>
      <c r="Y786" s="308"/>
      <c r="Z786" s="318"/>
      <c r="AA786" s="308"/>
      <c r="AB786" s="300"/>
      <c r="AC786" s="300"/>
      <c r="AD786" s="723"/>
      <c r="AE786" s="723"/>
      <c r="AF786" s="723"/>
      <c r="AG786" s="241"/>
      <c r="AH786" s="241"/>
      <c r="AI786" s="241"/>
      <c r="AJ786" s="241"/>
      <c r="AK786" s="241"/>
      <c r="AL786" s="241"/>
      <c r="AM786" s="241"/>
      <c r="AN786" s="242"/>
      <c r="AO786" s="241"/>
      <c r="AP786" s="242"/>
      <c r="AQ786" s="241"/>
      <c r="AR786" s="242"/>
      <c r="AS786" s="241"/>
      <c r="AT786" s="242"/>
      <c r="AU786" s="241"/>
      <c r="AV786" s="242"/>
      <c r="AW786" s="241"/>
    </row>
    <row r="787" spans="1:49" ht="26.25">
      <c r="A787" s="312"/>
      <c r="B787" s="312"/>
      <c r="C787" s="312"/>
      <c r="D787" s="312"/>
      <c r="E787" s="312"/>
      <c r="F787" s="313"/>
      <c r="G787" s="304"/>
      <c r="H787" s="314"/>
      <c r="I787" s="300"/>
      <c r="J787" s="315"/>
      <c r="K787" s="315"/>
      <c r="L787" s="316"/>
      <c r="M787" s="300"/>
      <c r="N787" s="308"/>
      <c r="O787" s="300"/>
      <c r="P787" s="312"/>
      <c r="Q787" s="300"/>
      <c r="R787" s="312"/>
      <c r="S787" s="300"/>
      <c r="T787" s="300"/>
      <c r="U787" s="300"/>
      <c r="V787" s="312"/>
      <c r="W787" s="300"/>
      <c r="X787" s="317"/>
      <c r="Y787" s="308"/>
      <c r="Z787" s="318"/>
      <c r="AA787" s="308"/>
      <c r="AB787" s="300"/>
      <c r="AC787" s="300"/>
      <c r="AD787" s="723"/>
      <c r="AE787" s="723"/>
      <c r="AF787" s="723"/>
      <c r="AG787" s="241"/>
      <c r="AH787" s="241"/>
      <c r="AI787" s="241"/>
      <c r="AJ787" s="241"/>
      <c r="AK787" s="241"/>
      <c r="AL787" s="241"/>
      <c r="AM787" s="241"/>
      <c r="AN787" s="242"/>
      <c r="AO787" s="241"/>
      <c r="AP787" s="242"/>
      <c r="AQ787" s="241"/>
      <c r="AR787" s="242"/>
      <c r="AS787" s="241"/>
      <c r="AT787" s="242"/>
      <c r="AU787" s="241"/>
      <c r="AV787" s="242"/>
      <c r="AW787" s="241"/>
    </row>
    <row r="788" spans="1:49" ht="26.25">
      <c r="A788" s="312"/>
      <c r="B788" s="312"/>
      <c r="C788" s="312"/>
      <c r="D788" s="312"/>
      <c r="E788" s="312"/>
      <c r="F788" s="313"/>
      <c r="G788" s="304"/>
      <c r="H788" s="314"/>
      <c r="I788" s="300"/>
      <c r="J788" s="315"/>
      <c r="K788" s="315"/>
      <c r="L788" s="316"/>
      <c r="M788" s="300"/>
      <c r="N788" s="308"/>
      <c r="O788" s="300"/>
      <c r="P788" s="312"/>
      <c r="Q788" s="300"/>
      <c r="R788" s="312"/>
      <c r="S788" s="300"/>
      <c r="T788" s="300"/>
      <c r="U788" s="300"/>
      <c r="V788" s="312"/>
      <c r="W788" s="300"/>
      <c r="X788" s="317"/>
      <c r="Y788" s="308"/>
      <c r="Z788" s="318"/>
      <c r="AA788" s="308"/>
      <c r="AB788" s="300"/>
      <c r="AC788" s="300"/>
      <c r="AD788" s="723"/>
      <c r="AE788" s="723"/>
      <c r="AF788" s="723"/>
      <c r="AG788" s="241"/>
      <c r="AH788" s="241"/>
      <c r="AI788" s="241"/>
      <c r="AJ788" s="241"/>
      <c r="AK788" s="241"/>
      <c r="AL788" s="241"/>
      <c r="AM788" s="241"/>
      <c r="AN788" s="242"/>
      <c r="AO788" s="241"/>
      <c r="AP788" s="242"/>
      <c r="AQ788" s="241"/>
      <c r="AR788" s="242"/>
      <c r="AS788" s="241"/>
      <c r="AT788" s="242"/>
      <c r="AU788" s="241"/>
      <c r="AV788" s="242"/>
      <c r="AW788" s="241"/>
    </row>
    <row r="789" spans="1:49" ht="26.25">
      <c r="A789" s="312"/>
      <c r="B789" s="312"/>
      <c r="C789" s="312"/>
      <c r="D789" s="312"/>
      <c r="E789" s="312"/>
      <c r="F789" s="313"/>
      <c r="G789" s="304"/>
      <c r="H789" s="314"/>
      <c r="I789" s="300"/>
      <c r="J789" s="315"/>
      <c r="K789" s="315"/>
      <c r="L789" s="316"/>
      <c r="M789" s="300"/>
      <c r="N789" s="308"/>
      <c r="O789" s="300"/>
      <c r="P789" s="312"/>
      <c r="Q789" s="300"/>
      <c r="R789" s="312"/>
      <c r="S789" s="300"/>
      <c r="T789" s="300"/>
      <c r="U789" s="300"/>
      <c r="V789" s="312"/>
      <c r="W789" s="300"/>
      <c r="X789" s="317"/>
      <c r="Y789" s="308"/>
      <c r="Z789" s="318"/>
      <c r="AA789" s="308"/>
      <c r="AB789" s="300"/>
      <c r="AC789" s="300"/>
      <c r="AD789" s="723"/>
      <c r="AE789" s="723"/>
      <c r="AF789" s="723"/>
      <c r="AG789" s="241"/>
      <c r="AH789" s="241"/>
      <c r="AI789" s="241"/>
      <c r="AJ789" s="241"/>
      <c r="AK789" s="241"/>
      <c r="AL789" s="241"/>
      <c r="AM789" s="241"/>
      <c r="AN789" s="242"/>
      <c r="AO789" s="241"/>
      <c r="AP789" s="242"/>
      <c r="AQ789" s="241"/>
      <c r="AR789" s="242"/>
      <c r="AS789" s="241"/>
      <c r="AT789" s="242"/>
      <c r="AU789" s="241"/>
      <c r="AV789" s="242"/>
      <c r="AW789" s="241"/>
    </row>
    <row r="790" spans="1:49" ht="26.25">
      <c r="A790" s="312"/>
      <c r="B790" s="312"/>
      <c r="C790" s="312"/>
      <c r="D790" s="312"/>
      <c r="E790" s="312"/>
      <c r="F790" s="313"/>
      <c r="G790" s="304"/>
      <c r="H790" s="314"/>
      <c r="I790" s="300"/>
      <c r="J790" s="315"/>
      <c r="K790" s="315"/>
      <c r="L790" s="316"/>
      <c r="M790" s="300"/>
      <c r="N790" s="308"/>
      <c r="O790" s="300"/>
      <c r="P790" s="312"/>
      <c r="Q790" s="300"/>
      <c r="R790" s="312"/>
      <c r="S790" s="300"/>
      <c r="T790" s="300"/>
      <c r="U790" s="300"/>
      <c r="V790" s="312"/>
      <c r="W790" s="300"/>
      <c r="X790" s="317"/>
      <c r="Y790" s="308"/>
      <c r="Z790" s="318"/>
      <c r="AA790" s="308"/>
      <c r="AB790" s="300"/>
      <c r="AC790" s="300"/>
      <c r="AD790" s="723"/>
      <c r="AE790" s="723"/>
      <c r="AF790" s="723"/>
      <c r="AG790" s="241"/>
      <c r="AH790" s="241"/>
      <c r="AI790" s="241"/>
      <c r="AJ790" s="241"/>
      <c r="AK790" s="241"/>
      <c r="AL790" s="241"/>
      <c r="AM790" s="241"/>
      <c r="AN790" s="242"/>
      <c r="AO790" s="241"/>
      <c r="AP790" s="242"/>
      <c r="AQ790" s="241"/>
      <c r="AR790" s="242"/>
      <c r="AS790" s="241"/>
      <c r="AT790" s="242"/>
      <c r="AU790" s="241"/>
      <c r="AV790" s="242"/>
      <c r="AW790" s="241"/>
    </row>
    <row r="791" spans="1:49" ht="26.25">
      <c r="A791" s="312"/>
      <c r="B791" s="312"/>
      <c r="C791" s="312"/>
      <c r="D791" s="312"/>
      <c r="E791" s="312"/>
      <c r="F791" s="313"/>
      <c r="G791" s="304"/>
      <c r="H791" s="314"/>
      <c r="I791" s="300"/>
      <c r="J791" s="315"/>
      <c r="K791" s="315"/>
      <c r="L791" s="316"/>
      <c r="M791" s="300"/>
      <c r="N791" s="308"/>
      <c r="O791" s="300"/>
      <c r="P791" s="312"/>
      <c r="Q791" s="300"/>
      <c r="R791" s="312"/>
      <c r="S791" s="300"/>
      <c r="T791" s="300"/>
      <c r="U791" s="300"/>
      <c r="V791" s="312"/>
      <c r="W791" s="300"/>
      <c r="X791" s="317"/>
      <c r="Y791" s="308"/>
      <c r="Z791" s="318"/>
      <c r="AA791" s="308"/>
      <c r="AB791" s="300"/>
      <c r="AC791" s="300"/>
      <c r="AD791" s="723"/>
      <c r="AE791" s="723"/>
      <c r="AF791" s="723"/>
      <c r="AG791" s="241"/>
      <c r="AH791" s="241"/>
      <c r="AI791" s="241"/>
      <c r="AJ791" s="241"/>
      <c r="AK791" s="241"/>
      <c r="AL791" s="241"/>
      <c r="AM791" s="241"/>
      <c r="AN791" s="242"/>
      <c r="AO791" s="241"/>
      <c r="AP791" s="242"/>
      <c r="AQ791" s="241"/>
      <c r="AR791" s="242"/>
      <c r="AS791" s="241"/>
      <c r="AT791" s="242"/>
      <c r="AU791" s="241"/>
      <c r="AV791" s="242"/>
      <c r="AW791" s="241"/>
    </row>
    <row r="792" spans="1:49" ht="26.25">
      <c r="A792" s="312"/>
      <c r="B792" s="312"/>
      <c r="C792" s="312"/>
      <c r="D792" s="312"/>
      <c r="E792" s="312"/>
      <c r="F792" s="313"/>
      <c r="G792" s="304"/>
      <c r="H792" s="314"/>
      <c r="I792" s="300"/>
      <c r="J792" s="315"/>
      <c r="K792" s="315"/>
      <c r="L792" s="316"/>
      <c r="M792" s="300"/>
      <c r="N792" s="308"/>
      <c r="O792" s="300"/>
      <c r="P792" s="312"/>
      <c r="Q792" s="300"/>
      <c r="R792" s="312"/>
      <c r="S792" s="300"/>
      <c r="T792" s="300"/>
      <c r="U792" s="300"/>
      <c r="V792" s="312"/>
      <c r="W792" s="300"/>
      <c r="X792" s="317"/>
      <c r="Y792" s="308"/>
      <c r="Z792" s="318"/>
      <c r="AA792" s="308"/>
      <c r="AB792" s="300"/>
      <c r="AC792" s="300"/>
      <c r="AD792" s="723"/>
      <c r="AE792" s="723"/>
      <c r="AF792" s="723"/>
      <c r="AG792" s="241"/>
      <c r="AH792" s="241"/>
      <c r="AI792" s="241"/>
      <c r="AJ792" s="241"/>
      <c r="AK792" s="241"/>
      <c r="AL792" s="241"/>
      <c r="AM792" s="241"/>
      <c r="AN792" s="242"/>
      <c r="AO792" s="241"/>
      <c r="AP792" s="242"/>
      <c r="AQ792" s="241"/>
      <c r="AR792" s="242"/>
      <c r="AS792" s="241"/>
      <c r="AT792" s="242"/>
      <c r="AU792" s="241"/>
      <c r="AV792" s="242"/>
      <c r="AW792" s="241"/>
    </row>
    <row r="793" spans="1:49" ht="26.25">
      <c r="A793" s="312"/>
      <c r="B793" s="312"/>
      <c r="C793" s="312"/>
      <c r="D793" s="312"/>
      <c r="E793" s="312"/>
      <c r="F793" s="313"/>
      <c r="G793" s="304"/>
      <c r="H793" s="314"/>
      <c r="I793" s="300"/>
      <c r="J793" s="315"/>
      <c r="K793" s="315"/>
      <c r="L793" s="316"/>
      <c r="M793" s="300"/>
      <c r="N793" s="308"/>
      <c r="O793" s="300"/>
      <c r="P793" s="312"/>
      <c r="Q793" s="300"/>
      <c r="R793" s="312"/>
      <c r="S793" s="300"/>
      <c r="T793" s="300"/>
      <c r="U793" s="300"/>
      <c r="V793" s="312"/>
      <c r="W793" s="300"/>
      <c r="X793" s="317"/>
      <c r="Y793" s="308"/>
      <c r="Z793" s="318"/>
      <c r="AA793" s="308"/>
      <c r="AB793" s="300"/>
      <c r="AC793" s="300"/>
      <c r="AD793" s="723"/>
      <c r="AE793" s="723"/>
      <c r="AF793" s="723"/>
      <c r="AG793" s="241"/>
      <c r="AH793" s="241"/>
      <c r="AI793" s="241"/>
      <c r="AJ793" s="241"/>
      <c r="AK793" s="241"/>
      <c r="AL793" s="241"/>
      <c r="AM793" s="241"/>
      <c r="AN793" s="242"/>
      <c r="AO793" s="241"/>
      <c r="AP793" s="242"/>
      <c r="AQ793" s="241"/>
      <c r="AR793" s="242"/>
      <c r="AS793" s="241"/>
      <c r="AT793" s="242"/>
      <c r="AU793" s="241"/>
      <c r="AV793" s="242"/>
      <c r="AW793" s="241"/>
    </row>
    <row r="794" spans="1:49" ht="26.25">
      <c r="A794" s="312"/>
      <c r="B794" s="312"/>
      <c r="C794" s="312"/>
      <c r="D794" s="312"/>
      <c r="E794" s="312"/>
      <c r="F794" s="313"/>
      <c r="G794" s="304"/>
      <c r="H794" s="314"/>
      <c r="I794" s="300"/>
      <c r="J794" s="315"/>
      <c r="K794" s="315"/>
      <c r="L794" s="316"/>
      <c r="M794" s="300"/>
      <c r="N794" s="308"/>
      <c r="O794" s="300"/>
      <c r="P794" s="312"/>
      <c r="Q794" s="300"/>
      <c r="R794" s="312"/>
      <c r="S794" s="300"/>
      <c r="T794" s="300"/>
      <c r="U794" s="300"/>
      <c r="V794" s="312"/>
      <c r="W794" s="300"/>
      <c r="X794" s="317"/>
      <c r="Y794" s="308"/>
      <c r="Z794" s="318"/>
      <c r="AA794" s="308"/>
      <c r="AB794" s="300"/>
      <c r="AC794" s="300"/>
      <c r="AD794" s="723"/>
      <c r="AE794" s="723"/>
      <c r="AF794" s="723"/>
      <c r="AG794" s="241"/>
      <c r="AH794" s="241"/>
      <c r="AI794" s="241"/>
      <c r="AJ794" s="241"/>
      <c r="AK794" s="241"/>
      <c r="AL794" s="241"/>
      <c r="AM794" s="241"/>
      <c r="AN794" s="242"/>
      <c r="AO794" s="241"/>
      <c r="AP794" s="242"/>
      <c r="AQ794" s="241"/>
      <c r="AR794" s="242"/>
      <c r="AS794" s="241"/>
      <c r="AT794" s="242"/>
      <c r="AU794" s="241"/>
      <c r="AV794" s="242"/>
      <c r="AW794" s="241"/>
    </row>
    <row r="795" spans="1:49" ht="26.25">
      <c r="A795" s="312"/>
      <c r="B795" s="312"/>
      <c r="C795" s="312"/>
      <c r="D795" s="312"/>
      <c r="E795" s="312"/>
      <c r="F795" s="313"/>
      <c r="G795" s="304"/>
      <c r="H795" s="314"/>
      <c r="I795" s="300"/>
      <c r="J795" s="315"/>
      <c r="K795" s="315"/>
      <c r="L795" s="316"/>
      <c r="M795" s="300"/>
      <c r="N795" s="308"/>
      <c r="O795" s="300"/>
      <c r="P795" s="312"/>
      <c r="Q795" s="300"/>
      <c r="R795" s="312"/>
      <c r="S795" s="300"/>
      <c r="T795" s="300"/>
      <c r="U795" s="300"/>
      <c r="V795" s="312"/>
      <c r="W795" s="300"/>
      <c r="X795" s="317"/>
      <c r="Y795" s="308"/>
      <c r="Z795" s="318"/>
      <c r="AA795" s="308"/>
      <c r="AB795" s="300"/>
      <c r="AC795" s="300"/>
      <c r="AD795" s="723"/>
      <c r="AE795" s="723"/>
      <c r="AF795" s="723"/>
      <c r="AG795" s="241"/>
      <c r="AH795" s="241"/>
      <c r="AI795" s="241"/>
      <c r="AJ795" s="241"/>
      <c r="AK795" s="241"/>
      <c r="AL795" s="241"/>
      <c r="AM795" s="241"/>
      <c r="AN795" s="242"/>
      <c r="AO795" s="241"/>
      <c r="AP795" s="242"/>
      <c r="AQ795" s="241"/>
      <c r="AR795" s="242"/>
      <c r="AS795" s="241"/>
      <c r="AT795" s="242"/>
      <c r="AU795" s="241"/>
      <c r="AV795" s="242"/>
      <c r="AW795" s="241"/>
    </row>
    <row r="796" spans="1:49" ht="26.25">
      <c r="A796" s="312"/>
      <c r="B796" s="312"/>
      <c r="C796" s="312"/>
      <c r="D796" s="312"/>
      <c r="E796" s="312"/>
      <c r="F796" s="313"/>
      <c r="G796" s="304"/>
      <c r="H796" s="314"/>
      <c r="I796" s="300"/>
      <c r="J796" s="315"/>
      <c r="K796" s="315"/>
      <c r="L796" s="316"/>
      <c r="M796" s="300"/>
      <c r="N796" s="308"/>
      <c r="O796" s="300"/>
      <c r="P796" s="312"/>
      <c r="Q796" s="300"/>
      <c r="R796" s="312"/>
      <c r="S796" s="300"/>
      <c r="T796" s="300"/>
      <c r="U796" s="300"/>
      <c r="V796" s="312"/>
      <c r="W796" s="300"/>
      <c r="X796" s="317"/>
      <c r="Y796" s="308"/>
      <c r="Z796" s="318"/>
      <c r="AA796" s="308"/>
      <c r="AB796" s="300"/>
      <c r="AC796" s="300"/>
      <c r="AD796" s="723"/>
      <c r="AE796" s="723"/>
      <c r="AF796" s="723"/>
      <c r="AG796" s="241"/>
      <c r="AH796" s="241"/>
      <c r="AI796" s="241"/>
      <c r="AJ796" s="241"/>
      <c r="AK796" s="241"/>
      <c r="AL796" s="241"/>
      <c r="AM796" s="241"/>
      <c r="AN796" s="242"/>
      <c r="AO796" s="241"/>
      <c r="AP796" s="242"/>
      <c r="AQ796" s="241"/>
      <c r="AR796" s="242"/>
      <c r="AS796" s="241"/>
      <c r="AT796" s="242"/>
      <c r="AU796" s="241"/>
      <c r="AV796" s="242"/>
      <c r="AW796" s="241"/>
    </row>
    <row r="797" spans="1:49" ht="26.25">
      <c r="A797" s="312"/>
      <c r="B797" s="312"/>
      <c r="C797" s="312"/>
      <c r="D797" s="312"/>
      <c r="E797" s="312"/>
      <c r="F797" s="313"/>
      <c r="G797" s="304"/>
      <c r="H797" s="314"/>
      <c r="I797" s="300"/>
      <c r="J797" s="315"/>
      <c r="K797" s="315"/>
      <c r="L797" s="316"/>
      <c r="M797" s="300"/>
      <c r="N797" s="308"/>
      <c r="O797" s="300"/>
      <c r="P797" s="312"/>
      <c r="Q797" s="300"/>
      <c r="R797" s="312"/>
      <c r="S797" s="300"/>
      <c r="T797" s="300"/>
      <c r="U797" s="300"/>
      <c r="V797" s="312"/>
      <c r="W797" s="300"/>
      <c r="X797" s="317"/>
      <c r="Y797" s="308"/>
      <c r="Z797" s="318"/>
      <c r="AA797" s="308"/>
      <c r="AB797" s="300"/>
      <c r="AC797" s="300"/>
      <c r="AD797" s="723"/>
      <c r="AE797" s="723"/>
      <c r="AF797" s="723"/>
      <c r="AG797" s="241"/>
      <c r="AH797" s="241"/>
      <c r="AI797" s="241"/>
      <c r="AJ797" s="241"/>
      <c r="AK797" s="241"/>
      <c r="AL797" s="241"/>
      <c r="AM797" s="241"/>
      <c r="AN797" s="242"/>
      <c r="AO797" s="241"/>
      <c r="AP797" s="242"/>
      <c r="AQ797" s="241"/>
      <c r="AR797" s="242"/>
      <c r="AS797" s="241"/>
      <c r="AT797" s="242"/>
      <c r="AU797" s="241"/>
      <c r="AV797" s="242"/>
      <c r="AW797" s="241"/>
    </row>
    <row r="798" spans="1:49" ht="26.25">
      <c r="A798" s="312"/>
      <c r="B798" s="312"/>
      <c r="C798" s="312"/>
      <c r="D798" s="312"/>
      <c r="E798" s="312"/>
      <c r="F798" s="313"/>
      <c r="G798" s="304"/>
      <c r="H798" s="314"/>
      <c r="I798" s="300"/>
      <c r="J798" s="315"/>
      <c r="K798" s="315"/>
      <c r="L798" s="316"/>
      <c r="M798" s="300"/>
      <c r="N798" s="308"/>
      <c r="O798" s="300"/>
      <c r="P798" s="312"/>
      <c r="Q798" s="300"/>
      <c r="R798" s="312"/>
      <c r="S798" s="300"/>
      <c r="T798" s="300"/>
      <c r="U798" s="300"/>
      <c r="V798" s="312"/>
      <c r="W798" s="300"/>
      <c r="X798" s="317"/>
      <c r="Y798" s="308"/>
      <c r="Z798" s="318"/>
      <c r="AA798" s="308"/>
      <c r="AB798" s="300"/>
      <c r="AC798" s="300"/>
      <c r="AD798" s="723"/>
      <c r="AE798" s="723"/>
      <c r="AF798" s="723"/>
      <c r="AG798" s="241"/>
      <c r="AH798" s="241"/>
      <c r="AI798" s="241"/>
      <c r="AJ798" s="241"/>
      <c r="AK798" s="241"/>
      <c r="AL798" s="241"/>
      <c r="AM798" s="241"/>
      <c r="AN798" s="242"/>
      <c r="AO798" s="241"/>
      <c r="AP798" s="242"/>
      <c r="AQ798" s="241"/>
      <c r="AR798" s="242"/>
      <c r="AS798" s="241"/>
      <c r="AT798" s="242"/>
      <c r="AU798" s="241"/>
      <c r="AV798" s="242"/>
      <c r="AW798" s="241"/>
    </row>
    <row r="799" spans="1:49" ht="26.25">
      <c r="A799" s="312"/>
      <c r="B799" s="312"/>
      <c r="C799" s="312"/>
      <c r="D799" s="312"/>
      <c r="E799" s="312"/>
      <c r="F799" s="313"/>
      <c r="G799" s="304"/>
      <c r="H799" s="314"/>
      <c r="I799" s="300"/>
      <c r="J799" s="315"/>
      <c r="K799" s="315"/>
      <c r="L799" s="316"/>
      <c r="M799" s="300"/>
      <c r="N799" s="308"/>
      <c r="O799" s="300"/>
      <c r="P799" s="312"/>
      <c r="Q799" s="300"/>
      <c r="R799" s="312"/>
      <c r="S799" s="300"/>
      <c r="T799" s="300"/>
      <c r="U799" s="300"/>
      <c r="V799" s="312"/>
      <c r="W799" s="300"/>
      <c r="X799" s="317"/>
      <c r="Y799" s="308"/>
      <c r="Z799" s="318"/>
      <c r="AA799" s="308"/>
      <c r="AB799" s="300"/>
      <c r="AC799" s="300"/>
      <c r="AD799" s="723"/>
      <c r="AE799" s="723"/>
      <c r="AF799" s="723"/>
      <c r="AG799" s="241"/>
      <c r="AH799" s="241"/>
      <c r="AI799" s="241"/>
      <c r="AJ799" s="241"/>
      <c r="AK799" s="241"/>
      <c r="AL799" s="241"/>
      <c r="AM799" s="241"/>
      <c r="AN799" s="242"/>
      <c r="AO799" s="241"/>
      <c r="AP799" s="242"/>
      <c r="AQ799" s="241"/>
      <c r="AR799" s="242"/>
      <c r="AS799" s="241"/>
      <c r="AT799" s="242"/>
      <c r="AU799" s="241"/>
      <c r="AV799" s="242"/>
      <c r="AW799" s="241"/>
    </row>
    <row r="800" spans="1:49" ht="26.25">
      <c r="A800" s="312"/>
      <c r="B800" s="312"/>
      <c r="C800" s="312"/>
      <c r="D800" s="312"/>
      <c r="E800" s="312"/>
      <c r="F800" s="313"/>
      <c r="G800" s="304"/>
      <c r="H800" s="314"/>
      <c r="I800" s="300"/>
      <c r="J800" s="315"/>
      <c r="K800" s="315"/>
      <c r="L800" s="316"/>
      <c r="M800" s="300"/>
      <c r="N800" s="308"/>
      <c r="O800" s="300"/>
      <c r="P800" s="312"/>
      <c r="Q800" s="300"/>
      <c r="R800" s="312"/>
      <c r="S800" s="300"/>
      <c r="T800" s="300"/>
      <c r="U800" s="300"/>
      <c r="V800" s="312"/>
      <c r="W800" s="300"/>
      <c r="X800" s="317"/>
      <c r="Y800" s="308"/>
      <c r="Z800" s="318"/>
      <c r="AA800" s="308"/>
      <c r="AB800" s="300"/>
      <c r="AC800" s="300"/>
      <c r="AD800" s="723"/>
      <c r="AE800" s="723"/>
      <c r="AF800" s="723"/>
      <c r="AG800" s="241"/>
      <c r="AH800" s="241"/>
      <c r="AI800" s="241"/>
      <c r="AJ800" s="241"/>
      <c r="AK800" s="241"/>
      <c r="AL800" s="241"/>
      <c r="AM800" s="241"/>
      <c r="AN800" s="242"/>
      <c r="AO800" s="241"/>
      <c r="AP800" s="242"/>
      <c r="AQ800" s="241"/>
      <c r="AR800" s="242"/>
      <c r="AS800" s="241"/>
      <c r="AT800" s="242"/>
      <c r="AU800" s="241"/>
      <c r="AV800" s="242"/>
      <c r="AW800" s="241"/>
    </row>
    <row r="801" spans="1:49" ht="26.25">
      <c r="A801" s="312"/>
      <c r="B801" s="312"/>
      <c r="C801" s="312"/>
      <c r="D801" s="312"/>
      <c r="E801" s="312"/>
      <c r="F801" s="313"/>
      <c r="G801" s="304"/>
      <c r="H801" s="314"/>
      <c r="I801" s="300"/>
      <c r="J801" s="315"/>
      <c r="K801" s="315"/>
      <c r="L801" s="316"/>
      <c r="M801" s="300"/>
      <c r="N801" s="308"/>
      <c r="O801" s="300"/>
      <c r="P801" s="312"/>
      <c r="Q801" s="300"/>
      <c r="R801" s="312"/>
      <c r="S801" s="300"/>
      <c r="T801" s="300"/>
      <c r="U801" s="300"/>
      <c r="V801" s="312"/>
      <c r="W801" s="300"/>
      <c r="X801" s="317"/>
      <c r="Y801" s="308"/>
      <c r="Z801" s="318"/>
      <c r="AA801" s="308"/>
      <c r="AB801" s="300"/>
      <c r="AC801" s="300"/>
      <c r="AD801" s="723"/>
      <c r="AE801" s="723"/>
      <c r="AF801" s="723"/>
      <c r="AG801" s="241"/>
      <c r="AH801" s="241"/>
      <c r="AI801" s="241"/>
      <c r="AJ801" s="241"/>
      <c r="AK801" s="241"/>
      <c r="AL801" s="241"/>
      <c r="AM801" s="241"/>
      <c r="AN801" s="242"/>
      <c r="AO801" s="241"/>
      <c r="AP801" s="242"/>
      <c r="AQ801" s="241"/>
      <c r="AR801" s="242"/>
      <c r="AS801" s="241"/>
      <c r="AT801" s="242"/>
      <c r="AU801" s="241"/>
      <c r="AV801" s="242"/>
      <c r="AW801" s="241"/>
    </row>
    <row r="802" spans="1:49" ht="26.25">
      <c r="A802" s="312"/>
      <c r="B802" s="312"/>
      <c r="C802" s="312"/>
      <c r="D802" s="312"/>
      <c r="E802" s="312"/>
      <c r="F802" s="313"/>
      <c r="G802" s="304"/>
      <c r="H802" s="314"/>
      <c r="I802" s="300"/>
      <c r="J802" s="315"/>
      <c r="K802" s="315"/>
      <c r="L802" s="316"/>
      <c r="M802" s="300"/>
      <c r="N802" s="308"/>
      <c r="O802" s="300"/>
      <c r="P802" s="312"/>
      <c r="Q802" s="300"/>
      <c r="R802" s="312"/>
      <c r="S802" s="300"/>
      <c r="T802" s="300"/>
      <c r="U802" s="300"/>
      <c r="V802" s="312"/>
      <c r="W802" s="300"/>
      <c r="X802" s="317"/>
      <c r="Y802" s="308"/>
      <c r="Z802" s="318"/>
      <c r="AA802" s="308"/>
      <c r="AB802" s="300"/>
      <c r="AC802" s="300"/>
      <c r="AD802" s="723"/>
      <c r="AE802" s="723"/>
      <c r="AF802" s="723"/>
      <c r="AG802" s="241"/>
      <c r="AH802" s="241"/>
      <c r="AI802" s="241"/>
      <c r="AJ802" s="241"/>
      <c r="AK802" s="241"/>
      <c r="AL802" s="241"/>
      <c r="AM802" s="241"/>
      <c r="AN802" s="242"/>
      <c r="AO802" s="241"/>
      <c r="AP802" s="242"/>
      <c r="AQ802" s="241"/>
      <c r="AR802" s="242"/>
      <c r="AS802" s="241"/>
      <c r="AT802" s="242"/>
      <c r="AU802" s="241"/>
      <c r="AV802" s="242"/>
      <c r="AW802" s="241"/>
    </row>
    <row r="803" spans="1:49" ht="26.25">
      <c r="A803" s="312"/>
      <c r="B803" s="312"/>
      <c r="C803" s="312"/>
      <c r="D803" s="312"/>
      <c r="E803" s="312"/>
      <c r="F803" s="313"/>
      <c r="G803" s="304"/>
      <c r="H803" s="314"/>
      <c r="I803" s="300"/>
      <c r="J803" s="315"/>
      <c r="K803" s="315"/>
      <c r="L803" s="316"/>
      <c r="M803" s="300"/>
      <c r="N803" s="308"/>
      <c r="O803" s="300"/>
      <c r="P803" s="312"/>
      <c r="Q803" s="300"/>
      <c r="R803" s="312"/>
      <c r="S803" s="300"/>
      <c r="T803" s="300"/>
      <c r="U803" s="300"/>
      <c r="V803" s="312"/>
      <c r="W803" s="300"/>
      <c r="X803" s="317"/>
      <c r="Y803" s="308"/>
      <c r="Z803" s="318"/>
      <c r="AA803" s="308"/>
      <c r="AB803" s="300"/>
      <c r="AC803" s="300"/>
      <c r="AD803" s="723"/>
      <c r="AE803" s="723"/>
      <c r="AF803" s="723"/>
      <c r="AG803" s="241"/>
      <c r="AH803" s="241"/>
      <c r="AI803" s="241"/>
      <c r="AJ803" s="241"/>
      <c r="AK803" s="241"/>
      <c r="AL803" s="241"/>
      <c r="AM803" s="241"/>
      <c r="AN803" s="242"/>
      <c r="AO803" s="241"/>
      <c r="AP803" s="242"/>
      <c r="AQ803" s="241"/>
      <c r="AR803" s="242"/>
      <c r="AS803" s="241"/>
      <c r="AT803" s="242"/>
      <c r="AU803" s="241"/>
      <c r="AV803" s="242"/>
      <c r="AW803" s="241"/>
    </row>
    <row r="804" spans="1:49" ht="26.25">
      <c r="A804" s="312"/>
      <c r="B804" s="312"/>
      <c r="C804" s="312"/>
      <c r="D804" s="312"/>
      <c r="E804" s="312"/>
      <c r="F804" s="313"/>
      <c r="G804" s="304"/>
      <c r="H804" s="314"/>
      <c r="I804" s="300"/>
      <c r="J804" s="315"/>
      <c r="K804" s="315"/>
      <c r="L804" s="316"/>
      <c r="M804" s="300"/>
      <c r="N804" s="308"/>
      <c r="O804" s="300"/>
      <c r="P804" s="312"/>
      <c r="Q804" s="300"/>
      <c r="R804" s="312"/>
      <c r="S804" s="300"/>
      <c r="T804" s="300"/>
      <c r="U804" s="300"/>
      <c r="V804" s="312"/>
      <c r="W804" s="300"/>
      <c r="X804" s="317"/>
      <c r="Y804" s="308"/>
      <c r="Z804" s="318"/>
      <c r="AA804" s="308"/>
      <c r="AB804" s="300"/>
      <c r="AC804" s="300"/>
      <c r="AD804" s="723"/>
      <c r="AE804" s="723"/>
      <c r="AF804" s="723"/>
      <c r="AG804" s="241"/>
      <c r="AH804" s="241"/>
      <c r="AI804" s="241"/>
      <c r="AJ804" s="241"/>
      <c r="AK804" s="241"/>
      <c r="AL804" s="241"/>
      <c r="AM804" s="241"/>
      <c r="AN804" s="242"/>
      <c r="AO804" s="241"/>
      <c r="AP804" s="242"/>
      <c r="AQ804" s="241"/>
      <c r="AR804" s="242"/>
      <c r="AS804" s="241"/>
      <c r="AT804" s="242"/>
      <c r="AU804" s="241"/>
      <c r="AV804" s="242"/>
      <c r="AW804" s="241"/>
    </row>
    <row r="805" spans="1:49" ht="26.25">
      <c r="A805" s="312"/>
      <c r="B805" s="312"/>
      <c r="C805" s="312"/>
      <c r="D805" s="312"/>
      <c r="E805" s="312"/>
      <c r="F805" s="313"/>
      <c r="G805" s="304"/>
      <c r="H805" s="314"/>
      <c r="I805" s="300"/>
      <c r="J805" s="315"/>
      <c r="K805" s="315"/>
      <c r="L805" s="316"/>
      <c r="M805" s="300"/>
      <c r="N805" s="308"/>
      <c r="O805" s="300"/>
      <c r="P805" s="312"/>
      <c r="Q805" s="300"/>
      <c r="R805" s="312"/>
      <c r="S805" s="300"/>
      <c r="T805" s="300"/>
      <c r="U805" s="300"/>
      <c r="V805" s="312"/>
      <c r="W805" s="300"/>
      <c r="X805" s="317"/>
      <c r="Y805" s="308"/>
      <c r="Z805" s="318"/>
      <c r="AA805" s="308"/>
      <c r="AB805" s="300"/>
      <c r="AC805" s="300"/>
      <c r="AD805" s="723"/>
      <c r="AE805" s="723"/>
      <c r="AF805" s="723"/>
      <c r="AG805" s="241"/>
      <c r="AH805" s="241"/>
      <c r="AI805" s="241"/>
      <c r="AJ805" s="241"/>
      <c r="AK805" s="241"/>
      <c r="AL805" s="241"/>
      <c r="AM805" s="241"/>
      <c r="AN805" s="242"/>
      <c r="AO805" s="241"/>
      <c r="AP805" s="242"/>
      <c r="AQ805" s="241"/>
      <c r="AR805" s="242"/>
      <c r="AS805" s="241"/>
      <c r="AT805" s="242"/>
      <c r="AU805" s="241"/>
      <c r="AV805" s="242"/>
      <c r="AW805" s="241"/>
    </row>
    <row r="806" spans="1:49" ht="26.25">
      <c r="A806" s="312"/>
      <c r="B806" s="312"/>
      <c r="C806" s="312"/>
      <c r="D806" s="312"/>
      <c r="E806" s="312"/>
      <c r="F806" s="313"/>
      <c r="G806" s="304"/>
      <c r="H806" s="314"/>
      <c r="I806" s="300"/>
      <c r="J806" s="315"/>
      <c r="K806" s="315"/>
      <c r="L806" s="316"/>
      <c r="M806" s="300"/>
      <c r="N806" s="308"/>
      <c r="O806" s="300"/>
      <c r="P806" s="312"/>
      <c r="Q806" s="300"/>
      <c r="R806" s="312"/>
      <c r="S806" s="300"/>
      <c r="T806" s="300"/>
      <c r="U806" s="300"/>
      <c r="V806" s="312"/>
      <c r="W806" s="300"/>
      <c r="X806" s="317"/>
      <c r="Y806" s="308"/>
      <c r="Z806" s="318"/>
      <c r="AA806" s="308"/>
      <c r="AB806" s="300"/>
      <c r="AC806" s="300"/>
      <c r="AD806" s="723"/>
      <c r="AE806" s="723"/>
      <c r="AF806" s="723"/>
      <c r="AG806" s="241"/>
      <c r="AH806" s="241"/>
      <c r="AI806" s="241"/>
      <c r="AJ806" s="241"/>
      <c r="AK806" s="241"/>
      <c r="AL806" s="241"/>
      <c r="AM806" s="241"/>
      <c r="AN806" s="242"/>
      <c r="AO806" s="241"/>
      <c r="AP806" s="242"/>
      <c r="AQ806" s="241"/>
      <c r="AR806" s="242"/>
      <c r="AS806" s="241"/>
      <c r="AT806" s="242"/>
      <c r="AU806" s="241"/>
      <c r="AV806" s="242"/>
      <c r="AW806" s="241"/>
    </row>
    <row r="807" spans="1:49" ht="26.25">
      <c r="A807" s="312"/>
      <c r="B807" s="312"/>
      <c r="C807" s="312"/>
      <c r="D807" s="312"/>
      <c r="E807" s="312"/>
      <c r="F807" s="313"/>
      <c r="G807" s="304"/>
      <c r="H807" s="314"/>
      <c r="I807" s="300"/>
      <c r="J807" s="315"/>
      <c r="K807" s="315"/>
      <c r="L807" s="316"/>
      <c r="M807" s="300"/>
      <c r="N807" s="308"/>
      <c r="O807" s="300"/>
      <c r="P807" s="312"/>
      <c r="Q807" s="300"/>
      <c r="R807" s="312"/>
      <c r="S807" s="300"/>
      <c r="T807" s="300"/>
      <c r="U807" s="300"/>
      <c r="V807" s="312"/>
      <c r="W807" s="300"/>
      <c r="X807" s="317"/>
      <c r="Y807" s="308"/>
      <c r="Z807" s="318"/>
      <c r="AA807" s="308"/>
      <c r="AB807" s="300"/>
      <c r="AC807" s="300"/>
      <c r="AD807" s="723"/>
      <c r="AE807" s="723"/>
      <c r="AF807" s="723"/>
      <c r="AG807" s="241"/>
      <c r="AH807" s="241"/>
      <c r="AI807" s="241"/>
      <c r="AJ807" s="241"/>
      <c r="AK807" s="241"/>
      <c r="AL807" s="241"/>
      <c r="AM807" s="241"/>
      <c r="AN807" s="242"/>
      <c r="AO807" s="241"/>
      <c r="AP807" s="242"/>
      <c r="AQ807" s="241"/>
      <c r="AR807" s="242"/>
      <c r="AS807" s="241"/>
      <c r="AT807" s="242"/>
      <c r="AU807" s="241"/>
      <c r="AV807" s="242"/>
      <c r="AW807" s="241"/>
    </row>
    <row r="808" spans="1:49" ht="26.25">
      <c r="A808" s="312"/>
      <c r="B808" s="312"/>
      <c r="C808" s="312"/>
      <c r="D808" s="312"/>
      <c r="E808" s="312"/>
      <c r="F808" s="313"/>
      <c r="G808" s="304"/>
      <c r="H808" s="314"/>
      <c r="I808" s="300"/>
      <c r="J808" s="315"/>
      <c r="K808" s="315"/>
      <c r="L808" s="316"/>
      <c r="M808" s="300"/>
      <c r="N808" s="308"/>
      <c r="O808" s="300"/>
      <c r="P808" s="312"/>
      <c r="Q808" s="300"/>
      <c r="R808" s="312"/>
      <c r="S808" s="300"/>
      <c r="T808" s="300"/>
      <c r="U808" s="300"/>
      <c r="V808" s="312"/>
      <c r="W808" s="300"/>
      <c r="X808" s="317"/>
      <c r="Y808" s="308"/>
      <c r="Z808" s="318"/>
      <c r="AA808" s="308"/>
      <c r="AB808" s="300"/>
      <c r="AC808" s="300"/>
      <c r="AD808" s="723"/>
      <c r="AE808" s="723"/>
      <c r="AF808" s="723"/>
      <c r="AG808" s="241"/>
      <c r="AH808" s="241"/>
      <c r="AI808" s="241"/>
      <c r="AJ808" s="241"/>
      <c r="AK808" s="241"/>
      <c r="AL808" s="241"/>
      <c r="AM808" s="241"/>
      <c r="AN808" s="242"/>
      <c r="AO808" s="241"/>
      <c r="AP808" s="242"/>
      <c r="AQ808" s="241"/>
      <c r="AR808" s="242"/>
      <c r="AS808" s="241"/>
      <c r="AT808" s="242"/>
      <c r="AU808" s="241"/>
      <c r="AV808" s="242"/>
      <c r="AW808" s="241"/>
    </row>
    <row r="809" spans="1:49" ht="26.25">
      <c r="A809" s="312"/>
      <c r="B809" s="312"/>
      <c r="C809" s="312"/>
      <c r="D809" s="312"/>
      <c r="E809" s="312"/>
      <c r="F809" s="313"/>
      <c r="G809" s="304"/>
      <c r="H809" s="314"/>
      <c r="I809" s="300"/>
      <c r="J809" s="315"/>
      <c r="K809" s="315"/>
      <c r="L809" s="316"/>
      <c r="M809" s="300"/>
      <c r="N809" s="308"/>
      <c r="O809" s="300"/>
      <c r="P809" s="312"/>
      <c r="Q809" s="300"/>
      <c r="R809" s="312"/>
      <c r="S809" s="300"/>
      <c r="T809" s="300"/>
      <c r="U809" s="300"/>
      <c r="V809" s="312"/>
      <c r="W809" s="300"/>
      <c r="X809" s="317"/>
      <c r="Y809" s="308"/>
      <c r="Z809" s="318"/>
      <c r="AA809" s="308"/>
      <c r="AB809" s="300"/>
      <c r="AC809" s="300"/>
      <c r="AD809" s="723"/>
      <c r="AE809" s="723"/>
      <c r="AF809" s="723"/>
      <c r="AG809" s="241"/>
      <c r="AH809" s="241"/>
      <c r="AI809" s="241"/>
      <c r="AJ809" s="241"/>
      <c r="AK809" s="241"/>
      <c r="AL809" s="241"/>
      <c r="AM809" s="241"/>
      <c r="AN809" s="242"/>
      <c r="AO809" s="241"/>
      <c r="AP809" s="242"/>
      <c r="AQ809" s="241"/>
      <c r="AR809" s="242"/>
      <c r="AS809" s="241"/>
      <c r="AT809" s="242"/>
      <c r="AU809" s="241"/>
      <c r="AV809" s="242"/>
      <c r="AW809" s="241"/>
    </row>
    <row r="810" spans="1:49" ht="26.25">
      <c r="A810" s="312"/>
      <c r="B810" s="312"/>
      <c r="C810" s="312"/>
      <c r="D810" s="312"/>
      <c r="E810" s="312"/>
      <c r="F810" s="313"/>
      <c r="G810" s="304"/>
      <c r="H810" s="314"/>
      <c r="I810" s="300"/>
      <c r="J810" s="315"/>
      <c r="K810" s="315"/>
      <c r="L810" s="316"/>
      <c r="M810" s="300"/>
      <c r="N810" s="308"/>
      <c r="O810" s="300"/>
      <c r="P810" s="312"/>
      <c r="Q810" s="300"/>
      <c r="R810" s="312"/>
      <c r="S810" s="300"/>
      <c r="T810" s="300"/>
      <c r="U810" s="300"/>
      <c r="V810" s="312"/>
      <c r="W810" s="300"/>
      <c r="X810" s="317"/>
      <c r="Y810" s="308"/>
      <c r="Z810" s="318"/>
      <c r="AA810" s="308"/>
      <c r="AB810" s="300"/>
      <c r="AC810" s="300"/>
      <c r="AD810" s="723"/>
      <c r="AE810" s="723"/>
      <c r="AF810" s="723"/>
      <c r="AG810" s="241"/>
      <c r="AH810" s="241"/>
      <c r="AI810" s="241"/>
      <c r="AJ810" s="241"/>
      <c r="AK810" s="241"/>
      <c r="AL810" s="241"/>
      <c r="AM810" s="241"/>
      <c r="AN810" s="242"/>
      <c r="AO810" s="241"/>
      <c r="AP810" s="242"/>
      <c r="AQ810" s="241"/>
      <c r="AR810" s="242"/>
      <c r="AS810" s="241"/>
      <c r="AT810" s="242"/>
      <c r="AU810" s="241"/>
      <c r="AV810" s="242"/>
      <c r="AW810" s="241"/>
    </row>
    <row r="811" spans="1:49" ht="26.25">
      <c r="A811" s="312"/>
      <c r="B811" s="312"/>
      <c r="C811" s="312"/>
      <c r="D811" s="312"/>
      <c r="E811" s="312"/>
      <c r="F811" s="313"/>
      <c r="G811" s="304"/>
      <c r="H811" s="314"/>
      <c r="I811" s="300"/>
      <c r="J811" s="315"/>
      <c r="K811" s="315"/>
      <c r="L811" s="316"/>
      <c r="M811" s="300"/>
      <c r="N811" s="308"/>
      <c r="O811" s="300"/>
      <c r="P811" s="312"/>
      <c r="Q811" s="300"/>
      <c r="R811" s="312"/>
      <c r="S811" s="300"/>
      <c r="T811" s="300"/>
      <c r="U811" s="300"/>
      <c r="V811" s="312"/>
      <c r="W811" s="300"/>
      <c r="X811" s="317"/>
      <c r="Y811" s="308"/>
      <c r="Z811" s="318"/>
      <c r="AA811" s="308"/>
      <c r="AB811" s="300"/>
      <c r="AC811" s="300"/>
      <c r="AD811" s="723"/>
      <c r="AE811" s="723"/>
      <c r="AF811" s="723"/>
      <c r="AG811" s="241"/>
      <c r="AH811" s="241"/>
      <c r="AI811" s="241"/>
      <c r="AJ811" s="241"/>
      <c r="AK811" s="241"/>
      <c r="AL811" s="241"/>
      <c r="AM811" s="241"/>
      <c r="AN811" s="242"/>
      <c r="AO811" s="241"/>
      <c r="AP811" s="242"/>
      <c r="AQ811" s="241"/>
      <c r="AR811" s="242"/>
      <c r="AS811" s="241"/>
      <c r="AT811" s="242"/>
      <c r="AU811" s="241"/>
      <c r="AV811" s="242"/>
      <c r="AW811" s="241"/>
    </row>
    <row r="812" spans="1:49" ht="26.25">
      <c r="A812" s="312"/>
      <c r="B812" s="312"/>
      <c r="C812" s="312"/>
      <c r="D812" s="312"/>
      <c r="E812" s="312"/>
      <c r="F812" s="313"/>
      <c r="G812" s="304"/>
      <c r="H812" s="314"/>
      <c r="I812" s="300"/>
      <c r="J812" s="315"/>
      <c r="K812" s="315"/>
      <c r="L812" s="316"/>
      <c r="M812" s="300"/>
      <c r="N812" s="308"/>
      <c r="O812" s="300"/>
      <c r="P812" s="312"/>
      <c r="Q812" s="300"/>
      <c r="R812" s="312"/>
      <c r="S812" s="300"/>
      <c r="T812" s="300"/>
      <c r="U812" s="300"/>
      <c r="V812" s="312"/>
      <c r="W812" s="300"/>
      <c r="X812" s="317"/>
      <c r="Y812" s="308"/>
      <c r="Z812" s="318"/>
      <c r="AA812" s="308"/>
      <c r="AB812" s="300"/>
      <c r="AC812" s="300"/>
      <c r="AD812" s="723"/>
      <c r="AE812" s="723"/>
      <c r="AF812" s="723"/>
      <c r="AG812" s="241"/>
      <c r="AH812" s="241"/>
      <c r="AI812" s="241"/>
      <c r="AJ812" s="241"/>
      <c r="AK812" s="241"/>
      <c r="AL812" s="241"/>
      <c r="AM812" s="241"/>
      <c r="AN812" s="242"/>
      <c r="AO812" s="241"/>
      <c r="AP812" s="242"/>
      <c r="AQ812" s="241"/>
      <c r="AR812" s="242"/>
      <c r="AS812" s="241"/>
      <c r="AT812" s="242"/>
      <c r="AU812" s="241"/>
      <c r="AV812" s="242"/>
      <c r="AW812" s="241"/>
    </row>
    <row r="813" spans="1:49" ht="26.25">
      <c r="A813" s="312"/>
      <c r="B813" s="312"/>
      <c r="C813" s="312"/>
      <c r="D813" s="312"/>
      <c r="E813" s="312"/>
      <c r="F813" s="313"/>
      <c r="G813" s="304"/>
      <c r="H813" s="314"/>
      <c r="I813" s="300"/>
      <c r="J813" s="315"/>
      <c r="K813" s="315"/>
      <c r="L813" s="316"/>
      <c r="M813" s="300"/>
      <c r="N813" s="308"/>
      <c r="O813" s="300"/>
      <c r="P813" s="312"/>
      <c r="Q813" s="300"/>
      <c r="R813" s="312"/>
      <c r="S813" s="300"/>
      <c r="T813" s="300"/>
      <c r="U813" s="300"/>
      <c r="V813" s="312"/>
      <c r="W813" s="300"/>
      <c r="X813" s="317"/>
      <c r="Y813" s="308"/>
      <c r="Z813" s="318"/>
      <c r="AA813" s="308"/>
      <c r="AB813" s="300"/>
      <c r="AC813" s="300"/>
      <c r="AD813" s="723"/>
      <c r="AE813" s="723"/>
      <c r="AF813" s="723"/>
      <c r="AG813" s="241"/>
      <c r="AH813" s="241"/>
      <c r="AI813" s="241"/>
      <c r="AJ813" s="241"/>
      <c r="AK813" s="241"/>
      <c r="AL813" s="241"/>
      <c r="AM813" s="241"/>
      <c r="AN813" s="242"/>
      <c r="AO813" s="241"/>
      <c r="AP813" s="242"/>
      <c r="AQ813" s="241"/>
      <c r="AR813" s="242"/>
      <c r="AS813" s="241"/>
      <c r="AT813" s="242"/>
      <c r="AU813" s="241"/>
      <c r="AV813" s="242"/>
      <c r="AW813" s="241"/>
    </row>
    <row r="814" spans="1:49" ht="26.25">
      <c r="A814" s="312"/>
      <c r="B814" s="312"/>
      <c r="C814" s="312"/>
      <c r="D814" s="312"/>
      <c r="E814" s="312"/>
      <c r="F814" s="313"/>
      <c r="G814" s="304"/>
      <c r="H814" s="314"/>
      <c r="I814" s="300"/>
      <c r="J814" s="315"/>
      <c r="K814" s="315"/>
      <c r="L814" s="316"/>
      <c r="M814" s="300"/>
      <c r="N814" s="308"/>
      <c r="O814" s="300"/>
      <c r="P814" s="312"/>
      <c r="Q814" s="300"/>
      <c r="R814" s="312"/>
      <c r="S814" s="300"/>
      <c r="T814" s="300"/>
      <c r="U814" s="300"/>
      <c r="V814" s="312"/>
      <c r="W814" s="300"/>
      <c r="X814" s="317"/>
      <c r="Y814" s="308"/>
      <c r="Z814" s="318"/>
      <c r="AA814" s="308"/>
      <c r="AB814" s="300"/>
      <c r="AC814" s="300"/>
      <c r="AD814" s="723"/>
      <c r="AE814" s="723"/>
      <c r="AF814" s="723"/>
      <c r="AG814" s="241"/>
      <c r="AH814" s="241"/>
      <c r="AI814" s="241"/>
      <c r="AJ814" s="241"/>
      <c r="AK814" s="241"/>
      <c r="AL814" s="241"/>
      <c r="AM814" s="241"/>
      <c r="AN814" s="242"/>
      <c r="AO814" s="241"/>
      <c r="AP814" s="242"/>
      <c r="AQ814" s="241"/>
      <c r="AR814" s="242"/>
      <c r="AS814" s="241"/>
      <c r="AT814" s="242"/>
      <c r="AU814" s="241"/>
      <c r="AV814" s="242"/>
      <c r="AW814" s="241"/>
    </row>
    <row r="815" spans="1:49" ht="26.25">
      <c r="A815" s="312"/>
      <c r="B815" s="312"/>
      <c r="C815" s="312"/>
      <c r="D815" s="312"/>
      <c r="E815" s="312"/>
      <c r="F815" s="313"/>
      <c r="G815" s="304"/>
      <c r="H815" s="314"/>
      <c r="I815" s="300"/>
      <c r="J815" s="315"/>
      <c r="K815" s="315"/>
      <c r="L815" s="316"/>
      <c r="M815" s="300"/>
      <c r="N815" s="308"/>
      <c r="O815" s="300"/>
      <c r="P815" s="312"/>
      <c r="Q815" s="300"/>
      <c r="R815" s="312"/>
      <c r="S815" s="300"/>
      <c r="T815" s="300"/>
      <c r="U815" s="300"/>
      <c r="V815" s="312"/>
      <c r="W815" s="300"/>
      <c r="X815" s="317"/>
      <c r="Y815" s="308"/>
      <c r="Z815" s="318"/>
      <c r="AA815" s="308"/>
      <c r="AB815" s="300"/>
      <c r="AC815" s="300"/>
      <c r="AD815" s="723"/>
      <c r="AE815" s="723"/>
      <c r="AF815" s="723"/>
      <c r="AG815" s="241"/>
      <c r="AH815" s="241"/>
      <c r="AI815" s="241"/>
      <c r="AJ815" s="241"/>
      <c r="AK815" s="241"/>
      <c r="AL815" s="241"/>
      <c r="AM815" s="241"/>
      <c r="AN815" s="242"/>
      <c r="AO815" s="241"/>
      <c r="AP815" s="242"/>
      <c r="AQ815" s="241"/>
      <c r="AR815" s="242"/>
      <c r="AS815" s="241"/>
      <c r="AT815" s="242"/>
      <c r="AU815" s="241"/>
      <c r="AV815" s="242"/>
      <c r="AW815" s="241"/>
    </row>
    <row r="816" spans="1:49" ht="26.25">
      <c r="A816" s="312"/>
      <c r="B816" s="312"/>
      <c r="C816" s="312"/>
      <c r="D816" s="312"/>
      <c r="E816" s="312"/>
      <c r="F816" s="313"/>
      <c r="G816" s="304"/>
      <c r="H816" s="314"/>
      <c r="I816" s="300"/>
      <c r="J816" s="315"/>
      <c r="K816" s="315"/>
      <c r="L816" s="316"/>
      <c r="M816" s="300"/>
      <c r="N816" s="308"/>
      <c r="O816" s="300"/>
      <c r="P816" s="312"/>
      <c r="Q816" s="300"/>
      <c r="R816" s="312"/>
      <c r="S816" s="300"/>
      <c r="T816" s="300"/>
      <c r="U816" s="300"/>
      <c r="V816" s="312"/>
      <c r="W816" s="300"/>
      <c r="X816" s="317"/>
      <c r="Y816" s="308"/>
      <c r="Z816" s="318"/>
      <c r="AA816" s="308"/>
      <c r="AB816" s="300"/>
      <c r="AC816" s="300"/>
      <c r="AD816" s="723"/>
      <c r="AE816" s="723"/>
      <c r="AF816" s="723"/>
      <c r="AG816" s="241"/>
      <c r="AH816" s="241"/>
      <c r="AI816" s="241"/>
      <c r="AJ816" s="241"/>
      <c r="AK816" s="241"/>
      <c r="AL816" s="241"/>
      <c r="AM816" s="241"/>
      <c r="AN816" s="242"/>
      <c r="AO816" s="241"/>
      <c r="AP816" s="242"/>
      <c r="AQ816" s="241"/>
      <c r="AR816" s="242"/>
      <c r="AS816" s="241"/>
      <c r="AT816" s="242"/>
      <c r="AU816" s="241"/>
      <c r="AV816" s="242"/>
      <c r="AW816" s="241"/>
    </row>
    <row r="817" spans="1:49" ht="26.25">
      <c r="A817" s="312"/>
      <c r="B817" s="312"/>
      <c r="C817" s="312"/>
      <c r="D817" s="312"/>
      <c r="E817" s="312"/>
      <c r="F817" s="313"/>
      <c r="G817" s="304"/>
      <c r="H817" s="314"/>
      <c r="I817" s="300"/>
      <c r="J817" s="315"/>
      <c r="K817" s="315"/>
      <c r="L817" s="316"/>
      <c r="M817" s="300"/>
      <c r="N817" s="308"/>
      <c r="O817" s="300"/>
      <c r="P817" s="312"/>
      <c r="Q817" s="300"/>
      <c r="R817" s="312"/>
      <c r="S817" s="300"/>
      <c r="T817" s="300"/>
      <c r="U817" s="300"/>
      <c r="V817" s="312"/>
      <c r="W817" s="300"/>
      <c r="X817" s="317"/>
      <c r="Y817" s="308"/>
      <c r="Z817" s="318"/>
      <c r="AA817" s="308"/>
      <c r="AB817" s="300"/>
      <c r="AC817" s="300"/>
      <c r="AD817" s="723"/>
      <c r="AE817" s="723"/>
      <c r="AF817" s="723"/>
      <c r="AG817" s="241"/>
      <c r="AH817" s="241"/>
      <c r="AI817" s="241"/>
      <c r="AJ817" s="241"/>
      <c r="AK817" s="241"/>
      <c r="AL817" s="241"/>
      <c r="AM817" s="241"/>
      <c r="AN817" s="242"/>
      <c r="AO817" s="241"/>
      <c r="AP817" s="242"/>
      <c r="AQ817" s="241"/>
      <c r="AR817" s="242"/>
      <c r="AS817" s="241"/>
      <c r="AT817" s="242"/>
      <c r="AU817" s="241"/>
      <c r="AV817" s="242"/>
      <c r="AW817" s="241"/>
    </row>
    <row r="818" spans="1:49" ht="26.25">
      <c r="A818" s="312"/>
      <c r="B818" s="312"/>
      <c r="C818" s="312"/>
      <c r="D818" s="312"/>
      <c r="E818" s="312"/>
      <c r="F818" s="313"/>
      <c r="G818" s="304"/>
      <c r="H818" s="314"/>
      <c r="I818" s="300"/>
      <c r="J818" s="315"/>
      <c r="K818" s="315"/>
      <c r="L818" s="316"/>
      <c r="M818" s="300"/>
      <c r="N818" s="308"/>
      <c r="O818" s="300"/>
      <c r="P818" s="312"/>
      <c r="Q818" s="300"/>
      <c r="R818" s="312"/>
      <c r="S818" s="300"/>
      <c r="T818" s="300"/>
      <c r="U818" s="300"/>
      <c r="V818" s="312"/>
      <c r="W818" s="300"/>
      <c r="X818" s="317"/>
      <c r="Y818" s="308"/>
      <c r="Z818" s="318"/>
      <c r="AA818" s="308"/>
      <c r="AB818" s="300"/>
      <c r="AC818" s="300"/>
      <c r="AD818" s="723"/>
      <c r="AE818" s="723"/>
      <c r="AF818" s="723"/>
      <c r="AG818" s="241"/>
      <c r="AH818" s="241"/>
      <c r="AI818" s="241"/>
      <c r="AJ818" s="241"/>
      <c r="AK818" s="241"/>
      <c r="AL818" s="241"/>
      <c r="AM818" s="241"/>
      <c r="AN818" s="242"/>
      <c r="AO818" s="241"/>
      <c r="AP818" s="242"/>
      <c r="AQ818" s="241"/>
      <c r="AR818" s="242"/>
      <c r="AS818" s="241"/>
      <c r="AT818" s="242"/>
      <c r="AU818" s="241"/>
      <c r="AV818" s="242"/>
      <c r="AW818" s="241"/>
    </row>
    <row r="819" spans="1:49" ht="26.25">
      <c r="A819" s="312"/>
      <c r="B819" s="312"/>
      <c r="C819" s="312"/>
      <c r="D819" s="312"/>
      <c r="E819" s="312"/>
      <c r="F819" s="313"/>
      <c r="G819" s="304"/>
      <c r="H819" s="314"/>
      <c r="I819" s="300"/>
      <c r="J819" s="315"/>
      <c r="K819" s="315"/>
      <c r="L819" s="316"/>
      <c r="M819" s="300"/>
      <c r="N819" s="308"/>
      <c r="O819" s="300"/>
      <c r="P819" s="312"/>
      <c r="Q819" s="300"/>
      <c r="R819" s="312"/>
      <c r="S819" s="300"/>
      <c r="T819" s="300"/>
      <c r="U819" s="300"/>
      <c r="V819" s="312"/>
      <c r="W819" s="300"/>
      <c r="X819" s="317"/>
      <c r="Y819" s="308"/>
      <c r="Z819" s="318"/>
      <c r="AA819" s="308"/>
      <c r="AB819" s="300"/>
      <c r="AC819" s="300"/>
      <c r="AD819" s="723"/>
      <c r="AE819" s="723"/>
      <c r="AF819" s="723"/>
      <c r="AG819" s="241"/>
      <c r="AH819" s="241"/>
      <c r="AI819" s="241"/>
      <c r="AJ819" s="241"/>
      <c r="AK819" s="241"/>
      <c r="AL819" s="241"/>
      <c r="AM819" s="241"/>
      <c r="AN819" s="242"/>
      <c r="AO819" s="241"/>
      <c r="AP819" s="242"/>
      <c r="AQ819" s="241"/>
      <c r="AR819" s="242"/>
      <c r="AS819" s="241"/>
      <c r="AT819" s="242"/>
      <c r="AU819" s="241"/>
      <c r="AV819" s="242"/>
      <c r="AW819" s="241"/>
    </row>
    <row r="820" spans="1:49" ht="26.25">
      <c r="A820" s="312"/>
      <c r="B820" s="312"/>
      <c r="C820" s="312"/>
      <c r="D820" s="312"/>
      <c r="E820" s="312"/>
      <c r="F820" s="313"/>
      <c r="G820" s="304"/>
      <c r="H820" s="314"/>
      <c r="I820" s="300"/>
      <c r="J820" s="315"/>
      <c r="K820" s="315"/>
      <c r="L820" s="316"/>
      <c r="M820" s="300"/>
      <c r="N820" s="308"/>
      <c r="O820" s="300"/>
      <c r="P820" s="312"/>
      <c r="Q820" s="300"/>
      <c r="R820" s="312"/>
      <c r="S820" s="300"/>
      <c r="T820" s="300"/>
      <c r="U820" s="300"/>
      <c r="V820" s="312"/>
      <c r="W820" s="300"/>
      <c r="X820" s="317"/>
      <c r="Y820" s="308"/>
      <c r="Z820" s="318"/>
      <c r="AA820" s="308"/>
      <c r="AB820" s="300"/>
      <c r="AC820" s="300"/>
      <c r="AD820" s="723"/>
      <c r="AE820" s="723"/>
      <c r="AF820" s="723"/>
      <c r="AG820" s="241"/>
      <c r="AH820" s="241"/>
      <c r="AI820" s="241"/>
      <c r="AJ820" s="241"/>
      <c r="AK820" s="241"/>
      <c r="AL820" s="241"/>
      <c r="AM820" s="241"/>
      <c r="AN820" s="242"/>
      <c r="AO820" s="241"/>
      <c r="AP820" s="242"/>
      <c r="AQ820" s="241"/>
      <c r="AR820" s="242"/>
      <c r="AS820" s="241"/>
      <c r="AT820" s="242"/>
      <c r="AU820" s="241"/>
      <c r="AV820" s="242"/>
      <c r="AW820" s="241"/>
    </row>
    <row r="821" spans="1:49" ht="26.25">
      <c r="A821" s="312"/>
      <c r="B821" s="312"/>
      <c r="C821" s="312"/>
      <c r="D821" s="312"/>
      <c r="E821" s="312"/>
      <c r="F821" s="313"/>
      <c r="G821" s="304"/>
      <c r="H821" s="314"/>
      <c r="I821" s="300"/>
      <c r="J821" s="315"/>
      <c r="K821" s="315"/>
      <c r="L821" s="316"/>
      <c r="M821" s="300"/>
      <c r="N821" s="308"/>
      <c r="O821" s="300"/>
      <c r="P821" s="312"/>
      <c r="Q821" s="300"/>
      <c r="R821" s="312"/>
      <c r="S821" s="300"/>
      <c r="T821" s="300"/>
      <c r="U821" s="300"/>
      <c r="V821" s="312"/>
      <c r="W821" s="300"/>
      <c r="X821" s="317"/>
      <c r="Y821" s="308"/>
      <c r="Z821" s="318"/>
      <c r="AA821" s="308"/>
      <c r="AB821" s="300"/>
      <c r="AC821" s="300"/>
      <c r="AD821" s="723"/>
      <c r="AE821" s="723"/>
      <c r="AF821" s="723"/>
      <c r="AG821" s="241"/>
      <c r="AH821" s="241"/>
      <c r="AI821" s="241"/>
      <c r="AJ821" s="241"/>
      <c r="AK821" s="241"/>
      <c r="AL821" s="241"/>
      <c r="AM821" s="241"/>
      <c r="AN821" s="242"/>
      <c r="AO821" s="241"/>
      <c r="AP821" s="242"/>
      <c r="AQ821" s="241"/>
      <c r="AR821" s="242"/>
      <c r="AS821" s="241"/>
      <c r="AT821" s="242"/>
      <c r="AU821" s="241"/>
      <c r="AV821" s="242"/>
      <c r="AW821" s="241"/>
    </row>
    <row r="822" spans="1:49" ht="26.25">
      <c r="A822" s="312"/>
      <c r="B822" s="312"/>
      <c r="C822" s="312"/>
      <c r="D822" s="312"/>
      <c r="E822" s="312"/>
      <c r="F822" s="313"/>
      <c r="G822" s="304"/>
      <c r="H822" s="314"/>
      <c r="I822" s="300"/>
      <c r="J822" s="315"/>
      <c r="K822" s="315"/>
      <c r="L822" s="316"/>
      <c r="M822" s="300"/>
      <c r="N822" s="308"/>
      <c r="O822" s="300"/>
      <c r="P822" s="312"/>
      <c r="Q822" s="300"/>
      <c r="R822" s="312"/>
      <c r="S822" s="300"/>
      <c r="T822" s="300"/>
      <c r="U822" s="300"/>
      <c r="V822" s="312"/>
      <c r="W822" s="300"/>
      <c r="X822" s="317"/>
      <c r="Y822" s="308"/>
      <c r="Z822" s="318"/>
      <c r="AA822" s="308"/>
      <c r="AB822" s="300"/>
      <c r="AC822" s="300"/>
      <c r="AD822" s="723"/>
      <c r="AE822" s="723"/>
      <c r="AF822" s="723"/>
      <c r="AG822" s="241"/>
      <c r="AH822" s="241"/>
      <c r="AI822" s="241"/>
      <c r="AJ822" s="241"/>
      <c r="AK822" s="241"/>
      <c r="AL822" s="241"/>
      <c r="AM822" s="241"/>
      <c r="AN822" s="242"/>
      <c r="AO822" s="241"/>
      <c r="AP822" s="242"/>
      <c r="AQ822" s="241"/>
      <c r="AR822" s="242"/>
      <c r="AS822" s="241"/>
      <c r="AT822" s="242"/>
      <c r="AU822" s="241"/>
      <c r="AV822" s="242"/>
      <c r="AW822" s="241"/>
    </row>
    <row r="823" spans="1:49" ht="26.25">
      <c r="A823" s="312"/>
      <c r="B823" s="312"/>
      <c r="C823" s="312"/>
      <c r="D823" s="312"/>
      <c r="E823" s="312"/>
      <c r="F823" s="313"/>
      <c r="G823" s="304"/>
      <c r="H823" s="314"/>
      <c r="I823" s="300"/>
      <c r="J823" s="315"/>
      <c r="K823" s="315"/>
      <c r="L823" s="316"/>
      <c r="M823" s="300"/>
      <c r="N823" s="308"/>
      <c r="O823" s="300"/>
      <c r="P823" s="312"/>
      <c r="Q823" s="300"/>
      <c r="R823" s="312"/>
      <c r="S823" s="300"/>
      <c r="T823" s="300"/>
      <c r="U823" s="300"/>
      <c r="V823" s="312"/>
      <c r="W823" s="300"/>
      <c r="X823" s="317"/>
      <c r="Y823" s="308"/>
      <c r="Z823" s="318"/>
      <c r="AA823" s="308"/>
      <c r="AB823" s="300"/>
      <c r="AC823" s="300"/>
      <c r="AD823" s="723"/>
      <c r="AE823" s="723"/>
      <c r="AF823" s="723"/>
      <c r="AG823" s="241"/>
      <c r="AH823" s="241"/>
      <c r="AI823" s="241"/>
      <c r="AJ823" s="241"/>
      <c r="AK823" s="241"/>
      <c r="AL823" s="241"/>
      <c r="AM823" s="241"/>
      <c r="AN823" s="242"/>
      <c r="AO823" s="241"/>
      <c r="AP823" s="242"/>
      <c r="AQ823" s="241"/>
      <c r="AR823" s="242"/>
      <c r="AS823" s="241"/>
      <c r="AT823" s="242"/>
      <c r="AU823" s="241"/>
      <c r="AV823" s="242"/>
      <c r="AW823" s="241"/>
    </row>
    <row r="824" spans="1:49" ht="26.25">
      <c r="A824" s="312"/>
      <c r="B824" s="312"/>
      <c r="C824" s="312"/>
      <c r="D824" s="312"/>
      <c r="E824" s="312"/>
      <c r="F824" s="313"/>
      <c r="G824" s="304"/>
      <c r="H824" s="314"/>
      <c r="I824" s="300"/>
      <c r="J824" s="315"/>
      <c r="K824" s="315"/>
      <c r="L824" s="316"/>
      <c r="M824" s="300"/>
      <c r="N824" s="308"/>
      <c r="O824" s="300"/>
      <c r="P824" s="312"/>
      <c r="Q824" s="300"/>
      <c r="R824" s="312"/>
      <c r="S824" s="300"/>
      <c r="T824" s="300"/>
      <c r="U824" s="300"/>
      <c r="V824" s="312"/>
      <c r="W824" s="300"/>
      <c r="X824" s="317"/>
      <c r="Y824" s="308"/>
      <c r="Z824" s="318"/>
      <c r="AA824" s="308"/>
      <c r="AB824" s="300"/>
      <c r="AC824" s="300"/>
      <c r="AD824" s="723"/>
      <c r="AE824" s="723"/>
      <c r="AF824" s="723"/>
      <c r="AG824" s="241"/>
      <c r="AH824" s="241"/>
      <c r="AI824" s="241"/>
      <c r="AJ824" s="241"/>
      <c r="AK824" s="241"/>
      <c r="AL824" s="241"/>
      <c r="AM824" s="241"/>
      <c r="AN824" s="242"/>
      <c r="AO824" s="241"/>
      <c r="AP824" s="242"/>
      <c r="AQ824" s="241"/>
      <c r="AR824" s="242"/>
      <c r="AS824" s="241"/>
      <c r="AT824" s="242"/>
      <c r="AU824" s="241"/>
      <c r="AV824" s="242"/>
      <c r="AW824" s="241"/>
    </row>
    <row r="825" spans="1:49" ht="26.25">
      <c r="A825" s="312"/>
      <c r="B825" s="312"/>
      <c r="C825" s="312"/>
      <c r="D825" s="312"/>
      <c r="E825" s="312"/>
      <c r="F825" s="313"/>
      <c r="G825" s="304"/>
      <c r="H825" s="314"/>
      <c r="I825" s="300"/>
      <c r="J825" s="315"/>
      <c r="K825" s="315"/>
      <c r="L825" s="316"/>
      <c r="M825" s="300"/>
      <c r="N825" s="308"/>
      <c r="O825" s="300"/>
      <c r="P825" s="312"/>
      <c r="Q825" s="300"/>
      <c r="R825" s="312"/>
      <c r="S825" s="300"/>
      <c r="T825" s="300"/>
      <c r="U825" s="300"/>
      <c r="V825" s="312"/>
      <c r="W825" s="300"/>
      <c r="X825" s="317"/>
      <c r="Y825" s="308"/>
      <c r="Z825" s="318"/>
      <c r="AA825" s="308"/>
      <c r="AB825" s="300"/>
      <c r="AC825" s="300"/>
      <c r="AD825" s="723"/>
      <c r="AE825" s="723"/>
      <c r="AF825" s="723"/>
      <c r="AG825" s="241"/>
      <c r="AH825" s="241"/>
      <c r="AI825" s="241"/>
      <c r="AJ825" s="241"/>
      <c r="AK825" s="241"/>
      <c r="AL825" s="241"/>
      <c r="AM825" s="241"/>
      <c r="AN825" s="242"/>
      <c r="AO825" s="241"/>
      <c r="AP825" s="242"/>
      <c r="AQ825" s="241"/>
      <c r="AR825" s="242"/>
      <c r="AS825" s="241"/>
      <c r="AT825" s="242"/>
      <c r="AU825" s="241"/>
      <c r="AV825" s="242"/>
      <c r="AW825" s="241"/>
    </row>
    <row r="826" spans="1:49" ht="26.25">
      <c r="A826" s="312"/>
      <c r="B826" s="312"/>
      <c r="C826" s="312"/>
      <c r="D826" s="312"/>
      <c r="E826" s="312"/>
      <c r="F826" s="313"/>
      <c r="G826" s="304"/>
      <c r="H826" s="314"/>
      <c r="I826" s="300"/>
      <c r="J826" s="315"/>
      <c r="K826" s="315"/>
      <c r="L826" s="316"/>
      <c r="M826" s="300"/>
      <c r="N826" s="308"/>
      <c r="O826" s="300"/>
      <c r="P826" s="312"/>
      <c r="Q826" s="300"/>
      <c r="R826" s="312"/>
      <c r="S826" s="300"/>
      <c r="T826" s="300"/>
      <c r="U826" s="300"/>
      <c r="V826" s="312"/>
      <c r="W826" s="300"/>
      <c r="X826" s="317"/>
      <c r="Y826" s="308"/>
      <c r="Z826" s="318"/>
      <c r="AA826" s="308"/>
      <c r="AB826" s="300"/>
      <c r="AC826" s="300"/>
      <c r="AD826" s="723"/>
      <c r="AE826" s="723"/>
      <c r="AF826" s="723"/>
      <c r="AG826" s="241"/>
      <c r="AH826" s="241"/>
      <c r="AI826" s="241"/>
      <c r="AJ826" s="241"/>
      <c r="AK826" s="241"/>
      <c r="AL826" s="241"/>
      <c r="AM826" s="241"/>
      <c r="AN826" s="242"/>
      <c r="AO826" s="241"/>
      <c r="AP826" s="242"/>
      <c r="AQ826" s="241"/>
      <c r="AR826" s="242"/>
      <c r="AS826" s="241"/>
      <c r="AT826" s="242"/>
      <c r="AU826" s="241"/>
      <c r="AV826" s="242"/>
      <c r="AW826" s="241"/>
    </row>
    <row r="827" spans="1:49" ht="26.25">
      <c r="A827" s="312"/>
      <c r="B827" s="312"/>
      <c r="C827" s="312"/>
      <c r="D827" s="312"/>
      <c r="E827" s="312"/>
      <c r="F827" s="313"/>
      <c r="G827" s="304"/>
      <c r="H827" s="314"/>
      <c r="I827" s="300"/>
      <c r="J827" s="315"/>
      <c r="K827" s="315"/>
      <c r="L827" s="316"/>
      <c r="M827" s="300"/>
      <c r="N827" s="308"/>
      <c r="O827" s="300"/>
      <c r="P827" s="312"/>
      <c r="Q827" s="300"/>
      <c r="R827" s="312"/>
      <c r="S827" s="300"/>
      <c r="T827" s="300"/>
      <c r="U827" s="300"/>
      <c r="V827" s="312"/>
      <c r="W827" s="300"/>
      <c r="X827" s="317"/>
      <c r="Y827" s="308"/>
      <c r="Z827" s="318"/>
      <c r="AA827" s="308"/>
      <c r="AB827" s="300"/>
      <c r="AC827" s="300"/>
      <c r="AD827" s="723"/>
      <c r="AE827" s="723"/>
      <c r="AF827" s="723"/>
      <c r="AG827" s="241"/>
      <c r="AH827" s="241"/>
      <c r="AI827" s="241"/>
      <c r="AJ827" s="241"/>
      <c r="AK827" s="241"/>
      <c r="AL827" s="241"/>
      <c r="AM827" s="241"/>
      <c r="AN827" s="242"/>
      <c r="AO827" s="241"/>
      <c r="AP827" s="242"/>
      <c r="AQ827" s="241"/>
      <c r="AR827" s="242"/>
      <c r="AS827" s="241"/>
      <c r="AT827" s="242"/>
      <c r="AU827" s="241"/>
      <c r="AV827" s="242"/>
      <c r="AW827" s="241"/>
    </row>
    <row r="828" spans="1:49" ht="26.25">
      <c r="A828" s="312"/>
      <c r="B828" s="312"/>
      <c r="C828" s="312"/>
      <c r="D828" s="312"/>
      <c r="E828" s="312"/>
      <c r="F828" s="313"/>
      <c r="G828" s="304"/>
      <c r="H828" s="314"/>
      <c r="I828" s="300"/>
      <c r="J828" s="315"/>
      <c r="K828" s="315"/>
      <c r="L828" s="316"/>
      <c r="M828" s="300"/>
      <c r="N828" s="308"/>
      <c r="O828" s="300"/>
      <c r="P828" s="312"/>
      <c r="Q828" s="300"/>
      <c r="R828" s="312"/>
      <c r="S828" s="300"/>
      <c r="T828" s="300"/>
      <c r="U828" s="300"/>
      <c r="V828" s="312"/>
      <c r="W828" s="300"/>
      <c r="X828" s="317"/>
      <c r="Y828" s="308"/>
      <c r="Z828" s="318"/>
      <c r="AA828" s="308"/>
      <c r="AB828" s="300"/>
      <c r="AC828" s="300"/>
      <c r="AD828" s="723"/>
      <c r="AE828" s="723"/>
      <c r="AF828" s="723"/>
      <c r="AG828" s="241"/>
      <c r="AH828" s="241"/>
      <c r="AI828" s="241"/>
      <c r="AJ828" s="241"/>
      <c r="AK828" s="241"/>
      <c r="AL828" s="241"/>
      <c r="AM828" s="241"/>
      <c r="AN828" s="242"/>
      <c r="AO828" s="241"/>
      <c r="AP828" s="242"/>
      <c r="AQ828" s="241"/>
      <c r="AR828" s="242"/>
      <c r="AS828" s="241"/>
      <c r="AT828" s="242"/>
      <c r="AU828" s="241"/>
      <c r="AV828" s="242"/>
      <c r="AW828" s="241"/>
    </row>
    <row r="829" spans="1:49" ht="26.25">
      <c r="A829" s="312"/>
      <c r="B829" s="312"/>
      <c r="C829" s="312"/>
      <c r="D829" s="312"/>
      <c r="E829" s="312"/>
      <c r="F829" s="313"/>
      <c r="G829" s="304"/>
      <c r="H829" s="314"/>
      <c r="I829" s="300"/>
      <c r="J829" s="315"/>
      <c r="K829" s="315"/>
      <c r="L829" s="316"/>
      <c r="M829" s="300"/>
      <c r="N829" s="308"/>
      <c r="O829" s="300"/>
      <c r="P829" s="312"/>
      <c r="Q829" s="300"/>
      <c r="R829" s="312"/>
      <c r="S829" s="300"/>
      <c r="T829" s="300"/>
      <c r="U829" s="300"/>
      <c r="V829" s="312"/>
      <c r="W829" s="300"/>
      <c r="X829" s="317"/>
      <c r="Y829" s="308"/>
      <c r="Z829" s="318"/>
      <c r="AA829" s="308"/>
      <c r="AB829" s="300"/>
      <c r="AC829" s="300"/>
      <c r="AD829" s="723"/>
      <c r="AE829" s="723"/>
      <c r="AF829" s="723"/>
      <c r="AG829" s="241"/>
      <c r="AH829" s="241"/>
      <c r="AI829" s="241"/>
      <c r="AJ829" s="241"/>
      <c r="AK829" s="241"/>
      <c r="AL829" s="241"/>
      <c r="AM829" s="241"/>
      <c r="AN829" s="242"/>
      <c r="AO829" s="241"/>
      <c r="AP829" s="242"/>
      <c r="AQ829" s="241"/>
      <c r="AR829" s="242"/>
      <c r="AS829" s="241"/>
      <c r="AT829" s="242"/>
      <c r="AU829" s="241"/>
      <c r="AV829" s="242"/>
      <c r="AW829" s="241"/>
    </row>
    <row r="830" spans="1:49" ht="26.25">
      <c r="A830" s="312"/>
      <c r="B830" s="312"/>
      <c r="C830" s="312"/>
      <c r="D830" s="312"/>
      <c r="E830" s="312"/>
      <c r="F830" s="313"/>
      <c r="G830" s="304"/>
      <c r="H830" s="314"/>
      <c r="I830" s="300"/>
      <c r="J830" s="315"/>
      <c r="K830" s="315"/>
      <c r="L830" s="316"/>
      <c r="M830" s="300"/>
      <c r="N830" s="308"/>
      <c r="O830" s="300"/>
      <c r="P830" s="312"/>
      <c r="Q830" s="300"/>
      <c r="R830" s="312"/>
      <c r="S830" s="300"/>
      <c r="T830" s="300"/>
      <c r="U830" s="300"/>
      <c r="V830" s="312"/>
      <c r="W830" s="300"/>
      <c r="X830" s="317"/>
      <c r="Y830" s="308"/>
      <c r="Z830" s="318"/>
      <c r="AA830" s="308"/>
      <c r="AB830" s="300"/>
      <c r="AC830" s="300"/>
      <c r="AD830" s="723"/>
      <c r="AE830" s="723"/>
      <c r="AF830" s="723"/>
      <c r="AG830" s="241"/>
      <c r="AH830" s="241"/>
      <c r="AI830" s="241"/>
      <c r="AJ830" s="241"/>
      <c r="AK830" s="241"/>
      <c r="AL830" s="241"/>
      <c r="AM830" s="241"/>
      <c r="AN830" s="242"/>
      <c r="AO830" s="241"/>
      <c r="AP830" s="242"/>
      <c r="AQ830" s="241"/>
      <c r="AR830" s="242"/>
      <c r="AS830" s="241"/>
      <c r="AT830" s="242"/>
      <c r="AU830" s="241"/>
      <c r="AV830" s="242"/>
      <c r="AW830" s="241"/>
    </row>
    <row r="831" spans="1:49" ht="26.25">
      <c r="A831" s="312"/>
      <c r="B831" s="312"/>
      <c r="C831" s="312"/>
      <c r="D831" s="312"/>
      <c r="E831" s="312"/>
      <c r="F831" s="313"/>
      <c r="G831" s="304"/>
      <c r="H831" s="314"/>
      <c r="I831" s="300"/>
      <c r="J831" s="315"/>
      <c r="K831" s="315"/>
      <c r="L831" s="316"/>
      <c r="M831" s="300"/>
      <c r="N831" s="308"/>
      <c r="O831" s="300"/>
      <c r="P831" s="312"/>
      <c r="Q831" s="300"/>
      <c r="R831" s="312"/>
      <c r="S831" s="300"/>
      <c r="T831" s="300"/>
      <c r="U831" s="300"/>
      <c r="V831" s="312"/>
      <c r="W831" s="300"/>
      <c r="X831" s="317"/>
      <c r="Y831" s="308"/>
      <c r="Z831" s="318"/>
      <c r="AA831" s="308"/>
      <c r="AB831" s="300"/>
      <c r="AC831" s="300"/>
      <c r="AD831" s="723"/>
      <c r="AE831" s="723"/>
      <c r="AF831" s="723"/>
      <c r="AG831" s="241"/>
      <c r="AH831" s="241"/>
      <c r="AI831" s="241"/>
      <c r="AJ831" s="241"/>
      <c r="AK831" s="241"/>
      <c r="AL831" s="241"/>
      <c r="AM831" s="241"/>
      <c r="AN831" s="242"/>
      <c r="AO831" s="241"/>
      <c r="AP831" s="242"/>
      <c r="AQ831" s="241"/>
      <c r="AR831" s="242"/>
      <c r="AS831" s="241"/>
      <c r="AT831" s="242"/>
      <c r="AU831" s="241"/>
      <c r="AV831" s="242"/>
      <c r="AW831" s="241"/>
    </row>
    <row r="832" spans="1:49" ht="26.25">
      <c r="A832" s="312"/>
      <c r="B832" s="312"/>
      <c r="C832" s="312"/>
      <c r="D832" s="312"/>
      <c r="E832" s="312"/>
      <c r="F832" s="313"/>
      <c r="G832" s="304"/>
      <c r="H832" s="314"/>
      <c r="I832" s="300"/>
      <c r="J832" s="315"/>
      <c r="K832" s="315"/>
      <c r="L832" s="316"/>
      <c r="M832" s="300"/>
      <c r="N832" s="308"/>
      <c r="O832" s="300"/>
      <c r="P832" s="312"/>
      <c r="Q832" s="300"/>
      <c r="R832" s="312"/>
      <c r="S832" s="300"/>
      <c r="T832" s="300"/>
      <c r="U832" s="300"/>
      <c r="V832" s="312"/>
      <c r="W832" s="300"/>
      <c r="X832" s="317"/>
      <c r="Y832" s="308"/>
      <c r="Z832" s="318"/>
      <c r="AA832" s="308"/>
      <c r="AB832" s="300"/>
      <c r="AC832" s="300"/>
      <c r="AD832" s="723"/>
      <c r="AE832" s="723"/>
      <c r="AF832" s="723"/>
      <c r="AG832" s="241"/>
      <c r="AH832" s="241"/>
      <c r="AI832" s="241"/>
      <c r="AJ832" s="241"/>
      <c r="AK832" s="241"/>
      <c r="AL832" s="241"/>
      <c r="AM832" s="241"/>
      <c r="AN832" s="242"/>
      <c r="AO832" s="241"/>
      <c r="AP832" s="242"/>
      <c r="AQ832" s="241"/>
      <c r="AR832" s="242"/>
      <c r="AS832" s="241"/>
      <c r="AT832" s="242"/>
      <c r="AU832" s="241"/>
      <c r="AV832" s="242"/>
      <c r="AW832" s="241"/>
    </row>
    <row r="833" spans="1:49" ht="26.25">
      <c r="A833" s="312"/>
      <c r="B833" s="312"/>
      <c r="C833" s="312"/>
      <c r="D833" s="312"/>
      <c r="E833" s="312"/>
      <c r="F833" s="313"/>
      <c r="G833" s="304"/>
      <c r="H833" s="314"/>
      <c r="I833" s="300"/>
      <c r="J833" s="315"/>
      <c r="K833" s="315"/>
      <c r="L833" s="316"/>
      <c r="M833" s="300"/>
      <c r="N833" s="308"/>
      <c r="O833" s="300"/>
      <c r="P833" s="312"/>
      <c r="Q833" s="300"/>
      <c r="R833" s="312"/>
      <c r="S833" s="300"/>
      <c r="T833" s="300"/>
      <c r="U833" s="300"/>
      <c r="V833" s="312"/>
      <c r="W833" s="300"/>
      <c r="X833" s="317"/>
      <c r="Y833" s="308"/>
      <c r="Z833" s="318"/>
      <c r="AA833" s="308"/>
      <c r="AB833" s="300"/>
      <c r="AC833" s="300"/>
      <c r="AD833" s="723"/>
      <c r="AE833" s="723"/>
      <c r="AF833" s="723"/>
      <c r="AG833" s="241"/>
      <c r="AH833" s="241"/>
      <c r="AI833" s="241"/>
      <c r="AJ833" s="241"/>
      <c r="AK833" s="241"/>
      <c r="AL833" s="241"/>
      <c r="AM833" s="241"/>
      <c r="AN833" s="242"/>
      <c r="AO833" s="241"/>
      <c r="AP833" s="242"/>
      <c r="AQ833" s="241"/>
      <c r="AR833" s="242"/>
      <c r="AS833" s="241"/>
      <c r="AT833" s="242"/>
      <c r="AU833" s="241"/>
      <c r="AV833" s="242"/>
      <c r="AW833" s="241"/>
    </row>
    <row r="834" spans="1:49" ht="26.25">
      <c r="A834" s="312"/>
      <c r="B834" s="312"/>
      <c r="C834" s="312"/>
      <c r="D834" s="312"/>
      <c r="E834" s="312"/>
      <c r="F834" s="313"/>
      <c r="G834" s="304"/>
      <c r="H834" s="314"/>
      <c r="I834" s="300"/>
      <c r="J834" s="315"/>
      <c r="K834" s="315"/>
      <c r="L834" s="316"/>
      <c r="M834" s="300"/>
      <c r="N834" s="308"/>
      <c r="O834" s="300"/>
      <c r="P834" s="312"/>
      <c r="Q834" s="300"/>
      <c r="R834" s="312"/>
      <c r="S834" s="300"/>
      <c r="T834" s="300"/>
      <c r="U834" s="300"/>
      <c r="V834" s="312"/>
      <c r="W834" s="300"/>
      <c r="X834" s="317"/>
      <c r="Y834" s="308"/>
      <c r="Z834" s="318"/>
      <c r="AA834" s="308"/>
      <c r="AB834" s="300"/>
      <c r="AC834" s="300"/>
      <c r="AD834" s="723"/>
      <c r="AE834" s="723"/>
      <c r="AF834" s="723"/>
      <c r="AG834" s="241"/>
      <c r="AH834" s="241"/>
      <c r="AI834" s="241"/>
      <c r="AJ834" s="241"/>
      <c r="AK834" s="241"/>
      <c r="AL834" s="241"/>
      <c r="AM834" s="241"/>
      <c r="AN834" s="242"/>
      <c r="AO834" s="241"/>
      <c r="AP834" s="242"/>
      <c r="AQ834" s="241"/>
      <c r="AR834" s="242"/>
      <c r="AS834" s="241"/>
      <c r="AT834" s="242"/>
      <c r="AU834" s="241"/>
      <c r="AV834" s="242"/>
      <c r="AW834" s="241"/>
    </row>
    <row r="835" spans="1:49" ht="26.25">
      <c r="A835" s="312"/>
      <c r="B835" s="312"/>
      <c r="C835" s="312"/>
      <c r="D835" s="312"/>
      <c r="E835" s="312"/>
      <c r="F835" s="313"/>
      <c r="G835" s="304"/>
      <c r="H835" s="314"/>
      <c r="I835" s="300"/>
      <c r="J835" s="315"/>
      <c r="K835" s="315"/>
      <c r="L835" s="316"/>
      <c r="M835" s="300"/>
      <c r="N835" s="308"/>
      <c r="O835" s="300"/>
      <c r="P835" s="312"/>
      <c r="Q835" s="300"/>
      <c r="R835" s="312"/>
      <c r="S835" s="300"/>
      <c r="T835" s="300"/>
      <c r="U835" s="300"/>
      <c r="V835" s="312"/>
      <c r="W835" s="300"/>
      <c r="X835" s="317"/>
      <c r="Y835" s="308"/>
      <c r="Z835" s="318"/>
      <c r="AA835" s="308"/>
      <c r="AB835" s="300"/>
      <c r="AC835" s="300"/>
      <c r="AD835" s="723"/>
      <c r="AE835" s="723"/>
      <c r="AF835" s="723"/>
      <c r="AG835" s="241"/>
      <c r="AH835" s="241"/>
      <c r="AI835" s="241"/>
      <c r="AJ835" s="241"/>
      <c r="AK835" s="241"/>
      <c r="AL835" s="241"/>
      <c r="AM835" s="241"/>
      <c r="AN835" s="242"/>
      <c r="AO835" s="241"/>
      <c r="AP835" s="242"/>
      <c r="AQ835" s="241"/>
      <c r="AR835" s="242"/>
      <c r="AS835" s="241"/>
      <c r="AT835" s="242"/>
      <c r="AU835" s="241"/>
      <c r="AV835" s="242"/>
      <c r="AW835" s="241"/>
    </row>
    <row r="836" spans="1:49" ht="26.25">
      <c r="A836" s="312"/>
      <c r="B836" s="312"/>
      <c r="C836" s="312"/>
      <c r="D836" s="312"/>
      <c r="E836" s="312"/>
      <c r="F836" s="313"/>
      <c r="G836" s="304"/>
      <c r="H836" s="314"/>
      <c r="I836" s="300"/>
      <c r="J836" s="315"/>
      <c r="K836" s="315"/>
      <c r="L836" s="316"/>
      <c r="M836" s="300"/>
      <c r="N836" s="308"/>
      <c r="O836" s="300"/>
      <c r="P836" s="312"/>
      <c r="Q836" s="300"/>
      <c r="R836" s="312"/>
      <c r="S836" s="300"/>
      <c r="T836" s="300"/>
      <c r="U836" s="300"/>
      <c r="V836" s="312"/>
      <c r="W836" s="300"/>
      <c r="X836" s="317"/>
      <c r="Y836" s="308"/>
      <c r="Z836" s="318"/>
      <c r="AA836" s="308"/>
      <c r="AB836" s="300"/>
      <c r="AC836" s="300"/>
      <c r="AD836" s="723"/>
      <c r="AE836" s="723"/>
      <c r="AF836" s="723"/>
      <c r="AG836" s="241"/>
      <c r="AH836" s="241"/>
      <c r="AI836" s="241"/>
      <c r="AJ836" s="241"/>
      <c r="AK836" s="241"/>
      <c r="AL836" s="241"/>
      <c r="AM836" s="241"/>
      <c r="AN836" s="242"/>
      <c r="AO836" s="241"/>
      <c r="AP836" s="242"/>
      <c r="AQ836" s="241"/>
      <c r="AR836" s="242"/>
      <c r="AS836" s="241"/>
      <c r="AT836" s="242"/>
      <c r="AU836" s="241"/>
      <c r="AV836" s="242"/>
      <c r="AW836" s="241"/>
    </row>
    <row r="837" spans="1:49" ht="26.25">
      <c r="A837" s="312"/>
      <c r="B837" s="312"/>
      <c r="C837" s="312"/>
      <c r="D837" s="312"/>
      <c r="E837" s="312"/>
      <c r="F837" s="313"/>
      <c r="G837" s="304"/>
      <c r="H837" s="314"/>
      <c r="I837" s="300"/>
      <c r="J837" s="315"/>
      <c r="K837" s="315"/>
      <c r="L837" s="316"/>
      <c r="M837" s="300"/>
      <c r="N837" s="308"/>
      <c r="O837" s="300"/>
      <c r="P837" s="312"/>
      <c r="Q837" s="300"/>
      <c r="R837" s="312"/>
      <c r="S837" s="300"/>
      <c r="T837" s="300"/>
      <c r="U837" s="300"/>
      <c r="V837" s="312"/>
      <c r="W837" s="300"/>
      <c r="X837" s="317"/>
      <c r="Y837" s="308"/>
      <c r="Z837" s="318"/>
      <c r="AA837" s="308"/>
      <c r="AB837" s="300"/>
      <c r="AC837" s="300"/>
      <c r="AD837" s="723"/>
      <c r="AE837" s="723"/>
      <c r="AF837" s="723"/>
      <c r="AG837" s="241"/>
      <c r="AH837" s="241"/>
      <c r="AI837" s="241"/>
      <c r="AJ837" s="241"/>
      <c r="AK837" s="241"/>
      <c r="AL837" s="241"/>
      <c r="AM837" s="241"/>
      <c r="AN837" s="242"/>
      <c r="AO837" s="241"/>
      <c r="AP837" s="242"/>
      <c r="AQ837" s="241"/>
      <c r="AR837" s="242"/>
      <c r="AS837" s="241"/>
      <c r="AT837" s="242"/>
      <c r="AU837" s="241"/>
      <c r="AV837" s="242"/>
      <c r="AW837" s="241"/>
    </row>
    <row r="838" spans="1:49" ht="26.25">
      <c r="A838" s="312"/>
      <c r="B838" s="312"/>
      <c r="C838" s="312"/>
      <c r="D838" s="312"/>
      <c r="E838" s="312"/>
      <c r="F838" s="313"/>
      <c r="G838" s="304"/>
      <c r="H838" s="314"/>
      <c r="I838" s="300"/>
      <c r="J838" s="315"/>
      <c r="K838" s="315"/>
      <c r="L838" s="316"/>
      <c r="M838" s="300"/>
      <c r="N838" s="308"/>
      <c r="O838" s="300"/>
      <c r="P838" s="312"/>
      <c r="Q838" s="300"/>
      <c r="R838" s="312"/>
      <c r="S838" s="300"/>
      <c r="T838" s="300"/>
      <c r="U838" s="300"/>
      <c r="V838" s="312"/>
      <c r="W838" s="300"/>
      <c r="X838" s="317"/>
      <c r="Y838" s="308"/>
      <c r="Z838" s="318"/>
      <c r="AA838" s="308"/>
      <c r="AB838" s="300"/>
      <c r="AC838" s="300"/>
      <c r="AD838" s="723"/>
      <c r="AE838" s="723"/>
      <c r="AF838" s="723"/>
      <c r="AG838" s="241"/>
      <c r="AH838" s="241"/>
      <c r="AI838" s="241"/>
      <c r="AJ838" s="241"/>
      <c r="AK838" s="241"/>
      <c r="AL838" s="241"/>
      <c r="AM838" s="241"/>
      <c r="AN838" s="242"/>
      <c r="AO838" s="241"/>
      <c r="AP838" s="242"/>
      <c r="AQ838" s="241"/>
      <c r="AR838" s="242"/>
      <c r="AS838" s="241"/>
      <c r="AT838" s="242"/>
      <c r="AU838" s="241"/>
      <c r="AV838" s="242"/>
      <c r="AW838" s="241"/>
    </row>
    <row r="839" spans="1:49" ht="26.25">
      <c r="A839" s="312"/>
      <c r="B839" s="312"/>
      <c r="C839" s="312"/>
      <c r="D839" s="312"/>
      <c r="E839" s="312"/>
      <c r="F839" s="313"/>
      <c r="G839" s="304"/>
      <c r="H839" s="314"/>
      <c r="I839" s="300"/>
      <c r="J839" s="315"/>
      <c r="K839" s="315"/>
      <c r="L839" s="316"/>
      <c r="M839" s="300"/>
      <c r="N839" s="308"/>
      <c r="O839" s="300"/>
      <c r="P839" s="312"/>
      <c r="Q839" s="300"/>
      <c r="R839" s="312"/>
      <c r="S839" s="300"/>
      <c r="T839" s="300"/>
      <c r="U839" s="300"/>
      <c r="V839" s="312"/>
      <c r="W839" s="300"/>
      <c r="X839" s="317"/>
      <c r="Y839" s="308"/>
      <c r="Z839" s="318"/>
      <c r="AA839" s="308"/>
      <c r="AB839" s="300"/>
      <c r="AC839" s="300"/>
      <c r="AD839" s="723"/>
      <c r="AE839" s="723"/>
      <c r="AF839" s="723"/>
      <c r="AG839" s="241"/>
      <c r="AH839" s="241"/>
      <c r="AI839" s="241"/>
      <c r="AJ839" s="241"/>
      <c r="AK839" s="241"/>
      <c r="AL839" s="241"/>
      <c r="AM839" s="241"/>
      <c r="AN839" s="242"/>
      <c r="AO839" s="241"/>
      <c r="AP839" s="242"/>
      <c r="AQ839" s="241"/>
      <c r="AR839" s="242"/>
      <c r="AS839" s="241"/>
      <c r="AT839" s="242"/>
      <c r="AU839" s="241"/>
      <c r="AV839" s="242"/>
      <c r="AW839" s="241"/>
    </row>
    <row r="840" spans="1:49" ht="26.25">
      <c r="A840" s="312"/>
      <c r="B840" s="312"/>
      <c r="C840" s="312"/>
      <c r="D840" s="312"/>
      <c r="E840" s="312"/>
      <c r="F840" s="313"/>
      <c r="G840" s="304"/>
      <c r="H840" s="314"/>
      <c r="I840" s="300"/>
      <c r="J840" s="315"/>
      <c r="K840" s="315"/>
      <c r="L840" s="316"/>
      <c r="M840" s="300"/>
      <c r="N840" s="308"/>
      <c r="O840" s="300"/>
      <c r="P840" s="312"/>
      <c r="Q840" s="300"/>
      <c r="R840" s="312"/>
      <c r="S840" s="300"/>
      <c r="T840" s="300"/>
      <c r="U840" s="300"/>
      <c r="V840" s="312"/>
      <c r="W840" s="300"/>
      <c r="X840" s="317"/>
      <c r="Y840" s="308"/>
      <c r="Z840" s="318"/>
      <c r="AA840" s="308"/>
      <c r="AB840" s="300"/>
      <c r="AC840" s="300"/>
      <c r="AD840" s="723"/>
      <c r="AE840" s="723"/>
      <c r="AF840" s="723"/>
      <c r="AG840" s="241"/>
      <c r="AH840" s="241"/>
      <c r="AI840" s="241"/>
      <c r="AJ840" s="241"/>
      <c r="AK840" s="241"/>
      <c r="AL840" s="241"/>
      <c r="AM840" s="241"/>
      <c r="AN840" s="242"/>
      <c r="AO840" s="241"/>
      <c r="AP840" s="242"/>
      <c r="AQ840" s="241"/>
      <c r="AR840" s="242"/>
      <c r="AS840" s="241"/>
      <c r="AT840" s="242"/>
      <c r="AU840" s="241"/>
      <c r="AV840" s="242"/>
      <c r="AW840" s="241"/>
    </row>
    <row r="841" spans="1:49" ht="26.25">
      <c r="A841" s="312"/>
      <c r="B841" s="312"/>
      <c r="C841" s="312"/>
      <c r="D841" s="312"/>
      <c r="E841" s="312"/>
      <c r="F841" s="313"/>
      <c r="G841" s="304"/>
      <c r="H841" s="314"/>
      <c r="I841" s="300"/>
      <c r="J841" s="315"/>
      <c r="K841" s="315"/>
      <c r="L841" s="316"/>
      <c r="M841" s="300"/>
      <c r="N841" s="308"/>
      <c r="O841" s="300"/>
      <c r="P841" s="312"/>
      <c r="Q841" s="300"/>
      <c r="R841" s="312"/>
      <c r="S841" s="300"/>
      <c r="T841" s="300"/>
      <c r="U841" s="300"/>
      <c r="V841" s="312"/>
      <c r="W841" s="300"/>
      <c r="X841" s="317"/>
      <c r="Y841" s="308"/>
      <c r="Z841" s="318"/>
      <c r="AA841" s="308"/>
      <c r="AB841" s="300"/>
      <c r="AC841" s="300"/>
      <c r="AD841" s="723"/>
      <c r="AE841" s="723"/>
      <c r="AF841" s="723"/>
      <c r="AG841" s="241"/>
      <c r="AH841" s="241"/>
      <c r="AI841" s="241"/>
      <c r="AJ841" s="241"/>
      <c r="AK841" s="241"/>
      <c r="AL841" s="241"/>
      <c r="AM841" s="241"/>
      <c r="AN841" s="242"/>
      <c r="AO841" s="241"/>
      <c r="AP841" s="242"/>
      <c r="AQ841" s="241"/>
      <c r="AR841" s="242"/>
      <c r="AS841" s="241"/>
      <c r="AT841" s="242"/>
      <c r="AU841" s="241"/>
      <c r="AV841" s="242"/>
      <c r="AW841" s="241"/>
    </row>
    <row r="842" spans="1:49" ht="26.25">
      <c r="A842" s="312"/>
      <c r="B842" s="312"/>
      <c r="C842" s="312"/>
      <c r="D842" s="312"/>
      <c r="E842" s="312"/>
      <c r="F842" s="313"/>
      <c r="G842" s="304"/>
      <c r="H842" s="314"/>
      <c r="I842" s="300"/>
      <c r="J842" s="315"/>
      <c r="K842" s="315"/>
      <c r="L842" s="316"/>
      <c r="M842" s="300"/>
      <c r="N842" s="308"/>
      <c r="O842" s="300"/>
      <c r="P842" s="312"/>
      <c r="Q842" s="300"/>
      <c r="R842" s="312"/>
      <c r="S842" s="300"/>
      <c r="T842" s="300"/>
      <c r="U842" s="300"/>
      <c r="V842" s="312"/>
      <c r="W842" s="300"/>
      <c r="X842" s="317"/>
      <c r="Y842" s="308"/>
      <c r="Z842" s="318"/>
      <c r="AA842" s="308"/>
      <c r="AB842" s="300"/>
      <c r="AC842" s="300"/>
      <c r="AD842" s="723"/>
      <c r="AE842" s="723"/>
      <c r="AF842" s="723"/>
      <c r="AG842" s="241"/>
      <c r="AH842" s="241"/>
      <c r="AI842" s="241"/>
      <c r="AJ842" s="241"/>
      <c r="AK842" s="241"/>
      <c r="AL842" s="241"/>
      <c r="AM842" s="241"/>
      <c r="AN842" s="242"/>
      <c r="AO842" s="241"/>
      <c r="AP842" s="242"/>
      <c r="AQ842" s="241"/>
      <c r="AR842" s="242"/>
      <c r="AS842" s="241"/>
      <c r="AT842" s="242"/>
      <c r="AU842" s="241"/>
      <c r="AV842" s="242"/>
      <c r="AW842" s="241"/>
    </row>
    <row r="843" spans="1:49" ht="26.25">
      <c r="A843" s="312"/>
      <c r="B843" s="312"/>
      <c r="C843" s="312"/>
      <c r="D843" s="312"/>
      <c r="E843" s="312"/>
      <c r="F843" s="313"/>
      <c r="G843" s="304"/>
      <c r="H843" s="314"/>
      <c r="I843" s="300"/>
      <c r="J843" s="315"/>
      <c r="K843" s="315"/>
      <c r="L843" s="316"/>
      <c r="M843" s="300"/>
      <c r="N843" s="308"/>
      <c r="O843" s="300"/>
      <c r="P843" s="312"/>
      <c r="Q843" s="300"/>
      <c r="R843" s="312"/>
      <c r="S843" s="300"/>
      <c r="T843" s="300"/>
      <c r="U843" s="300"/>
      <c r="V843" s="312"/>
      <c r="W843" s="300"/>
      <c r="X843" s="317"/>
      <c r="Y843" s="308"/>
      <c r="Z843" s="318"/>
      <c r="AA843" s="308"/>
      <c r="AB843" s="300"/>
      <c r="AC843" s="300"/>
      <c r="AD843" s="723"/>
      <c r="AE843" s="723"/>
      <c r="AF843" s="723"/>
      <c r="AG843" s="241"/>
      <c r="AH843" s="241"/>
      <c r="AI843" s="241"/>
      <c r="AJ843" s="241"/>
      <c r="AK843" s="241"/>
      <c r="AL843" s="241"/>
      <c r="AM843" s="241"/>
      <c r="AN843" s="242"/>
      <c r="AO843" s="241"/>
      <c r="AP843" s="242"/>
      <c r="AQ843" s="241"/>
      <c r="AR843" s="242"/>
      <c r="AS843" s="241"/>
      <c r="AT843" s="242"/>
      <c r="AU843" s="241"/>
      <c r="AV843" s="242"/>
      <c r="AW843" s="241"/>
    </row>
    <row r="844" spans="1:49" ht="26.25">
      <c r="A844" s="312"/>
      <c r="B844" s="312"/>
      <c r="C844" s="312"/>
      <c r="D844" s="312"/>
      <c r="E844" s="312"/>
      <c r="F844" s="313"/>
      <c r="G844" s="304"/>
      <c r="H844" s="314"/>
      <c r="I844" s="300"/>
      <c r="J844" s="315"/>
      <c r="K844" s="315"/>
      <c r="L844" s="316"/>
      <c r="M844" s="300"/>
      <c r="N844" s="308"/>
      <c r="O844" s="300"/>
      <c r="P844" s="312"/>
      <c r="Q844" s="300"/>
      <c r="R844" s="312"/>
      <c r="S844" s="300"/>
      <c r="T844" s="300"/>
      <c r="U844" s="300"/>
      <c r="V844" s="312"/>
      <c r="W844" s="300"/>
      <c r="X844" s="317"/>
      <c r="Y844" s="308"/>
      <c r="Z844" s="318"/>
      <c r="AA844" s="308"/>
      <c r="AB844" s="300"/>
      <c r="AC844" s="300"/>
      <c r="AD844" s="723"/>
      <c r="AE844" s="723"/>
      <c r="AF844" s="723"/>
      <c r="AG844" s="241"/>
      <c r="AH844" s="241"/>
      <c r="AI844" s="241"/>
      <c r="AJ844" s="241"/>
      <c r="AK844" s="241"/>
      <c r="AL844" s="241"/>
      <c r="AM844" s="241"/>
      <c r="AN844" s="242"/>
      <c r="AO844" s="241"/>
      <c r="AP844" s="242"/>
      <c r="AQ844" s="241"/>
      <c r="AR844" s="242"/>
      <c r="AS844" s="241"/>
      <c r="AT844" s="242"/>
      <c r="AU844" s="241"/>
      <c r="AV844" s="242"/>
      <c r="AW844" s="241"/>
    </row>
    <row r="845" spans="1:49" ht="26.25">
      <c r="A845" s="312"/>
      <c r="B845" s="312"/>
      <c r="C845" s="312"/>
      <c r="D845" s="312"/>
      <c r="E845" s="312"/>
      <c r="F845" s="313"/>
      <c r="G845" s="304"/>
      <c r="H845" s="314"/>
      <c r="I845" s="300"/>
      <c r="J845" s="315"/>
      <c r="K845" s="315"/>
      <c r="L845" s="316"/>
      <c r="M845" s="300"/>
      <c r="N845" s="308"/>
      <c r="O845" s="300"/>
      <c r="P845" s="312"/>
      <c r="Q845" s="300"/>
      <c r="R845" s="312"/>
      <c r="S845" s="300"/>
      <c r="T845" s="300"/>
      <c r="U845" s="300"/>
      <c r="V845" s="312"/>
      <c r="W845" s="300"/>
      <c r="X845" s="317"/>
      <c r="Y845" s="308"/>
      <c r="Z845" s="318"/>
      <c r="AA845" s="308"/>
      <c r="AB845" s="300"/>
      <c r="AC845" s="300"/>
      <c r="AD845" s="723"/>
      <c r="AE845" s="723"/>
      <c r="AF845" s="723"/>
      <c r="AG845" s="241"/>
      <c r="AH845" s="241"/>
      <c r="AI845" s="241"/>
      <c r="AJ845" s="241"/>
      <c r="AK845" s="241"/>
      <c r="AL845" s="241"/>
      <c r="AM845" s="241"/>
      <c r="AN845" s="242"/>
      <c r="AO845" s="241"/>
      <c r="AP845" s="242"/>
      <c r="AQ845" s="241"/>
      <c r="AR845" s="242"/>
      <c r="AS845" s="241"/>
      <c r="AT845" s="242"/>
      <c r="AU845" s="241"/>
      <c r="AV845" s="242"/>
      <c r="AW845" s="241"/>
    </row>
    <row r="846" spans="1:49" ht="26.25">
      <c r="A846" s="312"/>
      <c r="B846" s="312"/>
      <c r="C846" s="312"/>
      <c r="D846" s="312"/>
      <c r="E846" s="312"/>
      <c r="F846" s="313"/>
      <c r="G846" s="304"/>
      <c r="H846" s="314"/>
      <c r="I846" s="300"/>
      <c r="J846" s="315"/>
      <c r="K846" s="315"/>
      <c r="L846" s="316"/>
      <c r="M846" s="300"/>
      <c r="N846" s="308"/>
      <c r="O846" s="300"/>
      <c r="P846" s="312"/>
      <c r="Q846" s="300"/>
      <c r="R846" s="312"/>
      <c r="S846" s="300"/>
      <c r="T846" s="300"/>
      <c r="U846" s="300"/>
      <c r="V846" s="312"/>
      <c r="W846" s="300"/>
      <c r="X846" s="317"/>
      <c r="Y846" s="308"/>
      <c r="Z846" s="318"/>
      <c r="AA846" s="308"/>
      <c r="AB846" s="300"/>
      <c r="AC846" s="300"/>
      <c r="AD846" s="723"/>
      <c r="AE846" s="723"/>
      <c r="AF846" s="723"/>
      <c r="AG846" s="241"/>
      <c r="AH846" s="241"/>
      <c r="AI846" s="241"/>
      <c r="AJ846" s="241"/>
      <c r="AK846" s="241"/>
      <c r="AL846" s="241"/>
      <c r="AM846" s="241"/>
      <c r="AN846" s="242"/>
      <c r="AO846" s="241"/>
      <c r="AP846" s="242"/>
      <c r="AQ846" s="241"/>
      <c r="AR846" s="242"/>
      <c r="AS846" s="241"/>
      <c r="AT846" s="242"/>
      <c r="AU846" s="241"/>
      <c r="AV846" s="242"/>
      <c r="AW846" s="241"/>
    </row>
    <row r="847" spans="1:49" ht="26.25">
      <c r="A847" s="312"/>
      <c r="B847" s="312"/>
      <c r="C847" s="312"/>
      <c r="D847" s="312"/>
      <c r="E847" s="312"/>
      <c r="F847" s="313"/>
      <c r="G847" s="304"/>
      <c r="H847" s="314"/>
      <c r="I847" s="300"/>
      <c r="J847" s="315"/>
      <c r="K847" s="315"/>
      <c r="L847" s="316"/>
      <c r="M847" s="300"/>
      <c r="N847" s="308"/>
      <c r="O847" s="300"/>
      <c r="P847" s="312"/>
      <c r="Q847" s="300"/>
      <c r="R847" s="312"/>
      <c r="S847" s="300"/>
      <c r="T847" s="300"/>
      <c r="U847" s="300"/>
      <c r="V847" s="312"/>
      <c r="W847" s="300"/>
      <c r="X847" s="317"/>
      <c r="Y847" s="308"/>
      <c r="Z847" s="318"/>
      <c r="AA847" s="308"/>
      <c r="AB847" s="300"/>
      <c r="AC847" s="300"/>
      <c r="AD847" s="723"/>
      <c r="AE847" s="723"/>
      <c r="AF847" s="723"/>
      <c r="AG847" s="241"/>
      <c r="AH847" s="241"/>
      <c r="AI847" s="241"/>
      <c r="AJ847" s="241"/>
      <c r="AK847" s="241"/>
      <c r="AL847" s="241"/>
      <c r="AM847" s="241"/>
      <c r="AN847" s="242"/>
      <c r="AO847" s="241"/>
      <c r="AP847" s="242"/>
      <c r="AQ847" s="241"/>
      <c r="AR847" s="242"/>
      <c r="AS847" s="241"/>
      <c r="AT847" s="242"/>
      <c r="AU847" s="241"/>
      <c r="AV847" s="242"/>
      <c r="AW847" s="241"/>
    </row>
    <row r="848" spans="1:49" ht="26.25">
      <c r="A848" s="312"/>
      <c r="B848" s="312"/>
      <c r="C848" s="312"/>
      <c r="D848" s="312"/>
      <c r="E848" s="312"/>
      <c r="F848" s="313"/>
      <c r="G848" s="304"/>
      <c r="H848" s="314"/>
      <c r="I848" s="300"/>
      <c r="J848" s="315"/>
      <c r="K848" s="315"/>
      <c r="L848" s="316"/>
      <c r="M848" s="300"/>
      <c r="N848" s="308"/>
      <c r="O848" s="300"/>
      <c r="P848" s="312"/>
      <c r="Q848" s="300"/>
      <c r="R848" s="312"/>
      <c r="S848" s="300"/>
      <c r="T848" s="300"/>
      <c r="U848" s="300"/>
      <c r="V848" s="312"/>
      <c r="W848" s="300"/>
      <c r="X848" s="317"/>
      <c r="Y848" s="308"/>
      <c r="Z848" s="318"/>
      <c r="AA848" s="308"/>
      <c r="AB848" s="300"/>
      <c r="AC848" s="300"/>
      <c r="AD848" s="723"/>
      <c r="AE848" s="723"/>
      <c r="AF848" s="723"/>
      <c r="AG848" s="241"/>
      <c r="AH848" s="241"/>
      <c r="AI848" s="241"/>
      <c r="AJ848" s="241"/>
      <c r="AK848" s="241"/>
      <c r="AL848" s="241"/>
      <c r="AM848" s="241"/>
      <c r="AN848" s="242"/>
      <c r="AO848" s="241"/>
      <c r="AP848" s="242"/>
      <c r="AQ848" s="241"/>
      <c r="AR848" s="242"/>
      <c r="AS848" s="241"/>
      <c r="AT848" s="242"/>
      <c r="AU848" s="241"/>
      <c r="AV848" s="242"/>
      <c r="AW848" s="241"/>
    </row>
    <row r="849" spans="1:49" ht="26.25">
      <c r="A849" s="312"/>
      <c r="B849" s="312"/>
      <c r="C849" s="312"/>
      <c r="D849" s="312"/>
      <c r="E849" s="312"/>
      <c r="F849" s="313"/>
      <c r="G849" s="304"/>
      <c r="H849" s="314"/>
      <c r="I849" s="300"/>
      <c r="J849" s="315"/>
      <c r="K849" s="315"/>
      <c r="L849" s="316"/>
      <c r="M849" s="300"/>
      <c r="N849" s="308"/>
      <c r="O849" s="300"/>
      <c r="P849" s="312"/>
      <c r="Q849" s="300"/>
      <c r="R849" s="312"/>
      <c r="S849" s="300"/>
      <c r="T849" s="300"/>
      <c r="U849" s="300"/>
      <c r="V849" s="312"/>
      <c r="W849" s="300"/>
      <c r="X849" s="317"/>
      <c r="Y849" s="308"/>
      <c r="Z849" s="318"/>
      <c r="AA849" s="308"/>
      <c r="AB849" s="300"/>
      <c r="AC849" s="300"/>
      <c r="AD849" s="723"/>
      <c r="AE849" s="723"/>
      <c r="AF849" s="723"/>
      <c r="AG849" s="241"/>
      <c r="AH849" s="241"/>
      <c r="AI849" s="241"/>
      <c r="AJ849" s="241"/>
      <c r="AK849" s="241"/>
      <c r="AL849" s="241"/>
      <c r="AM849" s="241"/>
      <c r="AN849" s="242"/>
      <c r="AO849" s="241"/>
      <c r="AP849" s="242"/>
      <c r="AQ849" s="241"/>
      <c r="AR849" s="242"/>
      <c r="AS849" s="241"/>
      <c r="AT849" s="242"/>
      <c r="AU849" s="241"/>
      <c r="AV849" s="242"/>
      <c r="AW849" s="241"/>
    </row>
    <row r="850" spans="1:49" ht="26.25">
      <c r="A850" s="312"/>
      <c r="B850" s="312"/>
      <c r="C850" s="312"/>
      <c r="D850" s="312"/>
      <c r="E850" s="312"/>
      <c r="F850" s="313"/>
      <c r="G850" s="304"/>
      <c r="H850" s="314"/>
      <c r="I850" s="300"/>
      <c r="J850" s="315"/>
      <c r="K850" s="315"/>
      <c r="L850" s="316"/>
      <c r="M850" s="300"/>
      <c r="N850" s="308"/>
      <c r="O850" s="300"/>
      <c r="P850" s="312"/>
      <c r="Q850" s="300"/>
      <c r="R850" s="312"/>
      <c r="S850" s="300"/>
      <c r="T850" s="300"/>
      <c r="U850" s="300"/>
      <c r="V850" s="312"/>
      <c r="W850" s="300"/>
      <c r="X850" s="317"/>
      <c r="Y850" s="308"/>
      <c r="Z850" s="318"/>
      <c r="AA850" s="308"/>
      <c r="AB850" s="300"/>
      <c r="AC850" s="300"/>
      <c r="AD850" s="723"/>
      <c r="AE850" s="723"/>
      <c r="AF850" s="723"/>
      <c r="AG850" s="241"/>
      <c r="AH850" s="241"/>
      <c r="AI850" s="241"/>
      <c r="AJ850" s="241"/>
      <c r="AK850" s="241"/>
      <c r="AL850" s="241"/>
      <c r="AM850" s="241"/>
      <c r="AN850" s="242"/>
      <c r="AO850" s="241"/>
      <c r="AP850" s="242"/>
      <c r="AQ850" s="241"/>
      <c r="AR850" s="242"/>
      <c r="AS850" s="241"/>
      <c r="AT850" s="242"/>
      <c r="AU850" s="241"/>
      <c r="AV850" s="242"/>
      <c r="AW850" s="241"/>
    </row>
    <row r="851" spans="1:49" ht="26.25">
      <c r="A851" s="312"/>
      <c r="B851" s="312"/>
      <c r="C851" s="312"/>
      <c r="D851" s="312"/>
      <c r="E851" s="312"/>
      <c r="F851" s="313"/>
      <c r="G851" s="304"/>
      <c r="H851" s="314"/>
      <c r="I851" s="300"/>
      <c r="J851" s="315"/>
      <c r="K851" s="315"/>
      <c r="L851" s="316"/>
      <c r="M851" s="300"/>
      <c r="N851" s="308"/>
      <c r="O851" s="300"/>
      <c r="P851" s="312"/>
      <c r="Q851" s="300"/>
      <c r="R851" s="312"/>
      <c r="S851" s="300"/>
      <c r="T851" s="300"/>
      <c r="U851" s="300"/>
      <c r="V851" s="312"/>
      <c r="W851" s="300"/>
      <c r="X851" s="317"/>
      <c r="Y851" s="308"/>
      <c r="Z851" s="318"/>
      <c r="AA851" s="308"/>
      <c r="AB851" s="300"/>
      <c r="AC851" s="300"/>
      <c r="AD851" s="723"/>
      <c r="AE851" s="723"/>
      <c r="AF851" s="723"/>
      <c r="AG851" s="241"/>
      <c r="AH851" s="241"/>
      <c r="AI851" s="241"/>
      <c r="AJ851" s="241"/>
      <c r="AK851" s="241"/>
      <c r="AL851" s="241"/>
      <c r="AM851" s="241"/>
      <c r="AN851" s="242"/>
      <c r="AO851" s="241"/>
      <c r="AP851" s="242"/>
      <c r="AQ851" s="241"/>
      <c r="AR851" s="242"/>
      <c r="AS851" s="241"/>
      <c r="AT851" s="242"/>
      <c r="AU851" s="241"/>
      <c r="AV851" s="242"/>
      <c r="AW851" s="241"/>
    </row>
    <row r="852" spans="1:49" ht="26.25">
      <c r="A852" s="312"/>
      <c r="B852" s="312"/>
      <c r="C852" s="312"/>
      <c r="D852" s="312"/>
      <c r="E852" s="312"/>
      <c r="F852" s="313"/>
      <c r="G852" s="304"/>
      <c r="H852" s="314"/>
      <c r="I852" s="300"/>
      <c r="J852" s="315"/>
      <c r="K852" s="315"/>
      <c r="L852" s="316"/>
      <c r="M852" s="300"/>
      <c r="N852" s="308"/>
      <c r="O852" s="300"/>
      <c r="P852" s="312"/>
      <c r="Q852" s="300"/>
      <c r="R852" s="312"/>
      <c r="S852" s="300"/>
      <c r="T852" s="300"/>
      <c r="U852" s="300"/>
      <c r="V852" s="312"/>
      <c r="W852" s="300"/>
      <c r="X852" s="317"/>
      <c r="Y852" s="308"/>
      <c r="Z852" s="318"/>
      <c r="AA852" s="308"/>
      <c r="AB852" s="300"/>
      <c r="AC852" s="300"/>
      <c r="AD852" s="723"/>
      <c r="AE852" s="723"/>
      <c r="AF852" s="723"/>
      <c r="AG852" s="241"/>
      <c r="AH852" s="241"/>
      <c r="AI852" s="241"/>
      <c r="AJ852" s="241"/>
      <c r="AK852" s="241"/>
      <c r="AL852" s="241"/>
      <c r="AM852" s="241"/>
      <c r="AN852" s="242"/>
      <c r="AO852" s="241"/>
      <c r="AP852" s="242"/>
      <c r="AQ852" s="241"/>
      <c r="AR852" s="242"/>
      <c r="AS852" s="241"/>
      <c r="AT852" s="242"/>
      <c r="AU852" s="241"/>
      <c r="AV852" s="242"/>
      <c r="AW852" s="241"/>
    </row>
    <row r="853" spans="1:49" ht="26.25">
      <c r="A853" s="312"/>
      <c r="B853" s="312"/>
      <c r="C853" s="312"/>
      <c r="D853" s="312"/>
      <c r="E853" s="312"/>
      <c r="F853" s="313"/>
      <c r="G853" s="304"/>
      <c r="H853" s="314"/>
      <c r="I853" s="300"/>
      <c r="J853" s="315"/>
      <c r="K853" s="315"/>
      <c r="L853" s="316"/>
      <c r="M853" s="300"/>
      <c r="N853" s="308"/>
      <c r="O853" s="300"/>
      <c r="P853" s="312"/>
      <c r="Q853" s="300"/>
      <c r="R853" s="312"/>
      <c r="S853" s="300"/>
      <c r="T853" s="300"/>
      <c r="U853" s="300"/>
      <c r="V853" s="312"/>
      <c r="W853" s="300"/>
      <c r="X853" s="317"/>
      <c r="Y853" s="308"/>
      <c r="Z853" s="318"/>
      <c r="AA853" s="308"/>
      <c r="AB853" s="300"/>
      <c r="AC853" s="300"/>
      <c r="AD853" s="723"/>
      <c r="AE853" s="723"/>
      <c r="AF853" s="723"/>
      <c r="AG853" s="241"/>
      <c r="AH853" s="241"/>
      <c r="AI853" s="241"/>
      <c r="AJ853" s="241"/>
      <c r="AK853" s="241"/>
      <c r="AL853" s="241"/>
      <c r="AM853" s="241"/>
      <c r="AN853" s="242"/>
      <c r="AO853" s="241"/>
      <c r="AP853" s="242"/>
      <c r="AQ853" s="241"/>
      <c r="AR853" s="242"/>
      <c r="AS853" s="241"/>
      <c r="AT853" s="242"/>
      <c r="AU853" s="241"/>
      <c r="AV853" s="242"/>
      <c r="AW853" s="241"/>
    </row>
    <row r="854" spans="1:49" ht="26.25">
      <c r="A854" s="312"/>
      <c r="B854" s="312"/>
      <c r="C854" s="312"/>
      <c r="D854" s="312"/>
      <c r="E854" s="312"/>
      <c r="F854" s="313"/>
      <c r="G854" s="304"/>
      <c r="H854" s="314"/>
      <c r="I854" s="300"/>
      <c r="J854" s="315"/>
      <c r="K854" s="315"/>
      <c r="L854" s="316"/>
      <c r="M854" s="300"/>
      <c r="N854" s="308"/>
      <c r="O854" s="300"/>
      <c r="P854" s="312"/>
      <c r="Q854" s="300"/>
      <c r="R854" s="312"/>
      <c r="S854" s="300"/>
      <c r="T854" s="300"/>
      <c r="U854" s="300"/>
      <c r="V854" s="312"/>
      <c r="W854" s="300"/>
      <c r="X854" s="317"/>
      <c r="Y854" s="308"/>
      <c r="Z854" s="318"/>
      <c r="AA854" s="308"/>
      <c r="AB854" s="300"/>
      <c r="AC854" s="300"/>
      <c r="AD854" s="723"/>
      <c r="AE854" s="723"/>
      <c r="AF854" s="723"/>
      <c r="AG854" s="241"/>
      <c r="AH854" s="241"/>
      <c r="AI854" s="241"/>
      <c r="AJ854" s="241"/>
      <c r="AK854" s="241"/>
      <c r="AL854" s="241"/>
      <c r="AM854" s="241"/>
      <c r="AN854" s="242"/>
      <c r="AO854" s="241"/>
      <c r="AP854" s="242"/>
      <c r="AQ854" s="241"/>
      <c r="AR854" s="242"/>
      <c r="AS854" s="241"/>
      <c r="AT854" s="242"/>
      <c r="AU854" s="241"/>
      <c r="AV854" s="242"/>
      <c r="AW854" s="241"/>
    </row>
    <row r="855" spans="1:49" ht="26.25">
      <c r="A855" s="312"/>
      <c r="B855" s="312"/>
      <c r="C855" s="312"/>
      <c r="D855" s="312"/>
      <c r="E855" s="312"/>
      <c r="F855" s="313"/>
      <c r="G855" s="304"/>
      <c r="H855" s="314"/>
      <c r="I855" s="300"/>
      <c r="J855" s="315"/>
      <c r="K855" s="315"/>
      <c r="L855" s="316"/>
      <c r="M855" s="300"/>
      <c r="N855" s="308"/>
      <c r="O855" s="300"/>
      <c r="P855" s="312"/>
      <c r="Q855" s="300"/>
      <c r="R855" s="312"/>
      <c r="S855" s="300"/>
      <c r="T855" s="300"/>
      <c r="U855" s="300"/>
      <c r="V855" s="312"/>
      <c r="W855" s="300"/>
      <c r="X855" s="317"/>
      <c r="Y855" s="308"/>
      <c r="Z855" s="318"/>
      <c r="AA855" s="308"/>
      <c r="AB855" s="300"/>
      <c r="AC855" s="300"/>
      <c r="AD855" s="723"/>
      <c r="AE855" s="723"/>
      <c r="AF855" s="723"/>
      <c r="AG855" s="241"/>
      <c r="AH855" s="241"/>
      <c r="AI855" s="241"/>
      <c r="AJ855" s="241"/>
      <c r="AK855" s="241"/>
      <c r="AL855" s="241"/>
      <c r="AM855" s="241"/>
      <c r="AN855" s="242"/>
      <c r="AO855" s="241"/>
      <c r="AP855" s="242"/>
      <c r="AQ855" s="241"/>
      <c r="AR855" s="242"/>
      <c r="AS855" s="241"/>
      <c r="AT855" s="242"/>
      <c r="AU855" s="241"/>
      <c r="AV855" s="242"/>
      <c r="AW855" s="241"/>
    </row>
    <row r="856" spans="1:49" ht="26.25">
      <c r="A856" s="312"/>
      <c r="B856" s="312"/>
      <c r="C856" s="312"/>
      <c r="D856" s="312"/>
      <c r="E856" s="312"/>
      <c r="F856" s="313"/>
      <c r="G856" s="304"/>
      <c r="H856" s="314"/>
      <c r="I856" s="300"/>
      <c r="J856" s="315"/>
      <c r="K856" s="315"/>
      <c r="L856" s="316"/>
      <c r="M856" s="300"/>
      <c r="N856" s="308"/>
      <c r="O856" s="300"/>
      <c r="P856" s="312"/>
      <c r="Q856" s="300"/>
      <c r="R856" s="312"/>
      <c r="S856" s="300"/>
      <c r="T856" s="300"/>
      <c r="U856" s="300"/>
      <c r="V856" s="312"/>
      <c r="W856" s="300"/>
      <c r="X856" s="317"/>
      <c r="Y856" s="308"/>
      <c r="Z856" s="318"/>
      <c r="AA856" s="308"/>
      <c r="AB856" s="300"/>
      <c r="AC856" s="300"/>
      <c r="AD856" s="723"/>
      <c r="AE856" s="723"/>
      <c r="AF856" s="723"/>
      <c r="AG856" s="241"/>
      <c r="AH856" s="241"/>
      <c r="AI856" s="241"/>
      <c r="AJ856" s="241"/>
      <c r="AK856" s="241"/>
      <c r="AL856" s="241"/>
      <c r="AM856" s="241"/>
      <c r="AN856" s="242"/>
      <c r="AO856" s="241"/>
      <c r="AP856" s="242"/>
      <c r="AQ856" s="241"/>
      <c r="AR856" s="242"/>
      <c r="AS856" s="241"/>
      <c r="AT856" s="242"/>
      <c r="AU856" s="241"/>
      <c r="AV856" s="242"/>
      <c r="AW856" s="241"/>
    </row>
    <row r="857" spans="1:49" ht="26.25">
      <c r="A857" s="312"/>
      <c r="B857" s="312"/>
      <c r="C857" s="312"/>
      <c r="D857" s="312"/>
      <c r="E857" s="312"/>
      <c r="F857" s="313"/>
      <c r="G857" s="304"/>
      <c r="H857" s="314"/>
      <c r="I857" s="300"/>
      <c r="J857" s="315"/>
      <c r="K857" s="315"/>
      <c r="L857" s="316"/>
      <c r="M857" s="300"/>
      <c r="N857" s="308"/>
      <c r="O857" s="300"/>
      <c r="P857" s="312"/>
      <c r="Q857" s="300"/>
      <c r="R857" s="312"/>
      <c r="S857" s="300"/>
      <c r="T857" s="300"/>
      <c r="U857" s="300"/>
      <c r="V857" s="312"/>
      <c r="W857" s="300"/>
      <c r="X857" s="317"/>
      <c r="Y857" s="308"/>
      <c r="Z857" s="318"/>
      <c r="AA857" s="308"/>
      <c r="AB857" s="300"/>
      <c r="AC857" s="300"/>
      <c r="AD857" s="723"/>
      <c r="AE857" s="723"/>
      <c r="AF857" s="723"/>
      <c r="AG857" s="241"/>
      <c r="AH857" s="241"/>
      <c r="AI857" s="241"/>
      <c r="AJ857" s="241"/>
      <c r="AK857" s="241"/>
      <c r="AL857" s="241"/>
      <c r="AM857" s="241"/>
      <c r="AN857" s="242"/>
      <c r="AO857" s="241"/>
      <c r="AP857" s="242"/>
      <c r="AQ857" s="241"/>
      <c r="AR857" s="242"/>
      <c r="AS857" s="241"/>
      <c r="AT857" s="242"/>
      <c r="AU857" s="241"/>
      <c r="AV857" s="242"/>
      <c r="AW857" s="241"/>
    </row>
    <row r="858" spans="1:49" ht="26.25">
      <c r="A858" s="312"/>
      <c r="B858" s="312"/>
      <c r="C858" s="312"/>
      <c r="D858" s="312"/>
      <c r="E858" s="312"/>
      <c r="F858" s="313"/>
      <c r="G858" s="304"/>
      <c r="H858" s="314"/>
      <c r="I858" s="300"/>
      <c r="J858" s="315"/>
      <c r="K858" s="315"/>
      <c r="L858" s="316"/>
      <c r="M858" s="300"/>
      <c r="N858" s="308"/>
      <c r="O858" s="300"/>
      <c r="P858" s="312"/>
      <c r="Q858" s="300"/>
      <c r="R858" s="312"/>
      <c r="S858" s="300"/>
      <c r="T858" s="300"/>
      <c r="U858" s="300"/>
      <c r="V858" s="312"/>
      <c r="W858" s="300"/>
      <c r="X858" s="317"/>
      <c r="Y858" s="308"/>
      <c r="Z858" s="318"/>
      <c r="AA858" s="308"/>
      <c r="AB858" s="300"/>
      <c r="AC858" s="300"/>
      <c r="AD858" s="723"/>
      <c r="AE858" s="723"/>
      <c r="AF858" s="723"/>
      <c r="AG858" s="241"/>
      <c r="AH858" s="241"/>
      <c r="AI858" s="241"/>
      <c r="AJ858" s="241"/>
      <c r="AK858" s="241"/>
      <c r="AL858" s="241"/>
      <c r="AM858" s="241"/>
      <c r="AN858" s="242"/>
      <c r="AO858" s="241"/>
      <c r="AP858" s="242"/>
      <c r="AQ858" s="241"/>
      <c r="AR858" s="242"/>
      <c r="AS858" s="241"/>
      <c r="AT858" s="242"/>
      <c r="AU858" s="241"/>
      <c r="AV858" s="242"/>
      <c r="AW858" s="241"/>
    </row>
    <row r="859" spans="1:49" ht="26.25">
      <c r="A859" s="312"/>
      <c r="B859" s="312"/>
      <c r="C859" s="312"/>
      <c r="D859" s="312"/>
      <c r="E859" s="312"/>
      <c r="F859" s="313"/>
      <c r="G859" s="304"/>
      <c r="H859" s="314"/>
      <c r="I859" s="300"/>
      <c r="J859" s="315"/>
      <c r="K859" s="315"/>
      <c r="L859" s="316"/>
      <c r="M859" s="300"/>
      <c r="N859" s="308"/>
      <c r="O859" s="300"/>
      <c r="P859" s="312"/>
      <c r="Q859" s="300"/>
      <c r="R859" s="312"/>
      <c r="S859" s="300"/>
      <c r="T859" s="300"/>
      <c r="U859" s="300"/>
      <c r="V859" s="312"/>
      <c r="W859" s="300"/>
      <c r="X859" s="317"/>
      <c r="Y859" s="308"/>
      <c r="Z859" s="318"/>
      <c r="AA859" s="308"/>
      <c r="AB859" s="300"/>
      <c r="AC859" s="300"/>
      <c r="AD859" s="723"/>
      <c r="AE859" s="723"/>
      <c r="AF859" s="723"/>
      <c r="AG859" s="241"/>
      <c r="AH859" s="241"/>
      <c r="AI859" s="241"/>
      <c r="AJ859" s="241"/>
      <c r="AK859" s="241"/>
      <c r="AL859" s="241"/>
      <c r="AM859" s="241"/>
      <c r="AN859" s="242"/>
      <c r="AO859" s="241"/>
      <c r="AP859" s="242"/>
      <c r="AQ859" s="241"/>
      <c r="AR859" s="242"/>
      <c r="AS859" s="241"/>
      <c r="AT859" s="242"/>
      <c r="AU859" s="241"/>
      <c r="AV859" s="242"/>
      <c r="AW859" s="241"/>
    </row>
    <row r="860" spans="1:49" ht="26.25">
      <c r="A860" s="312"/>
      <c r="B860" s="312"/>
      <c r="C860" s="312"/>
      <c r="D860" s="312"/>
      <c r="E860" s="312"/>
      <c r="F860" s="313"/>
      <c r="G860" s="304"/>
      <c r="H860" s="314"/>
      <c r="I860" s="300"/>
      <c r="J860" s="315"/>
      <c r="K860" s="315"/>
      <c r="L860" s="316"/>
      <c r="M860" s="300"/>
      <c r="N860" s="308"/>
      <c r="O860" s="300"/>
      <c r="P860" s="312"/>
      <c r="Q860" s="300"/>
      <c r="R860" s="312"/>
      <c r="S860" s="300"/>
      <c r="T860" s="300"/>
      <c r="U860" s="300"/>
      <c r="V860" s="312"/>
      <c r="W860" s="300"/>
      <c r="X860" s="317"/>
      <c r="Y860" s="308"/>
      <c r="Z860" s="318"/>
      <c r="AA860" s="308"/>
      <c r="AB860" s="300"/>
      <c r="AC860" s="300"/>
      <c r="AD860" s="723"/>
      <c r="AE860" s="723"/>
      <c r="AF860" s="723"/>
      <c r="AG860" s="241"/>
      <c r="AH860" s="241"/>
      <c r="AI860" s="241"/>
      <c r="AJ860" s="241"/>
      <c r="AK860" s="241"/>
      <c r="AL860" s="241"/>
      <c r="AM860" s="241"/>
      <c r="AN860" s="242"/>
      <c r="AO860" s="241"/>
      <c r="AP860" s="242"/>
      <c r="AQ860" s="241"/>
      <c r="AR860" s="242"/>
      <c r="AS860" s="241"/>
      <c r="AT860" s="242"/>
      <c r="AU860" s="241"/>
      <c r="AV860" s="242"/>
      <c r="AW860" s="241"/>
    </row>
    <row r="861" spans="1:49" ht="26.25">
      <c r="A861" s="312"/>
      <c r="B861" s="312"/>
      <c r="C861" s="312"/>
      <c r="D861" s="312"/>
      <c r="E861" s="312"/>
      <c r="F861" s="313"/>
      <c r="G861" s="304"/>
      <c r="H861" s="314"/>
      <c r="I861" s="300"/>
      <c r="J861" s="315"/>
      <c r="K861" s="315"/>
      <c r="L861" s="316"/>
      <c r="M861" s="300"/>
      <c r="N861" s="308"/>
      <c r="O861" s="300"/>
      <c r="P861" s="312"/>
      <c r="Q861" s="300"/>
      <c r="R861" s="312"/>
      <c r="S861" s="300"/>
      <c r="T861" s="300"/>
      <c r="U861" s="300"/>
      <c r="V861" s="312"/>
      <c r="W861" s="300"/>
      <c r="X861" s="317"/>
      <c r="Y861" s="308"/>
      <c r="Z861" s="318"/>
      <c r="AA861" s="308"/>
      <c r="AB861" s="300"/>
      <c r="AC861" s="300"/>
      <c r="AD861" s="723"/>
      <c r="AE861" s="723"/>
      <c r="AF861" s="723"/>
      <c r="AG861" s="241"/>
      <c r="AH861" s="241"/>
      <c r="AI861" s="241"/>
      <c r="AJ861" s="241"/>
      <c r="AK861" s="241"/>
      <c r="AL861" s="241"/>
      <c r="AM861" s="241"/>
      <c r="AN861" s="242"/>
      <c r="AO861" s="241"/>
      <c r="AP861" s="242"/>
      <c r="AQ861" s="241"/>
      <c r="AR861" s="242"/>
      <c r="AS861" s="241"/>
      <c r="AT861" s="242"/>
      <c r="AU861" s="241"/>
      <c r="AV861" s="242"/>
      <c r="AW861" s="241"/>
    </row>
    <row r="862" spans="1:49" ht="26.25">
      <c r="A862" s="312"/>
      <c r="B862" s="312"/>
      <c r="C862" s="312"/>
      <c r="D862" s="312"/>
      <c r="E862" s="312"/>
      <c r="F862" s="313"/>
      <c r="G862" s="304"/>
      <c r="H862" s="314"/>
      <c r="I862" s="300"/>
      <c r="J862" s="315"/>
      <c r="K862" s="315"/>
      <c r="L862" s="316"/>
      <c r="M862" s="300"/>
      <c r="N862" s="308"/>
      <c r="O862" s="300"/>
      <c r="P862" s="312"/>
      <c r="Q862" s="300"/>
      <c r="R862" s="312"/>
      <c r="S862" s="300"/>
      <c r="T862" s="300"/>
      <c r="U862" s="300"/>
      <c r="V862" s="312"/>
      <c r="W862" s="300"/>
      <c r="X862" s="317"/>
      <c r="Y862" s="308"/>
      <c r="Z862" s="318"/>
      <c r="AA862" s="308"/>
      <c r="AB862" s="300"/>
      <c r="AC862" s="300"/>
      <c r="AD862" s="723"/>
      <c r="AE862" s="723"/>
      <c r="AF862" s="723"/>
      <c r="AG862" s="241"/>
      <c r="AH862" s="241"/>
      <c r="AI862" s="241"/>
      <c r="AJ862" s="241"/>
      <c r="AK862" s="241"/>
      <c r="AL862" s="241"/>
      <c r="AM862" s="241"/>
      <c r="AN862" s="242"/>
      <c r="AO862" s="241"/>
      <c r="AP862" s="242"/>
      <c r="AQ862" s="241"/>
      <c r="AR862" s="242"/>
      <c r="AS862" s="241"/>
      <c r="AT862" s="242"/>
      <c r="AU862" s="241"/>
      <c r="AV862" s="242"/>
      <c r="AW862" s="241"/>
    </row>
    <row r="863" spans="1:49" ht="26.25">
      <c r="A863" s="312"/>
      <c r="B863" s="312"/>
      <c r="C863" s="312"/>
      <c r="D863" s="312"/>
      <c r="E863" s="312"/>
      <c r="F863" s="313"/>
      <c r="G863" s="304"/>
      <c r="H863" s="314"/>
      <c r="I863" s="300"/>
      <c r="J863" s="315"/>
      <c r="K863" s="315"/>
      <c r="L863" s="316"/>
      <c r="M863" s="300"/>
      <c r="N863" s="308"/>
      <c r="O863" s="300"/>
      <c r="P863" s="312"/>
      <c r="Q863" s="300"/>
      <c r="R863" s="312"/>
      <c r="S863" s="300"/>
      <c r="T863" s="300"/>
      <c r="U863" s="300"/>
      <c r="V863" s="312"/>
      <c r="W863" s="300"/>
      <c r="X863" s="317"/>
      <c r="Y863" s="308"/>
      <c r="Z863" s="318"/>
      <c r="AA863" s="308"/>
      <c r="AB863" s="300"/>
      <c r="AC863" s="300"/>
      <c r="AD863" s="723"/>
      <c r="AE863" s="723"/>
      <c r="AF863" s="723"/>
      <c r="AG863" s="241"/>
      <c r="AH863" s="241"/>
      <c r="AI863" s="241"/>
      <c r="AJ863" s="241"/>
      <c r="AK863" s="241"/>
      <c r="AL863" s="241"/>
      <c r="AM863" s="241"/>
      <c r="AN863" s="242"/>
      <c r="AO863" s="241"/>
      <c r="AP863" s="242"/>
      <c r="AQ863" s="241"/>
      <c r="AR863" s="242"/>
      <c r="AS863" s="241"/>
      <c r="AT863" s="242"/>
      <c r="AU863" s="241"/>
      <c r="AV863" s="242"/>
      <c r="AW863" s="241"/>
    </row>
    <row r="864" spans="1:49" ht="26.25">
      <c r="A864" s="312"/>
      <c r="B864" s="312"/>
      <c r="C864" s="312"/>
      <c r="D864" s="312"/>
      <c r="E864" s="312"/>
      <c r="F864" s="313"/>
      <c r="G864" s="304"/>
      <c r="H864" s="314"/>
      <c r="I864" s="300"/>
      <c r="J864" s="315"/>
      <c r="K864" s="315"/>
      <c r="L864" s="316"/>
      <c r="M864" s="300"/>
      <c r="N864" s="308"/>
      <c r="O864" s="300"/>
      <c r="P864" s="312"/>
      <c r="Q864" s="300"/>
      <c r="R864" s="312"/>
      <c r="S864" s="300"/>
      <c r="T864" s="300"/>
      <c r="U864" s="300"/>
      <c r="V864" s="312"/>
      <c r="W864" s="300"/>
      <c r="X864" s="317"/>
      <c r="Y864" s="308"/>
      <c r="Z864" s="318"/>
      <c r="AA864" s="308"/>
      <c r="AB864" s="300"/>
      <c r="AC864" s="300"/>
      <c r="AD864" s="723"/>
      <c r="AE864" s="723"/>
      <c r="AF864" s="723"/>
      <c r="AG864" s="241"/>
      <c r="AH864" s="241"/>
      <c r="AI864" s="241"/>
      <c r="AJ864" s="241"/>
      <c r="AK864" s="241"/>
      <c r="AL864" s="241"/>
      <c r="AM864" s="241"/>
      <c r="AN864" s="242"/>
      <c r="AO864" s="241"/>
      <c r="AP864" s="242"/>
      <c r="AQ864" s="241"/>
      <c r="AR864" s="242"/>
      <c r="AS864" s="241"/>
      <c r="AT864" s="242"/>
      <c r="AU864" s="241"/>
      <c r="AV864" s="242"/>
      <c r="AW864" s="241"/>
    </row>
    <row r="865" spans="1:49" ht="26.25">
      <c r="A865" s="312"/>
      <c r="B865" s="312"/>
      <c r="C865" s="312"/>
      <c r="D865" s="312"/>
      <c r="E865" s="312"/>
      <c r="F865" s="313"/>
      <c r="G865" s="304"/>
      <c r="H865" s="314"/>
      <c r="I865" s="300"/>
      <c r="J865" s="315"/>
      <c r="K865" s="315"/>
      <c r="L865" s="316"/>
      <c r="M865" s="300"/>
      <c r="N865" s="308"/>
      <c r="O865" s="300"/>
      <c r="P865" s="312"/>
      <c r="Q865" s="300"/>
      <c r="R865" s="312"/>
      <c r="S865" s="300"/>
      <c r="T865" s="300"/>
      <c r="U865" s="300"/>
      <c r="V865" s="312"/>
      <c r="W865" s="300"/>
      <c r="X865" s="317"/>
      <c r="Y865" s="308"/>
      <c r="Z865" s="318"/>
      <c r="AA865" s="308"/>
      <c r="AB865" s="300"/>
      <c r="AC865" s="300"/>
      <c r="AD865" s="723"/>
      <c r="AE865" s="723"/>
      <c r="AF865" s="723"/>
      <c r="AG865" s="241"/>
      <c r="AH865" s="241"/>
      <c r="AI865" s="241"/>
      <c r="AJ865" s="241"/>
      <c r="AK865" s="241"/>
      <c r="AL865" s="241"/>
      <c r="AM865" s="241"/>
      <c r="AN865" s="242"/>
      <c r="AO865" s="241"/>
      <c r="AP865" s="242"/>
      <c r="AQ865" s="241"/>
      <c r="AR865" s="242"/>
      <c r="AS865" s="241"/>
      <c r="AT865" s="242"/>
      <c r="AU865" s="241"/>
      <c r="AV865" s="242"/>
      <c r="AW865" s="241"/>
    </row>
    <row r="866" spans="1:49" ht="26.25">
      <c r="A866" s="312"/>
      <c r="B866" s="312"/>
      <c r="C866" s="312"/>
      <c r="D866" s="312"/>
      <c r="E866" s="312"/>
      <c r="F866" s="313"/>
      <c r="G866" s="304"/>
      <c r="H866" s="314"/>
      <c r="I866" s="300"/>
      <c r="J866" s="315"/>
      <c r="K866" s="315"/>
      <c r="L866" s="316"/>
      <c r="M866" s="300"/>
      <c r="N866" s="308"/>
      <c r="O866" s="300"/>
      <c r="P866" s="312"/>
      <c r="Q866" s="300"/>
      <c r="R866" s="312"/>
      <c r="S866" s="300"/>
      <c r="T866" s="300"/>
      <c r="U866" s="300"/>
      <c r="V866" s="312"/>
      <c r="W866" s="300"/>
      <c r="X866" s="317"/>
      <c r="Y866" s="308"/>
      <c r="Z866" s="318"/>
      <c r="AA866" s="308"/>
      <c r="AB866" s="300"/>
      <c r="AC866" s="300"/>
      <c r="AD866" s="723"/>
      <c r="AE866" s="723"/>
      <c r="AF866" s="723"/>
      <c r="AG866" s="241"/>
      <c r="AH866" s="241"/>
      <c r="AI866" s="241"/>
      <c r="AJ866" s="241"/>
      <c r="AK866" s="241"/>
      <c r="AL866" s="241"/>
      <c r="AM866" s="241"/>
      <c r="AN866" s="242"/>
      <c r="AO866" s="241"/>
      <c r="AP866" s="242"/>
      <c r="AQ866" s="241"/>
      <c r="AR866" s="242"/>
      <c r="AS866" s="241"/>
      <c r="AT866" s="242"/>
      <c r="AU866" s="241"/>
      <c r="AV866" s="242"/>
      <c r="AW866" s="241"/>
    </row>
    <row r="867" spans="1:49" ht="26.25">
      <c r="A867" s="312"/>
      <c r="B867" s="312"/>
      <c r="C867" s="312"/>
      <c r="D867" s="312"/>
      <c r="E867" s="312"/>
      <c r="F867" s="313"/>
      <c r="G867" s="304"/>
      <c r="H867" s="314"/>
      <c r="I867" s="300"/>
      <c r="J867" s="315"/>
      <c r="K867" s="315"/>
      <c r="L867" s="316"/>
      <c r="M867" s="300"/>
      <c r="N867" s="308"/>
      <c r="O867" s="300"/>
      <c r="P867" s="312"/>
      <c r="Q867" s="300"/>
      <c r="R867" s="312"/>
      <c r="S867" s="300"/>
      <c r="T867" s="300"/>
      <c r="U867" s="300"/>
      <c r="V867" s="312"/>
      <c r="W867" s="300"/>
      <c r="X867" s="317"/>
      <c r="Y867" s="308"/>
      <c r="Z867" s="318"/>
      <c r="AA867" s="308"/>
      <c r="AB867" s="300"/>
      <c r="AC867" s="300"/>
      <c r="AD867" s="723"/>
      <c r="AE867" s="723"/>
      <c r="AF867" s="723"/>
      <c r="AG867" s="241"/>
      <c r="AH867" s="241"/>
      <c r="AI867" s="241"/>
      <c r="AJ867" s="241"/>
      <c r="AK867" s="241"/>
      <c r="AL867" s="241"/>
      <c r="AM867" s="241"/>
      <c r="AN867" s="242"/>
      <c r="AO867" s="241"/>
      <c r="AP867" s="242"/>
      <c r="AQ867" s="241"/>
      <c r="AR867" s="242"/>
      <c r="AS867" s="241"/>
      <c r="AT867" s="242"/>
      <c r="AU867" s="241"/>
      <c r="AV867" s="242"/>
      <c r="AW867" s="241"/>
    </row>
    <row r="868" spans="1:49" ht="26.25">
      <c r="A868" s="312"/>
      <c r="B868" s="312"/>
      <c r="C868" s="312"/>
      <c r="D868" s="312"/>
      <c r="E868" s="312"/>
      <c r="F868" s="313"/>
      <c r="G868" s="304"/>
      <c r="H868" s="314"/>
      <c r="I868" s="300"/>
      <c r="J868" s="315"/>
      <c r="K868" s="315"/>
      <c r="L868" s="316"/>
      <c r="M868" s="300"/>
      <c r="N868" s="308"/>
      <c r="O868" s="300"/>
      <c r="P868" s="312"/>
      <c r="Q868" s="300"/>
      <c r="R868" s="312"/>
      <c r="S868" s="300"/>
      <c r="T868" s="300"/>
      <c r="U868" s="300"/>
      <c r="V868" s="312"/>
      <c r="W868" s="300"/>
      <c r="X868" s="317"/>
      <c r="Y868" s="308"/>
      <c r="Z868" s="318"/>
      <c r="AA868" s="308"/>
      <c r="AB868" s="300"/>
      <c r="AC868" s="300"/>
      <c r="AD868" s="723"/>
      <c r="AE868" s="723"/>
      <c r="AF868" s="723"/>
      <c r="AG868" s="241"/>
      <c r="AH868" s="241"/>
      <c r="AI868" s="241"/>
      <c r="AJ868" s="241"/>
      <c r="AK868" s="241"/>
      <c r="AL868" s="241"/>
      <c r="AM868" s="241"/>
      <c r="AN868" s="242"/>
      <c r="AO868" s="241"/>
      <c r="AP868" s="242"/>
      <c r="AQ868" s="241"/>
      <c r="AR868" s="242"/>
      <c r="AS868" s="241"/>
      <c r="AT868" s="242"/>
      <c r="AU868" s="241"/>
      <c r="AV868" s="242"/>
      <c r="AW868" s="241"/>
    </row>
    <row r="869" spans="1:49" ht="26.25">
      <c r="A869" s="312"/>
      <c r="B869" s="312"/>
      <c r="C869" s="312"/>
      <c r="D869" s="312"/>
      <c r="E869" s="312"/>
      <c r="F869" s="313"/>
      <c r="G869" s="304"/>
      <c r="H869" s="314"/>
      <c r="I869" s="300"/>
      <c r="J869" s="315"/>
      <c r="K869" s="315"/>
      <c r="L869" s="316"/>
      <c r="M869" s="300"/>
      <c r="N869" s="308"/>
      <c r="O869" s="300"/>
      <c r="P869" s="312"/>
      <c r="Q869" s="300"/>
      <c r="R869" s="312"/>
      <c r="S869" s="300"/>
      <c r="T869" s="300"/>
      <c r="U869" s="300"/>
      <c r="V869" s="312"/>
      <c r="W869" s="300"/>
      <c r="X869" s="317"/>
      <c r="Y869" s="308"/>
      <c r="Z869" s="318"/>
      <c r="AA869" s="308"/>
      <c r="AB869" s="300"/>
      <c r="AC869" s="300"/>
      <c r="AD869" s="723"/>
      <c r="AE869" s="723"/>
      <c r="AF869" s="723"/>
      <c r="AG869" s="241"/>
      <c r="AH869" s="241"/>
      <c r="AI869" s="241"/>
      <c r="AJ869" s="241"/>
      <c r="AK869" s="241"/>
      <c r="AL869" s="241"/>
      <c r="AM869" s="241"/>
      <c r="AN869" s="242"/>
      <c r="AO869" s="241"/>
      <c r="AP869" s="242"/>
      <c r="AQ869" s="241"/>
      <c r="AR869" s="242"/>
      <c r="AS869" s="241"/>
      <c r="AT869" s="242"/>
      <c r="AU869" s="241"/>
      <c r="AV869" s="242"/>
      <c r="AW869" s="241"/>
    </row>
    <row r="870" spans="1:49" ht="26.25">
      <c r="A870" s="312"/>
      <c r="B870" s="312"/>
      <c r="C870" s="312"/>
      <c r="D870" s="312"/>
      <c r="E870" s="312"/>
      <c r="F870" s="313"/>
      <c r="G870" s="304"/>
      <c r="H870" s="314"/>
      <c r="I870" s="300"/>
      <c r="J870" s="315"/>
      <c r="K870" s="315"/>
      <c r="L870" s="316"/>
      <c r="M870" s="300"/>
      <c r="N870" s="308"/>
      <c r="O870" s="300"/>
      <c r="P870" s="312"/>
      <c r="Q870" s="300"/>
      <c r="R870" s="312"/>
      <c r="S870" s="300"/>
      <c r="T870" s="300"/>
      <c r="U870" s="300"/>
      <c r="V870" s="312"/>
      <c r="W870" s="300"/>
      <c r="X870" s="317"/>
      <c r="Y870" s="308"/>
      <c r="Z870" s="318"/>
      <c r="AA870" s="308"/>
      <c r="AB870" s="300"/>
      <c r="AC870" s="300"/>
      <c r="AD870" s="723"/>
      <c r="AE870" s="723"/>
      <c r="AF870" s="723"/>
      <c r="AG870" s="241"/>
      <c r="AH870" s="241"/>
      <c r="AI870" s="241"/>
      <c r="AJ870" s="241"/>
      <c r="AK870" s="241"/>
      <c r="AL870" s="241"/>
      <c r="AM870" s="241"/>
      <c r="AN870" s="242"/>
      <c r="AO870" s="241"/>
      <c r="AP870" s="242"/>
      <c r="AQ870" s="241"/>
      <c r="AR870" s="242"/>
      <c r="AS870" s="241"/>
      <c r="AT870" s="242"/>
      <c r="AU870" s="241"/>
      <c r="AV870" s="242"/>
      <c r="AW870" s="241"/>
    </row>
    <row r="871" spans="1:49" ht="26.25">
      <c r="A871" s="312"/>
      <c r="B871" s="312"/>
      <c r="C871" s="312"/>
      <c r="D871" s="312"/>
      <c r="E871" s="312"/>
      <c r="F871" s="313"/>
      <c r="G871" s="304"/>
      <c r="H871" s="314"/>
      <c r="I871" s="300"/>
      <c r="J871" s="315"/>
      <c r="K871" s="315"/>
      <c r="L871" s="316"/>
      <c r="M871" s="300"/>
      <c r="N871" s="308"/>
      <c r="O871" s="300"/>
      <c r="P871" s="312"/>
      <c r="Q871" s="300"/>
      <c r="R871" s="312"/>
      <c r="S871" s="300"/>
      <c r="T871" s="300"/>
      <c r="U871" s="300"/>
      <c r="V871" s="312"/>
      <c r="W871" s="300"/>
      <c r="X871" s="317"/>
      <c r="Y871" s="308"/>
      <c r="Z871" s="318"/>
      <c r="AA871" s="308"/>
      <c r="AB871" s="300"/>
      <c r="AC871" s="300"/>
      <c r="AD871" s="723"/>
      <c r="AE871" s="723"/>
      <c r="AF871" s="723"/>
      <c r="AG871" s="241"/>
      <c r="AH871" s="241"/>
      <c r="AI871" s="241"/>
      <c r="AJ871" s="241"/>
      <c r="AK871" s="241"/>
      <c r="AL871" s="241"/>
      <c r="AM871" s="241"/>
      <c r="AN871" s="242"/>
      <c r="AO871" s="241"/>
      <c r="AP871" s="242"/>
      <c r="AQ871" s="241"/>
      <c r="AR871" s="242"/>
      <c r="AS871" s="241"/>
      <c r="AT871" s="242"/>
      <c r="AU871" s="241"/>
      <c r="AV871" s="242"/>
      <c r="AW871" s="241"/>
    </row>
    <row r="872" spans="1:49" ht="26.25">
      <c r="A872" s="312"/>
      <c r="B872" s="312"/>
      <c r="C872" s="312"/>
      <c r="D872" s="312"/>
      <c r="E872" s="312"/>
      <c r="F872" s="313"/>
      <c r="G872" s="304"/>
      <c r="H872" s="314"/>
      <c r="I872" s="300"/>
      <c r="J872" s="315"/>
      <c r="K872" s="315"/>
      <c r="L872" s="316"/>
      <c r="M872" s="300"/>
      <c r="N872" s="308"/>
      <c r="O872" s="300"/>
      <c r="P872" s="312"/>
      <c r="Q872" s="300"/>
      <c r="R872" s="312"/>
      <c r="S872" s="300"/>
      <c r="T872" s="300"/>
      <c r="U872" s="300"/>
      <c r="V872" s="312"/>
      <c r="W872" s="300"/>
      <c r="X872" s="317"/>
      <c r="Y872" s="308"/>
      <c r="Z872" s="318"/>
      <c r="AA872" s="308"/>
      <c r="AB872" s="300"/>
      <c r="AC872" s="300"/>
      <c r="AD872" s="723"/>
      <c r="AE872" s="723"/>
      <c r="AF872" s="723"/>
      <c r="AG872" s="241"/>
      <c r="AH872" s="241"/>
      <c r="AI872" s="241"/>
      <c r="AJ872" s="241"/>
      <c r="AK872" s="241"/>
      <c r="AL872" s="241"/>
      <c r="AM872" s="241"/>
      <c r="AN872" s="242"/>
      <c r="AO872" s="241"/>
      <c r="AP872" s="242"/>
      <c r="AQ872" s="241"/>
      <c r="AR872" s="242"/>
      <c r="AS872" s="241"/>
      <c r="AT872" s="242"/>
      <c r="AU872" s="241"/>
      <c r="AV872" s="242"/>
      <c r="AW872" s="241"/>
    </row>
    <row r="873" spans="1:49" ht="26.25">
      <c r="A873" s="312"/>
      <c r="B873" s="312"/>
      <c r="C873" s="312"/>
      <c r="D873" s="312"/>
      <c r="E873" s="312"/>
      <c r="F873" s="313"/>
      <c r="G873" s="304"/>
      <c r="H873" s="314"/>
      <c r="I873" s="300"/>
      <c r="J873" s="315"/>
      <c r="K873" s="315"/>
      <c r="L873" s="316"/>
      <c r="M873" s="300"/>
      <c r="N873" s="308"/>
      <c r="O873" s="300"/>
      <c r="P873" s="312"/>
      <c r="Q873" s="300"/>
      <c r="R873" s="312"/>
      <c r="S873" s="300"/>
      <c r="T873" s="300"/>
      <c r="U873" s="300"/>
      <c r="V873" s="312"/>
      <c r="W873" s="300"/>
      <c r="X873" s="317"/>
      <c r="Y873" s="308"/>
      <c r="Z873" s="318"/>
      <c r="AA873" s="308"/>
      <c r="AB873" s="300"/>
      <c r="AC873" s="300"/>
      <c r="AD873" s="723"/>
      <c r="AE873" s="723"/>
      <c r="AF873" s="723"/>
      <c r="AG873" s="241"/>
      <c r="AH873" s="241"/>
      <c r="AI873" s="241"/>
      <c r="AJ873" s="241"/>
      <c r="AK873" s="241"/>
      <c r="AL873" s="241"/>
      <c r="AM873" s="241"/>
      <c r="AN873" s="242"/>
      <c r="AO873" s="241"/>
      <c r="AP873" s="242"/>
      <c r="AQ873" s="241"/>
      <c r="AR873" s="242"/>
      <c r="AS873" s="241"/>
      <c r="AT873" s="242"/>
      <c r="AU873" s="241"/>
      <c r="AV873" s="242"/>
      <c r="AW873" s="241"/>
    </row>
    <row r="874" spans="1:49" ht="26.25">
      <c r="A874" s="312"/>
      <c r="B874" s="312"/>
      <c r="C874" s="312"/>
      <c r="D874" s="312"/>
      <c r="E874" s="312"/>
      <c r="F874" s="313"/>
      <c r="G874" s="304"/>
      <c r="H874" s="314"/>
      <c r="I874" s="300"/>
      <c r="J874" s="315"/>
      <c r="K874" s="315"/>
      <c r="L874" s="316"/>
      <c r="M874" s="300"/>
      <c r="N874" s="308"/>
      <c r="O874" s="300"/>
      <c r="P874" s="312"/>
      <c r="Q874" s="300"/>
      <c r="R874" s="312"/>
      <c r="S874" s="300"/>
      <c r="T874" s="300"/>
      <c r="U874" s="300"/>
      <c r="V874" s="312"/>
      <c r="W874" s="300"/>
      <c r="X874" s="317"/>
      <c r="Y874" s="308"/>
      <c r="Z874" s="318"/>
      <c r="AA874" s="308"/>
      <c r="AB874" s="300"/>
      <c r="AC874" s="300"/>
      <c r="AD874" s="723"/>
      <c r="AE874" s="723"/>
      <c r="AF874" s="723"/>
      <c r="AG874" s="241"/>
      <c r="AH874" s="241"/>
      <c r="AI874" s="241"/>
      <c r="AJ874" s="241"/>
      <c r="AK874" s="241"/>
      <c r="AL874" s="241"/>
      <c r="AM874" s="241"/>
      <c r="AN874" s="242"/>
      <c r="AO874" s="241"/>
      <c r="AP874" s="242"/>
      <c r="AQ874" s="241"/>
      <c r="AR874" s="242"/>
      <c r="AS874" s="241"/>
      <c r="AT874" s="242"/>
      <c r="AU874" s="241"/>
      <c r="AV874" s="242"/>
      <c r="AW874" s="241"/>
    </row>
    <row r="875" spans="1:49" ht="26.25">
      <c r="A875" s="312"/>
      <c r="B875" s="312"/>
      <c r="C875" s="312"/>
      <c r="D875" s="312"/>
      <c r="E875" s="312"/>
      <c r="F875" s="313"/>
      <c r="G875" s="304"/>
      <c r="H875" s="314"/>
      <c r="I875" s="300"/>
      <c r="J875" s="315"/>
      <c r="K875" s="315"/>
      <c r="L875" s="316"/>
      <c r="M875" s="300"/>
      <c r="N875" s="308"/>
      <c r="O875" s="300"/>
      <c r="P875" s="312"/>
      <c r="Q875" s="300"/>
      <c r="R875" s="312"/>
      <c r="S875" s="300"/>
      <c r="T875" s="300"/>
      <c r="U875" s="300"/>
      <c r="V875" s="312"/>
      <c r="W875" s="300"/>
      <c r="X875" s="317"/>
      <c r="Y875" s="308"/>
      <c r="Z875" s="318"/>
      <c r="AA875" s="308"/>
      <c r="AB875" s="300"/>
      <c r="AC875" s="300"/>
      <c r="AD875" s="723"/>
      <c r="AE875" s="723"/>
      <c r="AF875" s="723"/>
      <c r="AG875" s="241"/>
      <c r="AH875" s="241"/>
      <c r="AI875" s="241"/>
      <c r="AJ875" s="241"/>
      <c r="AK875" s="241"/>
      <c r="AL875" s="241"/>
      <c r="AM875" s="241"/>
      <c r="AN875" s="242"/>
      <c r="AO875" s="241"/>
      <c r="AP875" s="242"/>
      <c r="AQ875" s="241"/>
      <c r="AR875" s="242"/>
      <c r="AS875" s="241"/>
      <c r="AT875" s="242"/>
      <c r="AU875" s="241"/>
      <c r="AV875" s="242"/>
      <c r="AW875" s="241"/>
    </row>
    <row r="876" spans="1:49" ht="26.25">
      <c r="A876" s="312"/>
      <c r="B876" s="312"/>
      <c r="C876" s="312"/>
      <c r="D876" s="312"/>
      <c r="E876" s="312"/>
      <c r="F876" s="313"/>
      <c r="G876" s="304"/>
      <c r="H876" s="314"/>
      <c r="I876" s="300"/>
      <c r="J876" s="315"/>
      <c r="K876" s="315"/>
      <c r="L876" s="316"/>
      <c r="M876" s="300"/>
      <c r="N876" s="308"/>
      <c r="O876" s="300"/>
      <c r="P876" s="312"/>
      <c r="Q876" s="300"/>
      <c r="R876" s="312"/>
      <c r="S876" s="300"/>
      <c r="T876" s="300"/>
      <c r="U876" s="300"/>
      <c r="V876" s="312"/>
      <c r="W876" s="300"/>
      <c r="X876" s="317"/>
      <c r="Y876" s="308"/>
      <c r="Z876" s="318"/>
      <c r="AA876" s="308"/>
      <c r="AB876" s="300"/>
      <c r="AC876" s="300"/>
      <c r="AD876" s="723"/>
      <c r="AE876" s="723"/>
      <c r="AF876" s="723"/>
      <c r="AG876" s="241"/>
      <c r="AH876" s="241"/>
      <c r="AI876" s="241"/>
      <c r="AJ876" s="241"/>
      <c r="AK876" s="241"/>
      <c r="AL876" s="241"/>
      <c r="AM876" s="241"/>
      <c r="AN876" s="242"/>
      <c r="AO876" s="241"/>
      <c r="AP876" s="242"/>
      <c r="AQ876" s="241"/>
      <c r="AR876" s="242"/>
      <c r="AS876" s="241"/>
      <c r="AT876" s="242"/>
      <c r="AU876" s="241"/>
      <c r="AV876" s="242"/>
      <c r="AW876" s="241"/>
    </row>
    <row r="877" spans="1:49" ht="26.25">
      <c r="A877" s="312"/>
      <c r="B877" s="312"/>
      <c r="C877" s="312"/>
      <c r="D877" s="312"/>
      <c r="E877" s="312"/>
      <c r="F877" s="313"/>
      <c r="G877" s="304"/>
      <c r="H877" s="314"/>
      <c r="I877" s="300"/>
      <c r="J877" s="315"/>
      <c r="K877" s="315"/>
      <c r="L877" s="316"/>
      <c r="M877" s="300"/>
      <c r="N877" s="308"/>
      <c r="O877" s="300"/>
      <c r="P877" s="312"/>
      <c r="Q877" s="300"/>
      <c r="R877" s="312"/>
      <c r="S877" s="300"/>
      <c r="T877" s="300"/>
      <c r="U877" s="300"/>
      <c r="V877" s="312"/>
      <c r="W877" s="300"/>
      <c r="X877" s="317"/>
      <c r="Y877" s="308"/>
      <c r="Z877" s="318"/>
      <c r="AA877" s="308"/>
      <c r="AB877" s="300"/>
      <c r="AC877" s="300"/>
      <c r="AD877" s="723"/>
      <c r="AE877" s="723"/>
      <c r="AF877" s="723"/>
      <c r="AG877" s="241"/>
      <c r="AH877" s="241"/>
      <c r="AI877" s="241"/>
      <c r="AJ877" s="241"/>
      <c r="AK877" s="241"/>
      <c r="AL877" s="241"/>
      <c r="AM877" s="241"/>
      <c r="AN877" s="242"/>
      <c r="AO877" s="241"/>
      <c r="AP877" s="242"/>
      <c r="AQ877" s="241"/>
      <c r="AR877" s="242"/>
      <c r="AS877" s="241"/>
      <c r="AT877" s="242"/>
      <c r="AU877" s="241"/>
      <c r="AV877" s="242"/>
      <c r="AW877" s="241"/>
    </row>
    <row r="878" spans="1:49" ht="26.25">
      <c r="A878" s="312"/>
      <c r="B878" s="312"/>
      <c r="C878" s="312"/>
      <c r="D878" s="312"/>
      <c r="E878" s="312"/>
      <c r="F878" s="313"/>
      <c r="G878" s="304"/>
      <c r="H878" s="314"/>
      <c r="I878" s="300"/>
      <c r="J878" s="315"/>
      <c r="K878" s="315"/>
      <c r="L878" s="316"/>
      <c r="M878" s="300"/>
      <c r="N878" s="308"/>
      <c r="O878" s="300"/>
      <c r="P878" s="312"/>
      <c r="Q878" s="300"/>
      <c r="R878" s="312"/>
      <c r="S878" s="300"/>
      <c r="T878" s="300"/>
      <c r="U878" s="300"/>
      <c r="V878" s="312"/>
      <c r="W878" s="300"/>
      <c r="X878" s="317"/>
      <c r="Y878" s="308"/>
      <c r="Z878" s="318"/>
      <c r="AA878" s="308"/>
      <c r="AB878" s="300"/>
      <c r="AC878" s="300"/>
      <c r="AD878" s="723"/>
      <c r="AE878" s="723"/>
      <c r="AF878" s="723"/>
      <c r="AG878" s="241"/>
      <c r="AH878" s="241"/>
      <c r="AI878" s="241"/>
      <c r="AJ878" s="241"/>
      <c r="AK878" s="241"/>
      <c r="AL878" s="241"/>
      <c r="AM878" s="241"/>
      <c r="AN878" s="242"/>
      <c r="AO878" s="241"/>
      <c r="AP878" s="242"/>
      <c r="AQ878" s="241"/>
      <c r="AR878" s="242"/>
      <c r="AS878" s="241"/>
      <c r="AT878" s="242"/>
      <c r="AU878" s="241"/>
      <c r="AV878" s="242"/>
      <c r="AW878" s="241"/>
    </row>
    <row r="879" spans="1:49" ht="26.25">
      <c r="A879" s="312"/>
      <c r="B879" s="312"/>
      <c r="C879" s="312"/>
      <c r="D879" s="312"/>
      <c r="E879" s="312"/>
      <c r="F879" s="313"/>
      <c r="G879" s="304"/>
      <c r="H879" s="314"/>
      <c r="I879" s="300"/>
      <c r="J879" s="315"/>
      <c r="K879" s="315"/>
      <c r="L879" s="316"/>
      <c r="M879" s="300"/>
      <c r="N879" s="308"/>
      <c r="O879" s="300"/>
      <c r="P879" s="312"/>
      <c r="Q879" s="300"/>
      <c r="R879" s="312"/>
      <c r="S879" s="300"/>
      <c r="T879" s="300"/>
      <c r="U879" s="300"/>
      <c r="V879" s="312"/>
      <c r="W879" s="300"/>
      <c r="X879" s="317"/>
      <c r="Y879" s="308"/>
      <c r="Z879" s="318"/>
      <c r="AA879" s="308"/>
      <c r="AB879" s="300"/>
      <c r="AC879" s="300"/>
      <c r="AD879" s="723"/>
      <c r="AE879" s="723"/>
      <c r="AF879" s="723"/>
      <c r="AG879" s="241"/>
      <c r="AH879" s="241"/>
      <c r="AI879" s="241"/>
      <c r="AJ879" s="241"/>
      <c r="AK879" s="241"/>
      <c r="AL879" s="241"/>
      <c r="AM879" s="241"/>
      <c r="AN879" s="242"/>
      <c r="AO879" s="241"/>
      <c r="AP879" s="242"/>
      <c r="AQ879" s="241"/>
      <c r="AR879" s="242"/>
      <c r="AS879" s="241"/>
      <c r="AT879" s="242"/>
      <c r="AU879" s="241"/>
      <c r="AV879" s="242"/>
      <c r="AW879" s="241"/>
    </row>
    <row r="880" spans="1:49" ht="26.25">
      <c r="A880" s="312"/>
      <c r="B880" s="312"/>
      <c r="C880" s="312"/>
      <c r="D880" s="312"/>
      <c r="E880" s="312"/>
      <c r="F880" s="313"/>
      <c r="G880" s="304"/>
      <c r="H880" s="314"/>
      <c r="I880" s="300"/>
      <c r="J880" s="315"/>
      <c r="K880" s="315"/>
      <c r="L880" s="316"/>
      <c r="M880" s="300"/>
      <c r="N880" s="308"/>
      <c r="O880" s="300"/>
      <c r="P880" s="312"/>
      <c r="Q880" s="300"/>
      <c r="R880" s="312"/>
      <c r="S880" s="300"/>
      <c r="T880" s="300"/>
      <c r="U880" s="300"/>
      <c r="V880" s="312"/>
      <c r="W880" s="300"/>
      <c r="X880" s="317"/>
      <c r="Y880" s="308"/>
      <c r="Z880" s="318"/>
      <c r="AA880" s="308"/>
      <c r="AB880" s="300"/>
      <c r="AC880" s="300"/>
      <c r="AD880" s="723"/>
      <c r="AE880" s="723"/>
      <c r="AF880" s="723"/>
      <c r="AG880" s="241"/>
      <c r="AH880" s="241"/>
      <c r="AI880" s="241"/>
      <c r="AJ880" s="241"/>
      <c r="AK880" s="241"/>
      <c r="AL880" s="241"/>
      <c r="AM880" s="241"/>
      <c r="AN880" s="242"/>
      <c r="AO880" s="241"/>
      <c r="AP880" s="242"/>
      <c r="AQ880" s="241"/>
      <c r="AR880" s="242"/>
      <c r="AS880" s="241"/>
      <c r="AT880" s="242"/>
      <c r="AU880" s="241"/>
      <c r="AV880" s="242"/>
      <c r="AW880" s="241"/>
    </row>
    <row r="881" spans="1:49" ht="26.25">
      <c r="A881" s="312"/>
      <c r="B881" s="312"/>
      <c r="C881" s="312"/>
      <c r="D881" s="312"/>
      <c r="E881" s="312"/>
      <c r="F881" s="313"/>
      <c r="G881" s="304"/>
      <c r="H881" s="314"/>
      <c r="I881" s="300"/>
      <c r="J881" s="315"/>
      <c r="K881" s="315"/>
      <c r="L881" s="316"/>
      <c r="M881" s="300"/>
      <c r="N881" s="308"/>
      <c r="O881" s="300"/>
      <c r="P881" s="312"/>
      <c r="Q881" s="300"/>
      <c r="R881" s="312"/>
      <c r="S881" s="300"/>
      <c r="T881" s="300"/>
      <c r="U881" s="300"/>
      <c r="V881" s="312"/>
      <c r="W881" s="300"/>
      <c r="X881" s="317"/>
      <c r="Y881" s="308"/>
      <c r="Z881" s="318"/>
      <c r="AA881" s="308"/>
      <c r="AB881" s="300"/>
      <c r="AC881" s="300"/>
      <c r="AD881" s="723"/>
      <c r="AE881" s="723"/>
      <c r="AF881" s="723"/>
      <c r="AG881" s="241"/>
      <c r="AH881" s="241"/>
      <c r="AI881" s="241"/>
      <c r="AJ881" s="241"/>
      <c r="AK881" s="241"/>
      <c r="AL881" s="241"/>
      <c r="AM881" s="241"/>
      <c r="AN881" s="242"/>
      <c r="AO881" s="241"/>
      <c r="AP881" s="242"/>
      <c r="AQ881" s="241"/>
      <c r="AR881" s="242"/>
      <c r="AS881" s="241"/>
      <c r="AT881" s="242"/>
      <c r="AU881" s="241"/>
      <c r="AV881" s="242"/>
      <c r="AW881" s="241"/>
    </row>
    <row r="882" spans="1:49" ht="26.25">
      <c r="A882" s="312"/>
      <c r="B882" s="312"/>
      <c r="C882" s="312"/>
      <c r="D882" s="312"/>
      <c r="E882" s="312"/>
      <c r="F882" s="313"/>
      <c r="G882" s="304"/>
      <c r="H882" s="314"/>
      <c r="I882" s="300"/>
      <c r="J882" s="315"/>
      <c r="K882" s="315"/>
      <c r="L882" s="316"/>
      <c r="M882" s="300"/>
      <c r="N882" s="308"/>
      <c r="O882" s="300"/>
      <c r="P882" s="312"/>
      <c r="Q882" s="300"/>
      <c r="R882" s="312"/>
      <c r="S882" s="300"/>
      <c r="T882" s="300"/>
      <c r="U882" s="300"/>
      <c r="V882" s="312"/>
      <c r="W882" s="300"/>
      <c r="X882" s="317"/>
      <c r="Y882" s="308"/>
      <c r="Z882" s="318"/>
      <c r="AA882" s="308"/>
      <c r="AB882" s="300"/>
      <c r="AC882" s="300"/>
      <c r="AD882" s="723"/>
      <c r="AE882" s="723"/>
      <c r="AF882" s="723"/>
      <c r="AG882" s="241"/>
      <c r="AH882" s="241"/>
      <c r="AI882" s="241"/>
      <c r="AJ882" s="241"/>
      <c r="AK882" s="241"/>
      <c r="AL882" s="241"/>
      <c r="AM882" s="241"/>
      <c r="AN882" s="242"/>
      <c r="AO882" s="241"/>
      <c r="AP882" s="242"/>
      <c r="AQ882" s="241"/>
      <c r="AR882" s="242"/>
      <c r="AS882" s="241"/>
      <c r="AT882" s="242"/>
      <c r="AU882" s="241"/>
      <c r="AV882" s="242"/>
      <c r="AW882" s="241"/>
    </row>
    <row r="883" spans="1:49" ht="26.25">
      <c r="A883" s="312"/>
      <c r="B883" s="312"/>
      <c r="C883" s="312"/>
      <c r="D883" s="312"/>
      <c r="E883" s="312"/>
      <c r="F883" s="313"/>
      <c r="G883" s="304"/>
      <c r="H883" s="314"/>
      <c r="I883" s="300"/>
      <c r="J883" s="315"/>
      <c r="K883" s="315"/>
      <c r="L883" s="316"/>
      <c r="M883" s="300"/>
      <c r="N883" s="308"/>
      <c r="O883" s="300"/>
      <c r="P883" s="312"/>
      <c r="Q883" s="300"/>
      <c r="R883" s="312"/>
      <c r="S883" s="300"/>
      <c r="T883" s="300"/>
      <c r="U883" s="300"/>
      <c r="V883" s="312"/>
      <c r="W883" s="300"/>
      <c r="X883" s="317"/>
      <c r="Y883" s="308"/>
      <c r="Z883" s="318"/>
      <c r="AA883" s="308"/>
      <c r="AB883" s="300"/>
      <c r="AC883" s="300"/>
      <c r="AD883" s="723"/>
      <c r="AE883" s="723"/>
      <c r="AF883" s="723"/>
      <c r="AG883" s="241"/>
      <c r="AH883" s="241"/>
      <c r="AI883" s="241"/>
      <c r="AJ883" s="241"/>
      <c r="AK883" s="241"/>
      <c r="AL883" s="241"/>
      <c r="AM883" s="241"/>
      <c r="AN883" s="242"/>
      <c r="AO883" s="241"/>
      <c r="AP883" s="242"/>
      <c r="AQ883" s="241"/>
      <c r="AR883" s="242"/>
      <c r="AS883" s="241"/>
      <c r="AT883" s="242"/>
      <c r="AU883" s="241"/>
      <c r="AV883" s="242"/>
      <c r="AW883" s="241"/>
    </row>
    <row r="884" spans="1:49" ht="26.25">
      <c r="A884" s="312"/>
      <c r="B884" s="312"/>
      <c r="C884" s="312"/>
      <c r="D884" s="312"/>
      <c r="E884" s="312"/>
      <c r="F884" s="313"/>
      <c r="G884" s="304"/>
      <c r="H884" s="314"/>
      <c r="I884" s="300"/>
      <c r="J884" s="315"/>
      <c r="K884" s="315"/>
      <c r="L884" s="316"/>
      <c r="M884" s="300"/>
      <c r="N884" s="308"/>
      <c r="O884" s="300"/>
      <c r="P884" s="312"/>
      <c r="Q884" s="300"/>
      <c r="R884" s="312"/>
      <c r="S884" s="300"/>
      <c r="T884" s="300"/>
      <c r="U884" s="300"/>
      <c r="V884" s="312"/>
      <c r="W884" s="300"/>
      <c r="X884" s="317"/>
      <c r="Y884" s="308"/>
      <c r="Z884" s="318"/>
      <c r="AA884" s="308"/>
      <c r="AB884" s="300"/>
      <c r="AC884" s="300"/>
      <c r="AD884" s="723"/>
      <c r="AE884" s="723"/>
      <c r="AF884" s="723"/>
      <c r="AG884" s="241"/>
      <c r="AH884" s="241"/>
      <c r="AI884" s="241"/>
      <c r="AJ884" s="241"/>
      <c r="AK884" s="241"/>
      <c r="AL884" s="241"/>
      <c r="AM884" s="241"/>
      <c r="AN884" s="242"/>
      <c r="AO884" s="241"/>
      <c r="AP884" s="242"/>
      <c r="AQ884" s="241"/>
      <c r="AR884" s="242"/>
      <c r="AS884" s="241"/>
      <c r="AT884" s="242"/>
      <c r="AU884" s="241"/>
      <c r="AV884" s="242"/>
      <c r="AW884" s="241"/>
    </row>
    <row r="885" spans="1:49" ht="26.25">
      <c r="A885" s="312"/>
      <c r="B885" s="312"/>
      <c r="C885" s="312"/>
      <c r="D885" s="312"/>
      <c r="E885" s="312"/>
      <c r="F885" s="313"/>
      <c r="G885" s="304"/>
      <c r="H885" s="314"/>
      <c r="I885" s="300"/>
      <c r="J885" s="315"/>
      <c r="K885" s="315"/>
      <c r="L885" s="316"/>
      <c r="M885" s="300"/>
      <c r="N885" s="308"/>
      <c r="O885" s="300"/>
      <c r="P885" s="312"/>
      <c r="Q885" s="300"/>
      <c r="R885" s="312"/>
      <c r="S885" s="300"/>
      <c r="T885" s="300"/>
      <c r="U885" s="300"/>
      <c r="V885" s="312"/>
      <c r="W885" s="300"/>
      <c r="X885" s="317"/>
      <c r="Y885" s="308"/>
      <c r="Z885" s="318"/>
      <c r="AA885" s="308"/>
      <c r="AB885" s="300"/>
      <c r="AC885" s="300"/>
      <c r="AD885" s="723"/>
      <c r="AE885" s="723"/>
      <c r="AF885" s="723"/>
      <c r="AG885" s="241"/>
      <c r="AH885" s="241"/>
      <c r="AI885" s="241"/>
      <c r="AJ885" s="241"/>
      <c r="AK885" s="241"/>
      <c r="AL885" s="241"/>
      <c r="AM885" s="241"/>
      <c r="AN885" s="242"/>
      <c r="AO885" s="241"/>
      <c r="AP885" s="242"/>
      <c r="AQ885" s="241"/>
      <c r="AR885" s="242"/>
      <c r="AS885" s="241"/>
      <c r="AT885" s="242"/>
      <c r="AU885" s="241"/>
      <c r="AV885" s="242"/>
      <c r="AW885" s="241"/>
    </row>
    <row r="886" spans="1:49" ht="26.25">
      <c r="A886" s="312"/>
      <c r="B886" s="312"/>
      <c r="C886" s="312"/>
      <c r="D886" s="312"/>
      <c r="E886" s="312"/>
      <c r="F886" s="313"/>
      <c r="G886" s="304"/>
      <c r="H886" s="314"/>
      <c r="I886" s="300"/>
      <c r="J886" s="315"/>
      <c r="K886" s="315"/>
      <c r="L886" s="316"/>
      <c r="M886" s="300"/>
      <c r="N886" s="308"/>
      <c r="O886" s="300"/>
      <c r="P886" s="312"/>
      <c r="Q886" s="300"/>
      <c r="R886" s="312"/>
      <c r="S886" s="300"/>
      <c r="T886" s="300"/>
      <c r="U886" s="300"/>
      <c r="V886" s="312"/>
      <c r="W886" s="300"/>
      <c r="X886" s="317"/>
      <c r="Y886" s="308"/>
      <c r="Z886" s="318"/>
      <c r="AA886" s="308"/>
      <c r="AB886" s="300"/>
      <c r="AC886" s="300"/>
      <c r="AD886" s="723"/>
      <c r="AE886" s="723"/>
      <c r="AF886" s="723"/>
      <c r="AG886" s="241"/>
      <c r="AH886" s="241"/>
      <c r="AI886" s="241"/>
      <c r="AJ886" s="241"/>
      <c r="AK886" s="241"/>
      <c r="AL886" s="241"/>
      <c r="AM886" s="241"/>
      <c r="AN886" s="242"/>
      <c r="AO886" s="241"/>
      <c r="AP886" s="242"/>
      <c r="AQ886" s="241"/>
      <c r="AR886" s="242"/>
      <c r="AS886" s="241"/>
      <c r="AT886" s="242"/>
      <c r="AU886" s="241"/>
      <c r="AV886" s="242"/>
      <c r="AW886" s="241"/>
    </row>
    <row r="887" spans="1:49" ht="26.25">
      <c r="A887" s="312"/>
      <c r="B887" s="312"/>
      <c r="C887" s="312"/>
      <c r="D887" s="312"/>
      <c r="E887" s="312"/>
      <c r="F887" s="313"/>
      <c r="G887" s="304"/>
      <c r="H887" s="314"/>
      <c r="I887" s="300"/>
      <c r="J887" s="315"/>
      <c r="K887" s="315"/>
      <c r="L887" s="316"/>
      <c r="M887" s="300"/>
      <c r="N887" s="308"/>
      <c r="O887" s="300"/>
      <c r="P887" s="312"/>
      <c r="Q887" s="300"/>
      <c r="R887" s="312"/>
      <c r="S887" s="300"/>
      <c r="T887" s="300"/>
      <c r="U887" s="300"/>
      <c r="V887" s="312"/>
      <c r="W887" s="300"/>
      <c r="X887" s="317"/>
      <c r="Y887" s="308"/>
      <c r="Z887" s="318"/>
      <c r="AA887" s="308"/>
      <c r="AB887" s="300"/>
      <c r="AC887" s="300"/>
      <c r="AD887" s="723"/>
      <c r="AE887" s="723"/>
      <c r="AF887" s="723"/>
      <c r="AG887" s="241"/>
      <c r="AH887" s="241"/>
      <c r="AI887" s="241"/>
      <c r="AJ887" s="241"/>
      <c r="AK887" s="241"/>
      <c r="AL887" s="241"/>
      <c r="AM887" s="241"/>
      <c r="AN887" s="242"/>
      <c r="AO887" s="241"/>
      <c r="AP887" s="242"/>
      <c r="AQ887" s="241"/>
      <c r="AR887" s="242"/>
      <c r="AS887" s="241"/>
      <c r="AT887" s="242"/>
      <c r="AU887" s="241"/>
      <c r="AV887" s="242"/>
      <c r="AW887" s="241"/>
    </row>
    <row r="888" spans="1:49" ht="26.25">
      <c r="A888" s="312"/>
      <c r="B888" s="312"/>
      <c r="C888" s="312"/>
      <c r="D888" s="312"/>
      <c r="E888" s="312"/>
      <c r="F888" s="313"/>
      <c r="G888" s="304"/>
      <c r="H888" s="314"/>
      <c r="I888" s="300"/>
      <c r="J888" s="315"/>
      <c r="K888" s="315"/>
      <c r="L888" s="316"/>
      <c r="M888" s="300"/>
      <c r="N888" s="308"/>
      <c r="O888" s="300"/>
      <c r="P888" s="312"/>
      <c r="Q888" s="300"/>
      <c r="R888" s="312"/>
      <c r="S888" s="300"/>
      <c r="T888" s="300"/>
      <c r="U888" s="300"/>
      <c r="V888" s="312"/>
      <c r="W888" s="300"/>
      <c r="X888" s="317"/>
      <c r="Y888" s="308"/>
      <c r="Z888" s="318"/>
      <c r="AA888" s="308"/>
      <c r="AB888" s="300"/>
      <c r="AC888" s="300"/>
      <c r="AD888" s="723"/>
      <c r="AE888" s="723"/>
      <c r="AF888" s="723"/>
      <c r="AG888" s="241"/>
      <c r="AH888" s="241"/>
      <c r="AI888" s="241"/>
      <c r="AJ888" s="241"/>
      <c r="AK888" s="241"/>
      <c r="AL888" s="241"/>
      <c r="AM888" s="241"/>
      <c r="AN888" s="242"/>
      <c r="AO888" s="241"/>
      <c r="AP888" s="242"/>
      <c r="AQ888" s="241"/>
      <c r="AR888" s="242"/>
      <c r="AS888" s="241"/>
      <c r="AT888" s="242"/>
      <c r="AU888" s="241"/>
      <c r="AV888" s="242"/>
      <c r="AW888" s="241"/>
    </row>
    <row r="889" spans="1:49" ht="26.25">
      <c r="A889" s="312"/>
      <c r="B889" s="312"/>
      <c r="C889" s="312"/>
      <c r="D889" s="312"/>
      <c r="E889" s="312"/>
      <c r="F889" s="313"/>
      <c r="G889" s="304"/>
      <c r="H889" s="314"/>
      <c r="I889" s="300"/>
      <c r="J889" s="315"/>
      <c r="K889" s="315"/>
      <c r="L889" s="316"/>
      <c r="M889" s="300"/>
      <c r="N889" s="308"/>
      <c r="O889" s="300"/>
      <c r="P889" s="312"/>
      <c r="Q889" s="300"/>
      <c r="R889" s="312"/>
      <c r="S889" s="300"/>
      <c r="T889" s="300"/>
      <c r="U889" s="300"/>
      <c r="V889" s="312"/>
      <c r="W889" s="300"/>
      <c r="X889" s="317"/>
      <c r="Y889" s="308"/>
      <c r="Z889" s="318"/>
      <c r="AA889" s="308"/>
      <c r="AB889" s="300"/>
      <c r="AC889" s="300"/>
      <c r="AD889" s="723"/>
      <c r="AE889" s="723"/>
      <c r="AF889" s="723"/>
      <c r="AG889" s="241"/>
      <c r="AH889" s="241"/>
      <c r="AI889" s="241"/>
      <c r="AJ889" s="241"/>
      <c r="AK889" s="241"/>
      <c r="AL889" s="241"/>
      <c r="AM889" s="241"/>
      <c r="AN889" s="242"/>
      <c r="AO889" s="241"/>
      <c r="AP889" s="242"/>
      <c r="AQ889" s="241"/>
      <c r="AR889" s="242"/>
      <c r="AS889" s="241"/>
      <c r="AT889" s="242"/>
      <c r="AU889" s="241"/>
      <c r="AV889" s="242"/>
      <c r="AW889" s="241"/>
    </row>
    <row r="890" spans="1:49" ht="26.25">
      <c r="A890" s="312"/>
      <c r="B890" s="312"/>
      <c r="C890" s="312"/>
      <c r="D890" s="312"/>
      <c r="E890" s="312"/>
      <c r="F890" s="313"/>
      <c r="G890" s="304"/>
      <c r="H890" s="314"/>
      <c r="I890" s="300"/>
      <c r="J890" s="315"/>
      <c r="K890" s="315"/>
      <c r="L890" s="316"/>
      <c r="M890" s="300"/>
      <c r="N890" s="308"/>
      <c r="O890" s="300"/>
      <c r="P890" s="312"/>
      <c r="Q890" s="300"/>
      <c r="R890" s="312"/>
      <c r="S890" s="300"/>
      <c r="T890" s="300"/>
      <c r="U890" s="300"/>
      <c r="V890" s="312"/>
      <c r="W890" s="300"/>
      <c r="X890" s="317"/>
      <c r="Y890" s="308"/>
      <c r="Z890" s="318"/>
      <c r="AA890" s="308"/>
      <c r="AB890" s="300"/>
      <c r="AC890" s="300"/>
      <c r="AD890" s="723"/>
      <c r="AE890" s="723"/>
      <c r="AF890" s="723"/>
      <c r="AG890" s="241"/>
      <c r="AH890" s="241"/>
      <c r="AI890" s="241"/>
      <c r="AJ890" s="241"/>
      <c r="AK890" s="241"/>
      <c r="AL890" s="241"/>
      <c r="AM890" s="241"/>
      <c r="AN890" s="242"/>
      <c r="AO890" s="241"/>
      <c r="AP890" s="242"/>
      <c r="AQ890" s="241"/>
      <c r="AR890" s="242"/>
      <c r="AS890" s="241"/>
      <c r="AT890" s="242"/>
      <c r="AU890" s="241"/>
      <c r="AV890" s="242"/>
      <c r="AW890" s="241"/>
    </row>
    <row r="891" spans="1:49" ht="26.25">
      <c r="A891" s="312"/>
      <c r="B891" s="312"/>
      <c r="C891" s="312"/>
      <c r="D891" s="312"/>
      <c r="E891" s="312"/>
      <c r="F891" s="313"/>
      <c r="G891" s="304"/>
      <c r="H891" s="314"/>
      <c r="I891" s="300"/>
      <c r="J891" s="315"/>
      <c r="K891" s="315"/>
      <c r="L891" s="316"/>
      <c r="M891" s="300"/>
      <c r="N891" s="308"/>
      <c r="O891" s="300"/>
      <c r="P891" s="312"/>
      <c r="Q891" s="300"/>
      <c r="R891" s="312"/>
      <c r="S891" s="300"/>
      <c r="T891" s="300"/>
      <c r="U891" s="300"/>
      <c r="V891" s="312"/>
      <c r="W891" s="300"/>
      <c r="X891" s="317"/>
      <c r="Y891" s="308"/>
      <c r="Z891" s="318"/>
      <c r="AA891" s="308"/>
      <c r="AB891" s="300"/>
      <c r="AC891" s="300"/>
      <c r="AD891" s="723"/>
      <c r="AE891" s="723"/>
      <c r="AF891" s="723"/>
      <c r="AG891" s="241"/>
      <c r="AH891" s="241"/>
      <c r="AI891" s="241"/>
      <c r="AJ891" s="241"/>
      <c r="AK891" s="241"/>
      <c r="AL891" s="241"/>
      <c r="AM891" s="241"/>
      <c r="AN891" s="242"/>
      <c r="AO891" s="241"/>
      <c r="AP891" s="242"/>
      <c r="AQ891" s="241"/>
      <c r="AR891" s="242"/>
      <c r="AS891" s="241"/>
      <c r="AT891" s="242"/>
      <c r="AU891" s="241"/>
      <c r="AV891" s="242"/>
      <c r="AW891" s="241"/>
    </row>
    <row r="892" spans="1:49" ht="26.25">
      <c r="A892" s="312"/>
      <c r="B892" s="312"/>
      <c r="C892" s="312"/>
      <c r="D892" s="312"/>
      <c r="E892" s="312"/>
      <c r="F892" s="313"/>
      <c r="G892" s="304"/>
      <c r="H892" s="314"/>
      <c r="I892" s="300"/>
      <c r="J892" s="315"/>
      <c r="K892" s="315"/>
      <c r="L892" s="316"/>
      <c r="M892" s="300"/>
      <c r="N892" s="308"/>
      <c r="O892" s="300"/>
      <c r="P892" s="312"/>
      <c r="Q892" s="300"/>
      <c r="R892" s="312"/>
      <c r="S892" s="300"/>
      <c r="T892" s="300"/>
      <c r="U892" s="300"/>
      <c r="V892" s="312"/>
      <c r="W892" s="300"/>
      <c r="X892" s="317"/>
      <c r="Y892" s="308"/>
      <c r="Z892" s="318"/>
      <c r="AA892" s="308"/>
      <c r="AB892" s="300"/>
      <c r="AC892" s="300"/>
      <c r="AD892" s="723"/>
      <c r="AE892" s="723"/>
      <c r="AF892" s="723"/>
      <c r="AG892" s="241"/>
      <c r="AH892" s="241"/>
      <c r="AI892" s="241"/>
      <c r="AJ892" s="241"/>
      <c r="AK892" s="241"/>
      <c r="AL892" s="241"/>
      <c r="AM892" s="241"/>
      <c r="AN892" s="242"/>
      <c r="AO892" s="241"/>
      <c r="AP892" s="242"/>
      <c r="AQ892" s="241"/>
      <c r="AR892" s="242"/>
      <c r="AS892" s="241"/>
      <c r="AT892" s="242"/>
      <c r="AU892" s="241"/>
      <c r="AV892" s="242"/>
      <c r="AW892" s="241"/>
    </row>
    <row r="893" spans="1:49" ht="26.25">
      <c r="A893" s="312"/>
      <c r="B893" s="312"/>
      <c r="C893" s="312"/>
      <c r="D893" s="312"/>
      <c r="E893" s="312"/>
      <c r="F893" s="313"/>
      <c r="G893" s="304"/>
      <c r="H893" s="314"/>
      <c r="I893" s="300"/>
      <c r="J893" s="315"/>
      <c r="K893" s="315"/>
      <c r="L893" s="316"/>
      <c r="M893" s="300"/>
      <c r="N893" s="308"/>
      <c r="O893" s="300"/>
      <c r="P893" s="312"/>
      <c r="Q893" s="300"/>
      <c r="R893" s="312"/>
      <c r="S893" s="300"/>
      <c r="T893" s="300"/>
      <c r="U893" s="300"/>
      <c r="V893" s="312"/>
      <c r="W893" s="300"/>
      <c r="X893" s="317"/>
      <c r="Y893" s="308"/>
      <c r="Z893" s="318"/>
      <c r="AA893" s="308"/>
      <c r="AB893" s="300"/>
      <c r="AC893" s="300"/>
      <c r="AD893" s="723"/>
      <c r="AE893" s="723"/>
      <c r="AF893" s="723"/>
      <c r="AG893" s="241"/>
      <c r="AH893" s="241"/>
      <c r="AI893" s="241"/>
      <c r="AJ893" s="241"/>
      <c r="AK893" s="241"/>
      <c r="AL893" s="241"/>
      <c r="AM893" s="241"/>
      <c r="AN893" s="242"/>
      <c r="AO893" s="241"/>
      <c r="AP893" s="242"/>
      <c r="AQ893" s="241"/>
      <c r="AR893" s="242"/>
      <c r="AS893" s="241"/>
      <c r="AT893" s="242"/>
      <c r="AU893" s="241"/>
      <c r="AV893" s="242"/>
      <c r="AW893" s="241"/>
    </row>
    <row r="894" spans="1:49" ht="26.25">
      <c r="A894" s="312"/>
      <c r="B894" s="312"/>
      <c r="C894" s="312"/>
      <c r="D894" s="312"/>
      <c r="E894" s="312"/>
      <c r="F894" s="313"/>
      <c r="G894" s="304"/>
      <c r="H894" s="314"/>
      <c r="I894" s="300"/>
      <c r="J894" s="315"/>
      <c r="K894" s="315"/>
      <c r="L894" s="316"/>
      <c r="M894" s="300"/>
      <c r="N894" s="308"/>
      <c r="O894" s="300"/>
      <c r="P894" s="312"/>
      <c r="Q894" s="300"/>
      <c r="R894" s="312"/>
      <c r="S894" s="300"/>
      <c r="T894" s="300"/>
      <c r="U894" s="300"/>
      <c r="V894" s="312"/>
      <c r="W894" s="300"/>
      <c r="X894" s="317"/>
      <c r="Y894" s="308"/>
      <c r="Z894" s="318"/>
      <c r="AA894" s="308"/>
      <c r="AB894" s="300"/>
      <c r="AC894" s="300"/>
      <c r="AD894" s="723"/>
      <c r="AE894" s="723"/>
      <c r="AF894" s="723"/>
      <c r="AG894" s="241"/>
      <c r="AH894" s="241"/>
      <c r="AI894" s="241"/>
      <c r="AJ894" s="241"/>
      <c r="AK894" s="241"/>
      <c r="AL894" s="241"/>
      <c r="AM894" s="241"/>
      <c r="AN894" s="242"/>
      <c r="AO894" s="241"/>
      <c r="AP894" s="242"/>
      <c r="AQ894" s="241"/>
      <c r="AR894" s="242"/>
      <c r="AS894" s="241"/>
      <c r="AT894" s="242"/>
      <c r="AU894" s="241"/>
      <c r="AV894" s="242"/>
      <c r="AW894" s="241"/>
    </row>
    <row r="895" spans="1:49" ht="26.25">
      <c r="A895" s="312"/>
      <c r="B895" s="312"/>
      <c r="C895" s="312"/>
      <c r="D895" s="312"/>
      <c r="E895" s="312"/>
      <c r="F895" s="313"/>
      <c r="G895" s="304"/>
      <c r="H895" s="314"/>
      <c r="I895" s="300"/>
      <c r="J895" s="315"/>
      <c r="K895" s="315"/>
      <c r="L895" s="316"/>
      <c r="M895" s="300"/>
      <c r="N895" s="308"/>
      <c r="O895" s="300"/>
      <c r="P895" s="312"/>
      <c r="Q895" s="300"/>
      <c r="R895" s="312"/>
      <c r="S895" s="300"/>
      <c r="T895" s="300"/>
      <c r="U895" s="300"/>
      <c r="V895" s="312"/>
      <c r="W895" s="300"/>
      <c r="X895" s="317"/>
      <c r="Y895" s="308"/>
      <c r="Z895" s="318"/>
      <c r="AA895" s="308"/>
      <c r="AB895" s="300"/>
      <c r="AC895" s="300"/>
      <c r="AD895" s="723"/>
      <c r="AE895" s="723"/>
      <c r="AF895" s="723"/>
      <c r="AG895" s="241"/>
      <c r="AH895" s="241"/>
      <c r="AI895" s="241"/>
      <c r="AJ895" s="241"/>
      <c r="AK895" s="241"/>
      <c r="AL895" s="241"/>
      <c r="AM895" s="241"/>
      <c r="AN895" s="242"/>
      <c r="AO895" s="241"/>
      <c r="AP895" s="242"/>
      <c r="AQ895" s="241"/>
      <c r="AR895" s="242"/>
      <c r="AS895" s="241"/>
      <c r="AT895" s="242"/>
      <c r="AU895" s="241"/>
      <c r="AV895" s="242"/>
      <c r="AW895" s="241"/>
    </row>
    <row r="896" spans="1:49" ht="26.25">
      <c r="A896" s="312"/>
      <c r="B896" s="312"/>
      <c r="C896" s="312"/>
      <c r="D896" s="312"/>
      <c r="E896" s="312"/>
      <c r="F896" s="313"/>
      <c r="G896" s="304"/>
      <c r="H896" s="314"/>
      <c r="I896" s="300"/>
      <c r="J896" s="315"/>
      <c r="K896" s="315"/>
      <c r="L896" s="316"/>
      <c r="M896" s="300"/>
      <c r="N896" s="308"/>
      <c r="O896" s="300"/>
      <c r="P896" s="312"/>
      <c r="Q896" s="300"/>
      <c r="R896" s="312"/>
      <c r="S896" s="300"/>
      <c r="T896" s="300"/>
      <c r="U896" s="300"/>
      <c r="V896" s="312"/>
      <c r="W896" s="300"/>
      <c r="X896" s="317"/>
      <c r="Y896" s="308"/>
      <c r="Z896" s="318"/>
      <c r="AA896" s="308"/>
      <c r="AB896" s="300"/>
      <c r="AC896" s="300"/>
      <c r="AD896" s="723"/>
      <c r="AE896" s="723"/>
      <c r="AF896" s="723"/>
      <c r="AG896" s="241"/>
      <c r="AH896" s="241"/>
      <c r="AI896" s="241"/>
      <c r="AJ896" s="241"/>
      <c r="AK896" s="241"/>
      <c r="AL896" s="241"/>
      <c r="AM896" s="241"/>
      <c r="AN896" s="242"/>
      <c r="AO896" s="241"/>
      <c r="AP896" s="242"/>
      <c r="AQ896" s="241"/>
      <c r="AR896" s="242"/>
      <c r="AS896" s="241"/>
      <c r="AT896" s="242"/>
      <c r="AU896" s="241"/>
      <c r="AV896" s="242"/>
      <c r="AW896" s="241"/>
    </row>
    <row r="897" spans="1:49" ht="26.25">
      <c r="A897" s="312"/>
      <c r="B897" s="312"/>
      <c r="C897" s="312"/>
      <c r="D897" s="312"/>
      <c r="E897" s="312"/>
      <c r="F897" s="313"/>
      <c r="G897" s="304"/>
      <c r="H897" s="314"/>
      <c r="I897" s="300"/>
      <c r="J897" s="315"/>
      <c r="K897" s="315"/>
      <c r="L897" s="316"/>
      <c r="M897" s="300"/>
      <c r="N897" s="308"/>
      <c r="O897" s="300"/>
      <c r="P897" s="312"/>
      <c r="Q897" s="300"/>
      <c r="R897" s="312"/>
      <c r="S897" s="300"/>
      <c r="T897" s="300"/>
      <c r="U897" s="300"/>
      <c r="V897" s="312"/>
      <c r="W897" s="300"/>
      <c r="X897" s="317"/>
      <c r="Y897" s="308"/>
      <c r="Z897" s="318"/>
      <c r="AA897" s="308"/>
      <c r="AB897" s="300"/>
      <c r="AC897" s="300"/>
      <c r="AD897" s="723"/>
      <c r="AE897" s="723"/>
      <c r="AF897" s="723"/>
      <c r="AG897" s="241"/>
      <c r="AH897" s="241"/>
      <c r="AI897" s="241"/>
      <c r="AJ897" s="241"/>
      <c r="AK897" s="241"/>
      <c r="AL897" s="241"/>
      <c r="AM897" s="241"/>
      <c r="AN897" s="242"/>
      <c r="AO897" s="241"/>
      <c r="AP897" s="242"/>
      <c r="AQ897" s="241"/>
      <c r="AR897" s="242"/>
      <c r="AS897" s="241"/>
      <c r="AT897" s="242"/>
      <c r="AU897" s="241"/>
      <c r="AV897" s="242"/>
      <c r="AW897" s="241"/>
    </row>
    <row r="898" spans="1:49" ht="26.25">
      <c r="A898" s="312"/>
      <c r="B898" s="312"/>
      <c r="C898" s="312"/>
      <c r="D898" s="312"/>
      <c r="E898" s="312"/>
      <c r="F898" s="313"/>
      <c r="G898" s="304"/>
      <c r="H898" s="314"/>
      <c r="I898" s="300"/>
      <c r="J898" s="315"/>
      <c r="K898" s="315"/>
      <c r="L898" s="316"/>
      <c r="M898" s="300"/>
      <c r="N898" s="308"/>
      <c r="O898" s="300"/>
      <c r="P898" s="312"/>
      <c r="Q898" s="300"/>
      <c r="R898" s="312"/>
      <c r="S898" s="300"/>
      <c r="T898" s="300"/>
      <c r="U898" s="300"/>
      <c r="V898" s="312"/>
      <c r="W898" s="300"/>
      <c r="X898" s="317"/>
      <c r="Y898" s="308"/>
      <c r="Z898" s="318"/>
      <c r="AA898" s="308"/>
      <c r="AB898" s="300"/>
      <c r="AC898" s="300"/>
      <c r="AD898" s="723"/>
      <c r="AE898" s="723"/>
      <c r="AF898" s="723"/>
      <c r="AG898" s="241"/>
      <c r="AH898" s="241"/>
      <c r="AI898" s="241"/>
      <c r="AJ898" s="241"/>
      <c r="AK898" s="241"/>
      <c r="AL898" s="241"/>
      <c r="AM898" s="241"/>
      <c r="AN898" s="242"/>
      <c r="AO898" s="241"/>
      <c r="AP898" s="242"/>
      <c r="AQ898" s="241"/>
      <c r="AR898" s="242"/>
      <c r="AS898" s="241"/>
      <c r="AT898" s="242"/>
      <c r="AU898" s="241"/>
      <c r="AV898" s="242"/>
      <c r="AW898" s="241"/>
    </row>
    <row r="899" spans="1:49" ht="26.25">
      <c r="A899" s="312"/>
      <c r="B899" s="312"/>
      <c r="C899" s="312"/>
      <c r="D899" s="312"/>
      <c r="E899" s="312"/>
      <c r="F899" s="313"/>
      <c r="G899" s="304"/>
      <c r="H899" s="314"/>
      <c r="I899" s="300"/>
      <c r="J899" s="315"/>
      <c r="K899" s="315"/>
      <c r="L899" s="316"/>
      <c r="M899" s="300"/>
      <c r="N899" s="308"/>
      <c r="O899" s="300"/>
      <c r="P899" s="312"/>
      <c r="Q899" s="300"/>
      <c r="R899" s="312"/>
      <c r="S899" s="300"/>
      <c r="T899" s="300"/>
      <c r="U899" s="300"/>
      <c r="V899" s="312"/>
      <c r="W899" s="300"/>
      <c r="X899" s="317"/>
      <c r="Y899" s="308"/>
      <c r="Z899" s="318"/>
      <c r="AA899" s="308"/>
      <c r="AB899" s="300"/>
      <c r="AC899" s="300"/>
      <c r="AD899" s="723"/>
      <c r="AE899" s="723"/>
      <c r="AF899" s="723"/>
      <c r="AG899" s="241"/>
      <c r="AH899" s="241"/>
      <c r="AI899" s="241"/>
      <c r="AJ899" s="241"/>
      <c r="AK899" s="241"/>
      <c r="AL899" s="241"/>
      <c r="AM899" s="241"/>
      <c r="AN899" s="242"/>
      <c r="AO899" s="241"/>
      <c r="AP899" s="242"/>
      <c r="AQ899" s="241"/>
      <c r="AR899" s="242"/>
      <c r="AS899" s="241"/>
      <c r="AT899" s="242"/>
      <c r="AU899" s="241"/>
      <c r="AV899" s="242"/>
      <c r="AW899" s="241"/>
    </row>
    <row r="900" spans="1:49" ht="26.25">
      <c r="A900" s="312"/>
      <c r="B900" s="312"/>
      <c r="C900" s="312"/>
      <c r="D900" s="312"/>
      <c r="E900" s="312"/>
      <c r="F900" s="313"/>
      <c r="G900" s="304"/>
      <c r="H900" s="314"/>
      <c r="I900" s="300"/>
      <c r="J900" s="315"/>
      <c r="K900" s="315"/>
      <c r="L900" s="316"/>
      <c r="M900" s="300"/>
      <c r="N900" s="308"/>
      <c r="O900" s="300"/>
      <c r="P900" s="312"/>
      <c r="Q900" s="300"/>
      <c r="R900" s="312"/>
      <c r="S900" s="300"/>
      <c r="T900" s="300"/>
      <c r="U900" s="300"/>
      <c r="V900" s="312"/>
      <c r="W900" s="300"/>
      <c r="X900" s="317"/>
      <c r="Y900" s="308"/>
      <c r="Z900" s="318"/>
      <c r="AA900" s="308"/>
      <c r="AB900" s="300"/>
      <c r="AC900" s="300"/>
      <c r="AD900" s="723"/>
      <c r="AE900" s="723"/>
      <c r="AF900" s="723"/>
      <c r="AG900" s="241"/>
      <c r="AH900" s="241"/>
      <c r="AI900" s="241"/>
      <c r="AJ900" s="241"/>
      <c r="AK900" s="241"/>
      <c r="AL900" s="241"/>
      <c r="AM900" s="241"/>
      <c r="AN900" s="242"/>
      <c r="AO900" s="241"/>
      <c r="AP900" s="242"/>
      <c r="AQ900" s="241"/>
      <c r="AR900" s="242"/>
      <c r="AS900" s="241"/>
      <c r="AT900" s="242"/>
      <c r="AU900" s="241"/>
      <c r="AV900" s="242"/>
      <c r="AW900" s="241"/>
    </row>
    <row r="901" spans="1:49" ht="26.25">
      <c r="A901" s="312"/>
      <c r="B901" s="312"/>
      <c r="C901" s="312"/>
      <c r="D901" s="312"/>
      <c r="E901" s="312"/>
      <c r="F901" s="313"/>
      <c r="G901" s="304"/>
      <c r="H901" s="314"/>
      <c r="I901" s="300"/>
      <c r="J901" s="315"/>
      <c r="K901" s="315"/>
      <c r="L901" s="316"/>
      <c r="M901" s="300"/>
      <c r="N901" s="308"/>
      <c r="O901" s="300"/>
      <c r="P901" s="312"/>
      <c r="Q901" s="300"/>
      <c r="R901" s="312"/>
      <c r="S901" s="300"/>
      <c r="T901" s="300"/>
      <c r="U901" s="300"/>
      <c r="V901" s="312"/>
      <c r="W901" s="300"/>
      <c r="X901" s="317"/>
      <c r="Y901" s="308"/>
      <c r="Z901" s="318"/>
      <c r="AA901" s="308"/>
      <c r="AB901" s="300"/>
      <c r="AC901" s="300"/>
      <c r="AD901" s="723"/>
      <c r="AE901" s="723"/>
      <c r="AF901" s="723"/>
      <c r="AG901" s="241"/>
      <c r="AH901" s="241"/>
      <c r="AI901" s="241"/>
      <c r="AJ901" s="241"/>
      <c r="AK901" s="241"/>
      <c r="AL901" s="241"/>
      <c r="AM901" s="241"/>
      <c r="AN901" s="242"/>
      <c r="AO901" s="241"/>
      <c r="AP901" s="242"/>
      <c r="AQ901" s="241"/>
      <c r="AR901" s="242"/>
      <c r="AS901" s="241"/>
      <c r="AT901" s="242"/>
      <c r="AU901" s="241"/>
      <c r="AV901" s="242"/>
      <c r="AW901" s="241"/>
    </row>
    <row r="902" spans="1:49" ht="26.25">
      <c r="A902" s="312"/>
      <c r="B902" s="312"/>
      <c r="C902" s="312"/>
      <c r="D902" s="312"/>
      <c r="E902" s="312"/>
      <c r="F902" s="313"/>
      <c r="G902" s="304"/>
      <c r="H902" s="314"/>
      <c r="I902" s="300"/>
      <c r="J902" s="315"/>
      <c r="K902" s="315"/>
      <c r="L902" s="316"/>
      <c r="M902" s="300"/>
      <c r="N902" s="308"/>
      <c r="O902" s="300"/>
      <c r="P902" s="312"/>
      <c r="Q902" s="300"/>
      <c r="R902" s="312"/>
      <c r="S902" s="300"/>
      <c r="T902" s="300"/>
      <c r="U902" s="300"/>
      <c r="V902" s="312"/>
      <c r="W902" s="300"/>
      <c r="X902" s="317"/>
      <c r="Y902" s="308"/>
      <c r="Z902" s="318"/>
      <c r="AA902" s="308"/>
      <c r="AB902" s="300"/>
      <c r="AC902" s="300"/>
      <c r="AD902" s="723"/>
      <c r="AE902" s="723"/>
      <c r="AF902" s="723"/>
      <c r="AG902" s="241"/>
      <c r="AH902" s="241"/>
      <c r="AI902" s="241"/>
      <c r="AJ902" s="241"/>
      <c r="AK902" s="241"/>
      <c r="AL902" s="241"/>
      <c r="AM902" s="241"/>
      <c r="AN902" s="242"/>
      <c r="AO902" s="241"/>
      <c r="AP902" s="242"/>
      <c r="AQ902" s="241"/>
      <c r="AR902" s="242"/>
      <c r="AS902" s="241"/>
      <c r="AT902" s="242"/>
      <c r="AU902" s="241"/>
      <c r="AV902" s="242"/>
      <c r="AW902" s="241"/>
    </row>
    <row r="903" spans="1:49" ht="26.25">
      <c r="A903" s="312"/>
      <c r="B903" s="312"/>
      <c r="C903" s="312"/>
      <c r="D903" s="312"/>
      <c r="E903" s="312"/>
      <c r="F903" s="313"/>
      <c r="G903" s="304"/>
      <c r="H903" s="314"/>
      <c r="I903" s="300"/>
      <c r="J903" s="315"/>
      <c r="K903" s="315"/>
      <c r="L903" s="316"/>
      <c r="M903" s="300"/>
      <c r="N903" s="308"/>
      <c r="O903" s="300"/>
      <c r="P903" s="312"/>
      <c r="Q903" s="300"/>
      <c r="R903" s="312"/>
      <c r="S903" s="300"/>
      <c r="T903" s="300"/>
      <c r="U903" s="300"/>
      <c r="V903" s="312"/>
      <c r="W903" s="300"/>
      <c r="X903" s="317"/>
      <c r="Y903" s="308"/>
      <c r="Z903" s="318"/>
      <c r="AA903" s="308"/>
      <c r="AB903" s="300"/>
      <c r="AC903" s="300"/>
      <c r="AD903" s="723"/>
      <c r="AE903" s="723"/>
      <c r="AF903" s="723"/>
      <c r="AG903" s="241"/>
      <c r="AH903" s="241"/>
      <c r="AI903" s="241"/>
      <c r="AJ903" s="241"/>
      <c r="AK903" s="241"/>
      <c r="AL903" s="241"/>
      <c r="AM903" s="241"/>
      <c r="AN903" s="242"/>
      <c r="AO903" s="241"/>
      <c r="AP903" s="242"/>
      <c r="AQ903" s="241"/>
      <c r="AR903" s="242"/>
      <c r="AS903" s="241"/>
      <c r="AT903" s="242"/>
      <c r="AU903" s="241"/>
      <c r="AV903" s="242"/>
      <c r="AW903" s="241"/>
    </row>
    <row r="904" spans="1:49" ht="26.25">
      <c r="A904" s="312"/>
      <c r="B904" s="312"/>
      <c r="C904" s="312"/>
      <c r="D904" s="312"/>
      <c r="E904" s="312"/>
      <c r="F904" s="313"/>
      <c r="G904" s="304"/>
      <c r="H904" s="314"/>
      <c r="I904" s="300"/>
      <c r="J904" s="315"/>
      <c r="K904" s="315"/>
      <c r="L904" s="316"/>
      <c r="M904" s="300"/>
      <c r="N904" s="308"/>
      <c r="O904" s="300"/>
      <c r="P904" s="312"/>
      <c r="Q904" s="300"/>
      <c r="R904" s="312"/>
      <c r="S904" s="300"/>
      <c r="T904" s="300"/>
      <c r="U904" s="300"/>
      <c r="V904" s="312"/>
      <c r="W904" s="300"/>
      <c r="X904" s="317"/>
      <c r="Y904" s="308"/>
      <c r="Z904" s="318"/>
      <c r="AA904" s="308"/>
      <c r="AB904" s="300"/>
      <c r="AC904" s="300"/>
      <c r="AD904" s="723"/>
      <c r="AE904" s="723"/>
      <c r="AF904" s="723"/>
      <c r="AG904" s="241"/>
      <c r="AH904" s="241"/>
      <c r="AI904" s="241"/>
      <c r="AJ904" s="241"/>
      <c r="AK904" s="241"/>
      <c r="AL904" s="241"/>
      <c r="AM904" s="241"/>
      <c r="AN904" s="242"/>
      <c r="AO904" s="241"/>
      <c r="AP904" s="242"/>
      <c r="AQ904" s="241"/>
      <c r="AR904" s="242"/>
      <c r="AS904" s="241"/>
      <c r="AT904" s="242"/>
      <c r="AU904" s="241"/>
      <c r="AV904" s="242"/>
      <c r="AW904" s="241"/>
    </row>
    <row r="905" spans="1:49" ht="26.25">
      <c r="A905" s="312"/>
      <c r="B905" s="312"/>
      <c r="C905" s="312"/>
      <c r="D905" s="312"/>
      <c r="E905" s="312"/>
      <c r="F905" s="313"/>
      <c r="G905" s="304"/>
      <c r="H905" s="314"/>
      <c r="I905" s="300"/>
      <c r="J905" s="315"/>
      <c r="K905" s="315"/>
      <c r="L905" s="316"/>
      <c r="M905" s="300"/>
      <c r="N905" s="308"/>
      <c r="O905" s="300"/>
      <c r="P905" s="312"/>
      <c r="Q905" s="300"/>
      <c r="R905" s="312"/>
      <c r="S905" s="300"/>
      <c r="T905" s="300"/>
      <c r="U905" s="300"/>
      <c r="V905" s="312"/>
      <c r="W905" s="300"/>
      <c r="X905" s="317"/>
      <c r="Y905" s="308"/>
      <c r="Z905" s="318"/>
      <c r="AA905" s="308"/>
      <c r="AB905" s="300"/>
      <c r="AC905" s="300"/>
      <c r="AD905" s="723"/>
      <c r="AE905" s="723"/>
      <c r="AF905" s="723"/>
      <c r="AG905" s="241"/>
      <c r="AH905" s="241"/>
      <c r="AI905" s="241"/>
      <c r="AJ905" s="241"/>
      <c r="AK905" s="241"/>
      <c r="AL905" s="241"/>
      <c r="AM905" s="241"/>
      <c r="AN905" s="242"/>
      <c r="AO905" s="241"/>
      <c r="AP905" s="242"/>
      <c r="AQ905" s="241"/>
      <c r="AR905" s="242"/>
      <c r="AS905" s="241"/>
      <c r="AT905" s="242"/>
      <c r="AU905" s="241"/>
      <c r="AV905" s="242"/>
      <c r="AW905" s="241"/>
    </row>
    <row r="906" spans="1:49" ht="26.25">
      <c r="A906" s="312"/>
      <c r="B906" s="312"/>
      <c r="C906" s="312"/>
      <c r="D906" s="312"/>
      <c r="E906" s="312"/>
      <c r="F906" s="313"/>
      <c r="G906" s="304"/>
      <c r="H906" s="314"/>
      <c r="I906" s="300"/>
      <c r="J906" s="315"/>
      <c r="K906" s="315"/>
      <c r="L906" s="316"/>
      <c r="M906" s="300"/>
      <c r="N906" s="308"/>
      <c r="O906" s="300"/>
      <c r="P906" s="312"/>
      <c r="Q906" s="300"/>
      <c r="R906" s="312"/>
      <c r="S906" s="300"/>
      <c r="T906" s="300"/>
      <c r="U906" s="300"/>
      <c r="V906" s="312"/>
      <c r="W906" s="300"/>
      <c r="X906" s="317"/>
      <c r="Y906" s="308"/>
      <c r="Z906" s="318"/>
      <c r="AA906" s="308"/>
      <c r="AB906" s="300"/>
      <c r="AC906" s="300"/>
      <c r="AD906" s="723"/>
      <c r="AE906" s="723"/>
      <c r="AF906" s="723"/>
      <c r="AG906" s="241"/>
      <c r="AH906" s="241"/>
      <c r="AI906" s="241"/>
      <c r="AJ906" s="241"/>
      <c r="AK906" s="241"/>
      <c r="AL906" s="241"/>
      <c r="AM906" s="241"/>
      <c r="AN906" s="242"/>
      <c r="AO906" s="241"/>
      <c r="AP906" s="242"/>
      <c r="AQ906" s="241"/>
      <c r="AR906" s="242"/>
      <c r="AS906" s="241"/>
      <c r="AT906" s="242"/>
      <c r="AU906" s="241"/>
      <c r="AV906" s="242"/>
      <c r="AW906" s="241"/>
    </row>
    <row r="907" spans="1:49" ht="26.25">
      <c r="A907" s="312"/>
      <c r="B907" s="312"/>
      <c r="C907" s="312"/>
      <c r="D907" s="312"/>
      <c r="E907" s="312"/>
      <c r="F907" s="313"/>
      <c r="G907" s="304"/>
      <c r="H907" s="314"/>
      <c r="I907" s="300"/>
      <c r="J907" s="315"/>
      <c r="K907" s="315"/>
      <c r="L907" s="316"/>
      <c r="M907" s="300"/>
      <c r="N907" s="308"/>
      <c r="O907" s="300"/>
      <c r="P907" s="312"/>
      <c r="Q907" s="300"/>
      <c r="R907" s="312"/>
      <c r="S907" s="300"/>
      <c r="T907" s="300"/>
      <c r="U907" s="300"/>
      <c r="V907" s="312"/>
      <c r="W907" s="300"/>
      <c r="X907" s="317"/>
      <c r="Y907" s="308"/>
      <c r="Z907" s="318"/>
      <c r="AA907" s="308"/>
      <c r="AB907" s="300"/>
      <c r="AC907" s="300"/>
      <c r="AD907" s="723"/>
      <c r="AE907" s="723"/>
      <c r="AF907" s="723"/>
      <c r="AG907" s="241"/>
      <c r="AH907" s="241"/>
      <c r="AI907" s="241"/>
      <c r="AJ907" s="241"/>
      <c r="AK907" s="241"/>
      <c r="AL907" s="241"/>
      <c r="AM907" s="241"/>
      <c r="AN907" s="242"/>
      <c r="AO907" s="241"/>
      <c r="AP907" s="242"/>
      <c r="AQ907" s="241"/>
      <c r="AR907" s="242"/>
      <c r="AS907" s="241"/>
      <c r="AT907" s="242"/>
      <c r="AU907" s="241"/>
      <c r="AV907" s="242"/>
      <c r="AW907" s="241"/>
    </row>
    <row r="908" spans="1:49" ht="26.25">
      <c r="A908" s="312"/>
      <c r="B908" s="312"/>
      <c r="C908" s="312"/>
      <c r="D908" s="312"/>
      <c r="E908" s="312"/>
      <c r="F908" s="313"/>
      <c r="G908" s="304"/>
      <c r="H908" s="314"/>
      <c r="I908" s="300"/>
      <c r="J908" s="315"/>
      <c r="K908" s="315"/>
      <c r="L908" s="316"/>
      <c r="M908" s="300"/>
      <c r="N908" s="308"/>
      <c r="O908" s="300"/>
      <c r="P908" s="312"/>
      <c r="Q908" s="300"/>
      <c r="R908" s="312"/>
      <c r="S908" s="300"/>
      <c r="T908" s="300"/>
      <c r="U908" s="300"/>
      <c r="V908" s="312"/>
      <c r="W908" s="300"/>
      <c r="X908" s="317"/>
      <c r="Y908" s="308"/>
      <c r="Z908" s="318"/>
      <c r="AA908" s="308"/>
      <c r="AB908" s="300"/>
      <c r="AC908" s="300"/>
      <c r="AD908" s="723"/>
      <c r="AE908" s="723"/>
      <c r="AF908" s="723"/>
      <c r="AG908" s="241"/>
      <c r="AH908" s="241"/>
      <c r="AI908" s="241"/>
      <c r="AJ908" s="241"/>
      <c r="AK908" s="241"/>
      <c r="AL908" s="241"/>
      <c r="AM908" s="241"/>
      <c r="AN908" s="242"/>
      <c r="AO908" s="241"/>
      <c r="AP908" s="242"/>
      <c r="AQ908" s="241"/>
      <c r="AR908" s="242"/>
      <c r="AS908" s="241"/>
      <c r="AT908" s="242"/>
      <c r="AU908" s="241"/>
      <c r="AV908" s="242"/>
      <c r="AW908" s="241"/>
    </row>
    <row r="909" spans="1:49" ht="26.25">
      <c r="A909" s="312"/>
      <c r="B909" s="312"/>
      <c r="C909" s="312"/>
      <c r="D909" s="312"/>
      <c r="E909" s="312"/>
      <c r="F909" s="313"/>
      <c r="G909" s="304"/>
      <c r="H909" s="314"/>
      <c r="I909" s="300"/>
      <c r="J909" s="315"/>
      <c r="K909" s="315"/>
      <c r="L909" s="316"/>
      <c r="M909" s="300"/>
      <c r="N909" s="308"/>
      <c r="O909" s="300"/>
      <c r="P909" s="312"/>
      <c r="Q909" s="300"/>
      <c r="R909" s="312"/>
      <c r="S909" s="300"/>
      <c r="T909" s="300"/>
      <c r="U909" s="300"/>
      <c r="V909" s="312"/>
      <c r="W909" s="300"/>
      <c r="X909" s="317"/>
      <c r="Y909" s="308"/>
      <c r="Z909" s="318"/>
      <c r="AA909" s="308"/>
      <c r="AB909" s="300"/>
      <c r="AC909" s="300"/>
      <c r="AD909" s="723"/>
      <c r="AE909" s="723"/>
      <c r="AF909" s="723"/>
      <c r="AG909" s="241"/>
      <c r="AH909" s="241"/>
      <c r="AI909" s="241"/>
      <c r="AJ909" s="241"/>
      <c r="AK909" s="241"/>
      <c r="AL909" s="241"/>
      <c r="AM909" s="241"/>
      <c r="AN909" s="242"/>
      <c r="AO909" s="241"/>
      <c r="AP909" s="242"/>
      <c r="AQ909" s="241"/>
      <c r="AR909" s="242"/>
      <c r="AS909" s="241"/>
      <c r="AT909" s="242"/>
      <c r="AU909" s="241"/>
      <c r="AV909" s="242"/>
      <c r="AW909" s="241"/>
    </row>
    <row r="910" spans="1:49" ht="26.25">
      <c r="A910" s="312"/>
      <c r="B910" s="312"/>
      <c r="C910" s="312"/>
      <c r="D910" s="312"/>
      <c r="E910" s="312"/>
      <c r="F910" s="313"/>
      <c r="G910" s="304"/>
      <c r="H910" s="314"/>
      <c r="I910" s="300"/>
      <c r="J910" s="315"/>
      <c r="K910" s="315"/>
      <c r="L910" s="316"/>
      <c r="M910" s="300"/>
      <c r="N910" s="308"/>
      <c r="O910" s="300"/>
      <c r="P910" s="312"/>
      <c r="Q910" s="300"/>
      <c r="R910" s="312"/>
      <c r="S910" s="300"/>
      <c r="T910" s="300"/>
      <c r="U910" s="300"/>
      <c r="V910" s="312"/>
      <c r="W910" s="300"/>
      <c r="X910" s="317"/>
      <c r="Y910" s="308"/>
      <c r="Z910" s="318"/>
      <c r="AA910" s="308"/>
      <c r="AB910" s="300"/>
      <c r="AC910" s="300"/>
      <c r="AD910" s="723"/>
      <c r="AE910" s="723"/>
      <c r="AF910" s="723"/>
      <c r="AG910" s="241"/>
      <c r="AH910" s="241"/>
      <c r="AI910" s="241"/>
      <c r="AJ910" s="241"/>
      <c r="AK910" s="241"/>
      <c r="AL910" s="241"/>
      <c r="AM910" s="241"/>
      <c r="AN910" s="242"/>
      <c r="AO910" s="241"/>
      <c r="AP910" s="242"/>
      <c r="AQ910" s="241"/>
      <c r="AR910" s="242"/>
      <c r="AS910" s="241"/>
      <c r="AT910" s="242"/>
      <c r="AU910" s="241"/>
      <c r="AV910" s="242"/>
      <c r="AW910" s="241"/>
    </row>
    <row r="911" spans="1:49" ht="26.25">
      <c r="A911" s="312"/>
      <c r="B911" s="312"/>
      <c r="C911" s="312"/>
      <c r="D911" s="312"/>
      <c r="E911" s="312"/>
      <c r="F911" s="313"/>
      <c r="G911" s="304"/>
      <c r="H911" s="314"/>
      <c r="I911" s="300"/>
      <c r="J911" s="315"/>
      <c r="K911" s="315"/>
      <c r="L911" s="316"/>
      <c r="M911" s="300"/>
      <c r="N911" s="308"/>
      <c r="O911" s="300"/>
      <c r="P911" s="312"/>
      <c r="Q911" s="300"/>
      <c r="R911" s="312"/>
      <c r="S911" s="300"/>
      <c r="T911" s="300"/>
      <c r="U911" s="300"/>
      <c r="V911" s="312"/>
      <c r="W911" s="300"/>
      <c r="X911" s="317"/>
      <c r="Y911" s="308"/>
      <c r="Z911" s="318"/>
      <c r="AA911" s="308"/>
      <c r="AB911" s="300"/>
      <c r="AC911" s="300"/>
      <c r="AD911" s="723"/>
      <c r="AE911" s="723"/>
      <c r="AF911" s="723"/>
      <c r="AG911" s="241"/>
      <c r="AH911" s="241"/>
      <c r="AI911" s="241"/>
      <c r="AJ911" s="241"/>
      <c r="AK911" s="241"/>
      <c r="AL911" s="241"/>
      <c r="AM911" s="241"/>
      <c r="AN911" s="242"/>
      <c r="AO911" s="241"/>
      <c r="AP911" s="242"/>
      <c r="AQ911" s="241"/>
      <c r="AR911" s="242"/>
      <c r="AS911" s="241"/>
      <c r="AT911" s="242"/>
      <c r="AU911" s="241"/>
      <c r="AV911" s="242"/>
      <c r="AW911" s="241"/>
    </row>
    <row r="912" spans="1:49" ht="26.25">
      <c r="A912" s="312"/>
      <c r="B912" s="312"/>
      <c r="C912" s="312"/>
      <c r="D912" s="312"/>
      <c r="E912" s="312"/>
      <c r="F912" s="313"/>
      <c r="G912" s="304"/>
      <c r="H912" s="314"/>
      <c r="I912" s="300"/>
      <c r="J912" s="315"/>
      <c r="K912" s="315"/>
      <c r="L912" s="316"/>
      <c r="M912" s="300"/>
      <c r="N912" s="308"/>
      <c r="O912" s="300"/>
      <c r="P912" s="312"/>
      <c r="Q912" s="300"/>
      <c r="R912" s="312"/>
      <c r="S912" s="300"/>
      <c r="T912" s="300"/>
      <c r="U912" s="300"/>
      <c r="V912" s="312"/>
      <c r="W912" s="300"/>
      <c r="X912" s="317"/>
      <c r="Y912" s="308"/>
      <c r="Z912" s="318"/>
      <c r="AA912" s="308"/>
      <c r="AB912" s="300"/>
      <c r="AC912" s="300"/>
      <c r="AD912" s="723"/>
      <c r="AE912" s="723"/>
      <c r="AF912" s="723"/>
      <c r="AG912" s="241"/>
      <c r="AH912" s="241"/>
      <c r="AI912" s="241"/>
      <c r="AJ912" s="241"/>
      <c r="AK912" s="241"/>
      <c r="AL912" s="241"/>
      <c r="AM912" s="241"/>
      <c r="AN912" s="242"/>
      <c r="AO912" s="241"/>
      <c r="AP912" s="242"/>
      <c r="AQ912" s="241"/>
      <c r="AR912" s="242"/>
      <c r="AS912" s="241"/>
      <c r="AT912" s="242"/>
      <c r="AU912" s="241"/>
      <c r="AV912" s="242"/>
      <c r="AW912" s="241"/>
    </row>
    <row r="913" spans="1:49" ht="26.25">
      <c r="A913" s="312"/>
      <c r="B913" s="312"/>
      <c r="C913" s="312"/>
      <c r="D913" s="312"/>
      <c r="E913" s="312"/>
      <c r="F913" s="313"/>
      <c r="G913" s="304"/>
      <c r="H913" s="314"/>
      <c r="I913" s="300"/>
      <c r="J913" s="315"/>
      <c r="K913" s="315"/>
      <c r="L913" s="316"/>
      <c r="M913" s="300"/>
      <c r="N913" s="308"/>
      <c r="O913" s="300"/>
      <c r="P913" s="312"/>
      <c r="Q913" s="300"/>
      <c r="R913" s="312"/>
      <c r="S913" s="300"/>
      <c r="T913" s="300"/>
      <c r="U913" s="300"/>
      <c r="V913" s="312"/>
      <c r="W913" s="300"/>
      <c r="X913" s="317"/>
      <c r="Y913" s="308"/>
      <c r="Z913" s="318"/>
      <c r="AA913" s="308"/>
      <c r="AB913" s="300"/>
      <c r="AC913" s="300"/>
      <c r="AD913" s="723"/>
      <c r="AE913" s="723"/>
      <c r="AF913" s="723"/>
      <c r="AG913" s="241"/>
      <c r="AH913" s="241"/>
      <c r="AI913" s="241"/>
      <c r="AJ913" s="241"/>
      <c r="AK913" s="241"/>
      <c r="AL913" s="241"/>
      <c r="AM913" s="241"/>
      <c r="AN913" s="242"/>
      <c r="AO913" s="241"/>
      <c r="AP913" s="242"/>
      <c r="AQ913" s="241"/>
      <c r="AR913" s="242"/>
      <c r="AS913" s="241"/>
      <c r="AT913" s="242"/>
      <c r="AU913" s="241"/>
      <c r="AV913" s="242"/>
      <c r="AW913" s="241"/>
    </row>
    <row r="914" spans="1:49" ht="26.25">
      <c r="A914" s="312"/>
      <c r="B914" s="312"/>
      <c r="C914" s="312"/>
      <c r="D914" s="312"/>
      <c r="E914" s="312"/>
      <c r="F914" s="313"/>
      <c r="G914" s="304"/>
      <c r="H914" s="314"/>
      <c r="I914" s="300"/>
      <c r="J914" s="315"/>
      <c r="K914" s="315"/>
      <c r="L914" s="316"/>
      <c r="M914" s="300"/>
      <c r="N914" s="308"/>
      <c r="O914" s="300"/>
      <c r="P914" s="312"/>
      <c r="Q914" s="300"/>
      <c r="R914" s="312"/>
      <c r="S914" s="300"/>
      <c r="T914" s="300"/>
      <c r="U914" s="300"/>
      <c r="V914" s="312"/>
      <c r="W914" s="300"/>
      <c r="X914" s="317"/>
      <c r="Y914" s="308"/>
      <c r="Z914" s="318"/>
      <c r="AA914" s="308"/>
      <c r="AB914" s="300"/>
      <c r="AC914" s="300"/>
      <c r="AD914" s="723"/>
      <c r="AE914" s="723"/>
      <c r="AF914" s="723"/>
      <c r="AG914" s="241"/>
      <c r="AH914" s="241"/>
      <c r="AI914" s="241"/>
      <c r="AJ914" s="241"/>
      <c r="AK914" s="241"/>
      <c r="AL914" s="241"/>
      <c r="AM914" s="241"/>
      <c r="AN914" s="242"/>
      <c r="AO914" s="241"/>
      <c r="AP914" s="242"/>
      <c r="AQ914" s="241"/>
      <c r="AR914" s="242"/>
      <c r="AS914" s="241"/>
      <c r="AT914" s="242"/>
      <c r="AU914" s="241"/>
      <c r="AV914" s="242"/>
      <c r="AW914" s="241"/>
    </row>
    <row r="915" spans="1:49" ht="26.25">
      <c r="A915" s="312"/>
      <c r="B915" s="312"/>
      <c r="C915" s="312"/>
      <c r="D915" s="312"/>
      <c r="E915" s="312"/>
      <c r="F915" s="313"/>
      <c r="G915" s="304"/>
      <c r="H915" s="314"/>
      <c r="I915" s="300"/>
      <c r="J915" s="315"/>
      <c r="K915" s="315"/>
      <c r="L915" s="316"/>
      <c r="M915" s="300"/>
      <c r="N915" s="308"/>
      <c r="O915" s="300"/>
      <c r="P915" s="312"/>
      <c r="Q915" s="300"/>
      <c r="R915" s="312"/>
      <c r="S915" s="300"/>
      <c r="T915" s="300"/>
      <c r="U915" s="300"/>
      <c r="V915" s="312"/>
      <c r="W915" s="300"/>
      <c r="X915" s="317"/>
      <c r="Y915" s="308"/>
      <c r="Z915" s="318"/>
      <c r="AA915" s="308"/>
      <c r="AB915" s="300"/>
      <c r="AC915" s="300"/>
      <c r="AD915" s="723"/>
      <c r="AE915" s="723"/>
      <c r="AF915" s="723"/>
      <c r="AG915" s="241"/>
      <c r="AH915" s="241"/>
      <c r="AI915" s="241"/>
      <c r="AJ915" s="241"/>
      <c r="AK915" s="241"/>
      <c r="AL915" s="241"/>
      <c r="AM915" s="241"/>
      <c r="AN915" s="242"/>
      <c r="AO915" s="241"/>
      <c r="AP915" s="242"/>
      <c r="AQ915" s="241"/>
      <c r="AR915" s="242"/>
      <c r="AS915" s="241"/>
      <c r="AT915" s="242"/>
      <c r="AU915" s="241"/>
      <c r="AV915" s="242"/>
      <c r="AW915" s="241"/>
    </row>
    <row r="916" spans="1:49" ht="26.25">
      <c r="A916" s="312"/>
      <c r="B916" s="312"/>
      <c r="C916" s="312"/>
      <c r="D916" s="312"/>
      <c r="E916" s="312"/>
      <c r="F916" s="313"/>
      <c r="G916" s="304"/>
      <c r="H916" s="314"/>
      <c r="I916" s="300"/>
      <c r="J916" s="315"/>
      <c r="K916" s="315"/>
      <c r="L916" s="316"/>
      <c r="M916" s="300"/>
      <c r="N916" s="308"/>
      <c r="O916" s="300"/>
      <c r="P916" s="312"/>
      <c r="Q916" s="300"/>
      <c r="R916" s="312"/>
      <c r="S916" s="300"/>
      <c r="T916" s="300"/>
      <c r="U916" s="300"/>
      <c r="V916" s="312"/>
      <c r="W916" s="300"/>
      <c r="X916" s="317"/>
      <c r="Y916" s="308"/>
      <c r="Z916" s="318"/>
      <c r="AA916" s="308"/>
      <c r="AB916" s="300"/>
      <c r="AC916" s="300"/>
      <c r="AD916" s="723"/>
      <c r="AE916" s="723"/>
      <c r="AF916" s="723"/>
      <c r="AG916" s="241"/>
      <c r="AH916" s="241"/>
      <c r="AI916" s="241"/>
      <c r="AJ916" s="241"/>
      <c r="AK916" s="241"/>
      <c r="AL916" s="241"/>
      <c r="AM916" s="241"/>
      <c r="AN916" s="242"/>
      <c r="AO916" s="241"/>
      <c r="AP916" s="242"/>
      <c r="AQ916" s="241"/>
      <c r="AR916" s="242"/>
      <c r="AS916" s="241"/>
      <c r="AT916" s="242"/>
      <c r="AU916" s="241"/>
      <c r="AV916" s="242"/>
      <c r="AW916" s="241"/>
    </row>
    <row r="917" spans="1:49" ht="26.25">
      <c r="A917" s="312"/>
      <c r="B917" s="312"/>
      <c r="C917" s="312"/>
      <c r="D917" s="312"/>
      <c r="E917" s="312"/>
      <c r="F917" s="313"/>
      <c r="G917" s="304"/>
      <c r="H917" s="314"/>
      <c r="I917" s="300"/>
      <c r="J917" s="315"/>
      <c r="K917" s="315"/>
      <c r="L917" s="316"/>
      <c r="M917" s="300"/>
      <c r="N917" s="308"/>
      <c r="O917" s="300"/>
      <c r="P917" s="312"/>
      <c r="Q917" s="300"/>
      <c r="R917" s="312"/>
      <c r="S917" s="300"/>
      <c r="T917" s="300"/>
      <c r="U917" s="300"/>
      <c r="V917" s="312"/>
      <c r="W917" s="300"/>
      <c r="X917" s="317"/>
      <c r="Y917" s="308"/>
      <c r="Z917" s="318"/>
      <c r="AA917" s="308"/>
      <c r="AB917" s="300"/>
      <c r="AC917" s="300"/>
      <c r="AD917" s="723"/>
      <c r="AE917" s="723"/>
      <c r="AF917" s="723"/>
      <c r="AG917" s="241"/>
      <c r="AH917" s="241"/>
      <c r="AI917" s="241"/>
      <c r="AJ917" s="241"/>
      <c r="AK917" s="241"/>
      <c r="AL917" s="241"/>
      <c r="AM917" s="241"/>
      <c r="AN917" s="242"/>
      <c r="AO917" s="241"/>
      <c r="AP917" s="242"/>
      <c r="AQ917" s="241"/>
      <c r="AR917" s="242"/>
      <c r="AS917" s="241"/>
      <c r="AT917" s="242"/>
      <c r="AU917" s="241"/>
      <c r="AV917" s="242"/>
      <c r="AW917" s="241"/>
    </row>
    <row r="918" spans="1:49" ht="26.25">
      <c r="A918" s="312"/>
      <c r="B918" s="312"/>
      <c r="C918" s="312"/>
      <c r="D918" s="312"/>
      <c r="E918" s="312"/>
      <c r="F918" s="313"/>
      <c r="G918" s="304"/>
      <c r="H918" s="314"/>
      <c r="I918" s="300"/>
      <c r="J918" s="315"/>
      <c r="K918" s="315"/>
      <c r="L918" s="316"/>
      <c r="M918" s="300"/>
      <c r="N918" s="308"/>
      <c r="O918" s="300"/>
      <c r="P918" s="312"/>
      <c r="Q918" s="300"/>
      <c r="R918" s="312"/>
      <c r="S918" s="300"/>
      <c r="T918" s="300"/>
      <c r="U918" s="300"/>
      <c r="V918" s="312"/>
      <c r="W918" s="300"/>
      <c r="X918" s="317"/>
      <c r="Y918" s="308"/>
      <c r="Z918" s="318"/>
      <c r="AA918" s="308"/>
      <c r="AB918" s="300"/>
      <c r="AC918" s="300"/>
      <c r="AD918" s="723"/>
      <c r="AE918" s="723"/>
      <c r="AF918" s="723"/>
      <c r="AG918" s="241"/>
      <c r="AH918" s="241"/>
      <c r="AI918" s="241"/>
      <c r="AJ918" s="241"/>
      <c r="AK918" s="241"/>
      <c r="AL918" s="241"/>
      <c r="AM918" s="241"/>
      <c r="AN918" s="242"/>
      <c r="AO918" s="241"/>
      <c r="AP918" s="242"/>
      <c r="AQ918" s="241"/>
      <c r="AR918" s="242"/>
      <c r="AS918" s="241"/>
      <c r="AT918" s="242"/>
      <c r="AU918" s="241"/>
      <c r="AV918" s="242"/>
      <c r="AW918" s="241"/>
    </row>
    <row r="919" spans="1:49" ht="26.25">
      <c r="A919" s="312"/>
      <c r="B919" s="312"/>
      <c r="C919" s="312"/>
      <c r="D919" s="312"/>
      <c r="E919" s="312"/>
      <c r="F919" s="313"/>
      <c r="G919" s="304"/>
      <c r="H919" s="314"/>
      <c r="I919" s="300"/>
      <c r="J919" s="315"/>
      <c r="K919" s="315"/>
      <c r="L919" s="316"/>
      <c r="M919" s="300"/>
      <c r="N919" s="308"/>
      <c r="O919" s="300"/>
      <c r="P919" s="312"/>
      <c r="Q919" s="300"/>
      <c r="R919" s="312"/>
      <c r="S919" s="300"/>
      <c r="T919" s="300"/>
      <c r="U919" s="300"/>
      <c r="V919" s="312"/>
      <c r="W919" s="300"/>
      <c r="X919" s="317"/>
      <c r="Y919" s="308"/>
      <c r="Z919" s="318"/>
      <c r="AA919" s="308"/>
      <c r="AB919" s="300"/>
      <c r="AC919" s="300"/>
      <c r="AD919" s="723"/>
      <c r="AE919" s="723"/>
      <c r="AF919" s="723"/>
      <c r="AG919" s="241"/>
      <c r="AH919" s="241"/>
      <c r="AI919" s="241"/>
      <c r="AJ919" s="241"/>
      <c r="AK919" s="241"/>
      <c r="AL919" s="241"/>
      <c r="AM919" s="241"/>
      <c r="AN919" s="242"/>
      <c r="AO919" s="241"/>
      <c r="AP919" s="242"/>
      <c r="AQ919" s="241"/>
      <c r="AR919" s="242"/>
      <c r="AS919" s="241"/>
      <c r="AT919" s="242"/>
      <c r="AU919" s="241"/>
      <c r="AV919" s="242"/>
      <c r="AW919" s="241"/>
    </row>
    <row r="920" spans="1:49" ht="26.25">
      <c r="A920" s="312"/>
      <c r="B920" s="312"/>
      <c r="C920" s="312"/>
      <c r="D920" s="312"/>
      <c r="E920" s="312"/>
      <c r="F920" s="313"/>
      <c r="G920" s="304"/>
      <c r="H920" s="314"/>
      <c r="I920" s="300"/>
      <c r="J920" s="315"/>
      <c r="K920" s="315"/>
      <c r="L920" s="316"/>
      <c r="M920" s="300"/>
      <c r="N920" s="308"/>
      <c r="O920" s="300"/>
      <c r="P920" s="312"/>
      <c r="Q920" s="300"/>
      <c r="R920" s="312"/>
      <c r="S920" s="300"/>
      <c r="T920" s="300"/>
      <c r="U920" s="300"/>
      <c r="V920" s="312"/>
      <c r="W920" s="300"/>
      <c r="X920" s="317"/>
      <c r="Y920" s="308"/>
      <c r="Z920" s="318"/>
      <c r="AA920" s="308"/>
      <c r="AB920" s="300"/>
      <c r="AC920" s="300"/>
      <c r="AD920" s="723"/>
      <c r="AE920" s="723"/>
      <c r="AF920" s="723"/>
      <c r="AG920" s="241"/>
      <c r="AH920" s="241"/>
      <c r="AI920" s="241"/>
      <c r="AJ920" s="241"/>
      <c r="AK920" s="241"/>
      <c r="AL920" s="241"/>
      <c r="AM920" s="241"/>
      <c r="AN920" s="242"/>
      <c r="AO920" s="241"/>
      <c r="AP920" s="242"/>
      <c r="AQ920" s="241"/>
      <c r="AR920" s="242"/>
      <c r="AS920" s="241"/>
      <c r="AT920" s="242"/>
      <c r="AU920" s="241"/>
      <c r="AV920" s="242"/>
      <c r="AW920" s="241"/>
    </row>
    <row r="921" spans="1:49" ht="26.25">
      <c r="A921" s="312"/>
      <c r="B921" s="312"/>
      <c r="C921" s="312"/>
      <c r="D921" s="312"/>
      <c r="E921" s="312"/>
      <c r="F921" s="313"/>
      <c r="G921" s="304"/>
      <c r="H921" s="314"/>
      <c r="I921" s="300"/>
      <c r="J921" s="315"/>
      <c r="K921" s="315"/>
      <c r="L921" s="316"/>
      <c r="M921" s="300"/>
      <c r="N921" s="308"/>
      <c r="O921" s="300"/>
      <c r="P921" s="312"/>
      <c r="Q921" s="300"/>
      <c r="R921" s="312"/>
      <c r="S921" s="300"/>
      <c r="T921" s="300"/>
      <c r="U921" s="300"/>
      <c r="V921" s="312"/>
      <c r="W921" s="300"/>
      <c r="X921" s="317"/>
      <c r="Y921" s="308"/>
      <c r="Z921" s="318"/>
      <c r="AA921" s="308"/>
      <c r="AB921" s="300"/>
      <c r="AC921" s="300"/>
      <c r="AD921" s="723"/>
      <c r="AE921" s="723"/>
      <c r="AF921" s="723"/>
      <c r="AG921" s="241"/>
      <c r="AH921" s="241"/>
      <c r="AI921" s="241"/>
      <c r="AJ921" s="241"/>
      <c r="AK921" s="241"/>
      <c r="AL921" s="241"/>
      <c r="AM921" s="241"/>
      <c r="AN921" s="242"/>
      <c r="AO921" s="241"/>
      <c r="AP921" s="242"/>
      <c r="AQ921" s="241"/>
      <c r="AR921" s="242"/>
      <c r="AS921" s="241"/>
      <c r="AT921" s="242"/>
      <c r="AU921" s="241"/>
      <c r="AV921" s="242"/>
      <c r="AW921" s="241"/>
    </row>
    <row r="922" spans="1:49" ht="26.25">
      <c r="A922" s="312"/>
      <c r="B922" s="312"/>
      <c r="C922" s="312"/>
      <c r="D922" s="312"/>
      <c r="E922" s="312"/>
      <c r="F922" s="313"/>
      <c r="G922" s="304"/>
      <c r="H922" s="314"/>
      <c r="I922" s="300"/>
      <c r="J922" s="315"/>
      <c r="K922" s="315"/>
      <c r="L922" s="316"/>
      <c r="M922" s="300"/>
      <c r="N922" s="308"/>
      <c r="O922" s="300"/>
      <c r="P922" s="312"/>
      <c r="Q922" s="300"/>
      <c r="R922" s="312"/>
      <c r="S922" s="300"/>
      <c r="T922" s="300"/>
      <c r="U922" s="300"/>
      <c r="V922" s="312"/>
      <c r="W922" s="300"/>
      <c r="X922" s="317"/>
      <c r="Y922" s="308"/>
      <c r="Z922" s="318"/>
      <c r="AA922" s="308"/>
      <c r="AB922" s="300"/>
      <c r="AC922" s="300"/>
      <c r="AD922" s="723"/>
      <c r="AE922" s="723"/>
      <c r="AF922" s="723"/>
      <c r="AG922" s="241"/>
      <c r="AH922" s="241"/>
      <c r="AI922" s="241"/>
      <c r="AJ922" s="241"/>
      <c r="AK922" s="241"/>
      <c r="AL922" s="241"/>
      <c r="AM922" s="241"/>
      <c r="AN922" s="242"/>
      <c r="AO922" s="241"/>
      <c r="AP922" s="242"/>
      <c r="AQ922" s="241"/>
      <c r="AR922" s="242"/>
      <c r="AS922" s="241"/>
      <c r="AT922" s="242"/>
      <c r="AU922" s="241"/>
      <c r="AV922" s="242"/>
      <c r="AW922" s="241"/>
    </row>
    <row r="923" spans="1:49" ht="26.25">
      <c r="A923" s="312"/>
      <c r="B923" s="312"/>
      <c r="C923" s="312"/>
      <c r="D923" s="312"/>
      <c r="E923" s="312"/>
      <c r="F923" s="313"/>
      <c r="G923" s="304"/>
      <c r="H923" s="314"/>
      <c r="I923" s="300"/>
      <c r="J923" s="315"/>
      <c r="K923" s="315"/>
      <c r="L923" s="316"/>
      <c r="M923" s="300"/>
      <c r="N923" s="308"/>
      <c r="O923" s="300"/>
      <c r="P923" s="312"/>
      <c r="Q923" s="300"/>
      <c r="R923" s="312"/>
      <c r="S923" s="300"/>
      <c r="T923" s="300"/>
      <c r="U923" s="300"/>
      <c r="V923" s="312"/>
      <c r="W923" s="300"/>
      <c r="X923" s="317"/>
      <c r="Y923" s="308"/>
      <c r="Z923" s="318"/>
      <c r="AA923" s="308"/>
      <c r="AB923" s="300"/>
      <c r="AC923" s="300"/>
      <c r="AD923" s="723"/>
      <c r="AE923" s="723"/>
      <c r="AF923" s="723"/>
      <c r="AG923" s="241"/>
      <c r="AH923" s="241"/>
      <c r="AI923" s="241"/>
      <c r="AJ923" s="241"/>
      <c r="AK923" s="241"/>
      <c r="AL923" s="241"/>
      <c r="AM923" s="241"/>
      <c r="AN923" s="242"/>
      <c r="AO923" s="241"/>
      <c r="AP923" s="242"/>
      <c r="AQ923" s="241"/>
      <c r="AR923" s="242"/>
      <c r="AS923" s="241"/>
      <c r="AT923" s="242"/>
      <c r="AU923" s="241"/>
      <c r="AV923" s="242"/>
      <c r="AW923" s="241"/>
    </row>
    <row r="924" spans="1:49" ht="26.25">
      <c r="A924" s="312"/>
      <c r="B924" s="312"/>
      <c r="C924" s="312"/>
      <c r="D924" s="312"/>
      <c r="E924" s="312"/>
      <c r="F924" s="313"/>
      <c r="G924" s="304"/>
      <c r="H924" s="314"/>
      <c r="I924" s="300"/>
      <c r="J924" s="315"/>
      <c r="K924" s="315"/>
      <c r="L924" s="316"/>
      <c r="M924" s="300"/>
      <c r="N924" s="308"/>
      <c r="O924" s="300"/>
      <c r="P924" s="312"/>
      <c r="Q924" s="300"/>
      <c r="R924" s="312"/>
      <c r="S924" s="300"/>
      <c r="T924" s="300"/>
      <c r="U924" s="300"/>
      <c r="V924" s="312"/>
      <c r="W924" s="300"/>
      <c r="X924" s="317"/>
      <c r="Y924" s="308"/>
      <c r="Z924" s="318"/>
      <c r="AA924" s="308"/>
      <c r="AB924" s="300"/>
      <c r="AC924" s="300"/>
      <c r="AD924" s="723"/>
      <c r="AE924" s="723"/>
      <c r="AF924" s="723"/>
      <c r="AG924" s="241"/>
      <c r="AH924" s="241"/>
      <c r="AI924" s="241"/>
      <c r="AJ924" s="241"/>
      <c r="AK924" s="241"/>
      <c r="AL924" s="241"/>
      <c r="AM924" s="241"/>
      <c r="AN924" s="242"/>
      <c r="AO924" s="241"/>
      <c r="AP924" s="242"/>
      <c r="AQ924" s="241"/>
      <c r="AR924" s="242"/>
      <c r="AS924" s="241"/>
      <c r="AT924" s="242"/>
      <c r="AU924" s="241"/>
      <c r="AV924" s="242"/>
      <c r="AW924" s="241"/>
    </row>
    <row r="925" spans="1:49" ht="26.25">
      <c r="A925" s="312"/>
      <c r="B925" s="312"/>
      <c r="C925" s="312"/>
      <c r="D925" s="312"/>
      <c r="E925" s="312"/>
      <c r="F925" s="313"/>
      <c r="G925" s="304"/>
      <c r="H925" s="314"/>
      <c r="I925" s="300"/>
      <c r="J925" s="315"/>
      <c r="K925" s="315"/>
      <c r="L925" s="316"/>
      <c r="M925" s="300"/>
      <c r="N925" s="308"/>
      <c r="O925" s="300"/>
      <c r="P925" s="312"/>
      <c r="Q925" s="300"/>
      <c r="R925" s="312"/>
      <c r="S925" s="300"/>
      <c r="T925" s="300"/>
      <c r="U925" s="300"/>
      <c r="V925" s="312"/>
      <c r="W925" s="300"/>
      <c r="X925" s="317"/>
      <c r="Y925" s="308"/>
      <c r="Z925" s="318"/>
      <c r="AA925" s="308"/>
      <c r="AB925" s="300"/>
      <c r="AC925" s="300"/>
      <c r="AD925" s="723"/>
      <c r="AE925" s="723"/>
      <c r="AF925" s="723"/>
      <c r="AG925" s="241"/>
      <c r="AH925" s="241"/>
      <c r="AI925" s="241"/>
      <c r="AJ925" s="241"/>
      <c r="AK925" s="241"/>
      <c r="AL925" s="241"/>
      <c r="AM925" s="241"/>
      <c r="AN925" s="242"/>
      <c r="AO925" s="241"/>
      <c r="AP925" s="242"/>
      <c r="AQ925" s="241"/>
      <c r="AR925" s="242"/>
      <c r="AS925" s="241"/>
      <c r="AT925" s="242"/>
      <c r="AU925" s="241"/>
      <c r="AV925" s="242"/>
      <c r="AW925" s="241"/>
    </row>
    <row r="926" spans="1:49" ht="26.25">
      <c r="A926" s="312"/>
      <c r="B926" s="312"/>
      <c r="C926" s="312"/>
      <c r="D926" s="312"/>
      <c r="E926" s="312"/>
      <c r="F926" s="313"/>
      <c r="G926" s="304"/>
      <c r="H926" s="314"/>
      <c r="I926" s="300"/>
      <c r="J926" s="315"/>
      <c r="K926" s="315"/>
      <c r="L926" s="316"/>
      <c r="M926" s="300"/>
      <c r="N926" s="308"/>
      <c r="O926" s="300"/>
      <c r="P926" s="312"/>
      <c r="Q926" s="300"/>
      <c r="R926" s="312"/>
      <c r="S926" s="300"/>
      <c r="T926" s="300"/>
      <c r="U926" s="300"/>
      <c r="V926" s="312"/>
      <c r="W926" s="300"/>
      <c r="X926" s="317"/>
      <c r="Y926" s="308"/>
      <c r="Z926" s="318"/>
      <c r="AA926" s="308"/>
      <c r="AB926" s="300"/>
      <c r="AC926" s="300"/>
      <c r="AD926" s="723"/>
      <c r="AE926" s="723"/>
      <c r="AF926" s="723"/>
      <c r="AG926" s="241"/>
      <c r="AH926" s="241"/>
      <c r="AI926" s="241"/>
      <c r="AJ926" s="241"/>
      <c r="AK926" s="241"/>
      <c r="AL926" s="241"/>
      <c r="AM926" s="241"/>
      <c r="AN926" s="242"/>
      <c r="AO926" s="241"/>
      <c r="AP926" s="242"/>
      <c r="AQ926" s="241"/>
      <c r="AR926" s="242"/>
      <c r="AS926" s="241"/>
      <c r="AT926" s="242"/>
      <c r="AU926" s="241"/>
      <c r="AV926" s="242"/>
      <c r="AW926" s="241"/>
    </row>
    <row r="927" spans="1:49" ht="26.25">
      <c r="A927" s="312"/>
      <c r="B927" s="312"/>
      <c r="C927" s="312"/>
      <c r="D927" s="312"/>
      <c r="E927" s="312"/>
      <c r="F927" s="313"/>
      <c r="G927" s="304"/>
      <c r="H927" s="314"/>
      <c r="I927" s="300"/>
      <c r="J927" s="315"/>
      <c r="K927" s="315"/>
      <c r="L927" s="316"/>
      <c r="M927" s="300"/>
      <c r="N927" s="308"/>
      <c r="O927" s="300"/>
      <c r="P927" s="312"/>
      <c r="Q927" s="300"/>
      <c r="R927" s="312"/>
      <c r="S927" s="300"/>
      <c r="T927" s="300"/>
      <c r="U927" s="300"/>
      <c r="V927" s="312"/>
      <c r="W927" s="300"/>
      <c r="X927" s="317"/>
      <c r="Y927" s="308"/>
      <c r="Z927" s="318"/>
      <c r="AA927" s="308"/>
      <c r="AB927" s="300"/>
      <c r="AC927" s="300"/>
      <c r="AD927" s="723"/>
      <c r="AE927" s="723"/>
      <c r="AF927" s="723"/>
      <c r="AG927" s="241"/>
      <c r="AH927" s="241"/>
      <c r="AI927" s="241"/>
      <c r="AJ927" s="241"/>
      <c r="AK927" s="241"/>
      <c r="AL927" s="241"/>
      <c r="AM927" s="241"/>
      <c r="AN927" s="242"/>
      <c r="AO927" s="241"/>
      <c r="AP927" s="242"/>
      <c r="AQ927" s="241"/>
      <c r="AR927" s="242"/>
      <c r="AS927" s="241"/>
      <c r="AT927" s="242"/>
      <c r="AU927" s="241"/>
      <c r="AV927" s="242"/>
      <c r="AW927" s="241"/>
    </row>
    <row r="928" spans="1:49" ht="26.25">
      <c r="A928" s="312"/>
      <c r="B928" s="312"/>
      <c r="C928" s="312"/>
      <c r="D928" s="312"/>
      <c r="E928" s="312"/>
      <c r="F928" s="313"/>
      <c r="G928" s="304"/>
      <c r="H928" s="314"/>
      <c r="I928" s="300"/>
      <c r="J928" s="315"/>
      <c r="K928" s="315"/>
      <c r="L928" s="316"/>
      <c r="M928" s="300"/>
      <c r="N928" s="308"/>
      <c r="O928" s="300"/>
      <c r="P928" s="312"/>
      <c r="Q928" s="300"/>
      <c r="R928" s="312"/>
      <c r="S928" s="300"/>
      <c r="T928" s="300"/>
      <c r="U928" s="300"/>
      <c r="V928" s="312"/>
      <c r="W928" s="300"/>
      <c r="X928" s="317"/>
      <c r="Y928" s="308"/>
      <c r="Z928" s="318"/>
      <c r="AA928" s="308"/>
      <c r="AB928" s="300"/>
      <c r="AC928" s="300"/>
      <c r="AD928" s="723"/>
      <c r="AE928" s="723"/>
      <c r="AF928" s="723"/>
      <c r="AG928" s="241"/>
      <c r="AH928" s="241"/>
      <c r="AI928" s="241"/>
      <c r="AJ928" s="241"/>
      <c r="AK928" s="241"/>
      <c r="AL928" s="241"/>
      <c r="AM928" s="241"/>
      <c r="AN928" s="242"/>
      <c r="AO928" s="241"/>
      <c r="AP928" s="242"/>
      <c r="AQ928" s="241"/>
      <c r="AR928" s="242"/>
      <c r="AS928" s="241"/>
      <c r="AT928" s="242"/>
      <c r="AU928" s="241"/>
      <c r="AV928" s="242"/>
      <c r="AW928" s="241"/>
    </row>
    <row r="929" spans="1:49" ht="26.25">
      <c r="A929" s="312"/>
      <c r="B929" s="312"/>
      <c r="C929" s="312"/>
      <c r="D929" s="312"/>
      <c r="E929" s="312"/>
      <c r="F929" s="313"/>
      <c r="G929" s="304"/>
      <c r="H929" s="314"/>
      <c r="I929" s="300"/>
      <c r="J929" s="315"/>
      <c r="K929" s="315"/>
      <c r="L929" s="316"/>
      <c r="M929" s="300"/>
      <c r="N929" s="308"/>
      <c r="O929" s="300"/>
      <c r="P929" s="312"/>
      <c r="Q929" s="300"/>
      <c r="R929" s="312"/>
      <c r="S929" s="300"/>
      <c r="T929" s="300"/>
      <c r="U929" s="300"/>
      <c r="V929" s="312"/>
      <c r="W929" s="300"/>
      <c r="X929" s="317"/>
      <c r="Y929" s="308"/>
      <c r="Z929" s="318"/>
      <c r="AA929" s="308"/>
      <c r="AB929" s="300"/>
      <c r="AC929" s="300"/>
      <c r="AD929" s="723"/>
      <c r="AE929" s="723"/>
      <c r="AF929" s="723"/>
      <c r="AG929" s="241"/>
      <c r="AH929" s="241"/>
      <c r="AI929" s="241"/>
      <c r="AJ929" s="241"/>
      <c r="AK929" s="241"/>
      <c r="AL929" s="241"/>
      <c r="AM929" s="241"/>
      <c r="AN929" s="242"/>
      <c r="AO929" s="241"/>
      <c r="AP929" s="242"/>
      <c r="AQ929" s="241"/>
      <c r="AR929" s="242"/>
      <c r="AS929" s="241"/>
      <c r="AT929" s="242"/>
      <c r="AU929" s="241"/>
      <c r="AV929" s="242"/>
      <c r="AW929" s="241"/>
    </row>
    <row r="930" spans="1:49" ht="26.25">
      <c r="A930" s="312"/>
      <c r="B930" s="312"/>
      <c r="C930" s="312"/>
      <c r="D930" s="312"/>
      <c r="E930" s="312"/>
      <c r="F930" s="313"/>
      <c r="G930" s="304"/>
      <c r="H930" s="314"/>
      <c r="I930" s="300"/>
      <c r="J930" s="315"/>
      <c r="K930" s="315"/>
      <c r="L930" s="316"/>
      <c r="M930" s="300"/>
      <c r="N930" s="308"/>
      <c r="O930" s="300"/>
      <c r="P930" s="312"/>
      <c r="Q930" s="300"/>
      <c r="R930" s="312"/>
      <c r="S930" s="300"/>
      <c r="T930" s="300"/>
      <c r="U930" s="300"/>
      <c r="V930" s="312"/>
      <c r="W930" s="300"/>
      <c r="X930" s="317"/>
      <c r="Y930" s="308"/>
      <c r="Z930" s="318"/>
      <c r="AA930" s="308"/>
      <c r="AB930" s="300"/>
      <c r="AC930" s="300"/>
      <c r="AD930" s="723"/>
      <c r="AE930" s="723"/>
      <c r="AF930" s="723"/>
      <c r="AG930" s="241"/>
      <c r="AH930" s="241"/>
      <c r="AI930" s="241"/>
      <c r="AJ930" s="241"/>
      <c r="AK930" s="241"/>
      <c r="AL930" s="241"/>
      <c r="AM930" s="241"/>
      <c r="AN930" s="242"/>
      <c r="AO930" s="241"/>
      <c r="AP930" s="242"/>
      <c r="AQ930" s="241"/>
      <c r="AR930" s="242"/>
      <c r="AS930" s="241"/>
      <c r="AT930" s="242"/>
      <c r="AU930" s="241"/>
      <c r="AV930" s="242"/>
      <c r="AW930" s="241"/>
    </row>
    <row r="931" spans="1:49" ht="26.25">
      <c r="A931" s="312"/>
      <c r="B931" s="312"/>
      <c r="C931" s="312"/>
      <c r="D931" s="312"/>
      <c r="E931" s="312"/>
      <c r="F931" s="313"/>
      <c r="G931" s="304"/>
      <c r="H931" s="314"/>
      <c r="I931" s="300"/>
      <c r="J931" s="315"/>
      <c r="K931" s="315"/>
      <c r="L931" s="316"/>
      <c r="M931" s="300"/>
      <c r="N931" s="308"/>
      <c r="O931" s="300"/>
      <c r="P931" s="312"/>
      <c r="Q931" s="300"/>
      <c r="R931" s="312"/>
      <c r="S931" s="300"/>
      <c r="T931" s="300"/>
      <c r="U931" s="300"/>
      <c r="V931" s="312"/>
      <c r="W931" s="300"/>
      <c r="X931" s="317"/>
      <c r="Y931" s="308"/>
      <c r="Z931" s="318"/>
      <c r="AA931" s="308"/>
      <c r="AB931" s="300"/>
      <c r="AC931" s="300"/>
      <c r="AD931" s="723"/>
      <c r="AE931" s="723"/>
      <c r="AF931" s="723"/>
      <c r="AG931" s="241"/>
      <c r="AH931" s="241"/>
      <c r="AI931" s="241"/>
      <c r="AJ931" s="241"/>
      <c r="AK931" s="241"/>
      <c r="AL931" s="241"/>
      <c r="AM931" s="241"/>
      <c r="AN931" s="242"/>
      <c r="AO931" s="241"/>
      <c r="AP931" s="242"/>
      <c r="AQ931" s="241"/>
      <c r="AR931" s="242"/>
      <c r="AS931" s="241"/>
      <c r="AT931" s="242"/>
      <c r="AU931" s="241"/>
      <c r="AV931" s="242"/>
      <c r="AW931" s="241"/>
    </row>
    <row r="932" spans="1:49" ht="26.25">
      <c r="A932" s="312"/>
      <c r="B932" s="312"/>
      <c r="C932" s="312"/>
      <c r="D932" s="312"/>
      <c r="E932" s="312"/>
      <c r="F932" s="313"/>
      <c r="G932" s="304"/>
      <c r="H932" s="314"/>
      <c r="I932" s="300"/>
      <c r="J932" s="315"/>
      <c r="K932" s="315"/>
      <c r="L932" s="316"/>
      <c r="M932" s="300"/>
      <c r="N932" s="308"/>
      <c r="O932" s="300"/>
      <c r="P932" s="312"/>
      <c r="Q932" s="300"/>
      <c r="R932" s="312"/>
      <c r="S932" s="300"/>
      <c r="T932" s="300"/>
      <c r="U932" s="300"/>
      <c r="V932" s="312"/>
      <c r="W932" s="300"/>
      <c r="X932" s="317"/>
      <c r="Y932" s="308"/>
      <c r="Z932" s="318"/>
      <c r="AA932" s="308"/>
      <c r="AB932" s="300"/>
      <c r="AC932" s="300"/>
      <c r="AD932" s="723"/>
      <c r="AE932" s="723"/>
      <c r="AF932" s="723"/>
      <c r="AG932" s="241"/>
      <c r="AH932" s="241"/>
      <c r="AI932" s="241"/>
      <c r="AJ932" s="241"/>
      <c r="AK932" s="241"/>
      <c r="AL932" s="241"/>
      <c r="AM932" s="241"/>
      <c r="AN932" s="242"/>
      <c r="AO932" s="241"/>
      <c r="AP932" s="242"/>
      <c r="AQ932" s="241"/>
      <c r="AR932" s="242"/>
      <c r="AS932" s="241"/>
      <c r="AT932" s="242"/>
      <c r="AU932" s="241"/>
      <c r="AV932" s="242"/>
      <c r="AW932" s="241"/>
    </row>
    <row r="933" spans="1:49" ht="26.25">
      <c r="A933" s="312"/>
      <c r="B933" s="312"/>
      <c r="C933" s="312"/>
      <c r="D933" s="312"/>
      <c r="E933" s="312"/>
      <c r="F933" s="313"/>
      <c r="G933" s="304"/>
      <c r="H933" s="314"/>
      <c r="I933" s="300"/>
      <c r="J933" s="315"/>
      <c r="K933" s="315"/>
      <c r="L933" s="316"/>
      <c r="M933" s="300"/>
      <c r="N933" s="308"/>
      <c r="O933" s="300"/>
      <c r="P933" s="312"/>
      <c r="Q933" s="300"/>
      <c r="R933" s="312"/>
      <c r="S933" s="300"/>
      <c r="T933" s="300"/>
      <c r="U933" s="300"/>
      <c r="V933" s="312"/>
      <c r="W933" s="300"/>
      <c r="X933" s="317"/>
      <c r="Y933" s="308"/>
      <c r="Z933" s="318"/>
      <c r="AA933" s="308"/>
      <c r="AB933" s="300"/>
      <c r="AC933" s="300"/>
      <c r="AD933" s="723"/>
      <c r="AE933" s="723"/>
      <c r="AF933" s="723"/>
      <c r="AG933" s="241"/>
      <c r="AH933" s="241"/>
      <c r="AI933" s="241"/>
      <c r="AJ933" s="241"/>
      <c r="AK933" s="241"/>
      <c r="AL933" s="241"/>
      <c r="AM933" s="241"/>
      <c r="AN933" s="242"/>
      <c r="AO933" s="241"/>
      <c r="AP933" s="242"/>
      <c r="AQ933" s="241"/>
      <c r="AR933" s="242"/>
      <c r="AS933" s="241"/>
      <c r="AT933" s="242"/>
      <c r="AU933" s="241"/>
      <c r="AV933" s="242"/>
      <c r="AW933" s="241"/>
    </row>
    <row r="934" spans="1:49" ht="26.25">
      <c r="A934" s="312"/>
      <c r="B934" s="312"/>
      <c r="C934" s="312"/>
      <c r="D934" s="312"/>
      <c r="E934" s="312"/>
      <c r="F934" s="313"/>
      <c r="G934" s="304"/>
      <c r="H934" s="314"/>
      <c r="I934" s="300"/>
      <c r="J934" s="315"/>
      <c r="K934" s="315"/>
      <c r="L934" s="316"/>
      <c r="M934" s="300"/>
      <c r="N934" s="308"/>
      <c r="O934" s="300"/>
      <c r="P934" s="312"/>
      <c r="Q934" s="300"/>
      <c r="R934" s="312"/>
      <c r="S934" s="300"/>
      <c r="T934" s="300"/>
      <c r="U934" s="300"/>
      <c r="V934" s="312"/>
      <c r="W934" s="300"/>
      <c r="X934" s="317"/>
      <c r="Y934" s="308"/>
      <c r="Z934" s="318"/>
      <c r="AA934" s="308"/>
      <c r="AB934" s="300"/>
      <c r="AC934" s="300"/>
      <c r="AD934" s="723"/>
      <c r="AE934" s="723"/>
      <c r="AF934" s="723"/>
      <c r="AG934" s="241"/>
      <c r="AH934" s="241"/>
      <c r="AI934" s="241"/>
      <c r="AJ934" s="241"/>
      <c r="AK934" s="241"/>
      <c r="AL934" s="241"/>
      <c r="AM934" s="241"/>
      <c r="AN934" s="242"/>
      <c r="AO934" s="241"/>
      <c r="AP934" s="242"/>
      <c r="AQ934" s="241"/>
      <c r="AR934" s="242"/>
      <c r="AS934" s="241"/>
      <c r="AT934" s="242"/>
      <c r="AU934" s="241"/>
      <c r="AV934" s="242"/>
      <c r="AW934" s="241"/>
    </row>
    <row r="935" spans="1:49" ht="26.25">
      <c r="A935" s="312"/>
      <c r="B935" s="312"/>
      <c r="C935" s="312"/>
      <c r="D935" s="312"/>
      <c r="E935" s="312"/>
      <c r="F935" s="313"/>
      <c r="G935" s="304"/>
      <c r="H935" s="314"/>
      <c r="I935" s="300"/>
      <c r="J935" s="315"/>
      <c r="K935" s="315"/>
      <c r="L935" s="316"/>
      <c r="M935" s="300"/>
      <c r="N935" s="308"/>
      <c r="O935" s="300"/>
      <c r="P935" s="312"/>
      <c r="Q935" s="300"/>
      <c r="R935" s="312"/>
      <c r="S935" s="300"/>
      <c r="T935" s="300"/>
      <c r="U935" s="300"/>
      <c r="V935" s="312"/>
      <c r="W935" s="300"/>
      <c r="X935" s="317"/>
      <c r="Y935" s="308"/>
      <c r="Z935" s="318"/>
      <c r="AA935" s="308"/>
      <c r="AB935" s="300"/>
      <c r="AC935" s="300"/>
      <c r="AD935" s="723"/>
      <c r="AE935" s="723"/>
      <c r="AF935" s="723"/>
      <c r="AG935" s="241"/>
      <c r="AH935" s="241"/>
      <c r="AI935" s="241"/>
      <c r="AJ935" s="241"/>
      <c r="AK935" s="241"/>
      <c r="AL935" s="241"/>
      <c r="AM935" s="241"/>
      <c r="AN935" s="242"/>
      <c r="AO935" s="241"/>
      <c r="AP935" s="242"/>
      <c r="AQ935" s="241"/>
      <c r="AR935" s="242"/>
      <c r="AS935" s="241"/>
      <c r="AT935" s="242"/>
      <c r="AU935" s="241"/>
      <c r="AV935" s="242"/>
      <c r="AW935" s="241"/>
    </row>
    <row r="936" spans="1:49" ht="26.25">
      <c r="A936" s="312"/>
      <c r="B936" s="312"/>
      <c r="C936" s="312"/>
      <c r="D936" s="312"/>
      <c r="E936" s="312"/>
      <c r="F936" s="313"/>
      <c r="G936" s="304"/>
      <c r="H936" s="314"/>
      <c r="I936" s="300"/>
      <c r="J936" s="315"/>
      <c r="K936" s="315"/>
      <c r="L936" s="316"/>
      <c r="M936" s="300"/>
      <c r="N936" s="308"/>
      <c r="O936" s="300"/>
      <c r="P936" s="312"/>
      <c r="Q936" s="300"/>
      <c r="R936" s="312"/>
      <c r="S936" s="300"/>
      <c r="T936" s="300"/>
      <c r="U936" s="300"/>
      <c r="V936" s="312"/>
      <c r="W936" s="300"/>
      <c r="X936" s="317"/>
      <c r="Y936" s="308"/>
      <c r="Z936" s="318"/>
      <c r="AA936" s="308"/>
      <c r="AB936" s="300"/>
      <c r="AC936" s="300"/>
      <c r="AD936" s="723"/>
      <c r="AE936" s="723"/>
      <c r="AF936" s="723"/>
      <c r="AG936" s="241"/>
      <c r="AH936" s="241"/>
      <c r="AI936" s="241"/>
      <c r="AJ936" s="241"/>
      <c r="AK936" s="241"/>
      <c r="AL936" s="241"/>
      <c r="AM936" s="241"/>
      <c r="AN936" s="242"/>
      <c r="AO936" s="241"/>
      <c r="AP936" s="242"/>
      <c r="AQ936" s="241"/>
      <c r="AR936" s="242"/>
      <c r="AS936" s="241"/>
      <c r="AT936" s="242"/>
      <c r="AU936" s="241"/>
      <c r="AV936" s="242"/>
      <c r="AW936" s="241"/>
    </row>
    <row r="937" spans="1:49" ht="26.25">
      <c r="A937" s="312"/>
      <c r="B937" s="312"/>
      <c r="C937" s="312"/>
      <c r="D937" s="312"/>
      <c r="E937" s="312"/>
      <c r="F937" s="313"/>
      <c r="G937" s="304"/>
      <c r="H937" s="314"/>
      <c r="I937" s="300"/>
      <c r="J937" s="315"/>
      <c r="K937" s="315"/>
      <c r="L937" s="316"/>
      <c r="M937" s="300"/>
      <c r="N937" s="308"/>
      <c r="O937" s="300"/>
      <c r="P937" s="312"/>
      <c r="Q937" s="300"/>
      <c r="R937" s="312"/>
      <c r="S937" s="300"/>
      <c r="T937" s="300"/>
      <c r="U937" s="300"/>
      <c r="V937" s="312"/>
      <c r="W937" s="300"/>
      <c r="X937" s="317"/>
      <c r="Y937" s="308"/>
      <c r="Z937" s="318"/>
      <c r="AA937" s="308"/>
      <c r="AB937" s="300"/>
      <c r="AC937" s="300"/>
      <c r="AD937" s="723"/>
      <c r="AE937" s="723"/>
      <c r="AF937" s="723"/>
      <c r="AG937" s="241"/>
      <c r="AH937" s="241"/>
      <c r="AI937" s="241"/>
      <c r="AJ937" s="241"/>
      <c r="AK937" s="241"/>
      <c r="AL937" s="241"/>
      <c r="AM937" s="241"/>
      <c r="AN937" s="242"/>
      <c r="AO937" s="241"/>
      <c r="AP937" s="242"/>
      <c r="AQ937" s="241"/>
      <c r="AR937" s="242"/>
      <c r="AS937" s="241"/>
      <c r="AT937" s="242"/>
      <c r="AU937" s="241"/>
      <c r="AV937" s="242"/>
      <c r="AW937" s="241"/>
    </row>
    <row r="938" spans="1:49" ht="26.25">
      <c r="A938" s="312"/>
      <c r="B938" s="312"/>
      <c r="C938" s="312"/>
      <c r="D938" s="312"/>
      <c r="E938" s="312"/>
      <c r="F938" s="313"/>
      <c r="G938" s="304"/>
      <c r="H938" s="314"/>
      <c r="I938" s="300"/>
      <c r="J938" s="315"/>
      <c r="K938" s="315"/>
      <c r="L938" s="316"/>
      <c r="M938" s="300"/>
      <c r="N938" s="308"/>
      <c r="O938" s="300"/>
      <c r="P938" s="312"/>
      <c r="Q938" s="300"/>
      <c r="R938" s="312"/>
      <c r="S938" s="300"/>
      <c r="T938" s="300"/>
      <c r="U938" s="300"/>
      <c r="V938" s="312"/>
      <c r="W938" s="300"/>
      <c r="X938" s="317"/>
      <c r="Y938" s="308"/>
      <c r="Z938" s="318"/>
      <c r="AA938" s="308"/>
      <c r="AB938" s="300"/>
      <c r="AC938" s="300"/>
      <c r="AD938" s="723"/>
      <c r="AE938" s="723"/>
      <c r="AF938" s="723"/>
      <c r="AG938" s="241"/>
      <c r="AH938" s="241"/>
      <c r="AI938" s="241"/>
      <c r="AJ938" s="241"/>
      <c r="AK938" s="241"/>
      <c r="AL938" s="241"/>
      <c r="AM938" s="241"/>
      <c r="AN938" s="242"/>
      <c r="AO938" s="241"/>
      <c r="AP938" s="242"/>
      <c r="AQ938" s="241"/>
      <c r="AR938" s="242"/>
      <c r="AS938" s="241"/>
      <c r="AT938" s="242"/>
      <c r="AU938" s="241"/>
      <c r="AV938" s="242"/>
      <c r="AW938" s="241"/>
    </row>
    <row r="939" spans="1:49" ht="26.25">
      <c r="A939" s="312"/>
      <c r="B939" s="312"/>
      <c r="C939" s="312"/>
      <c r="D939" s="312"/>
      <c r="E939" s="312"/>
      <c r="F939" s="313"/>
      <c r="G939" s="304"/>
      <c r="H939" s="314"/>
      <c r="I939" s="300"/>
      <c r="J939" s="315"/>
      <c r="K939" s="315"/>
      <c r="L939" s="316"/>
      <c r="M939" s="300"/>
      <c r="N939" s="308"/>
      <c r="O939" s="300"/>
      <c r="P939" s="312"/>
      <c r="Q939" s="300"/>
      <c r="R939" s="312"/>
      <c r="S939" s="300"/>
      <c r="T939" s="300"/>
      <c r="U939" s="300"/>
      <c r="V939" s="312"/>
      <c r="W939" s="300"/>
      <c r="X939" s="317"/>
      <c r="Y939" s="308"/>
      <c r="Z939" s="318"/>
      <c r="AA939" s="308"/>
      <c r="AB939" s="300"/>
      <c r="AC939" s="300"/>
      <c r="AD939" s="723"/>
      <c r="AE939" s="723"/>
      <c r="AF939" s="723"/>
      <c r="AG939" s="241"/>
      <c r="AH939" s="241"/>
      <c r="AI939" s="241"/>
      <c r="AJ939" s="241"/>
      <c r="AK939" s="241"/>
      <c r="AL939" s="241"/>
      <c r="AM939" s="241"/>
      <c r="AN939" s="242"/>
      <c r="AO939" s="241"/>
      <c r="AP939" s="242"/>
      <c r="AQ939" s="241"/>
      <c r="AR939" s="242"/>
      <c r="AS939" s="241"/>
      <c r="AT939" s="242"/>
      <c r="AU939" s="241"/>
      <c r="AV939" s="242"/>
      <c r="AW939" s="241"/>
    </row>
    <row r="940" spans="1:49" ht="26.25">
      <c r="A940" s="312"/>
      <c r="B940" s="312"/>
      <c r="C940" s="312"/>
      <c r="D940" s="312"/>
      <c r="E940" s="312"/>
      <c r="F940" s="313"/>
      <c r="G940" s="304"/>
      <c r="H940" s="314"/>
      <c r="I940" s="300"/>
      <c r="J940" s="315"/>
      <c r="K940" s="315"/>
      <c r="L940" s="316"/>
      <c r="M940" s="300"/>
      <c r="N940" s="308"/>
      <c r="O940" s="300"/>
      <c r="P940" s="312"/>
      <c r="Q940" s="300"/>
      <c r="R940" s="312"/>
      <c r="S940" s="300"/>
      <c r="T940" s="300"/>
      <c r="U940" s="300"/>
      <c r="V940" s="312"/>
      <c r="W940" s="300"/>
      <c r="X940" s="317"/>
      <c r="Y940" s="308"/>
      <c r="Z940" s="318"/>
      <c r="AA940" s="308"/>
      <c r="AB940" s="300"/>
      <c r="AC940" s="300"/>
      <c r="AD940" s="723"/>
      <c r="AE940" s="723"/>
      <c r="AF940" s="723"/>
      <c r="AG940" s="241"/>
      <c r="AH940" s="241"/>
      <c r="AI940" s="241"/>
      <c r="AJ940" s="241"/>
      <c r="AK940" s="241"/>
      <c r="AL940" s="241"/>
      <c r="AM940" s="241"/>
      <c r="AN940" s="242"/>
      <c r="AO940" s="241"/>
      <c r="AP940" s="242"/>
      <c r="AQ940" s="241"/>
      <c r="AR940" s="242"/>
      <c r="AS940" s="241"/>
      <c r="AT940" s="242"/>
      <c r="AU940" s="241"/>
      <c r="AV940" s="242"/>
      <c r="AW940" s="241"/>
    </row>
    <row r="941" spans="1:49" ht="26.25">
      <c r="A941" s="312"/>
      <c r="B941" s="312"/>
      <c r="C941" s="312"/>
      <c r="D941" s="312"/>
      <c r="E941" s="312"/>
      <c r="F941" s="313"/>
      <c r="G941" s="304"/>
      <c r="H941" s="314"/>
      <c r="I941" s="300"/>
      <c r="J941" s="315"/>
      <c r="K941" s="315"/>
      <c r="L941" s="316"/>
      <c r="M941" s="300"/>
      <c r="N941" s="308"/>
      <c r="O941" s="300"/>
      <c r="P941" s="312"/>
      <c r="Q941" s="300"/>
      <c r="R941" s="312"/>
      <c r="S941" s="300"/>
      <c r="T941" s="300"/>
      <c r="U941" s="300"/>
      <c r="V941" s="312"/>
      <c r="W941" s="300"/>
      <c r="X941" s="317"/>
      <c r="Y941" s="308"/>
      <c r="Z941" s="318"/>
      <c r="AA941" s="308"/>
      <c r="AB941" s="300"/>
      <c r="AC941" s="300"/>
      <c r="AD941" s="723"/>
      <c r="AE941" s="723"/>
      <c r="AF941" s="723"/>
      <c r="AG941" s="241"/>
      <c r="AH941" s="241"/>
      <c r="AI941" s="241"/>
      <c r="AJ941" s="241"/>
      <c r="AK941" s="241"/>
      <c r="AL941" s="241"/>
      <c r="AM941" s="241"/>
      <c r="AN941" s="242"/>
      <c r="AO941" s="241"/>
      <c r="AP941" s="242"/>
      <c r="AQ941" s="241"/>
      <c r="AR941" s="242"/>
      <c r="AS941" s="241"/>
      <c r="AT941" s="242"/>
      <c r="AU941" s="241"/>
      <c r="AV941" s="242"/>
      <c r="AW941" s="241"/>
    </row>
    <row r="942" spans="1:49" ht="26.25">
      <c r="A942" s="312"/>
      <c r="B942" s="312"/>
      <c r="C942" s="312"/>
      <c r="D942" s="312"/>
      <c r="E942" s="312"/>
      <c r="F942" s="313"/>
      <c r="G942" s="304"/>
      <c r="H942" s="314"/>
      <c r="I942" s="300"/>
      <c r="J942" s="315"/>
      <c r="K942" s="315"/>
      <c r="L942" s="316"/>
      <c r="M942" s="300"/>
      <c r="N942" s="308"/>
      <c r="O942" s="300"/>
      <c r="P942" s="312"/>
      <c r="Q942" s="300"/>
      <c r="R942" s="312"/>
      <c r="S942" s="300"/>
      <c r="T942" s="300"/>
      <c r="U942" s="300"/>
      <c r="V942" s="312"/>
      <c r="W942" s="300"/>
      <c r="X942" s="317"/>
      <c r="Y942" s="308"/>
      <c r="Z942" s="318"/>
      <c r="AA942" s="308"/>
      <c r="AB942" s="300"/>
      <c r="AC942" s="300"/>
      <c r="AD942" s="723"/>
      <c r="AE942" s="723"/>
      <c r="AF942" s="723"/>
      <c r="AG942" s="241"/>
      <c r="AH942" s="241"/>
      <c r="AI942" s="241"/>
      <c r="AJ942" s="241"/>
      <c r="AK942" s="241"/>
      <c r="AL942" s="241"/>
      <c r="AM942" s="241"/>
      <c r="AN942" s="242"/>
      <c r="AO942" s="241"/>
      <c r="AP942" s="242"/>
      <c r="AQ942" s="241"/>
      <c r="AR942" s="242"/>
      <c r="AS942" s="241"/>
      <c r="AT942" s="242"/>
      <c r="AU942" s="241"/>
      <c r="AV942" s="242"/>
      <c r="AW942" s="241"/>
    </row>
    <row r="943" spans="1:49" ht="26.25">
      <c r="A943" s="312"/>
      <c r="B943" s="312"/>
      <c r="C943" s="312"/>
      <c r="D943" s="312"/>
      <c r="E943" s="312"/>
      <c r="F943" s="313"/>
      <c r="G943" s="304"/>
      <c r="H943" s="314"/>
      <c r="I943" s="300"/>
      <c r="J943" s="315"/>
      <c r="K943" s="315"/>
      <c r="L943" s="316"/>
      <c r="M943" s="300"/>
      <c r="N943" s="308"/>
      <c r="O943" s="300"/>
      <c r="P943" s="312"/>
      <c r="Q943" s="300"/>
      <c r="R943" s="312"/>
      <c r="S943" s="300"/>
      <c r="T943" s="300"/>
      <c r="U943" s="300"/>
      <c r="V943" s="312"/>
      <c r="W943" s="300"/>
      <c r="X943" s="317"/>
      <c r="Y943" s="308"/>
      <c r="Z943" s="318"/>
      <c r="AA943" s="308"/>
      <c r="AB943" s="300"/>
      <c r="AC943" s="300"/>
      <c r="AD943" s="723"/>
      <c r="AE943" s="723"/>
      <c r="AF943" s="723"/>
      <c r="AG943" s="241"/>
      <c r="AH943" s="241"/>
      <c r="AI943" s="241"/>
      <c r="AJ943" s="241"/>
      <c r="AK943" s="241"/>
      <c r="AL943" s="241"/>
      <c r="AM943" s="241"/>
      <c r="AN943" s="242"/>
      <c r="AO943" s="241"/>
      <c r="AP943" s="242"/>
      <c r="AQ943" s="241"/>
      <c r="AR943" s="242"/>
      <c r="AS943" s="241"/>
      <c r="AT943" s="242"/>
      <c r="AU943" s="241"/>
      <c r="AV943" s="242"/>
      <c r="AW943" s="241"/>
    </row>
    <row r="944" spans="1:49" ht="26.25">
      <c r="A944" s="312"/>
      <c r="B944" s="312"/>
      <c r="C944" s="312"/>
      <c r="D944" s="312"/>
      <c r="E944" s="312"/>
      <c r="F944" s="313"/>
      <c r="G944" s="304"/>
      <c r="H944" s="314"/>
      <c r="I944" s="300"/>
      <c r="J944" s="315"/>
      <c r="K944" s="315"/>
      <c r="L944" s="316"/>
      <c r="M944" s="300"/>
      <c r="N944" s="308"/>
      <c r="O944" s="300"/>
      <c r="P944" s="312"/>
      <c r="Q944" s="300"/>
      <c r="R944" s="312"/>
      <c r="S944" s="300"/>
      <c r="T944" s="300"/>
      <c r="U944" s="300"/>
      <c r="V944" s="312"/>
      <c r="W944" s="300"/>
      <c r="X944" s="317"/>
      <c r="Y944" s="308"/>
      <c r="Z944" s="318"/>
      <c r="AA944" s="308"/>
      <c r="AB944" s="300"/>
      <c r="AC944" s="300"/>
      <c r="AD944" s="723"/>
      <c r="AE944" s="723"/>
      <c r="AF944" s="723"/>
      <c r="AG944" s="241"/>
      <c r="AH944" s="241"/>
      <c r="AI944" s="241"/>
      <c r="AJ944" s="241"/>
      <c r="AK944" s="241"/>
      <c r="AL944" s="241"/>
      <c r="AM944" s="241"/>
      <c r="AN944" s="242"/>
      <c r="AO944" s="241"/>
      <c r="AP944" s="242"/>
      <c r="AQ944" s="241"/>
      <c r="AR944" s="242"/>
      <c r="AS944" s="241"/>
      <c r="AT944" s="242"/>
      <c r="AU944" s="241"/>
      <c r="AV944" s="242"/>
      <c r="AW944" s="241"/>
    </row>
    <row r="945" spans="1:49" ht="26.25">
      <c r="A945" s="312"/>
      <c r="B945" s="312"/>
      <c r="C945" s="312"/>
      <c r="D945" s="312"/>
      <c r="E945" s="312"/>
      <c r="F945" s="313"/>
      <c r="G945" s="304"/>
      <c r="H945" s="314"/>
      <c r="I945" s="300"/>
      <c r="J945" s="315"/>
      <c r="K945" s="315"/>
      <c r="L945" s="316"/>
      <c r="M945" s="300"/>
      <c r="N945" s="308"/>
      <c r="O945" s="300"/>
      <c r="P945" s="312"/>
      <c r="Q945" s="300"/>
      <c r="R945" s="312"/>
      <c r="S945" s="300"/>
      <c r="T945" s="300"/>
      <c r="U945" s="300"/>
      <c r="V945" s="312"/>
      <c r="W945" s="300"/>
      <c r="X945" s="317"/>
      <c r="Y945" s="308"/>
      <c r="Z945" s="318"/>
      <c r="AA945" s="308"/>
      <c r="AB945" s="300"/>
      <c r="AC945" s="300"/>
      <c r="AD945" s="723"/>
      <c r="AE945" s="723"/>
      <c r="AF945" s="723"/>
      <c r="AG945" s="241"/>
      <c r="AH945" s="241"/>
      <c r="AI945" s="241"/>
      <c r="AJ945" s="241"/>
      <c r="AK945" s="241"/>
      <c r="AL945" s="241"/>
      <c r="AM945" s="241"/>
      <c r="AN945" s="242"/>
      <c r="AO945" s="241"/>
      <c r="AP945" s="242"/>
      <c r="AQ945" s="241"/>
      <c r="AR945" s="242"/>
      <c r="AS945" s="241"/>
      <c r="AT945" s="242"/>
      <c r="AU945" s="241"/>
      <c r="AV945" s="242"/>
      <c r="AW945" s="241"/>
    </row>
    <row r="946" spans="1:49" ht="26.25">
      <c r="A946" s="312"/>
      <c r="B946" s="312"/>
      <c r="C946" s="312"/>
      <c r="D946" s="312"/>
      <c r="E946" s="312"/>
      <c r="F946" s="313"/>
      <c r="G946" s="304"/>
      <c r="H946" s="314"/>
      <c r="I946" s="300"/>
      <c r="J946" s="315"/>
      <c r="K946" s="315"/>
      <c r="L946" s="316"/>
      <c r="M946" s="300"/>
      <c r="N946" s="308"/>
      <c r="O946" s="300"/>
      <c r="P946" s="312"/>
      <c r="Q946" s="300"/>
      <c r="R946" s="312"/>
      <c r="S946" s="300"/>
      <c r="T946" s="300"/>
      <c r="U946" s="300"/>
      <c r="V946" s="312"/>
      <c r="W946" s="300"/>
      <c r="X946" s="317"/>
      <c r="Y946" s="308"/>
      <c r="Z946" s="318"/>
      <c r="AA946" s="308"/>
      <c r="AB946" s="300"/>
      <c r="AC946" s="300"/>
      <c r="AD946" s="723"/>
      <c r="AE946" s="723"/>
      <c r="AF946" s="723"/>
      <c r="AG946" s="241"/>
      <c r="AH946" s="241"/>
      <c r="AI946" s="241"/>
      <c r="AJ946" s="241"/>
      <c r="AK946" s="241"/>
      <c r="AL946" s="241"/>
      <c r="AM946" s="241"/>
      <c r="AN946" s="242"/>
      <c r="AO946" s="241"/>
      <c r="AP946" s="242"/>
      <c r="AQ946" s="241"/>
      <c r="AR946" s="242"/>
      <c r="AS946" s="241"/>
      <c r="AT946" s="242"/>
      <c r="AU946" s="241"/>
      <c r="AV946" s="242"/>
      <c r="AW946" s="241"/>
    </row>
    <row r="947" spans="1:49" ht="26.25">
      <c r="A947" s="312"/>
      <c r="B947" s="312"/>
      <c r="C947" s="312"/>
      <c r="D947" s="312"/>
      <c r="E947" s="312"/>
      <c r="F947" s="313"/>
      <c r="G947" s="304"/>
      <c r="H947" s="314"/>
      <c r="I947" s="300"/>
      <c r="J947" s="315"/>
      <c r="K947" s="315"/>
      <c r="L947" s="316"/>
      <c r="M947" s="300"/>
      <c r="N947" s="308"/>
      <c r="O947" s="300"/>
      <c r="P947" s="312"/>
      <c r="Q947" s="300"/>
      <c r="R947" s="312"/>
      <c r="S947" s="300"/>
      <c r="T947" s="300"/>
      <c r="U947" s="300"/>
      <c r="V947" s="312"/>
      <c r="W947" s="300"/>
      <c r="X947" s="317"/>
      <c r="Y947" s="308"/>
      <c r="Z947" s="318"/>
      <c r="AA947" s="308"/>
      <c r="AB947" s="300"/>
      <c r="AC947" s="300"/>
      <c r="AD947" s="723"/>
      <c r="AE947" s="723"/>
      <c r="AF947" s="723"/>
      <c r="AG947" s="241"/>
      <c r="AH947" s="241"/>
      <c r="AI947" s="241"/>
      <c r="AJ947" s="241"/>
      <c r="AK947" s="241"/>
      <c r="AL947" s="241"/>
      <c r="AM947" s="241"/>
      <c r="AN947" s="242"/>
      <c r="AO947" s="241"/>
      <c r="AP947" s="242"/>
      <c r="AQ947" s="241"/>
      <c r="AR947" s="242"/>
      <c r="AS947" s="241"/>
      <c r="AT947" s="242"/>
      <c r="AU947" s="241"/>
      <c r="AV947" s="242"/>
      <c r="AW947" s="241"/>
    </row>
    <row r="948" spans="1:49" ht="26.25">
      <c r="A948" s="312"/>
      <c r="B948" s="312"/>
      <c r="C948" s="312"/>
      <c r="D948" s="312"/>
      <c r="E948" s="312"/>
      <c r="F948" s="313"/>
      <c r="G948" s="304"/>
      <c r="H948" s="314"/>
      <c r="I948" s="300"/>
      <c r="J948" s="315"/>
      <c r="K948" s="315"/>
      <c r="L948" s="316"/>
      <c r="M948" s="300"/>
      <c r="N948" s="308"/>
      <c r="O948" s="300"/>
      <c r="P948" s="312"/>
      <c r="Q948" s="300"/>
      <c r="R948" s="312"/>
      <c r="S948" s="300"/>
      <c r="T948" s="300"/>
      <c r="U948" s="300"/>
      <c r="V948" s="312"/>
      <c r="W948" s="300"/>
      <c r="X948" s="317"/>
      <c r="Y948" s="308"/>
      <c r="Z948" s="318"/>
      <c r="AA948" s="308"/>
      <c r="AB948" s="300"/>
      <c r="AC948" s="300"/>
      <c r="AD948" s="723"/>
      <c r="AE948" s="723"/>
      <c r="AF948" s="723"/>
      <c r="AG948" s="241"/>
      <c r="AH948" s="241"/>
      <c r="AI948" s="241"/>
      <c r="AJ948" s="241"/>
      <c r="AK948" s="241"/>
      <c r="AL948" s="241"/>
      <c r="AM948" s="241"/>
      <c r="AN948" s="242"/>
      <c r="AO948" s="241"/>
      <c r="AP948" s="242"/>
      <c r="AQ948" s="241"/>
      <c r="AR948" s="242"/>
      <c r="AS948" s="241"/>
      <c r="AT948" s="242"/>
      <c r="AU948" s="241"/>
      <c r="AV948" s="242"/>
      <c r="AW948" s="241"/>
    </row>
    <row r="949" spans="1:49" ht="26.25">
      <c r="A949" s="312"/>
      <c r="B949" s="312"/>
      <c r="C949" s="312"/>
      <c r="D949" s="312"/>
      <c r="E949" s="312"/>
      <c r="F949" s="313"/>
      <c r="G949" s="304"/>
      <c r="H949" s="314"/>
      <c r="I949" s="300"/>
      <c r="J949" s="315"/>
      <c r="K949" s="315"/>
      <c r="L949" s="316"/>
      <c r="M949" s="300"/>
      <c r="N949" s="308"/>
      <c r="O949" s="300"/>
      <c r="P949" s="312"/>
      <c r="Q949" s="300"/>
      <c r="R949" s="312"/>
      <c r="S949" s="300"/>
      <c r="T949" s="300"/>
      <c r="U949" s="300"/>
      <c r="V949" s="312"/>
      <c r="W949" s="300"/>
      <c r="X949" s="317"/>
      <c r="Y949" s="308"/>
      <c r="Z949" s="318"/>
      <c r="AA949" s="308"/>
      <c r="AB949" s="300"/>
      <c r="AC949" s="300"/>
      <c r="AD949" s="723"/>
      <c r="AE949" s="723"/>
      <c r="AF949" s="723"/>
      <c r="AG949" s="241"/>
      <c r="AH949" s="241"/>
      <c r="AI949" s="241"/>
      <c r="AJ949" s="241"/>
      <c r="AK949" s="241"/>
      <c r="AL949" s="241"/>
      <c r="AM949" s="241"/>
      <c r="AN949" s="242"/>
      <c r="AO949" s="241"/>
      <c r="AP949" s="242"/>
      <c r="AQ949" s="241"/>
      <c r="AR949" s="242"/>
      <c r="AS949" s="241"/>
      <c r="AT949" s="242"/>
      <c r="AU949" s="241"/>
      <c r="AV949" s="242"/>
      <c r="AW949" s="241"/>
    </row>
    <row r="950" spans="1:49" ht="26.25">
      <c r="A950" s="312"/>
      <c r="B950" s="312"/>
      <c r="C950" s="312"/>
      <c r="D950" s="312"/>
      <c r="E950" s="312"/>
      <c r="F950" s="313"/>
      <c r="G950" s="304"/>
      <c r="H950" s="314"/>
      <c r="I950" s="300"/>
      <c r="J950" s="315"/>
      <c r="K950" s="315"/>
      <c r="L950" s="316"/>
      <c r="M950" s="300"/>
      <c r="N950" s="308"/>
      <c r="O950" s="300"/>
      <c r="P950" s="312"/>
      <c r="Q950" s="300"/>
      <c r="R950" s="312"/>
      <c r="S950" s="300"/>
      <c r="T950" s="300"/>
      <c r="U950" s="300"/>
      <c r="V950" s="312"/>
      <c r="W950" s="300"/>
      <c r="X950" s="317"/>
      <c r="Y950" s="308"/>
      <c r="Z950" s="318"/>
      <c r="AA950" s="308"/>
      <c r="AB950" s="300"/>
      <c r="AC950" s="300"/>
      <c r="AD950" s="723"/>
      <c r="AE950" s="723"/>
      <c r="AF950" s="723"/>
      <c r="AG950" s="241"/>
      <c r="AH950" s="241"/>
      <c r="AI950" s="241"/>
      <c r="AJ950" s="241"/>
      <c r="AK950" s="241"/>
      <c r="AL950" s="241"/>
      <c r="AM950" s="241"/>
      <c r="AN950" s="242"/>
      <c r="AO950" s="241"/>
      <c r="AP950" s="242"/>
      <c r="AQ950" s="241"/>
      <c r="AR950" s="242"/>
      <c r="AS950" s="241"/>
      <c r="AT950" s="242"/>
      <c r="AU950" s="241"/>
      <c r="AV950" s="242"/>
      <c r="AW950" s="241"/>
    </row>
    <row r="951" spans="1:49" ht="26.25">
      <c r="A951" s="312"/>
      <c r="B951" s="312"/>
      <c r="C951" s="312"/>
      <c r="D951" s="312"/>
      <c r="E951" s="312"/>
      <c r="F951" s="313"/>
      <c r="G951" s="304"/>
      <c r="H951" s="314"/>
      <c r="I951" s="300"/>
      <c r="J951" s="315"/>
      <c r="K951" s="315"/>
      <c r="L951" s="316"/>
      <c r="M951" s="300"/>
      <c r="N951" s="308"/>
      <c r="O951" s="300"/>
      <c r="P951" s="312"/>
      <c r="Q951" s="300"/>
      <c r="R951" s="312"/>
      <c r="S951" s="300"/>
      <c r="T951" s="300"/>
      <c r="U951" s="300"/>
      <c r="V951" s="312"/>
      <c r="W951" s="300"/>
      <c r="X951" s="317"/>
      <c r="Y951" s="308"/>
      <c r="Z951" s="318"/>
      <c r="AA951" s="308"/>
      <c r="AB951" s="300"/>
      <c r="AC951" s="300"/>
      <c r="AD951" s="723"/>
      <c r="AE951" s="723"/>
      <c r="AF951" s="723"/>
      <c r="AG951" s="241"/>
      <c r="AH951" s="241"/>
      <c r="AI951" s="241"/>
      <c r="AJ951" s="241"/>
      <c r="AK951" s="241"/>
      <c r="AL951" s="241"/>
      <c r="AM951" s="241"/>
      <c r="AN951" s="242"/>
      <c r="AO951" s="241"/>
      <c r="AP951" s="242"/>
      <c r="AQ951" s="241"/>
      <c r="AR951" s="242"/>
      <c r="AS951" s="241"/>
      <c r="AT951" s="242"/>
      <c r="AU951" s="241"/>
      <c r="AV951" s="242"/>
      <c r="AW951" s="241"/>
    </row>
    <row r="952" spans="1:49" ht="26.25">
      <c r="A952" s="312"/>
      <c r="B952" s="312"/>
      <c r="C952" s="312"/>
      <c r="D952" s="312"/>
      <c r="E952" s="312"/>
      <c r="F952" s="313"/>
      <c r="G952" s="304"/>
      <c r="H952" s="314"/>
      <c r="I952" s="300"/>
      <c r="J952" s="315"/>
      <c r="K952" s="315"/>
      <c r="L952" s="316"/>
      <c r="M952" s="300"/>
      <c r="N952" s="308"/>
      <c r="O952" s="300"/>
      <c r="P952" s="312"/>
      <c r="Q952" s="300"/>
      <c r="R952" s="312"/>
      <c r="S952" s="300"/>
      <c r="T952" s="300"/>
      <c r="U952" s="300"/>
      <c r="V952" s="312"/>
      <c r="W952" s="300"/>
      <c r="X952" s="317"/>
      <c r="Y952" s="308"/>
      <c r="Z952" s="318"/>
      <c r="AA952" s="308"/>
      <c r="AB952" s="300"/>
      <c r="AC952" s="300"/>
      <c r="AD952" s="723"/>
      <c r="AE952" s="723"/>
      <c r="AF952" s="723"/>
      <c r="AG952" s="241"/>
      <c r="AH952" s="241"/>
      <c r="AI952" s="241"/>
      <c r="AJ952" s="241"/>
      <c r="AK952" s="241"/>
      <c r="AL952" s="241"/>
      <c r="AM952" s="241"/>
      <c r="AN952" s="242"/>
      <c r="AO952" s="241"/>
      <c r="AP952" s="242"/>
      <c r="AQ952" s="241"/>
      <c r="AR952" s="242"/>
      <c r="AS952" s="241"/>
      <c r="AT952" s="242"/>
      <c r="AU952" s="241"/>
      <c r="AV952" s="242"/>
      <c r="AW952" s="241"/>
    </row>
    <row r="953" spans="1:49" ht="26.25">
      <c r="A953" s="312"/>
      <c r="B953" s="312"/>
      <c r="C953" s="312"/>
      <c r="D953" s="312"/>
      <c r="E953" s="312"/>
      <c r="F953" s="313"/>
      <c r="G953" s="304"/>
      <c r="H953" s="314"/>
      <c r="I953" s="300"/>
      <c r="J953" s="315"/>
      <c r="K953" s="315"/>
      <c r="L953" s="316"/>
      <c r="M953" s="300"/>
      <c r="N953" s="308"/>
      <c r="O953" s="300"/>
      <c r="P953" s="312"/>
      <c r="Q953" s="300"/>
      <c r="R953" s="312"/>
      <c r="S953" s="300"/>
      <c r="T953" s="300"/>
      <c r="U953" s="300"/>
      <c r="V953" s="312"/>
      <c r="W953" s="300"/>
      <c r="X953" s="317"/>
      <c r="Y953" s="308"/>
      <c r="Z953" s="318"/>
      <c r="AA953" s="308"/>
      <c r="AB953" s="300"/>
      <c r="AC953" s="300"/>
      <c r="AD953" s="723"/>
      <c r="AE953" s="723"/>
      <c r="AF953" s="723"/>
      <c r="AG953" s="241"/>
      <c r="AH953" s="241"/>
      <c r="AI953" s="241"/>
      <c r="AJ953" s="241"/>
      <c r="AK953" s="241"/>
      <c r="AL953" s="241"/>
      <c r="AM953" s="241"/>
      <c r="AN953" s="242"/>
      <c r="AO953" s="241"/>
      <c r="AP953" s="242"/>
      <c r="AQ953" s="241"/>
      <c r="AR953" s="242"/>
      <c r="AS953" s="241"/>
      <c r="AT953" s="242"/>
      <c r="AU953" s="241"/>
      <c r="AV953" s="242"/>
      <c r="AW953" s="241"/>
    </row>
    <row r="954" spans="1:49" ht="26.25">
      <c r="A954" s="312"/>
      <c r="B954" s="312"/>
      <c r="C954" s="312"/>
      <c r="D954" s="312"/>
      <c r="E954" s="312"/>
      <c r="F954" s="313"/>
      <c r="G954" s="304"/>
      <c r="H954" s="314"/>
      <c r="I954" s="300"/>
      <c r="J954" s="315"/>
      <c r="K954" s="315"/>
      <c r="L954" s="316"/>
      <c r="M954" s="300"/>
      <c r="N954" s="308"/>
      <c r="O954" s="300"/>
      <c r="P954" s="312"/>
      <c r="Q954" s="300"/>
      <c r="R954" s="312"/>
      <c r="S954" s="300"/>
      <c r="T954" s="300"/>
      <c r="U954" s="300"/>
      <c r="V954" s="312"/>
      <c r="W954" s="300"/>
      <c r="X954" s="317"/>
      <c r="Y954" s="308"/>
      <c r="Z954" s="318"/>
      <c r="AA954" s="308"/>
      <c r="AB954" s="300"/>
      <c r="AC954" s="300"/>
      <c r="AD954" s="723"/>
      <c r="AE954" s="723"/>
      <c r="AF954" s="723"/>
      <c r="AG954" s="241"/>
      <c r="AH954" s="241"/>
      <c r="AI954" s="241"/>
      <c r="AJ954" s="241"/>
      <c r="AK954" s="241"/>
      <c r="AL954" s="241"/>
      <c r="AM954" s="241"/>
      <c r="AN954" s="242"/>
      <c r="AO954" s="241"/>
      <c r="AP954" s="242"/>
      <c r="AQ954" s="241"/>
      <c r="AR954" s="242"/>
      <c r="AS954" s="241"/>
      <c r="AT954" s="242"/>
      <c r="AU954" s="241"/>
      <c r="AV954" s="242"/>
      <c r="AW954" s="241"/>
    </row>
    <row r="955" spans="1:49" ht="26.25">
      <c r="A955" s="312"/>
      <c r="B955" s="312"/>
      <c r="C955" s="312"/>
      <c r="D955" s="312"/>
      <c r="E955" s="312"/>
      <c r="F955" s="313"/>
      <c r="G955" s="304"/>
      <c r="H955" s="314"/>
      <c r="I955" s="300"/>
      <c r="J955" s="315"/>
      <c r="K955" s="315"/>
      <c r="L955" s="316"/>
      <c r="M955" s="300"/>
      <c r="N955" s="308"/>
      <c r="O955" s="300"/>
      <c r="P955" s="312"/>
      <c r="Q955" s="300"/>
      <c r="R955" s="312"/>
      <c r="S955" s="300"/>
      <c r="T955" s="300"/>
      <c r="U955" s="300"/>
      <c r="V955" s="312"/>
      <c r="W955" s="300"/>
      <c r="X955" s="317"/>
      <c r="Y955" s="308"/>
      <c r="Z955" s="318"/>
      <c r="AA955" s="308"/>
      <c r="AB955" s="300"/>
      <c r="AC955" s="300"/>
      <c r="AD955" s="723"/>
      <c r="AE955" s="723"/>
      <c r="AF955" s="723"/>
      <c r="AG955" s="241"/>
      <c r="AH955" s="241"/>
      <c r="AI955" s="241"/>
      <c r="AJ955" s="241"/>
      <c r="AK955" s="241"/>
      <c r="AL955" s="241"/>
      <c r="AM955" s="241"/>
      <c r="AN955" s="242"/>
      <c r="AO955" s="241"/>
      <c r="AP955" s="242"/>
      <c r="AQ955" s="241"/>
      <c r="AR955" s="242"/>
      <c r="AS955" s="241"/>
      <c r="AT955" s="242"/>
      <c r="AU955" s="241"/>
      <c r="AV955" s="242"/>
      <c r="AW955" s="241"/>
    </row>
    <row r="956" spans="1:49" ht="26.25">
      <c r="A956" s="312"/>
      <c r="B956" s="312"/>
      <c r="C956" s="312"/>
      <c r="D956" s="312"/>
      <c r="E956" s="312"/>
      <c r="F956" s="313"/>
      <c r="G956" s="304"/>
      <c r="H956" s="314"/>
      <c r="I956" s="300"/>
      <c r="J956" s="315"/>
      <c r="K956" s="315"/>
      <c r="L956" s="316"/>
      <c r="M956" s="300"/>
      <c r="N956" s="308"/>
      <c r="O956" s="300"/>
      <c r="P956" s="312"/>
      <c r="Q956" s="300"/>
      <c r="R956" s="312"/>
      <c r="S956" s="300"/>
      <c r="T956" s="300"/>
      <c r="U956" s="300"/>
      <c r="V956" s="312"/>
      <c r="W956" s="300"/>
      <c r="X956" s="317"/>
      <c r="Y956" s="308"/>
      <c r="Z956" s="318"/>
      <c r="AA956" s="308"/>
      <c r="AB956" s="300"/>
      <c r="AC956" s="300"/>
      <c r="AD956" s="723"/>
      <c r="AE956" s="723"/>
      <c r="AF956" s="723"/>
      <c r="AG956" s="241"/>
      <c r="AH956" s="241"/>
      <c r="AI956" s="241"/>
      <c r="AJ956" s="241"/>
      <c r="AK956" s="241"/>
      <c r="AL956" s="241"/>
      <c r="AM956" s="241"/>
      <c r="AN956" s="242"/>
      <c r="AO956" s="241"/>
      <c r="AP956" s="242"/>
      <c r="AQ956" s="241"/>
      <c r="AR956" s="242"/>
      <c r="AS956" s="241"/>
      <c r="AT956" s="242"/>
      <c r="AU956" s="241"/>
      <c r="AV956" s="242"/>
      <c r="AW956" s="241"/>
    </row>
    <row r="957" spans="1:49" ht="26.25">
      <c r="A957" s="312"/>
      <c r="B957" s="312"/>
      <c r="C957" s="312"/>
      <c r="D957" s="312"/>
      <c r="E957" s="312"/>
      <c r="F957" s="313"/>
      <c r="G957" s="304"/>
      <c r="H957" s="314"/>
      <c r="I957" s="300"/>
      <c r="J957" s="315"/>
      <c r="K957" s="315"/>
      <c r="L957" s="316"/>
      <c r="M957" s="300"/>
      <c r="N957" s="308"/>
      <c r="O957" s="300"/>
      <c r="P957" s="312"/>
      <c r="Q957" s="300"/>
      <c r="R957" s="312"/>
      <c r="S957" s="300"/>
      <c r="T957" s="300"/>
      <c r="U957" s="300"/>
      <c r="V957" s="312"/>
      <c r="W957" s="300"/>
      <c r="X957" s="317"/>
      <c r="Y957" s="308"/>
      <c r="Z957" s="318"/>
      <c r="AA957" s="308"/>
      <c r="AB957" s="300"/>
      <c r="AC957" s="300"/>
      <c r="AD957" s="723"/>
      <c r="AE957" s="723"/>
      <c r="AF957" s="723"/>
      <c r="AG957" s="241"/>
      <c r="AH957" s="241"/>
      <c r="AI957" s="241"/>
      <c r="AJ957" s="241"/>
      <c r="AK957" s="241"/>
      <c r="AL957" s="241"/>
      <c r="AM957" s="241"/>
      <c r="AN957" s="242"/>
      <c r="AO957" s="241"/>
      <c r="AP957" s="242"/>
      <c r="AQ957" s="241"/>
      <c r="AR957" s="242"/>
      <c r="AS957" s="241"/>
      <c r="AT957" s="242"/>
      <c r="AU957" s="241"/>
      <c r="AV957" s="242"/>
      <c r="AW957" s="241"/>
    </row>
    <row r="958" spans="1:49" ht="26.25">
      <c r="A958" s="312"/>
      <c r="B958" s="312"/>
      <c r="C958" s="312"/>
      <c r="D958" s="312"/>
      <c r="E958" s="312"/>
      <c r="F958" s="313"/>
      <c r="G958" s="304"/>
      <c r="H958" s="314"/>
      <c r="I958" s="300"/>
      <c r="J958" s="315"/>
      <c r="K958" s="315"/>
      <c r="L958" s="316"/>
      <c r="M958" s="300"/>
      <c r="N958" s="308"/>
      <c r="O958" s="300"/>
      <c r="P958" s="312"/>
      <c r="Q958" s="300"/>
      <c r="R958" s="312"/>
      <c r="S958" s="300"/>
      <c r="T958" s="300"/>
      <c r="U958" s="300"/>
      <c r="V958" s="312"/>
      <c r="W958" s="300"/>
      <c r="X958" s="317"/>
      <c r="Y958" s="308"/>
      <c r="Z958" s="318"/>
      <c r="AA958" s="308"/>
      <c r="AB958" s="300"/>
      <c r="AC958" s="300"/>
      <c r="AD958" s="723"/>
      <c r="AE958" s="723"/>
      <c r="AF958" s="723"/>
      <c r="AG958" s="241"/>
      <c r="AH958" s="241"/>
      <c r="AI958" s="241"/>
      <c r="AJ958" s="241"/>
      <c r="AK958" s="241"/>
      <c r="AL958" s="241"/>
      <c r="AM958" s="241"/>
      <c r="AN958" s="242"/>
      <c r="AO958" s="241"/>
      <c r="AP958" s="242"/>
      <c r="AQ958" s="241"/>
      <c r="AR958" s="242"/>
      <c r="AS958" s="241"/>
      <c r="AT958" s="242"/>
      <c r="AU958" s="241"/>
      <c r="AV958" s="242"/>
      <c r="AW958" s="241"/>
    </row>
    <row r="959" spans="1:49" ht="26.25">
      <c r="A959" s="312"/>
      <c r="B959" s="312"/>
      <c r="C959" s="312"/>
      <c r="D959" s="312"/>
      <c r="E959" s="312"/>
      <c r="F959" s="313"/>
      <c r="G959" s="304"/>
      <c r="H959" s="314"/>
      <c r="I959" s="300"/>
      <c r="J959" s="315"/>
      <c r="K959" s="315"/>
      <c r="L959" s="316"/>
      <c r="M959" s="300"/>
      <c r="N959" s="308"/>
      <c r="O959" s="300"/>
      <c r="P959" s="312"/>
      <c r="Q959" s="300"/>
      <c r="R959" s="312"/>
      <c r="S959" s="300"/>
      <c r="T959" s="300"/>
      <c r="U959" s="300"/>
      <c r="V959" s="312"/>
      <c r="W959" s="300"/>
      <c r="X959" s="317"/>
      <c r="Y959" s="308"/>
      <c r="Z959" s="318"/>
      <c r="AA959" s="308"/>
      <c r="AB959" s="300"/>
      <c r="AC959" s="300"/>
      <c r="AD959" s="723"/>
      <c r="AE959" s="723"/>
      <c r="AF959" s="723"/>
      <c r="AG959" s="241"/>
      <c r="AH959" s="241"/>
      <c r="AI959" s="241"/>
      <c r="AJ959" s="241"/>
      <c r="AK959" s="241"/>
      <c r="AL959" s="241"/>
      <c r="AM959" s="241"/>
      <c r="AN959" s="242"/>
      <c r="AO959" s="241"/>
      <c r="AP959" s="242"/>
      <c r="AQ959" s="241"/>
      <c r="AR959" s="242"/>
      <c r="AS959" s="241"/>
      <c r="AT959" s="242"/>
      <c r="AU959" s="241"/>
      <c r="AV959" s="242"/>
      <c r="AW959" s="241"/>
    </row>
    <row r="960" spans="1:49" ht="26.25">
      <c r="A960" s="312"/>
      <c r="B960" s="312"/>
      <c r="C960" s="312"/>
      <c r="D960" s="312"/>
      <c r="E960" s="312"/>
      <c r="F960" s="313"/>
      <c r="G960" s="304"/>
      <c r="H960" s="314"/>
      <c r="I960" s="300"/>
      <c r="J960" s="315"/>
      <c r="K960" s="315"/>
      <c r="L960" s="316"/>
      <c r="M960" s="300"/>
      <c r="N960" s="308"/>
      <c r="O960" s="300"/>
      <c r="P960" s="312"/>
      <c r="Q960" s="300"/>
      <c r="R960" s="312"/>
      <c r="S960" s="300"/>
      <c r="T960" s="300"/>
      <c r="U960" s="300"/>
      <c r="V960" s="312"/>
      <c r="W960" s="300"/>
      <c r="X960" s="317"/>
      <c r="Y960" s="308"/>
      <c r="Z960" s="318"/>
      <c r="AA960" s="308"/>
      <c r="AB960" s="300"/>
      <c r="AC960" s="300"/>
      <c r="AD960" s="723"/>
      <c r="AE960" s="723"/>
      <c r="AF960" s="723"/>
      <c r="AG960" s="241"/>
      <c r="AH960" s="241"/>
      <c r="AI960" s="241"/>
      <c r="AJ960" s="241"/>
      <c r="AK960" s="241"/>
      <c r="AL960" s="241"/>
      <c r="AM960" s="241"/>
      <c r="AN960" s="242"/>
      <c r="AO960" s="241"/>
      <c r="AP960" s="242"/>
      <c r="AQ960" s="241"/>
      <c r="AR960" s="242"/>
      <c r="AS960" s="241"/>
      <c r="AT960" s="242"/>
      <c r="AU960" s="241"/>
      <c r="AV960" s="242"/>
      <c r="AW960" s="241"/>
    </row>
    <row r="961" spans="1:49" ht="26.25">
      <c r="A961" s="312"/>
      <c r="B961" s="312"/>
      <c r="C961" s="312"/>
      <c r="D961" s="312"/>
      <c r="E961" s="312"/>
      <c r="F961" s="313"/>
      <c r="G961" s="304"/>
      <c r="H961" s="314"/>
      <c r="I961" s="300"/>
      <c r="J961" s="315"/>
      <c r="K961" s="315"/>
      <c r="L961" s="316"/>
      <c r="M961" s="300"/>
      <c r="N961" s="308"/>
      <c r="O961" s="300"/>
      <c r="P961" s="312"/>
      <c r="Q961" s="300"/>
      <c r="R961" s="312"/>
      <c r="S961" s="300"/>
      <c r="T961" s="300"/>
      <c r="U961" s="300"/>
      <c r="V961" s="312"/>
      <c r="W961" s="300"/>
      <c r="X961" s="317"/>
      <c r="Y961" s="308"/>
      <c r="Z961" s="318"/>
      <c r="AA961" s="308"/>
      <c r="AB961" s="300"/>
      <c r="AC961" s="300"/>
      <c r="AD961" s="723"/>
      <c r="AE961" s="723"/>
      <c r="AF961" s="723"/>
      <c r="AG961" s="241"/>
      <c r="AH961" s="241"/>
      <c r="AI961" s="241"/>
      <c r="AJ961" s="241"/>
      <c r="AK961" s="241"/>
      <c r="AL961" s="241"/>
      <c r="AM961" s="241"/>
      <c r="AN961" s="242"/>
      <c r="AO961" s="241"/>
      <c r="AP961" s="242"/>
      <c r="AQ961" s="241"/>
      <c r="AR961" s="242"/>
      <c r="AS961" s="241"/>
      <c r="AT961" s="242"/>
      <c r="AU961" s="241"/>
      <c r="AV961" s="242"/>
      <c r="AW961" s="241"/>
    </row>
    <row r="962" spans="1:49" ht="26.25">
      <c r="A962" s="312"/>
      <c r="B962" s="312"/>
      <c r="C962" s="312"/>
      <c r="D962" s="312"/>
      <c r="E962" s="312"/>
      <c r="F962" s="313"/>
      <c r="G962" s="304"/>
      <c r="H962" s="314"/>
      <c r="I962" s="300"/>
      <c r="J962" s="315"/>
      <c r="K962" s="315"/>
      <c r="L962" s="316"/>
      <c r="M962" s="300"/>
      <c r="N962" s="308"/>
      <c r="O962" s="300"/>
      <c r="P962" s="312"/>
      <c r="Q962" s="300"/>
      <c r="R962" s="312"/>
      <c r="S962" s="300"/>
      <c r="T962" s="300"/>
      <c r="U962" s="300"/>
      <c r="V962" s="312"/>
      <c r="W962" s="300"/>
      <c r="X962" s="317"/>
      <c r="Y962" s="308"/>
      <c r="Z962" s="318"/>
      <c r="AA962" s="308"/>
      <c r="AB962" s="300"/>
      <c r="AC962" s="300"/>
      <c r="AD962" s="723"/>
      <c r="AE962" s="723"/>
      <c r="AF962" s="723"/>
      <c r="AG962" s="241"/>
      <c r="AH962" s="241"/>
      <c r="AI962" s="241"/>
      <c r="AJ962" s="241"/>
      <c r="AK962" s="241"/>
      <c r="AL962" s="241"/>
      <c r="AM962" s="241"/>
      <c r="AN962" s="242"/>
      <c r="AO962" s="241"/>
      <c r="AP962" s="242"/>
      <c r="AQ962" s="241"/>
      <c r="AR962" s="242"/>
      <c r="AS962" s="241"/>
      <c r="AT962" s="242"/>
      <c r="AU962" s="241"/>
      <c r="AV962" s="242"/>
      <c r="AW962" s="241"/>
    </row>
    <row r="963" spans="1:49" ht="26.25">
      <c r="A963" s="312"/>
      <c r="B963" s="312"/>
      <c r="C963" s="312"/>
      <c r="D963" s="312"/>
      <c r="E963" s="312"/>
      <c r="F963" s="313"/>
      <c r="G963" s="304"/>
      <c r="H963" s="314"/>
      <c r="I963" s="300"/>
      <c r="J963" s="315"/>
      <c r="K963" s="315"/>
      <c r="L963" s="316"/>
      <c r="M963" s="300"/>
      <c r="N963" s="308"/>
      <c r="O963" s="300"/>
      <c r="P963" s="312"/>
      <c r="Q963" s="300"/>
      <c r="R963" s="312"/>
      <c r="S963" s="300"/>
      <c r="T963" s="300"/>
      <c r="U963" s="300"/>
      <c r="V963" s="312"/>
      <c r="W963" s="300"/>
      <c r="X963" s="317"/>
      <c r="Y963" s="308"/>
      <c r="Z963" s="318"/>
      <c r="AA963" s="308"/>
      <c r="AB963" s="300"/>
      <c r="AC963" s="300"/>
      <c r="AD963" s="723"/>
      <c r="AE963" s="723"/>
      <c r="AF963" s="723"/>
      <c r="AG963" s="241"/>
      <c r="AH963" s="241"/>
      <c r="AI963" s="241"/>
      <c r="AJ963" s="241"/>
      <c r="AK963" s="241"/>
      <c r="AL963" s="241"/>
      <c r="AM963" s="241"/>
      <c r="AN963" s="242"/>
      <c r="AO963" s="241"/>
      <c r="AP963" s="242"/>
      <c r="AQ963" s="241"/>
      <c r="AR963" s="242"/>
      <c r="AS963" s="241"/>
      <c r="AT963" s="242"/>
      <c r="AU963" s="241"/>
      <c r="AV963" s="242"/>
      <c r="AW963" s="241"/>
    </row>
    <row r="964" spans="1:49" ht="26.25">
      <c r="A964" s="312"/>
      <c r="B964" s="312"/>
      <c r="C964" s="312"/>
      <c r="D964" s="312"/>
      <c r="E964" s="312"/>
      <c r="F964" s="313"/>
      <c r="G964" s="304"/>
      <c r="H964" s="314"/>
      <c r="I964" s="300"/>
      <c r="J964" s="315"/>
      <c r="K964" s="315"/>
      <c r="L964" s="316"/>
      <c r="M964" s="300"/>
      <c r="N964" s="308"/>
      <c r="O964" s="300"/>
      <c r="P964" s="312"/>
      <c r="Q964" s="300"/>
      <c r="R964" s="312"/>
      <c r="S964" s="300"/>
      <c r="T964" s="300"/>
      <c r="U964" s="300"/>
      <c r="V964" s="312"/>
      <c r="W964" s="300"/>
      <c r="X964" s="317"/>
      <c r="Y964" s="308"/>
      <c r="Z964" s="318"/>
      <c r="AA964" s="308"/>
      <c r="AB964" s="300"/>
      <c r="AC964" s="300"/>
      <c r="AD964" s="723"/>
      <c r="AE964" s="723"/>
      <c r="AF964" s="723"/>
      <c r="AG964" s="241"/>
      <c r="AH964" s="241"/>
      <c r="AI964" s="241"/>
      <c r="AJ964" s="241"/>
      <c r="AK964" s="241"/>
      <c r="AL964" s="241"/>
      <c r="AM964" s="241"/>
      <c r="AN964" s="242"/>
      <c r="AO964" s="241"/>
      <c r="AP964" s="242"/>
      <c r="AQ964" s="241"/>
      <c r="AR964" s="242"/>
      <c r="AS964" s="241"/>
      <c r="AT964" s="242"/>
      <c r="AU964" s="241"/>
      <c r="AV964" s="242"/>
      <c r="AW964" s="241"/>
    </row>
    <row r="965" spans="1:49" ht="26.25">
      <c r="A965" s="312"/>
      <c r="B965" s="312"/>
      <c r="C965" s="312"/>
      <c r="D965" s="312"/>
      <c r="E965" s="312"/>
      <c r="F965" s="313"/>
      <c r="G965" s="304"/>
      <c r="H965" s="314"/>
      <c r="I965" s="300"/>
      <c r="J965" s="315"/>
      <c r="K965" s="315"/>
      <c r="L965" s="316"/>
      <c r="M965" s="300"/>
      <c r="N965" s="308"/>
      <c r="O965" s="300"/>
      <c r="P965" s="312"/>
      <c r="Q965" s="300"/>
      <c r="R965" s="312"/>
      <c r="S965" s="300"/>
      <c r="T965" s="300"/>
      <c r="U965" s="300"/>
      <c r="V965" s="312"/>
      <c r="W965" s="300"/>
      <c r="X965" s="317"/>
      <c r="Y965" s="308"/>
      <c r="Z965" s="318"/>
      <c r="AA965" s="308"/>
      <c r="AB965" s="300"/>
      <c r="AC965" s="300"/>
      <c r="AD965" s="723"/>
      <c r="AE965" s="723"/>
      <c r="AF965" s="723"/>
      <c r="AG965" s="241"/>
      <c r="AH965" s="241"/>
      <c r="AI965" s="241"/>
      <c r="AJ965" s="241"/>
      <c r="AK965" s="241"/>
      <c r="AL965" s="241"/>
      <c r="AM965" s="241"/>
      <c r="AN965" s="242"/>
      <c r="AO965" s="241"/>
      <c r="AP965" s="242"/>
      <c r="AQ965" s="241"/>
      <c r="AR965" s="242"/>
      <c r="AS965" s="241"/>
      <c r="AT965" s="242"/>
      <c r="AU965" s="241"/>
      <c r="AV965" s="242"/>
      <c r="AW965" s="241"/>
    </row>
    <row r="966" spans="1:49" ht="26.25">
      <c r="A966" s="312"/>
      <c r="B966" s="312"/>
      <c r="C966" s="312"/>
      <c r="D966" s="312"/>
      <c r="E966" s="312"/>
      <c r="F966" s="313"/>
      <c r="G966" s="304"/>
      <c r="H966" s="314"/>
      <c r="I966" s="300"/>
      <c r="J966" s="315"/>
      <c r="K966" s="315"/>
      <c r="L966" s="316"/>
      <c r="M966" s="300"/>
      <c r="N966" s="308"/>
      <c r="O966" s="300"/>
      <c r="P966" s="312"/>
      <c r="Q966" s="300"/>
      <c r="R966" s="312"/>
      <c r="S966" s="300"/>
      <c r="T966" s="300"/>
      <c r="U966" s="300"/>
      <c r="V966" s="312"/>
      <c r="W966" s="300"/>
      <c r="X966" s="317"/>
      <c r="Y966" s="308"/>
      <c r="Z966" s="318"/>
      <c r="AA966" s="308"/>
      <c r="AB966" s="300"/>
      <c r="AC966" s="300"/>
      <c r="AD966" s="723"/>
      <c r="AE966" s="723"/>
      <c r="AF966" s="723"/>
      <c r="AG966" s="241"/>
      <c r="AH966" s="241"/>
      <c r="AI966" s="241"/>
      <c r="AJ966" s="241"/>
      <c r="AK966" s="241"/>
      <c r="AL966" s="241"/>
      <c r="AM966" s="241"/>
      <c r="AN966" s="242"/>
      <c r="AO966" s="241"/>
      <c r="AP966" s="242"/>
      <c r="AQ966" s="241"/>
      <c r="AR966" s="242"/>
      <c r="AS966" s="241"/>
      <c r="AT966" s="242"/>
      <c r="AU966" s="241"/>
      <c r="AV966" s="242"/>
      <c r="AW966" s="241"/>
    </row>
    <row r="967" spans="1:49" ht="26.25">
      <c r="A967" s="312"/>
      <c r="B967" s="312"/>
      <c r="C967" s="312"/>
      <c r="D967" s="312"/>
      <c r="E967" s="312"/>
      <c r="F967" s="313"/>
      <c r="G967" s="304"/>
      <c r="H967" s="314"/>
      <c r="I967" s="300"/>
      <c r="J967" s="315"/>
      <c r="K967" s="315"/>
      <c r="L967" s="316"/>
      <c r="M967" s="300"/>
      <c r="N967" s="308"/>
      <c r="O967" s="300"/>
      <c r="P967" s="312"/>
      <c r="Q967" s="300"/>
      <c r="R967" s="312"/>
      <c r="S967" s="300"/>
      <c r="T967" s="300"/>
      <c r="U967" s="300"/>
      <c r="V967" s="312"/>
      <c r="W967" s="300"/>
      <c r="X967" s="317"/>
      <c r="Y967" s="308"/>
      <c r="Z967" s="318"/>
      <c r="AA967" s="308"/>
      <c r="AB967" s="300"/>
      <c r="AC967" s="300"/>
      <c r="AD967" s="723"/>
      <c r="AE967" s="723"/>
      <c r="AF967" s="723"/>
      <c r="AG967" s="241"/>
      <c r="AH967" s="241"/>
      <c r="AI967" s="241"/>
      <c r="AJ967" s="241"/>
      <c r="AK967" s="241"/>
      <c r="AL967" s="241"/>
      <c r="AM967" s="241"/>
      <c r="AN967" s="242"/>
      <c r="AO967" s="241"/>
      <c r="AP967" s="242"/>
      <c r="AQ967" s="241"/>
      <c r="AR967" s="242"/>
      <c r="AS967" s="241"/>
      <c r="AT967" s="242"/>
      <c r="AU967" s="241"/>
      <c r="AV967" s="242"/>
      <c r="AW967" s="241"/>
    </row>
    <row r="968" spans="1:49" ht="26.25">
      <c r="A968" s="312"/>
      <c r="B968" s="312"/>
      <c r="C968" s="312"/>
      <c r="D968" s="312"/>
      <c r="E968" s="312"/>
      <c r="F968" s="313"/>
      <c r="G968" s="304"/>
      <c r="H968" s="314"/>
      <c r="I968" s="300"/>
      <c r="J968" s="315"/>
      <c r="K968" s="315"/>
      <c r="L968" s="316"/>
      <c r="M968" s="300"/>
      <c r="N968" s="308"/>
      <c r="O968" s="300"/>
      <c r="P968" s="312"/>
      <c r="Q968" s="300"/>
      <c r="R968" s="312"/>
      <c r="S968" s="300"/>
      <c r="T968" s="300"/>
      <c r="U968" s="300"/>
      <c r="V968" s="312"/>
      <c r="W968" s="300"/>
      <c r="X968" s="317"/>
      <c r="Y968" s="308"/>
      <c r="Z968" s="318"/>
      <c r="AA968" s="308"/>
      <c r="AB968" s="300"/>
      <c r="AC968" s="300"/>
      <c r="AD968" s="723"/>
      <c r="AE968" s="723"/>
      <c r="AF968" s="723"/>
      <c r="AG968" s="241"/>
      <c r="AH968" s="241"/>
      <c r="AI968" s="241"/>
      <c r="AJ968" s="241"/>
      <c r="AK968" s="241"/>
      <c r="AL968" s="241"/>
      <c r="AM968" s="241"/>
      <c r="AN968" s="242"/>
      <c r="AO968" s="241"/>
      <c r="AP968" s="242"/>
      <c r="AQ968" s="241"/>
      <c r="AR968" s="242"/>
      <c r="AS968" s="241"/>
      <c r="AT968" s="242"/>
      <c r="AU968" s="241"/>
      <c r="AV968" s="242"/>
      <c r="AW968" s="241"/>
    </row>
    <row r="969" spans="1:49" ht="26.25">
      <c r="A969" s="312"/>
      <c r="B969" s="312"/>
      <c r="C969" s="312"/>
      <c r="D969" s="312"/>
      <c r="E969" s="312"/>
      <c r="F969" s="313"/>
      <c r="G969" s="304"/>
      <c r="H969" s="314"/>
      <c r="I969" s="300"/>
      <c r="J969" s="315"/>
      <c r="K969" s="315"/>
      <c r="L969" s="316"/>
      <c r="M969" s="300"/>
      <c r="N969" s="308"/>
      <c r="O969" s="300"/>
      <c r="P969" s="312"/>
      <c r="Q969" s="300"/>
      <c r="R969" s="312"/>
      <c r="S969" s="300"/>
      <c r="T969" s="300"/>
      <c r="U969" s="300"/>
      <c r="V969" s="312"/>
      <c r="W969" s="300"/>
      <c r="X969" s="317"/>
      <c r="Y969" s="308"/>
      <c r="Z969" s="318"/>
      <c r="AA969" s="308"/>
      <c r="AB969" s="300"/>
      <c r="AC969" s="300"/>
      <c r="AD969" s="723"/>
      <c r="AE969" s="723"/>
      <c r="AF969" s="723"/>
      <c r="AG969" s="241"/>
      <c r="AH969" s="241"/>
      <c r="AI969" s="241"/>
      <c r="AJ969" s="241"/>
      <c r="AK969" s="241"/>
      <c r="AL969" s="241"/>
      <c r="AM969" s="241"/>
      <c r="AN969" s="242"/>
      <c r="AO969" s="241"/>
      <c r="AP969" s="242"/>
      <c r="AQ969" s="241"/>
      <c r="AR969" s="242"/>
      <c r="AS969" s="241"/>
      <c r="AT969" s="242"/>
      <c r="AU969" s="241"/>
      <c r="AV969" s="242"/>
      <c r="AW969" s="241"/>
    </row>
    <row r="970" spans="1:49" ht="26.25">
      <c r="A970" s="312"/>
      <c r="B970" s="312"/>
      <c r="C970" s="312"/>
      <c r="D970" s="312"/>
      <c r="E970" s="312"/>
      <c r="F970" s="313"/>
      <c r="G970" s="304"/>
      <c r="H970" s="314"/>
      <c r="I970" s="300"/>
      <c r="J970" s="315"/>
      <c r="K970" s="315"/>
      <c r="L970" s="316"/>
      <c r="M970" s="300"/>
      <c r="N970" s="308"/>
      <c r="O970" s="300"/>
      <c r="P970" s="312"/>
      <c r="Q970" s="300"/>
      <c r="R970" s="312"/>
      <c r="S970" s="300"/>
      <c r="T970" s="300"/>
      <c r="U970" s="300"/>
      <c r="V970" s="312"/>
      <c r="W970" s="300"/>
      <c r="X970" s="317"/>
      <c r="Y970" s="308"/>
      <c r="Z970" s="318"/>
      <c r="AA970" s="308"/>
      <c r="AB970" s="300"/>
      <c r="AC970" s="300"/>
      <c r="AD970" s="723"/>
      <c r="AE970" s="723"/>
      <c r="AF970" s="723"/>
      <c r="AG970" s="241"/>
      <c r="AH970" s="241"/>
      <c r="AI970" s="241"/>
      <c r="AJ970" s="241"/>
      <c r="AK970" s="241"/>
      <c r="AL970" s="241"/>
      <c r="AM970" s="241"/>
      <c r="AN970" s="242"/>
      <c r="AO970" s="241"/>
      <c r="AP970" s="242"/>
      <c r="AQ970" s="241"/>
      <c r="AR970" s="242"/>
      <c r="AS970" s="241"/>
      <c r="AT970" s="242"/>
      <c r="AU970" s="241"/>
      <c r="AV970" s="242"/>
      <c r="AW970" s="241"/>
    </row>
    <row r="971" spans="1:49" ht="26.25">
      <c r="A971" s="312"/>
      <c r="B971" s="312"/>
      <c r="C971" s="312"/>
      <c r="D971" s="312"/>
      <c r="E971" s="312"/>
      <c r="F971" s="313"/>
      <c r="G971" s="304"/>
      <c r="H971" s="314"/>
      <c r="I971" s="300"/>
      <c r="J971" s="315"/>
      <c r="K971" s="315"/>
      <c r="L971" s="316"/>
      <c r="M971" s="300"/>
      <c r="N971" s="308"/>
      <c r="O971" s="300"/>
      <c r="P971" s="312"/>
      <c r="Q971" s="300"/>
      <c r="R971" s="312"/>
      <c r="S971" s="300"/>
      <c r="T971" s="300"/>
      <c r="U971" s="300"/>
      <c r="V971" s="312"/>
      <c r="W971" s="300"/>
      <c r="X971" s="317"/>
      <c r="Y971" s="308"/>
      <c r="Z971" s="318"/>
      <c r="AA971" s="308"/>
      <c r="AB971" s="300"/>
      <c r="AC971" s="300"/>
      <c r="AD971" s="723"/>
      <c r="AE971" s="723"/>
      <c r="AF971" s="723"/>
      <c r="AG971" s="241"/>
      <c r="AH971" s="241"/>
      <c r="AI971" s="241"/>
      <c r="AJ971" s="241"/>
      <c r="AK971" s="241"/>
      <c r="AL971" s="241"/>
      <c r="AM971" s="241"/>
      <c r="AN971" s="242"/>
      <c r="AO971" s="241"/>
      <c r="AP971" s="242"/>
      <c r="AQ971" s="241"/>
      <c r="AR971" s="242"/>
      <c r="AS971" s="241"/>
      <c r="AT971" s="242"/>
      <c r="AU971" s="241"/>
      <c r="AV971" s="242"/>
      <c r="AW971" s="241"/>
    </row>
    <row r="972" spans="1:49" ht="26.25">
      <c r="A972" s="312"/>
      <c r="B972" s="312"/>
      <c r="C972" s="312"/>
      <c r="D972" s="312"/>
      <c r="E972" s="312"/>
      <c r="F972" s="313"/>
      <c r="G972" s="304"/>
      <c r="H972" s="314"/>
      <c r="I972" s="300"/>
      <c r="J972" s="315"/>
      <c r="K972" s="315"/>
      <c r="L972" s="316"/>
      <c r="M972" s="300"/>
      <c r="N972" s="308"/>
      <c r="O972" s="300"/>
      <c r="P972" s="312"/>
      <c r="Q972" s="300"/>
      <c r="R972" s="312"/>
      <c r="S972" s="300"/>
      <c r="T972" s="300"/>
      <c r="U972" s="300"/>
      <c r="V972" s="312"/>
      <c r="W972" s="300"/>
      <c r="X972" s="317"/>
      <c r="Y972" s="308"/>
      <c r="Z972" s="318"/>
      <c r="AA972" s="308"/>
      <c r="AB972" s="300"/>
      <c r="AC972" s="300"/>
      <c r="AD972" s="723"/>
      <c r="AE972" s="723"/>
      <c r="AF972" s="723"/>
      <c r="AG972" s="241"/>
      <c r="AH972" s="241"/>
      <c r="AI972" s="241"/>
      <c r="AJ972" s="241"/>
      <c r="AK972" s="241"/>
      <c r="AL972" s="241"/>
      <c r="AM972" s="241"/>
      <c r="AN972" s="242"/>
      <c r="AO972" s="241"/>
      <c r="AP972" s="242"/>
      <c r="AQ972" s="241"/>
      <c r="AR972" s="242"/>
      <c r="AS972" s="241"/>
      <c r="AT972" s="242"/>
      <c r="AU972" s="241"/>
      <c r="AV972" s="242"/>
      <c r="AW972" s="241"/>
    </row>
    <row r="973" spans="1:49" ht="26.25">
      <c r="A973" s="312"/>
      <c r="B973" s="312"/>
      <c r="C973" s="312"/>
      <c r="D973" s="312"/>
      <c r="E973" s="312"/>
      <c r="F973" s="313"/>
      <c r="G973" s="304"/>
      <c r="H973" s="314"/>
      <c r="I973" s="300"/>
      <c r="J973" s="315"/>
      <c r="K973" s="315"/>
      <c r="L973" s="316"/>
      <c r="M973" s="300"/>
      <c r="N973" s="308"/>
      <c r="O973" s="300"/>
      <c r="P973" s="312"/>
      <c r="Q973" s="300"/>
      <c r="R973" s="312"/>
      <c r="S973" s="300"/>
      <c r="T973" s="300"/>
      <c r="U973" s="300"/>
      <c r="V973" s="312"/>
      <c r="W973" s="300"/>
      <c r="X973" s="317"/>
      <c r="Y973" s="308"/>
      <c r="Z973" s="318"/>
      <c r="AA973" s="308"/>
      <c r="AB973" s="300"/>
      <c r="AC973" s="300"/>
      <c r="AD973" s="723"/>
      <c r="AE973" s="723"/>
      <c r="AF973" s="723"/>
      <c r="AG973" s="241"/>
      <c r="AH973" s="241"/>
      <c r="AI973" s="241"/>
      <c r="AJ973" s="241"/>
      <c r="AK973" s="241"/>
      <c r="AL973" s="241"/>
      <c r="AM973" s="241"/>
      <c r="AN973" s="242"/>
      <c r="AO973" s="241"/>
      <c r="AP973" s="242"/>
      <c r="AQ973" s="241"/>
      <c r="AR973" s="242"/>
      <c r="AS973" s="241"/>
      <c r="AT973" s="242"/>
      <c r="AU973" s="241"/>
      <c r="AV973" s="242"/>
      <c r="AW973" s="241"/>
    </row>
    <row r="974" spans="1:49" ht="26.25">
      <c r="A974" s="312"/>
      <c r="B974" s="312"/>
      <c r="C974" s="312"/>
      <c r="D974" s="312"/>
      <c r="E974" s="312"/>
      <c r="F974" s="313"/>
      <c r="G974" s="304"/>
      <c r="H974" s="314"/>
      <c r="I974" s="300"/>
      <c r="J974" s="315"/>
      <c r="K974" s="315"/>
      <c r="L974" s="316"/>
      <c r="M974" s="300"/>
      <c r="N974" s="308"/>
      <c r="O974" s="300"/>
      <c r="P974" s="312"/>
      <c r="Q974" s="300"/>
      <c r="R974" s="312"/>
      <c r="S974" s="300"/>
      <c r="T974" s="300"/>
      <c r="U974" s="300"/>
      <c r="V974" s="312"/>
      <c r="W974" s="300"/>
      <c r="X974" s="317"/>
      <c r="Y974" s="308"/>
      <c r="Z974" s="318"/>
      <c r="AA974" s="308"/>
      <c r="AB974" s="300"/>
      <c r="AC974" s="300"/>
      <c r="AD974" s="723"/>
      <c r="AE974" s="723"/>
      <c r="AF974" s="723"/>
      <c r="AG974" s="241"/>
      <c r="AH974" s="241"/>
      <c r="AI974" s="241"/>
      <c r="AJ974" s="241"/>
      <c r="AK974" s="241"/>
      <c r="AL974" s="241"/>
      <c r="AM974" s="241"/>
      <c r="AN974" s="242"/>
      <c r="AO974" s="241"/>
      <c r="AP974" s="242"/>
      <c r="AQ974" s="241"/>
      <c r="AR974" s="242"/>
      <c r="AS974" s="241"/>
      <c r="AT974" s="242"/>
      <c r="AU974" s="241"/>
      <c r="AV974" s="242"/>
      <c r="AW974" s="241"/>
    </row>
    <row r="975" spans="1:49" ht="26.25">
      <c r="A975" s="312"/>
      <c r="B975" s="312"/>
      <c r="C975" s="312"/>
      <c r="D975" s="312"/>
      <c r="E975" s="312"/>
      <c r="F975" s="313"/>
      <c r="G975" s="304"/>
      <c r="H975" s="314"/>
      <c r="I975" s="300"/>
      <c r="J975" s="315"/>
      <c r="K975" s="315"/>
      <c r="L975" s="316"/>
      <c r="M975" s="300"/>
      <c r="N975" s="308"/>
      <c r="O975" s="300"/>
      <c r="P975" s="312"/>
      <c r="Q975" s="300"/>
      <c r="R975" s="312"/>
      <c r="S975" s="300"/>
      <c r="T975" s="300"/>
      <c r="U975" s="300"/>
      <c r="V975" s="312"/>
      <c r="W975" s="300"/>
      <c r="X975" s="317"/>
      <c r="Y975" s="308"/>
      <c r="Z975" s="318"/>
      <c r="AA975" s="308"/>
      <c r="AB975" s="300"/>
      <c r="AC975" s="300"/>
      <c r="AD975" s="723"/>
      <c r="AE975" s="723"/>
      <c r="AF975" s="723"/>
      <c r="AG975" s="241"/>
      <c r="AH975" s="241"/>
      <c r="AI975" s="241"/>
      <c r="AJ975" s="241"/>
      <c r="AK975" s="241"/>
      <c r="AL975" s="241"/>
      <c r="AM975" s="241"/>
      <c r="AN975" s="242"/>
      <c r="AO975" s="241"/>
      <c r="AP975" s="242"/>
      <c r="AQ975" s="241"/>
      <c r="AR975" s="242"/>
      <c r="AS975" s="241"/>
      <c r="AT975" s="242"/>
      <c r="AU975" s="241"/>
      <c r="AV975" s="242"/>
      <c r="AW975" s="241"/>
    </row>
    <row r="976" spans="1:49" ht="26.25">
      <c r="A976" s="312"/>
      <c r="B976" s="312"/>
      <c r="C976" s="312"/>
      <c r="D976" s="312"/>
      <c r="E976" s="312"/>
      <c r="F976" s="313"/>
      <c r="G976" s="304"/>
      <c r="H976" s="314"/>
      <c r="I976" s="300"/>
      <c r="J976" s="315"/>
      <c r="K976" s="315"/>
      <c r="L976" s="316"/>
      <c r="M976" s="300"/>
      <c r="N976" s="308"/>
      <c r="O976" s="300"/>
      <c r="P976" s="312"/>
      <c r="Q976" s="300"/>
      <c r="R976" s="312"/>
      <c r="S976" s="300"/>
      <c r="T976" s="300"/>
      <c r="U976" s="300"/>
      <c r="V976" s="312"/>
      <c r="W976" s="300"/>
      <c r="X976" s="317"/>
      <c r="Y976" s="308"/>
      <c r="Z976" s="318"/>
      <c r="AA976" s="308"/>
      <c r="AB976" s="300"/>
      <c r="AC976" s="300"/>
      <c r="AD976" s="723"/>
      <c r="AE976" s="723"/>
      <c r="AF976" s="723"/>
      <c r="AG976" s="241"/>
      <c r="AH976" s="241"/>
      <c r="AI976" s="241"/>
      <c r="AJ976" s="241"/>
      <c r="AK976" s="241"/>
      <c r="AL976" s="241"/>
      <c r="AM976" s="241"/>
      <c r="AN976" s="242"/>
      <c r="AO976" s="241"/>
      <c r="AP976" s="242"/>
      <c r="AQ976" s="241"/>
      <c r="AR976" s="242"/>
      <c r="AS976" s="241"/>
      <c r="AT976" s="242"/>
      <c r="AU976" s="241"/>
      <c r="AV976" s="242"/>
      <c r="AW976" s="241"/>
    </row>
    <row r="977" spans="1:49" ht="26.25">
      <c r="A977" s="312"/>
      <c r="B977" s="312"/>
      <c r="C977" s="312"/>
      <c r="D977" s="312"/>
      <c r="E977" s="312"/>
      <c r="F977" s="313"/>
      <c r="G977" s="304"/>
      <c r="H977" s="314"/>
      <c r="I977" s="300"/>
      <c r="J977" s="315"/>
      <c r="K977" s="315"/>
      <c r="L977" s="316"/>
      <c r="M977" s="300"/>
      <c r="N977" s="308"/>
      <c r="O977" s="300"/>
      <c r="P977" s="312"/>
      <c r="Q977" s="300"/>
      <c r="R977" s="312"/>
      <c r="S977" s="300"/>
      <c r="T977" s="300"/>
      <c r="U977" s="300"/>
      <c r="V977" s="312"/>
      <c r="W977" s="300"/>
      <c r="X977" s="317"/>
      <c r="Y977" s="308"/>
      <c r="Z977" s="318"/>
      <c r="AA977" s="308"/>
      <c r="AB977" s="300"/>
      <c r="AC977" s="300"/>
      <c r="AD977" s="723"/>
      <c r="AE977" s="723"/>
      <c r="AF977" s="723"/>
      <c r="AG977" s="241"/>
      <c r="AH977" s="241"/>
      <c r="AI977" s="241"/>
      <c r="AJ977" s="241"/>
      <c r="AK977" s="241"/>
      <c r="AL977" s="241"/>
      <c r="AM977" s="241"/>
      <c r="AN977" s="242"/>
      <c r="AO977" s="241"/>
      <c r="AP977" s="242"/>
      <c r="AQ977" s="241"/>
      <c r="AR977" s="242"/>
      <c r="AS977" s="241"/>
      <c r="AT977" s="242"/>
      <c r="AU977" s="241"/>
      <c r="AV977" s="242"/>
      <c r="AW977" s="241"/>
    </row>
    <row r="978" spans="1:49" ht="26.25">
      <c r="A978" s="312"/>
      <c r="B978" s="312"/>
      <c r="C978" s="312"/>
      <c r="D978" s="312"/>
      <c r="E978" s="312"/>
      <c r="F978" s="313"/>
      <c r="G978" s="304"/>
      <c r="H978" s="314"/>
      <c r="I978" s="300"/>
      <c r="J978" s="315"/>
      <c r="K978" s="315"/>
      <c r="L978" s="316"/>
      <c r="M978" s="300"/>
      <c r="N978" s="308"/>
      <c r="O978" s="300"/>
      <c r="P978" s="312"/>
      <c r="Q978" s="300"/>
      <c r="R978" s="312"/>
      <c r="S978" s="300"/>
      <c r="T978" s="300"/>
      <c r="U978" s="300"/>
      <c r="V978" s="312"/>
      <c r="W978" s="300"/>
      <c r="X978" s="317"/>
      <c r="Y978" s="308"/>
      <c r="Z978" s="318"/>
      <c r="AA978" s="308"/>
      <c r="AB978" s="300"/>
      <c r="AC978" s="300"/>
      <c r="AD978" s="723"/>
      <c r="AE978" s="723"/>
      <c r="AF978" s="723"/>
      <c r="AG978" s="241"/>
      <c r="AH978" s="241"/>
      <c r="AI978" s="241"/>
      <c r="AJ978" s="241"/>
      <c r="AK978" s="241"/>
      <c r="AL978" s="241"/>
      <c r="AM978" s="241"/>
      <c r="AN978" s="242"/>
      <c r="AO978" s="241"/>
      <c r="AP978" s="242"/>
      <c r="AQ978" s="241"/>
      <c r="AR978" s="242"/>
      <c r="AS978" s="241"/>
      <c r="AT978" s="242"/>
      <c r="AU978" s="241"/>
      <c r="AV978" s="242"/>
      <c r="AW978" s="241"/>
    </row>
    <row r="979" spans="1:49" ht="26.25">
      <c r="A979" s="312"/>
      <c r="B979" s="312"/>
      <c r="C979" s="312"/>
      <c r="D979" s="312"/>
      <c r="E979" s="312"/>
      <c r="F979" s="313"/>
      <c r="G979" s="304"/>
      <c r="H979" s="314"/>
      <c r="I979" s="300"/>
      <c r="J979" s="315"/>
      <c r="K979" s="315"/>
      <c r="L979" s="316"/>
      <c r="M979" s="300"/>
      <c r="N979" s="308"/>
      <c r="O979" s="300"/>
      <c r="P979" s="312"/>
      <c r="Q979" s="300"/>
      <c r="R979" s="312"/>
      <c r="S979" s="300"/>
      <c r="T979" s="300"/>
      <c r="U979" s="300"/>
      <c r="V979" s="312"/>
      <c r="W979" s="300"/>
      <c r="X979" s="317"/>
      <c r="Y979" s="308"/>
      <c r="Z979" s="318"/>
      <c r="AA979" s="308"/>
      <c r="AB979" s="300"/>
      <c r="AC979" s="300"/>
      <c r="AD979" s="723"/>
      <c r="AE979" s="723"/>
      <c r="AF979" s="723"/>
      <c r="AG979" s="241"/>
      <c r="AH979" s="241"/>
      <c r="AI979" s="241"/>
      <c r="AJ979" s="241"/>
      <c r="AK979" s="241"/>
      <c r="AL979" s="241"/>
      <c r="AM979" s="241"/>
      <c r="AN979" s="242"/>
      <c r="AO979" s="241"/>
      <c r="AP979" s="242"/>
      <c r="AQ979" s="241"/>
      <c r="AR979" s="242"/>
      <c r="AS979" s="241"/>
      <c r="AT979" s="242"/>
      <c r="AU979" s="241"/>
      <c r="AV979" s="242"/>
      <c r="AW979" s="241"/>
    </row>
    <row r="980" spans="1:49" ht="26.25">
      <c r="A980" s="312"/>
      <c r="B980" s="312"/>
      <c r="C980" s="312"/>
      <c r="D980" s="312"/>
      <c r="E980" s="312"/>
      <c r="F980" s="313"/>
      <c r="G980" s="304"/>
      <c r="H980" s="314"/>
      <c r="I980" s="300"/>
      <c r="J980" s="315"/>
      <c r="K980" s="315"/>
      <c r="L980" s="316"/>
      <c r="M980" s="300"/>
      <c r="N980" s="308"/>
      <c r="O980" s="300"/>
      <c r="P980" s="312"/>
      <c r="Q980" s="300"/>
      <c r="R980" s="312"/>
      <c r="S980" s="300"/>
      <c r="T980" s="300"/>
      <c r="U980" s="300"/>
      <c r="V980" s="312"/>
      <c r="W980" s="300"/>
      <c r="X980" s="317"/>
      <c r="Y980" s="308"/>
      <c r="Z980" s="318"/>
      <c r="AA980" s="308"/>
      <c r="AB980" s="300"/>
      <c r="AC980" s="300"/>
      <c r="AD980" s="723"/>
      <c r="AE980" s="723"/>
      <c r="AF980" s="723"/>
      <c r="AG980" s="241"/>
      <c r="AH980" s="241"/>
      <c r="AI980" s="241"/>
      <c r="AJ980" s="241"/>
      <c r="AK980" s="241"/>
      <c r="AL980" s="241"/>
      <c r="AM980" s="241"/>
      <c r="AN980" s="242"/>
      <c r="AO980" s="241"/>
      <c r="AP980" s="242"/>
      <c r="AQ980" s="241"/>
      <c r="AR980" s="242"/>
      <c r="AS980" s="241"/>
      <c r="AT980" s="242"/>
      <c r="AU980" s="241"/>
      <c r="AV980" s="242"/>
      <c r="AW980" s="241"/>
    </row>
    <row r="981" spans="1:49" ht="26.25">
      <c r="A981" s="312"/>
      <c r="B981" s="312"/>
      <c r="C981" s="312"/>
      <c r="D981" s="312"/>
      <c r="E981" s="312"/>
      <c r="F981" s="313"/>
      <c r="G981" s="304"/>
      <c r="H981" s="314"/>
      <c r="I981" s="300"/>
      <c r="J981" s="315"/>
      <c r="K981" s="315"/>
      <c r="L981" s="316"/>
      <c r="M981" s="300"/>
      <c r="N981" s="308"/>
      <c r="O981" s="300"/>
      <c r="P981" s="312"/>
      <c r="Q981" s="300"/>
      <c r="R981" s="312"/>
      <c r="S981" s="300"/>
      <c r="T981" s="300"/>
      <c r="U981" s="300"/>
      <c r="V981" s="312"/>
      <c r="W981" s="300"/>
      <c r="X981" s="317"/>
      <c r="Y981" s="308"/>
      <c r="Z981" s="318"/>
      <c r="AA981" s="308"/>
      <c r="AB981" s="300"/>
      <c r="AC981" s="300"/>
      <c r="AD981" s="723"/>
      <c r="AE981" s="723"/>
      <c r="AF981" s="723"/>
      <c r="AG981" s="241"/>
      <c r="AH981" s="241"/>
      <c r="AI981" s="241"/>
      <c r="AJ981" s="241"/>
      <c r="AK981" s="241"/>
      <c r="AL981" s="241"/>
      <c r="AM981" s="241"/>
      <c r="AN981" s="242"/>
      <c r="AO981" s="241"/>
      <c r="AP981" s="242"/>
      <c r="AQ981" s="241"/>
      <c r="AR981" s="242"/>
      <c r="AS981" s="241"/>
      <c r="AT981" s="242"/>
      <c r="AU981" s="241"/>
      <c r="AV981" s="242"/>
      <c r="AW981" s="241"/>
    </row>
    <row r="982" spans="1:49" ht="26.25">
      <c r="A982" s="312"/>
      <c r="B982" s="312"/>
      <c r="C982" s="312"/>
      <c r="D982" s="312"/>
      <c r="E982" s="312"/>
      <c r="F982" s="313"/>
      <c r="G982" s="304"/>
      <c r="H982" s="314"/>
      <c r="I982" s="300"/>
      <c r="J982" s="315"/>
      <c r="K982" s="315"/>
      <c r="L982" s="316"/>
      <c r="M982" s="300"/>
      <c r="N982" s="308"/>
      <c r="O982" s="300"/>
      <c r="P982" s="312"/>
      <c r="Q982" s="300"/>
      <c r="R982" s="312"/>
      <c r="S982" s="300"/>
      <c r="T982" s="300"/>
      <c r="U982" s="300"/>
      <c r="V982" s="312"/>
      <c r="W982" s="300"/>
      <c r="X982" s="317"/>
      <c r="Y982" s="308"/>
      <c r="Z982" s="318"/>
      <c r="AA982" s="308"/>
      <c r="AB982" s="300"/>
      <c r="AC982" s="300"/>
      <c r="AD982" s="723"/>
      <c r="AE982" s="723"/>
      <c r="AF982" s="723"/>
      <c r="AG982" s="241"/>
      <c r="AH982" s="241"/>
      <c r="AI982" s="241"/>
      <c r="AJ982" s="241"/>
      <c r="AK982" s="241"/>
      <c r="AL982" s="241"/>
      <c r="AM982" s="241"/>
      <c r="AN982" s="242"/>
      <c r="AO982" s="241"/>
      <c r="AP982" s="242"/>
      <c r="AQ982" s="241"/>
      <c r="AR982" s="242"/>
      <c r="AS982" s="241"/>
      <c r="AT982" s="242"/>
      <c r="AU982" s="241"/>
      <c r="AV982" s="242"/>
      <c r="AW982" s="241"/>
    </row>
    <row r="983" spans="1:49" ht="26.25">
      <c r="A983" s="312"/>
      <c r="B983" s="312"/>
      <c r="C983" s="312"/>
      <c r="D983" s="312"/>
      <c r="E983" s="312"/>
      <c r="F983" s="313"/>
      <c r="G983" s="304"/>
      <c r="H983" s="314"/>
      <c r="I983" s="300"/>
      <c r="J983" s="315"/>
      <c r="K983" s="315"/>
      <c r="L983" s="316"/>
      <c r="M983" s="300"/>
      <c r="N983" s="308"/>
      <c r="O983" s="300"/>
      <c r="P983" s="312"/>
      <c r="Q983" s="300"/>
      <c r="R983" s="312"/>
      <c r="S983" s="300"/>
      <c r="T983" s="300"/>
      <c r="U983" s="300"/>
      <c r="V983" s="312"/>
      <c r="W983" s="300"/>
      <c r="X983" s="317"/>
      <c r="Y983" s="308"/>
      <c r="Z983" s="318"/>
      <c r="AA983" s="308"/>
      <c r="AB983" s="300"/>
      <c r="AC983" s="300"/>
      <c r="AD983" s="723"/>
      <c r="AE983" s="723"/>
      <c r="AF983" s="723"/>
      <c r="AG983" s="241"/>
      <c r="AH983" s="241"/>
      <c r="AI983" s="241"/>
      <c r="AJ983" s="241"/>
      <c r="AK983" s="241"/>
      <c r="AL983" s="241"/>
      <c r="AM983" s="241"/>
      <c r="AN983" s="242"/>
      <c r="AO983" s="241"/>
      <c r="AP983" s="242"/>
      <c r="AQ983" s="241"/>
      <c r="AR983" s="242"/>
      <c r="AS983" s="241"/>
      <c r="AT983" s="242"/>
      <c r="AU983" s="241"/>
      <c r="AV983" s="242"/>
      <c r="AW983" s="241"/>
    </row>
    <row r="984" spans="1:49" ht="26.25">
      <c r="A984" s="312"/>
      <c r="B984" s="312"/>
      <c r="C984" s="312"/>
      <c r="D984" s="312"/>
      <c r="E984" s="312"/>
      <c r="F984" s="313"/>
      <c r="G984" s="304"/>
      <c r="H984" s="314"/>
      <c r="I984" s="300"/>
      <c r="J984" s="315"/>
      <c r="K984" s="315"/>
      <c r="L984" s="316"/>
      <c r="M984" s="300"/>
      <c r="N984" s="308"/>
      <c r="O984" s="300"/>
      <c r="P984" s="312"/>
      <c r="Q984" s="300"/>
      <c r="R984" s="312"/>
      <c r="S984" s="300"/>
      <c r="T984" s="300"/>
      <c r="U984" s="300"/>
      <c r="V984" s="312"/>
      <c r="W984" s="300"/>
      <c r="X984" s="317"/>
      <c r="Y984" s="308"/>
      <c r="Z984" s="318"/>
      <c r="AA984" s="308"/>
      <c r="AB984" s="300"/>
      <c r="AC984" s="300"/>
      <c r="AD984" s="723"/>
      <c r="AE984" s="723"/>
      <c r="AF984" s="723"/>
      <c r="AG984" s="241"/>
      <c r="AH984" s="241"/>
      <c r="AI984" s="241"/>
      <c r="AJ984" s="241"/>
      <c r="AK984" s="241"/>
      <c r="AL984" s="241"/>
      <c r="AM984" s="241"/>
      <c r="AN984" s="242"/>
      <c r="AO984" s="241"/>
      <c r="AP984" s="242"/>
      <c r="AQ984" s="241"/>
      <c r="AR984" s="242"/>
      <c r="AS984" s="241"/>
      <c r="AT984" s="242"/>
      <c r="AU984" s="241"/>
      <c r="AV984" s="242"/>
      <c r="AW984" s="241"/>
    </row>
    <row r="985" spans="1:49" ht="26.25">
      <c r="A985" s="312"/>
      <c r="B985" s="312"/>
      <c r="C985" s="312"/>
      <c r="D985" s="312"/>
      <c r="E985" s="312"/>
      <c r="F985" s="313"/>
      <c r="G985" s="304"/>
      <c r="H985" s="314"/>
      <c r="I985" s="300"/>
      <c r="J985" s="315"/>
      <c r="K985" s="315"/>
      <c r="L985" s="316"/>
      <c r="M985" s="300"/>
      <c r="N985" s="308"/>
      <c r="O985" s="300"/>
      <c r="P985" s="312"/>
      <c r="Q985" s="300"/>
      <c r="R985" s="312"/>
      <c r="S985" s="300"/>
      <c r="T985" s="300"/>
      <c r="U985" s="300"/>
      <c r="V985" s="312"/>
      <c r="W985" s="300"/>
      <c r="X985" s="317"/>
      <c r="Y985" s="308"/>
      <c r="Z985" s="318"/>
      <c r="AA985" s="308"/>
      <c r="AB985" s="300"/>
      <c r="AC985" s="300"/>
      <c r="AD985" s="723"/>
      <c r="AE985" s="723"/>
      <c r="AF985" s="723"/>
      <c r="AG985" s="241"/>
      <c r="AH985" s="241"/>
      <c r="AI985" s="241"/>
      <c r="AJ985" s="241"/>
      <c r="AK985" s="241"/>
      <c r="AL985" s="241"/>
      <c r="AM985" s="241"/>
      <c r="AN985" s="242"/>
      <c r="AO985" s="241"/>
      <c r="AP985" s="242"/>
      <c r="AQ985" s="241"/>
      <c r="AR985" s="242"/>
      <c r="AS985" s="241"/>
      <c r="AT985" s="242"/>
      <c r="AU985" s="241"/>
      <c r="AV985" s="242"/>
      <c r="AW985" s="241"/>
    </row>
    <row r="986" spans="1:49" ht="26.25">
      <c r="A986" s="312"/>
      <c r="B986" s="312"/>
      <c r="C986" s="312"/>
      <c r="D986" s="312"/>
      <c r="E986" s="312"/>
      <c r="F986" s="313"/>
      <c r="G986" s="304"/>
      <c r="H986" s="314"/>
      <c r="I986" s="300"/>
      <c r="J986" s="315"/>
      <c r="K986" s="315"/>
      <c r="L986" s="316"/>
      <c r="M986" s="300"/>
      <c r="N986" s="308"/>
      <c r="O986" s="300"/>
      <c r="P986" s="312"/>
      <c r="Q986" s="300"/>
      <c r="R986" s="312"/>
      <c r="S986" s="300"/>
      <c r="T986" s="300"/>
      <c r="U986" s="300"/>
      <c r="V986" s="312"/>
      <c r="W986" s="300"/>
      <c r="X986" s="317"/>
      <c r="Y986" s="308"/>
      <c r="Z986" s="318"/>
      <c r="AA986" s="308"/>
      <c r="AB986" s="300"/>
      <c r="AC986" s="300"/>
      <c r="AD986" s="723"/>
      <c r="AE986" s="723"/>
      <c r="AF986" s="723"/>
      <c r="AG986" s="241"/>
      <c r="AH986" s="241"/>
      <c r="AI986" s="241"/>
      <c r="AJ986" s="241"/>
      <c r="AK986" s="241"/>
      <c r="AL986" s="241"/>
      <c r="AM986" s="241"/>
      <c r="AN986" s="242"/>
      <c r="AO986" s="241"/>
      <c r="AP986" s="242"/>
      <c r="AQ986" s="241"/>
      <c r="AR986" s="242"/>
      <c r="AS986" s="241"/>
      <c r="AT986" s="242"/>
      <c r="AU986" s="241"/>
      <c r="AV986" s="242"/>
      <c r="AW986" s="241"/>
    </row>
    <row r="987" spans="1:49" ht="26.25">
      <c r="A987" s="312"/>
      <c r="B987" s="312"/>
      <c r="C987" s="312"/>
      <c r="D987" s="312"/>
      <c r="E987" s="312"/>
      <c r="F987" s="313"/>
      <c r="G987" s="304"/>
      <c r="H987" s="314"/>
      <c r="I987" s="300"/>
      <c r="J987" s="315"/>
      <c r="K987" s="315"/>
      <c r="L987" s="316"/>
      <c r="M987" s="300"/>
      <c r="N987" s="308"/>
      <c r="O987" s="300"/>
      <c r="P987" s="312"/>
      <c r="Q987" s="300"/>
      <c r="R987" s="312"/>
      <c r="S987" s="300"/>
      <c r="T987" s="300"/>
      <c r="U987" s="300"/>
      <c r="V987" s="312"/>
      <c r="W987" s="300"/>
      <c r="X987" s="317"/>
      <c r="Y987" s="308"/>
      <c r="Z987" s="318"/>
      <c r="AA987" s="308"/>
      <c r="AB987" s="300"/>
      <c r="AC987" s="300"/>
      <c r="AD987" s="723"/>
      <c r="AE987" s="723"/>
      <c r="AF987" s="723"/>
      <c r="AG987" s="241"/>
      <c r="AH987" s="241"/>
      <c r="AI987" s="241"/>
      <c r="AJ987" s="241"/>
      <c r="AK987" s="241"/>
      <c r="AL987" s="241"/>
      <c r="AM987" s="241"/>
      <c r="AN987" s="242"/>
      <c r="AO987" s="241"/>
      <c r="AP987" s="242"/>
      <c r="AQ987" s="241"/>
      <c r="AR987" s="242"/>
      <c r="AS987" s="241"/>
      <c r="AT987" s="242"/>
      <c r="AU987" s="241"/>
      <c r="AV987" s="242"/>
      <c r="AW987" s="241"/>
    </row>
    <row r="988" spans="1:49" ht="26.25">
      <c r="A988" s="312"/>
      <c r="B988" s="312"/>
      <c r="C988" s="312"/>
      <c r="D988" s="312"/>
      <c r="E988" s="312"/>
      <c r="F988" s="313"/>
      <c r="G988" s="304"/>
      <c r="H988" s="314"/>
      <c r="I988" s="300"/>
      <c r="J988" s="315"/>
      <c r="K988" s="315"/>
      <c r="L988" s="316"/>
      <c r="M988" s="300"/>
      <c r="N988" s="308"/>
      <c r="O988" s="300"/>
      <c r="P988" s="312"/>
      <c r="Q988" s="300"/>
      <c r="R988" s="312"/>
      <c r="S988" s="300"/>
      <c r="T988" s="300"/>
      <c r="U988" s="300"/>
      <c r="V988" s="312"/>
      <c r="W988" s="300"/>
      <c r="X988" s="317"/>
      <c r="Y988" s="308"/>
      <c r="Z988" s="318"/>
      <c r="AA988" s="308"/>
      <c r="AB988" s="300"/>
      <c r="AC988" s="300"/>
      <c r="AD988" s="723"/>
      <c r="AE988" s="723"/>
      <c r="AF988" s="723"/>
      <c r="AG988" s="241"/>
      <c r="AH988" s="241"/>
      <c r="AI988" s="241"/>
      <c r="AJ988" s="241"/>
      <c r="AK988" s="241"/>
      <c r="AL988" s="241"/>
      <c r="AM988" s="241"/>
      <c r="AN988" s="242"/>
      <c r="AO988" s="241"/>
      <c r="AP988" s="242"/>
      <c r="AQ988" s="241"/>
      <c r="AR988" s="242"/>
      <c r="AS988" s="241"/>
      <c r="AT988" s="242"/>
      <c r="AU988" s="241"/>
      <c r="AV988" s="242"/>
      <c r="AW988" s="241"/>
    </row>
    <row r="989" spans="1:49" ht="26.25">
      <c r="A989" s="312"/>
      <c r="B989" s="312"/>
      <c r="C989" s="312"/>
      <c r="D989" s="312"/>
      <c r="E989" s="312"/>
      <c r="F989" s="313"/>
      <c r="G989" s="304"/>
      <c r="H989" s="314"/>
      <c r="I989" s="300"/>
      <c r="J989" s="315"/>
      <c r="K989" s="315"/>
      <c r="L989" s="316"/>
      <c r="M989" s="300"/>
      <c r="N989" s="308"/>
      <c r="O989" s="300"/>
      <c r="P989" s="312"/>
      <c r="Q989" s="300"/>
      <c r="R989" s="312"/>
      <c r="S989" s="300"/>
      <c r="T989" s="300"/>
      <c r="U989" s="300"/>
      <c r="V989" s="312"/>
      <c r="W989" s="300"/>
      <c r="X989" s="317"/>
      <c r="Y989" s="308"/>
      <c r="Z989" s="318"/>
      <c r="AA989" s="308"/>
      <c r="AB989" s="300"/>
      <c r="AC989" s="300"/>
      <c r="AD989" s="723"/>
      <c r="AE989" s="723"/>
      <c r="AF989" s="723"/>
      <c r="AG989" s="241"/>
      <c r="AH989" s="241"/>
      <c r="AI989" s="241"/>
      <c r="AJ989" s="241"/>
      <c r="AK989" s="241"/>
      <c r="AL989" s="241"/>
      <c r="AM989" s="241"/>
      <c r="AN989" s="242"/>
      <c r="AO989" s="241"/>
      <c r="AP989" s="242"/>
      <c r="AQ989" s="241"/>
      <c r="AR989" s="242"/>
      <c r="AS989" s="241"/>
      <c r="AT989" s="242"/>
      <c r="AU989" s="241"/>
      <c r="AV989" s="242"/>
      <c r="AW989" s="241"/>
    </row>
    <row r="990" spans="1:49" ht="26.25">
      <c r="A990" s="312"/>
      <c r="B990" s="312"/>
      <c r="C990" s="312"/>
      <c r="D990" s="312"/>
      <c r="E990" s="312"/>
      <c r="F990" s="313"/>
      <c r="G990" s="304"/>
      <c r="H990" s="314"/>
      <c r="I990" s="300"/>
      <c r="J990" s="315"/>
      <c r="K990" s="315"/>
      <c r="L990" s="316"/>
      <c r="M990" s="300"/>
      <c r="N990" s="308"/>
      <c r="O990" s="300"/>
      <c r="P990" s="312"/>
      <c r="Q990" s="300"/>
      <c r="R990" s="312"/>
      <c r="S990" s="300"/>
      <c r="T990" s="300"/>
      <c r="U990" s="300"/>
      <c r="V990" s="312"/>
      <c r="W990" s="300"/>
      <c r="X990" s="317"/>
      <c r="Y990" s="308"/>
      <c r="Z990" s="318"/>
      <c r="AA990" s="308"/>
      <c r="AB990" s="300"/>
      <c r="AC990" s="300"/>
      <c r="AD990" s="723"/>
      <c r="AE990" s="723"/>
      <c r="AF990" s="723"/>
      <c r="AG990" s="241"/>
      <c r="AH990" s="241"/>
      <c r="AI990" s="241"/>
      <c r="AJ990" s="241"/>
      <c r="AK990" s="241"/>
      <c r="AL990" s="241"/>
      <c r="AM990" s="241"/>
      <c r="AN990" s="242"/>
      <c r="AO990" s="241"/>
      <c r="AP990" s="242"/>
      <c r="AQ990" s="241"/>
      <c r="AR990" s="242"/>
      <c r="AS990" s="241"/>
      <c r="AT990" s="242"/>
      <c r="AU990" s="241"/>
      <c r="AV990" s="242"/>
      <c r="AW990" s="241"/>
    </row>
    <row r="991" spans="1:49" ht="26.25">
      <c r="A991" s="312"/>
      <c r="B991" s="312"/>
      <c r="C991" s="312"/>
      <c r="D991" s="312"/>
      <c r="E991" s="312"/>
      <c r="F991" s="313"/>
      <c r="G991" s="304"/>
      <c r="H991" s="314"/>
      <c r="I991" s="300"/>
      <c r="J991" s="315"/>
      <c r="K991" s="315"/>
      <c r="L991" s="316"/>
      <c r="M991" s="300"/>
      <c r="N991" s="308"/>
      <c r="O991" s="300"/>
      <c r="P991" s="312"/>
      <c r="Q991" s="300"/>
      <c r="R991" s="312"/>
      <c r="S991" s="300"/>
      <c r="T991" s="300"/>
      <c r="U991" s="300"/>
      <c r="V991" s="312"/>
      <c r="W991" s="300"/>
      <c r="X991" s="317"/>
      <c r="Y991" s="308"/>
      <c r="Z991" s="318"/>
      <c r="AA991" s="308"/>
      <c r="AB991" s="300"/>
      <c r="AC991" s="300"/>
      <c r="AD991" s="723"/>
      <c r="AE991" s="723"/>
      <c r="AF991" s="723"/>
      <c r="AG991" s="241"/>
      <c r="AH991" s="241"/>
      <c r="AI991" s="241"/>
      <c r="AJ991" s="241"/>
      <c r="AK991" s="241"/>
      <c r="AL991" s="241"/>
      <c r="AM991" s="241"/>
      <c r="AN991" s="242"/>
      <c r="AO991" s="241"/>
      <c r="AP991" s="242"/>
      <c r="AQ991" s="241"/>
      <c r="AR991" s="242"/>
      <c r="AS991" s="241"/>
      <c r="AT991" s="242"/>
      <c r="AU991" s="241"/>
      <c r="AV991" s="242"/>
      <c r="AW991" s="241"/>
    </row>
    <row r="992" spans="1:49" ht="26.25">
      <c r="A992" s="312"/>
      <c r="B992" s="312"/>
      <c r="C992" s="312"/>
      <c r="D992" s="312"/>
      <c r="E992" s="312"/>
      <c r="F992" s="313"/>
      <c r="G992" s="304"/>
      <c r="H992" s="314"/>
      <c r="I992" s="300"/>
      <c r="J992" s="315"/>
      <c r="K992" s="315"/>
      <c r="L992" s="316"/>
      <c r="M992" s="300"/>
      <c r="N992" s="308"/>
      <c r="O992" s="300"/>
      <c r="P992" s="312"/>
      <c r="Q992" s="300"/>
      <c r="R992" s="312"/>
      <c r="S992" s="300"/>
      <c r="T992" s="300"/>
      <c r="U992" s="300"/>
      <c r="V992" s="312"/>
      <c r="W992" s="300"/>
      <c r="X992" s="317"/>
      <c r="Y992" s="308"/>
      <c r="Z992" s="318"/>
      <c r="AA992" s="308"/>
      <c r="AB992" s="300"/>
      <c r="AC992" s="300"/>
      <c r="AD992" s="723"/>
      <c r="AE992" s="723"/>
      <c r="AF992" s="723"/>
      <c r="AG992" s="241"/>
      <c r="AH992" s="241"/>
      <c r="AI992" s="241"/>
      <c r="AJ992" s="241"/>
      <c r="AK992" s="241"/>
      <c r="AL992" s="241"/>
      <c r="AM992" s="241"/>
      <c r="AN992" s="242"/>
      <c r="AO992" s="241"/>
      <c r="AP992" s="242"/>
      <c r="AQ992" s="241"/>
      <c r="AR992" s="242"/>
      <c r="AS992" s="241"/>
      <c r="AT992" s="242"/>
      <c r="AU992" s="241"/>
      <c r="AV992" s="242"/>
      <c r="AW992" s="241"/>
    </row>
    <row r="993" spans="1:49" ht="26.25">
      <c r="A993" s="312"/>
      <c r="B993" s="312"/>
      <c r="C993" s="312"/>
      <c r="D993" s="312"/>
      <c r="E993" s="312"/>
      <c r="F993" s="313"/>
      <c r="G993" s="304"/>
      <c r="H993" s="314"/>
      <c r="I993" s="300"/>
      <c r="J993" s="315"/>
      <c r="K993" s="315"/>
      <c r="L993" s="316"/>
      <c r="M993" s="300"/>
      <c r="N993" s="308"/>
      <c r="O993" s="300"/>
      <c r="P993" s="312"/>
      <c r="Q993" s="300"/>
      <c r="R993" s="312"/>
      <c r="S993" s="300"/>
      <c r="T993" s="300"/>
      <c r="U993" s="300"/>
      <c r="V993" s="312"/>
      <c r="W993" s="300"/>
      <c r="X993" s="317"/>
      <c r="Y993" s="308"/>
      <c r="Z993" s="318"/>
      <c r="AA993" s="308"/>
      <c r="AB993" s="300"/>
      <c r="AC993" s="300"/>
      <c r="AD993" s="723"/>
      <c r="AE993" s="723"/>
      <c r="AF993" s="723"/>
      <c r="AG993" s="241"/>
      <c r="AH993" s="241"/>
      <c r="AI993" s="241"/>
      <c r="AJ993" s="241"/>
      <c r="AK993" s="241"/>
      <c r="AL993" s="241"/>
      <c r="AM993" s="241"/>
      <c r="AN993" s="242"/>
      <c r="AO993" s="241"/>
      <c r="AP993" s="242"/>
      <c r="AQ993" s="241"/>
      <c r="AR993" s="242"/>
      <c r="AS993" s="241"/>
      <c r="AT993" s="242"/>
      <c r="AU993" s="241"/>
      <c r="AV993" s="242"/>
      <c r="AW993" s="241"/>
    </row>
    <row r="994" spans="1:49" ht="26.25">
      <c r="A994" s="312"/>
      <c r="B994" s="312"/>
      <c r="C994" s="312"/>
      <c r="D994" s="312"/>
      <c r="E994" s="312"/>
      <c r="F994" s="313"/>
      <c r="G994" s="304"/>
      <c r="H994" s="314"/>
      <c r="I994" s="300"/>
      <c r="J994" s="315"/>
      <c r="K994" s="315"/>
      <c r="L994" s="316"/>
      <c r="M994" s="300"/>
      <c r="N994" s="308"/>
      <c r="O994" s="300"/>
      <c r="P994" s="312"/>
      <c r="Q994" s="300"/>
      <c r="R994" s="312"/>
      <c r="S994" s="300"/>
      <c r="T994" s="300"/>
      <c r="U994" s="300"/>
      <c r="V994" s="312"/>
      <c r="W994" s="300"/>
      <c r="X994" s="317"/>
      <c r="Y994" s="308"/>
      <c r="Z994" s="318"/>
      <c r="AA994" s="308"/>
      <c r="AB994" s="300"/>
      <c r="AC994" s="300"/>
      <c r="AD994" s="723"/>
      <c r="AE994" s="723"/>
      <c r="AF994" s="723"/>
      <c r="AG994" s="241"/>
      <c r="AH994" s="241"/>
      <c r="AI994" s="241"/>
      <c r="AJ994" s="241"/>
      <c r="AK994" s="241"/>
      <c r="AL994" s="241"/>
      <c r="AM994" s="241"/>
      <c r="AN994" s="242"/>
      <c r="AO994" s="241"/>
      <c r="AP994" s="242"/>
      <c r="AQ994" s="241"/>
      <c r="AR994" s="242"/>
      <c r="AS994" s="241"/>
      <c r="AT994" s="242"/>
      <c r="AU994" s="241"/>
      <c r="AV994" s="242"/>
      <c r="AW994" s="241"/>
    </row>
    <row r="995" spans="1:49" ht="26.25">
      <c r="A995" s="312"/>
      <c r="B995" s="312"/>
      <c r="C995" s="312"/>
      <c r="D995" s="312"/>
      <c r="E995" s="312"/>
      <c r="F995" s="313"/>
      <c r="G995" s="304"/>
      <c r="H995" s="314"/>
      <c r="I995" s="300"/>
      <c r="J995" s="315"/>
      <c r="K995" s="315"/>
      <c r="L995" s="316"/>
      <c r="M995" s="300"/>
      <c r="N995" s="308"/>
      <c r="O995" s="300"/>
      <c r="P995" s="312"/>
      <c r="Q995" s="300"/>
      <c r="R995" s="312"/>
      <c r="S995" s="300"/>
      <c r="T995" s="300"/>
      <c r="U995" s="300"/>
      <c r="V995" s="312"/>
      <c r="W995" s="300"/>
      <c r="X995" s="317"/>
      <c r="Y995" s="308"/>
      <c r="Z995" s="318"/>
      <c r="AA995" s="308"/>
      <c r="AB995" s="300"/>
      <c r="AC995" s="300"/>
      <c r="AD995" s="723"/>
      <c r="AE995" s="723"/>
      <c r="AF995" s="723"/>
      <c r="AG995" s="241"/>
      <c r="AH995" s="241"/>
      <c r="AI995" s="241"/>
      <c r="AJ995" s="241"/>
      <c r="AK995" s="241"/>
      <c r="AL995" s="241"/>
      <c r="AM995" s="241"/>
      <c r="AN995" s="242"/>
      <c r="AO995" s="241"/>
      <c r="AP995" s="242"/>
      <c r="AQ995" s="241"/>
      <c r="AR995" s="242"/>
      <c r="AS995" s="241"/>
      <c r="AT995" s="242"/>
      <c r="AU995" s="241"/>
      <c r="AV995" s="242"/>
      <c r="AW995" s="241"/>
    </row>
    <row r="996" spans="1:49" ht="26.25">
      <c r="A996" s="312"/>
      <c r="B996" s="312"/>
      <c r="C996" s="312"/>
      <c r="D996" s="312"/>
      <c r="E996" s="312"/>
      <c r="F996" s="313"/>
      <c r="G996" s="304"/>
      <c r="H996" s="314"/>
      <c r="I996" s="300"/>
      <c r="J996" s="315"/>
      <c r="K996" s="315"/>
      <c r="L996" s="316"/>
      <c r="M996" s="300"/>
      <c r="N996" s="308"/>
      <c r="O996" s="300"/>
      <c r="P996" s="312"/>
      <c r="Q996" s="300"/>
      <c r="R996" s="312"/>
      <c r="S996" s="300"/>
      <c r="T996" s="300"/>
      <c r="U996" s="300"/>
      <c r="V996" s="312"/>
      <c r="W996" s="300"/>
      <c r="X996" s="317"/>
      <c r="Y996" s="308"/>
      <c r="Z996" s="318"/>
      <c r="AA996" s="308"/>
      <c r="AB996" s="300"/>
      <c r="AC996" s="300"/>
      <c r="AD996" s="723"/>
      <c r="AE996" s="723"/>
      <c r="AF996" s="723"/>
      <c r="AG996" s="241"/>
      <c r="AH996" s="241"/>
      <c r="AI996" s="241"/>
      <c r="AJ996" s="241"/>
      <c r="AK996" s="241"/>
      <c r="AL996" s="241"/>
      <c r="AM996" s="241"/>
      <c r="AN996" s="242"/>
      <c r="AO996" s="241"/>
      <c r="AP996" s="242"/>
      <c r="AQ996" s="241"/>
      <c r="AR996" s="242"/>
      <c r="AS996" s="241"/>
      <c r="AT996" s="242"/>
      <c r="AU996" s="241"/>
      <c r="AV996" s="242"/>
      <c r="AW996" s="241"/>
    </row>
    <row r="997" spans="1:49" ht="26.25">
      <c r="A997" s="312"/>
      <c r="B997" s="312"/>
      <c r="C997" s="312"/>
      <c r="D997" s="312"/>
      <c r="E997" s="312"/>
      <c r="F997" s="313"/>
      <c r="G997" s="304"/>
      <c r="H997" s="314"/>
      <c r="I997" s="300"/>
      <c r="J997" s="315"/>
      <c r="K997" s="315"/>
      <c r="L997" s="316"/>
      <c r="M997" s="300"/>
      <c r="N997" s="308"/>
      <c r="O997" s="300"/>
      <c r="P997" s="312"/>
      <c r="Q997" s="300"/>
      <c r="R997" s="312"/>
      <c r="S997" s="300"/>
      <c r="T997" s="300"/>
      <c r="U997" s="300"/>
      <c r="V997" s="312"/>
      <c r="W997" s="300"/>
      <c r="X997" s="317"/>
      <c r="Y997" s="308"/>
      <c r="Z997" s="318"/>
      <c r="AA997" s="308"/>
      <c r="AB997" s="300"/>
      <c r="AC997" s="300"/>
      <c r="AD997" s="723"/>
      <c r="AE997" s="723"/>
      <c r="AF997" s="723"/>
      <c r="AG997" s="241"/>
      <c r="AH997" s="241"/>
      <c r="AI997" s="241"/>
      <c r="AJ997" s="241"/>
      <c r="AK997" s="241"/>
      <c r="AL997" s="241"/>
      <c r="AM997" s="241"/>
      <c r="AN997" s="242"/>
      <c r="AO997" s="241"/>
      <c r="AP997" s="242"/>
      <c r="AQ997" s="241"/>
      <c r="AR997" s="242"/>
      <c r="AS997" s="241"/>
      <c r="AT997" s="242"/>
      <c r="AU997" s="241"/>
      <c r="AV997" s="242"/>
      <c r="AW997" s="241"/>
    </row>
    <row r="998" spans="1:49" ht="26.25">
      <c r="A998" s="312"/>
      <c r="B998" s="312"/>
      <c r="C998" s="312"/>
      <c r="D998" s="312"/>
      <c r="E998" s="312"/>
      <c r="F998" s="313"/>
      <c r="G998" s="304"/>
      <c r="H998" s="314"/>
      <c r="I998" s="300"/>
      <c r="J998" s="315"/>
      <c r="K998" s="315"/>
      <c r="L998" s="316"/>
      <c r="M998" s="300"/>
      <c r="N998" s="308"/>
      <c r="O998" s="300"/>
      <c r="P998" s="312"/>
      <c r="Q998" s="300"/>
      <c r="R998" s="312"/>
      <c r="S998" s="300"/>
      <c r="T998" s="300"/>
      <c r="U998" s="300"/>
      <c r="V998" s="312"/>
      <c r="W998" s="300"/>
      <c r="X998" s="317"/>
      <c r="Y998" s="308"/>
      <c r="Z998" s="318"/>
      <c r="AA998" s="308"/>
      <c r="AB998" s="300"/>
      <c r="AC998" s="300"/>
      <c r="AD998" s="723"/>
      <c r="AE998" s="723"/>
      <c r="AF998" s="723"/>
      <c r="AG998" s="241"/>
      <c r="AH998" s="241"/>
      <c r="AI998" s="241"/>
      <c r="AJ998" s="241"/>
      <c r="AK998" s="241"/>
      <c r="AL998" s="241"/>
      <c r="AM998" s="241"/>
      <c r="AN998" s="242"/>
      <c r="AO998" s="241"/>
      <c r="AP998" s="242"/>
      <c r="AQ998" s="241"/>
      <c r="AR998" s="242"/>
      <c r="AS998" s="241"/>
      <c r="AT998" s="242"/>
      <c r="AU998" s="241"/>
      <c r="AV998" s="242"/>
      <c r="AW998" s="241"/>
    </row>
    <row r="999" spans="1:49" ht="26.25">
      <c r="A999" s="312"/>
      <c r="B999" s="312"/>
      <c r="C999" s="312"/>
      <c r="D999" s="312"/>
      <c r="E999" s="312"/>
      <c r="F999" s="313"/>
      <c r="G999" s="304"/>
      <c r="H999" s="314"/>
      <c r="I999" s="300"/>
      <c r="J999" s="315"/>
      <c r="K999" s="315"/>
      <c r="L999" s="316"/>
      <c r="M999" s="300"/>
      <c r="N999" s="308"/>
      <c r="O999" s="300"/>
      <c r="P999" s="312"/>
      <c r="Q999" s="300"/>
      <c r="R999" s="312"/>
      <c r="S999" s="300"/>
      <c r="T999" s="300"/>
      <c r="U999" s="300"/>
      <c r="V999" s="312"/>
      <c r="W999" s="300"/>
      <c r="X999" s="317"/>
      <c r="Y999" s="308"/>
      <c r="Z999" s="318"/>
      <c r="AA999" s="308"/>
      <c r="AB999" s="300"/>
      <c r="AC999" s="300"/>
      <c r="AD999" s="723"/>
      <c r="AE999" s="723"/>
      <c r="AF999" s="723"/>
      <c r="AG999" s="241"/>
      <c r="AH999" s="241"/>
      <c r="AI999" s="241"/>
      <c r="AJ999" s="241"/>
      <c r="AK999" s="241"/>
      <c r="AL999" s="241"/>
      <c r="AM999" s="241"/>
      <c r="AN999" s="242"/>
      <c r="AO999" s="241"/>
      <c r="AP999" s="242"/>
      <c r="AQ999" s="241"/>
      <c r="AR999" s="242"/>
      <c r="AS999" s="241"/>
      <c r="AT999" s="242"/>
      <c r="AU999" s="241"/>
      <c r="AV999" s="242"/>
      <c r="AW999" s="241"/>
    </row>
    <row r="1000" spans="1:49" ht="26.25">
      <c r="A1000" s="312"/>
      <c r="B1000" s="312"/>
      <c r="C1000" s="312"/>
      <c r="D1000" s="312"/>
      <c r="E1000" s="312"/>
      <c r="F1000" s="313"/>
      <c r="G1000" s="304"/>
      <c r="H1000" s="314"/>
      <c r="I1000" s="300"/>
      <c r="J1000" s="315"/>
      <c r="K1000" s="315"/>
      <c r="L1000" s="316"/>
      <c r="M1000" s="300"/>
      <c r="N1000" s="308"/>
      <c r="O1000" s="300"/>
      <c r="P1000" s="312"/>
      <c r="Q1000" s="300"/>
      <c r="R1000" s="312"/>
      <c r="S1000" s="300"/>
      <c r="T1000" s="300"/>
      <c r="U1000" s="300"/>
      <c r="V1000" s="312"/>
      <c r="W1000" s="300"/>
      <c r="X1000" s="317"/>
      <c r="Y1000" s="308"/>
      <c r="Z1000" s="318"/>
      <c r="AA1000" s="308"/>
      <c r="AB1000" s="300"/>
      <c r="AC1000" s="300"/>
      <c r="AD1000" s="723"/>
      <c r="AE1000" s="723"/>
      <c r="AF1000" s="723"/>
      <c r="AG1000" s="241"/>
      <c r="AH1000" s="241"/>
      <c r="AI1000" s="241"/>
      <c r="AJ1000" s="241"/>
      <c r="AK1000" s="241"/>
      <c r="AL1000" s="241"/>
      <c r="AM1000" s="241"/>
      <c r="AN1000" s="242"/>
      <c r="AO1000" s="241"/>
      <c r="AP1000" s="242"/>
      <c r="AQ1000" s="241"/>
      <c r="AR1000" s="242"/>
      <c r="AS1000" s="241"/>
      <c r="AT1000" s="242"/>
      <c r="AU1000" s="241"/>
      <c r="AV1000" s="242"/>
      <c r="AW1000" s="241"/>
    </row>
    <row r="1001" spans="1:49" ht="26.25">
      <c r="A1001" s="312"/>
      <c r="B1001" s="312"/>
      <c r="C1001" s="312"/>
      <c r="D1001" s="312"/>
      <c r="E1001" s="312"/>
      <c r="F1001" s="313"/>
      <c r="G1001" s="304"/>
      <c r="H1001" s="314"/>
      <c r="I1001" s="300"/>
      <c r="J1001" s="315"/>
      <c r="K1001" s="315"/>
      <c r="L1001" s="316"/>
      <c r="M1001" s="300"/>
      <c r="N1001" s="308"/>
      <c r="O1001" s="300"/>
      <c r="P1001" s="312"/>
      <c r="Q1001" s="300"/>
      <c r="R1001" s="312"/>
      <c r="S1001" s="300"/>
      <c r="T1001" s="300"/>
      <c r="U1001" s="300"/>
      <c r="V1001" s="312"/>
      <c r="W1001" s="300"/>
      <c r="X1001" s="317"/>
      <c r="Y1001" s="308"/>
      <c r="Z1001" s="318"/>
      <c r="AA1001" s="308"/>
      <c r="AB1001" s="300"/>
      <c r="AC1001" s="300"/>
      <c r="AD1001" s="723"/>
      <c r="AE1001" s="723"/>
      <c r="AF1001" s="723"/>
      <c r="AG1001" s="241"/>
      <c r="AH1001" s="241"/>
      <c r="AI1001" s="241"/>
      <c r="AJ1001" s="241"/>
      <c r="AK1001" s="241"/>
      <c r="AL1001" s="241"/>
      <c r="AM1001" s="241"/>
      <c r="AN1001" s="242"/>
      <c r="AO1001" s="241"/>
      <c r="AP1001" s="242"/>
      <c r="AQ1001" s="241"/>
      <c r="AR1001" s="242"/>
      <c r="AS1001" s="241"/>
      <c r="AT1001" s="242"/>
      <c r="AU1001" s="241"/>
      <c r="AV1001" s="242"/>
      <c r="AW1001" s="241"/>
    </row>
    <row r="1002" spans="1:49" ht="26.25">
      <c r="A1002" s="312"/>
      <c r="B1002" s="312"/>
      <c r="C1002" s="312"/>
      <c r="D1002" s="312"/>
      <c r="E1002" s="312"/>
      <c r="F1002" s="313"/>
      <c r="G1002" s="304"/>
      <c r="H1002" s="314"/>
      <c r="I1002" s="300"/>
      <c r="J1002" s="315"/>
      <c r="K1002" s="315"/>
      <c r="L1002" s="316"/>
      <c r="M1002" s="300"/>
      <c r="N1002" s="308"/>
      <c r="O1002" s="300"/>
      <c r="P1002" s="312"/>
      <c r="Q1002" s="300"/>
      <c r="R1002" s="312"/>
      <c r="S1002" s="300"/>
      <c r="T1002" s="300"/>
      <c r="U1002" s="300"/>
      <c r="V1002" s="312"/>
      <c r="W1002" s="300"/>
      <c r="X1002" s="317"/>
      <c r="Y1002" s="308"/>
      <c r="Z1002" s="318"/>
      <c r="AA1002" s="308"/>
      <c r="AB1002" s="300"/>
      <c r="AC1002" s="300"/>
      <c r="AD1002" s="723"/>
      <c r="AE1002" s="723"/>
      <c r="AF1002" s="723"/>
      <c r="AG1002" s="241"/>
      <c r="AH1002" s="241"/>
      <c r="AI1002" s="241"/>
      <c r="AJ1002" s="241"/>
      <c r="AK1002" s="241"/>
      <c r="AL1002" s="241"/>
      <c r="AM1002" s="241"/>
      <c r="AN1002" s="242"/>
      <c r="AO1002" s="241"/>
      <c r="AP1002" s="242"/>
      <c r="AQ1002" s="241"/>
      <c r="AR1002" s="242"/>
      <c r="AS1002" s="241"/>
      <c r="AT1002" s="242"/>
      <c r="AU1002" s="241"/>
      <c r="AV1002" s="242"/>
      <c r="AW1002" s="241"/>
    </row>
    <row r="1003" spans="1:49" ht="26.25">
      <c r="A1003" s="312"/>
      <c r="B1003" s="312"/>
      <c r="C1003" s="312"/>
      <c r="D1003" s="312"/>
      <c r="E1003" s="312"/>
      <c r="F1003" s="313"/>
      <c r="G1003" s="304"/>
      <c r="H1003" s="314"/>
      <c r="I1003" s="300"/>
      <c r="J1003" s="315"/>
      <c r="K1003" s="315"/>
      <c r="L1003" s="316"/>
      <c r="M1003" s="300"/>
      <c r="N1003" s="308"/>
      <c r="O1003" s="300"/>
      <c r="P1003" s="312"/>
      <c r="Q1003" s="300"/>
      <c r="R1003" s="312"/>
      <c r="S1003" s="300"/>
      <c r="T1003" s="300"/>
      <c r="U1003" s="300"/>
      <c r="V1003" s="312"/>
      <c r="W1003" s="300"/>
      <c r="X1003" s="317"/>
      <c r="Y1003" s="308"/>
      <c r="Z1003" s="318"/>
      <c r="AA1003" s="308"/>
      <c r="AB1003" s="300"/>
      <c r="AC1003" s="300"/>
      <c r="AD1003" s="723"/>
      <c r="AE1003" s="723"/>
      <c r="AF1003" s="723"/>
      <c r="AG1003" s="241"/>
      <c r="AH1003" s="241"/>
      <c r="AI1003" s="241"/>
      <c r="AJ1003" s="241"/>
      <c r="AK1003" s="241"/>
      <c r="AL1003" s="241"/>
      <c r="AM1003" s="241"/>
      <c r="AN1003" s="242"/>
      <c r="AO1003" s="241"/>
      <c r="AP1003" s="242"/>
      <c r="AQ1003" s="241"/>
      <c r="AR1003" s="242"/>
      <c r="AS1003" s="241"/>
      <c r="AT1003" s="242"/>
      <c r="AU1003" s="241"/>
      <c r="AV1003" s="242"/>
      <c r="AW1003" s="241"/>
    </row>
    <row r="1004" spans="1:49" ht="26.25">
      <c r="A1004" s="312"/>
      <c r="B1004" s="312"/>
      <c r="C1004" s="312"/>
      <c r="D1004" s="312"/>
      <c r="E1004" s="312"/>
      <c r="F1004" s="313"/>
      <c r="G1004" s="304"/>
      <c r="H1004" s="314"/>
      <c r="I1004" s="300"/>
      <c r="J1004" s="315"/>
      <c r="K1004" s="315"/>
      <c r="L1004" s="316"/>
      <c r="M1004" s="300"/>
      <c r="N1004" s="308"/>
      <c r="O1004" s="300"/>
      <c r="P1004" s="312"/>
      <c r="Q1004" s="300"/>
      <c r="R1004" s="312"/>
      <c r="S1004" s="300"/>
      <c r="T1004" s="300"/>
      <c r="U1004" s="300"/>
      <c r="V1004" s="312"/>
      <c r="W1004" s="300"/>
      <c r="X1004" s="317"/>
      <c r="Y1004" s="308"/>
      <c r="Z1004" s="318"/>
      <c r="AA1004" s="308"/>
      <c r="AB1004" s="300"/>
      <c r="AC1004" s="300"/>
      <c r="AD1004" s="723"/>
      <c r="AE1004" s="723"/>
      <c r="AF1004" s="723"/>
      <c r="AG1004" s="241"/>
      <c r="AH1004" s="241"/>
      <c r="AI1004" s="241"/>
      <c r="AJ1004" s="241"/>
      <c r="AK1004" s="241"/>
      <c r="AL1004" s="241"/>
      <c r="AM1004" s="241"/>
      <c r="AN1004" s="242"/>
      <c r="AO1004" s="241"/>
      <c r="AP1004" s="242"/>
      <c r="AQ1004" s="241"/>
      <c r="AR1004" s="242"/>
      <c r="AS1004" s="241"/>
      <c r="AT1004" s="242"/>
      <c r="AU1004" s="241"/>
      <c r="AV1004" s="242"/>
      <c r="AW1004" s="241"/>
    </row>
    <row r="1005" spans="1:49" ht="26.25">
      <c r="A1005" s="312"/>
      <c r="B1005" s="312"/>
      <c r="C1005" s="312"/>
      <c r="D1005" s="312"/>
      <c r="E1005" s="312"/>
      <c r="F1005" s="313"/>
      <c r="G1005" s="304"/>
      <c r="H1005" s="314"/>
      <c r="I1005" s="300"/>
      <c r="J1005" s="315"/>
      <c r="K1005" s="315"/>
      <c r="L1005" s="316"/>
      <c r="M1005" s="300"/>
      <c r="N1005" s="308"/>
      <c r="O1005" s="300"/>
      <c r="P1005" s="312"/>
      <c r="Q1005" s="300"/>
      <c r="R1005" s="312"/>
      <c r="S1005" s="300"/>
      <c r="T1005" s="300"/>
      <c r="U1005" s="300"/>
      <c r="V1005" s="312"/>
      <c r="W1005" s="300"/>
      <c r="X1005" s="317"/>
      <c r="Y1005" s="308"/>
      <c r="Z1005" s="318"/>
      <c r="AA1005" s="308"/>
      <c r="AB1005" s="300"/>
      <c r="AC1005" s="300"/>
      <c r="AD1005" s="723"/>
      <c r="AE1005" s="723"/>
      <c r="AF1005" s="723"/>
      <c r="AG1005" s="241"/>
      <c r="AH1005" s="241"/>
      <c r="AI1005" s="241"/>
      <c r="AJ1005" s="241"/>
      <c r="AK1005" s="241"/>
      <c r="AL1005" s="241"/>
      <c r="AM1005" s="241"/>
      <c r="AN1005" s="242"/>
      <c r="AO1005" s="241"/>
      <c r="AP1005" s="242"/>
      <c r="AQ1005" s="241"/>
      <c r="AR1005" s="242"/>
      <c r="AS1005" s="241"/>
      <c r="AT1005" s="242"/>
      <c r="AU1005" s="241"/>
      <c r="AV1005" s="242"/>
      <c r="AW1005" s="241"/>
    </row>
    <row r="1006" spans="1:49" ht="26.25">
      <c r="A1006" s="312"/>
      <c r="B1006" s="312"/>
      <c r="C1006" s="312"/>
      <c r="D1006" s="312"/>
      <c r="E1006" s="312"/>
      <c r="F1006" s="313"/>
      <c r="G1006" s="304"/>
      <c r="H1006" s="314"/>
      <c r="I1006" s="300"/>
      <c r="J1006" s="315"/>
      <c r="K1006" s="315"/>
      <c r="L1006" s="316"/>
      <c r="M1006" s="300"/>
      <c r="N1006" s="308"/>
      <c r="O1006" s="300"/>
      <c r="P1006" s="312"/>
      <c r="Q1006" s="300"/>
      <c r="R1006" s="312"/>
      <c r="S1006" s="300"/>
      <c r="T1006" s="300"/>
      <c r="U1006" s="300"/>
      <c r="V1006" s="312"/>
      <c r="W1006" s="300"/>
      <c r="X1006" s="317"/>
      <c r="Y1006" s="308"/>
      <c r="Z1006" s="318"/>
      <c r="AA1006" s="308"/>
      <c r="AB1006" s="300"/>
      <c r="AC1006" s="300"/>
      <c r="AD1006" s="723"/>
      <c r="AE1006" s="723"/>
      <c r="AF1006" s="723"/>
      <c r="AG1006" s="241"/>
      <c r="AH1006" s="241"/>
      <c r="AI1006" s="241"/>
      <c r="AJ1006" s="241"/>
      <c r="AK1006" s="241"/>
      <c r="AL1006" s="241"/>
      <c r="AM1006" s="241"/>
      <c r="AN1006" s="242"/>
      <c r="AO1006" s="241"/>
      <c r="AP1006" s="242"/>
      <c r="AQ1006" s="241"/>
      <c r="AR1006" s="242"/>
      <c r="AS1006" s="241"/>
      <c r="AT1006" s="242"/>
      <c r="AU1006" s="241"/>
      <c r="AV1006" s="242"/>
      <c r="AW1006" s="241"/>
    </row>
    <row r="1007" spans="1:49" ht="26.25">
      <c r="A1007" s="312"/>
      <c r="B1007" s="312"/>
      <c r="C1007" s="312"/>
      <c r="D1007" s="312"/>
      <c r="E1007" s="312"/>
      <c r="F1007" s="313"/>
      <c r="G1007" s="304"/>
      <c r="H1007" s="314"/>
      <c r="I1007" s="300"/>
      <c r="J1007" s="315"/>
      <c r="K1007" s="315"/>
      <c r="L1007" s="316"/>
      <c r="M1007" s="300"/>
      <c r="N1007" s="308"/>
      <c r="O1007" s="300"/>
      <c r="P1007" s="312"/>
      <c r="Q1007" s="300"/>
      <c r="R1007" s="312"/>
      <c r="S1007" s="300"/>
      <c r="T1007" s="300"/>
      <c r="U1007" s="300"/>
      <c r="V1007" s="312"/>
      <c r="W1007" s="300"/>
      <c r="X1007" s="317"/>
      <c r="Y1007" s="308"/>
      <c r="Z1007" s="318"/>
      <c r="AA1007" s="308"/>
      <c r="AB1007" s="300"/>
      <c r="AC1007" s="300"/>
      <c r="AD1007" s="723"/>
      <c r="AE1007" s="723"/>
      <c r="AF1007" s="723"/>
      <c r="AG1007" s="241"/>
      <c r="AH1007" s="241"/>
      <c r="AI1007" s="241"/>
      <c r="AJ1007" s="241"/>
      <c r="AK1007" s="241"/>
      <c r="AL1007" s="241"/>
      <c r="AM1007" s="241"/>
      <c r="AN1007" s="242"/>
      <c r="AO1007" s="241"/>
      <c r="AP1007" s="242"/>
      <c r="AQ1007" s="241"/>
      <c r="AR1007" s="242"/>
      <c r="AS1007" s="241"/>
      <c r="AT1007" s="242"/>
      <c r="AU1007" s="241"/>
      <c r="AV1007" s="242"/>
      <c r="AW1007" s="241"/>
    </row>
    <row r="1008" spans="1:49" ht="26.25">
      <c r="A1008" s="312"/>
      <c r="B1008" s="312"/>
      <c r="C1008" s="312"/>
      <c r="D1008" s="312"/>
      <c r="E1008" s="312"/>
      <c r="F1008" s="313"/>
      <c r="G1008" s="304"/>
      <c r="H1008" s="314"/>
      <c r="I1008" s="300"/>
      <c r="J1008" s="315"/>
      <c r="K1008" s="315"/>
      <c r="L1008" s="316"/>
      <c r="M1008" s="300"/>
      <c r="N1008" s="308"/>
      <c r="O1008" s="300"/>
      <c r="P1008" s="312"/>
      <c r="Q1008" s="300"/>
      <c r="R1008" s="312"/>
      <c r="S1008" s="300"/>
      <c r="T1008" s="300"/>
      <c r="U1008" s="300"/>
      <c r="V1008" s="312"/>
      <c r="W1008" s="300"/>
      <c r="X1008" s="317"/>
      <c r="Y1008" s="308"/>
      <c r="Z1008" s="318"/>
      <c r="AA1008" s="308"/>
      <c r="AB1008" s="300"/>
      <c r="AC1008" s="300"/>
      <c r="AD1008" s="723"/>
      <c r="AE1008" s="723"/>
      <c r="AF1008" s="723"/>
      <c r="AG1008" s="241"/>
      <c r="AH1008" s="241"/>
      <c r="AI1008" s="241"/>
      <c r="AJ1008" s="241"/>
      <c r="AK1008" s="241"/>
      <c r="AL1008" s="241"/>
      <c r="AM1008" s="241"/>
      <c r="AN1008" s="242"/>
      <c r="AO1008" s="241"/>
      <c r="AP1008" s="242"/>
      <c r="AQ1008" s="241"/>
      <c r="AR1008" s="242"/>
      <c r="AS1008" s="241"/>
      <c r="AT1008" s="242"/>
      <c r="AU1008" s="241"/>
      <c r="AV1008" s="242"/>
      <c r="AW1008" s="241"/>
    </row>
    <row r="1009" spans="1:49" ht="26.25">
      <c r="A1009" s="312"/>
      <c r="B1009" s="312"/>
      <c r="C1009" s="312"/>
      <c r="D1009" s="312"/>
      <c r="E1009" s="312"/>
      <c r="F1009" s="313"/>
      <c r="G1009" s="304"/>
      <c r="H1009" s="314"/>
      <c r="I1009" s="300"/>
      <c r="J1009" s="315"/>
      <c r="K1009" s="315"/>
      <c r="L1009" s="316"/>
      <c r="M1009" s="300"/>
      <c r="N1009" s="308"/>
      <c r="O1009" s="300"/>
      <c r="P1009" s="312"/>
      <c r="Q1009" s="300"/>
      <c r="R1009" s="312"/>
      <c r="S1009" s="300"/>
      <c r="T1009" s="300"/>
      <c r="U1009" s="300"/>
      <c r="V1009" s="312"/>
      <c r="W1009" s="300"/>
      <c r="X1009" s="317"/>
      <c r="Y1009" s="308"/>
      <c r="Z1009" s="318"/>
      <c r="AA1009" s="308"/>
      <c r="AB1009" s="300"/>
      <c r="AC1009" s="300"/>
      <c r="AD1009" s="723"/>
      <c r="AE1009" s="723"/>
      <c r="AF1009" s="723"/>
      <c r="AG1009" s="241"/>
      <c r="AH1009" s="241"/>
      <c r="AI1009" s="241"/>
      <c r="AJ1009" s="241"/>
      <c r="AK1009" s="241"/>
      <c r="AL1009" s="241"/>
      <c r="AM1009" s="241"/>
      <c r="AN1009" s="242"/>
      <c r="AO1009" s="241"/>
      <c r="AP1009" s="242"/>
      <c r="AQ1009" s="241"/>
      <c r="AR1009" s="242"/>
      <c r="AS1009" s="241"/>
      <c r="AT1009" s="242"/>
      <c r="AU1009" s="241"/>
      <c r="AV1009" s="242"/>
      <c r="AW1009" s="241"/>
    </row>
    <row r="1010" spans="1:49" ht="26.25">
      <c r="A1010" s="312"/>
      <c r="B1010" s="312"/>
      <c r="C1010" s="312"/>
      <c r="D1010" s="312"/>
      <c r="E1010" s="312"/>
      <c r="F1010" s="313"/>
      <c r="G1010" s="304"/>
      <c r="H1010" s="314"/>
      <c r="I1010" s="300"/>
      <c r="J1010" s="315"/>
      <c r="K1010" s="315"/>
      <c r="L1010" s="316"/>
      <c r="M1010" s="300"/>
      <c r="N1010" s="308"/>
      <c r="O1010" s="300"/>
      <c r="P1010" s="312"/>
      <c r="Q1010" s="300"/>
      <c r="R1010" s="312"/>
      <c r="S1010" s="300"/>
      <c r="T1010" s="300"/>
      <c r="U1010" s="300"/>
      <c r="V1010" s="312"/>
      <c r="W1010" s="300"/>
      <c r="X1010" s="317"/>
      <c r="Y1010" s="308"/>
      <c r="Z1010" s="318"/>
      <c r="AA1010" s="308"/>
      <c r="AB1010" s="300"/>
      <c r="AC1010" s="300"/>
      <c r="AD1010" s="723"/>
      <c r="AE1010" s="723"/>
      <c r="AF1010" s="723"/>
      <c r="AG1010" s="241"/>
      <c r="AH1010" s="241"/>
      <c r="AI1010" s="241"/>
      <c r="AJ1010" s="241"/>
      <c r="AK1010" s="241"/>
      <c r="AL1010" s="241"/>
      <c r="AM1010" s="241"/>
      <c r="AN1010" s="242"/>
      <c r="AO1010" s="241"/>
      <c r="AP1010" s="242"/>
      <c r="AQ1010" s="241"/>
      <c r="AR1010" s="242"/>
      <c r="AS1010" s="241"/>
      <c r="AT1010" s="242"/>
      <c r="AU1010" s="241"/>
      <c r="AV1010" s="242"/>
      <c r="AW1010" s="241"/>
    </row>
    <row r="1011" spans="1:49" ht="26.25">
      <c r="A1011" s="312"/>
      <c r="B1011" s="312"/>
      <c r="C1011" s="312"/>
      <c r="D1011" s="312"/>
      <c r="E1011" s="312"/>
      <c r="F1011" s="313"/>
      <c r="G1011" s="304"/>
      <c r="H1011" s="314"/>
      <c r="I1011" s="300"/>
      <c r="J1011" s="315"/>
      <c r="K1011" s="315"/>
      <c r="L1011" s="316"/>
      <c r="M1011" s="300"/>
      <c r="N1011" s="308"/>
      <c r="O1011" s="300"/>
      <c r="P1011" s="312"/>
      <c r="Q1011" s="300"/>
      <c r="R1011" s="312"/>
      <c r="S1011" s="300"/>
      <c r="T1011" s="300"/>
      <c r="U1011" s="300"/>
      <c r="V1011" s="312"/>
      <c r="W1011" s="300"/>
      <c r="X1011" s="317"/>
      <c r="Y1011" s="308"/>
      <c r="Z1011" s="318"/>
      <c r="AA1011" s="308"/>
      <c r="AB1011" s="300"/>
      <c r="AC1011" s="300"/>
      <c r="AD1011" s="723"/>
      <c r="AE1011" s="723"/>
      <c r="AF1011" s="723"/>
      <c r="AG1011" s="241"/>
      <c r="AH1011" s="241"/>
      <c r="AI1011" s="241"/>
      <c r="AJ1011" s="241"/>
      <c r="AK1011" s="241"/>
      <c r="AL1011" s="241"/>
      <c r="AM1011" s="241"/>
      <c r="AN1011" s="242"/>
      <c r="AO1011" s="241"/>
      <c r="AP1011" s="242"/>
      <c r="AQ1011" s="241"/>
      <c r="AR1011" s="242"/>
      <c r="AS1011" s="241"/>
      <c r="AT1011" s="242"/>
      <c r="AU1011" s="241"/>
      <c r="AV1011" s="242"/>
      <c r="AW1011" s="241"/>
    </row>
    <row r="1012" spans="1:49" ht="26.25">
      <c r="A1012" s="312"/>
      <c r="B1012" s="312"/>
      <c r="C1012" s="312"/>
      <c r="D1012" s="312"/>
      <c r="E1012" s="312"/>
      <c r="F1012" s="313"/>
      <c r="G1012" s="304"/>
      <c r="H1012" s="314"/>
      <c r="I1012" s="300"/>
      <c r="J1012" s="315"/>
      <c r="K1012" s="315"/>
      <c r="L1012" s="316"/>
      <c r="M1012" s="300"/>
      <c r="N1012" s="308"/>
      <c r="O1012" s="300"/>
      <c r="P1012" s="312"/>
      <c r="Q1012" s="300"/>
      <c r="R1012" s="312"/>
      <c r="S1012" s="300"/>
      <c r="T1012" s="300"/>
      <c r="U1012" s="300"/>
      <c r="V1012" s="312"/>
      <c r="W1012" s="300"/>
      <c r="X1012" s="317"/>
      <c r="Y1012" s="308"/>
      <c r="Z1012" s="318"/>
      <c r="AA1012" s="308"/>
      <c r="AB1012" s="300"/>
      <c r="AC1012" s="300"/>
      <c r="AD1012" s="723"/>
      <c r="AE1012" s="723"/>
      <c r="AF1012" s="723"/>
      <c r="AG1012" s="241"/>
      <c r="AH1012" s="241"/>
      <c r="AI1012" s="241"/>
      <c r="AJ1012" s="241"/>
      <c r="AK1012" s="241"/>
      <c r="AL1012" s="241"/>
      <c r="AM1012" s="241"/>
      <c r="AN1012" s="242"/>
      <c r="AO1012" s="241"/>
      <c r="AP1012" s="242"/>
      <c r="AQ1012" s="241"/>
      <c r="AR1012" s="242"/>
      <c r="AS1012" s="241"/>
      <c r="AT1012" s="242"/>
      <c r="AU1012" s="241"/>
      <c r="AV1012" s="242"/>
      <c r="AW1012" s="241"/>
    </row>
    <row r="1013" spans="1:49" ht="26.25">
      <c r="A1013" s="312"/>
      <c r="B1013" s="312"/>
      <c r="C1013" s="312"/>
      <c r="D1013" s="312"/>
      <c r="E1013" s="312"/>
      <c r="F1013" s="313"/>
      <c r="G1013" s="304"/>
      <c r="H1013" s="314"/>
      <c r="I1013" s="300"/>
      <c r="J1013" s="315"/>
      <c r="K1013" s="315"/>
      <c r="L1013" s="316"/>
      <c r="M1013" s="300"/>
      <c r="N1013" s="308"/>
      <c r="O1013" s="300"/>
      <c r="P1013" s="312"/>
      <c r="Q1013" s="300"/>
      <c r="R1013" s="312"/>
      <c r="S1013" s="300"/>
      <c r="T1013" s="300"/>
      <c r="U1013" s="300"/>
      <c r="V1013" s="312"/>
      <c r="W1013" s="300"/>
      <c r="X1013" s="317"/>
      <c r="Y1013" s="308"/>
      <c r="Z1013" s="318"/>
      <c r="AA1013" s="308"/>
      <c r="AB1013" s="300"/>
      <c r="AC1013" s="300"/>
      <c r="AD1013" s="723"/>
      <c r="AE1013" s="723"/>
      <c r="AF1013" s="723"/>
      <c r="AG1013" s="241"/>
      <c r="AH1013" s="241"/>
      <c r="AI1013" s="241"/>
      <c r="AJ1013" s="241"/>
      <c r="AK1013" s="241"/>
      <c r="AL1013" s="241"/>
      <c r="AM1013" s="241"/>
      <c r="AN1013" s="242"/>
      <c r="AO1013" s="241"/>
      <c r="AP1013" s="242"/>
      <c r="AQ1013" s="241"/>
      <c r="AR1013" s="242"/>
      <c r="AS1013" s="241"/>
      <c r="AT1013" s="242"/>
      <c r="AU1013" s="241"/>
      <c r="AV1013" s="242"/>
      <c r="AW1013" s="241"/>
    </row>
    <row r="1014" spans="1:49" ht="26.25">
      <c r="A1014" s="312"/>
      <c r="B1014" s="312"/>
      <c r="C1014" s="312"/>
      <c r="D1014" s="312"/>
      <c r="E1014" s="312"/>
      <c r="F1014" s="313"/>
      <c r="G1014" s="304"/>
      <c r="H1014" s="314"/>
      <c r="I1014" s="300"/>
      <c r="J1014" s="315"/>
      <c r="K1014" s="315"/>
      <c r="L1014" s="316"/>
      <c r="M1014" s="300"/>
      <c r="N1014" s="308"/>
      <c r="O1014" s="300"/>
      <c r="P1014" s="312"/>
      <c r="Q1014" s="300"/>
      <c r="R1014" s="312"/>
      <c r="S1014" s="300"/>
      <c r="T1014" s="300"/>
      <c r="U1014" s="300"/>
      <c r="V1014" s="312"/>
      <c r="W1014" s="300"/>
      <c r="X1014" s="317"/>
      <c r="Y1014" s="308"/>
      <c r="Z1014" s="318"/>
      <c r="AA1014" s="308"/>
      <c r="AB1014" s="300"/>
      <c r="AC1014" s="300"/>
      <c r="AD1014" s="723"/>
      <c r="AE1014" s="723"/>
      <c r="AF1014" s="723"/>
      <c r="AG1014" s="241"/>
      <c r="AH1014" s="241"/>
      <c r="AI1014" s="241"/>
      <c r="AJ1014" s="241"/>
      <c r="AK1014" s="241"/>
      <c r="AL1014" s="241"/>
      <c r="AM1014" s="241"/>
      <c r="AN1014" s="242"/>
      <c r="AO1014" s="241"/>
      <c r="AP1014" s="242"/>
      <c r="AQ1014" s="241"/>
      <c r="AR1014" s="242"/>
      <c r="AS1014" s="241"/>
      <c r="AT1014" s="242"/>
      <c r="AU1014" s="241"/>
      <c r="AV1014" s="242"/>
      <c r="AW1014" s="241"/>
    </row>
    <row r="1015" spans="1:49" ht="26.25">
      <c r="A1015" s="312"/>
      <c r="B1015" s="312"/>
      <c r="C1015" s="312"/>
      <c r="D1015" s="312"/>
      <c r="E1015" s="312"/>
      <c r="F1015" s="313"/>
      <c r="G1015" s="304"/>
      <c r="H1015" s="314"/>
      <c r="I1015" s="300"/>
      <c r="J1015" s="315"/>
      <c r="K1015" s="315"/>
      <c r="L1015" s="316"/>
      <c r="M1015" s="300"/>
      <c r="N1015" s="308"/>
      <c r="O1015" s="300"/>
      <c r="P1015" s="312"/>
      <c r="Q1015" s="300"/>
      <c r="R1015" s="312"/>
      <c r="S1015" s="300"/>
      <c r="T1015" s="300"/>
      <c r="U1015" s="300"/>
      <c r="V1015" s="312"/>
      <c r="W1015" s="300"/>
      <c r="X1015" s="317"/>
      <c r="Y1015" s="308"/>
      <c r="Z1015" s="318"/>
      <c r="AA1015" s="308"/>
      <c r="AB1015" s="300"/>
      <c r="AC1015" s="300"/>
      <c r="AD1015" s="723"/>
      <c r="AE1015" s="723"/>
      <c r="AF1015" s="723"/>
      <c r="AG1015" s="241"/>
      <c r="AH1015" s="241"/>
      <c r="AI1015" s="241"/>
      <c r="AJ1015" s="241"/>
      <c r="AK1015" s="241"/>
      <c r="AL1015" s="241"/>
      <c r="AM1015" s="241"/>
      <c r="AN1015" s="242"/>
      <c r="AO1015" s="241"/>
      <c r="AP1015" s="242"/>
      <c r="AQ1015" s="241"/>
      <c r="AR1015" s="242"/>
      <c r="AS1015" s="241"/>
      <c r="AT1015" s="242"/>
      <c r="AU1015" s="241"/>
      <c r="AV1015" s="242"/>
      <c r="AW1015" s="241"/>
    </row>
    <row r="1016" spans="1:49" ht="26.25">
      <c r="A1016" s="312"/>
      <c r="B1016" s="312"/>
      <c r="C1016" s="312"/>
      <c r="D1016" s="312"/>
      <c r="E1016" s="312"/>
      <c r="F1016" s="313"/>
      <c r="G1016" s="304"/>
      <c r="H1016" s="314"/>
      <c r="I1016" s="300"/>
      <c r="J1016" s="315"/>
      <c r="K1016" s="315"/>
      <c r="L1016" s="316"/>
      <c r="M1016" s="300"/>
      <c r="N1016" s="308"/>
      <c r="O1016" s="300"/>
      <c r="P1016" s="312"/>
      <c r="Q1016" s="300"/>
      <c r="R1016" s="312"/>
      <c r="S1016" s="300"/>
      <c r="T1016" s="300"/>
      <c r="U1016" s="300"/>
      <c r="V1016" s="312"/>
      <c r="W1016" s="300"/>
      <c r="X1016" s="317"/>
      <c r="Y1016" s="308"/>
      <c r="Z1016" s="318"/>
      <c r="AA1016" s="308"/>
      <c r="AB1016" s="300"/>
      <c r="AC1016" s="300"/>
      <c r="AD1016" s="723"/>
      <c r="AE1016" s="723"/>
      <c r="AF1016" s="723"/>
      <c r="AG1016" s="241"/>
      <c r="AH1016" s="241"/>
      <c r="AI1016" s="241"/>
      <c r="AJ1016" s="241"/>
      <c r="AK1016" s="241"/>
      <c r="AL1016" s="241"/>
      <c r="AM1016" s="241"/>
      <c r="AN1016" s="242"/>
      <c r="AO1016" s="241"/>
      <c r="AP1016" s="242"/>
      <c r="AQ1016" s="241"/>
      <c r="AR1016" s="242"/>
      <c r="AS1016" s="241"/>
      <c r="AT1016" s="242"/>
      <c r="AU1016" s="241"/>
      <c r="AV1016" s="242"/>
      <c r="AW1016" s="241"/>
    </row>
    <row r="1017" spans="1:49" ht="26.25">
      <c r="A1017" s="312"/>
      <c r="B1017" s="312"/>
      <c r="C1017" s="312"/>
      <c r="D1017" s="312"/>
      <c r="E1017" s="312"/>
      <c r="F1017" s="313"/>
      <c r="G1017" s="304"/>
      <c r="H1017" s="314"/>
      <c r="I1017" s="300"/>
      <c r="J1017" s="315"/>
      <c r="K1017" s="315"/>
      <c r="L1017" s="316"/>
      <c r="M1017" s="300"/>
      <c r="N1017" s="308"/>
      <c r="O1017" s="300"/>
      <c r="P1017" s="312"/>
      <c r="Q1017" s="300"/>
      <c r="R1017" s="312"/>
      <c r="S1017" s="300"/>
      <c r="T1017" s="300"/>
      <c r="U1017" s="300"/>
      <c r="V1017" s="312"/>
      <c r="W1017" s="300"/>
      <c r="X1017" s="317"/>
      <c r="Y1017" s="308"/>
      <c r="Z1017" s="318"/>
      <c r="AA1017" s="308"/>
      <c r="AB1017" s="300"/>
      <c r="AC1017" s="300"/>
      <c r="AD1017" s="723"/>
      <c r="AE1017" s="723"/>
      <c r="AF1017" s="723"/>
      <c r="AG1017" s="241"/>
      <c r="AH1017" s="241"/>
      <c r="AI1017" s="241"/>
      <c r="AJ1017" s="241"/>
      <c r="AK1017" s="241"/>
      <c r="AL1017" s="241"/>
      <c r="AM1017" s="241"/>
      <c r="AN1017" s="242"/>
      <c r="AO1017" s="241"/>
      <c r="AP1017" s="242"/>
      <c r="AQ1017" s="241"/>
      <c r="AR1017" s="242"/>
      <c r="AS1017" s="241"/>
      <c r="AT1017" s="242"/>
      <c r="AU1017" s="241"/>
      <c r="AV1017" s="242"/>
      <c r="AW1017" s="241"/>
    </row>
    <row r="1018" spans="1:49" ht="26.25">
      <c r="A1018" s="312"/>
      <c r="B1018" s="312"/>
      <c r="C1018" s="312"/>
      <c r="D1018" s="312"/>
      <c r="E1018" s="312"/>
      <c r="F1018" s="313"/>
      <c r="G1018" s="304"/>
      <c r="H1018" s="314"/>
      <c r="I1018" s="300"/>
      <c r="J1018" s="315"/>
      <c r="K1018" s="315"/>
      <c r="L1018" s="316"/>
      <c r="M1018" s="300"/>
      <c r="N1018" s="308"/>
      <c r="O1018" s="300"/>
      <c r="P1018" s="312"/>
      <c r="Q1018" s="300"/>
      <c r="R1018" s="312"/>
      <c r="S1018" s="300"/>
      <c r="T1018" s="300"/>
      <c r="U1018" s="300"/>
      <c r="V1018" s="312"/>
      <c r="W1018" s="300"/>
      <c r="X1018" s="317"/>
      <c r="Y1018" s="308"/>
      <c r="Z1018" s="318"/>
      <c r="AA1018" s="308"/>
      <c r="AB1018" s="300"/>
      <c r="AC1018" s="300"/>
      <c r="AD1018" s="723"/>
      <c r="AE1018" s="723"/>
      <c r="AF1018" s="723"/>
      <c r="AG1018" s="241"/>
      <c r="AH1018" s="241"/>
      <c r="AI1018" s="241"/>
      <c r="AJ1018" s="241"/>
      <c r="AK1018" s="241"/>
      <c r="AL1018" s="241"/>
      <c r="AM1018" s="241"/>
      <c r="AN1018" s="242"/>
      <c r="AO1018" s="241"/>
      <c r="AP1018" s="242"/>
      <c r="AQ1018" s="241"/>
      <c r="AR1018" s="242"/>
      <c r="AS1018" s="241"/>
      <c r="AT1018" s="242"/>
      <c r="AU1018" s="241"/>
      <c r="AV1018" s="242"/>
      <c r="AW1018" s="241"/>
    </row>
    <row r="1019" spans="1:49" ht="26.25">
      <c r="A1019" s="312"/>
      <c r="B1019" s="312"/>
      <c r="C1019" s="312"/>
      <c r="D1019" s="312"/>
      <c r="E1019" s="312"/>
      <c r="F1019" s="313"/>
      <c r="G1019" s="304"/>
      <c r="H1019" s="314"/>
      <c r="I1019" s="300"/>
      <c r="J1019" s="315"/>
      <c r="K1019" s="315"/>
      <c r="L1019" s="316"/>
      <c r="M1019" s="300"/>
      <c r="N1019" s="308"/>
      <c r="O1019" s="300"/>
      <c r="P1019" s="312"/>
      <c r="Q1019" s="300"/>
      <c r="R1019" s="312"/>
      <c r="S1019" s="300"/>
      <c r="T1019" s="300"/>
      <c r="U1019" s="300"/>
      <c r="V1019" s="312"/>
      <c r="W1019" s="300"/>
      <c r="X1019" s="317"/>
      <c r="Y1019" s="308"/>
      <c r="Z1019" s="318"/>
      <c r="AA1019" s="308"/>
      <c r="AB1019" s="300"/>
      <c r="AC1019" s="300"/>
      <c r="AD1019" s="723"/>
      <c r="AE1019" s="723"/>
      <c r="AF1019" s="723"/>
      <c r="AG1019" s="241"/>
      <c r="AH1019" s="241"/>
      <c r="AI1019" s="241"/>
      <c r="AJ1019" s="241"/>
      <c r="AK1019" s="241"/>
      <c r="AL1019" s="241"/>
      <c r="AM1019" s="241"/>
      <c r="AN1019" s="242"/>
      <c r="AO1019" s="241"/>
      <c r="AP1019" s="242"/>
      <c r="AQ1019" s="241"/>
      <c r="AR1019" s="242"/>
      <c r="AS1019" s="241"/>
      <c r="AT1019" s="242"/>
      <c r="AU1019" s="241"/>
      <c r="AV1019" s="242"/>
      <c r="AW1019" s="241"/>
    </row>
    <row r="1020" spans="1:49" ht="26.25">
      <c r="A1020" s="312"/>
      <c r="B1020" s="312"/>
      <c r="C1020" s="312"/>
      <c r="D1020" s="312"/>
      <c r="E1020" s="312"/>
      <c r="F1020" s="313"/>
      <c r="G1020" s="304"/>
      <c r="H1020" s="314"/>
      <c r="I1020" s="300"/>
      <c r="J1020" s="315"/>
      <c r="K1020" s="315"/>
      <c r="L1020" s="316"/>
      <c r="M1020" s="300"/>
      <c r="N1020" s="308"/>
      <c r="O1020" s="300"/>
      <c r="P1020" s="312"/>
      <c r="Q1020" s="300"/>
      <c r="R1020" s="312"/>
      <c r="S1020" s="300"/>
      <c r="T1020" s="300"/>
      <c r="U1020" s="300"/>
      <c r="V1020" s="312"/>
      <c r="W1020" s="300"/>
      <c r="X1020" s="317"/>
      <c r="Y1020" s="308"/>
      <c r="Z1020" s="318"/>
      <c r="AA1020" s="308"/>
      <c r="AB1020" s="300"/>
      <c r="AC1020" s="300"/>
      <c r="AD1020" s="723"/>
      <c r="AE1020" s="723"/>
      <c r="AF1020" s="723"/>
      <c r="AG1020" s="241"/>
      <c r="AH1020" s="241"/>
      <c r="AI1020" s="241"/>
      <c r="AJ1020" s="241"/>
      <c r="AK1020" s="241"/>
      <c r="AL1020" s="241"/>
      <c r="AM1020" s="241"/>
      <c r="AN1020" s="242"/>
      <c r="AO1020" s="241"/>
      <c r="AP1020" s="242"/>
      <c r="AQ1020" s="241"/>
      <c r="AR1020" s="242"/>
      <c r="AS1020" s="241"/>
      <c r="AT1020" s="242"/>
      <c r="AU1020" s="241"/>
      <c r="AV1020" s="242"/>
      <c r="AW1020" s="241"/>
    </row>
    <row r="1021" spans="1:49" ht="26.25">
      <c r="A1021" s="312"/>
      <c r="B1021" s="312"/>
      <c r="C1021" s="312"/>
      <c r="D1021" s="312"/>
      <c r="E1021" s="312"/>
      <c r="F1021" s="313"/>
      <c r="G1021" s="304"/>
      <c r="H1021" s="314"/>
      <c r="I1021" s="300"/>
      <c r="J1021" s="315"/>
      <c r="K1021" s="315"/>
      <c r="L1021" s="316"/>
      <c r="M1021" s="300"/>
      <c r="N1021" s="308"/>
      <c r="O1021" s="300"/>
      <c r="P1021" s="312"/>
      <c r="Q1021" s="300"/>
      <c r="R1021" s="312"/>
      <c r="S1021" s="300"/>
      <c r="T1021" s="300"/>
      <c r="U1021" s="300"/>
      <c r="V1021" s="312"/>
      <c r="W1021" s="300"/>
      <c r="X1021" s="317"/>
      <c r="Y1021" s="308"/>
      <c r="Z1021" s="318"/>
      <c r="AA1021" s="308"/>
      <c r="AB1021" s="300"/>
      <c r="AC1021" s="300"/>
      <c r="AD1021" s="723"/>
      <c r="AE1021" s="723"/>
      <c r="AF1021" s="723"/>
      <c r="AG1021" s="241"/>
      <c r="AH1021" s="241"/>
      <c r="AI1021" s="241"/>
      <c r="AJ1021" s="241"/>
      <c r="AK1021" s="241"/>
      <c r="AL1021" s="241"/>
      <c r="AM1021" s="241"/>
      <c r="AN1021" s="242"/>
      <c r="AO1021" s="241"/>
      <c r="AP1021" s="242"/>
      <c r="AQ1021" s="241"/>
      <c r="AR1021" s="242"/>
      <c r="AS1021" s="241"/>
      <c r="AT1021" s="242"/>
      <c r="AU1021" s="241"/>
      <c r="AV1021" s="242"/>
      <c r="AW1021" s="241"/>
    </row>
    <row r="1022" spans="1:49" ht="26.25">
      <c r="A1022" s="312"/>
      <c r="B1022" s="312"/>
      <c r="C1022" s="312"/>
      <c r="D1022" s="312"/>
      <c r="E1022" s="312"/>
      <c r="F1022" s="313"/>
      <c r="G1022" s="304"/>
      <c r="H1022" s="314"/>
      <c r="I1022" s="300"/>
      <c r="J1022" s="315"/>
      <c r="K1022" s="315"/>
      <c r="L1022" s="316"/>
      <c r="M1022" s="300"/>
      <c r="N1022" s="308"/>
      <c r="O1022" s="300"/>
      <c r="P1022" s="312"/>
      <c r="Q1022" s="300"/>
      <c r="R1022" s="312"/>
      <c r="S1022" s="300"/>
      <c r="T1022" s="300"/>
      <c r="U1022" s="300"/>
      <c r="V1022" s="312"/>
      <c r="W1022" s="300"/>
      <c r="X1022" s="317"/>
      <c r="Y1022" s="308"/>
      <c r="Z1022" s="318"/>
      <c r="AA1022" s="308"/>
      <c r="AB1022" s="300"/>
      <c r="AC1022" s="300"/>
      <c r="AD1022" s="723"/>
      <c r="AE1022" s="723"/>
      <c r="AF1022" s="723"/>
      <c r="AG1022" s="241"/>
      <c r="AH1022" s="241"/>
      <c r="AI1022" s="241"/>
      <c r="AJ1022" s="241"/>
      <c r="AK1022" s="241"/>
      <c r="AL1022" s="241"/>
      <c r="AM1022" s="241"/>
      <c r="AN1022" s="242"/>
      <c r="AO1022" s="241"/>
      <c r="AP1022" s="242"/>
      <c r="AQ1022" s="241"/>
      <c r="AR1022" s="242"/>
      <c r="AS1022" s="241"/>
      <c r="AT1022" s="242"/>
      <c r="AU1022" s="241"/>
      <c r="AV1022" s="242"/>
      <c r="AW1022" s="241"/>
    </row>
    <row r="1023" spans="1:49" ht="26.25">
      <c r="A1023" s="312"/>
      <c r="B1023" s="312"/>
      <c r="C1023" s="312"/>
      <c r="D1023" s="312"/>
      <c r="E1023" s="312"/>
      <c r="F1023" s="313"/>
      <c r="G1023" s="304"/>
      <c r="H1023" s="314"/>
      <c r="I1023" s="300"/>
      <c r="J1023" s="315"/>
      <c r="K1023" s="315"/>
      <c r="L1023" s="316"/>
      <c r="M1023" s="300"/>
      <c r="N1023" s="308"/>
      <c r="O1023" s="300"/>
      <c r="P1023" s="312"/>
      <c r="Q1023" s="300"/>
      <c r="R1023" s="312"/>
      <c r="S1023" s="300"/>
      <c r="T1023" s="300"/>
      <c r="U1023" s="300"/>
      <c r="V1023" s="312"/>
      <c r="W1023" s="300"/>
      <c r="X1023" s="317"/>
      <c r="Y1023" s="308"/>
      <c r="Z1023" s="318"/>
      <c r="AA1023" s="308"/>
      <c r="AB1023" s="300"/>
      <c r="AC1023" s="300"/>
      <c r="AD1023" s="723"/>
      <c r="AE1023" s="723"/>
      <c r="AF1023" s="723"/>
      <c r="AG1023" s="241"/>
      <c r="AH1023" s="241"/>
      <c r="AI1023" s="241"/>
      <c r="AJ1023" s="241"/>
      <c r="AK1023" s="241"/>
      <c r="AL1023" s="241"/>
      <c r="AM1023" s="241"/>
      <c r="AN1023" s="242"/>
      <c r="AO1023" s="241"/>
      <c r="AP1023" s="242"/>
      <c r="AQ1023" s="241"/>
      <c r="AR1023" s="242"/>
      <c r="AS1023" s="241"/>
      <c r="AT1023" s="242"/>
      <c r="AU1023" s="241"/>
      <c r="AV1023" s="242"/>
      <c r="AW1023" s="241"/>
    </row>
    <row r="1024" spans="1:49" ht="26.25">
      <c r="A1024" s="312"/>
      <c r="B1024" s="312"/>
      <c r="C1024" s="312"/>
      <c r="D1024" s="312"/>
      <c r="E1024" s="312"/>
      <c r="F1024" s="313"/>
      <c r="G1024" s="304"/>
      <c r="H1024" s="314"/>
      <c r="I1024" s="300"/>
      <c r="J1024" s="315"/>
      <c r="K1024" s="315"/>
      <c r="L1024" s="316"/>
      <c r="M1024" s="300"/>
      <c r="N1024" s="308"/>
      <c r="O1024" s="300"/>
      <c r="P1024" s="312"/>
      <c r="Q1024" s="300"/>
      <c r="R1024" s="312"/>
      <c r="S1024" s="300"/>
      <c r="T1024" s="300"/>
      <c r="U1024" s="300"/>
      <c r="V1024" s="312"/>
      <c r="W1024" s="300"/>
      <c r="X1024" s="317"/>
      <c r="Y1024" s="308"/>
      <c r="Z1024" s="318"/>
      <c r="AA1024" s="308"/>
      <c r="AB1024" s="300"/>
      <c r="AC1024" s="300"/>
      <c r="AD1024" s="723"/>
      <c r="AE1024" s="723"/>
      <c r="AF1024" s="723"/>
      <c r="AG1024" s="241"/>
      <c r="AH1024" s="241"/>
      <c r="AI1024" s="241"/>
      <c r="AJ1024" s="241"/>
      <c r="AK1024" s="241"/>
      <c r="AL1024" s="241"/>
      <c r="AM1024" s="241"/>
      <c r="AN1024" s="242"/>
      <c r="AO1024" s="241"/>
      <c r="AP1024" s="242"/>
      <c r="AQ1024" s="241"/>
      <c r="AR1024" s="242"/>
      <c r="AS1024" s="241"/>
      <c r="AT1024" s="242"/>
      <c r="AU1024" s="241"/>
      <c r="AV1024" s="242"/>
      <c r="AW1024" s="241"/>
    </row>
    <row r="1025" spans="1:49" ht="26.25">
      <c r="A1025" s="312"/>
      <c r="B1025" s="312"/>
      <c r="C1025" s="312"/>
      <c r="D1025" s="312"/>
      <c r="E1025" s="312"/>
      <c r="F1025" s="313"/>
      <c r="G1025" s="304"/>
      <c r="H1025" s="314"/>
      <c r="I1025" s="300"/>
      <c r="J1025" s="315"/>
      <c r="K1025" s="315"/>
      <c r="L1025" s="316"/>
      <c r="M1025" s="300"/>
      <c r="N1025" s="308"/>
      <c r="O1025" s="300"/>
      <c r="P1025" s="312"/>
      <c r="Q1025" s="300"/>
      <c r="R1025" s="312"/>
      <c r="S1025" s="300"/>
      <c r="T1025" s="300"/>
      <c r="U1025" s="300"/>
      <c r="V1025" s="312"/>
      <c r="W1025" s="300"/>
      <c r="X1025" s="317"/>
      <c r="Y1025" s="308"/>
      <c r="Z1025" s="318"/>
      <c r="AA1025" s="308"/>
      <c r="AB1025" s="300"/>
      <c r="AC1025" s="300"/>
      <c r="AD1025" s="723"/>
      <c r="AE1025" s="723"/>
      <c r="AF1025" s="723"/>
      <c r="AG1025" s="241"/>
      <c r="AH1025" s="241"/>
      <c r="AI1025" s="241"/>
      <c r="AJ1025" s="241"/>
      <c r="AK1025" s="241"/>
      <c r="AL1025" s="241"/>
      <c r="AM1025" s="241"/>
      <c r="AN1025" s="242"/>
      <c r="AO1025" s="241"/>
      <c r="AP1025" s="242"/>
      <c r="AQ1025" s="241"/>
      <c r="AR1025" s="242"/>
      <c r="AS1025" s="241"/>
      <c r="AT1025" s="242"/>
      <c r="AU1025" s="241"/>
      <c r="AV1025" s="242"/>
      <c r="AW1025" s="241"/>
    </row>
    <row r="1026" spans="1:49" ht="26.25">
      <c r="A1026" s="312"/>
      <c r="B1026" s="312"/>
      <c r="C1026" s="312"/>
      <c r="D1026" s="312"/>
      <c r="E1026" s="312"/>
      <c r="F1026" s="313"/>
      <c r="G1026" s="304"/>
      <c r="H1026" s="314"/>
      <c r="I1026" s="300"/>
      <c r="J1026" s="315"/>
      <c r="K1026" s="315"/>
      <c r="L1026" s="316"/>
      <c r="M1026" s="300"/>
      <c r="N1026" s="308"/>
      <c r="O1026" s="300"/>
      <c r="P1026" s="312"/>
      <c r="Q1026" s="300"/>
      <c r="R1026" s="312"/>
      <c r="S1026" s="300"/>
      <c r="T1026" s="300"/>
      <c r="U1026" s="300"/>
      <c r="V1026" s="312"/>
      <c r="W1026" s="300"/>
      <c r="X1026" s="317"/>
      <c r="Y1026" s="308"/>
      <c r="Z1026" s="318"/>
      <c r="AA1026" s="308"/>
      <c r="AB1026" s="300"/>
      <c r="AC1026" s="300"/>
      <c r="AD1026" s="723"/>
      <c r="AE1026" s="723"/>
      <c r="AF1026" s="723"/>
      <c r="AG1026" s="241"/>
      <c r="AH1026" s="241"/>
      <c r="AI1026" s="241"/>
      <c r="AJ1026" s="241"/>
      <c r="AK1026" s="241"/>
      <c r="AL1026" s="241"/>
      <c r="AM1026" s="241"/>
      <c r="AN1026" s="242"/>
      <c r="AO1026" s="241"/>
      <c r="AP1026" s="242"/>
      <c r="AQ1026" s="241"/>
      <c r="AR1026" s="242"/>
      <c r="AS1026" s="241"/>
      <c r="AT1026" s="242"/>
      <c r="AU1026" s="241"/>
      <c r="AV1026" s="242"/>
      <c r="AW1026" s="241"/>
    </row>
    <row r="1027" spans="1:49" ht="26.25">
      <c r="A1027" s="312"/>
      <c r="B1027" s="312"/>
      <c r="C1027" s="312"/>
      <c r="D1027" s="312"/>
      <c r="E1027" s="312"/>
      <c r="F1027" s="313"/>
      <c r="G1027" s="304"/>
      <c r="H1027" s="314"/>
      <c r="I1027" s="300"/>
      <c r="J1027" s="315"/>
      <c r="K1027" s="315"/>
      <c r="L1027" s="316"/>
      <c r="M1027" s="300"/>
      <c r="N1027" s="308"/>
      <c r="O1027" s="300"/>
      <c r="P1027" s="312"/>
      <c r="Q1027" s="300"/>
      <c r="R1027" s="312"/>
      <c r="S1027" s="300"/>
      <c r="T1027" s="300"/>
      <c r="U1027" s="300"/>
      <c r="V1027" s="312"/>
      <c r="W1027" s="300"/>
      <c r="X1027" s="317"/>
      <c r="Y1027" s="308"/>
      <c r="Z1027" s="318"/>
      <c r="AA1027" s="308"/>
      <c r="AB1027" s="300"/>
      <c r="AC1027" s="300"/>
      <c r="AD1027" s="723"/>
      <c r="AE1027" s="723"/>
      <c r="AF1027" s="723"/>
      <c r="AG1027" s="241"/>
      <c r="AH1027" s="241"/>
      <c r="AI1027" s="241"/>
      <c r="AJ1027" s="241"/>
      <c r="AK1027" s="241"/>
      <c r="AL1027" s="241"/>
      <c r="AM1027" s="241"/>
      <c r="AN1027" s="242"/>
      <c r="AO1027" s="241"/>
      <c r="AP1027" s="242"/>
      <c r="AQ1027" s="241"/>
      <c r="AR1027" s="242"/>
      <c r="AS1027" s="241"/>
      <c r="AT1027" s="242"/>
      <c r="AU1027" s="241"/>
      <c r="AV1027" s="242"/>
      <c r="AW1027" s="241"/>
    </row>
    <row r="1028" spans="1:49" ht="26.25">
      <c r="A1028" s="312"/>
      <c r="B1028" s="312"/>
      <c r="C1028" s="312"/>
      <c r="D1028" s="312"/>
      <c r="E1028" s="312"/>
      <c r="F1028" s="313"/>
      <c r="G1028" s="304"/>
      <c r="H1028" s="314"/>
      <c r="I1028" s="300"/>
      <c r="J1028" s="315"/>
      <c r="K1028" s="315"/>
      <c r="L1028" s="316"/>
      <c r="M1028" s="300"/>
      <c r="N1028" s="308"/>
      <c r="O1028" s="300"/>
      <c r="P1028" s="312"/>
      <c r="Q1028" s="300"/>
      <c r="R1028" s="312"/>
      <c r="S1028" s="300"/>
      <c r="T1028" s="300"/>
      <c r="U1028" s="300"/>
      <c r="V1028" s="312"/>
      <c r="W1028" s="300"/>
      <c r="X1028" s="317"/>
      <c r="Y1028" s="308"/>
      <c r="Z1028" s="318"/>
      <c r="AA1028" s="308"/>
      <c r="AB1028" s="300"/>
      <c r="AC1028" s="300"/>
      <c r="AD1028" s="723"/>
      <c r="AE1028" s="723"/>
      <c r="AF1028" s="723"/>
      <c r="AG1028" s="241"/>
      <c r="AH1028" s="241"/>
      <c r="AI1028" s="241"/>
      <c r="AJ1028" s="241"/>
      <c r="AK1028" s="241"/>
      <c r="AL1028" s="241"/>
      <c r="AM1028" s="241"/>
      <c r="AN1028" s="242"/>
      <c r="AO1028" s="241"/>
      <c r="AP1028" s="242"/>
      <c r="AQ1028" s="241"/>
      <c r="AR1028" s="242"/>
      <c r="AS1028" s="241"/>
      <c r="AT1028" s="242"/>
      <c r="AU1028" s="241"/>
      <c r="AV1028" s="242"/>
      <c r="AW1028" s="241"/>
    </row>
    <row r="1029" spans="1:49" ht="26.25">
      <c r="A1029" s="312"/>
      <c r="B1029" s="312"/>
      <c r="C1029" s="312"/>
      <c r="D1029" s="312"/>
      <c r="E1029" s="312"/>
      <c r="F1029" s="313"/>
      <c r="G1029" s="304"/>
      <c r="H1029" s="314"/>
      <c r="I1029" s="300"/>
      <c r="J1029" s="315"/>
      <c r="K1029" s="315"/>
      <c r="L1029" s="316"/>
      <c r="M1029" s="300"/>
      <c r="N1029" s="308"/>
      <c r="O1029" s="300"/>
      <c r="P1029" s="312"/>
      <c r="Q1029" s="300"/>
      <c r="R1029" s="312"/>
      <c r="S1029" s="300"/>
      <c r="T1029" s="300"/>
      <c r="U1029" s="300"/>
      <c r="V1029" s="312"/>
      <c r="W1029" s="300"/>
      <c r="X1029" s="317"/>
      <c r="Y1029" s="308"/>
      <c r="Z1029" s="318"/>
      <c r="AA1029" s="308"/>
      <c r="AB1029" s="300"/>
      <c r="AC1029" s="300"/>
      <c r="AD1029" s="723"/>
      <c r="AE1029" s="723"/>
      <c r="AF1029" s="723"/>
      <c r="AG1029" s="241"/>
      <c r="AH1029" s="241"/>
      <c r="AI1029" s="241"/>
      <c r="AJ1029" s="241"/>
      <c r="AK1029" s="241"/>
      <c r="AL1029" s="241"/>
      <c r="AM1029" s="241"/>
      <c r="AN1029" s="242"/>
      <c r="AO1029" s="241"/>
      <c r="AP1029" s="242"/>
      <c r="AQ1029" s="241"/>
      <c r="AR1029" s="242"/>
      <c r="AS1029" s="241"/>
      <c r="AT1029" s="242"/>
      <c r="AU1029" s="241"/>
      <c r="AV1029" s="242"/>
      <c r="AW1029" s="241"/>
    </row>
    <row r="1030" spans="1:49" ht="26.25">
      <c r="A1030" s="312"/>
      <c r="B1030" s="312"/>
      <c r="C1030" s="312"/>
      <c r="D1030" s="312"/>
      <c r="E1030" s="312"/>
      <c r="F1030" s="313"/>
      <c r="G1030" s="304"/>
      <c r="H1030" s="314"/>
      <c r="I1030" s="300"/>
      <c r="J1030" s="315"/>
      <c r="K1030" s="315"/>
      <c r="L1030" s="316"/>
      <c r="M1030" s="300"/>
      <c r="N1030" s="308"/>
      <c r="O1030" s="300"/>
      <c r="P1030" s="312"/>
      <c r="Q1030" s="300"/>
      <c r="R1030" s="312"/>
      <c r="S1030" s="300"/>
      <c r="T1030" s="300"/>
      <c r="U1030" s="300"/>
      <c r="V1030" s="312"/>
      <c r="W1030" s="300"/>
      <c r="X1030" s="317"/>
      <c r="Y1030" s="308"/>
      <c r="Z1030" s="318"/>
      <c r="AA1030" s="308"/>
      <c r="AB1030" s="300"/>
      <c r="AC1030" s="300"/>
      <c r="AD1030" s="723"/>
      <c r="AE1030" s="723"/>
      <c r="AF1030" s="723"/>
      <c r="AG1030" s="241"/>
      <c r="AH1030" s="241"/>
      <c r="AI1030" s="241"/>
      <c r="AJ1030" s="241"/>
      <c r="AK1030" s="241"/>
      <c r="AL1030" s="241"/>
      <c r="AM1030" s="241"/>
      <c r="AN1030" s="242"/>
      <c r="AO1030" s="241"/>
      <c r="AP1030" s="242"/>
      <c r="AQ1030" s="241"/>
      <c r="AR1030" s="242"/>
      <c r="AS1030" s="241"/>
      <c r="AT1030" s="242"/>
      <c r="AU1030" s="241"/>
      <c r="AV1030" s="242"/>
      <c r="AW1030" s="241"/>
    </row>
    <row r="1031" spans="1:49" ht="26.25">
      <c r="A1031" s="312"/>
      <c r="B1031" s="312"/>
      <c r="C1031" s="312"/>
      <c r="D1031" s="312"/>
      <c r="E1031" s="312"/>
      <c r="F1031" s="313"/>
      <c r="G1031" s="304"/>
      <c r="H1031" s="314"/>
      <c r="I1031" s="300"/>
      <c r="J1031" s="315"/>
      <c r="K1031" s="315"/>
      <c r="L1031" s="316"/>
      <c r="M1031" s="300"/>
      <c r="N1031" s="308"/>
      <c r="O1031" s="300"/>
      <c r="P1031" s="312"/>
      <c r="Q1031" s="300"/>
      <c r="R1031" s="312"/>
      <c r="S1031" s="300"/>
      <c r="T1031" s="300"/>
      <c r="U1031" s="300"/>
      <c r="V1031" s="312"/>
      <c r="W1031" s="300"/>
      <c r="X1031" s="317"/>
      <c r="Y1031" s="308"/>
      <c r="Z1031" s="318"/>
      <c r="AA1031" s="308"/>
      <c r="AB1031" s="300"/>
      <c r="AC1031" s="300"/>
      <c r="AD1031" s="723"/>
      <c r="AE1031" s="723"/>
      <c r="AF1031" s="723"/>
      <c r="AG1031" s="241"/>
      <c r="AH1031" s="241"/>
      <c r="AI1031" s="241"/>
      <c r="AJ1031" s="241"/>
      <c r="AK1031" s="241"/>
      <c r="AL1031" s="241"/>
      <c r="AM1031" s="241"/>
      <c r="AN1031" s="242"/>
      <c r="AO1031" s="241"/>
      <c r="AP1031" s="242"/>
      <c r="AQ1031" s="241"/>
      <c r="AR1031" s="242"/>
      <c r="AS1031" s="241"/>
      <c r="AT1031" s="242"/>
      <c r="AU1031" s="241"/>
      <c r="AV1031" s="242"/>
      <c r="AW1031" s="241"/>
    </row>
    <row r="1032" spans="1:49" ht="26.25">
      <c r="A1032" s="312"/>
      <c r="B1032" s="312"/>
      <c r="C1032" s="312"/>
      <c r="D1032" s="312"/>
      <c r="E1032" s="312"/>
      <c r="F1032" s="313"/>
      <c r="G1032" s="304"/>
      <c r="H1032" s="314"/>
      <c r="I1032" s="300"/>
      <c r="J1032" s="315"/>
      <c r="K1032" s="315"/>
      <c r="L1032" s="316"/>
      <c r="M1032" s="300"/>
      <c r="N1032" s="308"/>
      <c r="O1032" s="300"/>
      <c r="P1032" s="312"/>
      <c r="Q1032" s="300"/>
      <c r="R1032" s="312"/>
      <c r="S1032" s="300"/>
      <c r="T1032" s="300"/>
      <c r="U1032" s="300"/>
      <c r="V1032" s="312"/>
      <c r="W1032" s="300"/>
      <c r="X1032" s="317"/>
      <c r="Y1032" s="308"/>
      <c r="Z1032" s="318"/>
      <c r="AA1032" s="308"/>
      <c r="AB1032" s="300"/>
      <c r="AC1032" s="300"/>
      <c r="AD1032" s="723"/>
      <c r="AE1032" s="723"/>
      <c r="AF1032" s="723"/>
      <c r="AG1032" s="241"/>
      <c r="AH1032" s="241"/>
      <c r="AI1032" s="241"/>
      <c r="AJ1032" s="241"/>
      <c r="AK1032" s="241"/>
      <c r="AL1032" s="241"/>
      <c r="AM1032" s="241"/>
      <c r="AN1032" s="242"/>
      <c r="AO1032" s="241"/>
      <c r="AP1032" s="242"/>
      <c r="AQ1032" s="241"/>
      <c r="AR1032" s="242"/>
      <c r="AS1032" s="241"/>
      <c r="AT1032" s="242"/>
      <c r="AU1032" s="241"/>
      <c r="AV1032" s="242"/>
      <c r="AW1032" s="241"/>
    </row>
    <row r="1033" spans="1:49" ht="26.25">
      <c r="A1033" s="312"/>
      <c r="B1033" s="312"/>
      <c r="C1033" s="312"/>
      <c r="D1033" s="312"/>
      <c r="E1033" s="312"/>
      <c r="F1033" s="313"/>
      <c r="G1033" s="304"/>
      <c r="H1033" s="314"/>
      <c r="I1033" s="300"/>
      <c r="J1033" s="315"/>
      <c r="K1033" s="315"/>
      <c r="L1033" s="316"/>
      <c r="M1033" s="300"/>
      <c r="N1033" s="308"/>
      <c r="O1033" s="300"/>
      <c r="P1033" s="312"/>
      <c r="Q1033" s="300"/>
      <c r="R1033" s="312"/>
      <c r="S1033" s="300"/>
      <c r="T1033" s="300"/>
      <c r="U1033" s="300"/>
      <c r="V1033" s="312"/>
      <c r="W1033" s="300"/>
      <c r="X1033" s="317"/>
      <c r="Y1033" s="308"/>
      <c r="Z1033" s="318"/>
      <c r="AA1033" s="308"/>
      <c r="AB1033" s="300"/>
      <c r="AC1033" s="300"/>
      <c r="AD1033" s="723"/>
      <c r="AE1033" s="723"/>
      <c r="AF1033" s="723"/>
      <c r="AG1033" s="241"/>
      <c r="AH1033" s="241"/>
      <c r="AI1033" s="241"/>
      <c r="AJ1033" s="241"/>
      <c r="AK1033" s="241"/>
      <c r="AL1033" s="241"/>
      <c r="AM1033" s="241"/>
      <c r="AN1033" s="242"/>
      <c r="AO1033" s="241"/>
      <c r="AP1033" s="242"/>
      <c r="AQ1033" s="241"/>
      <c r="AR1033" s="242"/>
      <c r="AS1033" s="241"/>
      <c r="AT1033" s="242"/>
      <c r="AU1033" s="241"/>
      <c r="AV1033" s="242"/>
      <c r="AW1033" s="241"/>
    </row>
    <row r="1034" spans="1:49" ht="26.25">
      <c r="A1034" s="312"/>
      <c r="B1034" s="312"/>
      <c r="C1034" s="312"/>
      <c r="D1034" s="312"/>
      <c r="E1034" s="312"/>
      <c r="F1034" s="313"/>
      <c r="G1034" s="304"/>
      <c r="H1034" s="314"/>
      <c r="I1034" s="300"/>
      <c r="J1034" s="315"/>
      <c r="K1034" s="315"/>
      <c r="L1034" s="316"/>
      <c r="M1034" s="300"/>
      <c r="N1034" s="308"/>
      <c r="O1034" s="300"/>
      <c r="P1034" s="312"/>
      <c r="Q1034" s="300"/>
      <c r="R1034" s="312"/>
      <c r="S1034" s="300"/>
      <c r="T1034" s="300"/>
      <c r="U1034" s="300"/>
      <c r="V1034" s="312"/>
      <c r="W1034" s="300"/>
      <c r="X1034" s="317"/>
      <c r="Y1034" s="308"/>
      <c r="Z1034" s="318"/>
      <c r="AA1034" s="308"/>
      <c r="AB1034" s="300"/>
      <c r="AC1034" s="300"/>
      <c r="AD1034" s="723"/>
      <c r="AE1034" s="723"/>
      <c r="AF1034" s="723"/>
      <c r="AG1034" s="241"/>
      <c r="AH1034" s="241"/>
      <c r="AI1034" s="241"/>
      <c r="AJ1034" s="241"/>
      <c r="AK1034" s="241"/>
      <c r="AL1034" s="241"/>
      <c r="AM1034" s="241"/>
      <c r="AN1034" s="242"/>
      <c r="AO1034" s="241"/>
      <c r="AP1034" s="242"/>
      <c r="AQ1034" s="241"/>
      <c r="AR1034" s="242"/>
      <c r="AS1034" s="241"/>
      <c r="AT1034" s="242"/>
      <c r="AU1034" s="241"/>
      <c r="AV1034" s="242"/>
      <c r="AW1034" s="241"/>
    </row>
    <row r="1035" spans="1:49" ht="26.25">
      <c r="A1035" s="312"/>
      <c r="B1035" s="312"/>
      <c r="C1035" s="312"/>
      <c r="D1035" s="312"/>
      <c r="E1035" s="312"/>
      <c r="F1035" s="313"/>
      <c r="G1035" s="304"/>
      <c r="H1035" s="314"/>
      <c r="I1035" s="300"/>
      <c r="J1035" s="315"/>
      <c r="K1035" s="315"/>
      <c r="L1035" s="316"/>
      <c r="M1035" s="300"/>
      <c r="N1035" s="308"/>
      <c r="O1035" s="300"/>
      <c r="P1035" s="312"/>
      <c r="Q1035" s="300"/>
      <c r="R1035" s="312"/>
      <c r="S1035" s="300"/>
      <c r="T1035" s="300"/>
      <c r="U1035" s="300"/>
      <c r="V1035" s="312"/>
      <c r="W1035" s="300"/>
      <c r="X1035" s="317"/>
      <c r="Y1035" s="308"/>
      <c r="Z1035" s="318"/>
      <c r="AA1035" s="308"/>
      <c r="AB1035" s="300"/>
      <c r="AC1035" s="300"/>
      <c r="AD1035" s="723"/>
      <c r="AE1035" s="723"/>
      <c r="AF1035" s="723"/>
      <c r="AG1035" s="241"/>
      <c r="AH1035" s="241"/>
      <c r="AI1035" s="241"/>
      <c r="AJ1035" s="241"/>
      <c r="AK1035" s="241"/>
      <c r="AL1035" s="241"/>
      <c r="AM1035" s="241"/>
      <c r="AN1035" s="242"/>
      <c r="AO1035" s="241"/>
      <c r="AP1035" s="242"/>
      <c r="AQ1035" s="241"/>
      <c r="AR1035" s="242"/>
      <c r="AS1035" s="241"/>
      <c r="AT1035" s="242"/>
      <c r="AU1035" s="241"/>
      <c r="AV1035" s="242"/>
      <c r="AW1035" s="241"/>
    </row>
    <row r="1036" spans="1:49" ht="26.25">
      <c r="A1036" s="312"/>
      <c r="B1036" s="312"/>
      <c r="C1036" s="312"/>
      <c r="D1036" s="312"/>
      <c r="E1036" s="312"/>
      <c r="F1036" s="313"/>
      <c r="G1036" s="304"/>
      <c r="H1036" s="314"/>
      <c r="I1036" s="300"/>
      <c r="J1036" s="315"/>
      <c r="K1036" s="315"/>
      <c r="L1036" s="316"/>
      <c r="M1036" s="300"/>
      <c r="N1036" s="308"/>
      <c r="O1036" s="300"/>
      <c r="P1036" s="312"/>
      <c r="Q1036" s="300"/>
      <c r="R1036" s="312"/>
      <c r="S1036" s="300"/>
      <c r="T1036" s="300"/>
      <c r="U1036" s="300"/>
      <c r="V1036" s="312"/>
      <c r="W1036" s="300"/>
      <c r="X1036" s="317"/>
      <c r="Y1036" s="308"/>
      <c r="Z1036" s="318"/>
      <c r="AA1036" s="308"/>
      <c r="AB1036" s="300"/>
      <c r="AC1036" s="300"/>
      <c r="AD1036" s="723"/>
      <c r="AE1036" s="723"/>
      <c r="AF1036" s="723"/>
      <c r="AG1036" s="241"/>
      <c r="AH1036" s="241"/>
      <c r="AI1036" s="241"/>
      <c r="AJ1036" s="241"/>
      <c r="AK1036" s="241"/>
      <c r="AL1036" s="241"/>
      <c r="AM1036" s="241"/>
      <c r="AN1036" s="242"/>
      <c r="AO1036" s="241"/>
      <c r="AP1036" s="242"/>
      <c r="AQ1036" s="241"/>
      <c r="AR1036" s="242"/>
      <c r="AS1036" s="241"/>
      <c r="AT1036" s="242"/>
      <c r="AU1036" s="241"/>
      <c r="AV1036" s="242"/>
      <c r="AW1036" s="241"/>
    </row>
    <row r="1037" spans="1:49" ht="26.25">
      <c r="A1037" s="312"/>
      <c r="B1037" s="312"/>
      <c r="C1037" s="312"/>
      <c r="D1037" s="312"/>
      <c r="E1037" s="312"/>
      <c r="F1037" s="313"/>
      <c r="G1037" s="304"/>
      <c r="H1037" s="314"/>
      <c r="I1037" s="300"/>
      <c r="J1037" s="315"/>
      <c r="K1037" s="315"/>
      <c r="L1037" s="316"/>
      <c r="M1037" s="300"/>
      <c r="N1037" s="308"/>
      <c r="O1037" s="300"/>
      <c r="P1037" s="312"/>
      <c r="Q1037" s="300"/>
      <c r="R1037" s="312"/>
      <c r="S1037" s="300"/>
      <c r="T1037" s="300"/>
      <c r="U1037" s="300"/>
      <c r="V1037" s="312"/>
      <c r="W1037" s="300"/>
      <c r="X1037" s="317"/>
      <c r="Y1037" s="308"/>
      <c r="Z1037" s="318"/>
      <c r="AA1037" s="308"/>
      <c r="AB1037" s="300"/>
      <c r="AC1037" s="300"/>
      <c r="AD1037" s="723"/>
      <c r="AE1037" s="723"/>
      <c r="AF1037" s="723"/>
      <c r="AG1037" s="241"/>
      <c r="AH1037" s="241"/>
      <c r="AI1037" s="241"/>
      <c r="AJ1037" s="241"/>
      <c r="AK1037" s="241"/>
      <c r="AL1037" s="241"/>
      <c r="AM1037" s="241"/>
      <c r="AN1037" s="242"/>
      <c r="AO1037" s="241"/>
      <c r="AP1037" s="242"/>
      <c r="AQ1037" s="241"/>
      <c r="AR1037" s="242"/>
      <c r="AS1037" s="241"/>
      <c r="AT1037" s="242"/>
      <c r="AU1037" s="241"/>
      <c r="AV1037" s="242"/>
      <c r="AW1037" s="241"/>
    </row>
    <row r="1038" spans="1:49" ht="26.25">
      <c r="A1038" s="312"/>
      <c r="B1038" s="312"/>
      <c r="C1038" s="312"/>
      <c r="D1038" s="312"/>
      <c r="E1038" s="312"/>
      <c r="F1038" s="313"/>
      <c r="G1038" s="304"/>
      <c r="H1038" s="314"/>
      <c r="I1038" s="300"/>
      <c r="J1038" s="315"/>
      <c r="K1038" s="315"/>
      <c r="L1038" s="316"/>
      <c r="M1038" s="300"/>
      <c r="N1038" s="308"/>
      <c r="O1038" s="300"/>
      <c r="P1038" s="312"/>
      <c r="Q1038" s="300"/>
      <c r="R1038" s="312"/>
      <c r="S1038" s="300"/>
      <c r="T1038" s="300"/>
      <c r="U1038" s="300"/>
      <c r="V1038" s="312"/>
      <c r="W1038" s="300"/>
      <c r="X1038" s="317"/>
      <c r="Y1038" s="308"/>
      <c r="Z1038" s="318"/>
      <c r="AA1038" s="308"/>
      <c r="AB1038" s="300"/>
      <c r="AC1038" s="300"/>
      <c r="AD1038" s="723"/>
      <c r="AE1038" s="723"/>
      <c r="AF1038" s="723"/>
      <c r="AG1038" s="241"/>
      <c r="AH1038" s="241"/>
      <c r="AI1038" s="241"/>
      <c r="AJ1038" s="241"/>
      <c r="AK1038" s="241"/>
      <c r="AL1038" s="241"/>
      <c r="AM1038" s="241"/>
      <c r="AN1038" s="242"/>
      <c r="AO1038" s="241"/>
      <c r="AP1038" s="242"/>
      <c r="AQ1038" s="241"/>
      <c r="AR1038" s="242"/>
      <c r="AS1038" s="241"/>
      <c r="AT1038" s="242"/>
      <c r="AU1038" s="241"/>
      <c r="AV1038" s="242"/>
      <c r="AW1038" s="241"/>
    </row>
    <row r="1039" spans="1:49" ht="26.25">
      <c r="A1039" s="312"/>
      <c r="B1039" s="312"/>
      <c r="C1039" s="312"/>
      <c r="D1039" s="312"/>
      <c r="E1039" s="312"/>
      <c r="F1039" s="313"/>
      <c r="G1039" s="304"/>
      <c r="H1039" s="314"/>
      <c r="I1039" s="300"/>
      <c r="J1039" s="315"/>
      <c r="K1039" s="315"/>
      <c r="L1039" s="316"/>
      <c r="M1039" s="300"/>
      <c r="N1039" s="308"/>
      <c r="O1039" s="300"/>
      <c r="P1039" s="312"/>
      <c r="Q1039" s="300"/>
      <c r="R1039" s="312"/>
      <c r="S1039" s="300"/>
      <c r="T1039" s="300"/>
      <c r="U1039" s="300"/>
      <c r="V1039" s="312"/>
      <c r="W1039" s="300"/>
      <c r="X1039" s="317"/>
      <c r="Y1039" s="308"/>
      <c r="Z1039" s="318"/>
      <c r="AA1039" s="308"/>
      <c r="AB1039" s="300"/>
      <c r="AC1039" s="300"/>
      <c r="AD1039" s="723"/>
      <c r="AE1039" s="723"/>
      <c r="AF1039" s="723"/>
      <c r="AG1039" s="241"/>
      <c r="AH1039" s="241"/>
      <c r="AI1039" s="241"/>
      <c r="AJ1039" s="241"/>
      <c r="AK1039" s="241"/>
      <c r="AL1039" s="241"/>
      <c r="AM1039" s="241"/>
      <c r="AN1039" s="242"/>
      <c r="AO1039" s="241"/>
      <c r="AP1039" s="242"/>
      <c r="AQ1039" s="241"/>
      <c r="AR1039" s="242"/>
      <c r="AS1039" s="241"/>
      <c r="AT1039" s="242"/>
      <c r="AU1039" s="241"/>
      <c r="AV1039" s="242"/>
      <c r="AW1039" s="241"/>
    </row>
    <row r="1040" spans="1:49" ht="26.25">
      <c r="A1040" s="312"/>
      <c r="B1040" s="312"/>
      <c r="C1040" s="312"/>
      <c r="D1040" s="312"/>
      <c r="E1040" s="312"/>
      <c r="F1040" s="313"/>
      <c r="G1040" s="304"/>
      <c r="H1040" s="314"/>
      <c r="I1040" s="300"/>
      <c r="J1040" s="315"/>
      <c r="K1040" s="315"/>
      <c r="L1040" s="316"/>
      <c r="M1040" s="300"/>
      <c r="N1040" s="308"/>
      <c r="O1040" s="300"/>
      <c r="P1040" s="312"/>
      <c r="Q1040" s="300"/>
      <c r="R1040" s="312"/>
      <c r="S1040" s="300"/>
      <c r="T1040" s="300"/>
      <c r="U1040" s="300"/>
      <c r="V1040" s="312"/>
      <c r="W1040" s="300"/>
      <c r="X1040" s="317"/>
      <c r="Y1040" s="308"/>
      <c r="Z1040" s="318"/>
      <c r="AA1040" s="308"/>
      <c r="AB1040" s="300"/>
      <c r="AC1040" s="300"/>
      <c r="AD1040" s="723"/>
      <c r="AE1040" s="723"/>
      <c r="AF1040" s="723"/>
      <c r="AG1040" s="241"/>
      <c r="AH1040" s="241"/>
      <c r="AI1040" s="241"/>
      <c r="AJ1040" s="241"/>
      <c r="AK1040" s="241"/>
      <c r="AL1040" s="241"/>
      <c r="AM1040" s="241"/>
      <c r="AN1040" s="242"/>
      <c r="AO1040" s="241"/>
      <c r="AP1040" s="242"/>
      <c r="AQ1040" s="241"/>
      <c r="AR1040" s="242"/>
      <c r="AS1040" s="241"/>
      <c r="AT1040" s="242"/>
      <c r="AU1040" s="241"/>
      <c r="AV1040" s="242"/>
      <c r="AW1040" s="241"/>
    </row>
    <row r="1041" spans="1:49" ht="26.25">
      <c r="A1041" s="312"/>
      <c r="B1041" s="312"/>
      <c r="C1041" s="312"/>
      <c r="D1041" s="312"/>
      <c r="E1041" s="312"/>
      <c r="F1041" s="313"/>
      <c r="G1041" s="304"/>
      <c r="H1041" s="314"/>
      <c r="I1041" s="300"/>
      <c r="J1041" s="315"/>
      <c r="K1041" s="315"/>
      <c r="L1041" s="316"/>
      <c r="M1041" s="300"/>
      <c r="N1041" s="308"/>
      <c r="O1041" s="300"/>
      <c r="P1041" s="312"/>
      <c r="Q1041" s="300"/>
      <c r="R1041" s="312"/>
      <c r="S1041" s="300"/>
      <c r="T1041" s="300"/>
      <c r="U1041" s="300"/>
      <c r="V1041" s="312"/>
      <c r="W1041" s="300"/>
      <c r="X1041" s="317"/>
      <c r="Y1041" s="308"/>
      <c r="Z1041" s="318"/>
      <c r="AA1041" s="308"/>
      <c r="AB1041" s="300"/>
      <c r="AC1041" s="300"/>
      <c r="AD1041" s="723"/>
      <c r="AE1041" s="723"/>
      <c r="AF1041" s="723"/>
      <c r="AG1041" s="241"/>
      <c r="AH1041" s="241"/>
      <c r="AI1041" s="241"/>
      <c r="AJ1041" s="241"/>
      <c r="AK1041" s="241"/>
      <c r="AL1041" s="241"/>
      <c r="AM1041" s="241"/>
      <c r="AN1041" s="242"/>
      <c r="AO1041" s="241"/>
      <c r="AP1041" s="242"/>
      <c r="AQ1041" s="241"/>
      <c r="AR1041" s="242"/>
      <c r="AS1041" s="241"/>
      <c r="AT1041" s="242"/>
      <c r="AU1041" s="241"/>
      <c r="AV1041" s="242"/>
      <c r="AW1041" s="241"/>
    </row>
    <row r="1042" spans="1:49" ht="26.25">
      <c r="A1042" s="312"/>
      <c r="B1042" s="312"/>
      <c r="C1042" s="312"/>
      <c r="D1042" s="312"/>
      <c r="E1042" s="312"/>
      <c r="F1042" s="313"/>
      <c r="G1042" s="304"/>
      <c r="H1042" s="314"/>
      <c r="I1042" s="300"/>
      <c r="J1042" s="315"/>
      <c r="K1042" s="315"/>
      <c r="L1042" s="316"/>
      <c r="M1042" s="300"/>
      <c r="N1042" s="308"/>
      <c r="O1042" s="300"/>
      <c r="P1042" s="312"/>
      <c r="Q1042" s="300"/>
      <c r="R1042" s="312"/>
      <c r="S1042" s="300"/>
      <c r="T1042" s="300"/>
      <c r="U1042" s="300"/>
      <c r="V1042" s="312"/>
      <c r="W1042" s="300"/>
      <c r="X1042" s="317"/>
      <c r="Y1042" s="308"/>
      <c r="Z1042" s="318"/>
      <c r="AA1042" s="308"/>
      <c r="AB1042" s="300"/>
      <c r="AC1042" s="300"/>
      <c r="AD1042" s="723"/>
      <c r="AE1042" s="723"/>
      <c r="AF1042" s="723"/>
      <c r="AG1042" s="241"/>
      <c r="AH1042" s="241"/>
      <c r="AI1042" s="241"/>
      <c r="AJ1042" s="241"/>
      <c r="AK1042" s="241"/>
      <c r="AL1042" s="241"/>
      <c r="AM1042" s="241"/>
      <c r="AN1042" s="242"/>
      <c r="AO1042" s="241"/>
      <c r="AP1042" s="242"/>
      <c r="AQ1042" s="241"/>
      <c r="AR1042" s="242"/>
      <c r="AS1042" s="241"/>
      <c r="AT1042" s="242"/>
      <c r="AU1042" s="241"/>
      <c r="AV1042" s="242"/>
      <c r="AW1042" s="241"/>
    </row>
    <row r="1043" spans="1:49" ht="26.25">
      <c r="A1043" s="312"/>
      <c r="B1043" s="312"/>
      <c r="C1043" s="312"/>
      <c r="D1043" s="312"/>
      <c r="E1043" s="312"/>
      <c r="F1043" s="313"/>
      <c r="G1043" s="304"/>
      <c r="H1043" s="314"/>
      <c r="I1043" s="300"/>
      <c r="J1043" s="315"/>
      <c r="K1043" s="315"/>
      <c r="L1043" s="316"/>
      <c r="M1043" s="300"/>
      <c r="N1043" s="308"/>
      <c r="O1043" s="300"/>
      <c r="P1043" s="312"/>
      <c r="Q1043" s="300"/>
      <c r="R1043" s="312"/>
      <c r="S1043" s="300"/>
      <c r="T1043" s="300"/>
      <c r="U1043" s="300"/>
      <c r="V1043" s="312"/>
      <c r="W1043" s="300"/>
      <c r="X1043" s="317"/>
      <c r="Y1043" s="308"/>
      <c r="Z1043" s="318"/>
      <c r="AA1043" s="308"/>
      <c r="AB1043" s="300"/>
      <c r="AC1043" s="300"/>
      <c r="AD1043" s="723"/>
      <c r="AE1043" s="723"/>
      <c r="AF1043" s="723"/>
      <c r="AG1043" s="241"/>
      <c r="AH1043" s="241"/>
      <c r="AI1043" s="241"/>
      <c r="AJ1043" s="241"/>
      <c r="AK1043" s="241"/>
      <c r="AL1043" s="241"/>
      <c r="AM1043" s="241"/>
      <c r="AN1043" s="242"/>
      <c r="AO1043" s="241"/>
      <c r="AP1043" s="242"/>
      <c r="AQ1043" s="241"/>
      <c r="AR1043" s="242"/>
      <c r="AS1043" s="241"/>
      <c r="AT1043" s="242"/>
      <c r="AU1043" s="241"/>
      <c r="AV1043" s="242"/>
      <c r="AW1043" s="241"/>
    </row>
    <row r="1044" spans="1:49" ht="26.25">
      <c r="A1044" s="312"/>
      <c r="B1044" s="312"/>
      <c r="C1044" s="312"/>
      <c r="D1044" s="312"/>
      <c r="E1044" s="312"/>
      <c r="F1044" s="313"/>
      <c r="G1044" s="304"/>
      <c r="H1044" s="314"/>
      <c r="I1044" s="300"/>
      <c r="J1044" s="315"/>
      <c r="K1044" s="315"/>
      <c r="L1044" s="316"/>
      <c r="M1044" s="300"/>
      <c r="N1044" s="308"/>
      <c r="O1044" s="300"/>
      <c r="P1044" s="312"/>
      <c r="Q1044" s="300"/>
      <c r="R1044" s="312"/>
      <c r="S1044" s="300"/>
      <c r="T1044" s="300"/>
      <c r="U1044" s="300"/>
      <c r="V1044" s="312"/>
      <c r="W1044" s="300"/>
      <c r="X1044" s="317"/>
      <c r="Y1044" s="308"/>
      <c r="Z1044" s="318"/>
      <c r="AA1044" s="308"/>
      <c r="AB1044" s="300"/>
      <c r="AC1044" s="300"/>
      <c r="AD1044" s="723"/>
      <c r="AE1044" s="723"/>
      <c r="AF1044" s="723"/>
      <c r="AG1044" s="241"/>
      <c r="AH1044" s="241"/>
      <c r="AI1044" s="241"/>
      <c r="AJ1044" s="241"/>
      <c r="AK1044" s="241"/>
      <c r="AL1044" s="241"/>
      <c r="AM1044" s="241"/>
      <c r="AN1044" s="242"/>
      <c r="AO1044" s="241"/>
      <c r="AP1044" s="242"/>
      <c r="AQ1044" s="241"/>
      <c r="AR1044" s="242"/>
      <c r="AS1044" s="241"/>
      <c r="AT1044" s="242"/>
      <c r="AU1044" s="241"/>
      <c r="AV1044" s="242"/>
      <c r="AW1044" s="241"/>
    </row>
    <row r="1045" spans="1:49" ht="26.25">
      <c r="A1045" s="312"/>
      <c r="B1045" s="312"/>
      <c r="C1045" s="312"/>
      <c r="D1045" s="312"/>
      <c r="E1045" s="312"/>
      <c r="F1045" s="313"/>
      <c r="G1045" s="304"/>
      <c r="H1045" s="314"/>
      <c r="I1045" s="300"/>
      <c r="J1045" s="315"/>
      <c r="K1045" s="315"/>
      <c r="L1045" s="316"/>
      <c r="M1045" s="300"/>
      <c r="N1045" s="308"/>
      <c r="O1045" s="300"/>
      <c r="P1045" s="312"/>
      <c r="Q1045" s="300"/>
      <c r="R1045" s="312"/>
      <c r="S1045" s="300"/>
      <c r="T1045" s="300"/>
      <c r="U1045" s="300"/>
      <c r="V1045" s="312"/>
      <c r="W1045" s="300"/>
      <c r="X1045" s="317"/>
      <c r="Y1045" s="308"/>
      <c r="Z1045" s="318"/>
      <c r="AA1045" s="308"/>
      <c r="AB1045" s="300"/>
      <c r="AC1045" s="300"/>
      <c r="AD1045" s="723"/>
      <c r="AE1045" s="723"/>
      <c r="AF1045" s="723"/>
      <c r="AG1045" s="241"/>
      <c r="AH1045" s="241"/>
      <c r="AI1045" s="241"/>
      <c r="AJ1045" s="241"/>
      <c r="AK1045" s="241"/>
      <c r="AL1045" s="241"/>
      <c r="AM1045" s="241"/>
      <c r="AN1045" s="242"/>
      <c r="AO1045" s="241"/>
      <c r="AP1045" s="242"/>
      <c r="AQ1045" s="241"/>
      <c r="AR1045" s="242"/>
      <c r="AS1045" s="241"/>
      <c r="AT1045" s="242"/>
      <c r="AU1045" s="241"/>
      <c r="AV1045" s="242"/>
      <c r="AW1045" s="241"/>
    </row>
    <row r="1046" spans="1:49" ht="26.25">
      <c r="A1046" s="312"/>
      <c r="B1046" s="312"/>
      <c r="C1046" s="312"/>
      <c r="D1046" s="312"/>
      <c r="E1046" s="312"/>
      <c r="F1046" s="313"/>
      <c r="G1046" s="304"/>
      <c r="H1046" s="314"/>
      <c r="I1046" s="300"/>
      <c r="J1046" s="315"/>
      <c r="K1046" s="315"/>
      <c r="L1046" s="316"/>
      <c r="M1046" s="300"/>
      <c r="N1046" s="308"/>
      <c r="O1046" s="300"/>
      <c r="P1046" s="312"/>
      <c r="Q1046" s="300"/>
      <c r="R1046" s="312"/>
      <c r="S1046" s="300"/>
      <c r="T1046" s="300"/>
      <c r="U1046" s="300"/>
      <c r="V1046" s="312"/>
      <c r="W1046" s="300"/>
      <c r="X1046" s="317"/>
      <c r="Y1046" s="308"/>
      <c r="Z1046" s="318"/>
      <c r="AA1046" s="308"/>
      <c r="AB1046" s="300"/>
      <c r="AC1046" s="300"/>
      <c r="AD1046" s="723"/>
      <c r="AE1046" s="723"/>
      <c r="AF1046" s="723"/>
      <c r="AG1046" s="241"/>
      <c r="AH1046" s="241"/>
      <c r="AI1046" s="241"/>
      <c r="AJ1046" s="241"/>
      <c r="AK1046" s="241"/>
      <c r="AL1046" s="241"/>
      <c r="AM1046" s="241"/>
      <c r="AN1046" s="242"/>
      <c r="AO1046" s="241"/>
      <c r="AP1046" s="242"/>
      <c r="AQ1046" s="241"/>
      <c r="AR1046" s="242"/>
      <c r="AS1046" s="241"/>
      <c r="AT1046" s="242"/>
      <c r="AU1046" s="241"/>
      <c r="AV1046" s="242"/>
      <c r="AW1046" s="241"/>
    </row>
    <row r="1047" spans="1:49" ht="26.25">
      <c r="A1047" s="312"/>
      <c r="B1047" s="312"/>
      <c r="C1047" s="312"/>
      <c r="D1047" s="312"/>
      <c r="E1047" s="312"/>
      <c r="F1047" s="313"/>
      <c r="G1047" s="304"/>
      <c r="H1047" s="314"/>
      <c r="I1047" s="300"/>
      <c r="J1047" s="315"/>
      <c r="K1047" s="315"/>
      <c r="L1047" s="316"/>
      <c r="M1047" s="300"/>
      <c r="N1047" s="308"/>
      <c r="O1047" s="300"/>
      <c r="P1047" s="312"/>
      <c r="Q1047" s="300"/>
      <c r="R1047" s="312"/>
      <c r="S1047" s="300"/>
      <c r="T1047" s="300"/>
      <c r="U1047" s="300"/>
      <c r="V1047" s="312"/>
      <c r="W1047" s="300"/>
      <c r="X1047" s="317"/>
      <c r="Y1047" s="308"/>
      <c r="Z1047" s="318"/>
      <c r="AA1047" s="308"/>
      <c r="AB1047" s="300"/>
      <c r="AC1047" s="300"/>
      <c r="AD1047" s="723"/>
      <c r="AE1047" s="723"/>
      <c r="AF1047" s="723"/>
      <c r="AG1047" s="241"/>
      <c r="AH1047" s="241"/>
      <c r="AI1047" s="241"/>
      <c r="AJ1047" s="241"/>
      <c r="AK1047" s="241"/>
      <c r="AL1047" s="241"/>
      <c r="AM1047" s="241"/>
      <c r="AN1047" s="242"/>
      <c r="AO1047" s="241"/>
      <c r="AP1047" s="242"/>
      <c r="AQ1047" s="241"/>
      <c r="AR1047" s="242"/>
      <c r="AS1047" s="241"/>
      <c r="AT1047" s="242"/>
      <c r="AU1047" s="241"/>
      <c r="AV1047" s="242"/>
      <c r="AW1047" s="241"/>
    </row>
    <row r="1048" spans="1:49" ht="26.25">
      <c r="A1048" s="312"/>
      <c r="B1048" s="312"/>
      <c r="C1048" s="312"/>
      <c r="D1048" s="312"/>
      <c r="E1048" s="312"/>
      <c r="F1048" s="313"/>
      <c r="G1048" s="304"/>
      <c r="H1048" s="314"/>
      <c r="I1048" s="300"/>
      <c r="J1048" s="315"/>
      <c r="K1048" s="315"/>
      <c r="L1048" s="316"/>
      <c r="M1048" s="300"/>
      <c r="N1048" s="308"/>
      <c r="O1048" s="300"/>
      <c r="P1048" s="312"/>
      <c r="Q1048" s="300"/>
      <c r="R1048" s="312"/>
      <c r="S1048" s="300"/>
      <c r="T1048" s="300"/>
      <c r="U1048" s="300"/>
      <c r="V1048" s="312"/>
      <c r="W1048" s="300"/>
      <c r="X1048" s="317"/>
      <c r="Y1048" s="308"/>
      <c r="Z1048" s="318"/>
      <c r="AA1048" s="308"/>
      <c r="AB1048" s="300"/>
      <c r="AC1048" s="300"/>
      <c r="AD1048" s="723"/>
      <c r="AE1048" s="723"/>
      <c r="AF1048" s="723"/>
      <c r="AG1048" s="241"/>
      <c r="AH1048" s="241"/>
      <c r="AI1048" s="241"/>
      <c r="AJ1048" s="241"/>
      <c r="AK1048" s="241"/>
      <c r="AL1048" s="241"/>
      <c r="AM1048" s="241"/>
      <c r="AN1048" s="242"/>
      <c r="AO1048" s="241"/>
      <c r="AP1048" s="242"/>
      <c r="AQ1048" s="241"/>
      <c r="AR1048" s="242"/>
      <c r="AS1048" s="241"/>
      <c r="AT1048" s="242"/>
      <c r="AU1048" s="241"/>
      <c r="AV1048" s="242"/>
      <c r="AW1048" s="241"/>
    </row>
    <row r="1049" spans="1:49" ht="26.25">
      <c r="A1049" s="312"/>
      <c r="B1049" s="312"/>
      <c r="C1049" s="312"/>
      <c r="D1049" s="312"/>
      <c r="E1049" s="312"/>
      <c r="F1049" s="313"/>
      <c r="G1049" s="304"/>
      <c r="H1049" s="314"/>
      <c r="I1049" s="300"/>
      <c r="J1049" s="315"/>
      <c r="K1049" s="315"/>
      <c r="L1049" s="316"/>
      <c r="M1049" s="300"/>
      <c r="N1049" s="308"/>
      <c r="O1049" s="300"/>
      <c r="P1049" s="312"/>
      <c r="Q1049" s="300"/>
      <c r="R1049" s="312"/>
      <c r="S1049" s="300"/>
      <c r="T1049" s="300"/>
      <c r="U1049" s="300"/>
      <c r="V1049" s="312"/>
      <c r="W1049" s="300"/>
      <c r="X1049" s="317"/>
      <c r="Y1049" s="308"/>
      <c r="Z1049" s="318"/>
      <c r="AA1049" s="308"/>
      <c r="AB1049" s="300"/>
      <c r="AC1049" s="300"/>
      <c r="AD1049" s="723"/>
      <c r="AE1049" s="723"/>
      <c r="AF1049" s="723"/>
      <c r="AG1049" s="241"/>
      <c r="AH1049" s="241"/>
      <c r="AI1049" s="241"/>
      <c r="AJ1049" s="241"/>
      <c r="AK1049" s="241"/>
      <c r="AL1049" s="241"/>
      <c r="AM1049" s="241"/>
      <c r="AN1049" s="242"/>
      <c r="AO1049" s="241"/>
      <c r="AP1049" s="242"/>
      <c r="AQ1049" s="241"/>
      <c r="AR1049" s="242"/>
      <c r="AS1049" s="241"/>
      <c r="AT1049" s="242"/>
      <c r="AU1049" s="241"/>
      <c r="AV1049" s="242"/>
      <c r="AW1049" s="241"/>
    </row>
    <row r="1050" spans="1:49" ht="26.25">
      <c r="A1050" s="312"/>
      <c r="B1050" s="312"/>
      <c r="C1050" s="312"/>
      <c r="D1050" s="312"/>
      <c r="E1050" s="312"/>
      <c r="F1050" s="313"/>
      <c r="G1050" s="304"/>
      <c r="H1050" s="314"/>
      <c r="I1050" s="300"/>
      <c r="J1050" s="315"/>
      <c r="K1050" s="315"/>
      <c r="L1050" s="316"/>
      <c r="M1050" s="300"/>
      <c r="N1050" s="308"/>
      <c r="O1050" s="300"/>
      <c r="P1050" s="312"/>
      <c r="Q1050" s="300"/>
      <c r="R1050" s="312"/>
      <c r="S1050" s="300"/>
      <c r="T1050" s="300"/>
      <c r="U1050" s="300"/>
      <c r="V1050" s="312"/>
      <c r="W1050" s="300"/>
      <c r="X1050" s="317"/>
      <c r="Y1050" s="308"/>
      <c r="Z1050" s="318"/>
      <c r="AA1050" s="308"/>
      <c r="AB1050" s="300"/>
      <c r="AC1050" s="300"/>
      <c r="AD1050" s="723"/>
      <c r="AE1050" s="723"/>
      <c r="AF1050" s="723"/>
      <c r="AG1050" s="241"/>
      <c r="AH1050" s="241"/>
      <c r="AI1050" s="241"/>
      <c r="AJ1050" s="241"/>
      <c r="AK1050" s="241"/>
      <c r="AL1050" s="241"/>
      <c r="AM1050" s="241"/>
      <c r="AN1050" s="242"/>
      <c r="AO1050" s="241"/>
      <c r="AP1050" s="242"/>
      <c r="AQ1050" s="241"/>
      <c r="AR1050" s="242"/>
      <c r="AS1050" s="241"/>
      <c r="AT1050" s="242"/>
      <c r="AU1050" s="241"/>
      <c r="AV1050" s="242"/>
      <c r="AW1050" s="241"/>
    </row>
    <row r="1051" spans="1:49" ht="26.25">
      <c r="A1051" s="312"/>
      <c r="B1051" s="312"/>
      <c r="C1051" s="312"/>
      <c r="D1051" s="312"/>
      <c r="E1051" s="312"/>
      <c r="F1051" s="313"/>
      <c r="G1051" s="304"/>
      <c r="H1051" s="314"/>
      <c r="I1051" s="300"/>
      <c r="J1051" s="315"/>
      <c r="K1051" s="315"/>
      <c r="L1051" s="316"/>
      <c r="M1051" s="300"/>
      <c r="N1051" s="308"/>
      <c r="O1051" s="300"/>
      <c r="P1051" s="312"/>
      <c r="Q1051" s="300"/>
      <c r="R1051" s="312"/>
      <c r="S1051" s="300"/>
      <c r="T1051" s="300"/>
      <c r="U1051" s="300"/>
      <c r="V1051" s="312"/>
      <c r="W1051" s="300"/>
      <c r="X1051" s="317"/>
      <c r="Y1051" s="308"/>
      <c r="Z1051" s="318"/>
      <c r="AA1051" s="308"/>
      <c r="AB1051" s="300"/>
      <c r="AC1051" s="300"/>
      <c r="AD1051" s="723"/>
      <c r="AE1051" s="723"/>
      <c r="AF1051" s="723"/>
      <c r="AG1051" s="241"/>
      <c r="AH1051" s="241"/>
      <c r="AI1051" s="241"/>
      <c r="AJ1051" s="241"/>
      <c r="AK1051" s="241"/>
      <c r="AL1051" s="241"/>
      <c r="AM1051" s="241"/>
      <c r="AN1051" s="242"/>
      <c r="AO1051" s="241"/>
      <c r="AP1051" s="242"/>
      <c r="AQ1051" s="241"/>
      <c r="AR1051" s="242"/>
      <c r="AS1051" s="241"/>
      <c r="AT1051" s="242"/>
      <c r="AU1051" s="241"/>
      <c r="AV1051" s="242"/>
      <c r="AW1051" s="241"/>
    </row>
    <row r="1052" spans="1:49" ht="26.25">
      <c r="A1052" s="312"/>
      <c r="B1052" s="312"/>
      <c r="C1052" s="312"/>
      <c r="D1052" s="312"/>
      <c r="E1052" s="312"/>
      <c r="F1052" s="313"/>
      <c r="G1052" s="304"/>
      <c r="H1052" s="314"/>
      <c r="I1052" s="300"/>
      <c r="J1052" s="315"/>
      <c r="K1052" s="315"/>
      <c r="L1052" s="316"/>
      <c r="M1052" s="300"/>
      <c r="N1052" s="308"/>
      <c r="O1052" s="300"/>
      <c r="P1052" s="312"/>
      <c r="Q1052" s="300"/>
      <c r="R1052" s="312"/>
      <c r="S1052" s="300"/>
      <c r="T1052" s="300"/>
      <c r="U1052" s="300"/>
      <c r="V1052" s="312"/>
      <c r="W1052" s="300"/>
      <c r="X1052" s="317"/>
      <c r="Y1052" s="308"/>
      <c r="Z1052" s="318"/>
      <c r="AA1052" s="308"/>
      <c r="AB1052" s="300"/>
      <c r="AC1052" s="300"/>
      <c r="AD1052" s="723"/>
      <c r="AE1052" s="723"/>
      <c r="AF1052" s="723"/>
      <c r="AG1052" s="241"/>
      <c r="AH1052" s="241"/>
      <c r="AI1052" s="241"/>
      <c r="AJ1052" s="241"/>
      <c r="AK1052" s="241"/>
      <c r="AL1052" s="241"/>
      <c r="AM1052" s="241"/>
      <c r="AN1052" s="242"/>
      <c r="AO1052" s="241"/>
      <c r="AP1052" s="242"/>
      <c r="AQ1052" s="241"/>
      <c r="AR1052" s="242"/>
      <c r="AS1052" s="241"/>
      <c r="AT1052" s="242"/>
      <c r="AU1052" s="241"/>
      <c r="AV1052" s="242"/>
      <c r="AW1052" s="241"/>
    </row>
    <row r="1053" spans="1:49" ht="26.25">
      <c r="A1053" s="312"/>
      <c r="B1053" s="312"/>
      <c r="C1053" s="312"/>
      <c r="D1053" s="312"/>
      <c r="E1053" s="312"/>
      <c r="F1053" s="313"/>
      <c r="G1053" s="304"/>
      <c r="H1053" s="314"/>
      <c r="I1053" s="300"/>
      <c r="J1053" s="315"/>
      <c r="K1053" s="315"/>
      <c r="L1053" s="316"/>
      <c r="M1053" s="300"/>
      <c r="N1053" s="308"/>
      <c r="O1053" s="300"/>
      <c r="P1053" s="312"/>
      <c r="Q1053" s="300"/>
      <c r="R1053" s="312"/>
      <c r="S1053" s="300"/>
      <c r="T1053" s="300"/>
      <c r="U1053" s="300"/>
      <c r="V1053" s="312"/>
      <c r="W1053" s="300"/>
      <c r="X1053" s="317"/>
      <c r="Y1053" s="308"/>
      <c r="Z1053" s="318"/>
      <c r="AA1053" s="308"/>
      <c r="AB1053" s="300"/>
      <c r="AC1053" s="300"/>
      <c r="AD1053" s="723"/>
      <c r="AE1053" s="723"/>
      <c r="AF1053" s="723"/>
      <c r="AG1053" s="241"/>
      <c r="AH1053" s="241"/>
      <c r="AI1053" s="241"/>
      <c r="AJ1053" s="241"/>
      <c r="AK1053" s="241"/>
      <c r="AL1053" s="241"/>
      <c r="AM1053" s="241"/>
      <c r="AN1053" s="242"/>
      <c r="AO1053" s="241"/>
      <c r="AP1053" s="242"/>
      <c r="AQ1053" s="241"/>
      <c r="AR1053" s="242"/>
      <c r="AS1053" s="241"/>
      <c r="AT1053" s="242"/>
      <c r="AU1053" s="241"/>
      <c r="AV1053" s="242"/>
      <c r="AW1053" s="241"/>
    </row>
    <row r="1054" spans="1:49" ht="26.25">
      <c r="A1054" s="312"/>
      <c r="B1054" s="312"/>
      <c r="C1054" s="312"/>
      <c r="D1054" s="312"/>
      <c r="E1054" s="312"/>
      <c r="F1054" s="313"/>
      <c r="G1054" s="304"/>
      <c r="H1054" s="314"/>
      <c r="I1054" s="300"/>
      <c r="J1054" s="315"/>
      <c r="K1054" s="315"/>
      <c r="L1054" s="316"/>
      <c r="M1054" s="300"/>
      <c r="N1054" s="308"/>
      <c r="O1054" s="300"/>
      <c r="P1054" s="312"/>
      <c r="Q1054" s="300"/>
      <c r="R1054" s="312"/>
      <c r="S1054" s="300"/>
      <c r="T1054" s="300"/>
      <c r="U1054" s="300"/>
      <c r="V1054" s="312"/>
      <c r="W1054" s="300"/>
      <c r="X1054" s="317"/>
      <c r="Y1054" s="308"/>
      <c r="Z1054" s="318"/>
      <c r="AA1054" s="308"/>
      <c r="AB1054" s="300"/>
      <c r="AC1054" s="300"/>
      <c r="AD1054" s="723"/>
      <c r="AE1054" s="723"/>
      <c r="AF1054" s="723"/>
      <c r="AG1054" s="241"/>
      <c r="AH1054" s="241"/>
      <c r="AI1054" s="241"/>
      <c r="AJ1054" s="241"/>
      <c r="AK1054" s="241"/>
      <c r="AL1054" s="241"/>
      <c r="AM1054" s="241"/>
      <c r="AN1054" s="242"/>
      <c r="AO1054" s="241"/>
      <c r="AP1054" s="242"/>
      <c r="AQ1054" s="241"/>
      <c r="AR1054" s="242"/>
      <c r="AS1054" s="241"/>
      <c r="AT1054" s="242"/>
      <c r="AU1054" s="241"/>
      <c r="AV1054" s="242"/>
      <c r="AW1054" s="241"/>
    </row>
    <row r="1055" spans="1:49" ht="26.25">
      <c r="A1055" s="312"/>
      <c r="B1055" s="312"/>
      <c r="C1055" s="312"/>
      <c r="D1055" s="312"/>
      <c r="E1055" s="312"/>
      <c r="F1055" s="313"/>
      <c r="G1055" s="304"/>
      <c r="H1055" s="314"/>
      <c r="I1055" s="300"/>
      <c r="J1055" s="315"/>
      <c r="K1055" s="315"/>
      <c r="L1055" s="316"/>
      <c r="M1055" s="300"/>
      <c r="N1055" s="308"/>
      <c r="O1055" s="300"/>
      <c r="P1055" s="312"/>
      <c r="Q1055" s="300"/>
      <c r="R1055" s="312"/>
      <c r="S1055" s="300"/>
      <c r="T1055" s="300"/>
      <c r="U1055" s="300"/>
      <c r="V1055" s="312"/>
      <c r="W1055" s="300"/>
      <c r="X1055" s="317"/>
      <c r="Y1055" s="308"/>
      <c r="Z1055" s="318"/>
      <c r="AA1055" s="308"/>
      <c r="AB1055" s="300"/>
      <c r="AC1055" s="300"/>
      <c r="AD1055" s="723"/>
      <c r="AE1055" s="723"/>
      <c r="AF1055" s="723"/>
      <c r="AG1055" s="241"/>
      <c r="AH1055" s="241"/>
      <c r="AI1055" s="241"/>
      <c r="AJ1055" s="241"/>
      <c r="AK1055" s="241"/>
      <c r="AL1055" s="241"/>
      <c r="AM1055" s="241"/>
      <c r="AN1055" s="242"/>
      <c r="AO1055" s="241"/>
      <c r="AP1055" s="242"/>
      <c r="AQ1055" s="241"/>
      <c r="AR1055" s="242"/>
      <c r="AS1055" s="241"/>
      <c r="AT1055" s="242"/>
      <c r="AU1055" s="241"/>
      <c r="AV1055" s="242"/>
      <c r="AW1055" s="241"/>
    </row>
    <row r="1056" spans="1:49" ht="26.25">
      <c r="A1056" s="312"/>
      <c r="B1056" s="312"/>
      <c r="C1056" s="312"/>
      <c r="D1056" s="312"/>
      <c r="E1056" s="312"/>
      <c r="F1056" s="313"/>
      <c r="G1056" s="304"/>
      <c r="H1056" s="314"/>
      <c r="I1056" s="300"/>
      <c r="J1056" s="315"/>
      <c r="K1056" s="315"/>
      <c r="L1056" s="316"/>
      <c r="M1056" s="300"/>
      <c r="N1056" s="308"/>
      <c r="O1056" s="300"/>
      <c r="P1056" s="312"/>
      <c r="Q1056" s="300"/>
      <c r="R1056" s="312"/>
      <c r="S1056" s="300"/>
      <c r="T1056" s="300"/>
      <c r="U1056" s="300"/>
      <c r="V1056" s="312"/>
      <c r="W1056" s="300"/>
      <c r="X1056" s="317"/>
      <c r="Y1056" s="308"/>
      <c r="Z1056" s="318"/>
      <c r="AA1056" s="308"/>
      <c r="AB1056" s="300"/>
      <c r="AC1056" s="300"/>
      <c r="AD1056" s="723"/>
      <c r="AE1056" s="723"/>
      <c r="AF1056" s="723"/>
      <c r="AG1056" s="241"/>
      <c r="AH1056" s="241"/>
      <c r="AI1056" s="241"/>
      <c r="AJ1056" s="241"/>
      <c r="AK1056" s="241"/>
      <c r="AL1056" s="241"/>
      <c r="AM1056" s="241"/>
      <c r="AN1056" s="242"/>
      <c r="AO1056" s="241"/>
      <c r="AP1056" s="242"/>
      <c r="AQ1056" s="241"/>
      <c r="AR1056" s="242"/>
      <c r="AS1056" s="241"/>
      <c r="AT1056" s="242"/>
      <c r="AU1056" s="241"/>
      <c r="AV1056" s="242"/>
      <c r="AW1056" s="241"/>
    </row>
    <row r="1057" spans="1:49" ht="26.25">
      <c r="A1057" s="312"/>
      <c r="B1057" s="312"/>
      <c r="C1057" s="312"/>
      <c r="D1057" s="312"/>
      <c r="E1057" s="312"/>
      <c r="F1057" s="313"/>
      <c r="G1057" s="304"/>
      <c r="H1057" s="314"/>
      <c r="I1057" s="300"/>
      <c r="J1057" s="315"/>
      <c r="K1057" s="315"/>
      <c r="L1057" s="316"/>
      <c r="M1057" s="300"/>
      <c r="N1057" s="308"/>
      <c r="O1057" s="300"/>
      <c r="P1057" s="312"/>
      <c r="Q1057" s="300"/>
      <c r="R1057" s="312"/>
      <c r="S1057" s="300"/>
      <c r="T1057" s="300"/>
      <c r="U1057" s="300"/>
      <c r="V1057" s="312"/>
      <c r="W1057" s="300"/>
      <c r="X1057" s="317"/>
      <c r="Y1057" s="308"/>
      <c r="Z1057" s="318"/>
      <c r="AA1057" s="308"/>
      <c r="AB1057" s="300"/>
      <c r="AC1057" s="300"/>
      <c r="AD1057" s="723"/>
      <c r="AE1057" s="723"/>
      <c r="AF1057" s="723"/>
      <c r="AG1057" s="241"/>
      <c r="AH1057" s="241"/>
      <c r="AI1057" s="241"/>
      <c r="AJ1057" s="241"/>
      <c r="AK1057" s="241"/>
      <c r="AL1057" s="241"/>
      <c r="AM1057" s="241"/>
      <c r="AN1057" s="242"/>
      <c r="AO1057" s="241"/>
      <c r="AP1057" s="242"/>
      <c r="AQ1057" s="241"/>
      <c r="AR1057" s="242"/>
      <c r="AS1057" s="241"/>
      <c r="AT1057" s="242"/>
      <c r="AU1057" s="241"/>
      <c r="AV1057" s="242"/>
      <c r="AW1057" s="241"/>
    </row>
    <row r="1058" spans="1:49" ht="26.25">
      <c r="A1058" s="312"/>
      <c r="B1058" s="312"/>
      <c r="C1058" s="312"/>
      <c r="D1058" s="312"/>
      <c r="E1058" s="312"/>
      <c r="F1058" s="313"/>
      <c r="G1058" s="304"/>
      <c r="H1058" s="314"/>
      <c r="I1058" s="300"/>
      <c r="J1058" s="315"/>
      <c r="K1058" s="315"/>
      <c r="L1058" s="316"/>
      <c r="M1058" s="300"/>
      <c r="N1058" s="308"/>
      <c r="O1058" s="300"/>
      <c r="P1058" s="312"/>
      <c r="Q1058" s="300"/>
      <c r="R1058" s="312"/>
      <c r="S1058" s="300"/>
      <c r="T1058" s="300"/>
      <c r="U1058" s="300"/>
      <c r="V1058" s="312"/>
      <c r="W1058" s="300"/>
      <c r="X1058" s="317"/>
      <c r="Y1058" s="308"/>
      <c r="Z1058" s="318"/>
      <c r="AA1058" s="308"/>
      <c r="AB1058" s="300"/>
      <c r="AC1058" s="300"/>
      <c r="AD1058" s="723"/>
      <c r="AE1058" s="723"/>
      <c r="AF1058" s="723"/>
      <c r="AG1058" s="241"/>
      <c r="AH1058" s="241"/>
      <c r="AI1058" s="241"/>
      <c r="AJ1058" s="241"/>
      <c r="AK1058" s="241"/>
      <c r="AL1058" s="241"/>
      <c r="AM1058" s="241"/>
      <c r="AN1058" s="242"/>
      <c r="AO1058" s="241"/>
      <c r="AP1058" s="242"/>
      <c r="AQ1058" s="241"/>
      <c r="AR1058" s="242"/>
      <c r="AS1058" s="241"/>
      <c r="AT1058" s="242"/>
      <c r="AU1058" s="241"/>
      <c r="AV1058" s="242"/>
      <c r="AW1058" s="241"/>
    </row>
    <row r="1059" spans="1:49" ht="26.25">
      <c r="A1059" s="312"/>
      <c r="B1059" s="312"/>
      <c r="C1059" s="312"/>
      <c r="D1059" s="312"/>
      <c r="E1059" s="312"/>
      <c r="F1059" s="313"/>
      <c r="G1059" s="304"/>
      <c r="H1059" s="314"/>
      <c r="I1059" s="300"/>
      <c r="J1059" s="315"/>
      <c r="K1059" s="315"/>
      <c r="L1059" s="316"/>
      <c r="M1059" s="300"/>
      <c r="N1059" s="308"/>
      <c r="O1059" s="300"/>
      <c r="P1059" s="312"/>
      <c r="Q1059" s="300"/>
      <c r="R1059" s="312"/>
      <c r="S1059" s="300"/>
      <c r="T1059" s="300"/>
      <c r="U1059" s="300"/>
      <c r="V1059" s="312"/>
      <c r="W1059" s="300"/>
      <c r="X1059" s="317"/>
      <c r="Y1059" s="308"/>
      <c r="Z1059" s="318"/>
      <c r="AA1059" s="308"/>
      <c r="AB1059" s="300"/>
      <c r="AC1059" s="300"/>
      <c r="AD1059" s="723"/>
      <c r="AE1059" s="723"/>
      <c r="AF1059" s="723"/>
      <c r="AG1059" s="241"/>
      <c r="AH1059" s="241"/>
      <c r="AI1059" s="241"/>
      <c r="AJ1059" s="241"/>
      <c r="AK1059" s="241"/>
      <c r="AL1059" s="241"/>
      <c r="AM1059" s="241"/>
      <c r="AN1059" s="242"/>
      <c r="AO1059" s="241"/>
      <c r="AP1059" s="242"/>
      <c r="AQ1059" s="241"/>
      <c r="AR1059" s="242"/>
      <c r="AS1059" s="241"/>
      <c r="AT1059" s="242"/>
      <c r="AU1059" s="241"/>
      <c r="AV1059" s="242"/>
      <c r="AW1059" s="241"/>
    </row>
    <row r="1060" spans="1:49" ht="26.25">
      <c r="A1060" s="312"/>
      <c r="B1060" s="312"/>
      <c r="C1060" s="312"/>
      <c r="D1060" s="312"/>
      <c r="E1060" s="312"/>
      <c r="F1060" s="313"/>
      <c r="G1060" s="304"/>
      <c r="H1060" s="314"/>
      <c r="I1060" s="300"/>
      <c r="J1060" s="315"/>
      <c r="K1060" s="315"/>
      <c r="L1060" s="316"/>
      <c r="M1060" s="300"/>
      <c r="N1060" s="308"/>
      <c r="O1060" s="300"/>
      <c r="P1060" s="312"/>
      <c r="Q1060" s="300"/>
      <c r="R1060" s="312"/>
      <c r="S1060" s="300"/>
      <c r="T1060" s="300"/>
      <c r="U1060" s="300"/>
      <c r="V1060" s="312"/>
      <c r="W1060" s="300"/>
      <c r="X1060" s="317"/>
      <c r="Y1060" s="308"/>
      <c r="Z1060" s="318"/>
      <c r="AA1060" s="308"/>
      <c r="AB1060" s="300"/>
      <c r="AC1060" s="300"/>
      <c r="AD1060" s="723"/>
      <c r="AE1060" s="723"/>
      <c r="AF1060" s="723"/>
      <c r="AG1060" s="241"/>
      <c r="AH1060" s="241"/>
      <c r="AI1060" s="241"/>
      <c r="AJ1060" s="241"/>
      <c r="AK1060" s="241"/>
      <c r="AL1060" s="241"/>
      <c r="AM1060" s="241"/>
      <c r="AN1060" s="242"/>
      <c r="AO1060" s="241"/>
      <c r="AP1060" s="242"/>
      <c r="AQ1060" s="241"/>
      <c r="AR1060" s="242"/>
      <c r="AS1060" s="241"/>
      <c r="AT1060" s="242"/>
      <c r="AU1060" s="241"/>
      <c r="AV1060" s="242"/>
      <c r="AW1060" s="241"/>
    </row>
    <row r="1061" spans="1:49" ht="26.25">
      <c r="A1061" s="312"/>
      <c r="B1061" s="312"/>
      <c r="C1061" s="312"/>
      <c r="D1061" s="312"/>
      <c r="E1061" s="312"/>
      <c r="F1061" s="313"/>
      <c r="G1061" s="304"/>
      <c r="H1061" s="314"/>
      <c r="I1061" s="300"/>
      <c r="J1061" s="315"/>
      <c r="K1061" s="315"/>
      <c r="L1061" s="316"/>
      <c r="M1061" s="300"/>
      <c r="N1061" s="308"/>
      <c r="O1061" s="300"/>
      <c r="P1061" s="312"/>
      <c r="Q1061" s="300"/>
      <c r="R1061" s="312"/>
      <c r="S1061" s="300"/>
      <c r="T1061" s="300"/>
      <c r="U1061" s="300"/>
      <c r="V1061" s="312"/>
      <c r="W1061" s="300"/>
      <c r="X1061" s="317"/>
      <c r="Y1061" s="308"/>
      <c r="Z1061" s="318"/>
      <c r="AA1061" s="308"/>
      <c r="AB1061" s="300"/>
      <c r="AC1061" s="300"/>
      <c r="AD1061" s="723"/>
      <c r="AE1061" s="723"/>
      <c r="AF1061" s="723"/>
      <c r="AG1061" s="241"/>
      <c r="AH1061" s="241"/>
      <c r="AI1061" s="241"/>
      <c r="AJ1061" s="241"/>
      <c r="AK1061" s="241"/>
      <c r="AL1061" s="241"/>
      <c r="AM1061" s="241"/>
      <c r="AN1061" s="242"/>
      <c r="AO1061" s="241"/>
      <c r="AP1061" s="242"/>
      <c r="AQ1061" s="241"/>
      <c r="AR1061" s="242"/>
      <c r="AS1061" s="241"/>
      <c r="AT1061" s="242"/>
      <c r="AU1061" s="241"/>
      <c r="AV1061" s="242"/>
      <c r="AW1061" s="241"/>
    </row>
    <row r="1062" spans="1:49" ht="26.25">
      <c r="A1062" s="312"/>
      <c r="B1062" s="312"/>
      <c r="C1062" s="312"/>
      <c r="D1062" s="312"/>
      <c r="E1062" s="312"/>
      <c r="F1062" s="313"/>
      <c r="G1062" s="304"/>
      <c r="H1062" s="314"/>
      <c r="I1062" s="300"/>
      <c r="J1062" s="315"/>
      <c r="K1062" s="315"/>
      <c r="L1062" s="316"/>
      <c r="M1062" s="300"/>
      <c r="N1062" s="308"/>
      <c r="O1062" s="300"/>
      <c r="P1062" s="312"/>
      <c r="Q1062" s="300"/>
      <c r="R1062" s="312"/>
      <c r="S1062" s="300"/>
      <c r="T1062" s="300"/>
      <c r="U1062" s="300"/>
      <c r="V1062" s="312"/>
      <c r="W1062" s="300"/>
      <c r="X1062" s="317"/>
      <c r="Y1062" s="308"/>
      <c r="Z1062" s="318"/>
      <c r="AA1062" s="308"/>
      <c r="AB1062" s="300"/>
      <c r="AC1062" s="300"/>
      <c r="AD1062" s="723"/>
      <c r="AE1062" s="723"/>
      <c r="AF1062" s="723"/>
      <c r="AG1062" s="241"/>
      <c r="AH1062" s="241"/>
      <c r="AI1062" s="241"/>
      <c r="AJ1062" s="241"/>
      <c r="AK1062" s="241"/>
      <c r="AL1062" s="241"/>
      <c r="AM1062" s="241"/>
      <c r="AN1062" s="242"/>
      <c r="AO1062" s="241"/>
      <c r="AP1062" s="242"/>
      <c r="AQ1062" s="241"/>
      <c r="AR1062" s="242"/>
      <c r="AS1062" s="241"/>
      <c r="AT1062" s="242"/>
      <c r="AU1062" s="241"/>
      <c r="AV1062" s="242"/>
      <c r="AW1062" s="241"/>
    </row>
    <row r="1063" spans="1:49" ht="26.25">
      <c r="A1063" s="312"/>
      <c r="B1063" s="312"/>
      <c r="C1063" s="312"/>
      <c r="D1063" s="312"/>
      <c r="E1063" s="312"/>
      <c r="F1063" s="313"/>
      <c r="G1063" s="304"/>
      <c r="H1063" s="314"/>
      <c r="I1063" s="300"/>
      <c r="J1063" s="315"/>
      <c r="K1063" s="315"/>
      <c r="L1063" s="316"/>
      <c r="M1063" s="300"/>
      <c r="N1063" s="308"/>
      <c r="O1063" s="300"/>
      <c r="P1063" s="312"/>
      <c r="Q1063" s="300"/>
      <c r="R1063" s="312"/>
      <c r="S1063" s="300"/>
      <c r="T1063" s="300"/>
      <c r="U1063" s="300"/>
      <c r="V1063" s="312"/>
      <c r="W1063" s="300"/>
      <c r="X1063" s="317"/>
      <c r="Y1063" s="308"/>
      <c r="Z1063" s="318"/>
      <c r="AA1063" s="308"/>
      <c r="AB1063" s="300"/>
      <c r="AC1063" s="300"/>
      <c r="AD1063" s="723"/>
      <c r="AE1063" s="723"/>
      <c r="AF1063" s="723"/>
      <c r="AG1063" s="241"/>
      <c r="AH1063" s="241"/>
      <c r="AI1063" s="241"/>
      <c r="AJ1063" s="241"/>
      <c r="AK1063" s="241"/>
      <c r="AL1063" s="241"/>
      <c r="AM1063" s="241"/>
      <c r="AN1063" s="242"/>
      <c r="AO1063" s="241"/>
      <c r="AP1063" s="242"/>
      <c r="AQ1063" s="241"/>
      <c r="AR1063" s="242"/>
      <c r="AS1063" s="241"/>
      <c r="AT1063" s="242"/>
      <c r="AU1063" s="241"/>
      <c r="AV1063" s="242"/>
      <c r="AW1063" s="241"/>
    </row>
    <row r="1064" spans="1:49" ht="26.25">
      <c r="A1064" s="312"/>
      <c r="B1064" s="312"/>
      <c r="C1064" s="312"/>
      <c r="D1064" s="312"/>
      <c r="E1064" s="312"/>
      <c r="F1064" s="313"/>
      <c r="G1064" s="304"/>
      <c r="H1064" s="314"/>
      <c r="I1064" s="300"/>
      <c r="J1064" s="315"/>
      <c r="K1064" s="315"/>
      <c r="L1064" s="316"/>
      <c r="M1064" s="300"/>
      <c r="N1064" s="308"/>
      <c r="O1064" s="300"/>
      <c r="P1064" s="312"/>
      <c r="Q1064" s="300"/>
      <c r="R1064" s="312"/>
      <c r="S1064" s="300"/>
      <c r="T1064" s="300"/>
      <c r="U1064" s="300"/>
      <c r="V1064" s="312"/>
      <c r="W1064" s="300"/>
      <c r="X1064" s="317"/>
      <c r="Y1064" s="308"/>
      <c r="Z1064" s="318"/>
      <c r="AA1064" s="308"/>
      <c r="AB1064" s="300"/>
      <c r="AC1064" s="300"/>
      <c r="AD1064" s="723"/>
      <c r="AE1064" s="723"/>
      <c r="AF1064" s="723"/>
      <c r="AG1064" s="241"/>
      <c r="AH1064" s="241"/>
      <c r="AI1064" s="241"/>
      <c r="AJ1064" s="241"/>
      <c r="AK1064" s="241"/>
      <c r="AL1064" s="241"/>
      <c r="AM1064" s="241"/>
      <c r="AN1064" s="242"/>
      <c r="AO1064" s="241"/>
      <c r="AP1064" s="242"/>
      <c r="AQ1064" s="241"/>
      <c r="AR1064" s="242"/>
      <c r="AS1064" s="241"/>
      <c r="AT1064" s="242"/>
      <c r="AU1064" s="241"/>
      <c r="AV1064" s="242"/>
      <c r="AW1064" s="241"/>
    </row>
    <row r="1065" spans="1:49" ht="26.25">
      <c r="A1065" s="312"/>
      <c r="B1065" s="312"/>
      <c r="C1065" s="312"/>
      <c r="D1065" s="312"/>
      <c r="E1065" s="312"/>
      <c r="F1065" s="313"/>
      <c r="G1065" s="304"/>
      <c r="H1065" s="314"/>
      <c r="I1065" s="300"/>
      <c r="J1065" s="315"/>
      <c r="K1065" s="315"/>
      <c r="L1065" s="316"/>
      <c r="M1065" s="300"/>
      <c r="N1065" s="308"/>
      <c r="O1065" s="300"/>
      <c r="P1065" s="312"/>
      <c r="Q1065" s="300"/>
      <c r="R1065" s="312"/>
      <c r="S1065" s="300"/>
      <c r="T1065" s="300"/>
      <c r="U1065" s="300"/>
      <c r="V1065" s="312"/>
      <c r="W1065" s="300"/>
      <c r="X1065" s="317"/>
      <c r="Y1065" s="308"/>
      <c r="Z1065" s="318"/>
      <c r="AA1065" s="308"/>
      <c r="AB1065" s="300"/>
      <c r="AC1065" s="300"/>
      <c r="AD1065" s="723"/>
      <c r="AE1065" s="723"/>
      <c r="AF1065" s="723"/>
      <c r="AG1065" s="241"/>
      <c r="AH1065" s="241"/>
      <c r="AI1065" s="241"/>
      <c r="AJ1065" s="241"/>
      <c r="AK1065" s="241"/>
      <c r="AL1065" s="241"/>
      <c r="AM1065" s="241"/>
      <c r="AN1065" s="242"/>
      <c r="AO1065" s="241"/>
      <c r="AP1065" s="242"/>
      <c r="AQ1065" s="241"/>
      <c r="AR1065" s="242"/>
      <c r="AS1065" s="241"/>
      <c r="AT1065" s="242"/>
      <c r="AU1065" s="241"/>
      <c r="AV1065" s="242"/>
      <c r="AW1065" s="241"/>
    </row>
    <row r="1066" spans="1:49" ht="26.25">
      <c r="A1066" s="312"/>
      <c r="B1066" s="312"/>
      <c r="C1066" s="312"/>
      <c r="D1066" s="312"/>
      <c r="E1066" s="312"/>
      <c r="F1066" s="313"/>
      <c r="G1066" s="304"/>
      <c r="H1066" s="314"/>
      <c r="I1066" s="300"/>
      <c r="J1066" s="315"/>
      <c r="K1066" s="315"/>
      <c r="L1066" s="316"/>
      <c r="M1066" s="300"/>
      <c r="N1066" s="308"/>
      <c r="O1066" s="300"/>
      <c r="P1066" s="312"/>
      <c r="Q1066" s="300"/>
      <c r="R1066" s="312"/>
      <c r="S1066" s="300"/>
      <c r="T1066" s="300"/>
      <c r="U1066" s="300"/>
      <c r="V1066" s="312"/>
      <c r="W1066" s="300"/>
      <c r="X1066" s="317"/>
      <c r="Y1066" s="308"/>
      <c r="Z1066" s="318"/>
      <c r="AA1066" s="308"/>
      <c r="AB1066" s="300"/>
      <c r="AC1066" s="300"/>
      <c r="AD1066" s="723"/>
      <c r="AE1066" s="723"/>
      <c r="AF1066" s="723"/>
      <c r="AG1066" s="241"/>
      <c r="AH1066" s="241"/>
      <c r="AI1066" s="241"/>
      <c r="AJ1066" s="241"/>
      <c r="AK1066" s="241"/>
      <c r="AL1066" s="241"/>
      <c r="AM1066" s="241"/>
      <c r="AN1066" s="242"/>
      <c r="AO1066" s="241"/>
      <c r="AP1066" s="242"/>
      <c r="AQ1066" s="241"/>
      <c r="AR1066" s="242"/>
      <c r="AS1066" s="241"/>
      <c r="AT1066" s="242"/>
      <c r="AU1066" s="241"/>
      <c r="AV1066" s="242"/>
      <c r="AW1066" s="241"/>
    </row>
    <row r="1067" spans="1:49" ht="26.25">
      <c r="A1067" s="312"/>
      <c r="B1067" s="312"/>
      <c r="C1067" s="312"/>
      <c r="D1067" s="312"/>
      <c r="E1067" s="312"/>
      <c r="F1067" s="313"/>
      <c r="G1067" s="304"/>
      <c r="H1067" s="314"/>
      <c r="I1067" s="300"/>
      <c r="J1067" s="315"/>
      <c r="K1067" s="315"/>
      <c r="L1067" s="316"/>
      <c r="M1067" s="300"/>
      <c r="N1067" s="308"/>
      <c r="O1067" s="300"/>
      <c r="P1067" s="312"/>
      <c r="Q1067" s="300"/>
      <c r="R1067" s="312"/>
      <c r="S1067" s="300"/>
      <c r="T1067" s="300"/>
      <c r="U1067" s="300"/>
      <c r="V1067" s="312"/>
      <c r="W1067" s="300"/>
      <c r="X1067" s="317"/>
      <c r="Y1067" s="308"/>
      <c r="Z1067" s="318"/>
      <c r="AA1067" s="308"/>
      <c r="AB1067" s="300"/>
      <c r="AC1067" s="300"/>
      <c r="AD1067" s="723"/>
      <c r="AE1067" s="723"/>
      <c r="AF1067" s="723"/>
      <c r="AG1067" s="241"/>
      <c r="AH1067" s="241"/>
      <c r="AI1067" s="241"/>
      <c r="AJ1067" s="241"/>
      <c r="AK1067" s="241"/>
      <c r="AL1067" s="241"/>
      <c r="AM1067" s="241"/>
      <c r="AN1067" s="242"/>
      <c r="AO1067" s="241"/>
      <c r="AP1067" s="242"/>
      <c r="AQ1067" s="241"/>
      <c r="AR1067" s="242"/>
      <c r="AS1067" s="241"/>
      <c r="AT1067" s="242"/>
      <c r="AU1067" s="241"/>
      <c r="AV1067" s="242"/>
      <c r="AW1067" s="241"/>
    </row>
    <row r="1068" spans="1:49" ht="26.25">
      <c r="A1068" s="312"/>
      <c r="B1068" s="312"/>
      <c r="C1068" s="312"/>
      <c r="D1068" s="312"/>
      <c r="E1068" s="312"/>
      <c r="F1068" s="313"/>
      <c r="G1068" s="304"/>
      <c r="H1068" s="314"/>
      <c r="I1068" s="300"/>
      <c r="J1068" s="315"/>
      <c r="K1068" s="315"/>
      <c r="L1068" s="316"/>
      <c r="M1068" s="300"/>
      <c r="N1068" s="308"/>
      <c r="O1068" s="300"/>
      <c r="P1068" s="312"/>
      <c r="Q1068" s="300"/>
      <c r="R1068" s="312"/>
      <c r="S1068" s="300"/>
      <c r="T1068" s="300"/>
      <c r="U1068" s="300"/>
      <c r="V1068" s="312"/>
      <c r="W1068" s="300"/>
      <c r="X1068" s="317"/>
      <c r="Y1068" s="308"/>
      <c r="Z1068" s="318"/>
      <c r="AA1068" s="308"/>
      <c r="AB1068" s="300"/>
      <c r="AC1068" s="300"/>
      <c r="AD1068" s="723"/>
      <c r="AE1068" s="723"/>
      <c r="AF1068" s="723"/>
      <c r="AG1068" s="241"/>
      <c r="AH1068" s="241"/>
      <c r="AI1068" s="241"/>
      <c r="AJ1068" s="241"/>
      <c r="AK1068" s="241"/>
      <c r="AL1068" s="241"/>
      <c r="AM1068" s="241"/>
      <c r="AN1068" s="242"/>
      <c r="AO1068" s="241"/>
      <c r="AP1068" s="242"/>
      <c r="AQ1068" s="241"/>
      <c r="AR1068" s="242"/>
      <c r="AS1068" s="241"/>
      <c r="AT1068" s="242"/>
      <c r="AU1068" s="241"/>
      <c r="AV1068" s="242"/>
      <c r="AW1068" s="241"/>
    </row>
    <row r="1069" spans="1:49" ht="26.25">
      <c r="A1069" s="312"/>
      <c r="B1069" s="312"/>
      <c r="C1069" s="312"/>
      <c r="D1069" s="312"/>
      <c r="E1069" s="312"/>
      <c r="F1069" s="313"/>
      <c r="G1069" s="304"/>
      <c r="H1069" s="314"/>
      <c r="I1069" s="300"/>
      <c r="J1069" s="315"/>
      <c r="K1069" s="315"/>
      <c r="L1069" s="316"/>
      <c r="M1069" s="300"/>
      <c r="N1069" s="308"/>
      <c r="O1069" s="300"/>
      <c r="P1069" s="312"/>
      <c r="Q1069" s="300"/>
      <c r="R1069" s="312"/>
      <c r="S1069" s="300"/>
      <c r="T1069" s="300"/>
      <c r="U1069" s="300"/>
      <c r="V1069" s="312"/>
      <c r="W1069" s="300"/>
      <c r="X1069" s="317"/>
      <c r="Y1069" s="308"/>
      <c r="Z1069" s="318"/>
      <c r="AA1069" s="308"/>
      <c r="AB1069" s="300"/>
      <c r="AC1069" s="300"/>
      <c r="AD1069" s="723"/>
      <c r="AE1069" s="723"/>
      <c r="AF1069" s="723"/>
      <c r="AG1069" s="241"/>
      <c r="AH1069" s="241"/>
      <c r="AI1069" s="241"/>
      <c r="AJ1069" s="241"/>
      <c r="AK1069" s="241"/>
      <c r="AL1069" s="241"/>
      <c r="AM1069" s="241"/>
      <c r="AN1069" s="242"/>
      <c r="AO1069" s="241"/>
      <c r="AP1069" s="242"/>
      <c r="AQ1069" s="241"/>
      <c r="AR1069" s="242"/>
      <c r="AS1069" s="241"/>
      <c r="AT1069" s="242"/>
      <c r="AU1069" s="241"/>
      <c r="AV1069" s="242"/>
      <c r="AW1069" s="241"/>
    </row>
    <row r="1070" spans="1:49" ht="26.25">
      <c r="A1070" s="312"/>
      <c r="B1070" s="312"/>
      <c r="C1070" s="312"/>
      <c r="D1070" s="312"/>
      <c r="E1070" s="312"/>
      <c r="F1070" s="313"/>
      <c r="G1070" s="304"/>
      <c r="H1070" s="314"/>
      <c r="I1070" s="300"/>
      <c r="J1070" s="315"/>
      <c r="K1070" s="315"/>
      <c r="L1070" s="316"/>
      <c r="M1070" s="300"/>
      <c r="N1070" s="308"/>
      <c r="O1070" s="300"/>
      <c r="P1070" s="312"/>
      <c r="Q1070" s="300"/>
      <c r="R1070" s="312"/>
      <c r="S1070" s="300"/>
      <c r="T1070" s="300"/>
      <c r="U1070" s="300"/>
      <c r="V1070" s="312"/>
      <c r="W1070" s="300"/>
      <c r="X1070" s="317"/>
      <c r="Y1070" s="308"/>
      <c r="Z1070" s="318"/>
      <c r="AA1070" s="308"/>
      <c r="AB1070" s="300"/>
      <c r="AC1070" s="300"/>
      <c r="AD1070" s="723"/>
      <c r="AE1070" s="723"/>
      <c r="AF1070" s="723"/>
      <c r="AG1070" s="241"/>
      <c r="AH1070" s="241"/>
      <c r="AI1070" s="241"/>
      <c r="AJ1070" s="241"/>
      <c r="AK1070" s="241"/>
      <c r="AL1070" s="241"/>
      <c r="AM1070" s="241"/>
      <c r="AN1070" s="242"/>
      <c r="AO1070" s="241"/>
      <c r="AP1070" s="242"/>
      <c r="AQ1070" s="241"/>
      <c r="AR1070" s="242"/>
      <c r="AS1070" s="241"/>
      <c r="AT1070" s="242"/>
      <c r="AU1070" s="241"/>
      <c r="AV1070" s="242"/>
      <c r="AW1070" s="241"/>
    </row>
    <row r="1071" spans="1:49" ht="26.25">
      <c r="A1071" s="312"/>
      <c r="B1071" s="312"/>
      <c r="C1071" s="312"/>
      <c r="D1071" s="312"/>
      <c r="E1071" s="312"/>
      <c r="F1071" s="313"/>
      <c r="G1071" s="304"/>
      <c r="H1071" s="314"/>
      <c r="I1071" s="300"/>
      <c r="J1071" s="315"/>
      <c r="K1071" s="315"/>
      <c r="L1071" s="316"/>
      <c r="M1071" s="300"/>
      <c r="N1071" s="308"/>
      <c r="O1071" s="300"/>
      <c r="P1071" s="312"/>
      <c r="Q1071" s="300"/>
      <c r="R1071" s="312"/>
      <c r="S1071" s="300"/>
      <c r="T1071" s="300"/>
      <c r="U1071" s="300"/>
      <c r="V1071" s="312"/>
      <c r="W1071" s="300"/>
      <c r="X1071" s="317"/>
      <c r="Y1071" s="308"/>
      <c r="Z1071" s="318"/>
      <c r="AA1071" s="308"/>
      <c r="AB1071" s="300"/>
      <c r="AC1071" s="300"/>
      <c r="AD1071" s="723"/>
      <c r="AE1071" s="723"/>
      <c r="AF1071" s="723"/>
      <c r="AG1071" s="241"/>
      <c r="AH1071" s="241"/>
      <c r="AI1071" s="241"/>
      <c r="AJ1071" s="241"/>
      <c r="AK1071" s="241"/>
      <c r="AL1071" s="241"/>
      <c r="AM1071" s="241"/>
      <c r="AN1071" s="242"/>
      <c r="AO1071" s="241"/>
      <c r="AP1071" s="242"/>
      <c r="AQ1071" s="241"/>
      <c r="AR1071" s="242"/>
      <c r="AS1071" s="241"/>
      <c r="AT1071" s="242"/>
      <c r="AU1071" s="241"/>
      <c r="AV1071" s="242"/>
      <c r="AW1071" s="241"/>
    </row>
    <row r="1072" spans="1:49" ht="26.25">
      <c r="A1072" s="312"/>
      <c r="B1072" s="312"/>
      <c r="C1072" s="312"/>
      <c r="D1072" s="312"/>
      <c r="E1072" s="312"/>
      <c r="F1072" s="313"/>
      <c r="G1072" s="304"/>
      <c r="H1072" s="314"/>
      <c r="I1072" s="300"/>
      <c r="J1072" s="315"/>
      <c r="K1072" s="315"/>
      <c r="L1072" s="316"/>
      <c r="M1072" s="300"/>
      <c r="N1072" s="308"/>
      <c r="O1072" s="300"/>
      <c r="P1072" s="312"/>
      <c r="Q1072" s="300"/>
      <c r="R1072" s="312"/>
      <c r="S1072" s="300"/>
      <c r="T1072" s="300"/>
      <c r="U1072" s="300"/>
      <c r="V1072" s="312"/>
      <c r="W1072" s="300"/>
      <c r="X1072" s="317"/>
      <c r="Y1072" s="308"/>
      <c r="Z1072" s="318"/>
      <c r="AA1072" s="308"/>
      <c r="AB1072" s="300"/>
      <c r="AC1072" s="300"/>
      <c r="AD1072" s="723"/>
      <c r="AE1072" s="723"/>
      <c r="AF1072" s="723"/>
      <c r="AG1072" s="241"/>
      <c r="AH1072" s="241"/>
      <c r="AI1072" s="241"/>
      <c r="AJ1072" s="241"/>
      <c r="AK1072" s="241"/>
      <c r="AL1072" s="241"/>
      <c r="AM1072" s="241"/>
      <c r="AN1072" s="242"/>
      <c r="AO1072" s="241"/>
      <c r="AP1072" s="242"/>
      <c r="AQ1072" s="241"/>
      <c r="AR1072" s="242"/>
      <c r="AS1072" s="241"/>
      <c r="AT1072" s="242"/>
      <c r="AU1072" s="241"/>
      <c r="AV1072" s="242"/>
      <c r="AW1072" s="241"/>
    </row>
    <row r="1073" spans="1:49" ht="26.25">
      <c r="A1073" s="312"/>
      <c r="B1073" s="312"/>
      <c r="C1073" s="312"/>
      <c r="D1073" s="312"/>
      <c r="E1073" s="312"/>
      <c r="F1073" s="313"/>
      <c r="G1073" s="304"/>
      <c r="H1073" s="314"/>
      <c r="I1073" s="300"/>
      <c r="J1073" s="315"/>
      <c r="K1073" s="315"/>
      <c r="L1073" s="316"/>
      <c r="M1073" s="300"/>
      <c r="N1073" s="308"/>
      <c r="O1073" s="300"/>
      <c r="P1073" s="312"/>
      <c r="Q1073" s="300"/>
      <c r="R1073" s="312"/>
      <c r="S1073" s="300"/>
      <c r="T1073" s="300"/>
      <c r="U1073" s="300"/>
      <c r="V1073" s="312"/>
      <c r="W1073" s="300"/>
      <c r="X1073" s="317"/>
      <c r="Y1073" s="308"/>
      <c r="Z1073" s="318"/>
      <c r="AA1073" s="308"/>
      <c r="AB1073" s="300"/>
      <c r="AC1073" s="300"/>
      <c r="AD1073" s="723"/>
      <c r="AE1073" s="723"/>
      <c r="AF1073" s="723"/>
      <c r="AG1073" s="241"/>
      <c r="AH1073" s="241"/>
      <c r="AI1073" s="241"/>
      <c r="AJ1073" s="241"/>
      <c r="AK1073" s="241"/>
      <c r="AL1073" s="241"/>
      <c r="AM1073" s="241"/>
      <c r="AN1073" s="242"/>
      <c r="AO1073" s="241"/>
      <c r="AP1073" s="242"/>
      <c r="AQ1073" s="241"/>
      <c r="AR1073" s="242"/>
      <c r="AS1073" s="241"/>
      <c r="AT1073" s="242"/>
      <c r="AU1073" s="241"/>
      <c r="AV1073" s="242"/>
      <c r="AW1073" s="241"/>
    </row>
    <row r="1074" spans="1:49" ht="26.25">
      <c r="A1074" s="312"/>
      <c r="B1074" s="312"/>
      <c r="C1074" s="312"/>
      <c r="D1074" s="312"/>
      <c r="E1074" s="312"/>
      <c r="F1074" s="313"/>
      <c r="G1074" s="304"/>
      <c r="H1074" s="314"/>
      <c r="I1074" s="300"/>
      <c r="J1074" s="315"/>
      <c r="K1074" s="315"/>
      <c r="L1074" s="316"/>
      <c r="M1074" s="300"/>
      <c r="N1074" s="308"/>
      <c r="O1074" s="300"/>
      <c r="P1074" s="312"/>
      <c r="Q1074" s="300"/>
      <c r="R1074" s="312"/>
      <c r="S1074" s="300"/>
      <c r="T1074" s="300"/>
      <c r="U1074" s="300"/>
      <c r="V1074" s="312"/>
      <c r="W1074" s="300"/>
      <c r="X1074" s="317"/>
      <c r="Y1074" s="308"/>
      <c r="Z1074" s="318"/>
      <c r="AA1074" s="308"/>
      <c r="AB1074" s="300"/>
      <c r="AC1074" s="300"/>
      <c r="AD1074" s="723"/>
      <c r="AE1074" s="723"/>
      <c r="AF1074" s="723"/>
      <c r="AG1074" s="241"/>
      <c r="AH1074" s="241"/>
      <c r="AI1074" s="241"/>
      <c r="AJ1074" s="241"/>
      <c r="AK1074" s="241"/>
      <c r="AL1074" s="241"/>
      <c r="AM1074" s="241"/>
      <c r="AN1074" s="242"/>
      <c r="AO1074" s="241"/>
      <c r="AP1074" s="242"/>
      <c r="AQ1074" s="241"/>
      <c r="AR1074" s="242"/>
      <c r="AS1074" s="241"/>
      <c r="AT1074" s="242"/>
      <c r="AU1074" s="241"/>
      <c r="AV1074" s="242"/>
      <c r="AW1074" s="241"/>
    </row>
    <row r="1075" spans="1:49" ht="26.25">
      <c r="A1075" s="312"/>
      <c r="B1075" s="312"/>
      <c r="C1075" s="312"/>
      <c r="D1075" s="312"/>
      <c r="E1075" s="312"/>
      <c r="F1075" s="313"/>
      <c r="G1075" s="304"/>
      <c r="H1075" s="314"/>
      <c r="I1075" s="300"/>
      <c r="J1075" s="315"/>
      <c r="K1075" s="315"/>
      <c r="L1075" s="316"/>
      <c r="M1075" s="300"/>
      <c r="N1075" s="308"/>
      <c r="O1075" s="300"/>
      <c r="P1075" s="312"/>
      <c r="Q1075" s="300"/>
      <c r="R1075" s="312"/>
      <c r="S1075" s="300"/>
      <c r="T1075" s="300"/>
      <c r="U1075" s="300"/>
      <c r="V1075" s="312"/>
      <c r="W1075" s="300"/>
      <c r="X1075" s="317"/>
      <c r="Y1075" s="308"/>
      <c r="Z1075" s="318"/>
      <c r="AA1075" s="308"/>
      <c r="AB1075" s="300"/>
      <c r="AC1075" s="300"/>
      <c r="AD1075" s="723"/>
      <c r="AE1075" s="723"/>
      <c r="AF1075" s="723"/>
      <c r="AG1075" s="241"/>
      <c r="AH1075" s="241"/>
      <c r="AI1075" s="241"/>
      <c r="AJ1075" s="241"/>
      <c r="AK1075" s="241"/>
      <c r="AL1075" s="241"/>
      <c r="AM1075" s="241"/>
      <c r="AN1075" s="242"/>
      <c r="AO1075" s="241"/>
      <c r="AP1075" s="242"/>
      <c r="AQ1075" s="241"/>
      <c r="AR1075" s="242"/>
      <c r="AS1075" s="241"/>
      <c r="AT1075" s="242"/>
      <c r="AU1075" s="241"/>
      <c r="AV1075" s="242"/>
      <c r="AW1075" s="241"/>
    </row>
    <row r="1076" spans="1:49" ht="26.25">
      <c r="A1076" s="312"/>
      <c r="B1076" s="312"/>
      <c r="C1076" s="312"/>
      <c r="D1076" s="312"/>
      <c r="E1076" s="312"/>
      <c r="F1076" s="313"/>
      <c r="G1076" s="304"/>
      <c r="H1076" s="314"/>
      <c r="I1076" s="300"/>
      <c r="J1076" s="315"/>
      <c r="K1076" s="315"/>
      <c r="L1076" s="316"/>
      <c r="M1076" s="300"/>
      <c r="N1076" s="308"/>
      <c r="O1076" s="300"/>
      <c r="P1076" s="312"/>
      <c r="Q1076" s="300"/>
      <c r="R1076" s="312"/>
      <c r="S1076" s="300"/>
      <c r="T1076" s="300"/>
      <c r="U1076" s="300"/>
      <c r="V1076" s="312"/>
      <c r="W1076" s="300"/>
      <c r="X1076" s="317"/>
      <c r="Y1076" s="308"/>
      <c r="Z1076" s="318"/>
      <c r="AA1076" s="308"/>
      <c r="AB1076" s="300"/>
      <c r="AC1076" s="300"/>
      <c r="AD1076" s="723"/>
      <c r="AE1076" s="723"/>
      <c r="AF1076" s="723"/>
      <c r="AG1076" s="241"/>
      <c r="AH1076" s="241"/>
      <c r="AI1076" s="241"/>
      <c r="AJ1076" s="241"/>
      <c r="AK1076" s="241"/>
      <c r="AL1076" s="241"/>
      <c r="AM1076" s="241"/>
      <c r="AN1076" s="242"/>
      <c r="AO1076" s="241"/>
      <c r="AP1076" s="242"/>
      <c r="AQ1076" s="241"/>
      <c r="AR1076" s="242"/>
      <c r="AS1076" s="241"/>
      <c r="AT1076" s="242"/>
      <c r="AU1076" s="241"/>
      <c r="AV1076" s="242"/>
      <c r="AW1076" s="241"/>
    </row>
    <row r="1077" spans="1:49" ht="26.25">
      <c r="A1077" s="312"/>
      <c r="B1077" s="312"/>
      <c r="C1077" s="312"/>
      <c r="D1077" s="312"/>
      <c r="E1077" s="312"/>
      <c r="F1077" s="313"/>
      <c r="G1077" s="304"/>
      <c r="H1077" s="314"/>
      <c r="I1077" s="300"/>
      <c r="J1077" s="315"/>
      <c r="K1077" s="315"/>
      <c r="L1077" s="316"/>
      <c r="M1077" s="300"/>
      <c r="N1077" s="308"/>
      <c r="O1077" s="300"/>
      <c r="P1077" s="312"/>
      <c r="Q1077" s="300"/>
      <c r="R1077" s="312"/>
      <c r="S1077" s="300"/>
      <c r="T1077" s="300"/>
      <c r="U1077" s="300"/>
      <c r="V1077" s="312"/>
      <c r="W1077" s="300"/>
      <c r="X1077" s="317"/>
      <c r="Y1077" s="308"/>
      <c r="Z1077" s="318"/>
      <c r="AA1077" s="308"/>
      <c r="AB1077" s="300"/>
      <c r="AC1077" s="300"/>
      <c r="AD1077" s="723"/>
      <c r="AE1077" s="723"/>
      <c r="AF1077" s="723"/>
      <c r="AG1077" s="241"/>
      <c r="AH1077" s="241"/>
      <c r="AI1077" s="241"/>
      <c r="AJ1077" s="241"/>
      <c r="AK1077" s="241"/>
      <c r="AL1077" s="241"/>
      <c r="AM1077" s="241"/>
      <c r="AN1077" s="242"/>
      <c r="AO1077" s="241"/>
      <c r="AP1077" s="242"/>
      <c r="AQ1077" s="241"/>
      <c r="AR1077" s="242"/>
      <c r="AS1077" s="241"/>
      <c r="AT1077" s="242"/>
      <c r="AU1077" s="241"/>
      <c r="AV1077" s="242"/>
      <c r="AW1077" s="241"/>
    </row>
    <row r="1078" spans="1:49" ht="26.25">
      <c r="A1078" s="312"/>
      <c r="B1078" s="312"/>
      <c r="C1078" s="312"/>
      <c r="D1078" s="312"/>
      <c r="E1078" s="312"/>
      <c r="F1078" s="313"/>
      <c r="G1078" s="304"/>
      <c r="H1078" s="314"/>
      <c r="I1078" s="300"/>
      <c r="J1078" s="315"/>
      <c r="K1078" s="315"/>
      <c r="L1078" s="316"/>
      <c r="M1078" s="300"/>
      <c r="N1078" s="308"/>
      <c r="O1078" s="300"/>
      <c r="P1078" s="312"/>
      <c r="Q1078" s="300"/>
      <c r="R1078" s="312"/>
      <c r="S1078" s="300"/>
      <c r="T1078" s="300"/>
      <c r="U1078" s="300"/>
      <c r="V1078" s="312"/>
      <c r="W1078" s="300"/>
      <c r="X1078" s="317"/>
      <c r="Y1078" s="308"/>
      <c r="Z1078" s="318"/>
      <c r="AA1078" s="308"/>
      <c r="AB1078" s="300"/>
      <c r="AC1078" s="300"/>
      <c r="AD1078" s="723"/>
      <c r="AE1078" s="723"/>
      <c r="AF1078" s="723"/>
      <c r="AG1078" s="241"/>
      <c r="AH1078" s="241"/>
      <c r="AI1078" s="241"/>
      <c r="AJ1078" s="241"/>
      <c r="AK1078" s="241"/>
      <c r="AL1078" s="241"/>
      <c r="AM1078" s="241"/>
      <c r="AN1078" s="242"/>
      <c r="AO1078" s="241"/>
      <c r="AP1078" s="242"/>
      <c r="AQ1078" s="241"/>
      <c r="AR1078" s="242"/>
      <c r="AS1078" s="241"/>
      <c r="AT1078" s="242"/>
      <c r="AU1078" s="241"/>
      <c r="AV1078" s="242"/>
      <c r="AW1078" s="241"/>
    </row>
    <row r="1079" spans="1:49" ht="26.25">
      <c r="A1079" s="312"/>
      <c r="B1079" s="312"/>
      <c r="C1079" s="312"/>
      <c r="D1079" s="312"/>
      <c r="E1079" s="312"/>
      <c r="F1079" s="313"/>
      <c r="G1079" s="304"/>
      <c r="H1079" s="314"/>
      <c r="I1079" s="300"/>
      <c r="J1079" s="315"/>
      <c r="K1079" s="315"/>
      <c r="L1079" s="316"/>
      <c r="M1079" s="300"/>
      <c r="N1079" s="308"/>
      <c r="O1079" s="300"/>
      <c r="P1079" s="312"/>
      <c r="Q1079" s="300"/>
      <c r="R1079" s="312"/>
      <c r="S1079" s="300"/>
      <c r="T1079" s="300"/>
      <c r="U1079" s="300"/>
      <c r="V1079" s="312"/>
      <c r="W1079" s="300"/>
      <c r="X1079" s="317"/>
      <c r="Y1079" s="308"/>
      <c r="Z1079" s="318"/>
      <c r="AA1079" s="308"/>
      <c r="AB1079" s="300"/>
      <c r="AC1079" s="300"/>
      <c r="AD1079" s="723"/>
      <c r="AE1079" s="723"/>
      <c r="AF1079" s="723"/>
      <c r="AG1079" s="241"/>
      <c r="AH1079" s="241"/>
      <c r="AI1079" s="241"/>
      <c r="AJ1079" s="241"/>
      <c r="AK1079" s="241"/>
      <c r="AL1079" s="241"/>
      <c r="AM1079" s="241"/>
      <c r="AN1079" s="242"/>
      <c r="AO1079" s="241"/>
      <c r="AP1079" s="242"/>
      <c r="AQ1079" s="241"/>
      <c r="AR1079" s="242"/>
      <c r="AS1079" s="241"/>
      <c r="AT1079" s="242"/>
      <c r="AU1079" s="241"/>
      <c r="AV1079" s="242"/>
      <c r="AW1079" s="241"/>
    </row>
    <row r="1080" spans="1:49" ht="26.25">
      <c r="A1080" s="312"/>
      <c r="B1080" s="312"/>
      <c r="C1080" s="312"/>
      <c r="D1080" s="312"/>
      <c r="E1080" s="312"/>
      <c r="F1080" s="313"/>
      <c r="G1080" s="304"/>
      <c r="H1080" s="314"/>
      <c r="I1080" s="300"/>
      <c r="J1080" s="315"/>
      <c r="K1080" s="315"/>
      <c r="L1080" s="316"/>
      <c r="M1080" s="300"/>
      <c r="N1080" s="308"/>
      <c r="O1080" s="300"/>
      <c r="P1080" s="312"/>
      <c r="Q1080" s="300"/>
      <c r="R1080" s="312"/>
      <c r="S1080" s="300"/>
      <c r="T1080" s="300"/>
      <c r="U1080" s="300"/>
      <c r="V1080" s="312"/>
      <c r="W1080" s="300"/>
      <c r="X1080" s="317"/>
      <c r="Y1080" s="308"/>
      <c r="Z1080" s="318"/>
      <c r="AA1080" s="308"/>
      <c r="AB1080" s="300"/>
      <c r="AC1080" s="300"/>
      <c r="AD1080" s="723"/>
      <c r="AE1080" s="723"/>
      <c r="AF1080" s="723"/>
      <c r="AG1080" s="241"/>
      <c r="AH1080" s="241"/>
      <c r="AI1080" s="241"/>
      <c r="AJ1080" s="241"/>
      <c r="AK1080" s="241"/>
      <c r="AL1080" s="241"/>
      <c r="AM1080" s="241"/>
      <c r="AN1080" s="242"/>
      <c r="AO1080" s="241"/>
      <c r="AP1080" s="242"/>
      <c r="AQ1080" s="241"/>
      <c r="AR1080" s="242"/>
      <c r="AS1080" s="241"/>
      <c r="AT1080" s="242"/>
      <c r="AU1080" s="241"/>
      <c r="AV1080" s="242"/>
      <c r="AW1080" s="241"/>
    </row>
    <row r="1081" spans="1:49" ht="26.25">
      <c r="A1081" s="312"/>
      <c r="B1081" s="312"/>
      <c r="C1081" s="312"/>
      <c r="D1081" s="312"/>
      <c r="E1081" s="312"/>
      <c r="F1081" s="313"/>
      <c r="G1081" s="304"/>
      <c r="H1081" s="314"/>
      <c r="I1081" s="300"/>
      <c r="J1081" s="315"/>
      <c r="K1081" s="315"/>
      <c r="L1081" s="316"/>
      <c r="M1081" s="300"/>
      <c r="N1081" s="308"/>
      <c r="O1081" s="300"/>
      <c r="P1081" s="312"/>
      <c r="Q1081" s="300"/>
      <c r="R1081" s="312"/>
      <c r="S1081" s="300"/>
      <c r="T1081" s="300"/>
      <c r="U1081" s="300"/>
      <c r="V1081" s="312"/>
      <c r="W1081" s="300"/>
      <c r="X1081" s="317"/>
      <c r="Y1081" s="308"/>
      <c r="Z1081" s="318"/>
      <c r="AA1081" s="308"/>
      <c r="AB1081" s="300"/>
      <c r="AC1081" s="300"/>
      <c r="AD1081" s="723"/>
      <c r="AE1081" s="723"/>
      <c r="AF1081" s="723"/>
      <c r="AG1081" s="241"/>
      <c r="AH1081" s="241"/>
      <c r="AI1081" s="241"/>
      <c r="AJ1081" s="241"/>
      <c r="AK1081" s="241"/>
      <c r="AL1081" s="241"/>
      <c r="AM1081" s="241"/>
      <c r="AN1081" s="242"/>
      <c r="AO1081" s="241"/>
      <c r="AP1081" s="242"/>
      <c r="AQ1081" s="241"/>
      <c r="AR1081" s="242"/>
      <c r="AS1081" s="241"/>
      <c r="AT1081" s="242"/>
      <c r="AU1081" s="241"/>
      <c r="AV1081" s="242"/>
      <c r="AW1081" s="241"/>
    </row>
    <row r="1082" spans="1:49" ht="26.25">
      <c r="A1082" s="312"/>
      <c r="B1082" s="312"/>
      <c r="C1082" s="312"/>
      <c r="D1082" s="312"/>
      <c r="E1082" s="312"/>
      <c r="F1082" s="313"/>
      <c r="G1082" s="304"/>
      <c r="H1082" s="314"/>
      <c r="I1082" s="300"/>
      <c r="J1082" s="315"/>
      <c r="K1082" s="315"/>
      <c r="L1082" s="316"/>
      <c r="M1082" s="300"/>
      <c r="N1082" s="308"/>
      <c r="O1082" s="300"/>
      <c r="P1082" s="312"/>
      <c r="Q1082" s="300"/>
      <c r="R1082" s="312"/>
      <c r="S1082" s="300"/>
      <c r="T1082" s="300"/>
      <c r="U1082" s="300"/>
      <c r="V1082" s="312"/>
      <c r="W1082" s="300"/>
      <c r="X1082" s="317"/>
      <c r="Y1082" s="308"/>
      <c r="Z1082" s="318"/>
      <c r="AA1082" s="308"/>
      <c r="AB1082" s="300"/>
      <c r="AC1082" s="300"/>
      <c r="AD1082" s="723"/>
      <c r="AE1082" s="723"/>
      <c r="AF1082" s="723"/>
      <c r="AG1082" s="241"/>
      <c r="AH1082" s="241"/>
      <c r="AI1082" s="241"/>
      <c r="AJ1082" s="241"/>
      <c r="AK1082" s="241"/>
      <c r="AL1082" s="241"/>
      <c r="AM1082" s="241"/>
      <c r="AN1082" s="242"/>
      <c r="AO1082" s="241"/>
      <c r="AP1082" s="242"/>
      <c r="AQ1082" s="241"/>
      <c r="AR1082" s="242"/>
      <c r="AS1082" s="241"/>
      <c r="AT1082" s="242"/>
      <c r="AU1082" s="241"/>
      <c r="AV1082" s="242"/>
      <c r="AW1082" s="241"/>
    </row>
    <row r="1083" spans="1:49" ht="26.25">
      <c r="A1083" s="312"/>
      <c r="B1083" s="312"/>
      <c r="C1083" s="312"/>
      <c r="D1083" s="312"/>
      <c r="E1083" s="312"/>
      <c r="F1083" s="313"/>
      <c r="G1083" s="304"/>
      <c r="H1083" s="314"/>
      <c r="I1083" s="300"/>
      <c r="J1083" s="315"/>
      <c r="K1083" s="315"/>
      <c r="L1083" s="316"/>
      <c r="M1083" s="300"/>
      <c r="N1083" s="308"/>
      <c r="O1083" s="300"/>
      <c r="P1083" s="312"/>
      <c r="Q1083" s="300"/>
      <c r="R1083" s="312"/>
      <c r="S1083" s="300"/>
      <c r="T1083" s="300"/>
      <c r="U1083" s="300"/>
      <c r="V1083" s="312"/>
      <c r="W1083" s="300"/>
      <c r="X1083" s="317"/>
      <c r="Y1083" s="308"/>
      <c r="Z1083" s="318"/>
      <c r="AA1083" s="308"/>
      <c r="AB1083" s="300"/>
      <c r="AC1083" s="300"/>
      <c r="AD1083" s="723"/>
      <c r="AE1083" s="723"/>
      <c r="AF1083" s="723"/>
      <c r="AG1083" s="241"/>
      <c r="AH1083" s="241"/>
      <c r="AI1083" s="241"/>
      <c r="AJ1083" s="241"/>
      <c r="AK1083" s="241"/>
      <c r="AL1083" s="241"/>
      <c r="AM1083" s="241"/>
      <c r="AN1083" s="242"/>
      <c r="AO1083" s="241"/>
      <c r="AP1083" s="242"/>
      <c r="AQ1083" s="241"/>
      <c r="AR1083" s="242"/>
      <c r="AS1083" s="241"/>
      <c r="AT1083" s="242"/>
      <c r="AU1083" s="241"/>
      <c r="AV1083" s="242"/>
      <c r="AW1083" s="241"/>
    </row>
    <row r="1084" spans="1:49" ht="26.25">
      <c r="A1084" s="312"/>
      <c r="B1084" s="312"/>
      <c r="C1084" s="312"/>
      <c r="D1084" s="312"/>
      <c r="E1084" s="312"/>
      <c r="F1084" s="313"/>
      <c r="G1084" s="304"/>
      <c r="H1084" s="314"/>
      <c r="I1084" s="300"/>
      <c r="J1084" s="315"/>
      <c r="K1084" s="315"/>
      <c r="L1084" s="316"/>
      <c r="M1084" s="300"/>
      <c r="N1084" s="308"/>
      <c r="O1084" s="300"/>
      <c r="P1084" s="312"/>
      <c r="Q1084" s="300"/>
      <c r="R1084" s="312"/>
      <c r="S1084" s="300"/>
      <c r="T1084" s="300"/>
      <c r="U1084" s="300"/>
      <c r="V1084" s="312"/>
      <c r="W1084" s="300"/>
      <c r="X1084" s="317"/>
      <c r="Y1084" s="308"/>
      <c r="Z1084" s="318"/>
      <c r="AA1084" s="308"/>
      <c r="AB1084" s="300"/>
      <c r="AC1084" s="300"/>
      <c r="AD1084" s="723"/>
      <c r="AE1084" s="723"/>
      <c r="AF1084" s="723"/>
      <c r="AG1084" s="241"/>
      <c r="AH1084" s="241"/>
      <c r="AI1084" s="241"/>
      <c r="AJ1084" s="241"/>
      <c r="AK1084" s="241"/>
      <c r="AL1084" s="241"/>
      <c r="AM1084" s="241"/>
      <c r="AN1084" s="242"/>
      <c r="AO1084" s="241"/>
      <c r="AP1084" s="242"/>
      <c r="AQ1084" s="241"/>
      <c r="AR1084" s="242"/>
      <c r="AS1084" s="241"/>
      <c r="AT1084" s="242"/>
      <c r="AU1084" s="241"/>
      <c r="AV1084" s="242"/>
      <c r="AW1084" s="241"/>
    </row>
    <row r="1085" spans="1:49" ht="26.25">
      <c r="A1085" s="312"/>
      <c r="B1085" s="312"/>
      <c r="C1085" s="312"/>
      <c r="D1085" s="312"/>
      <c r="E1085" s="312"/>
      <c r="F1085" s="313"/>
      <c r="G1085" s="304"/>
      <c r="H1085" s="314"/>
      <c r="I1085" s="300"/>
      <c r="J1085" s="315"/>
      <c r="K1085" s="315"/>
      <c r="L1085" s="316"/>
      <c r="M1085" s="300"/>
      <c r="N1085" s="308"/>
      <c r="O1085" s="300"/>
      <c r="P1085" s="312"/>
      <c r="Q1085" s="300"/>
      <c r="R1085" s="312"/>
      <c r="S1085" s="300"/>
      <c r="T1085" s="300"/>
      <c r="U1085" s="300"/>
      <c r="V1085" s="312"/>
      <c r="W1085" s="300"/>
      <c r="X1085" s="317"/>
      <c r="Y1085" s="308"/>
      <c r="Z1085" s="318"/>
      <c r="AA1085" s="308"/>
      <c r="AB1085" s="300"/>
      <c r="AC1085" s="300"/>
      <c r="AD1085" s="723"/>
      <c r="AE1085" s="723"/>
      <c r="AF1085" s="723"/>
      <c r="AG1085" s="241"/>
      <c r="AH1085" s="241"/>
      <c r="AI1085" s="241"/>
      <c r="AJ1085" s="241"/>
      <c r="AK1085" s="241"/>
      <c r="AL1085" s="241"/>
      <c r="AM1085" s="241"/>
      <c r="AN1085" s="242"/>
      <c r="AO1085" s="241"/>
      <c r="AP1085" s="242"/>
      <c r="AQ1085" s="241"/>
      <c r="AR1085" s="242"/>
      <c r="AS1085" s="241"/>
      <c r="AT1085" s="242"/>
      <c r="AU1085" s="241"/>
      <c r="AV1085" s="242"/>
      <c r="AW1085" s="241"/>
    </row>
    <row r="1086" spans="1:49" ht="26.25">
      <c r="A1086" s="312"/>
      <c r="B1086" s="312"/>
      <c r="C1086" s="312"/>
      <c r="D1086" s="312"/>
      <c r="E1086" s="312"/>
      <c r="F1086" s="313"/>
      <c r="G1086" s="304"/>
      <c r="H1086" s="314"/>
      <c r="I1086" s="300"/>
      <c r="J1086" s="315"/>
      <c r="K1086" s="315"/>
      <c r="L1086" s="316"/>
      <c r="M1086" s="300"/>
      <c r="N1086" s="308"/>
      <c r="O1086" s="300"/>
      <c r="P1086" s="312"/>
      <c r="Q1086" s="300"/>
      <c r="R1086" s="312"/>
      <c r="S1086" s="300"/>
      <c r="T1086" s="300"/>
      <c r="U1086" s="300"/>
      <c r="V1086" s="312"/>
      <c r="W1086" s="300"/>
      <c r="X1086" s="317"/>
      <c r="Y1086" s="308"/>
      <c r="Z1086" s="318"/>
      <c r="AA1086" s="308"/>
      <c r="AB1086" s="300"/>
      <c r="AC1086" s="300"/>
      <c r="AD1086" s="723"/>
      <c r="AE1086" s="723"/>
      <c r="AF1086" s="723"/>
      <c r="AG1086" s="241"/>
      <c r="AH1086" s="241"/>
      <c r="AI1086" s="241"/>
      <c r="AJ1086" s="241"/>
      <c r="AK1086" s="241"/>
      <c r="AL1086" s="241"/>
      <c r="AM1086" s="241"/>
      <c r="AN1086" s="242"/>
      <c r="AO1086" s="241"/>
      <c r="AP1086" s="242"/>
      <c r="AQ1086" s="241"/>
      <c r="AR1086" s="242"/>
      <c r="AS1086" s="241"/>
      <c r="AT1086" s="242"/>
      <c r="AU1086" s="241"/>
      <c r="AV1086" s="242"/>
      <c r="AW1086" s="241"/>
    </row>
    <row r="1087" spans="1:49" ht="26.25">
      <c r="A1087" s="312"/>
      <c r="B1087" s="312"/>
      <c r="C1087" s="312"/>
      <c r="D1087" s="312"/>
      <c r="E1087" s="312"/>
      <c r="F1087" s="313"/>
      <c r="G1087" s="304"/>
      <c r="H1087" s="314"/>
      <c r="I1087" s="300"/>
      <c r="J1087" s="315"/>
      <c r="K1087" s="315"/>
      <c r="L1087" s="316"/>
      <c r="M1087" s="300"/>
      <c r="N1087" s="308"/>
      <c r="O1087" s="300"/>
      <c r="P1087" s="312"/>
      <c r="Q1087" s="300"/>
      <c r="R1087" s="312"/>
      <c r="S1087" s="300"/>
      <c r="T1087" s="300"/>
      <c r="U1087" s="300"/>
      <c r="V1087" s="312"/>
      <c r="W1087" s="300"/>
      <c r="X1087" s="317"/>
      <c r="Y1087" s="308"/>
      <c r="Z1087" s="318"/>
      <c r="AA1087" s="308"/>
      <c r="AB1087" s="300"/>
      <c r="AC1087" s="300"/>
      <c r="AD1087" s="723"/>
      <c r="AE1087" s="723"/>
      <c r="AF1087" s="723"/>
      <c r="AG1087" s="241"/>
      <c r="AH1087" s="241"/>
      <c r="AI1087" s="241"/>
      <c r="AJ1087" s="241"/>
      <c r="AK1087" s="241"/>
      <c r="AL1087" s="241"/>
      <c r="AM1087" s="241"/>
      <c r="AN1087" s="242"/>
      <c r="AO1087" s="241"/>
      <c r="AP1087" s="242"/>
      <c r="AQ1087" s="241"/>
      <c r="AR1087" s="242"/>
      <c r="AS1087" s="241"/>
      <c r="AT1087" s="242"/>
      <c r="AU1087" s="241"/>
      <c r="AV1087" s="242"/>
      <c r="AW1087" s="241"/>
    </row>
    <row r="1088" spans="1:49" ht="26.25">
      <c r="A1088" s="312"/>
      <c r="B1088" s="312"/>
      <c r="C1088" s="312"/>
      <c r="D1088" s="312"/>
      <c r="E1088" s="312"/>
      <c r="F1088" s="313"/>
      <c r="G1088" s="304"/>
      <c r="H1088" s="314"/>
      <c r="I1088" s="300"/>
      <c r="J1088" s="315"/>
      <c r="K1088" s="315"/>
      <c r="L1088" s="316"/>
      <c r="M1088" s="300"/>
      <c r="N1088" s="308"/>
      <c r="O1088" s="300"/>
      <c r="P1088" s="312"/>
      <c r="Q1088" s="300"/>
      <c r="R1088" s="312"/>
      <c r="S1088" s="300"/>
      <c r="T1088" s="300"/>
      <c r="U1088" s="300"/>
      <c r="V1088" s="312"/>
      <c r="W1088" s="300"/>
      <c r="X1088" s="317"/>
      <c r="Y1088" s="308"/>
      <c r="Z1088" s="318"/>
      <c r="AA1088" s="308"/>
      <c r="AB1088" s="300"/>
      <c r="AC1088" s="300"/>
      <c r="AD1088" s="723"/>
      <c r="AE1088" s="723"/>
      <c r="AF1088" s="723"/>
      <c r="AG1088" s="241"/>
      <c r="AH1088" s="241"/>
      <c r="AI1088" s="241"/>
      <c r="AJ1088" s="241"/>
      <c r="AK1088" s="241"/>
      <c r="AL1088" s="241"/>
      <c r="AM1088" s="241"/>
      <c r="AN1088" s="242"/>
      <c r="AO1088" s="241"/>
      <c r="AP1088" s="242"/>
      <c r="AQ1088" s="241"/>
      <c r="AR1088" s="242"/>
      <c r="AS1088" s="241"/>
      <c r="AT1088" s="242"/>
      <c r="AU1088" s="241"/>
      <c r="AV1088" s="242"/>
      <c r="AW1088" s="241"/>
    </row>
    <row r="1089" spans="1:49" ht="26.25">
      <c r="A1089" s="312"/>
      <c r="B1089" s="312"/>
      <c r="C1089" s="312"/>
      <c r="D1089" s="312"/>
      <c r="E1089" s="312"/>
      <c r="F1089" s="313"/>
      <c r="G1089" s="304"/>
      <c r="H1089" s="314"/>
      <c r="I1089" s="300"/>
      <c r="J1089" s="315"/>
      <c r="K1089" s="315"/>
      <c r="L1089" s="316"/>
      <c r="M1089" s="300"/>
      <c r="N1089" s="308"/>
      <c r="O1089" s="300"/>
      <c r="P1089" s="312"/>
      <c r="Q1089" s="300"/>
      <c r="R1089" s="312"/>
      <c r="S1089" s="300"/>
      <c r="T1089" s="300"/>
      <c r="U1089" s="300"/>
      <c r="V1089" s="312"/>
      <c r="W1089" s="300"/>
      <c r="X1089" s="317"/>
      <c r="Y1089" s="308"/>
      <c r="Z1089" s="318"/>
      <c r="AA1089" s="308"/>
      <c r="AB1089" s="300"/>
      <c r="AC1089" s="300"/>
      <c r="AD1089" s="723"/>
      <c r="AE1089" s="723"/>
      <c r="AF1089" s="723"/>
      <c r="AG1089" s="241"/>
      <c r="AH1089" s="241"/>
      <c r="AI1089" s="241"/>
      <c r="AJ1089" s="241"/>
      <c r="AK1089" s="241"/>
      <c r="AL1089" s="241"/>
      <c r="AM1089" s="241"/>
      <c r="AN1089" s="242"/>
      <c r="AO1089" s="241"/>
      <c r="AP1089" s="242"/>
      <c r="AQ1089" s="241"/>
      <c r="AR1089" s="242"/>
      <c r="AS1089" s="241"/>
      <c r="AT1089" s="242"/>
      <c r="AU1089" s="241"/>
      <c r="AV1089" s="242"/>
      <c r="AW1089" s="241"/>
    </row>
    <row r="1090" spans="1:49" ht="26.25">
      <c r="A1090" s="312"/>
      <c r="B1090" s="312"/>
      <c r="C1090" s="312"/>
      <c r="D1090" s="312"/>
      <c r="E1090" s="312"/>
      <c r="F1090" s="313"/>
      <c r="G1090" s="304"/>
      <c r="H1090" s="314"/>
      <c r="I1090" s="300"/>
      <c r="J1090" s="315"/>
      <c r="K1090" s="315"/>
      <c r="L1090" s="316"/>
      <c r="M1090" s="300"/>
      <c r="N1090" s="308"/>
      <c r="O1090" s="300"/>
      <c r="P1090" s="312"/>
      <c r="Q1090" s="300"/>
      <c r="R1090" s="312"/>
      <c r="S1090" s="300"/>
      <c r="T1090" s="300"/>
      <c r="U1090" s="300"/>
      <c r="V1090" s="312"/>
      <c r="W1090" s="300"/>
      <c r="X1090" s="317"/>
      <c r="Y1090" s="308"/>
      <c r="Z1090" s="318"/>
      <c r="AA1090" s="308"/>
      <c r="AB1090" s="300"/>
      <c r="AC1090" s="300"/>
      <c r="AD1090" s="723"/>
      <c r="AE1090" s="723"/>
      <c r="AF1090" s="723"/>
      <c r="AG1090" s="241"/>
      <c r="AH1090" s="241"/>
      <c r="AI1090" s="241"/>
      <c r="AJ1090" s="241"/>
      <c r="AK1090" s="241"/>
      <c r="AL1090" s="241"/>
      <c r="AM1090" s="241"/>
      <c r="AN1090" s="242"/>
      <c r="AO1090" s="241"/>
      <c r="AP1090" s="242"/>
      <c r="AQ1090" s="241"/>
      <c r="AR1090" s="242"/>
      <c r="AS1090" s="241"/>
      <c r="AT1090" s="242"/>
      <c r="AU1090" s="241"/>
      <c r="AV1090" s="242"/>
      <c r="AW1090" s="241"/>
    </row>
    <row r="1091" spans="1:49" ht="26.25">
      <c r="A1091" s="312"/>
      <c r="B1091" s="312"/>
      <c r="C1091" s="312"/>
      <c r="D1091" s="312"/>
      <c r="E1091" s="312"/>
      <c r="F1091" s="313"/>
      <c r="G1091" s="304"/>
      <c r="H1091" s="314"/>
      <c r="I1091" s="300"/>
      <c r="J1091" s="315"/>
      <c r="K1091" s="315"/>
      <c r="L1091" s="316"/>
      <c r="M1091" s="300"/>
      <c r="N1091" s="308"/>
      <c r="O1091" s="300"/>
      <c r="P1091" s="312"/>
      <c r="Q1091" s="300"/>
      <c r="R1091" s="312"/>
      <c r="S1091" s="300"/>
      <c r="T1091" s="300"/>
      <c r="U1091" s="300"/>
      <c r="V1091" s="312"/>
      <c r="W1091" s="300"/>
      <c r="X1091" s="317"/>
      <c r="Y1091" s="308"/>
      <c r="Z1091" s="318"/>
      <c r="AA1091" s="308"/>
      <c r="AB1091" s="300"/>
      <c r="AC1091" s="300"/>
      <c r="AD1091" s="723"/>
      <c r="AE1091" s="723"/>
      <c r="AF1091" s="723"/>
      <c r="AG1091" s="241"/>
      <c r="AH1091" s="241"/>
      <c r="AI1091" s="241"/>
      <c r="AJ1091" s="241"/>
      <c r="AK1091" s="241"/>
      <c r="AL1091" s="241"/>
      <c r="AM1091" s="241"/>
      <c r="AN1091" s="242"/>
      <c r="AO1091" s="241"/>
      <c r="AP1091" s="242"/>
      <c r="AQ1091" s="241"/>
      <c r="AR1091" s="242"/>
      <c r="AS1091" s="241"/>
      <c r="AT1091" s="242"/>
      <c r="AU1091" s="241"/>
      <c r="AV1091" s="242"/>
      <c r="AW1091" s="241"/>
    </row>
    <row r="1092" spans="1:49" ht="26.25">
      <c r="A1092" s="312"/>
      <c r="B1092" s="312"/>
      <c r="C1092" s="312"/>
      <c r="D1092" s="312"/>
      <c r="E1092" s="312"/>
      <c r="F1092" s="313"/>
      <c r="G1092" s="304"/>
      <c r="H1092" s="314"/>
      <c r="I1092" s="300"/>
      <c r="J1092" s="315"/>
      <c r="K1092" s="315"/>
      <c r="L1092" s="316"/>
      <c r="M1092" s="300"/>
      <c r="N1092" s="308"/>
      <c r="O1092" s="300"/>
      <c r="P1092" s="312"/>
      <c r="Q1092" s="300"/>
      <c r="R1092" s="312"/>
      <c r="S1092" s="300"/>
      <c r="T1092" s="300"/>
      <c r="U1092" s="300"/>
      <c r="V1092" s="312"/>
      <c r="W1092" s="300"/>
      <c r="X1092" s="317"/>
      <c r="Y1092" s="308"/>
      <c r="Z1092" s="318"/>
      <c r="AA1092" s="308"/>
      <c r="AB1092" s="300"/>
      <c r="AC1092" s="300"/>
      <c r="AD1092" s="723"/>
      <c r="AE1092" s="723"/>
      <c r="AF1092" s="723"/>
      <c r="AG1092" s="241"/>
      <c r="AH1092" s="241"/>
      <c r="AI1092" s="241"/>
      <c r="AJ1092" s="241"/>
      <c r="AK1092" s="241"/>
      <c r="AL1092" s="241"/>
      <c r="AM1092" s="241"/>
      <c r="AN1092" s="242"/>
      <c r="AO1092" s="241"/>
      <c r="AP1092" s="242"/>
      <c r="AQ1092" s="241"/>
      <c r="AR1092" s="242"/>
      <c r="AS1092" s="241"/>
      <c r="AT1092" s="242"/>
      <c r="AU1092" s="241"/>
      <c r="AV1092" s="242"/>
      <c r="AW1092" s="241"/>
    </row>
    <row r="1093" spans="1:49" ht="26.25">
      <c r="A1093" s="312"/>
      <c r="B1093" s="312"/>
      <c r="C1093" s="312"/>
      <c r="D1093" s="312"/>
      <c r="E1093" s="312"/>
      <c r="F1093" s="313"/>
      <c r="G1093" s="304"/>
      <c r="H1093" s="314"/>
      <c r="I1093" s="300"/>
      <c r="J1093" s="315"/>
      <c r="K1093" s="315"/>
      <c r="L1093" s="316"/>
      <c r="M1093" s="300"/>
      <c r="N1093" s="308"/>
      <c r="O1093" s="300"/>
      <c r="P1093" s="312"/>
      <c r="Q1093" s="300"/>
      <c r="R1093" s="312"/>
      <c r="S1093" s="300"/>
      <c r="T1093" s="300"/>
      <c r="U1093" s="300"/>
      <c r="V1093" s="312"/>
      <c r="W1093" s="300"/>
      <c r="X1093" s="317"/>
      <c r="Y1093" s="308"/>
      <c r="Z1093" s="318"/>
      <c r="AA1093" s="308"/>
      <c r="AB1093" s="300"/>
      <c r="AC1093" s="300"/>
      <c r="AD1093" s="723"/>
      <c r="AE1093" s="723"/>
      <c r="AF1093" s="723"/>
      <c r="AG1093" s="241"/>
      <c r="AH1093" s="241"/>
      <c r="AI1093" s="241"/>
      <c r="AJ1093" s="241"/>
      <c r="AK1093" s="241"/>
      <c r="AL1093" s="241"/>
      <c r="AM1093" s="241"/>
      <c r="AN1093" s="242"/>
      <c r="AO1093" s="241"/>
      <c r="AP1093" s="242"/>
      <c r="AQ1093" s="241"/>
      <c r="AR1093" s="242"/>
      <c r="AS1093" s="241"/>
      <c r="AT1093" s="242"/>
      <c r="AU1093" s="241"/>
      <c r="AV1093" s="242"/>
      <c r="AW1093" s="241"/>
    </row>
    <row r="1094" spans="1:49" ht="26.25">
      <c r="A1094" s="312"/>
      <c r="B1094" s="312"/>
      <c r="C1094" s="312"/>
      <c r="D1094" s="312"/>
      <c r="E1094" s="312"/>
      <c r="F1094" s="313"/>
      <c r="G1094" s="304"/>
      <c r="H1094" s="314"/>
      <c r="I1094" s="300"/>
      <c r="J1094" s="315"/>
      <c r="K1094" s="315"/>
      <c r="L1094" s="316"/>
      <c r="M1094" s="300"/>
      <c r="N1094" s="308"/>
      <c r="O1094" s="300"/>
      <c r="P1094" s="312"/>
      <c r="Q1094" s="300"/>
      <c r="R1094" s="312"/>
      <c r="S1094" s="300"/>
      <c r="T1094" s="300"/>
      <c r="U1094" s="300"/>
      <c r="V1094" s="312"/>
      <c r="W1094" s="300"/>
      <c r="X1094" s="317"/>
      <c r="Y1094" s="308"/>
      <c r="Z1094" s="318"/>
      <c r="AA1094" s="308"/>
      <c r="AB1094" s="300"/>
      <c r="AC1094" s="300"/>
      <c r="AD1094" s="723"/>
      <c r="AE1094" s="723"/>
      <c r="AF1094" s="723"/>
      <c r="AG1094" s="241"/>
      <c r="AH1094" s="241"/>
      <c r="AI1094" s="241"/>
      <c r="AJ1094" s="241"/>
      <c r="AK1094" s="241"/>
      <c r="AL1094" s="241"/>
      <c r="AM1094" s="241"/>
      <c r="AN1094" s="242"/>
      <c r="AO1094" s="241"/>
      <c r="AP1094" s="242"/>
      <c r="AQ1094" s="241"/>
      <c r="AR1094" s="242"/>
      <c r="AS1094" s="241"/>
      <c r="AT1094" s="242"/>
      <c r="AU1094" s="241"/>
      <c r="AV1094" s="242"/>
      <c r="AW1094" s="241"/>
    </row>
    <row r="1095" spans="1:49" ht="26.25">
      <c r="A1095" s="312"/>
      <c r="B1095" s="312"/>
      <c r="C1095" s="312"/>
      <c r="D1095" s="312"/>
      <c r="E1095" s="312"/>
      <c r="F1095" s="313"/>
      <c r="G1095" s="304"/>
      <c r="H1095" s="314"/>
      <c r="I1095" s="300"/>
      <c r="J1095" s="315"/>
      <c r="K1095" s="315"/>
      <c r="L1095" s="316"/>
      <c r="M1095" s="300"/>
      <c r="N1095" s="308"/>
      <c r="O1095" s="300"/>
      <c r="P1095" s="312"/>
      <c r="Q1095" s="300"/>
      <c r="R1095" s="312"/>
      <c r="S1095" s="300"/>
      <c r="T1095" s="300"/>
      <c r="U1095" s="300"/>
      <c r="V1095" s="312"/>
      <c r="W1095" s="300"/>
      <c r="X1095" s="317"/>
      <c r="Y1095" s="308"/>
      <c r="Z1095" s="318"/>
      <c r="AA1095" s="308"/>
      <c r="AB1095" s="300"/>
      <c r="AC1095" s="300"/>
      <c r="AD1095" s="723"/>
      <c r="AE1095" s="723"/>
      <c r="AF1095" s="723"/>
      <c r="AG1095" s="241"/>
      <c r="AH1095" s="241"/>
      <c r="AI1095" s="241"/>
      <c r="AJ1095" s="241"/>
      <c r="AK1095" s="241"/>
      <c r="AL1095" s="241"/>
      <c r="AM1095" s="241"/>
      <c r="AN1095" s="242"/>
      <c r="AO1095" s="241"/>
      <c r="AP1095" s="242"/>
      <c r="AQ1095" s="241"/>
      <c r="AR1095" s="242"/>
      <c r="AS1095" s="241"/>
      <c r="AT1095" s="242"/>
      <c r="AU1095" s="241"/>
      <c r="AV1095" s="242"/>
      <c r="AW1095" s="241"/>
    </row>
    <row r="1096" spans="1:49" ht="26.25">
      <c r="A1096" s="312"/>
      <c r="B1096" s="312"/>
      <c r="C1096" s="312"/>
      <c r="D1096" s="312"/>
      <c r="E1096" s="312"/>
      <c r="F1096" s="313"/>
      <c r="G1096" s="304"/>
      <c r="H1096" s="314"/>
      <c r="I1096" s="300"/>
      <c r="J1096" s="315"/>
      <c r="K1096" s="315"/>
      <c r="L1096" s="316"/>
      <c r="M1096" s="300"/>
      <c r="N1096" s="308"/>
      <c r="O1096" s="300"/>
      <c r="P1096" s="312"/>
      <c r="Q1096" s="300"/>
      <c r="R1096" s="312"/>
      <c r="S1096" s="300"/>
      <c r="T1096" s="300"/>
      <c r="U1096" s="300"/>
      <c r="V1096" s="312"/>
      <c r="W1096" s="300"/>
      <c r="X1096" s="317"/>
      <c r="Y1096" s="308"/>
      <c r="Z1096" s="318"/>
      <c r="AA1096" s="308"/>
      <c r="AB1096" s="300"/>
      <c r="AC1096" s="300"/>
      <c r="AD1096" s="723"/>
      <c r="AE1096" s="723"/>
      <c r="AF1096" s="723"/>
      <c r="AG1096" s="241"/>
      <c r="AH1096" s="241"/>
      <c r="AI1096" s="241"/>
      <c r="AJ1096" s="241"/>
      <c r="AK1096" s="241"/>
      <c r="AL1096" s="241"/>
      <c r="AM1096" s="241"/>
      <c r="AN1096" s="242"/>
      <c r="AO1096" s="241"/>
      <c r="AP1096" s="242"/>
      <c r="AQ1096" s="241"/>
      <c r="AR1096" s="242"/>
      <c r="AS1096" s="241"/>
      <c r="AT1096" s="242"/>
      <c r="AU1096" s="241"/>
      <c r="AV1096" s="242"/>
      <c r="AW1096" s="241"/>
    </row>
    <row r="1097" spans="1:49" ht="26.25">
      <c r="A1097" s="312"/>
      <c r="B1097" s="312"/>
      <c r="C1097" s="312"/>
      <c r="D1097" s="312"/>
      <c r="E1097" s="312"/>
      <c r="F1097" s="313"/>
      <c r="G1097" s="304"/>
      <c r="H1097" s="314"/>
      <c r="I1097" s="300"/>
      <c r="J1097" s="315"/>
      <c r="K1097" s="315"/>
      <c r="L1097" s="316"/>
      <c r="M1097" s="300"/>
      <c r="N1097" s="308"/>
      <c r="O1097" s="300"/>
      <c r="P1097" s="312"/>
      <c r="Q1097" s="300"/>
      <c r="R1097" s="312"/>
      <c r="S1097" s="300"/>
      <c r="T1097" s="300"/>
      <c r="U1097" s="300"/>
      <c r="V1097" s="312"/>
      <c r="W1097" s="300"/>
      <c r="X1097" s="317"/>
      <c r="Y1097" s="308"/>
      <c r="Z1097" s="318"/>
      <c r="AA1097" s="308"/>
      <c r="AB1097" s="300"/>
      <c r="AC1097" s="300"/>
      <c r="AD1097" s="723"/>
      <c r="AE1097" s="723"/>
      <c r="AF1097" s="723"/>
      <c r="AG1097" s="241"/>
      <c r="AH1097" s="241"/>
      <c r="AI1097" s="241"/>
      <c r="AJ1097" s="241"/>
      <c r="AK1097" s="241"/>
      <c r="AL1097" s="241"/>
      <c r="AM1097" s="241"/>
      <c r="AN1097" s="242"/>
      <c r="AO1097" s="241"/>
      <c r="AP1097" s="242"/>
      <c r="AQ1097" s="241"/>
      <c r="AR1097" s="242"/>
      <c r="AS1097" s="241"/>
      <c r="AT1097" s="242"/>
      <c r="AU1097" s="241"/>
      <c r="AV1097" s="242"/>
      <c r="AW1097" s="241"/>
    </row>
    <row r="1098" spans="1:49" ht="26.25">
      <c r="A1098" s="312"/>
      <c r="B1098" s="312"/>
      <c r="C1098" s="312"/>
      <c r="D1098" s="312"/>
      <c r="E1098" s="312"/>
      <c r="F1098" s="313"/>
      <c r="G1098" s="304"/>
      <c r="H1098" s="314"/>
      <c r="I1098" s="300"/>
      <c r="J1098" s="315"/>
      <c r="K1098" s="315"/>
      <c r="L1098" s="316"/>
      <c r="M1098" s="300"/>
      <c r="N1098" s="308"/>
      <c r="O1098" s="300"/>
      <c r="P1098" s="312"/>
      <c r="Q1098" s="300"/>
      <c r="R1098" s="312"/>
      <c r="S1098" s="300"/>
      <c r="T1098" s="300"/>
      <c r="U1098" s="300"/>
      <c r="V1098" s="312"/>
      <c r="W1098" s="300"/>
      <c r="X1098" s="317"/>
      <c r="Y1098" s="308"/>
      <c r="Z1098" s="318"/>
      <c r="AA1098" s="308"/>
      <c r="AB1098" s="300"/>
      <c r="AC1098" s="300"/>
      <c r="AD1098" s="723"/>
      <c r="AE1098" s="723"/>
      <c r="AF1098" s="723"/>
      <c r="AG1098" s="241"/>
      <c r="AH1098" s="241"/>
      <c r="AI1098" s="241"/>
      <c r="AJ1098" s="241"/>
      <c r="AK1098" s="241"/>
      <c r="AL1098" s="241"/>
      <c r="AM1098" s="241"/>
      <c r="AN1098" s="242"/>
      <c r="AO1098" s="241"/>
      <c r="AP1098" s="242"/>
      <c r="AQ1098" s="241"/>
      <c r="AR1098" s="242"/>
      <c r="AS1098" s="241"/>
      <c r="AT1098" s="242"/>
      <c r="AU1098" s="241"/>
      <c r="AV1098" s="242"/>
      <c r="AW1098" s="241"/>
    </row>
    <row r="1099" spans="1:49" ht="26.25">
      <c r="A1099" s="312"/>
      <c r="B1099" s="312"/>
      <c r="C1099" s="312"/>
      <c r="D1099" s="312"/>
      <c r="E1099" s="312"/>
      <c r="F1099" s="313"/>
      <c r="G1099" s="304"/>
      <c r="H1099" s="314"/>
      <c r="I1099" s="300"/>
      <c r="J1099" s="315"/>
      <c r="K1099" s="315"/>
      <c r="L1099" s="316"/>
      <c r="M1099" s="300"/>
      <c r="N1099" s="308"/>
      <c r="O1099" s="300"/>
      <c r="P1099" s="312"/>
      <c r="Q1099" s="300"/>
      <c r="R1099" s="312"/>
      <c r="S1099" s="300"/>
      <c r="T1099" s="300"/>
      <c r="U1099" s="300"/>
      <c r="V1099" s="312"/>
      <c r="W1099" s="300"/>
      <c r="X1099" s="317"/>
      <c r="Y1099" s="308"/>
      <c r="Z1099" s="318"/>
      <c r="AA1099" s="308"/>
      <c r="AB1099" s="300"/>
      <c r="AC1099" s="300"/>
      <c r="AD1099" s="723"/>
      <c r="AE1099" s="723"/>
      <c r="AF1099" s="723"/>
      <c r="AG1099" s="241"/>
      <c r="AH1099" s="241"/>
      <c r="AI1099" s="241"/>
      <c r="AJ1099" s="241"/>
      <c r="AK1099" s="241"/>
      <c r="AL1099" s="241"/>
      <c r="AM1099" s="241"/>
      <c r="AN1099" s="242"/>
      <c r="AO1099" s="241"/>
      <c r="AP1099" s="242"/>
      <c r="AQ1099" s="241"/>
      <c r="AR1099" s="242"/>
      <c r="AS1099" s="241"/>
      <c r="AT1099" s="242"/>
      <c r="AU1099" s="241"/>
      <c r="AV1099" s="242"/>
      <c r="AW1099" s="241"/>
    </row>
    <row r="1100" spans="1:49" ht="26.25">
      <c r="A1100" s="312"/>
      <c r="B1100" s="312"/>
      <c r="C1100" s="312"/>
      <c r="D1100" s="312"/>
      <c r="E1100" s="312"/>
      <c r="F1100" s="313"/>
      <c r="G1100" s="304"/>
      <c r="H1100" s="314"/>
      <c r="I1100" s="300"/>
      <c r="J1100" s="315"/>
      <c r="K1100" s="315"/>
      <c r="L1100" s="316"/>
      <c r="M1100" s="300"/>
      <c r="N1100" s="308"/>
      <c r="O1100" s="300"/>
      <c r="P1100" s="312"/>
      <c r="Q1100" s="300"/>
      <c r="R1100" s="312"/>
      <c r="S1100" s="300"/>
      <c r="T1100" s="300"/>
      <c r="U1100" s="300"/>
      <c r="V1100" s="312"/>
      <c r="W1100" s="300"/>
      <c r="X1100" s="317"/>
      <c r="Y1100" s="308"/>
      <c r="Z1100" s="318"/>
      <c r="AA1100" s="308"/>
      <c r="AB1100" s="300"/>
      <c r="AC1100" s="300"/>
      <c r="AD1100" s="723"/>
      <c r="AE1100" s="723"/>
      <c r="AF1100" s="723"/>
      <c r="AG1100" s="241"/>
      <c r="AH1100" s="241"/>
      <c r="AI1100" s="241"/>
      <c r="AJ1100" s="241"/>
      <c r="AK1100" s="241"/>
      <c r="AL1100" s="241"/>
      <c r="AM1100" s="241"/>
      <c r="AN1100" s="242"/>
      <c r="AO1100" s="241"/>
      <c r="AP1100" s="242"/>
      <c r="AQ1100" s="241"/>
      <c r="AR1100" s="242"/>
      <c r="AS1100" s="241"/>
      <c r="AT1100" s="242"/>
      <c r="AU1100" s="241"/>
      <c r="AV1100" s="242"/>
      <c r="AW1100" s="241"/>
    </row>
    <row r="1101" spans="1:49" ht="26.25">
      <c r="A1101" s="312"/>
      <c r="B1101" s="312"/>
      <c r="C1101" s="312"/>
      <c r="D1101" s="312"/>
      <c r="E1101" s="312"/>
      <c r="F1101" s="313"/>
      <c r="G1101" s="304"/>
      <c r="H1101" s="314"/>
      <c r="I1101" s="300"/>
      <c r="J1101" s="315"/>
      <c r="K1101" s="315"/>
      <c r="L1101" s="316"/>
      <c r="M1101" s="300"/>
      <c r="N1101" s="308"/>
      <c r="O1101" s="300"/>
      <c r="P1101" s="312"/>
      <c r="Q1101" s="300"/>
      <c r="R1101" s="312"/>
      <c r="S1101" s="300"/>
      <c r="T1101" s="300"/>
      <c r="U1101" s="300"/>
      <c r="V1101" s="312"/>
      <c r="W1101" s="300"/>
      <c r="X1101" s="317"/>
      <c r="Y1101" s="308"/>
      <c r="Z1101" s="318"/>
      <c r="AA1101" s="308"/>
      <c r="AB1101" s="300"/>
      <c r="AC1101" s="300"/>
      <c r="AD1101" s="723"/>
      <c r="AE1101" s="723"/>
      <c r="AF1101" s="723"/>
      <c r="AG1101" s="241"/>
      <c r="AH1101" s="241"/>
      <c r="AI1101" s="241"/>
      <c r="AJ1101" s="241"/>
      <c r="AK1101" s="241"/>
      <c r="AL1101" s="241"/>
      <c r="AM1101" s="241"/>
      <c r="AN1101" s="242"/>
      <c r="AO1101" s="241"/>
      <c r="AP1101" s="242"/>
      <c r="AQ1101" s="241"/>
      <c r="AR1101" s="242"/>
      <c r="AS1101" s="241"/>
      <c r="AT1101" s="242"/>
      <c r="AU1101" s="241"/>
      <c r="AV1101" s="242"/>
      <c r="AW1101" s="241"/>
    </row>
    <row r="1102" spans="1:49" ht="26.25">
      <c r="A1102" s="312"/>
      <c r="B1102" s="312"/>
      <c r="C1102" s="312"/>
      <c r="D1102" s="312"/>
      <c r="E1102" s="312"/>
      <c r="F1102" s="313"/>
      <c r="G1102" s="304"/>
      <c r="H1102" s="314"/>
      <c r="I1102" s="300"/>
      <c r="J1102" s="315"/>
      <c r="K1102" s="315"/>
      <c r="L1102" s="316"/>
      <c r="M1102" s="300"/>
      <c r="N1102" s="308"/>
      <c r="O1102" s="300"/>
      <c r="P1102" s="312"/>
      <c r="Q1102" s="300"/>
      <c r="R1102" s="312"/>
      <c r="S1102" s="300"/>
      <c r="T1102" s="300"/>
      <c r="U1102" s="300"/>
      <c r="V1102" s="312"/>
      <c r="W1102" s="300"/>
      <c r="X1102" s="317"/>
      <c r="Y1102" s="308"/>
      <c r="Z1102" s="318"/>
      <c r="AA1102" s="308"/>
      <c r="AB1102" s="300"/>
      <c r="AC1102" s="300"/>
      <c r="AD1102" s="723"/>
      <c r="AE1102" s="723"/>
      <c r="AF1102" s="723"/>
      <c r="AG1102" s="241"/>
      <c r="AH1102" s="241"/>
      <c r="AI1102" s="241"/>
      <c r="AJ1102" s="241"/>
      <c r="AK1102" s="241"/>
      <c r="AL1102" s="241"/>
      <c r="AM1102" s="241"/>
      <c r="AN1102" s="242"/>
      <c r="AO1102" s="241"/>
      <c r="AP1102" s="242"/>
      <c r="AQ1102" s="241"/>
      <c r="AR1102" s="242"/>
      <c r="AS1102" s="241"/>
      <c r="AT1102" s="242"/>
      <c r="AU1102" s="241"/>
      <c r="AV1102" s="242"/>
      <c r="AW1102" s="241"/>
    </row>
    <row r="1103" spans="1:49" ht="26.25">
      <c r="A1103" s="312"/>
      <c r="B1103" s="312"/>
      <c r="C1103" s="312"/>
      <c r="D1103" s="312"/>
      <c r="E1103" s="312"/>
      <c r="F1103" s="313"/>
      <c r="G1103" s="304"/>
      <c r="H1103" s="314"/>
      <c r="I1103" s="300"/>
      <c r="J1103" s="315"/>
      <c r="K1103" s="315"/>
      <c r="L1103" s="316"/>
      <c r="M1103" s="300"/>
      <c r="N1103" s="308"/>
      <c r="O1103" s="300"/>
      <c r="P1103" s="312"/>
      <c r="Q1103" s="300"/>
      <c r="R1103" s="312"/>
      <c r="S1103" s="300"/>
      <c r="T1103" s="300"/>
      <c r="U1103" s="300"/>
      <c r="V1103" s="312"/>
      <c r="W1103" s="300"/>
      <c r="X1103" s="317"/>
      <c r="Y1103" s="308"/>
      <c r="Z1103" s="318"/>
      <c r="AA1103" s="308"/>
      <c r="AB1103" s="300"/>
      <c r="AC1103" s="300"/>
      <c r="AD1103" s="723"/>
      <c r="AE1103" s="723"/>
      <c r="AF1103" s="723"/>
      <c r="AG1103" s="241"/>
      <c r="AH1103" s="241"/>
      <c r="AI1103" s="241"/>
      <c r="AJ1103" s="241"/>
      <c r="AK1103" s="241"/>
      <c r="AL1103" s="241"/>
      <c r="AM1103" s="241"/>
      <c r="AN1103" s="242"/>
      <c r="AO1103" s="241"/>
      <c r="AP1103" s="242"/>
      <c r="AQ1103" s="241"/>
      <c r="AR1103" s="242"/>
      <c r="AS1103" s="241"/>
      <c r="AT1103" s="242"/>
      <c r="AU1103" s="241"/>
      <c r="AV1103" s="242"/>
      <c r="AW1103" s="241"/>
    </row>
    <row r="1104" spans="1:49" ht="26.25">
      <c r="A1104" s="312"/>
      <c r="B1104" s="312"/>
      <c r="C1104" s="312"/>
      <c r="D1104" s="312"/>
      <c r="E1104" s="312"/>
      <c r="F1104" s="313"/>
      <c r="G1104" s="304"/>
      <c r="H1104" s="314"/>
      <c r="I1104" s="300"/>
      <c r="J1104" s="315"/>
      <c r="K1104" s="315"/>
      <c r="L1104" s="316"/>
      <c r="M1104" s="300"/>
      <c r="N1104" s="308"/>
      <c r="O1104" s="300"/>
      <c r="P1104" s="312"/>
      <c r="Q1104" s="300"/>
      <c r="R1104" s="312"/>
      <c r="S1104" s="300"/>
      <c r="T1104" s="300"/>
      <c r="U1104" s="300"/>
      <c r="V1104" s="312"/>
      <c r="W1104" s="300"/>
      <c r="X1104" s="317"/>
      <c r="Y1104" s="308"/>
      <c r="Z1104" s="318"/>
      <c r="AA1104" s="308"/>
      <c r="AB1104" s="300"/>
      <c r="AC1104" s="300"/>
      <c r="AD1104" s="723"/>
      <c r="AE1104" s="723"/>
      <c r="AF1104" s="723"/>
      <c r="AG1104" s="241"/>
      <c r="AH1104" s="241"/>
      <c r="AI1104" s="241"/>
      <c r="AJ1104" s="241"/>
      <c r="AK1104" s="241"/>
      <c r="AL1104" s="241"/>
      <c r="AM1104" s="241"/>
      <c r="AN1104" s="242"/>
      <c r="AO1104" s="241"/>
      <c r="AP1104" s="242"/>
      <c r="AQ1104" s="241"/>
      <c r="AR1104" s="242"/>
      <c r="AS1104" s="241"/>
      <c r="AT1104" s="242"/>
      <c r="AU1104" s="241"/>
      <c r="AV1104" s="242"/>
      <c r="AW1104" s="241"/>
    </row>
    <row r="1105" spans="1:49" ht="26.25">
      <c r="A1105" s="312"/>
      <c r="B1105" s="312"/>
      <c r="C1105" s="312"/>
      <c r="D1105" s="312"/>
      <c r="E1105" s="312"/>
      <c r="F1105" s="313"/>
      <c r="G1105" s="304"/>
      <c r="H1105" s="314"/>
      <c r="I1105" s="300"/>
      <c r="J1105" s="315"/>
      <c r="K1105" s="315"/>
      <c r="L1105" s="316"/>
      <c r="M1105" s="300"/>
      <c r="N1105" s="308"/>
      <c r="O1105" s="300"/>
      <c r="P1105" s="312"/>
      <c r="Q1105" s="300"/>
      <c r="R1105" s="312"/>
      <c r="S1105" s="300"/>
      <c r="T1105" s="300"/>
      <c r="U1105" s="300"/>
      <c r="V1105" s="312"/>
      <c r="W1105" s="300"/>
      <c r="X1105" s="317"/>
      <c r="Y1105" s="308"/>
      <c r="Z1105" s="318"/>
      <c r="AA1105" s="308"/>
      <c r="AB1105" s="300"/>
      <c r="AC1105" s="300"/>
      <c r="AD1105" s="723"/>
      <c r="AE1105" s="723"/>
      <c r="AF1105" s="723"/>
      <c r="AG1105" s="241"/>
      <c r="AH1105" s="241"/>
      <c r="AI1105" s="241"/>
      <c r="AJ1105" s="241"/>
      <c r="AK1105" s="241"/>
      <c r="AL1105" s="241"/>
      <c r="AM1105" s="241"/>
      <c r="AN1105" s="242"/>
      <c r="AO1105" s="241"/>
      <c r="AP1105" s="242"/>
      <c r="AQ1105" s="241"/>
      <c r="AR1105" s="242"/>
      <c r="AS1105" s="241"/>
      <c r="AT1105" s="242"/>
      <c r="AU1105" s="241"/>
      <c r="AV1105" s="242"/>
      <c r="AW1105" s="241"/>
    </row>
    <row r="1106" spans="1:49" ht="26.25">
      <c r="A1106" s="312"/>
      <c r="B1106" s="312"/>
      <c r="C1106" s="312"/>
      <c r="D1106" s="312"/>
      <c r="E1106" s="312"/>
      <c r="F1106" s="313"/>
      <c r="G1106" s="304"/>
      <c r="H1106" s="314"/>
      <c r="I1106" s="300"/>
      <c r="J1106" s="315"/>
      <c r="K1106" s="315"/>
      <c r="L1106" s="316"/>
      <c r="M1106" s="300"/>
      <c r="N1106" s="308"/>
      <c r="O1106" s="300"/>
      <c r="P1106" s="312"/>
      <c r="Q1106" s="300"/>
      <c r="R1106" s="312"/>
      <c r="S1106" s="300"/>
      <c r="T1106" s="300"/>
      <c r="U1106" s="300"/>
      <c r="V1106" s="312"/>
      <c r="W1106" s="300"/>
      <c r="X1106" s="317"/>
      <c r="Y1106" s="308"/>
      <c r="Z1106" s="318"/>
      <c r="AA1106" s="308"/>
      <c r="AB1106" s="300"/>
      <c r="AC1106" s="300"/>
      <c r="AD1106" s="723"/>
      <c r="AE1106" s="723"/>
      <c r="AF1106" s="723"/>
      <c r="AG1106" s="241"/>
      <c r="AH1106" s="241"/>
      <c r="AI1106" s="241"/>
      <c r="AJ1106" s="241"/>
      <c r="AK1106" s="241"/>
      <c r="AL1106" s="241"/>
      <c r="AM1106" s="241"/>
      <c r="AN1106" s="242"/>
      <c r="AO1106" s="241"/>
      <c r="AP1106" s="242"/>
      <c r="AQ1106" s="241"/>
      <c r="AR1106" s="242"/>
      <c r="AS1106" s="241"/>
      <c r="AT1106" s="242"/>
      <c r="AU1106" s="241"/>
      <c r="AV1106" s="242"/>
      <c r="AW1106" s="241"/>
    </row>
    <row r="1107" spans="1:49" ht="26.25">
      <c r="A1107" s="312"/>
      <c r="B1107" s="312"/>
      <c r="C1107" s="312"/>
      <c r="D1107" s="312"/>
      <c r="E1107" s="312"/>
      <c r="F1107" s="313"/>
      <c r="G1107" s="304"/>
      <c r="H1107" s="314"/>
      <c r="I1107" s="300"/>
      <c r="J1107" s="315"/>
      <c r="K1107" s="315"/>
      <c r="L1107" s="316"/>
      <c r="M1107" s="300"/>
      <c r="N1107" s="308"/>
      <c r="O1107" s="300"/>
      <c r="P1107" s="312"/>
      <c r="Q1107" s="300"/>
      <c r="R1107" s="312"/>
      <c r="S1107" s="300"/>
      <c r="T1107" s="300"/>
      <c r="U1107" s="300"/>
      <c r="V1107" s="312"/>
      <c r="W1107" s="300"/>
      <c r="X1107" s="317"/>
      <c r="Y1107" s="308"/>
      <c r="Z1107" s="318"/>
      <c r="AA1107" s="308"/>
      <c r="AB1107" s="300"/>
      <c r="AC1107" s="300"/>
      <c r="AD1107" s="723"/>
      <c r="AE1107" s="723"/>
      <c r="AF1107" s="723"/>
      <c r="AG1107" s="241"/>
      <c r="AH1107" s="241"/>
      <c r="AI1107" s="241"/>
      <c r="AJ1107" s="241"/>
      <c r="AK1107" s="241"/>
      <c r="AL1107" s="241"/>
      <c r="AM1107" s="241"/>
      <c r="AN1107" s="242"/>
      <c r="AO1107" s="241"/>
      <c r="AP1107" s="242"/>
      <c r="AQ1107" s="241"/>
      <c r="AR1107" s="242"/>
      <c r="AS1107" s="241"/>
      <c r="AT1107" s="242"/>
      <c r="AU1107" s="241"/>
      <c r="AV1107" s="242"/>
      <c r="AW1107" s="241"/>
    </row>
    <row r="1108" spans="1:49" ht="26.25">
      <c r="A1108" s="312"/>
      <c r="B1108" s="312"/>
      <c r="C1108" s="312"/>
      <c r="D1108" s="312"/>
      <c r="E1108" s="312"/>
      <c r="F1108" s="313"/>
      <c r="G1108" s="304"/>
      <c r="H1108" s="314"/>
      <c r="I1108" s="300"/>
      <c r="J1108" s="315"/>
      <c r="K1108" s="315"/>
      <c r="L1108" s="316"/>
      <c r="M1108" s="300"/>
      <c r="N1108" s="308"/>
      <c r="O1108" s="300"/>
      <c r="P1108" s="312"/>
      <c r="Q1108" s="300"/>
      <c r="R1108" s="312"/>
      <c r="S1108" s="300"/>
      <c r="T1108" s="300"/>
      <c r="U1108" s="300"/>
      <c r="V1108" s="312"/>
      <c r="W1108" s="300"/>
      <c r="X1108" s="317"/>
      <c r="Y1108" s="308"/>
      <c r="Z1108" s="318"/>
      <c r="AA1108" s="308"/>
      <c r="AB1108" s="300"/>
      <c r="AC1108" s="300"/>
      <c r="AD1108" s="723"/>
      <c r="AE1108" s="723"/>
      <c r="AF1108" s="723"/>
      <c r="AG1108" s="241"/>
      <c r="AH1108" s="241"/>
      <c r="AI1108" s="241"/>
      <c r="AJ1108" s="241"/>
      <c r="AK1108" s="241"/>
      <c r="AL1108" s="241"/>
      <c r="AM1108" s="241"/>
      <c r="AN1108" s="242"/>
      <c r="AO1108" s="241"/>
      <c r="AP1108" s="242"/>
      <c r="AQ1108" s="241"/>
      <c r="AR1108" s="242"/>
      <c r="AS1108" s="241"/>
      <c r="AT1108" s="242"/>
      <c r="AU1108" s="241"/>
      <c r="AV1108" s="242"/>
      <c r="AW1108" s="241"/>
    </row>
    <row r="1109" spans="1:49" ht="26.25">
      <c r="A1109" s="312"/>
      <c r="B1109" s="312"/>
      <c r="C1109" s="312"/>
      <c r="D1109" s="312"/>
      <c r="E1109" s="312"/>
      <c r="F1109" s="313"/>
      <c r="G1109" s="304"/>
      <c r="H1109" s="314"/>
      <c r="I1109" s="300"/>
      <c r="J1109" s="315"/>
      <c r="K1109" s="315"/>
      <c r="L1109" s="316"/>
      <c r="M1109" s="300"/>
      <c r="N1109" s="308"/>
      <c r="O1109" s="300"/>
      <c r="P1109" s="312"/>
      <c r="Q1109" s="300"/>
      <c r="R1109" s="312"/>
      <c r="S1109" s="300"/>
      <c r="T1109" s="300"/>
      <c r="U1109" s="300"/>
      <c r="V1109" s="312"/>
      <c r="W1109" s="300"/>
      <c r="X1109" s="317"/>
      <c r="Y1109" s="308"/>
      <c r="Z1109" s="318"/>
      <c r="AA1109" s="308"/>
      <c r="AB1109" s="300"/>
      <c r="AC1109" s="300"/>
      <c r="AD1109" s="723"/>
      <c r="AE1109" s="723"/>
      <c r="AF1109" s="723"/>
      <c r="AG1109" s="241"/>
      <c r="AH1109" s="241"/>
      <c r="AI1109" s="241"/>
      <c r="AJ1109" s="241"/>
      <c r="AK1109" s="241"/>
      <c r="AL1109" s="241"/>
      <c r="AM1109" s="241"/>
      <c r="AN1109" s="242"/>
      <c r="AO1109" s="241"/>
      <c r="AP1109" s="242"/>
      <c r="AQ1109" s="241"/>
      <c r="AR1109" s="242"/>
      <c r="AS1109" s="241"/>
      <c r="AT1109" s="242"/>
      <c r="AU1109" s="241"/>
      <c r="AV1109" s="242"/>
      <c r="AW1109" s="241"/>
    </row>
    <row r="1110" spans="1:49" ht="26.25">
      <c r="A1110" s="312"/>
      <c r="B1110" s="312"/>
      <c r="C1110" s="312"/>
      <c r="D1110" s="312"/>
      <c r="E1110" s="312"/>
      <c r="F1110" s="313"/>
      <c r="G1110" s="304"/>
      <c r="H1110" s="314"/>
      <c r="I1110" s="300"/>
      <c r="J1110" s="315"/>
      <c r="K1110" s="315"/>
      <c r="L1110" s="316"/>
      <c r="M1110" s="300"/>
      <c r="N1110" s="308"/>
      <c r="O1110" s="300"/>
      <c r="P1110" s="312"/>
      <c r="Q1110" s="300"/>
      <c r="R1110" s="312"/>
      <c r="S1110" s="300"/>
      <c r="T1110" s="300"/>
      <c r="U1110" s="300"/>
      <c r="V1110" s="312"/>
      <c r="W1110" s="300"/>
      <c r="X1110" s="317"/>
      <c r="Y1110" s="308"/>
      <c r="Z1110" s="318"/>
      <c r="AA1110" s="308"/>
      <c r="AB1110" s="300"/>
      <c r="AC1110" s="300"/>
      <c r="AD1110" s="723"/>
      <c r="AE1110" s="723"/>
      <c r="AF1110" s="723"/>
      <c r="AG1110" s="241"/>
      <c r="AH1110" s="241"/>
      <c r="AI1110" s="241"/>
      <c r="AJ1110" s="241"/>
      <c r="AK1110" s="241"/>
      <c r="AL1110" s="241"/>
      <c r="AM1110" s="241"/>
      <c r="AN1110" s="242"/>
      <c r="AO1110" s="241"/>
      <c r="AP1110" s="242"/>
      <c r="AQ1110" s="241"/>
      <c r="AR1110" s="242"/>
      <c r="AS1110" s="241"/>
      <c r="AT1110" s="242"/>
      <c r="AU1110" s="241"/>
      <c r="AV1110" s="242"/>
      <c r="AW1110" s="241"/>
    </row>
    <row r="1111" spans="1:49" ht="26.25">
      <c r="A1111" s="312"/>
      <c r="B1111" s="312"/>
      <c r="C1111" s="312"/>
      <c r="D1111" s="312"/>
      <c r="E1111" s="312"/>
      <c r="F1111" s="313"/>
      <c r="G1111" s="304"/>
      <c r="H1111" s="314"/>
      <c r="I1111" s="300"/>
      <c r="J1111" s="315"/>
      <c r="K1111" s="315"/>
      <c r="L1111" s="316"/>
      <c r="M1111" s="300"/>
      <c r="N1111" s="308"/>
      <c r="O1111" s="300"/>
      <c r="P1111" s="312"/>
      <c r="Q1111" s="300"/>
      <c r="R1111" s="312"/>
      <c r="S1111" s="300"/>
      <c r="T1111" s="300"/>
      <c r="U1111" s="300"/>
      <c r="V1111" s="312"/>
      <c r="W1111" s="300"/>
      <c r="X1111" s="317"/>
      <c r="Y1111" s="308"/>
      <c r="Z1111" s="318"/>
      <c r="AA1111" s="308"/>
      <c r="AB1111" s="300"/>
      <c r="AC1111" s="300"/>
      <c r="AD1111" s="723"/>
      <c r="AE1111" s="723"/>
      <c r="AF1111" s="723"/>
      <c r="AG1111" s="241"/>
      <c r="AH1111" s="241"/>
      <c r="AI1111" s="241"/>
      <c r="AJ1111" s="241"/>
      <c r="AK1111" s="241"/>
      <c r="AL1111" s="241"/>
      <c r="AM1111" s="241"/>
      <c r="AN1111" s="242"/>
      <c r="AO1111" s="241"/>
      <c r="AP1111" s="242"/>
      <c r="AQ1111" s="241"/>
      <c r="AR1111" s="242"/>
      <c r="AS1111" s="241"/>
      <c r="AT1111" s="242"/>
      <c r="AU1111" s="241"/>
      <c r="AV1111" s="242"/>
      <c r="AW1111" s="241"/>
    </row>
    <row r="1112" spans="1:49" ht="26.25">
      <c r="A1112" s="312"/>
      <c r="B1112" s="312"/>
      <c r="C1112" s="312"/>
      <c r="D1112" s="312"/>
      <c r="E1112" s="312"/>
      <c r="F1112" s="313"/>
      <c r="G1112" s="304"/>
      <c r="H1112" s="314"/>
      <c r="I1112" s="300"/>
      <c r="J1112" s="315"/>
      <c r="K1112" s="315"/>
      <c r="L1112" s="316"/>
      <c r="M1112" s="300"/>
      <c r="N1112" s="308"/>
      <c r="O1112" s="300"/>
      <c r="P1112" s="312"/>
      <c r="Q1112" s="300"/>
      <c r="R1112" s="312"/>
      <c r="S1112" s="300"/>
      <c r="T1112" s="300"/>
      <c r="U1112" s="300"/>
      <c r="V1112" s="312"/>
      <c r="W1112" s="300"/>
      <c r="X1112" s="317"/>
      <c r="Y1112" s="308"/>
      <c r="Z1112" s="318"/>
      <c r="AA1112" s="308"/>
      <c r="AB1112" s="300"/>
      <c r="AC1112" s="300"/>
      <c r="AD1112" s="723"/>
      <c r="AE1112" s="723"/>
      <c r="AF1112" s="723"/>
      <c r="AG1112" s="241"/>
      <c r="AH1112" s="241"/>
      <c r="AI1112" s="241"/>
      <c r="AJ1112" s="241"/>
      <c r="AK1112" s="241"/>
      <c r="AL1112" s="241"/>
      <c r="AM1112" s="241"/>
      <c r="AN1112" s="242"/>
      <c r="AO1112" s="241"/>
      <c r="AP1112" s="242"/>
      <c r="AQ1112" s="241"/>
      <c r="AR1112" s="242"/>
      <c r="AS1112" s="241"/>
      <c r="AT1112" s="242"/>
      <c r="AU1112" s="241"/>
      <c r="AV1112" s="242"/>
      <c r="AW1112" s="241"/>
    </row>
    <row r="1113" spans="1:49" ht="26.25">
      <c r="A1113" s="312"/>
      <c r="B1113" s="312"/>
      <c r="C1113" s="312"/>
      <c r="D1113" s="312"/>
      <c r="E1113" s="312"/>
      <c r="F1113" s="313"/>
      <c r="G1113" s="304"/>
      <c r="H1113" s="314"/>
      <c r="I1113" s="300"/>
      <c r="J1113" s="315"/>
      <c r="K1113" s="315"/>
      <c r="L1113" s="316"/>
      <c r="M1113" s="300"/>
      <c r="N1113" s="308"/>
      <c r="O1113" s="300"/>
      <c r="P1113" s="312"/>
      <c r="Q1113" s="300"/>
      <c r="R1113" s="312"/>
      <c r="S1113" s="300"/>
      <c r="T1113" s="300"/>
      <c r="U1113" s="300"/>
      <c r="V1113" s="312"/>
      <c r="W1113" s="300"/>
      <c r="X1113" s="317"/>
      <c r="Y1113" s="308"/>
      <c r="Z1113" s="318"/>
      <c r="AA1113" s="308"/>
      <c r="AB1113" s="300"/>
      <c r="AC1113" s="300"/>
      <c r="AD1113" s="723"/>
      <c r="AE1113" s="723"/>
      <c r="AF1113" s="723"/>
      <c r="AG1113" s="241"/>
      <c r="AH1113" s="241"/>
      <c r="AI1113" s="241"/>
      <c r="AJ1113" s="241"/>
      <c r="AK1113" s="241"/>
      <c r="AL1113" s="241"/>
      <c r="AM1113" s="241"/>
      <c r="AN1113" s="242"/>
      <c r="AO1113" s="241"/>
      <c r="AP1113" s="242"/>
      <c r="AQ1113" s="241"/>
      <c r="AR1113" s="242"/>
      <c r="AS1113" s="241"/>
      <c r="AT1113" s="242"/>
      <c r="AU1113" s="241"/>
      <c r="AV1113" s="242"/>
      <c r="AW1113" s="241"/>
    </row>
    <row r="1114" spans="1:49" ht="26.25">
      <c r="A1114" s="312"/>
      <c r="B1114" s="312"/>
      <c r="C1114" s="312"/>
      <c r="D1114" s="312"/>
      <c r="E1114" s="312"/>
      <c r="F1114" s="313"/>
      <c r="G1114" s="304"/>
      <c r="H1114" s="314"/>
      <c r="I1114" s="300"/>
      <c r="J1114" s="315"/>
      <c r="K1114" s="315"/>
      <c r="L1114" s="316"/>
      <c r="M1114" s="300"/>
      <c r="N1114" s="308"/>
      <c r="O1114" s="300"/>
      <c r="P1114" s="312"/>
      <c r="Q1114" s="300"/>
      <c r="R1114" s="312"/>
      <c r="S1114" s="300"/>
      <c r="T1114" s="300"/>
      <c r="U1114" s="300"/>
      <c r="V1114" s="312"/>
      <c r="W1114" s="300"/>
      <c r="X1114" s="317"/>
      <c r="Y1114" s="308"/>
      <c r="Z1114" s="318"/>
      <c r="AA1114" s="308"/>
      <c r="AB1114" s="300"/>
      <c r="AC1114" s="300"/>
      <c r="AD1114" s="723"/>
      <c r="AE1114" s="723"/>
      <c r="AF1114" s="723"/>
      <c r="AG1114" s="241"/>
      <c r="AH1114" s="241"/>
      <c r="AI1114" s="241"/>
      <c r="AJ1114" s="241"/>
      <c r="AK1114" s="241"/>
      <c r="AL1114" s="241"/>
      <c r="AM1114" s="241"/>
      <c r="AN1114" s="242"/>
      <c r="AO1114" s="241"/>
      <c r="AP1114" s="242"/>
      <c r="AQ1114" s="241"/>
      <c r="AR1114" s="242"/>
      <c r="AS1114" s="241"/>
      <c r="AT1114" s="242"/>
      <c r="AU1114" s="241"/>
      <c r="AV1114" s="242"/>
      <c r="AW1114" s="241"/>
    </row>
    <row r="1115" spans="1:49" ht="26.25">
      <c r="A1115" s="312"/>
      <c r="B1115" s="312"/>
      <c r="C1115" s="312"/>
      <c r="D1115" s="312"/>
      <c r="E1115" s="312"/>
      <c r="F1115" s="313"/>
      <c r="G1115" s="304"/>
      <c r="H1115" s="314"/>
      <c r="I1115" s="300"/>
      <c r="J1115" s="315"/>
      <c r="K1115" s="315"/>
      <c r="L1115" s="316"/>
      <c r="M1115" s="300"/>
      <c r="N1115" s="308"/>
      <c r="O1115" s="300"/>
      <c r="P1115" s="312"/>
      <c r="Q1115" s="300"/>
      <c r="R1115" s="312"/>
      <c r="S1115" s="300"/>
      <c r="T1115" s="300"/>
      <c r="U1115" s="300"/>
      <c r="V1115" s="312"/>
      <c r="W1115" s="300"/>
      <c r="X1115" s="317"/>
      <c r="Y1115" s="308"/>
      <c r="Z1115" s="318"/>
      <c r="AA1115" s="308"/>
      <c r="AB1115" s="300"/>
      <c r="AC1115" s="300"/>
      <c r="AD1115" s="723"/>
      <c r="AE1115" s="723"/>
      <c r="AF1115" s="723"/>
      <c r="AG1115" s="241"/>
      <c r="AH1115" s="241"/>
      <c r="AI1115" s="241"/>
      <c r="AJ1115" s="241"/>
      <c r="AK1115" s="241"/>
      <c r="AL1115" s="241"/>
      <c r="AM1115" s="241"/>
      <c r="AN1115" s="242"/>
      <c r="AO1115" s="241"/>
      <c r="AP1115" s="242"/>
      <c r="AQ1115" s="241"/>
      <c r="AR1115" s="242"/>
      <c r="AS1115" s="241"/>
      <c r="AT1115" s="242"/>
      <c r="AU1115" s="241"/>
      <c r="AV1115" s="242"/>
      <c r="AW1115" s="241"/>
    </row>
    <row r="1116" spans="1:49" ht="26.25">
      <c r="A1116" s="312"/>
      <c r="B1116" s="312"/>
      <c r="C1116" s="312"/>
      <c r="D1116" s="312"/>
      <c r="E1116" s="312"/>
      <c r="F1116" s="313"/>
      <c r="G1116" s="304"/>
      <c r="H1116" s="314"/>
      <c r="I1116" s="300"/>
      <c r="J1116" s="315"/>
      <c r="K1116" s="315"/>
      <c r="L1116" s="316"/>
      <c r="M1116" s="300"/>
      <c r="N1116" s="308"/>
      <c r="O1116" s="300"/>
      <c r="P1116" s="312"/>
      <c r="Q1116" s="300"/>
      <c r="R1116" s="312"/>
      <c r="S1116" s="300"/>
      <c r="T1116" s="300"/>
      <c r="U1116" s="300"/>
      <c r="V1116" s="312"/>
      <c r="W1116" s="300"/>
      <c r="X1116" s="317"/>
      <c r="Y1116" s="308"/>
      <c r="Z1116" s="318"/>
      <c r="AA1116" s="308"/>
      <c r="AB1116" s="300"/>
      <c r="AC1116" s="300"/>
      <c r="AD1116" s="723"/>
      <c r="AE1116" s="723"/>
      <c r="AF1116" s="723"/>
      <c r="AG1116" s="241"/>
      <c r="AH1116" s="241"/>
      <c r="AI1116" s="241"/>
      <c r="AJ1116" s="241"/>
      <c r="AK1116" s="241"/>
      <c r="AL1116" s="241"/>
      <c r="AM1116" s="241"/>
      <c r="AN1116" s="242"/>
      <c r="AO1116" s="241"/>
      <c r="AP1116" s="242"/>
      <c r="AQ1116" s="241"/>
      <c r="AR1116" s="242"/>
      <c r="AS1116" s="241"/>
      <c r="AT1116" s="242"/>
      <c r="AU1116" s="241"/>
      <c r="AV1116" s="242"/>
      <c r="AW1116" s="241"/>
    </row>
    <row r="1117" spans="1:49" ht="26.25">
      <c r="A1117" s="312"/>
      <c r="B1117" s="312"/>
      <c r="C1117" s="312"/>
      <c r="D1117" s="312"/>
      <c r="E1117" s="312"/>
      <c r="F1117" s="313"/>
      <c r="G1117" s="304"/>
      <c r="H1117" s="314"/>
      <c r="I1117" s="300"/>
      <c r="J1117" s="315"/>
      <c r="K1117" s="315"/>
      <c r="L1117" s="316"/>
      <c r="M1117" s="300"/>
      <c r="N1117" s="308"/>
      <c r="O1117" s="300"/>
      <c r="P1117" s="312"/>
      <c r="Q1117" s="300"/>
      <c r="R1117" s="312"/>
      <c r="S1117" s="300"/>
      <c r="T1117" s="300"/>
      <c r="U1117" s="300"/>
      <c r="V1117" s="312"/>
      <c r="W1117" s="300"/>
      <c r="X1117" s="317"/>
      <c r="Y1117" s="308"/>
      <c r="Z1117" s="318"/>
      <c r="AA1117" s="308"/>
      <c r="AB1117" s="300"/>
      <c r="AC1117" s="300"/>
      <c r="AD1117" s="723"/>
      <c r="AE1117" s="723"/>
      <c r="AF1117" s="723"/>
      <c r="AG1117" s="241"/>
      <c r="AH1117" s="241"/>
      <c r="AI1117" s="241"/>
      <c r="AJ1117" s="241"/>
      <c r="AK1117" s="241"/>
      <c r="AL1117" s="241"/>
      <c r="AM1117" s="241"/>
      <c r="AN1117" s="242"/>
      <c r="AO1117" s="241"/>
      <c r="AP1117" s="242"/>
      <c r="AQ1117" s="241"/>
      <c r="AR1117" s="242"/>
      <c r="AS1117" s="241"/>
      <c r="AT1117" s="242"/>
      <c r="AU1117" s="241"/>
      <c r="AV1117" s="242"/>
      <c r="AW1117" s="241"/>
    </row>
    <row r="1118" spans="1:49" ht="26.25">
      <c r="A1118" s="312"/>
      <c r="B1118" s="312"/>
      <c r="C1118" s="312"/>
      <c r="D1118" s="312"/>
      <c r="E1118" s="312"/>
      <c r="F1118" s="313"/>
      <c r="G1118" s="304"/>
      <c r="H1118" s="314"/>
      <c r="I1118" s="300"/>
      <c r="J1118" s="315"/>
      <c r="K1118" s="315"/>
      <c r="L1118" s="316"/>
      <c r="M1118" s="300"/>
      <c r="N1118" s="308"/>
      <c r="O1118" s="300"/>
      <c r="P1118" s="312"/>
      <c r="Q1118" s="300"/>
      <c r="R1118" s="312"/>
      <c r="S1118" s="300"/>
      <c r="T1118" s="300"/>
      <c r="U1118" s="300"/>
      <c r="V1118" s="312"/>
      <c r="W1118" s="300"/>
      <c r="X1118" s="317"/>
      <c r="Y1118" s="308"/>
      <c r="Z1118" s="318"/>
      <c r="AA1118" s="308"/>
      <c r="AB1118" s="300"/>
      <c r="AC1118" s="300"/>
      <c r="AD1118" s="723"/>
      <c r="AE1118" s="723"/>
      <c r="AF1118" s="723"/>
      <c r="AG1118" s="241"/>
      <c r="AH1118" s="241"/>
      <c r="AI1118" s="241"/>
      <c r="AJ1118" s="241"/>
      <c r="AK1118" s="241"/>
      <c r="AL1118" s="241"/>
      <c r="AM1118" s="241"/>
      <c r="AN1118" s="242"/>
      <c r="AO1118" s="241"/>
      <c r="AP1118" s="242"/>
      <c r="AQ1118" s="241"/>
      <c r="AR1118" s="242"/>
      <c r="AS1118" s="241"/>
      <c r="AT1118" s="242"/>
      <c r="AU1118" s="241"/>
      <c r="AV1118" s="242"/>
      <c r="AW1118" s="241"/>
    </row>
    <row r="1119" spans="1:49" ht="26.25">
      <c r="A1119" s="312"/>
      <c r="B1119" s="312"/>
      <c r="C1119" s="312"/>
      <c r="D1119" s="312"/>
      <c r="E1119" s="312"/>
      <c r="F1119" s="313"/>
      <c r="G1119" s="304"/>
      <c r="H1119" s="314"/>
      <c r="I1119" s="300"/>
      <c r="J1119" s="315"/>
      <c r="K1119" s="315"/>
      <c r="L1119" s="316"/>
      <c r="M1119" s="300"/>
      <c r="N1119" s="308"/>
      <c r="O1119" s="300"/>
      <c r="P1119" s="312"/>
      <c r="Q1119" s="300"/>
      <c r="R1119" s="312"/>
      <c r="S1119" s="300"/>
      <c r="T1119" s="300"/>
      <c r="U1119" s="300"/>
      <c r="V1119" s="312"/>
      <c r="W1119" s="300"/>
      <c r="X1119" s="317"/>
      <c r="Y1119" s="308"/>
      <c r="Z1119" s="318"/>
      <c r="AA1119" s="308"/>
      <c r="AB1119" s="300"/>
      <c r="AC1119" s="300"/>
      <c r="AD1119" s="723"/>
      <c r="AE1119" s="723"/>
      <c r="AF1119" s="723"/>
      <c r="AG1119" s="241"/>
      <c r="AH1119" s="241"/>
      <c r="AI1119" s="241"/>
      <c r="AJ1119" s="241"/>
      <c r="AK1119" s="241"/>
      <c r="AL1119" s="241"/>
      <c r="AM1119" s="241"/>
      <c r="AN1119" s="242"/>
      <c r="AO1119" s="241"/>
      <c r="AP1119" s="242"/>
      <c r="AQ1119" s="241"/>
      <c r="AR1119" s="242"/>
      <c r="AS1119" s="241"/>
      <c r="AT1119" s="242"/>
      <c r="AU1119" s="241"/>
      <c r="AV1119" s="242"/>
      <c r="AW1119" s="241"/>
    </row>
    <row r="1120" spans="1:49" ht="26.25">
      <c r="A1120" s="312"/>
      <c r="B1120" s="312"/>
      <c r="C1120" s="312"/>
      <c r="D1120" s="312"/>
      <c r="E1120" s="312"/>
      <c r="F1120" s="313"/>
      <c r="G1120" s="304"/>
      <c r="H1120" s="314"/>
      <c r="I1120" s="300"/>
      <c r="J1120" s="315"/>
      <c r="K1120" s="315"/>
      <c r="L1120" s="316"/>
      <c r="M1120" s="300"/>
      <c r="N1120" s="308"/>
      <c r="O1120" s="300"/>
      <c r="P1120" s="312"/>
      <c r="Q1120" s="300"/>
      <c r="R1120" s="312"/>
      <c r="S1120" s="300"/>
      <c r="T1120" s="300"/>
      <c r="U1120" s="300"/>
      <c r="V1120" s="312"/>
      <c r="W1120" s="300"/>
      <c r="X1120" s="317"/>
      <c r="Y1120" s="308"/>
      <c r="Z1120" s="318"/>
      <c r="AA1120" s="308"/>
      <c r="AB1120" s="300"/>
      <c r="AC1120" s="300"/>
      <c r="AD1120" s="723"/>
      <c r="AE1120" s="723"/>
      <c r="AF1120" s="723"/>
      <c r="AG1120" s="241"/>
      <c r="AH1120" s="241"/>
      <c r="AI1120" s="241"/>
      <c r="AJ1120" s="241"/>
      <c r="AK1120" s="241"/>
      <c r="AL1120" s="241"/>
      <c r="AM1120" s="241"/>
      <c r="AN1120" s="242"/>
      <c r="AO1120" s="241"/>
      <c r="AP1120" s="242"/>
      <c r="AQ1120" s="241"/>
      <c r="AR1120" s="242"/>
      <c r="AS1120" s="241"/>
      <c r="AT1120" s="242"/>
      <c r="AU1120" s="241"/>
      <c r="AV1120" s="242"/>
      <c r="AW1120" s="241"/>
    </row>
    <row r="1121" spans="1:49" ht="26.25">
      <c r="A1121" s="312"/>
      <c r="B1121" s="312"/>
      <c r="C1121" s="312"/>
      <c r="D1121" s="312"/>
      <c r="E1121" s="312"/>
      <c r="F1121" s="313"/>
      <c r="G1121" s="304"/>
      <c r="H1121" s="314"/>
      <c r="I1121" s="300"/>
      <c r="J1121" s="315"/>
      <c r="K1121" s="315"/>
      <c r="L1121" s="316"/>
      <c r="M1121" s="300"/>
      <c r="N1121" s="308"/>
      <c r="O1121" s="300"/>
      <c r="P1121" s="312"/>
      <c r="Q1121" s="300"/>
      <c r="R1121" s="312"/>
      <c r="S1121" s="300"/>
      <c r="T1121" s="300"/>
      <c r="U1121" s="300"/>
      <c r="V1121" s="312"/>
      <c r="W1121" s="300"/>
      <c r="X1121" s="317"/>
      <c r="Y1121" s="308"/>
      <c r="Z1121" s="318"/>
      <c r="AA1121" s="308"/>
      <c r="AB1121" s="300"/>
      <c r="AC1121" s="300"/>
      <c r="AD1121" s="723"/>
      <c r="AE1121" s="723"/>
      <c r="AF1121" s="723"/>
      <c r="AG1121" s="241"/>
      <c r="AH1121" s="241"/>
      <c r="AI1121" s="241"/>
      <c r="AJ1121" s="241"/>
      <c r="AK1121" s="241"/>
      <c r="AL1121" s="241"/>
      <c r="AM1121" s="241"/>
      <c r="AN1121" s="242"/>
      <c r="AO1121" s="241"/>
      <c r="AP1121" s="242"/>
      <c r="AQ1121" s="241"/>
      <c r="AR1121" s="242"/>
      <c r="AS1121" s="241"/>
      <c r="AT1121" s="242"/>
      <c r="AU1121" s="241"/>
      <c r="AV1121" s="242"/>
      <c r="AW1121" s="241"/>
    </row>
    <row r="1122" spans="1:49" ht="26.25">
      <c r="A1122" s="312"/>
      <c r="B1122" s="312"/>
      <c r="C1122" s="312"/>
      <c r="D1122" s="312"/>
      <c r="E1122" s="312"/>
      <c r="F1122" s="313"/>
      <c r="G1122" s="304"/>
      <c r="H1122" s="314"/>
      <c r="I1122" s="300"/>
      <c r="J1122" s="315"/>
      <c r="K1122" s="315"/>
      <c r="L1122" s="316"/>
      <c r="M1122" s="300"/>
      <c r="N1122" s="308"/>
      <c r="O1122" s="300"/>
      <c r="P1122" s="312"/>
      <c r="Q1122" s="300"/>
      <c r="R1122" s="312"/>
      <c r="S1122" s="300"/>
      <c r="T1122" s="300"/>
      <c r="U1122" s="300"/>
      <c r="V1122" s="312"/>
      <c r="W1122" s="300"/>
      <c r="X1122" s="317"/>
      <c r="Y1122" s="308"/>
      <c r="Z1122" s="318"/>
      <c r="AA1122" s="308"/>
      <c r="AB1122" s="300"/>
      <c r="AC1122" s="300"/>
      <c r="AD1122" s="723"/>
      <c r="AE1122" s="723"/>
      <c r="AF1122" s="723"/>
      <c r="AG1122" s="241"/>
      <c r="AH1122" s="241"/>
      <c r="AI1122" s="241"/>
      <c r="AJ1122" s="241"/>
      <c r="AK1122" s="241"/>
      <c r="AL1122" s="241"/>
      <c r="AM1122" s="241"/>
      <c r="AN1122" s="242"/>
      <c r="AO1122" s="241"/>
      <c r="AP1122" s="242"/>
      <c r="AQ1122" s="241"/>
      <c r="AR1122" s="242"/>
      <c r="AS1122" s="241"/>
      <c r="AT1122" s="242"/>
      <c r="AU1122" s="241"/>
      <c r="AV1122" s="242"/>
      <c r="AW1122" s="241"/>
    </row>
    <row r="1123" spans="1:49" ht="26.25">
      <c r="A1123" s="312"/>
      <c r="B1123" s="312"/>
      <c r="C1123" s="312"/>
      <c r="D1123" s="312"/>
      <c r="E1123" s="312"/>
      <c r="F1123" s="313"/>
      <c r="G1123" s="304"/>
      <c r="H1123" s="314"/>
      <c r="I1123" s="300"/>
      <c r="J1123" s="315"/>
      <c r="K1123" s="315"/>
      <c r="L1123" s="316"/>
      <c r="M1123" s="300"/>
      <c r="N1123" s="308"/>
      <c r="O1123" s="300"/>
      <c r="P1123" s="312"/>
      <c r="Q1123" s="300"/>
      <c r="R1123" s="312"/>
      <c r="S1123" s="300"/>
      <c r="T1123" s="300"/>
      <c r="U1123" s="300"/>
      <c r="V1123" s="312"/>
      <c r="W1123" s="300"/>
      <c r="X1123" s="317"/>
      <c r="Y1123" s="308"/>
      <c r="Z1123" s="318"/>
      <c r="AA1123" s="308"/>
      <c r="AB1123" s="300"/>
      <c r="AC1123" s="300"/>
      <c r="AD1123" s="723"/>
      <c r="AE1123" s="723"/>
      <c r="AF1123" s="723"/>
      <c r="AG1123" s="241"/>
      <c r="AH1123" s="241"/>
      <c r="AI1123" s="241"/>
      <c r="AJ1123" s="241"/>
      <c r="AK1123" s="241"/>
      <c r="AL1123" s="241"/>
      <c r="AM1123" s="241"/>
      <c r="AN1123" s="242"/>
      <c r="AO1123" s="241"/>
      <c r="AP1123" s="242"/>
      <c r="AQ1123" s="241"/>
      <c r="AR1123" s="242"/>
      <c r="AS1123" s="241"/>
      <c r="AT1123" s="242"/>
      <c r="AU1123" s="241"/>
      <c r="AV1123" s="242"/>
      <c r="AW1123" s="241"/>
    </row>
    <row r="1124" spans="1:49" ht="26.25">
      <c r="A1124" s="312"/>
      <c r="B1124" s="312"/>
      <c r="C1124" s="312"/>
      <c r="D1124" s="312"/>
      <c r="E1124" s="312"/>
      <c r="F1124" s="313"/>
      <c r="G1124" s="304"/>
      <c r="H1124" s="314"/>
      <c r="I1124" s="300"/>
      <c r="J1124" s="315"/>
      <c r="K1124" s="315"/>
      <c r="L1124" s="316"/>
      <c r="M1124" s="300"/>
      <c r="N1124" s="308"/>
      <c r="O1124" s="300"/>
      <c r="P1124" s="312"/>
      <c r="Q1124" s="300"/>
      <c r="R1124" s="312"/>
      <c r="S1124" s="300"/>
      <c r="T1124" s="300"/>
      <c r="U1124" s="300"/>
      <c r="V1124" s="312"/>
      <c r="W1124" s="300"/>
      <c r="X1124" s="317"/>
      <c r="Y1124" s="308"/>
      <c r="Z1124" s="318"/>
      <c r="AA1124" s="308"/>
      <c r="AB1124" s="300"/>
      <c r="AC1124" s="300"/>
      <c r="AD1124" s="723"/>
      <c r="AE1124" s="723"/>
      <c r="AF1124" s="723"/>
      <c r="AG1124" s="241"/>
      <c r="AH1124" s="241"/>
      <c r="AI1124" s="241"/>
      <c r="AJ1124" s="241"/>
      <c r="AK1124" s="241"/>
      <c r="AL1124" s="241"/>
      <c r="AM1124" s="241"/>
      <c r="AN1124" s="242"/>
      <c r="AO1124" s="241"/>
      <c r="AP1124" s="242"/>
      <c r="AQ1124" s="241"/>
      <c r="AR1124" s="242"/>
      <c r="AS1124" s="241"/>
      <c r="AT1124" s="242"/>
      <c r="AU1124" s="241"/>
      <c r="AV1124" s="242"/>
      <c r="AW1124" s="241"/>
    </row>
    <row r="1125" spans="1:49" ht="26.25">
      <c r="A1125" s="312"/>
      <c r="B1125" s="312"/>
      <c r="C1125" s="312"/>
      <c r="D1125" s="312"/>
      <c r="E1125" s="312"/>
      <c r="F1125" s="313"/>
      <c r="G1125" s="304"/>
      <c r="H1125" s="314"/>
      <c r="I1125" s="300"/>
      <c r="J1125" s="315"/>
      <c r="K1125" s="315"/>
      <c r="L1125" s="316"/>
      <c r="M1125" s="300"/>
      <c r="N1125" s="308"/>
      <c r="O1125" s="300"/>
      <c r="P1125" s="312"/>
      <c r="Q1125" s="300"/>
      <c r="R1125" s="312"/>
      <c r="S1125" s="300"/>
      <c r="T1125" s="300"/>
      <c r="U1125" s="300"/>
      <c r="V1125" s="312"/>
      <c r="W1125" s="300"/>
      <c r="X1125" s="317"/>
      <c r="Y1125" s="308"/>
      <c r="Z1125" s="318"/>
      <c r="AA1125" s="308"/>
      <c r="AB1125" s="300"/>
      <c r="AC1125" s="300"/>
      <c r="AD1125" s="723"/>
      <c r="AE1125" s="723"/>
      <c r="AF1125" s="723"/>
      <c r="AG1125" s="241"/>
      <c r="AH1125" s="241"/>
      <c r="AI1125" s="241"/>
      <c r="AJ1125" s="241"/>
      <c r="AK1125" s="241"/>
      <c r="AL1125" s="241"/>
      <c r="AM1125" s="241"/>
      <c r="AN1125" s="242"/>
      <c r="AO1125" s="241"/>
      <c r="AP1125" s="242"/>
      <c r="AQ1125" s="241"/>
      <c r="AR1125" s="242"/>
      <c r="AS1125" s="241"/>
      <c r="AT1125" s="242"/>
      <c r="AU1125" s="241"/>
      <c r="AV1125" s="242"/>
      <c r="AW1125" s="241"/>
    </row>
    <row r="1126" spans="1:49" ht="26.25">
      <c r="A1126" s="312"/>
      <c r="B1126" s="312"/>
      <c r="C1126" s="312"/>
      <c r="D1126" s="312"/>
      <c r="E1126" s="312"/>
      <c r="F1126" s="313"/>
      <c r="G1126" s="304"/>
      <c r="H1126" s="314"/>
      <c r="I1126" s="300"/>
      <c r="J1126" s="315"/>
      <c r="K1126" s="315"/>
      <c r="L1126" s="316"/>
      <c r="M1126" s="300"/>
      <c r="N1126" s="308"/>
      <c r="O1126" s="300"/>
      <c r="P1126" s="312"/>
      <c r="Q1126" s="300"/>
      <c r="R1126" s="312"/>
      <c r="S1126" s="300"/>
      <c r="T1126" s="300"/>
      <c r="U1126" s="300"/>
      <c r="V1126" s="312"/>
      <c r="W1126" s="300"/>
      <c r="X1126" s="317"/>
      <c r="Y1126" s="308"/>
      <c r="Z1126" s="318"/>
      <c r="AA1126" s="308"/>
      <c r="AB1126" s="300"/>
      <c r="AC1126" s="300"/>
      <c r="AD1126" s="723"/>
      <c r="AE1126" s="723"/>
      <c r="AF1126" s="723"/>
      <c r="AG1126" s="241"/>
      <c r="AH1126" s="241"/>
      <c r="AI1126" s="241"/>
      <c r="AJ1126" s="241"/>
      <c r="AK1126" s="241"/>
      <c r="AL1126" s="241"/>
      <c r="AM1126" s="241"/>
      <c r="AN1126" s="242"/>
      <c r="AO1126" s="241"/>
      <c r="AP1126" s="242"/>
      <c r="AQ1126" s="241"/>
      <c r="AR1126" s="242"/>
      <c r="AS1126" s="241"/>
      <c r="AT1126" s="242"/>
      <c r="AU1126" s="241"/>
      <c r="AV1126" s="242"/>
      <c r="AW1126" s="241"/>
    </row>
    <row r="1127" spans="1:49" ht="26.25">
      <c r="A1127" s="312"/>
      <c r="B1127" s="312"/>
      <c r="C1127" s="312"/>
      <c r="D1127" s="312"/>
      <c r="E1127" s="312"/>
      <c r="F1127" s="313"/>
      <c r="G1127" s="304"/>
      <c r="H1127" s="314"/>
      <c r="I1127" s="300"/>
      <c r="J1127" s="315"/>
      <c r="K1127" s="315"/>
      <c r="L1127" s="316"/>
      <c r="M1127" s="300"/>
      <c r="N1127" s="308"/>
      <c r="O1127" s="300"/>
      <c r="P1127" s="312"/>
      <c r="Q1127" s="300"/>
      <c r="R1127" s="312"/>
      <c r="S1127" s="300"/>
      <c r="T1127" s="300"/>
      <c r="U1127" s="300"/>
      <c r="V1127" s="312"/>
      <c r="W1127" s="300"/>
      <c r="X1127" s="317"/>
      <c r="Y1127" s="308"/>
      <c r="Z1127" s="318"/>
      <c r="AA1127" s="308"/>
      <c r="AB1127" s="300"/>
      <c r="AC1127" s="300"/>
      <c r="AD1127" s="723"/>
      <c r="AE1127" s="723"/>
      <c r="AF1127" s="723"/>
      <c r="AG1127" s="241"/>
      <c r="AH1127" s="241"/>
      <c r="AI1127" s="241"/>
      <c r="AJ1127" s="241"/>
      <c r="AK1127" s="241"/>
      <c r="AL1127" s="241"/>
      <c r="AM1127" s="241"/>
      <c r="AN1127" s="242"/>
      <c r="AO1127" s="241"/>
      <c r="AP1127" s="242"/>
      <c r="AQ1127" s="241"/>
      <c r="AR1127" s="242"/>
      <c r="AS1127" s="241"/>
      <c r="AT1127" s="242"/>
      <c r="AU1127" s="241"/>
      <c r="AV1127" s="242"/>
      <c r="AW1127" s="241"/>
    </row>
    <row r="1128" spans="1:49" ht="26.25">
      <c r="A1128" s="312"/>
      <c r="B1128" s="312"/>
      <c r="C1128" s="312"/>
      <c r="D1128" s="312"/>
      <c r="E1128" s="312"/>
      <c r="F1128" s="313"/>
      <c r="G1128" s="304"/>
      <c r="H1128" s="314"/>
      <c r="I1128" s="300"/>
      <c r="J1128" s="315"/>
      <c r="K1128" s="315"/>
      <c r="L1128" s="316"/>
      <c r="M1128" s="300"/>
      <c r="N1128" s="308"/>
      <c r="O1128" s="300"/>
      <c r="P1128" s="312"/>
      <c r="Q1128" s="300"/>
      <c r="R1128" s="312"/>
      <c r="S1128" s="300"/>
      <c r="T1128" s="300"/>
      <c r="U1128" s="300"/>
      <c r="V1128" s="312"/>
      <c r="W1128" s="300"/>
      <c r="X1128" s="317"/>
      <c r="Y1128" s="308"/>
      <c r="Z1128" s="318"/>
      <c r="AA1128" s="308"/>
      <c r="AB1128" s="300"/>
      <c r="AC1128" s="300"/>
      <c r="AD1128" s="723"/>
      <c r="AE1128" s="723"/>
      <c r="AF1128" s="723"/>
      <c r="AG1128" s="241"/>
      <c r="AH1128" s="241"/>
      <c r="AI1128" s="241"/>
      <c r="AJ1128" s="241"/>
      <c r="AK1128" s="241"/>
      <c r="AL1128" s="241"/>
      <c r="AM1128" s="241"/>
      <c r="AN1128" s="242"/>
      <c r="AO1128" s="241"/>
      <c r="AP1128" s="242"/>
      <c r="AQ1128" s="241"/>
      <c r="AR1128" s="242"/>
      <c r="AS1128" s="241"/>
      <c r="AT1128" s="242"/>
      <c r="AU1128" s="241"/>
      <c r="AV1128" s="242"/>
      <c r="AW1128" s="241"/>
    </row>
    <row r="1129" spans="1:49" ht="26.25">
      <c r="A1129" s="312"/>
      <c r="B1129" s="312"/>
      <c r="C1129" s="312"/>
      <c r="D1129" s="312"/>
      <c r="E1129" s="312"/>
      <c r="F1129" s="313"/>
      <c r="G1129" s="304"/>
      <c r="H1129" s="314"/>
      <c r="I1129" s="300"/>
      <c r="J1129" s="315"/>
      <c r="K1129" s="315"/>
      <c r="L1129" s="316"/>
      <c r="M1129" s="300"/>
      <c r="N1129" s="308"/>
      <c r="O1129" s="300"/>
      <c r="P1129" s="312"/>
      <c r="Q1129" s="300"/>
      <c r="R1129" s="312"/>
      <c r="S1129" s="300"/>
      <c r="T1129" s="300"/>
      <c r="U1129" s="300"/>
      <c r="V1129" s="312"/>
      <c r="W1129" s="300"/>
      <c r="X1129" s="317"/>
      <c r="Y1129" s="308"/>
      <c r="Z1129" s="318"/>
      <c r="AA1129" s="308"/>
      <c r="AB1129" s="300"/>
      <c r="AC1129" s="300"/>
      <c r="AD1129" s="723"/>
      <c r="AE1129" s="723"/>
      <c r="AF1129" s="723"/>
      <c r="AG1129" s="241"/>
      <c r="AH1129" s="241"/>
      <c r="AI1129" s="241"/>
      <c r="AJ1129" s="241"/>
      <c r="AK1129" s="241"/>
      <c r="AL1129" s="241"/>
      <c r="AM1129" s="241"/>
      <c r="AN1129" s="242"/>
      <c r="AO1129" s="241"/>
      <c r="AP1129" s="242"/>
      <c r="AQ1129" s="241"/>
      <c r="AR1129" s="242"/>
      <c r="AS1129" s="241"/>
      <c r="AT1129" s="242"/>
      <c r="AU1129" s="241"/>
      <c r="AV1129" s="242"/>
      <c r="AW1129" s="241"/>
    </row>
    <row r="1130" spans="1:49" ht="26.25">
      <c r="A1130" s="312"/>
      <c r="B1130" s="312"/>
      <c r="C1130" s="312"/>
      <c r="D1130" s="312"/>
      <c r="E1130" s="312"/>
      <c r="F1130" s="313"/>
      <c r="G1130" s="304"/>
      <c r="H1130" s="314"/>
      <c r="I1130" s="300"/>
      <c r="J1130" s="315"/>
      <c r="K1130" s="315"/>
      <c r="L1130" s="316"/>
      <c r="M1130" s="300"/>
      <c r="N1130" s="308"/>
      <c r="O1130" s="300"/>
      <c r="P1130" s="312"/>
      <c r="Q1130" s="300"/>
      <c r="R1130" s="312"/>
      <c r="S1130" s="300"/>
      <c r="T1130" s="300"/>
      <c r="U1130" s="300"/>
      <c r="V1130" s="312"/>
      <c r="W1130" s="300"/>
      <c r="X1130" s="317"/>
      <c r="Y1130" s="308"/>
      <c r="Z1130" s="318"/>
      <c r="AA1130" s="308"/>
      <c r="AB1130" s="300"/>
      <c r="AC1130" s="300"/>
      <c r="AD1130" s="723"/>
      <c r="AE1130" s="723"/>
      <c r="AF1130" s="723"/>
      <c r="AG1130" s="241"/>
      <c r="AH1130" s="241"/>
      <c r="AI1130" s="241"/>
      <c r="AJ1130" s="241"/>
      <c r="AK1130" s="241"/>
      <c r="AL1130" s="241"/>
      <c r="AM1130" s="241"/>
      <c r="AN1130" s="242"/>
      <c r="AO1130" s="241"/>
      <c r="AP1130" s="242"/>
      <c r="AQ1130" s="241"/>
      <c r="AR1130" s="242"/>
      <c r="AS1130" s="241"/>
      <c r="AT1130" s="242"/>
      <c r="AU1130" s="241"/>
      <c r="AV1130" s="242"/>
      <c r="AW1130" s="241"/>
    </row>
    <row r="1131" spans="1:49" ht="26.25">
      <c r="A1131" s="312"/>
      <c r="B1131" s="312"/>
      <c r="C1131" s="312"/>
      <c r="D1131" s="312"/>
      <c r="E1131" s="312"/>
      <c r="F1131" s="313"/>
      <c r="G1131" s="304"/>
      <c r="H1131" s="314"/>
      <c r="I1131" s="300"/>
      <c r="J1131" s="315"/>
      <c r="K1131" s="315"/>
      <c r="L1131" s="316"/>
      <c r="M1131" s="300"/>
      <c r="N1131" s="308"/>
      <c r="O1131" s="300"/>
      <c r="P1131" s="312"/>
      <c r="Q1131" s="300"/>
      <c r="R1131" s="312"/>
      <c r="S1131" s="300"/>
      <c r="T1131" s="300"/>
      <c r="U1131" s="300"/>
      <c r="V1131" s="312"/>
      <c r="W1131" s="300"/>
      <c r="X1131" s="317"/>
      <c r="Y1131" s="308"/>
      <c r="Z1131" s="318"/>
      <c r="AA1131" s="308"/>
      <c r="AB1131" s="300"/>
      <c r="AC1131" s="300"/>
      <c r="AD1131" s="723"/>
      <c r="AE1131" s="723"/>
      <c r="AF1131" s="723"/>
      <c r="AG1131" s="241"/>
      <c r="AH1131" s="241"/>
      <c r="AI1131" s="241"/>
      <c r="AJ1131" s="241"/>
      <c r="AK1131" s="241"/>
      <c r="AL1131" s="241"/>
      <c r="AM1131" s="241"/>
      <c r="AN1131" s="242"/>
      <c r="AO1131" s="241"/>
      <c r="AP1131" s="242"/>
      <c r="AQ1131" s="241"/>
      <c r="AR1131" s="242"/>
      <c r="AS1131" s="241"/>
      <c r="AT1131" s="242"/>
      <c r="AU1131" s="241"/>
      <c r="AV1131" s="242"/>
      <c r="AW1131" s="241"/>
    </row>
    <row r="1132" spans="1:49" ht="26.25">
      <c r="A1132" s="312"/>
      <c r="B1132" s="312"/>
      <c r="C1132" s="312"/>
      <c r="D1132" s="312"/>
      <c r="E1132" s="312"/>
      <c r="F1132" s="313"/>
      <c r="G1132" s="304"/>
      <c r="H1132" s="314"/>
      <c r="I1132" s="300"/>
      <c r="J1132" s="315"/>
      <c r="K1132" s="315"/>
      <c r="L1132" s="316"/>
      <c r="M1132" s="300"/>
      <c r="N1132" s="308"/>
      <c r="O1132" s="300"/>
      <c r="P1132" s="312"/>
      <c r="Q1132" s="300"/>
      <c r="R1132" s="312"/>
      <c r="S1132" s="300"/>
      <c r="T1132" s="300"/>
      <c r="U1132" s="300"/>
      <c r="V1132" s="312"/>
      <c r="W1132" s="300"/>
      <c r="X1132" s="317"/>
      <c r="Y1132" s="308"/>
      <c r="Z1132" s="318"/>
      <c r="AA1132" s="308"/>
      <c r="AB1132" s="300"/>
      <c r="AC1132" s="300"/>
      <c r="AD1132" s="723"/>
      <c r="AE1132" s="723"/>
      <c r="AF1132" s="723"/>
      <c r="AG1132" s="241"/>
      <c r="AH1132" s="241"/>
      <c r="AI1132" s="241"/>
      <c r="AJ1132" s="241"/>
      <c r="AK1132" s="241"/>
      <c r="AL1132" s="241"/>
      <c r="AM1132" s="241"/>
      <c r="AN1132" s="242"/>
      <c r="AO1132" s="241"/>
      <c r="AP1132" s="242"/>
      <c r="AQ1132" s="241"/>
      <c r="AR1132" s="242"/>
      <c r="AS1132" s="241"/>
      <c r="AT1132" s="242"/>
      <c r="AU1132" s="241"/>
      <c r="AV1132" s="242"/>
      <c r="AW1132" s="241"/>
    </row>
    <row r="1133" spans="1:49" ht="26.25">
      <c r="A1133" s="312"/>
      <c r="B1133" s="312"/>
      <c r="C1133" s="312"/>
      <c r="D1133" s="312"/>
      <c r="E1133" s="312"/>
      <c r="F1133" s="313"/>
      <c r="G1133" s="304"/>
      <c r="H1133" s="314"/>
      <c r="I1133" s="300"/>
      <c r="J1133" s="315"/>
      <c r="K1133" s="315"/>
      <c r="L1133" s="316"/>
      <c r="M1133" s="300"/>
      <c r="N1133" s="308"/>
      <c r="O1133" s="300"/>
      <c r="P1133" s="312"/>
      <c r="Q1133" s="300"/>
      <c r="R1133" s="312"/>
      <c r="S1133" s="300"/>
      <c r="T1133" s="300"/>
      <c r="U1133" s="300"/>
      <c r="V1133" s="312"/>
      <c r="W1133" s="300"/>
      <c r="X1133" s="317"/>
      <c r="Y1133" s="308"/>
      <c r="Z1133" s="318"/>
      <c r="AA1133" s="308"/>
      <c r="AB1133" s="300"/>
      <c r="AC1133" s="300"/>
      <c r="AD1133" s="723"/>
      <c r="AE1133" s="723"/>
      <c r="AF1133" s="723"/>
      <c r="AG1133" s="241"/>
      <c r="AH1133" s="241"/>
      <c r="AI1133" s="241"/>
      <c r="AJ1133" s="241"/>
      <c r="AK1133" s="241"/>
      <c r="AL1133" s="241"/>
      <c r="AM1133" s="241"/>
      <c r="AN1133" s="242"/>
      <c r="AO1133" s="241"/>
      <c r="AP1133" s="242"/>
      <c r="AQ1133" s="241"/>
      <c r="AR1133" s="242"/>
      <c r="AS1133" s="241"/>
      <c r="AT1133" s="242"/>
      <c r="AU1133" s="241"/>
      <c r="AV1133" s="242"/>
      <c r="AW1133" s="241"/>
    </row>
    <row r="1134" spans="1:49" ht="26.25">
      <c r="A1134" s="312"/>
      <c r="B1134" s="312"/>
      <c r="C1134" s="312"/>
      <c r="D1134" s="312"/>
      <c r="E1134" s="312"/>
      <c r="F1134" s="313"/>
      <c r="G1134" s="304"/>
      <c r="H1134" s="314"/>
      <c r="I1134" s="300"/>
      <c r="J1134" s="315"/>
      <c r="K1134" s="315"/>
      <c r="L1134" s="316"/>
      <c r="M1134" s="300"/>
      <c r="N1134" s="308"/>
      <c r="O1134" s="300"/>
      <c r="P1134" s="312"/>
      <c r="Q1134" s="300"/>
      <c r="R1134" s="312"/>
      <c r="S1134" s="300"/>
      <c r="T1134" s="300"/>
      <c r="U1134" s="300"/>
      <c r="V1134" s="312"/>
      <c r="W1134" s="300"/>
      <c r="X1134" s="317"/>
      <c r="Y1134" s="308"/>
      <c r="Z1134" s="318"/>
      <c r="AA1134" s="308"/>
      <c r="AB1134" s="300"/>
      <c r="AC1134" s="300"/>
      <c r="AD1134" s="723"/>
      <c r="AE1134" s="723"/>
      <c r="AF1134" s="723"/>
      <c r="AG1134" s="241"/>
      <c r="AH1134" s="241"/>
      <c r="AI1134" s="241"/>
      <c r="AJ1134" s="241"/>
      <c r="AK1134" s="241"/>
      <c r="AL1134" s="241"/>
      <c r="AM1134" s="241"/>
      <c r="AN1134" s="242"/>
      <c r="AO1134" s="241"/>
      <c r="AP1134" s="242"/>
      <c r="AQ1134" s="241"/>
      <c r="AR1134" s="242"/>
      <c r="AS1134" s="241"/>
      <c r="AT1134" s="242"/>
      <c r="AU1134" s="241"/>
      <c r="AV1134" s="242"/>
      <c r="AW1134" s="241"/>
    </row>
    <row r="1135" spans="1:49" ht="26.25">
      <c r="A1135" s="312"/>
      <c r="B1135" s="312"/>
      <c r="C1135" s="312"/>
      <c r="D1135" s="312"/>
      <c r="E1135" s="312"/>
      <c r="F1135" s="313"/>
      <c r="G1135" s="304"/>
      <c r="H1135" s="314"/>
      <c r="I1135" s="300"/>
      <c r="J1135" s="315"/>
      <c r="K1135" s="315"/>
      <c r="L1135" s="316"/>
      <c r="M1135" s="300"/>
      <c r="N1135" s="308"/>
      <c r="O1135" s="300"/>
      <c r="P1135" s="312"/>
      <c r="Q1135" s="300"/>
      <c r="R1135" s="312"/>
      <c r="S1135" s="300"/>
      <c r="T1135" s="300"/>
      <c r="U1135" s="300"/>
      <c r="V1135" s="312"/>
      <c r="W1135" s="300"/>
      <c r="X1135" s="317"/>
      <c r="Y1135" s="308"/>
      <c r="Z1135" s="318"/>
      <c r="AA1135" s="308"/>
      <c r="AB1135" s="300"/>
      <c r="AC1135" s="300"/>
      <c r="AD1135" s="723"/>
      <c r="AE1135" s="723"/>
      <c r="AF1135" s="723"/>
      <c r="AG1135" s="241"/>
      <c r="AH1135" s="241"/>
      <c r="AI1135" s="241"/>
      <c r="AJ1135" s="241"/>
      <c r="AK1135" s="241"/>
      <c r="AL1135" s="241"/>
      <c r="AM1135" s="241"/>
      <c r="AN1135" s="242"/>
      <c r="AO1135" s="241"/>
      <c r="AP1135" s="242"/>
      <c r="AQ1135" s="241"/>
      <c r="AR1135" s="242"/>
      <c r="AS1135" s="241"/>
      <c r="AT1135" s="242"/>
      <c r="AU1135" s="241"/>
      <c r="AV1135" s="242"/>
      <c r="AW1135" s="241"/>
    </row>
    <row r="1136" spans="1:49" ht="26.25">
      <c r="A1136" s="312"/>
      <c r="B1136" s="312"/>
      <c r="C1136" s="312"/>
      <c r="D1136" s="312"/>
      <c r="E1136" s="312"/>
      <c r="F1136" s="313"/>
      <c r="G1136" s="304"/>
      <c r="H1136" s="314"/>
      <c r="I1136" s="300"/>
      <c r="J1136" s="315"/>
      <c r="K1136" s="315"/>
      <c r="L1136" s="316"/>
      <c r="M1136" s="300"/>
      <c r="N1136" s="308"/>
      <c r="O1136" s="300"/>
      <c r="P1136" s="312"/>
      <c r="Q1136" s="300"/>
      <c r="R1136" s="312"/>
      <c r="S1136" s="300"/>
      <c r="T1136" s="300"/>
      <c r="U1136" s="300"/>
      <c r="V1136" s="312"/>
      <c r="W1136" s="300"/>
      <c r="X1136" s="317"/>
      <c r="Y1136" s="308"/>
      <c r="Z1136" s="318"/>
      <c r="AA1136" s="308"/>
      <c r="AB1136" s="300"/>
      <c r="AC1136" s="300"/>
      <c r="AD1136" s="723"/>
      <c r="AE1136" s="723"/>
      <c r="AF1136" s="723"/>
      <c r="AG1136" s="241"/>
      <c r="AH1136" s="241"/>
      <c r="AI1136" s="241"/>
      <c r="AJ1136" s="241"/>
      <c r="AK1136" s="241"/>
      <c r="AL1136" s="241"/>
      <c r="AM1136" s="241"/>
      <c r="AN1136" s="242"/>
      <c r="AO1136" s="241"/>
      <c r="AP1136" s="242"/>
      <c r="AQ1136" s="241"/>
      <c r="AR1136" s="242"/>
      <c r="AS1136" s="241"/>
      <c r="AT1136" s="242"/>
      <c r="AU1136" s="241"/>
      <c r="AV1136" s="242"/>
      <c r="AW1136" s="241"/>
    </row>
    <row r="1137" spans="1:49" ht="26.25">
      <c r="A1137" s="312"/>
      <c r="B1137" s="312"/>
      <c r="C1137" s="312"/>
      <c r="D1137" s="312"/>
      <c r="E1137" s="312"/>
      <c r="F1137" s="313"/>
      <c r="G1137" s="304"/>
      <c r="H1137" s="314"/>
      <c r="I1137" s="300"/>
      <c r="J1137" s="315"/>
      <c r="K1137" s="315"/>
      <c r="L1137" s="316"/>
      <c r="M1137" s="300"/>
      <c r="N1137" s="308"/>
      <c r="O1137" s="300"/>
      <c r="P1137" s="312"/>
      <c r="Q1137" s="300"/>
      <c r="R1137" s="312"/>
      <c r="S1137" s="300"/>
      <c r="T1137" s="300"/>
      <c r="U1137" s="300"/>
      <c r="V1137" s="312"/>
      <c r="W1137" s="300"/>
      <c r="X1137" s="317"/>
      <c r="Y1137" s="308"/>
      <c r="Z1137" s="318"/>
      <c r="AA1137" s="308"/>
      <c r="AB1137" s="300"/>
      <c r="AC1137" s="300"/>
      <c r="AD1137" s="723"/>
      <c r="AE1137" s="723"/>
      <c r="AF1137" s="723"/>
      <c r="AG1137" s="241"/>
      <c r="AH1137" s="241"/>
      <c r="AI1137" s="241"/>
      <c r="AJ1137" s="241"/>
      <c r="AK1137" s="241"/>
      <c r="AL1137" s="241"/>
      <c r="AM1137" s="241"/>
      <c r="AN1137" s="242"/>
      <c r="AO1137" s="241"/>
      <c r="AP1137" s="242"/>
      <c r="AQ1137" s="241"/>
      <c r="AR1137" s="242"/>
      <c r="AS1137" s="241"/>
      <c r="AT1137" s="242"/>
      <c r="AU1137" s="241"/>
      <c r="AV1137" s="242"/>
      <c r="AW1137" s="241"/>
    </row>
    <row r="1138" spans="1:49" ht="26.25">
      <c r="A1138" s="312"/>
      <c r="B1138" s="312"/>
      <c r="C1138" s="312"/>
      <c r="D1138" s="312"/>
      <c r="E1138" s="312"/>
      <c r="F1138" s="313"/>
      <c r="G1138" s="304"/>
      <c r="H1138" s="314"/>
      <c r="I1138" s="300"/>
      <c r="J1138" s="315"/>
      <c r="K1138" s="315"/>
      <c r="L1138" s="316"/>
      <c r="M1138" s="300"/>
      <c r="N1138" s="308"/>
      <c r="O1138" s="300"/>
      <c r="P1138" s="312"/>
      <c r="Q1138" s="300"/>
      <c r="R1138" s="312"/>
      <c r="S1138" s="300"/>
      <c r="T1138" s="300"/>
      <c r="U1138" s="300"/>
      <c r="V1138" s="312"/>
      <c r="W1138" s="300"/>
      <c r="X1138" s="317"/>
      <c r="Y1138" s="308"/>
      <c r="Z1138" s="318"/>
      <c r="AA1138" s="308"/>
      <c r="AB1138" s="300"/>
      <c r="AC1138" s="300"/>
      <c r="AD1138" s="723"/>
      <c r="AE1138" s="723"/>
      <c r="AF1138" s="723"/>
      <c r="AG1138" s="241"/>
      <c r="AH1138" s="241"/>
      <c r="AI1138" s="241"/>
      <c r="AJ1138" s="241"/>
      <c r="AK1138" s="241"/>
      <c r="AL1138" s="241"/>
      <c r="AM1138" s="241"/>
      <c r="AN1138" s="242"/>
      <c r="AO1138" s="241"/>
      <c r="AP1138" s="242"/>
      <c r="AQ1138" s="241"/>
      <c r="AR1138" s="242"/>
      <c r="AS1138" s="241"/>
      <c r="AT1138" s="242"/>
      <c r="AU1138" s="241"/>
      <c r="AV1138" s="242"/>
      <c r="AW1138" s="241"/>
    </row>
    <row r="1139" spans="1:49" ht="26.25">
      <c r="A1139" s="312"/>
      <c r="B1139" s="312"/>
      <c r="C1139" s="312"/>
      <c r="D1139" s="312"/>
      <c r="E1139" s="312"/>
      <c r="F1139" s="313"/>
      <c r="G1139" s="304"/>
      <c r="H1139" s="314"/>
      <c r="I1139" s="300"/>
      <c r="J1139" s="315"/>
      <c r="K1139" s="315"/>
      <c r="L1139" s="316"/>
      <c r="M1139" s="300"/>
      <c r="N1139" s="308"/>
      <c r="O1139" s="300"/>
      <c r="P1139" s="312"/>
      <c r="Q1139" s="300"/>
      <c r="R1139" s="312"/>
      <c r="S1139" s="300"/>
      <c r="T1139" s="300"/>
      <c r="U1139" s="300"/>
      <c r="V1139" s="312"/>
      <c r="W1139" s="300"/>
      <c r="X1139" s="317"/>
      <c r="Y1139" s="308"/>
      <c r="Z1139" s="318"/>
      <c r="AA1139" s="308"/>
      <c r="AB1139" s="300"/>
      <c r="AC1139" s="300"/>
      <c r="AD1139" s="723"/>
      <c r="AE1139" s="723"/>
      <c r="AF1139" s="723"/>
      <c r="AG1139" s="241"/>
      <c r="AH1139" s="241"/>
      <c r="AI1139" s="241"/>
      <c r="AJ1139" s="241"/>
      <c r="AK1139" s="241"/>
      <c r="AL1139" s="241"/>
      <c r="AM1139" s="241"/>
      <c r="AN1139" s="242"/>
      <c r="AO1139" s="241"/>
      <c r="AP1139" s="242"/>
      <c r="AQ1139" s="241"/>
      <c r="AR1139" s="242"/>
      <c r="AS1139" s="241"/>
      <c r="AT1139" s="242"/>
      <c r="AU1139" s="241"/>
      <c r="AV1139" s="242"/>
      <c r="AW1139" s="241"/>
    </row>
    <row r="1140" spans="1:49" ht="26.25">
      <c r="A1140" s="312"/>
      <c r="B1140" s="312"/>
      <c r="C1140" s="312"/>
      <c r="D1140" s="312"/>
      <c r="E1140" s="312"/>
      <c r="F1140" s="313"/>
      <c r="G1140" s="304"/>
      <c r="H1140" s="314"/>
      <c r="I1140" s="300"/>
      <c r="J1140" s="315"/>
      <c r="K1140" s="315"/>
      <c r="L1140" s="316"/>
      <c r="M1140" s="300"/>
      <c r="N1140" s="308"/>
      <c r="O1140" s="300"/>
      <c r="P1140" s="312"/>
      <c r="Q1140" s="300"/>
      <c r="R1140" s="312"/>
      <c r="S1140" s="300"/>
      <c r="T1140" s="300"/>
      <c r="U1140" s="300"/>
      <c r="V1140" s="312"/>
      <c r="W1140" s="300"/>
      <c r="X1140" s="317"/>
      <c r="Y1140" s="308"/>
      <c r="Z1140" s="318"/>
      <c r="AA1140" s="308"/>
      <c r="AB1140" s="300"/>
      <c r="AC1140" s="300"/>
      <c r="AD1140" s="723"/>
      <c r="AE1140" s="723"/>
      <c r="AF1140" s="723"/>
      <c r="AG1140" s="241"/>
      <c r="AH1140" s="241"/>
      <c r="AI1140" s="241"/>
      <c r="AJ1140" s="241"/>
      <c r="AK1140" s="241"/>
      <c r="AL1140" s="241"/>
      <c r="AM1140" s="241"/>
      <c r="AN1140" s="242"/>
      <c r="AO1140" s="241"/>
      <c r="AP1140" s="242"/>
      <c r="AQ1140" s="241"/>
      <c r="AR1140" s="242"/>
      <c r="AS1140" s="241"/>
      <c r="AT1140" s="242"/>
      <c r="AU1140" s="241"/>
      <c r="AV1140" s="242"/>
      <c r="AW1140" s="241"/>
    </row>
    <row r="1141" spans="1:49" ht="26.25">
      <c r="A1141" s="312"/>
      <c r="B1141" s="312"/>
      <c r="C1141" s="312"/>
      <c r="D1141" s="312"/>
      <c r="E1141" s="312"/>
      <c r="F1141" s="313"/>
      <c r="G1141" s="304"/>
      <c r="H1141" s="314"/>
      <c r="I1141" s="300"/>
      <c r="J1141" s="315"/>
      <c r="K1141" s="315"/>
      <c r="L1141" s="316"/>
      <c r="M1141" s="300"/>
      <c r="N1141" s="308"/>
      <c r="O1141" s="300"/>
      <c r="P1141" s="312"/>
      <c r="Q1141" s="300"/>
      <c r="R1141" s="312"/>
      <c r="S1141" s="300"/>
      <c r="T1141" s="300"/>
      <c r="U1141" s="300"/>
      <c r="V1141" s="312"/>
      <c r="W1141" s="300"/>
      <c r="X1141" s="317"/>
      <c r="Y1141" s="308"/>
      <c r="Z1141" s="318"/>
      <c r="AA1141" s="308"/>
      <c r="AB1141" s="300"/>
      <c r="AC1141" s="300"/>
      <c r="AD1141" s="723"/>
      <c r="AE1141" s="723"/>
      <c r="AF1141" s="723"/>
      <c r="AG1141" s="241"/>
      <c r="AH1141" s="241"/>
      <c r="AI1141" s="241"/>
      <c r="AJ1141" s="241"/>
      <c r="AK1141" s="241"/>
      <c r="AL1141" s="241"/>
      <c r="AM1141" s="241"/>
      <c r="AN1141" s="242"/>
      <c r="AO1141" s="241"/>
      <c r="AP1141" s="242"/>
      <c r="AQ1141" s="241"/>
      <c r="AR1141" s="242"/>
      <c r="AS1141" s="241"/>
      <c r="AT1141" s="242"/>
      <c r="AU1141" s="241"/>
      <c r="AV1141" s="242"/>
      <c r="AW1141" s="241"/>
    </row>
    <row r="1142" spans="1:49" ht="26.25">
      <c r="A1142" s="312"/>
      <c r="B1142" s="312"/>
      <c r="C1142" s="312"/>
      <c r="D1142" s="312"/>
      <c r="E1142" s="312"/>
      <c r="F1142" s="313"/>
      <c r="G1142" s="304"/>
      <c r="H1142" s="314"/>
      <c r="I1142" s="300"/>
      <c r="J1142" s="315"/>
      <c r="K1142" s="315"/>
      <c r="L1142" s="316"/>
      <c r="M1142" s="300"/>
      <c r="N1142" s="308"/>
      <c r="O1142" s="300"/>
      <c r="P1142" s="312"/>
      <c r="Q1142" s="300"/>
      <c r="R1142" s="312"/>
      <c r="S1142" s="300"/>
      <c r="T1142" s="300"/>
      <c r="U1142" s="300"/>
      <c r="V1142" s="312"/>
      <c r="W1142" s="300"/>
      <c r="X1142" s="317"/>
      <c r="Y1142" s="308"/>
      <c r="Z1142" s="318"/>
      <c r="AA1142" s="308"/>
      <c r="AB1142" s="300"/>
      <c r="AC1142" s="300"/>
      <c r="AD1142" s="723"/>
      <c r="AE1142" s="723"/>
      <c r="AF1142" s="723"/>
      <c r="AG1142" s="241"/>
      <c r="AH1142" s="241"/>
      <c r="AI1142" s="241"/>
      <c r="AJ1142" s="241"/>
      <c r="AK1142" s="241"/>
      <c r="AL1142" s="241"/>
      <c r="AM1142" s="241"/>
      <c r="AN1142" s="242"/>
      <c r="AO1142" s="241"/>
      <c r="AP1142" s="242"/>
      <c r="AQ1142" s="241"/>
      <c r="AR1142" s="242"/>
      <c r="AS1142" s="241"/>
      <c r="AT1142" s="242"/>
      <c r="AU1142" s="241"/>
      <c r="AV1142" s="242"/>
      <c r="AW1142" s="241"/>
    </row>
    <row r="1143" spans="1:49" ht="26.25">
      <c r="A1143" s="312"/>
      <c r="B1143" s="312"/>
      <c r="C1143" s="312"/>
      <c r="D1143" s="312"/>
      <c r="E1143" s="312"/>
      <c r="F1143" s="313"/>
      <c r="G1143" s="304"/>
      <c r="H1143" s="314"/>
      <c r="I1143" s="300"/>
      <c r="J1143" s="315"/>
      <c r="K1143" s="315"/>
      <c r="L1143" s="316"/>
      <c r="M1143" s="300"/>
      <c r="N1143" s="308"/>
      <c r="O1143" s="300"/>
      <c r="P1143" s="312"/>
      <c r="Q1143" s="300"/>
      <c r="R1143" s="312"/>
      <c r="S1143" s="300"/>
      <c r="T1143" s="300"/>
      <c r="U1143" s="300"/>
      <c r="V1143" s="312"/>
      <c r="W1143" s="300"/>
      <c r="X1143" s="317"/>
      <c r="Y1143" s="308"/>
      <c r="Z1143" s="318"/>
      <c r="AA1143" s="308"/>
      <c r="AB1143" s="300"/>
      <c r="AC1143" s="300"/>
      <c r="AD1143" s="723"/>
      <c r="AE1143" s="723"/>
      <c r="AF1143" s="723"/>
      <c r="AG1143" s="241"/>
      <c r="AH1143" s="241"/>
      <c r="AI1143" s="241"/>
      <c r="AJ1143" s="241"/>
      <c r="AK1143" s="241"/>
      <c r="AL1143" s="241"/>
      <c r="AM1143" s="241"/>
      <c r="AN1143" s="242"/>
      <c r="AO1143" s="241"/>
      <c r="AP1143" s="242"/>
      <c r="AQ1143" s="241"/>
      <c r="AR1143" s="242"/>
      <c r="AS1143" s="241"/>
      <c r="AT1143" s="242"/>
      <c r="AU1143" s="241"/>
      <c r="AV1143" s="242"/>
      <c r="AW1143" s="241"/>
    </row>
    <row r="1144" spans="1:49" ht="26.25">
      <c r="A1144" s="312"/>
      <c r="B1144" s="312"/>
      <c r="C1144" s="312"/>
      <c r="D1144" s="312"/>
      <c r="E1144" s="312"/>
      <c r="F1144" s="313"/>
      <c r="G1144" s="304"/>
      <c r="H1144" s="314"/>
      <c r="I1144" s="300"/>
      <c r="J1144" s="315"/>
      <c r="K1144" s="315"/>
      <c r="L1144" s="316"/>
      <c r="M1144" s="300"/>
      <c r="N1144" s="308"/>
      <c r="O1144" s="300"/>
      <c r="P1144" s="312"/>
      <c r="Q1144" s="300"/>
      <c r="R1144" s="312"/>
      <c r="S1144" s="300"/>
      <c r="T1144" s="300"/>
      <c r="U1144" s="300"/>
      <c r="V1144" s="312"/>
      <c r="W1144" s="300"/>
      <c r="X1144" s="317"/>
      <c r="Y1144" s="308"/>
      <c r="Z1144" s="318"/>
      <c r="AA1144" s="308"/>
      <c r="AB1144" s="300"/>
      <c r="AC1144" s="300"/>
      <c r="AD1144" s="723"/>
      <c r="AE1144" s="723"/>
      <c r="AF1144" s="723"/>
      <c r="AG1144" s="241"/>
      <c r="AH1144" s="241"/>
      <c r="AI1144" s="241"/>
      <c r="AJ1144" s="241"/>
      <c r="AK1144" s="241"/>
      <c r="AL1144" s="241"/>
      <c r="AM1144" s="241"/>
      <c r="AN1144" s="242"/>
      <c r="AO1144" s="241"/>
      <c r="AP1144" s="242"/>
      <c r="AQ1144" s="241"/>
      <c r="AR1144" s="242"/>
      <c r="AS1144" s="241"/>
      <c r="AT1144" s="242"/>
      <c r="AU1144" s="241"/>
      <c r="AV1144" s="242"/>
      <c r="AW1144" s="241"/>
    </row>
    <row r="1145" spans="1:49" ht="26.25">
      <c r="A1145" s="312"/>
      <c r="B1145" s="312"/>
      <c r="C1145" s="312"/>
      <c r="D1145" s="312"/>
      <c r="E1145" s="312"/>
      <c r="F1145" s="313"/>
      <c r="G1145" s="304"/>
      <c r="H1145" s="314"/>
      <c r="I1145" s="300"/>
      <c r="J1145" s="315"/>
      <c r="K1145" s="315"/>
      <c r="L1145" s="316"/>
      <c r="M1145" s="300"/>
      <c r="N1145" s="308"/>
      <c r="O1145" s="300"/>
      <c r="P1145" s="312"/>
      <c r="Q1145" s="300"/>
      <c r="R1145" s="312"/>
      <c r="S1145" s="300"/>
      <c r="T1145" s="300"/>
      <c r="U1145" s="300"/>
      <c r="V1145" s="312"/>
      <c r="W1145" s="300"/>
      <c r="X1145" s="317"/>
      <c r="Y1145" s="308"/>
      <c r="Z1145" s="318"/>
      <c r="AA1145" s="308"/>
      <c r="AB1145" s="300"/>
      <c r="AC1145" s="300"/>
      <c r="AD1145" s="723"/>
      <c r="AE1145" s="723"/>
      <c r="AF1145" s="723"/>
      <c r="AG1145" s="241"/>
      <c r="AH1145" s="241"/>
      <c r="AI1145" s="241"/>
      <c r="AJ1145" s="241"/>
      <c r="AK1145" s="241"/>
      <c r="AL1145" s="241"/>
      <c r="AM1145" s="241"/>
      <c r="AN1145" s="242"/>
      <c r="AO1145" s="241"/>
      <c r="AP1145" s="242"/>
      <c r="AQ1145" s="241"/>
      <c r="AR1145" s="242"/>
      <c r="AS1145" s="241"/>
      <c r="AT1145" s="242"/>
      <c r="AU1145" s="241"/>
      <c r="AV1145" s="242"/>
      <c r="AW1145" s="241"/>
    </row>
    <row r="1146" spans="1:49" ht="26.25">
      <c r="A1146" s="312"/>
      <c r="B1146" s="312"/>
      <c r="C1146" s="312"/>
      <c r="D1146" s="312"/>
      <c r="E1146" s="312"/>
      <c r="F1146" s="313"/>
      <c r="G1146" s="304"/>
      <c r="H1146" s="314"/>
      <c r="I1146" s="300"/>
      <c r="J1146" s="315"/>
      <c r="K1146" s="315"/>
      <c r="L1146" s="316"/>
      <c r="M1146" s="300"/>
      <c r="N1146" s="308"/>
      <c r="O1146" s="300"/>
      <c r="P1146" s="312"/>
      <c r="Q1146" s="300"/>
      <c r="R1146" s="312"/>
      <c r="S1146" s="300"/>
      <c r="T1146" s="300"/>
      <c r="U1146" s="300"/>
      <c r="V1146" s="312"/>
      <c r="W1146" s="300"/>
      <c r="X1146" s="317"/>
      <c r="Y1146" s="308"/>
      <c r="Z1146" s="318"/>
      <c r="AA1146" s="308"/>
      <c r="AB1146" s="300"/>
      <c r="AC1146" s="300"/>
      <c r="AD1146" s="723"/>
      <c r="AE1146" s="723"/>
      <c r="AF1146" s="723"/>
      <c r="AG1146" s="241"/>
      <c r="AH1146" s="241"/>
      <c r="AI1146" s="241"/>
      <c r="AJ1146" s="241"/>
      <c r="AK1146" s="241"/>
      <c r="AL1146" s="241"/>
      <c r="AM1146" s="241"/>
      <c r="AN1146" s="242"/>
      <c r="AO1146" s="241"/>
      <c r="AP1146" s="242"/>
      <c r="AQ1146" s="241"/>
      <c r="AR1146" s="242"/>
      <c r="AS1146" s="241"/>
      <c r="AT1146" s="242"/>
      <c r="AU1146" s="241"/>
      <c r="AV1146" s="242"/>
      <c r="AW1146" s="241"/>
    </row>
    <row r="1147" spans="1:49" ht="26.25">
      <c r="A1147" s="312"/>
      <c r="B1147" s="312"/>
      <c r="C1147" s="312"/>
      <c r="D1147" s="312"/>
      <c r="E1147" s="312"/>
      <c r="F1147" s="313"/>
      <c r="G1147" s="304"/>
      <c r="H1147" s="314"/>
      <c r="I1147" s="300"/>
      <c r="J1147" s="315"/>
      <c r="K1147" s="315"/>
      <c r="L1147" s="316"/>
      <c r="M1147" s="300"/>
      <c r="N1147" s="308"/>
      <c r="O1147" s="300"/>
      <c r="P1147" s="312"/>
      <c r="Q1147" s="300"/>
      <c r="R1147" s="312"/>
      <c r="S1147" s="300"/>
      <c r="T1147" s="300"/>
      <c r="U1147" s="300"/>
      <c r="V1147" s="312"/>
      <c r="W1147" s="300"/>
      <c r="X1147" s="317"/>
      <c r="Y1147" s="308"/>
      <c r="Z1147" s="318"/>
      <c r="AA1147" s="308"/>
      <c r="AB1147" s="300"/>
      <c r="AC1147" s="300"/>
      <c r="AD1147" s="723"/>
      <c r="AE1147" s="723"/>
      <c r="AF1147" s="723"/>
      <c r="AG1147" s="241"/>
      <c r="AH1147" s="241"/>
      <c r="AI1147" s="241"/>
      <c r="AJ1147" s="241"/>
      <c r="AK1147" s="241"/>
      <c r="AL1147" s="241"/>
      <c r="AM1147" s="241"/>
      <c r="AN1147" s="242"/>
      <c r="AO1147" s="241"/>
      <c r="AP1147" s="242"/>
      <c r="AQ1147" s="241"/>
      <c r="AR1147" s="242"/>
      <c r="AS1147" s="241"/>
      <c r="AT1147" s="242"/>
      <c r="AU1147" s="241"/>
      <c r="AV1147" s="242"/>
      <c r="AW1147" s="241"/>
    </row>
    <row r="1148" spans="1:49" ht="26.25">
      <c r="A1148" s="312"/>
      <c r="B1148" s="312"/>
      <c r="C1148" s="312"/>
      <c r="D1148" s="312"/>
      <c r="E1148" s="312"/>
      <c r="F1148" s="313"/>
      <c r="G1148" s="304"/>
      <c r="H1148" s="314"/>
      <c r="I1148" s="300"/>
      <c r="J1148" s="315"/>
      <c r="K1148" s="315"/>
      <c r="L1148" s="316"/>
      <c r="M1148" s="300"/>
      <c r="N1148" s="308"/>
      <c r="O1148" s="300"/>
      <c r="P1148" s="312"/>
      <c r="Q1148" s="300"/>
      <c r="R1148" s="312"/>
      <c r="S1148" s="300"/>
      <c r="T1148" s="300"/>
      <c r="U1148" s="300"/>
      <c r="V1148" s="312"/>
      <c r="W1148" s="300"/>
      <c r="X1148" s="317"/>
      <c r="Y1148" s="308"/>
      <c r="Z1148" s="318"/>
      <c r="AA1148" s="308"/>
      <c r="AB1148" s="300"/>
      <c r="AC1148" s="300"/>
      <c r="AD1148" s="723"/>
      <c r="AE1148" s="723"/>
      <c r="AF1148" s="723"/>
      <c r="AG1148" s="241"/>
      <c r="AH1148" s="241"/>
      <c r="AI1148" s="241"/>
      <c r="AJ1148" s="241"/>
      <c r="AK1148" s="241"/>
      <c r="AL1148" s="241"/>
      <c r="AM1148" s="241"/>
      <c r="AN1148" s="242"/>
      <c r="AO1148" s="241"/>
      <c r="AP1148" s="242"/>
      <c r="AQ1148" s="241"/>
      <c r="AR1148" s="242"/>
      <c r="AS1148" s="241"/>
      <c r="AT1148" s="242"/>
      <c r="AU1148" s="241"/>
      <c r="AV1148" s="242"/>
      <c r="AW1148" s="241"/>
    </row>
    <row r="1149" spans="1:49" ht="26.25">
      <c r="A1149" s="312"/>
      <c r="B1149" s="312"/>
      <c r="C1149" s="312"/>
      <c r="D1149" s="312"/>
      <c r="E1149" s="312"/>
      <c r="F1149" s="313"/>
      <c r="G1149" s="304"/>
      <c r="H1149" s="314"/>
      <c r="I1149" s="300"/>
      <c r="J1149" s="315"/>
      <c r="K1149" s="315"/>
      <c r="L1149" s="316"/>
      <c r="M1149" s="300"/>
      <c r="N1149" s="308"/>
      <c r="O1149" s="300"/>
      <c r="P1149" s="312"/>
      <c r="Q1149" s="300"/>
      <c r="R1149" s="312"/>
      <c r="S1149" s="300"/>
      <c r="T1149" s="300"/>
      <c r="U1149" s="300"/>
      <c r="V1149" s="312"/>
      <c r="W1149" s="300"/>
      <c r="X1149" s="317"/>
      <c r="Y1149" s="308"/>
      <c r="Z1149" s="318"/>
      <c r="AA1149" s="308"/>
      <c r="AB1149" s="300"/>
      <c r="AC1149" s="300"/>
      <c r="AD1149" s="723"/>
      <c r="AE1149" s="723"/>
      <c r="AF1149" s="723"/>
      <c r="AG1149" s="241"/>
      <c r="AH1149" s="241"/>
      <c r="AI1149" s="241"/>
      <c r="AJ1149" s="241"/>
      <c r="AK1149" s="241"/>
      <c r="AL1149" s="241"/>
      <c r="AM1149" s="241"/>
      <c r="AN1149" s="242"/>
      <c r="AO1149" s="241"/>
      <c r="AP1149" s="242"/>
      <c r="AQ1149" s="241"/>
      <c r="AR1149" s="242"/>
      <c r="AS1149" s="241"/>
      <c r="AT1149" s="242"/>
      <c r="AU1149" s="241"/>
      <c r="AV1149" s="242"/>
      <c r="AW1149" s="241"/>
    </row>
    <row r="1150" spans="1:49" ht="26.25">
      <c r="A1150" s="312"/>
      <c r="B1150" s="312"/>
      <c r="C1150" s="312"/>
      <c r="D1150" s="312"/>
      <c r="E1150" s="312"/>
      <c r="F1150" s="313"/>
      <c r="G1150" s="304"/>
      <c r="H1150" s="314"/>
      <c r="I1150" s="300"/>
      <c r="J1150" s="315"/>
      <c r="K1150" s="315"/>
      <c r="L1150" s="316"/>
      <c r="M1150" s="300"/>
      <c r="N1150" s="308"/>
      <c r="O1150" s="300"/>
      <c r="P1150" s="312"/>
      <c r="Q1150" s="300"/>
      <c r="R1150" s="312"/>
      <c r="S1150" s="300"/>
      <c r="T1150" s="300"/>
      <c r="U1150" s="300"/>
      <c r="V1150" s="312"/>
      <c r="W1150" s="300"/>
      <c r="X1150" s="317"/>
      <c r="Y1150" s="308"/>
      <c r="Z1150" s="318"/>
      <c r="AA1150" s="308"/>
      <c r="AB1150" s="300"/>
      <c r="AC1150" s="300"/>
      <c r="AD1150" s="723"/>
      <c r="AE1150" s="723"/>
      <c r="AF1150" s="723"/>
      <c r="AG1150" s="241"/>
      <c r="AH1150" s="241"/>
      <c r="AI1150" s="241"/>
      <c r="AJ1150" s="241"/>
      <c r="AK1150" s="241"/>
      <c r="AL1150" s="241"/>
      <c r="AM1150" s="241"/>
      <c r="AN1150" s="242"/>
      <c r="AO1150" s="241"/>
      <c r="AP1150" s="242"/>
      <c r="AQ1150" s="241"/>
      <c r="AR1150" s="242"/>
      <c r="AS1150" s="241"/>
      <c r="AT1150" s="242"/>
      <c r="AU1150" s="241"/>
      <c r="AV1150" s="242"/>
      <c r="AW1150" s="241"/>
    </row>
    <row r="1151" spans="1:49" ht="26.25">
      <c r="A1151" s="312"/>
      <c r="B1151" s="312"/>
      <c r="C1151" s="312"/>
      <c r="D1151" s="312"/>
      <c r="E1151" s="312"/>
      <c r="F1151" s="313"/>
      <c r="G1151" s="304"/>
      <c r="H1151" s="314"/>
      <c r="I1151" s="300"/>
      <c r="J1151" s="315"/>
      <c r="K1151" s="315"/>
      <c r="L1151" s="316"/>
      <c r="M1151" s="300"/>
      <c r="N1151" s="308"/>
      <c r="O1151" s="300"/>
      <c r="P1151" s="312"/>
      <c r="Q1151" s="300"/>
      <c r="R1151" s="312"/>
      <c r="S1151" s="300"/>
      <c r="T1151" s="300"/>
      <c r="U1151" s="300"/>
      <c r="V1151" s="312"/>
      <c r="W1151" s="300"/>
      <c r="X1151" s="317"/>
      <c r="Y1151" s="308"/>
      <c r="Z1151" s="318"/>
      <c r="AA1151" s="308"/>
      <c r="AB1151" s="300"/>
      <c r="AC1151" s="300"/>
      <c r="AD1151" s="723"/>
      <c r="AE1151" s="723"/>
      <c r="AF1151" s="723"/>
      <c r="AG1151" s="241"/>
      <c r="AH1151" s="241"/>
      <c r="AI1151" s="241"/>
      <c r="AJ1151" s="241"/>
      <c r="AK1151" s="241"/>
      <c r="AL1151" s="241"/>
      <c r="AM1151" s="241"/>
      <c r="AN1151" s="242"/>
      <c r="AO1151" s="241"/>
      <c r="AP1151" s="242"/>
      <c r="AQ1151" s="241"/>
      <c r="AR1151" s="242"/>
      <c r="AS1151" s="241"/>
      <c r="AT1151" s="242"/>
      <c r="AU1151" s="241"/>
      <c r="AV1151" s="242"/>
      <c r="AW1151" s="241"/>
    </row>
    <row r="1152" spans="1:49" ht="26.25">
      <c r="A1152" s="312"/>
      <c r="B1152" s="312"/>
      <c r="C1152" s="312"/>
      <c r="D1152" s="312"/>
      <c r="E1152" s="312"/>
      <c r="F1152" s="313"/>
      <c r="G1152" s="304"/>
      <c r="H1152" s="314"/>
      <c r="I1152" s="300"/>
      <c r="J1152" s="315"/>
      <c r="K1152" s="315"/>
      <c r="L1152" s="316"/>
      <c r="M1152" s="300"/>
      <c r="N1152" s="308"/>
      <c r="O1152" s="300"/>
      <c r="P1152" s="312"/>
      <c r="Q1152" s="300"/>
      <c r="R1152" s="312"/>
      <c r="S1152" s="300"/>
      <c r="T1152" s="300"/>
      <c r="U1152" s="300"/>
      <c r="V1152" s="312"/>
      <c r="W1152" s="300"/>
      <c r="X1152" s="317"/>
      <c r="Y1152" s="308"/>
      <c r="Z1152" s="318"/>
      <c r="AA1152" s="308"/>
      <c r="AB1152" s="300"/>
      <c r="AC1152" s="300"/>
      <c r="AD1152" s="723"/>
      <c r="AE1152" s="723"/>
      <c r="AF1152" s="723"/>
      <c r="AG1152" s="241"/>
      <c r="AH1152" s="241"/>
      <c r="AI1152" s="241"/>
      <c r="AJ1152" s="241"/>
      <c r="AK1152" s="241"/>
      <c r="AL1152" s="241"/>
      <c r="AM1152" s="241"/>
      <c r="AN1152" s="242"/>
      <c r="AO1152" s="241"/>
      <c r="AP1152" s="242"/>
      <c r="AQ1152" s="241"/>
      <c r="AR1152" s="242"/>
      <c r="AS1152" s="241"/>
      <c r="AT1152" s="242"/>
      <c r="AU1152" s="241"/>
      <c r="AV1152" s="242"/>
      <c r="AW1152" s="241"/>
    </row>
    <row r="1153" spans="1:49" ht="26.25">
      <c r="A1153" s="312"/>
      <c r="B1153" s="312"/>
      <c r="C1153" s="312"/>
      <c r="D1153" s="312"/>
      <c r="E1153" s="312"/>
      <c r="F1153" s="313"/>
      <c r="G1153" s="304"/>
      <c r="H1153" s="314"/>
      <c r="I1153" s="300"/>
      <c r="J1153" s="315"/>
      <c r="K1153" s="315"/>
      <c r="L1153" s="316"/>
      <c r="M1153" s="300"/>
      <c r="N1153" s="308"/>
      <c r="O1153" s="300"/>
      <c r="P1153" s="312"/>
      <c r="Q1153" s="300"/>
      <c r="R1153" s="312"/>
      <c r="S1153" s="300"/>
      <c r="T1153" s="300"/>
      <c r="U1153" s="300"/>
      <c r="V1153" s="312"/>
      <c r="W1153" s="300"/>
      <c r="X1153" s="317"/>
      <c r="Y1153" s="308"/>
      <c r="Z1153" s="318"/>
      <c r="AA1153" s="308"/>
      <c r="AB1153" s="300"/>
      <c r="AC1153" s="300"/>
      <c r="AD1153" s="723"/>
      <c r="AE1153" s="723"/>
      <c r="AF1153" s="723"/>
      <c r="AG1153" s="241"/>
      <c r="AH1153" s="241"/>
      <c r="AI1153" s="241"/>
      <c r="AJ1153" s="241"/>
      <c r="AK1153" s="241"/>
      <c r="AL1153" s="241"/>
      <c r="AM1153" s="241"/>
      <c r="AN1153" s="242"/>
      <c r="AO1153" s="241"/>
      <c r="AP1153" s="242"/>
      <c r="AQ1153" s="241"/>
      <c r="AR1153" s="242"/>
      <c r="AS1153" s="241"/>
      <c r="AT1153" s="242"/>
      <c r="AU1153" s="241"/>
      <c r="AV1153" s="242"/>
      <c r="AW1153" s="241"/>
    </row>
    <row r="1154" spans="1:49" ht="26.25">
      <c r="A1154" s="312"/>
      <c r="B1154" s="312"/>
      <c r="C1154" s="312"/>
      <c r="D1154" s="312"/>
      <c r="E1154" s="312"/>
      <c r="F1154" s="313"/>
      <c r="G1154" s="304"/>
      <c r="H1154" s="314"/>
      <c r="I1154" s="300"/>
      <c r="J1154" s="315"/>
      <c r="K1154" s="315"/>
      <c r="L1154" s="316"/>
      <c r="M1154" s="300"/>
      <c r="N1154" s="308"/>
      <c r="O1154" s="300"/>
      <c r="P1154" s="312"/>
      <c r="Q1154" s="300"/>
      <c r="R1154" s="312"/>
      <c r="S1154" s="300"/>
      <c r="T1154" s="300"/>
      <c r="U1154" s="300"/>
      <c r="V1154" s="312"/>
      <c r="W1154" s="300"/>
      <c r="X1154" s="317"/>
      <c r="Y1154" s="308"/>
      <c r="Z1154" s="318"/>
      <c r="AA1154" s="308"/>
      <c r="AB1154" s="300"/>
      <c r="AC1154" s="300"/>
      <c r="AD1154" s="723"/>
      <c r="AE1154" s="723"/>
      <c r="AF1154" s="723"/>
      <c r="AG1154" s="241"/>
      <c r="AH1154" s="241"/>
      <c r="AI1154" s="241"/>
      <c r="AJ1154" s="241"/>
      <c r="AK1154" s="241"/>
      <c r="AL1154" s="241"/>
      <c r="AM1154" s="241"/>
      <c r="AN1154" s="242"/>
      <c r="AO1154" s="241"/>
      <c r="AP1154" s="242"/>
      <c r="AQ1154" s="241"/>
      <c r="AR1154" s="242"/>
      <c r="AS1154" s="241"/>
      <c r="AT1154" s="242"/>
      <c r="AU1154" s="241"/>
      <c r="AV1154" s="242"/>
      <c r="AW1154" s="241"/>
    </row>
    <row r="1155" spans="1:49" ht="26.25">
      <c r="A1155" s="312"/>
      <c r="B1155" s="312"/>
      <c r="C1155" s="312"/>
      <c r="D1155" s="312"/>
      <c r="E1155" s="312"/>
      <c r="F1155" s="313"/>
      <c r="G1155" s="304"/>
      <c r="H1155" s="314"/>
      <c r="I1155" s="300"/>
      <c r="J1155" s="315"/>
      <c r="K1155" s="315"/>
      <c r="L1155" s="316"/>
      <c r="M1155" s="300"/>
      <c r="N1155" s="308"/>
      <c r="O1155" s="300"/>
      <c r="P1155" s="312"/>
      <c r="Q1155" s="300"/>
      <c r="R1155" s="312"/>
      <c r="S1155" s="300"/>
      <c r="T1155" s="300"/>
      <c r="U1155" s="300"/>
      <c r="V1155" s="312"/>
      <c r="W1155" s="300"/>
      <c r="X1155" s="317"/>
      <c r="Y1155" s="308"/>
      <c r="Z1155" s="318"/>
      <c r="AA1155" s="308"/>
      <c r="AB1155" s="300"/>
      <c r="AC1155" s="300"/>
      <c r="AD1155" s="723"/>
      <c r="AE1155" s="723"/>
      <c r="AF1155" s="723"/>
      <c r="AG1155" s="241"/>
      <c r="AH1155" s="241"/>
      <c r="AI1155" s="241"/>
      <c r="AJ1155" s="241"/>
      <c r="AK1155" s="241"/>
      <c r="AL1155" s="241"/>
      <c r="AM1155" s="241"/>
      <c r="AN1155" s="242"/>
      <c r="AO1155" s="241"/>
      <c r="AP1155" s="242"/>
      <c r="AQ1155" s="241"/>
      <c r="AR1155" s="242"/>
      <c r="AS1155" s="241"/>
      <c r="AT1155" s="242"/>
      <c r="AU1155" s="241"/>
      <c r="AV1155" s="242"/>
      <c r="AW1155" s="241"/>
    </row>
    <row r="1156" spans="1:49" ht="26.25">
      <c r="A1156" s="312"/>
      <c r="B1156" s="312"/>
      <c r="C1156" s="312"/>
      <c r="D1156" s="312"/>
      <c r="E1156" s="312"/>
      <c r="F1156" s="313"/>
      <c r="G1156" s="304"/>
      <c r="H1156" s="314"/>
      <c r="I1156" s="300"/>
      <c r="J1156" s="315"/>
      <c r="K1156" s="315"/>
      <c r="L1156" s="316"/>
      <c r="M1156" s="300"/>
      <c r="N1156" s="308"/>
      <c r="O1156" s="300"/>
      <c r="P1156" s="312"/>
      <c r="Q1156" s="300"/>
      <c r="R1156" s="312"/>
      <c r="S1156" s="300"/>
      <c r="T1156" s="300"/>
      <c r="U1156" s="300"/>
      <c r="V1156" s="312"/>
      <c r="W1156" s="300"/>
      <c r="X1156" s="317"/>
      <c r="Y1156" s="308"/>
      <c r="Z1156" s="318"/>
      <c r="AA1156" s="308"/>
      <c r="AB1156" s="300"/>
      <c r="AC1156" s="300"/>
      <c r="AD1156" s="723"/>
      <c r="AE1156" s="723"/>
      <c r="AF1156" s="723"/>
      <c r="AG1156" s="241"/>
      <c r="AH1156" s="241"/>
      <c r="AI1156" s="241"/>
      <c r="AJ1156" s="241"/>
      <c r="AK1156" s="241"/>
      <c r="AL1156" s="241"/>
      <c r="AM1156" s="241"/>
      <c r="AN1156" s="242"/>
      <c r="AO1156" s="241"/>
      <c r="AP1156" s="242"/>
      <c r="AQ1156" s="241"/>
      <c r="AR1156" s="242"/>
      <c r="AS1156" s="241"/>
      <c r="AT1156" s="242"/>
      <c r="AU1156" s="241"/>
      <c r="AV1156" s="242"/>
      <c r="AW1156" s="241"/>
    </row>
    <row r="1157" spans="1:49" ht="26.25">
      <c r="A1157" s="312"/>
      <c r="B1157" s="312"/>
      <c r="C1157" s="312"/>
      <c r="D1157" s="312"/>
      <c r="E1157" s="312"/>
      <c r="F1157" s="313"/>
      <c r="G1157" s="304"/>
      <c r="H1157" s="314"/>
      <c r="I1157" s="300"/>
      <c r="J1157" s="315"/>
      <c r="K1157" s="315"/>
      <c r="L1157" s="316"/>
      <c r="M1157" s="300"/>
      <c r="N1157" s="308"/>
      <c r="O1157" s="300"/>
      <c r="P1157" s="312"/>
      <c r="Q1157" s="300"/>
      <c r="R1157" s="312"/>
      <c r="S1157" s="300"/>
      <c r="T1157" s="300"/>
      <c r="U1157" s="300"/>
      <c r="V1157" s="312"/>
      <c r="W1157" s="300"/>
      <c r="X1157" s="317"/>
      <c r="Y1157" s="308"/>
      <c r="Z1157" s="318"/>
      <c r="AA1157" s="308"/>
      <c r="AB1157" s="300"/>
      <c r="AC1157" s="300"/>
      <c r="AD1157" s="723"/>
      <c r="AE1157" s="723"/>
      <c r="AF1157" s="723"/>
      <c r="AG1157" s="241"/>
      <c r="AH1157" s="241"/>
      <c r="AI1157" s="241"/>
      <c r="AJ1157" s="241"/>
      <c r="AK1157" s="241"/>
      <c r="AL1157" s="241"/>
      <c r="AM1157" s="241"/>
      <c r="AN1157" s="242"/>
      <c r="AO1157" s="241"/>
      <c r="AP1157" s="242"/>
      <c r="AQ1157" s="241"/>
      <c r="AR1157" s="242"/>
      <c r="AS1157" s="241"/>
      <c r="AT1157" s="242"/>
      <c r="AU1157" s="241"/>
      <c r="AV1157" s="242"/>
      <c r="AW1157" s="241"/>
    </row>
    <row r="1158" spans="1:49" ht="26.25">
      <c r="A1158" s="312"/>
      <c r="B1158" s="312"/>
      <c r="C1158" s="312"/>
      <c r="D1158" s="312"/>
      <c r="E1158" s="312"/>
      <c r="F1158" s="313"/>
      <c r="G1158" s="304"/>
      <c r="H1158" s="314"/>
      <c r="I1158" s="300"/>
      <c r="J1158" s="315"/>
      <c r="K1158" s="315"/>
      <c r="L1158" s="316"/>
      <c r="M1158" s="300"/>
      <c r="N1158" s="308"/>
      <c r="O1158" s="300"/>
      <c r="P1158" s="312"/>
      <c r="Q1158" s="300"/>
      <c r="R1158" s="312"/>
      <c r="S1158" s="300"/>
      <c r="T1158" s="300"/>
      <c r="U1158" s="300"/>
      <c r="V1158" s="312"/>
      <c r="W1158" s="300"/>
      <c r="X1158" s="317"/>
      <c r="Y1158" s="308"/>
      <c r="Z1158" s="318"/>
      <c r="AA1158" s="308"/>
      <c r="AB1158" s="300"/>
      <c r="AC1158" s="300"/>
      <c r="AD1158" s="723"/>
      <c r="AE1158" s="723"/>
      <c r="AF1158" s="723"/>
      <c r="AG1158" s="241"/>
      <c r="AH1158" s="241"/>
      <c r="AI1158" s="241"/>
      <c r="AJ1158" s="241"/>
      <c r="AK1158" s="241"/>
      <c r="AL1158" s="241"/>
      <c r="AM1158" s="241"/>
      <c r="AN1158" s="242"/>
      <c r="AO1158" s="241"/>
      <c r="AP1158" s="242"/>
      <c r="AQ1158" s="241"/>
      <c r="AR1158" s="242"/>
      <c r="AS1158" s="241"/>
      <c r="AT1158" s="242"/>
      <c r="AU1158" s="241"/>
      <c r="AV1158" s="242"/>
      <c r="AW1158" s="241"/>
    </row>
    <row r="1159" spans="1:49" ht="26.25">
      <c r="A1159" s="312"/>
      <c r="B1159" s="312"/>
      <c r="C1159" s="312"/>
      <c r="D1159" s="312"/>
      <c r="E1159" s="312"/>
      <c r="F1159" s="313"/>
      <c r="G1159" s="304"/>
      <c r="H1159" s="314"/>
      <c r="I1159" s="300"/>
      <c r="J1159" s="315"/>
      <c r="K1159" s="315"/>
      <c r="L1159" s="316"/>
      <c r="M1159" s="300"/>
      <c r="N1159" s="308"/>
      <c r="O1159" s="300"/>
      <c r="P1159" s="312"/>
      <c r="Q1159" s="300"/>
      <c r="R1159" s="312"/>
      <c r="S1159" s="300"/>
      <c r="T1159" s="300"/>
      <c r="U1159" s="300"/>
      <c r="V1159" s="312"/>
      <c r="W1159" s="300"/>
      <c r="X1159" s="317"/>
      <c r="Y1159" s="308"/>
      <c r="Z1159" s="318"/>
      <c r="AA1159" s="308"/>
      <c r="AB1159" s="300"/>
      <c r="AC1159" s="300"/>
      <c r="AD1159" s="723"/>
      <c r="AE1159" s="723"/>
      <c r="AF1159" s="723"/>
      <c r="AG1159" s="241"/>
      <c r="AH1159" s="241"/>
      <c r="AI1159" s="241"/>
      <c r="AJ1159" s="241"/>
      <c r="AK1159" s="241"/>
      <c r="AL1159" s="241"/>
      <c r="AM1159" s="241"/>
      <c r="AN1159" s="242"/>
      <c r="AO1159" s="241"/>
      <c r="AP1159" s="242"/>
      <c r="AQ1159" s="241"/>
      <c r="AR1159" s="242"/>
      <c r="AS1159" s="241"/>
      <c r="AT1159" s="242"/>
      <c r="AU1159" s="241"/>
      <c r="AV1159" s="242"/>
      <c r="AW1159" s="241"/>
    </row>
    <row r="1160" spans="1:49" ht="26.25">
      <c r="A1160" s="312"/>
      <c r="B1160" s="312"/>
      <c r="C1160" s="312"/>
      <c r="D1160" s="312"/>
      <c r="E1160" s="312"/>
      <c r="F1160" s="313"/>
      <c r="G1160" s="304"/>
      <c r="H1160" s="314"/>
      <c r="I1160" s="300"/>
      <c r="J1160" s="315"/>
      <c r="K1160" s="315"/>
      <c r="L1160" s="316"/>
      <c r="M1160" s="300"/>
      <c r="N1160" s="308"/>
      <c r="O1160" s="300"/>
      <c r="P1160" s="312"/>
      <c r="Q1160" s="300"/>
      <c r="R1160" s="312"/>
      <c r="S1160" s="300"/>
      <c r="T1160" s="300"/>
      <c r="U1160" s="300"/>
      <c r="V1160" s="312"/>
      <c r="W1160" s="300"/>
      <c r="X1160" s="317"/>
      <c r="Y1160" s="308"/>
      <c r="Z1160" s="318"/>
      <c r="AA1160" s="308"/>
      <c r="AB1160" s="300"/>
      <c r="AC1160" s="300"/>
      <c r="AD1160" s="723"/>
      <c r="AE1160" s="723"/>
      <c r="AF1160" s="723"/>
      <c r="AG1160" s="241"/>
      <c r="AH1160" s="241"/>
      <c r="AI1160" s="241"/>
      <c r="AJ1160" s="241"/>
      <c r="AK1160" s="241"/>
      <c r="AL1160" s="241"/>
      <c r="AM1160" s="241"/>
      <c r="AN1160" s="242"/>
      <c r="AO1160" s="241"/>
      <c r="AP1160" s="242"/>
      <c r="AQ1160" s="241"/>
      <c r="AR1160" s="242"/>
      <c r="AS1160" s="241"/>
      <c r="AT1160" s="242"/>
      <c r="AU1160" s="241"/>
      <c r="AV1160" s="242"/>
      <c r="AW1160" s="241"/>
    </row>
    <row r="1161" spans="1:49" ht="26.25">
      <c r="A1161" s="312"/>
      <c r="B1161" s="312"/>
      <c r="C1161" s="312"/>
      <c r="D1161" s="312"/>
      <c r="E1161" s="312"/>
      <c r="F1161" s="313"/>
      <c r="G1161" s="304"/>
      <c r="H1161" s="314"/>
      <c r="I1161" s="300"/>
      <c r="J1161" s="315"/>
      <c r="K1161" s="315"/>
      <c r="L1161" s="316"/>
      <c r="M1161" s="300"/>
      <c r="N1161" s="308"/>
      <c r="O1161" s="300"/>
      <c r="P1161" s="312"/>
      <c r="Q1161" s="300"/>
      <c r="R1161" s="312"/>
      <c r="S1161" s="300"/>
      <c r="T1161" s="300"/>
      <c r="U1161" s="300"/>
      <c r="V1161" s="312"/>
      <c r="W1161" s="300"/>
      <c r="X1161" s="317"/>
      <c r="Y1161" s="308"/>
      <c r="Z1161" s="318"/>
      <c r="AA1161" s="308"/>
      <c r="AB1161" s="300"/>
      <c r="AC1161" s="300"/>
      <c r="AD1161" s="723"/>
      <c r="AE1161" s="723"/>
      <c r="AF1161" s="723"/>
      <c r="AG1161" s="241"/>
      <c r="AH1161" s="241"/>
      <c r="AI1161" s="241"/>
      <c r="AJ1161" s="241"/>
      <c r="AK1161" s="241"/>
      <c r="AL1161" s="241"/>
      <c r="AM1161" s="241"/>
      <c r="AN1161" s="242"/>
      <c r="AO1161" s="241"/>
      <c r="AP1161" s="242"/>
      <c r="AQ1161" s="241"/>
      <c r="AR1161" s="242"/>
      <c r="AS1161" s="241"/>
      <c r="AT1161" s="242"/>
      <c r="AU1161" s="241"/>
      <c r="AV1161" s="242"/>
      <c r="AW1161" s="241"/>
    </row>
    <row r="1162" spans="1:49" ht="26.25">
      <c r="A1162" s="312"/>
      <c r="B1162" s="312"/>
      <c r="C1162" s="312"/>
      <c r="D1162" s="312"/>
      <c r="E1162" s="312"/>
      <c r="F1162" s="313"/>
      <c r="G1162" s="304"/>
      <c r="H1162" s="314"/>
      <c r="I1162" s="300"/>
      <c r="J1162" s="315"/>
      <c r="K1162" s="315"/>
      <c r="L1162" s="316"/>
      <c r="M1162" s="300"/>
      <c r="N1162" s="308"/>
      <c r="O1162" s="300"/>
      <c r="P1162" s="312"/>
      <c r="Q1162" s="300"/>
      <c r="R1162" s="312"/>
      <c r="S1162" s="300"/>
      <c r="T1162" s="300"/>
      <c r="U1162" s="300"/>
      <c r="V1162" s="312"/>
      <c r="W1162" s="300"/>
      <c r="X1162" s="317"/>
      <c r="Y1162" s="308"/>
      <c r="Z1162" s="318"/>
      <c r="AA1162" s="308"/>
      <c r="AB1162" s="300"/>
      <c r="AC1162" s="300"/>
      <c r="AD1162" s="723"/>
      <c r="AE1162" s="723"/>
      <c r="AF1162" s="723"/>
      <c r="AG1162" s="241"/>
      <c r="AH1162" s="241"/>
      <c r="AI1162" s="241"/>
      <c r="AJ1162" s="241"/>
      <c r="AK1162" s="241"/>
      <c r="AL1162" s="241"/>
      <c r="AM1162" s="241"/>
      <c r="AN1162" s="242"/>
      <c r="AO1162" s="241"/>
      <c r="AP1162" s="242"/>
      <c r="AQ1162" s="241"/>
      <c r="AR1162" s="242"/>
      <c r="AS1162" s="241"/>
      <c r="AT1162" s="242"/>
      <c r="AU1162" s="241"/>
      <c r="AV1162" s="242"/>
      <c r="AW1162" s="241"/>
    </row>
    <row r="1163" spans="1:49" ht="26.25">
      <c r="A1163" s="312"/>
      <c r="B1163" s="312"/>
      <c r="C1163" s="312"/>
      <c r="D1163" s="312"/>
      <c r="E1163" s="312"/>
      <c r="F1163" s="313"/>
      <c r="G1163" s="304"/>
      <c r="H1163" s="314"/>
      <c r="I1163" s="300"/>
      <c r="J1163" s="315"/>
      <c r="K1163" s="315"/>
      <c r="L1163" s="316"/>
      <c r="M1163" s="300"/>
      <c r="N1163" s="308"/>
      <c r="O1163" s="300"/>
      <c r="P1163" s="312"/>
      <c r="Q1163" s="300"/>
      <c r="R1163" s="312"/>
      <c r="S1163" s="300"/>
      <c r="T1163" s="300"/>
      <c r="U1163" s="300"/>
      <c r="V1163" s="312"/>
      <c r="W1163" s="300"/>
      <c r="X1163" s="317"/>
      <c r="Y1163" s="308"/>
      <c r="Z1163" s="318"/>
      <c r="AA1163" s="308"/>
      <c r="AB1163" s="300"/>
      <c r="AC1163" s="300"/>
      <c r="AD1163" s="723"/>
      <c r="AE1163" s="723"/>
      <c r="AF1163" s="723"/>
      <c r="AG1163" s="241"/>
      <c r="AH1163" s="241"/>
      <c r="AI1163" s="241"/>
      <c r="AJ1163" s="241"/>
      <c r="AK1163" s="241"/>
      <c r="AL1163" s="241"/>
      <c r="AM1163" s="241"/>
      <c r="AN1163" s="242"/>
      <c r="AO1163" s="241"/>
      <c r="AP1163" s="242"/>
      <c r="AQ1163" s="241"/>
      <c r="AR1163" s="242"/>
      <c r="AS1163" s="241"/>
      <c r="AT1163" s="242"/>
      <c r="AU1163" s="241"/>
      <c r="AV1163" s="242"/>
      <c r="AW1163" s="241"/>
    </row>
    <row r="1164" spans="1:49" ht="26.25">
      <c r="A1164" s="312"/>
      <c r="B1164" s="312"/>
      <c r="C1164" s="312"/>
      <c r="D1164" s="312"/>
      <c r="E1164" s="312"/>
      <c r="F1164" s="313"/>
      <c r="G1164" s="304"/>
      <c r="H1164" s="314"/>
      <c r="I1164" s="300"/>
      <c r="J1164" s="315"/>
      <c r="K1164" s="315"/>
      <c r="L1164" s="316"/>
      <c r="M1164" s="300"/>
      <c r="N1164" s="308"/>
      <c r="O1164" s="300"/>
      <c r="P1164" s="312"/>
      <c r="Q1164" s="300"/>
      <c r="R1164" s="312"/>
      <c r="S1164" s="300"/>
      <c r="T1164" s="300"/>
      <c r="U1164" s="300"/>
      <c r="V1164" s="312"/>
      <c r="W1164" s="300"/>
      <c r="X1164" s="317"/>
      <c r="Y1164" s="308"/>
      <c r="Z1164" s="318"/>
      <c r="AA1164" s="308"/>
      <c r="AB1164" s="300"/>
      <c r="AC1164" s="300"/>
      <c r="AD1164" s="723"/>
      <c r="AE1164" s="723"/>
      <c r="AF1164" s="723"/>
      <c r="AG1164" s="241"/>
      <c r="AH1164" s="241"/>
      <c r="AI1164" s="241"/>
      <c r="AJ1164" s="241"/>
      <c r="AK1164" s="241"/>
      <c r="AL1164" s="241"/>
      <c r="AM1164" s="241"/>
      <c r="AN1164" s="242"/>
      <c r="AO1164" s="241"/>
      <c r="AP1164" s="242"/>
      <c r="AQ1164" s="241"/>
      <c r="AR1164" s="242"/>
      <c r="AS1164" s="241"/>
      <c r="AT1164" s="242"/>
      <c r="AU1164" s="241"/>
      <c r="AV1164" s="242"/>
      <c r="AW1164" s="241"/>
    </row>
    <row r="1165" spans="1:49" ht="26.25">
      <c r="A1165" s="312"/>
      <c r="B1165" s="312"/>
      <c r="C1165" s="312"/>
      <c r="D1165" s="312"/>
      <c r="E1165" s="312"/>
      <c r="F1165" s="313"/>
      <c r="G1165" s="304"/>
      <c r="H1165" s="314"/>
      <c r="I1165" s="300"/>
      <c r="J1165" s="315"/>
      <c r="K1165" s="315"/>
      <c r="L1165" s="316"/>
      <c r="M1165" s="300"/>
      <c r="N1165" s="308"/>
      <c r="O1165" s="300"/>
      <c r="P1165" s="312"/>
      <c r="Q1165" s="300"/>
      <c r="R1165" s="312"/>
      <c r="S1165" s="300"/>
      <c r="T1165" s="300"/>
      <c r="U1165" s="300"/>
      <c r="V1165" s="312"/>
      <c r="W1165" s="300"/>
      <c r="X1165" s="317"/>
      <c r="Y1165" s="308"/>
      <c r="Z1165" s="318"/>
      <c r="AA1165" s="308"/>
      <c r="AB1165" s="300"/>
      <c r="AC1165" s="300"/>
      <c r="AD1165" s="723"/>
      <c r="AE1165" s="723"/>
      <c r="AF1165" s="723"/>
      <c r="AG1165" s="241"/>
      <c r="AH1165" s="241"/>
      <c r="AI1165" s="241"/>
      <c r="AJ1165" s="241"/>
      <c r="AK1165" s="241"/>
      <c r="AL1165" s="241"/>
      <c r="AM1165" s="241"/>
      <c r="AN1165" s="242"/>
      <c r="AO1165" s="241"/>
      <c r="AP1165" s="242"/>
      <c r="AQ1165" s="241"/>
      <c r="AR1165" s="242"/>
      <c r="AS1165" s="241"/>
      <c r="AT1165" s="242"/>
      <c r="AU1165" s="241"/>
      <c r="AV1165" s="242"/>
      <c r="AW1165" s="241"/>
    </row>
    <row r="1166" spans="1:49" ht="26.25">
      <c r="A1166" s="312"/>
      <c r="B1166" s="312"/>
      <c r="C1166" s="312"/>
      <c r="D1166" s="312"/>
      <c r="E1166" s="312"/>
      <c r="F1166" s="313"/>
      <c r="G1166" s="304"/>
      <c r="H1166" s="314"/>
      <c r="I1166" s="300"/>
      <c r="J1166" s="315"/>
      <c r="K1166" s="315"/>
      <c r="L1166" s="316"/>
      <c r="M1166" s="300"/>
      <c r="N1166" s="308"/>
      <c r="O1166" s="300"/>
      <c r="P1166" s="312"/>
      <c r="Q1166" s="300"/>
      <c r="R1166" s="312"/>
      <c r="S1166" s="300"/>
      <c r="T1166" s="300"/>
      <c r="U1166" s="300"/>
      <c r="V1166" s="312"/>
      <c r="W1166" s="300"/>
      <c r="X1166" s="317"/>
      <c r="Y1166" s="308"/>
      <c r="Z1166" s="318"/>
      <c r="AA1166" s="308"/>
      <c r="AB1166" s="300"/>
      <c r="AC1166" s="300"/>
      <c r="AD1166" s="723"/>
      <c r="AE1166" s="723"/>
      <c r="AF1166" s="723"/>
      <c r="AG1166" s="241"/>
      <c r="AH1166" s="241"/>
      <c r="AI1166" s="241"/>
      <c r="AJ1166" s="241"/>
      <c r="AK1166" s="241"/>
      <c r="AL1166" s="241"/>
      <c r="AM1166" s="241"/>
      <c r="AN1166" s="242"/>
      <c r="AO1166" s="241"/>
      <c r="AP1166" s="242"/>
      <c r="AQ1166" s="241"/>
      <c r="AR1166" s="242"/>
      <c r="AS1166" s="241"/>
      <c r="AT1166" s="242"/>
      <c r="AU1166" s="241"/>
      <c r="AV1166" s="242"/>
      <c r="AW1166" s="241"/>
    </row>
    <row r="1167" spans="1:49" ht="26.25">
      <c r="A1167" s="312"/>
      <c r="B1167" s="312"/>
      <c r="C1167" s="312"/>
      <c r="D1167" s="312"/>
      <c r="E1167" s="312"/>
      <c r="F1167" s="313"/>
      <c r="G1167" s="304"/>
      <c r="H1167" s="314"/>
      <c r="I1167" s="300"/>
      <c r="J1167" s="315"/>
      <c r="K1167" s="315"/>
      <c r="L1167" s="316"/>
      <c r="M1167" s="300"/>
      <c r="N1167" s="308"/>
      <c r="O1167" s="300"/>
      <c r="P1167" s="312"/>
      <c r="Q1167" s="300"/>
      <c r="R1167" s="312"/>
      <c r="S1167" s="300"/>
      <c r="T1167" s="300"/>
      <c r="U1167" s="300"/>
      <c r="V1167" s="312"/>
      <c r="W1167" s="300"/>
      <c r="X1167" s="317"/>
      <c r="Y1167" s="308"/>
      <c r="Z1167" s="318"/>
      <c r="AA1167" s="308"/>
      <c r="AB1167" s="300"/>
      <c r="AC1167" s="300"/>
      <c r="AD1167" s="723"/>
      <c r="AE1167" s="723"/>
      <c r="AF1167" s="723"/>
      <c r="AG1167" s="241"/>
      <c r="AH1167" s="241"/>
      <c r="AI1167" s="241"/>
      <c r="AJ1167" s="241"/>
      <c r="AK1167" s="241"/>
      <c r="AL1167" s="241"/>
      <c r="AM1167" s="241"/>
      <c r="AN1167" s="242"/>
      <c r="AO1167" s="241"/>
      <c r="AP1167" s="242"/>
      <c r="AQ1167" s="241"/>
      <c r="AR1167" s="242"/>
      <c r="AS1167" s="241"/>
      <c r="AT1167" s="242"/>
      <c r="AU1167" s="241"/>
      <c r="AV1167" s="242"/>
      <c r="AW1167" s="241"/>
    </row>
    <row r="1168" spans="1:49" ht="26.25">
      <c r="A1168" s="312"/>
      <c r="B1168" s="312"/>
      <c r="C1168" s="312"/>
      <c r="D1168" s="312"/>
      <c r="E1168" s="312"/>
      <c r="F1168" s="313"/>
      <c r="G1168" s="304"/>
      <c r="H1168" s="314"/>
      <c r="I1168" s="300"/>
      <c r="J1168" s="315"/>
      <c r="K1168" s="315"/>
      <c r="L1168" s="316"/>
      <c r="M1168" s="300"/>
      <c r="N1168" s="308"/>
      <c r="O1168" s="300"/>
      <c r="P1168" s="312"/>
      <c r="Q1168" s="300"/>
      <c r="R1168" s="312"/>
      <c r="S1168" s="300"/>
      <c r="T1168" s="300"/>
      <c r="U1168" s="300"/>
      <c r="V1168" s="312"/>
      <c r="W1168" s="300"/>
      <c r="X1168" s="317"/>
      <c r="Y1168" s="308"/>
      <c r="Z1168" s="318"/>
      <c r="AA1168" s="308"/>
      <c r="AB1168" s="300"/>
      <c r="AC1168" s="300"/>
      <c r="AD1168" s="723"/>
      <c r="AE1168" s="723"/>
      <c r="AF1168" s="723"/>
      <c r="AG1168" s="241"/>
      <c r="AH1168" s="241"/>
      <c r="AI1168" s="241"/>
      <c r="AJ1168" s="241"/>
      <c r="AK1168" s="241"/>
      <c r="AL1168" s="241"/>
      <c r="AM1168" s="241"/>
      <c r="AN1168" s="242"/>
      <c r="AO1168" s="241"/>
      <c r="AP1168" s="242"/>
      <c r="AQ1168" s="241"/>
      <c r="AR1168" s="242"/>
      <c r="AS1168" s="241"/>
      <c r="AT1168" s="242"/>
      <c r="AU1168" s="241"/>
      <c r="AV1168" s="242"/>
      <c r="AW1168" s="241"/>
    </row>
    <row r="1169" spans="1:49" ht="26.25">
      <c r="A1169" s="312"/>
      <c r="B1169" s="312"/>
      <c r="C1169" s="312"/>
      <c r="D1169" s="312"/>
      <c r="E1169" s="312"/>
      <c r="F1169" s="313"/>
      <c r="G1169" s="304"/>
      <c r="H1169" s="314"/>
      <c r="I1169" s="300"/>
      <c r="J1169" s="315"/>
      <c r="K1169" s="315"/>
      <c r="L1169" s="316"/>
      <c r="M1169" s="300"/>
      <c r="N1169" s="308"/>
      <c r="O1169" s="300"/>
      <c r="P1169" s="312"/>
      <c r="Q1169" s="300"/>
      <c r="R1169" s="312"/>
      <c r="S1169" s="300"/>
      <c r="T1169" s="300"/>
      <c r="U1169" s="300"/>
      <c r="V1169" s="312"/>
      <c r="W1169" s="300"/>
      <c r="X1169" s="317"/>
      <c r="Y1169" s="308"/>
      <c r="Z1169" s="318"/>
      <c r="AA1169" s="308"/>
      <c r="AB1169" s="300"/>
      <c r="AC1169" s="300"/>
      <c r="AD1169" s="723"/>
      <c r="AE1169" s="723"/>
      <c r="AF1169" s="723"/>
      <c r="AG1169" s="241"/>
      <c r="AH1169" s="241"/>
      <c r="AI1169" s="241"/>
      <c r="AJ1169" s="241"/>
      <c r="AK1169" s="241"/>
      <c r="AL1169" s="241"/>
      <c r="AM1169" s="241"/>
      <c r="AN1169" s="242"/>
      <c r="AO1169" s="241"/>
      <c r="AP1169" s="242"/>
      <c r="AQ1169" s="241"/>
      <c r="AR1169" s="242"/>
      <c r="AS1169" s="241"/>
      <c r="AT1169" s="242"/>
      <c r="AU1169" s="241"/>
      <c r="AV1169" s="242"/>
      <c r="AW1169" s="241"/>
    </row>
    <row r="1170" spans="1:49" ht="26.25">
      <c r="A1170" s="312"/>
      <c r="B1170" s="312"/>
      <c r="C1170" s="312"/>
      <c r="D1170" s="312"/>
      <c r="E1170" s="312"/>
      <c r="F1170" s="313"/>
      <c r="G1170" s="304"/>
      <c r="H1170" s="314"/>
      <c r="I1170" s="300"/>
      <c r="J1170" s="315"/>
      <c r="K1170" s="315"/>
      <c r="L1170" s="316"/>
      <c r="M1170" s="300"/>
      <c r="N1170" s="308"/>
      <c r="O1170" s="300"/>
      <c r="P1170" s="312"/>
      <c r="Q1170" s="300"/>
      <c r="R1170" s="312"/>
      <c r="S1170" s="300"/>
      <c r="T1170" s="300"/>
      <c r="U1170" s="300"/>
      <c r="V1170" s="312"/>
      <c r="W1170" s="300"/>
      <c r="X1170" s="317"/>
      <c r="Y1170" s="308"/>
      <c r="Z1170" s="318"/>
      <c r="AA1170" s="308"/>
      <c r="AB1170" s="300"/>
      <c r="AC1170" s="300"/>
      <c r="AD1170" s="723"/>
      <c r="AE1170" s="723"/>
      <c r="AF1170" s="723"/>
      <c r="AG1170" s="241"/>
      <c r="AH1170" s="241"/>
      <c r="AI1170" s="241"/>
      <c r="AJ1170" s="241"/>
      <c r="AK1170" s="241"/>
      <c r="AL1170" s="241"/>
      <c r="AM1170" s="241"/>
      <c r="AN1170" s="242"/>
      <c r="AO1170" s="241"/>
      <c r="AP1170" s="242"/>
      <c r="AQ1170" s="241"/>
      <c r="AR1170" s="242"/>
      <c r="AS1170" s="241"/>
      <c r="AT1170" s="242"/>
      <c r="AU1170" s="241"/>
      <c r="AV1170" s="242"/>
      <c r="AW1170" s="241"/>
    </row>
    <row r="1171" spans="1:49" ht="26.25">
      <c r="A1171" s="312"/>
      <c r="B1171" s="312"/>
      <c r="C1171" s="312"/>
      <c r="D1171" s="312"/>
      <c r="E1171" s="312"/>
      <c r="F1171" s="313"/>
      <c r="G1171" s="304"/>
      <c r="H1171" s="314"/>
      <c r="I1171" s="300"/>
      <c r="J1171" s="315"/>
      <c r="K1171" s="315"/>
      <c r="L1171" s="316"/>
      <c r="M1171" s="300"/>
      <c r="N1171" s="308"/>
      <c r="O1171" s="300"/>
      <c r="P1171" s="312"/>
      <c r="Q1171" s="300"/>
      <c r="R1171" s="312"/>
      <c r="S1171" s="300"/>
      <c r="T1171" s="300"/>
      <c r="U1171" s="300"/>
      <c r="V1171" s="312"/>
      <c r="W1171" s="300"/>
      <c r="X1171" s="317"/>
      <c r="Y1171" s="308"/>
      <c r="Z1171" s="318"/>
      <c r="AA1171" s="308"/>
      <c r="AB1171" s="300"/>
      <c r="AC1171" s="300"/>
      <c r="AD1171" s="723"/>
      <c r="AE1171" s="723"/>
      <c r="AF1171" s="723"/>
      <c r="AG1171" s="241"/>
      <c r="AH1171" s="241"/>
      <c r="AI1171" s="241"/>
      <c r="AJ1171" s="241"/>
      <c r="AK1171" s="241"/>
      <c r="AL1171" s="241"/>
      <c r="AM1171" s="241"/>
      <c r="AN1171" s="242"/>
      <c r="AO1171" s="241"/>
      <c r="AP1171" s="242"/>
      <c r="AQ1171" s="241"/>
      <c r="AR1171" s="242"/>
      <c r="AS1171" s="241"/>
      <c r="AT1171" s="242"/>
      <c r="AU1171" s="241"/>
      <c r="AV1171" s="242"/>
      <c r="AW1171" s="241"/>
    </row>
    <row r="1172" spans="1:49" ht="26.25">
      <c r="A1172" s="312"/>
      <c r="B1172" s="312"/>
      <c r="C1172" s="312"/>
      <c r="D1172" s="312"/>
      <c r="E1172" s="312"/>
      <c r="F1172" s="313"/>
      <c r="G1172" s="304"/>
      <c r="H1172" s="314"/>
      <c r="I1172" s="300"/>
      <c r="J1172" s="315"/>
      <c r="K1172" s="315"/>
      <c r="L1172" s="316"/>
      <c r="M1172" s="300"/>
      <c r="N1172" s="308"/>
      <c r="O1172" s="300"/>
      <c r="P1172" s="312"/>
      <c r="Q1172" s="300"/>
      <c r="R1172" s="312"/>
      <c r="S1172" s="300"/>
      <c r="T1172" s="300"/>
      <c r="U1172" s="300"/>
      <c r="V1172" s="312"/>
      <c r="W1172" s="300"/>
      <c r="X1172" s="317"/>
      <c r="Y1172" s="308"/>
      <c r="Z1172" s="318"/>
      <c r="AA1172" s="308"/>
      <c r="AB1172" s="300"/>
      <c r="AC1172" s="300"/>
      <c r="AD1172" s="723"/>
      <c r="AE1172" s="723"/>
      <c r="AF1172" s="723"/>
      <c r="AG1172" s="241"/>
      <c r="AH1172" s="241"/>
      <c r="AI1172" s="241"/>
      <c r="AJ1172" s="241"/>
      <c r="AK1172" s="241"/>
      <c r="AL1172" s="241"/>
      <c r="AM1172" s="241"/>
      <c r="AN1172" s="242"/>
      <c r="AO1172" s="241"/>
      <c r="AP1172" s="242"/>
      <c r="AQ1172" s="241"/>
      <c r="AR1172" s="242"/>
      <c r="AS1172" s="241"/>
      <c r="AT1172" s="242"/>
      <c r="AU1172" s="241"/>
      <c r="AV1172" s="242"/>
      <c r="AW1172" s="241"/>
    </row>
    <row r="1173" spans="1:49" ht="26.25">
      <c r="A1173" s="312"/>
      <c r="B1173" s="312"/>
      <c r="C1173" s="312"/>
      <c r="D1173" s="312"/>
      <c r="E1173" s="312"/>
      <c r="F1173" s="313"/>
      <c r="G1173" s="304"/>
      <c r="H1173" s="314"/>
      <c r="I1173" s="300"/>
      <c r="J1173" s="315"/>
      <c r="K1173" s="315"/>
      <c r="L1173" s="316"/>
      <c r="M1173" s="300"/>
      <c r="N1173" s="308"/>
      <c r="O1173" s="300"/>
      <c r="P1173" s="312"/>
      <c r="Q1173" s="300"/>
      <c r="R1173" s="312"/>
      <c r="S1173" s="300"/>
      <c r="T1173" s="300"/>
      <c r="U1173" s="300"/>
      <c r="V1173" s="312"/>
      <c r="W1173" s="300"/>
      <c r="X1173" s="317"/>
      <c r="Y1173" s="308"/>
      <c r="Z1173" s="318"/>
      <c r="AA1173" s="308"/>
      <c r="AB1173" s="300"/>
      <c r="AC1173" s="300"/>
      <c r="AD1173" s="723"/>
      <c r="AE1173" s="723"/>
      <c r="AF1173" s="723"/>
      <c r="AG1173" s="241"/>
      <c r="AH1173" s="241"/>
      <c r="AI1173" s="241"/>
      <c r="AJ1173" s="241"/>
      <c r="AK1173" s="241"/>
      <c r="AL1173" s="241"/>
      <c r="AM1173" s="241"/>
      <c r="AN1173" s="242"/>
      <c r="AO1173" s="241"/>
      <c r="AP1173" s="242"/>
      <c r="AQ1173" s="241"/>
      <c r="AR1173" s="242"/>
      <c r="AS1173" s="241"/>
      <c r="AT1173" s="242"/>
      <c r="AU1173" s="241"/>
      <c r="AV1173" s="242"/>
      <c r="AW1173" s="241"/>
    </row>
    <row r="1174" spans="1:49" ht="26.25">
      <c r="A1174" s="312"/>
      <c r="B1174" s="312"/>
      <c r="C1174" s="312"/>
      <c r="D1174" s="312"/>
      <c r="E1174" s="312"/>
      <c r="F1174" s="313"/>
      <c r="G1174" s="304"/>
      <c r="H1174" s="314"/>
      <c r="I1174" s="300"/>
      <c r="J1174" s="315"/>
      <c r="K1174" s="315"/>
      <c r="L1174" s="316"/>
      <c r="M1174" s="300"/>
      <c r="N1174" s="308"/>
      <c r="O1174" s="300"/>
      <c r="P1174" s="312"/>
      <c r="Q1174" s="300"/>
      <c r="R1174" s="312"/>
      <c r="S1174" s="300"/>
      <c r="T1174" s="300"/>
      <c r="U1174" s="300"/>
      <c r="V1174" s="312"/>
      <c r="W1174" s="300"/>
      <c r="X1174" s="317"/>
      <c r="Y1174" s="308"/>
      <c r="Z1174" s="318"/>
      <c r="AA1174" s="308"/>
      <c r="AB1174" s="300"/>
      <c r="AC1174" s="300"/>
      <c r="AD1174" s="723"/>
      <c r="AE1174" s="723"/>
      <c r="AF1174" s="723"/>
      <c r="AG1174" s="241"/>
      <c r="AH1174" s="241"/>
      <c r="AI1174" s="241"/>
      <c r="AJ1174" s="241"/>
      <c r="AK1174" s="241"/>
      <c r="AL1174" s="241"/>
      <c r="AM1174" s="241"/>
      <c r="AN1174" s="242"/>
      <c r="AO1174" s="241"/>
      <c r="AP1174" s="242"/>
      <c r="AQ1174" s="241"/>
      <c r="AR1174" s="242"/>
      <c r="AS1174" s="241"/>
      <c r="AT1174" s="242"/>
      <c r="AU1174" s="241"/>
      <c r="AV1174" s="242"/>
      <c r="AW1174" s="241"/>
    </row>
    <row r="1175" spans="1:49" ht="26.25">
      <c r="A1175" s="312"/>
      <c r="B1175" s="312"/>
      <c r="C1175" s="312"/>
      <c r="D1175" s="312"/>
      <c r="E1175" s="312"/>
      <c r="F1175" s="313"/>
      <c r="G1175" s="304"/>
      <c r="H1175" s="314"/>
      <c r="I1175" s="300"/>
      <c r="J1175" s="315"/>
      <c r="K1175" s="315"/>
      <c r="L1175" s="316"/>
      <c r="M1175" s="300"/>
      <c r="N1175" s="308"/>
      <c r="O1175" s="300"/>
      <c r="P1175" s="312"/>
      <c r="Q1175" s="300"/>
      <c r="R1175" s="312"/>
      <c r="S1175" s="300"/>
      <c r="T1175" s="300"/>
      <c r="U1175" s="300"/>
      <c r="V1175" s="312"/>
      <c r="W1175" s="300"/>
      <c r="X1175" s="317"/>
      <c r="Y1175" s="308"/>
      <c r="Z1175" s="318"/>
      <c r="AA1175" s="308"/>
      <c r="AB1175" s="300"/>
      <c r="AC1175" s="300"/>
      <c r="AD1175" s="723"/>
      <c r="AE1175" s="723"/>
      <c r="AF1175" s="723"/>
      <c r="AG1175" s="241"/>
      <c r="AH1175" s="241"/>
      <c r="AI1175" s="241"/>
      <c r="AJ1175" s="241"/>
      <c r="AK1175" s="241"/>
      <c r="AL1175" s="241"/>
      <c r="AM1175" s="241"/>
      <c r="AN1175" s="242"/>
      <c r="AO1175" s="241"/>
      <c r="AP1175" s="242"/>
      <c r="AQ1175" s="241"/>
      <c r="AR1175" s="242"/>
      <c r="AS1175" s="241"/>
      <c r="AT1175" s="242"/>
      <c r="AU1175" s="241"/>
      <c r="AV1175" s="242"/>
      <c r="AW1175" s="241"/>
    </row>
    <row r="1176" spans="1:49" ht="26.25">
      <c r="A1176" s="312"/>
      <c r="B1176" s="312"/>
      <c r="C1176" s="312"/>
      <c r="D1176" s="312"/>
      <c r="E1176" s="312"/>
      <c r="F1176" s="313"/>
      <c r="G1176" s="304"/>
      <c r="H1176" s="314"/>
      <c r="I1176" s="300"/>
      <c r="J1176" s="315"/>
      <c r="K1176" s="315"/>
      <c r="L1176" s="316"/>
      <c r="M1176" s="300"/>
      <c r="N1176" s="308"/>
      <c r="O1176" s="300"/>
      <c r="P1176" s="312"/>
      <c r="Q1176" s="300"/>
      <c r="R1176" s="312"/>
      <c r="S1176" s="300"/>
      <c r="T1176" s="300"/>
      <c r="U1176" s="300"/>
      <c r="V1176" s="312"/>
      <c r="W1176" s="300"/>
      <c r="X1176" s="317"/>
      <c r="Y1176" s="308"/>
      <c r="Z1176" s="318"/>
      <c r="AA1176" s="308"/>
      <c r="AB1176" s="300"/>
      <c r="AC1176" s="300"/>
      <c r="AD1176" s="723"/>
      <c r="AE1176" s="723"/>
      <c r="AF1176" s="723"/>
      <c r="AG1176" s="241"/>
      <c r="AH1176" s="241"/>
      <c r="AI1176" s="241"/>
      <c r="AJ1176" s="241"/>
      <c r="AK1176" s="241"/>
      <c r="AL1176" s="241"/>
      <c r="AM1176" s="241"/>
      <c r="AN1176" s="242"/>
      <c r="AO1176" s="241"/>
      <c r="AP1176" s="242"/>
      <c r="AQ1176" s="241"/>
      <c r="AR1176" s="242"/>
      <c r="AS1176" s="241"/>
      <c r="AT1176" s="242"/>
      <c r="AU1176" s="241"/>
      <c r="AV1176" s="242"/>
      <c r="AW1176" s="241"/>
    </row>
    <row r="1177" spans="1:49" ht="26.25">
      <c r="A1177" s="312"/>
      <c r="B1177" s="312"/>
      <c r="C1177" s="312"/>
      <c r="D1177" s="312"/>
      <c r="E1177" s="312"/>
      <c r="F1177" s="313"/>
      <c r="G1177" s="304"/>
      <c r="H1177" s="314"/>
      <c r="I1177" s="300"/>
      <c r="J1177" s="315"/>
      <c r="K1177" s="315"/>
      <c r="L1177" s="316"/>
      <c r="M1177" s="300"/>
      <c r="N1177" s="308"/>
      <c r="O1177" s="300"/>
      <c r="P1177" s="312"/>
      <c r="Q1177" s="300"/>
      <c r="R1177" s="312"/>
      <c r="S1177" s="300"/>
      <c r="T1177" s="300"/>
      <c r="U1177" s="300"/>
      <c r="V1177" s="312"/>
      <c r="W1177" s="300"/>
      <c r="X1177" s="317"/>
      <c r="Y1177" s="308"/>
      <c r="Z1177" s="318"/>
      <c r="AA1177" s="308"/>
      <c r="AB1177" s="300"/>
      <c r="AC1177" s="300"/>
      <c r="AD1177" s="723"/>
      <c r="AE1177" s="723"/>
      <c r="AF1177" s="723"/>
      <c r="AG1177" s="241"/>
      <c r="AH1177" s="241"/>
      <c r="AI1177" s="241"/>
      <c r="AJ1177" s="241"/>
      <c r="AK1177" s="241"/>
      <c r="AL1177" s="241"/>
      <c r="AM1177" s="241"/>
      <c r="AN1177" s="242"/>
      <c r="AO1177" s="241"/>
      <c r="AP1177" s="242"/>
      <c r="AQ1177" s="241"/>
      <c r="AR1177" s="242"/>
      <c r="AS1177" s="241"/>
      <c r="AT1177" s="242"/>
      <c r="AU1177" s="241"/>
      <c r="AV1177" s="242"/>
      <c r="AW1177" s="241"/>
    </row>
    <row r="1178" spans="1:49" ht="26.25">
      <c r="A1178" s="312"/>
      <c r="B1178" s="312"/>
      <c r="C1178" s="312"/>
      <c r="D1178" s="312"/>
      <c r="E1178" s="312"/>
      <c r="F1178" s="313"/>
      <c r="G1178" s="304"/>
      <c r="H1178" s="314"/>
      <c r="I1178" s="300"/>
      <c r="J1178" s="315"/>
      <c r="K1178" s="315"/>
      <c r="L1178" s="316"/>
      <c r="M1178" s="300"/>
      <c r="N1178" s="308"/>
      <c r="O1178" s="300"/>
      <c r="P1178" s="312"/>
      <c r="Q1178" s="300"/>
      <c r="R1178" s="312"/>
      <c r="S1178" s="300"/>
      <c r="T1178" s="300"/>
      <c r="U1178" s="300"/>
      <c r="V1178" s="312"/>
      <c r="W1178" s="300"/>
      <c r="X1178" s="317"/>
      <c r="Y1178" s="308"/>
      <c r="Z1178" s="318"/>
      <c r="AA1178" s="308"/>
      <c r="AB1178" s="300"/>
      <c r="AC1178" s="300"/>
      <c r="AD1178" s="723"/>
      <c r="AE1178" s="723"/>
      <c r="AF1178" s="723"/>
      <c r="AG1178" s="241"/>
      <c r="AH1178" s="241"/>
      <c r="AI1178" s="241"/>
      <c r="AJ1178" s="241"/>
      <c r="AK1178" s="241"/>
      <c r="AL1178" s="241"/>
      <c r="AM1178" s="241"/>
      <c r="AN1178" s="242"/>
      <c r="AO1178" s="241"/>
      <c r="AP1178" s="242"/>
      <c r="AQ1178" s="241"/>
      <c r="AR1178" s="242"/>
      <c r="AS1178" s="241"/>
      <c r="AT1178" s="242"/>
      <c r="AU1178" s="241"/>
      <c r="AV1178" s="242"/>
      <c r="AW1178" s="241"/>
    </row>
    <row r="1179" spans="1:49" ht="26.25">
      <c r="A1179" s="312"/>
      <c r="B1179" s="312"/>
      <c r="C1179" s="312"/>
      <c r="D1179" s="312"/>
      <c r="E1179" s="312"/>
      <c r="F1179" s="313"/>
      <c r="G1179" s="304"/>
      <c r="H1179" s="314"/>
      <c r="I1179" s="300"/>
      <c r="J1179" s="315"/>
      <c r="K1179" s="315"/>
      <c r="L1179" s="316"/>
      <c r="M1179" s="300"/>
      <c r="N1179" s="308"/>
      <c r="O1179" s="300"/>
      <c r="P1179" s="312"/>
      <c r="Q1179" s="300"/>
      <c r="R1179" s="312"/>
      <c r="S1179" s="300"/>
      <c r="T1179" s="300"/>
      <c r="U1179" s="300"/>
      <c r="V1179" s="312"/>
      <c r="W1179" s="300"/>
      <c r="X1179" s="317"/>
      <c r="Y1179" s="308"/>
      <c r="Z1179" s="318"/>
      <c r="AA1179" s="308"/>
      <c r="AB1179" s="300"/>
      <c r="AC1179" s="300"/>
      <c r="AD1179" s="723"/>
      <c r="AE1179" s="723"/>
      <c r="AF1179" s="723"/>
      <c r="AG1179" s="241"/>
      <c r="AH1179" s="241"/>
      <c r="AI1179" s="241"/>
      <c r="AJ1179" s="241"/>
      <c r="AK1179" s="241"/>
      <c r="AL1179" s="241"/>
      <c r="AM1179" s="241"/>
      <c r="AN1179" s="242"/>
      <c r="AO1179" s="241"/>
      <c r="AP1179" s="242"/>
      <c r="AQ1179" s="241"/>
      <c r="AR1179" s="242"/>
      <c r="AS1179" s="241"/>
      <c r="AT1179" s="242"/>
      <c r="AU1179" s="241"/>
      <c r="AV1179" s="242"/>
      <c r="AW1179" s="241"/>
    </row>
    <row r="1180" spans="1:49" ht="26.25">
      <c r="A1180" s="312"/>
      <c r="B1180" s="312"/>
      <c r="C1180" s="312"/>
      <c r="D1180" s="312"/>
      <c r="E1180" s="312"/>
      <c r="F1180" s="313"/>
      <c r="G1180" s="304"/>
      <c r="H1180" s="314"/>
      <c r="I1180" s="300"/>
      <c r="J1180" s="315"/>
      <c r="K1180" s="315"/>
      <c r="L1180" s="316"/>
      <c r="M1180" s="300"/>
      <c r="N1180" s="308"/>
      <c r="O1180" s="300"/>
      <c r="P1180" s="312"/>
      <c r="Q1180" s="300"/>
      <c r="R1180" s="312"/>
      <c r="S1180" s="300"/>
      <c r="T1180" s="300"/>
      <c r="U1180" s="300"/>
      <c r="V1180" s="312"/>
      <c r="W1180" s="300"/>
      <c r="X1180" s="317"/>
      <c r="Y1180" s="308"/>
      <c r="Z1180" s="318"/>
      <c r="AA1180" s="308"/>
      <c r="AB1180" s="300"/>
      <c r="AC1180" s="300"/>
      <c r="AD1180" s="723"/>
      <c r="AE1180" s="723"/>
      <c r="AF1180" s="723"/>
      <c r="AG1180" s="241"/>
      <c r="AH1180" s="241"/>
      <c r="AI1180" s="241"/>
      <c r="AJ1180" s="241"/>
      <c r="AK1180" s="241"/>
      <c r="AL1180" s="241"/>
      <c r="AM1180" s="241"/>
      <c r="AN1180" s="242"/>
      <c r="AO1180" s="241"/>
      <c r="AP1180" s="242"/>
      <c r="AQ1180" s="241"/>
      <c r="AR1180" s="242"/>
      <c r="AS1180" s="241"/>
      <c r="AT1180" s="242"/>
      <c r="AU1180" s="241"/>
      <c r="AV1180" s="242"/>
      <c r="AW1180" s="241"/>
    </row>
    <row r="1181" spans="1:49" ht="26.25">
      <c r="A1181" s="312"/>
      <c r="B1181" s="312"/>
      <c r="C1181" s="312"/>
      <c r="D1181" s="312"/>
      <c r="E1181" s="312"/>
      <c r="F1181" s="313"/>
      <c r="G1181" s="304"/>
      <c r="H1181" s="314"/>
      <c r="I1181" s="300"/>
      <c r="J1181" s="315"/>
      <c r="K1181" s="315"/>
      <c r="L1181" s="316"/>
      <c r="M1181" s="300"/>
      <c r="N1181" s="308"/>
      <c r="O1181" s="300"/>
      <c r="P1181" s="312"/>
      <c r="Q1181" s="300"/>
      <c r="R1181" s="312"/>
      <c r="S1181" s="300"/>
      <c r="T1181" s="300"/>
      <c r="U1181" s="300"/>
      <c r="V1181" s="312"/>
      <c r="W1181" s="300"/>
      <c r="X1181" s="317"/>
      <c r="Y1181" s="308"/>
      <c r="Z1181" s="318"/>
      <c r="AA1181" s="308"/>
      <c r="AB1181" s="300"/>
      <c r="AC1181" s="300"/>
      <c r="AD1181" s="723"/>
      <c r="AE1181" s="723"/>
      <c r="AF1181" s="723"/>
      <c r="AG1181" s="241"/>
      <c r="AH1181" s="241"/>
      <c r="AI1181" s="241"/>
      <c r="AJ1181" s="241"/>
      <c r="AK1181" s="241"/>
      <c r="AL1181" s="241"/>
      <c r="AM1181" s="241"/>
      <c r="AN1181" s="242"/>
      <c r="AO1181" s="241"/>
      <c r="AP1181" s="242"/>
      <c r="AQ1181" s="241"/>
      <c r="AR1181" s="242"/>
      <c r="AS1181" s="241"/>
      <c r="AT1181" s="242"/>
      <c r="AU1181" s="241"/>
      <c r="AV1181" s="242"/>
      <c r="AW1181" s="241"/>
    </row>
    <row r="1182" spans="1:49" ht="26.25">
      <c r="A1182" s="312"/>
      <c r="B1182" s="312"/>
      <c r="C1182" s="312"/>
      <c r="D1182" s="312"/>
      <c r="E1182" s="312"/>
      <c r="F1182" s="313"/>
      <c r="G1182" s="304"/>
      <c r="H1182" s="314"/>
      <c r="I1182" s="300"/>
      <c r="J1182" s="315"/>
      <c r="K1182" s="315"/>
      <c r="L1182" s="316"/>
      <c r="M1182" s="300"/>
      <c r="N1182" s="308"/>
      <c r="O1182" s="300"/>
      <c r="P1182" s="312"/>
      <c r="Q1182" s="300"/>
      <c r="R1182" s="312"/>
      <c r="S1182" s="300"/>
      <c r="T1182" s="300"/>
      <c r="U1182" s="300"/>
      <c r="V1182" s="312"/>
      <c r="W1182" s="300"/>
      <c r="X1182" s="317"/>
      <c r="Y1182" s="308"/>
      <c r="Z1182" s="318"/>
      <c r="AA1182" s="308"/>
      <c r="AB1182" s="300"/>
      <c r="AC1182" s="300"/>
      <c r="AD1182" s="723"/>
      <c r="AE1182" s="723"/>
      <c r="AF1182" s="723"/>
      <c r="AG1182" s="241"/>
      <c r="AH1182" s="241"/>
      <c r="AI1182" s="241"/>
      <c r="AJ1182" s="241"/>
      <c r="AK1182" s="241"/>
      <c r="AL1182" s="241"/>
      <c r="AM1182" s="241"/>
      <c r="AN1182" s="242"/>
      <c r="AO1182" s="241"/>
      <c r="AP1182" s="242"/>
      <c r="AQ1182" s="241"/>
      <c r="AR1182" s="242"/>
      <c r="AS1182" s="241"/>
      <c r="AT1182" s="242"/>
      <c r="AU1182" s="241"/>
      <c r="AV1182" s="242"/>
      <c r="AW1182" s="241"/>
    </row>
    <row r="1183" spans="1:49" ht="26.25">
      <c r="A1183" s="312"/>
      <c r="B1183" s="312"/>
      <c r="C1183" s="312"/>
      <c r="D1183" s="312"/>
      <c r="E1183" s="312"/>
      <c r="F1183" s="313"/>
      <c r="G1183" s="304"/>
      <c r="H1183" s="314"/>
      <c r="I1183" s="300"/>
      <c r="J1183" s="315"/>
      <c r="K1183" s="315"/>
      <c r="L1183" s="316"/>
      <c r="M1183" s="300"/>
      <c r="N1183" s="308"/>
      <c r="O1183" s="300"/>
      <c r="P1183" s="312"/>
      <c r="Q1183" s="300"/>
      <c r="R1183" s="312"/>
      <c r="S1183" s="300"/>
      <c r="T1183" s="300"/>
      <c r="U1183" s="300"/>
      <c r="V1183" s="312"/>
      <c r="W1183" s="300"/>
      <c r="X1183" s="317"/>
      <c r="Y1183" s="308"/>
      <c r="Z1183" s="318"/>
      <c r="AA1183" s="308"/>
      <c r="AB1183" s="300"/>
      <c r="AC1183" s="300"/>
      <c r="AD1183" s="723"/>
      <c r="AE1183" s="723"/>
      <c r="AF1183" s="723"/>
      <c r="AG1183" s="241"/>
      <c r="AH1183" s="241"/>
      <c r="AI1183" s="241"/>
      <c r="AJ1183" s="241"/>
      <c r="AK1183" s="241"/>
      <c r="AL1183" s="241"/>
      <c r="AM1183" s="241"/>
      <c r="AN1183" s="242"/>
      <c r="AO1183" s="241"/>
      <c r="AP1183" s="242"/>
      <c r="AQ1183" s="241"/>
      <c r="AR1183" s="242"/>
      <c r="AS1183" s="241"/>
      <c r="AT1183" s="242"/>
      <c r="AU1183" s="241"/>
      <c r="AV1183" s="242"/>
      <c r="AW1183" s="241"/>
    </row>
    <row r="1184" spans="1:49" ht="26.25">
      <c r="A1184" s="312"/>
      <c r="B1184" s="312"/>
      <c r="C1184" s="312"/>
      <c r="D1184" s="312"/>
      <c r="E1184" s="312"/>
      <c r="F1184" s="313"/>
      <c r="G1184" s="304"/>
      <c r="H1184" s="314"/>
      <c r="I1184" s="300"/>
      <c r="J1184" s="315"/>
      <c r="K1184" s="315"/>
      <c r="L1184" s="316"/>
      <c r="M1184" s="300"/>
      <c r="N1184" s="308"/>
      <c r="O1184" s="300"/>
      <c r="P1184" s="312"/>
      <c r="Q1184" s="300"/>
      <c r="R1184" s="312"/>
      <c r="S1184" s="300"/>
      <c r="T1184" s="300"/>
      <c r="U1184" s="300"/>
      <c r="V1184" s="312"/>
      <c r="W1184" s="300"/>
      <c r="X1184" s="317"/>
      <c r="Y1184" s="308"/>
      <c r="Z1184" s="318"/>
      <c r="AA1184" s="308"/>
      <c r="AB1184" s="300"/>
      <c r="AC1184" s="300"/>
      <c r="AD1184" s="723"/>
      <c r="AE1184" s="723"/>
      <c r="AF1184" s="723"/>
      <c r="AG1184" s="241"/>
      <c r="AH1184" s="241"/>
      <c r="AI1184" s="241"/>
      <c r="AJ1184" s="241"/>
      <c r="AK1184" s="241"/>
      <c r="AL1184" s="241"/>
      <c r="AM1184" s="241"/>
      <c r="AN1184" s="242"/>
      <c r="AO1184" s="241"/>
      <c r="AP1184" s="242"/>
      <c r="AQ1184" s="241"/>
      <c r="AR1184" s="242"/>
      <c r="AS1184" s="241"/>
      <c r="AT1184" s="242"/>
      <c r="AU1184" s="241"/>
      <c r="AV1184" s="242"/>
      <c r="AW1184" s="241"/>
    </row>
    <row r="1185" spans="1:49" ht="26.25">
      <c r="A1185" s="312"/>
      <c r="B1185" s="312"/>
      <c r="C1185" s="312"/>
      <c r="D1185" s="312"/>
      <c r="E1185" s="312"/>
      <c r="F1185" s="313"/>
      <c r="G1185" s="304"/>
      <c r="H1185" s="314"/>
      <c r="I1185" s="300"/>
      <c r="J1185" s="315"/>
      <c r="K1185" s="315"/>
      <c r="L1185" s="316"/>
      <c r="M1185" s="300"/>
      <c r="N1185" s="308"/>
      <c r="O1185" s="300"/>
      <c r="P1185" s="312"/>
      <c r="Q1185" s="300"/>
      <c r="R1185" s="312"/>
      <c r="S1185" s="300"/>
      <c r="T1185" s="300"/>
      <c r="U1185" s="300"/>
      <c r="V1185" s="312"/>
      <c r="W1185" s="300"/>
      <c r="X1185" s="317"/>
      <c r="Y1185" s="308"/>
      <c r="Z1185" s="318"/>
      <c r="AA1185" s="308"/>
      <c r="AB1185" s="300"/>
      <c r="AC1185" s="300"/>
      <c r="AD1185" s="723"/>
      <c r="AE1185" s="723"/>
      <c r="AF1185" s="723"/>
      <c r="AG1185" s="241"/>
      <c r="AH1185" s="241"/>
      <c r="AI1185" s="241"/>
      <c r="AJ1185" s="241"/>
      <c r="AK1185" s="241"/>
      <c r="AL1185" s="241"/>
      <c r="AM1185" s="241"/>
      <c r="AN1185" s="242"/>
      <c r="AO1185" s="241"/>
      <c r="AP1185" s="242"/>
      <c r="AQ1185" s="241"/>
      <c r="AR1185" s="242"/>
      <c r="AS1185" s="241"/>
      <c r="AT1185" s="242"/>
      <c r="AU1185" s="241"/>
      <c r="AV1185" s="242"/>
      <c r="AW1185" s="241"/>
    </row>
    <row r="1186" spans="1:49" ht="26.25">
      <c r="A1186" s="312"/>
      <c r="B1186" s="312"/>
      <c r="C1186" s="312"/>
      <c r="D1186" s="312"/>
      <c r="E1186" s="312"/>
      <c r="F1186" s="313"/>
      <c r="G1186" s="304"/>
      <c r="H1186" s="314"/>
      <c r="I1186" s="300"/>
      <c r="J1186" s="315"/>
      <c r="K1186" s="315"/>
      <c r="L1186" s="316"/>
      <c r="M1186" s="300"/>
      <c r="N1186" s="308"/>
      <c r="O1186" s="300"/>
      <c r="P1186" s="312"/>
      <c r="Q1186" s="300"/>
      <c r="R1186" s="312"/>
      <c r="S1186" s="300"/>
      <c r="T1186" s="300"/>
      <c r="U1186" s="300"/>
      <c r="V1186" s="312"/>
      <c r="W1186" s="300"/>
      <c r="X1186" s="317"/>
      <c r="Y1186" s="308"/>
      <c r="Z1186" s="318"/>
      <c r="AA1186" s="308"/>
      <c r="AB1186" s="300"/>
      <c r="AC1186" s="300"/>
      <c r="AD1186" s="723"/>
      <c r="AE1186" s="723"/>
      <c r="AF1186" s="723"/>
      <c r="AG1186" s="241"/>
      <c r="AH1186" s="241"/>
      <c r="AI1186" s="241"/>
      <c r="AJ1186" s="241"/>
      <c r="AK1186" s="241"/>
      <c r="AL1186" s="241"/>
      <c r="AM1186" s="241"/>
      <c r="AN1186" s="242"/>
      <c r="AO1186" s="241"/>
      <c r="AP1186" s="242"/>
      <c r="AQ1186" s="241"/>
      <c r="AR1186" s="242"/>
      <c r="AS1186" s="241"/>
      <c r="AT1186" s="242"/>
      <c r="AU1186" s="241"/>
      <c r="AV1186" s="242"/>
      <c r="AW1186" s="241"/>
    </row>
    <row r="1187" spans="1:49" ht="26.25">
      <c r="A1187" s="312"/>
      <c r="B1187" s="312"/>
      <c r="C1187" s="312"/>
      <c r="D1187" s="312"/>
      <c r="E1187" s="312"/>
      <c r="F1187" s="313"/>
      <c r="G1187" s="304"/>
      <c r="H1187" s="314"/>
      <c r="I1187" s="300"/>
      <c r="J1187" s="315"/>
      <c r="K1187" s="315"/>
      <c r="L1187" s="316"/>
      <c r="M1187" s="300"/>
      <c r="N1187" s="308"/>
      <c r="O1187" s="300"/>
      <c r="P1187" s="312"/>
      <c r="Q1187" s="300"/>
      <c r="R1187" s="312"/>
      <c r="S1187" s="300"/>
      <c r="T1187" s="300"/>
      <c r="U1187" s="300"/>
      <c r="V1187" s="312"/>
      <c r="W1187" s="300"/>
      <c r="X1187" s="317"/>
      <c r="Y1187" s="308"/>
      <c r="Z1187" s="318"/>
      <c r="AA1187" s="308"/>
      <c r="AB1187" s="300"/>
      <c r="AC1187" s="300"/>
      <c r="AD1187" s="723"/>
      <c r="AE1187" s="723"/>
      <c r="AF1187" s="723"/>
      <c r="AG1187" s="241"/>
      <c r="AH1187" s="241"/>
      <c r="AI1187" s="241"/>
      <c r="AJ1187" s="241"/>
      <c r="AK1187" s="241"/>
      <c r="AL1187" s="241"/>
      <c r="AM1187" s="241"/>
      <c r="AN1187" s="242"/>
      <c r="AO1187" s="241"/>
      <c r="AP1187" s="242"/>
      <c r="AQ1187" s="241"/>
      <c r="AR1187" s="242"/>
      <c r="AS1187" s="241"/>
      <c r="AT1187" s="242"/>
      <c r="AU1187" s="241"/>
      <c r="AV1187" s="242"/>
      <c r="AW1187" s="241"/>
    </row>
    <row r="1188" spans="1:49" ht="26.25">
      <c r="A1188" s="312"/>
      <c r="B1188" s="312"/>
      <c r="C1188" s="312"/>
      <c r="D1188" s="312"/>
      <c r="E1188" s="312"/>
      <c r="F1188" s="313"/>
      <c r="G1188" s="304"/>
      <c r="H1188" s="314"/>
      <c r="I1188" s="300"/>
      <c r="J1188" s="315"/>
      <c r="K1188" s="315"/>
      <c r="L1188" s="316"/>
      <c r="M1188" s="300"/>
      <c r="N1188" s="308"/>
      <c r="O1188" s="300"/>
      <c r="P1188" s="312"/>
      <c r="Q1188" s="300"/>
      <c r="R1188" s="312"/>
      <c r="S1188" s="300"/>
      <c r="T1188" s="300"/>
      <c r="U1188" s="300"/>
      <c r="V1188" s="312"/>
      <c r="W1188" s="300"/>
      <c r="X1188" s="317"/>
      <c r="Y1188" s="308"/>
      <c r="Z1188" s="318"/>
      <c r="AA1188" s="308"/>
      <c r="AB1188" s="300"/>
      <c r="AC1188" s="300"/>
      <c r="AD1188" s="723"/>
      <c r="AE1188" s="723"/>
      <c r="AF1188" s="723"/>
      <c r="AG1188" s="241"/>
      <c r="AH1188" s="241"/>
      <c r="AI1188" s="241"/>
      <c r="AJ1188" s="241"/>
      <c r="AK1188" s="241"/>
      <c r="AL1188" s="241"/>
      <c r="AM1188" s="241"/>
      <c r="AN1188" s="242"/>
      <c r="AO1188" s="241"/>
      <c r="AP1188" s="242"/>
      <c r="AQ1188" s="241"/>
      <c r="AR1188" s="242"/>
      <c r="AS1188" s="241"/>
      <c r="AT1188" s="242"/>
      <c r="AU1188" s="241"/>
      <c r="AV1188" s="242"/>
      <c r="AW1188" s="241"/>
    </row>
    <row r="1189" spans="1:49" ht="26.25">
      <c r="A1189" s="312"/>
      <c r="B1189" s="312"/>
      <c r="C1189" s="312"/>
      <c r="D1189" s="312"/>
      <c r="E1189" s="312"/>
      <c r="F1189" s="313"/>
      <c r="G1189" s="304"/>
      <c r="H1189" s="314"/>
      <c r="I1189" s="300"/>
      <c r="J1189" s="315"/>
      <c r="K1189" s="315"/>
      <c r="L1189" s="316"/>
      <c r="M1189" s="300"/>
      <c r="N1189" s="308"/>
      <c r="O1189" s="300"/>
      <c r="P1189" s="312"/>
      <c r="Q1189" s="300"/>
      <c r="R1189" s="312"/>
      <c r="S1189" s="300"/>
      <c r="T1189" s="300"/>
      <c r="U1189" s="300"/>
      <c r="V1189" s="312"/>
      <c r="W1189" s="300"/>
      <c r="X1189" s="317"/>
      <c r="Y1189" s="308"/>
      <c r="Z1189" s="318"/>
      <c r="AA1189" s="308"/>
      <c r="AB1189" s="300"/>
      <c r="AC1189" s="300"/>
      <c r="AD1189" s="723"/>
      <c r="AE1189" s="723"/>
      <c r="AF1189" s="723"/>
      <c r="AG1189" s="241"/>
      <c r="AH1189" s="241"/>
      <c r="AI1189" s="241"/>
      <c r="AJ1189" s="241"/>
      <c r="AK1189" s="241"/>
      <c r="AL1189" s="241"/>
      <c r="AM1189" s="241"/>
      <c r="AN1189" s="242"/>
      <c r="AO1189" s="241"/>
      <c r="AP1189" s="242"/>
      <c r="AQ1189" s="241"/>
      <c r="AR1189" s="242"/>
      <c r="AS1189" s="241"/>
      <c r="AT1189" s="242"/>
      <c r="AU1189" s="241"/>
      <c r="AV1189" s="242"/>
      <c r="AW1189" s="241"/>
    </row>
    <row r="1190" spans="1:49" ht="26.25">
      <c r="A1190" s="312"/>
      <c r="B1190" s="312"/>
      <c r="C1190" s="312"/>
      <c r="D1190" s="312"/>
      <c r="E1190" s="312"/>
      <c r="F1190" s="313"/>
      <c r="G1190" s="304"/>
      <c r="H1190" s="314"/>
      <c r="I1190" s="300"/>
      <c r="J1190" s="315"/>
      <c r="K1190" s="315"/>
      <c r="L1190" s="316"/>
      <c r="M1190" s="300"/>
      <c r="N1190" s="308"/>
      <c r="O1190" s="300"/>
      <c r="P1190" s="312"/>
      <c r="Q1190" s="300"/>
      <c r="R1190" s="312"/>
      <c r="S1190" s="300"/>
      <c r="T1190" s="300"/>
      <c r="U1190" s="300"/>
      <c r="V1190" s="312"/>
      <c r="W1190" s="300"/>
      <c r="X1190" s="317"/>
      <c r="Y1190" s="308"/>
      <c r="Z1190" s="318"/>
      <c r="AA1190" s="308"/>
      <c r="AB1190" s="300"/>
      <c r="AC1190" s="300"/>
      <c r="AD1190" s="723"/>
      <c r="AE1190" s="723"/>
      <c r="AF1190" s="723"/>
      <c r="AG1190" s="241"/>
      <c r="AH1190" s="241"/>
      <c r="AI1190" s="241"/>
      <c r="AJ1190" s="241"/>
      <c r="AK1190" s="241"/>
      <c r="AL1190" s="241"/>
      <c r="AM1190" s="241"/>
      <c r="AN1190" s="242"/>
      <c r="AO1190" s="241"/>
      <c r="AP1190" s="242"/>
      <c r="AQ1190" s="241"/>
      <c r="AR1190" s="242"/>
      <c r="AS1190" s="241"/>
      <c r="AT1190" s="242"/>
      <c r="AU1190" s="241"/>
      <c r="AV1190" s="242"/>
      <c r="AW1190" s="241"/>
    </row>
    <row r="1191" spans="1:49" ht="26.25">
      <c r="A1191" s="312"/>
      <c r="B1191" s="312"/>
      <c r="C1191" s="312"/>
      <c r="D1191" s="312"/>
      <c r="E1191" s="312"/>
      <c r="F1191" s="313"/>
      <c r="G1191" s="304"/>
      <c r="H1191" s="314"/>
      <c r="I1191" s="300"/>
      <c r="J1191" s="315"/>
      <c r="K1191" s="315"/>
      <c r="L1191" s="316"/>
      <c r="M1191" s="300"/>
      <c r="N1191" s="308"/>
      <c r="O1191" s="300"/>
      <c r="P1191" s="312"/>
      <c r="Q1191" s="300"/>
      <c r="R1191" s="312"/>
      <c r="S1191" s="300"/>
      <c r="T1191" s="300"/>
      <c r="U1191" s="300"/>
      <c r="V1191" s="312"/>
      <c r="W1191" s="300"/>
      <c r="X1191" s="317"/>
      <c r="Y1191" s="308"/>
      <c r="Z1191" s="318"/>
      <c r="AA1191" s="308"/>
      <c r="AB1191" s="300"/>
      <c r="AC1191" s="300"/>
      <c r="AD1191" s="723"/>
      <c r="AE1191" s="723"/>
      <c r="AF1191" s="723"/>
      <c r="AG1191" s="241"/>
      <c r="AH1191" s="241"/>
      <c r="AI1191" s="241"/>
      <c r="AJ1191" s="241"/>
      <c r="AK1191" s="241"/>
      <c r="AL1191" s="241"/>
      <c r="AM1191" s="241"/>
      <c r="AN1191" s="242"/>
      <c r="AO1191" s="241"/>
      <c r="AP1191" s="242"/>
      <c r="AQ1191" s="241"/>
      <c r="AR1191" s="242"/>
      <c r="AS1191" s="241"/>
      <c r="AT1191" s="242"/>
      <c r="AU1191" s="241"/>
      <c r="AV1191" s="242"/>
      <c r="AW1191" s="241"/>
    </row>
    <row r="1192" spans="1:49" ht="26.25">
      <c r="A1192" s="312"/>
      <c r="B1192" s="312"/>
      <c r="C1192" s="312"/>
      <c r="D1192" s="312"/>
      <c r="E1192" s="312"/>
      <c r="F1192" s="313"/>
      <c r="G1192" s="304"/>
      <c r="H1192" s="314"/>
      <c r="I1192" s="300"/>
      <c r="J1192" s="315"/>
      <c r="K1192" s="315"/>
      <c r="L1192" s="316"/>
      <c r="M1192" s="300"/>
      <c r="N1192" s="308"/>
      <c r="O1192" s="300"/>
      <c r="P1192" s="312"/>
      <c r="Q1192" s="300"/>
      <c r="R1192" s="312"/>
      <c r="S1192" s="300"/>
      <c r="T1192" s="300"/>
      <c r="U1192" s="300"/>
      <c r="V1192" s="312"/>
      <c r="W1192" s="300"/>
      <c r="X1192" s="317"/>
      <c r="Y1192" s="308"/>
      <c r="Z1192" s="318"/>
      <c r="AA1192" s="308"/>
      <c r="AB1192" s="300"/>
      <c r="AC1192" s="300"/>
      <c r="AD1192" s="723"/>
      <c r="AE1192" s="723"/>
      <c r="AF1192" s="723"/>
      <c r="AG1192" s="241"/>
      <c r="AH1192" s="241"/>
      <c r="AI1192" s="241"/>
      <c r="AJ1192" s="241"/>
      <c r="AK1192" s="241"/>
      <c r="AL1192" s="241"/>
      <c r="AM1192" s="241"/>
      <c r="AN1192" s="242"/>
      <c r="AO1192" s="241"/>
      <c r="AP1192" s="242"/>
      <c r="AQ1192" s="241"/>
      <c r="AR1192" s="242"/>
      <c r="AS1192" s="241"/>
      <c r="AT1192" s="242"/>
      <c r="AU1192" s="241"/>
      <c r="AV1192" s="242"/>
      <c r="AW1192" s="241"/>
    </row>
    <row r="1193" spans="1:49" ht="26.25">
      <c r="A1193" s="312"/>
      <c r="B1193" s="312"/>
      <c r="C1193" s="312"/>
      <c r="D1193" s="312"/>
      <c r="E1193" s="312"/>
      <c r="F1193" s="313"/>
      <c r="G1193" s="304"/>
      <c r="H1193" s="314"/>
      <c r="I1193" s="300"/>
      <c r="J1193" s="315"/>
      <c r="K1193" s="315"/>
      <c r="L1193" s="316"/>
      <c r="M1193" s="300"/>
      <c r="N1193" s="308"/>
      <c r="O1193" s="300"/>
      <c r="P1193" s="312"/>
      <c r="Q1193" s="300"/>
      <c r="R1193" s="312"/>
      <c r="S1193" s="300"/>
      <c r="T1193" s="300"/>
      <c r="U1193" s="300"/>
      <c r="V1193" s="312"/>
      <c r="W1193" s="300"/>
      <c r="X1193" s="317"/>
      <c r="Y1193" s="308"/>
      <c r="Z1193" s="318"/>
      <c r="AA1193" s="308"/>
      <c r="AB1193" s="300"/>
      <c r="AC1193" s="300"/>
      <c r="AD1193" s="723"/>
      <c r="AE1193" s="723"/>
      <c r="AF1193" s="723"/>
      <c r="AG1193" s="241"/>
      <c r="AH1193" s="241"/>
      <c r="AI1193" s="241"/>
      <c r="AJ1193" s="241"/>
      <c r="AK1193" s="241"/>
      <c r="AL1193" s="241"/>
      <c r="AM1193" s="241"/>
      <c r="AN1193" s="242"/>
      <c r="AO1193" s="241"/>
      <c r="AP1193" s="242"/>
      <c r="AQ1193" s="241"/>
      <c r="AR1193" s="242"/>
      <c r="AS1193" s="241"/>
      <c r="AT1193" s="242"/>
      <c r="AU1193" s="241"/>
      <c r="AV1193" s="242"/>
      <c r="AW1193" s="241"/>
    </row>
    <row r="1194" spans="1:49" ht="26.25">
      <c r="A1194" s="312"/>
      <c r="B1194" s="312"/>
      <c r="C1194" s="312"/>
      <c r="D1194" s="312"/>
      <c r="E1194" s="312"/>
      <c r="F1194" s="313"/>
      <c r="G1194" s="304"/>
      <c r="H1194" s="314"/>
      <c r="I1194" s="300"/>
      <c r="J1194" s="315"/>
      <c r="K1194" s="315"/>
      <c r="L1194" s="316"/>
      <c r="M1194" s="300"/>
      <c r="N1194" s="308"/>
      <c r="O1194" s="300"/>
      <c r="P1194" s="312"/>
      <c r="Q1194" s="300"/>
      <c r="R1194" s="312"/>
      <c r="S1194" s="300"/>
      <c r="T1194" s="300"/>
      <c r="U1194" s="300"/>
      <c r="V1194" s="312"/>
      <c r="W1194" s="300"/>
      <c r="X1194" s="317"/>
      <c r="Y1194" s="308"/>
      <c r="Z1194" s="318"/>
      <c r="AA1194" s="308"/>
      <c r="AB1194" s="300"/>
      <c r="AC1194" s="300"/>
      <c r="AD1194" s="723"/>
      <c r="AE1194" s="723"/>
      <c r="AF1194" s="723"/>
      <c r="AG1194" s="241"/>
      <c r="AH1194" s="241"/>
      <c r="AI1194" s="241"/>
      <c r="AJ1194" s="241"/>
      <c r="AK1194" s="241"/>
      <c r="AL1194" s="241"/>
      <c r="AM1194" s="241"/>
      <c r="AN1194" s="242"/>
      <c r="AO1194" s="241"/>
      <c r="AP1194" s="242"/>
      <c r="AQ1194" s="241"/>
      <c r="AR1194" s="242"/>
      <c r="AS1194" s="241"/>
      <c r="AT1194" s="242"/>
      <c r="AU1194" s="241"/>
      <c r="AV1194" s="242"/>
      <c r="AW1194" s="241"/>
    </row>
    <row r="1195" spans="1:49" ht="26.25">
      <c r="A1195" s="312"/>
      <c r="B1195" s="312"/>
      <c r="C1195" s="312"/>
      <c r="D1195" s="312"/>
      <c r="E1195" s="312"/>
      <c r="F1195" s="313"/>
      <c r="G1195" s="304"/>
      <c r="H1195" s="314"/>
      <c r="I1195" s="300"/>
      <c r="J1195" s="315"/>
      <c r="K1195" s="315"/>
      <c r="L1195" s="316"/>
      <c r="M1195" s="300"/>
      <c r="N1195" s="308"/>
      <c r="O1195" s="300"/>
      <c r="P1195" s="312"/>
      <c r="Q1195" s="300"/>
      <c r="R1195" s="312"/>
      <c r="S1195" s="300"/>
      <c r="T1195" s="300"/>
      <c r="U1195" s="300"/>
      <c r="V1195" s="312"/>
      <c r="W1195" s="300"/>
      <c r="X1195" s="317"/>
      <c r="Y1195" s="308"/>
      <c r="Z1195" s="318"/>
      <c r="AA1195" s="308"/>
      <c r="AB1195" s="300"/>
      <c r="AC1195" s="300"/>
      <c r="AD1195" s="723"/>
      <c r="AE1195" s="723"/>
      <c r="AF1195" s="723"/>
      <c r="AG1195" s="241"/>
      <c r="AH1195" s="241"/>
      <c r="AI1195" s="241"/>
      <c r="AJ1195" s="241"/>
      <c r="AK1195" s="241"/>
      <c r="AL1195" s="241"/>
      <c r="AM1195" s="241"/>
      <c r="AN1195" s="242"/>
      <c r="AO1195" s="241"/>
      <c r="AP1195" s="242"/>
      <c r="AQ1195" s="241"/>
      <c r="AR1195" s="242"/>
      <c r="AS1195" s="241"/>
      <c r="AT1195" s="242"/>
      <c r="AU1195" s="241"/>
      <c r="AV1195" s="242"/>
      <c r="AW1195" s="241"/>
    </row>
    <row r="1196" spans="1:49" ht="26.25">
      <c r="A1196" s="312"/>
      <c r="B1196" s="312"/>
      <c r="C1196" s="312"/>
      <c r="D1196" s="312"/>
      <c r="E1196" s="312"/>
      <c r="F1196" s="313"/>
      <c r="G1196" s="304"/>
      <c r="H1196" s="314"/>
      <c r="I1196" s="300"/>
      <c r="J1196" s="315"/>
      <c r="K1196" s="315"/>
      <c r="L1196" s="316"/>
      <c r="M1196" s="300"/>
      <c r="N1196" s="308"/>
      <c r="O1196" s="300"/>
      <c r="P1196" s="312"/>
      <c r="Q1196" s="300"/>
      <c r="R1196" s="312"/>
      <c r="S1196" s="300"/>
      <c r="T1196" s="300"/>
      <c r="U1196" s="300"/>
      <c r="V1196" s="312"/>
      <c r="W1196" s="300"/>
      <c r="X1196" s="317"/>
      <c r="Y1196" s="308"/>
      <c r="Z1196" s="318"/>
      <c r="AA1196" s="308"/>
      <c r="AB1196" s="300"/>
      <c r="AC1196" s="300"/>
      <c r="AD1196" s="723"/>
      <c r="AE1196" s="723"/>
      <c r="AF1196" s="723"/>
      <c r="AG1196" s="241"/>
      <c r="AH1196" s="241"/>
      <c r="AI1196" s="241"/>
      <c r="AJ1196" s="241"/>
      <c r="AK1196" s="241"/>
      <c r="AL1196" s="241"/>
      <c r="AM1196" s="241"/>
      <c r="AN1196" s="242"/>
      <c r="AO1196" s="241"/>
      <c r="AP1196" s="242"/>
      <c r="AQ1196" s="241"/>
      <c r="AR1196" s="242"/>
      <c r="AS1196" s="241"/>
      <c r="AT1196" s="242"/>
      <c r="AU1196" s="241"/>
      <c r="AV1196" s="242"/>
      <c r="AW1196" s="241"/>
    </row>
    <row r="1197" spans="1:49" ht="26.25">
      <c r="A1197" s="312"/>
      <c r="B1197" s="312"/>
      <c r="C1197" s="312"/>
      <c r="D1197" s="312"/>
      <c r="E1197" s="312"/>
      <c r="F1197" s="313"/>
      <c r="G1197" s="304"/>
      <c r="H1197" s="314"/>
      <c r="I1197" s="300"/>
      <c r="J1197" s="315"/>
      <c r="K1197" s="315"/>
      <c r="L1197" s="316"/>
      <c r="M1197" s="300"/>
      <c r="N1197" s="308"/>
      <c r="O1197" s="300"/>
      <c r="P1197" s="312"/>
      <c r="Q1197" s="300"/>
      <c r="R1197" s="312"/>
      <c r="S1197" s="300"/>
      <c r="T1197" s="300"/>
      <c r="U1197" s="300"/>
      <c r="V1197" s="312"/>
      <c r="W1197" s="300"/>
      <c r="X1197" s="317"/>
      <c r="Y1197" s="308"/>
      <c r="Z1197" s="318"/>
      <c r="AA1197" s="308"/>
      <c r="AB1197" s="300"/>
      <c r="AC1197" s="300"/>
      <c r="AD1197" s="723"/>
      <c r="AE1197" s="723"/>
      <c r="AF1197" s="723"/>
      <c r="AG1197" s="241"/>
      <c r="AH1197" s="241"/>
      <c r="AI1197" s="241"/>
      <c r="AJ1197" s="241"/>
      <c r="AK1197" s="241"/>
      <c r="AL1197" s="241"/>
      <c r="AM1197" s="241"/>
      <c r="AN1197" s="242"/>
      <c r="AO1197" s="241"/>
      <c r="AP1197" s="242"/>
      <c r="AQ1197" s="241"/>
      <c r="AR1197" s="242"/>
      <c r="AS1197" s="241"/>
      <c r="AT1197" s="242"/>
      <c r="AU1197" s="241"/>
      <c r="AV1197" s="242"/>
      <c r="AW1197" s="241"/>
    </row>
    <row r="1198" spans="1:49" ht="26.25">
      <c r="A1198" s="312"/>
      <c r="B1198" s="312"/>
      <c r="C1198" s="312"/>
      <c r="D1198" s="312"/>
      <c r="E1198" s="312"/>
      <c r="F1198" s="313"/>
      <c r="G1198" s="304"/>
      <c r="H1198" s="314"/>
      <c r="I1198" s="300"/>
      <c r="J1198" s="315"/>
      <c r="K1198" s="315"/>
      <c r="L1198" s="316"/>
      <c r="M1198" s="300"/>
      <c r="N1198" s="308"/>
      <c r="O1198" s="300"/>
      <c r="P1198" s="312"/>
      <c r="Q1198" s="300"/>
      <c r="R1198" s="312"/>
      <c r="S1198" s="300"/>
      <c r="T1198" s="300"/>
      <c r="U1198" s="300"/>
      <c r="V1198" s="312"/>
      <c r="W1198" s="300"/>
      <c r="X1198" s="317"/>
      <c r="Y1198" s="308"/>
      <c r="Z1198" s="318"/>
      <c r="AA1198" s="308"/>
      <c r="AB1198" s="300"/>
      <c r="AC1198" s="300"/>
      <c r="AD1198" s="723"/>
      <c r="AE1198" s="723"/>
      <c r="AF1198" s="723"/>
      <c r="AG1198" s="241"/>
      <c r="AH1198" s="241"/>
      <c r="AI1198" s="241"/>
      <c r="AJ1198" s="241"/>
      <c r="AK1198" s="241"/>
      <c r="AL1198" s="241"/>
      <c r="AM1198" s="241"/>
      <c r="AN1198" s="242"/>
      <c r="AO1198" s="241"/>
      <c r="AP1198" s="242"/>
      <c r="AQ1198" s="241"/>
      <c r="AR1198" s="242"/>
      <c r="AS1198" s="241"/>
      <c r="AT1198" s="242"/>
      <c r="AU1198" s="241"/>
      <c r="AV1198" s="242"/>
      <c r="AW1198" s="241"/>
    </row>
    <row r="1199" spans="1:49" ht="26.25">
      <c r="A1199" s="312"/>
      <c r="B1199" s="312"/>
      <c r="C1199" s="312"/>
      <c r="D1199" s="312"/>
      <c r="E1199" s="312"/>
      <c r="F1199" s="313"/>
      <c r="G1199" s="304"/>
      <c r="H1199" s="314"/>
      <c r="I1199" s="300"/>
      <c r="J1199" s="315"/>
      <c r="K1199" s="315"/>
      <c r="L1199" s="316"/>
      <c r="M1199" s="300"/>
      <c r="N1199" s="308"/>
      <c r="O1199" s="300"/>
      <c r="P1199" s="312"/>
      <c r="Q1199" s="300"/>
      <c r="R1199" s="312"/>
      <c r="S1199" s="300"/>
      <c r="T1199" s="300"/>
      <c r="U1199" s="300"/>
      <c r="V1199" s="312"/>
      <c r="W1199" s="300"/>
      <c r="X1199" s="317"/>
      <c r="Y1199" s="308"/>
      <c r="Z1199" s="318"/>
      <c r="AA1199" s="308"/>
      <c r="AB1199" s="300"/>
      <c r="AC1199" s="300"/>
      <c r="AD1199" s="723"/>
      <c r="AE1199" s="723"/>
      <c r="AF1199" s="723"/>
      <c r="AG1199" s="241"/>
      <c r="AH1199" s="241"/>
      <c r="AI1199" s="241"/>
      <c r="AJ1199" s="241"/>
      <c r="AK1199" s="241"/>
      <c r="AL1199" s="241"/>
      <c r="AM1199" s="241"/>
      <c r="AN1199" s="242"/>
      <c r="AO1199" s="241"/>
      <c r="AP1199" s="242"/>
      <c r="AQ1199" s="241"/>
      <c r="AR1199" s="242"/>
      <c r="AS1199" s="241"/>
      <c r="AT1199" s="242"/>
      <c r="AU1199" s="241"/>
      <c r="AV1199" s="242"/>
      <c r="AW1199" s="241"/>
    </row>
    <row r="1200" spans="1:49" ht="26.25">
      <c r="A1200" s="312"/>
      <c r="B1200" s="312"/>
      <c r="C1200" s="312"/>
      <c r="D1200" s="312"/>
      <c r="E1200" s="312"/>
      <c r="F1200" s="313"/>
      <c r="G1200" s="304"/>
      <c r="H1200" s="314"/>
      <c r="I1200" s="300"/>
      <c r="J1200" s="315"/>
      <c r="K1200" s="315"/>
      <c r="L1200" s="316"/>
      <c r="M1200" s="300"/>
      <c r="N1200" s="308"/>
      <c r="O1200" s="300"/>
      <c r="P1200" s="312"/>
      <c r="Q1200" s="300"/>
      <c r="R1200" s="312"/>
      <c r="S1200" s="300"/>
      <c r="T1200" s="300"/>
      <c r="U1200" s="300"/>
      <c r="V1200" s="312"/>
      <c r="W1200" s="300"/>
      <c r="X1200" s="317"/>
      <c r="Y1200" s="308"/>
      <c r="Z1200" s="318"/>
      <c r="AA1200" s="308"/>
      <c r="AB1200" s="300"/>
      <c r="AC1200" s="300"/>
      <c r="AD1200" s="723"/>
      <c r="AE1200" s="723"/>
      <c r="AF1200" s="723"/>
      <c r="AG1200" s="241"/>
      <c r="AH1200" s="241"/>
      <c r="AI1200" s="241"/>
      <c r="AJ1200" s="241"/>
      <c r="AK1200" s="241"/>
      <c r="AL1200" s="241"/>
      <c r="AM1200" s="241"/>
      <c r="AN1200" s="242"/>
      <c r="AO1200" s="241"/>
      <c r="AP1200" s="242"/>
      <c r="AQ1200" s="241"/>
      <c r="AR1200" s="242"/>
      <c r="AS1200" s="241"/>
      <c r="AT1200" s="242"/>
      <c r="AU1200" s="241"/>
      <c r="AV1200" s="242"/>
      <c r="AW1200" s="241"/>
    </row>
    <row r="1201" spans="1:49" ht="26.25">
      <c r="A1201" s="312"/>
      <c r="B1201" s="312"/>
      <c r="C1201" s="312"/>
      <c r="D1201" s="312"/>
      <c r="E1201" s="312"/>
      <c r="F1201" s="313"/>
      <c r="G1201" s="304"/>
      <c r="H1201" s="314"/>
      <c r="I1201" s="300"/>
      <c r="J1201" s="315"/>
      <c r="K1201" s="315"/>
      <c r="L1201" s="316"/>
      <c r="M1201" s="300"/>
      <c r="N1201" s="308"/>
      <c r="O1201" s="300"/>
      <c r="P1201" s="312"/>
      <c r="Q1201" s="300"/>
      <c r="R1201" s="312"/>
      <c r="S1201" s="300"/>
      <c r="T1201" s="300"/>
      <c r="U1201" s="300"/>
      <c r="V1201" s="312"/>
      <c r="W1201" s="300"/>
      <c r="X1201" s="317"/>
      <c r="Y1201" s="308"/>
      <c r="Z1201" s="318"/>
      <c r="AA1201" s="308"/>
      <c r="AB1201" s="300"/>
      <c r="AC1201" s="300"/>
      <c r="AD1201" s="723"/>
      <c r="AE1201" s="723"/>
      <c r="AF1201" s="723"/>
      <c r="AG1201" s="241"/>
      <c r="AH1201" s="241"/>
      <c r="AI1201" s="241"/>
      <c r="AJ1201" s="241"/>
      <c r="AK1201" s="241"/>
      <c r="AL1201" s="241"/>
      <c r="AM1201" s="241"/>
      <c r="AN1201" s="242"/>
      <c r="AO1201" s="241"/>
      <c r="AP1201" s="242"/>
      <c r="AQ1201" s="241"/>
      <c r="AR1201" s="242"/>
      <c r="AS1201" s="241"/>
      <c r="AT1201" s="242"/>
      <c r="AU1201" s="241"/>
      <c r="AV1201" s="242"/>
      <c r="AW1201" s="241"/>
    </row>
    <row r="1202" spans="1:49" ht="26.25">
      <c r="A1202" s="312"/>
      <c r="B1202" s="312"/>
      <c r="C1202" s="312"/>
      <c r="D1202" s="312"/>
      <c r="E1202" s="312"/>
      <c r="F1202" s="313"/>
      <c r="G1202" s="304"/>
      <c r="H1202" s="314"/>
      <c r="I1202" s="300"/>
      <c r="J1202" s="315"/>
      <c r="K1202" s="315"/>
      <c r="L1202" s="316"/>
      <c r="M1202" s="300"/>
      <c r="N1202" s="308"/>
      <c r="O1202" s="300"/>
      <c r="P1202" s="312"/>
      <c r="Q1202" s="300"/>
      <c r="R1202" s="312"/>
      <c r="S1202" s="300"/>
      <c r="T1202" s="300"/>
      <c r="U1202" s="300"/>
      <c r="V1202" s="312"/>
      <c r="W1202" s="300"/>
      <c r="X1202" s="317"/>
      <c r="Y1202" s="308"/>
      <c r="Z1202" s="318"/>
      <c r="AA1202" s="308"/>
      <c r="AB1202" s="300"/>
      <c r="AC1202" s="300"/>
      <c r="AD1202" s="723"/>
      <c r="AE1202" s="723"/>
      <c r="AF1202" s="723"/>
      <c r="AG1202" s="241"/>
      <c r="AH1202" s="241"/>
      <c r="AI1202" s="241"/>
      <c r="AJ1202" s="241"/>
      <c r="AK1202" s="241"/>
      <c r="AL1202" s="241"/>
      <c r="AM1202" s="241"/>
      <c r="AN1202" s="242"/>
      <c r="AO1202" s="241"/>
      <c r="AP1202" s="242"/>
      <c r="AQ1202" s="241"/>
      <c r="AR1202" s="242"/>
      <c r="AS1202" s="241"/>
      <c r="AT1202" s="242"/>
      <c r="AU1202" s="241"/>
      <c r="AV1202" s="242"/>
      <c r="AW1202" s="241"/>
    </row>
    <row r="1203" spans="1:49" ht="26.25">
      <c r="A1203" s="312"/>
      <c r="B1203" s="312"/>
      <c r="C1203" s="312"/>
      <c r="D1203" s="312"/>
      <c r="E1203" s="312"/>
      <c r="F1203" s="313"/>
      <c r="G1203" s="304"/>
      <c r="H1203" s="314"/>
      <c r="I1203" s="300"/>
      <c r="J1203" s="315"/>
      <c r="K1203" s="315"/>
      <c r="L1203" s="316"/>
      <c r="M1203" s="300"/>
      <c r="N1203" s="308"/>
      <c r="O1203" s="300"/>
      <c r="P1203" s="312"/>
      <c r="Q1203" s="300"/>
      <c r="R1203" s="312"/>
      <c r="S1203" s="300"/>
      <c r="T1203" s="300"/>
      <c r="U1203" s="300"/>
      <c r="V1203" s="312"/>
      <c r="W1203" s="300"/>
      <c r="X1203" s="317"/>
      <c r="Y1203" s="308"/>
      <c r="Z1203" s="318"/>
      <c r="AA1203" s="308"/>
      <c r="AB1203" s="300"/>
      <c r="AC1203" s="300"/>
      <c r="AD1203" s="723"/>
      <c r="AE1203" s="723"/>
      <c r="AF1203" s="723"/>
      <c r="AG1203" s="241"/>
      <c r="AH1203" s="241"/>
      <c r="AI1203" s="241"/>
      <c r="AJ1203" s="241"/>
      <c r="AK1203" s="241"/>
      <c r="AL1203" s="241"/>
      <c r="AM1203" s="241"/>
      <c r="AN1203" s="242"/>
      <c r="AO1203" s="241"/>
      <c r="AP1203" s="242"/>
      <c r="AQ1203" s="241"/>
      <c r="AR1203" s="242"/>
      <c r="AS1203" s="241"/>
      <c r="AT1203" s="242"/>
      <c r="AU1203" s="241"/>
      <c r="AV1203" s="242"/>
      <c r="AW1203" s="241"/>
    </row>
    <row r="1204" spans="1:49" ht="26.25">
      <c r="A1204" s="312"/>
      <c r="B1204" s="312"/>
      <c r="C1204" s="312"/>
      <c r="D1204" s="312"/>
      <c r="E1204" s="312"/>
      <c r="F1204" s="313"/>
      <c r="G1204" s="304"/>
      <c r="H1204" s="314"/>
      <c r="I1204" s="300"/>
      <c r="J1204" s="315"/>
      <c r="K1204" s="315"/>
      <c r="L1204" s="316"/>
      <c r="M1204" s="300"/>
      <c r="N1204" s="308"/>
      <c r="O1204" s="300"/>
      <c r="P1204" s="312"/>
      <c r="Q1204" s="300"/>
      <c r="R1204" s="312"/>
      <c r="S1204" s="300"/>
      <c r="T1204" s="300"/>
      <c r="U1204" s="300"/>
      <c r="V1204" s="312"/>
      <c r="W1204" s="300"/>
      <c r="X1204" s="317"/>
      <c r="Y1204" s="308"/>
      <c r="Z1204" s="318"/>
      <c r="AA1204" s="308"/>
      <c r="AB1204" s="300"/>
      <c r="AC1204" s="300"/>
      <c r="AD1204" s="723"/>
      <c r="AE1204" s="723"/>
      <c r="AF1204" s="723"/>
      <c r="AG1204" s="241"/>
      <c r="AH1204" s="241"/>
      <c r="AI1204" s="241"/>
      <c r="AJ1204" s="241"/>
      <c r="AK1204" s="241"/>
      <c r="AL1204" s="241"/>
      <c r="AM1204" s="241"/>
      <c r="AN1204" s="242"/>
      <c r="AO1204" s="241"/>
      <c r="AP1204" s="242"/>
      <c r="AQ1204" s="241"/>
      <c r="AR1204" s="242"/>
      <c r="AS1204" s="241"/>
      <c r="AT1204" s="242"/>
      <c r="AU1204" s="241"/>
      <c r="AV1204" s="242"/>
      <c r="AW1204" s="241"/>
    </row>
    <row r="1205" spans="1:49" ht="26.25">
      <c r="A1205" s="312"/>
      <c r="B1205" s="312"/>
      <c r="C1205" s="312"/>
      <c r="D1205" s="312"/>
      <c r="E1205" s="312"/>
      <c r="F1205" s="313"/>
      <c r="G1205" s="304"/>
      <c r="H1205" s="314"/>
      <c r="I1205" s="300"/>
      <c r="J1205" s="315"/>
      <c r="K1205" s="315"/>
      <c r="L1205" s="316"/>
      <c r="M1205" s="300"/>
      <c r="N1205" s="308"/>
      <c r="O1205" s="300"/>
      <c r="P1205" s="312"/>
      <c r="Q1205" s="300"/>
      <c r="R1205" s="312"/>
      <c r="S1205" s="300"/>
      <c r="T1205" s="300"/>
      <c r="U1205" s="300"/>
      <c r="V1205" s="312"/>
      <c r="W1205" s="300"/>
      <c r="X1205" s="317"/>
      <c r="Y1205" s="308"/>
      <c r="Z1205" s="318"/>
      <c r="AA1205" s="308"/>
      <c r="AB1205" s="300"/>
      <c r="AC1205" s="300"/>
      <c r="AD1205" s="723"/>
      <c r="AE1205" s="723"/>
      <c r="AF1205" s="723"/>
      <c r="AG1205" s="241"/>
      <c r="AH1205" s="241"/>
      <c r="AI1205" s="241"/>
      <c r="AJ1205" s="241"/>
      <c r="AK1205" s="241"/>
      <c r="AL1205" s="241"/>
      <c r="AM1205" s="241"/>
      <c r="AN1205" s="242"/>
      <c r="AO1205" s="241"/>
      <c r="AP1205" s="242"/>
      <c r="AQ1205" s="241"/>
      <c r="AR1205" s="242"/>
      <c r="AS1205" s="241"/>
      <c r="AT1205" s="242"/>
      <c r="AU1205" s="241"/>
      <c r="AV1205" s="242"/>
      <c r="AW1205" s="241"/>
    </row>
    <row r="1206" spans="1:49" ht="26.25">
      <c r="A1206" s="312"/>
      <c r="B1206" s="312"/>
      <c r="C1206" s="312"/>
      <c r="D1206" s="312"/>
      <c r="E1206" s="312"/>
      <c r="F1206" s="313"/>
      <c r="G1206" s="304"/>
      <c r="H1206" s="314"/>
      <c r="I1206" s="300"/>
      <c r="J1206" s="315"/>
      <c r="K1206" s="315"/>
      <c r="L1206" s="316"/>
      <c r="M1206" s="300"/>
      <c r="N1206" s="308"/>
      <c r="O1206" s="300"/>
      <c r="P1206" s="312"/>
      <c r="Q1206" s="300"/>
      <c r="R1206" s="312"/>
      <c r="S1206" s="300"/>
      <c r="T1206" s="300"/>
      <c r="U1206" s="300"/>
      <c r="V1206" s="312"/>
      <c r="W1206" s="300"/>
      <c r="X1206" s="317"/>
      <c r="Y1206" s="308"/>
      <c r="Z1206" s="318"/>
      <c r="AA1206" s="308"/>
      <c r="AB1206" s="300"/>
      <c r="AC1206" s="300"/>
      <c r="AD1206" s="723"/>
      <c r="AE1206" s="723"/>
      <c r="AF1206" s="723"/>
      <c r="AG1206" s="241"/>
      <c r="AH1206" s="241"/>
      <c r="AI1206" s="241"/>
      <c r="AJ1206" s="241"/>
      <c r="AK1206" s="241"/>
      <c r="AL1206" s="241"/>
      <c r="AM1206" s="241"/>
      <c r="AN1206" s="242"/>
      <c r="AO1206" s="241"/>
      <c r="AP1206" s="242"/>
      <c r="AQ1206" s="241"/>
      <c r="AR1206" s="242"/>
      <c r="AS1206" s="241"/>
      <c r="AT1206" s="242"/>
      <c r="AU1206" s="241"/>
      <c r="AV1206" s="242"/>
      <c r="AW1206" s="241"/>
    </row>
    <row r="1207" spans="1:49" ht="26.25">
      <c r="A1207" s="312"/>
      <c r="B1207" s="312"/>
      <c r="C1207" s="312"/>
      <c r="D1207" s="312"/>
      <c r="E1207" s="312"/>
      <c r="F1207" s="313"/>
      <c r="G1207" s="304"/>
      <c r="H1207" s="314"/>
      <c r="I1207" s="300"/>
      <c r="J1207" s="315"/>
      <c r="K1207" s="315"/>
      <c r="L1207" s="316"/>
      <c r="M1207" s="300"/>
      <c r="N1207" s="308"/>
      <c r="O1207" s="300"/>
      <c r="P1207" s="312"/>
      <c r="Q1207" s="300"/>
      <c r="R1207" s="312"/>
      <c r="S1207" s="300"/>
      <c r="T1207" s="300"/>
      <c r="U1207" s="300"/>
      <c r="V1207" s="312"/>
      <c r="W1207" s="300"/>
      <c r="X1207" s="317"/>
      <c r="Y1207" s="308"/>
      <c r="Z1207" s="318"/>
      <c r="AA1207" s="308"/>
      <c r="AB1207" s="300"/>
      <c r="AC1207" s="300"/>
      <c r="AD1207" s="723"/>
      <c r="AE1207" s="723"/>
      <c r="AF1207" s="723"/>
      <c r="AG1207" s="241"/>
      <c r="AH1207" s="241"/>
      <c r="AI1207" s="241"/>
      <c r="AJ1207" s="241"/>
      <c r="AK1207" s="241"/>
      <c r="AL1207" s="241"/>
      <c r="AM1207" s="241"/>
      <c r="AN1207" s="242"/>
      <c r="AO1207" s="241"/>
      <c r="AP1207" s="242"/>
      <c r="AQ1207" s="241"/>
      <c r="AR1207" s="242"/>
      <c r="AS1207" s="241"/>
      <c r="AT1207" s="242"/>
      <c r="AU1207" s="241"/>
      <c r="AV1207" s="242"/>
      <c r="AW1207" s="241"/>
    </row>
    <row r="1208" spans="1:49" ht="26.25">
      <c r="A1208" s="312"/>
      <c r="B1208" s="312"/>
      <c r="C1208" s="312"/>
      <c r="D1208" s="312"/>
      <c r="E1208" s="312"/>
      <c r="F1208" s="313"/>
      <c r="G1208" s="304"/>
      <c r="H1208" s="314"/>
      <c r="I1208" s="300"/>
      <c r="J1208" s="315"/>
      <c r="K1208" s="315"/>
      <c r="L1208" s="316"/>
      <c r="M1208" s="300"/>
      <c r="N1208" s="308"/>
      <c r="O1208" s="300"/>
      <c r="P1208" s="312"/>
      <c r="Q1208" s="300"/>
      <c r="R1208" s="312"/>
      <c r="S1208" s="300"/>
      <c r="T1208" s="300"/>
      <c r="U1208" s="300"/>
      <c r="V1208" s="312"/>
      <c r="W1208" s="300"/>
      <c r="X1208" s="317"/>
      <c r="Y1208" s="308"/>
      <c r="Z1208" s="318"/>
      <c r="AA1208" s="308"/>
      <c r="AB1208" s="300"/>
      <c r="AC1208" s="300"/>
      <c r="AD1208" s="723"/>
      <c r="AE1208" s="723"/>
      <c r="AF1208" s="723"/>
      <c r="AG1208" s="241"/>
      <c r="AH1208" s="241"/>
      <c r="AI1208" s="241"/>
      <c r="AJ1208" s="241"/>
      <c r="AK1208" s="241"/>
      <c r="AL1208" s="241"/>
      <c r="AM1208" s="241"/>
      <c r="AN1208" s="242"/>
      <c r="AO1208" s="241"/>
      <c r="AP1208" s="242"/>
      <c r="AQ1208" s="241"/>
      <c r="AR1208" s="242"/>
      <c r="AS1208" s="241"/>
      <c r="AT1208" s="242"/>
      <c r="AU1208" s="241"/>
      <c r="AV1208" s="242"/>
      <c r="AW1208" s="241"/>
    </row>
    <row r="1209" spans="1:49" ht="26.25">
      <c r="A1209" s="312"/>
      <c r="B1209" s="312"/>
      <c r="C1209" s="312"/>
      <c r="D1209" s="312"/>
      <c r="E1209" s="312"/>
      <c r="F1209" s="313"/>
      <c r="G1209" s="304"/>
      <c r="H1209" s="314"/>
      <c r="I1209" s="300"/>
      <c r="J1209" s="315"/>
      <c r="K1209" s="315"/>
      <c r="L1209" s="316"/>
      <c r="M1209" s="300"/>
      <c r="N1209" s="308"/>
      <c r="O1209" s="300"/>
      <c r="P1209" s="312"/>
      <c r="Q1209" s="300"/>
      <c r="R1209" s="312"/>
      <c r="S1209" s="300"/>
      <c r="T1209" s="300"/>
      <c r="U1209" s="300"/>
      <c r="V1209" s="312"/>
      <c r="W1209" s="300"/>
      <c r="X1209" s="317"/>
      <c r="Y1209" s="308"/>
      <c r="Z1209" s="318"/>
      <c r="AA1209" s="308"/>
      <c r="AB1209" s="300"/>
      <c r="AC1209" s="300"/>
      <c r="AD1209" s="723"/>
      <c r="AE1209" s="723"/>
      <c r="AF1209" s="723"/>
      <c r="AG1209" s="241"/>
      <c r="AH1209" s="241"/>
      <c r="AI1209" s="241"/>
      <c r="AJ1209" s="241"/>
      <c r="AK1209" s="241"/>
      <c r="AL1209" s="241"/>
      <c r="AM1209" s="241"/>
      <c r="AN1209" s="242"/>
      <c r="AO1209" s="241"/>
      <c r="AP1209" s="242"/>
      <c r="AQ1209" s="241"/>
      <c r="AR1209" s="242"/>
      <c r="AS1209" s="241"/>
      <c r="AT1209" s="242"/>
      <c r="AU1209" s="241"/>
      <c r="AV1209" s="242"/>
      <c r="AW1209" s="241"/>
    </row>
    <row r="1210" spans="1:49" ht="26.25">
      <c r="A1210" s="312"/>
      <c r="B1210" s="312"/>
      <c r="C1210" s="312"/>
      <c r="D1210" s="312"/>
      <c r="E1210" s="312"/>
      <c r="F1210" s="313"/>
      <c r="G1210" s="304"/>
      <c r="H1210" s="314"/>
      <c r="I1210" s="300"/>
      <c r="J1210" s="315"/>
      <c r="K1210" s="315"/>
      <c r="L1210" s="316"/>
      <c r="M1210" s="300"/>
      <c r="N1210" s="308"/>
      <c r="O1210" s="300"/>
      <c r="P1210" s="312"/>
      <c r="Q1210" s="300"/>
      <c r="R1210" s="312"/>
      <c r="S1210" s="300"/>
      <c r="T1210" s="300"/>
      <c r="U1210" s="300"/>
      <c r="V1210" s="312"/>
      <c r="W1210" s="300"/>
      <c r="X1210" s="317"/>
      <c r="Y1210" s="308"/>
      <c r="Z1210" s="318"/>
      <c r="AA1210" s="308"/>
      <c r="AB1210" s="300"/>
      <c r="AC1210" s="300"/>
      <c r="AD1210" s="723"/>
      <c r="AE1210" s="723"/>
      <c r="AF1210" s="723"/>
      <c r="AG1210" s="241"/>
      <c r="AH1210" s="241"/>
      <c r="AI1210" s="241"/>
      <c r="AJ1210" s="241"/>
      <c r="AK1210" s="241"/>
      <c r="AL1210" s="241"/>
      <c r="AM1210" s="241"/>
      <c r="AN1210" s="242"/>
      <c r="AO1210" s="241"/>
      <c r="AP1210" s="242"/>
      <c r="AQ1210" s="241"/>
      <c r="AR1210" s="242"/>
      <c r="AS1210" s="241"/>
      <c r="AT1210" s="242"/>
      <c r="AU1210" s="241"/>
      <c r="AV1210" s="242"/>
      <c r="AW1210" s="241"/>
    </row>
    <row r="1211" spans="1:49" ht="26.25">
      <c r="A1211" s="312"/>
      <c r="B1211" s="312"/>
      <c r="C1211" s="312"/>
      <c r="D1211" s="312"/>
      <c r="E1211" s="312"/>
      <c r="F1211" s="313"/>
      <c r="G1211" s="304"/>
      <c r="H1211" s="314"/>
      <c r="I1211" s="300"/>
      <c r="J1211" s="315"/>
      <c r="K1211" s="315"/>
      <c r="L1211" s="316"/>
      <c r="M1211" s="300"/>
      <c r="N1211" s="308"/>
      <c r="O1211" s="300"/>
      <c r="P1211" s="312"/>
      <c r="Q1211" s="300"/>
      <c r="R1211" s="312"/>
      <c r="S1211" s="300"/>
      <c r="T1211" s="300"/>
      <c r="U1211" s="300"/>
      <c r="V1211" s="312"/>
      <c r="W1211" s="300"/>
      <c r="X1211" s="317"/>
      <c r="Y1211" s="308"/>
      <c r="Z1211" s="318"/>
      <c r="AA1211" s="308"/>
      <c r="AB1211" s="300"/>
      <c r="AC1211" s="300"/>
      <c r="AD1211" s="723"/>
      <c r="AE1211" s="723"/>
      <c r="AF1211" s="723"/>
      <c r="AG1211" s="241"/>
      <c r="AH1211" s="241"/>
      <c r="AI1211" s="241"/>
      <c r="AJ1211" s="241"/>
      <c r="AK1211" s="241"/>
      <c r="AL1211" s="241"/>
      <c r="AM1211" s="241"/>
      <c r="AN1211" s="242"/>
      <c r="AO1211" s="241"/>
      <c r="AP1211" s="242"/>
      <c r="AQ1211" s="241"/>
      <c r="AR1211" s="242"/>
      <c r="AS1211" s="241"/>
      <c r="AT1211" s="242"/>
      <c r="AU1211" s="241"/>
      <c r="AV1211" s="242"/>
      <c r="AW1211" s="241"/>
    </row>
    <row r="1212" spans="1:49" ht="26.25">
      <c r="A1212" s="312"/>
      <c r="B1212" s="312"/>
      <c r="C1212" s="312"/>
      <c r="D1212" s="312"/>
      <c r="E1212" s="312"/>
      <c r="F1212" s="313"/>
      <c r="G1212" s="304"/>
      <c r="H1212" s="314"/>
      <c r="I1212" s="300"/>
      <c r="J1212" s="315"/>
      <c r="K1212" s="315"/>
      <c r="L1212" s="316"/>
      <c r="M1212" s="300"/>
      <c r="N1212" s="308"/>
      <c r="O1212" s="300"/>
      <c r="P1212" s="312"/>
      <c r="Q1212" s="300"/>
      <c r="R1212" s="312"/>
      <c r="S1212" s="300"/>
      <c r="T1212" s="300"/>
      <c r="U1212" s="300"/>
      <c r="V1212" s="312"/>
      <c r="W1212" s="300"/>
      <c r="X1212" s="317"/>
      <c r="Y1212" s="308"/>
      <c r="Z1212" s="318"/>
      <c r="AA1212" s="308"/>
      <c r="AB1212" s="300"/>
      <c r="AC1212" s="300"/>
      <c r="AD1212" s="723"/>
      <c r="AE1212" s="723"/>
      <c r="AF1212" s="723"/>
      <c r="AG1212" s="241"/>
      <c r="AH1212" s="241"/>
      <c r="AI1212" s="241"/>
      <c r="AJ1212" s="241"/>
      <c r="AK1212" s="241"/>
      <c r="AL1212" s="241"/>
      <c r="AM1212" s="241"/>
      <c r="AN1212" s="242"/>
      <c r="AO1212" s="241"/>
      <c r="AP1212" s="242"/>
      <c r="AQ1212" s="241"/>
      <c r="AR1212" s="242"/>
      <c r="AS1212" s="241"/>
      <c r="AT1212" s="242"/>
      <c r="AU1212" s="241"/>
      <c r="AV1212" s="242"/>
      <c r="AW1212" s="241"/>
    </row>
    <row r="1213" spans="1:49" ht="26.25">
      <c r="A1213" s="312"/>
      <c r="B1213" s="312"/>
      <c r="C1213" s="312"/>
      <c r="D1213" s="312"/>
      <c r="E1213" s="312"/>
      <c r="F1213" s="313"/>
      <c r="G1213" s="304"/>
      <c r="H1213" s="314"/>
      <c r="I1213" s="300"/>
      <c r="J1213" s="315"/>
      <c r="K1213" s="315"/>
      <c r="L1213" s="316"/>
      <c r="M1213" s="300"/>
      <c r="N1213" s="308"/>
      <c r="O1213" s="300"/>
      <c r="P1213" s="312"/>
      <c r="Q1213" s="300"/>
      <c r="R1213" s="312"/>
      <c r="S1213" s="300"/>
      <c r="T1213" s="300"/>
      <c r="U1213" s="300"/>
      <c r="V1213" s="312"/>
      <c r="W1213" s="300"/>
      <c r="X1213" s="317"/>
      <c r="Y1213" s="308"/>
      <c r="Z1213" s="318"/>
      <c r="AA1213" s="308"/>
      <c r="AB1213" s="300"/>
      <c r="AC1213" s="300"/>
      <c r="AD1213" s="723"/>
      <c r="AE1213" s="723"/>
      <c r="AF1213" s="723"/>
      <c r="AG1213" s="241"/>
      <c r="AH1213" s="241"/>
      <c r="AI1213" s="241"/>
      <c r="AJ1213" s="241"/>
      <c r="AK1213" s="241"/>
      <c r="AL1213" s="241"/>
      <c r="AM1213" s="241"/>
      <c r="AN1213" s="242"/>
      <c r="AO1213" s="241"/>
      <c r="AP1213" s="242"/>
      <c r="AQ1213" s="241"/>
      <c r="AR1213" s="242"/>
      <c r="AS1213" s="241"/>
      <c r="AT1213" s="242"/>
      <c r="AU1213" s="241"/>
      <c r="AV1213" s="242"/>
      <c r="AW1213" s="241"/>
    </row>
    <row r="1214" spans="1:49" ht="26.25">
      <c r="A1214" s="312"/>
      <c r="B1214" s="312"/>
      <c r="C1214" s="312"/>
      <c r="D1214" s="312"/>
      <c r="E1214" s="312"/>
      <c r="F1214" s="313"/>
      <c r="G1214" s="304"/>
      <c r="H1214" s="314"/>
      <c r="I1214" s="300"/>
      <c r="J1214" s="315"/>
      <c r="K1214" s="315"/>
      <c r="L1214" s="316"/>
      <c r="M1214" s="300"/>
      <c r="N1214" s="308"/>
      <c r="O1214" s="300"/>
      <c r="P1214" s="312"/>
      <c r="Q1214" s="300"/>
      <c r="R1214" s="312"/>
      <c r="S1214" s="300"/>
      <c r="T1214" s="300"/>
      <c r="U1214" s="300"/>
      <c r="V1214" s="312"/>
      <c r="W1214" s="300"/>
      <c r="X1214" s="317"/>
      <c r="Y1214" s="308"/>
      <c r="Z1214" s="318"/>
      <c r="AA1214" s="308"/>
      <c r="AB1214" s="300"/>
      <c r="AC1214" s="300"/>
      <c r="AD1214" s="723"/>
      <c r="AE1214" s="723"/>
      <c r="AF1214" s="723"/>
      <c r="AG1214" s="241"/>
      <c r="AH1214" s="241"/>
      <c r="AI1214" s="241"/>
      <c r="AJ1214" s="241"/>
      <c r="AK1214" s="241"/>
      <c r="AL1214" s="241"/>
      <c r="AM1214" s="241"/>
      <c r="AN1214" s="242"/>
      <c r="AO1214" s="241"/>
      <c r="AP1214" s="242"/>
      <c r="AQ1214" s="241"/>
      <c r="AR1214" s="242"/>
      <c r="AS1214" s="241"/>
      <c r="AT1214" s="242"/>
      <c r="AU1214" s="241"/>
      <c r="AV1214" s="242"/>
      <c r="AW1214" s="241"/>
    </row>
    <row r="1215" spans="1:49" ht="26.25">
      <c r="A1215" s="312"/>
      <c r="B1215" s="312"/>
      <c r="C1215" s="312"/>
      <c r="D1215" s="312"/>
      <c r="E1215" s="312"/>
      <c r="F1215" s="313"/>
      <c r="G1215" s="304"/>
      <c r="H1215" s="314"/>
      <c r="I1215" s="300"/>
      <c r="J1215" s="315"/>
      <c r="K1215" s="315"/>
      <c r="L1215" s="316"/>
      <c r="M1215" s="300"/>
      <c r="N1215" s="308"/>
      <c r="O1215" s="300"/>
      <c r="P1215" s="312"/>
      <c r="Q1215" s="300"/>
      <c r="R1215" s="312"/>
      <c r="S1215" s="300"/>
      <c r="T1215" s="300"/>
      <c r="U1215" s="300"/>
      <c r="V1215" s="312"/>
      <c r="W1215" s="300"/>
      <c r="X1215" s="317"/>
      <c r="Y1215" s="308"/>
      <c r="Z1215" s="318"/>
      <c r="AA1215" s="308"/>
      <c r="AB1215" s="300"/>
      <c r="AC1215" s="300"/>
      <c r="AD1215" s="723"/>
      <c r="AE1215" s="723"/>
      <c r="AF1215" s="723"/>
      <c r="AG1215" s="241"/>
      <c r="AH1215" s="241"/>
      <c r="AI1215" s="241"/>
      <c r="AJ1215" s="241"/>
      <c r="AK1215" s="241"/>
      <c r="AL1215" s="241"/>
      <c r="AM1215" s="241"/>
      <c r="AN1215" s="242"/>
      <c r="AO1215" s="241"/>
      <c r="AP1215" s="242"/>
      <c r="AQ1215" s="241"/>
      <c r="AR1215" s="242"/>
      <c r="AS1215" s="241"/>
      <c r="AT1215" s="242"/>
      <c r="AU1215" s="241"/>
      <c r="AV1215" s="242"/>
      <c r="AW1215" s="241"/>
    </row>
    <row r="1216" spans="1:49" ht="26.25">
      <c r="A1216" s="312"/>
      <c r="B1216" s="312"/>
      <c r="C1216" s="312"/>
      <c r="D1216" s="312"/>
      <c r="E1216" s="312"/>
      <c r="F1216" s="313"/>
      <c r="G1216" s="304"/>
      <c r="H1216" s="314"/>
      <c r="I1216" s="300"/>
      <c r="J1216" s="315"/>
      <c r="K1216" s="315"/>
      <c r="L1216" s="316"/>
      <c r="M1216" s="300"/>
      <c r="N1216" s="308"/>
      <c r="O1216" s="300"/>
      <c r="P1216" s="312"/>
      <c r="Q1216" s="300"/>
      <c r="R1216" s="312"/>
      <c r="S1216" s="300"/>
      <c r="T1216" s="300"/>
      <c r="U1216" s="300"/>
      <c r="V1216" s="312"/>
      <c r="W1216" s="300"/>
      <c r="X1216" s="317"/>
      <c r="Y1216" s="308"/>
      <c r="Z1216" s="318"/>
      <c r="AA1216" s="308"/>
      <c r="AB1216" s="300"/>
      <c r="AC1216" s="300"/>
      <c r="AD1216" s="723"/>
      <c r="AE1216" s="723"/>
      <c r="AF1216" s="723"/>
      <c r="AG1216" s="241"/>
      <c r="AH1216" s="241"/>
      <c r="AI1216" s="241"/>
      <c r="AJ1216" s="241"/>
      <c r="AK1216" s="241"/>
      <c r="AL1216" s="241"/>
      <c r="AM1216" s="241"/>
      <c r="AN1216" s="242"/>
      <c r="AO1216" s="241"/>
      <c r="AP1216" s="242"/>
      <c r="AQ1216" s="241"/>
      <c r="AR1216" s="242"/>
      <c r="AS1216" s="241"/>
      <c r="AT1216" s="242"/>
      <c r="AU1216" s="241"/>
      <c r="AV1216" s="242"/>
      <c r="AW1216" s="241"/>
    </row>
    <row r="1217" spans="1:49" ht="26.25">
      <c r="A1217" s="312"/>
      <c r="B1217" s="312"/>
      <c r="C1217" s="312"/>
      <c r="D1217" s="312"/>
      <c r="E1217" s="312"/>
      <c r="F1217" s="313"/>
      <c r="G1217" s="304"/>
      <c r="H1217" s="314"/>
      <c r="I1217" s="300"/>
      <c r="J1217" s="315"/>
      <c r="K1217" s="315"/>
      <c r="L1217" s="316"/>
      <c r="M1217" s="300"/>
      <c r="N1217" s="308"/>
      <c r="O1217" s="300"/>
      <c r="P1217" s="312"/>
      <c r="Q1217" s="300"/>
      <c r="R1217" s="312"/>
      <c r="S1217" s="300"/>
      <c r="T1217" s="300"/>
      <c r="U1217" s="300"/>
      <c r="V1217" s="312"/>
      <c r="W1217" s="300"/>
      <c r="X1217" s="317"/>
      <c r="Y1217" s="308"/>
      <c r="Z1217" s="318"/>
      <c r="AA1217" s="308"/>
      <c r="AB1217" s="300"/>
      <c r="AC1217" s="300"/>
      <c r="AD1217" s="723"/>
      <c r="AE1217" s="723"/>
      <c r="AF1217" s="723"/>
      <c r="AG1217" s="241"/>
      <c r="AH1217" s="241"/>
      <c r="AI1217" s="241"/>
      <c r="AJ1217" s="241"/>
      <c r="AK1217" s="241"/>
      <c r="AL1217" s="241"/>
      <c r="AM1217" s="241"/>
      <c r="AN1217" s="242"/>
      <c r="AO1217" s="241"/>
      <c r="AP1217" s="242"/>
      <c r="AQ1217" s="241"/>
      <c r="AR1217" s="242"/>
      <c r="AS1217" s="241"/>
      <c r="AT1217" s="242"/>
      <c r="AU1217" s="241"/>
      <c r="AV1217" s="242"/>
      <c r="AW1217" s="241"/>
    </row>
    <row r="1218" spans="1:49" ht="26.25">
      <c r="A1218" s="312"/>
      <c r="B1218" s="312"/>
      <c r="C1218" s="312"/>
      <c r="D1218" s="312"/>
      <c r="E1218" s="312"/>
      <c r="F1218" s="313"/>
      <c r="G1218" s="304"/>
      <c r="H1218" s="314"/>
      <c r="I1218" s="300"/>
      <c r="J1218" s="315"/>
      <c r="K1218" s="315"/>
      <c r="L1218" s="316"/>
      <c r="M1218" s="300"/>
      <c r="N1218" s="308"/>
      <c r="O1218" s="300"/>
      <c r="P1218" s="312"/>
      <c r="Q1218" s="300"/>
      <c r="R1218" s="312"/>
      <c r="S1218" s="300"/>
      <c r="T1218" s="300"/>
      <c r="U1218" s="300"/>
      <c r="V1218" s="312"/>
      <c r="W1218" s="300"/>
      <c r="X1218" s="317"/>
      <c r="Y1218" s="308"/>
      <c r="Z1218" s="318"/>
      <c r="AA1218" s="308"/>
      <c r="AB1218" s="300"/>
      <c r="AC1218" s="300"/>
      <c r="AD1218" s="723"/>
      <c r="AE1218" s="723"/>
      <c r="AF1218" s="723"/>
      <c r="AG1218" s="241"/>
      <c r="AH1218" s="241"/>
      <c r="AI1218" s="241"/>
      <c r="AJ1218" s="241"/>
      <c r="AK1218" s="241"/>
      <c r="AL1218" s="241"/>
      <c r="AM1218" s="241"/>
      <c r="AN1218" s="242"/>
      <c r="AO1218" s="241"/>
      <c r="AP1218" s="242"/>
      <c r="AQ1218" s="241"/>
      <c r="AR1218" s="242"/>
      <c r="AS1218" s="241"/>
      <c r="AT1218" s="242"/>
      <c r="AU1218" s="241"/>
      <c r="AV1218" s="242"/>
      <c r="AW1218" s="241"/>
    </row>
    <row r="1219" spans="1:49" ht="26.25">
      <c r="A1219" s="312"/>
      <c r="B1219" s="312"/>
      <c r="C1219" s="312"/>
      <c r="D1219" s="312"/>
      <c r="E1219" s="312"/>
      <c r="F1219" s="313"/>
      <c r="G1219" s="304"/>
      <c r="H1219" s="314"/>
      <c r="I1219" s="300"/>
      <c r="J1219" s="315"/>
      <c r="K1219" s="315"/>
      <c r="L1219" s="316"/>
      <c r="M1219" s="300"/>
      <c r="N1219" s="308"/>
      <c r="O1219" s="300"/>
      <c r="P1219" s="312"/>
      <c r="Q1219" s="300"/>
      <c r="R1219" s="312"/>
      <c r="S1219" s="300"/>
      <c r="T1219" s="300"/>
      <c r="U1219" s="300"/>
      <c r="V1219" s="312"/>
      <c r="W1219" s="300"/>
      <c r="X1219" s="317"/>
      <c r="Y1219" s="308"/>
      <c r="Z1219" s="318"/>
      <c r="AA1219" s="308"/>
      <c r="AB1219" s="300"/>
      <c r="AC1219" s="300"/>
      <c r="AD1219" s="723"/>
      <c r="AE1219" s="723"/>
      <c r="AF1219" s="723"/>
      <c r="AG1219" s="241"/>
      <c r="AH1219" s="241"/>
      <c r="AI1219" s="241"/>
      <c r="AJ1219" s="241"/>
      <c r="AK1219" s="241"/>
      <c r="AL1219" s="241"/>
      <c r="AM1219" s="241"/>
      <c r="AN1219" s="242"/>
      <c r="AO1219" s="241"/>
      <c r="AP1219" s="242"/>
      <c r="AQ1219" s="241"/>
      <c r="AR1219" s="242"/>
      <c r="AS1219" s="241"/>
      <c r="AT1219" s="242"/>
      <c r="AU1219" s="241"/>
      <c r="AV1219" s="242"/>
      <c r="AW1219" s="241"/>
    </row>
    <row r="1220" spans="1:49" ht="26.25">
      <c r="A1220" s="312"/>
      <c r="B1220" s="312"/>
      <c r="C1220" s="312"/>
      <c r="D1220" s="312"/>
      <c r="E1220" s="312"/>
      <c r="F1220" s="313"/>
      <c r="G1220" s="304"/>
      <c r="H1220" s="314"/>
      <c r="I1220" s="300"/>
      <c r="J1220" s="315"/>
      <c r="K1220" s="315"/>
      <c r="L1220" s="316"/>
      <c r="M1220" s="300"/>
      <c r="N1220" s="308"/>
      <c r="O1220" s="300"/>
      <c r="P1220" s="312"/>
      <c r="Q1220" s="300"/>
      <c r="R1220" s="312"/>
      <c r="S1220" s="300"/>
      <c r="T1220" s="300"/>
      <c r="U1220" s="300"/>
      <c r="V1220" s="312"/>
      <c r="W1220" s="300"/>
      <c r="X1220" s="317"/>
      <c r="Y1220" s="308"/>
      <c r="Z1220" s="318"/>
      <c r="AA1220" s="308"/>
      <c r="AB1220" s="300"/>
      <c r="AC1220" s="300"/>
      <c r="AD1220" s="723"/>
      <c r="AE1220" s="723"/>
      <c r="AF1220" s="723"/>
      <c r="AG1220" s="241"/>
      <c r="AH1220" s="241"/>
      <c r="AI1220" s="241"/>
      <c r="AJ1220" s="241"/>
      <c r="AK1220" s="241"/>
      <c r="AL1220" s="241"/>
      <c r="AM1220" s="241"/>
      <c r="AN1220" s="242"/>
      <c r="AO1220" s="241"/>
      <c r="AP1220" s="242"/>
      <c r="AQ1220" s="241"/>
      <c r="AR1220" s="242"/>
      <c r="AS1220" s="241"/>
      <c r="AT1220" s="242"/>
      <c r="AU1220" s="241"/>
      <c r="AV1220" s="242"/>
      <c r="AW1220" s="241"/>
    </row>
    <row r="1221" spans="1:49" ht="26.25">
      <c r="A1221" s="312"/>
      <c r="B1221" s="312"/>
      <c r="C1221" s="312"/>
      <c r="D1221" s="312"/>
      <c r="E1221" s="312"/>
      <c r="F1221" s="313"/>
      <c r="G1221" s="304"/>
      <c r="H1221" s="314"/>
      <c r="I1221" s="300"/>
      <c r="J1221" s="315"/>
      <c r="K1221" s="315"/>
      <c r="L1221" s="316"/>
      <c r="M1221" s="300"/>
      <c r="N1221" s="308"/>
      <c r="O1221" s="300"/>
      <c r="P1221" s="312"/>
      <c r="Q1221" s="300"/>
      <c r="R1221" s="312"/>
      <c r="S1221" s="300"/>
      <c r="T1221" s="300"/>
      <c r="U1221" s="300"/>
      <c r="V1221" s="312"/>
      <c r="W1221" s="300"/>
      <c r="X1221" s="317"/>
      <c r="Y1221" s="308"/>
      <c r="Z1221" s="318"/>
      <c r="AA1221" s="308"/>
      <c r="AB1221" s="300"/>
      <c r="AC1221" s="300"/>
      <c r="AD1221" s="723"/>
      <c r="AE1221" s="723"/>
      <c r="AF1221" s="723"/>
      <c r="AG1221" s="241"/>
      <c r="AH1221" s="241"/>
      <c r="AI1221" s="241"/>
      <c r="AJ1221" s="241"/>
      <c r="AK1221" s="241"/>
      <c r="AL1221" s="241"/>
      <c r="AM1221" s="241"/>
      <c r="AN1221" s="242"/>
      <c r="AO1221" s="241"/>
      <c r="AP1221" s="242"/>
      <c r="AQ1221" s="241"/>
      <c r="AR1221" s="242"/>
      <c r="AS1221" s="241"/>
      <c r="AT1221" s="242"/>
      <c r="AU1221" s="241"/>
      <c r="AV1221" s="242"/>
      <c r="AW1221" s="241"/>
    </row>
    <row r="1222" spans="1:49" ht="26.25">
      <c r="A1222" s="312"/>
      <c r="B1222" s="312"/>
      <c r="C1222" s="312"/>
      <c r="D1222" s="312"/>
      <c r="E1222" s="312"/>
      <c r="F1222" s="313"/>
      <c r="G1222" s="304"/>
      <c r="H1222" s="314"/>
      <c r="I1222" s="300"/>
      <c r="J1222" s="315"/>
      <c r="K1222" s="315"/>
      <c r="L1222" s="316"/>
      <c r="M1222" s="300"/>
      <c r="N1222" s="308"/>
      <c r="O1222" s="300"/>
      <c r="P1222" s="312"/>
      <c r="Q1222" s="300"/>
      <c r="R1222" s="312"/>
      <c r="S1222" s="300"/>
      <c r="T1222" s="300"/>
      <c r="U1222" s="300"/>
      <c r="V1222" s="312"/>
      <c r="W1222" s="300"/>
      <c r="X1222" s="317"/>
      <c r="Y1222" s="308"/>
      <c r="Z1222" s="318"/>
      <c r="AA1222" s="308"/>
      <c r="AB1222" s="300"/>
      <c r="AC1222" s="300"/>
      <c r="AD1222" s="723"/>
      <c r="AE1222" s="723"/>
      <c r="AF1222" s="723"/>
      <c r="AG1222" s="241"/>
      <c r="AH1222" s="241"/>
      <c r="AI1222" s="241"/>
      <c r="AJ1222" s="241"/>
      <c r="AK1222" s="241"/>
      <c r="AL1222" s="241"/>
      <c r="AM1222" s="241"/>
      <c r="AN1222" s="242"/>
      <c r="AO1222" s="241"/>
      <c r="AP1222" s="242"/>
      <c r="AQ1222" s="241"/>
      <c r="AR1222" s="242"/>
      <c r="AS1222" s="241"/>
      <c r="AT1222" s="242"/>
      <c r="AU1222" s="241"/>
      <c r="AV1222" s="242"/>
      <c r="AW1222" s="241"/>
    </row>
    <row r="1223" spans="1:49" ht="26.25">
      <c r="A1223" s="312"/>
      <c r="B1223" s="312"/>
      <c r="C1223" s="312"/>
      <c r="D1223" s="312"/>
      <c r="E1223" s="312"/>
      <c r="F1223" s="313"/>
      <c r="G1223" s="304"/>
      <c r="H1223" s="314"/>
      <c r="I1223" s="300"/>
      <c r="J1223" s="315"/>
      <c r="K1223" s="315"/>
      <c r="L1223" s="316"/>
      <c r="M1223" s="300"/>
      <c r="N1223" s="308"/>
      <c r="O1223" s="300"/>
      <c r="P1223" s="312"/>
      <c r="Q1223" s="300"/>
      <c r="R1223" s="312"/>
      <c r="S1223" s="300"/>
      <c r="T1223" s="300"/>
      <c r="U1223" s="300"/>
      <c r="V1223" s="312"/>
      <c r="W1223" s="300"/>
      <c r="X1223" s="317"/>
      <c r="Y1223" s="308"/>
      <c r="Z1223" s="318"/>
      <c r="AA1223" s="308"/>
      <c r="AB1223" s="300"/>
      <c r="AC1223" s="300"/>
      <c r="AD1223" s="723"/>
      <c r="AE1223" s="723"/>
      <c r="AF1223" s="723"/>
      <c r="AG1223" s="241"/>
      <c r="AH1223" s="241"/>
      <c r="AI1223" s="241"/>
      <c r="AJ1223" s="241"/>
      <c r="AK1223" s="241"/>
      <c r="AL1223" s="241"/>
      <c r="AM1223" s="241"/>
      <c r="AN1223" s="242"/>
      <c r="AO1223" s="241"/>
      <c r="AP1223" s="242"/>
      <c r="AQ1223" s="241"/>
      <c r="AR1223" s="242"/>
      <c r="AS1223" s="241"/>
      <c r="AT1223" s="242"/>
      <c r="AU1223" s="241"/>
      <c r="AV1223" s="242"/>
      <c r="AW1223" s="241"/>
    </row>
    <row r="1224" spans="1:49" ht="26.25">
      <c r="A1224" s="312"/>
      <c r="B1224" s="312"/>
      <c r="C1224" s="312"/>
      <c r="D1224" s="312"/>
      <c r="E1224" s="312"/>
      <c r="F1224" s="313"/>
      <c r="G1224" s="304"/>
      <c r="H1224" s="314"/>
      <c r="I1224" s="300"/>
      <c r="J1224" s="315"/>
      <c r="K1224" s="315"/>
      <c r="L1224" s="316"/>
      <c r="M1224" s="300"/>
      <c r="N1224" s="308"/>
      <c r="O1224" s="300"/>
      <c r="P1224" s="312"/>
      <c r="Q1224" s="300"/>
      <c r="R1224" s="312"/>
      <c r="S1224" s="300"/>
      <c r="T1224" s="300"/>
      <c r="U1224" s="300"/>
      <c r="V1224" s="312"/>
      <c r="W1224" s="300"/>
      <c r="X1224" s="317"/>
      <c r="Y1224" s="308"/>
      <c r="Z1224" s="318"/>
      <c r="AA1224" s="308"/>
      <c r="AB1224" s="300"/>
      <c r="AC1224" s="300"/>
      <c r="AD1224" s="723"/>
      <c r="AE1224" s="723"/>
      <c r="AF1224" s="723"/>
      <c r="AG1224" s="241"/>
      <c r="AH1224" s="241"/>
      <c r="AI1224" s="241"/>
      <c r="AJ1224" s="241"/>
      <c r="AK1224" s="241"/>
      <c r="AL1224" s="241"/>
      <c r="AM1224" s="241"/>
      <c r="AN1224" s="242"/>
      <c r="AO1224" s="241"/>
      <c r="AP1224" s="242"/>
      <c r="AQ1224" s="241"/>
      <c r="AR1224" s="242"/>
      <c r="AS1224" s="241"/>
      <c r="AT1224" s="242"/>
      <c r="AU1224" s="241"/>
      <c r="AV1224" s="242"/>
      <c r="AW1224" s="241"/>
    </row>
    <row r="1225" spans="1:49" ht="26.25">
      <c r="A1225" s="312"/>
      <c r="B1225" s="312"/>
      <c r="C1225" s="312"/>
      <c r="D1225" s="312"/>
      <c r="E1225" s="312"/>
      <c r="F1225" s="313"/>
      <c r="G1225" s="304"/>
      <c r="H1225" s="314"/>
      <c r="I1225" s="300"/>
      <c r="J1225" s="315"/>
      <c r="K1225" s="315"/>
      <c r="L1225" s="316"/>
      <c r="M1225" s="300"/>
      <c r="N1225" s="308"/>
      <c r="O1225" s="300"/>
      <c r="P1225" s="312"/>
      <c r="Q1225" s="300"/>
      <c r="R1225" s="312"/>
      <c r="S1225" s="300"/>
      <c r="T1225" s="300"/>
      <c r="U1225" s="300"/>
      <c r="V1225" s="312"/>
      <c r="W1225" s="300"/>
      <c r="X1225" s="317"/>
      <c r="Y1225" s="308"/>
      <c r="Z1225" s="318"/>
      <c r="AA1225" s="308"/>
      <c r="AB1225" s="300"/>
      <c r="AC1225" s="300"/>
      <c r="AD1225" s="723"/>
      <c r="AE1225" s="723"/>
      <c r="AF1225" s="723"/>
      <c r="AG1225" s="241"/>
      <c r="AH1225" s="241"/>
      <c r="AI1225" s="241"/>
      <c r="AJ1225" s="241"/>
      <c r="AK1225" s="241"/>
      <c r="AL1225" s="241"/>
      <c r="AM1225" s="241"/>
      <c r="AN1225" s="242"/>
      <c r="AO1225" s="241"/>
      <c r="AP1225" s="242"/>
      <c r="AQ1225" s="241"/>
      <c r="AR1225" s="242"/>
      <c r="AS1225" s="241"/>
      <c r="AT1225" s="242"/>
      <c r="AU1225" s="241"/>
      <c r="AV1225" s="242"/>
      <c r="AW1225" s="241"/>
    </row>
    <row r="1226" spans="1:49" ht="26.25">
      <c r="A1226" s="312"/>
      <c r="B1226" s="312"/>
      <c r="C1226" s="312"/>
      <c r="D1226" s="312"/>
      <c r="E1226" s="312"/>
      <c r="F1226" s="313"/>
      <c r="G1226" s="304"/>
      <c r="H1226" s="314"/>
      <c r="I1226" s="300"/>
      <c r="J1226" s="315"/>
      <c r="K1226" s="315"/>
      <c r="L1226" s="316"/>
      <c r="M1226" s="300"/>
      <c r="N1226" s="308"/>
      <c r="O1226" s="300"/>
      <c r="P1226" s="312"/>
      <c r="Q1226" s="300"/>
      <c r="R1226" s="312"/>
      <c r="S1226" s="300"/>
      <c r="T1226" s="300"/>
      <c r="U1226" s="300"/>
      <c r="V1226" s="312"/>
      <c r="W1226" s="300"/>
      <c r="X1226" s="317"/>
      <c r="Y1226" s="308"/>
      <c r="Z1226" s="318"/>
      <c r="AA1226" s="308"/>
      <c r="AB1226" s="300"/>
      <c r="AC1226" s="300"/>
      <c r="AD1226" s="723"/>
      <c r="AE1226" s="723"/>
      <c r="AF1226" s="723"/>
      <c r="AG1226" s="241"/>
      <c r="AH1226" s="241"/>
      <c r="AI1226" s="241"/>
      <c r="AJ1226" s="241"/>
      <c r="AK1226" s="241"/>
      <c r="AL1226" s="241"/>
      <c r="AM1226" s="241"/>
      <c r="AN1226" s="242"/>
      <c r="AO1226" s="241"/>
      <c r="AP1226" s="242"/>
      <c r="AQ1226" s="241"/>
      <c r="AR1226" s="242"/>
      <c r="AS1226" s="241"/>
      <c r="AT1226" s="242"/>
      <c r="AU1226" s="241"/>
      <c r="AV1226" s="242"/>
      <c r="AW1226" s="241"/>
    </row>
    <row r="1227" spans="1:49" ht="26.25">
      <c r="A1227" s="312"/>
      <c r="B1227" s="312"/>
      <c r="C1227" s="312"/>
      <c r="D1227" s="312"/>
      <c r="E1227" s="312"/>
      <c r="F1227" s="313"/>
      <c r="G1227" s="304"/>
      <c r="H1227" s="314"/>
      <c r="I1227" s="300"/>
      <c r="J1227" s="315"/>
      <c r="K1227" s="315"/>
      <c r="L1227" s="316"/>
      <c r="M1227" s="300"/>
      <c r="N1227" s="308"/>
      <c r="O1227" s="300"/>
      <c r="P1227" s="312"/>
      <c r="Q1227" s="300"/>
      <c r="R1227" s="312"/>
      <c r="S1227" s="300"/>
      <c r="T1227" s="300"/>
      <c r="U1227" s="300"/>
      <c r="V1227" s="312"/>
      <c r="W1227" s="300"/>
      <c r="X1227" s="317"/>
      <c r="Y1227" s="308"/>
      <c r="Z1227" s="318"/>
      <c r="AA1227" s="308"/>
      <c r="AB1227" s="300"/>
      <c r="AC1227" s="300"/>
      <c r="AD1227" s="723"/>
      <c r="AE1227" s="723"/>
      <c r="AF1227" s="723"/>
      <c r="AG1227" s="241"/>
      <c r="AH1227" s="241"/>
      <c r="AI1227" s="241"/>
      <c r="AJ1227" s="241"/>
      <c r="AK1227" s="241"/>
      <c r="AL1227" s="241"/>
      <c r="AM1227" s="241"/>
      <c r="AN1227" s="242"/>
      <c r="AO1227" s="241"/>
      <c r="AP1227" s="242"/>
      <c r="AQ1227" s="241"/>
      <c r="AR1227" s="242"/>
      <c r="AS1227" s="241"/>
      <c r="AT1227" s="242"/>
      <c r="AU1227" s="241"/>
      <c r="AV1227" s="242"/>
      <c r="AW1227" s="241"/>
    </row>
    <row r="1228" spans="1:49" ht="26.25">
      <c r="A1228" s="312"/>
      <c r="B1228" s="312"/>
      <c r="C1228" s="312"/>
      <c r="D1228" s="312"/>
      <c r="E1228" s="312"/>
      <c r="F1228" s="313"/>
      <c r="G1228" s="304"/>
      <c r="H1228" s="314"/>
      <c r="I1228" s="300"/>
      <c r="J1228" s="315"/>
      <c r="K1228" s="315"/>
      <c r="L1228" s="316"/>
      <c r="M1228" s="300"/>
      <c r="N1228" s="308"/>
      <c r="O1228" s="300"/>
      <c r="P1228" s="312"/>
      <c r="Q1228" s="300"/>
      <c r="R1228" s="312"/>
      <c r="S1228" s="300"/>
      <c r="T1228" s="300"/>
      <c r="U1228" s="300"/>
      <c r="V1228" s="312"/>
      <c r="W1228" s="300"/>
      <c r="X1228" s="317"/>
      <c r="Y1228" s="308"/>
      <c r="Z1228" s="318"/>
      <c r="AA1228" s="308"/>
      <c r="AB1228" s="300"/>
      <c r="AC1228" s="300"/>
      <c r="AD1228" s="723"/>
      <c r="AE1228" s="723"/>
      <c r="AF1228" s="723"/>
      <c r="AG1228" s="241"/>
      <c r="AH1228" s="241"/>
      <c r="AI1228" s="241"/>
      <c r="AJ1228" s="241"/>
      <c r="AK1228" s="241"/>
      <c r="AL1228" s="241"/>
      <c r="AM1228" s="241"/>
      <c r="AN1228" s="242"/>
      <c r="AO1228" s="241"/>
      <c r="AP1228" s="242"/>
      <c r="AQ1228" s="241"/>
      <c r="AR1228" s="242"/>
      <c r="AS1228" s="241"/>
      <c r="AT1228" s="242"/>
      <c r="AU1228" s="241"/>
      <c r="AV1228" s="242"/>
      <c r="AW1228" s="241"/>
    </row>
    <row r="1229" spans="1:49" ht="26.25">
      <c r="A1229" s="312"/>
      <c r="B1229" s="312"/>
      <c r="C1229" s="312"/>
      <c r="D1229" s="312"/>
      <c r="E1229" s="312"/>
      <c r="F1229" s="313"/>
      <c r="G1229" s="304"/>
      <c r="H1229" s="314"/>
      <c r="I1229" s="300"/>
      <c r="J1229" s="315"/>
      <c r="K1229" s="315"/>
      <c r="L1229" s="316"/>
      <c r="M1229" s="300"/>
      <c r="N1229" s="308"/>
      <c r="O1229" s="300"/>
      <c r="P1229" s="312"/>
      <c r="Q1229" s="300"/>
      <c r="R1229" s="312"/>
      <c r="S1229" s="300"/>
      <c r="T1229" s="300"/>
      <c r="U1229" s="300"/>
      <c r="V1229" s="312"/>
      <c r="W1229" s="300"/>
      <c r="X1229" s="317"/>
      <c r="Y1229" s="308"/>
      <c r="Z1229" s="318"/>
      <c r="AA1229" s="308"/>
      <c r="AB1229" s="300"/>
      <c r="AC1229" s="300"/>
      <c r="AD1229" s="723"/>
      <c r="AE1229" s="723"/>
      <c r="AF1229" s="723"/>
      <c r="AG1229" s="241"/>
      <c r="AH1229" s="241"/>
      <c r="AI1229" s="241"/>
      <c r="AJ1229" s="241"/>
      <c r="AK1229" s="241"/>
      <c r="AL1229" s="241"/>
      <c r="AM1229" s="241"/>
      <c r="AN1229" s="242"/>
      <c r="AO1229" s="241"/>
      <c r="AP1229" s="242"/>
      <c r="AQ1229" s="241"/>
      <c r="AR1229" s="242"/>
      <c r="AS1229" s="241"/>
      <c r="AT1229" s="242"/>
      <c r="AU1229" s="241"/>
      <c r="AV1229" s="242"/>
      <c r="AW1229" s="241"/>
    </row>
    <row r="1230" spans="1:49" ht="26.25">
      <c r="A1230" s="312"/>
      <c r="B1230" s="312"/>
      <c r="C1230" s="312"/>
      <c r="D1230" s="312"/>
      <c r="E1230" s="312"/>
      <c r="F1230" s="313"/>
      <c r="G1230" s="304"/>
      <c r="H1230" s="314"/>
      <c r="I1230" s="300"/>
      <c r="J1230" s="315"/>
      <c r="K1230" s="315"/>
      <c r="L1230" s="316"/>
      <c r="M1230" s="300"/>
      <c r="N1230" s="308"/>
      <c r="O1230" s="300"/>
      <c r="P1230" s="312"/>
      <c r="Q1230" s="300"/>
      <c r="R1230" s="312"/>
      <c r="S1230" s="300"/>
      <c r="T1230" s="300"/>
      <c r="U1230" s="300"/>
      <c r="V1230" s="312"/>
      <c r="W1230" s="300"/>
      <c r="X1230" s="317"/>
      <c r="Y1230" s="308"/>
      <c r="Z1230" s="318"/>
      <c r="AA1230" s="308"/>
      <c r="AB1230" s="300"/>
      <c r="AC1230" s="300"/>
      <c r="AD1230" s="723"/>
      <c r="AE1230" s="723"/>
      <c r="AF1230" s="723"/>
      <c r="AG1230" s="241"/>
      <c r="AH1230" s="241"/>
      <c r="AI1230" s="241"/>
      <c r="AJ1230" s="241"/>
      <c r="AK1230" s="241"/>
      <c r="AL1230" s="241"/>
      <c r="AM1230" s="241"/>
      <c r="AN1230" s="242"/>
      <c r="AO1230" s="241"/>
      <c r="AP1230" s="242"/>
      <c r="AQ1230" s="241"/>
      <c r="AR1230" s="242"/>
      <c r="AS1230" s="241"/>
      <c r="AT1230" s="242"/>
      <c r="AU1230" s="241"/>
      <c r="AV1230" s="242"/>
      <c r="AW1230" s="241"/>
    </row>
    <row r="1231" spans="1:49" ht="26.25">
      <c r="A1231" s="312"/>
      <c r="B1231" s="312"/>
      <c r="C1231" s="312"/>
      <c r="D1231" s="312"/>
      <c r="E1231" s="312"/>
      <c r="F1231" s="313"/>
      <c r="G1231" s="304"/>
      <c r="H1231" s="314"/>
      <c r="I1231" s="300"/>
      <c r="J1231" s="315"/>
      <c r="K1231" s="315"/>
      <c r="L1231" s="316"/>
      <c r="M1231" s="300"/>
      <c r="N1231" s="308"/>
      <c r="O1231" s="300"/>
      <c r="P1231" s="312"/>
      <c r="Q1231" s="300"/>
      <c r="R1231" s="312"/>
      <c r="S1231" s="300"/>
      <c r="T1231" s="300"/>
      <c r="U1231" s="300"/>
      <c r="V1231" s="312"/>
      <c r="W1231" s="300"/>
      <c r="X1231" s="317"/>
      <c r="Y1231" s="308"/>
      <c r="Z1231" s="318"/>
      <c r="AA1231" s="308"/>
      <c r="AB1231" s="300"/>
      <c r="AC1231" s="300"/>
      <c r="AD1231" s="723"/>
      <c r="AE1231" s="723"/>
      <c r="AF1231" s="723"/>
      <c r="AG1231" s="241"/>
      <c r="AH1231" s="241"/>
      <c r="AI1231" s="241"/>
      <c r="AJ1231" s="241"/>
      <c r="AK1231" s="241"/>
      <c r="AL1231" s="241"/>
      <c r="AM1231" s="241"/>
      <c r="AN1231" s="242"/>
      <c r="AO1231" s="241"/>
      <c r="AP1231" s="242"/>
      <c r="AQ1231" s="241"/>
      <c r="AR1231" s="242"/>
      <c r="AS1231" s="241"/>
      <c r="AT1231" s="242"/>
      <c r="AU1231" s="241"/>
      <c r="AV1231" s="242"/>
      <c r="AW1231" s="241"/>
    </row>
    <row r="1232" spans="1:49" ht="26.25">
      <c r="A1232" s="312"/>
      <c r="B1232" s="312"/>
      <c r="C1232" s="312"/>
      <c r="D1232" s="312"/>
      <c r="E1232" s="312"/>
      <c r="F1232" s="313"/>
      <c r="G1232" s="304"/>
      <c r="H1232" s="314"/>
      <c r="I1232" s="300"/>
      <c r="J1232" s="315"/>
      <c r="K1232" s="315"/>
      <c r="L1232" s="316"/>
      <c r="M1232" s="300"/>
      <c r="N1232" s="308"/>
      <c r="O1232" s="300"/>
      <c r="P1232" s="312"/>
      <c r="Q1232" s="300"/>
      <c r="R1232" s="312"/>
      <c r="S1232" s="300"/>
      <c r="T1232" s="300"/>
      <c r="U1232" s="300"/>
      <c r="V1232" s="312"/>
      <c r="W1232" s="300"/>
      <c r="X1232" s="317"/>
      <c r="Y1232" s="308"/>
      <c r="Z1232" s="318"/>
      <c r="AA1232" s="308"/>
      <c r="AB1232" s="300"/>
      <c r="AC1232" s="300"/>
      <c r="AD1232" s="723"/>
      <c r="AE1232" s="723"/>
      <c r="AF1232" s="723"/>
      <c r="AG1232" s="241"/>
      <c r="AH1232" s="241"/>
      <c r="AI1232" s="241"/>
      <c r="AJ1232" s="241"/>
      <c r="AK1232" s="241"/>
      <c r="AL1232" s="241"/>
      <c r="AM1232" s="241"/>
      <c r="AN1232" s="242"/>
      <c r="AO1232" s="241"/>
      <c r="AP1232" s="242"/>
      <c r="AQ1232" s="241"/>
      <c r="AR1232" s="242"/>
      <c r="AS1232" s="241"/>
      <c r="AT1232" s="242"/>
      <c r="AU1232" s="241"/>
      <c r="AV1232" s="242"/>
      <c r="AW1232" s="241"/>
    </row>
    <row r="1233" spans="1:49" ht="26.25">
      <c r="A1233" s="312"/>
      <c r="B1233" s="312"/>
      <c r="C1233" s="312"/>
      <c r="D1233" s="312"/>
      <c r="E1233" s="312"/>
      <c r="F1233" s="313"/>
      <c r="G1233" s="304"/>
      <c r="H1233" s="314"/>
      <c r="I1233" s="300"/>
      <c r="J1233" s="315"/>
      <c r="K1233" s="315"/>
      <c r="L1233" s="316"/>
      <c r="M1233" s="300"/>
      <c r="N1233" s="308"/>
      <c r="O1233" s="300"/>
      <c r="P1233" s="312"/>
      <c r="Q1233" s="300"/>
      <c r="R1233" s="312"/>
      <c r="S1233" s="300"/>
      <c r="T1233" s="300"/>
      <c r="U1233" s="300"/>
      <c r="V1233" s="312"/>
      <c r="W1233" s="300"/>
      <c r="X1233" s="317"/>
      <c r="Y1233" s="308"/>
      <c r="Z1233" s="318"/>
      <c r="AA1233" s="308"/>
      <c r="AB1233" s="300"/>
      <c r="AC1233" s="300"/>
      <c r="AD1233" s="723"/>
      <c r="AE1233" s="723"/>
      <c r="AF1233" s="723"/>
      <c r="AG1233" s="241"/>
      <c r="AH1233" s="241"/>
      <c r="AI1233" s="241"/>
      <c r="AJ1233" s="241"/>
      <c r="AK1233" s="241"/>
      <c r="AL1233" s="241"/>
      <c r="AM1233" s="241"/>
      <c r="AN1233" s="242"/>
      <c r="AO1233" s="241"/>
      <c r="AP1233" s="242"/>
      <c r="AQ1233" s="241"/>
      <c r="AR1233" s="242"/>
      <c r="AS1233" s="241"/>
      <c r="AT1233" s="242"/>
      <c r="AU1233" s="241"/>
      <c r="AV1233" s="242"/>
      <c r="AW1233" s="241"/>
    </row>
    <row r="1234" spans="1:49" ht="26.25">
      <c r="A1234" s="312"/>
      <c r="B1234" s="312"/>
      <c r="C1234" s="312"/>
      <c r="D1234" s="312"/>
      <c r="E1234" s="312"/>
      <c r="F1234" s="313"/>
      <c r="G1234" s="304"/>
      <c r="H1234" s="314"/>
      <c r="I1234" s="300"/>
      <c r="J1234" s="315"/>
      <c r="K1234" s="315"/>
      <c r="L1234" s="316"/>
      <c r="M1234" s="300"/>
      <c r="N1234" s="308"/>
      <c r="O1234" s="300"/>
      <c r="P1234" s="312"/>
      <c r="Q1234" s="300"/>
      <c r="R1234" s="312"/>
      <c r="S1234" s="300"/>
      <c r="T1234" s="300"/>
      <c r="U1234" s="300"/>
      <c r="V1234" s="312"/>
      <c r="W1234" s="300"/>
      <c r="X1234" s="317"/>
      <c r="Y1234" s="308"/>
      <c r="Z1234" s="318"/>
      <c r="AA1234" s="308"/>
      <c r="AB1234" s="300"/>
      <c r="AC1234" s="300"/>
      <c r="AD1234" s="723"/>
      <c r="AE1234" s="723"/>
      <c r="AF1234" s="723"/>
      <c r="AG1234" s="241"/>
      <c r="AH1234" s="241"/>
      <c r="AI1234" s="241"/>
      <c r="AJ1234" s="241"/>
      <c r="AK1234" s="241"/>
      <c r="AL1234" s="241"/>
      <c r="AM1234" s="241"/>
      <c r="AN1234" s="242"/>
      <c r="AO1234" s="241"/>
      <c r="AP1234" s="242"/>
      <c r="AQ1234" s="241"/>
      <c r="AR1234" s="242"/>
      <c r="AS1234" s="241"/>
      <c r="AT1234" s="242"/>
      <c r="AU1234" s="241"/>
      <c r="AV1234" s="242"/>
      <c r="AW1234" s="241"/>
    </row>
    <row r="1235" spans="1:49" ht="26.25">
      <c r="A1235" s="312"/>
      <c r="B1235" s="312"/>
      <c r="C1235" s="312"/>
      <c r="D1235" s="312"/>
      <c r="E1235" s="312"/>
      <c r="F1235" s="313"/>
      <c r="G1235" s="304"/>
      <c r="H1235" s="314"/>
      <c r="I1235" s="300"/>
      <c r="J1235" s="315"/>
      <c r="K1235" s="315"/>
      <c r="L1235" s="316"/>
      <c r="M1235" s="300"/>
      <c r="N1235" s="308"/>
      <c r="O1235" s="300"/>
      <c r="P1235" s="312"/>
      <c r="Q1235" s="300"/>
      <c r="R1235" s="312"/>
      <c r="S1235" s="300"/>
      <c r="T1235" s="300"/>
      <c r="U1235" s="300"/>
      <c r="V1235" s="312"/>
      <c r="W1235" s="300"/>
      <c r="X1235" s="317"/>
      <c r="Y1235" s="308"/>
      <c r="Z1235" s="318"/>
      <c r="AA1235" s="308"/>
      <c r="AB1235" s="300"/>
      <c r="AC1235" s="300"/>
      <c r="AD1235" s="723"/>
      <c r="AE1235" s="723"/>
      <c r="AF1235" s="723"/>
      <c r="AG1235" s="241"/>
      <c r="AH1235" s="241"/>
      <c r="AI1235" s="241"/>
      <c r="AJ1235" s="241"/>
      <c r="AK1235" s="241"/>
      <c r="AL1235" s="241"/>
      <c r="AM1235" s="241"/>
      <c r="AN1235" s="242"/>
      <c r="AO1235" s="241"/>
      <c r="AP1235" s="242"/>
      <c r="AQ1235" s="241"/>
      <c r="AR1235" s="242"/>
      <c r="AS1235" s="241"/>
      <c r="AT1235" s="242"/>
      <c r="AU1235" s="241"/>
      <c r="AV1235" s="242"/>
      <c r="AW1235" s="241"/>
    </row>
    <row r="1236" spans="1:49" ht="26.25">
      <c r="A1236" s="312"/>
      <c r="B1236" s="312"/>
      <c r="C1236" s="312"/>
      <c r="D1236" s="312"/>
      <c r="E1236" s="312"/>
      <c r="F1236" s="313"/>
      <c r="G1236" s="304"/>
      <c r="H1236" s="314"/>
      <c r="I1236" s="300"/>
      <c r="J1236" s="315"/>
      <c r="K1236" s="315"/>
      <c r="L1236" s="316"/>
      <c r="M1236" s="300"/>
      <c r="N1236" s="308"/>
      <c r="O1236" s="300"/>
      <c r="P1236" s="312"/>
      <c r="Q1236" s="300"/>
      <c r="R1236" s="312"/>
      <c r="S1236" s="300"/>
      <c r="T1236" s="300"/>
      <c r="U1236" s="300"/>
      <c r="V1236" s="312"/>
      <c r="W1236" s="300"/>
      <c r="X1236" s="317"/>
      <c r="Y1236" s="308"/>
      <c r="Z1236" s="318"/>
      <c r="AA1236" s="308"/>
      <c r="AB1236" s="300"/>
      <c r="AC1236" s="300"/>
      <c r="AD1236" s="723"/>
      <c r="AE1236" s="723"/>
      <c r="AF1236" s="723"/>
      <c r="AG1236" s="241"/>
      <c r="AH1236" s="241"/>
      <c r="AI1236" s="241"/>
      <c r="AJ1236" s="241"/>
      <c r="AK1236" s="241"/>
      <c r="AL1236" s="241"/>
      <c r="AM1236" s="241"/>
      <c r="AN1236" s="242"/>
      <c r="AO1236" s="241"/>
      <c r="AP1236" s="242"/>
      <c r="AQ1236" s="241"/>
      <c r="AR1236" s="242"/>
      <c r="AS1236" s="241"/>
      <c r="AT1236" s="242"/>
      <c r="AU1236" s="241"/>
      <c r="AV1236" s="242"/>
      <c r="AW1236" s="241"/>
    </row>
    <row r="1237" spans="1:49" ht="26.25">
      <c r="A1237" s="312"/>
      <c r="B1237" s="312"/>
      <c r="C1237" s="312"/>
      <c r="D1237" s="312"/>
      <c r="E1237" s="312"/>
      <c r="F1237" s="313"/>
      <c r="G1237" s="304"/>
      <c r="H1237" s="314"/>
      <c r="I1237" s="300"/>
      <c r="J1237" s="315"/>
      <c r="K1237" s="315"/>
      <c r="L1237" s="316"/>
      <c r="M1237" s="300"/>
      <c r="N1237" s="308"/>
      <c r="O1237" s="300"/>
      <c r="P1237" s="312"/>
      <c r="Q1237" s="300"/>
      <c r="R1237" s="312"/>
      <c r="S1237" s="300"/>
      <c r="T1237" s="300"/>
      <c r="U1237" s="300"/>
      <c r="V1237" s="312"/>
      <c r="W1237" s="300"/>
      <c r="X1237" s="317"/>
      <c r="Y1237" s="308"/>
      <c r="Z1237" s="318"/>
      <c r="AA1237" s="308"/>
      <c r="AB1237" s="300"/>
      <c r="AC1237" s="300"/>
      <c r="AD1237" s="723"/>
      <c r="AE1237" s="723"/>
      <c r="AF1237" s="723"/>
      <c r="AG1237" s="241"/>
      <c r="AH1237" s="241"/>
      <c r="AI1237" s="241"/>
      <c r="AJ1237" s="241"/>
      <c r="AK1237" s="241"/>
      <c r="AL1237" s="241"/>
      <c r="AM1237" s="241"/>
      <c r="AN1237" s="242"/>
      <c r="AO1237" s="241"/>
      <c r="AP1237" s="242"/>
      <c r="AQ1237" s="241"/>
      <c r="AR1237" s="242"/>
      <c r="AS1237" s="241"/>
      <c r="AT1237" s="242"/>
      <c r="AU1237" s="241"/>
      <c r="AV1237" s="242"/>
      <c r="AW1237" s="241"/>
    </row>
    <row r="1238" spans="1:49" ht="26.25">
      <c r="A1238" s="312"/>
      <c r="B1238" s="312"/>
      <c r="C1238" s="312"/>
      <c r="D1238" s="312"/>
      <c r="E1238" s="312"/>
      <c r="F1238" s="313"/>
      <c r="G1238" s="304"/>
      <c r="H1238" s="314"/>
      <c r="I1238" s="300"/>
      <c r="J1238" s="315"/>
      <c r="K1238" s="315"/>
      <c r="L1238" s="316"/>
      <c r="M1238" s="300"/>
      <c r="N1238" s="308"/>
      <c r="O1238" s="300"/>
      <c r="P1238" s="312"/>
      <c r="Q1238" s="300"/>
      <c r="R1238" s="312"/>
      <c r="S1238" s="300"/>
      <c r="T1238" s="300"/>
      <c r="U1238" s="300"/>
      <c r="V1238" s="312"/>
      <c r="W1238" s="300"/>
      <c r="X1238" s="317"/>
      <c r="Y1238" s="308"/>
      <c r="Z1238" s="318"/>
      <c r="AA1238" s="308"/>
      <c r="AB1238" s="300"/>
      <c r="AC1238" s="300"/>
      <c r="AD1238" s="723"/>
      <c r="AE1238" s="723"/>
      <c r="AF1238" s="723"/>
      <c r="AG1238" s="241"/>
      <c r="AH1238" s="241"/>
      <c r="AI1238" s="241"/>
      <c r="AJ1238" s="241"/>
      <c r="AK1238" s="241"/>
      <c r="AL1238" s="241"/>
      <c r="AM1238" s="241"/>
      <c r="AN1238" s="242"/>
      <c r="AO1238" s="241"/>
      <c r="AP1238" s="242"/>
      <c r="AQ1238" s="241"/>
      <c r="AR1238" s="242"/>
      <c r="AS1238" s="241"/>
      <c r="AT1238" s="242"/>
      <c r="AU1238" s="241"/>
      <c r="AV1238" s="242"/>
      <c r="AW1238" s="241"/>
    </row>
    <row r="1239" spans="1:49" ht="26.25">
      <c r="A1239" s="312"/>
      <c r="B1239" s="312"/>
      <c r="C1239" s="312"/>
      <c r="D1239" s="312"/>
      <c r="E1239" s="312"/>
      <c r="F1239" s="313"/>
      <c r="G1239" s="304"/>
      <c r="H1239" s="314"/>
      <c r="I1239" s="300"/>
      <c r="J1239" s="315"/>
      <c r="K1239" s="315"/>
      <c r="L1239" s="316"/>
      <c r="M1239" s="300"/>
      <c r="N1239" s="308"/>
      <c r="O1239" s="300"/>
      <c r="P1239" s="312"/>
      <c r="Q1239" s="300"/>
      <c r="R1239" s="312"/>
      <c r="S1239" s="300"/>
      <c r="T1239" s="300"/>
      <c r="U1239" s="300"/>
      <c r="V1239" s="312"/>
      <c r="W1239" s="300"/>
      <c r="X1239" s="317"/>
      <c r="Y1239" s="308"/>
      <c r="Z1239" s="318"/>
      <c r="AA1239" s="308"/>
      <c r="AB1239" s="300"/>
      <c r="AC1239" s="300"/>
      <c r="AD1239" s="723"/>
      <c r="AE1239" s="723"/>
      <c r="AF1239" s="723"/>
      <c r="AG1239" s="241"/>
      <c r="AH1239" s="241"/>
      <c r="AI1239" s="241"/>
      <c r="AJ1239" s="241"/>
      <c r="AK1239" s="241"/>
      <c r="AL1239" s="241"/>
      <c r="AM1239" s="241"/>
      <c r="AN1239" s="242"/>
      <c r="AO1239" s="241"/>
      <c r="AP1239" s="242"/>
      <c r="AQ1239" s="241"/>
      <c r="AR1239" s="242"/>
      <c r="AS1239" s="241"/>
      <c r="AT1239" s="242"/>
      <c r="AU1239" s="241"/>
      <c r="AV1239" s="242"/>
      <c r="AW1239" s="241"/>
    </row>
    <row r="1240" spans="1:49" ht="26.25">
      <c r="A1240" s="312"/>
      <c r="B1240" s="312"/>
      <c r="C1240" s="312"/>
      <c r="D1240" s="312"/>
      <c r="E1240" s="312"/>
      <c r="F1240" s="313"/>
      <c r="G1240" s="304"/>
      <c r="H1240" s="314"/>
      <c r="I1240" s="300"/>
      <c r="J1240" s="315"/>
      <c r="K1240" s="315"/>
      <c r="L1240" s="316"/>
      <c r="M1240" s="300"/>
      <c r="N1240" s="308"/>
      <c r="O1240" s="300"/>
      <c r="P1240" s="312"/>
      <c r="Q1240" s="300"/>
      <c r="R1240" s="312"/>
      <c r="S1240" s="300"/>
      <c r="T1240" s="300"/>
      <c r="U1240" s="300"/>
      <c r="V1240" s="312"/>
      <c r="W1240" s="300"/>
      <c r="X1240" s="317"/>
      <c r="Y1240" s="308"/>
      <c r="Z1240" s="318"/>
      <c r="AA1240" s="308"/>
      <c r="AB1240" s="300"/>
      <c r="AC1240" s="300"/>
      <c r="AD1240" s="723"/>
      <c r="AE1240" s="723"/>
      <c r="AF1240" s="723"/>
      <c r="AG1240" s="241"/>
      <c r="AH1240" s="241"/>
      <c r="AI1240" s="241"/>
      <c r="AJ1240" s="241"/>
      <c r="AK1240" s="241"/>
      <c r="AL1240" s="241"/>
      <c r="AM1240" s="241"/>
      <c r="AN1240" s="242"/>
      <c r="AO1240" s="241"/>
      <c r="AP1240" s="242"/>
      <c r="AQ1240" s="241"/>
      <c r="AR1240" s="242"/>
      <c r="AS1240" s="241"/>
      <c r="AT1240" s="242"/>
      <c r="AU1240" s="241"/>
      <c r="AV1240" s="242"/>
      <c r="AW1240" s="241"/>
    </row>
    <row r="1241" spans="1:49" ht="26.25">
      <c r="A1241" s="312"/>
      <c r="B1241" s="312"/>
      <c r="C1241" s="312"/>
      <c r="D1241" s="312"/>
      <c r="E1241" s="312"/>
      <c r="F1241" s="313"/>
      <c r="G1241" s="304"/>
      <c r="H1241" s="314"/>
      <c r="I1241" s="300"/>
      <c r="J1241" s="315"/>
      <c r="K1241" s="315"/>
      <c r="L1241" s="316"/>
      <c r="M1241" s="300"/>
      <c r="N1241" s="308"/>
      <c r="O1241" s="300"/>
      <c r="P1241" s="312"/>
      <c r="Q1241" s="300"/>
      <c r="R1241" s="312"/>
      <c r="S1241" s="300"/>
      <c r="T1241" s="300"/>
      <c r="U1241" s="300"/>
      <c r="V1241" s="312"/>
      <c r="W1241" s="300"/>
      <c r="X1241" s="317"/>
      <c r="Y1241" s="308"/>
      <c r="Z1241" s="318"/>
      <c r="AA1241" s="308"/>
      <c r="AB1241" s="300"/>
      <c r="AC1241" s="300"/>
      <c r="AD1241" s="723"/>
      <c r="AE1241" s="723"/>
      <c r="AF1241" s="723"/>
      <c r="AG1241" s="241"/>
      <c r="AH1241" s="241"/>
      <c r="AI1241" s="241"/>
      <c r="AJ1241" s="241"/>
      <c r="AK1241" s="241"/>
      <c r="AL1241" s="241"/>
      <c r="AM1241" s="241"/>
      <c r="AN1241" s="242"/>
      <c r="AO1241" s="241"/>
      <c r="AP1241" s="242"/>
      <c r="AQ1241" s="241"/>
      <c r="AR1241" s="242"/>
      <c r="AS1241" s="241"/>
      <c r="AT1241" s="242"/>
      <c r="AU1241" s="241"/>
      <c r="AV1241" s="242"/>
      <c r="AW1241" s="241"/>
    </row>
    <row r="1242" spans="1:49" ht="26.25">
      <c r="A1242" s="312"/>
      <c r="B1242" s="312"/>
      <c r="C1242" s="312"/>
      <c r="D1242" s="312"/>
      <c r="E1242" s="312"/>
      <c r="F1242" s="313"/>
      <c r="G1242" s="304"/>
      <c r="H1242" s="314"/>
      <c r="I1242" s="300"/>
      <c r="J1242" s="315"/>
      <c r="K1242" s="315"/>
      <c r="L1242" s="316"/>
      <c r="M1242" s="300"/>
      <c r="N1242" s="308"/>
      <c r="O1242" s="300"/>
      <c r="P1242" s="312"/>
      <c r="Q1242" s="300"/>
      <c r="R1242" s="312"/>
      <c r="S1242" s="300"/>
      <c r="T1242" s="300"/>
      <c r="U1242" s="300"/>
      <c r="V1242" s="312"/>
      <c r="W1242" s="300"/>
      <c r="X1242" s="317"/>
      <c r="Y1242" s="308"/>
      <c r="Z1242" s="318"/>
      <c r="AA1242" s="308"/>
      <c r="AB1242" s="300"/>
      <c r="AC1242" s="300"/>
      <c r="AD1242" s="723"/>
      <c r="AE1242" s="723"/>
      <c r="AF1242" s="723"/>
      <c r="AG1242" s="241"/>
      <c r="AH1242" s="241"/>
      <c r="AI1242" s="241"/>
      <c r="AJ1242" s="241"/>
      <c r="AK1242" s="241"/>
      <c r="AL1242" s="241"/>
      <c r="AM1242" s="241"/>
      <c r="AN1242" s="242"/>
      <c r="AO1242" s="241"/>
      <c r="AP1242" s="242"/>
      <c r="AQ1242" s="241"/>
      <c r="AR1242" s="242"/>
      <c r="AS1242" s="241"/>
      <c r="AT1242" s="242"/>
      <c r="AU1242" s="241"/>
      <c r="AV1242" s="242"/>
      <c r="AW1242" s="241"/>
    </row>
    <row r="1243" spans="1:49" ht="26.25">
      <c r="A1243" s="312"/>
      <c r="B1243" s="312"/>
      <c r="C1243" s="312"/>
      <c r="D1243" s="312"/>
      <c r="E1243" s="312"/>
      <c r="F1243" s="313"/>
      <c r="G1243" s="304"/>
      <c r="H1243" s="314"/>
      <c r="I1243" s="300"/>
      <c r="J1243" s="315"/>
      <c r="K1243" s="315"/>
      <c r="L1243" s="316"/>
      <c r="M1243" s="300"/>
      <c r="N1243" s="308"/>
      <c r="O1243" s="300"/>
      <c r="P1243" s="312"/>
      <c r="Q1243" s="300"/>
      <c r="R1243" s="312"/>
      <c r="S1243" s="300"/>
      <c r="T1243" s="300"/>
      <c r="U1243" s="300"/>
      <c r="V1243" s="312"/>
      <c r="W1243" s="300"/>
      <c r="X1243" s="317"/>
      <c r="Y1243" s="308"/>
      <c r="Z1243" s="318"/>
      <c r="AA1243" s="308"/>
      <c r="AB1243" s="300"/>
      <c r="AC1243" s="300"/>
      <c r="AD1243" s="723"/>
      <c r="AE1243" s="723"/>
      <c r="AF1243" s="723"/>
      <c r="AG1243" s="241"/>
      <c r="AH1243" s="241"/>
      <c r="AI1243" s="241"/>
      <c r="AJ1243" s="241"/>
      <c r="AK1243" s="241"/>
      <c r="AL1243" s="241"/>
      <c r="AM1243" s="241"/>
      <c r="AN1243" s="242"/>
      <c r="AO1243" s="241"/>
      <c r="AP1243" s="242"/>
      <c r="AQ1243" s="241"/>
      <c r="AR1243" s="242"/>
      <c r="AS1243" s="241"/>
      <c r="AT1243" s="242"/>
      <c r="AU1243" s="241"/>
      <c r="AV1243" s="242"/>
      <c r="AW1243" s="241"/>
    </row>
    <row r="1244" spans="1:49" ht="26.25">
      <c r="A1244" s="312"/>
      <c r="B1244" s="312"/>
      <c r="C1244" s="312"/>
      <c r="D1244" s="312"/>
      <c r="E1244" s="312"/>
      <c r="F1244" s="313"/>
      <c r="G1244" s="304"/>
      <c r="H1244" s="314"/>
      <c r="I1244" s="300"/>
      <c r="J1244" s="315"/>
      <c r="K1244" s="315"/>
      <c r="L1244" s="316"/>
      <c r="M1244" s="300"/>
      <c r="N1244" s="308"/>
      <c r="O1244" s="300"/>
      <c r="P1244" s="312"/>
      <c r="Q1244" s="300"/>
      <c r="R1244" s="312"/>
      <c r="S1244" s="300"/>
      <c r="T1244" s="300"/>
      <c r="U1244" s="300"/>
      <c r="V1244" s="312"/>
      <c r="W1244" s="300"/>
      <c r="X1244" s="317"/>
      <c r="Y1244" s="308"/>
      <c r="Z1244" s="318"/>
      <c r="AA1244" s="308"/>
      <c r="AB1244" s="300"/>
      <c r="AC1244" s="300"/>
      <c r="AD1244" s="723"/>
      <c r="AE1244" s="723"/>
      <c r="AF1244" s="723"/>
      <c r="AG1244" s="241"/>
      <c r="AH1244" s="241"/>
      <c r="AI1244" s="241"/>
      <c r="AJ1244" s="241"/>
      <c r="AK1244" s="241"/>
      <c r="AL1244" s="241"/>
      <c r="AM1244" s="241"/>
      <c r="AN1244" s="242"/>
      <c r="AO1244" s="241"/>
      <c r="AP1244" s="242"/>
      <c r="AQ1244" s="241"/>
      <c r="AR1244" s="242"/>
      <c r="AS1244" s="241"/>
      <c r="AT1244" s="242"/>
      <c r="AU1244" s="241"/>
      <c r="AV1244" s="242"/>
      <c r="AW1244" s="241"/>
    </row>
    <row r="1245" spans="1:49" ht="26.25">
      <c r="A1245" s="312"/>
      <c r="B1245" s="312"/>
      <c r="C1245" s="312"/>
      <c r="D1245" s="312"/>
      <c r="E1245" s="312"/>
      <c r="F1245" s="313"/>
      <c r="G1245" s="304"/>
      <c r="H1245" s="314"/>
      <c r="I1245" s="300"/>
      <c r="J1245" s="315"/>
      <c r="K1245" s="315"/>
      <c r="L1245" s="316"/>
      <c r="M1245" s="300"/>
      <c r="N1245" s="308"/>
      <c r="O1245" s="300"/>
      <c r="P1245" s="312"/>
      <c r="Q1245" s="300"/>
      <c r="R1245" s="312"/>
      <c r="S1245" s="300"/>
      <c r="T1245" s="300"/>
      <c r="U1245" s="300"/>
      <c r="V1245" s="312"/>
      <c r="W1245" s="300"/>
      <c r="X1245" s="317"/>
      <c r="Y1245" s="308"/>
      <c r="Z1245" s="318"/>
      <c r="AA1245" s="308"/>
      <c r="AB1245" s="300"/>
      <c r="AC1245" s="300"/>
      <c r="AD1245" s="723"/>
      <c r="AE1245" s="723"/>
      <c r="AF1245" s="723"/>
      <c r="AG1245" s="241"/>
      <c r="AH1245" s="241"/>
      <c r="AI1245" s="241"/>
      <c r="AJ1245" s="241"/>
      <c r="AK1245" s="241"/>
      <c r="AL1245" s="241"/>
      <c r="AM1245" s="241"/>
      <c r="AN1245" s="242"/>
      <c r="AO1245" s="241"/>
      <c r="AP1245" s="242"/>
      <c r="AQ1245" s="241"/>
      <c r="AR1245" s="242"/>
      <c r="AS1245" s="241"/>
      <c r="AT1245" s="242"/>
      <c r="AU1245" s="241"/>
      <c r="AV1245" s="242"/>
      <c r="AW1245" s="241"/>
    </row>
    <row r="1246" spans="1:49" ht="26.25">
      <c r="A1246" s="312"/>
      <c r="B1246" s="312"/>
      <c r="C1246" s="312"/>
      <c r="D1246" s="312"/>
      <c r="E1246" s="312"/>
      <c r="F1246" s="313"/>
      <c r="G1246" s="304"/>
      <c r="H1246" s="314"/>
      <c r="I1246" s="300"/>
      <c r="J1246" s="315"/>
      <c r="K1246" s="315"/>
      <c r="L1246" s="316"/>
      <c r="M1246" s="300"/>
      <c r="N1246" s="308"/>
      <c r="O1246" s="300"/>
      <c r="P1246" s="312"/>
      <c r="Q1246" s="300"/>
      <c r="R1246" s="312"/>
      <c r="S1246" s="300"/>
      <c r="T1246" s="300"/>
      <c r="U1246" s="300"/>
      <c r="V1246" s="312"/>
      <c r="W1246" s="300"/>
      <c r="X1246" s="317"/>
      <c r="Y1246" s="308"/>
      <c r="Z1246" s="318"/>
      <c r="AA1246" s="308"/>
      <c r="AB1246" s="300"/>
      <c r="AC1246" s="300"/>
      <c r="AD1246" s="723"/>
      <c r="AE1246" s="723"/>
      <c r="AF1246" s="723"/>
      <c r="AG1246" s="241"/>
      <c r="AH1246" s="241"/>
      <c r="AI1246" s="241"/>
      <c r="AJ1246" s="241"/>
      <c r="AK1246" s="241"/>
      <c r="AL1246" s="241"/>
      <c r="AM1246" s="241"/>
      <c r="AN1246" s="242"/>
      <c r="AO1246" s="241"/>
      <c r="AP1246" s="242"/>
      <c r="AQ1246" s="241"/>
      <c r="AR1246" s="242"/>
      <c r="AS1246" s="241"/>
      <c r="AT1246" s="242"/>
      <c r="AU1246" s="241"/>
      <c r="AV1246" s="242"/>
      <c r="AW1246" s="241"/>
    </row>
    <row r="1247" spans="1:49" ht="26.25">
      <c r="A1247" s="312"/>
      <c r="B1247" s="312"/>
      <c r="C1247" s="312"/>
      <c r="D1247" s="312"/>
      <c r="E1247" s="312"/>
      <c r="F1247" s="313"/>
      <c r="G1247" s="304"/>
      <c r="H1247" s="314"/>
      <c r="I1247" s="300"/>
      <c r="J1247" s="315"/>
      <c r="K1247" s="315"/>
      <c r="L1247" s="316"/>
      <c r="M1247" s="300"/>
      <c r="N1247" s="308"/>
      <c r="O1247" s="300"/>
      <c r="P1247" s="312"/>
      <c r="Q1247" s="300"/>
      <c r="R1247" s="312"/>
      <c r="S1247" s="300"/>
      <c r="T1247" s="300"/>
      <c r="U1247" s="300"/>
      <c r="V1247" s="312"/>
      <c r="W1247" s="300"/>
      <c r="X1247" s="317"/>
      <c r="Y1247" s="308"/>
      <c r="Z1247" s="318"/>
      <c r="AA1247" s="308"/>
      <c r="AB1247" s="300"/>
      <c r="AC1247" s="300"/>
      <c r="AD1247" s="723"/>
      <c r="AE1247" s="723"/>
      <c r="AF1247" s="723"/>
      <c r="AG1247" s="241"/>
      <c r="AH1247" s="241"/>
      <c r="AI1247" s="241"/>
      <c r="AJ1247" s="241"/>
      <c r="AK1247" s="241"/>
      <c r="AL1247" s="241"/>
      <c r="AM1247" s="241"/>
      <c r="AN1247" s="242"/>
      <c r="AO1247" s="241"/>
      <c r="AP1247" s="242"/>
      <c r="AQ1247" s="241"/>
      <c r="AR1247" s="242"/>
      <c r="AS1247" s="241"/>
      <c r="AT1247" s="242"/>
      <c r="AU1247" s="241"/>
      <c r="AV1247" s="242"/>
      <c r="AW1247" s="241"/>
    </row>
    <row r="1248" spans="1:49" ht="26.25">
      <c r="A1248" s="312"/>
      <c r="B1248" s="312"/>
      <c r="C1248" s="312"/>
      <c r="D1248" s="312"/>
      <c r="E1248" s="312"/>
      <c r="F1248" s="313"/>
      <c r="G1248" s="304"/>
      <c r="H1248" s="314"/>
      <c r="I1248" s="300"/>
      <c r="J1248" s="315"/>
      <c r="K1248" s="315"/>
      <c r="L1248" s="316"/>
      <c r="M1248" s="300"/>
      <c r="N1248" s="308"/>
      <c r="O1248" s="300"/>
      <c r="P1248" s="312"/>
      <c r="Q1248" s="300"/>
      <c r="R1248" s="312"/>
      <c r="S1248" s="300"/>
      <c r="T1248" s="300"/>
      <c r="U1248" s="300"/>
      <c r="V1248" s="312"/>
      <c r="W1248" s="300"/>
      <c r="X1248" s="317"/>
      <c r="Y1248" s="308"/>
      <c r="Z1248" s="318"/>
      <c r="AA1248" s="308"/>
      <c r="AB1248" s="300"/>
      <c r="AC1248" s="300"/>
      <c r="AD1248" s="723"/>
      <c r="AE1248" s="723"/>
      <c r="AF1248" s="723"/>
      <c r="AG1248" s="241"/>
      <c r="AH1248" s="241"/>
      <c r="AI1248" s="241"/>
      <c r="AJ1248" s="241"/>
      <c r="AK1248" s="241"/>
      <c r="AL1248" s="241"/>
      <c r="AM1248" s="241"/>
      <c r="AN1248" s="242"/>
      <c r="AO1248" s="241"/>
      <c r="AP1248" s="242"/>
      <c r="AQ1248" s="241"/>
      <c r="AR1248" s="242"/>
      <c r="AS1248" s="241"/>
      <c r="AT1248" s="242"/>
      <c r="AU1248" s="241"/>
      <c r="AV1248" s="242"/>
      <c r="AW1248" s="241"/>
    </row>
    <row r="1249" spans="1:49" ht="26.25">
      <c r="A1249" s="312"/>
      <c r="B1249" s="312"/>
      <c r="C1249" s="312"/>
      <c r="D1249" s="312"/>
      <c r="E1249" s="312"/>
      <c r="F1249" s="313"/>
      <c r="G1249" s="304"/>
      <c r="H1249" s="314"/>
      <c r="I1249" s="300"/>
      <c r="J1249" s="315"/>
      <c r="K1249" s="315"/>
      <c r="L1249" s="316"/>
      <c r="M1249" s="300"/>
      <c r="N1249" s="308"/>
      <c r="O1249" s="300"/>
      <c r="P1249" s="312"/>
      <c r="Q1249" s="300"/>
      <c r="R1249" s="312"/>
      <c r="S1249" s="300"/>
      <c r="T1249" s="300"/>
      <c r="U1249" s="300"/>
      <c r="V1249" s="312"/>
      <c r="W1249" s="300"/>
      <c r="X1249" s="317"/>
      <c r="Y1249" s="308"/>
      <c r="Z1249" s="318"/>
      <c r="AA1249" s="308"/>
      <c r="AB1249" s="300"/>
      <c r="AC1249" s="300"/>
      <c r="AD1249" s="723"/>
      <c r="AE1249" s="723"/>
      <c r="AF1249" s="723"/>
      <c r="AG1249" s="241"/>
      <c r="AH1249" s="241"/>
      <c r="AI1249" s="241"/>
      <c r="AJ1249" s="241"/>
      <c r="AK1249" s="241"/>
      <c r="AL1249" s="241"/>
      <c r="AM1249" s="241"/>
      <c r="AN1249" s="242"/>
      <c r="AO1249" s="241"/>
      <c r="AP1249" s="242"/>
      <c r="AQ1249" s="241"/>
      <c r="AR1249" s="242"/>
      <c r="AS1249" s="241"/>
      <c r="AT1249" s="242"/>
      <c r="AU1249" s="241"/>
      <c r="AV1249" s="242"/>
      <c r="AW1249" s="241"/>
    </row>
    <row r="1250" spans="1:49" ht="26.25">
      <c r="A1250" s="312"/>
      <c r="B1250" s="312"/>
      <c r="C1250" s="312"/>
      <c r="D1250" s="312"/>
      <c r="E1250" s="312"/>
      <c r="F1250" s="313"/>
      <c r="G1250" s="304"/>
      <c r="H1250" s="314"/>
      <c r="I1250" s="300"/>
      <c r="J1250" s="315"/>
      <c r="K1250" s="315"/>
      <c r="L1250" s="316"/>
      <c r="M1250" s="300"/>
      <c r="N1250" s="308"/>
      <c r="O1250" s="300"/>
      <c r="P1250" s="312"/>
      <c r="Q1250" s="300"/>
      <c r="R1250" s="312"/>
      <c r="S1250" s="300"/>
      <c r="T1250" s="300"/>
      <c r="U1250" s="300"/>
      <c r="V1250" s="312"/>
      <c r="W1250" s="300"/>
      <c r="X1250" s="317"/>
      <c r="Y1250" s="308"/>
      <c r="Z1250" s="318"/>
      <c r="AA1250" s="308"/>
      <c r="AB1250" s="300"/>
      <c r="AC1250" s="300"/>
      <c r="AD1250" s="723"/>
      <c r="AE1250" s="723"/>
      <c r="AF1250" s="723"/>
      <c r="AG1250" s="241"/>
      <c r="AH1250" s="241"/>
      <c r="AI1250" s="241"/>
      <c r="AJ1250" s="241"/>
      <c r="AK1250" s="241"/>
      <c r="AL1250" s="241"/>
      <c r="AM1250" s="241"/>
      <c r="AN1250" s="242"/>
      <c r="AO1250" s="241"/>
      <c r="AP1250" s="242"/>
      <c r="AQ1250" s="241"/>
      <c r="AR1250" s="242"/>
      <c r="AS1250" s="241"/>
      <c r="AT1250" s="242"/>
      <c r="AU1250" s="241"/>
      <c r="AV1250" s="242"/>
      <c r="AW1250" s="241"/>
    </row>
    <row r="1251" spans="1:49" ht="26.25">
      <c r="A1251" s="312"/>
      <c r="B1251" s="312"/>
      <c r="C1251" s="312"/>
      <c r="D1251" s="312"/>
      <c r="E1251" s="312"/>
      <c r="F1251" s="313"/>
      <c r="G1251" s="304"/>
      <c r="H1251" s="314"/>
      <c r="I1251" s="300"/>
      <c r="J1251" s="315"/>
      <c r="K1251" s="315"/>
      <c r="L1251" s="316"/>
      <c r="M1251" s="300"/>
      <c r="N1251" s="308"/>
      <c r="O1251" s="300"/>
      <c r="P1251" s="312"/>
      <c r="Q1251" s="300"/>
      <c r="R1251" s="312"/>
      <c r="S1251" s="300"/>
      <c r="T1251" s="300"/>
      <c r="U1251" s="300"/>
      <c r="V1251" s="312"/>
      <c r="W1251" s="300"/>
      <c r="X1251" s="317"/>
      <c r="Y1251" s="308"/>
      <c r="Z1251" s="318"/>
      <c r="AA1251" s="308"/>
      <c r="AB1251" s="300"/>
      <c r="AC1251" s="300"/>
      <c r="AD1251" s="723"/>
      <c r="AE1251" s="723"/>
      <c r="AF1251" s="723"/>
      <c r="AG1251" s="241"/>
      <c r="AH1251" s="241"/>
      <c r="AI1251" s="241"/>
      <c r="AJ1251" s="241"/>
      <c r="AK1251" s="241"/>
      <c r="AL1251" s="241"/>
      <c r="AM1251" s="241"/>
      <c r="AN1251" s="242"/>
      <c r="AO1251" s="241"/>
      <c r="AP1251" s="242"/>
      <c r="AQ1251" s="241"/>
      <c r="AR1251" s="242"/>
      <c r="AS1251" s="241"/>
      <c r="AT1251" s="242"/>
      <c r="AU1251" s="241"/>
      <c r="AV1251" s="242"/>
      <c r="AW1251" s="241"/>
    </row>
    <row r="1252" spans="1:49" ht="26.25">
      <c r="A1252" s="312"/>
      <c r="B1252" s="312"/>
      <c r="C1252" s="312"/>
      <c r="D1252" s="312"/>
      <c r="E1252" s="312"/>
      <c r="F1252" s="313"/>
      <c r="G1252" s="304"/>
      <c r="H1252" s="314"/>
      <c r="I1252" s="300"/>
      <c r="J1252" s="315"/>
      <c r="K1252" s="315"/>
      <c r="L1252" s="316"/>
      <c r="M1252" s="300"/>
      <c r="N1252" s="308"/>
      <c r="O1252" s="300"/>
      <c r="P1252" s="312"/>
      <c r="Q1252" s="300"/>
      <c r="R1252" s="312"/>
      <c r="S1252" s="300"/>
      <c r="T1252" s="300"/>
      <c r="U1252" s="300"/>
      <c r="V1252" s="312"/>
      <c r="W1252" s="300"/>
      <c r="X1252" s="317"/>
      <c r="Y1252" s="308"/>
      <c r="Z1252" s="318"/>
      <c r="AA1252" s="308"/>
      <c r="AB1252" s="300"/>
      <c r="AC1252" s="300"/>
      <c r="AD1252" s="723"/>
      <c r="AE1252" s="723"/>
      <c r="AF1252" s="723"/>
      <c r="AG1252" s="241"/>
      <c r="AH1252" s="241"/>
      <c r="AI1252" s="241"/>
      <c r="AJ1252" s="241"/>
      <c r="AK1252" s="241"/>
      <c r="AL1252" s="241"/>
      <c r="AM1252" s="241"/>
      <c r="AN1252" s="242"/>
      <c r="AO1252" s="241"/>
      <c r="AP1252" s="242"/>
      <c r="AQ1252" s="241"/>
      <c r="AR1252" s="242"/>
      <c r="AS1252" s="241"/>
      <c r="AT1252" s="242"/>
      <c r="AU1252" s="241"/>
      <c r="AV1252" s="242"/>
      <c r="AW1252" s="241"/>
    </row>
    <row r="1253" spans="1:49" ht="26.25">
      <c r="A1253" s="312"/>
      <c r="B1253" s="312"/>
      <c r="C1253" s="312"/>
      <c r="D1253" s="312"/>
      <c r="E1253" s="312"/>
      <c r="F1253" s="313"/>
      <c r="G1253" s="304"/>
      <c r="H1253" s="314"/>
      <c r="I1253" s="300"/>
      <c r="J1253" s="315"/>
      <c r="K1253" s="315"/>
      <c r="L1253" s="316"/>
      <c r="M1253" s="300"/>
      <c r="N1253" s="308"/>
      <c r="O1253" s="300"/>
      <c r="P1253" s="312"/>
      <c r="Q1253" s="300"/>
      <c r="R1253" s="312"/>
      <c r="S1253" s="300"/>
      <c r="T1253" s="300"/>
      <c r="U1253" s="300"/>
      <c r="V1253" s="312"/>
      <c r="W1253" s="300"/>
      <c r="X1253" s="317"/>
      <c r="Y1253" s="308"/>
      <c r="Z1253" s="318"/>
      <c r="AA1253" s="308"/>
      <c r="AB1253" s="300"/>
      <c r="AC1253" s="300"/>
      <c r="AD1253" s="723"/>
      <c r="AE1253" s="723"/>
      <c r="AF1253" s="723"/>
      <c r="AG1253" s="241"/>
      <c r="AH1253" s="241"/>
      <c r="AI1253" s="241"/>
      <c r="AJ1253" s="241"/>
      <c r="AK1253" s="241"/>
      <c r="AL1253" s="241"/>
      <c r="AM1253" s="241"/>
      <c r="AN1253" s="242"/>
      <c r="AO1253" s="241"/>
      <c r="AP1253" s="242"/>
      <c r="AQ1253" s="241"/>
      <c r="AR1253" s="242"/>
      <c r="AS1253" s="241"/>
      <c r="AT1253" s="242"/>
      <c r="AU1253" s="241"/>
      <c r="AV1253" s="242"/>
      <c r="AW1253" s="241"/>
    </row>
    <row r="1254" spans="1:49" ht="26.25">
      <c r="A1254" s="312"/>
      <c r="B1254" s="312"/>
      <c r="C1254" s="312"/>
      <c r="D1254" s="312"/>
      <c r="E1254" s="312"/>
      <c r="F1254" s="313"/>
      <c r="G1254" s="304"/>
      <c r="H1254" s="314"/>
      <c r="I1254" s="300"/>
      <c r="J1254" s="315"/>
      <c r="K1254" s="315"/>
      <c r="L1254" s="316"/>
      <c r="M1254" s="300"/>
      <c r="N1254" s="308"/>
      <c r="O1254" s="300"/>
      <c r="P1254" s="312"/>
      <c r="Q1254" s="300"/>
      <c r="R1254" s="312"/>
      <c r="S1254" s="300"/>
      <c r="T1254" s="300"/>
      <c r="U1254" s="300"/>
      <c r="V1254" s="312"/>
      <c r="W1254" s="300"/>
      <c r="X1254" s="317"/>
      <c r="Y1254" s="308"/>
      <c r="Z1254" s="318"/>
      <c r="AA1254" s="308"/>
      <c r="AB1254" s="300"/>
      <c r="AC1254" s="300"/>
      <c r="AD1254" s="723"/>
      <c r="AE1254" s="723"/>
      <c r="AF1254" s="723"/>
      <c r="AG1254" s="241"/>
      <c r="AH1254" s="241"/>
      <c r="AI1254" s="241"/>
      <c r="AJ1254" s="241"/>
      <c r="AK1254" s="241"/>
      <c r="AL1254" s="241"/>
      <c r="AM1254" s="241"/>
      <c r="AN1254" s="242"/>
      <c r="AO1254" s="241"/>
      <c r="AP1254" s="242"/>
      <c r="AQ1254" s="241"/>
      <c r="AR1254" s="242"/>
      <c r="AS1254" s="241"/>
      <c r="AT1254" s="242"/>
      <c r="AU1254" s="241"/>
      <c r="AV1254" s="242"/>
      <c r="AW1254" s="241"/>
    </row>
    <row r="1255" spans="1:49" ht="26.25">
      <c r="A1255" s="312"/>
      <c r="B1255" s="312"/>
      <c r="C1255" s="312"/>
      <c r="D1255" s="312"/>
      <c r="E1255" s="312"/>
      <c r="F1255" s="313"/>
      <c r="G1255" s="304"/>
      <c r="H1255" s="314"/>
      <c r="I1255" s="300"/>
      <c r="J1255" s="315"/>
      <c r="K1255" s="315"/>
      <c r="L1255" s="316"/>
      <c r="M1255" s="300"/>
      <c r="N1255" s="308"/>
      <c r="O1255" s="300"/>
      <c r="P1255" s="312"/>
      <c r="Q1255" s="300"/>
      <c r="R1255" s="312"/>
      <c r="S1255" s="300"/>
      <c r="T1255" s="300"/>
      <c r="U1255" s="300"/>
      <c r="V1255" s="312"/>
      <c r="W1255" s="300"/>
      <c r="X1255" s="317"/>
      <c r="Y1255" s="308"/>
      <c r="Z1255" s="318"/>
      <c r="AA1255" s="308"/>
      <c r="AB1255" s="300"/>
      <c r="AC1255" s="300"/>
      <c r="AD1255" s="723"/>
      <c r="AE1255" s="723"/>
      <c r="AF1255" s="723"/>
      <c r="AG1255" s="241"/>
      <c r="AH1255" s="241"/>
      <c r="AI1255" s="241"/>
      <c r="AJ1255" s="241"/>
      <c r="AK1255" s="241"/>
      <c r="AL1255" s="241"/>
      <c r="AM1255" s="241"/>
      <c r="AN1255" s="242"/>
      <c r="AO1255" s="241"/>
      <c r="AP1255" s="242"/>
      <c r="AQ1255" s="241"/>
      <c r="AR1255" s="242"/>
      <c r="AS1255" s="241"/>
      <c r="AT1255" s="242"/>
      <c r="AU1255" s="241"/>
      <c r="AV1255" s="242"/>
      <c r="AW1255" s="241"/>
    </row>
    <row r="1256" spans="1:49" ht="26.25">
      <c r="A1256" s="312"/>
      <c r="B1256" s="312"/>
      <c r="C1256" s="312"/>
      <c r="D1256" s="312"/>
      <c r="E1256" s="312"/>
      <c r="F1256" s="313"/>
      <c r="G1256" s="304"/>
      <c r="H1256" s="314"/>
      <c r="I1256" s="300"/>
      <c r="J1256" s="315"/>
      <c r="K1256" s="315"/>
      <c r="L1256" s="316"/>
      <c r="M1256" s="300"/>
      <c r="N1256" s="308"/>
      <c r="O1256" s="300"/>
      <c r="P1256" s="312"/>
      <c r="Q1256" s="300"/>
      <c r="R1256" s="312"/>
      <c r="S1256" s="300"/>
      <c r="T1256" s="300"/>
      <c r="U1256" s="300"/>
      <c r="V1256" s="312"/>
      <c r="W1256" s="300"/>
      <c r="X1256" s="317"/>
      <c r="Y1256" s="308"/>
      <c r="Z1256" s="318"/>
      <c r="AA1256" s="308"/>
      <c r="AB1256" s="300"/>
      <c r="AC1256" s="300"/>
      <c r="AD1256" s="723"/>
      <c r="AE1256" s="723"/>
      <c r="AF1256" s="723"/>
      <c r="AG1256" s="241"/>
      <c r="AH1256" s="241"/>
      <c r="AI1256" s="241"/>
      <c r="AJ1256" s="241"/>
      <c r="AK1256" s="241"/>
      <c r="AL1256" s="241"/>
      <c r="AM1256" s="241"/>
      <c r="AN1256" s="242"/>
      <c r="AO1256" s="241"/>
      <c r="AP1256" s="242"/>
      <c r="AQ1256" s="241"/>
      <c r="AR1256" s="242"/>
      <c r="AS1256" s="241"/>
      <c r="AT1256" s="242"/>
      <c r="AU1256" s="241"/>
      <c r="AV1256" s="242"/>
      <c r="AW1256" s="241"/>
    </row>
    <row r="1257" spans="1:49" ht="26.25">
      <c r="A1257" s="312"/>
      <c r="B1257" s="312"/>
      <c r="C1257" s="312"/>
      <c r="D1257" s="312"/>
      <c r="E1257" s="312"/>
      <c r="F1257" s="313"/>
      <c r="G1257" s="304"/>
      <c r="H1257" s="314"/>
      <c r="I1257" s="300"/>
      <c r="J1257" s="315"/>
      <c r="K1257" s="315"/>
      <c r="L1257" s="316"/>
      <c r="M1257" s="300"/>
      <c r="N1257" s="308"/>
      <c r="O1257" s="300"/>
      <c r="P1257" s="312"/>
      <c r="Q1257" s="300"/>
      <c r="R1257" s="312"/>
      <c r="S1257" s="300"/>
      <c r="T1257" s="300"/>
      <c r="U1257" s="300"/>
      <c r="V1257" s="312"/>
      <c r="W1257" s="300"/>
      <c r="X1257" s="317"/>
      <c r="Y1257" s="308"/>
      <c r="Z1257" s="318"/>
      <c r="AA1257" s="308"/>
      <c r="AB1257" s="300"/>
      <c r="AC1257" s="300"/>
      <c r="AD1257" s="723"/>
      <c r="AE1257" s="723"/>
      <c r="AF1257" s="723"/>
      <c r="AG1257" s="241"/>
      <c r="AH1257" s="241"/>
      <c r="AI1257" s="241"/>
      <c r="AJ1257" s="241"/>
      <c r="AK1257" s="241"/>
      <c r="AL1257" s="241"/>
      <c r="AM1257" s="241"/>
      <c r="AN1257" s="242"/>
      <c r="AO1257" s="241"/>
      <c r="AP1257" s="242"/>
      <c r="AQ1257" s="241"/>
      <c r="AR1257" s="242"/>
      <c r="AS1257" s="241"/>
      <c r="AT1257" s="242"/>
      <c r="AU1257" s="241"/>
      <c r="AV1257" s="242"/>
      <c r="AW1257" s="241"/>
    </row>
    <row r="1258" spans="1:49" ht="26.25">
      <c r="A1258" s="312"/>
      <c r="B1258" s="312"/>
      <c r="C1258" s="312"/>
      <c r="D1258" s="312"/>
      <c r="E1258" s="312"/>
      <c r="F1258" s="313"/>
      <c r="G1258" s="304"/>
      <c r="H1258" s="314"/>
      <c r="I1258" s="300"/>
      <c r="J1258" s="315"/>
      <c r="K1258" s="315"/>
      <c r="L1258" s="316"/>
      <c r="M1258" s="300"/>
      <c r="N1258" s="308"/>
      <c r="O1258" s="300"/>
      <c r="P1258" s="312"/>
      <c r="Q1258" s="300"/>
      <c r="R1258" s="312"/>
      <c r="S1258" s="300"/>
      <c r="T1258" s="300"/>
      <c r="U1258" s="300"/>
      <c r="V1258" s="312"/>
      <c r="W1258" s="300"/>
      <c r="X1258" s="317"/>
      <c r="Y1258" s="308"/>
      <c r="Z1258" s="318"/>
      <c r="AA1258" s="308"/>
      <c r="AB1258" s="300"/>
      <c r="AC1258" s="300"/>
      <c r="AD1258" s="723"/>
      <c r="AE1258" s="723"/>
      <c r="AF1258" s="723"/>
      <c r="AG1258" s="241"/>
      <c r="AH1258" s="241"/>
      <c r="AI1258" s="241"/>
      <c r="AJ1258" s="241"/>
      <c r="AK1258" s="241"/>
      <c r="AL1258" s="241"/>
      <c r="AM1258" s="241"/>
      <c r="AN1258" s="242"/>
      <c r="AO1258" s="241"/>
      <c r="AP1258" s="242"/>
      <c r="AQ1258" s="241"/>
      <c r="AR1258" s="242"/>
      <c r="AS1258" s="241"/>
      <c r="AT1258" s="242"/>
      <c r="AU1258" s="241"/>
      <c r="AV1258" s="242"/>
      <c r="AW1258" s="241"/>
    </row>
    <row r="1259" spans="1:49" ht="26.25">
      <c r="A1259" s="312"/>
      <c r="B1259" s="312"/>
      <c r="C1259" s="312"/>
      <c r="D1259" s="312"/>
      <c r="E1259" s="312"/>
      <c r="F1259" s="313"/>
      <c r="G1259" s="304"/>
      <c r="H1259" s="314"/>
      <c r="I1259" s="300"/>
      <c r="J1259" s="315"/>
      <c r="K1259" s="315"/>
      <c r="L1259" s="316"/>
      <c r="M1259" s="300"/>
      <c r="N1259" s="308"/>
      <c r="O1259" s="300"/>
      <c r="P1259" s="312"/>
      <c r="Q1259" s="300"/>
      <c r="R1259" s="312"/>
      <c r="S1259" s="300"/>
      <c r="T1259" s="300"/>
      <c r="U1259" s="300"/>
      <c r="V1259" s="312"/>
      <c r="W1259" s="300"/>
      <c r="X1259" s="317"/>
      <c r="Y1259" s="308"/>
      <c r="Z1259" s="318"/>
      <c r="AA1259" s="308"/>
      <c r="AB1259" s="300"/>
      <c r="AC1259" s="300"/>
      <c r="AD1259" s="723"/>
      <c r="AE1259" s="723"/>
      <c r="AF1259" s="723"/>
      <c r="AG1259" s="241"/>
      <c r="AH1259" s="241"/>
      <c r="AI1259" s="241"/>
      <c r="AJ1259" s="241"/>
      <c r="AK1259" s="241"/>
      <c r="AL1259" s="241"/>
      <c r="AM1259" s="241"/>
      <c r="AN1259" s="242"/>
      <c r="AO1259" s="241"/>
      <c r="AP1259" s="242"/>
      <c r="AQ1259" s="241"/>
      <c r="AR1259" s="242"/>
      <c r="AS1259" s="241"/>
      <c r="AT1259" s="242"/>
      <c r="AU1259" s="241"/>
      <c r="AV1259" s="242"/>
      <c r="AW1259" s="241"/>
    </row>
    <row r="1260" spans="1:49" ht="26.25">
      <c r="A1260" s="312"/>
      <c r="B1260" s="312"/>
      <c r="C1260" s="312"/>
      <c r="D1260" s="312"/>
      <c r="E1260" s="312"/>
      <c r="F1260" s="313"/>
      <c r="G1260" s="304"/>
      <c r="H1260" s="314"/>
      <c r="I1260" s="300"/>
      <c r="J1260" s="315"/>
      <c r="K1260" s="315"/>
      <c r="L1260" s="316"/>
      <c r="M1260" s="300"/>
      <c r="N1260" s="308"/>
      <c r="O1260" s="300"/>
      <c r="P1260" s="312"/>
      <c r="Q1260" s="300"/>
      <c r="R1260" s="312"/>
      <c r="S1260" s="300"/>
      <c r="T1260" s="300"/>
      <c r="U1260" s="300"/>
      <c r="V1260" s="312"/>
      <c r="W1260" s="300"/>
      <c r="X1260" s="317"/>
      <c r="Y1260" s="308"/>
      <c r="Z1260" s="318"/>
      <c r="AA1260" s="308"/>
      <c r="AB1260" s="300"/>
      <c r="AC1260" s="300"/>
      <c r="AD1260" s="723"/>
      <c r="AE1260" s="723"/>
      <c r="AF1260" s="723"/>
      <c r="AG1260" s="241"/>
      <c r="AH1260" s="241"/>
      <c r="AI1260" s="241"/>
      <c r="AJ1260" s="241"/>
      <c r="AK1260" s="241"/>
      <c r="AL1260" s="241"/>
      <c r="AM1260" s="241"/>
      <c r="AN1260" s="242"/>
      <c r="AO1260" s="241"/>
      <c r="AP1260" s="242"/>
      <c r="AQ1260" s="241"/>
      <c r="AR1260" s="242"/>
      <c r="AS1260" s="241"/>
      <c r="AT1260" s="242"/>
      <c r="AU1260" s="241"/>
      <c r="AV1260" s="242"/>
      <c r="AW1260" s="241"/>
    </row>
    <row r="1261" spans="1:49" ht="26.25">
      <c r="A1261" s="312"/>
      <c r="B1261" s="312"/>
      <c r="C1261" s="312"/>
      <c r="D1261" s="312"/>
      <c r="E1261" s="312"/>
      <c r="F1261" s="313"/>
      <c r="G1261" s="304"/>
      <c r="H1261" s="314"/>
      <c r="I1261" s="300"/>
      <c r="J1261" s="315"/>
      <c r="K1261" s="315"/>
      <c r="L1261" s="316"/>
      <c r="M1261" s="300"/>
      <c r="N1261" s="308"/>
      <c r="O1261" s="300"/>
      <c r="P1261" s="312"/>
      <c r="Q1261" s="300"/>
      <c r="R1261" s="312"/>
      <c r="S1261" s="300"/>
      <c r="T1261" s="300"/>
      <c r="U1261" s="300"/>
      <c r="V1261" s="312"/>
      <c r="W1261" s="300"/>
      <c r="X1261" s="317"/>
      <c r="Y1261" s="308"/>
      <c r="Z1261" s="318"/>
      <c r="AA1261" s="308"/>
      <c r="AB1261" s="300"/>
      <c r="AC1261" s="300"/>
      <c r="AD1261" s="723"/>
      <c r="AE1261" s="723"/>
      <c r="AF1261" s="723"/>
      <c r="AG1261" s="241"/>
      <c r="AH1261" s="241"/>
      <c r="AI1261" s="241"/>
      <c r="AJ1261" s="241"/>
      <c r="AK1261" s="241"/>
      <c r="AL1261" s="241"/>
      <c r="AM1261" s="241"/>
      <c r="AN1261" s="242"/>
      <c r="AO1261" s="241"/>
      <c r="AP1261" s="242"/>
      <c r="AQ1261" s="241"/>
      <c r="AR1261" s="242"/>
      <c r="AS1261" s="241"/>
      <c r="AT1261" s="242"/>
      <c r="AU1261" s="241"/>
      <c r="AV1261" s="242"/>
      <c r="AW1261" s="241"/>
    </row>
    <row r="1262" spans="1:49" ht="26.25">
      <c r="A1262" s="312"/>
      <c r="B1262" s="312"/>
      <c r="C1262" s="312"/>
      <c r="D1262" s="312"/>
      <c r="E1262" s="312"/>
      <c r="F1262" s="313"/>
      <c r="G1262" s="304"/>
      <c r="H1262" s="314"/>
      <c r="I1262" s="300"/>
      <c r="J1262" s="315"/>
      <c r="K1262" s="315"/>
      <c r="L1262" s="316"/>
      <c r="M1262" s="300"/>
      <c r="N1262" s="308"/>
      <c r="O1262" s="300"/>
      <c r="P1262" s="312"/>
      <c r="Q1262" s="300"/>
      <c r="R1262" s="312"/>
      <c r="S1262" s="300"/>
      <c r="T1262" s="300"/>
      <c r="U1262" s="300"/>
      <c r="V1262" s="312"/>
      <c r="W1262" s="300"/>
      <c r="X1262" s="317"/>
      <c r="Y1262" s="308"/>
      <c r="Z1262" s="318"/>
      <c r="AA1262" s="308"/>
      <c r="AB1262" s="300"/>
      <c r="AC1262" s="300"/>
      <c r="AD1262" s="723"/>
      <c r="AE1262" s="723"/>
      <c r="AF1262" s="723"/>
      <c r="AG1262" s="241"/>
      <c r="AH1262" s="241"/>
      <c r="AI1262" s="241"/>
      <c r="AJ1262" s="241"/>
      <c r="AK1262" s="241"/>
      <c r="AL1262" s="241"/>
      <c r="AM1262" s="241"/>
      <c r="AN1262" s="242"/>
      <c r="AO1262" s="241"/>
      <c r="AP1262" s="242"/>
      <c r="AQ1262" s="241"/>
      <c r="AR1262" s="242"/>
      <c r="AS1262" s="241"/>
      <c r="AT1262" s="242"/>
      <c r="AU1262" s="241"/>
      <c r="AV1262" s="242"/>
      <c r="AW1262" s="241"/>
    </row>
    <row r="1263" spans="1:49" ht="26.25">
      <c r="A1263" s="312"/>
      <c r="B1263" s="312"/>
      <c r="C1263" s="312"/>
      <c r="D1263" s="312"/>
      <c r="E1263" s="312"/>
      <c r="F1263" s="313"/>
      <c r="G1263" s="304"/>
      <c r="H1263" s="314"/>
      <c r="I1263" s="300"/>
      <c r="J1263" s="315"/>
      <c r="K1263" s="315"/>
      <c r="L1263" s="316"/>
      <c r="M1263" s="300"/>
      <c r="N1263" s="308"/>
      <c r="O1263" s="300"/>
      <c r="P1263" s="312"/>
      <c r="Q1263" s="300"/>
      <c r="R1263" s="312"/>
      <c r="S1263" s="300"/>
      <c r="T1263" s="300"/>
      <c r="U1263" s="300"/>
      <c r="V1263" s="312"/>
      <c r="W1263" s="300"/>
      <c r="X1263" s="317"/>
      <c r="Y1263" s="308"/>
      <c r="Z1263" s="318"/>
      <c r="AA1263" s="308"/>
      <c r="AB1263" s="300"/>
      <c r="AC1263" s="300"/>
      <c r="AD1263" s="723"/>
      <c r="AE1263" s="723"/>
      <c r="AF1263" s="723"/>
      <c r="AG1263" s="241"/>
      <c r="AH1263" s="241"/>
      <c r="AI1263" s="241"/>
      <c r="AJ1263" s="241"/>
      <c r="AK1263" s="241"/>
      <c r="AL1263" s="241"/>
      <c r="AM1263" s="241"/>
      <c r="AN1263" s="242"/>
      <c r="AO1263" s="241"/>
      <c r="AP1263" s="242"/>
      <c r="AQ1263" s="241"/>
      <c r="AR1263" s="242"/>
      <c r="AS1263" s="241"/>
      <c r="AT1263" s="242"/>
      <c r="AU1263" s="241"/>
      <c r="AV1263" s="242"/>
      <c r="AW1263" s="241"/>
    </row>
    <row r="1264" spans="1:49" ht="26.25">
      <c r="A1264" s="312"/>
      <c r="B1264" s="312"/>
      <c r="C1264" s="312"/>
      <c r="D1264" s="312"/>
      <c r="E1264" s="312"/>
      <c r="F1264" s="313"/>
      <c r="G1264" s="304"/>
      <c r="H1264" s="314"/>
      <c r="I1264" s="300"/>
      <c r="J1264" s="315"/>
      <c r="K1264" s="315"/>
      <c r="L1264" s="316"/>
      <c r="M1264" s="300"/>
      <c r="N1264" s="308"/>
      <c r="O1264" s="300"/>
      <c r="P1264" s="312"/>
      <c r="Q1264" s="300"/>
      <c r="R1264" s="312"/>
      <c r="S1264" s="300"/>
      <c r="T1264" s="300"/>
      <c r="U1264" s="300"/>
      <c r="V1264" s="312"/>
      <c r="W1264" s="300"/>
      <c r="X1264" s="317"/>
      <c r="Y1264" s="308"/>
      <c r="Z1264" s="318"/>
      <c r="AA1264" s="308"/>
      <c r="AB1264" s="300"/>
      <c r="AC1264" s="300"/>
      <c r="AD1264" s="723"/>
      <c r="AE1264" s="723"/>
      <c r="AF1264" s="723"/>
      <c r="AG1264" s="241"/>
      <c r="AH1264" s="241"/>
      <c r="AI1264" s="241"/>
      <c r="AJ1264" s="241"/>
      <c r="AK1264" s="241"/>
      <c r="AL1264" s="241"/>
      <c r="AM1264" s="241"/>
      <c r="AN1264" s="242"/>
      <c r="AO1264" s="241"/>
      <c r="AP1264" s="242"/>
      <c r="AQ1264" s="241"/>
      <c r="AR1264" s="242"/>
      <c r="AS1264" s="241"/>
      <c r="AT1264" s="242"/>
      <c r="AU1264" s="241"/>
      <c r="AV1264" s="242"/>
      <c r="AW1264" s="241"/>
    </row>
    <row r="1265" spans="1:49" ht="26.25">
      <c r="A1265" s="312"/>
      <c r="B1265" s="312"/>
      <c r="C1265" s="312"/>
      <c r="D1265" s="312"/>
      <c r="E1265" s="312"/>
      <c r="F1265" s="313"/>
      <c r="G1265" s="304"/>
      <c r="H1265" s="314"/>
      <c r="I1265" s="300"/>
      <c r="J1265" s="315"/>
      <c r="K1265" s="315"/>
      <c r="L1265" s="316"/>
      <c r="M1265" s="300"/>
      <c r="N1265" s="308"/>
      <c r="O1265" s="300"/>
      <c r="P1265" s="312"/>
      <c r="Q1265" s="300"/>
      <c r="R1265" s="312"/>
      <c r="S1265" s="300"/>
      <c r="T1265" s="300"/>
      <c r="U1265" s="300"/>
      <c r="V1265" s="312"/>
      <c r="W1265" s="300"/>
      <c r="X1265" s="317"/>
      <c r="Y1265" s="308"/>
      <c r="Z1265" s="318"/>
      <c r="AA1265" s="308"/>
      <c r="AB1265" s="300"/>
      <c r="AC1265" s="300"/>
      <c r="AD1265" s="723"/>
      <c r="AE1265" s="723"/>
      <c r="AF1265" s="723"/>
      <c r="AG1265" s="241"/>
      <c r="AH1265" s="241"/>
      <c r="AI1265" s="241"/>
      <c r="AJ1265" s="241"/>
      <c r="AK1265" s="241"/>
      <c r="AL1265" s="241"/>
      <c r="AM1265" s="241"/>
      <c r="AN1265" s="242"/>
      <c r="AO1265" s="241"/>
      <c r="AP1265" s="242"/>
      <c r="AQ1265" s="241"/>
      <c r="AR1265" s="242"/>
      <c r="AS1265" s="241"/>
      <c r="AT1265" s="242"/>
      <c r="AU1265" s="241"/>
      <c r="AV1265" s="242"/>
      <c r="AW1265" s="241"/>
    </row>
    <row r="1266" spans="1:49" ht="26.25">
      <c r="A1266" s="312"/>
      <c r="B1266" s="312"/>
      <c r="C1266" s="312"/>
      <c r="D1266" s="312"/>
      <c r="E1266" s="312"/>
      <c r="F1266" s="313"/>
      <c r="G1266" s="304"/>
      <c r="H1266" s="314"/>
      <c r="I1266" s="300"/>
      <c r="J1266" s="315"/>
      <c r="K1266" s="315"/>
      <c r="L1266" s="316"/>
      <c r="M1266" s="300"/>
      <c r="N1266" s="308"/>
      <c r="O1266" s="300"/>
      <c r="P1266" s="312"/>
      <c r="Q1266" s="300"/>
      <c r="R1266" s="312"/>
      <c r="S1266" s="300"/>
      <c r="T1266" s="300"/>
      <c r="U1266" s="300"/>
      <c r="V1266" s="312"/>
      <c r="W1266" s="300"/>
      <c r="X1266" s="317"/>
      <c r="Y1266" s="308"/>
      <c r="Z1266" s="318"/>
      <c r="AA1266" s="308"/>
      <c r="AB1266" s="300"/>
      <c r="AC1266" s="300"/>
      <c r="AD1266" s="723"/>
      <c r="AE1266" s="723"/>
      <c r="AF1266" s="723"/>
      <c r="AG1266" s="241"/>
      <c r="AH1266" s="241"/>
      <c r="AI1266" s="241"/>
      <c r="AJ1266" s="241"/>
      <c r="AK1266" s="241"/>
      <c r="AL1266" s="241"/>
      <c r="AM1266" s="241"/>
      <c r="AN1266" s="242"/>
      <c r="AO1266" s="241"/>
      <c r="AP1266" s="242"/>
      <c r="AQ1266" s="241"/>
      <c r="AR1266" s="242"/>
      <c r="AS1266" s="241"/>
      <c r="AT1266" s="242"/>
      <c r="AU1266" s="241"/>
      <c r="AV1266" s="242"/>
      <c r="AW1266" s="241"/>
    </row>
    <row r="1267" spans="1:49" ht="26.25">
      <c r="A1267" s="312"/>
      <c r="B1267" s="312"/>
      <c r="C1267" s="312"/>
      <c r="D1267" s="312"/>
      <c r="E1267" s="312"/>
      <c r="F1267" s="313"/>
      <c r="G1267" s="304"/>
      <c r="H1267" s="314"/>
      <c r="I1267" s="300"/>
      <c r="J1267" s="315"/>
      <c r="K1267" s="315"/>
      <c r="L1267" s="316"/>
      <c r="M1267" s="300"/>
      <c r="N1267" s="308"/>
      <c r="O1267" s="300"/>
      <c r="P1267" s="312"/>
      <c r="Q1267" s="300"/>
      <c r="R1267" s="312"/>
      <c r="S1267" s="300"/>
      <c r="T1267" s="300"/>
      <c r="U1267" s="300"/>
      <c r="V1267" s="312"/>
      <c r="W1267" s="300"/>
      <c r="X1267" s="317"/>
      <c r="Y1267" s="308"/>
      <c r="Z1267" s="318"/>
      <c r="AA1267" s="308"/>
      <c r="AB1267" s="300"/>
      <c r="AC1267" s="300"/>
      <c r="AD1267" s="723"/>
      <c r="AE1267" s="723"/>
      <c r="AF1267" s="723"/>
      <c r="AG1267" s="241"/>
      <c r="AH1267" s="241"/>
      <c r="AI1267" s="241"/>
      <c r="AJ1267" s="241"/>
      <c r="AK1267" s="241"/>
      <c r="AL1267" s="241"/>
      <c r="AM1267" s="241"/>
      <c r="AN1267" s="242"/>
      <c r="AO1267" s="241"/>
      <c r="AP1267" s="242"/>
      <c r="AQ1267" s="241"/>
      <c r="AR1267" s="242"/>
      <c r="AS1267" s="241"/>
      <c r="AT1267" s="242"/>
      <c r="AU1267" s="241"/>
      <c r="AV1267" s="242"/>
      <c r="AW1267" s="241"/>
    </row>
    <row r="1268" spans="1:49" ht="26.25">
      <c r="A1268" s="312"/>
      <c r="B1268" s="312"/>
      <c r="C1268" s="312"/>
      <c r="D1268" s="312"/>
      <c r="E1268" s="312"/>
      <c r="F1268" s="313"/>
      <c r="G1268" s="304"/>
      <c r="H1268" s="314"/>
      <c r="I1268" s="300"/>
      <c r="J1268" s="315"/>
      <c r="K1268" s="315"/>
      <c r="L1268" s="316"/>
      <c r="M1268" s="300"/>
      <c r="N1268" s="308"/>
      <c r="O1268" s="300"/>
      <c r="P1268" s="312"/>
      <c r="Q1268" s="300"/>
      <c r="R1268" s="312"/>
      <c r="S1268" s="300"/>
      <c r="T1268" s="300"/>
      <c r="U1268" s="300"/>
      <c r="V1268" s="312"/>
      <c r="W1268" s="300"/>
      <c r="X1268" s="317"/>
      <c r="Y1268" s="308"/>
      <c r="Z1268" s="318"/>
      <c r="AA1268" s="308"/>
      <c r="AB1268" s="300"/>
      <c r="AC1268" s="300"/>
      <c r="AD1268" s="723"/>
      <c r="AE1268" s="723"/>
      <c r="AF1268" s="723"/>
      <c r="AG1268" s="241"/>
      <c r="AH1268" s="241"/>
      <c r="AI1268" s="241"/>
      <c r="AJ1268" s="241"/>
      <c r="AK1268" s="241"/>
      <c r="AL1268" s="241"/>
      <c r="AM1268" s="241"/>
      <c r="AN1268" s="242"/>
      <c r="AO1268" s="241"/>
      <c r="AP1268" s="242"/>
      <c r="AQ1268" s="241"/>
      <c r="AR1268" s="242"/>
      <c r="AS1268" s="241"/>
      <c r="AT1268" s="242"/>
      <c r="AU1268" s="241"/>
      <c r="AV1268" s="242"/>
      <c r="AW1268" s="241"/>
    </row>
    <row r="1269" spans="1:49" ht="26.25">
      <c r="A1269" s="312"/>
      <c r="B1269" s="312"/>
      <c r="C1269" s="312"/>
      <c r="D1269" s="312"/>
      <c r="E1269" s="312"/>
      <c r="F1269" s="313"/>
      <c r="G1269" s="304"/>
      <c r="H1269" s="314"/>
      <c r="I1269" s="300"/>
      <c r="J1269" s="315"/>
      <c r="K1269" s="315"/>
      <c r="L1269" s="316"/>
      <c r="M1269" s="300"/>
      <c r="N1269" s="308"/>
      <c r="O1269" s="300"/>
      <c r="P1269" s="312"/>
      <c r="Q1269" s="300"/>
      <c r="R1269" s="312"/>
      <c r="S1269" s="300"/>
      <c r="T1269" s="300"/>
      <c r="U1269" s="300"/>
      <c r="V1269" s="312"/>
      <c r="W1269" s="300"/>
      <c r="X1269" s="317"/>
      <c r="Y1269" s="308"/>
      <c r="Z1269" s="318"/>
      <c r="AA1269" s="308"/>
      <c r="AB1269" s="300"/>
      <c r="AC1269" s="300"/>
      <c r="AD1269" s="723"/>
      <c r="AE1269" s="723"/>
      <c r="AF1269" s="723"/>
      <c r="AG1269" s="241"/>
      <c r="AH1269" s="241"/>
      <c r="AI1269" s="241"/>
      <c r="AJ1269" s="241"/>
      <c r="AK1269" s="241"/>
      <c r="AL1269" s="241"/>
      <c r="AM1269" s="241"/>
      <c r="AN1269" s="242"/>
      <c r="AO1269" s="241"/>
      <c r="AP1269" s="242"/>
      <c r="AQ1269" s="241"/>
      <c r="AR1269" s="242"/>
      <c r="AS1269" s="241"/>
      <c r="AT1269" s="242"/>
      <c r="AU1269" s="241"/>
      <c r="AV1269" s="242"/>
      <c r="AW1269" s="241"/>
    </row>
    <row r="1270" spans="1:49" ht="26.25">
      <c r="A1270" s="312"/>
      <c r="B1270" s="312"/>
      <c r="C1270" s="312"/>
      <c r="D1270" s="312"/>
      <c r="E1270" s="312"/>
      <c r="F1270" s="313"/>
      <c r="G1270" s="304"/>
      <c r="H1270" s="314"/>
      <c r="I1270" s="300"/>
      <c r="J1270" s="315"/>
      <c r="K1270" s="315"/>
      <c r="L1270" s="316"/>
      <c r="M1270" s="300"/>
      <c r="N1270" s="308"/>
      <c r="O1270" s="300"/>
      <c r="P1270" s="312"/>
      <c r="Q1270" s="300"/>
      <c r="R1270" s="312"/>
      <c r="S1270" s="300"/>
      <c r="T1270" s="300"/>
      <c r="U1270" s="300"/>
      <c r="V1270" s="312"/>
      <c r="W1270" s="300"/>
      <c r="X1270" s="317"/>
      <c r="Y1270" s="308"/>
      <c r="Z1270" s="318"/>
      <c r="AA1270" s="308"/>
      <c r="AB1270" s="300"/>
      <c r="AC1270" s="300"/>
      <c r="AD1270" s="723"/>
      <c r="AE1270" s="723"/>
      <c r="AF1270" s="723"/>
      <c r="AG1270" s="241"/>
      <c r="AH1270" s="241"/>
      <c r="AI1270" s="241"/>
      <c r="AJ1270" s="241"/>
      <c r="AK1270" s="241"/>
      <c r="AL1270" s="241"/>
      <c r="AM1270" s="241"/>
      <c r="AN1270" s="242"/>
      <c r="AO1270" s="241"/>
      <c r="AP1270" s="242"/>
      <c r="AQ1270" s="241"/>
      <c r="AR1270" s="242"/>
      <c r="AS1270" s="241"/>
      <c r="AT1270" s="242"/>
      <c r="AU1270" s="241"/>
      <c r="AV1270" s="242"/>
      <c r="AW1270" s="241"/>
    </row>
    <row r="1271" spans="1:49" ht="26.25">
      <c r="A1271" s="312"/>
      <c r="B1271" s="312"/>
      <c r="C1271" s="312"/>
      <c r="D1271" s="312"/>
      <c r="E1271" s="312"/>
      <c r="F1271" s="313"/>
      <c r="G1271" s="304"/>
      <c r="H1271" s="314"/>
      <c r="I1271" s="300"/>
      <c r="J1271" s="315"/>
      <c r="K1271" s="315"/>
      <c r="L1271" s="316"/>
      <c r="M1271" s="300"/>
      <c r="N1271" s="308"/>
      <c r="O1271" s="300"/>
      <c r="P1271" s="312"/>
      <c r="Q1271" s="300"/>
      <c r="R1271" s="312"/>
      <c r="S1271" s="300"/>
      <c r="T1271" s="300"/>
      <c r="U1271" s="300"/>
      <c r="V1271" s="312"/>
      <c r="W1271" s="300"/>
      <c r="X1271" s="317"/>
      <c r="Y1271" s="308"/>
      <c r="Z1271" s="318"/>
      <c r="AA1271" s="308"/>
      <c r="AB1271" s="300"/>
      <c r="AC1271" s="300"/>
      <c r="AD1271" s="723"/>
      <c r="AE1271" s="723"/>
      <c r="AF1271" s="723"/>
      <c r="AG1271" s="241"/>
      <c r="AH1271" s="241"/>
      <c r="AI1271" s="241"/>
      <c r="AJ1271" s="241"/>
      <c r="AK1271" s="241"/>
      <c r="AL1271" s="241"/>
      <c r="AM1271" s="241"/>
      <c r="AN1271" s="242"/>
      <c r="AO1271" s="241"/>
      <c r="AP1271" s="242"/>
      <c r="AQ1271" s="241"/>
      <c r="AR1271" s="242"/>
      <c r="AS1271" s="241"/>
      <c r="AT1271" s="242"/>
      <c r="AU1271" s="241"/>
      <c r="AV1271" s="242"/>
      <c r="AW1271" s="241"/>
    </row>
    <row r="1272" spans="1:49" ht="26.25">
      <c r="A1272" s="312"/>
      <c r="B1272" s="312"/>
      <c r="C1272" s="312"/>
      <c r="D1272" s="312"/>
      <c r="E1272" s="312"/>
      <c r="F1272" s="313"/>
      <c r="G1272" s="304"/>
      <c r="H1272" s="314"/>
      <c r="I1272" s="300"/>
      <c r="J1272" s="315"/>
      <c r="K1272" s="315"/>
      <c r="L1272" s="316"/>
      <c r="M1272" s="300"/>
      <c r="N1272" s="308"/>
      <c r="O1272" s="300"/>
      <c r="P1272" s="312"/>
      <c r="Q1272" s="300"/>
      <c r="R1272" s="312"/>
      <c r="S1272" s="300"/>
      <c r="T1272" s="300"/>
      <c r="U1272" s="300"/>
      <c r="V1272" s="312"/>
      <c r="W1272" s="300"/>
      <c r="X1272" s="317"/>
      <c r="Y1272" s="308"/>
      <c r="Z1272" s="318"/>
      <c r="AA1272" s="308"/>
      <c r="AB1272" s="300"/>
      <c r="AC1272" s="300"/>
      <c r="AD1272" s="723"/>
      <c r="AE1272" s="723"/>
      <c r="AF1272" s="723"/>
      <c r="AG1272" s="241"/>
      <c r="AH1272" s="241"/>
      <c r="AI1272" s="241"/>
      <c r="AJ1272" s="241"/>
      <c r="AK1272" s="241"/>
      <c r="AL1272" s="241"/>
      <c r="AM1272" s="241"/>
      <c r="AN1272" s="242"/>
      <c r="AO1272" s="241"/>
      <c r="AP1272" s="242"/>
      <c r="AQ1272" s="241"/>
      <c r="AR1272" s="242"/>
      <c r="AS1272" s="241"/>
      <c r="AT1272" s="242"/>
      <c r="AU1272" s="241"/>
      <c r="AV1272" s="242"/>
      <c r="AW1272" s="241"/>
    </row>
    <row r="1273" spans="1:49" ht="26.25">
      <c r="A1273" s="312"/>
      <c r="B1273" s="312"/>
      <c r="C1273" s="312"/>
      <c r="D1273" s="312"/>
      <c r="E1273" s="312"/>
      <c r="F1273" s="313"/>
      <c r="G1273" s="304"/>
      <c r="H1273" s="314"/>
      <c r="I1273" s="300"/>
      <c r="J1273" s="315"/>
      <c r="K1273" s="315"/>
      <c r="L1273" s="316"/>
      <c r="M1273" s="300"/>
      <c r="N1273" s="308"/>
      <c r="O1273" s="300"/>
      <c r="P1273" s="312"/>
      <c r="Q1273" s="300"/>
      <c r="R1273" s="312"/>
      <c r="S1273" s="300"/>
      <c r="T1273" s="300"/>
      <c r="U1273" s="300"/>
      <c r="V1273" s="312"/>
      <c r="W1273" s="300"/>
      <c r="X1273" s="317"/>
      <c r="Y1273" s="308"/>
      <c r="Z1273" s="318"/>
      <c r="AA1273" s="308"/>
      <c r="AB1273" s="300"/>
      <c r="AC1273" s="300"/>
      <c r="AD1273" s="723"/>
      <c r="AE1273" s="723"/>
      <c r="AF1273" s="723"/>
      <c r="AG1273" s="241"/>
      <c r="AH1273" s="241"/>
      <c r="AI1273" s="241"/>
      <c r="AJ1273" s="241"/>
      <c r="AK1273" s="241"/>
      <c r="AL1273" s="241"/>
      <c r="AM1273" s="241"/>
      <c r="AN1273" s="242"/>
      <c r="AO1273" s="241"/>
      <c r="AP1273" s="242"/>
      <c r="AQ1273" s="241"/>
      <c r="AR1273" s="242"/>
      <c r="AS1273" s="241"/>
      <c r="AT1273" s="242"/>
      <c r="AU1273" s="241"/>
      <c r="AV1273" s="242"/>
      <c r="AW1273" s="241"/>
    </row>
    <row r="1274" spans="1:49" ht="26.25">
      <c r="A1274" s="312"/>
      <c r="B1274" s="312"/>
      <c r="C1274" s="312"/>
      <c r="D1274" s="312"/>
      <c r="E1274" s="312"/>
      <c r="F1274" s="313"/>
      <c r="G1274" s="304"/>
      <c r="H1274" s="314"/>
      <c r="I1274" s="300"/>
      <c r="J1274" s="315"/>
      <c r="K1274" s="315"/>
      <c r="L1274" s="316"/>
      <c r="M1274" s="300"/>
      <c r="N1274" s="308"/>
      <c r="O1274" s="300"/>
      <c r="P1274" s="312"/>
      <c r="Q1274" s="300"/>
      <c r="R1274" s="312"/>
      <c r="S1274" s="300"/>
      <c r="T1274" s="300"/>
      <c r="U1274" s="300"/>
      <c r="V1274" s="312"/>
      <c r="W1274" s="300"/>
      <c r="X1274" s="317"/>
      <c r="Y1274" s="308"/>
      <c r="Z1274" s="318"/>
      <c r="AA1274" s="308"/>
      <c r="AB1274" s="300"/>
      <c r="AC1274" s="300"/>
      <c r="AD1274" s="723"/>
      <c r="AE1274" s="723"/>
      <c r="AF1274" s="723"/>
      <c r="AG1274" s="241"/>
      <c r="AH1274" s="241"/>
      <c r="AI1274" s="241"/>
      <c r="AJ1274" s="241"/>
      <c r="AK1274" s="241"/>
      <c r="AL1274" s="241"/>
      <c r="AM1274" s="241"/>
      <c r="AN1274" s="242"/>
      <c r="AO1274" s="241"/>
      <c r="AP1274" s="242"/>
      <c r="AQ1274" s="241"/>
      <c r="AR1274" s="242"/>
      <c r="AS1274" s="241"/>
      <c r="AT1274" s="242"/>
      <c r="AU1274" s="241"/>
      <c r="AV1274" s="242"/>
      <c r="AW1274" s="241"/>
    </row>
    <row r="1275" spans="1:49" ht="26.25">
      <c r="A1275" s="312"/>
      <c r="B1275" s="312"/>
      <c r="C1275" s="312"/>
      <c r="D1275" s="312"/>
      <c r="E1275" s="312"/>
      <c r="F1275" s="313"/>
      <c r="G1275" s="304"/>
      <c r="H1275" s="314"/>
      <c r="I1275" s="300"/>
      <c r="J1275" s="315"/>
      <c r="K1275" s="315"/>
      <c r="L1275" s="316"/>
      <c r="M1275" s="300"/>
      <c r="N1275" s="308"/>
      <c r="O1275" s="300"/>
      <c r="P1275" s="312"/>
      <c r="Q1275" s="300"/>
      <c r="R1275" s="312"/>
      <c r="S1275" s="300"/>
      <c r="T1275" s="300"/>
      <c r="U1275" s="300"/>
      <c r="V1275" s="312"/>
      <c r="W1275" s="300"/>
      <c r="X1275" s="317"/>
      <c r="Y1275" s="308"/>
      <c r="Z1275" s="318"/>
      <c r="AA1275" s="308"/>
      <c r="AB1275" s="300"/>
      <c r="AC1275" s="300"/>
      <c r="AD1275" s="723"/>
      <c r="AE1275" s="723"/>
      <c r="AF1275" s="723"/>
      <c r="AG1275" s="241"/>
      <c r="AH1275" s="241"/>
      <c r="AI1275" s="241"/>
      <c r="AJ1275" s="241"/>
      <c r="AK1275" s="241"/>
      <c r="AL1275" s="241"/>
      <c r="AM1275" s="241"/>
      <c r="AN1275" s="242"/>
      <c r="AO1275" s="241"/>
      <c r="AP1275" s="242"/>
      <c r="AQ1275" s="241"/>
      <c r="AR1275" s="242"/>
      <c r="AS1275" s="241"/>
      <c r="AT1275" s="242"/>
      <c r="AU1275" s="241"/>
      <c r="AV1275" s="242"/>
      <c r="AW1275" s="241"/>
    </row>
    <row r="1276" spans="1:49" ht="26.25">
      <c r="A1276" s="312"/>
      <c r="B1276" s="312"/>
      <c r="C1276" s="312"/>
      <c r="D1276" s="312"/>
      <c r="E1276" s="312"/>
      <c r="F1276" s="313"/>
      <c r="G1276" s="304"/>
      <c r="H1276" s="314"/>
      <c r="I1276" s="300"/>
      <c r="J1276" s="315"/>
      <c r="K1276" s="315"/>
      <c r="L1276" s="316"/>
      <c r="M1276" s="300"/>
      <c r="N1276" s="308"/>
      <c r="O1276" s="300"/>
      <c r="P1276" s="312"/>
      <c r="Q1276" s="300"/>
      <c r="R1276" s="312"/>
      <c r="S1276" s="300"/>
      <c r="T1276" s="300"/>
      <c r="U1276" s="300"/>
      <c r="V1276" s="312"/>
      <c r="W1276" s="300"/>
      <c r="X1276" s="317"/>
      <c r="Y1276" s="308"/>
      <c r="Z1276" s="318"/>
      <c r="AA1276" s="308"/>
      <c r="AB1276" s="300"/>
      <c r="AC1276" s="300"/>
      <c r="AD1276" s="723"/>
      <c r="AE1276" s="723"/>
      <c r="AF1276" s="723"/>
      <c r="AG1276" s="241"/>
      <c r="AH1276" s="241"/>
      <c r="AI1276" s="241"/>
      <c r="AJ1276" s="241"/>
      <c r="AK1276" s="241"/>
      <c r="AL1276" s="241"/>
      <c r="AM1276" s="241"/>
      <c r="AN1276" s="242"/>
      <c r="AO1276" s="241"/>
      <c r="AP1276" s="242"/>
      <c r="AQ1276" s="241"/>
      <c r="AR1276" s="242"/>
      <c r="AS1276" s="241"/>
      <c r="AT1276" s="242"/>
      <c r="AU1276" s="241"/>
      <c r="AV1276" s="242"/>
      <c r="AW1276" s="241"/>
    </row>
    <row r="1277" spans="1:49" ht="26.25">
      <c r="A1277" s="312"/>
      <c r="B1277" s="312"/>
      <c r="C1277" s="312"/>
      <c r="D1277" s="312"/>
      <c r="E1277" s="312"/>
      <c r="F1277" s="313"/>
      <c r="G1277" s="304"/>
      <c r="H1277" s="314"/>
      <c r="I1277" s="300"/>
      <c r="J1277" s="315"/>
      <c r="K1277" s="315"/>
      <c r="L1277" s="316"/>
      <c r="M1277" s="300"/>
      <c r="N1277" s="308"/>
      <c r="O1277" s="300"/>
      <c r="P1277" s="312"/>
      <c r="Q1277" s="300"/>
      <c r="R1277" s="312"/>
      <c r="S1277" s="300"/>
      <c r="T1277" s="300"/>
      <c r="U1277" s="300"/>
      <c r="V1277" s="312"/>
      <c r="W1277" s="300"/>
      <c r="X1277" s="317"/>
      <c r="Y1277" s="308"/>
      <c r="Z1277" s="318"/>
      <c r="AA1277" s="308"/>
      <c r="AB1277" s="300"/>
      <c r="AC1277" s="300"/>
      <c r="AD1277" s="723"/>
      <c r="AE1277" s="723"/>
      <c r="AF1277" s="723"/>
      <c r="AG1277" s="241"/>
      <c r="AH1277" s="241"/>
      <c r="AI1277" s="241"/>
      <c r="AJ1277" s="241"/>
      <c r="AK1277" s="241"/>
      <c r="AL1277" s="241"/>
      <c r="AM1277" s="241"/>
      <c r="AN1277" s="242"/>
      <c r="AO1277" s="241"/>
      <c r="AP1277" s="242"/>
      <c r="AQ1277" s="241"/>
      <c r="AR1277" s="242"/>
      <c r="AS1277" s="241"/>
      <c r="AT1277" s="242"/>
      <c r="AU1277" s="241"/>
      <c r="AV1277" s="242"/>
      <c r="AW1277" s="241"/>
    </row>
    <row r="1278" spans="1:49" ht="26.25">
      <c r="A1278" s="312"/>
      <c r="B1278" s="312"/>
      <c r="C1278" s="312"/>
      <c r="D1278" s="312"/>
      <c r="E1278" s="312"/>
      <c r="F1278" s="313"/>
      <c r="G1278" s="304"/>
      <c r="H1278" s="314"/>
      <c r="I1278" s="300"/>
      <c r="J1278" s="315"/>
      <c r="K1278" s="315"/>
      <c r="L1278" s="316"/>
      <c r="M1278" s="300"/>
      <c r="N1278" s="308"/>
      <c r="O1278" s="300"/>
      <c r="P1278" s="312"/>
      <c r="Q1278" s="300"/>
      <c r="R1278" s="312"/>
      <c r="S1278" s="300"/>
      <c r="T1278" s="300"/>
      <c r="U1278" s="300"/>
      <c r="V1278" s="312"/>
      <c r="W1278" s="300"/>
      <c r="X1278" s="317"/>
      <c r="Y1278" s="308"/>
      <c r="Z1278" s="318"/>
      <c r="AA1278" s="308"/>
      <c r="AB1278" s="300"/>
      <c r="AC1278" s="300"/>
      <c r="AD1278" s="723"/>
      <c r="AE1278" s="723"/>
      <c r="AF1278" s="723"/>
      <c r="AG1278" s="241"/>
      <c r="AH1278" s="241"/>
      <c r="AI1278" s="241"/>
      <c r="AJ1278" s="241"/>
      <c r="AK1278" s="241"/>
      <c r="AL1278" s="241"/>
      <c r="AM1278" s="241"/>
      <c r="AN1278" s="242"/>
      <c r="AO1278" s="241"/>
      <c r="AP1278" s="242"/>
      <c r="AQ1278" s="241"/>
      <c r="AR1278" s="242"/>
      <c r="AS1278" s="241"/>
      <c r="AT1278" s="242"/>
      <c r="AU1278" s="241"/>
      <c r="AV1278" s="242"/>
      <c r="AW1278" s="241"/>
    </row>
    <row r="1279" spans="1:49" ht="26.25">
      <c r="A1279" s="312"/>
      <c r="B1279" s="312"/>
      <c r="C1279" s="312"/>
      <c r="D1279" s="312"/>
      <c r="E1279" s="312"/>
      <c r="F1279" s="313"/>
      <c r="G1279" s="304"/>
      <c r="H1279" s="314"/>
      <c r="I1279" s="300"/>
      <c r="J1279" s="315"/>
      <c r="K1279" s="315"/>
      <c r="L1279" s="316"/>
      <c r="M1279" s="300"/>
      <c r="N1279" s="308"/>
      <c r="O1279" s="300"/>
      <c r="P1279" s="312"/>
      <c r="Q1279" s="300"/>
      <c r="R1279" s="312"/>
      <c r="S1279" s="300"/>
      <c r="T1279" s="300"/>
      <c r="U1279" s="300"/>
      <c r="V1279" s="312"/>
      <c r="W1279" s="300"/>
      <c r="X1279" s="317"/>
      <c r="Y1279" s="308"/>
      <c r="Z1279" s="318"/>
      <c r="AA1279" s="308"/>
      <c r="AB1279" s="300"/>
      <c r="AC1279" s="300"/>
      <c r="AD1279" s="723"/>
      <c r="AE1279" s="723"/>
      <c r="AF1279" s="723"/>
      <c r="AG1279" s="241"/>
      <c r="AH1279" s="241"/>
      <c r="AI1279" s="241"/>
      <c r="AJ1279" s="241"/>
      <c r="AK1279" s="241"/>
      <c r="AL1279" s="241"/>
      <c r="AM1279" s="241"/>
      <c r="AN1279" s="242"/>
      <c r="AO1279" s="241"/>
      <c r="AP1279" s="242"/>
      <c r="AQ1279" s="241"/>
      <c r="AR1279" s="242"/>
      <c r="AS1279" s="241"/>
      <c r="AT1279" s="242"/>
      <c r="AU1279" s="241"/>
      <c r="AV1279" s="242"/>
      <c r="AW1279" s="241"/>
    </row>
    <row r="1280" spans="1:49" ht="26.25">
      <c r="A1280" s="312"/>
      <c r="B1280" s="312"/>
      <c r="C1280" s="312"/>
      <c r="D1280" s="312"/>
      <c r="E1280" s="312"/>
      <c r="F1280" s="313"/>
      <c r="G1280" s="304"/>
      <c r="H1280" s="314"/>
      <c r="I1280" s="300"/>
      <c r="J1280" s="315"/>
      <c r="K1280" s="315"/>
      <c r="L1280" s="316"/>
      <c r="M1280" s="300"/>
      <c r="N1280" s="308"/>
      <c r="O1280" s="300"/>
      <c r="P1280" s="312"/>
      <c r="Q1280" s="300"/>
      <c r="R1280" s="312"/>
      <c r="S1280" s="300"/>
      <c r="T1280" s="300"/>
      <c r="U1280" s="300"/>
      <c r="V1280" s="312"/>
      <c r="W1280" s="300"/>
      <c r="X1280" s="317"/>
      <c r="Y1280" s="308"/>
      <c r="Z1280" s="318"/>
      <c r="AA1280" s="308"/>
      <c r="AB1280" s="300"/>
      <c r="AC1280" s="300"/>
      <c r="AD1280" s="723"/>
      <c r="AE1280" s="723"/>
      <c r="AF1280" s="723"/>
      <c r="AG1280" s="241"/>
      <c r="AH1280" s="241"/>
      <c r="AI1280" s="241"/>
      <c r="AJ1280" s="241"/>
      <c r="AK1280" s="241"/>
      <c r="AL1280" s="241"/>
      <c r="AM1280" s="241"/>
      <c r="AN1280" s="242"/>
      <c r="AO1280" s="241"/>
      <c r="AP1280" s="242"/>
      <c r="AQ1280" s="241"/>
      <c r="AR1280" s="242"/>
      <c r="AS1280" s="241"/>
      <c r="AT1280" s="242"/>
      <c r="AU1280" s="241"/>
      <c r="AV1280" s="242"/>
      <c r="AW1280" s="241"/>
    </row>
    <row r="1281" spans="1:49" ht="26.25">
      <c r="A1281" s="312"/>
      <c r="B1281" s="312"/>
      <c r="C1281" s="312"/>
      <c r="D1281" s="312"/>
      <c r="E1281" s="312"/>
      <c r="F1281" s="313"/>
      <c r="G1281" s="304"/>
      <c r="H1281" s="314"/>
      <c r="I1281" s="300"/>
      <c r="J1281" s="315"/>
      <c r="K1281" s="315"/>
      <c r="L1281" s="316"/>
      <c r="M1281" s="300"/>
      <c r="N1281" s="308"/>
      <c r="O1281" s="300"/>
      <c r="P1281" s="312"/>
      <c r="Q1281" s="300"/>
      <c r="R1281" s="312"/>
      <c r="S1281" s="300"/>
      <c r="T1281" s="300"/>
      <c r="U1281" s="300"/>
      <c r="V1281" s="312"/>
      <c r="W1281" s="300"/>
      <c r="X1281" s="317"/>
      <c r="Y1281" s="308"/>
      <c r="Z1281" s="318"/>
      <c r="AA1281" s="308"/>
      <c r="AB1281" s="300"/>
      <c r="AC1281" s="300"/>
      <c r="AD1281" s="723"/>
      <c r="AE1281" s="723"/>
      <c r="AF1281" s="723"/>
      <c r="AG1281" s="241"/>
      <c r="AH1281" s="241"/>
      <c r="AI1281" s="241"/>
      <c r="AJ1281" s="241"/>
      <c r="AK1281" s="241"/>
      <c r="AL1281" s="241"/>
      <c r="AM1281" s="241"/>
      <c r="AN1281" s="242"/>
      <c r="AO1281" s="241"/>
      <c r="AP1281" s="242"/>
      <c r="AQ1281" s="241"/>
      <c r="AR1281" s="242"/>
      <c r="AS1281" s="241"/>
      <c r="AT1281" s="242"/>
      <c r="AU1281" s="241"/>
      <c r="AV1281" s="242"/>
      <c r="AW1281" s="241"/>
    </row>
    <row r="1282" spans="1:49" ht="26.25">
      <c r="A1282" s="312"/>
      <c r="B1282" s="312"/>
      <c r="C1282" s="312"/>
      <c r="D1282" s="312"/>
      <c r="E1282" s="312"/>
      <c r="F1282" s="313"/>
      <c r="G1282" s="304"/>
      <c r="H1282" s="314"/>
      <c r="I1282" s="300"/>
      <c r="J1282" s="315"/>
      <c r="K1282" s="315"/>
      <c r="L1282" s="316"/>
      <c r="M1282" s="300"/>
      <c r="N1282" s="308"/>
      <c r="O1282" s="300"/>
      <c r="P1282" s="312"/>
      <c r="Q1282" s="300"/>
      <c r="R1282" s="312"/>
      <c r="S1282" s="300"/>
      <c r="T1282" s="300"/>
      <c r="U1282" s="300"/>
      <c r="V1282" s="312"/>
      <c r="W1282" s="300"/>
      <c r="X1282" s="317"/>
      <c r="Y1282" s="308"/>
      <c r="Z1282" s="318"/>
      <c r="AA1282" s="308"/>
      <c r="AB1282" s="300"/>
      <c r="AC1282" s="300"/>
      <c r="AD1282" s="723"/>
      <c r="AE1282" s="723"/>
      <c r="AF1282" s="723"/>
      <c r="AG1282" s="241"/>
      <c r="AH1282" s="241"/>
      <c r="AI1282" s="241"/>
      <c r="AJ1282" s="241"/>
      <c r="AK1282" s="241"/>
      <c r="AL1282" s="241"/>
      <c r="AM1282" s="241"/>
      <c r="AN1282" s="242"/>
      <c r="AO1282" s="241"/>
      <c r="AP1282" s="242"/>
      <c r="AQ1282" s="241"/>
      <c r="AR1282" s="242"/>
      <c r="AS1282" s="241"/>
      <c r="AT1282" s="242"/>
      <c r="AU1282" s="241"/>
      <c r="AV1282" s="242"/>
      <c r="AW1282" s="241"/>
    </row>
    <row r="1283" spans="1:49" ht="26.25">
      <c r="A1283" s="312"/>
      <c r="B1283" s="312"/>
      <c r="C1283" s="312"/>
      <c r="D1283" s="312"/>
      <c r="E1283" s="312"/>
      <c r="F1283" s="313"/>
      <c r="G1283" s="304"/>
      <c r="H1283" s="314"/>
      <c r="I1283" s="300"/>
      <c r="J1283" s="315"/>
      <c r="K1283" s="315"/>
      <c r="L1283" s="316"/>
      <c r="M1283" s="300"/>
      <c r="N1283" s="308"/>
      <c r="O1283" s="300"/>
      <c r="P1283" s="312"/>
      <c r="Q1283" s="300"/>
      <c r="R1283" s="312"/>
      <c r="S1283" s="300"/>
      <c r="T1283" s="300"/>
      <c r="U1283" s="300"/>
      <c r="V1283" s="312"/>
      <c r="W1283" s="300"/>
      <c r="X1283" s="317"/>
      <c r="Y1283" s="308"/>
      <c r="Z1283" s="318"/>
      <c r="AA1283" s="308"/>
      <c r="AB1283" s="300"/>
      <c r="AC1283" s="300"/>
      <c r="AD1283" s="723"/>
      <c r="AE1283" s="723"/>
      <c r="AF1283" s="723"/>
      <c r="AG1283" s="241"/>
      <c r="AH1283" s="241"/>
      <c r="AI1283" s="241"/>
      <c r="AJ1283" s="241"/>
      <c r="AK1283" s="241"/>
      <c r="AL1283" s="241"/>
      <c r="AM1283" s="241"/>
      <c r="AN1283" s="242"/>
      <c r="AO1283" s="241"/>
      <c r="AP1283" s="242"/>
      <c r="AQ1283" s="241"/>
      <c r="AR1283" s="242"/>
      <c r="AS1283" s="241"/>
      <c r="AT1283" s="242"/>
      <c r="AU1283" s="241"/>
      <c r="AV1283" s="242"/>
      <c r="AW1283" s="241"/>
    </row>
    <row r="1284" spans="1:49" ht="26.25">
      <c r="A1284" s="312"/>
      <c r="B1284" s="312"/>
      <c r="C1284" s="312"/>
      <c r="D1284" s="312"/>
      <c r="E1284" s="312"/>
      <c r="F1284" s="313"/>
      <c r="G1284" s="304"/>
      <c r="H1284" s="314"/>
      <c r="I1284" s="300"/>
      <c r="J1284" s="315"/>
      <c r="K1284" s="315"/>
      <c r="L1284" s="316"/>
      <c r="M1284" s="300"/>
      <c r="N1284" s="308"/>
      <c r="O1284" s="300"/>
      <c r="P1284" s="312"/>
      <c r="Q1284" s="300"/>
      <c r="R1284" s="312"/>
      <c r="S1284" s="300"/>
      <c r="T1284" s="300"/>
      <c r="U1284" s="300"/>
      <c r="V1284" s="312"/>
      <c r="W1284" s="300"/>
      <c r="X1284" s="317"/>
      <c r="Y1284" s="308"/>
      <c r="Z1284" s="318"/>
      <c r="AA1284" s="308"/>
      <c r="AB1284" s="300"/>
      <c r="AC1284" s="300"/>
      <c r="AD1284" s="723"/>
      <c r="AE1284" s="723"/>
      <c r="AF1284" s="723"/>
      <c r="AG1284" s="241"/>
      <c r="AH1284" s="241"/>
      <c r="AI1284" s="241"/>
      <c r="AJ1284" s="241"/>
      <c r="AK1284" s="241"/>
      <c r="AL1284" s="241"/>
      <c r="AM1284" s="241"/>
      <c r="AN1284" s="242"/>
      <c r="AO1284" s="241"/>
      <c r="AP1284" s="242"/>
      <c r="AQ1284" s="241"/>
      <c r="AR1284" s="242"/>
      <c r="AS1284" s="241"/>
      <c r="AT1284" s="242"/>
      <c r="AU1284" s="241"/>
      <c r="AV1284" s="242"/>
      <c r="AW1284" s="241"/>
    </row>
    <row r="1285" spans="1:49" ht="26.25">
      <c r="A1285" s="312"/>
      <c r="B1285" s="312"/>
      <c r="C1285" s="312"/>
      <c r="D1285" s="312"/>
      <c r="E1285" s="312"/>
      <c r="F1285" s="313"/>
      <c r="G1285" s="304"/>
      <c r="H1285" s="314"/>
      <c r="I1285" s="300"/>
      <c r="J1285" s="315"/>
      <c r="K1285" s="315"/>
      <c r="L1285" s="316"/>
      <c r="M1285" s="300"/>
      <c r="N1285" s="308"/>
      <c r="O1285" s="300"/>
      <c r="P1285" s="312"/>
      <c r="Q1285" s="300"/>
      <c r="R1285" s="312"/>
      <c r="S1285" s="300"/>
      <c r="T1285" s="300"/>
      <c r="U1285" s="300"/>
      <c r="V1285" s="312"/>
      <c r="W1285" s="300"/>
      <c r="X1285" s="317"/>
      <c r="Y1285" s="308"/>
      <c r="Z1285" s="318"/>
      <c r="AA1285" s="308"/>
      <c r="AB1285" s="300"/>
      <c r="AC1285" s="300"/>
      <c r="AD1285" s="723"/>
      <c r="AE1285" s="723"/>
      <c r="AF1285" s="723"/>
      <c r="AG1285" s="241"/>
      <c r="AH1285" s="241"/>
      <c r="AI1285" s="241"/>
      <c r="AJ1285" s="241"/>
      <c r="AK1285" s="241"/>
      <c r="AL1285" s="241"/>
      <c r="AM1285" s="241"/>
      <c r="AN1285" s="242"/>
      <c r="AO1285" s="241"/>
      <c r="AP1285" s="242"/>
      <c r="AQ1285" s="241"/>
      <c r="AR1285" s="242"/>
      <c r="AS1285" s="241"/>
      <c r="AT1285" s="242"/>
      <c r="AU1285" s="241"/>
      <c r="AV1285" s="242"/>
      <c r="AW1285" s="241"/>
    </row>
    <row r="1286" spans="1:49" ht="26.25">
      <c r="A1286" s="312"/>
      <c r="B1286" s="312"/>
      <c r="C1286" s="312"/>
      <c r="D1286" s="312"/>
      <c r="E1286" s="312"/>
      <c r="F1286" s="313"/>
      <c r="G1286" s="304"/>
      <c r="H1286" s="314"/>
      <c r="I1286" s="300"/>
      <c r="J1286" s="315"/>
      <c r="K1286" s="315"/>
      <c r="L1286" s="316"/>
      <c r="M1286" s="300"/>
      <c r="N1286" s="308"/>
      <c r="O1286" s="300"/>
      <c r="P1286" s="312"/>
      <c r="Q1286" s="300"/>
      <c r="R1286" s="312"/>
      <c r="S1286" s="300"/>
      <c r="T1286" s="300"/>
      <c r="U1286" s="300"/>
      <c r="V1286" s="312"/>
      <c r="W1286" s="300"/>
      <c r="X1286" s="317"/>
      <c r="Y1286" s="308"/>
      <c r="Z1286" s="318"/>
      <c r="AA1286" s="308"/>
      <c r="AB1286" s="300"/>
      <c r="AC1286" s="300"/>
      <c r="AD1286" s="723"/>
      <c r="AE1286" s="723"/>
      <c r="AF1286" s="723"/>
      <c r="AG1286" s="241"/>
      <c r="AH1286" s="241"/>
      <c r="AI1286" s="241"/>
      <c r="AJ1286" s="241"/>
      <c r="AK1286" s="241"/>
      <c r="AL1286" s="241"/>
      <c r="AM1286" s="241"/>
      <c r="AN1286" s="242"/>
      <c r="AO1286" s="241"/>
      <c r="AP1286" s="242"/>
      <c r="AQ1286" s="241"/>
      <c r="AR1286" s="242"/>
      <c r="AS1286" s="241"/>
      <c r="AT1286" s="242"/>
      <c r="AU1286" s="241"/>
      <c r="AV1286" s="242"/>
      <c r="AW1286" s="241"/>
    </row>
    <row r="1287" spans="1:49" ht="26.25">
      <c r="A1287" s="312"/>
      <c r="B1287" s="312"/>
      <c r="C1287" s="312"/>
      <c r="D1287" s="312"/>
      <c r="E1287" s="312"/>
      <c r="F1287" s="313"/>
      <c r="G1287" s="304"/>
      <c r="H1287" s="314"/>
      <c r="I1287" s="300"/>
      <c r="J1287" s="315"/>
      <c r="K1287" s="315"/>
      <c r="L1287" s="316"/>
      <c r="M1287" s="300"/>
      <c r="N1287" s="308"/>
      <c r="O1287" s="300"/>
      <c r="P1287" s="312"/>
      <c r="Q1287" s="300"/>
      <c r="R1287" s="312"/>
      <c r="S1287" s="300"/>
      <c r="T1287" s="300"/>
      <c r="U1287" s="300"/>
      <c r="V1287" s="312"/>
      <c r="W1287" s="300"/>
      <c r="X1287" s="317"/>
      <c r="Y1287" s="308"/>
      <c r="Z1287" s="318"/>
      <c r="AA1287" s="308"/>
      <c r="AB1287" s="300"/>
      <c r="AC1287" s="300"/>
      <c r="AD1287" s="723"/>
      <c r="AE1287" s="723"/>
      <c r="AF1287" s="723"/>
      <c r="AG1287" s="241"/>
      <c r="AH1287" s="241"/>
      <c r="AI1287" s="241"/>
      <c r="AJ1287" s="241"/>
      <c r="AK1287" s="241"/>
      <c r="AL1287" s="241"/>
      <c r="AM1287" s="241"/>
      <c r="AN1287" s="242"/>
      <c r="AO1287" s="241"/>
      <c r="AP1287" s="242"/>
      <c r="AQ1287" s="241"/>
      <c r="AR1287" s="242"/>
      <c r="AS1287" s="241"/>
      <c r="AT1287" s="242"/>
      <c r="AU1287" s="241"/>
      <c r="AV1287" s="242"/>
      <c r="AW1287" s="241"/>
    </row>
    <row r="1288" spans="1:49" ht="26.25">
      <c r="A1288" s="312"/>
      <c r="B1288" s="312"/>
      <c r="C1288" s="312"/>
      <c r="D1288" s="312"/>
      <c r="E1288" s="312"/>
      <c r="F1288" s="313"/>
      <c r="G1288" s="304"/>
      <c r="H1288" s="314"/>
      <c r="I1288" s="300"/>
      <c r="J1288" s="315"/>
      <c r="K1288" s="315"/>
      <c r="L1288" s="316"/>
      <c r="M1288" s="300"/>
      <c r="N1288" s="308"/>
      <c r="O1288" s="300"/>
      <c r="P1288" s="312"/>
      <c r="Q1288" s="300"/>
      <c r="R1288" s="312"/>
      <c r="S1288" s="300"/>
      <c r="T1288" s="300"/>
      <c r="U1288" s="300"/>
      <c r="V1288" s="312"/>
      <c r="W1288" s="300"/>
      <c r="X1288" s="317"/>
      <c r="Y1288" s="308"/>
      <c r="Z1288" s="318"/>
      <c r="AA1288" s="308"/>
      <c r="AB1288" s="300"/>
      <c r="AC1288" s="300"/>
      <c r="AD1288" s="723"/>
      <c r="AE1288" s="723"/>
      <c r="AF1288" s="723"/>
      <c r="AG1288" s="241"/>
      <c r="AH1288" s="241"/>
      <c r="AI1288" s="241"/>
      <c r="AJ1288" s="241"/>
      <c r="AK1288" s="241"/>
      <c r="AL1288" s="241"/>
      <c r="AM1288" s="241"/>
      <c r="AN1288" s="242"/>
      <c r="AO1288" s="241"/>
      <c r="AP1288" s="242"/>
      <c r="AQ1288" s="241"/>
      <c r="AR1288" s="242"/>
      <c r="AS1288" s="241"/>
      <c r="AT1288" s="242"/>
      <c r="AU1288" s="241"/>
      <c r="AV1288" s="242"/>
      <c r="AW1288" s="241"/>
    </row>
    <row r="1289" spans="1:49" ht="26.25">
      <c r="A1289" s="312"/>
      <c r="B1289" s="312"/>
      <c r="C1289" s="312"/>
      <c r="D1289" s="312"/>
      <c r="E1289" s="312"/>
      <c r="F1289" s="313"/>
      <c r="G1289" s="304"/>
      <c r="H1289" s="314"/>
      <c r="I1289" s="300"/>
      <c r="J1289" s="315"/>
      <c r="K1289" s="315"/>
      <c r="L1289" s="316"/>
      <c r="M1289" s="300"/>
      <c r="N1289" s="308"/>
      <c r="O1289" s="300"/>
      <c r="P1289" s="312"/>
      <c r="Q1289" s="300"/>
      <c r="R1289" s="312"/>
      <c r="S1289" s="300"/>
      <c r="T1289" s="300"/>
      <c r="U1289" s="300"/>
      <c r="V1289" s="312"/>
      <c r="W1289" s="300"/>
      <c r="X1289" s="317"/>
      <c r="Y1289" s="308"/>
      <c r="Z1289" s="318"/>
      <c r="AA1289" s="308"/>
      <c r="AB1289" s="300"/>
      <c r="AC1289" s="300"/>
      <c r="AD1289" s="723"/>
      <c r="AE1289" s="723"/>
      <c r="AF1289" s="723"/>
      <c r="AG1289" s="241"/>
      <c r="AH1289" s="241"/>
      <c r="AI1289" s="241"/>
      <c r="AJ1289" s="241"/>
      <c r="AK1289" s="241"/>
      <c r="AL1289" s="241"/>
      <c r="AM1289" s="241"/>
      <c r="AN1289" s="242"/>
      <c r="AO1289" s="241"/>
      <c r="AP1289" s="242"/>
      <c r="AQ1289" s="241"/>
      <c r="AR1289" s="242"/>
      <c r="AS1289" s="241"/>
      <c r="AT1289" s="242"/>
      <c r="AU1289" s="241"/>
      <c r="AV1289" s="242"/>
      <c r="AW1289" s="241"/>
    </row>
    <row r="1290" spans="1:49" ht="26.25">
      <c r="A1290" s="312"/>
      <c r="B1290" s="312"/>
      <c r="C1290" s="312"/>
      <c r="D1290" s="312"/>
      <c r="E1290" s="312"/>
      <c r="F1290" s="313"/>
      <c r="G1290" s="304"/>
      <c r="H1290" s="314"/>
      <c r="I1290" s="300"/>
      <c r="J1290" s="315"/>
      <c r="K1290" s="315"/>
      <c r="L1290" s="316"/>
      <c r="M1290" s="300"/>
      <c r="N1290" s="308"/>
      <c r="O1290" s="300"/>
      <c r="P1290" s="312"/>
      <c r="Q1290" s="300"/>
      <c r="R1290" s="312"/>
      <c r="S1290" s="300"/>
      <c r="T1290" s="300"/>
      <c r="U1290" s="300"/>
      <c r="V1290" s="312"/>
      <c r="W1290" s="300"/>
      <c r="X1290" s="317"/>
      <c r="Y1290" s="308"/>
      <c r="Z1290" s="318"/>
      <c r="AA1290" s="308"/>
      <c r="AB1290" s="300"/>
      <c r="AC1290" s="300"/>
      <c r="AD1290" s="723"/>
      <c r="AE1290" s="723"/>
      <c r="AF1290" s="723"/>
      <c r="AG1290" s="241"/>
      <c r="AH1290" s="241"/>
      <c r="AI1290" s="241"/>
      <c r="AJ1290" s="241"/>
      <c r="AK1290" s="241"/>
      <c r="AL1290" s="241"/>
      <c r="AM1290" s="241"/>
      <c r="AN1290" s="242"/>
      <c r="AO1290" s="241"/>
      <c r="AP1290" s="242"/>
      <c r="AQ1290" s="241"/>
      <c r="AR1290" s="242"/>
      <c r="AS1290" s="241"/>
      <c r="AT1290" s="242"/>
      <c r="AU1290" s="241"/>
      <c r="AV1290" s="242"/>
      <c r="AW1290" s="241"/>
    </row>
    <row r="1291" spans="1:49" ht="26.25">
      <c r="A1291" s="312"/>
      <c r="B1291" s="312"/>
      <c r="C1291" s="312"/>
      <c r="D1291" s="312"/>
      <c r="E1291" s="312"/>
      <c r="F1291" s="313"/>
      <c r="G1291" s="304"/>
      <c r="H1291" s="314"/>
      <c r="I1291" s="300"/>
      <c r="J1291" s="315"/>
      <c r="K1291" s="315"/>
      <c r="L1291" s="316"/>
      <c r="M1291" s="300"/>
      <c r="N1291" s="308"/>
      <c r="O1291" s="300"/>
      <c r="P1291" s="312"/>
      <c r="Q1291" s="300"/>
      <c r="R1291" s="312"/>
      <c r="S1291" s="300"/>
      <c r="T1291" s="300"/>
      <c r="U1291" s="300"/>
      <c r="V1291" s="312"/>
      <c r="W1291" s="300"/>
      <c r="X1291" s="317"/>
      <c r="Y1291" s="308"/>
      <c r="Z1291" s="318"/>
      <c r="AA1291" s="308"/>
      <c r="AB1291" s="300"/>
      <c r="AC1291" s="300"/>
      <c r="AD1291" s="723"/>
      <c r="AE1291" s="723"/>
      <c r="AF1291" s="723"/>
      <c r="AG1291" s="241"/>
      <c r="AH1291" s="241"/>
      <c r="AI1291" s="241"/>
      <c r="AJ1291" s="241"/>
      <c r="AK1291" s="241"/>
      <c r="AL1291" s="241"/>
      <c r="AM1291" s="241"/>
      <c r="AN1291" s="242"/>
      <c r="AO1291" s="241"/>
      <c r="AP1291" s="242"/>
      <c r="AQ1291" s="241"/>
      <c r="AR1291" s="242"/>
      <c r="AS1291" s="241"/>
      <c r="AT1291" s="242"/>
      <c r="AU1291" s="241"/>
      <c r="AV1291" s="242"/>
      <c r="AW1291" s="241"/>
    </row>
    <row r="1292" spans="1:49" ht="26.25">
      <c r="A1292" s="312"/>
      <c r="B1292" s="312"/>
      <c r="C1292" s="312"/>
      <c r="D1292" s="312"/>
      <c r="E1292" s="312"/>
      <c r="F1292" s="313"/>
      <c r="G1292" s="304"/>
      <c r="H1292" s="314"/>
      <c r="I1292" s="300"/>
      <c r="J1292" s="315"/>
      <c r="K1292" s="315"/>
      <c r="L1292" s="316"/>
      <c r="M1292" s="300"/>
      <c r="N1292" s="308"/>
      <c r="O1292" s="300"/>
      <c r="P1292" s="312"/>
      <c r="Q1292" s="300"/>
      <c r="R1292" s="312"/>
      <c r="S1292" s="300"/>
      <c r="T1292" s="300"/>
      <c r="U1292" s="300"/>
      <c r="V1292" s="312"/>
      <c r="W1292" s="300"/>
      <c r="X1292" s="317"/>
      <c r="Y1292" s="308"/>
      <c r="Z1292" s="318"/>
      <c r="AA1292" s="308"/>
      <c r="AB1292" s="300"/>
      <c r="AC1292" s="300"/>
      <c r="AD1292" s="723"/>
      <c r="AE1292" s="723"/>
      <c r="AF1292" s="723"/>
      <c r="AG1292" s="241"/>
      <c r="AH1292" s="241"/>
      <c r="AI1292" s="241"/>
      <c r="AJ1292" s="241"/>
      <c r="AK1292" s="241"/>
      <c r="AL1292" s="241"/>
      <c r="AM1292" s="241"/>
      <c r="AN1292" s="242"/>
      <c r="AO1292" s="241"/>
      <c r="AP1292" s="242"/>
      <c r="AQ1292" s="241"/>
      <c r="AR1292" s="242"/>
      <c r="AS1292" s="241"/>
      <c r="AT1292" s="242"/>
      <c r="AU1292" s="241"/>
      <c r="AV1292" s="242"/>
      <c r="AW1292" s="241"/>
    </row>
    <row r="1293" spans="1:49" ht="26.25">
      <c r="A1293" s="312"/>
      <c r="B1293" s="312"/>
      <c r="C1293" s="312"/>
      <c r="D1293" s="312"/>
      <c r="E1293" s="312"/>
      <c r="F1293" s="313"/>
      <c r="G1293" s="304"/>
      <c r="H1293" s="314"/>
      <c r="I1293" s="300"/>
      <c r="J1293" s="315"/>
      <c r="K1293" s="315"/>
      <c r="L1293" s="316"/>
      <c r="M1293" s="300"/>
      <c r="N1293" s="308"/>
      <c r="O1293" s="300"/>
      <c r="P1293" s="312"/>
      <c r="Q1293" s="300"/>
      <c r="R1293" s="312"/>
      <c r="S1293" s="300"/>
      <c r="T1293" s="300"/>
      <c r="U1293" s="300"/>
      <c r="V1293" s="312"/>
      <c r="W1293" s="300"/>
      <c r="X1293" s="317"/>
      <c r="Y1293" s="308"/>
      <c r="Z1293" s="318"/>
      <c r="AA1293" s="308"/>
      <c r="AB1293" s="300"/>
      <c r="AC1293" s="300"/>
      <c r="AD1293" s="723"/>
      <c r="AE1293" s="723"/>
      <c r="AF1293" s="723"/>
      <c r="AG1293" s="241"/>
      <c r="AH1293" s="241"/>
      <c r="AI1293" s="241"/>
      <c r="AJ1293" s="241"/>
      <c r="AK1293" s="241"/>
      <c r="AL1293" s="241"/>
      <c r="AM1293" s="241"/>
      <c r="AN1293" s="242"/>
      <c r="AO1293" s="241"/>
      <c r="AP1293" s="242"/>
      <c r="AQ1293" s="241"/>
      <c r="AR1293" s="242"/>
      <c r="AS1293" s="241"/>
      <c r="AT1293" s="242"/>
      <c r="AU1293" s="241"/>
      <c r="AV1293" s="242"/>
      <c r="AW1293" s="241"/>
    </row>
    <row r="1294" spans="1:49" ht="26.25">
      <c r="A1294" s="312"/>
      <c r="B1294" s="312"/>
      <c r="C1294" s="312"/>
      <c r="D1294" s="312"/>
      <c r="E1294" s="312"/>
      <c r="F1294" s="313"/>
      <c r="G1294" s="304"/>
      <c r="H1294" s="314"/>
      <c r="I1294" s="300"/>
      <c r="J1294" s="315"/>
      <c r="K1294" s="315"/>
      <c r="L1294" s="316"/>
      <c r="M1294" s="300"/>
      <c r="N1294" s="308"/>
      <c r="O1294" s="300"/>
      <c r="P1294" s="312"/>
      <c r="Q1294" s="300"/>
      <c r="R1294" s="312"/>
      <c r="S1294" s="300"/>
      <c r="T1294" s="300"/>
      <c r="U1294" s="300"/>
      <c r="V1294" s="312"/>
      <c r="W1294" s="300"/>
      <c r="X1294" s="317"/>
      <c r="Y1294" s="308"/>
      <c r="Z1294" s="318"/>
      <c r="AA1294" s="308"/>
      <c r="AB1294" s="300"/>
      <c r="AC1294" s="300"/>
      <c r="AD1294" s="723"/>
      <c r="AE1294" s="723"/>
      <c r="AF1294" s="723"/>
      <c r="AG1294" s="241"/>
      <c r="AH1294" s="241"/>
      <c r="AI1294" s="241"/>
      <c r="AJ1294" s="241"/>
      <c r="AK1294" s="241"/>
      <c r="AL1294" s="241"/>
      <c r="AM1294" s="241"/>
      <c r="AN1294" s="242"/>
      <c r="AO1294" s="241"/>
      <c r="AP1294" s="242"/>
      <c r="AQ1294" s="241"/>
      <c r="AR1294" s="242"/>
      <c r="AS1294" s="241"/>
      <c r="AT1294" s="242"/>
      <c r="AU1294" s="241"/>
      <c r="AV1294" s="242"/>
      <c r="AW1294" s="241"/>
    </row>
    <row r="1295" spans="1:49" ht="26.25">
      <c r="A1295" s="312"/>
      <c r="B1295" s="312"/>
      <c r="C1295" s="312"/>
      <c r="D1295" s="312"/>
      <c r="E1295" s="312"/>
      <c r="F1295" s="313"/>
      <c r="G1295" s="304"/>
      <c r="H1295" s="314"/>
      <c r="I1295" s="300"/>
      <c r="J1295" s="315"/>
      <c r="K1295" s="315"/>
      <c r="L1295" s="316"/>
      <c r="M1295" s="300"/>
      <c r="N1295" s="308"/>
      <c r="O1295" s="300"/>
      <c r="P1295" s="312"/>
      <c r="Q1295" s="300"/>
      <c r="R1295" s="312"/>
      <c r="S1295" s="300"/>
      <c r="T1295" s="300"/>
      <c r="U1295" s="300"/>
      <c r="V1295" s="312"/>
      <c r="W1295" s="300"/>
      <c r="X1295" s="317"/>
      <c r="Y1295" s="308"/>
      <c r="Z1295" s="318"/>
      <c r="AA1295" s="308"/>
      <c r="AB1295" s="300"/>
      <c r="AC1295" s="300"/>
      <c r="AD1295" s="723"/>
      <c r="AE1295" s="723"/>
      <c r="AF1295" s="723"/>
      <c r="AG1295" s="241"/>
      <c r="AH1295" s="241"/>
      <c r="AI1295" s="241"/>
      <c r="AJ1295" s="241"/>
      <c r="AK1295" s="241"/>
      <c r="AL1295" s="241"/>
      <c r="AM1295" s="241"/>
      <c r="AN1295" s="242"/>
      <c r="AO1295" s="241"/>
      <c r="AP1295" s="242"/>
      <c r="AQ1295" s="241"/>
      <c r="AR1295" s="242"/>
      <c r="AS1295" s="241"/>
      <c r="AT1295" s="242"/>
      <c r="AU1295" s="241"/>
      <c r="AV1295" s="242"/>
      <c r="AW1295" s="241"/>
    </row>
    <row r="1296" spans="1:49" ht="26.25">
      <c r="A1296" s="312"/>
      <c r="B1296" s="312"/>
      <c r="C1296" s="312"/>
      <c r="D1296" s="312"/>
      <c r="E1296" s="312"/>
      <c r="F1296" s="313"/>
      <c r="G1296" s="304"/>
      <c r="H1296" s="314"/>
      <c r="I1296" s="300"/>
      <c r="J1296" s="315"/>
      <c r="K1296" s="315"/>
      <c r="L1296" s="316"/>
      <c r="M1296" s="300"/>
      <c r="N1296" s="308"/>
      <c r="O1296" s="300"/>
      <c r="P1296" s="312"/>
      <c r="Q1296" s="300"/>
      <c r="R1296" s="312"/>
      <c r="S1296" s="300"/>
      <c r="T1296" s="300"/>
      <c r="U1296" s="300"/>
      <c r="V1296" s="312"/>
      <c r="W1296" s="300"/>
      <c r="X1296" s="317"/>
      <c r="Y1296" s="308"/>
      <c r="Z1296" s="318"/>
      <c r="AA1296" s="308"/>
      <c r="AB1296" s="300"/>
      <c r="AC1296" s="300"/>
      <c r="AD1296" s="723"/>
      <c r="AE1296" s="723"/>
      <c r="AF1296" s="723"/>
      <c r="AG1296" s="241"/>
      <c r="AH1296" s="241"/>
      <c r="AI1296" s="241"/>
      <c r="AJ1296" s="241"/>
      <c r="AK1296" s="241"/>
      <c r="AL1296" s="241"/>
      <c r="AM1296" s="241"/>
      <c r="AN1296" s="242"/>
      <c r="AO1296" s="241"/>
      <c r="AP1296" s="242"/>
      <c r="AQ1296" s="241"/>
      <c r="AR1296" s="242"/>
      <c r="AS1296" s="241"/>
      <c r="AT1296" s="242"/>
      <c r="AU1296" s="241"/>
      <c r="AV1296" s="242"/>
      <c r="AW1296" s="241"/>
    </row>
    <row r="1297" spans="1:49" ht="26.25">
      <c r="A1297" s="312"/>
      <c r="B1297" s="312"/>
      <c r="C1297" s="312"/>
      <c r="D1297" s="312"/>
      <c r="E1297" s="312"/>
      <c r="F1297" s="313"/>
      <c r="G1297" s="304"/>
      <c r="H1297" s="314"/>
      <c r="I1297" s="300"/>
      <c r="J1297" s="315"/>
      <c r="K1297" s="315"/>
      <c r="L1297" s="316"/>
      <c r="M1297" s="300"/>
      <c r="N1297" s="308"/>
      <c r="O1297" s="300"/>
      <c r="P1297" s="312"/>
      <c r="Q1297" s="300"/>
      <c r="R1297" s="312"/>
      <c r="S1297" s="300"/>
      <c r="T1297" s="300"/>
      <c r="U1297" s="300"/>
      <c r="V1297" s="312"/>
      <c r="W1297" s="300"/>
      <c r="X1297" s="317"/>
      <c r="Y1297" s="308"/>
      <c r="Z1297" s="318"/>
      <c r="AA1297" s="308"/>
      <c r="AB1297" s="300"/>
      <c r="AC1297" s="300"/>
      <c r="AD1297" s="723"/>
      <c r="AE1297" s="723"/>
      <c r="AF1297" s="723"/>
      <c r="AG1297" s="241"/>
      <c r="AH1297" s="241"/>
      <c r="AI1297" s="241"/>
      <c r="AJ1297" s="241"/>
      <c r="AK1297" s="241"/>
      <c r="AL1297" s="241"/>
      <c r="AM1297" s="241"/>
      <c r="AN1297" s="242"/>
      <c r="AO1297" s="241"/>
      <c r="AP1297" s="242"/>
      <c r="AQ1297" s="241"/>
      <c r="AR1297" s="242"/>
      <c r="AS1297" s="241"/>
      <c r="AT1297" s="242"/>
      <c r="AU1297" s="241"/>
      <c r="AV1297" s="242"/>
      <c r="AW1297" s="241"/>
    </row>
    <row r="1298" spans="1:49" ht="26.25">
      <c r="A1298" s="312"/>
      <c r="B1298" s="312"/>
      <c r="C1298" s="312"/>
      <c r="D1298" s="312"/>
      <c r="E1298" s="312"/>
      <c r="F1298" s="313"/>
      <c r="G1298" s="304"/>
      <c r="H1298" s="314"/>
      <c r="I1298" s="300"/>
      <c r="J1298" s="315"/>
      <c r="K1298" s="315"/>
      <c r="L1298" s="316"/>
      <c r="M1298" s="300"/>
      <c r="N1298" s="308"/>
      <c r="O1298" s="300"/>
      <c r="P1298" s="312"/>
      <c r="Q1298" s="300"/>
      <c r="R1298" s="312"/>
      <c r="S1298" s="300"/>
      <c r="T1298" s="300"/>
      <c r="U1298" s="300"/>
      <c r="V1298" s="312"/>
      <c r="W1298" s="300"/>
      <c r="X1298" s="317"/>
      <c r="Y1298" s="308"/>
      <c r="Z1298" s="318"/>
      <c r="AA1298" s="308"/>
      <c r="AB1298" s="300"/>
      <c r="AC1298" s="300"/>
      <c r="AD1298" s="723"/>
      <c r="AE1298" s="723"/>
      <c r="AF1298" s="723"/>
      <c r="AG1298" s="241"/>
      <c r="AH1298" s="241"/>
      <c r="AI1298" s="241"/>
      <c r="AJ1298" s="241"/>
      <c r="AK1298" s="241"/>
      <c r="AL1298" s="241"/>
      <c r="AM1298" s="241"/>
      <c r="AN1298" s="242"/>
      <c r="AO1298" s="241"/>
      <c r="AP1298" s="242"/>
      <c r="AQ1298" s="241"/>
      <c r="AR1298" s="242"/>
      <c r="AS1298" s="241"/>
      <c r="AT1298" s="242"/>
      <c r="AU1298" s="241"/>
      <c r="AV1298" s="242"/>
      <c r="AW1298" s="241"/>
    </row>
    <row r="1299" spans="1:49" ht="26.25">
      <c r="A1299" s="312"/>
      <c r="B1299" s="312"/>
      <c r="C1299" s="312"/>
      <c r="D1299" s="312"/>
      <c r="E1299" s="312"/>
      <c r="F1299" s="313"/>
      <c r="G1299" s="304"/>
      <c r="H1299" s="314"/>
      <c r="I1299" s="300"/>
      <c r="J1299" s="315"/>
      <c r="K1299" s="315"/>
      <c r="L1299" s="316"/>
      <c r="M1299" s="300"/>
      <c r="N1299" s="308"/>
      <c r="O1299" s="300"/>
      <c r="P1299" s="312"/>
      <c r="Q1299" s="300"/>
      <c r="R1299" s="312"/>
      <c r="S1299" s="300"/>
      <c r="T1299" s="300"/>
      <c r="U1299" s="300"/>
      <c r="V1299" s="312"/>
      <c r="W1299" s="300"/>
      <c r="X1299" s="317"/>
      <c r="Y1299" s="308"/>
      <c r="Z1299" s="318"/>
      <c r="AA1299" s="308"/>
      <c r="AB1299" s="300"/>
      <c r="AC1299" s="300"/>
      <c r="AD1299" s="723"/>
      <c r="AE1299" s="723"/>
      <c r="AF1299" s="723"/>
      <c r="AG1299" s="241"/>
      <c r="AH1299" s="241"/>
      <c r="AI1299" s="241"/>
      <c r="AJ1299" s="241"/>
      <c r="AK1299" s="241"/>
      <c r="AL1299" s="241"/>
      <c r="AM1299" s="241"/>
      <c r="AN1299" s="242"/>
      <c r="AO1299" s="241"/>
      <c r="AP1299" s="242"/>
      <c r="AQ1299" s="241"/>
      <c r="AR1299" s="242"/>
      <c r="AS1299" s="241"/>
      <c r="AT1299" s="242"/>
      <c r="AU1299" s="241"/>
      <c r="AV1299" s="242"/>
      <c r="AW1299" s="241"/>
    </row>
    <row r="1300" spans="1:49" ht="26.25">
      <c r="A1300" s="312"/>
      <c r="B1300" s="312"/>
      <c r="C1300" s="312"/>
      <c r="D1300" s="312"/>
      <c r="E1300" s="312"/>
      <c r="F1300" s="313"/>
      <c r="G1300" s="304"/>
      <c r="H1300" s="314"/>
      <c r="I1300" s="300"/>
      <c r="J1300" s="315"/>
      <c r="K1300" s="315"/>
      <c r="L1300" s="316"/>
      <c r="M1300" s="300"/>
      <c r="N1300" s="308"/>
      <c r="O1300" s="300"/>
      <c r="P1300" s="312"/>
      <c r="Q1300" s="300"/>
      <c r="R1300" s="312"/>
      <c r="S1300" s="300"/>
      <c r="T1300" s="300"/>
      <c r="U1300" s="300"/>
      <c r="V1300" s="312"/>
      <c r="W1300" s="300"/>
      <c r="X1300" s="317"/>
      <c r="Y1300" s="308"/>
      <c r="Z1300" s="318"/>
      <c r="AA1300" s="308"/>
      <c r="AB1300" s="300"/>
      <c r="AC1300" s="300"/>
      <c r="AD1300" s="723"/>
      <c r="AE1300" s="723"/>
      <c r="AF1300" s="723"/>
      <c r="AG1300" s="241"/>
      <c r="AH1300" s="241"/>
      <c r="AI1300" s="241"/>
      <c r="AJ1300" s="241"/>
      <c r="AK1300" s="241"/>
      <c r="AL1300" s="241"/>
      <c r="AM1300" s="241"/>
      <c r="AN1300" s="242"/>
      <c r="AO1300" s="241"/>
      <c r="AP1300" s="242"/>
      <c r="AQ1300" s="241"/>
      <c r="AR1300" s="242"/>
      <c r="AS1300" s="241"/>
      <c r="AT1300" s="242"/>
      <c r="AU1300" s="241"/>
      <c r="AV1300" s="242"/>
      <c r="AW1300" s="241"/>
    </row>
    <row r="1301" spans="1:49" ht="26.25">
      <c r="A1301" s="312"/>
      <c r="B1301" s="312"/>
      <c r="C1301" s="312"/>
      <c r="D1301" s="312"/>
      <c r="E1301" s="312"/>
      <c r="F1301" s="313"/>
      <c r="G1301" s="304"/>
      <c r="H1301" s="314"/>
      <c r="I1301" s="300"/>
      <c r="J1301" s="315"/>
      <c r="K1301" s="315"/>
      <c r="L1301" s="316"/>
      <c r="M1301" s="300"/>
      <c r="N1301" s="308"/>
      <c r="O1301" s="300"/>
      <c r="P1301" s="312"/>
      <c r="Q1301" s="300"/>
      <c r="R1301" s="312"/>
      <c r="S1301" s="300"/>
      <c r="T1301" s="300"/>
      <c r="U1301" s="300"/>
      <c r="V1301" s="312"/>
      <c r="W1301" s="300"/>
      <c r="X1301" s="317"/>
      <c r="Y1301" s="308"/>
      <c r="Z1301" s="318"/>
      <c r="AA1301" s="308"/>
      <c r="AB1301" s="300"/>
      <c r="AC1301" s="300"/>
      <c r="AD1301" s="723"/>
      <c r="AE1301" s="723"/>
      <c r="AF1301" s="723"/>
      <c r="AG1301" s="241"/>
      <c r="AH1301" s="241"/>
      <c r="AI1301" s="241"/>
      <c r="AJ1301" s="241"/>
      <c r="AK1301" s="241"/>
      <c r="AL1301" s="241"/>
      <c r="AM1301" s="241"/>
      <c r="AN1301" s="242"/>
      <c r="AO1301" s="241"/>
      <c r="AP1301" s="242"/>
      <c r="AQ1301" s="241"/>
      <c r="AR1301" s="242"/>
      <c r="AS1301" s="241"/>
      <c r="AT1301" s="242"/>
      <c r="AU1301" s="241"/>
      <c r="AV1301" s="242"/>
      <c r="AW1301" s="241"/>
    </row>
    <row r="1302" spans="1:49" ht="26.25">
      <c r="A1302" s="312"/>
      <c r="B1302" s="312"/>
      <c r="C1302" s="312"/>
      <c r="D1302" s="312"/>
      <c r="E1302" s="312"/>
      <c r="F1302" s="313"/>
      <c r="G1302" s="304"/>
      <c r="H1302" s="314"/>
      <c r="I1302" s="300"/>
      <c r="J1302" s="315"/>
      <c r="K1302" s="315"/>
      <c r="L1302" s="316"/>
      <c r="M1302" s="300"/>
      <c r="N1302" s="308"/>
      <c r="O1302" s="300"/>
      <c r="P1302" s="312"/>
      <c r="Q1302" s="300"/>
      <c r="R1302" s="312"/>
      <c r="S1302" s="300"/>
      <c r="T1302" s="300"/>
      <c r="U1302" s="300"/>
      <c r="V1302" s="312"/>
      <c r="W1302" s="300"/>
      <c r="X1302" s="317"/>
      <c r="Y1302" s="308"/>
      <c r="Z1302" s="318"/>
      <c r="AA1302" s="308"/>
      <c r="AB1302" s="300"/>
      <c r="AC1302" s="300"/>
      <c r="AD1302" s="723"/>
      <c r="AE1302" s="723"/>
      <c r="AF1302" s="723"/>
      <c r="AG1302" s="241"/>
      <c r="AH1302" s="241"/>
      <c r="AI1302" s="241"/>
      <c r="AJ1302" s="241"/>
      <c r="AK1302" s="241"/>
      <c r="AL1302" s="241"/>
      <c r="AM1302" s="241"/>
      <c r="AN1302" s="242"/>
      <c r="AO1302" s="241"/>
      <c r="AP1302" s="242"/>
      <c r="AQ1302" s="241"/>
      <c r="AR1302" s="242"/>
      <c r="AS1302" s="241"/>
      <c r="AT1302" s="242"/>
      <c r="AU1302" s="241"/>
      <c r="AV1302" s="242"/>
      <c r="AW1302" s="241"/>
    </row>
    <row r="1303" spans="1:49" ht="26.25">
      <c r="A1303" s="312"/>
      <c r="B1303" s="312"/>
      <c r="C1303" s="312"/>
      <c r="D1303" s="312"/>
      <c r="E1303" s="312"/>
      <c r="F1303" s="313"/>
      <c r="G1303" s="304"/>
      <c r="H1303" s="314"/>
      <c r="I1303" s="300"/>
      <c r="J1303" s="315"/>
      <c r="K1303" s="315"/>
      <c r="L1303" s="316"/>
      <c r="M1303" s="300"/>
      <c r="N1303" s="308"/>
      <c r="O1303" s="300"/>
      <c r="P1303" s="312"/>
      <c r="Q1303" s="300"/>
      <c r="R1303" s="312"/>
      <c r="S1303" s="300"/>
      <c r="T1303" s="300"/>
      <c r="U1303" s="300"/>
      <c r="V1303" s="312"/>
      <c r="W1303" s="300"/>
      <c r="X1303" s="317"/>
      <c r="Y1303" s="308"/>
      <c r="Z1303" s="318"/>
      <c r="AA1303" s="308"/>
      <c r="AB1303" s="300"/>
      <c r="AC1303" s="300"/>
      <c r="AD1303" s="723"/>
      <c r="AE1303" s="723"/>
      <c r="AF1303" s="723"/>
      <c r="AG1303" s="241"/>
      <c r="AH1303" s="241"/>
      <c r="AI1303" s="241"/>
      <c r="AJ1303" s="241"/>
      <c r="AK1303" s="241"/>
      <c r="AL1303" s="241"/>
      <c r="AM1303" s="241"/>
      <c r="AN1303" s="242"/>
      <c r="AO1303" s="241"/>
      <c r="AP1303" s="242"/>
      <c r="AQ1303" s="241"/>
      <c r="AR1303" s="242"/>
      <c r="AS1303" s="241"/>
      <c r="AT1303" s="242"/>
      <c r="AU1303" s="241"/>
      <c r="AV1303" s="242"/>
      <c r="AW1303" s="241"/>
    </row>
    <row r="1304" spans="1:49" ht="26.25">
      <c r="A1304" s="312"/>
      <c r="B1304" s="312"/>
      <c r="C1304" s="312"/>
      <c r="D1304" s="312"/>
      <c r="E1304" s="312"/>
      <c r="F1304" s="313"/>
      <c r="G1304" s="304"/>
      <c r="H1304" s="314"/>
      <c r="I1304" s="300"/>
      <c r="J1304" s="315"/>
      <c r="K1304" s="315"/>
      <c r="L1304" s="316"/>
      <c r="M1304" s="300"/>
      <c r="N1304" s="308"/>
      <c r="O1304" s="300"/>
      <c r="P1304" s="312"/>
      <c r="Q1304" s="300"/>
      <c r="R1304" s="312"/>
      <c r="S1304" s="300"/>
      <c r="T1304" s="300"/>
      <c r="U1304" s="300"/>
      <c r="V1304" s="312"/>
      <c r="W1304" s="300"/>
      <c r="X1304" s="317"/>
      <c r="Y1304" s="308"/>
      <c r="Z1304" s="318"/>
      <c r="AA1304" s="308"/>
      <c r="AB1304" s="300"/>
      <c r="AC1304" s="300"/>
      <c r="AD1304" s="723"/>
      <c r="AE1304" s="723"/>
      <c r="AF1304" s="723"/>
      <c r="AG1304" s="241"/>
      <c r="AH1304" s="241"/>
      <c r="AI1304" s="241"/>
      <c r="AJ1304" s="241"/>
      <c r="AK1304" s="241"/>
      <c r="AL1304" s="241"/>
      <c r="AM1304" s="241"/>
      <c r="AN1304" s="242"/>
      <c r="AO1304" s="241"/>
      <c r="AP1304" s="242"/>
      <c r="AQ1304" s="241"/>
      <c r="AR1304" s="242"/>
      <c r="AS1304" s="241"/>
      <c r="AT1304" s="242"/>
      <c r="AU1304" s="241"/>
      <c r="AV1304" s="242"/>
      <c r="AW1304" s="241"/>
    </row>
    <row r="1305" spans="1:49" ht="26.25">
      <c r="A1305" s="312"/>
      <c r="B1305" s="312"/>
      <c r="C1305" s="312"/>
      <c r="D1305" s="312"/>
      <c r="E1305" s="312"/>
      <c r="F1305" s="313"/>
      <c r="G1305" s="304"/>
      <c r="H1305" s="314"/>
      <c r="I1305" s="300"/>
      <c r="J1305" s="315"/>
      <c r="K1305" s="315"/>
      <c r="L1305" s="316"/>
      <c r="M1305" s="300"/>
      <c r="N1305" s="308"/>
      <c r="O1305" s="300"/>
      <c r="P1305" s="312"/>
      <c r="Q1305" s="300"/>
      <c r="R1305" s="312"/>
      <c r="S1305" s="300"/>
      <c r="T1305" s="300"/>
      <c r="U1305" s="300"/>
      <c r="V1305" s="312"/>
      <c r="W1305" s="300"/>
      <c r="X1305" s="317"/>
      <c r="Y1305" s="308"/>
      <c r="Z1305" s="318"/>
      <c r="AA1305" s="308"/>
      <c r="AB1305" s="300"/>
      <c r="AC1305" s="300"/>
      <c r="AD1305" s="723"/>
      <c r="AE1305" s="723"/>
      <c r="AF1305" s="723"/>
      <c r="AG1305" s="241"/>
      <c r="AH1305" s="241"/>
      <c r="AI1305" s="241"/>
      <c r="AJ1305" s="241"/>
      <c r="AK1305" s="241"/>
      <c r="AL1305" s="241"/>
      <c r="AM1305" s="241"/>
      <c r="AN1305" s="242"/>
      <c r="AO1305" s="241"/>
      <c r="AP1305" s="242"/>
      <c r="AQ1305" s="241"/>
      <c r="AR1305" s="242"/>
      <c r="AS1305" s="241"/>
      <c r="AT1305" s="242"/>
      <c r="AU1305" s="241"/>
      <c r="AV1305" s="242"/>
      <c r="AW1305" s="241"/>
    </row>
    <row r="1306" spans="1:49" ht="26.25">
      <c r="A1306" s="312"/>
      <c r="B1306" s="312"/>
      <c r="C1306" s="312"/>
      <c r="D1306" s="312"/>
      <c r="E1306" s="312"/>
      <c r="F1306" s="313"/>
      <c r="G1306" s="304"/>
      <c r="H1306" s="314"/>
      <c r="I1306" s="300"/>
      <c r="J1306" s="315"/>
      <c r="K1306" s="315"/>
      <c r="L1306" s="316"/>
      <c r="M1306" s="300"/>
      <c r="N1306" s="308"/>
      <c r="O1306" s="300"/>
      <c r="P1306" s="312"/>
      <c r="Q1306" s="300"/>
      <c r="R1306" s="312"/>
      <c r="S1306" s="300"/>
      <c r="T1306" s="300"/>
      <c r="U1306" s="300"/>
      <c r="V1306" s="312"/>
      <c r="W1306" s="300"/>
      <c r="X1306" s="317"/>
      <c r="Y1306" s="308"/>
      <c r="Z1306" s="318"/>
      <c r="AA1306" s="308"/>
      <c r="AB1306" s="300"/>
      <c r="AC1306" s="300"/>
      <c r="AD1306" s="723"/>
      <c r="AE1306" s="723"/>
      <c r="AF1306" s="723"/>
      <c r="AG1306" s="241"/>
      <c r="AH1306" s="241"/>
      <c r="AI1306" s="241"/>
      <c r="AJ1306" s="241"/>
      <c r="AK1306" s="241"/>
      <c r="AL1306" s="241"/>
      <c r="AM1306" s="241"/>
      <c r="AN1306" s="242"/>
      <c r="AO1306" s="241"/>
      <c r="AP1306" s="242"/>
      <c r="AQ1306" s="241"/>
      <c r="AR1306" s="242"/>
      <c r="AS1306" s="241"/>
      <c r="AT1306" s="242"/>
      <c r="AU1306" s="241"/>
      <c r="AV1306" s="242"/>
      <c r="AW1306" s="241"/>
    </row>
    <row r="1307" spans="1:49" ht="26.25">
      <c r="A1307" s="312"/>
      <c r="B1307" s="312"/>
      <c r="C1307" s="312"/>
      <c r="D1307" s="312"/>
      <c r="E1307" s="312"/>
      <c r="F1307" s="313"/>
      <c r="G1307" s="304"/>
      <c r="H1307" s="314"/>
      <c r="I1307" s="300"/>
      <c r="J1307" s="315"/>
      <c r="K1307" s="315"/>
      <c r="L1307" s="316"/>
      <c r="M1307" s="300"/>
      <c r="N1307" s="308"/>
      <c r="O1307" s="300"/>
      <c r="P1307" s="312"/>
      <c r="Q1307" s="300"/>
      <c r="R1307" s="312"/>
      <c r="S1307" s="300"/>
      <c r="T1307" s="300"/>
      <c r="U1307" s="300"/>
      <c r="V1307" s="312"/>
      <c r="W1307" s="300"/>
      <c r="X1307" s="317"/>
      <c r="Y1307" s="308"/>
      <c r="Z1307" s="318"/>
      <c r="AA1307" s="308"/>
      <c r="AB1307" s="300"/>
      <c r="AC1307" s="300"/>
      <c r="AD1307" s="723"/>
      <c r="AE1307" s="723"/>
      <c r="AF1307" s="723"/>
      <c r="AG1307" s="241"/>
      <c r="AH1307" s="241"/>
      <c r="AI1307" s="241"/>
      <c r="AJ1307" s="241"/>
      <c r="AK1307" s="241"/>
      <c r="AL1307" s="241"/>
      <c r="AM1307" s="241"/>
      <c r="AN1307" s="242"/>
      <c r="AO1307" s="241"/>
      <c r="AP1307" s="242"/>
      <c r="AQ1307" s="241"/>
      <c r="AR1307" s="242"/>
      <c r="AS1307" s="241"/>
      <c r="AT1307" s="242"/>
      <c r="AU1307" s="241"/>
      <c r="AV1307" s="242"/>
      <c r="AW1307" s="241"/>
    </row>
    <row r="1308" spans="1:49" ht="26.25">
      <c r="A1308" s="312"/>
      <c r="B1308" s="312"/>
      <c r="C1308" s="312"/>
      <c r="D1308" s="312"/>
      <c r="E1308" s="312"/>
      <c r="F1308" s="313"/>
      <c r="G1308" s="304"/>
      <c r="H1308" s="314"/>
      <c r="I1308" s="300"/>
      <c r="J1308" s="315"/>
      <c r="K1308" s="315"/>
      <c r="L1308" s="316"/>
      <c r="M1308" s="300"/>
      <c r="N1308" s="308"/>
      <c r="O1308" s="300"/>
      <c r="P1308" s="312"/>
      <c r="Q1308" s="300"/>
      <c r="R1308" s="312"/>
      <c r="S1308" s="300"/>
      <c r="T1308" s="300"/>
      <c r="U1308" s="300"/>
      <c r="V1308" s="312"/>
      <c r="W1308" s="300"/>
      <c r="X1308" s="317"/>
      <c r="Y1308" s="308"/>
      <c r="Z1308" s="318"/>
      <c r="AA1308" s="308"/>
      <c r="AB1308" s="300"/>
      <c r="AC1308" s="300"/>
      <c r="AD1308" s="723"/>
      <c r="AE1308" s="723"/>
      <c r="AF1308" s="723"/>
      <c r="AG1308" s="241"/>
      <c r="AH1308" s="241"/>
      <c r="AI1308" s="241"/>
      <c r="AJ1308" s="241"/>
      <c r="AK1308" s="241"/>
      <c r="AL1308" s="241"/>
      <c r="AM1308" s="241"/>
      <c r="AN1308" s="242"/>
      <c r="AO1308" s="241"/>
      <c r="AP1308" s="242"/>
      <c r="AQ1308" s="241"/>
      <c r="AR1308" s="242"/>
      <c r="AS1308" s="241"/>
      <c r="AT1308" s="242"/>
      <c r="AU1308" s="241"/>
      <c r="AV1308" s="242"/>
      <c r="AW1308" s="241"/>
    </row>
    <row r="1309" spans="1:49" ht="26.25">
      <c r="A1309" s="312"/>
      <c r="B1309" s="312"/>
      <c r="C1309" s="312"/>
      <c r="D1309" s="312"/>
      <c r="E1309" s="312"/>
      <c r="F1309" s="313"/>
      <c r="G1309" s="304"/>
      <c r="H1309" s="314"/>
      <c r="I1309" s="300"/>
      <c r="J1309" s="315"/>
      <c r="K1309" s="315"/>
      <c r="L1309" s="316"/>
      <c r="M1309" s="300"/>
      <c r="N1309" s="308"/>
      <c r="O1309" s="300"/>
      <c r="P1309" s="312"/>
      <c r="Q1309" s="300"/>
      <c r="R1309" s="312"/>
      <c r="S1309" s="300"/>
      <c r="T1309" s="300"/>
      <c r="U1309" s="300"/>
      <c r="V1309" s="312"/>
      <c r="W1309" s="300"/>
      <c r="X1309" s="317"/>
      <c r="Y1309" s="308"/>
      <c r="Z1309" s="318"/>
      <c r="AA1309" s="308"/>
      <c r="AB1309" s="300"/>
      <c r="AC1309" s="300"/>
      <c r="AD1309" s="723"/>
      <c r="AE1309" s="723"/>
      <c r="AF1309" s="723"/>
      <c r="AG1309" s="241"/>
      <c r="AH1309" s="241"/>
      <c r="AI1309" s="241"/>
      <c r="AJ1309" s="241"/>
      <c r="AK1309" s="241"/>
      <c r="AL1309" s="241"/>
      <c r="AM1309" s="241"/>
      <c r="AN1309" s="242"/>
      <c r="AO1309" s="241"/>
      <c r="AP1309" s="242"/>
      <c r="AQ1309" s="241"/>
      <c r="AR1309" s="242"/>
      <c r="AS1309" s="241"/>
      <c r="AT1309" s="242"/>
      <c r="AU1309" s="241"/>
      <c r="AV1309" s="242"/>
      <c r="AW1309" s="241"/>
    </row>
    <row r="1310" spans="1:49" ht="26.25">
      <c r="A1310" s="312"/>
      <c r="B1310" s="312"/>
      <c r="C1310" s="312"/>
      <c r="D1310" s="312"/>
      <c r="E1310" s="312"/>
      <c r="F1310" s="313"/>
      <c r="G1310" s="304"/>
      <c r="H1310" s="314"/>
      <c r="I1310" s="300"/>
      <c r="J1310" s="315"/>
      <c r="K1310" s="315"/>
      <c r="L1310" s="316"/>
      <c r="M1310" s="300"/>
      <c r="N1310" s="308"/>
      <c r="O1310" s="300"/>
      <c r="P1310" s="312"/>
      <c r="Q1310" s="300"/>
      <c r="R1310" s="312"/>
      <c r="S1310" s="300"/>
      <c r="T1310" s="300"/>
      <c r="U1310" s="300"/>
      <c r="V1310" s="312"/>
      <c r="W1310" s="300"/>
      <c r="X1310" s="317"/>
      <c r="Y1310" s="308"/>
      <c r="Z1310" s="318"/>
      <c r="AA1310" s="308"/>
      <c r="AB1310" s="300"/>
      <c r="AC1310" s="300"/>
      <c r="AD1310" s="723"/>
      <c r="AE1310" s="723"/>
      <c r="AF1310" s="723"/>
      <c r="AG1310" s="241"/>
      <c r="AH1310" s="241"/>
      <c r="AI1310" s="241"/>
      <c r="AJ1310" s="241"/>
      <c r="AK1310" s="241"/>
      <c r="AL1310" s="241"/>
      <c r="AM1310" s="241"/>
      <c r="AN1310" s="242"/>
      <c r="AO1310" s="241"/>
      <c r="AP1310" s="242"/>
      <c r="AQ1310" s="241"/>
      <c r="AR1310" s="242"/>
      <c r="AS1310" s="241"/>
      <c r="AT1310" s="242"/>
      <c r="AU1310" s="241"/>
      <c r="AV1310" s="242"/>
      <c r="AW1310" s="241"/>
    </row>
    <row r="1311" spans="1:49" ht="26.25">
      <c r="A1311" s="312"/>
      <c r="B1311" s="312"/>
      <c r="C1311" s="312"/>
      <c r="D1311" s="312"/>
      <c r="E1311" s="312"/>
      <c r="F1311" s="313"/>
      <c r="G1311" s="304"/>
      <c r="H1311" s="314"/>
      <c r="I1311" s="300"/>
      <c r="J1311" s="315"/>
      <c r="K1311" s="315"/>
      <c r="L1311" s="316"/>
      <c r="M1311" s="300"/>
      <c r="N1311" s="308"/>
      <c r="O1311" s="300"/>
      <c r="P1311" s="312"/>
      <c r="Q1311" s="300"/>
      <c r="R1311" s="312"/>
      <c r="S1311" s="300"/>
      <c r="T1311" s="300"/>
      <c r="U1311" s="300"/>
      <c r="V1311" s="312"/>
      <c r="W1311" s="300"/>
      <c r="X1311" s="317"/>
      <c r="Y1311" s="308"/>
      <c r="Z1311" s="318"/>
      <c r="AA1311" s="308"/>
      <c r="AB1311" s="300"/>
      <c r="AC1311" s="300"/>
      <c r="AD1311" s="723"/>
      <c r="AE1311" s="723"/>
      <c r="AF1311" s="723"/>
      <c r="AG1311" s="241"/>
      <c r="AH1311" s="241"/>
      <c r="AI1311" s="241"/>
      <c r="AJ1311" s="241"/>
      <c r="AK1311" s="241"/>
      <c r="AL1311" s="241"/>
      <c r="AM1311" s="241"/>
      <c r="AN1311" s="242"/>
      <c r="AO1311" s="241"/>
      <c r="AP1311" s="242"/>
      <c r="AQ1311" s="241"/>
      <c r="AR1311" s="242"/>
      <c r="AS1311" s="241"/>
      <c r="AT1311" s="242"/>
      <c r="AU1311" s="241"/>
      <c r="AV1311" s="242"/>
      <c r="AW1311" s="241"/>
    </row>
    <row r="1312" spans="1:49" ht="26.25">
      <c r="A1312" s="312"/>
      <c r="B1312" s="312"/>
      <c r="C1312" s="312"/>
      <c r="D1312" s="312"/>
      <c r="E1312" s="312"/>
      <c r="F1312" s="313"/>
      <c r="G1312" s="304"/>
      <c r="H1312" s="314"/>
      <c r="I1312" s="300"/>
      <c r="J1312" s="315"/>
      <c r="K1312" s="315"/>
      <c r="L1312" s="316"/>
      <c r="M1312" s="300"/>
      <c r="N1312" s="308"/>
      <c r="O1312" s="300"/>
      <c r="P1312" s="312"/>
      <c r="Q1312" s="300"/>
      <c r="R1312" s="312"/>
      <c r="S1312" s="300"/>
      <c r="T1312" s="300"/>
      <c r="U1312" s="300"/>
      <c r="V1312" s="312"/>
      <c r="W1312" s="300"/>
      <c r="X1312" s="317"/>
      <c r="Y1312" s="308"/>
      <c r="Z1312" s="318"/>
      <c r="AA1312" s="308"/>
      <c r="AB1312" s="300"/>
      <c r="AC1312" s="300"/>
      <c r="AD1312" s="723"/>
      <c r="AE1312" s="723"/>
      <c r="AF1312" s="723"/>
      <c r="AG1312" s="241"/>
      <c r="AH1312" s="241"/>
      <c r="AI1312" s="241"/>
      <c r="AJ1312" s="241"/>
      <c r="AK1312" s="241"/>
      <c r="AL1312" s="241"/>
      <c r="AM1312" s="241"/>
      <c r="AN1312" s="242"/>
      <c r="AO1312" s="241"/>
      <c r="AP1312" s="242"/>
      <c r="AQ1312" s="241"/>
      <c r="AR1312" s="242"/>
      <c r="AS1312" s="241"/>
      <c r="AT1312" s="242"/>
      <c r="AU1312" s="241"/>
      <c r="AV1312" s="242"/>
      <c r="AW1312" s="241"/>
    </row>
    <row r="1313" spans="1:49" ht="26.25">
      <c r="A1313" s="312"/>
      <c r="B1313" s="312"/>
      <c r="C1313" s="312"/>
      <c r="D1313" s="312"/>
      <c r="E1313" s="312"/>
      <c r="F1313" s="313"/>
      <c r="G1313" s="304"/>
      <c r="H1313" s="314"/>
      <c r="I1313" s="300"/>
      <c r="J1313" s="315"/>
      <c r="K1313" s="315"/>
      <c r="L1313" s="316"/>
      <c r="M1313" s="300"/>
      <c r="N1313" s="308"/>
      <c r="O1313" s="300"/>
      <c r="P1313" s="312"/>
      <c r="Q1313" s="300"/>
      <c r="R1313" s="312"/>
      <c r="S1313" s="300"/>
      <c r="T1313" s="300"/>
      <c r="U1313" s="300"/>
      <c r="V1313" s="312"/>
      <c r="W1313" s="300"/>
      <c r="X1313" s="317"/>
      <c r="Y1313" s="308"/>
      <c r="Z1313" s="318"/>
      <c r="AA1313" s="308"/>
      <c r="AB1313" s="300"/>
      <c r="AC1313" s="300"/>
      <c r="AD1313" s="723"/>
      <c r="AE1313" s="723"/>
      <c r="AF1313" s="723"/>
      <c r="AG1313" s="241"/>
      <c r="AH1313" s="241"/>
      <c r="AI1313" s="241"/>
      <c r="AJ1313" s="241"/>
      <c r="AK1313" s="241"/>
      <c r="AL1313" s="241"/>
      <c r="AM1313" s="241"/>
      <c r="AN1313" s="242"/>
      <c r="AO1313" s="241"/>
      <c r="AP1313" s="242"/>
      <c r="AQ1313" s="241"/>
      <c r="AR1313" s="242"/>
      <c r="AS1313" s="241"/>
      <c r="AT1313" s="242"/>
      <c r="AU1313" s="241"/>
      <c r="AV1313" s="242"/>
      <c r="AW1313" s="241"/>
    </row>
    <row r="1314" spans="1:49" ht="26.25">
      <c r="A1314" s="312"/>
      <c r="B1314" s="312"/>
      <c r="C1314" s="312"/>
      <c r="D1314" s="312"/>
      <c r="E1314" s="312"/>
      <c r="F1314" s="313"/>
      <c r="G1314" s="304"/>
      <c r="H1314" s="314"/>
      <c r="I1314" s="300"/>
      <c r="J1314" s="315"/>
      <c r="K1314" s="315"/>
      <c r="L1314" s="316"/>
      <c r="M1314" s="300"/>
      <c r="N1314" s="308"/>
      <c r="O1314" s="300"/>
      <c r="P1314" s="312"/>
      <c r="Q1314" s="300"/>
      <c r="R1314" s="312"/>
      <c r="S1314" s="300"/>
      <c r="T1314" s="300"/>
      <c r="U1314" s="300"/>
      <c r="V1314" s="312"/>
      <c r="W1314" s="300"/>
      <c r="X1314" s="317"/>
      <c r="Y1314" s="308"/>
      <c r="Z1314" s="318"/>
      <c r="AA1314" s="308"/>
      <c r="AB1314" s="300"/>
      <c r="AC1314" s="300"/>
      <c r="AD1314" s="723"/>
      <c r="AE1314" s="723"/>
      <c r="AF1314" s="723"/>
      <c r="AG1314" s="241"/>
      <c r="AH1314" s="241"/>
      <c r="AI1314" s="241"/>
      <c r="AJ1314" s="241"/>
      <c r="AK1314" s="241"/>
      <c r="AL1314" s="241"/>
      <c r="AM1314" s="241"/>
      <c r="AN1314" s="242"/>
      <c r="AO1314" s="241"/>
      <c r="AP1314" s="242"/>
      <c r="AQ1314" s="241"/>
      <c r="AR1314" s="242"/>
      <c r="AS1314" s="241"/>
      <c r="AT1314" s="242"/>
      <c r="AU1314" s="241"/>
      <c r="AV1314" s="242"/>
      <c r="AW1314" s="241"/>
    </row>
    <row r="1315" spans="1:49" ht="26.25">
      <c r="A1315" s="312"/>
      <c r="B1315" s="312"/>
      <c r="C1315" s="312"/>
      <c r="D1315" s="312"/>
      <c r="E1315" s="312"/>
      <c r="F1315" s="313"/>
      <c r="G1315" s="304"/>
      <c r="H1315" s="314"/>
      <c r="I1315" s="300"/>
      <c r="J1315" s="315"/>
      <c r="K1315" s="315"/>
      <c r="L1315" s="316"/>
      <c r="M1315" s="300"/>
      <c r="N1315" s="308"/>
      <c r="O1315" s="300"/>
      <c r="P1315" s="312"/>
      <c r="Q1315" s="300"/>
      <c r="R1315" s="312"/>
      <c r="S1315" s="300"/>
      <c r="T1315" s="300"/>
      <c r="U1315" s="300"/>
      <c r="V1315" s="312"/>
      <c r="W1315" s="300"/>
      <c r="X1315" s="317"/>
      <c r="Y1315" s="308"/>
      <c r="Z1315" s="318"/>
      <c r="AA1315" s="308"/>
      <c r="AB1315" s="300"/>
      <c r="AC1315" s="300"/>
      <c r="AD1315" s="723"/>
      <c r="AE1315" s="723"/>
      <c r="AF1315" s="723"/>
      <c r="AG1315" s="241"/>
      <c r="AH1315" s="241"/>
      <c r="AI1315" s="241"/>
      <c r="AJ1315" s="241"/>
      <c r="AK1315" s="241"/>
      <c r="AL1315" s="241"/>
      <c r="AM1315" s="241"/>
      <c r="AN1315" s="242"/>
      <c r="AO1315" s="241"/>
      <c r="AP1315" s="242"/>
      <c r="AQ1315" s="241"/>
      <c r="AR1315" s="242"/>
      <c r="AS1315" s="241"/>
      <c r="AT1315" s="242"/>
      <c r="AU1315" s="241"/>
      <c r="AV1315" s="242"/>
      <c r="AW1315" s="241"/>
    </row>
    <row r="1316" spans="1:49" ht="26.25">
      <c r="A1316" s="312"/>
      <c r="B1316" s="312"/>
      <c r="C1316" s="312"/>
      <c r="D1316" s="312"/>
      <c r="E1316" s="312"/>
      <c r="F1316" s="313"/>
      <c r="G1316" s="304"/>
      <c r="H1316" s="314"/>
      <c r="I1316" s="300"/>
      <c r="J1316" s="315"/>
      <c r="K1316" s="315"/>
      <c r="L1316" s="316"/>
      <c r="M1316" s="300"/>
      <c r="N1316" s="308"/>
      <c r="O1316" s="300"/>
      <c r="P1316" s="312"/>
      <c r="Q1316" s="300"/>
      <c r="R1316" s="312"/>
      <c r="S1316" s="300"/>
      <c r="T1316" s="300"/>
      <c r="U1316" s="300"/>
      <c r="V1316" s="312"/>
      <c r="W1316" s="300"/>
      <c r="X1316" s="317"/>
      <c r="Y1316" s="308"/>
      <c r="Z1316" s="318"/>
      <c r="AA1316" s="308"/>
      <c r="AB1316" s="300"/>
      <c r="AC1316" s="300"/>
      <c r="AD1316" s="723"/>
      <c r="AE1316" s="723"/>
      <c r="AF1316" s="723"/>
      <c r="AG1316" s="241"/>
      <c r="AH1316" s="241"/>
      <c r="AI1316" s="241"/>
      <c r="AJ1316" s="241"/>
      <c r="AK1316" s="241"/>
      <c r="AL1316" s="241"/>
      <c r="AM1316" s="241"/>
      <c r="AN1316" s="242"/>
      <c r="AO1316" s="241"/>
      <c r="AP1316" s="242"/>
      <c r="AQ1316" s="241"/>
      <c r="AR1316" s="242"/>
      <c r="AS1316" s="241"/>
      <c r="AT1316" s="242"/>
      <c r="AU1316" s="241"/>
      <c r="AV1316" s="242"/>
      <c r="AW1316" s="241"/>
    </row>
    <row r="1317" spans="1:49" ht="26.25">
      <c r="A1317" s="312"/>
      <c r="B1317" s="312"/>
      <c r="C1317" s="312"/>
      <c r="D1317" s="312"/>
      <c r="E1317" s="312"/>
      <c r="F1317" s="313"/>
      <c r="G1317" s="304"/>
      <c r="H1317" s="314"/>
      <c r="I1317" s="300"/>
      <c r="J1317" s="315"/>
      <c r="K1317" s="315"/>
      <c r="L1317" s="316"/>
      <c r="M1317" s="300"/>
      <c r="N1317" s="308"/>
      <c r="O1317" s="300"/>
      <c r="P1317" s="312"/>
      <c r="Q1317" s="300"/>
      <c r="R1317" s="312"/>
      <c r="S1317" s="300"/>
      <c r="T1317" s="300"/>
      <c r="U1317" s="300"/>
      <c r="V1317" s="312"/>
      <c r="W1317" s="300"/>
      <c r="X1317" s="317"/>
      <c r="Y1317" s="308"/>
      <c r="Z1317" s="318"/>
      <c r="AA1317" s="308"/>
      <c r="AB1317" s="300"/>
      <c r="AC1317" s="300"/>
      <c r="AD1317" s="723"/>
      <c r="AE1317" s="723"/>
      <c r="AF1317" s="723"/>
      <c r="AG1317" s="241"/>
      <c r="AH1317" s="241"/>
      <c r="AI1317" s="241"/>
      <c r="AJ1317" s="241"/>
      <c r="AK1317" s="241"/>
      <c r="AL1317" s="241"/>
      <c r="AM1317" s="241"/>
      <c r="AN1317" s="242"/>
      <c r="AO1317" s="241"/>
      <c r="AP1317" s="242"/>
      <c r="AQ1317" s="241"/>
      <c r="AR1317" s="242"/>
      <c r="AS1317" s="241"/>
      <c r="AT1317" s="242"/>
      <c r="AU1317" s="241"/>
      <c r="AV1317" s="242"/>
      <c r="AW1317" s="241"/>
    </row>
    <row r="1318" spans="1:49" ht="26.25">
      <c r="A1318" s="312"/>
      <c r="B1318" s="312"/>
      <c r="C1318" s="312"/>
      <c r="D1318" s="312"/>
      <c r="E1318" s="312"/>
      <c r="F1318" s="313"/>
      <c r="G1318" s="304"/>
      <c r="H1318" s="314"/>
      <c r="I1318" s="300"/>
      <c r="J1318" s="315"/>
      <c r="K1318" s="315"/>
      <c r="L1318" s="316"/>
      <c r="M1318" s="300"/>
      <c r="N1318" s="308"/>
      <c r="O1318" s="300"/>
      <c r="P1318" s="312"/>
      <c r="Q1318" s="300"/>
      <c r="R1318" s="312"/>
      <c r="S1318" s="300"/>
      <c r="T1318" s="300"/>
      <c r="U1318" s="300"/>
      <c r="V1318" s="312"/>
      <c r="W1318" s="300"/>
      <c r="X1318" s="317"/>
      <c r="Y1318" s="308"/>
      <c r="Z1318" s="318"/>
      <c r="AA1318" s="308"/>
      <c r="AB1318" s="300"/>
      <c r="AC1318" s="300"/>
      <c r="AD1318" s="723"/>
      <c r="AE1318" s="723"/>
      <c r="AF1318" s="723"/>
      <c r="AG1318" s="241"/>
      <c r="AH1318" s="241"/>
      <c r="AI1318" s="241"/>
      <c r="AJ1318" s="241"/>
      <c r="AK1318" s="241"/>
      <c r="AL1318" s="241"/>
      <c r="AM1318" s="241"/>
      <c r="AN1318" s="242"/>
      <c r="AO1318" s="241"/>
      <c r="AP1318" s="242"/>
      <c r="AQ1318" s="241"/>
      <c r="AR1318" s="242"/>
      <c r="AS1318" s="241"/>
      <c r="AT1318" s="242"/>
      <c r="AU1318" s="241"/>
      <c r="AV1318" s="242"/>
      <c r="AW1318" s="241"/>
    </row>
    <row r="1319" spans="1:49" ht="26.25">
      <c r="A1319" s="312"/>
      <c r="B1319" s="312"/>
      <c r="C1319" s="312"/>
      <c r="D1319" s="312"/>
      <c r="E1319" s="312"/>
      <c r="F1319" s="313"/>
      <c r="G1319" s="304"/>
      <c r="H1319" s="314"/>
      <c r="I1319" s="300"/>
      <c r="J1319" s="315"/>
      <c r="K1319" s="315"/>
      <c r="L1319" s="316"/>
      <c r="M1319" s="300"/>
      <c r="N1319" s="308"/>
      <c r="O1319" s="300"/>
      <c r="P1319" s="312"/>
      <c r="Q1319" s="300"/>
      <c r="R1319" s="312"/>
      <c r="S1319" s="300"/>
      <c r="T1319" s="300"/>
      <c r="U1319" s="300"/>
      <c r="V1319" s="312"/>
      <c r="W1319" s="300"/>
      <c r="X1319" s="317"/>
      <c r="Y1319" s="308"/>
      <c r="Z1319" s="318"/>
      <c r="AA1319" s="308"/>
      <c r="AB1319" s="300"/>
      <c r="AC1319" s="300"/>
      <c r="AD1319" s="723"/>
      <c r="AE1319" s="723"/>
      <c r="AF1319" s="723"/>
      <c r="AG1319" s="241"/>
      <c r="AH1319" s="241"/>
      <c r="AI1319" s="241"/>
      <c r="AJ1319" s="241"/>
      <c r="AK1319" s="241"/>
      <c r="AL1319" s="241"/>
      <c r="AM1319" s="241"/>
      <c r="AN1319" s="242"/>
      <c r="AO1319" s="241"/>
      <c r="AP1319" s="242"/>
      <c r="AQ1319" s="241"/>
      <c r="AR1319" s="242"/>
      <c r="AS1319" s="241"/>
      <c r="AT1319" s="242"/>
      <c r="AU1319" s="241"/>
      <c r="AV1319" s="242"/>
      <c r="AW1319" s="241"/>
    </row>
    <row r="1320" spans="1:49" ht="26.25">
      <c r="A1320" s="312"/>
      <c r="B1320" s="312"/>
      <c r="C1320" s="312"/>
      <c r="D1320" s="312"/>
      <c r="E1320" s="312"/>
      <c r="F1320" s="313"/>
      <c r="G1320" s="304"/>
      <c r="H1320" s="314"/>
      <c r="I1320" s="300"/>
      <c r="J1320" s="315"/>
      <c r="K1320" s="315"/>
      <c r="L1320" s="316"/>
      <c r="M1320" s="300"/>
      <c r="N1320" s="308"/>
      <c r="O1320" s="300"/>
      <c r="P1320" s="312"/>
      <c r="Q1320" s="300"/>
      <c r="R1320" s="312"/>
      <c r="S1320" s="300"/>
      <c r="T1320" s="300"/>
      <c r="U1320" s="300"/>
      <c r="V1320" s="312"/>
      <c r="W1320" s="300"/>
      <c r="X1320" s="317"/>
      <c r="Y1320" s="308"/>
      <c r="Z1320" s="318"/>
      <c r="AA1320" s="308"/>
      <c r="AB1320" s="300"/>
      <c r="AC1320" s="300"/>
      <c r="AD1320" s="723"/>
      <c r="AE1320" s="723"/>
      <c r="AF1320" s="723"/>
      <c r="AG1320" s="241"/>
      <c r="AH1320" s="241"/>
      <c r="AI1320" s="241"/>
      <c r="AJ1320" s="241"/>
      <c r="AK1320" s="241"/>
      <c r="AL1320" s="241"/>
      <c r="AM1320" s="241"/>
      <c r="AN1320" s="242"/>
      <c r="AO1320" s="241"/>
      <c r="AP1320" s="242"/>
      <c r="AQ1320" s="241"/>
      <c r="AR1320" s="242"/>
      <c r="AS1320" s="241"/>
      <c r="AT1320" s="242"/>
      <c r="AU1320" s="241"/>
      <c r="AV1320" s="242"/>
      <c r="AW1320" s="241"/>
    </row>
    <row r="1321" spans="1:49" ht="26.25">
      <c r="A1321" s="312"/>
      <c r="B1321" s="312"/>
      <c r="C1321" s="312"/>
      <c r="D1321" s="312"/>
      <c r="E1321" s="312"/>
      <c r="F1321" s="313"/>
      <c r="G1321" s="304"/>
      <c r="H1321" s="314"/>
      <c r="I1321" s="300"/>
      <c r="J1321" s="315"/>
      <c r="K1321" s="315"/>
      <c r="L1321" s="316"/>
      <c r="M1321" s="300"/>
      <c r="N1321" s="308"/>
      <c r="O1321" s="300"/>
      <c r="P1321" s="312"/>
      <c r="Q1321" s="300"/>
      <c r="R1321" s="312"/>
      <c r="S1321" s="300"/>
      <c r="T1321" s="300"/>
      <c r="U1321" s="300"/>
      <c r="V1321" s="312"/>
      <c r="W1321" s="300"/>
      <c r="X1321" s="317"/>
      <c r="Y1321" s="308"/>
      <c r="Z1321" s="318"/>
      <c r="AA1321" s="308"/>
      <c r="AB1321" s="300"/>
      <c r="AC1321" s="300"/>
      <c r="AD1321" s="723"/>
      <c r="AE1321" s="723"/>
      <c r="AF1321" s="723"/>
      <c r="AG1321" s="241"/>
      <c r="AH1321" s="241"/>
      <c r="AI1321" s="241"/>
      <c r="AJ1321" s="241"/>
      <c r="AK1321" s="241"/>
      <c r="AL1321" s="241"/>
      <c r="AM1321" s="241"/>
      <c r="AN1321" s="242"/>
      <c r="AO1321" s="241"/>
      <c r="AP1321" s="242"/>
      <c r="AQ1321" s="241"/>
      <c r="AR1321" s="242"/>
      <c r="AS1321" s="241"/>
      <c r="AT1321" s="242"/>
      <c r="AU1321" s="241"/>
      <c r="AV1321" s="242"/>
      <c r="AW1321" s="241"/>
    </row>
    <row r="1322" spans="1:49" ht="26.25">
      <c r="A1322" s="312"/>
      <c r="B1322" s="312"/>
      <c r="C1322" s="312"/>
      <c r="D1322" s="312"/>
      <c r="E1322" s="312"/>
      <c r="F1322" s="313"/>
      <c r="G1322" s="304"/>
      <c r="H1322" s="314"/>
      <c r="I1322" s="300"/>
      <c r="J1322" s="315"/>
      <c r="K1322" s="315"/>
      <c r="L1322" s="316"/>
      <c r="M1322" s="300"/>
      <c r="N1322" s="308"/>
      <c r="O1322" s="300"/>
      <c r="P1322" s="312"/>
      <c r="Q1322" s="300"/>
      <c r="R1322" s="312"/>
      <c r="S1322" s="300"/>
      <c r="T1322" s="300"/>
      <c r="U1322" s="300"/>
      <c r="V1322" s="312"/>
      <c r="W1322" s="300"/>
      <c r="X1322" s="317"/>
      <c r="Y1322" s="308"/>
      <c r="Z1322" s="318"/>
      <c r="AA1322" s="308"/>
      <c r="AB1322" s="300"/>
      <c r="AC1322" s="300"/>
      <c r="AD1322" s="723"/>
      <c r="AE1322" s="723"/>
      <c r="AF1322" s="723"/>
      <c r="AG1322" s="241"/>
      <c r="AH1322" s="241"/>
      <c r="AI1322" s="241"/>
      <c r="AJ1322" s="241"/>
      <c r="AK1322" s="241"/>
      <c r="AL1322" s="241"/>
      <c r="AM1322" s="241"/>
      <c r="AN1322" s="242"/>
      <c r="AO1322" s="241"/>
      <c r="AP1322" s="242"/>
      <c r="AQ1322" s="241"/>
      <c r="AR1322" s="242"/>
      <c r="AS1322" s="241"/>
      <c r="AT1322" s="242"/>
      <c r="AU1322" s="241"/>
      <c r="AV1322" s="242"/>
      <c r="AW1322" s="241"/>
    </row>
    <row r="1323" spans="1:49" ht="26.25">
      <c r="A1323" s="312"/>
      <c r="B1323" s="312"/>
      <c r="C1323" s="312"/>
      <c r="D1323" s="312"/>
      <c r="E1323" s="312"/>
      <c r="F1323" s="313"/>
      <c r="G1323" s="304"/>
      <c r="H1323" s="314"/>
      <c r="I1323" s="300"/>
      <c r="J1323" s="315"/>
      <c r="K1323" s="315"/>
      <c r="L1323" s="316"/>
      <c r="M1323" s="300"/>
      <c r="N1323" s="308"/>
      <c r="O1323" s="300"/>
      <c r="P1323" s="312"/>
      <c r="Q1323" s="300"/>
      <c r="R1323" s="312"/>
      <c r="S1323" s="300"/>
      <c r="T1323" s="300"/>
      <c r="U1323" s="300"/>
      <c r="V1323" s="312"/>
      <c r="W1323" s="300"/>
      <c r="X1323" s="317"/>
      <c r="Y1323" s="308"/>
      <c r="Z1323" s="318"/>
      <c r="AA1323" s="308"/>
      <c r="AB1323" s="300"/>
      <c r="AC1323" s="300"/>
      <c r="AD1323" s="723"/>
      <c r="AE1323" s="723"/>
      <c r="AF1323" s="723"/>
      <c r="AG1323" s="241"/>
      <c r="AH1323" s="241"/>
      <c r="AI1323" s="241"/>
      <c r="AJ1323" s="241"/>
      <c r="AK1323" s="241"/>
      <c r="AL1323" s="241"/>
      <c r="AM1323" s="241"/>
      <c r="AN1323" s="242"/>
      <c r="AO1323" s="241"/>
      <c r="AP1323" s="242"/>
      <c r="AQ1323" s="241"/>
      <c r="AR1323" s="242"/>
      <c r="AS1323" s="241"/>
      <c r="AT1323" s="242"/>
      <c r="AU1323" s="241"/>
      <c r="AV1323" s="242"/>
      <c r="AW1323" s="241"/>
    </row>
    <row r="1324" spans="1:49" ht="26.25">
      <c r="A1324" s="312"/>
      <c r="B1324" s="312"/>
      <c r="C1324" s="312"/>
      <c r="D1324" s="312"/>
      <c r="E1324" s="312"/>
      <c r="F1324" s="313"/>
      <c r="G1324" s="304"/>
      <c r="H1324" s="314"/>
      <c r="I1324" s="300"/>
      <c r="J1324" s="315"/>
      <c r="K1324" s="315"/>
      <c r="L1324" s="316"/>
      <c r="M1324" s="300"/>
      <c r="N1324" s="308"/>
      <c r="O1324" s="300"/>
      <c r="P1324" s="312"/>
      <c r="Q1324" s="300"/>
      <c r="R1324" s="312"/>
      <c r="S1324" s="300"/>
      <c r="T1324" s="300"/>
      <c r="U1324" s="300"/>
      <c r="V1324" s="312"/>
      <c r="W1324" s="300"/>
      <c r="X1324" s="317"/>
      <c r="Y1324" s="308"/>
      <c r="Z1324" s="318"/>
      <c r="AA1324" s="308"/>
      <c r="AB1324" s="300"/>
      <c r="AC1324" s="300"/>
      <c r="AD1324" s="723"/>
      <c r="AE1324" s="723"/>
      <c r="AF1324" s="723"/>
      <c r="AG1324" s="241"/>
      <c r="AH1324" s="241"/>
      <c r="AI1324" s="241"/>
      <c r="AJ1324" s="241"/>
      <c r="AK1324" s="241"/>
      <c r="AL1324" s="241"/>
      <c r="AM1324" s="241"/>
      <c r="AN1324" s="242"/>
      <c r="AO1324" s="241"/>
      <c r="AP1324" s="242"/>
      <c r="AQ1324" s="241"/>
      <c r="AR1324" s="242"/>
      <c r="AS1324" s="241"/>
      <c r="AT1324" s="242"/>
      <c r="AU1324" s="241"/>
      <c r="AV1324" s="242"/>
      <c r="AW1324" s="241"/>
    </row>
    <row r="1325" spans="1:49" ht="26.25">
      <c r="A1325" s="312"/>
      <c r="B1325" s="312"/>
      <c r="C1325" s="312"/>
      <c r="D1325" s="312"/>
      <c r="E1325" s="312"/>
      <c r="F1325" s="313"/>
      <c r="G1325" s="304"/>
      <c r="H1325" s="314"/>
      <c r="I1325" s="300"/>
      <c r="J1325" s="315"/>
      <c r="K1325" s="315"/>
      <c r="L1325" s="316"/>
      <c r="M1325" s="300"/>
      <c r="N1325" s="308"/>
      <c r="O1325" s="300"/>
      <c r="P1325" s="312"/>
      <c r="Q1325" s="300"/>
      <c r="R1325" s="312"/>
      <c r="S1325" s="300"/>
      <c r="T1325" s="300"/>
      <c r="U1325" s="300"/>
      <c r="V1325" s="312"/>
      <c r="W1325" s="300"/>
      <c r="X1325" s="317"/>
      <c r="Y1325" s="308"/>
      <c r="Z1325" s="318"/>
      <c r="AA1325" s="308"/>
      <c r="AB1325" s="300"/>
      <c r="AC1325" s="300"/>
      <c r="AD1325" s="723"/>
      <c r="AE1325" s="723"/>
      <c r="AF1325" s="723"/>
      <c r="AG1325" s="241"/>
      <c r="AH1325" s="241"/>
      <c r="AI1325" s="241"/>
      <c r="AJ1325" s="241"/>
      <c r="AK1325" s="241"/>
      <c r="AL1325" s="241"/>
      <c r="AM1325" s="241"/>
      <c r="AN1325" s="242"/>
      <c r="AO1325" s="241"/>
      <c r="AP1325" s="242"/>
      <c r="AQ1325" s="241"/>
      <c r="AR1325" s="242"/>
      <c r="AS1325" s="241"/>
      <c r="AT1325" s="242"/>
      <c r="AU1325" s="241"/>
      <c r="AV1325" s="242"/>
      <c r="AW1325" s="241"/>
    </row>
    <row r="1326" spans="1:49" ht="26.25">
      <c r="A1326" s="312"/>
      <c r="B1326" s="312"/>
      <c r="C1326" s="312"/>
      <c r="D1326" s="312"/>
      <c r="E1326" s="312"/>
      <c r="F1326" s="313"/>
      <c r="G1326" s="304"/>
      <c r="H1326" s="314"/>
      <c r="I1326" s="300"/>
      <c r="J1326" s="315"/>
      <c r="K1326" s="315"/>
      <c r="L1326" s="316"/>
      <c r="M1326" s="300"/>
      <c r="N1326" s="308"/>
      <c r="O1326" s="300"/>
      <c r="P1326" s="312"/>
      <c r="Q1326" s="300"/>
      <c r="R1326" s="312"/>
      <c r="S1326" s="300"/>
      <c r="T1326" s="300"/>
      <c r="U1326" s="300"/>
      <c r="V1326" s="312"/>
      <c r="W1326" s="300"/>
      <c r="X1326" s="317"/>
      <c r="Y1326" s="308"/>
      <c r="Z1326" s="318"/>
      <c r="AA1326" s="308"/>
      <c r="AB1326" s="300"/>
      <c r="AC1326" s="300"/>
      <c r="AD1326" s="723"/>
      <c r="AE1326" s="723"/>
      <c r="AF1326" s="723"/>
      <c r="AG1326" s="241"/>
      <c r="AH1326" s="241"/>
      <c r="AI1326" s="241"/>
      <c r="AJ1326" s="241"/>
      <c r="AK1326" s="241"/>
      <c r="AL1326" s="241"/>
      <c r="AM1326" s="241"/>
      <c r="AN1326" s="242"/>
      <c r="AO1326" s="241"/>
      <c r="AP1326" s="242"/>
      <c r="AQ1326" s="241"/>
      <c r="AR1326" s="242"/>
      <c r="AS1326" s="241"/>
      <c r="AT1326" s="242"/>
      <c r="AU1326" s="241"/>
      <c r="AV1326" s="242"/>
      <c r="AW1326" s="241"/>
    </row>
    <row r="1327" spans="1:49" ht="26.25">
      <c r="A1327" s="312"/>
      <c r="B1327" s="312"/>
      <c r="C1327" s="312"/>
      <c r="D1327" s="312"/>
      <c r="E1327" s="312"/>
      <c r="F1327" s="313"/>
      <c r="G1327" s="304"/>
      <c r="H1327" s="314"/>
      <c r="I1327" s="300"/>
      <c r="J1327" s="315"/>
      <c r="K1327" s="315"/>
      <c r="L1327" s="316"/>
      <c r="M1327" s="300"/>
      <c r="N1327" s="308"/>
      <c r="O1327" s="300"/>
      <c r="P1327" s="312"/>
      <c r="Q1327" s="300"/>
      <c r="R1327" s="312"/>
      <c r="S1327" s="300"/>
      <c r="T1327" s="300"/>
      <c r="U1327" s="300"/>
      <c r="V1327" s="312"/>
      <c r="W1327" s="300"/>
      <c r="X1327" s="317"/>
      <c r="Y1327" s="308"/>
      <c r="Z1327" s="318"/>
      <c r="AA1327" s="308"/>
      <c r="AB1327" s="300"/>
      <c r="AC1327" s="300"/>
      <c r="AD1327" s="723"/>
      <c r="AE1327" s="723"/>
      <c r="AF1327" s="723"/>
      <c r="AG1327" s="241"/>
      <c r="AH1327" s="241"/>
      <c r="AI1327" s="241"/>
      <c r="AJ1327" s="241"/>
      <c r="AK1327" s="241"/>
      <c r="AL1327" s="241"/>
      <c r="AM1327" s="241"/>
      <c r="AN1327" s="242"/>
      <c r="AO1327" s="241"/>
      <c r="AP1327" s="242"/>
      <c r="AQ1327" s="241"/>
      <c r="AR1327" s="242"/>
      <c r="AS1327" s="241"/>
      <c r="AT1327" s="242"/>
      <c r="AU1327" s="241"/>
      <c r="AV1327" s="242"/>
      <c r="AW1327" s="241"/>
    </row>
    <row r="1328" spans="1:49" ht="26.25">
      <c r="A1328" s="312"/>
      <c r="B1328" s="312"/>
      <c r="C1328" s="312"/>
      <c r="D1328" s="312"/>
      <c r="E1328" s="312"/>
      <c r="F1328" s="313"/>
      <c r="G1328" s="304"/>
      <c r="H1328" s="314"/>
      <c r="I1328" s="300"/>
      <c r="J1328" s="315"/>
      <c r="K1328" s="315"/>
      <c r="L1328" s="316"/>
      <c r="M1328" s="300"/>
      <c r="N1328" s="308"/>
      <c r="O1328" s="300"/>
      <c r="P1328" s="312"/>
      <c r="Q1328" s="300"/>
      <c r="R1328" s="312"/>
      <c r="S1328" s="300"/>
      <c r="T1328" s="300"/>
      <c r="U1328" s="300"/>
      <c r="V1328" s="312"/>
      <c r="W1328" s="300"/>
      <c r="X1328" s="317"/>
      <c r="Y1328" s="308"/>
      <c r="Z1328" s="318"/>
      <c r="AA1328" s="308"/>
      <c r="AB1328" s="300"/>
      <c r="AC1328" s="300"/>
      <c r="AD1328" s="723"/>
      <c r="AE1328" s="723"/>
      <c r="AF1328" s="723"/>
      <c r="AG1328" s="241"/>
      <c r="AH1328" s="241"/>
      <c r="AI1328" s="241"/>
      <c r="AJ1328" s="241"/>
      <c r="AK1328" s="241"/>
      <c r="AL1328" s="241"/>
      <c r="AM1328" s="241"/>
      <c r="AN1328" s="242"/>
      <c r="AO1328" s="241"/>
      <c r="AP1328" s="242"/>
      <c r="AQ1328" s="241"/>
      <c r="AR1328" s="242"/>
      <c r="AS1328" s="241"/>
      <c r="AT1328" s="242"/>
      <c r="AU1328" s="241"/>
      <c r="AV1328" s="242"/>
      <c r="AW1328" s="241"/>
    </row>
    <row r="1329" spans="1:49" ht="26.25">
      <c r="A1329" s="312"/>
      <c r="B1329" s="312"/>
      <c r="C1329" s="312"/>
      <c r="D1329" s="312"/>
      <c r="E1329" s="312"/>
      <c r="F1329" s="313"/>
      <c r="G1329" s="304"/>
      <c r="H1329" s="314"/>
      <c r="I1329" s="300"/>
      <c r="J1329" s="315"/>
      <c r="K1329" s="315"/>
      <c r="L1329" s="316"/>
      <c r="M1329" s="300"/>
      <c r="N1329" s="308"/>
      <c r="O1329" s="300"/>
      <c r="P1329" s="312"/>
      <c r="Q1329" s="300"/>
      <c r="R1329" s="312"/>
      <c r="S1329" s="300"/>
      <c r="T1329" s="300"/>
      <c r="U1329" s="300"/>
      <c r="V1329" s="312"/>
      <c r="W1329" s="300"/>
      <c r="X1329" s="317"/>
      <c r="Y1329" s="308"/>
      <c r="Z1329" s="318"/>
      <c r="AA1329" s="308"/>
      <c r="AB1329" s="300"/>
      <c r="AC1329" s="300"/>
      <c r="AD1329" s="723"/>
      <c r="AE1329" s="723"/>
      <c r="AF1329" s="723"/>
      <c r="AG1329" s="241"/>
      <c r="AH1329" s="241"/>
      <c r="AI1329" s="241"/>
      <c r="AJ1329" s="241"/>
      <c r="AK1329" s="241"/>
      <c r="AL1329" s="241"/>
      <c r="AM1329" s="241"/>
      <c r="AN1329" s="242"/>
      <c r="AO1329" s="241"/>
      <c r="AP1329" s="242"/>
      <c r="AQ1329" s="241"/>
      <c r="AR1329" s="242"/>
      <c r="AS1329" s="241"/>
      <c r="AT1329" s="242"/>
      <c r="AU1329" s="241"/>
      <c r="AV1329" s="242"/>
      <c r="AW1329" s="241"/>
    </row>
    <row r="1330" spans="1:49" ht="26.25">
      <c r="A1330" s="312"/>
      <c r="B1330" s="312"/>
      <c r="C1330" s="312"/>
      <c r="D1330" s="312"/>
      <c r="E1330" s="312"/>
      <c r="F1330" s="313"/>
      <c r="G1330" s="304"/>
      <c r="H1330" s="314"/>
      <c r="I1330" s="300"/>
      <c r="J1330" s="315"/>
      <c r="K1330" s="315"/>
      <c r="L1330" s="316"/>
      <c r="M1330" s="300"/>
      <c r="N1330" s="308"/>
      <c r="O1330" s="300"/>
      <c r="P1330" s="312"/>
      <c r="Q1330" s="300"/>
      <c r="R1330" s="312"/>
      <c r="S1330" s="300"/>
      <c r="T1330" s="300"/>
      <c r="U1330" s="300"/>
      <c r="V1330" s="312"/>
      <c r="W1330" s="300"/>
      <c r="X1330" s="317"/>
      <c r="Y1330" s="308"/>
      <c r="Z1330" s="318"/>
      <c r="AA1330" s="308"/>
      <c r="AB1330" s="300"/>
      <c r="AC1330" s="300"/>
      <c r="AD1330" s="723"/>
      <c r="AE1330" s="723"/>
      <c r="AF1330" s="723"/>
      <c r="AG1330" s="241"/>
      <c r="AH1330" s="241"/>
      <c r="AI1330" s="241"/>
      <c r="AJ1330" s="241"/>
      <c r="AK1330" s="241"/>
      <c r="AL1330" s="241"/>
      <c r="AM1330" s="241"/>
      <c r="AN1330" s="242"/>
      <c r="AO1330" s="241"/>
      <c r="AP1330" s="242"/>
      <c r="AQ1330" s="241"/>
      <c r="AR1330" s="242"/>
      <c r="AS1330" s="241"/>
      <c r="AT1330" s="242"/>
      <c r="AU1330" s="241"/>
      <c r="AV1330" s="242"/>
      <c r="AW1330" s="241"/>
    </row>
    <row r="1331" spans="1:49" ht="26.25">
      <c r="A1331" s="312"/>
      <c r="B1331" s="312"/>
      <c r="C1331" s="312"/>
      <c r="D1331" s="312"/>
      <c r="E1331" s="312"/>
      <c r="F1331" s="313"/>
      <c r="G1331" s="304"/>
      <c r="H1331" s="314"/>
      <c r="I1331" s="300"/>
      <c r="J1331" s="315"/>
      <c r="K1331" s="315"/>
      <c r="L1331" s="316"/>
      <c r="M1331" s="300"/>
      <c r="N1331" s="308"/>
      <c r="O1331" s="300"/>
      <c r="P1331" s="312"/>
      <c r="Q1331" s="300"/>
      <c r="R1331" s="312"/>
      <c r="S1331" s="300"/>
      <c r="T1331" s="300"/>
      <c r="U1331" s="300"/>
      <c r="V1331" s="312"/>
      <c r="W1331" s="300"/>
      <c r="X1331" s="317"/>
      <c r="Y1331" s="308"/>
      <c r="Z1331" s="318"/>
      <c r="AA1331" s="308"/>
      <c r="AB1331" s="300"/>
      <c r="AC1331" s="300"/>
      <c r="AD1331" s="723"/>
      <c r="AE1331" s="723"/>
      <c r="AF1331" s="723"/>
      <c r="AG1331" s="241"/>
      <c r="AH1331" s="241"/>
      <c r="AI1331" s="241"/>
      <c r="AJ1331" s="241"/>
      <c r="AK1331" s="241"/>
      <c r="AL1331" s="241"/>
      <c r="AM1331" s="241"/>
      <c r="AN1331" s="242"/>
      <c r="AO1331" s="241"/>
      <c r="AP1331" s="242"/>
      <c r="AQ1331" s="241"/>
      <c r="AR1331" s="242"/>
      <c r="AS1331" s="241"/>
      <c r="AT1331" s="242"/>
      <c r="AU1331" s="241"/>
      <c r="AV1331" s="242"/>
      <c r="AW1331" s="241"/>
    </row>
    <row r="1332" spans="1:49" ht="26.25">
      <c r="A1332" s="312"/>
      <c r="B1332" s="312"/>
      <c r="C1332" s="312"/>
      <c r="D1332" s="312"/>
      <c r="E1332" s="312"/>
      <c r="F1332" s="313"/>
      <c r="G1332" s="304"/>
      <c r="H1332" s="314"/>
      <c r="I1332" s="300"/>
      <c r="J1332" s="315"/>
      <c r="K1332" s="315"/>
      <c r="L1332" s="316"/>
      <c r="M1332" s="300"/>
      <c r="N1332" s="308"/>
      <c r="O1332" s="300"/>
      <c r="P1332" s="312"/>
      <c r="Q1332" s="300"/>
      <c r="R1332" s="312"/>
      <c r="S1332" s="300"/>
      <c r="T1332" s="300"/>
      <c r="U1332" s="300"/>
      <c r="V1332" s="312"/>
      <c r="W1332" s="300"/>
      <c r="X1332" s="317"/>
      <c r="Y1332" s="308"/>
      <c r="Z1332" s="318"/>
      <c r="AA1332" s="308"/>
      <c r="AB1332" s="300"/>
      <c r="AC1332" s="300"/>
      <c r="AD1332" s="723"/>
      <c r="AE1332" s="723"/>
      <c r="AF1332" s="723"/>
      <c r="AG1332" s="241"/>
      <c r="AH1332" s="241"/>
      <c r="AI1332" s="241"/>
      <c r="AJ1332" s="241"/>
      <c r="AK1332" s="241"/>
      <c r="AL1332" s="241"/>
      <c r="AM1332" s="241"/>
      <c r="AN1332" s="242"/>
      <c r="AO1332" s="241"/>
      <c r="AP1332" s="242"/>
      <c r="AQ1332" s="241"/>
      <c r="AR1332" s="242"/>
      <c r="AS1332" s="241"/>
      <c r="AT1332" s="242"/>
      <c r="AU1332" s="241"/>
      <c r="AV1332" s="242"/>
      <c r="AW1332" s="241"/>
    </row>
    <row r="1333" spans="1:49" ht="26.25">
      <c r="A1333" s="312"/>
      <c r="B1333" s="312"/>
      <c r="C1333" s="312"/>
      <c r="D1333" s="312"/>
      <c r="E1333" s="312"/>
      <c r="F1333" s="313"/>
      <c r="G1333" s="304"/>
      <c r="H1333" s="314"/>
      <c r="I1333" s="300"/>
      <c r="J1333" s="315"/>
      <c r="K1333" s="315"/>
      <c r="L1333" s="316"/>
      <c r="M1333" s="300"/>
      <c r="N1333" s="308"/>
      <c r="O1333" s="300"/>
      <c r="P1333" s="312"/>
      <c r="Q1333" s="300"/>
      <c r="R1333" s="312"/>
      <c r="S1333" s="300"/>
      <c r="T1333" s="300"/>
      <c r="U1333" s="300"/>
      <c r="V1333" s="312"/>
      <c r="W1333" s="300"/>
      <c r="X1333" s="317"/>
      <c r="Y1333" s="308"/>
      <c r="Z1333" s="318"/>
      <c r="AA1333" s="308"/>
      <c r="AB1333" s="300"/>
      <c r="AC1333" s="300"/>
      <c r="AD1333" s="723"/>
      <c r="AE1333" s="723"/>
      <c r="AF1333" s="723"/>
      <c r="AG1333" s="241"/>
      <c r="AH1333" s="241"/>
      <c r="AI1333" s="241"/>
      <c r="AJ1333" s="241"/>
      <c r="AK1333" s="241"/>
      <c r="AL1333" s="241"/>
      <c r="AM1333" s="241"/>
      <c r="AN1333" s="242"/>
      <c r="AO1333" s="241"/>
      <c r="AP1333" s="242"/>
      <c r="AQ1333" s="241"/>
      <c r="AR1333" s="242"/>
      <c r="AS1333" s="241"/>
      <c r="AT1333" s="242"/>
      <c r="AU1333" s="241"/>
      <c r="AV1333" s="242"/>
      <c r="AW1333" s="241"/>
    </row>
    <row r="1334" spans="1:49" ht="26.25">
      <c r="A1334" s="312"/>
      <c r="B1334" s="312"/>
      <c r="C1334" s="312"/>
      <c r="D1334" s="312"/>
      <c r="E1334" s="312"/>
      <c r="F1334" s="313"/>
      <c r="G1334" s="304"/>
      <c r="H1334" s="314"/>
      <c r="I1334" s="300"/>
      <c r="J1334" s="315"/>
      <c r="K1334" s="315"/>
      <c r="L1334" s="316"/>
      <c r="M1334" s="300"/>
      <c r="N1334" s="308"/>
      <c r="O1334" s="300"/>
      <c r="P1334" s="312"/>
      <c r="Q1334" s="300"/>
      <c r="R1334" s="312"/>
      <c r="S1334" s="300"/>
      <c r="T1334" s="300"/>
      <c r="U1334" s="300"/>
      <c r="V1334" s="312"/>
      <c r="W1334" s="300"/>
      <c r="X1334" s="317"/>
      <c r="Y1334" s="308"/>
      <c r="Z1334" s="318"/>
      <c r="AA1334" s="308"/>
      <c r="AB1334" s="300"/>
      <c r="AC1334" s="300"/>
      <c r="AD1334" s="723"/>
      <c r="AE1334" s="723"/>
      <c r="AF1334" s="723"/>
      <c r="AG1334" s="241"/>
      <c r="AH1334" s="241"/>
      <c r="AI1334" s="241"/>
      <c r="AJ1334" s="241"/>
      <c r="AK1334" s="241"/>
      <c r="AL1334" s="241"/>
      <c r="AM1334" s="241"/>
      <c r="AN1334" s="242"/>
      <c r="AO1334" s="241"/>
      <c r="AP1334" s="242"/>
      <c r="AQ1334" s="241"/>
      <c r="AR1334" s="242"/>
      <c r="AS1334" s="241"/>
      <c r="AT1334" s="242"/>
      <c r="AU1334" s="241"/>
      <c r="AV1334" s="242"/>
      <c r="AW1334" s="241"/>
    </row>
    <row r="1335" spans="1:49" ht="26.25">
      <c r="A1335" s="312"/>
      <c r="B1335" s="312"/>
      <c r="C1335" s="312"/>
      <c r="D1335" s="312"/>
      <c r="E1335" s="312"/>
      <c r="F1335" s="313"/>
      <c r="G1335" s="304"/>
      <c r="H1335" s="314"/>
      <c r="I1335" s="300"/>
      <c r="J1335" s="315"/>
      <c r="K1335" s="315"/>
      <c r="L1335" s="316"/>
      <c r="M1335" s="300"/>
      <c r="N1335" s="308"/>
      <c r="O1335" s="300"/>
      <c r="P1335" s="312"/>
      <c r="Q1335" s="300"/>
      <c r="R1335" s="312"/>
      <c r="S1335" s="300"/>
      <c r="T1335" s="300"/>
      <c r="U1335" s="300"/>
      <c r="V1335" s="312"/>
      <c r="W1335" s="300"/>
      <c r="X1335" s="317"/>
      <c r="Y1335" s="308"/>
      <c r="Z1335" s="318"/>
      <c r="AA1335" s="308"/>
      <c r="AB1335" s="300"/>
      <c r="AC1335" s="300"/>
      <c r="AD1335" s="723"/>
      <c r="AE1335" s="723"/>
      <c r="AF1335" s="723"/>
      <c r="AG1335" s="241"/>
      <c r="AH1335" s="241"/>
      <c r="AI1335" s="241"/>
      <c r="AJ1335" s="241"/>
      <c r="AK1335" s="241"/>
      <c r="AL1335" s="241"/>
      <c r="AM1335" s="241"/>
      <c r="AN1335" s="242"/>
      <c r="AO1335" s="241"/>
      <c r="AP1335" s="242"/>
      <c r="AQ1335" s="241"/>
      <c r="AR1335" s="242"/>
      <c r="AS1335" s="241"/>
      <c r="AT1335" s="242"/>
      <c r="AU1335" s="241"/>
      <c r="AV1335" s="242"/>
      <c r="AW1335" s="241"/>
    </row>
    <row r="1336" spans="1:49" ht="26.25">
      <c r="A1336" s="312"/>
      <c r="B1336" s="312"/>
      <c r="C1336" s="312"/>
      <c r="D1336" s="312"/>
      <c r="E1336" s="312"/>
      <c r="F1336" s="313"/>
      <c r="G1336" s="304"/>
      <c r="H1336" s="314"/>
      <c r="I1336" s="300"/>
      <c r="J1336" s="315"/>
      <c r="K1336" s="315"/>
      <c r="L1336" s="316"/>
      <c r="M1336" s="300"/>
      <c r="N1336" s="308"/>
      <c r="O1336" s="300"/>
      <c r="P1336" s="312"/>
      <c r="Q1336" s="300"/>
      <c r="R1336" s="312"/>
      <c r="S1336" s="300"/>
      <c r="T1336" s="300"/>
      <c r="U1336" s="300"/>
      <c r="V1336" s="312"/>
      <c r="W1336" s="300"/>
      <c r="X1336" s="317"/>
      <c r="Y1336" s="308"/>
      <c r="Z1336" s="318"/>
      <c r="AA1336" s="308"/>
      <c r="AB1336" s="300"/>
      <c r="AC1336" s="300"/>
      <c r="AD1336" s="723"/>
      <c r="AE1336" s="723"/>
      <c r="AF1336" s="723"/>
      <c r="AG1336" s="241"/>
      <c r="AH1336" s="241"/>
      <c r="AI1336" s="241"/>
      <c r="AJ1336" s="241"/>
      <c r="AK1336" s="241"/>
      <c r="AL1336" s="241"/>
      <c r="AM1336" s="241"/>
      <c r="AN1336" s="242"/>
      <c r="AO1336" s="241"/>
      <c r="AP1336" s="242"/>
      <c r="AQ1336" s="241"/>
      <c r="AR1336" s="242"/>
      <c r="AS1336" s="241"/>
      <c r="AT1336" s="242"/>
      <c r="AU1336" s="241"/>
      <c r="AV1336" s="242"/>
      <c r="AW1336" s="241"/>
    </row>
    <row r="1337" spans="1:49" ht="26.25">
      <c r="A1337" s="312"/>
      <c r="B1337" s="312"/>
      <c r="C1337" s="312"/>
      <c r="D1337" s="312"/>
      <c r="E1337" s="312"/>
      <c r="F1337" s="313"/>
      <c r="G1337" s="304"/>
      <c r="H1337" s="314"/>
      <c r="I1337" s="300"/>
      <c r="J1337" s="315"/>
      <c r="K1337" s="315"/>
      <c r="L1337" s="316"/>
      <c r="M1337" s="300"/>
      <c r="N1337" s="308"/>
      <c r="O1337" s="300"/>
      <c r="P1337" s="312"/>
      <c r="Q1337" s="300"/>
      <c r="R1337" s="312"/>
      <c r="S1337" s="300"/>
      <c r="T1337" s="300"/>
      <c r="U1337" s="300"/>
      <c r="V1337" s="312"/>
      <c r="W1337" s="300"/>
      <c r="X1337" s="317"/>
      <c r="Y1337" s="308"/>
      <c r="Z1337" s="318"/>
      <c r="AA1337" s="308"/>
      <c r="AB1337" s="300"/>
      <c r="AC1337" s="300"/>
      <c r="AD1337" s="723"/>
      <c r="AE1337" s="723"/>
      <c r="AF1337" s="723"/>
      <c r="AG1337" s="241"/>
      <c r="AH1337" s="241"/>
      <c r="AI1337" s="241"/>
      <c r="AJ1337" s="241"/>
      <c r="AK1337" s="241"/>
      <c r="AL1337" s="241"/>
      <c r="AM1337" s="241"/>
      <c r="AN1337" s="242"/>
      <c r="AO1337" s="241"/>
      <c r="AP1337" s="242"/>
      <c r="AQ1337" s="241"/>
      <c r="AR1337" s="242"/>
      <c r="AS1337" s="241"/>
      <c r="AT1337" s="242"/>
      <c r="AU1337" s="241"/>
      <c r="AV1337" s="242"/>
      <c r="AW1337" s="241"/>
    </row>
    <row r="1338" spans="1:49" ht="26.25">
      <c r="A1338" s="312"/>
      <c r="B1338" s="312"/>
      <c r="C1338" s="312"/>
      <c r="D1338" s="312"/>
      <c r="E1338" s="312"/>
      <c r="F1338" s="313"/>
      <c r="G1338" s="304"/>
      <c r="H1338" s="314"/>
      <c r="I1338" s="300"/>
      <c r="J1338" s="315"/>
      <c r="K1338" s="315"/>
      <c r="L1338" s="316"/>
      <c r="M1338" s="300"/>
      <c r="N1338" s="308"/>
      <c r="O1338" s="300"/>
      <c r="P1338" s="312"/>
      <c r="Q1338" s="300"/>
      <c r="R1338" s="312"/>
      <c r="S1338" s="300"/>
      <c r="T1338" s="300"/>
      <c r="U1338" s="300"/>
      <c r="V1338" s="312"/>
      <c r="W1338" s="300"/>
      <c r="X1338" s="317"/>
      <c r="Y1338" s="308"/>
      <c r="Z1338" s="318"/>
      <c r="AA1338" s="308"/>
      <c r="AB1338" s="300"/>
      <c r="AC1338" s="300"/>
      <c r="AD1338" s="723"/>
      <c r="AE1338" s="723"/>
      <c r="AF1338" s="723"/>
      <c r="AG1338" s="241"/>
      <c r="AH1338" s="241"/>
      <c r="AI1338" s="241"/>
      <c r="AJ1338" s="241"/>
      <c r="AK1338" s="241"/>
      <c r="AL1338" s="241"/>
      <c r="AM1338" s="241"/>
      <c r="AN1338" s="242"/>
      <c r="AO1338" s="241"/>
      <c r="AP1338" s="242"/>
      <c r="AQ1338" s="241"/>
      <c r="AR1338" s="242"/>
      <c r="AS1338" s="241"/>
      <c r="AT1338" s="242"/>
      <c r="AU1338" s="241"/>
      <c r="AV1338" s="242"/>
      <c r="AW1338" s="241"/>
    </row>
    <row r="1339" spans="1:49" ht="26.25">
      <c r="A1339" s="312"/>
      <c r="B1339" s="312"/>
      <c r="C1339" s="312"/>
      <c r="D1339" s="312"/>
      <c r="E1339" s="312"/>
      <c r="F1339" s="313"/>
      <c r="G1339" s="304"/>
      <c r="H1339" s="314"/>
      <c r="I1339" s="300"/>
      <c r="J1339" s="315"/>
      <c r="K1339" s="315"/>
      <c r="L1339" s="316"/>
      <c r="M1339" s="300"/>
      <c r="N1339" s="308"/>
      <c r="O1339" s="300"/>
      <c r="P1339" s="312"/>
      <c r="Q1339" s="300"/>
      <c r="R1339" s="312"/>
      <c r="S1339" s="300"/>
      <c r="T1339" s="300"/>
      <c r="U1339" s="300"/>
      <c r="V1339" s="312"/>
      <c r="W1339" s="300"/>
      <c r="X1339" s="317"/>
      <c r="Y1339" s="308"/>
      <c r="Z1339" s="318"/>
      <c r="AA1339" s="308"/>
      <c r="AB1339" s="300"/>
      <c r="AC1339" s="300"/>
      <c r="AD1339" s="723"/>
      <c r="AE1339" s="723"/>
      <c r="AF1339" s="723"/>
      <c r="AG1339" s="241"/>
      <c r="AH1339" s="241"/>
      <c r="AI1339" s="241"/>
      <c r="AJ1339" s="241"/>
      <c r="AK1339" s="241"/>
      <c r="AL1339" s="241"/>
      <c r="AM1339" s="241"/>
      <c r="AN1339" s="242"/>
      <c r="AO1339" s="241"/>
      <c r="AP1339" s="242"/>
      <c r="AQ1339" s="241"/>
      <c r="AR1339" s="242"/>
      <c r="AS1339" s="241"/>
      <c r="AT1339" s="242"/>
      <c r="AU1339" s="241"/>
      <c r="AV1339" s="242"/>
      <c r="AW1339" s="241"/>
    </row>
    <row r="1340" spans="1:49" ht="26.25">
      <c r="A1340" s="312"/>
      <c r="B1340" s="312"/>
      <c r="C1340" s="312"/>
      <c r="D1340" s="312"/>
      <c r="E1340" s="312"/>
      <c r="F1340" s="313"/>
      <c r="G1340" s="304"/>
      <c r="H1340" s="314"/>
      <c r="I1340" s="300"/>
      <c r="J1340" s="315"/>
      <c r="K1340" s="315"/>
      <c r="L1340" s="316"/>
      <c r="M1340" s="300"/>
      <c r="N1340" s="308"/>
      <c r="O1340" s="300"/>
      <c r="P1340" s="312"/>
      <c r="Q1340" s="300"/>
      <c r="R1340" s="312"/>
      <c r="S1340" s="300"/>
      <c r="T1340" s="300"/>
      <c r="U1340" s="300"/>
      <c r="V1340" s="312"/>
      <c r="W1340" s="300"/>
      <c r="X1340" s="317"/>
      <c r="Y1340" s="308"/>
      <c r="Z1340" s="318"/>
      <c r="AA1340" s="308"/>
      <c r="AB1340" s="300"/>
      <c r="AC1340" s="300"/>
      <c r="AD1340" s="723"/>
      <c r="AE1340" s="723"/>
      <c r="AF1340" s="723"/>
      <c r="AG1340" s="241"/>
      <c r="AH1340" s="241"/>
      <c r="AI1340" s="241"/>
      <c r="AJ1340" s="241"/>
      <c r="AK1340" s="241"/>
      <c r="AL1340" s="241"/>
      <c r="AM1340" s="241"/>
      <c r="AN1340" s="242"/>
      <c r="AO1340" s="241"/>
      <c r="AP1340" s="242"/>
      <c r="AQ1340" s="241"/>
      <c r="AR1340" s="242"/>
      <c r="AS1340" s="241"/>
      <c r="AT1340" s="242"/>
      <c r="AU1340" s="241"/>
      <c r="AV1340" s="242"/>
      <c r="AW1340" s="241"/>
    </row>
    <row r="1341" spans="1:49" ht="26.25">
      <c r="A1341" s="312"/>
      <c r="B1341" s="312"/>
      <c r="C1341" s="312"/>
      <c r="D1341" s="312"/>
      <c r="E1341" s="312"/>
      <c r="F1341" s="313"/>
      <c r="G1341" s="304"/>
      <c r="H1341" s="314"/>
      <c r="I1341" s="300"/>
      <c r="J1341" s="315"/>
      <c r="K1341" s="315"/>
      <c r="L1341" s="316"/>
      <c r="M1341" s="300"/>
      <c r="N1341" s="308"/>
      <c r="O1341" s="300"/>
      <c r="P1341" s="312"/>
      <c r="Q1341" s="300"/>
      <c r="R1341" s="312"/>
      <c r="S1341" s="300"/>
      <c r="T1341" s="300"/>
      <c r="U1341" s="300"/>
      <c r="V1341" s="312"/>
      <c r="W1341" s="300"/>
      <c r="X1341" s="317"/>
      <c r="Y1341" s="308"/>
      <c r="Z1341" s="318"/>
      <c r="AA1341" s="308"/>
      <c r="AB1341" s="300"/>
      <c r="AC1341" s="300"/>
      <c r="AD1341" s="723"/>
      <c r="AE1341" s="723"/>
      <c r="AF1341" s="723"/>
      <c r="AG1341" s="241"/>
      <c r="AH1341" s="241"/>
      <c r="AI1341" s="241"/>
      <c r="AJ1341" s="241"/>
      <c r="AK1341" s="241"/>
      <c r="AL1341" s="241"/>
      <c r="AM1341" s="241"/>
      <c r="AN1341" s="242"/>
      <c r="AO1341" s="241"/>
      <c r="AP1341" s="242"/>
      <c r="AQ1341" s="241"/>
      <c r="AR1341" s="242"/>
      <c r="AS1341" s="241"/>
      <c r="AT1341" s="242"/>
      <c r="AU1341" s="241"/>
      <c r="AV1341" s="242"/>
      <c r="AW1341" s="241"/>
    </row>
    <row r="1342" spans="1:49" ht="26.25">
      <c r="A1342" s="312"/>
      <c r="B1342" s="312"/>
      <c r="C1342" s="312"/>
      <c r="D1342" s="312"/>
      <c r="E1342" s="312"/>
      <c r="F1342" s="313"/>
      <c r="G1342" s="304"/>
      <c r="H1342" s="314"/>
      <c r="I1342" s="300"/>
      <c r="J1342" s="315"/>
      <c r="K1342" s="315"/>
      <c r="L1342" s="316"/>
      <c r="M1342" s="300"/>
      <c r="N1342" s="308"/>
      <c r="O1342" s="300"/>
      <c r="P1342" s="312"/>
      <c r="Q1342" s="300"/>
      <c r="R1342" s="312"/>
      <c r="S1342" s="300"/>
      <c r="T1342" s="300"/>
      <c r="U1342" s="300"/>
      <c r="V1342" s="312"/>
      <c r="W1342" s="300"/>
      <c r="X1342" s="317"/>
      <c r="Y1342" s="308"/>
      <c r="Z1342" s="318"/>
      <c r="AA1342" s="308"/>
      <c r="AB1342" s="300"/>
      <c r="AC1342" s="300"/>
      <c r="AD1342" s="723"/>
      <c r="AE1342" s="723"/>
      <c r="AF1342" s="723"/>
      <c r="AG1342" s="241"/>
      <c r="AH1342" s="241"/>
      <c r="AI1342" s="241"/>
      <c r="AJ1342" s="241"/>
      <c r="AK1342" s="241"/>
      <c r="AL1342" s="241"/>
      <c r="AM1342" s="241"/>
      <c r="AN1342" s="242"/>
      <c r="AO1342" s="241"/>
      <c r="AP1342" s="242"/>
      <c r="AQ1342" s="241"/>
      <c r="AR1342" s="242"/>
      <c r="AS1342" s="241"/>
      <c r="AT1342" s="242"/>
      <c r="AU1342" s="241"/>
      <c r="AV1342" s="242"/>
      <c r="AW1342" s="241"/>
    </row>
    <row r="1343" spans="1:49" ht="26.25">
      <c r="A1343" s="312"/>
      <c r="B1343" s="312"/>
      <c r="C1343" s="312"/>
      <c r="D1343" s="312"/>
      <c r="E1343" s="312"/>
      <c r="F1343" s="313"/>
      <c r="G1343" s="304"/>
      <c r="H1343" s="314"/>
      <c r="I1343" s="300"/>
      <c r="J1343" s="315"/>
      <c r="K1343" s="315"/>
      <c r="L1343" s="316"/>
      <c r="M1343" s="300"/>
      <c r="N1343" s="308"/>
      <c r="O1343" s="300"/>
      <c r="P1343" s="312"/>
      <c r="Q1343" s="300"/>
      <c r="R1343" s="312"/>
      <c r="S1343" s="300"/>
      <c r="T1343" s="300"/>
      <c r="U1343" s="300"/>
      <c r="V1343" s="312"/>
      <c r="W1343" s="300"/>
      <c r="X1343" s="317"/>
      <c r="Y1343" s="308"/>
      <c r="Z1343" s="318"/>
      <c r="AA1343" s="308"/>
      <c r="AB1343" s="300"/>
      <c r="AC1343" s="300"/>
      <c r="AD1343" s="723"/>
      <c r="AE1343" s="723"/>
      <c r="AF1343" s="723"/>
      <c r="AG1343" s="241"/>
      <c r="AH1343" s="241"/>
      <c r="AI1343" s="241"/>
      <c r="AJ1343" s="241"/>
      <c r="AK1343" s="241"/>
      <c r="AL1343" s="241"/>
      <c r="AM1343" s="241"/>
      <c r="AN1343" s="242"/>
      <c r="AO1343" s="241"/>
      <c r="AP1343" s="242"/>
      <c r="AQ1343" s="241"/>
      <c r="AR1343" s="242"/>
      <c r="AS1343" s="241"/>
      <c r="AT1343" s="242"/>
      <c r="AU1343" s="241"/>
      <c r="AV1343" s="242"/>
      <c r="AW1343" s="241"/>
    </row>
    <row r="1344" spans="1:49" ht="26.25">
      <c r="A1344" s="312"/>
      <c r="B1344" s="312"/>
      <c r="C1344" s="312"/>
      <c r="D1344" s="312"/>
      <c r="E1344" s="312"/>
      <c r="F1344" s="313"/>
      <c r="G1344" s="304"/>
      <c r="H1344" s="314"/>
      <c r="I1344" s="300"/>
      <c r="J1344" s="315"/>
      <c r="K1344" s="315"/>
      <c r="L1344" s="316"/>
      <c r="M1344" s="300"/>
      <c r="N1344" s="308"/>
      <c r="O1344" s="300"/>
      <c r="P1344" s="312"/>
      <c r="Q1344" s="300"/>
      <c r="R1344" s="312"/>
      <c r="S1344" s="300"/>
      <c r="T1344" s="300"/>
      <c r="U1344" s="300"/>
      <c r="V1344" s="312"/>
      <c r="W1344" s="300"/>
      <c r="X1344" s="317"/>
      <c r="Y1344" s="308"/>
      <c r="Z1344" s="318"/>
      <c r="AA1344" s="308"/>
      <c r="AB1344" s="300"/>
      <c r="AC1344" s="300"/>
      <c r="AD1344" s="723"/>
      <c r="AE1344" s="723"/>
      <c r="AF1344" s="723"/>
      <c r="AG1344" s="241"/>
      <c r="AH1344" s="241"/>
      <c r="AI1344" s="241"/>
      <c r="AJ1344" s="241"/>
      <c r="AK1344" s="241"/>
      <c r="AL1344" s="241"/>
      <c r="AM1344" s="241"/>
      <c r="AN1344" s="242"/>
      <c r="AO1344" s="241"/>
      <c r="AP1344" s="242"/>
      <c r="AQ1344" s="241"/>
      <c r="AR1344" s="242"/>
      <c r="AS1344" s="241"/>
      <c r="AT1344" s="242"/>
      <c r="AU1344" s="241"/>
      <c r="AV1344" s="242"/>
      <c r="AW1344" s="241"/>
    </row>
    <row r="1345" spans="1:49" ht="26.25">
      <c r="A1345" s="312"/>
      <c r="B1345" s="312"/>
      <c r="C1345" s="312"/>
      <c r="D1345" s="312"/>
      <c r="E1345" s="312"/>
      <c r="F1345" s="313"/>
      <c r="G1345" s="304"/>
      <c r="H1345" s="314"/>
      <c r="I1345" s="300"/>
      <c r="J1345" s="315"/>
      <c r="K1345" s="315"/>
      <c r="L1345" s="316"/>
      <c r="M1345" s="300"/>
      <c r="N1345" s="308"/>
      <c r="O1345" s="300"/>
      <c r="P1345" s="312"/>
      <c r="Q1345" s="300"/>
      <c r="R1345" s="312"/>
      <c r="S1345" s="300"/>
      <c r="T1345" s="300"/>
      <c r="U1345" s="300"/>
      <c r="V1345" s="312"/>
      <c r="W1345" s="300"/>
      <c r="X1345" s="317"/>
      <c r="Y1345" s="308"/>
      <c r="Z1345" s="318"/>
      <c r="AA1345" s="308"/>
      <c r="AB1345" s="300"/>
      <c r="AC1345" s="300"/>
      <c r="AD1345" s="723"/>
      <c r="AE1345" s="723"/>
      <c r="AF1345" s="723"/>
      <c r="AG1345" s="241"/>
      <c r="AH1345" s="241"/>
      <c r="AI1345" s="241"/>
      <c r="AJ1345" s="241"/>
      <c r="AK1345" s="241"/>
      <c r="AL1345" s="241"/>
      <c r="AM1345" s="241"/>
      <c r="AN1345" s="242"/>
      <c r="AO1345" s="241"/>
      <c r="AP1345" s="242"/>
      <c r="AQ1345" s="241"/>
      <c r="AR1345" s="242"/>
      <c r="AS1345" s="241"/>
      <c r="AT1345" s="242"/>
      <c r="AU1345" s="241"/>
      <c r="AV1345" s="242"/>
      <c r="AW1345" s="241"/>
    </row>
    <row r="1346" spans="1:49" ht="26.25">
      <c r="A1346" s="312"/>
      <c r="B1346" s="312"/>
      <c r="C1346" s="312"/>
      <c r="D1346" s="312"/>
      <c r="E1346" s="312"/>
      <c r="F1346" s="313"/>
      <c r="G1346" s="304"/>
      <c r="H1346" s="314"/>
      <c r="I1346" s="300"/>
      <c r="J1346" s="315"/>
      <c r="K1346" s="315"/>
      <c r="L1346" s="316"/>
      <c r="M1346" s="300"/>
      <c r="N1346" s="308"/>
      <c r="O1346" s="300"/>
      <c r="P1346" s="312"/>
      <c r="Q1346" s="300"/>
      <c r="R1346" s="312"/>
      <c r="S1346" s="300"/>
      <c r="T1346" s="300"/>
      <c r="U1346" s="300"/>
      <c r="V1346" s="312"/>
      <c r="W1346" s="300"/>
      <c r="X1346" s="317"/>
      <c r="Y1346" s="308"/>
      <c r="Z1346" s="318"/>
      <c r="AA1346" s="308"/>
      <c r="AB1346" s="300"/>
      <c r="AC1346" s="300"/>
      <c r="AD1346" s="723"/>
      <c r="AE1346" s="723"/>
      <c r="AF1346" s="723"/>
      <c r="AG1346" s="241"/>
      <c r="AH1346" s="241"/>
      <c r="AI1346" s="241"/>
      <c r="AJ1346" s="241"/>
      <c r="AK1346" s="241"/>
      <c r="AL1346" s="241"/>
      <c r="AM1346" s="241"/>
      <c r="AN1346" s="242"/>
      <c r="AO1346" s="241"/>
      <c r="AP1346" s="242"/>
      <c r="AQ1346" s="241"/>
      <c r="AR1346" s="242"/>
      <c r="AS1346" s="241"/>
      <c r="AT1346" s="242"/>
      <c r="AU1346" s="241"/>
      <c r="AV1346" s="242"/>
      <c r="AW1346" s="241"/>
    </row>
    <row r="1347" spans="1:49" ht="26.25">
      <c r="A1347" s="312"/>
      <c r="B1347" s="312"/>
      <c r="C1347" s="312"/>
      <c r="D1347" s="312"/>
      <c r="E1347" s="312"/>
      <c r="F1347" s="313"/>
      <c r="G1347" s="304"/>
      <c r="H1347" s="314"/>
      <c r="I1347" s="300"/>
      <c r="J1347" s="315"/>
      <c r="K1347" s="315"/>
      <c r="L1347" s="316"/>
      <c r="M1347" s="300"/>
      <c r="N1347" s="308"/>
      <c r="O1347" s="300"/>
      <c r="P1347" s="312"/>
      <c r="Q1347" s="300"/>
      <c r="R1347" s="312"/>
      <c r="S1347" s="300"/>
      <c r="T1347" s="300"/>
      <c r="U1347" s="300"/>
      <c r="V1347" s="312"/>
      <c r="W1347" s="300"/>
      <c r="X1347" s="317"/>
      <c r="Y1347" s="308"/>
      <c r="Z1347" s="318"/>
      <c r="AA1347" s="308"/>
      <c r="AB1347" s="300"/>
      <c r="AC1347" s="300"/>
      <c r="AD1347" s="723"/>
      <c r="AE1347" s="723"/>
      <c r="AF1347" s="723"/>
      <c r="AG1347" s="241"/>
      <c r="AH1347" s="241"/>
      <c r="AI1347" s="241"/>
      <c r="AJ1347" s="241"/>
      <c r="AK1347" s="241"/>
      <c r="AL1347" s="241"/>
      <c r="AM1347" s="241"/>
      <c r="AN1347" s="242"/>
      <c r="AO1347" s="241"/>
      <c r="AP1347" s="242"/>
      <c r="AQ1347" s="241"/>
      <c r="AR1347" s="242"/>
      <c r="AS1347" s="241"/>
      <c r="AT1347" s="242"/>
      <c r="AU1347" s="241"/>
      <c r="AV1347" s="242"/>
      <c r="AW1347" s="241"/>
    </row>
    <row r="1348" spans="1:49" ht="26.25">
      <c r="A1348" s="312"/>
      <c r="B1348" s="312"/>
      <c r="C1348" s="312"/>
      <c r="D1348" s="312"/>
      <c r="E1348" s="312"/>
      <c r="F1348" s="313"/>
      <c r="G1348" s="304"/>
      <c r="H1348" s="314"/>
      <c r="I1348" s="300"/>
      <c r="J1348" s="315"/>
      <c r="K1348" s="315"/>
      <c r="L1348" s="316"/>
      <c r="M1348" s="300"/>
      <c r="N1348" s="308"/>
      <c r="O1348" s="300"/>
      <c r="P1348" s="312"/>
      <c r="Q1348" s="300"/>
      <c r="R1348" s="312"/>
      <c r="S1348" s="300"/>
      <c r="T1348" s="300"/>
      <c r="U1348" s="300"/>
      <c r="V1348" s="312"/>
      <c r="W1348" s="300"/>
      <c r="X1348" s="317"/>
      <c r="Y1348" s="308"/>
      <c r="Z1348" s="318"/>
      <c r="AA1348" s="308"/>
      <c r="AB1348" s="300"/>
      <c r="AC1348" s="300"/>
      <c r="AD1348" s="723"/>
      <c r="AE1348" s="723"/>
      <c r="AF1348" s="723"/>
      <c r="AG1348" s="241"/>
      <c r="AH1348" s="241"/>
      <c r="AI1348" s="241"/>
      <c r="AJ1348" s="241"/>
      <c r="AK1348" s="241"/>
      <c r="AL1348" s="241"/>
      <c r="AM1348" s="241"/>
      <c r="AN1348" s="242"/>
      <c r="AO1348" s="241"/>
      <c r="AP1348" s="242"/>
      <c r="AQ1348" s="241"/>
      <c r="AR1348" s="242"/>
      <c r="AS1348" s="241"/>
      <c r="AT1348" s="242"/>
      <c r="AU1348" s="241"/>
      <c r="AV1348" s="242"/>
      <c r="AW1348" s="241"/>
    </row>
    <row r="1349" spans="1:49" ht="26.25">
      <c r="A1349" s="312"/>
      <c r="B1349" s="312"/>
      <c r="C1349" s="312"/>
      <c r="D1349" s="312"/>
      <c r="E1349" s="312"/>
      <c r="F1349" s="313"/>
      <c r="G1349" s="304"/>
      <c r="H1349" s="314"/>
      <c r="I1349" s="300"/>
      <c r="J1349" s="315"/>
      <c r="K1349" s="315"/>
      <c r="L1349" s="316"/>
      <c r="M1349" s="300"/>
      <c r="N1349" s="308"/>
      <c r="O1349" s="300"/>
      <c r="P1349" s="312"/>
      <c r="Q1349" s="300"/>
      <c r="R1349" s="312"/>
      <c r="S1349" s="300"/>
      <c r="T1349" s="300"/>
      <c r="U1349" s="300"/>
      <c r="V1349" s="312"/>
      <c r="W1349" s="300"/>
      <c r="X1349" s="317"/>
      <c r="Y1349" s="308"/>
      <c r="Z1349" s="318"/>
      <c r="AA1349" s="308"/>
      <c r="AB1349" s="300"/>
      <c r="AC1349" s="300"/>
      <c r="AD1349" s="723"/>
      <c r="AE1349" s="723"/>
      <c r="AF1349" s="723"/>
      <c r="AG1349" s="241"/>
      <c r="AH1349" s="241"/>
      <c r="AI1349" s="241"/>
      <c r="AJ1349" s="241"/>
      <c r="AK1349" s="241"/>
      <c r="AL1349" s="241"/>
      <c r="AM1349" s="241"/>
      <c r="AN1349" s="242"/>
      <c r="AO1349" s="241"/>
      <c r="AP1349" s="242"/>
      <c r="AQ1349" s="241"/>
      <c r="AR1349" s="242"/>
      <c r="AS1349" s="241"/>
      <c r="AT1349" s="242"/>
      <c r="AU1349" s="241"/>
      <c r="AV1349" s="242"/>
      <c r="AW1349" s="241"/>
    </row>
    <row r="1350" spans="1:49" ht="26.25">
      <c r="A1350" s="312"/>
      <c r="B1350" s="312"/>
      <c r="C1350" s="312"/>
      <c r="D1350" s="312"/>
      <c r="E1350" s="312"/>
      <c r="F1350" s="313"/>
      <c r="G1350" s="304"/>
      <c r="H1350" s="314"/>
      <c r="I1350" s="300"/>
      <c r="J1350" s="315"/>
      <c r="K1350" s="315"/>
      <c r="L1350" s="316"/>
      <c r="M1350" s="300"/>
      <c r="N1350" s="308"/>
      <c r="O1350" s="300"/>
      <c r="P1350" s="312"/>
      <c r="Q1350" s="300"/>
      <c r="R1350" s="312"/>
      <c r="S1350" s="300"/>
      <c r="T1350" s="300"/>
      <c r="U1350" s="300"/>
      <c r="V1350" s="312"/>
      <c r="W1350" s="300"/>
      <c r="X1350" s="317"/>
      <c r="Y1350" s="308"/>
      <c r="Z1350" s="318"/>
      <c r="AA1350" s="308"/>
      <c r="AB1350" s="300"/>
      <c r="AC1350" s="300"/>
      <c r="AD1350" s="723"/>
      <c r="AE1350" s="723"/>
      <c r="AF1350" s="723"/>
      <c r="AG1350" s="241"/>
      <c r="AH1350" s="241"/>
      <c r="AI1350" s="241"/>
      <c r="AJ1350" s="241"/>
      <c r="AK1350" s="241"/>
      <c r="AL1350" s="241"/>
      <c r="AM1350" s="241"/>
      <c r="AN1350" s="242"/>
      <c r="AO1350" s="241"/>
      <c r="AP1350" s="242"/>
      <c r="AQ1350" s="241"/>
      <c r="AR1350" s="242"/>
      <c r="AS1350" s="241"/>
      <c r="AT1350" s="242"/>
      <c r="AU1350" s="241"/>
      <c r="AV1350" s="242"/>
      <c r="AW1350" s="241"/>
    </row>
    <row r="1351" spans="1:49" ht="26.25">
      <c r="A1351" s="312"/>
      <c r="B1351" s="312"/>
      <c r="C1351" s="312"/>
      <c r="D1351" s="312"/>
      <c r="E1351" s="312"/>
      <c r="F1351" s="313"/>
      <c r="G1351" s="304"/>
      <c r="H1351" s="314"/>
      <c r="I1351" s="300"/>
      <c r="J1351" s="315"/>
      <c r="K1351" s="315"/>
      <c r="L1351" s="316"/>
      <c r="M1351" s="300"/>
      <c r="N1351" s="308"/>
      <c r="O1351" s="300"/>
      <c r="P1351" s="312"/>
      <c r="Q1351" s="300"/>
      <c r="R1351" s="312"/>
      <c r="S1351" s="300"/>
      <c r="T1351" s="300"/>
      <c r="U1351" s="300"/>
      <c r="V1351" s="312"/>
      <c r="W1351" s="300"/>
      <c r="X1351" s="317"/>
      <c r="Y1351" s="308"/>
      <c r="Z1351" s="318"/>
      <c r="AA1351" s="308"/>
      <c r="AB1351" s="300"/>
      <c r="AC1351" s="300"/>
      <c r="AD1351" s="723"/>
      <c r="AE1351" s="723"/>
      <c r="AF1351" s="723"/>
      <c r="AG1351" s="241"/>
      <c r="AH1351" s="241"/>
      <c r="AI1351" s="241"/>
      <c r="AJ1351" s="241"/>
      <c r="AK1351" s="241"/>
      <c r="AL1351" s="241"/>
      <c r="AM1351" s="241"/>
      <c r="AN1351" s="242"/>
      <c r="AO1351" s="241"/>
      <c r="AP1351" s="242"/>
      <c r="AQ1351" s="241"/>
      <c r="AR1351" s="242"/>
      <c r="AS1351" s="241"/>
      <c r="AT1351" s="242"/>
      <c r="AU1351" s="241"/>
      <c r="AV1351" s="242"/>
      <c r="AW1351" s="241"/>
    </row>
    <row r="1352" spans="1:49" ht="26.25">
      <c r="A1352" s="312"/>
      <c r="B1352" s="312"/>
      <c r="C1352" s="312"/>
      <c r="D1352" s="312"/>
      <c r="E1352" s="312"/>
      <c r="F1352" s="313"/>
      <c r="G1352" s="304"/>
      <c r="H1352" s="314"/>
      <c r="I1352" s="300"/>
      <c r="J1352" s="315"/>
      <c r="K1352" s="315"/>
      <c r="L1352" s="316"/>
      <c r="M1352" s="300"/>
      <c r="N1352" s="308"/>
      <c r="O1352" s="300"/>
      <c r="P1352" s="312"/>
      <c r="Q1352" s="300"/>
      <c r="R1352" s="312"/>
      <c r="S1352" s="300"/>
      <c r="T1352" s="300"/>
      <c r="U1352" s="300"/>
      <c r="V1352" s="312"/>
      <c r="W1352" s="300"/>
      <c r="X1352" s="317"/>
      <c r="Y1352" s="308"/>
      <c r="Z1352" s="318"/>
      <c r="AA1352" s="308"/>
      <c r="AB1352" s="300"/>
      <c r="AC1352" s="300"/>
      <c r="AD1352" s="723"/>
      <c r="AE1352" s="723"/>
      <c r="AF1352" s="723"/>
      <c r="AG1352" s="241"/>
      <c r="AH1352" s="241"/>
      <c r="AI1352" s="241"/>
      <c r="AJ1352" s="241"/>
      <c r="AK1352" s="241"/>
      <c r="AL1352" s="241"/>
      <c r="AM1352" s="241"/>
      <c r="AN1352" s="242"/>
      <c r="AO1352" s="241"/>
      <c r="AP1352" s="242"/>
      <c r="AQ1352" s="241"/>
      <c r="AR1352" s="242"/>
      <c r="AS1352" s="241"/>
      <c r="AT1352" s="242"/>
      <c r="AU1352" s="241"/>
      <c r="AV1352" s="242"/>
      <c r="AW1352" s="241"/>
    </row>
    <row r="1353" spans="1:49" ht="26.25">
      <c r="A1353" s="312"/>
      <c r="B1353" s="312"/>
      <c r="C1353" s="312"/>
      <c r="D1353" s="312"/>
      <c r="E1353" s="312"/>
      <c r="F1353" s="313"/>
      <c r="G1353" s="304"/>
      <c r="H1353" s="314"/>
      <c r="I1353" s="300"/>
      <c r="J1353" s="315"/>
      <c r="K1353" s="315"/>
      <c r="L1353" s="316"/>
      <c r="M1353" s="300"/>
      <c r="N1353" s="308"/>
      <c r="O1353" s="300"/>
      <c r="P1353" s="312"/>
      <c r="Q1353" s="300"/>
      <c r="R1353" s="312"/>
      <c r="S1353" s="300"/>
      <c r="T1353" s="300"/>
      <c r="U1353" s="300"/>
      <c r="V1353" s="312"/>
      <c r="W1353" s="300"/>
      <c r="X1353" s="317"/>
      <c r="Y1353" s="308"/>
      <c r="Z1353" s="318"/>
      <c r="AA1353" s="308"/>
      <c r="AB1353" s="300"/>
      <c r="AC1353" s="300"/>
      <c r="AD1353" s="723"/>
      <c r="AE1353" s="723"/>
      <c r="AF1353" s="723"/>
      <c r="AG1353" s="241"/>
      <c r="AH1353" s="241"/>
      <c r="AI1353" s="241"/>
      <c r="AJ1353" s="241"/>
      <c r="AK1353" s="241"/>
      <c r="AL1353" s="241"/>
      <c r="AM1353" s="241"/>
      <c r="AN1353" s="242"/>
      <c r="AO1353" s="241"/>
      <c r="AP1353" s="242"/>
      <c r="AQ1353" s="241"/>
      <c r="AR1353" s="242"/>
      <c r="AS1353" s="241"/>
      <c r="AT1353" s="242"/>
      <c r="AU1353" s="241"/>
      <c r="AV1353" s="242"/>
      <c r="AW1353" s="241"/>
    </row>
    <row r="1354" spans="1:49" ht="26.25">
      <c r="A1354" s="312"/>
      <c r="B1354" s="312"/>
      <c r="C1354" s="312"/>
      <c r="D1354" s="312"/>
      <c r="E1354" s="312"/>
      <c r="F1354" s="313"/>
      <c r="G1354" s="304"/>
      <c r="H1354" s="314"/>
      <c r="I1354" s="300"/>
      <c r="J1354" s="315"/>
      <c r="K1354" s="315"/>
      <c r="L1354" s="316"/>
      <c r="M1354" s="300"/>
      <c r="N1354" s="308"/>
      <c r="O1354" s="300"/>
      <c r="P1354" s="312"/>
      <c r="Q1354" s="300"/>
      <c r="R1354" s="312"/>
      <c r="S1354" s="300"/>
      <c r="T1354" s="300"/>
      <c r="U1354" s="300"/>
      <c r="V1354" s="312"/>
      <c r="W1354" s="300"/>
      <c r="X1354" s="317"/>
      <c r="Y1354" s="308"/>
      <c r="Z1354" s="318"/>
      <c r="AA1354" s="308"/>
      <c r="AB1354" s="300"/>
      <c r="AC1354" s="300"/>
      <c r="AD1354" s="723"/>
      <c r="AE1354" s="723"/>
      <c r="AF1354" s="723"/>
      <c r="AG1354" s="241"/>
      <c r="AH1354" s="241"/>
      <c r="AI1354" s="241"/>
      <c r="AJ1354" s="241"/>
      <c r="AK1354" s="241"/>
      <c r="AL1354" s="241"/>
      <c r="AM1354" s="241"/>
      <c r="AN1354" s="242"/>
      <c r="AO1354" s="241"/>
      <c r="AP1354" s="242"/>
      <c r="AQ1354" s="241"/>
      <c r="AR1354" s="242"/>
      <c r="AS1354" s="241"/>
      <c r="AT1354" s="242"/>
      <c r="AU1354" s="241"/>
      <c r="AV1354" s="242"/>
      <c r="AW1354" s="241"/>
    </row>
    <row r="1355" spans="1:49" ht="26.25">
      <c r="A1355" s="312"/>
      <c r="B1355" s="312"/>
      <c r="C1355" s="312"/>
      <c r="D1355" s="312"/>
      <c r="E1355" s="312"/>
      <c r="F1355" s="313"/>
      <c r="G1355" s="304"/>
      <c r="H1355" s="314"/>
      <c r="I1355" s="300"/>
      <c r="J1355" s="315"/>
      <c r="K1355" s="315"/>
      <c r="L1355" s="316"/>
      <c r="M1355" s="300"/>
      <c r="N1355" s="308"/>
      <c r="O1355" s="300"/>
      <c r="P1355" s="312"/>
      <c r="Q1355" s="300"/>
      <c r="R1355" s="312"/>
      <c r="S1355" s="300"/>
      <c r="T1355" s="300"/>
      <c r="U1355" s="300"/>
      <c r="V1355" s="312"/>
      <c r="W1355" s="300"/>
      <c r="X1355" s="317"/>
      <c r="Y1355" s="308"/>
      <c r="Z1355" s="318"/>
      <c r="AA1355" s="308"/>
      <c r="AB1355" s="300"/>
      <c r="AC1355" s="300"/>
      <c r="AD1355" s="723"/>
      <c r="AE1355" s="723"/>
      <c r="AF1355" s="723"/>
      <c r="AG1355" s="241"/>
      <c r="AH1355" s="241"/>
      <c r="AI1355" s="241"/>
      <c r="AJ1355" s="241"/>
      <c r="AK1355" s="241"/>
      <c r="AL1355" s="241"/>
      <c r="AM1355" s="241"/>
      <c r="AN1355" s="242"/>
      <c r="AO1355" s="241"/>
      <c r="AP1355" s="242"/>
      <c r="AQ1355" s="241"/>
      <c r="AR1355" s="242"/>
      <c r="AS1355" s="241"/>
      <c r="AT1355" s="242"/>
      <c r="AU1355" s="241"/>
      <c r="AV1355" s="242"/>
      <c r="AW1355" s="241"/>
    </row>
    <row r="1356" spans="1:49" ht="26.25">
      <c r="A1356" s="312"/>
      <c r="B1356" s="312"/>
      <c r="C1356" s="312"/>
      <c r="D1356" s="312"/>
      <c r="E1356" s="312"/>
      <c r="F1356" s="313"/>
      <c r="G1356" s="304"/>
      <c r="H1356" s="314"/>
      <c r="I1356" s="300"/>
      <c r="J1356" s="315"/>
      <c r="K1356" s="315"/>
      <c r="L1356" s="316"/>
      <c r="M1356" s="300"/>
      <c r="N1356" s="308"/>
      <c r="O1356" s="300"/>
      <c r="P1356" s="312"/>
      <c r="Q1356" s="300"/>
      <c r="R1356" s="312"/>
      <c r="S1356" s="300"/>
      <c r="T1356" s="300"/>
      <c r="U1356" s="300"/>
      <c r="V1356" s="312"/>
      <c r="W1356" s="300"/>
      <c r="X1356" s="317"/>
      <c r="Y1356" s="308"/>
      <c r="Z1356" s="318"/>
      <c r="AA1356" s="308"/>
      <c r="AB1356" s="300"/>
      <c r="AC1356" s="300"/>
      <c r="AD1356" s="723"/>
      <c r="AE1356" s="723"/>
      <c r="AF1356" s="723"/>
      <c r="AG1356" s="241"/>
      <c r="AH1356" s="241"/>
      <c r="AI1356" s="241"/>
      <c r="AJ1356" s="241"/>
      <c r="AK1356" s="241"/>
      <c r="AL1356" s="241"/>
      <c r="AM1356" s="241"/>
      <c r="AN1356" s="242"/>
      <c r="AO1356" s="241"/>
      <c r="AP1356" s="242"/>
      <c r="AQ1356" s="241"/>
      <c r="AR1356" s="242"/>
      <c r="AS1356" s="241"/>
      <c r="AT1356" s="242"/>
      <c r="AU1356" s="241"/>
      <c r="AV1356" s="242"/>
      <c r="AW1356" s="241"/>
    </row>
    <row r="1357" spans="1:49" ht="26.25">
      <c r="A1357" s="312"/>
      <c r="B1357" s="312"/>
      <c r="C1357" s="312"/>
      <c r="D1357" s="312"/>
      <c r="E1357" s="312"/>
      <c r="F1357" s="313"/>
      <c r="G1357" s="304"/>
      <c r="H1357" s="314"/>
      <c r="I1357" s="300"/>
      <c r="J1357" s="315"/>
      <c r="K1357" s="315"/>
      <c r="L1357" s="316"/>
      <c r="M1357" s="300"/>
      <c r="N1357" s="308"/>
      <c r="O1357" s="300"/>
      <c r="P1357" s="312"/>
      <c r="Q1357" s="300"/>
      <c r="R1357" s="312"/>
      <c r="S1357" s="300"/>
      <c r="T1357" s="300"/>
      <c r="U1357" s="300"/>
      <c r="V1357" s="312"/>
      <c r="W1357" s="300"/>
      <c r="X1357" s="317"/>
      <c r="Y1357" s="308"/>
      <c r="Z1357" s="318"/>
      <c r="AA1357" s="308"/>
      <c r="AB1357" s="300"/>
      <c r="AC1357" s="300"/>
      <c r="AD1357" s="723"/>
      <c r="AE1357" s="723"/>
      <c r="AF1357" s="723"/>
      <c r="AG1357" s="241"/>
      <c r="AH1357" s="241"/>
      <c r="AI1357" s="241"/>
      <c r="AJ1357" s="241"/>
      <c r="AK1357" s="241"/>
      <c r="AL1357" s="241"/>
      <c r="AM1357" s="241"/>
      <c r="AN1357" s="242"/>
      <c r="AO1357" s="241"/>
      <c r="AP1357" s="242"/>
      <c r="AQ1357" s="241"/>
      <c r="AR1357" s="242"/>
      <c r="AS1357" s="241"/>
      <c r="AT1357" s="242"/>
      <c r="AU1357" s="241"/>
      <c r="AV1357" s="242"/>
      <c r="AW1357" s="241"/>
    </row>
    <row r="1358" spans="1:49" ht="26.25">
      <c r="A1358" s="312"/>
      <c r="B1358" s="312"/>
      <c r="C1358" s="312"/>
      <c r="D1358" s="312"/>
      <c r="E1358" s="312"/>
      <c r="F1358" s="313"/>
      <c r="G1358" s="304"/>
      <c r="H1358" s="314"/>
      <c r="I1358" s="300"/>
      <c r="J1358" s="315"/>
      <c r="K1358" s="315"/>
      <c r="L1358" s="316"/>
      <c r="M1358" s="300"/>
      <c r="N1358" s="308"/>
      <c r="O1358" s="300"/>
      <c r="P1358" s="312"/>
      <c r="Q1358" s="300"/>
      <c r="R1358" s="312"/>
      <c r="S1358" s="300"/>
      <c r="T1358" s="300"/>
      <c r="U1358" s="300"/>
      <c r="V1358" s="312"/>
      <c r="W1358" s="300"/>
      <c r="X1358" s="317"/>
      <c r="Y1358" s="308"/>
      <c r="Z1358" s="318"/>
      <c r="AA1358" s="308"/>
      <c r="AB1358" s="300"/>
      <c r="AC1358" s="300"/>
      <c r="AD1358" s="723"/>
      <c r="AE1358" s="723"/>
      <c r="AF1358" s="723"/>
      <c r="AG1358" s="241"/>
      <c r="AH1358" s="241"/>
      <c r="AI1358" s="241"/>
      <c r="AJ1358" s="241"/>
      <c r="AK1358" s="241"/>
      <c r="AL1358" s="241"/>
      <c r="AM1358" s="241"/>
      <c r="AN1358" s="242"/>
      <c r="AO1358" s="241"/>
      <c r="AP1358" s="242"/>
      <c r="AQ1358" s="241"/>
      <c r="AR1358" s="242"/>
      <c r="AS1358" s="241"/>
      <c r="AT1358" s="242"/>
      <c r="AU1358" s="241"/>
      <c r="AV1358" s="242"/>
      <c r="AW1358" s="241"/>
    </row>
    <row r="1359" spans="1:49" ht="26.25">
      <c r="A1359" s="312"/>
      <c r="B1359" s="312"/>
      <c r="C1359" s="312"/>
      <c r="D1359" s="312"/>
      <c r="E1359" s="312"/>
      <c r="F1359" s="313"/>
      <c r="G1359" s="304"/>
      <c r="H1359" s="314"/>
      <c r="I1359" s="300"/>
      <c r="J1359" s="315"/>
      <c r="K1359" s="315"/>
      <c r="L1359" s="316"/>
      <c r="M1359" s="300"/>
      <c r="N1359" s="308"/>
      <c r="O1359" s="300"/>
      <c r="P1359" s="312"/>
      <c r="Q1359" s="300"/>
      <c r="R1359" s="312"/>
      <c r="S1359" s="300"/>
      <c r="T1359" s="300"/>
      <c r="U1359" s="300"/>
      <c r="V1359" s="312"/>
      <c r="W1359" s="300"/>
      <c r="X1359" s="317"/>
      <c r="Y1359" s="308"/>
      <c r="Z1359" s="318"/>
      <c r="AA1359" s="308"/>
      <c r="AB1359" s="300"/>
      <c r="AC1359" s="300"/>
      <c r="AD1359" s="723"/>
      <c r="AE1359" s="723"/>
      <c r="AF1359" s="723"/>
      <c r="AG1359" s="241"/>
      <c r="AH1359" s="241"/>
      <c r="AI1359" s="241"/>
      <c r="AJ1359" s="241"/>
      <c r="AK1359" s="241"/>
      <c r="AL1359" s="241"/>
      <c r="AM1359" s="241"/>
      <c r="AN1359" s="242"/>
      <c r="AO1359" s="241"/>
      <c r="AP1359" s="242"/>
      <c r="AQ1359" s="241"/>
      <c r="AR1359" s="242"/>
      <c r="AS1359" s="241"/>
      <c r="AT1359" s="242"/>
      <c r="AU1359" s="241"/>
      <c r="AV1359" s="242"/>
      <c r="AW1359" s="241"/>
    </row>
    <row r="1360" spans="1:49" ht="26.25">
      <c r="A1360" s="312"/>
      <c r="B1360" s="312"/>
      <c r="C1360" s="312"/>
      <c r="D1360" s="312"/>
      <c r="E1360" s="312"/>
      <c r="F1360" s="313"/>
      <c r="G1360" s="304"/>
      <c r="H1360" s="314"/>
      <c r="I1360" s="300"/>
      <c r="J1360" s="315"/>
      <c r="K1360" s="315"/>
      <c r="L1360" s="316"/>
      <c r="M1360" s="300"/>
      <c r="N1360" s="308"/>
      <c r="O1360" s="300"/>
      <c r="P1360" s="312"/>
      <c r="Q1360" s="300"/>
      <c r="R1360" s="312"/>
      <c r="S1360" s="300"/>
      <c r="T1360" s="300"/>
      <c r="U1360" s="300"/>
      <c r="V1360" s="312"/>
      <c r="W1360" s="300"/>
      <c r="X1360" s="317"/>
      <c r="Y1360" s="308"/>
      <c r="Z1360" s="318"/>
      <c r="AA1360" s="308"/>
      <c r="AB1360" s="300"/>
      <c r="AC1360" s="300"/>
      <c r="AD1360" s="723"/>
      <c r="AE1360" s="723"/>
      <c r="AF1360" s="723"/>
      <c r="AG1360" s="241"/>
      <c r="AH1360" s="241"/>
      <c r="AI1360" s="241"/>
      <c r="AJ1360" s="241"/>
      <c r="AK1360" s="241"/>
      <c r="AL1360" s="241"/>
      <c r="AM1360" s="241"/>
      <c r="AN1360" s="242"/>
      <c r="AO1360" s="241"/>
      <c r="AP1360" s="242"/>
      <c r="AQ1360" s="241"/>
      <c r="AR1360" s="242"/>
      <c r="AS1360" s="241"/>
      <c r="AT1360" s="242"/>
      <c r="AU1360" s="241"/>
      <c r="AV1360" s="242"/>
      <c r="AW1360" s="241"/>
    </row>
    <row r="1361" spans="1:49" ht="26.25">
      <c r="A1361" s="312"/>
      <c r="B1361" s="312"/>
      <c r="C1361" s="312"/>
      <c r="D1361" s="312"/>
      <c r="E1361" s="312"/>
      <c r="F1361" s="313"/>
      <c r="G1361" s="304"/>
      <c r="H1361" s="314"/>
      <c r="I1361" s="300"/>
      <c r="J1361" s="315"/>
      <c r="K1361" s="315"/>
      <c r="L1361" s="316"/>
      <c r="M1361" s="300"/>
      <c r="N1361" s="308"/>
      <c r="O1361" s="300"/>
      <c r="P1361" s="312"/>
      <c r="Q1361" s="300"/>
      <c r="R1361" s="312"/>
      <c r="S1361" s="300"/>
      <c r="T1361" s="300"/>
      <c r="U1361" s="300"/>
      <c r="V1361" s="312"/>
      <c r="W1361" s="300"/>
      <c r="X1361" s="317"/>
      <c r="Y1361" s="308"/>
      <c r="Z1361" s="318"/>
      <c r="AA1361" s="308"/>
      <c r="AB1361" s="300"/>
      <c r="AC1361" s="300"/>
      <c r="AD1361" s="723"/>
      <c r="AE1361" s="723"/>
      <c r="AF1361" s="723"/>
      <c r="AG1361" s="241"/>
      <c r="AH1361" s="241"/>
      <c r="AI1361" s="241"/>
      <c r="AJ1361" s="241"/>
      <c r="AK1361" s="241"/>
      <c r="AL1361" s="241"/>
      <c r="AM1361" s="241"/>
      <c r="AN1361" s="242"/>
      <c r="AO1361" s="241"/>
      <c r="AP1361" s="242"/>
      <c r="AQ1361" s="241"/>
      <c r="AR1361" s="242"/>
      <c r="AS1361" s="241"/>
      <c r="AT1361" s="242"/>
      <c r="AU1361" s="241"/>
      <c r="AV1361" s="242"/>
      <c r="AW1361" s="241"/>
    </row>
    <row r="1362" spans="1:49" ht="26.25">
      <c r="A1362" s="312"/>
      <c r="B1362" s="312"/>
      <c r="C1362" s="312"/>
      <c r="D1362" s="312"/>
      <c r="E1362" s="312"/>
      <c r="F1362" s="313"/>
      <c r="G1362" s="304"/>
      <c r="H1362" s="314"/>
      <c r="I1362" s="300"/>
      <c r="J1362" s="315"/>
      <c r="K1362" s="315"/>
      <c r="L1362" s="316"/>
      <c r="M1362" s="300"/>
      <c r="N1362" s="308"/>
      <c r="O1362" s="300"/>
      <c r="P1362" s="312"/>
      <c r="Q1362" s="300"/>
      <c r="R1362" s="312"/>
      <c r="S1362" s="300"/>
      <c r="T1362" s="300"/>
      <c r="U1362" s="300"/>
      <c r="V1362" s="312"/>
      <c r="W1362" s="300"/>
      <c r="X1362" s="317"/>
      <c r="Y1362" s="308"/>
      <c r="Z1362" s="318"/>
      <c r="AA1362" s="308"/>
      <c r="AB1362" s="300"/>
      <c r="AC1362" s="300"/>
      <c r="AD1362" s="723"/>
      <c r="AE1362" s="723"/>
      <c r="AF1362" s="723"/>
      <c r="AG1362" s="241"/>
      <c r="AH1362" s="241"/>
      <c r="AI1362" s="241"/>
      <c r="AJ1362" s="241"/>
      <c r="AK1362" s="241"/>
      <c r="AL1362" s="241"/>
      <c r="AM1362" s="241"/>
      <c r="AN1362" s="242"/>
      <c r="AO1362" s="241"/>
      <c r="AP1362" s="242"/>
      <c r="AQ1362" s="241"/>
      <c r="AR1362" s="242"/>
      <c r="AS1362" s="241"/>
      <c r="AT1362" s="242"/>
      <c r="AU1362" s="241"/>
      <c r="AV1362" s="242"/>
      <c r="AW1362" s="241"/>
    </row>
    <row r="1363" spans="1:49" ht="26.25">
      <c r="A1363" s="312"/>
      <c r="B1363" s="312"/>
      <c r="C1363" s="312"/>
      <c r="D1363" s="312"/>
      <c r="E1363" s="312"/>
      <c r="F1363" s="313"/>
      <c r="G1363" s="304"/>
      <c r="H1363" s="314"/>
      <c r="I1363" s="300"/>
      <c r="J1363" s="315"/>
      <c r="K1363" s="315"/>
      <c r="L1363" s="316"/>
      <c r="M1363" s="300"/>
      <c r="N1363" s="308"/>
      <c r="O1363" s="300"/>
      <c r="P1363" s="312"/>
      <c r="Q1363" s="300"/>
      <c r="R1363" s="312"/>
      <c r="S1363" s="300"/>
      <c r="T1363" s="300"/>
      <c r="U1363" s="300"/>
      <c r="V1363" s="312"/>
      <c r="W1363" s="300"/>
      <c r="X1363" s="317"/>
      <c r="Y1363" s="308"/>
      <c r="Z1363" s="318"/>
      <c r="AA1363" s="308"/>
      <c r="AB1363" s="300"/>
      <c r="AC1363" s="300"/>
      <c r="AD1363" s="723"/>
      <c r="AE1363" s="723"/>
      <c r="AF1363" s="723"/>
      <c r="AG1363" s="241"/>
      <c r="AH1363" s="241"/>
      <c r="AI1363" s="241"/>
      <c r="AJ1363" s="241"/>
      <c r="AK1363" s="241"/>
      <c r="AL1363" s="241"/>
      <c r="AM1363" s="241"/>
      <c r="AN1363" s="242"/>
      <c r="AO1363" s="241"/>
      <c r="AP1363" s="242"/>
      <c r="AQ1363" s="241"/>
      <c r="AR1363" s="242"/>
      <c r="AS1363" s="241"/>
      <c r="AT1363" s="242"/>
      <c r="AU1363" s="241"/>
      <c r="AV1363" s="242"/>
      <c r="AW1363" s="241"/>
    </row>
    <row r="1364" spans="1:49" ht="26.25">
      <c r="A1364" s="312"/>
      <c r="B1364" s="312"/>
      <c r="C1364" s="312"/>
      <c r="D1364" s="312"/>
      <c r="E1364" s="312"/>
      <c r="F1364" s="313"/>
      <c r="G1364" s="304"/>
      <c r="H1364" s="314"/>
      <c r="I1364" s="300"/>
      <c r="J1364" s="315"/>
      <c r="K1364" s="315"/>
      <c r="L1364" s="316"/>
      <c r="M1364" s="300"/>
      <c r="N1364" s="308"/>
      <c r="O1364" s="300"/>
      <c r="P1364" s="312"/>
      <c r="Q1364" s="300"/>
      <c r="R1364" s="312"/>
      <c r="S1364" s="300"/>
      <c r="T1364" s="300"/>
      <c r="U1364" s="300"/>
      <c r="V1364" s="312"/>
      <c r="W1364" s="300"/>
      <c r="X1364" s="317"/>
      <c r="Y1364" s="308"/>
      <c r="Z1364" s="318"/>
      <c r="AA1364" s="308"/>
      <c r="AB1364" s="300"/>
      <c r="AC1364" s="300"/>
      <c r="AD1364" s="723"/>
      <c r="AE1364" s="723"/>
      <c r="AF1364" s="723"/>
      <c r="AG1364" s="241"/>
      <c r="AH1364" s="241"/>
      <c r="AI1364" s="241"/>
      <c r="AJ1364" s="241"/>
      <c r="AK1364" s="241"/>
      <c r="AL1364" s="241"/>
      <c r="AM1364" s="241"/>
      <c r="AN1364" s="242"/>
      <c r="AO1364" s="241"/>
      <c r="AP1364" s="242"/>
      <c r="AQ1364" s="241"/>
      <c r="AR1364" s="242"/>
      <c r="AS1364" s="241"/>
      <c r="AT1364" s="242"/>
      <c r="AU1364" s="241"/>
      <c r="AV1364" s="242"/>
      <c r="AW1364" s="241"/>
    </row>
    <row r="1365" spans="1:49" ht="26.25">
      <c r="A1365" s="312"/>
      <c r="B1365" s="312"/>
      <c r="C1365" s="312"/>
      <c r="D1365" s="312"/>
      <c r="E1365" s="312"/>
      <c r="F1365" s="313"/>
      <c r="G1365" s="304"/>
      <c r="H1365" s="314"/>
      <c r="I1365" s="300"/>
      <c r="J1365" s="315"/>
      <c r="K1365" s="315"/>
      <c r="L1365" s="316"/>
      <c r="M1365" s="300"/>
      <c r="N1365" s="308"/>
      <c r="O1365" s="300"/>
      <c r="P1365" s="312"/>
      <c r="Q1365" s="300"/>
      <c r="R1365" s="312"/>
      <c r="S1365" s="300"/>
      <c r="T1365" s="300"/>
      <c r="U1365" s="300"/>
      <c r="V1365" s="312"/>
      <c r="W1365" s="300"/>
      <c r="X1365" s="317"/>
      <c r="Y1365" s="308"/>
      <c r="Z1365" s="318"/>
      <c r="AA1365" s="308"/>
      <c r="AB1365" s="300"/>
      <c r="AC1365" s="300"/>
      <c r="AD1365" s="723"/>
      <c r="AE1365" s="723"/>
      <c r="AF1365" s="723"/>
      <c r="AG1365" s="241"/>
      <c r="AH1365" s="241"/>
      <c r="AI1365" s="241"/>
      <c r="AJ1365" s="241"/>
      <c r="AK1365" s="241"/>
      <c r="AL1365" s="241"/>
      <c r="AM1365" s="241"/>
      <c r="AN1365" s="242"/>
      <c r="AO1365" s="241"/>
      <c r="AP1365" s="242"/>
      <c r="AQ1365" s="241"/>
      <c r="AR1365" s="242"/>
      <c r="AS1365" s="241"/>
      <c r="AT1365" s="242"/>
      <c r="AU1365" s="241"/>
      <c r="AV1365" s="242"/>
      <c r="AW1365" s="241"/>
    </row>
    <row r="1366" spans="1:49" ht="26.25">
      <c r="A1366" s="312"/>
      <c r="B1366" s="312"/>
      <c r="C1366" s="312"/>
      <c r="D1366" s="312"/>
      <c r="E1366" s="312"/>
      <c r="F1366" s="313"/>
      <c r="G1366" s="304"/>
      <c r="H1366" s="314"/>
      <c r="I1366" s="300"/>
      <c r="J1366" s="315"/>
      <c r="K1366" s="315"/>
      <c r="L1366" s="316"/>
      <c r="M1366" s="300"/>
      <c r="N1366" s="308"/>
      <c r="O1366" s="300"/>
      <c r="P1366" s="312"/>
      <c r="Q1366" s="300"/>
      <c r="R1366" s="312"/>
      <c r="S1366" s="300"/>
      <c r="T1366" s="300"/>
      <c r="U1366" s="300"/>
      <c r="V1366" s="312"/>
      <c r="W1366" s="300"/>
      <c r="X1366" s="317"/>
      <c r="Y1366" s="308"/>
      <c r="Z1366" s="318"/>
      <c r="AA1366" s="308"/>
      <c r="AB1366" s="300"/>
      <c r="AC1366" s="300"/>
      <c r="AD1366" s="723"/>
      <c r="AE1366" s="723"/>
      <c r="AF1366" s="723"/>
      <c r="AG1366" s="241"/>
      <c r="AH1366" s="241"/>
      <c r="AI1366" s="241"/>
      <c r="AJ1366" s="241"/>
      <c r="AK1366" s="241"/>
      <c r="AL1366" s="241"/>
      <c r="AM1366" s="241"/>
      <c r="AN1366" s="242"/>
      <c r="AO1366" s="241"/>
      <c r="AP1366" s="242"/>
      <c r="AQ1366" s="241"/>
      <c r="AR1366" s="242"/>
      <c r="AS1366" s="241"/>
      <c r="AT1366" s="242"/>
      <c r="AU1366" s="241"/>
      <c r="AV1366" s="242"/>
      <c r="AW1366" s="241"/>
    </row>
    <row r="1367" spans="1:49" ht="26.25">
      <c r="A1367" s="312"/>
      <c r="B1367" s="312"/>
      <c r="C1367" s="312"/>
      <c r="D1367" s="312"/>
      <c r="E1367" s="312"/>
      <c r="F1367" s="313"/>
      <c r="G1367" s="304"/>
      <c r="H1367" s="314"/>
      <c r="I1367" s="300"/>
      <c r="J1367" s="315"/>
      <c r="K1367" s="315"/>
      <c r="L1367" s="316"/>
      <c r="M1367" s="300"/>
      <c r="N1367" s="308"/>
      <c r="O1367" s="300"/>
      <c r="P1367" s="312"/>
      <c r="Q1367" s="300"/>
      <c r="R1367" s="312"/>
      <c r="S1367" s="300"/>
      <c r="T1367" s="300"/>
      <c r="U1367" s="300"/>
      <c r="V1367" s="312"/>
      <c r="W1367" s="300"/>
      <c r="X1367" s="317"/>
      <c r="Y1367" s="308"/>
      <c r="Z1367" s="318"/>
      <c r="AA1367" s="308"/>
      <c r="AB1367" s="300"/>
      <c r="AC1367" s="300"/>
      <c r="AD1367" s="723"/>
      <c r="AE1367" s="723"/>
      <c r="AF1367" s="723"/>
      <c r="AG1367" s="241"/>
      <c r="AH1367" s="241"/>
      <c r="AI1367" s="241"/>
      <c r="AJ1367" s="241"/>
      <c r="AK1367" s="241"/>
      <c r="AL1367" s="241"/>
      <c r="AM1367" s="241"/>
      <c r="AN1367" s="242"/>
      <c r="AO1367" s="241"/>
      <c r="AP1367" s="242"/>
      <c r="AQ1367" s="241"/>
      <c r="AR1367" s="242"/>
      <c r="AS1367" s="241"/>
      <c r="AT1367" s="242"/>
      <c r="AU1367" s="241"/>
      <c r="AV1367" s="242"/>
      <c r="AW1367" s="241"/>
    </row>
    <row r="1368" spans="1:49" ht="26.25">
      <c r="A1368" s="312"/>
      <c r="B1368" s="312"/>
      <c r="C1368" s="312"/>
      <c r="D1368" s="312"/>
      <c r="E1368" s="312"/>
      <c r="F1368" s="313"/>
      <c r="G1368" s="304"/>
      <c r="H1368" s="314"/>
      <c r="I1368" s="300"/>
      <c r="J1368" s="315"/>
      <c r="K1368" s="315"/>
      <c r="L1368" s="316"/>
      <c r="M1368" s="300"/>
      <c r="N1368" s="308"/>
      <c r="O1368" s="300"/>
      <c r="P1368" s="312"/>
      <c r="Q1368" s="300"/>
      <c r="R1368" s="312"/>
      <c r="S1368" s="300"/>
      <c r="T1368" s="300"/>
      <c r="U1368" s="300"/>
      <c r="V1368" s="312"/>
      <c r="W1368" s="300"/>
      <c r="X1368" s="317"/>
      <c r="Y1368" s="308"/>
      <c r="Z1368" s="318"/>
      <c r="AA1368" s="308"/>
      <c r="AB1368" s="300"/>
      <c r="AC1368" s="300"/>
      <c r="AD1368" s="723"/>
      <c r="AE1368" s="723"/>
      <c r="AF1368" s="723"/>
      <c r="AG1368" s="241"/>
      <c r="AH1368" s="241"/>
      <c r="AI1368" s="241"/>
      <c r="AJ1368" s="241"/>
      <c r="AK1368" s="241"/>
      <c r="AL1368" s="241"/>
      <c r="AM1368" s="241"/>
      <c r="AN1368" s="242"/>
      <c r="AO1368" s="241"/>
      <c r="AP1368" s="242"/>
      <c r="AQ1368" s="241"/>
      <c r="AR1368" s="242"/>
      <c r="AS1368" s="241"/>
      <c r="AT1368" s="242"/>
      <c r="AU1368" s="241"/>
      <c r="AV1368" s="242"/>
      <c r="AW1368" s="241"/>
    </row>
    <row r="1369" spans="1:49" ht="26.25">
      <c r="A1369" s="312"/>
      <c r="B1369" s="312"/>
      <c r="C1369" s="312"/>
      <c r="D1369" s="312"/>
      <c r="E1369" s="312"/>
      <c r="F1369" s="313"/>
      <c r="G1369" s="304"/>
      <c r="H1369" s="314"/>
      <c r="I1369" s="300"/>
      <c r="J1369" s="315"/>
      <c r="K1369" s="315"/>
      <c r="L1369" s="316"/>
      <c r="M1369" s="300"/>
      <c r="N1369" s="308"/>
      <c r="O1369" s="300"/>
      <c r="P1369" s="312"/>
      <c r="Q1369" s="300"/>
      <c r="R1369" s="312"/>
      <c r="S1369" s="300"/>
      <c r="T1369" s="300"/>
      <c r="U1369" s="300"/>
      <c r="V1369" s="312"/>
      <c r="W1369" s="300"/>
      <c r="X1369" s="317"/>
      <c r="Y1369" s="308"/>
      <c r="Z1369" s="318"/>
      <c r="AA1369" s="308"/>
      <c r="AB1369" s="300"/>
      <c r="AC1369" s="300"/>
      <c r="AD1369" s="723"/>
      <c r="AE1369" s="723"/>
      <c r="AF1369" s="723"/>
      <c r="AG1369" s="241"/>
      <c r="AH1369" s="241"/>
      <c r="AI1369" s="241"/>
      <c r="AJ1369" s="241"/>
      <c r="AK1369" s="241"/>
      <c r="AL1369" s="241"/>
      <c r="AM1369" s="241"/>
      <c r="AN1369" s="242"/>
      <c r="AO1369" s="241"/>
      <c r="AP1369" s="242"/>
      <c r="AQ1369" s="241"/>
      <c r="AR1369" s="242"/>
      <c r="AS1369" s="241"/>
      <c r="AT1369" s="242"/>
      <c r="AU1369" s="241"/>
      <c r="AV1369" s="242"/>
      <c r="AW1369" s="241"/>
    </row>
    <row r="1370" spans="1:49" ht="26.25">
      <c r="A1370" s="312"/>
      <c r="B1370" s="312"/>
      <c r="C1370" s="312"/>
      <c r="D1370" s="312"/>
      <c r="E1370" s="312"/>
      <c r="F1370" s="313"/>
      <c r="G1370" s="304"/>
      <c r="H1370" s="314"/>
      <c r="I1370" s="300"/>
      <c r="J1370" s="315"/>
      <c r="K1370" s="315"/>
      <c r="L1370" s="316"/>
      <c r="M1370" s="300"/>
      <c r="N1370" s="308"/>
      <c r="O1370" s="300"/>
      <c r="P1370" s="312"/>
      <c r="Q1370" s="300"/>
      <c r="R1370" s="312"/>
      <c r="S1370" s="300"/>
      <c r="T1370" s="300"/>
      <c r="U1370" s="300"/>
      <c r="V1370" s="312"/>
      <c r="W1370" s="300"/>
      <c r="X1370" s="317"/>
      <c r="Y1370" s="308"/>
      <c r="Z1370" s="318"/>
      <c r="AA1370" s="308"/>
      <c r="AB1370" s="300"/>
      <c r="AC1370" s="300"/>
      <c r="AD1370" s="723"/>
      <c r="AE1370" s="723"/>
      <c r="AF1370" s="723"/>
      <c r="AG1370" s="241"/>
      <c r="AH1370" s="241"/>
      <c r="AI1370" s="241"/>
      <c r="AJ1370" s="241"/>
      <c r="AK1370" s="241"/>
      <c r="AL1370" s="241"/>
      <c r="AM1370" s="241"/>
      <c r="AN1370" s="242"/>
      <c r="AO1370" s="241"/>
      <c r="AP1370" s="242"/>
      <c r="AQ1370" s="241"/>
      <c r="AR1370" s="242"/>
      <c r="AS1370" s="241"/>
      <c r="AT1370" s="242"/>
      <c r="AU1370" s="241"/>
      <c r="AV1370" s="242"/>
      <c r="AW1370" s="241"/>
    </row>
    <row r="1371" spans="1:49" ht="26.25">
      <c r="A1371" s="312"/>
      <c r="B1371" s="312"/>
      <c r="C1371" s="312"/>
      <c r="D1371" s="312"/>
      <c r="E1371" s="312"/>
      <c r="F1371" s="313"/>
      <c r="G1371" s="304"/>
      <c r="H1371" s="314"/>
      <c r="I1371" s="300"/>
      <c r="J1371" s="315"/>
      <c r="K1371" s="315"/>
      <c r="L1371" s="316"/>
      <c r="M1371" s="300"/>
      <c r="N1371" s="308"/>
      <c r="O1371" s="300"/>
      <c r="P1371" s="312"/>
      <c r="Q1371" s="300"/>
      <c r="R1371" s="312"/>
      <c r="S1371" s="300"/>
      <c r="T1371" s="300"/>
      <c r="U1371" s="300"/>
      <c r="V1371" s="312"/>
      <c r="W1371" s="300"/>
      <c r="X1371" s="317"/>
      <c r="Y1371" s="308"/>
      <c r="Z1371" s="318"/>
      <c r="AA1371" s="308"/>
      <c r="AB1371" s="300"/>
      <c r="AC1371" s="300"/>
      <c r="AD1371" s="723"/>
      <c r="AE1371" s="723"/>
      <c r="AF1371" s="723"/>
      <c r="AG1371" s="241"/>
      <c r="AH1371" s="241"/>
      <c r="AI1371" s="241"/>
      <c r="AJ1371" s="241"/>
      <c r="AK1371" s="241"/>
      <c r="AL1371" s="241"/>
      <c r="AM1371" s="241"/>
      <c r="AN1371" s="242"/>
      <c r="AO1371" s="241"/>
      <c r="AP1371" s="242"/>
      <c r="AQ1371" s="241"/>
      <c r="AR1371" s="242"/>
      <c r="AS1371" s="241"/>
      <c r="AT1371" s="242"/>
      <c r="AU1371" s="241"/>
      <c r="AV1371" s="242"/>
      <c r="AW1371" s="241"/>
    </row>
    <row r="1372" spans="1:49" ht="26.25">
      <c r="A1372" s="312"/>
      <c r="B1372" s="312"/>
      <c r="C1372" s="312"/>
      <c r="D1372" s="312"/>
      <c r="E1372" s="312"/>
      <c r="F1372" s="313"/>
      <c r="G1372" s="304"/>
      <c r="H1372" s="314"/>
      <c r="I1372" s="300"/>
      <c r="J1372" s="315"/>
      <c r="K1372" s="315"/>
      <c r="L1372" s="316"/>
      <c r="M1372" s="300"/>
      <c r="N1372" s="308"/>
      <c r="O1372" s="300"/>
      <c r="P1372" s="312"/>
      <c r="Q1372" s="300"/>
      <c r="R1372" s="312"/>
      <c r="S1372" s="300"/>
      <c r="T1372" s="300"/>
      <c r="U1372" s="300"/>
      <c r="V1372" s="312"/>
      <c r="W1372" s="300"/>
      <c r="X1372" s="317"/>
      <c r="Y1372" s="308"/>
      <c r="Z1372" s="318"/>
      <c r="AA1372" s="308"/>
      <c r="AB1372" s="300"/>
      <c r="AC1372" s="300"/>
      <c r="AD1372" s="723"/>
      <c r="AE1372" s="723"/>
      <c r="AF1372" s="723"/>
      <c r="AG1372" s="241"/>
      <c r="AH1372" s="241"/>
      <c r="AI1372" s="241"/>
      <c r="AJ1372" s="241"/>
      <c r="AK1372" s="241"/>
      <c r="AL1372" s="241"/>
      <c r="AM1372" s="241"/>
      <c r="AN1372" s="242"/>
      <c r="AO1372" s="241"/>
      <c r="AP1372" s="242"/>
      <c r="AQ1372" s="241"/>
      <c r="AR1372" s="242"/>
      <c r="AS1372" s="241"/>
      <c r="AT1372" s="242"/>
      <c r="AU1372" s="241"/>
      <c r="AV1372" s="242"/>
      <c r="AW1372" s="241"/>
    </row>
    <row r="1373" spans="1:49" ht="26.25">
      <c r="A1373" s="312"/>
      <c r="B1373" s="312"/>
      <c r="C1373" s="312"/>
      <c r="D1373" s="312"/>
      <c r="E1373" s="312"/>
      <c r="F1373" s="313"/>
      <c r="G1373" s="304"/>
      <c r="H1373" s="314"/>
      <c r="I1373" s="300"/>
      <c r="J1373" s="315"/>
      <c r="K1373" s="315"/>
      <c r="L1373" s="316"/>
      <c r="M1373" s="300"/>
      <c r="N1373" s="308"/>
      <c r="O1373" s="300"/>
      <c r="P1373" s="312"/>
      <c r="Q1373" s="300"/>
      <c r="R1373" s="312"/>
      <c r="S1373" s="300"/>
      <c r="T1373" s="300"/>
      <c r="U1373" s="300"/>
      <c r="V1373" s="312"/>
      <c r="W1373" s="300"/>
      <c r="X1373" s="317"/>
      <c r="Y1373" s="308"/>
      <c r="Z1373" s="318"/>
      <c r="AA1373" s="308"/>
      <c r="AB1373" s="300"/>
      <c r="AC1373" s="300"/>
      <c r="AD1373" s="723"/>
      <c r="AE1373" s="723"/>
      <c r="AF1373" s="723"/>
      <c r="AG1373" s="241"/>
      <c r="AH1373" s="241"/>
      <c r="AI1373" s="241"/>
      <c r="AJ1373" s="241"/>
      <c r="AK1373" s="241"/>
      <c r="AL1373" s="241"/>
      <c r="AM1373" s="241"/>
      <c r="AN1373" s="242"/>
      <c r="AO1373" s="241"/>
      <c r="AP1373" s="242"/>
      <c r="AQ1373" s="241"/>
      <c r="AR1373" s="242"/>
      <c r="AS1373" s="241"/>
      <c r="AT1373" s="242"/>
      <c r="AU1373" s="241"/>
      <c r="AV1373" s="242"/>
      <c r="AW1373" s="241"/>
    </row>
    <row r="1374" spans="1:49" ht="26.25">
      <c r="A1374" s="312"/>
      <c r="B1374" s="312"/>
      <c r="C1374" s="312"/>
      <c r="D1374" s="312"/>
      <c r="E1374" s="312"/>
      <c r="F1374" s="313"/>
      <c r="G1374" s="304"/>
      <c r="H1374" s="314"/>
      <c r="I1374" s="300"/>
      <c r="J1374" s="315"/>
      <c r="K1374" s="315"/>
      <c r="L1374" s="316"/>
      <c r="M1374" s="300"/>
      <c r="N1374" s="308"/>
      <c r="O1374" s="300"/>
      <c r="P1374" s="312"/>
      <c r="Q1374" s="300"/>
      <c r="R1374" s="312"/>
      <c r="S1374" s="300"/>
      <c r="T1374" s="300"/>
      <c r="U1374" s="300"/>
      <c r="V1374" s="312"/>
      <c r="W1374" s="300"/>
      <c r="X1374" s="317"/>
      <c r="Y1374" s="308"/>
      <c r="Z1374" s="318"/>
      <c r="AA1374" s="308"/>
      <c r="AB1374" s="300"/>
      <c r="AC1374" s="300"/>
      <c r="AD1374" s="723"/>
      <c r="AE1374" s="723"/>
      <c r="AF1374" s="723"/>
      <c r="AG1374" s="241"/>
      <c r="AH1374" s="241"/>
      <c r="AI1374" s="241"/>
      <c r="AJ1374" s="241"/>
      <c r="AK1374" s="241"/>
      <c r="AL1374" s="241"/>
      <c r="AM1374" s="241"/>
      <c r="AN1374" s="242"/>
      <c r="AO1374" s="241"/>
      <c r="AP1374" s="242"/>
      <c r="AQ1374" s="241"/>
      <c r="AR1374" s="242"/>
      <c r="AS1374" s="241"/>
      <c r="AT1374" s="242"/>
      <c r="AU1374" s="241"/>
      <c r="AV1374" s="242"/>
      <c r="AW1374" s="241"/>
    </row>
    <row r="1375" spans="1:49" ht="26.25">
      <c r="A1375" s="312"/>
      <c r="B1375" s="312"/>
      <c r="C1375" s="312"/>
      <c r="D1375" s="312"/>
      <c r="E1375" s="312"/>
      <c r="F1375" s="313"/>
      <c r="G1375" s="304"/>
      <c r="H1375" s="314"/>
      <c r="I1375" s="300"/>
      <c r="J1375" s="315"/>
      <c r="K1375" s="315"/>
      <c r="L1375" s="316"/>
      <c r="M1375" s="300"/>
      <c r="N1375" s="308"/>
      <c r="O1375" s="300"/>
      <c r="P1375" s="312"/>
      <c r="Q1375" s="300"/>
      <c r="R1375" s="312"/>
      <c r="S1375" s="300"/>
      <c r="T1375" s="300"/>
      <c r="U1375" s="300"/>
      <c r="V1375" s="312"/>
      <c r="W1375" s="300"/>
      <c r="X1375" s="317"/>
      <c r="Y1375" s="308"/>
      <c r="Z1375" s="318"/>
      <c r="AA1375" s="308"/>
      <c r="AB1375" s="300"/>
      <c r="AC1375" s="300"/>
      <c r="AD1375" s="723"/>
      <c r="AE1375" s="723"/>
      <c r="AF1375" s="723"/>
      <c r="AG1375" s="241"/>
      <c r="AH1375" s="241"/>
      <c r="AI1375" s="241"/>
      <c r="AJ1375" s="241"/>
      <c r="AK1375" s="241"/>
      <c r="AL1375" s="241"/>
      <c r="AM1375" s="241"/>
      <c r="AN1375" s="242"/>
      <c r="AO1375" s="241"/>
      <c r="AP1375" s="242"/>
      <c r="AQ1375" s="241"/>
      <c r="AR1375" s="242"/>
      <c r="AS1375" s="241"/>
      <c r="AT1375" s="242"/>
      <c r="AU1375" s="241"/>
      <c r="AV1375" s="242"/>
      <c r="AW1375" s="241"/>
    </row>
    <row r="1376" spans="1:49" ht="26.25">
      <c r="A1376" s="312"/>
      <c r="B1376" s="312"/>
      <c r="C1376" s="312"/>
      <c r="D1376" s="312"/>
      <c r="E1376" s="312"/>
      <c r="F1376" s="313"/>
      <c r="G1376" s="304"/>
      <c r="H1376" s="314"/>
      <c r="I1376" s="300"/>
      <c r="J1376" s="315"/>
      <c r="K1376" s="315"/>
      <c r="L1376" s="316"/>
      <c r="M1376" s="300"/>
      <c r="N1376" s="308"/>
      <c r="O1376" s="300"/>
      <c r="P1376" s="312"/>
      <c r="Q1376" s="300"/>
      <c r="R1376" s="312"/>
      <c r="S1376" s="300"/>
      <c r="T1376" s="300"/>
      <c r="U1376" s="300"/>
      <c r="V1376" s="312"/>
      <c r="W1376" s="300"/>
      <c r="X1376" s="317"/>
      <c r="Y1376" s="308"/>
      <c r="Z1376" s="318"/>
      <c r="AA1376" s="308"/>
      <c r="AB1376" s="300"/>
      <c r="AC1376" s="300"/>
      <c r="AD1376" s="723"/>
      <c r="AE1376" s="723"/>
      <c r="AF1376" s="723"/>
      <c r="AG1376" s="241"/>
      <c r="AH1376" s="241"/>
      <c r="AI1376" s="241"/>
      <c r="AJ1376" s="241"/>
      <c r="AK1376" s="241"/>
      <c r="AL1376" s="241"/>
      <c r="AM1376" s="241"/>
      <c r="AN1376" s="242"/>
      <c r="AO1376" s="241"/>
      <c r="AP1376" s="242"/>
      <c r="AQ1376" s="241"/>
      <c r="AR1376" s="242"/>
      <c r="AS1376" s="241"/>
      <c r="AT1376" s="242"/>
      <c r="AU1376" s="241"/>
      <c r="AV1376" s="242"/>
      <c r="AW1376" s="241"/>
    </row>
    <row r="1377" spans="1:49" ht="26.25">
      <c r="A1377" s="312"/>
      <c r="B1377" s="312"/>
      <c r="C1377" s="312"/>
      <c r="D1377" s="312"/>
      <c r="E1377" s="312"/>
      <c r="F1377" s="313"/>
      <c r="G1377" s="304"/>
      <c r="H1377" s="314"/>
      <c r="I1377" s="300"/>
      <c r="J1377" s="315"/>
      <c r="K1377" s="315"/>
      <c r="L1377" s="316"/>
      <c r="M1377" s="300"/>
      <c r="N1377" s="308"/>
      <c r="O1377" s="300"/>
      <c r="P1377" s="312"/>
      <c r="Q1377" s="300"/>
      <c r="R1377" s="312"/>
      <c r="S1377" s="300"/>
      <c r="T1377" s="300"/>
      <c r="U1377" s="300"/>
      <c r="V1377" s="312"/>
      <c r="W1377" s="300"/>
      <c r="X1377" s="317"/>
      <c r="Y1377" s="308"/>
      <c r="Z1377" s="318"/>
      <c r="AA1377" s="308"/>
      <c r="AB1377" s="300"/>
      <c r="AC1377" s="300"/>
      <c r="AD1377" s="723"/>
      <c r="AE1377" s="723"/>
      <c r="AF1377" s="723"/>
      <c r="AG1377" s="241"/>
      <c r="AH1377" s="241"/>
      <c r="AI1377" s="241"/>
      <c r="AJ1377" s="241"/>
      <c r="AK1377" s="241"/>
      <c r="AL1377" s="241"/>
      <c r="AM1377" s="241"/>
      <c r="AN1377" s="242"/>
      <c r="AO1377" s="241"/>
      <c r="AP1377" s="242"/>
      <c r="AQ1377" s="241"/>
      <c r="AR1377" s="242"/>
      <c r="AS1377" s="241"/>
      <c r="AT1377" s="242"/>
      <c r="AU1377" s="241"/>
      <c r="AV1377" s="242"/>
      <c r="AW1377" s="241"/>
    </row>
    <row r="1378" spans="1:49" ht="26.25">
      <c r="A1378" s="312"/>
      <c r="B1378" s="312"/>
      <c r="C1378" s="312"/>
      <c r="D1378" s="312"/>
      <c r="E1378" s="312"/>
      <c r="F1378" s="313"/>
      <c r="G1378" s="304"/>
      <c r="H1378" s="314"/>
      <c r="I1378" s="300"/>
      <c r="J1378" s="315"/>
      <c r="K1378" s="315"/>
      <c r="L1378" s="316"/>
      <c r="M1378" s="300"/>
      <c r="N1378" s="308"/>
      <c r="O1378" s="300"/>
      <c r="P1378" s="312"/>
      <c r="Q1378" s="300"/>
      <c r="R1378" s="312"/>
      <c r="S1378" s="300"/>
      <c r="T1378" s="300"/>
      <c r="U1378" s="300"/>
      <c r="V1378" s="312"/>
      <c r="W1378" s="300"/>
      <c r="X1378" s="317"/>
      <c r="Y1378" s="308"/>
      <c r="Z1378" s="318"/>
      <c r="AA1378" s="308"/>
      <c r="AB1378" s="300"/>
      <c r="AC1378" s="300"/>
      <c r="AD1378" s="723"/>
      <c r="AE1378" s="723"/>
      <c r="AF1378" s="723"/>
      <c r="AG1378" s="241"/>
      <c r="AH1378" s="241"/>
      <c r="AI1378" s="241"/>
      <c r="AJ1378" s="241"/>
      <c r="AK1378" s="241"/>
      <c r="AL1378" s="241"/>
      <c r="AM1378" s="241"/>
      <c r="AN1378" s="242"/>
      <c r="AO1378" s="241"/>
      <c r="AP1378" s="242"/>
      <c r="AQ1378" s="241"/>
      <c r="AR1378" s="242"/>
      <c r="AS1378" s="241"/>
      <c r="AT1378" s="242"/>
      <c r="AU1378" s="241"/>
      <c r="AV1378" s="242"/>
      <c r="AW1378" s="241"/>
    </row>
    <row r="1379" spans="1:49" ht="26.25">
      <c r="A1379" s="312"/>
      <c r="B1379" s="312"/>
      <c r="C1379" s="312"/>
      <c r="D1379" s="312"/>
      <c r="E1379" s="312"/>
      <c r="F1379" s="313"/>
      <c r="G1379" s="304"/>
      <c r="H1379" s="314"/>
      <c r="I1379" s="300"/>
      <c r="J1379" s="315"/>
      <c r="K1379" s="315"/>
      <c r="L1379" s="316"/>
      <c r="M1379" s="300"/>
      <c r="N1379" s="308"/>
      <c r="O1379" s="300"/>
      <c r="P1379" s="312"/>
      <c r="Q1379" s="300"/>
      <c r="R1379" s="312"/>
      <c r="S1379" s="300"/>
      <c r="T1379" s="300"/>
      <c r="U1379" s="300"/>
      <c r="V1379" s="312"/>
      <c r="W1379" s="300"/>
      <c r="X1379" s="317"/>
      <c r="Y1379" s="308"/>
      <c r="Z1379" s="318"/>
      <c r="AA1379" s="308"/>
      <c r="AB1379" s="300"/>
      <c r="AC1379" s="300"/>
      <c r="AD1379" s="723"/>
      <c r="AE1379" s="723"/>
      <c r="AF1379" s="723"/>
      <c r="AG1379" s="241"/>
      <c r="AH1379" s="241"/>
      <c r="AI1379" s="241"/>
      <c r="AJ1379" s="241"/>
      <c r="AK1379" s="241"/>
      <c r="AL1379" s="241"/>
      <c r="AM1379" s="241"/>
      <c r="AN1379" s="242"/>
      <c r="AO1379" s="241"/>
      <c r="AP1379" s="242"/>
      <c r="AQ1379" s="241"/>
      <c r="AR1379" s="242"/>
      <c r="AS1379" s="241"/>
      <c r="AT1379" s="242"/>
      <c r="AU1379" s="241"/>
      <c r="AV1379" s="242"/>
      <c r="AW1379" s="241"/>
    </row>
    <row r="1380" spans="1:49" ht="26.25">
      <c r="A1380" s="312"/>
      <c r="B1380" s="312"/>
      <c r="C1380" s="312"/>
      <c r="D1380" s="312"/>
      <c r="E1380" s="312"/>
      <c r="F1380" s="313"/>
      <c r="G1380" s="304"/>
      <c r="H1380" s="314"/>
      <c r="I1380" s="300"/>
      <c r="J1380" s="315"/>
      <c r="K1380" s="315"/>
      <c r="L1380" s="316"/>
      <c r="M1380" s="300"/>
      <c r="N1380" s="308"/>
      <c r="O1380" s="300"/>
      <c r="P1380" s="312"/>
      <c r="Q1380" s="300"/>
      <c r="R1380" s="312"/>
      <c r="S1380" s="300"/>
      <c r="T1380" s="300"/>
      <c r="U1380" s="300"/>
      <c r="V1380" s="312"/>
      <c r="W1380" s="300"/>
      <c r="X1380" s="317"/>
      <c r="Y1380" s="308"/>
      <c r="Z1380" s="318"/>
      <c r="AA1380" s="308"/>
      <c r="AB1380" s="300"/>
      <c r="AC1380" s="300"/>
      <c r="AD1380" s="723"/>
      <c r="AE1380" s="723"/>
      <c r="AF1380" s="723"/>
      <c r="AG1380" s="241"/>
      <c r="AH1380" s="241"/>
      <c r="AI1380" s="241"/>
      <c r="AJ1380" s="241"/>
      <c r="AK1380" s="241"/>
      <c r="AL1380" s="241"/>
      <c r="AM1380" s="241"/>
      <c r="AN1380" s="242"/>
      <c r="AO1380" s="241"/>
      <c r="AP1380" s="242"/>
      <c r="AQ1380" s="241"/>
      <c r="AR1380" s="242"/>
      <c r="AS1380" s="241"/>
      <c r="AT1380" s="242"/>
      <c r="AU1380" s="241"/>
      <c r="AV1380" s="242"/>
      <c r="AW1380" s="241"/>
    </row>
    <row r="1381" spans="1:49" ht="26.25">
      <c r="A1381" s="312"/>
      <c r="B1381" s="312"/>
      <c r="C1381" s="312"/>
      <c r="D1381" s="312"/>
      <c r="E1381" s="312"/>
      <c r="F1381" s="313"/>
      <c r="G1381" s="304"/>
      <c r="H1381" s="314"/>
      <c r="I1381" s="300"/>
      <c r="J1381" s="315"/>
      <c r="K1381" s="315"/>
      <c r="L1381" s="316"/>
      <c r="M1381" s="300"/>
      <c r="N1381" s="308"/>
      <c r="O1381" s="300"/>
      <c r="P1381" s="312"/>
      <c r="Q1381" s="300"/>
      <c r="R1381" s="312"/>
      <c r="S1381" s="300"/>
      <c r="T1381" s="300"/>
      <c r="U1381" s="300"/>
      <c r="V1381" s="312"/>
      <c r="W1381" s="300"/>
      <c r="X1381" s="317"/>
      <c r="Y1381" s="308"/>
      <c r="Z1381" s="318"/>
      <c r="AA1381" s="308"/>
      <c r="AB1381" s="300"/>
      <c r="AC1381" s="300"/>
      <c r="AD1381" s="723"/>
      <c r="AE1381" s="723"/>
      <c r="AF1381" s="723"/>
      <c r="AG1381" s="241"/>
      <c r="AH1381" s="241"/>
      <c r="AI1381" s="241"/>
      <c r="AJ1381" s="241"/>
      <c r="AK1381" s="241"/>
      <c r="AL1381" s="241"/>
      <c r="AM1381" s="241"/>
      <c r="AN1381" s="242"/>
      <c r="AO1381" s="241"/>
      <c r="AP1381" s="242"/>
      <c r="AQ1381" s="241"/>
      <c r="AR1381" s="242"/>
      <c r="AS1381" s="241"/>
      <c r="AT1381" s="242"/>
      <c r="AU1381" s="241"/>
      <c r="AV1381" s="242"/>
      <c r="AW1381" s="241"/>
    </row>
    <row r="1382" spans="1:49" ht="26.25">
      <c r="A1382" s="312"/>
      <c r="B1382" s="312"/>
      <c r="C1382" s="312"/>
      <c r="D1382" s="312"/>
      <c r="E1382" s="312"/>
      <c r="F1382" s="313"/>
      <c r="G1382" s="304"/>
      <c r="H1382" s="314"/>
      <c r="I1382" s="300"/>
      <c r="J1382" s="315"/>
      <c r="K1382" s="315"/>
      <c r="L1382" s="316"/>
      <c r="M1382" s="300"/>
      <c r="N1382" s="308"/>
      <c r="O1382" s="300"/>
      <c r="P1382" s="312"/>
      <c r="Q1382" s="300"/>
      <c r="R1382" s="312"/>
      <c r="S1382" s="300"/>
      <c r="T1382" s="300"/>
      <c r="U1382" s="300"/>
      <c r="V1382" s="312"/>
      <c r="W1382" s="300"/>
      <c r="X1382" s="317"/>
      <c r="Y1382" s="308"/>
      <c r="Z1382" s="318"/>
      <c r="AA1382" s="308"/>
      <c r="AB1382" s="300"/>
      <c r="AC1382" s="300"/>
      <c r="AD1382" s="723"/>
      <c r="AE1382" s="723"/>
      <c r="AF1382" s="723"/>
      <c r="AG1382" s="241"/>
      <c r="AH1382" s="241"/>
      <c r="AI1382" s="241"/>
      <c r="AJ1382" s="241"/>
      <c r="AK1382" s="241"/>
      <c r="AL1382" s="241"/>
      <c r="AM1382" s="241"/>
      <c r="AN1382" s="242"/>
      <c r="AO1382" s="241"/>
      <c r="AP1382" s="242"/>
      <c r="AQ1382" s="241"/>
      <c r="AR1382" s="242"/>
      <c r="AS1382" s="241"/>
      <c r="AT1382" s="242"/>
      <c r="AU1382" s="241"/>
      <c r="AV1382" s="242"/>
      <c r="AW1382" s="241"/>
    </row>
    <row r="1383" spans="1:49" ht="26.25">
      <c r="A1383" s="312"/>
      <c r="B1383" s="312"/>
      <c r="C1383" s="312"/>
      <c r="D1383" s="312"/>
      <c r="E1383" s="312"/>
      <c r="F1383" s="313"/>
      <c r="G1383" s="304"/>
      <c r="H1383" s="314"/>
      <c r="I1383" s="300"/>
      <c r="J1383" s="315"/>
      <c r="K1383" s="315"/>
      <c r="L1383" s="316"/>
      <c r="M1383" s="300"/>
      <c r="N1383" s="308"/>
      <c r="O1383" s="300"/>
      <c r="P1383" s="312"/>
      <c r="Q1383" s="300"/>
      <c r="R1383" s="312"/>
      <c r="S1383" s="300"/>
      <c r="T1383" s="300"/>
      <c r="U1383" s="300"/>
      <c r="V1383" s="312"/>
      <c r="W1383" s="300"/>
      <c r="X1383" s="317"/>
      <c r="Y1383" s="308"/>
      <c r="Z1383" s="318"/>
      <c r="AA1383" s="308"/>
      <c r="AB1383" s="300"/>
      <c r="AC1383" s="300"/>
      <c r="AD1383" s="723"/>
      <c r="AE1383" s="723"/>
      <c r="AF1383" s="723"/>
      <c r="AG1383" s="241"/>
      <c r="AH1383" s="241"/>
      <c r="AI1383" s="241"/>
      <c r="AJ1383" s="241"/>
      <c r="AK1383" s="241"/>
      <c r="AL1383" s="241"/>
      <c r="AM1383" s="241"/>
      <c r="AN1383" s="242"/>
      <c r="AO1383" s="241"/>
      <c r="AP1383" s="242"/>
      <c r="AQ1383" s="241"/>
      <c r="AR1383" s="242"/>
      <c r="AS1383" s="241"/>
      <c r="AT1383" s="242"/>
      <c r="AU1383" s="241"/>
      <c r="AV1383" s="242"/>
      <c r="AW1383" s="241"/>
    </row>
    <row r="1384" spans="1:49" ht="26.25">
      <c r="A1384" s="312"/>
      <c r="B1384" s="312"/>
      <c r="C1384" s="312"/>
      <c r="D1384" s="312"/>
      <c r="E1384" s="312"/>
      <c r="F1384" s="313"/>
      <c r="G1384" s="304"/>
      <c r="H1384" s="314"/>
      <c r="I1384" s="300"/>
      <c r="J1384" s="315"/>
      <c r="K1384" s="315"/>
      <c r="L1384" s="316"/>
      <c r="M1384" s="300"/>
      <c r="N1384" s="308"/>
      <c r="O1384" s="300"/>
      <c r="P1384" s="312"/>
      <c r="Q1384" s="300"/>
      <c r="R1384" s="312"/>
      <c r="S1384" s="300"/>
      <c r="T1384" s="300"/>
      <c r="U1384" s="300"/>
      <c r="V1384" s="312"/>
      <c r="W1384" s="300"/>
      <c r="X1384" s="317"/>
      <c r="Y1384" s="308"/>
      <c r="Z1384" s="318"/>
      <c r="AA1384" s="308"/>
      <c r="AB1384" s="300"/>
      <c r="AC1384" s="300"/>
      <c r="AD1384" s="723"/>
      <c r="AE1384" s="723"/>
      <c r="AF1384" s="723"/>
      <c r="AG1384" s="241"/>
      <c r="AH1384" s="241"/>
      <c r="AI1384" s="241"/>
      <c r="AJ1384" s="241"/>
      <c r="AK1384" s="241"/>
      <c r="AL1384" s="241"/>
      <c r="AM1384" s="241"/>
      <c r="AN1384" s="242"/>
      <c r="AO1384" s="241"/>
      <c r="AP1384" s="242"/>
      <c r="AQ1384" s="241"/>
      <c r="AR1384" s="242"/>
      <c r="AS1384" s="241"/>
      <c r="AT1384" s="242"/>
      <c r="AU1384" s="241"/>
      <c r="AV1384" s="242"/>
      <c r="AW1384" s="241"/>
    </row>
    <row r="1385" spans="1:49" ht="26.25">
      <c r="A1385" s="312"/>
      <c r="B1385" s="312"/>
      <c r="C1385" s="312"/>
      <c r="D1385" s="312"/>
      <c r="E1385" s="312"/>
      <c r="F1385" s="313"/>
      <c r="G1385" s="304"/>
      <c r="H1385" s="314"/>
      <c r="I1385" s="300"/>
      <c r="J1385" s="315"/>
      <c r="K1385" s="315"/>
      <c r="L1385" s="316"/>
      <c r="M1385" s="300"/>
      <c r="N1385" s="308"/>
      <c r="O1385" s="300"/>
      <c r="P1385" s="312"/>
      <c r="Q1385" s="300"/>
      <c r="R1385" s="312"/>
      <c r="S1385" s="300"/>
      <c r="T1385" s="300"/>
      <c r="U1385" s="300"/>
      <c r="V1385" s="312"/>
      <c r="W1385" s="300"/>
      <c r="X1385" s="317"/>
      <c r="Y1385" s="308"/>
      <c r="Z1385" s="318"/>
      <c r="AA1385" s="308"/>
      <c r="AB1385" s="300"/>
      <c r="AC1385" s="300"/>
      <c r="AD1385" s="723"/>
      <c r="AE1385" s="723"/>
      <c r="AF1385" s="723"/>
      <c r="AG1385" s="241"/>
      <c r="AH1385" s="241"/>
      <c r="AI1385" s="241"/>
      <c r="AJ1385" s="241"/>
      <c r="AK1385" s="241"/>
      <c r="AL1385" s="241"/>
      <c r="AM1385" s="241"/>
      <c r="AN1385" s="242"/>
      <c r="AO1385" s="241"/>
      <c r="AP1385" s="242"/>
      <c r="AQ1385" s="241"/>
      <c r="AR1385" s="242"/>
      <c r="AS1385" s="241"/>
      <c r="AT1385" s="242"/>
      <c r="AU1385" s="241"/>
      <c r="AV1385" s="242"/>
      <c r="AW1385" s="241"/>
    </row>
    <row r="1386" spans="1:49" ht="26.25">
      <c r="A1386" s="312"/>
      <c r="B1386" s="312"/>
      <c r="C1386" s="312"/>
      <c r="D1386" s="312"/>
      <c r="E1386" s="312"/>
      <c r="F1386" s="313"/>
      <c r="G1386" s="304"/>
      <c r="H1386" s="314"/>
      <c r="I1386" s="300"/>
      <c r="J1386" s="315"/>
      <c r="K1386" s="315"/>
      <c r="L1386" s="316"/>
      <c r="M1386" s="300"/>
      <c r="N1386" s="308"/>
      <c r="O1386" s="300"/>
      <c r="P1386" s="312"/>
      <c r="Q1386" s="300"/>
      <c r="R1386" s="312"/>
      <c r="S1386" s="300"/>
      <c r="T1386" s="300"/>
      <c r="U1386" s="300"/>
      <c r="V1386" s="312"/>
      <c r="W1386" s="300"/>
      <c r="X1386" s="317"/>
      <c r="Y1386" s="308"/>
      <c r="Z1386" s="318"/>
      <c r="AA1386" s="308"/>
      <c r="AB1386" s="300"/>
      <c r="AC1386" s="300"/>
      <c r="AD1386" s="723"/>
      <c r="AE1386" s="723"/>
      <c r="AF1386" s="723"/>
      <c r="AG1386" s="241"/>
      <c r="AH1386" s="241"/>
      <c r="AI1386" s="241"/>
      <c r="AJ1386" s="241"/>
      <c r="AK1386" s="241"/>
      <c r="AL1386" s="241"/>
      <c r="AM1386" s="241"/>
      <c r="AN1386" s="242"/>
      <c r="AO1386" s="241"/>
      <c r="AP1386" s="242"/>
      <c r="AQ1386" s="241"/>
      <c r="AR1386" s="242"/>
      <c r="AS1386" s="241"/>
      <c r="AT1386" s="242"/>
      <c r="AU1386" s="241"/>
      <c r="AV1386" s="242"/>
      <c r="AW1386" s="241"/>
    </row>
    <row r="1387" spans="1:49" ht="26.25">
      <c r="A1387" s="312"/>
      <c r="B1387" s="312"/>
      <c r="C1387" s="312"/>
      <c r="D1387" s="312"/>
      <c r="E1387" s="312"/>
      <c r="F1387" s="313"/>
      <c r="G1387" s="304"/>
      <c r="H1387" s="314"/>
      <c r="I1387" s="300"/>
      <c r="J1387" s="315"/>
      <c r="K1387" s="315"/>
      <c r="L1387" s="316"/>
      <c r="M1387" s="300"/>
      <c r="N1387" s="308"/>
      <c r="O1387" s="300"/>
      <c r="P1387" s="312"/>
      <c r="Q1387" s="300"/>
      <c r="R1387" s="312"/>
      <c r="S1387" s="300"/>
      <c r="T1387" s="300"/>
      <c r="U1387" s="300"/>
      <c r="V1387" s="312"/>
      <c r="W1387" s="300"/>
      <c r="X1387" s="317"/>
      <c r="Y1387" s="308"/>
      <c r="Z1387" s="318"/>
      <c r="AA1387" s="308"/>
      <c r="AB1387" s="300"/>
      <c r="AC1387" s="300"/>
      <c r="AD1387" s="723"/>
      <c r="AE1387" s="723"/>
      <c r="AF1387" s="723"/>
      <c r="AG1387" s="241"/>
      <c r="AH1387" s="241"/>
      <c r="AI1387" s="241"/>
      <c r="AJ1387" s="241"/>
      <c r="AK1387" s="241"/>
      <c r="AL1387" s="241"/>
      <c r="AM1387" s="241"/>
      <c r="AN1387" s="242"/>
      <c r="AO1387" s="241"/>
      <c r="AP1387" s="242"/>
      <c r="AQ1387" s="241"/>
      <c r="AR1387" s="242"/>
      <c r="AS1387" s="241"/>
      <c r="AT1387" s="242"/>
      <c r="AU1387" s="241"/>
      <c r="AV1387" s="242"/>
      <c r="AW1387" s="241"/>
    </row>
    <row r="1388" spans="1:49" ht="26.25">
      <c r="A1388" s="312"/>
      <c r="B1388" s="312"/>
      <c r="C1388" s="312"/>
      <c r="D1388" s="312"/>
      <c r="E1388" s="312"/>
      <c r="F1388" s="313"/>
      <c r="G1388" s="304"/>
      <c r="H1388" s="314"/>
      <c r="I1388" s="300"/>
      <c r="J1388" s="315"/>
      <c r="K1388" s="315"/>
      <c r="L1388" s="316"/>
      <c r="M1388" s="300"/>
      <c r="N1388" s="308"/>
      <c r="O1388" s="300"/>
      <c r="P1388" s="312"/>
      <c r="Q1388" s="300"/>
      <c r="R1388" s="312"/>
      <c r="S1388" s="300"/>
      <c r="T1388" s="300"/>
      <c r="U1388" s="300"/>
      <c r="V1388" s="312"/>
      <c r="W1388" s="300"/>
      <c r="X1388" s="317"/>
      <c r="Y1388" s="308"/>
      <c r="Z1388" s="318"/>
      <c r="AA1388" s="308"/>
      <c r="AB1388" s="300"/>
      <c r="AC1388" s="300"/>
      <c r="AD1388" s="723"/>
      <c r="AE1388" s="723"/>
      <c r="AF1388" s="723"/>
      <c r="AG1388" s="241"/>
      <c r="AH1388" s="241"/>
      <c r="AI1388" s="241"/>
      <c r="AJ1388" s="241"/>
      <c r="AK1388" s="241"/>
      <c r="AL1388" s="241"/>
      <c r="AM1388" s="241"/>
      <c r="AN1388" s="242"/>
      <c r="AO1388" s="241"/>
      <c r="AP1388" s="242"/>
      <c r="AQ1388" s="241"/>
      <c r="AR1388" s="242"/>
      <c r="AS1388" s="241"/>
      <c r="AT1388" s="242"/>
      <c r="AU1388" s="241"/>
      <c r="AV1388" s="242"/>
      <c r="AW1388" s="241"/>
    </row>
    <row r="1389" spans="1:49" ht="26.25">
      <c r="A1389" s="312"/>
      <c r="B1389" s="312"/>
      <c r="C1389" s="312"/>
      <c r="D1389" s="312"/>
      <c r="E1389" s="312"/>
      <c r="F1389" s="313"/>
      <c r="G1389" s="304"/>
      <c r="H1389" s="314"/>
      <c r="I1389" s="300"/>
      <c r="J1389" s="315"/>
      <c r="K1389" s="315"/>
      <c r="L1389" s="316"/>
      <c r="M1389" s="300"/>
      <c r="N1389" s="308"/>
      <c r="O1389" s="300"/>
      <c r="P1389" s="312"/>
      <c r="Q1389" s="300"/>
      <c r="R1389" s="312"/>
      <c r="S1389" s="300"/>
      <c r="T1389" s="300"/>
      <c r="U1389" s="300"/>
      <c r="V1389" s="312"/>
      <c r="W1389" s="300"/>
      <c r="X1389" s="317"/>
      <c r="Y1389" s="308"/>
      <c r="Z1389" s="318"/>
      <c r="AA1389" s="308"/>
      <c r="AB1389" s="300"/>
      <c r="AC1389" s="300"/>
      <c r="AD1389" s="723"/>
      <c r="AE1389" s="723"/>
      <c r="AF1389" s="723"/>
      <c r="AG1389" s="241"/>
      <c r="AH1389" s="241"/>
      <c r="AI1389" s="241"/>
      <c r="AJ1389" s="241"/>
      <c r="AK1389" s="241"/>
      <c r="AL1389" s="241"/>
      <c r="AM1389" s="241"/>
      <c r="AN1389" s="242"/>
      <c r="AO1389" s="241"/>
      <c r="AP1389" s="242"/>
      <c r="AQ1389" s="241"/>
      <c r="AR1389" s="242"/>
      <c r="AS1389" s="241"/>
      <c r="AT1389" s="242"/>
      <c r="AU1389" s="241"/>
      <c r="AV1389" s="242"/>
      <c r="AW1389" s="241"/>
    </row>
    <row r="1390" spans="1:49" ht="26.25">
      <c r="A1390" s="312"/>
      <c r="B1390" s="312"/>
      <c r="C1390" s="312"/>
      <c r="D1390" s="312"/>
      <c r="E1390" s="312"/>
      <c r="F1390" s="313"/>
      <c r="G1390" s="304"/>
      <c r="H1390" s="314"/>
      <c r="I1390" s="300"/>
      <c r="J1390" s="315"/>
      <c r="K1390" s="315"/>
      <c r="L1390" s="316"/>
      <c r="M1390" s="300"/>
      <c r="N1390" s="308"/>
      <c r="O1390" s="300"/>
      <c r="P1390" s="312"/>
      <c r="Q1390" s="300"/>
      <c r="R1390" s="312"/>
      <c r="S1390" s="300"/>
      <c r="T1390" s="300"/>
      <c r="U1390" s="300"/>
      <c r="V1390" s="312"/>
      <c r="W1390" s="300"/>
      <c r="X1390" s="317"/>
      <c r="Y1390" s="308"/>
      <c r="Z1390" s="318"/>
      <c r="AA1390" s="308"/>
      <c r="AB1390" s="300"/>
      <c r="AC1390" s="300"/>
      <c r="AD1390" s="723"/>
      <c r="AE1390" s="723"/>
      <c r="AF1390" s="723"/>
      <c r="AG1390" s="241"/>
      <c r="AH1390" s="241"/>
      <c r="AI1390" s="241"/>
      <c r="AJ1390" s="241"/>
      <c r="AK1390" s="241"/>
      <c r="AL1390" s="241"/>
      <c r="AM1390" s="241"/>
      <c r="AN1390" s="242"/>
      <c r="AO1390" s="241"/>
      <c r="AP1390" s="242"/>
      <c r="AQ1390" s="241"/>
      <c r="AR1390" s="242"/>
      <c r="AS1390" s="241"/>
      <c r="AT1390" s="242"/>
      <c r="AU1390" s="241"/>
      <c r="AV1390" s="242"/>
      <c r="AW1390" s="241"/>
    </row>
    <row r="1391" spans="1:49" ht="26.25">
      <c r="A1391" s="312"/>
      <c r="B1391" s="312"/>
      <c r="C1391" s="312"/>
      <c r="D1391" s="312"/>
      <c r="E1391" s="312"/>
      <c r="F1391" s="313"/>
      <c r="G1391" s="304"/>
      <c r="H1391" s="314"/>
      <c r="I1391" s="300"/>
      <c r="J1391" s="315"/>
      <c r="K1391" s="315"/>
      <c r="L1391" s="316"/>
      <c r="M1391" s="300"/>
      <c r="N1391" s="308"/>
      <c r="O1391" s="300"/>
      <c r="P1391" s="312"/>
      <c r="Q1391" s="300"/>
      <c r="R1391" s="312"/>
      <c r="S1391" s="300"/>
      <c r="T1391" s="300"/>
      <c r="U1391" s="300"/>
      <c r="V1391" s="312"/>
      <c r="W1391" s="300"/>
      <c r="X1391" s="317"/>
      <c r="Y1391" s="308"/>
      <c r="Z1391" s="318"/>
      <c r="AA1391" s="308"/>
      <c r="AB1391" s="300"/>
      <c r="AC1391" s="300"/>
      <c r="AD1391" s="723"/>
      <c r="AE1391" s="723"/>
      <c r="AF1391" s="723"/>
      <c r="AG1391" s="241"/>
      <c r="AH1391" s="241"/>
      <c r="AI1391" s="241"/>
      <c r="AJ1391" s="241"/>
      <c r="AK1391" s="241"/>
      <c r="AL1391" s="241"/>
      <c r="AM1391" s="241"/>
      <c r="AN1391" s="242"/>
      <c r="AO1391" s="241"/>
      <c r="AP1391" s="242"/>
      <c r="AQ1391" s="241"/>
      <c r="AR1391" s="242"/>
      <c r="AS1391" s="241"/>
      <c r="AT1391" s="242"/>
      <c r="AU1391" s="241"/>
      <c r="AV1391" s="242"/>
      <c r="AW1391" s="241"/>
    </row>
    <row r="1392" spans="1:49" ht="26.25">
      <c r="A1392" s="312"/>
      <c r="B1392" s="312"/>
      <c r="C1392" s="312"/>
      <c r="D1392" s="312"/>
      <c r="E1392" s="312"/>
      <c r="F1392" s="313"/>
      <c r="G1392" s="304"/>
      <c r="H1392" s="314"/>
      <c r="I1392" s="300"/>
      <c r="J1392" s="315"/>
      <c r="K1392" s="315"/>
      <c r="L1392" s="316"/>
      <c r="M1392" s="300"/>
      <c r="N1392" s="308"/>
      <c r="O1392" s="300"/>
      <c r="P1392" s="312"/>
      <c r="Q1392" s="300"/>
      <c r="R1392" s="312"/>
      <c r="S1392" s="300"/>
      <c r="T1392" s="300"/>
      <c r="U1392" s="300"/>
      <c r="V1392" s="312"/>
      <c r="W1392" s="300"/>
      <c r="X1392" s="317"/>
      <c r="Y1392" s="308"/>
      <c r="Z1392" s="318"/>
      <c r="AA1392" s="308"/>
      <c r="AB1392" s="300"/>
      <c r="AC1392" s="300"/>
      <c r="AD1392" s="723"/>
      <c r="AE1392" s="723"/>
      <c r="AF1392" s="723"/>
      <c r="AG1392" s="241"/>
      <c r="AH1392" s="241"/>
      <c r="AI1392" s="241"/>
      <c r="AJ1392" s="241"/>
      <c r="AK1392" s="241"/>
      <c r="AL1392" s="241"/>
      <c r="AM1392" s="241"/>
      <c r="AN1392" s="242"/>
      <c r="AO1392" s="241"/>
      <c r="AP1392" s="242"/>
      <c r="AQ1392" s="241"/>
      <c r="AR1392" s="242"/>
      <c r="AS1392" s="241"/>
      <c r="AT1392" s="242"/>
      <c r="AU1392" s="241"/>
      <c r="AV1392" s="242"/>
      <c r="AW1392" s="241"/>
    </row>
    <row r="1393" spans="1:49" ht="26.25">
      <c r="A1393" s="312"/>
      <c r="B1393" s="312"/>
      <c r="C1393" s="312"/>
      <c r="D1393" s="312"/>
      <c r="E1393" s="312"/>
      <c r="F1393" s="313"/>
      <c r="G1393" s="304"/>
      <c r="H1393" s="314"/>
      <c r="I1393" s="300"/>
      <c r="J1393" s="315"/>
      <c r="K1393" s="315"/>
      <c r="L1393" s="316"/>
      <c r="M1393" s="300"/>
      <c r="N1393" s="308"/>
      <c r="O1393" s="300"/>
      <c r="P1393" s="312"/>
      <c r="Q1393" s="300"/>
      <c r="R1393" s="312"/>
      <c r="S1393" s="300"/>
      <c r="T1393" s="300"/>
      <c r="U1393" s="300"/>
      <c r="V1393" s="312"/>
      <c r="W1393" s="300"/>
      <c r="X1393" s="317"/>
      <c r="Y1393" s="308"/>
      <c r="Z1393" s="318"/>
      <c r="AA1393" s="308"/>
      <c r="AB1393" s="300"/>
      <c r="AC1393" s="300"/>
      <c r="AD1393" s="723"/>
      <c r="AE1393" s="723"/>
      <c r="AF1393" s="723"/>
      <c r="AG1393" s="241"/>
      <c r="AH1393" s="241"/>
      <c r="AI1393" s="241"/>
      <c r="AJ1393" s="241"/>
      <c r="AK1393" s="241"/>
      <c r="AL1393" s="241"/>
      <c r="AM1393" s="241"/>
      <c r="AN1393" s="242"/>
      <c r="AO1393" s="241"/>
      <c r="AP1393" s="242"/>
      <c r="AQ1393" s="241"/>
      <c r="AR1393" s="242"/>
      <c r="AS1393" s="241"/>
      <c r="AT1393" s="242"/>
      <c r="AU1393" s="241"/>
      <c r="AV1393" s="242"/>
      <c r="AW1393" s="241"/>
    </row>
    <row r="1394" spans="1:49" ht="26.25">
      <c r="A1394" s="312"/>
      <c r="B1394" s="312"/>
      <c r="C1394" s="312"/>
      <c r="D1394" s="312"/>
      <c r="E1394" s="312"/>
      <c r="F1394" s="313"/>
      <c r="G1394" s="304"/>
      <c r="H1394" s="314"/>
      <c r="I1394" s="300"/>
      <c r="J1394" s="315"/>
      <c r="K1394" s="315"/>
      <c r="L1394" s="316"/>
      <c r="M1394" s="300"/>
      <c r="N1394" s="308"/>
      <c r="O1394" s="300"/>
      <c r="P1394" s="312"/>
      <c r="Q1394" s="300"/>
      <c r="R1394" s="312"/>
      <c r="S1394" s="300"/>
      <c r="T1394" s="300"/>
      <c r="U1394" s="300"/>
      <c r="V1394" s="312"/>
      <c r="W1394" s="300"/>
      <c r="X1394" s="317"/>
      <c r="Y1394" s="308"/>
      <c r="Z1394" s="318"/>
      <c r="AA1394" s="308"/>
      <c r="AB1394" s="300"/>
      <c r="AC1394" s="300"/>
      <c r="AD1394" s="723"/>
      <c r="AE1394" s="723"/>
      <c r="AF1394" s="723"/>
      <c r="AG1394" s="241"/>
      <c r="AH1394" s="241"/>
      <c r="AI1394" s="241"/>
      <c r="AJ1394" s="241"/>
      <c r="AK1394" s="241"/>
      <c r="AL1394" s="241"/>
      <c r="AM1394" s="241"/>
      <c r="AN1394" s="242"/>
      <c r="AO1394" s="241"/>
      <c r="AP1394" s="242"/>
      <c r="AQ1394" s="241"/>
      <c r="AR1394" s="242"/>
      <c r="AS1394" s="241"/>
      <c r="AT1394" s="242"/>
      <c r="AU1394" s="241"/>
      <c r="AV1394" s="242"/>
      <c r="AW1394" s="241"/>
    </row>
    <row r="1395" spans="1:49" ht="26.25">
      <c r="A1395" s="312"/>
      <c r="B1395" s="312"/>
      <c r="C1395" s="312"/>
      <c r="D1395" s="312"/>
      <c r="E1395" s="312"/>
      <c r="F1395" s="313"/>
      <c r="G1395" s="304"/>
      <c r="H1395" s="314"/>
      <c r="I1395" s="300"/>
      <c r="J1395" s="315"/>
      <c r="K1395" s="315"/>
      <c r="L1395" s="316"/>
      <c r="M1395" s="300"/>
      <c r="N1395" s="308"/>
      <c r="O1395" s="300"/>
      <c r="P1395" s="312"/>
      <c r="Q1395" s="300"/>
      <c r="R1395" s="312"/>
      <c r="S1395" s="300"/>
      <c r="T1395" s="300"/>
      <c r="U1395" s="300"/>
      <c r="V1395" s="312"/>
      <c r="W1395" s="300"/>
      <c r="X1395" s="317"/>
      <c r="Y1395" s="308"/>
      <c r="Z1395" s="318"/>
      <c r="AA1395" s="308"/>
      <c r="AB1395" s="300"/>
      <c r="AC1395" s="300"/>
      <c r="AD1395" s="723"/>
      <c r="AE1395" s="723"/>
      <c r="AF1395" s="723"/>
      <c r="AG1395" s="241"/>
      <c r="AH1395" s="241"/>
      <c r="AI1395" s="241"/>
      <c r="AJ1395" s="241"/>
      <c r="AK1395" s="241"/>
      <c r="AL1395" s="241"/>
      <c r="AM1395" s="241"/>
      <c r="AN1395" s="242"/>
      <c r="AO1395" s="241"/>
      <c r="AP1395" s="242"/>
      <c r="AQ1395" s="241"/>
      <c r="AR1395" s="242"/>
      <c r="AS1395" s="241"/>
      <c r="AT1395" s="242"/>
      <c r="AU1395" s="241"/>
      <c r="AV1395" s="242"/>
      <c r="AW1395" s="241"/>
    </row>
    <row r="1396" spans="1:49" ht="26.25">
      <c r="A1396" s="312"/>
      <c r="B1396" s="312"/>
      <c r="C1396" s="312"/>
      <c r="D1396" s="312"/>
      <c r="E1396" s="312"/>
      <c r="F1396" s="313"/>
      <c r="G1396" s="304"/>
      <c r="H1396" s="314"/>
      <c r="I1396" s="300"/>
      <c r="J1396" s="315"/>
      <c r="K1396" s="315"/>
      <c r="L1396" s="316"/>
      <c r="M1396" s="300"/>
      <c r="N1396" s="308"/>
      <c r="O1396" s="300"/>
      <c r="P1396" s="312"/>
      <c r="Q1396" s="300"/>
      <c r="R1396" s="312"/>
      <c r="S1396" s="300"/>
      <c r="T1396" s="300"/>
      <c r="U1396" s="300"/>
      <c r="V1396" s="312"/>
      <c r="W1396" s="300"/>
      <c r="X1396" s="317"/>
      <c r="Y1396" s="308"/>
      <c r="Z1396" s="318"/>
      <c r="AA1396" s="308"/>
      <c r="AB1396" s="300"/>
      <c r="AC1396" s="300"/>
      <c r="AD1396" s="723"/>
      <c r="AE1396" s="723"/>
      <c r="AF1396" s="723"/>
      <c r="AG1396" s="241"/>
      <c r="AH1396" s="241"/>
      <c r="AI1396" s="241"/>
      <c r="AJ1396" s="241"/>
      <c r="AK1396" s="241"/>
      <c r="AL1396" s="241"/>
      <c r="AM1396" s="241"/>
      <c r="AN1396" s="242"/>
      <c r="AO1396" s="241"/>
      <c r="AP1396" s="242"/>
      <c r="AQ1396" s="241"/>
      <c r="AR1396" s="242"/>
      <c r="AS1396" s="241"/>
      <c r="AT1396" s="242"/>
      <c r="AU1396" s="241"/>
      <c r="AV1396" s="242"/>
      <c r="AW1396" s="241"/>
    </row>
    <row r="1397" spans="1:49" ht="26.25">
      <c r="A1397" s="312"/>
      <c r="B1397" s="312"/>
      <c r="C1397" s="312"/>
      <c r="D1397" s="312"/>
      <c r="E1397" s="312"/>
      <c r="F1397" s="313"/>
      <c r="G1397" s="304"/>
      <c r="H1397" s="314"/>
      <c r="I1397" s="300"/>
      <c r="J1397" s="315"/>
      <c r="K1397" s="315"/>
      <c r="L1397" s="316"/>
      <c r="M1397" s="300"/>
      <c r="N1397" s="308"/>
      <c r="O1397" s="300"/>
      <c r="P1397" s="312"/>
      <c r="Q1397" s="300"/>
      <c r="R1397" s="312"/>
      <c r="S1397" s="300"/>
      <c r="T1397" s="300"/>
      <c r="U1397" s="300"/>
      <c r="V1397" s="312"/>
      <c r="W1397" s="300"/>
      <c r="X1397" s="317"/>
      <c r="Y1397" s="308"/>
      <c r="Z1397" s="318"/>
      <c r="AA1397" s="308"/>
      <c r="AB1397" s="300"/>
      <c r="AC1397" s="300"/>
      <c r="AD1397" s="723"/>
      <c r="AE1397" s="723"/>
      <c r="AF1397" s="723"/>
      <c r="AG1397" s="241"/>
      <c r="AH1397" s="241"/>
      <c r="AI1397" s="241"/>
      <c r="AJ1397" s="241"/>
      <c r="AK1397" s="241"/>
      <c r="AL1397" s="241"/>
      <c r="AM1397" s="241"/>
      <c r="AN1397" s="242"/>
      <c r="AO1397" s="241"/>
      <c r="AP1397" s="242"/>
      <c r="AQ1397" s="241"/>
      <c r="AR1397" s="242"/>
      <c r="AS1397" s="241"/>
      <c r="AT1397" s="242"/>
      <c r="AU1397" s="241"/>
      <c r="AV1397" s="242"/>
      <c r="AW1397" s="241"/>
    </row>
    <row r="1398" spans="1:49" ht="26.25">
      <c r="A1398" s="312"/>
      <c r="B1398" s="312"/>
      <c r="C1398" s="312"/>
      <c r="D1398" s="312"/>
      <c r="E1398" s="312"/>
      <c r="F1398" s="313"/>
      <c r="G1398" s="304"/>
      <c r="H1398" s="314"/>
      <c r="I1398" s="300"/>
      <c r="J1398" s="315"/>
      <c r="K1398" s="315"/>
      <c r="L1398" s="316"/>
      <c r="M1398" s="300"/>
      <c r="N1398" s="308"/>
      <c r="O1398" s="300"/>
      <c r="P1398" s="312"/>
      <c r="Q1398" s="300"/>
      <c r="R1398" s="312"/>
      <c r="S1398" s="300"/>
      <c r="T1398" s="300"/>
      <c r="U1398" s="300"/>
      <c r="V1398" s="312"/>
      <c r="W1398" s="300"/>
      <c r="X1398" s="317"/>
      <c r="Y1398" s="308"/>
      <c r="Z1398" s="318"/>
      <c r="AA1398" s="308"/>
      <c r="AB1398" s="300"/>
      <c r="AC1398" s="300"/>
      <c r="AD1398" s="723"/>
      <c r="AE1398" s="723"/>
      <c r="AF1398" s="723"/>
      <c r="AG1398" s="241"/>
      <c r="AH1398" s="241"/>
      <c r="AI1398" s="241"/>
      <c r="AJ1398" s="241"/>
      <c r="AK1398" s="241"/>
      <c r="AL1398" s="241"/>
      <c r="AM1398" s="241"/>
      <c r="AN1398" s="242"/>
      <c r="AO1398" s="241"/>
      <c r="AP1398" s="242"/>
      <c r="AQ1398" s="241"/>
      <c r="AR1398" s="242"/>
      <c r="AS1398" s="241"/>
      <c r="AT1398" s="242"/>
      <c r="AU1398" s="241"/>
      <c r="AV1398" s="242"/>
      <c r="AW1398" s="241"/>
    </row>
    <row r="1399" spans="1:49" ht="26.25">
      <c r="A1399" s="312"/>
      <c r="B1399" s="312"/>
      <c r="C1399" s="312"/>
      <c r="D1399" s="312"/>
      <c r="E1399" s="312"/>
      <c r="F1399" s="313"/>
      <c r="G1399" s="304"/>
      <c r="H1399" s="314"/>
      <c r="I1399" s="300"/>
      <c r="J1399" s="315"/>
      <c r="K1399" s="315"/>
      <c r="L1399" s="316"/>
      <c r="M1399" s="300"/>
      <c r="N1399" s="308"/>
      <c r="O1399" s="300"/>
      <c r="P1399" s="312"/>
      <c r="Q1399" s="300"/>
      <c r="R1399" s="312"/>
      <c r="S1399" s="300"/>
      <c r="T1399" s="300"/>
      <c r="U1399" s="300"/>
      <c r="V1399" s="312"/>
      <c r="W1399" s="300"/>
      <c r="X1399" s="317"/>
      <c r="Y1399" s="308"/>
      <c r="Z1399" s="318"/>
      <c r="AA1399" s="308"/>
      <c r="AB1399" s="300"/>
      <c r="AC1399" s="300"/>
      <c r="AD1399" s="723"/>
      <c r="AE1399" s="723"/>
      <c r="AF1399" s="723"/>
      <c r="AG1399" s="241"/>
      <c r="AH1399" s="241"/>
      <c r="AI1399" s="241"/>
      <c r="AJ1399" s="241"/>
      <c r="AK1399" s="241"/>
      <c r="AL1399" s="241"/>
      <c r="AM1399" s="241"/>
      <c r="AN1399" s="242"/>
      <c r="AO1399" s="241"/>
      <c r="AP1399" s="242"/>
      <c r="AQ1399" s="241"/>
      <c r="AR1399" s="242"/>
      <c r="AS1399" s="241"/>
      <c r="AT1399" s="242"/>
      <c r="AU1399" s="241"/>
      <c r="AV1399" s="242"/>
      <c r="AW1399" s="241"/>
    </row>
    <row r="1400" spans="1:49" ht="26.25">
      <c r="A1400" s="312"/>
      <c r="B1400" s="312"/>
      <c r="C1400" s="312"/>
      <c r="D1400" s="312"/>
      <c r="E1400" s="312"/>
      <c r="F1400" s="313"/>
      <c r="G1400" s="304"/>
      <c r="H1400" s="314"/>
      <c r="I1400" s="300"/>
      <c r="J1400" s="315"/>
      <c r="K1400" s="315"/>
      <c r="L1400" s="316"/>
      <c r="M1400" s="300"/>
      <c r="N1400" s="308"/>
      <c r="O1400" s="300"/>
      <c r="P1400" s="312"/>
      <c r="Q1400" s="300"/>
      <c r="R1400" s="312"/>
      <c r="S1400" s="300"/>
      <c r="T1400" s="300"/>
      <c r="U1400" s="300"/>
      <c r="V1400" s="312"/>
      <c r="W1400" s="300"/>
      <c r="X1400" s="317"/>
      <c r="Y1400" s="308"/>
      <c r="Z1400" s="318"/>
      <c r="AA1400" s="308"/>
      <c r="AB1400" s="300"/>
      <c r="AC1400" s="300"/>
      <c r="AD1400" s="723"/>
      <c r="AE1400" s="723"/>
      <c r="AF1400" s="723"/>
      <c r="AG1400" s="241"/>
      <c r="AH1400" s="241"/>
      <c r="AI1400" s="241"/>
      <c r="AJ1400" s="241"/>
      <c r="AK1400" s="241"/>
      <c r="AL1400" s="241"/>
      <c r="AM1400" s="241"/>
      <c r="AN1400" s="242"/>
      <c r="AO1400" s="241"/>
      <c r="AP1400" s="242"/>
      <c r="AQ1400" s="241"/>
      <c r="AR1400" s="242"/>
      <c r="AS1400" s="241"/>
      <c r="AT1400" s="242"/>
      <c r="AU1400" s="241"/>
      <c r="AV1400" s="242"/>
      <c r="AW1400" s="241"/>
    </row>
    <row r="1401" spans="1:49" ht="26.25">
      <c r="A1401" s="312"/>
      <c r="B1401" s="312"/>
      <c r="C1401" s="312"/>
      <c r="D1401" s="312"/>
      <c r="E1401" s="312"/>
      <c r="F1401" s="313"/>
      <c r="G1401" s="304"/>
      <c r="H1401" s="314"/>
      <c r="I1401" s="300"/>
      <c r="J1401" s="315"/>
      <c r="K1401" s="315"/>
      <c r="L1401" s="316"/>
      <c r="M1401" s="300"/>
      <c r="N1401" s="308"/>
      <c r="O1401" s="300"/>
      <c r="P1401" s="312"/>
      <c r="Q1401" s="300"/>
      <c r="R1401" s="312"/>
      <c r="S1401" s="300"/>
      <c r="T1401" s="300"/>
      <c r="U1401" s="300"/>
      <c r="V1401" s="312"/>
      <c r="W1401" s="300"/>
      <c r="X1401" s="317"/>
      <c r="Y1401" s="308"/>
      <c r="Z1401" s="318"/>
      <c r="AA1401" s="308"/>
      <c r="AB1401" s="300"/>
      <c r="AC1401" s="300"/>
      <c r="AD1401" s="723"/>
      <c r="AE1401" s="723"/>
      <c r="AF1401" s="723"/>
      <c r="AG1401" s="241"/>
      <c r="AH1401" s="241"/>
      <c r="AI1401" s="241"/>
      <c r="AJ1401" s="241"/>
      <c r="AK1401" s="241"/>
      <c r="AL1401" s="241"/>
      <c r="AM1401" s="241"/>
      <c r="AN1401" s="242"/>
      <c r="AO1401" s="241"/>
      <c r="AP1401" s="242"/>
      <c r="AQ1401" s="241"/>
      <c r="AR1401" s="242"/>
      <c r="AS1401" s="241"/>
      <c r="AT1401" s="242"/>
      <c r="AU1401" s="241"/>
      <c r="AV1401" s="242"/>
      <c r="AW1401" s="241"/>
    </row>
    <row r="1402" spans="1:49" ht="26.25">
      <c r="A1402" s="312"/>
      <c r="B1402" s="312"/>
      <c r="C1402" s="312"/>
      <c r="D1402" s="312"/>
      <c r="E1402" s="312"/>
      <c r="F1402" s="313"/>
      <c r="G1402" s="304"/>
      <c r="H1402" s="314"/>
      <c r="I1402" s="300"/>
      <c r="J1402" s="315"/>
      <c r="K1402" s="315"/>
      <c r="L1402" s="316"/>
      <c r="M1402" s="300"/>
      <c r="N1402" s="308"/>
      <c r="O1402" s="300"/>
      <c r="P1402" s="312"/>
      <c r="Q1402" s="300"/>
      <c r="R1402" s="312"/>
      <c r="S1402" s="300"/>
      <c r="T1402" s="300"/>
      <c r="U1402" s="300"/>
      <c r="V1402" s="312"/>
      <c r="W1402" s="300"/>
      <c r="X1402" s="317"/>
      <c r="Y1402" s="308"/>
      <c r="Z1402" s="318"/>
      <c r="AA1402" s="308"/>
      <c r="AB1402" s="300"/>
      <c r="AC1402" s="300"/>
      <c r="AD1402" s="723"/>
      <c r="AE1402" s="723"/>
      <c r="AF1402" s="723"/>
      <c r="AG1402" s="241"/>
      <c r="AH1402" s="241"/>
      <c r="AI1402" s="241"/>
      <c r="AJ1402" s="241"/>
      <c r="AK1402" s="241"/>
      <c r="AL1402" s="241"/>
      <c r="AM1402" s="241"/>
      <c r="AN1402" s="242"/>
      <c r="AO1402" s="241"/>
      <c r="AP1402" s="242"/>
      <c r="AQ1402" s="241"/>
      <c r="AR1402" s="242"/>
      <c r="AS1402" s="241"/>
      <c r="AT1402" s="242"/>
      <c r="AU1402" s="241"/>
      <c r="AV1402" s="242"/>
      <c r="AW1402" s="241"/>
    </row>
    <row r="1403" spans="1:49" ht="26.25">
      <c r="A1403" s="312"/>
      <c r="B1403" s="312"/>
      <c r="C1403" s="312"/>
      <c r="D1403" s="312"/>
      <c r="E1403" s="312"/>
      <c r="F1403" s="313"/>
      <c r="G1403" s="304"/>
      <c r="H1403" s="314"/>
      <c r="I1403" s="300"/>
      <c r="J1403" s="315"/>
      <c r="K1403" s="315"/>
      <c r="L1403" s="316"/>
      <c r="M1403" s="300"/>
      <c r="N1403" s="308"/>
      <c r="O1403" s="300"/>
      <c r="P1403" s="312"/>
      <c r="Q1403" s="300"/>
      <c r="R1403" s="312"/>
      <c r="S1403" s="300"/>
      <c r="T1403" s="300"/>
      <c r="U1403" s="300"/>
      <c r="V1403" s="312"/>
      <c r="W1403" s="300"/>
      <c r="X1403" s="317"/>
      <c r="Y1403" s="308"/>
      <c r="Z1403" s="318"/>
      <c r="AA1403" s="308"/>
      <c r="AB1403" s="300"/>
      <c r="AC1403" s="300"/>
      <c r="AD1403" s="723"/>
      <c r="AE1403" s="723"/>
      <c r="AF1403" s="723"/>
      <c r="AG1403" s="241"/>
      <c r="AH1403" s="241"/>
      <c r="AI1403" s="241"/>
      <c r="AJ1403" s="241"/>
      <c r="AK1403" s="241"/>
      <c r="AL1403" s="241"/>
      <c r="AM1403" s="241"/>
      <c r="AN1403" s="242"/>
      <c r="AO1403" s="241"/>
      <c r="AP1403" s="242"/>
      <c r="AQ1403" s="241"/>
      <c r="AR1403" s="242"/>
      <c r="AS1403" s="241"/>
      <c r="AT1403" s="242"/>
      <c r="AU1403" s="241"/>
      <c r="AV1403" s="242"/>
      <c r="AW1403" s="241"/>
    </row>
    <row r="1404" spans="1:49" ht="26.25">
      <c r="A1404" s="312"/>
      <c r="B1404" s="312"/>
      <c r="C1404" s="312"/>
      <c r="D1404" s="312"/>
      <c r="E1404" s="312"/>
      <c r="F1404" s="313"/>
      <c r="G1404" s="304"/>
      <c r="H1404" s="314"/>
      <c r="I1404" s="300"/>
      <c r="J1404" s="315"/>
      <c r="K1404" s="315"/>
      <c r="L1404" s="316"/>
      <c r="M1404" s="300"/>
      <c r="N1404" s="308"/>
      <c r="O1404" s="300"/>
      <c r="P1404" s="312"/>
      <c r="Q1404" s="300"/>
      <c r="R1404" s="312"/>
      <c r="S1404" s="300"/>
      <c r="T1404" s="300"/>
      <c r="U1404" s="300"/>
      <c r="V1404" s="312"/>
      <c r="W1404" s="300"/>
      <c r="X1404" s="317"/>
      <c r="Y1404" s="308"/>
      <c r="Z1404" s="318"/>
      <c r="AA1404" s="308"/>
      <c r="AB1404" s="300"/>
      <c r="AC1404" s="300"/>
      <c r="AD1404" s="723"/>
      <c r="AE1404" s="723"/>
      <c r="AF1404" s="723"/>
      <c r="AG1404" s="241"/>
      <c r="AH1404" s="241"/>
      <c r="AI1404" s="241"/>
      <c r="AJ1404" s="241"/>
      <c r="AK1404" s="241"/>
      <c r="AL1404" s="241"/>
      <c r="AM1404" s="241"/>
      <c r="AN1404" s="242"/>
      <c r="AO1404" s="241"/>
      <c r="AP1404" s="242"/>
      <c r="AQ1404" s="241"/>
      <c r="AR1404" s="242"/>
      <c r="AS1404" s="241"/>
      <c r="AT1404" s="242"/>
      <c r="AU1404" s="241"/>
      <c r="AV1404" s="242"/>
      <c r="AW1404" s="241"/>
    </row>
    <row r="1405" spans="1:49" ht="26.25">
      <c r="A1405" s="312"/>
      <c r="B1405" s="312"/>
      <c r="C1405" s="312"/>
      <c r="D1405" s="312"/>
      <c r="E1405" s="312"/>
      <c r="F1405" s="313"/>
      <c r="G1405" s="304"/>
      <c r="H1405" s="314"/>
      <c r="I1405" s="300"/>
      <c r="J1405" s="315"/>
      <c r="K1405" s="315"/>
      <c r="L1405" s="316"/>
      <c r="M1405" s="300"/>
      <c r="N1405" s="308"/>
      <c r="O1405" s="300"/>
      <c r="P1405" s="312"/>
      <c r="Q1405" s="300"/>
      <c r="R1405" s="312"/>
      <c r="S1405" s="300"/>
      <c r="T1405" s="300"/>
      <c r="U1405" s="300"/>
      <c r="V1405" s="312"/>
      <c r="W1405" s="300"/>
      <c r="X1405" s="317"/>
      <c r="Y1405" s="308"/>
      <c r="Z1405" s="318"/>
      <c r="AA1405" s="308"/>
      <c r="AB1405" s="300"/>
      <c r="AC1405" s="300"/>
      <c r="AD1405" s="723"/>
      <c r="AE1405" s="723"/>
      <c r="AF1405" s="723"/>
      <c r="AG1405" s="241"/>
      <c r="AH1405" s="241"/>
      <c r="AI1405" s="241"/>
      <c r="AJ1405" s="241"/>
      <c r="AK1405" s="241"/>
      <c r="AL1405" s="241"/>
      <c r="AM1405" s="241"/>
      <c r="AN1405" s="242"/>
      <c r="AO1405" s="241"/>
      <c r="AP1405" s="242"/>
      <c r="AQ1405" s="241"/>
      <c r="AR1405" s="242"/>
      <c r="AS1405" s="241"/>
      <c r="AT1405" s="242"/>
      <c r="AU1405" s="241"/>
      <c r="AV1405" s="242"/>
      <c r="AW1405" s="241"/>
    </row>
    <row r="1406" spans="1:49" ht="26.25">
      <c r="A1406" s="312"/>
      <c r="B1406" s="312"/>
      <c r="C1406" s="312"/>
      <c r="D1406" s="312"/>
      <c r="E1406" s="312"/>
      <c r="F1406" s="313"/>
      <c r="G1406" s="304"/>
      <c r="H1406" s="314"/>
      <c r="I1406" s="300"/>
      <c r="J1406" s="315"/>
      <c r="K1406" s="315"/>
      <c r="L1406" s="316"/>
      <c r="M1406" s="300"/>
      <c r="N1406" s="308"/>
      <c r="O1406" s="300"/>
      <c r="P1406" s="312"/>
      <c r="Q1406" s="300"/>
      <c r="R1406" s="312"/>
      <c r="S1406" s="300"/>
      <c r="T1406" s="300"/>
      <c r="U1406" s="300"/>
      <c r="V1406" s="312"/>
      <c r="W1406" s="300"/>
      <c r="X1406" s="317"/>
      <c r="Y1406" s="308"/>
      <c r="Z1406" s="318"/>
      <c r="AA1406" s="308"/>
      <c r="AB1406" s="300"/>
      <c r="AC1406" s="300"/>
      <c r="AD1406" s="723"/>
      <c r="AE1406" s="723"/>
      <c r="AF1406" s="723"/>
      <c r="AG1406" s="241"/>
      <c r="AH1406" s="241"/>
      <c r="AI1406" s="241"/>
      <c r="AJ1406" s="241"/>
      <c r="AK1406" s="241"/>
      <c r="AL1406" s="241"/>
      <c r="AM1406" s="241"/>
      <c r="AN1406" s="242"/>
      <c r="AO1406" s="241"/>
      <c r="AP1406" s="242"/>
      <c r="AQ1406" s="241"/>
      <c r="AR1406" s="242"/>
      <c r="AS1406" s="241"/>
      <c r="AT1406" s="242"/>
      <c r="AU1406" s="241"/>
      <c r="AV1406" s="242"/>
      <c r="AW1406" s="241"/>
    </row>
    <row r="1407" spans="1:49" ht="26.25">
      <c r="A1407" s="312"/>
      <c r="B1407" s="312"/>
      <c r="C1407" s="312"/>
      <c r="D1407" s="312"/>
      <c r="E1407" s="312"/>
      <c r="F1407" s="313"/>
      <c r="G1407" s="304"/>
      <c r="H1407" s="314"/>
      <c r="I1407" s="300"/>
      <c r="J1407" s="315"/>
      <c r="K1407" s="315"/>
      <c r="L1407" s="316"/>
      <c r="M1407" s="300"/>
      <c r="N1407" s="308"/>
      <c r="O1407" s="300"/>
      <c r="P1407" s="312"/>
      <c r="Q1407" s="300"/>
      <c r="R1407" s="312"/>
      <c r="S1407" s="300"/>
      <c r="T1407" s="300"/>
      <c r="U1407" s="300"/>
      <c r="V1407" s="312"/>
      <c r="W1407" s="300"/>
      <c r="X1407" s="317"/>
      <c r="Y1407" s="308"/>
      <c r="Z1407" s="318"/>
      <c r="AA1407" s="308"/>
      <c r="AB1407" s="300"/>
      <c r="AC1407" s="300"/>
      <c r="AD1407" s="723"/>
      <c r="AE1407" s="723"/>
      <c r="AF1407" s="723"/>
      <c r="AG1407" s="241"/>
      <c r="AH1407" s="241"/>
      <c r="AI1407" s="241"/>
      <c r="AJ1407" s="241"/>
      <c r="AK1407" s="241"/>
      <c r="AL1407" s="241"/>
      <c r="AM1407" s="241"/>
      <c r="AN1407" s="242"/>
      <c r="AO1407" s="241"/>
      <c r="AP1407" s="242"/>
      <c r="AQ1407" s="241"/>
      <c r="AR1407" s="242"/>
      <c r="AS1407" s="241"/>
      <c r="AT1407" s="242"/>
      <c r="AU1407" s="241"/>
      <c r="AV1407" s="242"/>
      <c r="AW1407" s="241"/>
    </row>
    <row r="1408" spans="1:49" ht="26.25">
      <c r="A1408" s="312"/>
      <c r="B1408" s="312"/>
      <c r="C1408" s="312"/>
      <c r="D1408" s="312"/>
      <c r="E1408" s="312"/>
      <c r="F1408" s="313"/>
      <c r="G1408" s="304"/>
      <c r="H1408" s="314"/>
      <c r="I1408" s="300"/>
      <c r="J1408" s="315"/>
      <c r="K1408" s="315"/>
      <c r="L1408" s="316"/>
      <c r="M1408" s="300"/>
      <c r="N1408" s="308"/>
      <c r="O1408" s="300"/>
      <c r="P1408" s="312"/>
      <c r="Q1408" s="300"/>
      <c r="R1408" s="312"/>
      <c r="S1408" s="300"/>
      <c r="T1408" s="300"/>
      <c r="U1408" s="300"/>
      <c r="V1408" s="312"/>
      <c r="W1408" s="300"/>
      <c r="X1408" s="317"/>
      <c r="Y1408" s="308"/>
      <c r="Z1408" s="318"/>
      <c r="AA1408" s="308"/>
      <c r="AB1408" s="300"/>
      <c r="AC1408" s="300"/>
      <c r="AD1408" s="723"/>
      <c r="AE1408" s="723"/>
      <c r="AF1408" s="723"/>
      <c r="AG1408" s="241"/>
      <c r="AH1408" s="241"/>
      <c r="AI1408" s="241"/>
      <c r="AJ1408" s="241"/>
      <c r="AK1408" s="241"/>
      <c r="AL1408" s="241"/>
      <c r="AM1408" s="241"/>
      <c r="AN1408" s="242"/>
      <c r="AO1408" s="241"/>
      <c r="AP1408" s="242"/>
      <c r="AQ1408" s="241"/>
      <c r="AR1408" s="242"/>
      <c r="AS1408" s="241"/>
      <c r="AT1408" s="242"/>
      <c r="AU1408" s="241"/>
      <c r="AV1408" s="242"/>
      <c r="AW1408" s="241"/>
    </row>
    <row r="1409" spans="1:49" ht="26.25">
      <c r="A1409" s="312"/>
      <c r="B1409" s="312"/>
      <c r="C1409" s="312"/>
      <c r="D1409" s="312"/>
      <c r="E1409" s="312"/>
      <c r="F1409" s="313"/>
      <c r="G1409" s="304"/>
      <c r="H1409" s="314"/>
      <c r="I1409" s="300"/>
      <c r="J1409" s="315"/>
      <c r="K1409" s="315"/>
      <c r="L1409" s="316"/>
      <c r="M1409" s="300"/>
      <c r="N1409" s="308"/>
      <c r="O1409" s="300"/>
      <c r="P1409" s="312"/>
      <c r="Q1409" s="300"/>
      <c r="R1409" s="312"/>
      <c r="S1409" s="300"/>
      <c r="T1409" s="300"/>
      <c r="U1409" s="300"/>
      <c r="V1409" s="312"/>
      <c r="W1409" s="300"/>
      <c r="X1409" s="317"/>
      <c r="Y1409" s="308"/>
      <c r="Z1409" s="318"/>
      <c r="AA1409" s="308"/>
      <c r="AB1409" s="300"/>
      <c r="AC1409" s="300"/>
      <c r="AD1409" s="723"/>
      <c r="AE1409" s="723"/>
      <c r="AF1409" s="723"/>
      <c r="AG1409" s="241"/>
      <c r="AH1409" s="241"/>
      <c r="AI1409" s="241"/>
      <c r="AJ1409" s="241"/>
      <c r="AK1409" s="241"/>
      <c r="AL1409" s="241"/>
      <c r="AM1409" s="241"/>
      <c r="AN1409" s="242"/>
      <c r="AO1409" s="241"/>
      <c r="AP1409" s="242"/>
      <c r="AQ1409" s="241"/>
      <c r="AR1409" s="242"/>
      <c r="AS1409" s="241"/>
      <c r="AT1409" s="242"/>
      <c r="AU1409" s="241"/>
      <c r="AV1409" s="242"/>
      <c r="AW1409" s="241"/>
    </row>
    <row r="1410" spans="1:49" ht="26.25">
      <c r="A1410" s="312"/>
      <c r="B1410" s="312"/>
      <c r="C1410" s="312"/>
      <c r="D1410" s="312"/>
      <c r="E1410" s="312"/>
      <c r="F1410" s="313"/>
      <c r="G1410" s="304"/>
      <c r="H1410" s="314"/>
      <c r="I1410" s="300"/>
      <c r="J1410" s="315"/>
      <c r="K1410" s="315"/>
      <c r="L1410" s="316"/>
      <c r="M1410" s="300"/>
      <c r="N1410" s="308"/>
      <c r="O1410" s="300"/>
      <c r="P1410" s="312"/>
      <c r="Q1410" s="300"/>
      <c r="R1410" s="312"/>
      <c r="S1410" s="300"/>
      <c r="T1410" s="300"/>
      <c r="U1410" s="300"/>
      <c r="V1410" s="312"/>
      <c r="W1410" s="300"/>
      <c r="X1410" s="317"/>
      <c r="Y1410" s="308"/>
      <c r="Z1410" s="318"/>
      <c r="AA1410" s="308"/>
      <c r="AB1410" s="300"/>
      <c r="AC1410" s="300"/>
      <c r="AD1410" s="723"/>
      <c r="AE1410" s="723"/>
      <c r="AF1410" s="723"/>
      <c r="AG1410" s="241"/>
      <c r="AH1410" s="241"/>
      <c r="AI1410" s="241"/>
      <c r="AJ1410" s="241"/>
      <c r="AK1410" s="241"/>
      <c r="AL1410" s="241"/>
      <c r="AM1410" s="241"/>
      <c r="AN1410" s="242"/>
      <c r="AO1410" s="241"/>
      <c r="AP1410" s="242"/>
      <c r="AQ1410" s="241"/>
      <c r="AR1410" s="242"/>
      <c r="AS1410" s="241"/>
      <c r="AT1410" s="242"/>
      <c r="AU1410" s="241"/>
      <c r="AV1410" s="242"/>
      <c r="AW1410" s="241"/>
    </row>
    <row r="1411" spans="1:49" ht="26.25">
      <c r="A1411" s="312"/>
      <c r="B1411" s="312"/>
      <c r="C1411" s="312"/>
      <c r="D1411" s="312"/>
      <c r="E1411" s="312"/>
      <c r="F1411" s="313"/>
      <c r="G1411" s="304"/>
      <c r="H1411" s="314"/>
      <c r="I1411" s="300"/>
      <c r="J1411" s="315"/>
      <c r="K1411" s="315"/>
      <c r="L1411" s="316"/>
      <c r="M1411" s="300"/>
      <c r="N1411" s="308"/>
      <c r="O1411" s="300"/>
      <c r="P1411" s="312"/>
      <c r="Q1411" s="300"/>
      <c r="R1411" s="312"/>
      <c r="S1411" s="300"/>
      <c r="T1411" s="300"/>
      <c r="U1411" s="300"/>
      <c r="V1411" s="312"/>
      <c r="W1411" s="300"/>
      <c r="X1411" s="317"/>
      <c r="Y1411" s="308"/>
      <c r="Z1411" s="318"/>
      <c r="AA1411" s="308"/>
      <c r="AB1411" s="300"/>
      <c r="AC1411" s="300"/>
      <c r="AD1411" s="723"/>
      <c r="AE1411" s="723"/>
      <c r="AF1411" s="723"/>
      <c r="AG1411" s="241"/>
      <c r="AH1411" s="241"/>
      <c r="AI1411" s="241"/>
      <c r="AJ1411" s="241"/>
      <c r="AK1411" s="241"/>
      <c r="AL1411" s="241"/>
      <c r="AM1411" s="241"/>
      <c r="AN1411" s="242"/>
      <c r="AO1411" s="241"/>
      <c r="AP1411" s="242"/>
      <c r="AQ1411" s="241"/>
      <c r="AR1411" s="242"/>
      <c r="AS1411" s="241"/>
      <c r="AT1411" s="242"/>
      <c r="AU1411" s="241"/>
      <c r="AV1411" s="242"/>
      <c r="AW1411" s="241"/>
    </row>
    <row r="1412" spans="1:49" ht="26.25">
      <c r="A1412" s="312"/>
      <c r="B1412" s="312"/>
      <c r="C1412" s="312"/>
      <c r="D1412" s="312"/>
      <c r="E1412" s="312"/>
      <c r="F1412" s="313"/>
      <c r="G1412" s="304"/>
      <c r="H1412" s="314"/>
      <c r="I1412" s="300"/>
      <c r="J1412" s="315"/>
      <c r="K1412" s="315"/>
      <c r="L1412" s="316"/>
      <c r="M1412" s="300"/>
      <c r="N1412" s="308"/>
      <c r="O1412" s="300"/>
      <c r="P1412" s="312"/>
      <c r="Q1412" s="300"/>
      <c r="R1412" s="312"/>
      <c r="S1412" s="300"/>
      <c r="T1412" s="300"/>
      <c r="U1412" s="300"/>
      <c r="V1412" s="312"/>
      <c r="W1412" s="300"/>
      <c r="X1412" s="317"/>
      <c r="Y1412" s="308"/>
      <c r="Z1412" s="318"/>
      <c r="AA1412" s="308"/>
      <c r="AB1412" s="300"/>
      <c r="AC1412" s="300"/>
      <c r="AD1412" s="723"/>
      <c r="AE1412" s="723"/>
      <c r="AF1412" s="723"/>
      <c r="AG1412" s="241"/>
      <c r="AH1412" s="241"/>
      <c r="AI1412" s="241"/>
      <c r="AJ1412" s="241"/>
      <c r="AK1412" s="241"/>
      <c r="AL1412" s="241"/>
      <c r="AM1412" s="241"/>
      <c r="AN1412" s="242"/>
      <c r="AO1412" s="241"/>
      <c r="AP1412" s="242"/>
      <c r="AQ1412" s="241"/>
      <c r="AR1412" s="242"/>
      <c r="AS1412" s="241"/>
      <c r="AT1412" s="242"/>
      <c r="AU1412" s="241"/>
      <c r="AV1412" s="242"/>
      <c r="AW1412" s="241"/>
    </row>
    <row r="1413" spans="1:49" ht="26.25">
      <c r="A1413" s="312"/>
      <c r="B1413" s="312"/>
      <c r="C1413" s="312"/>
      <c r="D1413" s="312"/>
      <c r="E1413" s="312"/>
      <c r="F1413" s="313"/>
      <c r="G1413" s="304"/>
      <c r="H1413" s="314"/>
      <c r="I1413" s="300"/>
      <c r="J1413" s="315"/>
      <c r="K1413" s="315"/>
      <c r="L1413" s="316"/>
      <c r="M1413" s="300"/>
      <c r="N1413" s="308"/>
      <c r="O1413" s="300"/>
      <c r="P1413" s="312"/>
      <c r="Q1413" s="300"/>
      <c r="R1413" s="312"/>
      <c r="S1413" s="300"/>
      <c r="T1413" s="300"/>
      <c r="U1413" s="300"/>
      <c r="V1413" s="312"/>
      <c r="W1413" s="300"/>
      <c r="X1413" s="317"/>
      <c r="Y1413" s="308"/>
      <c r="Z1413" s="318"/>
      <c r="AA1413" s="308"/>
      <c r="AB1413" s="300"/>
      <c r="AC1413" s="300"/>
      <c r="AD1413" s="723"/>
      <c r="AE1413" s="723"/>
      <c r="AF1413" s="723"/>
      <c r="AG1413" s="241"/>
      <c r="AH1413" s="241"/>
      <c r="AI1413" s="241"/>
      <c r="AJ1413" s="241"/>
      <c r="AK1413" s="241"/>
      <c r="AL1413" s="241"/>
      <c r="AM1413" s="241"/>
      <c r="AN1413" s="242"/>
      <c r="AO1413" s="241"/>
      <c r="AP1413" s="242"/>
      <c r="AQ1413" s="241"/>
      <c r="AR1413" s="242"/>
      <c r="AS1413" s="241"/>
      <c r="AT1413" s="242"/>
      <c r="AU1413" s="241"/>
      <c r="AV1413" s="242"/>
      <c r="AW1413" s="241"/>
    </row>
    <row r="1414" spans="1:49" ht="26.25">
      <c r="A1414" s="312"/>
      <c r="B1414" s="312"/>
      <c r="C1414" s="312"/>
      <c r="D1414" s="312"/>
      <c r="E1414" s="312"/>
      <c r="F1414" s="313"/>
      <c r="G1414" s="304"/>
      <c r="H1414" s="314"/>
      <c r="I1414" s="300"/>
      <c r="J1414" s="315"/>
      <c r="K1414" s="315"/>
      <c r="L1414" s="316"/>
      <c r="M1414" s="300"/>
      <c r="N1414" s="308"/>
      <c r="O1414" s="300"/>
      <c r="P1414" s="312"/>
      <c r="Q1414" s="300"/>
      <c r="R1414" s="312"/>
      <c r="S1414" s="300"/>
      <c r="T1414" s="300"/>
      <c r="U1414" s="300"/>
      <c r="V1414" s="312"/>
      <c r="W1414" s="300"/>
      <c r="X1414" s="317"/>
      <c r="Y1414" s="308"/>
      <c r="Z1414" s="318"/>
      <c r="AA1414" s="308"/>
      <c r="AB1414" s="300"/>
      <c r="AC1414" s="300"/>
      <c r="AD1414" s="723"/>
      <c r="AE1414" s="723"/>
      <c r="AF1414" s="723"/>
      <c r="AG1414" s="241"/>
      <c r="AH1414" s="241"/>
      <c r="AI1414" s="241"/>
      <c r="AJ1414" s="241"/>
      <c r="AK1414" s="241"/>
      <c r="AL1414" s="241"/>
      <c r="AM1414" s="241"/>
      <c r="AN1414" s="242"/>
      <c r="AO1414" s="241"/>
      <c r="AP1414" s="242"/>
      <c r="AQ1414" s="241"/>
      <c r="AR1414" s="242"/>
      <c r="AS1414" s="241"/>
      <c r="AT1414" s="242"/>
      <c r="AU1414" s="241"/>
      <c r="AV1414" s="242"/>
      <c r="AW1414" s="241"/>
    </row>
    <row r="1415" spans="1:49" ht="26.25">
      <c r="A1415" s="312"/>
      <c r="B1415" s="312"/>
      <c r="C1415" s="312"/>
      <c r="D1415" s="312"/>
      <c r="E1415" s="312"/>
      <c r="F1415" s="313"/>
      <c r="G1415" s="304"/>
      <c r="H1415" s="314"/>
      <c r="I1415" s="300"/>
      <c r="J1415" s="315"/>
      <c r="K1415" s="315"/>
      <c r="L1415" s="316"/>
      <c r="M1415" s="300"/>
      <c r="N1415" s="308"/>
      <c r="O1415" s="300"/>
      <c r="P1415" s="312"/>
      <c r="Q1415" s="300"/>
      <c r="R1415" s="312"/>
      <c r="S1415" s="300"/>
      <c r="T1415" s="300"/>
      <c r="U1415" s="300"/>
      <c r="V1415" s="312"/>
      <c r="W1415" s="300"/>
      <c r="X1415" s="317"/>
      <c r="Y1415" s="308"/>
      <c r="Z1415" s="318"/>
      <c r="AA1415" s="308"/>
      <c r="AB1415" s="300"/>
      <c r="AC1415" s="300"/>
      <c r="AD1415" s="723"/>
      <c r="AE1415" s="723"/>
      <c r="AF1415" s="723"/>
      <c r="AG1415" s="241"/>
      <c r="AH1415" s="241"/>
      <c r="AI1415" s="241"/>
      <c r="AJ1415" s="241"/>
      <c r="AK1415" s="241"/>
      <c r="AL1415" s="241"/>
      <c r="AM1415" s="241"/>
      <c r="AN1415" s="242"/>
      <c r="AO1415" s="241"/>
      <c r="AP1415" s="242"/>
      <c r="AQ1415" s="241"/>
      <c r="AR1415" s="242"/>
      <c r="AS1415" s="241"/>
      <c r="AT1415" s="242"/>
      <c r="AU1415" s="241"/>
      <c r="AV1415" s="242"/>
      <c r="AW1415" s="241"/>
    </row>
    <row r="1416" spans="1:49" ht="26.25">
      <c r="A1416" s="312"/>
      <c r="B1416" s="312"/>
      <c r="C1416" s="312"/>
      <c r="D1416" s="312"/>
      <c r="E1416" s="312"/>
      <c r="F1416" s="313"/>
      <c r="G1416" s="304"/>
      <c r="H1416" s="314"/>
      <c r="I1416" s="300"/>
      <c r="J1416" s="315"/>
      <c r="K1416" s="315"/>
      <c r="L1416" s="316"/>
      <c r="M1416" s="300"/>
      <c r="N1416" s="308"/>
      <c r="O1416" s="300"/>
      <c r="P1416" s="312"/>
      <c r="Q1416" s="300"/>
      <c r="R1416" s="312"/>
      <c r="S1416" s="300"/>
      <c r="T1416" s="300"/>
      <c r="U1416" s="300"/>
      <c r="V1416" s="312"/>
      <c r="W1416" s="300"/>
      <c r="X1416" s="317"/>
      <c r="Y1416" s="308"/>
      <c r="Z1416" s="318"/>
      <c r="AA1416" s="308"/>
      <c r="AB1416" s="300"/>
      <c r="AC1416" s="300"/>
      <c r="AD1416" s="723"/>
      <c r="AE1416" s="723"/>
      <c r="AF1416" s="723"/>
      <c r="AG1416" s="241"/>
      <c r="AH1416" s="241"/>
      <c r="AI1416" s="241"/>
      <c r="AJ1416" s="241"/>
      <c r="AK1416" s="241"/>
      <c r="AL1416" s="241"/>
      <c r="AM1416" s="241"/>
      <c r="AN1416" s="242"/>
      <c r="AO1416" s="241"/>
      <c r="AP1416" s="242"/>
      <c r="AQ1416" s="241"/>
      <c r="AR1416" s="242"/>
      <c r="AS1416" s="241"/>
      <c r="AT1416" s="242"/>
      <c r="AU1416" s="241"/>
      <c r="AV1416" s="242"/>
      <c r="AW1416" s="241"/>
    </row>
    <row r="1417" spans="1:49" ht="26.25">
      <c r="A1417" s="312"/>
      <c r="B1417" s="312"/>
      <c r="C1417" s="312"/>
      <c r="D1417" s="312"/>
      <c r="E1417" s="312"/>
      <c r="F1417" s="313"/>
      <c r="G1417" s="304"/>
      <c r="H1417" s="314"/>
      <c r="I1417" s="300"/>
      <c r="J1417" s="315"/>
      <c r="K1417" s="315"/>
      <c r="L1417" s="316"/>
      <c r="M1417" s="300"/>
      <c r="N1417" s="308"/>
      <c r="O1417" s="300"/>
      <c r="P1417" s="312"/>
      <c r="Q1417" s="300"/>
      <c r="R1417" s="312"/>
      <c r="S1417" s="300"/>
      <c r="T1417" s="300"/>
      <c r="U1417" s="300"/>
      <c r="V1417" s="312"/>
      <c r="W1417" s="300"/>
      <c r="X1417" s="317"/>
      <c r="Y1417" s="308"/>
      <c r="Z1417" s="318"/>
      <c r="AA1417" s="308"/>
      <c r="AB1417" s="300"/>
      <c r="AC1417" s="300"/>
      <c r="AD1417" s="723"/>
      <c r="AE1417" s="723"/>
      <c r="AF1417" s="723"/>
      <c r="AG1417" s="241"/>
      <c r="AH1417" s="241"/>
      <c r="AI1417" s="241"/>
      <c r="AJ1417" s="241"/>
      <c r="AK1417" s="241"/>
      <c r="AL1417" s="241"/>
      <c r="AM1417" s="241"/>
      <c r="AN1417" s="242"/>
      <c r="AO1417" s="241"/>
      <c r="AP1417" s="242"/>
      <c r="AQ1417" s="241"/>
      <c r="AR1417" s="242"/>
      <c r="AS1417" s="241"/>
      <c r="AT1417" s="242"/>
      <c r="AU1417" s="241"/>
      <c r="AV1417" s="242"/>
      <c r="AW1417" s="241"/>
    </row>
    <row r="1418" spans="1:49" ht="26.25">
      <c r="A1418" s="312"/>
      <c r="B1418" s="312"/>
      <c r="C1418" s="312"/>
      <c r="D1418" s="312"/>
      <c r="E1418" s="312"/>
      <c r="F1418" s="313"/>
      <c r="G1418" s="304"/>
      <c r="H1418" s="314"/>
      <c r="I1418" s="300"/>
      <c r="J1418" s="315"/>
      <c r="K1418" s="315"/>
      <c r="L1418" s="316"/>
      <c r="M1418" s="300"/>
      <c r="N1418" s="308"/>
      <c r="O1418" s="300"/>
      <c r="P1418" s="312"/>
      <c r="Q1418" s="300"/>
      <c r="R1418" s="312"/>
      <c r="S1418" s="300"/>
      <c r="T1418" s="300"/>
      <c r="U1418" s="300"/>
      <c r="V1418" s="312"/>
      <c r="W1418" s="300"/>
      <c r="X1418" s="317"/>
      <c r="Y1418" s="308"/>
      <c r="Z1418" s="318"/>
      <c r="AA1418" s="308"/>
      <c r="AB1418" s="300"/>
      <c r="AC1418" s="300"/>
      <c r="AD1418" s="723"/>
      <c r="AE1418" s="723"/>
      <c r="AF1418" s="723"/>
      <c r="AG1418" s="241"/>
      <c r="AH1418" s="241"/>
      <c r="AI1418" s="241"/>
      <c r="AJ1418" s="241"/>
      <c r="AK1418" s="241"/>
      <c r="AL1418" s="241"/>
      <c r="AM1418" s="241"/>
      <c r="AN1418" s="242"/>
      <c r="AO1418" s="241"/>
      <c r="AP1418" s="242"/>
      <c r="AQ1418" s="241"/>
      <c r="AR1418" s="242"/>
      <c r="AS1418" s="241"/>
      <c r="AT1418" s="242"/>
      <c r="AU1418" s="241"/>
      <c r="AV1418" s="242"/>
      <c r="AW1418" s="241"/>
    </row>
    <row r="1419" spans="1:49" ht="26.25">
      <c r="A1419" s="312"/>
      <c r="B1419" s="312"/>
      <c r="C1419" s="312"/>
      <c r="D1419" s="312"/>
      <c r="E1419" s="312"/>
      <c r="F1419" s="313"/>
      <c r="G1419" s="304"/>
      <c r="H1419" s="314"/>
      <c r="I1419" s="300"/>
      <c r="J1419" s="315"/>
      <c r="K1419" s="315"/>
      <c r="L1419" s="316"/>
      <c r="M1419" s="300"/>
      <c r="N1419" s="308"/>
      <c r="O1419" s="300"/>
      <c r="P1419" s="312"/>
      <c r="Q1419" s="300"/>
      <c r="R1419" s="312"/>
      <c r="S1419" s="300"/>
      <c r="T1419" s="300"/>
      <c r="U1419" s="300"/>
      <c r="V1419" s="312"/>
      <c r="W1419" s="300"/>
      <c r="X1419" s="317"/>
      <c r="Y1419" s="308"/>
      <c r="Z1419" s="318"/>
      <c r="AA1419" s="308"/>
      <c r="AB1419" s="300"/>
      <c r="AC1419" s="300"/>
      <c r="AD1419" s="723"/>
      <c r="AE1419" s="723"/>
      <c r="AF1419" s="723"/>
      <c r="AG1419" s="241"/>
      <c r="AH1419" s="241"/>
      <c r="AI1419" s="241"/>
      <c r="AJ1419" s="241"/>
      <c r="AK1419" s="241"/>
      <c r="AL1419" s="241"/>
      <c r="AM1419" s="241"/>
      <c r="AN1419" s="242"/>
      <c r="AO1419" s="241"/>
      <c r="AP1419" s="242"/>
      <c r="AQ1419" s="241"/>
      <c r="AR1419" s="242"/>
      <c r="AS1419" s="241"/>
      <c r="AT1419" s="242"/>
      <c r="AU1419" s="241"/>
      <c r="AV1419" s="242"/>
      <c r="AW1419" s="241"/>
    </row>
    <row r="1420" spans="1:49" ht="26.25">
      <c r="A1420" s="312"/>
      <c r="B1420" s="312"/>
      <c r="C1420" s="312"/>
      <c r="D1420" s="312"/>
      <c r="E1420" s="312"/>
      <c r="F1420" s="313"/>
      <c r="G1420" s="304"/>
      <c r="H1420" s="314"/>
      <c r="I1420" s="300"/>
      <c r="J1420" s="315"/>
      <c r="K1420" s="315"/>
      <c r="L1420" s="316"/>
      <c r="M1420" s="300"/>
      <c r="N1420" s="308"/>
      <c r="O1420" s="300"/>
      <c r="P1420" s="312"/>
      <c r="Q1420" s="300"/>
      <c r="R1420" s="312"/>
      <c r="S1420" s="300"/>
      <c r="T1420" s="300"/>
      <c r="U1420" s="300"/>
      <c r="V1420" s="312"/>
      <c r="W1420" s="300"/>
      <c r="X1420" s="317"/>
      <c r="Y1420" s="308"/>
      <c r="Z1420" s="318"/>
      <c r="AA1420" s="308"/>
      <c r="AB1420" s="300"/>
      <c r="AC1420" s="300"/>
      <c r="AD1420" s="723"/>
      <c r="AE1420" s="723"/>
      <c r="AF1420" s="723"/>
      <c r="AG1420" s="241"/>
      <c r="AH1420" s="241"/>
      <c r="AI1420" s="241"/>
      <c r="AJ1420" s="241"/>
      <c r="AK1420" s="241"/>
      <c r="AL1420" s="241"/>
      <c r="AM1420" s="241"/>
      <c r="AN1420" s="242"/>
      <c r="AO1420" s="241"/>
      <c r="AP1420" s="242"/>
      <c r="AQ1420" s="241"/>
      <c r="AR1420" s="242"/>
      <c r="AS1420" s="241"/>
      <c r="AT1420" s="242"/>
      <c r="AU1420" s="241"/>
      <c r="AV1420" s="242"/>
      <c r="AW1420" s="241"/>
    </row>
    <row r="1421" spans="1:49" ht="26.25">
      <c r="A1421" s="312"/>
      <c r="B1421" s="312"/>
      <c r="C1421" s="312"/>
      <c r="D1421" s="312"/>
      <c r="E1421" s="312"/>
      <c r="F1421" s="313"/>
      <c r="G1421" s="304"/>
      <c r="H1421" s="314"/>
      <c r="I1421" s="300"/>
      <c r="J1421" s="315"/>
      <c r="K1421" s="315"/>
      <c r="L1421" s="316"/>
      <c r="M1421" s="300"/>
      <c r="N1421" s="308"/>
      <c r="O1421" s="300"/>
      <c r="P1421" s="312"/>
      <c r="Q1421" s="300"/>
      <c r="R1421" s="312"/>
      <c r="S1421" s="300"/>
      <c r="T1421" s="300"/>
      <c r="U1421" s="300"/>
      <c r="V1421" s="312"/>
      <c r="W1421" s="300"/>
      <c r="X1421" s="317"/>
      <c r="Y1421" s="308"/>
      <c r="Z1421" s="318"/>
      <c r="AA1421" s="308"/>
      <c r="AB1421" s="300"/>
      <c r="AC1421" s="300"/>
      <c r="AD1421" s="723"/>
      <c r="AE1421" s="723"/>
      <c r="AF1421" s="723"/>
      <c r="AG1421" s="241"/>
      <c r="AH1421" s="241"/>
      <c r="AI1421" s="241"/>
      <c r="AJ1421" s="241"/>
      <c r="AK1421" s="241"/>
      <c r="AL1421" s="241"/>
      <c r="AM1421" s="241"/>
      <c r="AN1421" s="242"/>
      <c r="AO1421" s="241"/>
      <c r="AP1421" s="242"/>
      <c r="AQ1421" s="241"/>
      <c r="AR1421" s="242"/>
      <c r="AS1421" s="241"/>
      <c r="AT1421" s="242"/>
      <c r="AU1421" s="241"/>
      <c r="AV1421" s="242"/>
      <c r="AW1421" s="241"/>
    </row>
    <row r="1422" spans="1:49" ht="26.25">
      <c r="A1422" s="312"/>
      <c r="B1422" s="312"/>
      <c r="C1422" s="312"/>
      <c r="D1422" s="312"/>
      <c r="E1422" s="312"/>
      <c r="F1422" s="313"/>
      <c r="G1422" s="304"/>
      <c r="H1422" s="314"/>
      <c r="I1422" s="300"/>
      <c r="J1422" s="315"/>
      <c r="K1422" s="315"/>
      <c r="L1422" s="316"/>
      <c r="M1422" s="300"/>
      <c r="N1422" s="308"/>
      <c r="O1422" s="300"/>
      <c r="P1422" s="312"/>
      <c r="Q1422" s="300"/>
      <c r="R1422" s="312"/>
      <c r="S1422" s="300"/>
      <c r="T1422" s="300"/>
      <c r="U1422" s="300"/>
      <c r="V1422" s="312"/>
      <c r="W1422" s="300"/>
      <c r="X1422" s="317"/>
      <c r="Y1422" s="308"/>
      <c r="Z1422" s="318"/>
      <c r="AA1422" s="308"/>
      <c r="AB1422" s="300"/>
      <c r="AC1422" s="300"/>
      <c r="AD1422" s="723"/>
      <c r="AE1422" s="723"/>
      <c r="AF1422" s="723"/>
      <c r="AG1422" s="241"/>
      <c r="AH1422" s="241"/>
      <c r="AI1422" s="241"/>
      <c r="AJ1422" s="241"/>
      <c r="AK1422" s="241"/>
      <c r="AL1422" s="241"/>
      <c r="AM1422" s="241"/>
      <c r="AN1422" s="242"/>
      <c r="AO1422" s="241"/>
      <c r="AP1422" s="242"/>
      <c r="AQ1422" s="241"/>
      <c r="AR1422" s="242"/>
      <c r="AS1422" s="241"/>
      <c r="AT1422" s="242"/>
      <c r="AU1422" s="241"/>
      <c r="AV1422" s="242"/>
      <c r="AW1422" s="241"/>
    </row>
    <row r="1423" spans="1:49" ht="26.25">
      <c r="A1423" s="312"/>
      <c r="B1423" s="312"/>
      <c r="C1423" s="312"/>
      <c r="D1423" s="312"/>
      <c r="E1423" s="312"/>
      <c r="F1423" s="313"/>
      <c r="G1423" s="304"/>
      <c r="H1423" s="314"/>
      <c r="I1423" s="300"/>
      <c r="J1423" s="315"/>
      <c r="K1423" s="315"/>
      <c r="L1423" s="316"/>
      <c r="M1423" s="300"/>
      <c r="N1423" s="308"/>
      <c r="O1423" s="300"/>
      <c r="P1423" s="312"/>
      <c r="Q1423" s="300"/>
      <c r="R1423" s="312"/>
      <c r="S1423" s="300"/>
      <c r="T1423" s="300"/>
      <c r="U1423" s="300"/>
      <c r="V1423" s="312"/>
      <c r="W1423" s="300"/>
      <c r="X1423" s="317"/>
      <c r="Y1423" s="308"/>
      <c r="Z1423" s="318"/>
      <c r="AA1423" s="308"/>
      <c r="AB1423" s="300"/>
      <c r="AC1423" s="300"/>
      <c r="AD1423" s="723"/>
      <c r="AE1423" s="723"/>
      <c r="AF1423" s="723"/>
      <c r="AG1423" s="241"/>
      <c r="AH1423" s="241"/>
      <c r="AI1423" s="241"/>
      <c r="AJ1423" s="241"/>
      <c r="AK1423" s="241"/>
      <c r="AL1423" s="241"/>
      <c r="AM1423" s="241"/>
      <c r="AN1423" s="242"/>
      <c r="AO1423" s="241"/>
      <c r="AP1423" s="242"/>
      <c r="AQ1423" s="241"/>
      <c r="AR1423" s="242"/>
      <c r="AS1423" s="241"/>
      <c r="AT1423" s="242"/>
      <c r="AU1423" s="241"/>
      <c r="AV1423" s="242"/>
      <c r="AW1423" s="241"/>
    </row>
    <row r="1424" spans="1:49" ht="26.25">
      <c r="A1424" s="312"/>
      <c r="B1424" s="312"/>
      <c r="C1424" s="312"/>
      <c r="D1424" s="312"/>
      <c r="E1424" s="312"/>
      <c r="F1424" s="313"/>
      <c r="G1424" s="304"/>
      <c r="H1424" s="314"/>
      <c r="I1424" s="300"/>
      <c r="J1424" s="315"/>
      <c r="K1424" s="315"/>
      <c r="L1424" s="316"/>
      <c r="M1424" s="300"/>
      <c r="N1424" s="308"/>
      <c r="O1424" s="300"/>
      <c r="P1424" s="312"/>
      <c r="Q1424" s="300"/>
      <c r="R1424" s="312"/>
      <c r="S1424" s="300"/>
      <c r="T1424" s="300"/>
      <c r="U1424" s="300"/>
      <c r="V1424" s="312"/>
      <c r="W1424" s="300"/>
      <c r="X1424" s="317"/>
      <c r="Y1424" s="308"/>
      <c r="Z1424" s="318"/>
      <c r="AA1424" s="308"/>
      <c r="AB1424" s="300"/>
      <c r="AC1424" s="300"/>
      <c r="AD1424" s="723"/>
      <c r="AE1424" s="723"/>
      <c r="AF1424" s="723"/>
      <c r="AG1424" s="241"/>
      <c r="AH1424" s="241"/>
      <c r="AI1424" s="241"/>
      <c r="AJ1424" s="241"/>
      <c r="AK1424" s="241"/>
      <c r="AL1424" s="241"/>
      <c r="AM1424" s="241"/>
      <c r="AN1424" s="242"/>
      <c r="AO1424" s="241"/>
      <c r="AP1424" s="242"/>
      <c r="AQ1424" s="241"/>
      <c r="AR1424" s="242"/>
      <c r="AS1424" s="241"/>
      <c r="AT1424" s="242"/>
      <c r="AU1424" s="241"/>
      <c r="AV1424" s="242"/>
      <c r="AW1424" s="241"/>
    </row>
    <row r="1425" spans="1:49" ht="26.25">
      <c r="A1425" s="312"/>
      <c r="B1425" s="312"/>
      <c r="C1425" s="312"/>
      <c r="D1425" s="312"/>
      <c r="E1425" s="312"/>
      <c r="F1425" s="313"/>
      <c r="G1425" s="304"/>
      <c r="H1425" s="314"/>
      <c r="I1425" s="300"/>
      <c r="J1425" s="315"/>
      <c r="K1425" s="315"/>
      <c r="L1425" s="316"/>
      <c r="M1425" s="300"/>
      <c r="N1425" s="308"/>
      <c r="O1425" s="300"/>
      <c r="P1425" s="312"/>
      <c r="Q1425" s="300"/>
      <c r="R1425" s="312"/>
      <c r="S1425" s="300"/>
      <c r="T1425" s="300"/>
      <c r="U1425" s="300"/>
      <c r="V1425" s="312"/>
      <c r="W1425" s="300"/>
      <c r="X1425" s="317"/>
      <c r="Y1425" s="308"/>
      <c r="Z1425" s="318"/>
      <c r="AA1425" s="308"/>
      <c r="AB1425" s="300"/>
      <c r="AC1425" s="300"/>
      <c r="AD1425" s="723"/>
      <c r="AE1425" s="723"/>
      <c r="AF1425" s="723"/>
      <c r="AG1425" s="241"/>
      <c r="AH1425" s="241"/>
      <c r="AI1425" s="241"/>
      <c r="AJ1425" s="241"/>
      <c r="AK1425" s="241"/>
      <c r="AL1425" s="241"/>
      <c r="AM1425" s="241"/>
      <c r="AN1425" s="242"/>
      <c r="AO1425" s="241"/>
      <c r="AP1425" s="242"/>
      <c r="AQ1425" s="241"/>
      <c r="AR1425" s="242"/>
      <c r="AS1425" s="241"/>
      <c r="AT1425" s="242"/>
      <c r="AU1425" s="241"/>
      <c r="AV1425" s="242"/>
      <c r="AW1425" s="241"/>
    </row>
    <row r="1426" spans="1:49" ht="26.25">
      <c r="A1426" s="312"/>
      <c r="B1426" s="312"/>
      <c r="C1426" s="312"/>
      <c r="D1426" s="312"/>
      <c r="E1426" s="312"/>
      <c r="F1426" s="313"/>
      <c r="G1426" s="304"/>
      <c r="H1426" s="314"/>
      <c r="I1426" s="300"/>
      <c r="J1426" s="315"/>
      <c r="K1426" s="315"/>
      <c r="L1426" s="316"/>
      <c r="M1426" s="300"/>
      <c r="N1426" s="308"/>
      <c r="O1426" s="300"/>
      <c r="P1426" s="312"/>
      <c r="Q1426" s="300"/>
      <c r="R1426" s="312"/>
      <c r="S1426" s="300"/>
      <c r="T1426" s="300"/>
      <c r="U1426" s="300"/>
      <c r="V1426" s="312"/>
      <c r="W1426" s="300"/>
      <c r="X1426" s="317"/>
      <c r="Y1426" s="308"/>
      <c r="Z1426" s="318"/>
      <c r="AA1426" s="308"/>
      <c r="AB1426" s="300"/>
      <c r="AC1426" s="300"/>
      <c r="AD1426" s="723"/>
      <c r="AE1426" s="723"/>
      <c r="AF1426" s="723"/>
      <c r="AG1426" s="241"/>
      <c r="AH1426" s="241"/>
      <c r="AI1426" s="241"/>
      <c r="AJ1426" s="241"/>
      <c r="AK1426" s="241"/>
      <c r="AL1426" s="241"/>
      <c r="AM1426" s="241"/>
      <c r="AN1426" s="242"/>
      <c r="AO1426" s="241"/>
      <c r="AP1426" s="242"/>
      <c r="AQ1426" s="241"/>
      <c r="AR1426" s="242"/>
      <c r="AS1426" s="241"/>
      <c r="AT1426" s="242"/>
      <c r="AU1426" s="241"/>
      <c r="AV1426" s="242"/>
      <c r="AW1426" s="241"/>
    </row>
    <row r="1427" spans="1:49" ht="26.25">
      <c r="A1427" s="312"/>
      <c r="B1427" s="312"/>
      <c r="C1427" s="312"/>
      <c r="D1427" s="312"/>
      <c r="E1427" s="312"/>
      <c r="F1427" s="313"/>
      <c r="G1427" s="304"/>
      <c r="H1427" s="314"/>
      <c r="I1427" s="300"/>
      <c r="J1427" s="315"/>
      <c r="K1427" s="315"/>
      <c r="L1427" s="316"/>
      <c r="M1427" s="300"/>
      <c r="N1427" s="308"/>
      <c r="O1427" s="300"/>
      <c r="P1427" s="312"/>
      <c r="Q1427" s="300"/>
      <c r="R1427" s="312"/>
      <c r="S1427" s="300"/>
      <c r="T1427" s="300"/>
      <c r="U1427" s="300"/>
      <c r="V1427" s="312"/>
      <c r="W1427" s="300"/>
      <c r="X1427" s="317"/>
      <c r="Y1427" s="308"/>
      <c r="Z1427" s="318"/>
      <c r="AA1427" s="308"/>
      <c r="AB1427" s="300"/>
      <c r="AC1427" s="300"/>
      <c r="AD1427" s="723"/>
      <c r="AE1427" s="723"/>
      <c r="AF1427" s="723"/>
      <c r="AG1427" s="241"/>
      <c r="AH1427" s="241"/>
      <c r="AI1427" s="241"/>
      <c r="AJ1427" s="241"/>
      <c r="AK1427" s="241"/>
      <c r="AL1427" s="241"/>
      <c r="AM1427" s="241"/>
      <c r="AN1427" s="242"/>
      <c r="AO1427" s="241"/>
      <c r="AP1427" s="242"/>
      <c r="AQ1427" s="241"/>
      <c r="AR1427" s="242"/>
      <c r="AS1427" s="241"/>
      <c r="AT1427" s="242"/>
      <c r="AU1427" s="241"/>
      <c r="AV1427" s="242"/>
      <c r="AW1427" s="241"/>
    </row>
    <row r="1428" spans="1:49" ht="26.25">
      <c r="A1428" s="312"/>
      <c r="B1428" s="312"/>
      <c r="C1428" s="312"/>
      <c r="D1428" s="312"/>
      <c r="E1428" s="312"/>
      <c r="F1428" s="313"/>
      <c r="G1428" s="304"/>
      <c r="H1428" s="314"/>
      <c r="I1428" s="300"/>
      <c r="J1428" s="315"/>
      <c r="K1428" s="315"/>
      <c r="L1428" s="316"/>
      <c r="M1428" s="300"/>
      <c r="N1428" s="308"/>
      <c r="O1428" s="300"/>
      <c r="P1428" s="312"/>
      <c r="Q1428" s="300"/>
      <c r="R1428" s="312"/>
      <c r="S1428" s="300"/>
      <c r="T1428" s="300"/>
      <c r="U1428" s="300"/>
      <c r="V1428" s="312"/>
      <c r="W1428" s="300"/>
      <c r="X1428" s="317"/>
      <c r="Y1428" s="308"/>
      <c r="Z1428" s="318"/>
      <c r="AA1428" s="308"/>
      <c r="AB1428" s="300"/>
      <c r="AC1428" s="300"/>
      <c r="AD1428" s="723"/>
      <c r="AE1428" s="723"/>
      <c r="AF1428" s="723"/>
      <c r="AG1428" s="241"/>
      <c r="AH1428" s="241"/>
      <c r="AI1428" s="241"/>
      <c r="AJ1428" s="241"/>
      <c r="AK1428" s="241"/>
      <c r="AL1428" s="241"/>
      <c r="AM1428" s="241"/>
      <c r="AN1428" s="242"/>
      <c r="AO1428" s="241"/>
      <c r="AP1428" s="242"/>
      <c r="AQ1428" s="241"/>
      <c r="AR1428" s="242"/>
      <c r="AS1428" s="241"/>
      <c r="AT1428" s="242"/>
      <c r="AU1428" s="241"/>
      <c r="AV1428" s="242"/>
      <c r="AW1428" s="241"/>
    </row>
    <row r="1429" spans="1:49" ht="26.25">
      <c r="A1429" s="312"/>
      <c r="B1429" s="312"/>
      <c r="C1429" s="312"/>
      <c r="D1429" s="312"/>
      <c r="E1429" s="312"/>
      <c r="F1429" s="313"/>
      <c r="G1429" s="304"/>
      <c r="H1429" s="314"/>
      <c r="I1429" s="300"/>
      <c r="J1429" s="315"/>
      <c r="K1429" s="315"/>
      <c r="L1429" s="316"/>
      <c r="M1429" s="300"/>
      <c r="N1429" s="308"/>
      <c r="O1429" s="300"/>
      <c r="P1429" s="312"/>
      <c r="Q1429" s="300"/>
      <c r="R1429" s="312"/>
      <c r="S1429" s="300"/>
      <c r="T1429" s="300"/>
      <c r="U1429" s="300"/>
      <c r="V1429" s="312"/>
      <c r="W1429" s="300"/>
      <c r="X1429" s="317"/>
      <c r="Y1429" s="308"/>
      <c r="Z1429" s="318"/>
      <c r="AA1429" s="308"/>
      <c r="AB1429" s="300"/>
      <c r="AC1429" s="300"/>
      <c r="AD1429" s="723"/>
      <c r="AE1429" s="723"/>
      <c r="AF1429" s="723"/>
      <c r="AG1429" s="241"/>
      <c r="AH1429" s="241"/>
      <c r="AI1429" s="241"/>
      <c r="AJ1429" s="241"/>
      <c r="AK1429" s="241"/>
      <c r="AL1429" s="241"/>
      <c r="AM1429" s="241"/>
      <c r="AN1429" s="242"/>
      <c r="AO1429" s="241"/>
      <c r="AP1429" s="242"/>
      <c r="AQ1429" s="241"/>
      <c r="AR1429" s="242"/>
      <c r="AS1429" s="241"/>
      <c r="AT1429" s="242"/>
      <c r="AU1429" s="241"/>
      <c r="AV1429" s="242"/>
      <c r="AW1429" s="241"/>
    </row>
    <row r="1430" spans="1:49" ht="26.25">
      <c r="A1430" s="312"/>
      <c r="B1430" s="312"/>
      <c r="C1430" s="312"/>
      <c r="D1430" s="312"/>
      <c r="E1430" s="312"/>
      <c r="F1430" s="313"/>
      <c r="G1430" s="304"/>
      <c r="H1430" s="314"/>
      <c r="I1430" s="300"/>
      <c r="J1430" s="315"/>
      <c r="K1430" s="315"/>
      <c r="L1430" s="316"/>
      <c r="M1430" s="300"/>
      <c r="N1430" s="308"/>
      <c r="O1430" s="300"/>
      <c r="P1430" s="312"/>
      <c r="Q1430" s="300"/>
      <c r="R1430" s="312"/>
      <c r="S1430" s="300"/>
      <c r="T1430" s="300"/>
      <c r="U1430" s="300"/>
      <c r="V1430" s="312"/>
      <c r="W1430" s="300"/>
      <c r="X1430" s="317"/>
      <c r="Y1430" s="308"/>
      <c r="Z1430" s="318"/>
      <c r="AA1430" s="308"/>
      <c r="AB1430" s="300"/>
      <c r="AC1430" s="300"/>
      <c r="AD1430" s="723"/>
      <c r="AE1430" s="723"/>
      <c r="AF1430" s="723"/>
      <c r="AG1430" s="241"/>
      <c r="AH1430" s="241"/>
      <c r="AI1430" s="241"/>
      <c r="AJ1430" s="241"/>
      <c r="AK1430" s="241"/>
      <c r="AL1430" s="241"/>
      <c r="AM1430" s="241"/>
      <c r="AN1430" s="242"/>
      <c r="AO1430" s="241"/>
      <c r="AP1430" s="242"/>
      <c r="AQ1430" s="241"/>
      <c r="AR1430" s="242"/>
      <c r="AS1430" s="241"/>
      <c r="AT1430" s="242"/>
      <c r="AU1430" s="241"/>
      <c r="AV1430" s="242"/>
      <c r="AW1430" s="241"/>
    </row>
    <row r="1431" spans="1:49" ht="26.25">
      <c r="A1431" s="312"/>
      <c r="B1431" s="312"/>
      <c r="C1431" s="312"/>
      <c r="D1431" s="312"/>
      <c r="E1431" s="312"/>
      <c r="F1431" s="313"/>
      <c r="G1431" s="304"/>
      <c r="H1431" s="314"/>
      <c r="I1431" s="300"/>
      <c r="J1431" s="315"/>
      <c r="K1431" s="315"/>
      <c r="L1431" s="316"/>
      <c r="M1431" s="300"/>
      <c r="N1431" s="308"/>
      <c r="O1431" s="300"/>
      <c r="P1431" s="312"/>
      <c r="Q1431" s="300"/>
      <c r="R1431" s="312"/>
      <c r="S1431" s="300"/>
      <c r="T1431" s="300"/>
      <c r="U1431" s="300"/>
      <c r="V1431" s="312"/>
      <c r="W1431" s="300"/>
      <c r="X1431" s="317"/>
      <c r="Y1431" s="308"/>
      <c r="Z1431" s="318"/>
      <c r="AA1431" s="308"/>
      <c r="AB1431" s="300"/>
      <c r="AC1431" s="300"/>
      <c r="AD1431" s="723"/>
      <c r="AE1431" s="723"/>
      <c r="AF1431" s="723"/>
      <c r="AG1431" s="241"/>
      <c r="AH1431" s="241"/>
      <c r="AI1431" s="241"/>
      <c r="AJ1431" s="241"/>
      <c r="AK1431" s="241"/>
      <c r="AL1431" s="241"/>
      <c r="AM1431" s="241"/>
      <c r="AN1431" s="242"/>
      <c r="AO1431" s="241"/>
      <c r="AP1431" s="242"/>
      <c r="AQ1431" s="241"/>
      <c r="AR1431" s="242"/>
      <c r="AS1431" s="241"/>
      <c r="AT1431" s="242"/>
      <c r="AU1431" s="241"/>
      <c r="AV1431" s="242"/>
      <c r="AW1431" s="241"/>
    </row>
    <row r="1432" spans="1:49" ht="26.25">
      <c r="A1432" s="312"/>
      <c r="B1432" s="312"/>
      <c r="C1432" s="312"/>
      <c r="D1432" s="312"/>
      <c r="E1432" s="312"/>
      <c r="F1432" s="313"/>
      <c r="G1432" s="304"/>
      <c r="H1432" s="314"/>
      <c r="I1432" s="300"/>
      <c r="J1432" s="315"/>
      <c r="K1432" s="315"/>
      <c r="L1432" s="316"/>
      <c r="M1432" s="300"/>
      <c r="N1432" s="308"/>
      <c r="O1432" s="300"/>
      <c r="P1432" s="312"/>
      <c r="Q1432" s="300"/>
      <c r="R1432" s="312"/>
      <c r="S1432" s="300"/>
      <c r="T1432" s="300"/>
      <c r="U1432" s="300"/>
      <c r="V1432" s="312"/>
      <c r="W1432" s="300"/>
      <c r="X1432" s="317"/>
      <c r="Y1432" s="308"/>
      <c r="Z1432" s="318"/>
      <c r="AA1432" s="308"/>
      <c r="AB1432" s="300"/>
      <c r="AC1432" s="300"/>
      <c r="AD1432" s="723"/>
      <c r="AE1432" s="723"/>
      <c r="AF1432" s="723"/>
      <c r="AG1432" s="241"/>
      <c r="AH1432" s="241"/>
      <c r="AI1432" s="241"/>
      <c r="AJ1432" s="241"/>
      <c r="AK1432" s="241"/>
      <c r="AL1432" s="241"/>
      <c r="AM1432" s="241"/>
      <c r="AN1432" s="242"/>
      <c r="AO1432" s="241"/>
      <c r="AP1432" s="242"/>
      <c r="AQ1432" s="241"/>
      <c r="AR1432" s="242"/>
      <c r="AS1432" s="241"/>
      <c r="AT1432" s="242"/>
      <c r="AU1432" s="241"/>
      <c r="AV1432" s="242"/>
      <c r="AW1432" s="241"/>
    </row>
    <row r="1433" spans="1:49" ht="26.25">
      <c r="A1433" s="312"/>
      <c r="B1433" s="312"/>
      <c r="C1433" s="312"/>
      <c r="D1433" s="312"/>
      <c r="E1433" s="312"/>
      <c r="F1433" s="313"/>
      <c r="G1433" s="304"/>
      <c r="H1433" s="314"/>
      <c r="I1433" s="300"/>
      <c r="J1433" s="315"/>
      <c r="K1433" s="315"/>
      <c r="L1433" s="316"/>
      <c r="M1433" s="300"/>
      <c r="N1433" s="308"/>
      <c r="O1433" s="300"/>
      <c r="P1433" s="312"/>
      <c r="Q1433" s="300"/>
      <c r="R1433" s="312"/>
      <c r="S1433" s="300"/>
      <c r="T1433" s="300"/>
      <c r="U1433" s="300"/>
      <c r="V1433" s="312"/>
      <c r="W1433" s="300"/>
      <c r="X1433" s="317"/>
      <c r="Y1433" s="308"/>
      <c r="Z1433" s="318"/>
      <c r="AA1433" s="308"/>
      <c r="AB1433" s="300"/>
      <c r="AC1433" s="300"/>
      <c r="AD1433" s="723"/>
      <c r="AE1433" s="723"/>
      <c r="AF1433" s="723"/>
      <c r="AG1433" s="241"/>
      <c r="AH1433" s="241"/>
      <c r="AI1433" s="241"/>
      <c r="AJ1433" s="241"/>
      <c r="AK1433" s="241"/>
      <c r="AL1433" s="241"/>
      <c r="AM1433" s="241"/>
      <c r="AN1433" s="242"/>
      <c r="AO1433" s="241"/>
      <c r="AP1433" s="242"/>
      <c r="AQ1433" s="241"/>
      <c r="AR1433" s="242"/>
      <c r="AS1433" s="241"/>
      <c r="AT1433" s="242"/>
      <c r="AU1433" s="241"/>
      <c r="AV1433" s="242"/>
      <c r="AW1433" s="241"/>
    </row>
    <row r="1434" spans="1:49" ht="26.25">
      <c r="A1434" s="312"/>
      <c r="B1434" s="312"/>
      <c r="C1434" s="312"/>
      <c r="D1434" s="312"/>
      <c r="E1434" s="312"/>
      <c r="F1434" s="313"/>
      <c r="G1434" s="304"/>
      <c r="H1434" s="314"/>
      <c r="I1434" s="300"/>
      <c r="J1434" s="315"/>
      <c r="K1434" s="315"/>
      <c r="L1434" s="316"/>
      <c r="M1434" s="300"/>
      <c r="N1434" s="308"/>
      <c r="O1434" s="300"/>
      <c r="P1434" s="312"/>
      <c r="Q1434" s="300"/>
      <c r="R1434" s="312"/>
      <c r="S1434" s="300"/>
      <c r="T1434" s="300"/>
      <c r="U1434" s="300"/>
      <c r="V1434" s="312"/>
      <c r="W1434" s="300"/>
      <c r="X1434" s="317"/>
      <c r="Y1434" s="308"/>
      <c r="Z1434" s="318"/>
      <c r="AA1434" s="308"/>
      <c r="AB1434" s="300"/>
      <c r="AC1434" s="300"/>
      <c r="AD1434" s="723"/>
      <c r="AE1434" s="723"/>
      <c r="AF1434" s="723"/>
      <c r="AG1434" s="241"/>
      <c r="AH1434" s="241"/>
      <c r="AI1434" s="241"/>
      <c r="AJ1434" s="241"/>
      <c r="AK1434" s="241"/>
      <c r="AL1434" s="241"/>
      <c r="AM1434" s="241"/>
      <c r="AN1434" s="242"/>
      <c r="AO1434" s="241"/>
      <c r="AP1434" s="242"/>
      <c r="AQ1434" s="241"/>
      <c r="AR1434" s="242"/>
      <c r="AS1434" s="241"/>
      <c r="AT1434" s="242"/>
      <c r="AU1434" s="241"/>
      <c r="AV1434" s="242"/>
      <c r="AW1434" s="241"/>
    </row>
    <row r="1435" spans="1:49" ht="26.25">
      <c r="A1435" s="312"/>
      <c r="B1435" s="312"/>
      <c r="C1435" s="312"/>
      <c r="D1435" s="312"/>
      <c r="E1435" s="312"/>
      <c r="F1435" s="313"/>
      <c r="G1435" s="304"/>
      <c r="H1435" s="314"/>
      <c r="I1435" s="300"/>
      <c r="J1435" s="315"/>
      <c r="K1435" s="315"/>
      <c r="L1435" s="316"/>
      <c r="M1435" s="300"/>
      <c r="N1435" s="308"/>
      <c r="O1435" s="300"/>
      <c r="P1435" s="312"/>
      <c r="Q1435" s="300"/>
      <c r="R1435" s="312"/>
      <c r="S1435" s="300"/>
      <c r="T1435" s="300"/>
      <c r="U1435" s="300"/>
      <c r="V1435" s="312"/>
      <c r="W1435" s="300"/>
      <c r="X1435" s="317"/>
      <c r="Y1435" s="308"/>
      <c r="Z1435" s="318"/>
      <c r="AA1435" s="308"/>
      <c r="AB1435" s="300"/>
      <c r="AC1435" s="300"/>
      <c r="AD1435" s="723"/>
      <c r="AE1435" s="723"/>
      <c r="AF1435" s="723"/>
      <c r="AG1435" s="241"/>
      <c r="AH1435" s="241"/>
      <c r="AI1435" s="241"/>
      <c r="AJ1435" s="241"/>
      <c r="AK1435" s="241"/>
      <c r="AL1435" s="241"/>
      <c r="AM1435" s="241"/>
      <c r="AN1435" s="242"/>
      <c r="AO1435" s="241"/>
      <c r="AP1435" s="242"/>
      <c r="AQ1435" s="241"/>
      <c r="AR1435" s="242"/>
      <c r="AS1435" s="241"/>
      <c r="AT1435" s="242"/>
      <c r="AU1435" s="241"/>
      <c r="AV1435" s="242"/>
      <c r="AW1435" s="241"/>
    </row>
    <row r="1436" spans="1:49" ht="26.25">
      <c r="A1436" s="312"/>
      <c r="B1436" s="312"/>
      <c r="C1436" s="312"/>
      <c r="D1436" s="312"/>
      <c r="E1436" s="312"/>
      <c r="F1436" s="313"/>
      <c r="G1436" s="304"/>
      <c r="H1436" s="314"/>
      <c r="I1436" s="300"/>
      <c r="J1436" s="315"/>
      <c r="K1436" s="315"/>
      <c r="L1436" s="316"/>
      <c r="M1436" s="300"/>
      <c r="N1436" s="308"/>
      <c r="O1436" s="300"/>
      <c r="P1436" s="312"/>
      <c r="Q1436" s="300"/>
      <c r="R1436" s="312"/>
      <c r="S1436" s="300"/>
      <c r="T1436" s="300"/>
      <c r="U1436" s="300"/>
      <c r="V1436" s="312"/>
      <c r="W1436" s="300"/>
      <c r="X1436" s="317"/>
      <c r="Y1436" s="308"/>
      <c r="Z1436" s="318"/>
      <c r="AA1436" s="308"/>
      <c r="AB1436" s="300"/>
      <c r="AC1436" s="300"/>
      <c r="AD1436" s="723"/>
      <c r="AE1436" s="723"/>
      <c r="AF1436" s="723"/>
      <c r="AG1436" s="241"/>
      <c r="AH1436" s="241"/>
      <c r="AI1436" s="241"/>
      <c r="AJ1436" s="241"/>
      <c r="AK1436" s="241"/>
      <c r="AL1436" s="241"/>
      <c r="AM1436" s="241"/>
      <c r="AN1436" s="242"/>
      <c r="AO1436" s="241"/>
      <c r="AP1436" s="242"/>
      <c r="AQ1436" s="241"/>
      <c r="AR1436" s="242"/>
      <c r="AS1436" s="241"/>
      <c r="AT1436" s="242"/>
      <c r="AU1436" s="241"/>
      <c r="AV1436" s="242"/>
      <c r="AW1436" s="241"/>
    </row>
    <row r="1437" spans="1:49" ht="26.25">
      <c r="A1437" s="312"/>
      <c r="B1437" s="312"/>
      <c r="C1437" s="312"/>
      <c r="D1437" s="312"/>
      <c r="E1437" s="312"/>
      <c r="F1437" s="313"/>
      <c r="G1437" s="304"/>
      <c r="H1437" s="314"/>
      <c r="I1437" s="300"/>
      <c r="J1437" s="315"/>
      <c r="K1437" s="315"/>
      <c r="L1437" s="316"/>
      <c r="M1437" s="300"/>
      <c r="N1437" s="308"/>
      <c r="O1437" s="300"/>
      <c r="P1437" s="312"/>
      <c r="Q1437" s="300"/>
      <c r="R1437" s="312"/>
      <c r="S1437" s="300"/>
      <c r="T1437" s="300"/>
      <c r="U1437" s="300"/>
      <c r="V1437" s="312"/>
      <c r="W1437" s="300"/>
      <c r="X1437" s="317"/>
      <c r="Y1437" s="308"/>
      <c r="Z1437" s="318"/>
      <c r="AA1437" s="308"/>
      <c r="AB1437" s="300"/>
      <c r="AC1437" s="300"/>
      <c r="AD1437" s="723"/>
      <c r="AE1437" s="723"/>
      <c r="AF1437" s="723"/>
      <c r="AG1437" s="241"/>
      <c r="AH1437" s="241"/>
      <c r="AI1437" s="241"/>
      <c r="AJ1437" s="241"/>
      <c r="AK1437" s="241"/>
      <c r="AL1437" s="241"/>
      <c r="AM1437" s="241"/>
      <c r="AN1437" s="242"/>
      <c r="AO1437" s="241"/>
      <c r="AP1437" s="242"/>
      <c r="AQ1437" s="241"/>
      <c r="AR1437" s="242"/>
      <c r="AS1437" s="241"/>
      <c r="AT1437" s="242"/>
      <c r="AU1437" s="241"/>
      <c r="AV1437" s="242"/>
      <c r="AW1437" s="241"/>
    </row>
    <row r="1438" spans="1:49" ht="26.25">
      <c r="A1438" s="312"/>
      <c r="B1438" s="312"/>
      <c r="C1438" s="312"/>
      <c r="D1438" s="312"/>
      <c r="E1438" s="312"/>
      <c r="F1438" s="313"/>
      <c r="G1438" s="304"/>
      <c r="H1438" s="314"/>
      <c r="I1438" s="300"/>
      <c r="J1438" s="315"/>
      <c r="K1438" s="315"/>
      <c r="L1438" s="316"/>
      <c r="M1438" s="300"/>
      <c r="N1438" s="308"/>
      <c r="O1438" s="300"/>
      <c r="P1438" s="312"/>
      <c r="Q1438" s="300"/>
      <c r="R1438" s="312"/>
      <c r="S1438" s="300"/>
      <c r="T1438" s="300"/>
      <c r="U1438" s="300"/>
      <c r="V1438" s="312"/>
      <c r="W1438" s="300"/>
      <c r="X1438" s="317"/>
      <c r="Y1438" s="308"/>
      <c r="Z1438" s="318"/>
      <c r="AA1438" s="308"/>
      <c r="AB1438" s="300"/>
      <c r="AC1438" s="300"/>
      <c r="AD1438" s="723"/>
      <c r="AE1438" s="723"/>
      <c r="AF1438" s="723"/>
      <c r="AG1438" s="241"/>
      <c r="AH1438" s="241"/>
      <c r="AI1438" s="241"/>
      <c r="AJ1438" s="241"/>
      <c r="AK1438" s="241"/>
      <c r="AL1438" s="241"/>
      <c r="AM1438" s="241"/>
      <c r="AN1438" s="242"/>
      <c r="AO1438" s="241"/>
      <c r="AP1438" s="242"/>
      <c r="AQ1438" s="241"/>
      <c r="AR1438" s="242"/>
      <c r="AS1438" s="241"/>
      <c r="AT1438" s="242"/>
      <c r="AU1438" s="241"/>
      <c r="AV1438" s="242"/>
      <c r="AW1438" s="241"/>
    </row>
    <row r="1439" spans="1:49" ht="26.25">
      <c r="A1439" s="312"/>
      <c r="B1439" s="312"/>
      <c r="C1439" s="312"/>
      <c r="D1439" s="312"/>
      <c r="E1439" s="312"/>
      <c r="F1439" s="313"/>
      <c r="G1439" s="304"/>
      <c r="H1439" s="314"/>
      <c r="I1439" s="300"/>
      <c r="J1439" s="315"/>
      <c r="K1439" s="315"/>
      <c r="L1439" s="316"/>
      <c r="M1439" s="300"/>
      <c r="N1439" s="308"/>
      <c r="O1439" s="300"/>
      <c r="P1439" s="312"/>
      <c r="Q1439" s="300"/>
      <c r="R1439" s="312"/>
      <c r="S1439" s="300"/>
      <c r="T1439" s="300"/>
      <c r="U1439" s="300"/>
      <c r="V1439" s="312"/>
      <c r="W1439" s="300"/>
      <c r="X1439" s="317"/>
      <c r="Y1439" s="308"/>
      <c r="Z1439" s="318"/>
      <c r="AA1439" s="308"/>
      <c r="AB1439" s="300"/>
      <c r="AC1439" s="300"/>
      <c r="AD1439" s="723"/>
      <c r="AE1439" s="723"/>
      <c r="AF1439" s="723"/>
      <c r="AG1439" s="241"/>
      <c r="AH1439" s="241"/>
      <c r="AI1439" s="241"/>
      <c r="AJ1439" s="241"/>
      <c r="AK1439" s="241"/>
      <c r="AL1439" s="241"/>
      <c r="AM1439" s="241"/>
      <c r="AN1439" s="242"/>
      <c r="AO1439" s="241"/>
      <c r="AP1439" s="242"/>
      <c r="AQ1439" s="241"/>
      <c r="AR1439" s="242"/>
      <c r="AS1439" s="241"/>
      <c r="AT1439" s="242"/>
      <c r="AU1439" s="241"/>
      <c r="AV1439" s="242"/>
      <c r="AW1439" s="241"/>
    </row>
    <row r="1440" spans="1:49" ht="26.25">
      <c r="A1440" s="312"/>
      <c r="B1440" s="312"/>
      <c r="C1440" s="312"/>
      <c r="D1440" s="312"/>
      <c r="E1440" s="312"/>
      <c r="F1440" s="313"/>
      <c r="G1440" s="304"/>
      <c r="H1440" s="314"/>
      <c r="I1440" s="300"/>
      <c r="J1440" s="315"/>
      <c r="K1440" s="315"/>
      <c r="L1440" s="316"/>
      <c r="M1440" s="300"/>
      <c r="N1440" s="308"/>
      <c r="O1440" s="300"/>
      <c r="P1440" s="312"/>
      <c r="Q1440" s="300"/>
      <c r="R1440" s="312"/>
      <c r="S1440" s="300"/>
      <c r="T1440" s="300"/>
      <c r="U1440" s="300"/>
      <c r="V1440" s="312"/>
      <c r="W1440" s="300"/>
      <c r="X1440" s="317"/>
      <c r="Y1440" s="308"/>
      <c r="Z1440" s="318"/>
      <c r="AA1440" s="308"/>
      <c r="AB1440" s="300"/>
      <c r="AC1440" s="300"/>
      <c r="AD1440" s="723"/>
      <c r="AE1440" s="723"/>
      <c r="AF1440" s="723"/>
      <c r="AG1440" s="241"/>
      <c r="AH1440" s="241"/>
      <c r="AI1440" s="241"/>
      <c r="AJ1440" s="241"/>
      <c r="AK1440" s="241"/>
      <c r="AL1440" s="241"/>
      <c r="AM1440" s="241"/>
      <c r="AN1440" s="242"/>
      <c r="AO1440" s="241"/>
      <c r="AP1440" s="242"/>
      <c r="AQ1440" s="241"/>
      <c r="AR1440" s="242"/>
      <c r="AS1440" s="241"/>
      <c r="AT1440" s="242"/>
      <c r="AU1440" s="241"/>
      <c r="AV1440" s="242"/>
      <c r="AW1440" s="241"/>
    </row>
    <row r="1441" spans="1:49" ht="26.25">
      <c r="A1441" s="312"/>
      <c r="B1441" s="312"/>
      <c r="C1441" s="312"/>
      <c r="D1441" s="312"/>
      <c r="E1441" s="312"/>
      <c r="F1441" s="313"/>
      <c r="G1441" s="304"/>
      <c r="H1441" s="314"/>
      <c r="I1441" s="300"/>
      <c r="J1441" s="315"/>
      <c r="K1441" s="315"/>
      <c r="L1441" s="316"/>
      <c r="M1441" s="300"/>
      <c r="N1441" s="308"/>
      <c r="O1441" s="300"/>
      <c r="P1441" s="312"/>
      <c r="Q1441" s="300"/>
      <c r="R1441" s="312"/>
      <c r="S1441" s="300"/>
      <c r="T1441" s="300"/>
      <c r="U1441" s="300"/>
      <c r="V1441" s="312"/>
      <c r="W1441" s="300"/>
      <c r="X1441" s="317"/>
      <c r="Y1441" s="308"/>
      <c r="Z1441" s="318"/>
      <c r="AA1441" s="308"/>
      <c r="AB1441" s="300"/>
      <c r="AC1441" s="300"/>
      <c r="AD1441" s="723"/>
      <c r="AE1441" s="723"/>
      <c r="AF1441" s="723"/>
      <c r="AG1441" s="241"/>
      <c r="AH1441" s="241"/>
      <c r="AI1441" s="241"/>
      <c r="AJ1441" s="241"/>
      <c r="AK1441" s="241"/>
      <c r="AL1441" s="241"/>
      <c r="AM1441" s="241"/>
      <c r="AN1441" s="242"/>
      <c r="AO1441" s="241"/>
      <c r="AP1441" s="242"/>
      <c r="AQ1441" s="241"/>
      <c r="AR1441" s="242"/>
      <c r="AS1441" s="241"/>
      <c r="AT1441" s="242"/>
      <c r="AU1441" s="241"/>
      <c r="AV1441" s="242"/>
      <c r="AW1441" s="241"/>
    </row>
    <row r="1442" spans="1:49" ht="26.25">
      <c r="A1442" s="312"/>
      <c r="B1442" s="312"/>
      <c r="C1442" s="312"/>
      <c r="D1442" s="312"/>
      <c r="E1442" s="312"/>
      <c r="F1442" s="313"/>
      <c r="G1442" s="304"/>
      <c r="H1442" s="314"/>
      <c r="I1442" s="300"/>
      <c r="J1442" s="315"/>
      <c r="K1442" s="315"/>
      <c r="L1442" s="316"/>
      <c r="M1442" s="300"/>
      <c r="N1442" s="308"/>
      <c r="O1442" s="300"/>
      <c r="P1442" s="312"/>
      <c r="Q1442" s="300"/>
      <c r="R1442" s="312"/>
      <c r="S1442" s="300"/>
      <c r="T1442" s="300"/>
      <c r="U1442" s="300"/>
      <c r="V1442" s="312"/>
      <c r="W1442" s="300"/>
      <c r="X1442" s="317"/>
      <c r="Y1442" s="308"/>
      <c r="Z1442" s="318"/>
      <c r="AA1442" s="308"/>
      <c r="AB1442" s="300"/>
      <c r="AC1442" s="300"/>
      <c r="AD1442" s="723"/>
      <c r="AE1442" s="723"/>
      <c r="AF1442" s="723"/>
      <c r="AG1442" s="241"/>
      <c r="AH1442" s="241"/>
      <c r="AI1442" s="241"/>
      <c r="AJ1442" s="241"/>
      <c r="AK1442" s="241"/>
      <c r="AL1442" s="241"/>
      <c r="AM1442" s="241"/>
      <c r="AN1442" s="242"/>
      <c r="AO1442" s="241"/>
      <c r="AP1442" s="242"/>
      <c r="AQ1442" s="241"/>
      <c r="AR1442" s="242"/>
      <c r="AS1442" s="241"/>
      <c r="AT1442" s="242"/>
      <c r="AU1442" s="241"/>
      <c r="AV1442" s="242"/>
      <c r="AW1442" s="241"/>
    </row>
    <row r="1443" spans="1:49" ht="26.25">
      <c r="A1443" s="312"/>
      <c r="B1443" s="312"/>
      <c r="C1443" s="312"/>
      <c r="D1443" s="312"/>
      <c r="E1443" s="312"/>
      <c r="F1443" s="313"/>
      <c r="G1443" s="304"/>
      <c r="H1443" s="314"/>
      <c r="I1443" s="300"/>
      <c r="J1443" s="315"/>
      <c r="K1443" s="315"/>
      <c r="L1443" s="316"/>
      <c r="M1443" s="300"/>
      <c r="N1443" s="308"/>
      <c r="O1443" s="300"/>
      <c r="P1443" s="312"/>
      <c r="Q1443" s="300"/>
      <c r="R1443" s="312"/>
      <c r="S1443" s="300"/>
      <c r="T1443" s="300"/>
      <c r="U1443" s="300"/>
      <c r="V1443" s="312"/>
      <c r="W1443" s="300"/>
      <c r="X1443" s="317"/>
      <c r="Y1443" s="308"/>
      <c r="Z1443" s="318"/>
      <c r="AA1443" s="308"/>
      <c r="AB1443" s="300"/>
      <c r="AC1443" s="300"/>
      <c r="AD1443" s="723"/>
      <c r="AE1443" s="723"/>
      <c r="AF1443" s="723"/>
      <c r="AG1443" s="241"/>
      <c r="AH1443" s="241"/>
      <c r="AI1443" s="241"/>
      <c r="AJ1443" s="241"/>
      <c r="AK1443" s="241"/>
      <c r="AL1443" s="241"/>
      <c r="AM1443" s="241"/>
      <c r="AN1443" s="242"/>
      <c r="AO1443" s="241"/>
      <c r="AP1443" s="242"/>
      <c r="AQ1443" s="241"/>
      <c r="AR1443" s="242"/>
      <c r="AS1443" s="241"/>
      <c r="AT1443" s="242"/>
      <c r="AU1443" s="241"/>
      <c r="AV1443" s="242"/>
      <c r="AW1443" s="241"/>
    </row>
    <row r="1444" spans="1:49" ht="26.25">
      <c r="A1444" s="312"/>
      <c r="B1444" s="312"/>
      <c r="C1444" s="312"/>
      <c r="D1444" s="312"/>
      <c r="E1444" s="312"/>
      <c r="F1444" s="313"/>
      <c r="G1444" s="304"/>
      <c r="H1444" s="314"/>
      <c r="I1444" s="300"/>
      <c r="J1444" s="315"/>
      <c r="K1444" s="315"/>
      <c r="L1444" s="316"/>
      <c r="M1444" s="300"/>
      <c r="N1444" s="308"/>
      <c r="O1444" s="300"/>
      <c r="P1444" s="312"/>
      <c r="Q1444" s="300"/>
      <c r="R1444" s="312"/>
      <c r="S1444" s="300"/>
      <c r="T1444" s="300"/>
      <c r="U1444" s="300"/>
      <c r="V1444" s="312"/>
      <c r="W1444" s="300"/>
      <c r="X1444" s="317"/>
      <c r="Y1444" s="308"/>
      <c r="Z1444" s="318"/>
      <c r="AA1444" s="308"/>
      <c r="AB1444" s="300"/>
      <c r="AC1444" s="300"/>
      <c r="AD1444" s="723"/>
      <c r="AE1444" s="723"/>
      <c r="AF1444" s="723"/>
      <c r="AG1444" s="241"/>
      <c r="AH1444" s="241"/>
      <c r="AI1444" s="241"/>
      <c r="AJ1444" s="241"/>
      <c r="AK1444" s="241"/>
      <c r="AL1444" s="241"/>
      <c r="AM1444" s="241"/>
      <c r="AN1444" s="242"/>
      <c r="AO1444" s="241"/>
      <c r="AP1444" s="242"/>
      <c r="AQ1444" s="241"/>
      <c r="AR1444" s="242"/>
      <c r="AS1444" s="241"/>
      <c r="AT1444" s="242"/>
      <c r="AU1444" s="241"/>
      <c r="AV1444" s="242"/>
      <c r="AW1444" s="241"/>
    </row>
    <row r="1445" spans="1:49" ht="26.25">
      <c r="A1445" s="312"/>
      <c r="B1445" s="312"/>
      <c r="C1445" s="312"/>
      <c r="D1445" s="312"/>
      <c r="E1445" s="312"/>
      <c r="F1445" s="313"/>
      <c r="G1445" s="304"/>
      <c r="H1445" s="314"/>
      <c r="I1445" s="300"/>
      <c r="J1445" s="315"/>
      <c r="K1445" s="315"/>
      <c r="L1445" s="316"/>
      <c r="M1445" s="300"/>
      <c r="N1445" s="308"/>
      <c r="O1445" s="300"/>
      <c r="P1445" s="312"/>
      <c r="Q1445" s="300"/>
      <c r="R1445" s="312"/>
      <c r="S1445" s="300"/>
      <c r="T1445" s="300"/>
      <c r="U1445" s="300"/>
      <c r="V1445" s="312"/>
      <c r="W1445" s="300"/>
      <c r="X1445" s="317"/>
      <c r="Y1445" s="308"/>
      <c r="Z1445" s="318"/>
      <c r="AA1445" s="308"/>
      <c r="AB1445" s="300"/>
      <c r="AC1445" s="300"/>
      <c r="AD1445" s="723"/>
      <c r="AE1445" s="723"/>
      <c r="AF1445" s="723"/>
      <c r="AG1445" s="241"/>
      <c r="AH1445" s="241"/>
      <c r="AI1445" s="241"/>
      <c r="AJ1445" s="241"/>
      <c r="AK1445" s="241"/>
      <c r="AL1445" s="241"/>
      <c r="AM1445" s="241"/>
      <c r="AN1445" s="242"/>
      <c r="AO1445" s="241"/>
      <c r="AP1445" s="242"/>
      <c r="AQ1445" s="241"/>
      <c r="AR1445" s="242"/>
      <c r="AS1445" s="241"/>
      <c r="AT1445" s="242"/>
      <c r="AU1445" s="241"/>
      <c r="AV1445" s="242"/>
      <c r="AW1445" s="241"/>
    </row>
    <row r="1446" spans="1:49" ht="26.25">
      <c r="A1446" s="312"/>
      <c r="B1446" s="312"/>
      <c r="C1446" s="312"/>
      <c r="D1446" s="312"/>
      <c r="E1446" s="312"/>
      <c r="F1446" s="313"/>
      <c r="G1446" s="304"/>
      <c r="H1446" s="314"/>
      <c r="I1446" s="300"/>
      <c r="J1446" s="315"/>
      <c r="K1446" s="315"/>
      <c r="L1446" s="316"/>
      <c r="M1446" s="300"/>
      <c r="N1446" s="308"/>
      <c r="O1446" s="300"/>
      <c r="P1446" s="312"/>
      <c r="Q1446" s="300"/>
      <c r="R1446" s="312"/>
      <c r="S1446" s="300"/>
      <c r="T1446" s="300"/>
      <c r="U1446" s="300"/>
      <c r="V1446" s="312"/>
      <c r="W1446" s="300"/>
      <c r="X1446" s="317"/>
      <c r="Y1446" s="308"/>
      <c r="Z1446" s="318"/>
      <c r="AA1446" s="308"/>
      <c r="AB1446" s="300"/>
      <c r="AC1446" s="300"/>
      <c r="AD1446" s="723"/>
      <c r="AE1446" s="723"/>
      <c r="AF1446" s="723"/>
      <c r="AG1446" s="241"/>
      <c r="AH1446" s="241"/>
      <c r="AI1446" s="241"/>
      <c r="AJ1446" s="241"/>
      <c r="AK1446" s="241"/>
      <c r="AL1446" s="241"/>
      <c r="AM1446" s="241"/>
      <c r="AN1446" s="242"/>
      <c r="AO1446" s="241"/>
      <c r="AP1446" s="242"/>
      <c r="AQ1446" s="241"/>
      <c r="AR1446" s="242"/>
      <c r="AS1446" s="241"/>
      <c r="AT1446" s="242"/>
      <c r="AU1446" s="241"/>
      <c r="AV1446" s="242"/>
      <c r="AW1446" s="241"/>
    </row>
    <row r="1447" spans="1:49" ht="26.25">
      <c r="A1447" s="312"/>
      <c r="B1447" s="312"/>
      <c r="C1447" s="312"/>
      <c r="D1447" s="312"/>
      <c r="E1447" s="312"/>
      <c r="F1447" s="313"/>
      <c r="G1447" s="304"/>
      <c r="H1447" s="314"/>
      <c r="I1447" s="300"/>
      <c r="J1447" s="315"/>
      <c r="K1447" s="315"/>
      <c r="L1447" s="316"/>
      <c r="M1447" s="300"/>
      <c r="N1447" s="308"/>
      <c r="O1447" s="300"/>
      <c r="P1447" s="312"/>
      <c r="Q1447" s="300"/>
      <c r="R1447" s="312"/>
      <c r="S1447" s="300"/>
      <c r="T1447" s="300"/>
      <c r="U1447" s="300"/>
      <c r="V1447" s="312"/>
      <c r="W1447" s="300"/>
      <c r="X1447" s="317"/>
      <c r="Y1447" s="308"/>
      <c r="Z1447" s="318"/>
      <c r="AA1447" s="308"/>
      <c r="AB1447" s="300"/>
      <c r="AC1447" s="300"/>
      <c r="AD1447" s="723"/>
      <c r="AE1447" s="723"/>
      <c r="AF1447" s="723"/>
      <c r="AG1447" s="241"/>
      <c r="AH1447" s="241"/>
      <c r="AI1447" s="241"/>
      <c r="AJ1447" s="241"/>
      <c r="AK1447" s="241"/>
      <c r="AL1447" s="241"/>
      <c r="AM1447" s="241"/>
      <c r="AN1447" s="242"/>
      <c r="AO1447" s="241"/>
      <c r="AP1447" s="242"/>
      <c r="AQ1447" s="241"/>
      <c r="AR1447" s="242"/>
      <c r="AS1447" s="241"/>
      <c r="AT1447" s="242"/>
      <c r="AU1447" s="241"/>
      <c r="AV1447" s="242"/>
      <c r="AW1447" s="241"/>
    </row>
    <row r="1448" spans="1:49" ht="26.25">
      <c r="A1448" s="312"/>
      <c r="B1448" s="312"/>
      <c r="C1448" s="312"/>
      <c r="D1448" s="312"/>
      <c r="E1448" s="312"/>
      <c r="F1448" s="313"/>
      <c r="G1448" s="304"/>
      <c r="H1448" s="314"/>
      <c r="I1448" s="300"/>
      <c r="J1448" s="315"/>
      <c r="K1448" s="315"/>
      <c r="L1448" s="316"/>
      <c r="M1448" s="300"/>
      <c r="N1448" s="308"/>
      <c r="O1448" s="300"/>
      <c r="P1448" s="312"/>
      <c r="Q1448" s="300"/>
      <c r="R1448" s="312"/>
      <c r="S1448" s="300"/>
      <c r="T1448" s="300"/>
      <c r="U1448" s="300"/>
      <c r="V1448" s="312"/>
      <c r="W1448" s="300"/>
      <c r="X1448" s="317"/>
      <c r="Y1448" s="308"/>
      <c r="Z1448" s="318"/>
      <c r="AA1448" s="308"/>
      <c r="AB1448" s="300"/>
      <c r="AC1448" s="300"/>
      <c r="AD1448" s="723"/>
      <c r="AE1448" s="723"/>
      <c r="AF1448" s="723"/>
      <c r="AG1448" s="241"/>
      <c r="AH1448" s="241"/>
      <c r="AI1448" s="241"/>
      <c r="AJ1448" s="241"/>
      <c r="AK1448" s="241"/>
      <c r="AL1448" s="241"/>
      <c r="AM1448" s="241"/>
      <c r="AN1448" s="242"/>
      <c r="AO1448" s="241"/>
      <c r="AP1448" s="242"/>
      <c r="AQ1448" s="241"/>
      <c r="AR1448" s="242"/>
      <c r="AS1448" s="241"/>
      <c r="AT1448" s="242"/>
      <c r="AU1448" s="241"/>
      <c r="AV1448" s="242"/>
      <c r="AW1448" s="241"/>
    </row>
    <row r="1449" spans="1:49" ht="26.25">
      <c r="A1449" s="312"/>
      <c r="B1449" s="312"/>
      <c r="C1449" s="312"/>
      <c r="D1449" s="312"/>
      <c r="E1449" s="312"/>
      <c r="F1449" s="313"/>
      <c r="G1449" s="304"/>
      <c r="H1449" s="314"/>
      <c r="I1449" s="300"/>
      <c r="J1449" s="315"/>
      <c r="K1449" s="315"/>
      <c r="L1449" s="316"/>
      <c r="M1449" s="300"/>
      <c r="N1449" s="308"/>
      <c r="O1449" s="300"/>
      <c r="P1449" s="312"/>
      <c r="Q1449" s="300"/>
      <c r="R1449" s="312"/>
      <c r="S1449" s="300"/>
      <c r="T1449" s="300"/>
      <c r="U1449" s="300"/>
      <c r="V1449" s="312"/>
      <c r="W1449" s="300"/>
      <c r="X1449" s="317"/>
      <c r="Y1449" s="308"/>
      <c r="Z1449" s="318"/>
      <c r="AA1449" s="308"/>
      <c r="AB1449" s="300"/>
      <c r="AC1449" s="300"/>
      <c r="AD1449" s="723"/>
      <c r="AE1449" s="723"/>
      <c r="AF1449" s="723"/>
      <c r="AG1449" s="241"/>
      <c r="AH1449" s="241"/>
      <c r="AI1449" s="241"/>
      <c r="AJ1449" s="241"/>
      <c r="AK1449" s="241"/>
      <c r="AL1449" s="241"/>
      <c r="AM1449" s="241"/>
      <c r="AN1449" s="242"/>
      <c r="AO1449" s="241"/>
      <c r="AP1449" s="242"/>
      <c r="AQ1449" s="241"/>
      <c r="AR1449" s="242"/>
      <c r="AS1449" s="241"/>
      <c r="AT1449" s="242"/>
      <c r="AU1449" s="241"/>
      <c r="AV1449" s="242"/>
      <c r="AW1449" s="241"/>
    </row>
    <row r="1450" spans="1:49" ht="26.25">
      <c r="A1450" s="312"/>
      <c r="B1450" s="312"/>
      <c r="C1450" s="312"/>
      <c r="D1450" s="312"/>
      <c r="E1450" s="312"/>
      <c r="F1450" s="313"/>
      <c r="G1450" s="304"/>
      <c r="H1450" s="314"/>
      <c r="I1450" s="300"/>
      <c r="J1450" s="315"/>
      <c r="K1450" s="315"/>
      <c r="L1450" s="316"/>
      <c r="M1450" s="300"/>
      <c r="N1450" s="308"/>
      <c r="O1450" s="300"/>
      <c r="P1450" s="312"/>
      <c r="Q1450" s="300"/>
      <c r="R1450" s="312"/>
      <c r="S1450" s="300"/>
      <c r="T1450" s="300"/>
      <c r="U1450" s="300"/>
      <c r="V1450" s="312"/>
      <c r="W1450" s="300"/>
      <c r="X1450" s="317"/>
      <c r="Y1450" s="308"/>
      <c r="Z1450" s="318"/>
      <c r="AA1450" s="308"/>
      <c r="AB1450" s="300"/>
      <c r="AC1450" s="300"/>
      <c r="AD1450" s="723"/>
      <c r="AE1450" s="723"/>
      <c r="AF1450" s="723"/>
      <c r="AG1450" s="241"/>
      <c r="AH1450" s="241"/>
      <c r="AI1450" s="241"/>
      <c r="AJ1450" s="241"/>
      <c r="AK1450" s="241"/>
      <c r="AL1450" s="241"/>
      <c r="AM1450" s="241"/>
      <c r="AN1450" s="242"/>
      <c r="AO1450" s="241"/>
      <c r="AP1450" s="242"/>
      <c r="AQ1450" s="241"/>
      <c r="AR1450" s="242"/>
      <c r="AS1450" s="241"/>
      <c r="AT1450" s="242"/>
      <c r="AU1450" s="241"/>
      <c r="AV1450" s="242"/>
      <c r="AW1450" s="241"/>
    </row>
    <row r="1451" spans="1:49" ht="26.25">
      <c r="A1451" s="312"/>
      <c r="B1451" s="312"/>
      <c r="C1451" s="312"/>
      <c r="D1451" s="312"/>
      <c r="E1451" s="312"/>
      <c r="F1451" s="313"/>
      <c r="G1451" s="304"/>
      <c r="H1451" s="314"/>
      <c r="I1451" s="300"/>
      <c r="J1451" s="315"/>
      <c r="K1451" s="315"/>
      <c r="L1451" s="316"/>
      <c r="M1451" s="300"/>
      <c r="N1451" s="308"/>
      <c r="O1451" s="300"/>
      <c r="P1451" s="312"/>
      <c r="Q1451" s="300"/>
      <c r="R1451" s="312"/>
      <c r="S1451" s="300"/>
      <c r="T1451" s="300"/>
      <c r="U1451" s="300"/>
      <c r="V1451" s="312"/>
      <c r="W1451" s="300"/>
      <c r="X1451" s="317"/>
      <c r="Y1451" s="308"/>
      <c r="Z1451" s="318"/>
      <c r="AA1451" s="308"/>
      <c r="AB1451" s="300"/>
      <c r="AC1451" s="300"/>
      <c r="AD1451" s="723"/>
      <c r="AE1451" s="723"/>
      <c r="AF1451" s="723"/>
      <c r="AG1451" s="241"/>
      <c r="AH1451" s="241"/>
      <c r="AI1451" s="241"/>
      <c r="AJ1451" s="241"/>
      <c r="AK1451" s="241"/>
      <c r="AL1451" s="241"/>
      <c r="AM1451" s="241"/>
      <c r="AN1451" s="242"/>
      <c r="AO1451" s="241"/>
      <c r="AP1451" s="242"/>
      <c r="AQ1451" s="241"/>
      <c r="AR1451" s="242"/>
      <c r="AS1451" s="241"/>
      <c r="AT1451" s="242"/>
      <c r="AU1451" s="241"/>
      <c r="AV1451" s="242"/>
      <c r="AW1451" s="241"/>
    </row>
    <row r="1452" spans="1:49" ht="26.25">
      <c r="A1452" s="312"/>
      <c r="B1452" s="312"/>
      <c r="C1452" s="312"/>
      <c r="D1452" s="312"/>
      <c r="E1452" s="312"/>
      <c r="F1452" s="313"/>
      <c r="G1452" s="304"/>
      <c r="H1452" s="314"/>
      <c r="I1452" s="300"/>
      <c r="J1452" s="315"/>
      <c r="K1452" s="315"/>
      <c r="L1452" s="316"/>
      <c r="M1452" s="300"/>
      <c r="N1452" s="308"/>
      <c r="O1452" s="300"/>
      <c r="P1452" s="312"/>
      <c r="Q1452" s="300"/>
      <c r="R1452" s="312"/>
      <c r="S1452" s="300"/>
      <c r="T1452" s="300"/>
      <c r="U1452" s="300"/>
      <c r="V1452" s="312"/>
      <c r="W1452" s="300"/>
      <c r="X1452" s="317"/>
      <c r="Y1452" s="308"/>
      <c r="Z1452" s="318"/>
      <c r="AA1452" s="308"/>
      <c r="AB1452" s="300"/>
      <c r="AC1452" s="300"/>
      <c r="AD1452" s="723"/>
      <c r="AE1452" s="723"/>
      <c r="AF1452" s="723"/>
      <c r="AG1452" s="241"/>
      <c r="AH1452" s="241"/>
      <c r="AI1452" s="241"/>
      <c r="AJ1452" s="241"/>
      <c r="AK1452" s="241"/>
      <c r="AL1452" s="241"/>
      <c r="AM1452" s="241"/>
      <c r="AN1452" s="242"/>
      <c r="AO1452" s="241"/>
      <c r="AP1452" s="242"/>
      <c r="AQ1452" s="241"/>
      <c r="AR1452" s="242"/>
      <c r="AS1452" s="241"/>
      <c r="AT1452" s="242"/>
      <c r="AU1452" s="241"/>
      <c r="AV1452" s="242"/>
      <c r="AW1452" s="241"/>
    </row>
    <row r="1453" spans="1:49" ht="26.25">
      <c r="A1453" s="312"/>
      <c r="B1453" s="312"/>
      <c r="C1453" s="312"/>
      <c r="D1453" s="312"/>
      <c r="E1453" s="312"/>
      <c r="F1453" s="313"/>
      <c r="G1453" s="304"/>
      <c r="H1453" s="314"/>
      <c r="I1453" s="300"/>
      <c r="J1453" s="315"/>
      <c r="K1453" s="315"/>
      <c r="L1453" s="316"/>
      <c r="M1453" s="300"/>
      <c r="N1453" s="308"/>
      <c r="O1453" s="300"/>
      <c r="P1453" s="312"/>
      <c r="Q1453" s="300"/>
      <c r="R1453" s="312"/>
      <c r="S1453" s="300"/>
      <c r="T1453" s="300"/>
      <c r="U1453" s="300"/>
      <c r="V1453" s="312"/>
      <c r="W1453" s="300"/>
      <c r="X1453" s="317"/>
      <c r="Y1453" s="308"/>
      <c r="Z1453" s="318"/>
      <c r="AA1453" s="308"/>
      <c r="AB1453" s="300"/>
      <c r="AC1453" s="300"/>
      <c r="AD1453" s="723"/>
      <c r="AE1453" s="723"/>
      <c r="AF1453" s="723"/>
      <c r="AG1453" s="241"/>
      <c r="AH1453" s="241"/>
      <c r="AI1453" s="241"/>
      <c r="AJ1453" s="241"/>
      <c r="AK1453" s="241"/>
      <c r="AL1453" s="241"/>
      <c r="AM1453" s="241"/>
      <c r="AN1453" s="242"/>
      <c r="AO1453" s="241"/>
      <c r="AP1453" s="242"/>
      <c r="AQ1453" s="241"/>
      <c r="AR1453" s="242"/>
      <c r="AS1453" s="241"/>
      <c r="AT1453" s="242"/>
      <c r="AU1453" s="241"/>
      <c r="AV1453" s="242"/>
      <c r="AW1453" s="241"/>
    </row>
    <row r="1454" spans="1:49" ht="26.25">
      <c r="A1454" s="312"/>
      <c r="B1454" s="312"/>
      <c r="C1454" s="312"/>
      <c r="D1454" s="312"/>
      <c r="E1454" s="312"/>
      <c r="F1454" s="313"/>
      <c r="G1454" s="304"/>
      <c r="H1454" s="314"/>
      <c r="I1454" s="300"/>
      <c r="J1454" s="315"/>
      <c r="K1454" s="315"/>
      <c r="L1454" s="316"/>
      <c r="M1454" s="300"/>
      <c r="N1454" s="308"/>
      <c r="O1454" s="300"/>
      <c r="P1454" s="312"/>
      <c r="Q1454" s="300"/>
      <c r="R1454" s="312"/>
      <c r="S1454" s="300"/>
      <c r="T1454" s="300"/>
      <c r="U1454" s="300"/>
      <c r="V1454" s="312"/>
      <c r="W1454" s="300"/>
      <c r="X1454" s="317"/>
      <c r="Y1454" s="308"/>
      <c r="Z1454" s="318"/>
      <c r="AA1454" s="308"/>
      <c r="AB1454" s="300"/>
      <c r="AC1454" s="300"/>
      <c r="AD1454" s="723"/>
      <c r="AE1454" s="723"/>
      <c r="AF1454" s="723"/>
      <c r="AG1454" s="241"/>
      <c r="AH1454" s="241"/>
      <c r="AI1454" s="241"/>
      <c r="AJ1454" s="241"/>
      <c r="AK1454" s="241"/>
      <c r="AL1454" s="241"/>
      <c r="AM1454" s="241"/>
      <c r="AN1454" s="242"/>
      <c r="AO1454" s="241"/>
      <c r="AP1454" s="242"/>
      <c r="AQ1454" s="241"/>
      <c r="AR1454" s="242"/>
      <c r="AS1454" s="241"/>
      <c r="AT1454" s="242"/>
      <c r="AU1454" s="241"/>
      <c r="AV1454" s="242"/>
      <c r="AW1454" s="241"/>
    </row>
    <row r="1455" spans="1:49" ht="26.25">
      <c r="A1455" s="312"/>
      <c r="B1455" s="312"/>
      <c r="C1455" s="312"/>
      <c r="D1455" s="312"/>
      <c r="E1455" s="312"/>
      <c r="F1455" s="313"/>
      <c r="G1455" s="304"/>
      <c r="H1455" s="314"/>
      <c r="I1455" s="300"/>
      <c r="J1455" s="315"/>
      <c r="K1455" s="315"/>
      <c r="L1455" s="316"/>
      <c r="M1455" s="300"/>
      <c r="N1455" s="308"/>
      <c r="O1455" s="300"/>
      <c r="P1455" s="312"/>
      <c r="Q1455" s="300"/>
      <c r="R1455" s="312"/>
      <c r="S1455" s="300"/>
      <c r="T1455" s="300"/>
      <c r="U1455" s="300"/>
      <c r="V1455" s="312"/>
      <c r="W1455" s="300"/>
      <c r="X1455" s="317"/>
      <c r="Y1455" s="308"/>
      <c r="Z1455" s="318"/>
      <c r="AA1455" s="308"/>
      <c r="AB1455" s="300"/>
      <c r="AC1455" s="300"/>
      <c r="AD1455" s="723"/>
      <c r="AE1455" s="723"/>
      <c r="AF1455" s="723"/>
      <c r="AG1455" s="241"/>
      <c r="AH1455" s="241"/>
      <c r="AI1455" s="241"/>
      <c r="AJ1455" s="241"/>
      <c r="AK1455" s="241"/>
      <c r="AL1455" s="241"/>
      <c r="AM1455" s="241"/>
      <c r="AN1455" s="242"/>
      <c r="AO1455" s="241"/>
      <c r="AP1455" s="242"/>
      <c r="AQ1455" s="241"/>
      <c r="AR1455" s="242"/>
      <c r="AS1455" s="241"/>
      <c r="AT1455" s="242"/>
      <c r="AU1455" s="241"/>
      <c r="AV1455" s="242"/>
      <c r="AW1455" s="241"/>
    </row>
    <row r="1456" spans="1:49" ht="26.25">
      <c r="A1456" s="312"/>
      <c r="B1456" s="312"/>
      <c r="C1456" s="312"/>
      <c r="D1456" s="312"/>
      <c r="E1456" s="312"/>
      <c r="F1456" s="313"/>
      <c r="G1456" s="304"/>
      <c r="H1456" s="314"/>
      <c r="I1456" s="300"/>
      <c r="J1456" s="315"/>
      <c r="K1456" s="315"/>
      <c r="L1456" s="316"/>
      <c r="M1456" s="300"/>
      <c r="N1456" s="308"/>
      <c r="O1456" s="300"/>
      <c r="P1456" s="312"/>
      <c r="Q1456" s="300"/>
      <c r="R1456" s="312"/>
      <c r="S1456" s="300"/>
      <c r="T1456" s="300"/>
      <c r="U1456" s="300"/>
      <c r="V1456" s="312"/>
      <c r="W1456" s="300"/>
      <c r="X1456" s="317"/>
      <c r="Y1456" s="308"/>
      <c r="Z1456" s="318"/>
      <c r="AA1456" s="308"/>
      <c r="AB1456" s="300"/>
      <c r="AC1456" s="300"/>
      <c r="AD1456" s="723"/>
      <c r="AE1456" s="723"/>
      <c r="AF1456" s="723"/>
      <c r="AG1456" s="241"/>
      <c r="AH1456" s="241"/>
      <c r="AI1456" s="241"/>
      <c r="AJ1456" s="241"/>
      <c r="AK1456" s="241"/>
      <c r="AL1456" s="241"/>
      <c r="AM1456" s="241"/>
      <c r="AN1456" s="242"/>
      <c r="AO1456" s="241"/>
      <c r="AP1456" s="242"/>
      <c r="AQ1456" s="241"/>
      <c r="AR1456" s="242"/>
      <c r="AS1456" s="241"/>
      <c r="AT1456" s="242"/>
      <c r="AU1456" s="241"/>
      <c r="AV1456" s="242"/>
      <c r="AW1456" s="241"/>
    </row>
    <row r="1457" spans="1:49" ht="26.25">
      <c r="A1457" s="312"/>
      <c r="B1457" s="312"/>
      <c r="C1457" s="312"/>
      <c r="D1457" s="312"/>
      <c r="E1457" s="312"/>
      <c r="F1457" s="313"/>
      <c r="G1457" s="304"/>
      <c r="H1457" s="314"/>
      <c r="I1457" s="300"/>
      <c r="J1457" s="315"/>
      <c r="K1457" s="315"/>
      <c r="L1457" s="316"/>
      <c r="M1457" s="300"/>
      <c r="N1457" s="308"/>
      <c r="O1457" s="300"/>
      <c r="P1457" s="312"/>
      <c r="Q1457" s="300"/>
      <c r="R1457" s="312"/>
      <c r="S1457" s="300"/>
      <c r="T1457" s="300"/>
      <c r="U1457" s="300"/>
      <c r="V1457" s="312"/>
      <c r="W1457" s="300"/>
      <c r="X1457" s="317"/>
      <c r="Y1457" s="308"/>
      <c r="Z1457" s="318"/>
      <c r="AA1457" s="308"/>
      <c r="AB1457" s="300"/>
      <c r="AC1457" s="300"/>
      <c r="AD1457" s="723"/>
      <c r="AE1457" s="723"/>
      <c r="AF1457" s="723"/>
      <c r="AG1457" s="241"/>
      <c r="AH1457" s="241"/>
      <c r="AI1457" s="241"/>
      <c r="AJ1457" s="241"/>
      <c r="AK1457" s="241"/>
      <c r="AL1457" s="241"/>
      <c r="AM1457" s="241"/>
      <c r="AN1457" s="242"/>
      <c r="AO1457" s="241"/>
      <c r="AP1457" s="242"/>
      <c r="AQ1457" s="241"/>
      <c r="AR1457" s="242"/>
      <c r="AS1457" s="241"/>
      <c r="AT1457" s="242"/>
      <c r="AU1457" s="241"/>
      <c r="AV1457" s="242"/>
      <c r="AW1457" s="241"/>
    </row>
    <row r="1458" spans="1:49" ht="26.25">
      <c r="A1458" s="312"/>
      <c r="B1458" s="312"/>
      <c r="C1458" s="312"/>
      <c r="D1458" s="312"/>
      <c r="E1458" s="312"/>
      <c r="F1458" s="313"/>
      <c r="G1458" s="304"/>
      <c r="H1458" s="314"/>
      <c r="I1458" s="300"/>
      <c r="J1458" s="315"/>
      <c r="K1458" s="315"/>
      <c r="L1458" s="316"/>
      <c r="M1458" s="300"/>
      <c r="N1458" s="308"/>
      <c r="O1458" s="300"/>
      <c r="P1458" s="312"/>
      <c r="Q1458" s="300"/>
      <c r="R1458" s="312"/>
      <c r="S1458" s="300"/>
      <c r="T1458" s="300"/>
      <c r="U1458" s="300"/>
      <c r="V1458" s="312"/>
      <c r="W1458" s="300"/>
      <c r="X1458" s="317"/>
      <c r="Y1458" s="308"/>
      <c r="Z1458" s="318"/>
      <c r="AA1458" s="308"/>
      <c r="AB1458" s="300"/>
      <c r="AC1458" s="300"/>
      <c r="AD1458" s="723"/>
      <c r="AE1458" s="723"/>
      <c r="AF1458" s="723"/>
      <c r="AG1458" s="241"/>
      <c r="AH1458" s="241"/>
      <c r="AI1458" s="241"/>
      <c r="AJ1458" s="241"/>
      <c r="AK1458" s="241"/>
      <c r="AL1458" s="241"/>
      <c r="AM1458" s="241"/>
      <c r="AN1458" s="242"/>
      <c r="AO1458" s="241"/>
      <c r="AP1458" s="242"/>
      <c r="AQ1458" s="241"/>
      <c r="AR1458" s="242"/>
      <c r="AS1458" s="241"/>
      <c r="AT1458" s="242"/>
      <c r="AU1458" s="241"/>
      <c r="AV1458" s="242"/>
      <c r="AW1458" s="241"/>
    </row>
    <row r="1459" spans="1:49" ht="26.25">
      <c r="A1459" s="312"/>
      <c r="B1459" s="312"/>
      <c r="C1459" s="312"/>
      <c r="D1459" s="312"/>
      <c r="E1459" s="312"/>
      <c r="F1459" s="313"/>
      <c r="G1459" s="304"/>
      <c r="H1459" s="314"/>
      <c r="I1459" s="300"/>
      <c r="J1459" s="315"/>
      <c r="K1459" s="315"/>
      <c r="L1459" s="316"/>
      <c r="M1459" s="300"/>
      <c r="N1459" s="308"/>
      <c r="O1459" s="300"/>
      <c r="P1459" s="312"/>
      <c r="Q1459" s="300"/>
      <c r="R1459" s="312"/>
      <c r="S1459" s="300"/>
      <c r="T1459" s="300"/>
      <c r="U1459" s="300"/>
      <c r="V1459" s="312"/>
      <c r="W1459" s="300"/>
      <c r="X1459" s="317"/>
      <c r="Y1459" s="308"/>
      <c r="Z1459" s="318"/>
      <c r="AA1459" s="308"/>
      <c r="AB1459" s="300"/>
      <c r="AC1459" s="300"/>
      <c r="AD1459" s="723"/>
      <c r="AE1459" s="723"/>
      <c r="AF1459" s="723"/>
      <c r="AG1459" s="241"/>
      <c r="AH1459" s="241"/>
      <c r="AI1459" s="241"/>
      <c r="AJ1459" s="241"/>
      <c r="AK1459" s="241"/>
      <c r="AL1459" s="241"/>
      <c r="AM1459" s="241"/>
      <c r="AN1459" s="242"/>
      <c r="AO1459" s="241"/>
      <c r="AP1459" s="242"/>
      <c r="AQ1459" s="241"/>
      <c r="AR1459" s="242"/>
      <c r="AS1459" s="241"/>
      <c r="AT1459" s="242"/>
      <c r="AU1459" s="241"/>
      <c r="AV1459" s="242"/>
      <c r="AW1459" s="241"/>
    </row>
    <row r="1460" spans="1:49" ht="26.25">
      <c r="A1460" s="312"/>
      <c r="B1460" s="312"/>
      <c r="C1460" s="312"/>
      <c r="D1460" s="312"/>
      <c r="E1460" s="312"/>
      <c r="F1460" s="313"/>
      <c r="G1460" s="304"/>
      <c r="H1460" s="314"/>
      <c r="I1460" s="300"/>
      <c r="J1460" s="315"/>
      <c r="K1460" s="315"/>
      <c r="L1460" s="316"/>
      <c r="M1460" s="300"/>
      <c r="N1460" s="308"/>
      <c r="O1460" s="300"/>
      <c r="P1460" s="312"/>
      <c r="Q1460" s="300"/>
      <c r="R1460" s="312"/>
      <c r="S1460" s="300"/>
      <c r="T1460" s="300"/>
      <c r="U1460" s="300"/>
      <c r="V1460" s="312"/>
      <c r="W1460" s="300"/>
      <c r="X1460" s="317"/>
      <c r="Y1460" s="308"/>
      <c r="Z1460" s="318"/>
      <c r="AA1460" s="308"/>
      <c r="AB1460" s="300"/>
      <c r="AC1460" s="300"/>
      <c r="AD1460" s="723"/>
      <c r="AE1460" s="723"/>
      <c r="AF1460" s="723"/>
      <c r="AG1460" s="241"/>
      <c r="AH1460" s="241"/>
      <c r="AI1460" s="241"/>
      <c r="AJ1460" s="241"/>
      <c r="AK1460" s="241"/>
      <c r="AL1460" s="241"/>
      <c r="AM1460" s="241"/>
      <c r="AN1460" s="242"/>
      <c r="AO1460" s="241"/>
      <c r="AP1460" s="242"/>
      <c r="AQ1460" s="241"/>
      <c r="AR1460" s="242"/>
      <c r="AS1460" s="241"/>
      <c r="AT1460" s="242"/>
      <c r="AU1460" s="241"/>
      <c r="AV1460" s="242"/>
      <c r="AW1460" s="241"/>
    </row>
    <row r="1461" spans="1:49" ht="26.25">
      <c r="A1461" s="312"/>
      <c r="B1461" s="312"/>
      <c r="C1461" s="312"/>
      <c r="D1461" s="312"/>
      <c r="E1461" s="312"/>
      <c r="F1461" s="313"/>
      <c r="G1461" s="304"/>
      <c r="H1461" s="314"/>
      <c r="I1461" s="300"/>
      <c r="J1461" s="315"/>
      <c r="K1461" s="315"/>
      <c r="L1461" s="316"/>
      <c r="M1461" s="300"/>
      <c r="N1461" s="308"/>
      <c r="O1461" s="300"/>
      <c r="P1461" s="312"/>
      <c r="Q1461" s="300"/>
      <c r="R1461" s="312"/>
      <c r="S1461" s="300"/>
      <c r="T1461" s="300"/>
      <c r="U1461" s="300"/>
      <c r="V1461" s="312"/>
      <c r="W1461" s="300"/>
      <c r="X1461" s="317"/>
      <c r="Y1461" s="308"/>
      <c r="Z1461" s="318"/>
      <c r="AA1461" s="308"/>
      <c r="AB1461" s="300"/>
      <c r="AC1461" s="300"/>
      <c r="AD1461" s="723"/>
      <c r="AE1461" s="723"/>
      <c r="AF1461" s="723"/>
      <c r="AG1461" s="241"/>
      <c r="AH1461" s="241"/>
      <c r="AI1461" s="241"/>
      <c r="AJ1461" s="241"/>
      <c r="AK1461" s="241"/>
      <c r="AL1461" s="241"/>
      <c r="AM1461" s="241"/>
      <c r="AN1461" s="242"/>
      <c r="AO1461" s="241"/>
      <c r="AP1461" s="242"/>
      <c r="AQ1461" s="241"/>
      <c r="AR1461" s="242"/>
      <c r="AS1461" s="241"/>
      <c r="AT1461" s="242"/>
      <c r="AU1461" s="241"/>
      <c r="AV1461" s="242"/>
      <c r="AW1461" s="241"/>
    </row>
    <row r="1462" spans="1:49" ht="26.25">
      <c r="A1462" s="312"/>
      <c r="B1462" s="312"/>
      <c r="C1462" s="312"/>
      <c r="D1462" s="312"/>
      <c r="E1462" s="312"/>
      <c r="F1462" s="313"/>
      <c r="G1462" s="304"/>
      <c r="H1462" s="314"/>
      <c r="I1462" s="300"/>
      <c r="J1462" s="315"/>
      <c r="K1462" s="315"/>
      <c r="L1462" s="316"/>
      <c r="M1462" s="300"/>
      <c r="N1462" s="308"/>
      <c r="O1462" s="300"/>
      <c r="P1462" s="312"/>
      <c r="Q1462" s="300"/>
      <c r="R1462" s="312"/>
      <c r="S1462" s="300"/>
      <c r="T1462" s="300"/>
      <c r="U1462" s="300"/>
      <c r="V1462" s="312"/>
      <c r="W1462" s="300"/>
      <c r="X1462" s="317"/>
      <c r="Y1462" s="308"/>
      <c r="Z1462" s="318"/>
      <c r="AA1462" s="308"/>
      <c r="AB1462" s="300"/>
      <c r="AC1462" s="300"/>
      <c r="AD1462" s="723"/>
      <c r="AE1462" s="723"/>
      <c r="AF1462" s="723"/>
      <c r="AG1462" s="241"/>
      <c r="AH1462" s="241"/>
      <c r="AI1462" s="241"/>
      <c r="AJ1462" s="241"/>
      <c r="AK1462" s="241"/>
      <c r="AL1462" s="241"/>
      <c r="AM1462" s="241"/>
      <c r="AN1462" s="242"/>
      <c r="AO1462" s="241"/>
      <c r="AP1462" s="242"/>
      <c r="AQ1462" s="241"/>
      <c r="AR1462" s="242"/>
      <c r="AS1462" s="241"/>
      <c r="AT1462" s="242"/>
      <c r="AU1462" s="241"/>
      <c r="AV1462" s="242"/>
      <c r="AW1462" s="241"/>
    </row>
    <row r="1463" spans="1:49" ht="26.25">
      <c r="A1463" s="312"/>
      <c r="B1463" s="312"/>
      <c r="C1463" s="312"/>
      <c r="D1463" s="312"/>
      <c r="E1463" s="312"/>
      <c r="F1463" s="313"/>
      <c r="G1463" s="304"/>
      <c r="H1463" s="314"/>
      <c r="I1463" s="300"/>
      <c r="J1463" s="315"/>
      <c r="K1463" s="315"/>
      <c r="L1463" s="316"/>
      <c r="M1463" s="300"/>
      <c r="N1463" s="308"/>
      <c r="O1463" s="300"/>
      <c r="P1463" s="312"/>
      <c r="Q1463" s="300"/>
      <c r="R1463" s="312"/>
      <c r="S1463" s="300"/>
      <c r="T1463" s="300"/>
      <c r="U1463" s="300"/>
      <c r="V1463" s="312"/>
      <c r="W1463" s="300"/>
      <c r="X1463" s="317"/>
      <c r="Y1463" s="308"/>
      <c r="Z1463" s="318"/>
      <c r="AA1463" s="308"/>
      <c r="AB1463" s="300"/>
      <c r="AC1463" s="300"/>
      <c r="AD1463" s="723"/>
      <c r="AE1463" s="723"/>
      <c r="AF1463" s="723"/>
      <c r="AG1463" s="241"/>
      <c r="AH1463" s="241"/>
      <c r="AI1463" s="241"/>
      <c r="AJ1463" s="241"/>
      <c r="AK1463" s="241"/>
      <c r="AL1463" s="241"/>
      <c r="AM1463" s="241"/>
      <c r="AN1463" s="242"/>
      <c r="AO1463" s="241"/>
      <c r="AP1463" s="242"/>
      <c r="AQ1463" s="241"/>
      <c r="AR1463" s="242"/>
      <c r="AS1463" s="241"/>
      <c r="AT1463" s="242"/>
      <c r="AU1463" s="241"/>
      <c r="AV1463" s="242"/>
      <c r="AW1463" s="241"/>
    </row>
    <row r="1464" spans="1:49" ht="26.25">
      <c r="A1464" s="312"/>
      <c r="B1464" s="312"/>
      <c r="C1464" s="312"/>
      <c r="D1464" s="312"/>
      <c r="E1464" s="312"/>
      <c r="F1464" s="313"/>
      <c r="G1464" s="304"/>
      <c r="H1464" s="314"/>
      <c r="I1464" s="300"/>
      <c r="J1464" s="315"/>
      <c r="K1464" s="315"/>
      <c r="L1464" s="316"/>
      <c r="M1464" s="300"/>
      <c r="N1464" s="308"/>
      <c r="O1464" s="300"/>
      <c r="P1464" s="312"/>
      <c r="Q1464" s="300"/>
      <c r="R1464" s="312"/>
      <c r="S1464" s="300"/>
      <c r="T1464" s="300"/>
      <c r="U1464" s="300"/>
      <c r="V1464" s="312"/>
      <c r="W1464" s="300"/>
      <c r="X1464" s="317"/>
      <c r="Y1464" s="308"/>
      <c r="Z1464" s="318"/>
      <c r="AA1464" s="308"/>
      <c r="AB1464" s="300"/>
      <c r="AC1464" s="300"/>
      <c r="AD1464" s="723"/>
      <c r="AE1464" s="723"/>
      <c r="AF1464" s="723"/>
      <c r="AG1464" s="241"/>
      <c r="AH1464" s="241"/>
      <c r="AI1464" s="241"/>
      <c r="AJ1464" s="241"/>
      <c r="AK1464" s="241"/>
      <c r="AL1464" s="241"/>
      <c r="AM1464" s="241"/>
      <c r="AN1464" s="242"/>
      <c r="AO1464" s="241"/>
      <c r="AP1464" s="242"/>
      <c r="AQ1464" s="241"/>
      <c r="AR1464" s="242"/>
      <c r="AS1464" s="241"/>
      <c r="AT1464" s="242"/>
      <c r="AU1464" s="241"/>
      <c r="AV1464" s="242"/>
      <c r="AW1464" s="241"/>
    </row>
    <row r="1465" spans="1:49" ht="26.25">
      <c r="A1465" s="312"/>
      <c r="B1465" s="312"/>
      <c r="C1465" s="312"/>
      <c r="D1465" s="312"/>
      <c r="E1465" s="312"/>
      <c r="F1465" s="313"/>
      <c r="G1465" s="304"/>
      <c r="H1465" s="314"/>
      <c r="I1465" s="300"/>
      <c r="J1465" s="315"/>
      <c r="K1465" s="315"/>
      <c r="L1465" s="316"/>
      <c r="M1465" s="300"/>
      <c r="N1465" s="308"/>
      <c r="O1465" s="300"/>
      <c r="P1465" s="312"/>
      <c r="Q1465" s="300"/>
      <c r="R1465" s="312"/>
      <c r="S1465" s="300"/>
      <c r="T1465" s="300"/>
      <c r="U1465" s="300"/>
      <c r="V1465" s="312"/>
      <c r="W1465" s="300"/>
      <c r="X1465" s="317"/>
      <c r="Y1465" s="308"/>
      <c r="Z1465" s="318"/>
      <c r="AA1465" s="308"/>
      <c r="AB1465" s="300"/>
      <c r="AC1465" s="300"/>
      <c r="AD1465" s="723"/>
      <c r="AE1465" s="723"/>
      <c r="AF1465" s="723"/>
      <c r="AG1465" s="241"/>
      <c r="AH1465" s="241"/>
      <c r="AI1465" s="241"/>
      <c r="AJ1465" s="241"/>
      <c r="AK1465" s="241"/>
      <c r="AL1465" s="241"/>
      <c r="AM1465" s="241"/>
      <c r="AN1465" s="242"/>
      <c r="AO1465" s="241"/>
      <c r="AP1465" s="242"/>
      <c r="AQ1465" s="241"/>
      <c r="AR1465" s="242"/>
      <c r="AS1465" s="241"/>
      <c r="AT1465" s="242"/>
      <c r="AU1465" s="241"/>
      <c r="AV1465" s="242"/>
      <c r="AW1465" s="241"/>
    </row>
    <row r="1466" spans="1:49" ht="26.25">
      <c r="A1466" s="312"/>
      <c r="B1466" s="312"/>
      <c r="C1466" s="312"/>
      <c r="D1466" s="312"/>
      <c r="E1466" s="312"/>
      <c r="F1466" s="313"/>
      <c r="G1466" s="304"/>
      <c r="H1466" s="314"/>
      <c r="I1466" s="300"/>
      <c r="J1466" s="315"/>
      <c r="K1466" s="315"/>
      <c r="L1466" s="316"/>
      <c r="M1466" s="300"/>
      <c r="N1466" s="308"/>
      <c r="O1466" s="300"/>
      <c r="P1466" s="312"/>
      <c r="Q1466" s="300"/>
      <c r="R1466" s="312"/>
      <c r="S1466" s="300"/>
      <c r="T1466" s="300"/>
      <c r="U1466" s="300"/>
      <c r="V1466" s="312"/>
      <c r="W1466" s="300"/>
      <c r="X1466" s="317"/>
      <c r="Y1466" s="308"/>
      <c r="Z1466" s="318"/>
      <c r="AA1466" s="308"/>
      <c r="AB1466" s="300"/>
      <c r="AC1466" s="300"/>
      <c r="AD1466" s="723"/>
      <c r="AE1466" s="723"/>
      <c r="AF1466" s="723"/>
      <c r="AG1466" s="241"/>
      <c r="AH1466" s="241"/>
      <c r="AI1466" s="241"/>
      <c r="AJ1466" s="241"/>
      <c r="AK1466" s="241"/>
      <c r="AL1466" s="241"/>
      <c r="AM1466" s="241"/>
      <c r="AN1466" s="242"/>
      <c r="AO1466" s="241"/>
      <c r="AP1466" s="242"/>
      <c r="AQ1466" s="241"/>
      <c r="AR1466" s="242"/>
      <c r="AS1466" s="241"/>
      <c r="AT1466" s="242"/>
      <c r="AU1466" s="241"/>
      <c r="AV1466" s="242"/>
      <c r="AW1466" s="241"/>
    </row>
    <row r="1467" spans="1:49" ht="26.25">
      <c r="A1467" s="312"/>
      <c r="B1467" s="312"/>
      <c r="C1467" s="312"/>
      <c r="D1467" s="312"/>
      <c r="E1467" s="312"/>
      <c r="F1467" s="313"/>
      <c r="G1467" s="304"/>
      <c r="H1467" s="314"/>
      <c r="I1467" s="300"/>
      <c r="J1467" s="315"/>
      <c r="K1467" s="315"/>
      <c r="L1467" s="316"/>
      <c r="M1467" s="300"/>
      <c r="N1467" s="308"/>
      <c r="O1467" s="300"/>
      <c r="P1467" s="312"/>
      <c r="Q1467" s="300"/>
      <c r="R1467" s="312"/>
      <c r="S1467" s="300"/>
      <c r="T1467" s="300"/>
      <c r="U1467" s="300"/>
      <c r="V1467" s="312"/>
      <c r="W1467" s="300"/>
      <c r="X1467" s="317"/>
      <c r="Y1467" s="308"/>
      <c r="Z1467" s="318"/>
      <c r="AA1467" s="308"/>
      <c r="AB1467" s="300"/>
      <c r="AC1467" s="300"/>
      <c r="AD1467" s="723"/>
      <c r="AE1467" s="723"/>
      <c r="AF1467" s="723"/>
      <c r="AG1467" s="241"/>
      <c r="AH1467" s="241"/>
      <c r="AI1467" s="241"/>
      <c r="AJ1467" s="241"/>
      <c r="AK1467" s="241"/>
      <c r="AL1467" s="241"/>
      <c r="AM1467" s="241"/>
      <c r="AN1467" s="242"/>
      <c r="AO1467" s="241"/>
      <c r="AP1467" s="242"/>
      <c r="AQ1467" s="241"/>
      <c r="AR1467" s="242"/>
      <c r="AS1467" s="241"/>
      <c r="AT1467" s="242"/>
      <c r="AU1467" s="241"/>
      <c r="AV1467" s="242"/>
      <c r="AW1467" s="241"/>
    </row>
    <row r="1468" spans="1:49" ht="26.25">
      <c r="A1468" s="312"/>
      <c r="B1468" s="312"/>
      <c r="C1468" s="312"/>
      <c r="D1468" s="312"/>
      <c r="E1468" s="312"/>
      <c r="F1468" s="313"/>
      <c r="G1468" s="304"/>
      <c r="H1468" s="314"/>
      <c r="I1468" s="300"/>
      <c r="J1468" s="315"/>
      <c r="K1468" s="315"/>
      <c r="L1468" s="316"/>
      <c r="M1468" s="300"/>
      <c r="N1468" s="308"/>
      <c r="O1468" s="300"/>
      <c r="P1468" s="312"/>
      <c r="Q1468" s="300"/>
      <c r="R1468" s="312"/>
      <c r="S1468" s="300"/>
      <c r="T1468" s="300"/>
      <c r="U1468" s="300"/>
      <c r="V1468" s="312"/>
      <c r="W1468" s="300"/>
      <c r="X1468" s="317"/>
      <c r="Y1468" s="308"/>
      <c r="Z1468" s="318"/>
      <c r="AA1468" s="308"/>
      <c r="AB1468" s="300"/>
      <c r="AC1468" s="300"/>
      <c r="AD1468" s="723"/>
      <c r="AE1468" s="723"/>
      <c r="AF1468" s="723"/>
      <c r="AG1468" s="241"/>
      <c r="AH1468" s="241"/>
      <c r="AI1468" s="241"/>
      <c r="AJ1468" s="241"/>
      <c r="AK1468" s="241"/>
      <c r="AL1468" s="241"/>
      <c r="AM1468" s="241"/>
      <c r="AN1468" s="242"/>
      <c r="AO1468" s="241"/>
      <c r="AP1468" s="242"/>
      <c r="AQ1468" s="241"/>
      <c r="AR1468" s="242"/>
      <c r="AS1468" s="241"/>
      <c r="AT1468" s="242"/>
      <c r="AU1468" s="241"/>
      <c r="AV1468" s="242"/>
      <c r="AW1468" s="241"/>
    </row>
    <row r="1469" spans="1:49" ht="26.25">
      <c r="A1469" s="312"/>
      <c r="B1469" s="312"/>
      <c r="C1469" s="312"/>
      <c r="D1469" s="312"/>
      <c r="E1469" s="312"/>
      <c r="F1469" s="313"/>
      <c r="G1469" s="304"/>
      <c r="H1469" s="314"/>
      <c r="I1469" s="300"/>
      <c r="J1469" s="315"/>
      <c r="K1469" s="315"/>
      <c r="L1469" s="316"/>
      <c r="M1469" s="300"/>
      <c r="N1469" s="308"/>
      <c r="O1469" s="300"/>
      <c r="P1469" s="312"/>
      <c r="Q1469" s="300"/>
      <c r="R1469" s="312"/>
      <c r="S1469" s="300"/>
      <c r="T1469" s="300"/>
      <c r="U1469" s="300"/>
      <c r="V1469" s="312"/>
      <c r="W1469" s="300"/>
      <c r="X1469" s="317"/>
      <c r="Y1469" s="308"/>
      <c r="Z1469" s="318"/>
      <c r="AA1469" s="308"/>
      <c r="AB1469" s="300"/>
      <c r="AC1469" s="300"/>
      <c r="AD1469" s="723"/>
      <c r="AE1469" s="723"/>
      <c r="AF1469" s="723"/>
      <c r="AG1469" s="241"/>
      <c r="AH1469" s="241"/>
      <c r="AI1469" s="241"/>
      <c r="AJ1469" s="241"/>
      <c r="AK1469" s="241"/>
      <c r="AL1469" s="241"/>
      <c r="AM1469" s="241"/>
      <c r="AN1469" s="242"/>
      <c r="AO1469" s="241"/>
      <c r="AP1469" s="242"/>
      <c r="AQ1469" s="241"/>
      <c r="AR1469" s="242"/>
      <c r="AS1469" s="241"/>
      <c r="AT1469" s="242"/>
      <c r="AU1469" s="241"/>
      <c r="AV1469" s="242"/>
      <c r="AW1469" s="241"/>
    </row>
    <row r="1470" spans="1:49" ht="26.25">
      <c r="A1470" s="312"/>
      <c r="B1470" s="312"/>
      <c r="C1470" s="312"/>
      <c r="D1470" s="312"/>
      <c r="E1470" s="312"/>
      <c r="F1470" s="313"/>
      <c r="G1470" s="304"/>
      <c r="H1470" s="314"/>
      <c r="I1470" s="300"/>
      <c r="J1470" s="315"/>
      <c r="K1470" s="315"/>
      <c r="L1470" s="316"/>
      <c r="M1470" s="300"/>
      <c r="N1470" s="308"/>
      <c r="O1470" s="300"/>
      <c r="P1470" s="312"/>
      <c r="Q1470" s="300"/>
      <c r="R1470" s="312"/>
      <c r="S1470" s="300"/>
      <c r="T1470" s="300"/>
      <c r="U1470" s="300"/>
      <c r="V1470" s="312"/>
      <c r="W1470" s="300"/>
      <c r="X1470" s="317"/>
      <c r="Y1470" s="308"/>
      <c r="Z1470" s="318"/>
      <c r="AA1470" s="308"/>
      <c r="AB1470" s="300"/>
      <c r="AC1470" s="300"/>
      <c r="AD1470" s="723"/>
      <c r="AE1470" s="723"/>
      <c r="AF1470" s="723"/>
      <c r="AG1470" s="241"/>
      <c r="AH1470" s="241"/>
      <c r="AI1470" s="241"/>
      <c r="AJ1470" s="241"/>
      <c r="AK1470" s="241"/>
      <c r="AL1470" s="241"/>
      <c r="AM1470" s="241"/>
      <c r="AN1470" s="242"/>
      <c r="AO1470" s="241"/>
      <c r="AP1470" s="242"/>
      <c r="AQ1470" s="241"/>
      <c r="AR1470" s="242"/>
      <c r="AS1470" s="241"/>
      <c r="AT1470" s="242"/>
      <c r="AU1470" s="241"/>
      <c r="AV1470" s="242"/>
      <c r="AW1470" s="241"/>
    </row>
    <row r="1471" spans="1:49" ht="26.25">
      <c r="A1471" s="312"/>
      <c r="B1471" s="312"/>
      <c r="C1471" s="312"/>
      <c r="D1471" s="312"/>
      <c r="E1471" s="312"/>
      <c r="F1471" s="313"/>
      <c r="G1471" s="304"/>
      <c r="H1471" s="314"/>
      <c r="I1471" s="300"/>
      <c r="J1471" s="315"/>
      <c r="K1471" s="315"/>
      <c r="L1471" s="316"/>
      <c r="M1471" s="300"/>
      <c r="N1471" s="308"/>
      <c r="O1471" s="300"/>
      <c r="P1471" s="312"/>
      <c r="Q1471" s="300"/>
      <c r="R1471" s="312"/>
      <c r="S1471" s="300"/>
      <c r="T1471" s="300"/>
      <c r="U1471" s="300"/>
      <c r="V1471" s="312"/>
      <c r="W1471" s="300"/>
      <c r="X1471" s="317"/>
      <c r="Y1471" s="308"/>
      <c r="Z1471" s="318"/>
      <c r="AA1471" s="308"/>
      <c r="AB1471" s="300"/>
      <c r="AC1471" s="300"/>
      <c r="AD1471" s="723"/>
      <c r="AE1471" s="723"/>
      <c r="AF1471" s="723"/>
      <c r="AG1471" s="241"/>
      <c r="AH1471" s="241"/>
      <c r="AI1471" s="241"/>
      <c r="AJ1471" s="241"/>
      <c r="AK1471" s="241"/>
      <c r="AL1471" s="241"/>
      <c r="AM1471" s="241"/>
      <c r="AN1471" s="242"/>
      <c r="AO1471" s="241"/>
      <c r="AP1471" s="242"/>
      <c r="AQ1471" s="241"/>
      <c r="AR1471" s="242"/>
      <c r="AS1471" s="241"/>
      <c r="AT1471" s="242"/>
      <c r="AU1471" s="241"/>
      <c r="AV1471" s="242"/>
      <c r="AW1471" s="241"/>
    </row>
    <row r="1472" spans="1:49" ht="26.25">
      <c r="A1472" s="312"/>
      <c r="B1472" s="312"/>
      <c r="C1472" s="312"/>
      <c r="D1472" s="312"/>
      <c r="E1472" s="312"/>
      <c r="F1472" s="313"/>
      <c r="G1472" s="304"/>
      <c r="H1472" s="314"/>
      <c r="I1472" s="300"/>
      <c r="J1472" s="315"/>
      <c r="K1472" s="315"/>
      <c r="L1472" s="316"/>
      <c r="M1472" s="300"/>
      <c r="N1472" s="308"/>
      <c r="O1472" s="300"/>
      <c r="P1472" s="312"/>
      <c r="Q1472" s="300"/>
      <c r="R1472" s="312"/>
      <c r="S1472" s="300"/>
      <c r="T1472" s="300"/>
      <c r="U1472" s="300"/>
      <c r="V1472" s="312"/>
      <c r="W1472" s="300"/>
      <c r="X1472" s="317"/>
      <c r="Y1472" s="308"/>
      <c r="Z1472" s="318"/>
      <c r="AA1472" s="308"/>
      <c r="AB1472" s="300"/>
      <c r="AC1472" s="300"/>
      <c r="AD1472" s="723"/>
      <c r="AE1472" s="723"/>
      <c r="AF1472" s="723"/>
      <c r="AG1472" s="241"/>
      <c r="AH1472" s="241"/>
      <c r="AI1472" s="241"/>
      <c r="AJ1472" s="241"/>
      <c r="AK1472" s="241"/>
      <c r="AL1472" s="241"/>
      <c r="AM1472" s="241"/>
      <c r="AN1472" s="242"/>
      <c r="AO1472" s="241"/>
      <c r="AP1472" s="242"/>
      <c r="AQ1472" s="241"/>
      <c r="AR1472" s="242"/>
      <c r="AS1472" s="241"/>
      <c r="AT1472" s="242"/>
      <c r="AU1472" s="241"/>
      <c r="AV1472" s="242"/>
      <c r="AW1472" s="241"/>
    </row>
    <row r="1473" spans="1:49" ht="26.25">
      <c r="A1473" s="312"/>
      <c r="B1473" s="312"/>
      <c r="C1473" s="312"/>
      <c r="D1473" s="312"/>
      <c r="E1473" s="312"/>
      <c r="F1473" s="313"/>
      <c r="G1473" s="304"/>
      <c r="H1473" s="314"/>
      <c r="I1473" s="300"/>
      <c r="J1473" s="315"/>
      <c r="K1473" s="315"/>
      <c r="L1473" s="316"/>
      <c r="M1473" s="300"/>
      <c r="N1473" s="308"/>
      <c r="O1473" s="300"/>
      <c r="P1473" s="312"/>
      <c r="Q1473" s="300"/>
      <c r="R1473" s="312"/>
      <c r="S1473" s="300"/>
      <c r="T1473" s="300"/>
      <c r="U1473" s="300"/>
      <c r="V1473" s="312"/>
      <c r="W1473" s="300"/>
      <c r="X1473" s="317"/>
      <c r="Y1473" s="308"/>
      <c r="Z1473" s="318"/>
      <c r="AA1473" s="308"/>
      <c r="AB1473" s="300"/>
      <c r="AC1473" s="300"/>
      <c r="AD1473" s="723"/>
      <c r="AE1473" s="723"/>
      <c r="AF1473" s="723"/>
      <c r="AG1473" s="241"/>
      <c r="AH1473" s="241"/>
      <c r="AI1473" s="241"/>
      <c r="AJ1473" s="241"/>
      <c r="AK1473" s="241"/>
      <c r="AL1473" s="241"/>
      <c r="AM1473" s="241"/>
      <c r="AN1473" s="242"/>
      <c r="AO1473" s="241"/>
      <c r="AP1473" s="242"/>
      <c r="AQ1473" s="241"/>
      <c r="AR1473" s="242"/>
      <c r="AS1473" s="241"/>
      <c r="AT1473" s="242"/>
      <c r="AU1473" s="241"/>
      <c r="AV1473" s="242"/>
      <c r="AW1473" s="241"/>
    </row>
    <row r="1474" spans="1:49" ht="26.25">
      <c r="A1474" s="312"/>
      <c r="B1474" s="312"/>
      <c r="C1474" s="312"/>
      <c r="D1474" s="312"/>
      <c r="E1474" s="312"/>
      <c r="F1474" s="313"/>
      <c r="G1474" s="304"/>
      <c r="H1474" s="314"/>
      <c r="I1474" s="300"/>
      <c r="J1474" s="315"/>
      <c r="K1474" s="315"/>
      <c r="L1474" s="316"/>
      <c r="M1474" s="300"/>
      <c r="N1474" s="308"/>
      <c r="O1474" s="300"/>
      <c r="P1474" s="312"/>
      <c r="Q1474" s="300"/>
      <c r="R1474" s="312"/>
      <c r="S1474" s="300"/>
      <c r="T1474" s="300"/>
      <c r="U1474" s="300"/>
      <c r="V1474" s="312"/>
      <c r="W1474" s="300"/>
      <c r="X1474" s="317"/>
      <c r="Y1474" s="308"/>
      <c r="Z1474" s="318"/>
      <c r="AA1474" s="308"/>
      <c r="AB1474" s="300"/>
      <c r="AC1474" s="300"/>
      <c r="AD1474" s="723"/>
      <c r="AE1474" s="723"/>
      <c r="AF1474" s="723"/>
      <c r="AG1474" s="241"/>
      <c r="AH1474" s="241"/>
      <c r="AI1474" s="241"/>
      <c r="AJ1474" s="241"/>
      <c r="AK1474" s="241"/>
      <c r="AL1474" s="241"/>
      <c r="AM1474" s="241"/>
      <c r="AN1474" s="242"/>
      <c r="AO1474" s="241"/>
      <c r="AP1474" s="242"/>
      <c r="AQ1474" s="241"/>
      <c r="AR1474" s="242"/>
      <c r="AS1474" s="241"/>
      <c r="AT1474" s="242"/>
      <c r="AU1474" s="241"/>
      <c r="AV1474" s="242"/>
      <c r="AW1474" s="241"/>
    </row>
    <row r="1475" spans="1:49" ht="26.25">
      <c r="A1475" s="312"/>
      <c r="B1475" s="312"/>
      <c r="C1475" s="312"/>
      <c r="D1475" s="312"/>
      <c r="E1475" s="312"/>
      <c r="F1475" s="313"/>
      <c r="G1475" s="304"/>
      <c r="H1475" s="314"/>
      <c r="I1475" s="300"/>
      <c r="J1475" s="315"/>
      <c r="K1475" s="315"/>
      <c r="L1475" s="316"/>
      <c r="M1475" s="300"/>
      <c r="N1475" s="308"/>
      <c r="O1475" s="300"/>
      <c r="P1475" s="312"/>
      <c r="Q1475" s="300"/>
      <c r="R1475" s="312"/>
      <c r="S1475" s="300"/>
      <c r="T1475" s="300"/>
      <c r="U1475" s="300"/>
      <c r="V1475" s="312"/>
      <c r="W1475" s="300"/>
      <c r="X1475" s="317"/>
      <c r="Y1475" s="308"/>
      <c r="Z1475" s="318"/>
      <c r="AA1475" s="308"/>
      <c r="AB1475" s="300"/>
      <c r="AC1475" s="300"/>
      <c r="AD1475" s="723"/>
      <c r="AE1475" s="723"/>
      <c r="AF1475" s="723"/>
      <c r="AG1475" s="241"/>
      <c r="AH1475" s="241"/>
      <c r="AI1475" s="241"/>
      <c r="AJ1475" s="241"/>
      <c r="AK1475" s="241"/>
      <c r="AL1475" s="241"/>
      <c r="AM1475" s="241"/>
      <c r="AN1475" s="242"/>
      <c r="AO1475" s="241"/>
      <c r="AP1475" s="242"/>
      <c r="AQ1475" s="241"/>
      <c r="AR1475" s="242"/>
      <c r="AS1475" s="241"/>
      <c r="AT1475" s="242"/>
      <c r="AU1475" s="241"/>
      <c r="AV1475" s="242"/>
      <c r="AW1475" s="241"/>
    </row>
    <row r="1476" spans="1:49" ht="26.25">
      <c r="A1476" s="312"/>
      <c r="B1476" s="312"/>
      <c r="C1476" s="312"/>
      <c r="D1476" s="312"/>
      <c r="E1476" s="312"/>
      <c r="F1476" s="313"/>
      <c r="G1476" s="304"/>
      <c r="H1476" s="314"/>
      <c r="I1476" s="300"/>
      <c r="J1476" s="315"/>
      <c r="K1476" s="315"/>
      <c r="L1476" s="316"/>
      <c r="M1476" s="300"/>
      <c r="N1476" s="308"/>
      <c r="O1476" s="300"/>
      <c r="P1476" s="312"/>
      <c r="Q1476" s="300"/>
      <c r="R1476" s="312"/>
      <c r="S1476" s="300"/>
      <c r="T1476" s="300"/>
      <c r="U1476" s="300"/>
      <c r="V1476" s="312"/>
      <c r="W1476" s="300"/>
      <c r="X1476" s="317"/>
      <c r="Y1476" s="308"/>
      <c r="Z1476" s="318"/>
      <c r="AA1476" s="308"/>
      <c r="AB1476" s="300"/>
      <c r="AC1476" s="300"/>
      <c r="AD1476" s="723"/>
      <c r="AE1476" s="723"/>
      <c r="AF1476" s="723"/>
      <c r="AG1476" s="241"/>
      <c r="AH1476" s="241"/>
      <c r="AI1476" s="241"/>
      <c r="AJ1476" s="241"/>
      <c r="AK1476" s="241"/>
      <c r="AL1476" s="241"/>
      <c r="AM1476" s="241"/>
      <c r="AN1476" s="242"/>
      <c r="AO1476" s="241"/>
      <c r="AP1476" s="242"/>
      <c r="AQ1476" s="241"/>
      <c r="AR1476" s="242"/>
      <c r="AS1476" s="241"/>
      <c r="AT1476" s="242"/>
      <c r="AU1476" s="241"/>
      <c r="AV1476" s="242"/>
      <c r="AW1476" s="241"/>
    </row>
    <row r="1477" spans="1:49" ht="26.25">
      <c r="A1477" s="312"/>
      <c r="B1477" s="312"/>
      <c r="C1477" s="312"/>
      <c r="D1477" s="312"/>
      <c r="E1477" s="312"/>
      <c r="F1477" s="313"/>
      <c r="G1477" s="304"/>
      <c r="H1477" s="314"/>
      <c r="I1477" s="300"/>
      <c r="J1477" s="315"/>
      <c r="K1477" s="315"/>
      <c r="L1477" s="316"/>
      <c r="M1477" s="300"/>
      <c r="N1477" s="308"/>
      <c r="O1477" s="300"/>
      <c r="P1477" s="312"/>
      <c r="Q1477" s="300"/>
      <c r="R1477" s="312"/>
      <c r="S1477" s="300"/>
      <c r="T1477" s="300"/>
      <c r="U1477" s="300"/>
      <c r="V1477" s="312"/>
      <c r="W1477" s="300"/>
      <c r="X1477" s="317"/>
      <c r="Y1477" s="308"/>
      <c r="Z1477" s="318"/>
      <c r="AA1477" s="308"/>
      <c r="AB1477" s="300"/>
      <c r="AC1477" s="300"/>
      <c r="AD1477" s="723"/>
      <c r="AE1477" s="723"/>
      <c r="AF1477" s="723"/>
      <c r="AG1477" s="241"/>
      <c r="AH1477" s="241"/>
      <c r="AI1477" s="241"/>
      <c r="AJ1477" s="241"/>
      <c r="AK1477" s="241"/>
      <c r="AL1477" s="241"/>
      <c r="AM1477" s="241"/>
      <c r="AN1477" s="242"/>
      <c r="AO1477" s="241"/>
      <c r="AP1477" s="242"/>
      <c r="AQ1477" s="241"/>
      <c r="AR1477" s="242"/>
      <c r="AS1477" s="241"/>
      <c r="AT1477" s="242"/>
      <c r="AU1477" s="241"/>
      <c r="AV1477" s="242"/>
      <c r="AW1477" s="241"/>
    </row>
    <row r="1478" spans="1:49" ht="26.25">
      <c r="A1478" s="312"/>
      <c r="B1478" s="312"/>
      <c r="C1478" s="312"/>
      <c r="D1478" s="312"/>
      <c r="E1478" s="312"/>
      <c r="F1478" s="313"/>
      <c r="G1478" s="304"/>
      <c r="H1478" s="314"/>
      <c r="I1478" s="300"/>
      <c r="J1478" s="315"/>
      <c r="K1478" s="315"/>
      <c r="L1478" s="316"/>
      <c r="M1478" s="300"/>
      <c r="N1478" s="308"/>
      <c r="O1478" s="300"/>
      <c r="P1478" s="312"/>
      <c r="Q1478" s="300"/>
      <c r="R1478" s="312"/>
      <c r="S1478" s="300"/>
      <c r="T1478" s="300"/>
      <c r="U1478" s="300"/>
      <c r="V1478" s="312"/>
      <c r="W1478" s="300"/>
      <c r="X1478" s="317"/>
      <c r="Y1478" s="308"/>
      <c r="Z1478" s="318"/>
      <c r="AA1478" s="308"/>
      <c r="AB1478" s="300"/>
      <c r="AC1478" s="300"/>
      <c r="AD1478" s="723"/>
      <c r="AE1478" s="723"/>
      <c r="AF1478" s="723"/>
      <c r="AG1478" s="241"/>
      <c r="AH1478" s="241"/>
      <c r="AI1478" s="241"/>
      <c r="AJ1478" s="241"/>
      <c r="AK1478" s="241"/>
      <c r="AL1478" s="241"/>
      <c r="AM1478" s="241"/>
      <c r="AN1478" s="242"/>
      <c r="AO1478" s="241"/>
      <c r="AP1478" s="242"/>
      <c r="AQ1478" s="241"/>
      <c r="AR1478" s="242"/>
      <c r="AS1478" s="241"/>
      <c r="AT1478" s="242"/>
      <c r="AU1478" s="241"/>
      <c r="AV1478" s="242"/>
      <c r="AW1478" s="241"/>
    </row>
    <row r="1479" spans="1:49" ht="26.25">
      <c r="A1479" s="312"/>
      <c r="B1479" s="312"/>
      <c r="C1479" s="312"/>
      <c r="D1479" s="312"/>
      <c r="E1479" s="312"/>
      <c r="F1479" s="313"/>
      <c r="G1479" s="304"/>
      <c r="H1479" s="314"/>
      <c r="I1479" s="300"/>
      <c r="J1479" s="315"/>
      <c r="K1479" s="315"/>
      <c r="L1479" s="316"/>
      <c r="M1479" s="300"/>
      <c r="N1479" s="308"/>
      <c r="O1479" s="300"/>
      <c r="P1479" s="312"/>
      <c r="Q1479" s="300"/>
      <c r="R1479" s="312"/>
      <c r="S1479" s="300"/>
      <c r="T1479" s="300"/>
      <c r="U1479" s="300"/>
      <c r="V1479" s="312"/>
      <c r="W1479" s="300"/>
      <c r="X1479" s="317"/>
      <c r="Y1479" s="308"/>
      <c r="Z1479" s="318"/>
      <c r="AA1479" s="308"/>
      <c r="AB1479" s="300"/>
      <c r="AC1479" s="300"/>
      <c r="AD1479" s="723"/>
      <c r="AE1479" s="723"/>
      <c r="AF1479" s="723"/>
      <c r="AG1479" s="241"/>
      <c r="AH1479" s="241"/>
      <c r="AI1479" s="241"/>
      <c r="AJ1479" s="241"/>
      <c r="AK1479" s="241"/>
      <c r="AL1479" s="241"/>
      <c r="AM1479" s="241"/>
      <c r="AN1479" s="242"/>
      <c r="AO1479" s="241"/>
      <c r="AP1479" s="242"/>
      <c r="AQ1479" s="241"/>
      <c r="AR1479" s="242"/>
      <c r="AS1479" s="241"/>
      <c r="AT1479" s="242"/>
      <c r="AU1479" s="241"/>
      <c r="AV1479" s="242"/>
      <c r="AW1479" s="241"/>
    </row>
    <row r="1480" spans="1:49" ht="26.25">
      <c r="A1480" s="312"/>
      <c r="B1480" s="312"/>
      <c r="C1480" s="312"/>
      <c r="D1480" s="312"/>
      <c r="E1480" s="312"/>
      <c r="F1480" s="313"/>
      <c r="G1480" s="304"/>
      <c r="H1480" s="314"/>
      <c r="I1480" s="300"/>
      <c r="J1480" s="315"/>
      <c r="K1480" s="315"/>
      <c r="L1480" s="316"/>
      <c r="M1480" s="300"/>
      <c r="N1480" s="308"/>
      <c r="O1480" s="300"/>
      <c r="P1480" s="312"/>
      <c r="Q1480" s="300"/>
      <c r="R1480" s="312"/>
      <c r="S1480" s="300"/>
      <c r="T1480" s="300"/>
      <c r="U1480" s="300"/>
      <c r="V1480" s="312"/>
      <c r="W1480" s="300"/>
      <c r="X1480" s="317"/>
      <c r="Y1480" s="308"/>
      <c r="Z1480" s="318"/>
      <c r="AA1480" s="308"/>
      <c r="AB1480" s="300"/>
      <c r="AC1480" s="300"/>
      <c r="AD1480" s="723"/>
      <c r="AE1480" s="723"/>
      <c r="AF1480" s="723"/>
      <c r="AG1480" s="241"/>
      <c r="AH1480" s="241"/>
      <c r="AI1480" s="241"/>
      <c r="AJ1480" s="241"/>
      <c r="AK1480" s="241"/>
      <c r="AL1480" s="241"/>
      <c r="AM1480" s="241"/>
      <c r="AN1480" s="242"/>
      <c r="AO1480" s="241"/>
      <c r="AP1480" s="242"/>
      <c r="AQ1480" s="241"/>
      <c r="AR1480" s="242"/>
      <c r="AS1480" s="241"/>
      <c r="AT1480" s="242"/>
      <c r="AU1480" s="241"/>
      <c r="AV1480" s="242"/>
      <c r="AW1480" s="241"/>
    </row>
    <row r="1481" spans="1:49" ht="26.25">
      <c r="A1481" s="312"/>
      <c r="B1481" s="312"/>
      <c r="C1481" s="312"/>
      <c r="D1481" s="312"/>
      <c r="E1481" s="312"/>
      <c r="F1481" s="313"/>
      <c r="G1481" s="304"/>
      <c r="H1481" s="314"/>
      <c r="I1481" s="300"/>
      <c r="J1481" s="315"/>
      <c r="K1481" s="315"/>
      <c r="L1481" s="316"/>
      <c r="M1481" s="300"/>
      <c r="N1481" s="308"/>
      <c r="O1481" s="300"/>
      <c r="P1481" s="312"/>
      <c r="Q1481" s="300"/>
      <c r="R1481" s="312"/>
      <c r="S1481" s="300"/>
      <c r="T1481" s="300"/>
      <c r="U1481" s="300"/>
      <c r="V1481" s="312"/>
      <c r="W1481" s="300"/>
      <c r="X1481" s="317"/>
      <c r="Y1481" s="308"/>
      <c r="Z1481" s="318"/>
      <c r="AA1481" s="308"/>
      <c r="AB1481" s="300"/>
      <c r="AC1481" s="300"/>
      <c r="AD1481" s="723"/>
      <c r="AE1481" s="723"/>
      <c r="AF1481" s="723"/>
      <c r="AG1481" s="241"/>
      <c r="AH1481" s="241"/>
      <c r="AI1481" s="241"/>
      <c r="AJ1481" s="241"/>
      <c r="AK1481" s="241"/>
      <c r="AL1481" s="241"/>
      <c r="AM1481" s="241"/>
      <c r="AN1481" s="242"/>
      <c r="AO1481" s="241"/>
      <c r="AP1481" s="242"/>
      <c r="AQ1481" s="241"/>
      <c r="AR1481" s="242"/>
      <c r="AS1481" s="241"/>
      <c r="AT1481" s="242"/>
      <c r="AU1481" s="241"/>
      <c r="AV1481" s="242"/>
      <c r="AW1481" s="241"/>
    </row>
    <row r="1482" spans="1:49" ht="26.25">
      <c r="A1482" s="312"/>
      <c r="B1482" s="312"/>
      <c r="C1482" s="312"/>
      <c r="D1482" s="312"/>
      <c r="E1482" s="312"/>
      <c r="F1482" s="313"/>
      <c r="G1482" s="304"/>
      <c r="H1482" s="314"/>
      <c r="I1482" s="300"/>
      <c r="J1482" s="315"/>
      <c r="K1482" s="315"/>
      <c r="L1482" s="316"/>
      <c r="M1482" s="300"/>
      <c r="N1482" s="308"/>
      <c r="O1482" s="300"/>
      <c r="P1482" s="312"/>
      <c r="Q1482" s="300"/>
      <c r="R1482" s="312"/>
      <c r="S1482" s="300"/>
      <c r="T1482" s="300"/>
      <c r="U1482" s="300"/>
      <c r="V1482" s="312"/>
      <c r="W1482" s="300"/>
      <c r="X1482" s="317"/>
      <c r="Y1482" s="308"/>
      <c r="Z1482" s="318"/>
      <c r="AA1482" s="308"/>
      <c r="AB1482" s="300"/>
      <c r="AC1482" s="300"/>
      <c r="AD1482" s="723"/>
      <c r="AE1482" s="723"/>
      <c r="AF1482" s="723"/>
      <c r="AG1482" s="241"/>
      <c r="AH1482" s="241"/>
      <c r="AI1482" s="241"/>
      <c r="AJ1482" s="241"/>
      <c r="AK1482" s="241"/>
      <c r="AL1482" s="241"/>
      <c r="AM1482" s="241"/>
      <c r="AN1482" s="242"/>
      <c r="AO1482" s="241"/>
      <c r="AP1482" s="242"/>
      <c r="AQ1482" s="241"/>
      <c r="AR1482" s="242"/>
      <c r="AS1482" s="241"/>
      <c r="AT1482" s="242"/>
      <c r="AU1482" s="241"/>
      <c r="AV1482" s="242"/>
      <c r="AW1482" s="241"/>
    </row>
    <row r="1483" spans="1:49" ht="26.25">
      <c r="A1483" s="312"/>
      <c r="B1483" s="312"/>
      <c r="C1483" s="312"/>
      <c r="D1483" s="312"/>
      <c r="E1483" s="312"/>
      <c r="F1483" s="313"/>
      <c r="G1483" s="304"/>
      <c r="H1483" s="314"/>
      <c r="I1483" s="300"/>
      <c r="J1483" s="315"/>
      <c r="K1483" s="315"/>
      <c r="L1483" s="316"/>
      <c r="M1483" s="300"/>
      <c r="N1483" s="308"/>
      <c r="O1483" s="300"/>
      <c r="P1483" s="312"/>
      <c r="Q1483" s="300"/>
      <c r="R1483" s="312"/>
      <c r="S1483" s="300"/>
      <c r="T1483" s="300"/>
      <c r="U1483" s="300"/>
      <c r="V1483" s="312"/>
      <c r="W1483" s="300"/>
      <c r="X1483" s="317"/>
      <c r="Y1483" s="308"/>
      <c r="Z1483" s="318"/>
      <c r="AA1483" s="308"/>
      <c r="AB1483" s="300"/>
      <c r="AC1483" s="300"/>
      <c r="AD1483" s="723"/>
      <c r="AE1483" s="723"/>
      <c r="AF1483" s="723"/>
      <c r="AG1483" s="241"/>
      <c r="AH1483" s="241"/>
      <c r="AI1483" s="241"/>
      <c r="AJ1483" s="241"/>
      <c r="AK1483" s="241"/>
      <c r="AL1483" s="241"/>
      <c r="AM1483" s="241"/>
      <c r="AN1483" s="242"/>
      <c r="AO1483" s="241"/>
      <c r="AP1483" s="242"/>
      <c r="AQ1483" s="241"/>
      <c r="AR1483" s="242"/>
      <c r="AS1483" s="241"/>
      <c r="AT1483" s="242"/>
      <c r="AU1483" s="241"/>
      <c r="AV1483" s="242"/>
      <c r="AW1483" s="241"/>
    </row>
    <row r="1484" spans="1:49" ht="26.25">
      <c r="A1484" s="312"/>
      <c r="B1484" s="312"/>
      <c r="C1484" s="312"/>
      <c r="D1484" s="312"/>
      <c r="E1484" s="312"/>
      <c r="F1484" s="313"/>
      <c r="G1484" s="304"/>
      <c r="H1484" s="314"/>
      <c r="I1484" s="300"/>
      <c r="J1484" s="315"/>
      <c r="K1484" s="315"/>
      <c r="L1484" s="316"/>
      <c r="M1484" s="300"/>
      <c r="N1484" s="308"/>
      <c r="O1484" s="300"/>
      <c r="P1484" s="312"/>
      <c r="Q1484" s="300"/>
      <c r="R1484" s="312"/>
      <c r="S1484" s="300"/>
      <c r="T1484" s="300"/>
      <c r="U1484" s="300"/>
      <c r="V1484" s="312"/>
      <c r="W1484" s="300"/>
      <c r="X1484" s="317"/>
      <c r="Y1484" s="308"/>
      <c r="Z1484" s="318"/>
      <c r="AA1484" s="308"/>
      <c r="AB1484" s="300"/>
      <c r="AC1484" s="300"/>
      <c r="AD1484" s="723"/>
      <c r="AE1484" s="723"/>
      <c r="AF1484" s="723"/>
      <c r="AG1484" s="241"/>
      <c r="AH1484" s="241"/>
      <c r="AI1484" s="241"/>
      <c r="AJ1484" s="241"/>
      <c r="AK1484" s="241"/>
      <c r="AL1484" s="241"/>
      <c r="AM1484" s="241"/>
      <c r="AN1484" s="242"/>
      <c r="AO1484" s="241"/>
      <c r="AP1484" s="242"/>
      <c r="AQ1484" s="241"/>
      <c r="AR1484" s="242"/>
      <c r="AS1484" s="241"/>
      <c r="AT1484" s="242"/>
      <c r="AU1484" s="241"/>
      <c r="AV1484" s="242"/>
      <c r="AW1484" s="241"/>
    </row>
    <row r="1485" spans="1:49" ht="26.25">
      <c r="A1485" s="312"/>
      <c r="B1485" s="312"/>
      <c r="C1485" s="312"/>
      <c r="D1485" s="312"/>
      <c r="E1485" s="312"/>
      <c r="F1485" s="313"/>
      <c r="G1485" s="304"/>
      <c r="H1485" s="314"/>
      <c r="I1485" s="300"/>
      <c r="J1485" s="315"/>
      <c r="K1485" s="315"/>
      <c r="L1485" s="316"/>
      <c r="M1485" s="300"/>
      <c r="N1485" s="308"/>
      <c r="O1485" s="300"/>
      <c r="P1485" s="312"/>
      <c r="Q1485" s="300"/>
      <c r="R1485" s="312"/>
      <c r="S1485" s="300"/>
      <c r="T1485" s="300"/>
      <c r="U1485" s="300"/>
      <c r="V1485" s="312"/>
      <c r="W1485" s="300"/>
      <c r="X1485" s="317"/>
      <c r="Y1485" s="308"/>
      <c r="Z1485" s="318"/>
      <c r="AA1485" s="308"/>
      <c r="AB1485" s="300"/>
      <c r="AC1485" s="300"/>
      <c r="AD1485" s="723"/>
      <c r="AE1485" s="723"/>
      <c r="AF1485" s="723"/>
      <c r="AG1485" s="241"/>
      <c r="AH1485" s="241"/>
      <c r="AI1485" s="241"/>
      <c r="AJ1485" s="241"/>
      <c r="AK1485" s="241"/>
      <c r="AL1485" s="241"/>
      <c r="AM1485" s="241"/>
      <c r="AN1485" s="242"/>
      <c r="AO1485" s="241"/>
      <c r="AP1485" s="242"/>
      <c r="AQ1485" s="241"/>
      <c r="AR1485" s="242"/>
      <c r="AS1485" s="241"/>
      <c r="AT1485" s="242"/>
      <c r="AU1485" s="241"/>
      <c r="AV1485" s="242"/>
      <c r="AW1485" s="241"/>
    </row>
    <row r="1486" spans="1:49" ht="26.25">
      <c r="A1486" s="312"/>
      <c r="B1486" s="312"/>
      <c r="C1486" s="312"/>
      <c r="D1486" s="312"/>
      <c r="E1486" s="312"/>
      <c r="F1486" s="313"/>
      <c r="G1486" s="304"/>
      <c r="H1486" s="314"/>
      <c r="I1486" s="300"/>
      <c r="J1486" s="315"/>
      <c r="K1486" s="315"/>
      <c r="L1486" s="316"/>
      <c r="M1486" s="300"/>
      <c r="N1486" s="308"/>
      <c r="O1486" s="300"/>
      <c r="P1486" s="312"/>
      <c r="Q1486" s="300"/>
      <c r="R1486" s="312"/>
      <c r="S1486" s="300"/>
      <c r="T1486" s="300"/>
      <c r="U1486" s="300"/>
      <c r="V1486" s="312"/>
      <c r="W1486" s="300"/>
      <c r="X1486" s="317"/>
      <c r="Y1486" s="308"/>
      <c r="Z1486" s="318"/>
      <c r="AA1486" s="308"/>
      <c r="AB1486" s="300"/>
      <c r="AC1486" s="300"/>
      <c r="AD1486" s="723"/>
      <c r="AE1486" s="723"/>
      <c r="AF1486" s="723"/>
      <c r="AG1486" s="241"/>
      <c r="AH1486" s="241"/>
      <c r="AI1486" s="241"/>
      <c r="AJ1486" s="241"/>
      <c r="AK1486" s="241"/>
      <c r="AL1486" s="241"/>
      <c r="AM1486" s="241"/>
      <c r="AN1486" s="242"/>
      <c r="AO1486" s="241"/>
      <c r="AP1486" s="242"/>
      <c r="AQ1486" s="241"/>
      <c r="AR1486" s="242"/>
      <c r="AS1486" s="241"/>
      <c r="AT1486" s="242"/>
      <c r="AU1486" s="241"/>
      <c r="AV1486" s="242"/>
      <c r="AW1486" s="241"/>
    </row>
    <row r="1487" spans="1:49" ht="26.25">
      <c r="A1487" s="312"/>
      <c r="B1487" s="312"/>
      <c r="C1487" s="312"/>
      <c r="D1487" s="312"/>
      <c r="E1487" s="312"/>
      <c r="F1487" s="313"/>
      <c r="G1487" s="304"/>
      <c r="H1487" s="314"/>
      <c r="I1487" s="300"/>
      <c r="J1487" s="315"/>
      <c r="K1487" s="315"/>
      <c r="L1487" s="316"/>
      <c r="M1487" s="300"/>
      <c r="N1487" s="308"/>
      <c r="O1487" s="300"/>
      <c r="P1487" s="312"/>
      <c r="Q1487" s="300"/>
      <c r="R1487" s="312"/>
      <c r="S1487" s="300"/>
      <c r="T1487" s="300"/>
      <c r="U1487" s="300"/>
      <c r="V1487" s="312"/>
      <c r="W1487" s="300"/>
      <c r="X1487" s="317"/>
      <c r="Y1487" s="308"/>
      <c r="Z1487" s="318"/>
      <c r="AA1487" s="308"/>
      <c r="AB1487" s="300"/>
      <c r="AC1487" s="300"/>
      <c r="AD1487" s="723"/>
      <c r="AE1487" s="723"/>
      <c r="AF1487" s="723"/>
      <c r="AG1487" s="241"/>
      <c r="AH1487" s="241"/>
      <c r="AI1487" s="241"/>
      <c r="AJ1487" s="241"/>
      <c r="AK1487" s="241"/>
      <c r="AL1487" s="241"/>
      <c r="AM1487" s="241"/>
      <c r="AN1487" s="242"/>
      <c r="AO1487" s="241"/>
      <c r="AP1487" s="242"/>
      <c r="AQ1487" s="241"/>
      <c r="AR1487" s="242"/>
      <c r="AS1487" s="241"/>
      <c r="AT1487" s="242"/>
      <c r="AU1487" s="241"/>
      <c r="AV1487" s="242"/>
      <c r="AW1487" s="241"/>
    </row>
    <row r="1488" spans="1:49" ht="26.25">
      <c r="A1488" s="312"/>
      <c r="B1488" s="312"/>
      <c r="C1488" s="312"/>
      <c r="D1488" s="312"/>
      <c r="E1488" s="312"/>
      <c r="F1488" s="313"/>
      <c r="G1488" s="304"/>
      <c r="H1488" s="314"/>
      <c r="I1488" s="300"/>
      <c r="J1488" s="315"/>
      <c r="K1488" s="315"/>
      <c r="L1488" s="316"/>
      <c r="M1488" s="300"/>
      <c r="N1488" s="308"/>
      <c r="O1488" s="300"/>
      <c r="P1488" s="312"/>
      <c r="Q1488" s="300"/>
      <c r="R1488" s="312"/>
      <c r="S1488" s="300"/>
      <c r="T1488" s="300"/>
      <c r="U1488" s="300"/>
      <c r="V1488" s="312"/>
      <c r="W1488" s="300"/>
      <c r="X1488" s="317"/>
      <c r="Y1488" s="308"/>
      <c r="Z1488" s="318"/>
      <c r="AA1488" s="308"/>
      <c r="AB1488" s="300"/>
      <c r="AC1488" s="300"/>
      <c r="AD1488" s="723"/>
      <c r="AE1488" s="723"/>
      <c r="AF1488" s="723"/>
      <c r="AG1488" s="241"/>
      <c r="AH1488" s="241"/>
      <c r="AI1488" s="241"/>
      <c r="AJ1488" s="241"/>
      <c r="AK1488" s="241"/>
      <c r="AL1488" s="241"/>
      <c r="AM1488" s="241"/>
      <c r="AN1488" s="242"/>
      <c r="AO1488" s="241"/>
      <c r="AP1488" s="242"/>
      <c r="AQ1488" s="241"/>
      <c r="AR1488" s="242"/>
      <c r="AS1488" s="241"/>
      <c r="AT1488" s="242"/>
      <c r="AU1488" s="241"/>
      <c r="AV1488" s="242"/>
      <c r="AW1488" s="241"/>
    </row>
    <row r="1489" spans="1:49" ht="26.25">
      <c r="A1489" s="312"/>
      <c r="B1489" s="312"/>
      <c r="C1489" s="312"/>
      <c r="D1489" s="312"/>
      <c r="E1489" s="312"/>
      <c r="F1489" s="313"/>
      <c r="G1489" s="304"/>
      <c r="H1489" s="314"/>
      <c r="I1489" s="300"/>
      <c r="J1489" s="315"/>
      <c r="K1489" s="315"/>
      <c r="L1489" s="316"/>
      <c r="M1489" s="300"/>
      <c r="N1489" s="308"/>
      <c r="O1489" s="300"/>
      <c r="P1489" s="312"/>
      <c r="Q1489" s="300"/>
      <c r="R1489" s="312"/>
      <c r="S1489" s="300"/>
      <c r="T1489" s="300"/>
      <c r="U1489" s="300"/>
      <c r="V1489" s="312"/>
      <c r="W1489" s="300"/>
      <c r="X1489" s="317"/>
      <c r="Y1489" s="308"/>
      <c r="Z1489" s="318"/>
      <c r="AA1489" s="308"/>
      <c r="AB1489" s="300"/>
      <c r="AC1489" s="300"/>
      <c r="AD1489" s="723"/>
      <c r="AE1489" s="723"/>
      <c r="AF1489" s="723"/>
      <c r="AG1489" s="241"/>
      <c r="AH1489" s="241"/>
      <c r="AI1489" s="241"/>
      <c r="AJ1489" s="241"/>
      <c r="AK1489" s="241"/>
      <c r="AL1489" s="241"/>
      <c r="AM1489" s="241"/>
      <c r="AN1489" s="242"/>
      <c r="AO1489" s="241"/>
      <c r="AP1489" s="242"/>
      <c r="AQ1489" s="241"/>
      <c r="AR1489" s="242"/>
      <c r="AS1489" s="241"/>
      <c r="AT1489" s="242"/>
      <c r="AU1489" s="241"/>
      <c r="AV1489" s="242"/>
      <c r="AW1489" s="241"/>
    </row>
    <row r="1490" spans="1:49" ht="26.25">
      <c r="A1490" s="312"/>
      <c r="B1490" s="312"/>
      <c r="C1490" s="312"/>
      <c r="D1490" s="312"/>
      <c r="E1490" s="312"/>
      <c r="F1490" s="313"/>
      <c r="G1490" s="304"/>
      <c r="H1490" s="314"/>
      <c r="I1490" s="300"/>
      <c r="J1490" s="315"/>
      <c r="K1490" s="315"/>
      <c r="L1490" s="316"/>
      <c r="M1490" s="300"/>
      <c r="N1490" s="308"/>
      <c r="O1490" s="300"/>
      <c r="P1490" s="312"/>
      <c r="Q1490" s="300"/>
      <c r="R1490" s="312"/>
      <c r="S1490" s="300"/>
      <c r="T1490" s="300"/>
      <c r="U1490" s="300"/>
      <c r="V1490" s="312"/>
      <c r="W1490" s="300"/>
      <c r="X1490" s="317"/>
      <c r="Y1490" s="308"/>
      <c r="Z1490" s="318"/>
      <c r="AA1490" s="308"/>
      <c r="AB1490" s="300"/>
      <c r="AC1490" s="300"/>
      <c r="AD1490" s="723"/>
      <c r="AE1490" s="723"/>
      <c r="AF1490" s="723"/>
      <c r="AG1490" s="241"/>
      <c r="AH1490" s="241"/>
      <c r="AI1490" s="241"/>
      <c r="AJ1490" s="241"/>
      <c r="AK1490" s="241"/>
      <c r="AL1490" s="241"/>
      <c r="AM1490" s="241"/>
      <c r="AN1490" s="242"/>
      <c r="AO1490" s="241"/>
      <c r="AP1490" s="242"/>
      <c r="AQ1490" s="241"/>
      <c r="AR1490" s="242"/>
      <c r="AS1490" s="241"/>
      <c r="AT1490" s="242"/>
      <c r="AU1490" s="241"/>
      <c r="AV1490" s="242"/>
      <c r="AW1490" s="241"/>
    </row>
    <row r="1491" spans="1:49" ht="26.25">
      <c r="A1491" s="312"/>
      <c r="B1491" s="312"/>
      <c r="C1491" s="312"/>
      <c r="D1491" s="312"/>
      <c r="E1491" s="312"/>
      <c r="F1491" s="313"/>
      <c r="G1491" s="304"/>
      <c r="H1491" s="314"/>
      <c r="I1491" s="300"/>
      <c r="J1491" s="315"/>
      <c r="K1491" s="315"/>
      <c r="L1491" s="316"/>
      <c r="M1491" s="300"/>
      <c r="N1491" s="308"/>
      <c r="O1491" s="300"/>
      <c r="P1491" s="312"/>
      <c r="Q1491" s="300"/>
      <c r="R1491" s="312"/>
      <c r="S1491" s="300"/>
      <c r="T1491" s="300"/>
      <c r="U1491" s="300"/>
      <c r="V1491" s="312"/>
      <c r="W1491" s="300"/>
      <c r="X1491" s="317"/>
      <c r="Y1491" s="308"/>
      <c r="Z1491" s="318"/>
      <c r="AA1491" s="308"/>
      <c r="AB1491" s="300"/>
      <c r="AC1491" s="300"/>
      <c r="AD1491" s="723"/>
      <c r="AE1491" s="723"/>
      <c r="AF1491" s="723"/>
      <c r="AG1491" s="241"/>
      <c r="AH1491" s="241"/>
      <c r="AI1491" s="241"/>
      <c r="AJ1491" s="241"/>
      <c r="AK1491" s="241"/>
      <c r="AL1491" s="241"/>
      <c r="AM1491" s="241"/>
      <c r="AN1491" s="242"/>
      <c r="AO1491" s="241"/>
      <c r="AP1491" s="242"/>
      <c r="AQ1491" s="241"/>
      <c r="AR1491" s="242"/>
      <c r="AS1491" s="241"/>
      <c r="AT1491" s="242"/>
      <c r="AU1491" s="241"/>
      <c r="AV1491" s="242"/>
      <c r="AW1491" s="241"/>
    </row>
    <row r="1492" spans="1:49" ht="26.25">
      <c r="A1492" s="312"/>
      <c r="B1492" s="312"/>
      <c r="C1492" s="312"/>
      <c r="D1492" s="312"/>
      <c r="E1492" s="312"/>
      <c r="F1492" s="313"/>
      <c r="G1492" s="304"/>
      <c r="H1492" s="314"/>
      <c r="I1492" s="300"/>
      <c r="J1492" s="315"/>
      <c r="K1492" s="315"/>
      <c r="L1492" s="316"/>
      <c r="M1492" s="300"/>
      <c r="N1492" s="308"/>
      <c r="O1492" s="300"/>
      <c r="P1492" s="312"/>
      <c r="Q1492" s="300"/>
      <c r="R1492" s="312"/>
      <c r="S1492" s="300"/>
      <c r="T1492" s="300"/>
      <c r="U1492" s="300"/>
      <c r="V1492" s="312"/>
      <c r="W1492" s="300"/>
      <c r="X1492" s="317"/>
      <c r="Y1492" s="308"/>
      <c r="Z1492" s="318"/>
      <c r="AA1492" s="308"/>
      <c r="AB1492" s="300"/>
      <c r="AC1492" s="300"/>
      <c r="AD1492" s="723"/>
      <c r="AE1492" s="723"/>
      <c r="AF1492" s="723"/>
      <c r="AG1492" s="241"/>
      <c r="AH1492" s="241"/>
      <c r="AI1492" s="241"/>
      <c r="AJ1492" s="241"/>
      <c r="AK1492" s="241"/>
      <c r="AL1492" s="241"/>
      <c r="AM1492" s="241"/>
      <c r="AN1492" s="242"/>
      <c r="AO1492" s="241"/>
      <c r="AP1492" s="242"/>
      <c r="AQ1492" s="241"/>
      <c r="AR1492" s="242"/>
      <c r="AS1492" s="241"/>
      <c r="AT1492" s="242"/>
      <c r="AU1492" s="241"/>
      <c r="AV1492" s="242"/>
      <c r="AW1492" s="241"/>
    </row>
    <row r="1493" spans="1:49" ht="26.25">
      <c r="A1493" s="312"/>
      <c r="B1493" s="312"/>
      <c r="C1493" s="312"/>
      <c r="D1493" s="312"/>
      <c r="E1493" s="312"/>
      <c r="F1493" s="313"/>
      <c r="G1493" s="304"/>
      <c r="H1493" s="314"/>
      <c r="I1493" s="300"/>
      <c r="J1493" s="315"/>
      <c r="K1493" s="315"/>
      <c r="L1493" s="316"/>
      <c r="M1493" s="300"/>
      <c r="N1493" s="308"/>
      <c r="O1493" s="300"/>
      <c r="P1493" s="312"/>
      <c r="Q1493" s="300"/>
      <c r="R1493" s="312"/>
      <c r="S1493" s="300"/>
      <c r="T1493" s="300"/>
      <c r="U1493" s="300"/>
      <c r="V1493" s="312"/>
      <c r="W1493" s="300"/>
      <c r="X1493" s="317"/>
      <c r="Y1493" s="308"/>
      <c r="Z1493" s="318"/>
      <c r="AA1493" s="308"/>
      <c r="AB1493" s="300"/>
      <c r="AC1493" s="300"/>
      <c r="AD1493" s="723"/>
      <c r="AE1493" s="723"/>
      <c r="AF1493" s="723"/>
      <c r="AG1493" s="241"/>
      <c r="AH1493" s="241"/>
      <c r="AI1493" s="241"/>
      <c r="AJ1493" s="241"/>
      <c r="AK1493" s="241"/>
      <c r="AL1493" s="241"/>
      <c r="AM1493" s="241"/>
      <c r="AN1493" s="242"/>
      <c r="AO1493" s="241"/>
      <c r="AP1493" s="242"/>
      <c r="AQ1493" s="241"/>
      <c r="AR1493" s="242"/>
      <c r="AS1493" s="241"/>
      <c r="AT1493" s="242"/>
      <c r="AU1493" s="241"/>
      <c r="AV1493" s="242"/>
      <c r="AW1493" s="241"/>
    </row>
    <row r="1494" spans="1:49" ht="26.25">
      <c r="A1494" s="312"/>
      <c r="B1494" s="312"/>
      <c r="C1494" s="312"/>
      <c r="D1494" s="312"/>
      <c r="E1494" s="312"/>
      <c r="F1494" s="313"/>
      <c r="G1494" s="304"/>
      <c r="H1494" s="314"/>
      <c r="I1494" s="300"/>
      <c r="J1494" s="315"/>
      <c r="K1494" s="315"/>
      <c r="L1494" s="316"/>
      <c r="M1494" s="300"/>
      <c r="N1494" s="308"/>
      <c r="O1494" s="300"/>
      <c r="P1494" s="312"/>
      <c r="Q1494" s="300"/>
      <c r="R1494" s="312"/>
      <c r="S1494" s="300"/>
      <c r="T1494" s="300"/>
      <c r="U1494" s="300"/>
      <c r="V1494" s="312"/>
      <c r="W1494" s="300"/>
      <c r="X1494" s="317"/>
      <c r="Y1494" s="308"/>
      <c r="Z1494" s="318"/>
      <c r="AA1494" s="308"/>
      <c r="AB1494" s="300"/>
      <c r="AC1494" s="300"/>
      <c r="AD1494" s="723"/>
      <c r="AE1494" s="723"/>
      <c r="AF1494" s="723"/>
      <c r="AG1494" s="241"/>
      <c r="AH1494" s="241"/>
      <c r="AI1494" s="241"/>
      <c r="AJ1494" s="241"/>
      <c r="AK1494" s="241"/>
      <c r="AL1494" s="241"/>
      <c r="AM1494" s="241"/>
      <c r="AN1494" s="242"/>
      <c r="AO1494" s="241"/>
      <c r="AP1494" s="242"/>
      <c r="AQ1494" s="241"/>
      <c r="AR1494" s="242"/>
      <c r="AS1494" s="241"/>
      <c r="AT1494" s="242"/>
      <c r="AU1494" s="241"/>
      <c r="AV1494" s="242"/>
      <c r="AW1494" s="241"/>
    </row>
    <row r="1495" spans="1:49" ht="26.25">
      <c r="A1495" s="312"/>
      <c r="B1495" s="312"/>
      <c r="C1495" s="312"/>
      <c r="D1495" s="312"/>
      <c r="E1495" s="312"/>
      <c r="F1495" s="313"/>
      <c r="G1495" s="304"/>
      <c r="H1495" s="314"/>
      <c r="I1495" s="300"/>
      <c r="J1495" s="315"/>
      <c r="K1495" s="315"/>
      <c r="L1495" s="316"/>
      <c r="M1495" s="300"/>
      <c r="N1495" s="308"/>
      <c r="O1495" s="300"/>
      <c r="P1495" s="312"/>
      <c r="Q1495" s="300"/>
      <c r="R1495" s="312"/>
      <c r="S1495" s="300"/>
      <c r="T1495" s="300"/>
      <c r="U1495" s="300"/>
      <c r="V1495" s="312"/>
      <c r="W1495" s="300"/>
      <c r="X1495" s="317"/>
      <c r="Y1495" s="308"/>
      <c r="Z1495" s="318"/>
      <c r="AA1495" s="308"/>
      <c r="AB1495" s="300"/>
      <c r="AC1495" s="300"/>
      <c r="AD1495" s="723"/>
      <c r="AE1495" s="723"/>
      <c r="AF1495" s="723"/>
      <c r="AG1495" s="241"/>
      <c r="AH1495" s="241"/>
      <c r="AI1495" s="241"/>
      <c r="AJ1495" s="241"/>
      <c r="AK1495" s="241"/>
      <c r="AL1495" s="241"/>
      <c r="AM1495" s="241"/>
      <c r="AN1495" s="242"/>
      <c r="AO1495" s="241"/>
      <c r="AP1495" s="242"/>
      <c r="AQ1495" s="241"/>
      <c r="AR1495" s="242"/>
      <c r="AS1495" s="241"/>
      <c r="AT1495" s="242"/>
      <c r="AU1495" s="241"/>
      <c r="AV1495" s="242"/>
      <c r="AW1495" s="241"/>
    </row>
    <row r="1496" spans="1:49" ht="26.25">
      <c r="A1496" s="312"/>
      <c r="B1496" s="312"/>
      <c r="C1496" s="312"/>
      <c r="D1496" s="312"/>
      <c r="E1496" s="312"/>
      <c r="F1496" s="313"/>
      <c r="G1496" s="304"/>
      <c r="H1496" s="314"/>
      <c r="I1496" s="300"/>
      <c r="J1496" s="315"/>
      <c r="K1496" s="315"/>
      <c r="L1496" s="316"/>
      <c r="M1496" s="300"/>
      <c r="N1496" s="308"/>
      <c r="O1496" s="300"/>
      <c r="P1496" s="312"/>
      <c r="Q1496" s="300"/>
      <c r="R1496" s="312"/>
      <c r="S1496" s="300"/>
      <c r="T1496" s="300"/>
      <c r="U1496" s="300"/>
      <c r="V1496" s="312"/>
      <c r="W1496" s="300"/>
      <c r="X1496" s="317"/>
      <c r="Y1496" s="308"/>
      <c r="Z1496" s="318"/>
      <c r="AA1496" s="308"/>
      <c r="AB1496" s="300"/>
      <c r="AC1496" s="300"/>
      <c r="AD1496" s="723"/>
      <c r="AE1496" s="723"/>
      <c r="AF1496" s="723"/>
      <c r="AG1496" s="241"/>
      <c r="AH1496" s="241"/>
      <c r="AI1496" s="241"/>
      <c r="AJ1496" s="241"/>
      <c r="AK1496" s="241"/>
      <c r="AL1496" s="241"/>
      <c r="AM1496" s="241"/>
      <c r="AN1496" s="242"/>
      <c r="AO1496" s="241"/>
      <c r="AP1496" s="242"/>
      <c r="AQ1496" s="241"/>
      <c r="AR1496" s="242"/>
      <c r="AS1496" s="241"/>
      <c r="AT1496" s="242"/>
      <c r="AU1496" s="241"/>
      <c r="AV1496" s="242"/>
      <c r="AW1496" s="241"/>
    </row>
    <row r="1497" spans="1:49" ht="26.25">
      <c r="A1497" s="312"/>
      <c r="B1497" s="312"/>
      <c r="C1497" s="312"/>
      <c r="D1497" s="312"/>
      <c r="E1497" s="312"/>
      <c r="F1497" s="313"/>
      <c r="G1497" s="304"/>
      <c r="H1497" s="314"/>
      <c r="I1497" s="300"/>
      <c r="J1497" s="315"/>
      <c r="K1497" s="315"/>
      <c r="L1497" s="316"/>
      <c r="M1497" s="300"/>
      <c r="N1497" s="308"/>
      <c r="O1497" s="300"/>
      <c r="P1497" s="312"/>
      <c r="Q1497" s="300"/>
      <c r="R1497" s="312"/>
      <c r="S1497" s="300"/>
      <c r="T1497" s="300"/>
      <c r="U1497" s="300"/>
      <c r="V1497" s="312"/>
      <c r="W1497" s="300"/>
      <c r="X1497" s="317"/>
      <c r="Y1497" s="308"/>
      <c r="Z1497" s="318"/>
      <c r="AA1497" s="308"/>
      <c r="AB1497" s="300"/>
      <c r="AC1497" s="300"/>
      <c r="AD1497" s="723"/>
      <c r="AE1497" s="723"/>
      <c r="AF1497" s="723"/>
      <c r="AG1497" s="241"/>
      <c r="AH1497" s="241"/>
      <c r="AI1497" s="241"/>
      <c r="AJ1497" s="241"/>
      <c r="AK1497" s="241"/>
      <c r="AL1497" s="241"/>
      <c r="AM1497" s="241"/>
      <c r="AN1497" s="242"/>
      <c r="AO1497" s="241"/>
      <c r="AP1497" s="242"/>
      <c r="AQ1497" s="241"/>
      <c r="AR1497" s="242"/>
      <c r="AS1497" s="241"/>
      <c r="AT1497" s="242"/>
      <c r="AU1497" s="241"/>
      <c r="AV1497" s="242"/>
      <c r="AW1497" s="241"/>
    </row>
    <row r="1498" spans="1:49" ht="26.25">
      <c r="A1498" s="312"/>
      <c r="B1498" s="312"/>
      <c r="C1498" s="312"/>
      <c r="D1498" s="312"/>
      <c r="E1498" s="312"/>
      <c r="F1498" s="313"/>
      <c r="G1498" s="304"/>
      <c r="H1498" s="314"/>
      <c r="I1498" s="300"/>
      <c r="J1498" s="315"/>
      <c r="K1498" s="315"/>
      <c r="L1498" s="316"/>
      <c r="M1498" s="300"/>
      <c r="N1498" s="308"/>
      <c r="O1498" s="300"/>
      <c r="P1498" s="312"/>
      <c r="Q1498" s="300"/>
      <c r="R1498" s="312"/>
      <c r="S1498" s="300"/>
      <c r="T1498" s="300"/>
      <c r="U1498" s="300"/>
      <c r="V1498" s="312"/>
      <c r="W1498" s="300"/>
      <c r="X1498" s="317"/>
      <c r="Y1498" s="308"/>
      <c r="Z1498" s="318"/>
      <c r="AA1498" s="308"/>
      <c r="AB1498" s="300"/>
      <c r="AC1498" s="300"/>
      <c r="AD1498" s="723"/>
      <c r="AE1498" s="723"/>
      <c r="AF1498" s="723"/>
      <c r="AG1498" s="241"/>
      <c r="AH1498" s="241"/>
      <c r="AI1498" s="241"/>
      <c r="AJ1498" s="241"/>
      <c r="AK1498" s="241"/>
      <c r="AL1498" s="241"/>
      <c r="AM1498" s="241"/>
      <c r="AN1498" s="242"/>
      <c r="AO1498" s="241"/>
      <c r="AP1498" s="242"/>
      <c r="AQ1498" s="241"/>
      <c r="AR1498" s="242"/>
      <c r="AS1498" s="241"/>
      <c r="AT1498" s="242"/>
      <c r="AU1498" s="241"/>
      <c r="AV1498" s="242"/>
      <c r="AW1498" s="241"/>
    </row>
    <row r="1499" spans="1:49" ht="26.25">
      <c r="A1499" s="312"/>
      <c r="B1499" s="312"/>
      <c r="C1499" s="312"/>
      <c r="D1499" s="312"/>
      <c r="E1499" s="312"/>
      <c r="F1499" s="313"/>
      <c r="G1499" s="304"/>
      <c r="H1499" s="314"/>
      <c r="I1499" s="300"/>
      <c r="J1499" s="315"/>
      <c r="K1499" s="315"/>
      <c r="L1499" s="316"/>
      <c r="M1499" s="300"/>
      <c r="N1499" s="308"/>
      <c r="O1499" s="300"/>
      <c r="P1499" s="312"/>
      <c r="Q1499" s="300"/>
      <c r="R1499" s="312"/>
      <c r="S1499" s="300"/>
      <c r="T1499" s="300"/>
      <c r="U1499" s="300"/>
      <c r="V1499" s="312"/>
      <c r="W1499" s="300"/>
      <c r="X1499" s="317"/>
      <c r="Y1499" s="308"/>
      <c r="Z1499" s="318"/>
      <c r="AA1499" s="308"/>
      <c r="AB1499" s="300"/>
      <c r="AC1499" s="300"/>
      <c r="AD1499" s="723"/>
      <c r="AE1499" s="723"/>
      <c r="AF1499" s="723"/>
      <c r="AG1499" s="241"/>
      <c r="AH1499" s="241"/>
      <c r="AI1499" s="241"/>
      <c r="AJ1499" s="241"/>
      <c r="AK1499" s="241"/>
      <c r="AL1499" s="241"/>
      <c r="AM1499" s="241"/>
      <c r="AN1499" s="242"/>
      <c r="AO1499" s="241"/>
      <c r="AP1499" s="242"/>
      <c r="AQ1499" s="241"/>
      <c r="AR1499" s="242"/>
      <c r="AS1499" s="241"/>
      <c r="AT1499" s="242"/>
      <c r="AU1499" s="241"/>
      <c r="AV1499" s="242"/>
      <c r="AW1499" s="241"/>
    </row>
    <row r="1500" spans="1:49" ht="26.25">
      <c r="A1500" s="312"/>
      <c r="B1500" s="312"/>
      <c r="C1500" s="312"/>
      <c r="D1500" s="312"/>
      <c r="E1500" s="312"/>
      <c r="F1500" s="313"/>
      <c r="G1500" s="304"/>
      <c r="H1500" s="314"/>
      <c r="I1500" s="300"/>
      <c r="J1500" s="315"/>
      <c r="K1500" s="315"/>
      <c r="L1500" s="316"/>
      <c r="M1500" s="300"/>
      <c r="N1500" s="308"/>
      <c r="O1500" s="300"/>
      <c r="P1500" s="312"/>
      <c r="Q1500" s="300"/>
      <c r="R1500" s="312"/>
      <c r="S1500" s="300"/>
      <c r="T1500" s="300"/>
      <c r="U1500" s="300"/>
      <c r="V1500" s="312"/>
      <c r="W1500" s="300"/>
      <c r="X1500" s="317"/>
      <c r="Y1500" s="308"/>
      <c r="Z1500" s="318"/>
      <c r="AA1500" s="308"/>
      <c r="AB1500" s="300"/>
      <c r="AC1500" s="300"/>
      <c r="AD1500" s="723"/>
      <c r="AE1500" s="723"/>
      <c r="AF1500" s="723"/>
      <c r="AG1500" s="241"/>
      <c r="AH1500" s="241"/>
      <c r="AI1500" s="241"/>
      <c r="AJ1500" s="241"/>
      <c r="AK1500" s="241"/>
      <c r="AL1500" s="241"/>
      <c r="AM1500" s="241"/>
      <c r="AN1500" s="242"/>
      <c r="AO1500" s="241"/>
      <c r="AP1500" s="242"/>
      <c r="AQ1500" s="241"/>
      <c r="AR1500" s="242"/>
      <c r="AS1500" s="241"/>
      <c r="AT1500" s="242"/>
      <c r="AU1500" s="241"/>
      <c r="AV1500" s="242"/>
      <c r="AW1500" s="241"/>
    </row>
    <row r="1501" spans="1:49" ht="26.25">
      <c r="A1501" s="312"/>
      <c r="B1501" s="312"/>
      <c r="C1501" s="312"/>
      <c r="D1501" s="312"/>
      <c r="E1501" s="312"/>
      <c r="F1501" s="313"/>
      <c r="G1501" s="304"/>
      <c r="H1501" s="314"/>
      <c r="I1501" s="300"/>
      <c r="J1501" s="315"/>
      <c r="K1501" s="315"/>
      <c r="L1501" s="316"/>
      <c r="M1501" s="300"/>
      <c r="N1501" s="308"/>
      <c r="O1501" s="300"/>
      <c r="P1501" s="312"/>
      <c r="Q1501" s="300"/>
      <c r="R1501" s="312"/>
      <c r="S1501" s="300"/>
      <c r="T1501" s="300"/>
      <c r="U1501" s="300"/>
      <c r="V1501" s="312"/>
      <c r="W1501" s="300"/>
      <c r="X1501" s="317"/>
      <c r="Y1501" s="308"/>
      <c r="Z1501" s="318"/>
      <c r="AA1501" s="308"/>
      <c r="AB1501" s="300"/>
      <c r="AC1501" s="300"/>
      <c r="AD1501" s="723"/>
      <c r="AE1501" s="723"/>
      <c r="AF1501" s="723"/>
      <c r="AG1501" s="241"/>
      <c r="AH1501" s="241"/>
      <c r="AI1501" s="241"/>
      <c r="AJ1501" s="241"/>
      <c r="AK1501" s="241"/>
      <c r="AL1501" s="241"/>
      <c r="AM1501" s="241"/>
      <c r="AN1501" s="242"/>
      <c r="AO1501" s="241"/>
      <c r="AP1501" s="242"/>
      <c r="AQ1501" s="241"/>
      <c r="AR1501" s="242"/>
      <c r="AS1501" s="241"/>
      <c r="AT1501" s="242"/>
      <c r="AU1501" s="241"/>
      <c r="AV1501" s="242"/>
      <c r="AW1501" s="241"/>
    </row>
    <row r="1502" spans="1:49" ht="26.25">
      <c r="A1502" s="312"/>
      <c r="B1502" s="312"/>
      <c r="C1502" s="312"/>
      <c r="D1502" s="312"/>
      <c r="E1502" s="312"/>
      <c r="F1502" s="313"/>
      <c r="G1502" s="304"/>
      <c r="H1502" s="314"/>
      <c r="I1502" s="300"/>
      <c r="J1502" s="315"/>
      <c r="K1502" s="315"/>
      <c r="L1502" s="316"/>
      <c r="M1502" s="300"/>
      <c r="N1502" s="308"/>
      <c r="O1502" s="300"/>
      <c r="P1502" s="312"/>
      <c r="Q1502" s="300"/>
      <c r="R1502" s="312"/>
      <c r="S1502" s="300"/>
      <c r="T1502" s="300"/>
      <c r="U1502" s="300"/>
      <c r="V1502" s="312"/>
      <c r="W1502" s="300"/>
      <c r="X1502" s="317"/>
      <c r="Y1502" s="308"/>
      <c r="Z1502" s="318"/>
      <c r="AA1502" s="308"/>
      <c r="AB1502" s="300"/>
      <c r="AC1502" s="300"/>
      <c r="AD1502" s="723"/>
      <c r="AE1502" s="723"/>
      <c r="AF1502" s="723"/>
      <c r="AG1502" s="241"/>
      <c r="AH1502" s="241"/>
      <c r="AI1502" s="241"/>
      <c r="AJ1502" s="241"/>
      <c r="AK1502" s="241"/>
      <c r="AL1502" s="241"/>
      <c r="AM1502" s="241"/>
      <c r="AN1502" s="242"/>
      <c r="AO1502" s="241"/>
      <c r="AP1502" s="242"/>
      <c r="AQ1502" s="241"/>
      <c r="AR1502" s="242"/>
      <c r="AS1502" s="241"/>
      <c r="AT1502" s="242"/>
      <c r="AU1502" s="241"/>
      <c r="AV1502" s="242"/>
      <c r="AW1502" s="241"/>
    </row>
    <row r="1503" spans="1:49" ht="26.25">
      <c r="A1503" s="312"/>
      <c r="B1503" s="312"/>
      <c r="C1503" s="312"/>
      <c r="D1503" s="312"/>
      <c r="E1503" s="312"/>
      <c r="F1503" s="313"/>
      <c r="G1503" s="304"/>
      <c r="H1503" s="314"/>
      <c r="I1503" s="300"/>
      <c r="J1503" s="315"/>
      <c r="K1503" s="315"/>
      <c r="L1503" s="316"/>
      <c r="M1503" s="300"/>
      <c r="N1503" s="308"/>
      <c r="O1503" s="300"/>
      <c r="P1503" s="312"/>
      <c r="Q1503" s="300"/>
      <c r="R1503" s="312"/>
      <c r="S1503" s="300"/>
      <c r="T1503" s="300"/>
      <c r="U1503" s="300"/>
      <c r="V1503" s="312"/>
      <c r="W1503" s="300"/>
      <c r="X1503" s="317"/>
      <c r="Y1503" s="308"/>
      <c r="Z1503" s="318"/>
      <c r="AA1503" s="308"/>
      <c r="AB1503" s="300"/>
      <c r="AC1503" s="300"/>
      <c r="AD1503" s="723"/>
      <c r="AE1503" s="723"/>
      <c r="AF1503" s="723"/>
      <c r="AG1503" s="241"/>
      <c r="AH1503" s="241"/>
      <c r="AI1503" s="241"/>
      <c r="AJ1503" s="241"/>
      <c r="AK1503" s="241"/>
      <c r="AL1503" s="241"/>
      <c r="AM1503" s="241"/>
      <c r="AN1503" s="242"/>
      <c r="AO1503" s="241"/>
      <c r="AP1503" s="242"/>
      <c r="AQ1503" s="241"/>
      <c r="AR1503" s="242"/>
      <c r="AS1503" s="241"/>
      <c r="AT1503" s="242"/>
      <c r="AU1503" s="241"/>
      <c r="AV1503" s="242"/>
      <c r="AW1503" s="241"/>
    </row>
    <row r="1504" spans="1:49" ht="26.25">
      <c r="A1504" s="312"/>
      <c r="B1504" s="312"/>
      <c r="C1504" s="312"/>
      <c r="D1504" s="312"/>
      <c r="E1504" s="312"/>
      <c r="F1504" s="313"/>
      <c r="G1504" s="304"/>
      <c r="H1504" s="314"/>
      <c r="I1504" s="300"/>
      <c r="J1504" s="315"/>
      <c r="K1504" s="315"/>
      <c r="L1504" s="316"/>
      <c r="M1504" s="300"/>
      <c r="N1504" s="308"/>
      <c r="O1504" s="300"/>
      <c r="P1504" s="312"/>
      <c r="Q1504" s="300"/>
      <c r="R1504" s="312"/>
      <c r="S1504" s="300"/>
      <c r="T1504" s="300"/>
      <c r="U1504" s="300"/>
      <c r="V1504" s="312"/>
      <c r="W1504" s="300"/>
      <c r="X1504" s="317"/>
      <c r="Y1504" s="308"/>
      <c r="Z1504" s="318"/>
      <c r="AA1504" s="308"/>
      <c r="AB1504" s="300"/>
      <c r="AC1504" s="300"/>
      <c r="AD1504" s="723"/>
      <c r="AE1504" s="723"/>
      <c r="AF1504" s="723"/>
      <c r="AG1504" s="241"/>
      <c r="AH1504" s="241"/>
      <c r="AI1504" s="241"/>
      <c r="AJ1504" s="241"/>
      <c r="AK1504" s="241"/>
      <c r="AL1504" s="241"/>
      <c r="AM1504" s="241"/>
      <c r="AN1504" s="242"/>
      <c r="AO1504" s="241"/>
      <c r="AP1504" s="242"/>
      <c r="AQ1504" s="241"/>
      <c r="AR1504" s="242"/>
      <c r="AS1504" s="241"/>
      <c r="AT1504" s="242"/>
      <c r="AU1504" s="241"/>
      <c r="AV1504" s="242"/>
      <c r="AW1504" s="241"/>
    </row>
    <row r="1505" spans="1:49" ht="26.25">
      <c r="A1505" s="312"/>
      <c r="B1505" s="312"/>
      <c r="C1505" s="312"/>
      <c r="D1505" s="312"/>
      <c r="E1505" s="312"/>
      <c r="F1505" s="313"/>
      <c r="G1505" s="304"/>
      <c r="H1505" s="314"/>
      <c r="I1505" s="300"/>
      <c r="J1505" s="315"/>
      <c r="K1505" s="315"/>
      <c r="L1505" s="316"/>
      <c r="M1505" s="300"/>
      <c r="N1505" s="308"/>
      <c r="O1505" s="300"/>
      <c r="P1505" s="312"/>
      <c r="Q1505" s="300"/>
      <c r="R1505" s="312"/>
      <c r="S1505" s="300"/>
      <c r="T1505" s="300"/>
      <c r="U1505" s="300"/>
      <c r="V1505" s="312"/>
      <c r="W1505" s="300"/>
      <c r="X1505" s="317"/>
      <c r="Y1505" s="308"/>
      <c r="Z1505" s="318"/>
      <c r="AA1505" s="308"/>
      <c r="AB1505" s="300"/>
      <c r="AC1505" s="300"/>
      <c r="AD1505" s="723"/>
      <c r="AE1505" s="723"/>
      <c r="AF1505" s="723"/>
      <c r="AG1505" s="241"/>
      <c r="AH1505" s="241"/>
      <c r="AI1505" s="241"/>
      <c r="AJ1505" s="241"/>
      <c r="AK1505" s="241"/>
      <c r="AL1505" s="241"/>
      <c r="AM1505" s="241"/>
      <c r="AN1505" s="242"/>
      <c r="AO1505" s="241"/>
      <c r="AP1505" s="242"/>
      <c r="AQ1505" s="241"/>
      <c r="AR1505" s="242"/>
      <c r="AS1505" s="241"/>
      <c r="AT1505" s="242"/>
      <c r="AU1505" s="241"/>
      <c r="AV1505" s="242"/>
      <c r="AW1505" s="241"/>
    </row>
    <row r="1506" spans="1:49" ht="26.25">
      <c r="A1506" s="312"/>
      <c r="B1506" s="312"/>
      <c r="C1506" s="312"/>
      <c r="D1506" s="312"/>
      <c r="E1506" s="312"/>
      <c r="F1506" s="313"/>
      <c r="G1506" s="304"/>
      <c r="H1506" s="314"/>
      <c r="I1506" s="300"/>
      <c r="J1506" s="315"/>
      <c r="K1506" s="315"/>
      <c r="L1506" s="316"/>
      <c r="M1506" s="300"/>
      <c r="N1506" s="308"/>
      <c r="O1506" s="300"/>
      <c r="P1506" s="312"/>
      <c r="Q1506" s="300"/>
      <c r="R1506" s="312"/>
      <c r="S1506" s="300"/>
      <c r="T1506" s="300"/>
      <c r="U1506" s="300"/>
      <c r="V1506" s="312"/>
      <c r="W1506" s="300"/>
      <c r="X1506" s="317"/>
      <c r="Y1506" s="308"/>
      <c r="Z1506" s="318"/>
      <c r="AA1506" s="308"/>
      <c r="AB1506" s="300"/>
      <c r="AC1506" s="300"/>
      <c r="AD1506" s="723"/>
      <c r="AE1506" s="723"/>
      <c r="AF1506" s="723"/>
      <c r="AG1506" s="241"/>
      <c r="AH1506" s="241"/>
      <c r="AI1506" s="241"/>
      <c r="AJ1506" s="241"/>
      <c r="AK1506" s="241"/>
      <c r="AL1506" s="241"/>
      <c r="AM1506" s="241"/>
      <c r="AN1506" s="242"/>
      <c r="AO1506" s="241"/>
      <c r="AP1506" s="242"/>
      <c r="AQ1506" s="241"/>
      <c r="AR1506" s="242"/>
      <c r="AS1506" s="241"/>
      <c r="AT1506" s="242"/>
      <c r="AU1506" s="241"/>
      <c r="AV1506" s="242"/>
      <c r="AW1506" s="241"/>
    </row>
    <row r="1507" spans="1:49" ht="26.25">
      <c r="A1507" s="312"/>
      <c r="B1507" s="312"/>
      <c r="C1507" s="312"/>
      <c r="D1507" s="312"/>
      <c r="E1507" s="312"/>
      <c r="F1507" s="313"/>
      <c r="G1507" s="304"/>
      <c r="H1507" s="314"/>
      <c r="I1507" s="300"/>
      <c r="J1507" s="315"/>
      <c r="K1507" s="315"/>
      <c r="L1507" s="316"/>
      <c r="M1507" s="300"/>
      <c r="N1507" s="308"/>
      <c r="O1507" s="300"/>
      <c r="P1507" s="312"/>
      <c r="Q1507" s="300"/>
      <c r="R1507" s="312"/>
      <c r="S1507" s="300"/>
      <c r="T1507" s="300"/>
      <c r="U1507" s="300"/>
      <c r="V1507" s="312"/>
      <c r="W1507" s="300"/>
      <c r="X1507" s="317"/>
      <c r="Y1507" s="308"/>
      <c r="Z1507" s="318"/>
      <c r="AA1507" s="308"/>
      <c r="AB1507" s="300"/>
      <c r="AC1507" s="300"/>
      <c r="AD1507" s="723"/>
      <c r="AE1507" s="723"/>
      <c r="AF1507" s="723"/>
      <c r="AG1507" s="241"/>
      <c r="AH1507" s="241"/>
      <c r="AI1507" s="241"/>
      <c r="AJ1507" s="241"/>
      <c r="AK1507" s="241"/>
      <c r="AL1507" s="241"/>
      <c r="AM1507" s="241"/>
      <c r="AN1507" s="242"/>
      <c r="AO1507" s="241"/>
      <c r="AP1507" s="242"/>
      <c r="AQ1507" s="241"/>
      <c r="AR1507" s="242"/>
      <c r="AS1507" s="241"/>
      <c r="AT1507" s="242"/>
      <c r="AU1507" s="241"/>
      <c r="AV1507" s="242"/>
      <c r="AW1507" s="241"/>
    </row>
    <row r="1508" spans="1:49" ht="26.25">
      <c r="A1508" s="312"/>
      <c r="B1508" s="312"/>
      <c r="C1508" s="312"/>
      <c r="D1508" s="312"/>
      <c r="E1508" s="312"/>
      <c r="F1508" s="313"/>
      <c r="G1508" s="304"/>
      <c r="H1508" s="314"/>
      <c r="I1508" s="300"/>
      <c r="J1508" s="315"/>
      <c r="K1508" s="315"/>
      <c r="L1508" s="316"/>
      <c r="M1508" s="300"/>
      <c r="N1508" s="308"/>
      <c r="O1508" s="300"/>
      <c r="P1508" s="312"/>
      <c r="Q1508" s="300"/>
      <c r="R1508" s="312"/>
      <c r="S1508" s="300"/>
      <c r="T1508" s="300"/>
      <c r="U1508" s="300"/>
      <c r="V1508" s="312"/>
      <c r="W1508" s="300"/>
      <c r="X1508" s="317"/>
      <c r="Y1508" s="308"/>
      <c r="Z1508" s="318"/>
      <c r="AA1508" s="308"/>
      <c r="AB1508" s="300"/>
      <c r="AC1508" s="300"/>
      <c r="AD1508" s="723"/>
      <c r="AE1508" s="723"/>
      <c r="AF1508" s="723"/>
      <c r="AG1508" s="241"/>
      <c r="AH1508" s="241"/>
      <c r="AI1508" s="241"/>
      <c r="AJ1508" s="241"/>
      <c r="AK1508" s="241"/>
      <c r="AL1508" s="241"/>
      <c r="AM1508" s="241"/>
      <c r="AN1508" s="242"/>
      <c r="AO1508" s="241"/>
      <c r="AP1508" s="242"/>
      <c r="AQ1508" s="241"/>
      <c r="AR1508" s="242"/>
      <c r="AS1508" s="241"/>
      <c r="AT1508" s="242"/>
      <c r="AU1508" s="241"/>
      <c r="AV1508" s="242"/>
      <c r="AW1508" s="241"/>
    </row>
    <row r="1509" spans="1:49" ht="26.25">
      <c r="A1509" s="312"/>
      <c r="B1509" s="312"/>
      <c r="C1509" s="312"/>
      <c r="D1509" s="312"/>
      <c r="E1509" s="312"/>
      <c r="F1509" s="313"/>
      <c r="G1509" s="304"/>
      <c r="H1509" s="314"/>
      <c r="I1509" s="300"/>
      <c r="J1509" s="315"/>
      <c r="K1509" s="315"/>
      <c r="L1509" s="316"/>
      <c r="M1509" s="300"/>
      <c r="N1509" s="308"/>
      <c r="O1509" s="300"/>
      <c r="P1509" s="312"/>
      <c r="Q1509" s="300"/>
      <c r="R1509" s="312"/>
      <c r="S1509" s="300"/>
      <c r="T1509" s="300"/>
      <c r="U1509" s="300"/>
      <c r="V1509" s="312"/>
      <c r="W1509" s="300"/>
      <c r="X1509" s="317"/>
      <c r="Y1509" s="308"/>
      <c r="Z1509" s="318"/>
      <c r="AA1509" s="308"/>
      <c r="AB1509" s="300"/>
      <c r="AC1509" s="300"/>
      <c r="AD1509" s="723"/>
      <c r="AE1509" s="723"/>
      <c r="AF1509" s="723"/>
      <c r="AG1509" s="241"/>
      <c r="AH1509" s="241"/>
      <c r="AI1509" s="241"/>
      <c r="AJ1509" s="241"/>
      <c r="AK1509" s="241"/>
      <c r="AL1509" s="241"/>
      <c r="AM1509" s="241"/>
      <c r="AN1509" s="242"/>
      <c r="AO1509" s="241"/>
      <c r="AP1509" s="242"/>
      <c r="AQ1509" s="241"/>
      <c r="AR1509" s="242"/>
      <c r="AS1509" s="241"/>
      <c r="AT1509" s="242"/>
      <c r="AU1509" s="241"/>
      <c r="AV1509" s="242"/>
      <c r="AW1509" s="241"/>
    </row>
    <row r="1510" spans="1:49" ht="26.25">
      <c r="A1510" s="312"/>
      <c r="B1510" s="312"/>
      <c r="C1510" s="312"/>
      <c r="D1510" s="312"/>
      <c r="E1510" s="312"/>
      <c r="F1510" s="313"/>
      <c r="G1510" s="304"/>
      <c r="H1510" s="314"/>
      <c r="I1510" s="300"/>
      <c r="J1510" s="315"/>
      <c r="K1510" s="315"/>
      <c r="L1510" s="316"/>
      <c r="M1510" s="300"/>
      <c r="N1510" s="308"/>
      <c r="O1510" s="300"/>
      <c r="P1510" s="312"/>
      <c r="Q1510" s="300"/>
      <c r="R1510" s="312"/>
      <c r="S1510" s="300"/>
      <c r="T1510" s="300"/>
      <c r="U1510" s="300"/>
      <c r="V1510" s="312"/>
      <c r="W1510" s="300"/>
      <c r="X1510" s="317"/>
      <c r="Y1510" s="308"/>
      <c r="Z1510" s="318"/>
      <c r="AA1510" s="308"/>
      <c r="AB1510" s="300"/>
      <c r="AC1510" s="300"/>
      <c r="AD1510" s="723"/>
      <c r="AE1510" s="723"/>
      <c r="AF1510" s="723"/>
      <c r="AG1510" s="241"/>
      <c r="AH1510" s="241"/>
      <c r="AI1510" s="241"/>
      <c r="AJ1510" s="241"/>
      <c r="AK1510" s="241"/>
      <c r="AL1510" s="241"/>
      <c r="AM1510" s="241"/>
      <c r="AN1510" s="242"/>
      <c r="AO1510" s="241"/>
      <c r="AP1510" s="242"/>
      <c r="AQ1510" s="241"/>
      <c r="AR1510" s="242"/>
      <c r="AS1510" s="241"/>
      <c r="AT1510" s="242"/>
      <c r="AU1510" s="241"/>
      <c r="AV1510" s="242"/>
      <c r="AW1510" s="241"/>
    </row>
    <row r="1511" spans="1:49" ht="26.25">
      <c r="A1511" s="312"/>
      <c r="B1511" s="312"/>
      <c r="C1511" s="312"/>
      <c r="D1511" s="312"/>
      <c r="E1511" s="312"/>
      <c r="F1511" s="313"/>
      <c r="G1511" s="304"/>
      <c r="H1511" s="314"/>
      <c r="I1511" s="300"/>
      <c r="J1511" s="315"/>
      <c r="K1511" s="315"/>
      <c r="L1511" s="316"/>
      <c r="M1511" s="300"/>
      <c r="N1511" s="308"/>
      <c r="O1511" s="300"/>
      <c r="P1511" s="312"/>
      <c r="Q1511" s="300"/>
      <c r="R1511" s="312"/>
      <c r="S1511" s="300"/>
      <c r="T1511" s="300"/>
      <c r="U1511" s="300"/>
      <c r="V1511" s="312"/>
      <c r="W1511" s="300"/>
      <c r="X1511" s="317"/>
      <c r="Y1511" s="308"/>
      <c r="Z1511" s="318"/>
      <c r="AA1511" s="308"/>
      <c r="AB1511" s="300"/>
      <c r="AC1511" s="300"/>
      <c r="AD1511" s="723"/>
      <c r="AE1511" s="723"/>
      <c r="AF1511" s="723"/>
      <c r="AG1511" s="241"/>
      <c r="AH1511" s="241"/>
      <c r="AI1511" s="241"/>
      <c r="AJ1511" s="241"/>
      <c r="AK1511" s="241"/>
      <c r="AL1511" s="241"/>
      <c r="AM1511" s="241"/>
      <c r="AN1511" s="242"/>
      <c r="AO1511" s="241"/>
      <c r="AP1511" s="242"/>
      <c r="AQ1511" s="241"/>
      <c r="AR1511" s="242"/>
      <c r="AS1511" s="241"/>
      <c r="AT1511" s="242"/>
      <c r="AU1511" s="241"/>
      <c r="AV1511" s="242"/>
      <c r="AW1511" s="241"/>
    </row>
    <row r="1512" spans="1:49" ht="26.25">
      <c r="A1512" s="312"/>
      <c r="B1512" s="312"/>
      <c r="C1512" s="312"/>
      <c r="D1512" s="312"/>
      <c r="E1512" s="312"/>
      <c r="F1512" s="313"/>
      <c r="G1512" s="304"/>
      <c r="H1512" s="314"/>
      <c r="I1512" s="300"/>
      <c r="J1512" s="315"/>
      <c r="K1512" s="315"/>
      <c r="L1512" s="316"/>
      <c r="M1512" s="300"/>
      <c r="N1512" s="308"/>
      <c r="O1512" s="300"/>
      <c r="P1512" s="312"/>
      <c r="Q1512" s="300"/>
      <c r="R1512" s="312"/>
      <c r="S1512" s="300"/>
      <c r="T1512" s="300"/>
      <c r="U1512" s="300"/>
      <c r="V1512" s="312"/>
      <c r="W1512" s="300"/>
      <c r="X1512" s="317"/>
      <c r="Y1512" s="308"/>
      <c r="Z1512" s="318"/>
      <c r="AA1512" s="308"/>
      <c r="AB1512" s="300"/>
      <c r="AC1512" s="300"/>
      <c r="AD1512" s="723"/>
      <c r="AE1512" s="723"/>
      <c r="AF1512" s="723"/>
      <c r="AG1512" s="241"/>
      <c r="AH1512" s="241"/>
      <c r="AI1512" s="241"/>
      <c r="AJ1512" s="241"/>
      <c r="AK1512" s="241"/>
      <c r="AL1512" s="241"/>
      <c r="AM1512" s="241"/>
      <c r="AN1512" s="242"/>
      <c r="AO1512" s="241"/>
      <c r="AP1512" s="242"/>
      <c r="AQ1512" s="241"/>
      <c r="AR1512" s="242"/>
      <c r="AS1512" s="241"/>
      <c r="AT1512" s="242"/>
      <c r="AU1512" s="241"/>
      <c r="AV1512" s="242"/>
      <c r="AW1512" s="241"/>
    </row>
    <row r="1513" spans="1:49" ht="26.25">
      <c r="A1513" s="312"/>
      <c r="B1513" s="312"/>
      <c r="C1513" s="312"/>
      <c r="D1513" s="312"/>
      <c r="E1513" s="312"/>
      <c r="F1513" s="313"/>
      <c r="G1513" s="304"/>
      <c r="H1513" s="314"/>
      <c r="I1513" s="300"/>
      <c r="J1513" s="315"/>
      <c r="K1513" s="315"/>
      <c r="L1513" s="316"/>
      <c r="M1513" s="300"/>
      <c r="N1513" s="308"/>
      <c r="O1513" s="300"/>
      <c r="P1513" s="312"/>
      <c r="Q1513" s="300"/>
      <c r="R1513" s="312"/>
      <c r="S1513" s="300"/>
      <c r="T1513" s="300"/>
      <c r="U1513" s="300"/>
      <c r="V1513" s="312"/>
      <c r="W1513" s="300"/>
      <c r="X1513" s="317"/>
      <c r="Y1513" s="308"/>
      <c r="Z1513" s="318"/>
      <c r="AA1513" s="308"/>
      <c r="AB1513" s="300"/>
      <c r="AC1513" s="300"/>
      <c r="AD1513" s="723"/>
      <c r="AE1513" s="723"/>
      <c r="AF1513" s="723"/>
      <c r="AG1513" s="241"/>
      <c r="AH1513" s="241"/>
      <c r="AI1513" s="241"/>
      <c r="AJ1513" s="241"/>
      <c r="AK1513" s="241"/>
      <c r="AL1513" s="241"/>
      <c r="AM1513" s="241"/>
      <c r="AN1513" s="242"/>
      <c r="AO1513" s="241"/>
      <c r="AP1513" s="242"/>
      <c r="AQ1513" s="241"/>
      <c r="AR1513" s="242"/>
      <c r="AS1513" s="241"/>
      <c r="AT1513" s="242"/>
      <c r="AU1513" s="241"/>
      <c r="AV1513" s="242"/>
      <c r="AW1513" s="241"/>
    </row>
    <row r="1514" spans="1:49" ht="26.25">
      <c r="A1514" s="312"/>
      <c r="B1514" s="312"/>
      <c r="C1514" s="312"/>
      <c r="D1514" s="312"/>
      <c r="E1514" s="312"/>
      <c r="F1514" s="313"/>
      <c r="G1514" s="304"/>
      <c r="H1514" s="314"/>
      <c r="I1514" s="300"/>
      <c r="J1514" s="315"/>
      <c r="K1514" s="315"/>
      <c r="L1514" s="316"/>
      <c r="M1514" s="300"/>
      <c r="N1514" s="308"/>
      <c r="O1514" s="300"/>
      <c r="P1514" s="312"/>
      <c r="Q1514" s="300"/>
      <c r="R1514" s="312"/>
      <c r="S1514" s="300"/>
      <c r="T1514" s="300"/>
      <c r="U1514" s="300"/>
      <c r="V1514" s="312"/>
      <c r="W1514" s="300"/>
      <c r="X1514" s="317"/>
      <c r="Y1514" s="308"/>
      <c r="Z1514" s="318"/>
      <c r="AA1514" s="308"/>
      <c r="AB1514" s="300"/>
      <c r="AC1514" s="300"/>
      <c r="AD1514" s="723"/>
      <c r="AE1514" s="723"/>
      <c r="AF1514" s="723"/>
      <c r="AG1514" s="241"/>
      <c r="AH1514" s="241"/>
      <c r="AI1514" s="241"/>
      <c r="AJ1514" s="241"/>
      <c r="AK1514" s="241"/>
      <c r="AL1514" s="241"/>
      <c r="AM1514" s="241"/>
      <c r="AN1514" s="242"/>
      <c r="AO1514" s="241"/>
      <c r="AP1514" s="242"/>
      <c r="AQ1514" s="241"/>
      <c r="AR1514" s="242"/>
      <c r="AS1514" s="241"/>
      <c r="AT1514" s="242"/>
      <c r="AU1514" s="241"/>
      <c r="AV1514" s="242"/>
      <c r="AW1514" s="241"/>
    </row>
    <row r="1515" spans="1:49" ht="26.25">
      <c r="A1515" s="312"/>
      <c r="B1515" s="312"/>
      <c r="C1515" s="312"/>
      <c r="D1515" s="312"/>
      <c r="E1515" s="312"/>
      <c r="F1515" s="313"/>
      <c r="G1515" s="304"/>
      <c r="H1515" s="314"/>
      <c r="I1515" s="300"/>
      <c r="J1515" s="315"/>
      <c r="K1515" s="315"/>
      <c r="L1515" s="316"/>
      <c r="M1515" s="300"/>
      <c r="N1515" s="308"/>
      <c r="O1515" s="300"/>
      <c r="P1515" s="312"/>
      <c r="Q1515" s="300"/>
      <c r="R1515" s="312"/>
      <c r="S1515" s="300"/>
      <c r="T1515" s="300"/>
      <c r="U1515" s="300"/>
      <c r="V1515" s="312"/>
      <c r="W1515" s="300"/>
      <c r="X1515" s="317"/>
      <c r="Y1515" s="308"/>
      <c r="Z1515" s="318"/>
      <c r="AA1515" s="308"/>
      <c r="AB1515" s="300"/>
      <c r="AC1515" s="300"/>
      <c r="AD1515" s="723"/>
      <c r="AE1515" s="723"/>
      <c r="AF1515" s="723"/>
      <c r="AG1515" s="241"/>
      <c r="AH1515" s="241"/>
      <c r="AI1515" s="241"/>
      <c r="AJ1515" s="241"/>
      <c r="AK1515" s="241"/>
      <c r="AL1515" s="241"/>
      <c r="AM1515" s="241"/>
      <c r="AN1515" s="242"/>
      <c r="AO1515" s="241"/>
      <c r="AP1515" s="242"/>
      <c r="AQ1515" s="241"/>
      <c r="AR1515" s="242"/>
      <c r="AS1515" s="241"/>
      <c r="AT1515" s="242"/>
      <c r="AU1515" s="241"/>
      <c r="AV1515" s="242"/>
      <c r="AW1515" s="241"/>
    </row>
    <row r="1516" spans="1:49" ht="26.25">
      <c r="A1516" s="312"/>
      <c r="B1516" s="312"/>
      <c r="C1516" s="312"/>
      <c r="D1516" s="312"/>
      <c r="E1516" s="312"/>
      <c r="F1516" s="313"/>
      <c r="G1516" s="304"/>
      <c r="H1516" s="314"/>
      <c r="I1516" s="300"/>
      <c r="J1516" s="315"/>
      <c r="K1516" s="315"/>
      <c r="L1516" s="316"/>
      <c r="M1516" s="300"/>
      <c r="N1516" s="308"/>
      <c r="O1516" s="300"/>
      <c r="P1516" s="312"/>
      <c r="Q1516" s="300"/>
      <c r="R1516" s="312"/>
      <c r="S1516" s="300"/>
      <c r="T1516" s="300"/>
      <c r="U1516" s="300"/>
      <c r="V1516" s="312"/>
      <c r="W1516" s="300"/>
      <c r="X1516" s="317"/>
      <c r="Y1516" s="308"/>
      <c r="Z1516" s="318"/>
      <c r="AA1516" s="308"/>
      <c r="AB1516" s="300"/>
      <c r="AC1516" s="300"/>
      <c r="AD1516" s="723"/>
      <c r="AE1516" s="723"/>
      <c r="AF1516" s="723"/>
      <c r="AG1516" s="241"/>
      <c r="AH1516" s="241"/>
      <c r="AI1516" s="241"/>
      <c r="AJ1516" s="241"/>
      <c r="AK1516" s="241"/>
      <c r="AL1516" s="241"/>
      <c r="AM1516" s="241"/>
      <c r="AN1516" s="242"/>
      <c r="AO1516" s="241"/>
      <c r="AP1516" s="242"/>
      <c r="AQ1516" s="241"/>
      <c r="AR1516" s="242"/>
      <c r="AS1516" s="241"/>
      <c r="AT1516" s="242"/>
      <c r="AU1516" s="241"/>
      <c r="AV1516" s="242"/>
      <c r="AW1516" s="241"/>
    </row>
    <row r="1517" spans="1:49" ht="26.25">
      <c r="A1517" s="312"/>
      <c r="B1517" s="312"/>
      <c r="C1517" s="312"/>
      <c r="D1517" s="312"/>
      <c r="E1517" s="312"/>
      <c r="F1517" s="313"/>
      <c r="G1517" s="304"/>
      <c r="H1517" s="314"/>
      <c r="I1517" s="300"/>
      <c r="J1517" s="315"/>
      <c r="K1517" s="315"/>
      <c r="L1517" s="316"/>
      <c r="M1517" s="300"/>
      <c r="N1517" s="308"/>
      <c r="O1517" s="300"/>
      <c r="P1517" s="312"/>
      <c r="Q1517" s="300"/>
      <c r="R1517" s="312"/>
      <c r="S1517" s="300"/>
      <c r="T1517" s="300"/>
      <c r="U1517" s="300"/>
      <c r="V1517" s="312"/>
      <c r="W1517" s="300"/>
      <c r="X1517" s="317"/>
      <c r="Y1517" s="308"/>
      <c r="Z1517" s="318"/>
      <c r="AA1517" s="308"/>
      <c r="AB1517" s="300"/>
      <c r="AC1517" s="300"/>
      <c r="AD1517" s="723"/>
      <c r="AE1517" s="723"/>
      <c r="AF1517" s="723"/>
      <c r="AG1517" s="241"/>
      <c r="AH1517" s="241"/>
      <c r="AI1517" s="241"/>
      <c r="AJ1517" s="241"/>
      <c r="AK1517" s="241"/>
      <c r="AL1517" s="241"/>
      <c r="AM1517" s="241"/>
      <c r="AN1517" s="242"/>
      <c r="AO1517" s="241"/>
      <c r="AP1517" s="242"/>
      <c r="AQ1517" s="241"/>
      <c r="AR1517" s="242"/>
      <c r="AS1517" s="241"/>
      <c r="AT1517" s="242"/>
      <c r="AU1517" s="241"/>
      <c r="AV1517" s="242"/>
      <c r="AW1517" s="241"/>
    </row>
    <row r="1518" spans="1:49" ht="26.25">
      <c r="A1518" s="312"/>
      <c r="B1518" s="312"/>
      <c r="C1518" s="312"/>
      <c r="D1518" s="312"/>
      <c r="E1518" s="312"/>
      <c r="F1518" s="313"/>
      <c r="G1518" s="304"/>
      <c r="H1518" s="314"/>
      <c r="I1518" s="300"/>
      <c r="J1518" s="315"/>
      <c r="K1518" s="315"/>
      <c r="L1518" s="316"/>
      <c r="M1518" s="300"/>
      <c r="N1518" s="308"/>
      <c r="O1518" s="300"/>
      <c r="P1518" s="312"/>
      <c r="Q1518" s="300"/>
      <c r="R1518" s="312"/>
      <c r="S1518" s="300"/>
      <c r="T1518" s="300"/>
      <c r="U1518" s="300"/>
      <c r="V1518" s="312"/>
      <c r="W1518" s="300"/>
      <c r="X1518" s="317"/>
      <c r="Y1518" s="308"/>
      <c r="Z1518" s="318"/>
      <c r="AA1518" s="308"/>
      <c r="AB1518" s="300"/>
      <c r="AC1518" s="300"/>
      <c r="AD1518" s="723"/>
      <c r="AE1518" s="723"/>
      <c r="AF1518" s="723"/>
      <c r="AG1518" s="241"/>
      <c r="AH1518" s="241"/>
      <c r="AI1518" s="241"/>
      <c r="AJ1518" s="241"/>
      <c r="AK1518" s="241"/>
      <c r="AL1518" s="241"/>
      <c r="AM1518" s="241"/>
      <c r="AN1518" s="242"/>
      <c r="AO1518" s="241"/>
      <c r="AP1518" s="242"/>
      <c r="AQ1518" s="241"/>
      <c r="AR1518" s="242"/>
      <c r="AS1518" s="241"/>
      <c r="AT1518" s="242"/>
      <c r="AU1518" s="241"/>
      <c r="AV1518" s="242"/>
      <c r="AW1518" s="241"/>
    </row>
    <row r="1519" spans="1:49" ht="26.25">
      <c r="A1519" s="312"/>
      <c r="B1519" s="312"/>
      <c r="C1519" s="312"/>
      <c r="D1519" s="312"/>
      <c r="E1519" s="312"/>
      <c r="F1519" s="313"/>
      <c r="G1519" s="304"/>
      <c r="H1519" s="314"/>
      <c r="I1519" s="300"/>
      <c r="J1519" s="315"/>
      <c r="K1519" s="315"/>
      <c r="L1519" s="316"/>
      <c r="M1519" s="300"/>
      <c r="N1519" s="308"/>
      <c r="O1519" s="300"/>
      <c r="P1519" s="312"/>
      <c r="Q1519" s="300"/>
      <c r="R1519" s="312"/>
      <c r="S1519" s="300"/>
      <c r="T1519" s="300"/>
      <c r="U1519" s="300"/>
      <c r="V1519" s="312"/>
      <c r="W1519" s="300"/>
      <c r="X1519" s="317"/>
      <c r="Y1519" s="308"/>
      <c r="Z1519" s="318"/>
      <c r="AA1519" s="308"/>
      <c r="AB1519" s="300"/>
      <c r="AC1519" s="300"/>
      <c r="AD1519" s="723"/>
      <c r="AE1519" s="723"/>
      <c r="AF1519" s="723"/>
      <c r="AG1519" s="241"/>
      <c r="AH1519" s="241"/>
      <c r="AI1519" s="241"/>
      <c r="AJ1519" s="241"/>
      <c r="AK1519" s="241"/>
      <c r="AL1519" s="241"/>
      <c r="AM1519" s="241"/>
      <c r="AN1519" s="242"/>
      <c r="AO1519" s="241"/>
      <c r="AP1519" s="242"/>
      <c r="AQ1519" s="241"/>
      <c r="AR1519" s="242"/>
      <c r="AS1519" s="241"/>
      <c r="AT1519" s="242"/>
      <c r="AU1519" s="241"/>
      <c r="AV1519" s="242"/>
      <c r="AW1519" s="241"/>
    </row>
    <row r="1520" spans="1:49" ht="26.25">
      <c r="A1520" s="312"/>
      <c r="B1520" s="312"/>
      <c r="C1520" s="312"/>
      <c r="D1520" s="312"/>
      <c r="E1520" s="312"/>
      <c r="F1520" s="313"/>
      <c r="G1520" s="304"/>
      <c r="H1520" s="314"/>
      <c r="I1520" s="300"/>
      <c r="J1520" s="315"/>
      <c r="K1520" s="315"/>
      <c r="L1520" s="316"/>
      <c r="M1520" s="300"/>
      <c r="N1520" s="308"/>
      <c r="O1520" s="300"/>
      <c r="P1520" s="312"/>
      <c r="Q1520" s="300"/>
      <c r="R1520" s="312"/>
      <c r="S1520" s="300"/>
      <c r="T1520" s="300"/>
      <c r="U1520" s="300"/>
      <c r="V1520" s="312"/>
      <c r="W1520" s="300"/>
      <c r="X1520" s="317"/>
      <c r="Y1520" s="308"/>
      <c r="Z1520" s="318"/>
      <c r="AA1520" s="308"/>
      <c r="AB1520" s="300"/>
      <c r="AC1520" s="300"/>
      <c r="AD1520" s="723"/>
      <c r="AE1520" s="723"/>
      <c r="AF1520" s="723"/>
      <c r="AG1520" s="241"/>
      <c r="AH1520" s="241"/>
      <c r="AI1520" s="241"/>
      <c r="AJ1520" s="241"/>
      <c r="AK1520" s="241"/>
      <c r="AL1520" s="241"/>
      <c r="AM1520" s="241"/>
      <c r="AN1520" s="242"/>
      <c r="AO1520" s="241"/>
      <c r="AP1520" s="242"/>
      <c r="AQ1520" s="241"/>
      <c r="AR1520" s="242"/>
      <c r="AS1520" s="241"/>
      <c r="AT1520" s="242"/>
      <c r="AU1520" s="241"/>
      <c r="AV1520" s="242"/>
      <c r="AW1520" s="241"/>
    </row>
    <row r="1521" spans="1:49" ht="26.25">
      <c r="A1521" s="312"/>
      <c r="B1521" s="312"/>
      <c r="C1521" s="312"/>
      <c r="D1521" s="312"/>
      <c r="E1521" s="312"/>
      <c r="F1521" s="313"/>
      <c r="G1521" s="304"/>
      <c r="H1521" s="314"/>
      <c r="I1521" s="300"/>
      <c r="J1521" s="315"/>
      <c r="K1521" s="315"/>
      <c r="L1521" s="316"/>
      <c r="M1521" s="300"/>
      <c r="N1521" s="308"/>
      <c r="O1521" s="300"/>
      <c r="P1521" s="312"/>
      <c r="Q1521" s="300"/>
      <c r="R1521" s="312"/>
      <c r="S1521" s="300"/>
      <c r="T1521" s="300"/>
      <c r="U1521" s="300"/>
      <c r="V1521" s="312"/>
      <c r="W1521" s="300"/>
      <c r="X1521" s="317"/>
      <c r="Y1521" s="308"/>
      <c r="Z1521" s="318"/>
      <c r="AA1521" s="308"/>
      <c r="AB1521" s="300"/>
      <c r="AC1521" s="300"/>
      <c r="AD1521" s="723"/>
      <c r="AE1521" s="723"/>
      <c r="AF1521" s="723"/>
      <c r="AG1521" s="241"/>
      <c r="AH1521" s="241"/>
      <c r="AI1521" s="241"/>
      <c r="AJ1521" s="241"/>
      <c r="AK1521" s="241"/>
      <c r="AL1521" s="241"/>
      <c r="AM1521" s="241"/>
      <c r="AN1521" s="242"/>
      <c r="AO1521" s="241"/>
      <c r="AP1521" s="242"/>
      <c r="AQ1521" s="241"/>
      <c r="AR1521" s="242"/>
      <c r="AS1521" s="241"/>
      <c r="AT1521" s="242"/>
      <c r="AU1521" s="241"/>
      <c r="AV1521" s="242"/>
      <c r="AW1521" s="241"/>
    </row>
    <row r="1522" spans="1:49" ht="26.25">
      <c r="A1522" s="312"/>
      <c r="B1522" s="312"/>
      <c r="C1522" s="312"/>
      <c r="D1522" s="312"/>
      <c r="E1522" s="312"/>
      <c r="F1522" s="313"/>
      <c r="G1522" s="304"/>
      <c r="H1522" s="314"/>
      <c r="I1522" s="300"/>
      <c r="J1522" s="315"/>
      <c r="K1522" s="315"/>
      <c r="L1522" s="316"/>
      <c r="M1522" s="300"/>
      <c r="N1522" s="308"/>
      <c r="O1522" s="300"/>
      <c r="P1522" s="312"/>
      <c r="Q1522" s="300"/>
      <c r="R1522" s="312"/>
      <c r="S1522" s="300"/>
      <c r="T1522" s="300"/>
      <c r="U1522" s="300"/>
      <c r="V1522" s="312"/>
      <c r="W1522" s="300"/>
      <c r="X1522" s="317"/>
      <c r="Y1522" s="308"/>
      <c r="Z1522" s="318"/>
      <c r="AA1522" s="308"/>
      <c r="AB1522" s="300"/>
      <c r="AC1522" s="300"/>
      <c r="AD1522" s="723"/>
      <c r="AE1522" s="723"/>
      <c r="AF1522" s="723"/>
      <c r="AG1522" s="241"/>
      <c r="AH1522" s="241"/>
      <c r="AI1522" s="241"/>
      <c r="AJ1522" s="241"/>
      <c r="AK1522" s="241"/>
      <c r="AL1522" s="241"/>
      <c r="AM1522" s="241"/>
      <c r="AN1522" s="242"/>
      <c r="AO1522" s="241"/>
      <c r="AP1522" s="242"/>
      <c r="AQ1522" s="241"/>
      <c r="AR1522" s="242"/>
      <c r="AS1522" s="241"/>
      <c r="AT1522" s="242"/>
      <c r="AU1522" s="241"/>
      <c r="AV1522" s="242"/>
      <c r="AW1522" s="241"/>
    </row>
    <row r="1523" spans="1:49" ht="26.25">
      <c r="A1523" s="312"/>
      <c r="B1523" s="312"/>
      <c r="C1523" s="312"/>
      <c r="D1523" s="312"/>
      <c r="E1523" s="312"/>
      <c r="F1523" s="313"/>
      <c r="G1523" s="304"/>
      <c r="H1523" s="314"/>
      <c r="I1523" s="300"/>
      <c r="J1523" s="315"/>
      <c r="K1523" s="315"/>
      <c r="L1523" s="316"/>
      <c r="M1523" s="300"/>
      <c r="N1523" s="308"/>
      <c r="O1523" s="300"/>
      <c r="P1523" s="312"/>
      <c r="Q1523" s="300"/>
      <c r="R1523" s="312"/>
      <c r="S1523" s="300"/>
      <c r="T1523" s="300"/>
      <c r="U1523" s="300"/>
      <c r="V1523" s="312"/>
      <c r="W1523" s="300"/>
      <c r="X1523" s="317"/>
      <c r="Y1523" s="308"/>
      <c r="Z1523" s="318"/>
      <c r="AA1523" s="308"/>
      <c r="AB1523" s="300"/>
      <c r="AC1523" s="300"/>
      <c r="AD1523" s="723"/>
      <c r="AE1523" s="723"/>
      <c r="AF1523" s="723"/>
      <c r="AG1523" s="241"/>
      <c r="AH1523" s="241"/>
      <c r="AI1523" s="241"/>
      <c r="AJ1523" s="241"/>
      <c r="AK1523" s="241"/>
      <c r="AL1523" s="241"/>
      <c r="AM1523" s="241"/>
      <c r="AN1523" s="242"/>
      <c r="AO1523" s="241"/>
      <c r="AP1523" s="242"/>
      <c r="AQ1523" s="241"/>
      <c r="AR1523" s="242"/>
      <c r="AS1523" s="241"/>
      <c r="AT1523" s="242"/>
      <c r="AU1523" s="241"/>
      <c r="AV1523" s="242"/>
      <c r="AW1523" s="241"/>
    </row>
    <row r="1524" spans="1:49" ht="26.25">
      <c r="A1524" s="312"/>
      <c r="B1524" s="312"/>
      <c r="C1524" s="312"/>
      <c r="D1524" s="312"/>
      <c r="E1524" s="312"/>
      <c r="F1524" s="313"/>
      <c r="G1524" s="304"/>
      <c r="H1524" s="314"/>
      <c r="I1524" s="300"/>
      <c r="J1524" s="315"/>
      <c r="K1524" s="315"/>
      <c r="L1524" s="316"/>
      <c r="M1524" s="300"/>
      <c r="N1524" s="308"/>
      <c r="O1524" s="300"/>
      <c r="P1524" s="312"/>
      <c r="Q1524" s="300"/>
      <c r="R1524" s="312"/>
      <c r="S1524" s="300"/>
      <c r="T1524" s="300"/>
      <c r="U1524" s="300"/>
      <c r="V1524" s="312"/>
      <c r="W1524" s="300"/>
      <c r="X1524" s="317"/>
      <c r="Y1524" s="308"/>
      <c r="Z1524" s="318"/>
      <c r="AA1524" s="308"/>
      <c r="AB1524" s="300"/>
      <c r="AC1524" s="300"/>
      <c r="AD1524" s="723"/>
      <c r="AE1524" s="723"/>
      <c r="AF1524" s="723"/>
      <c r="AG1524" s="241"/>
      <c r="AH1524" s="241"/>
      <c r="AI1524" s="241"/>
      <c r="AJ1524" s="241"/>
      <c r="AK1524" s="241"/>
      <c r="AL1524" s="241"/>
      <c r="AM1524" s="241"/>
      <c r="AN1524" s="242"/>
      <c r="AO1524" s="241"/>
      <c r="AP1524" s="242"/>
      <c r="AQ1524" s="241"/>
      <c r="AR1524" s="242"/>
      <c r="AS1524" s="241"/>
      <c r="AT1524" s="242"/>
      <c r="AU1524" s="241"/>
      <c r="AV1524" s="242"/>
      <c r="AW1524" s="241"/>
    </row>
    <row r="1525" spans="1:49" ht="26.25">
      <c r="A1525" s="312"/>
      <c r="B1525" s="312"/>
      <c r="C1525" s="312"/>
      <c r="D1525" s="312"/>
      <c r="E1525" s="312"/>
      <c r="F1525" s="313"/>
      <c r="G1525" s="304"/>
      <c r="H1525" s="314"/>
      <c r="I1525" s="300"/>
      <c r="J1525" s="315"/>
      <c r="K1525" s="315"/>
      <c r="L1525" s="316"/>
      <c r="M1525" s="300"/>
      <c r="N1525" s="308"/>
      <c r="O1525" s="300"/>
      <c r="P1525" s="312"/>
      <c r="Q1525" s="300"/>
      <c r="R1525" s="312"/>
      <c r="S1525" s="300"/>
      <c r="T1525" s="300"/>
      <c r="U1525" s="300"/>
      <c r="V1525" s="312"/>
      <c r="W1525" s="300"/>
      <c r="X1525" s="317"/>
      <c r="Y1525" s="308"/>
      <c r="Z1525" s="318"/>
      <c r="AA1525" s="308"/>
      <c r="AB1525" s="300"/>
      <c r="AC1525" s="300"/>
      <c r="AD1525" s="723"/>
      <c r="AE1525" s="723"/>
      <c r="AF1525" s="723"/>
      <c r="AG1525" s="241"/>
      <c r="AH1525" s="241"/>
      <c r="AI1525" s="241"/>
      <c r="AJ1525" s="241"/>
      <c r="AK1525" s="241"/>
      <c r="AL1525" s="241"/>
      <c r="AM1525" s="241"/>
      <c r="AN1525" s="242"/>
      <c r="AO1525" s="241"/>
      <c r="AP1525" s="242"/>
      <c r="AQ1525" s="241"/>
      <c r="AR1525" s="242"/>
      <c r="AS1525" s="241"/>
      <c r="AT1525" s="242"/>
      <c r="AU1525" s="241"/>
      <c r="AV1525" s="242"/>
      <c r="AW1525" s="241"/>
    </row>
    <row r="1526" spans="1:49" ht="26.25">
      <c r="A1526" s="312"/>
      <c r="B1526" s="312"/>
      <c r="C1526" s="312"/>
      <c r="D1526" s="312"/>
      <c r="E1526" s="312"/>
      <c r="F1526" s="313"/>
      <c r="G1526" s="304"/>
      <c r="H1526" s="314"/>
      <c r="I1526" s="300"/>
      <c r="J1526" s="315"/>
      <c r="K1526" s="315"/>
      <c r="L1526" s="316"/>
      <c r="M1526" s="300"/>
      <c r="N1526" s="308"/>
      <c r="O1526" s="300"/>
      <c r="P1526" s="312"/>
      <c r="Q1526" s="300"/>
      <c r="R1526" s="312"/>
      <c r="S1526" s="300"/>
      <c r="T1526" s="300"/>
      <c r="U1526" s="300"/>
      <c r="V1526" s="312"/>
      <c r="W1526" s="300"/>
      <c r="X1526" s="317"/>
      <c r="Y1526" s="308"/>
      <c r="Z1526" s="318"/>
      <c r="AA1526" s="308"/>
      <c r="AB1526" s="300"/>
      <c r="AC1526" s="300"/>
      <c r="AD1526" s="723"/>
      <c r="AE1526" s="723"/>
      <c r="AF1526" s="723"/>
      <c r="AG1526" s="241"/>
      <c r="AH1526" s="241"/>
      <c r="AI1526" s="241"/>
      <c r="AJ1526" s="241"/>
      <c r="AK1526" s="241"/>
      <c r="AL1526" s="241"/>
      <c r="AM1526" s="241"/>
      <c r="AN1526" s="242"/>
      <c r="AO1526" s="241"/>
      <c r="AP1526" s="242"/>
      <c r="AQ1526" s="241"/>
      <c r="AR1526" s="242"/>
      <c r="AS1526" s="241"/>
      <c r="AT1526" s="242"/>
      <c r="AU1526" s="241"/>
      <c r="AV1526" s="242"/>
      <c r="AW1526" s="241"/>
    </row>
    <row r="1527" spans="1:49" ht="26.25">
      <c r="A1527" s="312"/>
      <c r="B1527" s="312"/>
      <c r="C1527" s="312"/>
      <c r="D1527" s="312"/>
      <c r="E1527" s="312"/>
      <c r="F1527" s="313"/>
      <c r="G1527" s="304"/>
      <c r="H1527" s="314"/>
      <c r="I1527" s="300"/>
      <c r="J1527" s="315"/>
      <c r="K1527" s="315"/>
      <c r="L1527" s="316"/>
      <c r="M1527" s="300"/>
      <c r="N1527" s="308"/>
      <c r="O1527" s="300"/>
      <c r="P1527" s="312"/>
      <c r="Q1527" s="300"/>
      <c r="R1527" s="312"/>
      <c r="S1527" s="300"/>
      <c r="T1527" s="300"/>
      <c r="U1527" s="300"/>
      <c r="V1527" s="312"/>
      <c r="W1527" s="300"/>
      <c r="X1527" s="317"/>
      <c r="Y1527" s="308"/>
      <c r="Z1527" s="318"/>
      <c r="AA1527" s="308"/>
      <c r="AB1527" s="300"/>
      <c r="AC1527" s="300"/>
      <c r="AD1527" s="723"/>
      <c r="AE1527" s="723"/>
      <c r="AF1527" s="723"/>
      <c r="AG1527" s="241"/>
      <c r="AH1527" s="241"/>
      <c r="AI1527" s="241"/>
      <c r="AJ1527" s="241"/>
      <c r="AK1527" s="241"/>
      <c r="AL1527" s="241"/>
      <c r="AM1527" s="241"/>
      <c r="AN1527" s="242"/>
      <c r="AO1527" s="241"/>
      <c r="AP1527" s="242"/>
      <c r="AQ1527" s="241"/>
      <c r="AR1527" s="242"/>
      <c r="AS1527" s="241"/>
      <c r="AT1527" s="242"/>
      <c r="AU1527" s="241"/>
      <c r="AV1527" s="242"/>
      <c r="AW1527" s="241"/>
    </row>
    <row r="1528" spans="1:49" ht="26.25">
      <c r="A1528" s="312"/>
      <c r="B1528" s="312"/>
      <c r="C1528" s="312"/>
      <c r="D1528" s="312"/>
      <c r="E1528" s="312"/>
      <c r="F1528" s="313"/>
      <c r="G1528" s="304"/>
      <c r="H1528" s="314"/>
      <c r="I1528" s="300"/>
      <c r="J1528" s="315"/>
      <c r="K1528" s="315"/>
      <c r="L1528" s="316"/>
      <c r="M1528" s="300"/>
      <c r="N1528" s="308"/>
      <c r="O1528" s="300"/>
      <c r="P1528" s="312"/>
      <c r="Q1528" s="300"/>
      <c r="R1528" s="312"/>
      <c r="S1528" s="300"/>
      <c r="T1528" s="300"/>
      <c r="U1528" s="300"/>
      <c r="V1528" s="312"/>
      <c r="W1528" s="300"/>
      <c r="X1528" s="317"/>
      <c r="Y1528" s="308"/>
      <c r="Z1528" s="318"/>
      <c r="AA1528" s="308"/>
      <c r="AB1528" s="300"/>
      <c r="AC1528" s="300"/>
      <c r="AD1528" s="723"/>
      <c r="AE1528" s="723"/>
      <c r="AF1528" s="723"/>
      <c r="AG1528" s="241"/>
      <c r="AH1528" s="241"/>
      <c r="AI1528" s="241"/>
      <c r="AJ1528" s="241"/>
      <c r="AK1528" s="241"/>
      <c r="AL1528" s="241"/>
      <c r="AM1528" s="241"/>
      <c r="AN1528" s="242"/>
      <c r="AO1528" s="241"/>
      <c r="AP1528" s="242"/>
      <c r="AQ1528" s="241"/>
      <c r="AR1528" s="242"/>
      <c r="AS1528" s="241"/>
      <c r="AT1528" s="242"/>
      <c r="AU1528" s="241"/>
      <c r="AV1528" s="242"/>
      <c r="AW1528" s="241"/>
    </row>
    <row r="1529" spans="1:49" ht="26.25">
      <c r="A1529" s="312"/>
      <c r="B1529" s="312"/>
      <c r="C1529" s="312"/>
      <c r="D1529" s="312"/>
      <c r="E1529" s="312"/>
      <c r="F1529" s="313"/>
      <c r="G1529" s="304"/>
      <c r="H1529" s="314"/>
      <c r="I1529" s="300"/>
      <c r="J1529" s="315"/>
      <c r="K1529" s="315"/>
      <c r="L1529" s="316"/>
      <c r="M1529" s="300"/>
      <c r="N1529" s="308"/>
      <c r="O1529" s="300"/>
      <c r="P1529" s="312"/>
      <c r="Q1529" s="300"/>
      <c r="R1529" s="312"/>
      <c r="S1529" s="300"/>
      <c r="T1529" s="300"/>
      <c r="U1529" s="300"/>
      <c r="V1529" s="312"/>
      <c r="W1529" s="300"/>
      <c r="X1529" s="317"/>
      <c r="Y1529" s="308"/>
      <c r="Z1529" s="318"/>
      <c r="AA1529" s="308"/>
      <c r="AB1529" s="300"/>
      <c r="AC1529" s="300"/>
      <c r="AD1529" s="723"/>
      <c r="AE1529" s="723"/>
      <c r="AF1529" s="723"/>
      <c r="AG1529" s="241"/>
      <c r="AH1529" s="241"/>
      <c r="AI1529" s="241"/>
      <c r="AJ1529" s="241"/>
      <c r="AK1529" s="241"/>
      <c r="AL1529" s="241"/>
      <c r="AM1529" s="241"/>
      <c r="AN1529" s="242"/>
      <c r="AO1529" s="241"/>
      <c r="AP1529" s="242"/>
      <c r="AQ1529" s="241"/>
      <c r="AR1529" s="242"/>
      <c r="AS1529" s="241"/>
      <c r="AT1529" s="242"/>
      <c r="AU1529" s="241"/>
      <c r="AV1529" s="242"/>
      <c r="AW1529" s="241"/>
    </row>
    <row r="1530" spans="1:49" ht="26.25">
      <c r="A1530" s="312"/>
      <c r="B1530" s="312"/>
      <c r="C1530" s="312"/>
      <c r="D1530" s="312"/>
      <c r="E1530" s="312"/>
      <c r="F1530" s="313"/>
      <c r="G1530" s="304"/>
      <c r="H1530" s="314"/>
      <c r="I1530" s="300"/>
      <c r="J1530" s="315"/>
      <c r="K1530" s="315"/>
      <c r="L1530" s="316"/>
      <c r="M1530" s="300"/>
      <c r="N1530" s="308"/>
      <c r="O1530" s="300"/>
      <c r="P1530" s="312"/>
      <c r="Q1530" s="300"/>
      <c r="R1530" s="312"/>
      <c r="S1530" s="300"/>
      <c r="T1530" s="300"/>
      <c r="U1530" s="300"/>
      <c r="V1530" s="312"/>
      <c r="W1530" s="300"/>
      <c r="X1530" s="317"/>
      <c r="Y1530" s="308"/>
      <c r="Z1530" s="318"/>
      <c r="AA1530" s="308"/>
      <c r="AB1530" s="300"/>
      <c r="AC1530" s="300"/>
      <c r="AD1530" s="723"/>
      <c r="AE1530" s="723"/>
      <c r="AF1530" s="723"/>
      <c r="AG1530" s="241"/>
      <c r="AH1530" s="241"/>
      <c r="AI1530" s="241"/>
      <c r="AJ1530" s="241"/>
      <c r="AK1530" s="241"/>
      <c r="AL1530" s="241"/>
      <c r="AM1530" s="241"/>
      <c r="AN1530" s="242"/>
      <c r="AO1530" s="241"/>
      <c r="AP1530" s="242"/>
      <c r="AQ1530" s="241"/>
      <c r="AR1530" s="242"/>
      <c r="AS1530" s="241"/>
      <c r="AT1530" s="242"/>
      <c r="AU1530" s="241"/>
      <c r="AV1530" s="242"/>
      <c r="AW1530" s="241"/>
    </row>
    <row r="1531" spans="1:49" ht="26.25">
      <c r="A1531" s="312"/>
      <c r="B1531" s="312"/>
      <c r="C1531" s="312"/>
      <c r="D1531" s="312"/>
      <c r="E1531" s="312"/>
      <c r="F1531" s="313"/>
      <c r="G1531" s="304"/>
      <c r="H1531" s="314"/>
      <c r="I1531" s="300"/>
      <c r="J1531" s="315"/>
      <c r="K1531" s="315"/>
      <c r="L1531" s="316"/>
      <c r="M1531" s="300"/>
      <c r="N1531" s="308"/>
      <c r="O1531" s="300"/>
      <c r="P1531" s="312"/>
      <c r="Q1531" s="300"/>
      <c r="R1531" s="312"/>
      <c r="S1531" s="300"/>
      <c r="T1531" s="300"/>
      <c r="U1531" s="300"/>
      <c r="V1531" s="312"/>
      <c r="W1531" s="300"/>
      <c r="X1531" s="317"/>
      <c r="Y1531" s="308"/>
      <c r="Z1531" s="318"/>
      <c r="AA1531" s="308"/>
      <c r="AB1531" s="300"/>
      <c r="AC1531" s="300"/>
      <c r="AD1531" s="723"/>
      <c r="AE1531" s="723"/>
      <c r="AF1531" s="723"/>
      <c r="AG1531" s="241"/>
      <c r="AH1531" s="241"/>
      <c r="AI1531" s="241"/>
      <c r="AJ1531" s="241"/>
      <c r="AK1531" s="241"/>
      <c r="AL1531" s="241"/>
      <c r="AM1531" s="241"/>
      <c r="AN1531" s="242"/>
      <c r="AO1531" s="241"/>
      <c r="AP1531" s="242"/>
      <c r="AQ1531" s="241"/>
      <c r="AR1531" s="242"/>
      <c r="AS1531" s="241"/>
      <c r="AT1531" s="242"/>
      <c r="AU1531" s="241"/>
      <c r="AV1531" s="242"/>
      <c r="AW1531" s="241"/>
    </row>
    <row r="1532" spans="1:49" ht="26.25">
      <c r="A1532" s="312"/>
      <c r="B1532" s="312"/>
      <c r="C1532" s="312"/>
      <c r="D1532" s="312"/>
      <c r="E1532" s="312"/>
      <c r="F1532" s="313"/>
      <c r="G1532" s="304"/>
      <c r="H1532" s="314"/>
      <c r="I1532" s="300"/>
      <c r="J1532" s="315"/>
      <c r="K1532" s="315"/>
      <c r="L1532" s="316"/>
      <c r="M1532" s="300"/>
      <c r="N1532" s="308"/>
      <c r="O1532" s="300"/>
      <c r="P1532" s="312"/>
      <c r="Q1532" s="300"/>
      <c r="R1532" s="312"/>
      <c r="S1532" s="300"/>
      <c r="T1532" s="300"/>
      <c r="U1532" s="300"/>
      <c r="V1532" s="312"/>
      <c r="W1532" s="300"/>
      <c r="X1532" s="317"/>
      <c r="Y1532" s="308"/>
      <c r="Z1532" s="318"/>
      <c r="AA1532" s="308"/>
      <c r="AB1532" s="300"/>
      <c r="AC1532" s="300"/>
      <c r="AD1532" s="723"/>
      <c r="AE1532" s="723"/>
      <c r="AF1532" s="723"/>
      <c r="AG1532" s="241"/>
      <c r="AH1532" s="241"/>
      <c r="AI1532" s="241"/>
      <c r="AJ1532" s="241"/>
      <c r="AK1532" s="241"/>
      <c r="AL1532" s="241"/>
      <c r="AM1532" s="241"/>
      <c r="AN1532" s="242"/>
      <c r="AO1532" s="241"/>
      <c r="AP1532" s="242"/>
      <c r="AQ1532" s="241"/>
      <c r="AR1532" s="242"/>
      <c r="AS1532" s="241"/>
      <c r="AT1532" s="242"/>
      <c r="AU1532" s="241"/>
      <c r="AV1532" s="242"/>
      <c r="AW1532" s="241"/>
    </row>
    <row r="1533" spans="1:49" ht="26.25">
      <c r="A1533" s="312"/>
      <c r="B1533" s="312"/>
      <c r="C1533" s="312"/>
      <c r="D1533" s="312"/>
      <c r="E1533" s="312"/>
      <c r="F1533" s="313"/>
      <c r="G1533" s="304"/>
      <c r="H1533" s="314"/>
      <c r="I1533" s="300"/>
      <c r="J1533" s="315"/>
      <c r="K1533" s="315"/>
      <c r="L1533" s="316"/>
      <c r="M1533" s="300"/>
      <c r="N1533" s="308"/>
      <c r="O1533" s="300"/>
      <c r="P1533" s="312"/>
      <c r="Q1533" s="300"/>
      <c r="R1533" s="312"/>
      <c r="S1533" s="300"/>
      <c r="T1533" s="300"/>
      <c r="U1533" s="300"/>
      <c r="V1533" s="312"/>
      <c r="W1533" s="300"/>
      <c r="X1533" s="317"/>
      <c r="Y1533" s="308"/>
      <c r="Z1533" s="318"/>
      <c r="AA1533" s="308"/>
      <c r="AB1533" s="300"/>
      <c r="AC1533" s="300"/>
      <c r="AD1533" s="723"/>
      <c r="AE1533" s="723"/>
      <c r="AF1533" s="723"/>
      <c r="AG1533" s="241"/>
      <c r="AH1533" s="241"/>
      <c r="AI1533" s="241"/>
      <c r="AJ1533" s="241"/>
      <c r="AK1533" s="241"/>
      <c r="AL1533" s="241"/>
      <c r="AM1533" s="241"/>
      <c r="AN1533" s="242"/>
      <c r="AO1533" s="241"/>
      <c r="AP1533" s="242"/>
      <c r="AQ1533" s="241"/>
      <c r="AR1533" s="242"/>
      <c r="AS1533" s="241"/>
      <c r="AT1533" s="242"/>
      <c r="AU1533" s="241"/>
      <c r="AV1533" s="242"/>
      <c r="AW1533" s="241"/>
    </row>
    <row r="1534" spans="1:49" ht="26.25">
      <c r="A1534" s="312"/>
      <c r="B1534" s="312"/>
      <c r="C1534" s="312"/>
      <c r="D1534" s="312"/>
      <c r="E1534" s="312"/>
      <c r="F1534" s="313"/>
      <c r="G1534" s="304"/>
      <c r="H1534" s="314"/>
      <c r="I1534" s="300"/>
      <c r="J1534" s="315"/>
      <c r="K1534" s="315"/>
      <c r="L1534" s="316"/>
      <c r="M1534" s="300"/>
      <c r="N1534" s="308"/>
      <c r="O1534" s="300"/>
      <c r="P1534" s="312"/>
      <c r="Q1534" s="300"/>
      <c r="R1534" s="312"/>
      <c r="S1534" s="300"/>
      <c r="T1534" s="300"/>
      <c r="U1534" s="300"/>
      <c r="V1534" s="312"/>
      <c r="W1534" s="300"/>
      <c r="X1534" s="317"/>
      <c r="Y1534" s="308"/>
      <c r="Z1534" s="318"/>
      <c r="AA1534" s="308"/>
      <c r="AB1534" s="300"/>
      <c r="AC1534" s="300"/>
      <c r="AD1534" s="723"/>
      <c r="AE1534" s="723"/>
      <c r="AF1534" s="723"/>
      <c r="AG1534" s="241"/>
      <c r="AH1534" s="241"/>
      <c r="AI1534" s="241"/>
      <c r="AJ1534" s="241"/>
      <c r="AK1534" s="241"/>
      <c r="AL1534" s="241"/>
      <c r="AM1534" s="241"/>
      <c r="AN1534" s="242"/>
      <c r="AO1534" s="241"/>
      <c r="AP1534" s="242"/>
      <c r="AQ1534" s="241"/>
      <c r="AR1534" s="242"/>
      <c r="AS1534" s="241"/>
      <c r="AT1534" s="242"/>
      <c r="AU1534" s="241"/>
      <c r="AV1534" s="242"/>
      <c r="AW1534" s="241"/>
    </row>
    <row r="1535" spans="1:49" ht="26.25">
      <c r="A1535" s="312"/>
      <c r="B1535" s="312"/>
      <c r="C1535" s="312"/>
      <c r="D1535" s="312"/>
      <c r="E1535" s="312"/>
      <c r="F1535" s="313"/>
      <c r="G1535" s="304"/>
      <c r="H1535" s="314"/>
      <c r="I1535" s="300"/>
      <c r="J1535" s="315"/>
      <c r="K1535" s="315"/>
      <c r="L1535" s="316"/>
      <c r="M1535" s="300"/>
      <c r="N1535" s="308"/>
      <c r="O1535" s="300"/>
      <c r="P1535" s="312"/>
      <c r="Q1535" s="300"/>
      <c r="R1535" s="312"/>
      <c r="S1535" s="300"/>
      <c r="T1535" s="300"/>
      <c r="U1535" s="300"/>
      <c r="V1535" s="312"/>
      <c r="W1535" s="300"/>
      <c r="X1535" s="317"/>
      <c r="Y1535" s="308"/>
      <c r="Z1535" s="318"/>
      <c r="AA1535" s="308"/>
      <c r="AB1535" s="300"/>
      <c r="AC1535" s="300"/>
      <c r="AD1535" s="723"/>
      <c r="AE1535" s="723"/>
      <c r="AF1535" s="723"/>
      <c r="AG1535" s="241"/>
      <c r="AH1535" s="241"/>
      <c r="AI1535" s="241"/>
      <c r="AJ1535" s="241"/>
      <c r="AK1535" s="241"/>
      <c r="AL1535" s="241"/>
      <c r="AM1535" s="241"/>
      <c r="AN1535" s="242"/>
      <c r="AO1535" s="241"/>
      <c r="AP1535" s="242"/>
      <c r="AQ1535" s="241"/>
      <c r="AR1535" s="242"/>
      <c r="AS1535" s="241"/>
      <c r="AT1535" s="242"/>
      <c r="AU1535" s="241"/>
      <c r="AV1535" s="242"/>
      <c r="AW1535" s="241"/>
    </row>
    <row r="1536" spans="1:49" ht="26.25">
      <c r="A1536" s="312"/>
      <c r="B1536" s="312"/>
      <c r="C1536" s="312"/>
      <c r="D1536" s="312"/>
      <c r="E1536" s="312"/>
      <c r="F1536" s="313"/>
      <c r="G1536" s="304"/>
      <c r="H1536" s="314"/>
      <c r="I1536" s="300"/>
      <c r="J1536" s="315"/>
      <c r="K1536" s="315"/>
      <c r="L1536" s="316"/>
      <c r="M1536" s="300"/>
      <c r="N1536" s="308"/>
      <c r="O1536" s="300"/>
      <c r="P1536" s="312"/>
      <c r="Q1536" s="300"/>
      <c r="R1536" s="312"/>
      <c r="S1536" s="300"/>
      <c r="T1536" s="300"/>
      <c r="U1536" s="300"/>
      <c r="V1536" s="312"/>
      <c r="W1536" s="300"/>
      <c r="X1536" s="317"/>
      <c r="Y1536" s="308"/>
      <c r="Z1536" s="318"/>
      <c r="AA1536" s="308"/>
      <c r="AB1536" s="300"/>
      <c r="AC1536" s="300"/>
      <c r="AD1536" s="723"/>
      <c r="AE1536" s="723"/>
      <c r="AF1536" s="723"/>
      <c r="AG1536" s="241"/>
      <c r="AH1536" s="241"/>
      <c r="AI1536" s="241"/>
      <c r="AJ1536" s="241"/>
      <c r="AK1536" s="241"/>
      <c r="AL1536" s="241"/>
      <c r="AM1536" s="241"/>
      <c r="AN1536" s="242"/>
      <c r="AO1536" s="241"/>
      <c r="AP1536" s="242"/>
      <c r="AQ1536" s="241"/>
      <c r="AR1536" s="242"/>
      <c r="AS1536" s="241"/>
      <c r="AT1536" s="242"/>
      <c r="AU1536" s="241"/>
      <c r="AV1536" s="242"/>
      <c r="AW1536" s="241"/>
    </row>
    <row r="1537" spans="1:49" ht="26.25">
      <c r="A1537" s="312"/>
      <c r="B1537" s="312"/>
      <c r="C1537" s="312"/>
      <c r="D1537" s="312"/>
      <c r="E1537" s="312"/>
      <c r="F1537" s="313"/>
      <c r="G1537" s="304"/>
      <c r="H1537" s="314"/>
      <c r="I1537" s="300"/>
      <c r="J1537" s="315"/>
      <c r="K1537" s="315"/>
      <c r="L1537" s="316"/>
      <c r="M1537" s="300"/>
      <c r="N1537" s="308"/>
      <c r="O1537" s="300"/>
      <c r="P1537" s="312"/>
      <c r="Q1537" s="300"/>
      <c r="R1537" s="312"/>
      <c r="S1537" s="300"/>
      <c r="T1537" s="300"/>
      <c r="U1537" s="300"/>
      <c r="V1537" s="312"/>
      <c r="W1537" s="300"/>
      <c r="X1537" s="317"/>
      <c r="Y1537" s="308"/>
      <c r="Z1537" s="318"/>
      <c r="AA1537" s="308"/>
      <c r="AB1537" s="300"/>
      <c r="AC1537" s="300"/>
      <c r="AD1537" s="723"/>
      <c r="AE1537" s="723"/>
      <c r="AF1537" s="723"/>
      <c r="AG1537" s="241"/>
      <c r="AH1537" s="241"/>
      <c r="AI1537" s="241"/>
      <c r="AJ1537" s="241"/>
      <c r="AK1537" s="241"/>
      <c r="AL1537" s="241"/>
      <c r="AM1537" s="241"/>
      <c r="AN1537" s="242"/>
      <c r="AO1537" s="241"/>
      <c r="AP1537" s="242"/>
      <c r="AQ1537" s="241"/>
      <c r="AR1537" s="242"/>
      <c r="AS1537" s="241"/>
      <c r="AT1537" s="242"/>
      <c r="AU1537" s="241"/>
      <c r="AV1537" s="242"/>
      <c r="AW1537" s="241"/>
    </row>
    <row r="1538" spans="1:49" ht="26.25">
      <c r="A1538" s="312"/>
      <c r="B1538" s="312"/>
      <c r="C1538" s="312"/>
      <c r="D1538" s="312"/>
      <c r="E1538" s="312"/>
      <c r="F1538" s="313"/>
      <c r="G1538" s="304"/>
      <c r="H1538" s="314"/>
      <c r="I1538" s="300"/>
      <c r="J1538" s="315"/>
      <c r="K1538" s="315"/>
      <c r="L1538" s="316"/>
      <c r="M1538" s="300"/>
      <c r="N1538" s="308"/>
      <c r="O1538" s="300"/>
      <c r="P1538" s="312"/>
      <c r="Q1538" s="300"/>
      <c r="R1538" s="312"/>
      <c r="S1538" s="300"/>
      <c r="T1538" s="300"/>
      <c r="U1538" s="300"/>
      <c r="V1538" s="312"/>
      <c r="W1538" s="300"/>
      <c r="X1538" s="317"/>
      <c r="Y1538" s="308"/>
      <c r="Z1538" s="318"/>
      <c r="AA1538" s="308"/>
      <c r="AB1538" s="300"/>
      <c r="AC1538" s="300"/>
      <c r="AD1538" s="723"/>
      <c r="AE1538" s="723"/>
      <c r="AF1538" s="723"/>
      <c r="AG1538" s="241"/>
      <c r="AH1538" s="241"/>
      <c r="AI1538" s="241"/>
      <c r="AJ1538" s="241"/>
      <c r="AK1538" s="241"/>
      <c r="AL1538" s="241"/>
      <c r="AM1538" s="241"/>
      <c r="AN1538" s="242"/>
      <c r="AO1538" s="241"/>
      <c r="AP1538" s="242"/>
      <c r="AQ1538" s="241"/>
      <c r="AR1538" s="242"/>
      <c r="AS1538" s="241"/>
      <c r="AT1538" s="242"/>
      <c r="AU1538" s="241"/>
      <c r="AV1538" s="242"/>
      <c r="AW1538" s="241"/>
    </row>
    <row r="1539" spans="1:49" ht="26.25">
      <c r="A1539" s="312"/>
      <c r="B1539" s="312"/>
      <c r="C1539" s="312"/>
      <c r="D1539" s="312"/>
      <c r="E1539" s="312"/>
      <c r="F1539" s="313"/>
      <c r="G1539" s="304"/>
      <c r="H1539" s="314"/>
      <c r="I1539" s="300"/>
      <c r="J1539" s="315"/>
      <c r="K1539" s="315"/>
      <c r="L1539" s="316"/>
      <c r="M1539" s="300"/>
      <c r="N1539" s="308"/>
      <c r="O1539" s="300"/>
      <c r="P1539" s="312"/>
      <c r="Q1539" s="300"/>
      <c r="R1539" s="312"/>
      <c r="S1539" s="300"/>
      <c r="T1539" s="300"/>
      <c r="U1539" s="300"/>
      <c r="V1539" s="312"/>
      <c r="W1539" s="300"/>
      <c r="X1539" s="317"/>
      <c r="Y1539" s="308"/>
      <c r="Z1539" s="318"/>
      <c r="AA1539" s="308"/>
      <c r="AB1539" s="300"/>
      <c r="AC1539" s="300"/>
      <c r="AD1539" s="723"/>
      <c r="AE1539" s="723"/>
      <c r="AF1539" s="723"/>
      <c r="AG1539" s="241"/>
      <c r="AH1539" s="241"/>
      <c r="AI1539" s="241"/>
      <c r="AJ1539" s="241"/>
      <c r="AK1539" s="241"/>
      <c r="AL1539" s="241"/>
      <c r="AM1539" s="241"/>
      <c r="AN1539" s="242"/>
      <c r="AO1539" s="241"/>
      <c r="AP1539" s="242"/>
      <c r="AQ1539" s="241"/>
      <c r="AR1539" s="242"/>
      <c r="AS1539" s="241"/>
      <c r="AT1539" s="242"/>
      <c r="AU1539" s="241"/>
      <c r="AV1539" s="242"/>
      <c r="AW1539" s="241"/>
    </row>
    <row r="1540" spans="1:49" ht="26.25">
      <c r="A1540" s="312"/>
      <c r="B1540" s="312"/>
      <c r="C1540" s="312"/>
      <c r="D1540" s="312"/>
      <c r="E1540" s="312"/>
      <c r="F1540" s="313"/>
      <c r="G1540" s="304"/>
      <c r="H1540" s="314"/>
      <c r="I1540" s="300"/>
      <c r="J1540" s="315"/>
      <c r="K1540" s="315"/>
      <c r="L1540" s="316"/>
      <c r="M1540" s="300"/>
      <c r="N1540" s="308"/>
      <c r="O1540" s="300"/>
      <c r="P1540" s="312"/>
      <c r="Q1540" s="300"/>
      <c r="R1540" s="312"/>
      <c r="S1540" s="300"/>
      <c r="T1540" s="300"/>
      <c r="U1540" s="300"/>
      <c r="V1540" s="312"/>
      <c r="W1540" s="300"/>
      <c r="X1540" s="317"/>
      <c r="Y1540" s="308"/>
      <c r="Z1540" s="318"/>
      <c r="AA1540" s="308"/>
      <c r="AB1540" s="300"/>
      <c r="AC1540" s="300"/>
      <c r="AD1540" s="723"/>
      <c r="AE1540" s="723"/>
      <c r="AF1540" s="723"/>
      <c r="AG1540" s="241"/>
      <c r="AH1540" s="241"/>
      <c r="AI1540" s="241"/>
      <c r="AJ1540" s="241"/>
      <c r="AK1540" s="241"/>
      <c r="AL1540" s="241"/>
      <c r="AM1540" s="241"/>
      <c r="AN1540" s="242"/>
      <c r="AO1540" s="241"/>
      <c r="AP1540" s="242"/>
      <c r="AQ1540" s="241"/>
      <c r="AR1540" s="242"/>
      <c r="AS1540" s="241"/>
      <c r="AT1540" s="242"/>
      <c r="AU1540" s="241"/>
      <c r="AV1540" s="242"/>
      <c r="AW1540" s="241"/>
    </row>
    <row r="1541" spans="1:49" ht="26.25">
      <c r="A1541" s="312"/>
      <c r="B1541" s="312"/>
      <c r="C1541" s="312"/>
      <c r="D1541" s="312"/>
      <c r="E1541" s="312"/>
      <c r="F1541" s="313"/>
      <c r="G1541" s="304"/>
      <c r="H1541" s="314"/>
      <c r="I1541" s="300"/>
      <c r="J1541" s="315"/>
      <c r="K1541" s="315"/>
      <c r="L1541" s="316"/>
      <c r="M1541" s="300"/>
      <c r="N1541" s="308"/>
      <c r="O1541" s="300"/>
      <c r="P1541" s="312"/>
      <c r="Q1541" s="300"/>
      <c r="R1541" s="312"/>
      <c r="S1541" s="300"/>
      <c r="T1541" s="300"/>
      <c r="U1541" s="300"/>
      <c r="V1541" s="312"/>
      <c r="W1541" s="300"/>
      <c r="X1541" s="317"/>
      <c r="Y1541" s="308"/>
      <c r="Z1541" s="318"/>
      <c r="AA1541" s="308"/>
      <c r="AB1541" s="300"/>
      <c r="AC1541" s="300"/>
      <c r="AD1541" s="723"/>
      <c r="AE1541" s="723"/>
      <c r="AF1541" s="723"/>
      <c r="AG1541" s="241"/>
      <c r="AH1541" s="241"/>
      <c r="AI1541" s="241"/>
      <c r="AJ1541" s="241"/>
      <c r="AK1541" s="241"/>
      <c r="AL1541" s="241"/>
      <c r="AM1541" s="241"/>
      <c r="AN1541" s="242"/>
      <c r="AO1541" s="241"/>
      <c r="AP1541" s="242"/>
      <c r="AQ1541" s="241"/>
      <c r="AR1541" s="242"/>
      <c r="AS1541" s="241"/>
      <c r="AT1541" s="242"/>
      <c r="AU1541" s="241"/>
      <c r="AV1541" s="242"/>
      <c r="AW1541" s="241"/>
    </row>
    <row r="1542" spans="1:49" ht="26.25">
      <c r="A1542" s="312"/>
      <c r="B1542" s="312"/>
      <c r="C1542" s="312"/>
      <c r="D1542" s="312"/>
      <c r="E1542" s="312"/>
      <c r="F1542" s="313"/>
      <c r="G1542" s="304"/>
      <c r="H1542" s="314"/>
      <c r="I1542" s="300"/>
      <c r="J1542" s="315"/>
      <c r="K1542" s="315"/>
      <c r="L1542" s="316"/>
      <c r="M1542" s="300"/>
      <c r="N1542" s="308"/>
      <c r="O1542" s="300"/>
      <c r="P1542" s="312"/>
      <c r="Q1542" s="300"/>
      <c r="R1542" s="312"/>
      <c r="S1542" s="300"/>
      <c r="T1542" s="300"/>
      <c r="U1542" s="300"/>
      <c r="V1542" s="312"/>
      <c r="W1542" s="300"/>
      <c r="X1542" s="317"/>
      <c r="Y1542" s="308"/>
      <c r="Z1542" s="318"/>
      <c r="AA1542" s="308"/>
      <c r="AB1542" s="300"/>
      <c r="AC1542" s="300"/>
      <c r="AD1542" s="723"/>
      <c r="AE1542" s="723"/>
      <c r="AF1542" s="723"/>
      <c r="AG1542" s="241"/>
      <c r="AH1542" s="241"/>
      <c r="AI1542" s="241"/>
      <c r="AJ1542" s="241"/>
      <c r="AK1542" s="241"/>
      <c r="AL1542" s="241"/>
      <c r="AM1542" s="241"/>
      <c r="AN1542" s="242"/>
      <c r="AO1542" s="241"/>
      <c r="AP1542" s="242"/>
      <c r="AQ1542" s="241"/>
      <c r="AR1542" s="242"/>
      <c r="AS1542" s="241"/>
      <c r="AT1542" s="242"/>
      <c r="AU1542" s="241"/>
      <c r="AV1542" s="242"/>
      <c r="AW1542" s="241"/>
    </row>
    <row r="1543" spans="1:49" ht="26.25">
      <c r="A1543" s="312"/>
      <c r="B1543" s="312"/>
      <c r="C1543" s="312"/>
      <c r="D1543" s="312"/>
      <c r="E1543" s="312"/>
      <c r="F1543" s="313"/>
      <c r="G1543" s="304"/>
      <c r="H1543" s="314"/>
      <c r="I1543" s="300"/>
      <c r="J1543" s="315"/>
      <c r="K1543" s="315"/>
      <c r="L1543" s="316"/>
      <c r="M1543" s="300"/>
      <c r="N1543" s="308"/>
      <c r="O1543" s="300"/>
      <c r="P1543" s="312"/>
      <c r="Q1543" s="300"/>
      <c r="R1543" s="312"/>
      <c r="S1543" s="300"/>
      <c r="T1543" s="300"/>
      <c r="U1543" s="300"/>
      <c r="V1543" s="312"/>
      <c r="W1543" s="300"/>
      <c r="X1543" s="317"/>
      <c r="Y1543" s="308"/>
      <c r="Z1543" s="318"/>
      <c r="AA1543" s="308"/>
      <c r="AB1543" s="300"/>
      <c r="AC1543" s="300"/>
      <c r="AD1543" s="723"/>
      <c r="AE1543" s="723"/>
      <c r="AF1543" s="723"/>
      <c r="AG1543" s="241"/>
      <c r="AH1543" s="241"/>
      <c r="AI1543" s="241"/>
      <c r="AJ1543" s="241"/>
      <c r="AK1543" s="241"/>
      <c r="AL1543" s="241"/>
      <c r="AM1543" s="241"/>
      <c r="AN1543" s="242"/>
      <c r="AO1543" s="241"/>
      <c r="AP1543" s="242"/>
      <c r="AQ1543" s="241"/>
      <c r="AR1543" s="242"/>
      <c r="AS1543" s="241"/>
      <c r="AT1543" s="242"/>
      <c r="AU1543" s="241"/>
      <c r="AV1543" s="242"/>
      <c r="AW1543" s="241"/>
    </row>
    <row r="1544" spans="1:49" ht="26.25">
      <c r="A1544" s="312"/>
      <c r="B1544" s="312"/>
      <c r="C1544" s="312"/>
      <c r="D1544" s="312"/>
      <c r="E1544" s="312"/>
      <c r="F1544" s="313"/>
      <c r="G1544" s="304"/>
      <c r="H1544" s="314"/>
      <c r="I1544" s="300"/>
      <c r="J1544" s="315"/>
      <c r="K1544" s="315"/>
      <c r="L1544" s="316"/>
      <c r="M1544" s="300"/>
      <c r="N1544" s="308"/>
      <c r="O1544" s="300"/>
      <c r="P1544" s="312"/>
      <c r="Q1544" s="300"/>
      <c r="R1544" s="312"/>
      <c r="S1544" s="300"/>
      <c r="T1544" s="300"/>
      <c r="U1544" s="300"/>
      <c r="V1544" s="312"/>
      <c r="W1544" s="300"/>
      <c r="X1544" s="317"/>
      <c r="Y1544" s="308"/>
      <c r="Z1544" s="318"/>
      <c r="AA1544" s="308"/>
      <c r="AB1544" s="300"/>
      <c r="AC1544" s="300"/>
      <c r="AD1544" s="723"/>
      <c r="AE1544" s="723"/>
      <c r="AF1544" s="723"/>
      <c r="AG1544" s="241"/>
      <c r="AH1544" s="241"/>
      <c r="AI1544" s="241"/>
      <c r="AJ1544" s="241"/>
      <c r="AK1544" s="241"/>
      <c r="AL1544" s="241"/>
      <c r="AM1544" s="241"/>
      <c r="AN1544" s="242"/>
      <c r="AO1544" s="241"/>
      <c r="AP1544" s="242"/>
      <c r="AQ1544" s="241"/>
      <c r="AR1544" s="242"/>
      <c r="AS1544" s="241"/>
      <c r="AT1544" s="242"/>
      <c r="AU1544" s="241"/>
      <c r="AV1544" s="242"/>
      <c r="AW1544" s="241"/>
    </row>
    <row r="1545" spans="1:49" ht="26.25">
      <c r="A1545" s="312"/>
      <c r="B1545" s="312"/>
      <c r="C1545" s="312"/>
      <c r="D1545" s="312"/>
      <c r="E1545" s="312"/>
      <c r="F1545" s="313"/>
      <c r="G1545" s="304"/>
      <c r="H1545" s="314"/>
      <c r="I1545" s="300"/>
      <c r="J1545" s="315"/>
      <c r="K1545" s="315"/>
      <c r="L1545" s="316"/>
      <c r="M1545" s="300"/>
      <c r="N1545" s="308"/>
      <c r="O1545" s="300"/>
      <c r="P1545" s="312"/>
      <c r="Q1545" s="300"/>
      <c r="R1545" s="312"/>
      <c r="S1545" s="300"/>
      <c r="T1545" s="300"/>
      <c r="U1545" s="300"/>
      <c r="V1545" s="312"/>
      <c r="W1545" s="300"/>
      <c r="X1545" s="317"/>
      <c r="Y1545" s="308"/>
      <c r="Z1545" s="318"/>
      <c r="AA1545" s="308"/>
      <c r="AB1545" s="300"/>
      <c r="AC1545" s="300"/>
      <c r="AD1545" s="723"/>
      <c r="AE1545" s="723"/>
      <c r="AF1545" s="723"/>
      <c r="AG1545" s="241"/>
      <c r="AH1545" s="241"/>
      <c r="AI1545" s="241"/>
      <c r="AJ1545" s="241"/>
      <c r="AK1545" s="241"/>
      <c r="AL1545" s="241"/>
      <c r="AM1545" s="241"/>
      <c r="AN1545" s="242"/>
      <c r="AO1545" s="241"/>
      <c r="AP1545" s="242"/>
      <c r="AQ1545" s="241"/>
      <c r="AR1545" s="242"/>
      <c r="AS1545" s="241"/>
      <c r="AT1545" s="242"/>
      <c r="AU1545" s="241"/>
      <c r="AV1545" s="242"/>
      <c r="AW1545" s="241"/>
    </row>
    <row r="1546" spans="1:49" ht="26.25">
      <c r="A1546" s="312"/>
      <c r="B1546" s="312"/>
      <c r="C1546" s="312"/>
      <c r="D1546" s="312"/>
      <c r="E1546" s="312"/>
      <c r="F1546" s="313"/>
      <c r="G1546" s="304"/>
      <c r="H1546" s="314"/>
      <c r="I1546" s="300"/>
      <c r="J1546" s="315"/>
      <c r="K1546" s="315"/>
      <c r="L1546" s="316"/>
      <c r="M1546" s="300"/>
      <c r="N1546" s="308"/>
      <c r="O1546" s="300"/>
      <c r="P1546" s="312"/>
      <c r="Q1546" s="300"/>
      <c r="R1546" s="312"/>
      <c r="S1546" s="300"/>
      <c r="T1546" s="300"/>
      <c r="U1546" s="300"/>
      <c r="V1546" s="312"/>
      <c r="W1546" s="300"/>
      <c r="X1546" s="317"/>
      <c r="Y1546" s="308"/>
      <c r="Z1546" s="318"/>
      <c r="AA1546" s="308"/>
      <c r="AB1546" s="300"/>
      <c r="AC1546" s="300"/>
      <c r="AD1546" s="723"/>
      <c r="AE1546" s="723"/>
      <c r="AF1546" s="723"/>
      <c r="AG1546" s="241"/>
      <c r="AH1546" s="241"/>
      <c r="AI1546" s="241"/>
      <c r="AJ1546" s="241"/>
      <c r="AK1546" s="241"/>
      <c r="AL1546" s="241"/>
      <c r="AM1546" s="241"/>
      <c r="AN1546" s="242"/>
      <c r="AO1546" s="241"/>
      <c r="AP1546" s="242"/>
      <c r="AQ1546" s="241"/>
      <c r="AR1546" s="242"/>
      <c r="AS1546" s="241"/>
      <c r="AT1546" s="242"/>
      <c r="AU1546" s="241"/>
      <c r="AV1546" s="242"/>
      <c r="AW1546" s="241"/>
    </row>
    <row r="1547" spans="1:49" ht="26.25">
      <c r="A1547" s="312"/>
      <c r="B1547" s="312"/>
      <c r="C1547" s="312"/>
      <c r="D1547" s="312"/>
      <c r="E1547" s="312"/>
      <c r="F1547" s="313"/>
      <c r="G1547" s="304"/>
      <c r="H1547" s="314"/>
      <c r="I1547" s="300"/>
      <c r="J1547" s="315"/>
      <c r="K1547" s="315"/>
      <c r="L1547" s="316"/>
      <c r="M1547" s="300"/>
      <c r="N1547" s="308"/>
      <c r="O1547" s="300"/>
      <c r="P1547" s="312"/>
      <c r="Q1547" s="300"/>
      <c r="R1547" s="312"/>
      <c r="S1547" s="300"/>
      <c r="T1547" s="300"/>
      <c r="U1547" s="300"/>
      <c r="V1547" s="312"/>
      <c r="W1547" s="300"/>
      <c r="X1547" s="317"/>
      <c r="Y1547" s="308"/>
      <c r="Z1547" s="318"/>
      <c r="AA1547" s="308"/>
      <c r="AB1547" s="300"/>
      <c r="AC1547" s="300"/>
      <c r="AD1547" s="723"/>
      <c r="AE1547" s="723"/>
      <c r="AF1547" s="723"/>
      <c r="AG1547" s="241"/>
      <c r="AH1547" s="241"/>
      <c r="AI1547" s="241"/>
      <c r="AJ1547" s="241"/>
      <c r="AK1547" s="241"/>
      <c r="AL1547" s="241"/>
      <c r="AM1547" s="241"/>
      <c r="AN1547" s="242"/>
      <c r="AO1547" s="241"/>
      <c r="AP1547" s="242"/>
      <c r="AQ1547" s="241"/>
      <c r="AR1547" s="242"/>
      <c r="AS1547" s="241"/>
      <c r="AT1547" s="242"/>
      <c r="AU1547" s="241"/>
      <c r="AV1547" s="242"/>
      <c r="AW1547" s="241"/>
    </row>
    <row r="1548" spans="1:49" ht="26.25">
      <c r="A1548" s="312"/>
      <c r="B1548" s="312"/>
      <c r="C1548" s="312"/>
      <c r="D1548" s="312"/>
      <c r="E1548" s="312"/>
      <c r="F1548" s="313"/>
      <c r="G1548" s="304"/>
      <c r="H1548" s="314"/>
      <c r="I1548" s="300"/>
      <c r="J1548" s="315"/>
      <c r="K1548" s="315"/>
      <c r="L1548" s="316"/>
      <c r="M1548" s="300"/>
      <c r="N1548" s="308"/>
      <c r="O1548" s="300"/>
      <c r="P1548" s="312"/>
      <c r="Q1548" s="300"/>
      <c r="R1548" s="312"/>
      <c r="S1548" s="300"/>
      <c r="T1548" s="300"/>
      <c r="U1548" s="300"/>
      <c r="V1548" s="312"/>
      <c r="W1548" s="300"/>
      <c r="X1548" s="317"/>
      <c r="Y1548" s="308"/>
      <c r="Z1548" s="318"/>
      <c r="AA1548" s="308"/>
      <c r="AB1548" s="300"/>
      <c r="AC1548" s="300"/>
      <c r="AD1548" s="723"/>
      <c r="AE1548" s="723"/>
      <c r="AF1548" s="723"/>
      <c r="AG1548" s="241"/>
      <c r="AH1548" s="241"/>
      <c r="AI1548" s="241"/>
      <c r="AJ1548" s="241"/>
      <c r="AK1548" s="241"/>
      <c r="AL1548" s="241"/>
      <c r="AM1548" s="241"/>
      <c r="AN1548" s="242"/>
      <c r="AO1548" s="241"/>
      <c r="AP1548" s="242"/>
      <c r="AQ1548" s="241"/>
      <c r="AR1548" s="242"/>
      <c r="AS1548" s="241"/>
      <c r="AT1548" s="242"/>
      <c r="AU1548" s="241"/>
      <c r="AV1548" s="242"/>
      <c r="AW1548" s="241"/>
    </row>
    <row r="1549" spans="1:49" ht="26.25">
      <c r="A1549" s="312"/>
      <c r="B1549" s="312"/>
      <c r="C1549" s="312"/>
      <c r="D1549" s="312"/>
      <c r="E1549" s="312"/>
      <c r="F1549" s="313"/>
      <c r="G1549" s="304"/>
      <c r="H1549" s="314"/>
      <c r="I1549" s="300"/>
      <c r="J1549" s="315"/>
      <c r="K1549" s="315"/>
      <c r="L1549" s="316"/>
      <c r="M1549" s="300"/>
      <c r="N1549" s="308"/>
      <c r="O1549" s="300"/>
      <c r="P1549" s="312"/>
      <c r="Q1549" s="300"/>
      <c r="R1549" s="312"/>
      <c r="S1549" s="300"/>
      <c r="T1549" s="300"/>
      <c r="U1549" s="300"/>
      <c r="V1549" s="312"/>
      <c r="W1549" s="300"/>
      <c r="X1549" s="317"/>
      <c r="Y1549" s="308"/>
      <c r="Z1549" s="318"/>
      <c r="AA1549" s="308"/>
      <c r="AB1549" s="300"/>
      <c r="AC1549" s="300"/>
      <c r="AD1549" s="723"/>
      <c r="AE1549" s="723"/>
      <c r="AF1549" s="723"/>
      <c r="AG1549" s="241"/>
      <c r="AH1549" s="241"/>
      <c r="AI1549" s="241"/>
      <c r="AJ1549" s="241"/>
      <c r="AK1549" s="241"/>
      <c r="AL1549" s="241"/>
      <c r="AM1549" s="241"/>
      <c r="AN1549" s="242"/>
      <c r="AO1549" s="241"/>
      <c r="AP1549" s="242"/>
      <c r="AQ1549" s="241"/>
      <c r="AR1549" s="242"/>
      <c r="AS1549" s="241"/>
      <c r="AT1549" s="242"/>
      <c r="AU1549" s="241"/>
      <c r="AV1549" s="242"/>
      <c r="AW1549" s="241"/>
    </row>
    <row r="1550" spans="1:49" ht="26.25">
      <c r="A1550" s="312"/>
      <c r="B1550" s="312"/>
      <c r="C1550" s="312"/>
      <c r="D1550" s="312"/>
      <c r="E1550" s="312"/>
      <c r="F1550" s="313"/>
      <c r="G1550" s="304"/>
      <c r="H1550" s="314"/>
      <c r="I1550" s="300"/>
      <c r="J1550" s="315"/>
      <c r="K1550" s="315"/>
      <c r="L1550" s="316"/>
      <c r="M1550" s="300"/>
      <c r="N1550" s="308"/>
      <c r="O1550" s="300"/>
      <c r="P1550" s="312"/>
      <c r="Q1550" s="300"/>
      <c r="R1550" s="312"/>
      <c r="S1550" s="300"/>
      <c r="T1550" s="300"/>
      <c r="U1550" s="300"/>
      <c r="V1550" s="312"/>
      <c r="W1550" s="300"/>
      <c r="X1550" s="317"/>
      <c r="Y1550" s="308"/>
      <c r="Z1550" s="318"/>
      <c r="AA1550" s="308"/>
      <c r="AB1550" s="300"/>
      <c r="AC1550" s="300"/>
      <c r="AD1550" s="723"/>
      <c r="AE1550" s="723"/>
      <c r="AF1550" s="723"/>
      <c r="AG1550" s="241"/>
      <c r="AH1550" s="241"/>
      <c r="AI1550" s="241"/>
      <c r="AJ1550" s="241"/>
      <c r="AK1550" s="241"/>
      <c r="AL1550" s="241"/>
      <c r="AM1550" s="241"/>
      <c r="AN1550" s="242"/>
      <c r="AO1550" s="241"/>
      <c r="AP1550" s="242"/>
      <c r="AQ1550" s="241"/>
      <c r="AR1550" s="242"/>
      <c r="AS1550" s="241"/>
      <c r="AT1550" s="242"/>
      <c r="AU1550" s="241"/>
      <c r="AV1550" s="242"/>
      <c r="AW1550" s="241"/>
    </row>
    <row r="1551" spans="1:49" ht="26.25">
      <c r="A1551" s="312"/>
      <c r="B1551" s="312"/>
      <c r="C1551" s="312"/>
      <c r="D1551" s="312"/>
      <c r="E1551" s="312"/>
      <c r="F1551" s="313"/>
      <c r="G1551" s="304"/>
      <c r="H1551" s="314"/>
      <c r="I1551" s="300"/>
      <c r="J1551" s="315"/>
      <c r="K1551" s="315"/>
      <c r="L1551" s="316"/>
      <c r="M1551" s="300"/>
      <c r="N1551" s="308"/>
      <c r="O1551" s="300"/>
      <c r="P1551" s="312"/>
      <c r="Q1551" s="300"/>
      <c r="R1551" s="312"/>
      <c r="S1551" s="300"/>
      <c r="T1551" s="300"/>
      <c r="U1551" s="300"/>
      <c r="V1551" s="312"/>
      <c r="W1551" s="300"/>
      <c r="X1551" s="317"/>
      <c r="Y1551" s="308"/>
      <c r="Z1551" s="318"/>
      <c r="AA1551" s="308"/>
      <c r="AB1551" s="300"/>
      <c r="AC1551" s="300"/>
      <c r="AD1551" s="723"/>
      <c r="AE1551" s="723"/>
      <c r="AF1551" s="723"/>
      <c r="AG1551" s="241"/>
      <c r="AH1551" s="241"/>
      <c r="AI1551" s="241"/>
      <c r="AJ1551" s="241"/>
      <c r="AK1551" s="241"/>
      <c r="AL1551" s="241"/>
      <c r="AM1551" s="241"/>
      <c r="AN1551" s="242"/>
      <c r="AO1551" s="241"/>
      <c r="AP1551" s="242"/>
      <c r="AQ1551" s="241"/>
      <c r="AR1551" s="242"/>
      <c r="AS1551" s="241"/>
      <c r="AT1551" s="242"/>
      <c r="AU1551" s="241"/>
      <c r="AV1551" s="242"/>
      <c r="AW1551" s="241"/>
    </row>
    <row r="1552" spans="1:49" ht="26.25">
      <c r="A1552" s="312"/>
      <c r="B1552" s="312"/>
      <c r="C1552" s="312"/>
      <c r="D1552" s="312"/>
      <c r="E1552" s="312"/>
      <c r="F1552" s="313"/>
      <c r="G1552" s="304"/>
      <c r="H1552" s="314"/>
      <c r="I1552" s="300"/>
      <c r="J1552" s="315"/>
      <c r="K1552" s="315"/>
      <c r="L1552" s="316"/>
      <c r="M1552" s="300"/>
      <c r="N1552" s="308"/>
      <c r="O1552" s="300"/>
      <c r="P1552" s="312"/>
      <c r="Q1552" s="300"/>
      <c r="R1552" s="312"/>
      <c r="S1552" s="300"/>
      <c r="T1552" s="300"/>
      <c r="U1552" s="300"/>
      <c r="V1552" s="312"/>
      <c r="W1552" s="300"/>
      <c r="X1552" s="317"/>
      <c r="Y1552" s="308"/>
      <c r="Z1552" s="318"/>
      <c r="AA1552" s="308"/>
      <c r="AB1552" s="300"/>
      <c r="AC1552" s="300"/>
      <c r="AD1552" s="723"/>
      <c r="AE1552" s="723"/>
      <c r="AF1552" s="723"/>
      <c r="AG1552" s="241"/>
      <c r="AH1552" s="241"/>
      <c r="AI1552" s="241"/>
      <c r="AJ1552" s="241"/>
      <c r="AK1552" s="241"/>
      <c r="AL1552" s="241"/>
      <c r="AM1552" s="241"/>
      <c r="AN1552" s="242"/>
      <c r="AO1552" s="241"/>
      <c r="AP1552" s="242"/>
      <c r="AQ1552" s="241"/>
      <c r="AR1552" s="242"/>
      <c r="AS1552" s="241"/>
      <c r="AT1552" s="242"/>
      <c r="AU1552" s="241"/>
      <c r="AV1552" s="242"/>
      <c r="AW1552" s="241"/>
    </row>
    <row r="1553" spans="1:49" ht="26.25">
      <c r="A1553" s="312"/>
      <c r="B1553" s="312"/>
      <c r="C1553" s="312"/>
      <c r="D1553" s="312"/>
      <c r="E1553" s="312"/>
      <c r="F1553" s="313"/>
      <c r="G1553" s="304"/>
      <c r="H1553" s="314"/>
      <c r="I1553" s="300"/>
      <c r="J1553" s="315"/>
      <c r="K1553" s="315"/>
      <c r="L1553" s="316"/>
      <c r="M1553" s="300"/>
      <c r="N1553" s="308"/>
      <c r="O1553" s="300"/>
      <c r="P1553" s="312"/>
      <c r="Q1553" s="300"/>
      <c r="R1553" s="312"/>
      <c r="S1553" s="300"/>
      <c r="T1553" s="300"/>
      <c r="U1553" s="300"/>
      <c r="V1553" s="312"/>
      <c r="W1553" s="300"/>
      <c r="X1553" s="317"/>
      <c r="Y1553" s="308"/>
      <c r="Z1553" s="318"/>
      <c r="AA1553" s="308"/>
      <c r="AB1553" s="300"/>
      <c r="AC1553" s="300"/>
      <c r="AD1553" s="723"/>
      <c r="AE1553" s="723"/>
      <c r="AF1553" s="723"/>
      <c r="AG1553" s="241"/>
      <c r="AH1553" s="241"/>
      <c r="AI1553" s="241"/>
      <c r="AJ1553" s="241"/>
      <c r="AK1553" s="241"/>
      <c r="AL1553" s="241"/>
      <c r="AM1553" s="241"/>
      <c r="AN1553" s="242"/>
      <c r="AO1553" s="241"/>
      <c r="AP1553" s="242"/>
      <c r="AQ1553" s="241"/>
      <c r="AR1553" s="242"/>
      <c r="AS1553" s="241"/>
      <c r="AT1553" s="242"/>
      <c r="AU1553" s="241"/>
      <c r="AV1553" s="242"/>
      <c r="AW1553" s="241"/>
    </row>
    <row r="1554" spans="1:49" ht="26.25">
      <c r="A1554" s="312"/>
      <c r="B1554" s="312"/>
      <c r="C1554" s="312"/>
      <c r="D1554" s="312"/>
      <c r="E1554" s="312"/>
      <c r="F1554" s="313"/>
      <c r="G1554" s="304"/>
      <c r="H1554" s="314"/>
      <c r="I1554" s="300"/>
      <c r="J1554" s="315"/>
      <c r="K1554" s="315"/>
      <c r="L1554" s="316"/>
      <c r="M1554" s="300"/>
      <c r="N1554" s="308"/>
      <c r="O1554" s="300"/>
      <c r="P1554" s="312"/>
      <c r="Q1554" s="300"/>
      <c r="R1554" s="312"/>
      <c r="S1554" s="300"/>
      <c r="T1554" s="300"/>
      <c r="U1554" s="300"/>
      <c r="V1554" s="312"/>
      <c r="W1554" s="300"/>
      <c r="X1554" s="317"/>
      <c r="Y1554" s="308"/>
      <c r="Z1554" s="318"/>
      <c r="AA1554" s="308"/>
      <c r="AB1554" s="300"/>
      <c r="AC1554" s="300"/>
      <c r="AD1554" s="723"/>
      <c r="AE1554" s="723"/>
      <c r="AF1554" s="723"/>
      <c r="AG1554" s="241"/>
      <c r="AH1554" s="241"/>
      <c r="AI1554" s="241"/>
      <c r="AJ1554" s="241"/>
      <c r="AK1554" s="241"/>
      <c r="AL1554" s="241"/>
      <c r="AM1554" s="241"/>
      <c r="AN1554" s="242"/>
      <c r="AO1554" s="241"/>
      <c r="AP1554" s="242"/>
      <c r="AQ1554" s="241"/>
      <c r="AR1554" s="242"/>
      <c r="AS1554" s="241"/>
      <c r="AT1554" s="242"/>
      <c r="AU1554" s="241"/>
      <c r="AV1554" s="242"/>
      <c r="AW1554" s="241"/>
    </row>
    <row r="1555" spans="1:49" ht="26.25">
      <c r="A1555" s="312"/>
      <c r="B1555" s="312"/>
      <c r="C1555" s="312"/>
      <c r="D1555" s="312"/>
      <c r="E1555" s="312"/>
      <c r="F1555" s="313"/>
      <c r="G1555" s="304"/>
      <c r="H1555" s="314"/>
      <c r="I1555" s="300"/>
      <c r="J1555" s="315"/>
      <c r="K1555" s="315"/>
      <c r="L1555" s="316"/>
      <c r="M1555" s="300"/>
      <c r="N1555" s="308"/>
      <c r="O1555" s="300"/>
      <c r="P1555" s="312"/>
      <c r="Q1555" s="300"/>
      <c r="R1555" s="312"/>
      <c r="S1555" s="300"/>
      <c r="T1555" s="300"/>
      <c r="U1555" s="300"/>
      <c r="V1555" s="312"/>
      <c r="W1555" s="300"/>
      <c r="X1555" s="317"/>
      <c r="Y1555" s="308"/>
      <c r="Z1555" s="318"/>
      <c r="AA1555" s="308"/>
      <c r="AB1555" s="300"/>
      <c r="AC1555" s="300"/>
      <c r="AD1555" s="723"/>
      <c r="AE1555" s="723"/>
      <c r="AF1555" s="723"/>
      <c r="AG1555" s="241"/>
      <c r="AH1555" s="241"/>
      <c r="AI1555" s="241"/>
      <c r="AJ1555" s="241"/>
      <c r="AK1555" s="241"/>
      <c r="AL1555" s="241"/>
      <c r="AM1555" s="241"/>
      <c r="AN1555" s="242"/>
      <c r="AO1555" s="241"/>
      <c r="AP1555" s="242"/>
      <c r="AQ1555" s="241"/>
      <c r="AR1555" s="242"/>
      <c r="AS1555" s="241"/>
      <c r="AT1555" s="242"/>
      <c r="AU1555" s="241"/>
      <c r="AV1555" s="242"/>
      <c r="AW1555" s="241"/>
    </row>
    <row r="1556" spans="1:49" ht="26.25">
      <c r="A1556" s="312"/>
      <c r="B1556" s="312"/>
      <c r="C1556" s="312"/>
      <c r="D1556" s="312"/>
      <c r="E1556" s="312"/>
      <c r="F1556" s="313"/>
      <c r="G1556" s="304"/>
      <c r="H1556" s="314"/>
      <c r="I1556" s="300"/>
      <c r="J1556" s="315"/>
      <c r="K1556" s="315"/>
      <c r="L1556" s="316"/>
      <c r="M1556" s="300"/>
      <c r="N1556" s="308"/>
      <c r="O1556" s="300"/>
      <c r="P1556" s="312"/>
      <c r="Q1556" s="300"/>
      <c r="R1556" s="312"/>
      <c r="S1556" s="300"/>
      <c r="T1556" s="300"/>
      <c r="U1556" s="300"/>
      <c r="V1556" s="312"/>
      <c r="W1556" s="300"/>
      <c r="X1556" s="317"/>
      <c r="Y1556" s="308"/>
      <c r="Z1556" s="318"/>
      <c r="AA1556" s="308"/>
      <c r="AB1556" s="300"/>
      <c r="AC1556" s="300"/>
      <c r="AD1556" s="723"/>
      <c r="AE1556" s="723"/>
      <c r="AF1556" s="723"/>
      <c r="AG1556" s="241"/>
      <c r="AH1556" s="241"/>
      <c r="AI1556" s="241"/>
      <c r="AJ1556" s="241"/>
      <c r="AK1556" s="241"/>
      <c r="AL1556" s="241"/>
      <c r="AM1556" s="241"/>
      <c r="AN1556" s="242"/>
      <c r="AO1556" s="241"/>
      <c r="AP1556" s="242"/>
      <c r="AQ1556" s="241"/>
      <c r="AR1556" s="242"/>
      <c r="AS1556" s="241"/>
      <c r="AT1556" s="242"/>
      <c r="AU1556" s="241"/>
      <c r="AV1556" s="242"/>
      <c r="AW1556" s="241"/>
    </row>
    <row r="1557" spans="1:49" ht="26.25">
      <c r="A1557" s="312"/>
      <c r="B1557" s="312"/>
      <c r="C1557" s="312"/>
      <c r="D1557" s="312"/>
      <c r="E1557" s="312"/>
      <c r="F1557" s="313"/>
      <c r="G1557" s="304"/>
      <c r="H1557" s="314"/>
      <c r="I1557" s="300"/>
      <c r="J1557" s="315"/>
      <c r="K1557" s="315"/>
      <c r="L1557" s="316"/>
      <c r="M1557" s="300"/>
      <c r="N1557" s="308"/>
      <c r="O1557" s="300"/>
      <c r="P1557" s="312"/>
      <c r="Q1557" s="300"/>
      <c r="R1557" s="312"/>
      <c r="S1557" s="300"/>
      <c r="T1557" s="300"/>
      <c r="U1557" s="300"/>
      <c r="V1557" s="312"/>
      <c r="W1557" s="300"/>
      <c r="X1557" s="317"/>
      <c r="Y1557" s="308"/>
      <c r="Z1557" s="318"/>
      <c r="AA1557" s="308"/>
      <c r="AB1557" s="300"/>
      <c r="AC1557" s="300"/>
      <c r="AD1557" s="723"/>
      <c r="AE1557" s="723"/>
      <c r="AF1557" s="723"/>
      <c r="AG1557" s="241"/>
      <c r="AH1557" s="241"/>
      <c r="AI1557" s="241"/>
      <c r="AJ1557" s="241"/>
      <c r="AK1557" s="241"/>
      <c r="AL1557" s="241"/>
      <c r="AM1557" s="241"/>
      <c r="AN1557" s="242"/>
      <c r="AO1557" s="241"/>
      <c r="AP1557" s="242"/>
      <c r="AQ1557" s="241"/>
      <c r="AR1557" s="242"/>
      <c r="AS1557" s="241"/>
      <c r="AT1557" s="242"/>
      <c r="AU1557" s="241"/>
      <c r="AV1557" s="242"/>
      <c r="AW1557" s="241"/>
    </row>
    <row r="1558" spans="1:49" ht="26.25">
      <c r="A1558" s="312"/>
      <c r="B1558" s="312"/>
      <c r="C1558" s="312"/>
      <c r="D1558" s="312"/>
      <c r="E1558" s="312"/>
      <c r="F1558" s="313"/>
      <c r="G1558" s="304"/>
      <c r="H1558" s="314"/>
      <c r="I1558" s="300"/>
      <c r="J1558" s="315"/>
      <c r="K1558" s="315"/>
      <c r="L1558" s="316"/>
      <c r="M1558" s="300"/>
      <c r="N1558" s="308"/>
      <c r="O1558" s="300"/>
      <c r="P1558" s="312"/>
      <c r="Q1558" s="300"/>
      <c r="R1558" s="312"/>
      <c r="S1558" s="300"/>
      <c r="T1558" s="300"/>
      <c r="U1558" s="300"/>
      <c r="V1558" s="312"/>
      <c r="W1558" s="300"/>
      <c r="X1558" s="317"/>
      <c r="Y1558" s="308"/>
      <c r="Z1558" s="318"/>
      <c r="AA1558" s="308"/>
      <c r="AB1558" s="300"/>
      <c r="AC1558" s="300"/>
      <c r="AD1558" s="723"/>
      <c r="AE1558" s="723"/>
      <c r="AF1558" s="723"/>
      <c r="AG1558" s="241"/>
      <c r="AH1558" s="241"/>
      <c r="AI1558" s="241"/>
      <c r="AJ1558" s="241"/>
      <c r="AK1558" s="241"/>
      <c r="AL1558" s="241"/>
      <c r="AM1558" s="241"/>
      <c r="AN1558" s="242"/>
      <c r="AO1558" s="241"/>
      <c r="AP1558" s="242"/>
      <c r="AQ1558" s="241"/>
      <c r="AR1558" s="242"/>
      <c r="AS1558" s="241"/>
      <c r="AT1558" s="242"/>
      <c r="AU1558" s="241"/>
      <c r="AV1558" s="242"/>
      <c r="AW1558" s="241"/>
    </row>
    <row r="1559" spans="1:49" ht="26.25">
      <c r="A1559" s="312"/>
      <c r="B1559" s="312"/>
      <c r="C1559" s="312"/>
      <c r="D1559" s="312"/>
      <c r="E1559" s="312"/>
      <c r="F1559" s="313"/>
      <c r="G1559" s="304"/>
      <c r="H1559" s="314"/>
      <c r="I1559" s="300"/>
      <c r="J1559" s="315"/>
      <c r="K1559" s="315"/>
      <c r="L1559" s="316"/>
      <c r="M1559" s="300"/>
      <c r="N1559" s="308"/>
      <c r="O1559" s="300"/>
      <c r="P1559" s="312"/>
      <c r="Q1559" s="300"/>
      <c r="R1559" s="312"/>
      <c r="S1559" s="300"/>
      <c r="T1559" s="300"/>
      <c r="U1559" s="300"/>
      <c r="V1559" s="312"/>
      <c r="W1559" s="300"/>
      <c r="X1559" s="317"/>
      <c r="Y1559" s="308"/>
      <c r="Z1559" s="318"/>
      <c r="AA1559" s="308"/>
      <c r="AB1559" s="300"/>
      <c r="AC1559" s="300"/>
      <c r="AD1559" s="723"/>
      <c r="AE1559" s="723"/>
      <c r="AF1559" s="723"/>
      <c r="AG1559" s="241"/>
      <c r="AH1559" s="241"/>
      <c r="AI1559" s="241"/>
      <c r="AJ1559" s="241"/>
      <c r="AK1559" s="241"/>
      <c r="AL1559" s="241"/>
      <c r="AM1559" s="241"/>
      <c r="AN1559" s="242"/>
      <c r="AO1559" s="241"/>
      <c r="AP1559" s="242"/>
      <c r="AQ1559" s="241"/>
      <c r="AR1559" s="242"/>
      <c r="AS1559" s="241"/>
      <c r="AT1559" s="242"/>
      <c r="AU1559" s="241"/>
      <c r="AV1559" s="242"/>
      <c r="AW1559" s="241"/>
    </row>
    <row r="1560" spans="1:49" ht="26.25">
      <c r="A1560" s="312"/>
      <c r="B1560" s="312"/>
      <c r="C1560" s="312"/>
      <c r="D1560" s="312"/>
      <c r="E1560" s="312"/>
      <c r="F1560" s="313"/>
      <c r="G1560" s="304"/>
      <c r="H1560" s="314"/>
      <c r="I1560" s="300"/>
      <c r="J1560" s="315"/>
      <c r="K1560" s="315"/>
      <c r="L1560" s="316"/>
      <c r="M1560" s="300"/>
      <c r="N1560" s="308"/>
      <c r="O1560" s="300"/>
      <c r="P1560" s="312"/>
      <c r="Q1560" s="300"/>
      <c r="R1560" s="312"/>
      <c r="S1560" s="300"/>
      <c r="T1560" s="300"/>
      <c r="U1560" s="300"/>
      <c r="V1560" s="312"/>
      <c r="W1560" s="300"/>
      <c r="X1560" s="317"/>
      <c r="Y1560" s="308"/>
      <c r="Z1560" s="318"/>
      <c r="AA1560" s="308"/>
      <c r="AB1560" s="300"/>
      <c r="AC1560" s="300"/>
      <c r="AD1560" s="723"/>
      <c r="AE1560" s="723"/>
      <c r="AF1560" s="723"/>
      <c r="AG1560" s="241"/>
      <c r="AH1560" s="241"/>
      <c r="AI1560" s="241"/>
      <c r="AJ1560" s="241"/>
      <c r="AK1560" s="241"/>
      <c r="AL1560" s="241"/>
      <c r="AM1560" s="241"/>
      <c r="AN1560" s="242"/>
      <c r="AO1560" s="241"/>
      <c r="AP1560" s="242"/>
      <c r="AQ1560" s="241"/>
      <c r="AR1560" s="242"/>
      <c r="AS1560" s="241"/>
      <c r="AT1560" s="242"/>
      <c r="AU1560" s="241"/>
      <c r="AV1560" s="242"/>
      <c r="AW1560" s="241"/>
    </row>
    <row r="1561" spans="1:49" ht="26.25">
      <c r="A1561" s="312"/>
      <c r="B1561" s="312"/>
      <c r="C1561" s="312"/>
      <c r="D1561" s="312"/>
      <c r="E1561" s="312"/>
      <c r="F1561" s="313"/>
      <c r="G1561" s="304"/>
      <c r="H1561" s="314"/>
      <c r="I1561" s="300"/>
      <c r="J1561" s="315"/>
      <c r="K1561" s="315"/>
      <c r="L1561" s="316"/>
      <c r="M1561" s="300"/>
      <c r="N1561" s="308"/>
      <c r="O1561" s="300"/>
      <c r="P1561" s="312"/>
      <c r="Q1561" s="300"/>
      <c r="R1561" s="312"/>
      <c r="S1561" s="300"/>
      <c r="T1561" s="300"/>
      <c r="U1561" s="300"/>
      <c r="V1561" s="312"/>
      <c r="W1561" s="300"/>
      <c r="X1561" s="317"/>
      <c r="Y1561" s="308"/>
      <c r="Z1561" s="318"/>
      <c r="AA1561" s="308"/>
      <c r="AB1561" s="300"/>
      <c r="AC1561" s="300"/>
      <c r="AD1561" s="723"/>
      <c r="AE1561" s="723"/>
      <c r="AF1561" s="723"/>
      <c r="AG1561" s="241"/>
      <c r="AH1561" s="241"/>
      <c r="AI1561" s="241"/>
      <c r="AJ1561" s="241"/>
      <c r="AK1561" s="241"/>
      <c r="AL1561" s="241"/>
      <c r="AM1561" s="241"/>
      <c r="AN1561" s="242"/>
      <c r="AO1561" s="241"/>
      <c r="AP1561" s="242"/>
      <c r="AQ1561" s="241"/>
      <c r="AR1561" s="242"/>
      <c r="AS1561" s="241"/>
      <c r="AT1561" s="242"/>
      <c r="AU1561" s="241"/>
      <c r="AV1561" s="242"/>
      <c r="AW1561" s="241"/>
    </row>
    <row r="1562" spans="1:49" ht="26.25">
      <c r="A1562" s="312"/>
      <c r="B1562" s="312"/>
      <c r="C1562" s="312"/>
      <c r="D1562" s="312"/>
      <c r="E1562" s="312"/>
      <c r="F1562" s="313"/>
      <c r="G1562" s="304"/>
      <c r="H1562" s="314"/>
      <c r="I1562" s="300"/>
      <c r="J1562" s="315"/>
      <c r="K1562" s="315"/>
      <c r="L1562" s="316"/>
      <c r="M1562" s="300"/>
      <c r="N1562" s="308"/>
      <c r="O1562" s="300"/>
      <c r="P1562" s="312"/>
      <c r="Q1562" s="300"/>
      <c r="R1562" s="312"/>
      <c r="S1562" s="300"/>
      <c r="T1562" s="300"/>
      <c r="U1562" s="300"/>
      <c r="V1562" s="312"/>
      <c r="W1562" s="300"/>
      <c r="X1562" s="317"/>
      <c r="Y1562" s="308"/>
      <c r="Z1562" s="318"/>
      <c r="AA1562" s="308"/>
      <c r="AB1562" s="300"/>
      <c r="AC1562" s="300"/>
      <c r="AD1562" s="723"/>
      <c r="AE1562" s="723"/>
      <c r="AF1562" s="723"/>
      <c r="AG1562" s="241"/>
      <c r="AH1562" s="241"/>
      <c r="AI1562" s="241"/>
      <c r="AJ1562" s="241"/>
      <c r="AK1562" s="241"/>
      <c r="AL1562" s="241"/>
      <c r="AM1562" s="241"/>
      <c r="AN1562" s="242"/>
      <c r="AO1562" s="241"/>
      <c r="AP1562" s="242"/>
      <c r="AQ1562" s="241"/>
      <c r="AR1562" s="242"/>
      <c r="AS1562" s="241"/>
      <c r="AT1562" s="242"/>
      <c r="AU1562" s="241"/>
      <c r="AV1562" s="242"/>
      <c r="AW1562" s="241"/>
    </row>
    <row r="1563" spans="1:49" ht="26.25">
      <c r="A1563" s="312"/>
      <c r="B1563" s="312"/>
      <c r="C1563" s="312"/>
      <c r="D1563" s="312"/>
      <c r="E1563" s="312"/>
      <c r="F1563" s="313"/>
      <c r="G1563" s="304"/>
      <c r="H1563" s="314"/>
      <c r="I1563" s="300"/>
      <c r="J1563" s="315"/>
      <c r="K1563" s="315"/>
      <c r="L1563" s="316"/>
      <c r="M1563" s="300"/>
      <c r="N1563" s="308"/>
      <c r="O1563" s="300"/>
      <c r="P1563" s="312"/>
      <c r="Q1563" s="300"/>
      <c r="R1563" s="312"/>
      <c r="S1563" s="300"/>
      <c r="T1563" s="300"/>
      <c r="U1563" s="300"/>
      <c r="V1563" s="312"/>
      <c r="W1563" s="300"/>
      <c r="X1563" s="317"/>
      <c r="Y1563" s="308"/>
      <c r="Z1563" s="318"/>
      <c r="AA1563" s="308"/>
      <c r="AB1563" s="300"/>
      <c r="AC1563" s="300"/>
      <c r="AD1563" s="723"/>
      <c r="AE1563" s="723"/>
      <c r="AF1563" s="723"/>
      <c r="AG1563" s="241"/>
      <c r="AH1563" s="241"/>
      <c r="AI1563" s="241"/>
      <c r="AJ1563" s="241"/>
      <c r="AK1563" s="241"/>
      <c r="AL1563" s="241"/>
      <c r="AM1563" s="241"/>
      <c r="AN1563" s="242"/>
      <c r="AO1563" s="241"/>
      <c r="AP1563" s="242"/>
      <c r="AQ1563" s="241"/>
      <c r="AR1563" s="242"/>
      <c r="AS1563" s="241"/>
      <c r="AT1563" s="242"/>
      <c r="AU1563" s="241"/>
      <c r="AV1563" s="242"/>
      <c r="AW1563" s="241"/>
    </row>
    <row r="1564" spans="1:49" ht="26.25">
      <c r="A1564" s="312"/>
      <c r="B1564" s="312"/>
      <c r="C1564" s="312"/>
      <c r="D1564" s="312"/>
      <c r="E1564" s="312"/>
      <c r="F1564" s="313"/>
      <c r="G1564" s="304"/>
      <c r="H1564" s="314"/>
      <c r="I1564" s="300"/>
      <c r="J1564" s="315"/>
      <c r="K1564" s="315"/>
      <c r="L1564" s="316"/>
      <c r="M1564" s="300"/>
      <c r="N1564" s="308"/>
      <c r="O1564" s="300"/>
      <c r="P1564" s="312"/>
      <c r="Q1564" s="300"/>
      <c r="R1564" s="312"/>
      <c r="S1564" s="300"/>
      <c r="T1564" s="300"/>
      <c r="U1564" s="300"/>
      <c r="V1564" s="312"/>
      <c r="W1564" s="300"/>
      <c r="X1564" s="317"/>
      <c r="Y1564" s="308"/>
      <c r="Z1564" s="318"/>
      <c r="AA1564" s="308"/>
      <c r="AB1564" s="300"/>
      <c r="AC1564" s="300"/>
      <c r="AD1564" s="723"/>
      <c r="AE1564" s="723"/>
      <c r="AF1564" s="723"/>
      <c r="AG1564" s="241"/>
      <c r="AH1564" s="241"/>
      <c r="AI1564" s="241"/>
      <c r="AJ1564" s="241"/>
      <c r="AK1564" s="241"/>
      <c r="AL1564" s="241"/>
      <c r="AM1564" s="241"/>
      <c r="AN1564" s="242"/>
      <c r="AO1564" s="241"/>
      <c r="AP1564" s="242"/>
      <c r="AQ1564" s="241"/>
      <c r="AR1564" s="242"/>
      <c r="AS1564" s="241"/>
      <c r="AT1564" s="242"/>
      <c r="AU1564" s="241"/>
      <c r="AV1564" s="242"/>
      <c r="AW1564" s="241"/>
    </row>
    <row r="1565" spans="1:49" ht="26.25">
      <c r="A1565" s="312"/>
      <c r="B1565" s="312"/>
      <c r="C1565" s="312"/>
      <c r="D1565" s="312"/>
      <c r="E1565" s="312"/>
      <c r="F1565" s="313"/>
      <c r="G1565" s="304"/>
      <c r="H1565" s="314"/>
      <c r="I1565" s="300"/>
      <c r="J1565" s="315"/>
      <c r="K1565" s="315"/>
      <c r="L1565" s="316"/>
      <c r="M1565" s="300"/>
      <c r="N1565" s="308"/>
      <c r="O1565" s="300"/>
      <c r="P1565" s="312"/>
      <c r="Q1565" s="300"/>
      <c r="R1565" s="312"/>
      <c r="S1565" s="300"/>
      <c r="T1565" s="300"/>
      <c r="U1565" s="300"/>
      <c r="V1565" s="312"/>
      <c r="W1565" s="300"/>
      <c r="X1565" s="317"/>
      <c r="Y1565" s="308"/>
      <c r="Z1565" s="318"/>
      <c r="AA1565" s="308"/>
      <c r="AB1565" s="300"/>
      <c r="AC1565" s="300"/>
      <c r="AD1565" s="723"/>
      <c r="AE1565" s="723"/>
      <c r="AF1565" s="723"/>
      <c r="AG1565" s="241"/>
      <c r="AH1565" s="241"/>
      <c r="AI1565" s="241"/>
      <c r="AJ1565" s="241"/>
      <c r="AK1565" s="241"/>
      <c r="AL1565" s="241"/>
      <c r="AM1565" s="241"/>
      <c r="AN1565" s="242"/>
      <c r="AO1565" s="241"/>
      <c r="AP1565" s="242"/>
      <c r="AQ1565" s="241"/>
      <c r="AR1565" s="242"/>
      <c r="AS1565" s="241"/>
      <c r="AT1565" s="242"/>
      <c r="AU1565" s="241"/>
      <c r="AV1565" s="242"/>
      <c r="AW1565" s="241"/>
    </row>
    <row r="1566" spans="1:49" ht="26.25">
      <c r="A1566" s="312"/>
      <c r="B1566" s="312"/>
      <c r="C1566" s="312"/>
      <c r="D1566" s="312"/>
      <c r="E1566" s="312"/>
      <c r="F1566" s="313"/>
      <c r="G1566" s="304"/>
      <c r="H1566" s="314"/>
      <c r="I1566" s="300"/>
      <c r="J1566" s="315"/>
      <c r="K1566" s="315"/>
      <c r="L1566" s="316"/>
      <c r="M1566" s="300"/>
      <c r="N1566" s="308"/>
      <c r="O1566" s="300"/>
      <c r="P1566" s="312"/>
      <c r="Q1566" s="300"/>
      <c r="R1566" s="312"/>
      <c r="S1566" s="300"/>
      <c r="T1566" s="300"/>
      <c r="U1566" s="300"/>
      <c r="V1566" s="312"/>
      <c r="W1566" s="300"/>
      <c r="X1566" s="317"/>
      <c r="Y1566" s="308"/>
      <c r="Z1566" s="318"/>
      <c r="AA1566" s="308"/>
      <c r="AB1566" s="300"/>
      <c r="AC1566" s="300"/>
      <c r="AD1566" s="723"/>
      <c r="AE1566" s="723"/>
      <c r="AF1566" s="723"/>
      <c r="AG1566" s="241"/>
      <c r="AH1566" s="241"/>
      <c r="AI1566" s="241"/>
      <c r="AJ1566" s="241"/>
      <c r="AK1566" s="241"/>
      <c r="AL1566" s="241"/>
      <c r="AM1566" s="241"/>
      <c r="AN1566" s="242"/>
      <c r="AO1566" s="241"/>
      <c r="AP1566" s="242"/>
      <c r="AQ1566" s="241"/>
      <c r="AR1566" s="242"/>
      <c r="AS1566" s="241"/>
      <c r="AT1566" s="242"/>
      <c r="AU1566" s="241"/>
      <c r="AV1566" s="242"/>
      <c r="AW1566" s="241"/>
    </row>
    <row r="1567" spans="1:49" ht="26.25">
      <c r="A1567" s="312"/>
      <c r="B1567" s="312"/>
      <c r="C1567" s="312"/>
      <c r="D1567" s="312"/>
      <c r="E1567" s="312"/>
      <c r="F1567" s="313"/>
      <c r="G1567" s="304"/>
      <c r="H1567" s="314"/>
      <c r="I1567" s="300"/>
      <c r="J1567" s="315"/>
      <c r="K1567" s="315"/>
      <c r="L1567" s="316"/>
      <c r="M1567" s="300"/>
      <c r="N1567" s="308"/>
      <c r="O1567" s="300"/>
      <c r="P1567" s="312"/>
      <c r="Q1567" s="300"/>
      <c r="R1567" s="312"/>
      <c r="S1567" s="300"/>
      <c r="T1567" s="300"/>
      <c r="U1567" s="300"/>
      <c r="V1567" s="312"/>
      <c r="W1567" s="300"/>
      <c r="X1567" s="317"/>
      <c r="Y1567" s="308"/>
      <c r="Z1567" s="318"/>
      <c r="AA1567" s="308"/>
      <c r="AB1567" s="300"/>
      <c r="AC1567" s="300"/>
      <c r="AD1567" s="723"/>
      <c r="AE1567" s="723"/>
      <c r="AF1567" s="723"/>
      <c r="AG1567" s="241"/>
      <c r="AH1567" s="241"/>
      <c r="AI1567" s="241"/>
      <c r="AJ1567" s="241"/>
      <c r="AK1567" s="241"/>
      <c r="AL1567" s="241"/>
      <c r="AM1567" s="241"/>
      <c r="AN1567" s="242"/>
      <c r="AO1567" s="241"/>
      <c r="AP1567" s="242"/>
      <c r="AQ1567" s="241"/>
      <c r="AR1567" s="242"/>
      <c r="AS1567" s="241"/>
      <c r="AT1567" s="242"/>
      <c r="AU1567" s="241"/>
      <c r="AV1567" s="242"/>
      <c r="AW1567" s="241"/>
    </row>
    <row r="1568" spans="1:49" ht="26.25">
      <c r="A1568" s="312"/>
      <c r="B1568" s="312"/>
      <c r="C1568" s="312"/>
      <c r="D1568" s="312"/>
      <c r="E1568" s="312"/>
      <c r="F1568" s="313"/>
      <c r="G1568" s="304"/>
      <c r="H1568" s="314"/>
      <c r="I1568" s="300"/>
      <c r="J1568" s="315"/>
      <c r="K1568" s="315"/>
      <c r="L1568" s="316"/>
      <c r="M1568" s="300"/>
      <c r="N1568" s="308"/>
      <c r="O1568" s="300"/>
      <c r="P1568" s="312"/>
      <c r="Q1568" s="300"/>
      <c r="R1568" s="312"/>
      <c r="S1568" s="300"/>
      <c r="T1568" s="300"/>
      <c r="U1568" s="300"/>
      <c r="V1568" s="312"/>
      <c r="W1568" s="300"/>
      <c r="X1568" s="317"/>
      <c r="Y1568" s="308"/>
      <c r="Z1568" s="318"/>
      <c r="AA1568" s="308"/>
      <c r="AB1568" s="300"/>
      <c r="AC1568" s="300"/>
      <c r="AD1568" s="723"/>
      <c r="AE1568" s="723"/>
      <c r="AF1568" s="723"/>
      <c r="AG1568" s="241"/>
      <c r="AH1568" s="241"/>
      <c r="AI1568" s="241"/>
      <c r="AJ1568" s="241"/>
      <c r="AK1568" s="241"/>
      <c r="AL1568" s="241"/>
      <c r="AM1568" s="241"/>
      <c r="AN1568" s="242"/>
      <c r="AO1568" s="241"/>
      <c r="AP1568" s="242"/>
      <c r="AQ1568" s="241"/>
      <c r="AR1568" s="242"/>
      <c r="AS1568" s="241"/>
      <c r="AT1568" s="242"/>
      <c r="AU1568" s="241"/>
      <c r="AV1568" s="242"/>
      <c r="AW1568" s="241"/>
    </row>
    <row r="1569" spans="1:49" ht="26.25">
      <c r="A1569" s="312"/>
      <c r="B1569" s="312"/>
      <c r="C1569" s="312"/>
      <c r="D1569" s="312"/>
      <c r="E1569" s="312"/>
      <c r="F1569" s="313"/>
      <c r="G1569" s="304"/>
      <c r="H1569" s="314"/>
      <c r="I1569" s="300"/>
      <c r="J1569" s="315"/>
      <c r="K1569" s="315"/>
      <c r="L1569" s="316"/>
      <c r="M1569" s="300"/>
      <c r="N1569" s="308"/>
      <c r="O1569" s="300"/>
      <c r="P1569" s="312"/>
      <c r="Q1569" s="300"/>
      <c r="R1569" s="312"/>
      <c r="S1569" s="300"/>
      <c r="T1569" s="300"/>
      <c r="U1569" s="300"/>
      <c r="V1569" s="312"/>
      <c r="W1569" s="300"/>
      <c r="X1569" s="317"/>
      <c r="Y1569" s="308"/>
      <c r="Z1569" s="318"/>
      <c r="AA1569" s="308"/>
      <c r="AB1569" s="300"/>
      <c r="AC1569" s="300"/>
      <c r="AD1569" s="723"/>
      <c r="AE1569" s="723"/>
      <c r="AF1569" s="723"/>
      <c r="AG1569" s="241"/>
      <c r="AH1569" s="241"/>
      <c r="AI1569" s="241"/>
      <c r="AJ1569" s="241"/>
      <c r="AK1569" s="241"/>
      <c r="AL1569" s="241"/>
      <c r="AM1569" s="241"/>
      <c r="AN1569" s="242"/>
      <c r="AO1569" s="241"/>
      <c r="AP1569" s="242"/>
      <c r="AQ1569" s="241"/>
      <c r="AR1569" s="242"/>
      <c r="AS1569" s="241"/>
      <c r="AT1569" s="242"/>
      <c r="AU1569" s="241"/>
      <c r="AV1569" s="242"/>
      <c r="AW1569" s="241"/>
    </row>
    <row r="1570" spans="1:49" ht="26.25">
      <c r="A1570" s="312"/>
      <c r="B1570" s="312"/>
      <c r="C1570" s="312"/>
      <c r="D1570" s="312"/>
      <c r="E1570" s="312"/>
      <c r="F1570" s="313"/>
      <c r="G1570" s="304"/>
      <c r="H1570" s="314"/>
      <c r="I1570" s="300"/>
      <c r="J1570" s="315"/>
      <c r="K1570" s="315"/>
      <c r="L1570" s="316"/>
      <c r="M1570" s="300"/>
      <c r="N1570" s="308"/>
      <c r="O1570" s="300"/>
      <c r="P1570" s="312"/>
      <c r="Q1570" s="300"/>
      <c r="R1570" s="312"/>
      <c r="S1570" s="300"/>
      <c r="T1570" s="300"/>
      <c r="U1570" s="300"/>
      <c r="V1570" s="312"/>
      <c r="W1570" s="300"/>
      <c r="X1570" s="317"/>
      <c r="Y1570" s="308"/>
      <c r="Z1570" s="318"/>
      <c r="AA1570" s="308"/>
      <c r="AB1570" s="300"/>
      <c r="AC1570" s="300"/>
      <c r="AD1570" s="723"/>
      <c r="AE1570" s="723"/>
      <c r="AF1570" s="723"/>
      <c r="AG1570" s="241"/>
      <c r="AH1570" s="241"/>
      <c r="AI1570" s="241"/>
      <c r="AJ1570" s="241"/>
      <c r="AK1570" s="241"/>
      <c r="AL1570" s="241"/>
      <c r="AM1570" s="241"/>
      <c r="AN1570" s="242"/>
      <c r="AO1570" s="241"/>
      <c r="AP1570" s="242"/>
      <c r="AQ1570" s="241"/>
      <c r="AR1570" s="242"/>
      <c r="AS1570" s="241"/>
      <c r="AT1570" s="242"/>
      <c r="AU1570" s="241"/>
      <c r="AV1570" s="242"/>
      <c r="AW1570" s="241"/>
    </row>
    <row r="1571" spans="1:49" ht="26.25">
      <c r="A1571" s="312"/>
      <c r="B1571" s="312"/>
      <c r="C1571" s="312"/>
      <c r="D1571" s="312"/>
      <c r="E1571" s="312"/>
      <c r="F1571" s="313"/>
      <c r="G1571" s="304"/>
      <c r="H1571" s="314"/>
      <c r="I1571" s="300"/>
      <c r="J1571" s="315"/>
      <c r="K1571" s="315"/>
      <c r="L1571" s="316"/>
      <c r="M1571" s="300"/>
      <c r="N1571" s="308"/>
      <c r="O1571" s="300"/>
      <c r="P1571" s="312"/>
      <c r="Q1571" s="300"/>
      <c r="R1571" s="312"/>
      <c r="S1571" s="300"/>
      <c r="T1571" s="300"/>
      <c r="U1571" s="300"/>
      <c r="V1571" s="312"/>
      <c r="W1571" s="300"/>
      <c r="X1571" s="317"/>
      <c r="Y1571" s="308"/>
      <c r="Z1571" s="318"/>
      <c r="AA1571" s="308"/>
      <c r="AB1571" s="300"/>
      <c r="AC1571" s="300"/>
      <c r="AD1571" s="723"/>
      <c r="AE1571" s="723"/>
      <c r="AF1571" s="723"/>
      <c r="AG1571" s="241"/>
      <c r="AH1571" s="241"/>
      <c r="AI1571" s="241"/>
      <c r="AJ1571" s="241"/>
      <c r="AK1571" s="241"/>
      <c r="AL1571" s="241"/>
      <c r="AM1571" s="241"/>
      <c r="AN1571" s="242"/>
      <c r="AO1571" s="241"/>
      <c r="AP1571" s="242"/>
      <c r="AQ1571" s="241"/>
      <c r="AR1571" s="242"/>
      <c r="AS1571" s="241"/>
      <c r="AT1571" s="242"/>
      <c r="AU1571" s="241"/>
      <c r="AV1571" s="242"/>
      <c r="AW1571" s="241"/>
    </row>
    <row r="1572" spans="1:49" ht="26.25">
      <c r="A1572" s="312"/>
      <c r="B1572" s="312"/>
      <c r="C1572" s="312"/>
      <c r="D1572" s="312"/>
      <c r="E1572" s="312"/>
      <c r="F1572" s="313"/>
      <c r="G1572" s="304"/>
      <c r="H1572" s="314"/>
      <c r="I1572" s="300"/>
      <c r="J1572" s="315"/>
      <c r="K1572" s="315"/>
      <c r="L1572" s="316"/>
      <c r="M1572" s="300"/>
      <c r="N1572" s="308"/>
      <c r="O1572" s="300"/>
      <c r="P1572" s="312"/>
      <c r="Q1572" s="300"/>
      <c r="R1572" s="312"/>
      <c r="S1572" s="300"/>
      <c r="T1572" s="300"/>
      <c r="U1572" s="300"/>
      <c r="V1572" s="312"/>
      <c r="W1572" s="300"/>
      <c r="X1572" s="317"/>
      <c r="Y1572" s="308"/>
      <c r="Z1572" s="318"/>
      <c r="AA1572" s="308"/>
      <c r="AB1572" s="300"/>
      <c r="AC1572" s="300"/>
      <c r="AD1572" s="723"/>
      <c r="AE1572" s="723"/>
      <c r="AF1572" s="723"/>
      <c r="AG1572" s="241"/>
      <c r="AH1572" s="241"/>
      <c r="AI1572" s="241"/>
      <c r="AJ1572" s="241"/>
      <c r="AK1572" s="241"/>
      <c r="AL1572" s="241"/>
      <c r="AM1572" s="241"/>
      <c r="AN1572" s="242"/>
      <c r="AO1572" s="241"/>
      <c r="AP1572" s="242"/>
      <c r="AQ1572" s="241"/>
      <c r="AR1572" s="242"/>
      <c r="AS1572" s="241"/>
      <c r="AT1572" s="242"/>
      <c r="AU1572" s="241"/>
      <c r="AV1572" s="242"/>
      <c r="AW1572" s="241"/>
    </row>
    <row r="1573" spans="1:49" ht="26.25">
      <c r="A1573" s="312"/>
      <c r="B1573" s="312"/>
      <c r="C1573" s="312"/>
      <c r="D1573" s="312"/>
      <c r="E1573" s="312"/>
      <c r="F1573" s="313"/>
      <c r="G1573" s="304"/>
      <c r="H1573" s="314"/>
      <c r="I1573" s="300"/>
      <c r="J1573" s="315"/>
      <c r="K1573" s="315"/>
      <c r="L1573" s="316"/>
      <c r="M1573" s="300"/>
      <c r="N1573" s="308"/>
      <c r="O1573" s="300"/>
      <c r="P1573" s="312"/>
      <c r="Q1573" s="300"/>
      <c r="R1573" s="312"/>
      <c r="S1573" s="300"/>
      <c r="T1573" s="300"/>
      <c r="U1573" s="300"/>
      <c r="V1573" s="312"/>
      <c r="W1573" s="300"/>
      <c r="X1573" s="317"/>
      <c r="Y1573" s="308"/>
      <c r="Z1573" s="318"/>
      <c r="AA1573" s="308"/>
      <c r="AB1573" s="300"/>
      <c r="AC1573" s="300"/>
      <c r="AD1573" s="723"/>
      <c r="AE1573" s="723"/>
      <c r="AF1573" s="723"/>
      <c r="AG1573" s="241"/>
      <c r="AH1573" s="241"/>
      <c r="AI1573" s="241"/>
      <c r="AJ1573" s="241"/>
      <c r="AK1573" s="241"/>
      <c r="AL1573" s="241"/>
      <c r="AM1573" s="241"/>
      <c r="AN1573" s="242"/>
      <c r="AO1573" s="241"/>
      <c r="AP1573" s="242"/>
      <c r="AQ1573" s="241"/>
      <c r="AR1573" s="242"/>
      <c r="AS1573" s="241"/>
      <c r="AT1573" s="242"/>
      <c r="AU1573" s="241"/>
      <c r="AV1573" s="242"/>
      <c r="AW1573" s="241"/>
    </row>
    <row r="1574" spans="1:49" ht="26.25">
      <c r="A1574" s="312"/>
      <c r="B1574" s="312"/>
      <c r="C1574" s="312"/>
      <c r="D1574" s="312"/>
      <c r="E1574" s="312"/>
      <c r="F1574" s="313"/>
      <c r="G1574" s="304"/>
      <c r="H1574" s="314"/>
      <c r="I1574" s="300"/>
      <c r="J1574" s="315"/>
      <c r="K1574" s="315"/>
      <c r="L1574" s="316"/>
      <c r="M1574" s="300"/>
      <c r="N1574" s="308"/>
      <c r="O1574" s="300"/>
      <c r="P1574" s="312"/>
      <c r="Q1574" s="300"/>
      <c r="R1574" s="312"/>
      <c r="S1574" s="300"/>
      <c r="T1574" s="300"/>
      <c r="U1574" s="300"/>
      <c r="V1574" s="312"/>
      <c r="W1574" s="300"/>
      <c r="X1574" s="317"/>
      <c r="Y1574" s="308"/>
      <c r="Z1574" s="318"/>
      <c r="AA1574" s="308"/>
      <c r="AB1574" s="300"/>
      <c r="AC1574" s="300"/>
      <c r="AD1574" s="723"/>
      <c r="AE1574" s="723"/>
      <c r="AF1574" s="723"/>
      <c r="AG1574" s="241"/>
      <c r="AH1574" s="241"/>
      <c r="AI1574" s="241"/>
      <c r="AJ1574" s="241"/>
      <c r="AK1574" s="241"/>
      <c r="AL1574" s="241"/>
      <c r="AM1574" s="241"/>
      <c r="AN1574" s="242"/>
      <c r="AO1574" s="241"/>
      <c r="AP1574" s="242"/>
      <c r="AQ1574" s="241"/>
      <c r="AR1574" s="242"/>
      <c r="AS1574" s="241"/>
      <c r="AT1574" s="242"/>
      <c r="AU1574" s="241"/>
      <c r="AV1574" s="242"/>
      <c r="AW1574" s="241"/>
    </row>
    <row r="1575" spans="1:49" ht="26.25">
      <c r="A1575" s="312"/>
      <c r="B1575" s="312"/>
      <c r="C1575" s="312"/>
      <c r="D1575" s="312"/>
      <c r="E1575" s="312"/>
      <c r="F1575" s="313"/>
      <c r="G1575" s="304"/>
      <c r="H1575" s="314"/>
      <c r="I1575" s="300"/>
      <c r="J1575" s="315"/>
      <c r="K1575" s="315"/>
      <c r="L1575" s="316"/>
      <c r="M1575" s="300"/>
      <c r="N1575" s="308"/>
      <c r="O1575" s="300"/>
      <c r="P1575" s="312"/>
      <c r="Q1575" s="300"/>
      <c r="R1575" s="312"/>
      <c r="S1575" s="300"/>
      <c r="T1575" s="300"/>
      <c r="U1575" s="300"/>
      <c r="V1575" s="312"/>
      <c r="W1575" s="300"/>
      <c r="X1575" s="317"/>
      <c r="Y1575" s="308"/>
      <c r="Z1575" s="318"/>
      <c r="AA1575" s="308"/>
      <c r="AB1575" s="300"/>
      <c r="AC1575" s="300"/>
      <c r="AD1575" s="723"/>
      <c r="AE1575" s="723"/>
      <c r="AF1575" s="723"/>
      <c r="AG1575" s="241"/>
      <c r="AH1575" s="241"/>
      <c r="AI1575" s="241"/>
      <c r="AJ1575" s="241"/>
      <c r="AK1575" s="241"/>
      <c r="AL1575" s="241"/>
      <c r="AM1575" s="241"/>
      <c r="AN1575" s="242"/>
      <c r="AO1575" s="241"/>
      <c r="AP1575" s="242"/>
      <c r="AQ1575" s="241"/>
      <c r="AR1575" s="242"/>
      <c r="AS1575" s="241"/>
      <c r="AT1575" s="242"/>
      <c r="AU1575" s="241"/>
      <c r="AV1575" s="242"/>
      <c r="AW1575" s="241"/>
    </row>
    <row r="1576" spans="1:49" ht="26.25">
      <c r="A1576" s="312"/>
      <c r="B1576" s="312"/>
      <c r="C1576" s="312"/>
      <c r="D1576" s="312"/>
      <c r="E1576" s="312"/>
      <c r="F1576" s="313"/>
      <c r="G1576" s="304"/>
      <c r="H1576" s="314"/>
      <c r="I1576" s="300"/>
      <c r="J1576" s="315"/>
      <c r="K1576" s="315"/>
      <c r="L1576" s="316"/>
      <c r="M1576" s="300"/>
      <c r="N1576" s="308"/>
      <c r="O1576" s="300"/>
      <c r="P1576" s="312"/>
      <c r="Q1576" s="300"/>
      <c r="R1576" s="312"/>
      <c r="S1576" s="300"/>
      <c r="T1576" s="300"/>
      <c r="U1576" s="300"/>
      <c r="V1576" s="312"/>
      <c r="W1576" s="300"/>
      <c r="X1576" s="317"/>
      <c r="Y1576" s="308"/>
      <c r="Z1576" s="318"/>
      <c r="AA1576" s="308"/>
      <c r="AB1576" s="300"/>
      <c r="AC1576" s="300"/>
      <c r="AD1576" s="723"/>
      <c r="AE1576" s="723"/>
      <c r="AF1576" s="723"/>
      <c r="AG1576" s="241"/>
      <c r="AH1576" s="241"/>
      <c r="AI1576" s="241"/>
      <c r="AJ1576" s="241"/>
      <c r="AK1576" s="241"/>
      <c r="AL1576" s="241"/>
      <c r="AM1576" s="241"/>
      <c r="AN1576" s="242"/>
      <c r="AO1576" s="241"/>
      <c r="AP1576" s="242"/>
      <c r="AQ1576" s="241"/>
      <c r="AR1576" s="242"/>
      <c r="AS1576" s="241"/>
      <c r="AT1576" s="242"/>
      <c r="AU1576" s="241"/>
      <c r="AV1576" s="242"/>
      <c r="AW1576" s="241"/>
    </row>
    <row r="1577" spans="1:49" ht="26.25">
      <c r="A1577" s="312"/>
      <c r="B1577" s="312"/>
      <c r="C1577" s="312"/>
      <c r="D1577" s="312"/>
      <c r="E1577" s="312"/>
      <c r="F1577" s="313"/>
      <c r="G1577" s="304"/>
      <c r="H1577" s="314"/>
      <c r="I1577" s="300"/>
      <c r="J1577" s="315"/>
      <c r="K1577" s="315"/>
      <c r="L1577" s="316"/>
      <c r="M1577" s="300"/>
      <c r="N1577" s="308"/>
      <c r="O1577" s="300"/>
      <c r="P1577" s="312"/>
      <c r="Q1577" s="300"/>
      <c r="R1577" s="312"/>
      <c r="S1577" s="300"/>
      <c r="T1577" s="300"/>
      <c r="U1577" s="300"/>
      <c r="V1577" s="312"/>
      <c r="W1577" s="300"/>
      <c r="X1577" s="317"/>
      <c r="Y1577" s="308"/>
      <c r="Z1577" s="318"/>
      <c r="AA1577" s="308"/>
      <c r="AB1577" s="300"/>
      <c r="AC1577" s="300"/>
      <c r="AD1577" s="723"/>
      <c r="AE1577" s="723"/>
      <c r="AF1577" s="723"/>
      <c r="AG1577" s="241"/>
      <c r="AH1577" s="241"/>
      <c r="AI1577" s="241"/>
      <c r="AJ1577" s="241"/>
      <c r="AK1577" s="241"/>
      <c r="AL1577" s="241"/>
      <c r="AM1577" s="241"/>
      <c r="AN1577" s="242"/>
      <c r="AO1577" s="241"/>
      <c r="AP1577" s="242"/>
      <c r="AQ1577" s="241"/>
      <c r="AR1577" s="242"/>
      <c r="AS1577" s="241"/>
      <c r="AT1577" s="242"/>
      <c r="AU1577" s="241"/>
      <c r="AV1577" s="242"/>
      <c r="AW1577" s="241"/>
    </row>
    <row r="1578" spans="1:49" ht="26.25">
      <c r="A1578" s="312"/>
      <c r="B1578" s="312"/>
      <c r="C1578" s="312"/>
      <c r="D1578" s="312"/>
      <c r="E1578" s="312"/>
      <c r="F1578" s="313"/>
      <c r="G1578" s="304"/>
      <c r="H1578" s="314"/>
      <c r="I1578" s="300"/>
      <c r="J1578" s="315"/>
      <c r="K1578" s="315"/>
      <c r="L1578" s="316"/>
      <c r="M1578" s="300"/>
      <c r="N1578" s="308"/>
      <c r="O1578" s="300"/>
      <c r="P1578" s="312"/>
      <c r="Q1578" s="300"/>
      <c r="R1578" s="312"/>
      <c r="S1578" s="300"/>
      <c r="T1578" s="300"/>
      <c r="U1578" s="300"/>
      <c r="V1578" s="312"/>
      <c r="W1578" s="300"/>
      <c r="X1578" s="317"/>
      <c r="Y1578" s="308"/>
      <c r="Z1578" s="318"/>
      <c r="AA1578" s="308"/>
      <c r="AB1578" s="300"/>
      <c r="AC1578" s="300"/>
      <c r="AD1578" s="723"/>
      <c r="AE1578" s="723"/>
      <c r="AF1578" s="723"/>
      <c r="AG1578" s="241"/>
      <c r="AH1578" s="241"/>
      <c r="AI1578" s="241"/>
      <c r="AJ1578" s="241"/>
      <c r="AK1578" s="241"/>
      <c r="AL1578" s="241"/>
      <c r="AM1578" s="241"/>
      <c r="AN1578" s="242"/>
      <c r="AO1578" s="241"/>
      <c r="AP1578" s="242"/>
      <c r="AQ1578" s="241"/>
      <c r="AR1578" s="242"/>
      <c r="AS1578" s="241"/>
      <c r="AT1578" s="242"/>
      <c r="AU1578" s="241"/>
      <c r="AV1578" s="242"/>
      <c r="AW1578" s="241"/>
    </row>
    <row r="1579" spans="1:49" ht="26.25">
      <c r="A1579" s="312"/>
      <c r="B1579" s="312"/>
      <c r="C1579" s="312"/>
      <c r="D1579" s="312"/>
      <c r="E1579" s="312"/>
      <c r="F1579" s="313"/>
      <c r="G1579" s="304"/>
      <c r="H1579" s="314"/>
      <c r="I1579" s="300"/>
      <c r="J1579" s="315"/>
      <c r="K1579" s="315"/>
      <c r="L1579" s="316"/>
      <c r="M1579" s="300"/>
      <c r="N1579" s="308"/>
      <c r="O1579" s="300"/>
      <c r="P1579" s="312"/>
      <c r="Q1579" s="300"/>
      <c r="R1579" s="312"/>
      <c r="S1579" s="300"/>
      <c r="T1579" s="300"/>
      <c r="U1579" s="300"/>
      <c r="V1579" s="312"/>
      <c r="W1579" s="300"/>
      <c r="X1579" s="317"/>
      <c r="Y1579" s="308"/>
      <c r="Z1579" s="318"/>
      <c r="AA1579" s="308"/>
      <c r="AB1579" s="300"/>
      <c r="AC1579" s="300"/>
      <c r="AD1579" s="723"/>
      <c r="AE1579" s="723"/>
      <c r="AF1579" s="723"/>
      <c r="AG1579" s="241"/>
      <c r="AH1579" s="241"/>
      <c r="AI1579" s="241"/>
      <c r="AJ1579" s="241"/>
      <c r="AK1579" s="241"/>
      <c r="AL1579" s="241"/>
      <c r="AM1579" s="241"/>
      <c r="AN1579" s="242"/>
      <c r="AO1579" s="241"/>
      <c r="AP1579" s="242"/>
      <c r="AQ1579" s="241"/>
      <c r="AR1579" s="242"/>
      <c r="AS1579" s="241"/>
      <c r="AT1579" s="242"/>
      <c r="AU1579" s="241"/>
      <c r="AV1579" s="242"/>
      <c r="AW1579" s="241"/>
    </row>
    <row r="1580" spans="1:49" ht="26.25">
      <c r="A1580" s="312"/>
      <c r="B1580" s="312"/>
      <c r="C1580" s="312"/>
      <c r="D1580" s="312"/>
      <c r="E1580" s="312"/>
      <c r="F1580" s="313"/>
      <c r="G1580" s="304"/>
      <c r="H1580" s="314"/>
      <c r="I1580" s="300"/>
      <c r="J1580" s="315"/>
      <c r="K1580" s="315"/>
      <c r="L1580" s="316"/>
      <c r="M1580" s="300"/>
      <c r="N1580" s="308"/>
      <c r="O1580" s="300"/>
      <c r="P1580" s="312"/>
      <c r="Q1580" s="300"/>
      <c r="R1580" s="312"/>
      <c r="S1580" s="300"/>
      <c r="T1580" s="300"/>
      <c r="U1580" s="300"/>
      <c r="V1580" s="312"/>
      <c r="W1580" s="300"/>
      <c r="X1580" s="317"/>
      <c r="Y1580" s="308"/>
      <c r="Z1580" s="318"/>
      <c r="AA1580" s="308"/>
      <c r="AB1580" s="300"/>
      <c r="AC1580" s="300"/>
      <c r="AD1580" s="723"/>
      <c r="AE1580" s="723"/>
      <c r="AF1580" s="723"/>
      <c r="AG1580" s="241"/>
      <c r="AH1580" s="241"/>
      <c r="AI1580" s="241"/>
      <c r="AJ1580" s="241"/>
      <c r="AK1580" s="241"/>
      <c r="AL1580" s="241"/>
      <c r="AM1580" s="241"/>
      <c r="AN1580" s="242"/>
      <c r="AO1580" s="241"/>
      <c r="AP1580" s="242"/>
      <c r="AQ1580" s="241"/>
      <c r="AR1580" s="242"/>
      <c r="AS1580" s="241"/>
      <c r="AT1580" s="242"/>
      <c r="AU1580" s="241"/>
      <c r="AV1580" s="242"/>
      <c r="AW1580" s="241"/>
    </row>
    <row r="1581" spans="1:49" ht="26.25">
      <c r="A1581" s="312"/>
      <c r="B1581" s="312"/>
      <c r="C1581" s="312"/>
      <c r="D1581" s="312"/>
      <c r="E1581" s="312"/>
      <c r="F1581" s="313"/>
      <c r="G1581" s="304"/>
      <c r="H1581" s="314"/>
      <c r="I1581" s="300"/>
      <c r="J1581" s="315"/>
      <c r="K1581" s="315"/>
      <c r="L1581" s="316"/>
      <c r="M1581" s="300"/>
      <c r="N1581" s="308"/>
      <c r="O1581" s="300"/>
      <c r="P1581" s="312"/>
      <c r="Q1581" s="300"/>
      <c r="R1581" s="312"/>
      <c r="S1581" s="300"/>
      <c r="T1581" s="300"/>
      <c r="U1581" s="300"/>
      <c r="V1581" s="312"/>
      <c r="W1581" s="300"/>
      <c r="X1581" s="317"/>
      <c r="Y1581" s="308"/>
      <c r="Z1581" s="318"/>
      <c r="AA1581" s="308"/>
      <c r="AB1581" s="300"/>
      <c r="AC1581" s="300"/>
      <c r="AD1581" s="723"/>
      <c r="AE1581" s="723"/>
      <c r="AF1581" s="723"/>
      <c r="AG1581" s="241"/>
      <c r="AH1581" s="241"/>
      <c r="AI1581" s="241"/>
      <c r="AJ1581" s="241"/>
      <c r="AK1581" s="241"/>
      <c r="AL1581" s="241"/>
      <c r="AM1581" s="241"/>
      <c r="AN1581" s="242"/>
      <c r="AO1581" s="241"/>
      <c r="AP1581" s="242"/>
      <c r="AQ1581" s="241"/>
      <c r="AR1581" s="242"/>
      <c r="AS1581" s="241"/>
      <c r="AT1581" s="242"/>
      <c r="AU1581" s="241"/>
      <c r="AV1581" s="242"/>
      <c r="AW1581" s="241"/>
    </row>
    <row r="1582" spans="1:49" ht="26.25">
      <c r="A1582" s="312"/>
      <c r="B1582" s="312"/>
      <c r="C1582" s="312"/>
      <c r="D1582" s="312"/>
      <c r="E1582" s="312"/>
      <c r="F1582" s="313"/>
      <c r="G1582" s="304"/>
      <c r="H1582" s="314"/>
      <c r="I1582" s="300"/>
      <c r="J1582" s="315"/>
      <c r="K1582" s="315"/>
      <c r="L1582" s="316"/>
      <c r="M1582" s="300"/>
      <c r="N1582" s="308"/>
      <c r="O1582" s="300"/>
      <c r="P1582" s="312"/>
      <c r="Q1582" s="300"/>
      <c r="R1582" s="312"/>
      <c r="S1582" s="300"/>
      <c r="T1582" s="300"/>
      <c r="U1582" s="300"/>
      <c r="V1582" s="312"/>
      <c r="W1582" s="300"/>
      <c r="X1582" s="317"/>
      <c r="Y1582" s="308"/>
      <c r="Z1582" s="318"/>
      <c r="AA1582" s="308"/>
      <c r="AB1582" s="300"/>
      <c r="AC1582" s="300"/>
      <c r="AD1582" s="723"/>
      <c r="AE1582" s="723"/>
      <c r="AF1582" s="723"/>
      <c r="AG1582" s="241"/>
      <c r="AH1582" s="241"/>
      <c r="AI1582" s="241"/>
      <c r="AJ1582" s="241"/>
      <c r="AK1582" s="241"/>
      <c r="AL1582" s="241"/>
      <c r="AM1582" s="241"/>
      <c r="AN1582" s="242"/>
      <c r="AO1582" s="241"/>
      <c r="AP1582" s="242"/>
      <c r="AQ1582" s="241"/>
      <c r="AR1582" s="242"/>
      <c r="AS1582" s="241"/>
      <c r="AT1582" s="242"/>
      <c r="AU1582" s="241"/>
      <c r="AV1582" s="242"/>
      <c r="AW1582" s="241"/>
    </row>
    <row r="1583" spans="1:49" ht="26.25">
      <c r="A1583" s="312"/>
      <c r="B1583" s="312"/>
      <c r="C1583" s="312"/>
      <c r="D1583" s="312"/>
      <c r="E1583" s="312"/>
      <c r="F1583" s="313"/>
      <c r="G1583" s="304"/>
      <c r="H1583" s="314"/>
      <c r="I1583" s="300"/>
      <c r="J1583" s="315"/>
      <c r="K1583" s="315"/>
      <c r="L1583" s="316"/>
      <c r="M1583" s="300"/>
      <c r="N1583" s="308"/>
      <c r="O1583" s="300"/>
      <c r="P1583" s="312"/>
      <c r="Q1583" s="300"/>
      <c r="R1583" s="312"/>
      <c r="S1583" s="300"/>
      <c r="T1583" s="300"/>
      <c r="U1583" s="300"/>
      <c r="V1583" s="312"/>
      <c r="W1583" s="300"/>
      <c r="X1583" s="317"/>
      <c r="Y1583" s="308"/>
      <c r="Z1583" s="318"/>
      <c r="AA1583" s="308"/>
      <c r="AB1583" s="300"/>
      <c r="AC1583" s="300"/>
      <c r="AD1583" s="723"/>
      <c r="AE1583" s="723"/>
      <c r="AF1583" s="723"/>
      <c r="AG1583" s="241"/>
      <c r="AH1583" s="241"/>
      <c r="AI1583" s="241"/>
      <c r="AJ1583" s="241"/>
      <c r="AK1583" s="241"/>
      <c r="AL1583" s="241"/>
      <c r="AM1583" s="241"/>
      <c r="AN1583" s="242"/>
      <c r="AO1583" s="241"/>
      <c r="AP1583" s="242"/>
      <c r="AQ1583" s="241"/>
      <c r="AR1583" s="242"/>
      <c r="AS1583" s="241"/>
      <c r="AT1583" s="242"/>
      <c r="AU1583" s="241"/>
      <c r="AV1583" s="242"/>
      <c r="AW1583" s="241"/>
    </row>
    <row r="1584" spans="1:49" ht="26.25">
      <c r="A1584" s="312"/>
      <c r="B1584" s="312"/>
      <c r="C1584" s="312"/>
      <c r="D1584" s="312"/>
      <c r="E1584" s="312"/>
      <c r="F1584" s="313"/>
      <c r="G1584" s="304"/>
      <c r="H1584" s="314"/>
      <c r="I1584" s="300"/>
      <c r="J1584" s="315"/>
      <c r="K1584" s="315"/>
      <c r="L1584" s="316"/>
      <c r="M1584" s="300"/>
      <c r="N1584" s="308"/>
      <c r="O1584" s="300"/>
      <c r="P1584" s="312"/>
      <c r="Q1584" s="300"/>
      <c r="R1584" s="312"/>
      <c r="S1584" s="300"/>
      <c r="T1584" s="300"/>
      <c r="U1584" s="300"/>
      <c r="V1584" s="312"/>
      <c r="W1584" s="300"/>
      <c r="X1584" s="317"/>
      <c r="Y1584" s="308"/>
      <c r="Z1584" s="318"/>
      <c r="AA1584" s="308"/>
      <c r="AB1584" s="300"/>
      <c r="AC1584" s="300"/>
      <c r="AD1584" s="723"/>
      <c r="AE1584" s="723"/>
      <c r="AF1584" s="723"/>
      <c r="AG1584" s="241"/>
      <c r="AH1584" s="241"/>
      <c r="AI1584" s="241"/>
      <c r="AJ1584" s="241"/>
      <c r="AK1584" s="241"/>
      <c r="AL1584" s="241"/>
      <c r="AM1584" s="241"/>
      <c r="AN1584" s="242"/>
      <c r="AO1584" s="241"/>
      <c r="AP1584" s="242"/>
      <c r="AQ1584" s="241"/>
      <c r="AR1584" s="242"/>
      <c r="AS1584" s="241"/>
      <c r="AT1584" s="242"/>
      <c r="AU1584" s="241"/>
      <c r="AV1584" s="242"/>
      <c r="AW1584" s="241"/>
    </row>
    <row r="1585" spans="1:49" ht="26.25">
      <c r="A1585" s="312"/>
      <c r="B1585" s="312"/>
      <c r="C1585" s="312"/>
      <c r="D1585" s="312"/>
      <c r="E1585" s="312"/>
      <c r="F1585" s="313"/>
      <c r="G1585" s="304"/>
      <c r="H1585" s="314"/>
      <c r="I1585" s="300"/>
      <c r="J1585" s="315"/>
      <c r="K1585" s="315"/>
      <c r="L1585" s="316"/>
      <c r="M1585" s="300"/>
      <c r="N1585" s="308"/>
      <c r="O1585" s="300"/>
      <c r="P1585" s="312"/>
      <c r="Q1585" s="300"/>
      <c r="R1585" s="312"/>
      <c r="S1585" s="300"/>
      <c r="T1585" s="300"/>
      <c r="U1585" s="300"/>
      <c r="V1585" s="312"/>
      <c r="W1585" s="300"/>
      <c r="X1585" s="317"/>
      <c r="Y1585" s="308"/>
      <c r="Z1585" s="318"/>
      <c r="AA1585" s="308"/>
      <c r="AB1585" s="300"/>
      <c r="AC1585" s="300"/>
      <c r="AD1585" s="723"/>
      <c r="AE1585" s="723"/>
      <c r="AF1585" s="723"/>
      <c r="AG1585" s="241"/>
      <c r="AH1585" s="241"/>
      <c r="AI1585" s="241"/>
      <c r="AJ1585" s="241"/>
      <c r="AK1585" s="241"/>
      <c r="AL1585" s="241"/>
      <c r="AM1585" s="241"/>
      <c r="AN1585" s="242"/>
      <c r="AO1585" s="241"/>
      <c r="AP1585" s="242"/>
      <c r="AQ1585" s="241"/>
      <c r="AR1585" s="242"/>
      <c r="AS1585" s="241"/>
      <c r="AT1585" s="242"/>
      <c r="AU1585" s="241"/>
      <c r="AV1585" s="242"/>
      <c r="AW1585" s="241"/>
    </row>
    <row r="1586" spans="1:49" ht="26.25">
      <c r="A1586" s="312"/>
      <c r="B1586" s="312"/>
      <c r="C1586" s="312"/>
      <c r="D1586" s="312"/>
      <c r="E1586" s="312"/>
      <c r="F1586" s="313"/>
      <c r="G1586" s="304"/>
      <c r="H1586" s="314"/>
      <c r="I1586" s="300"/>
      <c r="J1586" s="315"/>
      <c r="K1586" s="315"/>
      <c r="L1586" s="316"/>
      <c r="M1586" s="300"/>
      <c r="N1586" s="308"/>
      <c r="O1586" s="300"/>
      <c r="P1586" s="312"/>
      <c r="Q1586" s="300"/>
      <c r="R1586" s="312"/>
      <c r="S1586" s="300"/>
      <c r="T1586" s="300"/>
      <c r="U1586" s="300"/>
      <c r="V1586" s="312"/>
      <c r="W1586" s="300"/>
      <c r="X1586" s="317"/>
      <c r="Y1586" s="308"/>
      <c r="Z1586" s="318"/>
      <c r="AA1586" s="308"/>
      <c r="AB1586" s="300"/>
      <c r="AC1586" s="300"/>
      <c r="AD1586" s="723"/>
      <c r="AE1586" s="723"/>
      <c r="AF1586" s="723"/>
      <c r="AG1586" s="241"/>
      <c r="AH1586" s="241"/>
      <c r="AI1586" s="241"/>
      <c r="AJ1586" s="241"/>
      <c r="AK1586" s="241"/>
      <c r="AL1586" s="241"/>
      <c r="AM1586" s="241"/>
      <c r="AN1586" s="242"/>
      <c r="AO1586" s="241"/>
      <c r="AP1586" s="242"/>
      <c r="AQ1586" s="241"/>
      <c r="AR1586" s="242"/>
      <c r="AS1586" s="241"/>
      <c r="AT1586" s="242"/>
      <c r="AU1586" s="241"/>
      <c r="AV1586" s="242"/>
      <c r="AW1586" s="241"/>
    </row>
    <row r="1587" spans="1:49" ht="26.25">
      <c r="A1587" s="312"/>
      <c r="B1587" s="312"/>
      <c r="C1587" s="312"/>
      <c r="D1587" s="312"/>
      <c r="E1587" s="312"/>
      <c r="F1587" s="313"/>
      <c r="G1587" s="304"/>
      <c r="H1587" s="314"/>
      <c r="I1587" s="300"/>
      <c r="J1587" s="315"/>
      <c r="K1587" s="315"/>
      <c r="L1587" s="316"/>
      <c r="M1587" s="300"/>
      <c r="N1587" s="308"/>
      <c r="O1587" s="300"/>
      <c r="P1587" s="312"/>
      <c r="Q1587" s="300"/>
      <c r="R1587" s="312"/>
      <c r="S1587" s="300"/>
      <c r="T1587" s="300"/>
      <c r="U1587" s="300"/>
      <c r="V1587" s="312"/>
      <c r="W1587" s="300"/>
      <c r="X1587" s="317"/>
      <c r="Y1587" s="308"/>
      <c r="Z1587" s="318"/>
      <c r="AA1587" s="308"/>
      <c r="AB1587" s="300"/>
      <c r="AC1587" s="300"/>
      <c r="AD1587" s="723"/>
      <c r="AE1587" s="723"/>
      <c r="AF1587" s="723"/>
      <c r="AG1587" s="241"/>
      <c r="AH1587" s="241"/>
      <c r="AI1587" s="241"/>
      <c r="AJ1587" s="241"/>
      <c r="AK1587" s="241"/>
      <c r="AL1587" s="241"/>
      <c r="AM1587" s="241"/>
      <c r="AN1587" s="242"/>
      <c r="AO1587" s="241"/>
      <c r="AP1587" s="242"/>
      <c r="AQ1587" s="241"/>
      <c r="AR1587" s="242"/>
      <c r="AS1587" s="241"/>
      <c r="AT1587" s="242"/>
      <c r="AU1587" s="241"/>
      <c r="AV1587" s="242"/>
      <c r="AW1587" s="241"/>
    </row>
    <row r="1588" spans="1:49" ht="26.25">
      <c r="A1588" s="312"/>
      <c r="B1588" s="312"/>
      <c r="C1588" s="312"/>
      <c r="D1588" s="312"/>
      <c r="E1588" s="312"/>
      <c r="F1588" s="313"/>
      <c r="G1588" s="304"/>
      <c r="H1588" s="314"/>
      <c r="I1588" s="300"/>
      <c r="J1588" s="315"/>
      <c r="K1588" s="315"/>
      <c r="L1588" s="316"/>
      <c r="M1588" s="300"/>
      <c r="N1588" s="308"/>
      <c r="O1588" s="300"/>
      <c r="P1588" s="312"/>
      <c r="Q1588" s="300"/>
      <c r="R1588" s="312"/>
      <c r="S1588" s="300"/>
      <c r="T1588" s="300"/>
      <c r="U1588" s="300"/>
      <c r="V1588" s="312"/>
      <c r="W1588" s="300"/>
      <c r="X1588" s="317"/>
      <c r="Y1588" s="308"/>
      <c r="Z1588" s="318"/>
      <c r="AA1588" s="308"/>
      <c r="AB1588" s="300"/>
      <c r="AC1588" s="300"/>
      <c r="AD1588" s="723"/>
      <c r="AE1588" s="723"/>
      <c r="AF1588" s="723"/>
      <c r="AG1588" s="241"/>
      <c r="AH1588" s="241"/>
      <c r="AI1588" s="241"/>
      <c r="AJ1588" s="241"/>
      <c r="AK1588" s="241"/>
      <c r="AL1588" s="241"/>
      <c r="AM1588" s="241"/>
      <c r="AN1588" s="242"/>
      <c r="AO1588" s="241"/>
      <c r="AP1588" s="242"/>
      <c r="AQ1588" s="241"/>
      <c r="AR1588" s="242"/>
      <c r="AS1588" s="241"/>
      <c r="AT1588" s="242"/>
      <c r="AU1588" s="241"/>
      <c r="AV1588" s="242"/>
      <c r="AW1588" s="241"/>
    </row>
    <row r="1589" spans="1:49" ht="26.25">
      <c r="A1589" s="312"/>
      <c r="B1589" s="312"/>
      <c r="C1589" s="312"/>
      <c r="D1589" s="312"/>
      <c r="E1589" s="312"/>
      <c r="F1589" s="313"/>
      <c r="G1589" s="304"/>
      <c r="H1589" s="314"/>
      <c r="I1589" s="300"/>
      <c r="J1589" s="315"/>
      <c r="K1589" s="315"/>
      <c r="L1589" s="316"/>
      <c r="M1589" s="300"/>
      <c r="N1589" s="308"/>
      <c r="O1589" s="300"/>
      <c r="P1589" s="312"/>
      <c r="Q1589" s="300"/>
      <c r="R1589" s="312"/>
      <c r="S1589" s="300"/>
      <c r="T1589" s="300"/>
      <c r="U1589" s="300"/>
      <c r="V1589" s="312"/>
      <c r="W1589" s="300"/>
      <c r="X1589" s="317"/>
      <c r="Y1589" s="308"/>
      <c r="Z1589" s="318"/>
      <c r="AA1589" s="308"/>
      <c r="AB1589" s="300"/>
      <c r="AC1589" s="300"/>
      <c r="AD1589" s="723"/>
      <c r="AE1589" s="723"/>
      <c r="AF1589" s="723"/>
      <c r="AG1589" s="241"/>
      <c r="AH1589" s="241"/>
      <c r="AI1589" s="241"/>
      <c r="AJ1589" s="241"/>
      <c r="AK1589" s="241"/>
      <c r="AL1589" s="241"/>
      <c r="AM1589" s="241"/>
      <c r="AN1589" s="242"/>
      <c r="AO1589" s="241"/>
      <c r="AP1589" s="242"/>
      <c r="AQ1589" s="241"/>
      <c r="AR1589" s="242"/>
      <c r="AS1589" s="241"/>
      <c r="AT1589" s="242"/>
      <c r="AU1589" s="241"/>
      <c r="AV1589" s="242"/>
      <c r="AW1589" s="241"/>
    </row>
    <row r="1590" spans="1:49" ht="26.25">
      <c r="A1590" s="312"/>
      <c r="B1590" s="312"/>
      <c r="C1590" s="312"/>
      <c r="D1590" s="312"/>
      <c r="E1590" s="312"/>
      <c r="F1590" s="313"/>
      <c r="G1590" s="304"/>
      <c r="H1590" s="314"/>
      <c r="I1590" s="300"/>
      <c r="J1590" s="315"/>
      <c r="K1590" s="315"/>
      <c r="L1590" s="316"/>
      <c r="M1590" s="300"/>
      <c r="N1590" s="308"/>
      <c r="O1590" s="300"/>
      <c r="P1590" s="312"/>
      <c r="Q1590" s="300"/>
      <c r="R1590" s="312"/>
      <c r="S1590" s="300"/>
      <c r="T1590" s="300"/>
      <c r="U1590" s="300"/>
      <c r="V1590" s="312"/>
      <c r="W1590" s="300"/>
      <c r="X1590" s="317"/>
      <c r="Y1590" s="308"/>
      <c r="Z1590" s="318"/>
      <c r="AA1590" s="308"/>
      <c r="AB1590" s="300"/>
      <c r="AC1590" s="300"/>
      <c r="AD1590" s="723"/>
      <c r="AE1590" s="723"/>
      <c r="AF1590" s="723"/>
      <c r="AG1590" s="241"/>
      <c r="AH1590" s="241"/>
      <c r="AI1590" s="241"/>
      <c r="AJ1590" s="241"/>
      <c r="AK1590" s="241"/>
      <c r="AL1590" s="241"/>
      <c r="AM1590" s="241"/>
      <c r="AN1590" s="242"/>
      <c r="AO1590" s="241"/>
      <c r="AP1590" s="242"/>
      <c r="AQ1590" s="241"/>
      <c r="AR1590" s="242"/>
      <c r="AS1590" s="241"/>
      <c r="AT1590" s="242"/>
      <c r="AU1590" s="241"/>
      <c r="AV1590" s="242"/>
      <c r="AW1590" s="241"/>
    </row>
    <row r="1591" spans="1:49" ht="26.25">
      <c r="A1591" s="312"/>
      <c r="B1591" s="312"/>
      <c r="C1591" s="312"/>
      <c r="D1591" s="312"/>
      <c r="E1591" s="312"/>
      <c r="F1591" s="313"/>
      <c r="G1591" s="304"/>
      <c r="H1591" s="314"/>
      <c r="I1591" s="300"/>
      <c r="J1591" s="315"/>
      <c r="K1591" s="315"/>
      <c r="L1591" s="316"/>
      <c r="M1591" s="300"/>
      <c r="N1591" s="308"/>
      <c r="O1591" s="300"/>
      <c r="P1591" s="312"/>
      <c r="Q1591" s="300"/>
      <c r="R1591" s="312"/>
      <c r="S1591" s="300"/>
      <c r="T1591" s="300"/>
      <c r="U1591" s="300"/>
      <c r="V1591" s="312"/>
      <c r="W1591" s="300"/>
      <c r="X1591" s="317"/>
      <c r="Y1591" s="308"/>
      <c r="Z1591" s="318"/>
      <c r="AA1591" s="308"/>
      <c r="AB1591" s="300"/>
      <c r="AC1591" s="300"/>
      <c r="AD1591" s="723"/>
      <c r="AE1591" s="723"/>
      <c r="AF1591" s="723"/>
      <c r="AG1591" s="241"/>
      <c r="AH1591" s="241"/>
      <c r="AI1591" s="241"/>
      <c r="AJ1591" s="241"/>
      <c r="AK1591" s="241"/>
      <c r="AL1591" s="241"/>
      <c r="AM1591" s="241"/>
      <c r="AN1591" s="242"/>
      <c r="AO1591" s="241"/>
      <c r="AP1591" s="242"/>
      <c r="AQ1591" s="241"/>
      <c r="AR1591" s="242"/>
      <c r="AS1591" s="241"/>
      <c r="AT1591" s="242"/>
      <c r="AU1591" s="241"/>
      <c r="AV1591" s="242"/>
      <c r="AW1591" s="241"/>
    </row>
    <row r="1592" spans="1:49" ht="26.25">
      <c r="A1592" s="312"/>
      <c r="B1592" s="312"/>
      <c r="C1592" s="312"/>
      <c r="D1592" s="312"/>
      <c r="E1592" s="312"/>
      <c r="F1592" s="313"/>
      <c r="G1592" s="304"/>
      <c r="H1592" s="314"/>
      <c r="I1592" s="300"/>
      <c r="J1592" s="315"/>
      <c r="K1592" s="315"/>
      <c r="L1592" s="316"/>
      <c r="M1592" s="300"/>
      <c r="N1592" s="308"/>
      <c r="O1592" s="300"/>
      <c r="P1592" s="312"/>
      <c r="Q1592" s="300"/>
      <c r="R1592" s="312"/>
      <c r="S1592" s="300"/>
      <c r="T1592" s="300"/>
      <c r="U1592" s="300"/>
      <c r="V1592" s="312"/>
      <c r="W1592" s="300"/>
      <c r="X1592" s="317"/>
      <c r="Y1592" s="308"/>
      <c r="Z1592" s="318"/>
      <c r="AA1592" s="308"/>
      <c r="AB1592" s="300"/>
      <c r="AC1592" s="300"/>
      <c r="AD1592" s="723"/>
      <c r="AE1592" s="723"/>
      <c r="AF1592" s="723"/>
      <c r="AG1592" s="241"/>
      <c r="AH1592" s="241"/>
      <c r="AI1592" s="241"/>
      <c r="AJ1592" s="241"/>
      <c r="AK1592" s="241"/>
      <c r="AL1592" s="241"/>
      <c r="AM1592" s="241"/>
      <c r="AN1592" s="242"/>
      <c r="AO1592" s="241"/>
      <c r="AP1592" s="242"/>
      <c r="AQ1592" s="241"/>
      <c r="AR1592" s="242"/>
      <c r="AS1592" s="241"/>
      <c r="AT1592" s="242"/>
      <c r="AU1592" s="241"/>
      <c r="AV1592" s="242"/>
      <c r="AW1592" s="241"/>
    </row>
    <row r="1593" spans="1:49" ht="26.25">
      <c r="A1593" s="312"/>
      <c r="B1593" s="312"/>
      <c r="C1593" s="312"/>
      <c r="D1593" s="312"/>
      <c r="E1593" s="312"/>
      <c r="F1593" s="313"/>
      <c r="G1593" s="304"/>
      <c r="H1593" s="314"/>
      <c r="I1593" s="300"/>
      <c r="J1593" s="315"/>
      <c r="K1593" s="315"/>
      <c r="L1593" s="316"/>
      <c r="M1593" s="300"/>
      <c r="N1593" s="308"/>
      <c r="O1593" s="300"/>
      <c r="P1593" s="312"/>
      <c r="Q1593" s="300"/>
      <c r="R1593" s="312"/>
      <c r="S1593" s="300"/>
      <c r="T1593" s="300"/>
      <c r="U1593" s="300"/>
      <c r="V1593" s="312"/>
      <c r="W1593" s="300"/>
      <c r="X1593" s="317"/>
      <c r="Y1593" s="308"/>
      <c r="Z1593" s="318"/>
      <c r="AA1593" s="308"/>
      <c r="AB1593" s="300"/>
      <c r="AC1593" s="300"/>
      <c r="AD1593" s="723"/>
      <c r="AE1593" s="723"/>
      <c r="AF1593" s="723"/>
      <c r="AG1593" s="241"/>
      <c r="AH1593" s="241"/>
      <c r="AI1593" s="241"/>
      <c r="AJ1593" s="241"/>
      <c r="AK1593" s="241"/>
      <c r="AL1593" s="241"/>
      <c r="AM1593" s="241"/>
      <c r="AN1593" s="242"/>
      <c r="AO1593" s="241"/>
      <c r="AP1593" s="242"/>
      <c r="AQ1593" s="241"/>
      <c r="AR1593" s="242"/>
      <c r="AS1593" s="241"/>
      <c r="AT1593" s="242"/>
      <c r="AU1593" s="241"/>
      <c r="AV1593" s="242"/>
      <c r="AW1593" s="241"/>
    </row>
    <row r="1594" spans="1:49" ht="26.25">
      <c r="A1594" s="312"/>
      <c r="B1594" s="312"/>
      <c r="C1594" s="312"/>
      <c r="D1594" s="312"/>
      <c r="E1594" s="312"/>
      <c r="F1594" s="313"/>
      <c r="G1594" s="304"/>
      <c r="H1594" s="314"/>
      <c r="I1594" s="300"/>
      <c r="J1594" s="315"/>
      <c r="K1594" s="315"/>
      <c r="L1594" s="316"/>
      <c r="M1594" s="300"/>
      <c r="N1594" s="308"/>
      <c r="O1594" s="300"/>
      <c r="P1594" s="312"/>
      <c r="Q1594" s="300"/>
      <c r="R1594" s="312"/>
      <c r="S1594" s="300"/>
      <c r="T1594" s="300"/>
      <c r="U1594" s="300"/>
      <c r="V1594" s="312"/>
      <c r="W1594" s="300"/>
      <c r="X1594" s="317"/>
      <c r="Y1594" s="308"/>
      <c r="Z1594" s="318"/>
      <c r="AA1594" s="308"/>
      <c r="AB1594" s="300"/>
      <c r="AC1594" s="300"/>
      <c r="AD1594" s="723"/>
      <c r="AE1594" s="723"/>
      <c r="AF1594" s="723"/>
      <c r="AG1594" s="241"/>
      <c r="AH1594" s="241"/>
      <c r="AI1594" s="241"/>
      <c r="AJ1594" s="241"/>
      <c r="AK1594" s="241"/>
      <c r="AL1594" s="241"/>
      <c r="AM1594" s="241"/>
      <c r="AN1594" s="242"/>
      <c r="AO1594" s="241"/>
      <c r="AP1594" s="242"/>
      <c r="AQ1594" s="241"/>
      <c r="AR1594" s="242"/>
      <c r="AS1594" s="241"/>
      <c r="AT1594" s="242"/>
      <c r="AU1594" s="241"/>
      <c r="AV1594" s="242"/>
      <c r="AW1594" s="241"/>
    </row>
    <row r="1595" spans="1:49" ht="26.25">
      <c r="A1595" s="312"/>
      <c r="B1595" s="312"/>
      <c r="C1595" s="312"/>
      <c r="D1595" s="312"/>
      <c r="E1595" s="312"/>
      <c r="F1595" s="313"/>
      <c r="G1595" s="304"/>
      <c r="H1595" s="314"/>
      <c r="I1595" s="300"/>
      <c r="J1595" s="315"/>
      <c r="K1595" s="315"/>
      <c r="L1595" s="316"/>
      <c r="M1595" s="300"/>
      <c r="N1595" s="308"/>
      <c r="O1595" s="300"/>
      <c r="P1595" s="312"/>
      <c r="Q1595" s="300"/>
      <c r="R1595" s="312"/>
      <c r="S1595" s="300"/>
      <c r="T1595" s="300"/>
      <c r="U1595" s="300"/>
      <c r="V1595" s="312"/>
      <c r="W1595" s="300"/>
      <c r="X1595" s="317"/>
      <c r="Y1595" s="308"/>
      <c r="Z1595" s="318"/>
      <c r="AA1595" s="308"/>
      <c r="AB1595" s="300"/>
      <c r="AC1595" s="300"/>
      <c r="AD1595" s="723"/>
      <c r="AE1595" s="723"/>
      <c r="AF1595" s="723"/>
      <c r="AG1595" s="241"/>
      <c r="AH1595" s="241"/>
      <c r="AI1595" s="241"/>
      <c r="AJ1595" s="241"/>
      <c r="AK1595" s="241"/>
      <c r="AL1595" s="241"/>
      <c r="AM1595" s="241"/>
      <c r="AN1595" s="242"/>
      <c r="AO1595" s="241"/>
      <c r="AP1595" s="242"/>
      <c r="AQ1595" s="241"/>
      <c r="AR1595" s="242"/>
      <c r="AS1595" s="241"/>
      <c r="AT1595" s="242"/>
      <c r="AU1595" s="241"/>
      <c r="AV1595" s="242"/>
      <c r="AW1595" s="241"/>
    </row>
    <row r="1596" spans="1:49" ht="26.25">
      <c r="A1596" s="312"/>
      <c r="B1596" s="312"/>
      <c r="C1596" s="312"/>
      <c r="D1596" s="312"/>
      <c r="E1596" s="312"/>
      <c r="F1596" s="313"/>
      <c r="G1596" s="304"/>
      <c r="H1596" s="314"/>
      <c r="I1596" s="300"/>
      <c r="J1596" s="315"/>
      <c r="K1596" s="315"/>
      <c r="L1596" s="316"/>
      <c r="M1596" s="300"/>
      <c r="N1596" s="308"/>
      <c r="O1596" s="300"/>
      <c r="P1596" s="312"/>
      <c r="Q1596" s="300"/>
      <c r="R1596" s="312"/>
      <c r="S1596" s="300"/>
      <c r="T1596" s="300"/>
      <c r="U1596" s="300"/>
      <c r="V1596" s="312"/>
      <c r="W1596" s="300"/>
      <c r="X1596" s="317"/>
      <c r="Y1596" s="308"/>
      <c r="Z1596" s="318"/>
      <c r="AA1596" s="308"/>
      <c r="AB1596" s="300"/>
      <c r="AC1596" s="300"/>
      <c r="AD1596" s="723"/>
      <c r="AE1596" s="723"/>
      <c r="AF1596" s="723"/>
      <c r="AG1596" s="241"/>
      <c r="AH1596" s="241"/>
      <c r="AI1596" s="241"/>
      <c r="AJ1596" s="241"/>
      <c r="AK1596" s="241"/>
      <c r="AL1596" s="241"/>
      <c r="AM1596" s="241"/>
      <c r="AN1596" s="242"/>
      <c r="AO1596" s="241"/>
      <c r="AP1596" s="242"/>
      <c r="AQ1596" s="241"/>
      <c r="AR1596" s="242"/>
      <c r="AS1596" s="241"/>
      <c r="AT1596" s="242"/>
      <c r="AU1596" s="241"/>
      <c r="AV1596" s="242"/>
      <c r="AW1596" s="241"/>
    </row>
    <row r="1597" spans="1:49" ht="26.25">
      <c r="A1597" s="312"/>
      <c r="B1597" s="312"/>
      <c r="C1597" s="312"/>
      <c r="D1597" s="312"/>
      <c r="E1597" s="312"/>
      <c r="F1597" s="313"/>
      <c r="G1597" s="304"/>
      <c r="H1597" s="314"/>
      <c r="I1597" s="300"/>
      <c r="J1597" s="315"/>
      <c r="K1597" s="315"/>
      <c r="L1597" s="316"/>
      <c r="M1597" s="300"/>
      <c r="N1597" s="308"/>
      <c r="O1597" s="300"/>
      <c r="P1597" s="312"/>
      <c r="Q1597" s="300"/>
      <c r="R1597" s="312"/>
      <c r="S1597" s="300"/>
      <c r="T1597" s="300"/>
      <c r="U1597" s="300"/>
      <c r="V1597" s="312"/>
      <c r="W1597" s="300"/>
      <c r="X1597" s="317"/>
      <c r="Y1597" s="308"/>
      <c r="Z1597" s="318"/>
      <c r="AA1597" s="308"/>
      <c r="AB1597" s="300"/>
      <c r="AC1597" s="300"/>
      <c r="AD1597" s="723"/>
      <c r="AE1597" s="723"/>
      <c r="AF1597" s="723"/>
      <c r="AG1597" s="241"/>
      <c r="AH1597" s="241"/>
      <c r="AI1597" s="241"/>
      <c r="AJ1597" s="241"/>
      <c r="AK1597" s="241"/>
      <c r="AL1597" s="241"/>
      <c r="AM1597" s="241"/>
      <c r="AN1597" s="242"/>
      <c r="AO1597" s="241"/>
      <c r="AP1597" s="242"/>
      <c r="AQ1597" s="241"/>
      <c r="AR1597" s="242"/>
      <c r="AS1597" s="241"/>
      <c r="AT1597" s="242"/>
      <c r="AU1597" s="241"/>
      <c r="AV1597" s="242"/>
      <c r="AW1597" s="241"/>
    </row>
    <row r="1598" spans="1:49" ht="15.75">
      <c r="A1598" s="312"/>
      <c r="B1598" s="312"/>
      <c r="C1598" s="312"/>
      <c r="D1598" s="312"/>
      <c r="E1598" s="312"/>
      <c r="F1598" s="313"/>
      <c r="G1598" s="304"/>
      <c r="H1598" s="314"/>
      <c r="I1598" s="300"/>
      <c r="J1598" s="315"/>
      <c r="K1598" s="315"/>
      <c r="L1598" s="316"/>
      <c r="M1598" s="300"/>
      <c r="N1598" s="308"/>
      <c r="O1598" s="300"/>
      <c r="P1598" s="312"/>
      <c r="Q1598" s="300"/>
      <c r="R1598" s="312"/>
      <c r="S1598" s="300"/>
      <c r="T1598" s="300"/>
      <c r="U1598" s="300"/>
      <c r="V1598" s="312"/>
      <c r="W1598" s="300"/>
      <c r="X1598" s="317"/>
      <c r="Y1598" s="308"/>
    </row>
    <row r="1599" spans="1:49">
      <c r="B1599" s="211"/>
    </row>
    <row r="1600" spans="1:49">
      <c r="B1600" s="211"/>
    </row>
    <row r="1601" spans="1:54">
      <c r="B1601" s="211"/>
    </row>
    <row r="1602" spans="1:54">
      <c r="B1602" s="211"/>
    </row>
    <row r="1603" spans="1:54">
      <c r="B1603" s="211"/>
    </row>
    <row r="1604" spans="1:54">
      <c r="B1604" s="211"/>
    </row>
    <row r="1605" spans="1:54">
      <c r="B1605" s="211"/>
    </row>
    <row r="1606" spans="1:54">
      <c r="B1606" s="211"/>
    </row>
    <row r="1607" spans="1:54">
      <c r="B1607" s="211"/>
    </row>
    <row r="1608" spans="1:54">
      <c r="B1608" s="211"/>
    </row>
    <row r="1609" spans="1:54">
      <c r="B1609" s="211"/>
    </row>
    <row r="1610" spans="1:54">
      <c r="B1610" s="211"/>
    </row>
    <row r="1611" spans="1:54">
      <c r="B1611" s="211"/>
    </row>
    <row r="1612" spans="1:54" s="26" customFormat="1">
      <c r="A1612" s="211"/>
      <c r="B1612" s="211"/>
      <c r="C1612" s="211"/>
      <c r="D1612" s="319"/>
      <c r="E1612" s="211"/>
      <c r="F1612" s="211"/>
      <c r="G1612" s="211"/>
      <c r="H1612" s="211"/>
      <c r="I1612" s="211"/>
      <c r="J1612" s="211"/>
      <c r="K1612" s="211"/>
      <c r="L1612" s="211"/>
      <c r="M1612" s="211"/>
      <c r="N1612" s="211"/>
      <c r="O1612" s="211"/>
      <c r="P1612" s="211"/>
      <c r="Q1612" s="211"/>
      <c r="R1612" s="211"/>
      <c r="S1612" s="211"/>
      <c r="T1612" s="211"/>
      <c r="U1612" s="211"/>
      <c r="V1612" s="211"/>
      <c r="W1612" s="211"/>
      <c r="X1612" s="211"/>
      <c r="Y1612" s="211"/>
      <c r="AB1612" s="27"/>
      <c r="AX1612" s="211"/>
      <c r="AY1612" s="211"/>
      <c r="AZ1612" s="211"/>
      <c r="BA1612" s="211"/>
      <c r="BB1612" s="211"/>
    </row>
    <row r="1613" spans="1:54" ht="21">
      <c r="A1613" s="359"/>
      <c r="B1613" s="359"/>
      <c r="C1613" s="359"/>
      <c r="D1613" s="360"/>
      <c r="E1613" s="681"/>
      <c r="F1613" s="681"/>
      <c r="G1613" s="681"/>
      <c r="H1613" s="681"/>
      <c r="I1613" s="681"/>
      <c r="J1613" s="681"/>
      <c r="K1613" s="681"/>
      <c r="L1613" s="681"/>
      <c r="M1613" s="681"/>
      <c r="N1613" s="681"/>
      <c r="O1613" s="26"/>
      <c r="P1613" s="26"/>
      <c r="Q1613" s="26"/>
      <c r="R1613" s="26"/>
      <c r="S1613" s="26"/>
      <c r="T1613" s="26"/>
      <c r="U1613" s="26"/>
      <c r="V1613" s="26"/>
      <c r="W1613" s="26"/>
      <c r="X1613" s="26"/>
      <c r="Y1613" s="26"/>
    </row>
    <row r="1614" spans="1:54">
      <c r="B1614" s="332"/>
    </row>
  </sheetData>
  <sheetProtection formatColumns="0" formatRows="0" insertRows="0"/>
  <autoFilter ref="A16:AC66" xr:uid="{0B172609-C1F4-497C-A12B-EFF8134C7E81}">
    <filterColumn colId="11" showButton="0"/>
    <filterColumn colId="12" showButton="0"/>
    <filterColumn colId="14" showButton="0"/>
    <filterColumn colId="15" showButton="0"/>
    <filterColumn colId="24" showButton="0"/>
    <filterColumn colId="25" showButton="0"/>
  </autoFilter>
  <dataConsolidate/>
  <mergeCells count="1643">
    <mergeCell ref="A18:A66"/>
    <mergeCell ref="AD1576:AF1576"/>
    <mergeCell ref="AD1577:AF1577"/>
    <mergeCell ref="AD1578:AF1578"/>
    <mergeCell ref="AD1579:AF1579"/>
    <mergeCell ref="AD1580:AF1580"/>
    <mergeCell ref="AD1581:AF1581"/>
    <mergeCell ref="AD1570:AF1570"/>
    <mergeCell ref="AD1571:AF1571"/>
    <mergeCell ref="AD1572:AF1572"/>
    <mergeCell ref="AD1573:AF1573"/>
    <mergeCell ref="AD1574:AF1574"/>
    <mergeCell ref="AD1575:AF1575"/>
    <mergeCell ref="AD1594:AF1594"/>
    <mergeCell ref="AD1595:AF1595"/>
    <mergeCell ref="AD1596:AF1596"/>
    <mergeCell ref="AD1597:AF1597"/>
    <mergeCell ref="E1613:N1613"/>
    <mergeCell ref="AD1588:AF1588"/>
    <mergeCell ref="AD1589:AF1589"/>
    <mergeCell ref="AD1590:AF1590"/>
    <mergeCell ref="AD1591:AF1591"/>
    <mergeCell ref="AD1592:AF1592"/>
    <mergeCell ref="AD1593:AF1593"/>
    <mergeCell ref="AD1582:AF1582"/>
    <mergeCell ref="AD1583:AF1583"/>
    <mergeCell ref="AD1584:AF1584"/>
    <mergeCell ref="AD1585:AF1585"/>
    <mergeCell ref="AD1586:AF1586"/>
    <mergeCell ref="AD1587:AF1587"/>
    <mergeCell ref="AD1564:AF1564"/>
    <mergeCell ref="AD1565:AF1565"/>
    <mergeCell ref="AD1566:AF1566"/>
    <mergeCell ref="AD1567:AF1567"/>
    <mergeCell ref="AD1568:AF1568"/>
    <mergeCell ref="AD1569:AF1569"/>
    <mergeCell ref="AD1558:AF1558"/>
    <mergeCell ref="AD1559:AF1559"/>
    <mergeCell ref="AD1560:AF1560"/>
    <mergeCell ref="AD1561:AF1561"/>
    <mergeCell ref="AD1562:AF1562"/>
    <mergeCell ref="AD1563:AF1563"/>
    <mergeCell ref="AD1552:AF1552"/>
    <mergeCell ref="AD1553:AF1553"/>
    <mergeCell ref="AD1554:AF1554"/>
    <mergeCell ref="AD1555:AF1555"/>
    <mergeCell ref="AD1556:AF1556"/>
    <mergeCell ref="AD1557:AF1557"/>
    <mergeCell ref="AD1546:AF1546"/>
    <mergeCell ref="AD1547:AF1547"/>
    <mergeCell ref="AD1548:AF1548"/>
    <mergeCell ref="AD1549:AF1549"/>
    <mergeCell ref="AD1550:AF1550"/>
    <mergeCell ref="AD1551:AF1551"/>
    <mergeCell ref="AD1540:AF1540"/>
    <mergeCell ref="AD1541:AF1541"/>
    <mergeCell ref="AD1542:AF1542"/>
    <mergeCell ref="AD1543:AF1543"/>
    <mergeCell ref="AD1544:AF1544"/>
    <mergeCell ref="AD1545:AF1545"/>
    <mergeCell ref="AD1534:AF1534"/>
    <mergeCell ref="AD1535:AF1535"/>
    <mergeCell ref="AD1536:AF1536"/>
    <mergeCell ref="AD1537:AF1537"/>
    <mergeCell ref="AD1538:AF1538"/>
    <mergeCell ref="AD1539:AF1539"/>
    <mergeCell ref="AD1528:AF1528"/>
    <mergeCell ref="AD1529:AF1529"/>
    <mergeCell ref="AD1530:AF1530"/>
    <mergeCell ref="AD1531:AF1531"/>
    <mergeCell ref="AD1532:AF1532"/>
    <mergeCell ref="AD1533:AF1533"/>
    <mergeCell ref="AD1522:AF1522"/>
    <mergeCell ref="AD1523:AF1523"/>
    <mergeCell ref="AD1524:AF1524"/>
    <mergeCell ref="AD1525:AF1525"/>
    <mergeCell ref="AD1526:AF1526"/>
    <mergeCell ref="AD1527:AF1527"/>
    <mergeCell ref="AD1516:AF1516"/>
    <mergeCell ref="AD1517:AF1517"/>
    <mergeCell ref="AD1518:AF1518"/>
    <mergeCell ref="AD1519:AF1519"/>
    <mergeCell ref="AD1520:AF1520"/>
    <mergeCell ref="AD1521:AF1521"/>
    <mergeCell ref="AD1510:AF1510"/>
    <mergeCell ref="AD1511:AF1511"/>
    <mergeCell ref="AD1512:AF1512"/>
    <mergeCell ref="AD1513:AF1513"/>
    <mergeCell ref="AD1514:AF1514"/>
    <mergeCell ref="AD1515:AF1515"/>
    <mergeCell ref="AD1504:AF1504"/>
    <mergeCell ref="AD1505:AF1505"/>
    <mergeCell ref="AD1506:AF1506"/>
    <mergeCell ref="AD1507:AF1507"/>
    <mergeCell ref="AD1508:AF1508"/>
    <mergeCell ref="AD1509:AF1509"/>
    <mergeCell ref="AD1498:AF1498"/>
    <mergeCell ref="AD1499:AF1499"/>
    <mergeCell ref="AD1500:AF1500"/>
    <mergeCell ref="AD1501:AF1501"/>
    <mergeCell ref="AD1502:AF1502"/>
    <mergeCell ref="AD1503:AF1503"/>
    <mergeCell ref="AD1492:AF1492"/>
    <mergeCell ref="AD1493:AF1493"/>
    <mergeCell ref="AD1494:AF1494"/>
    <mergeCell ref="AD1495:AF1495"/>
    <mergeCell ref="AD1496:AF1496"/>
    <mergeCell ref="AD1497:AF1497"/>
    <mergeCell ref="AD1486:AF1486"/>
    <mergeCell ref="AD1487:AF1487"/>
    <mergeCell ref="AD1488:AF1488"/>
    <mergeCell ref="AD1489:AF1489"/>
    <mergeCell ref="AD1490:AF1490"/>
    <mergeCell ref="AD1491:AF1491"/>
    <mergeCell ref="AD1480:AF1480"/>
    <mergeCell ref="AD1481:AF1481"/>
    <mergeCell ref="AD1482:AF1482"/>
    <mergeCell ref="AD1483:AF1483"/>
    <mergeCell ref="AD1484:AF1484"/>
    <mergeCell ref="AD1485:AF1485"/>
    <mergeCell ref="AD1474:AF1474"/>
    <mergeCell ref="AD1475:AF1475"/>
    <mergeCell ref="AD1476:AF1476"/>
    <mergeCell ref="AD1477:AF1477"/>
    <mergeCell ref="AD1478:AF1478"/>
    <mergeCell ref="AD1479:AF1479"/>
    <mergeCell ref="AD1468:AF1468"/>
    <mergeCell ref="AD1469:AF1469"/>
    <mergeCell ref="AD1470:AF1470"/>
    <mergeCell ref="AD1471:AF1471"/>
    <mergeCell ref="AD1472:AF1472"/>
    <mergeCell ref="AD1473:AF1473"/>
    <mergeCell ref="AD1462:AF1462"/>
    <mergeCell ref="AD1463:AF1463"/>
    <mergeCell ref="AD1464:AF1464"/>
    <mergeCell ref="AD1465:AF1465"/>
    <mergeCell ref="AD1466:AF1466"/>
    <mergeCell ref="AD1467:AF1467"/>
    <mergeCell ref="AD1456:AF1456"/>
    <mergeCell ref="AD1457:AF1457"/>
    <mergeCell ref="AD1458:AF1458"/>
    <mergeCell ref="AD1459:AF1459"/>
    <mergeCell ref="AD1460:AF1460"/>
    <mergeCell ref="AD1461:AF1461"/>
    <mergeCell ref="AD1450:AF1450"/>
    <mergeCell ref="AD1451:AF1451"/>
    <mergeCell ref="AD1452:AF1452"/>
    <mergeCell ref="AD1453:AF1453"/>
    <mergeCell ref="AD1454:AF1454"/>
    <mergeCell ref="AD1455:AF1455"/>
    <mergeCell ref="AD1444:AF1444"/>
    <mergeCell ref="AD1445:AF1445"/>
    <mergeCell ref="AD1446:AF1446"/>
    <mergeCell ref="AD1447:AF1447"/>
    <mergeCell ref="AD1448:AF1448"/>
    <mergeCell ref="AD1449:AF1449"/>
    <mergeCell ref="AD1438:AF1438"/>
    <mergeCell ref="AD1439:AF1439"/>
    <mergeCell ref="AD1440:AF1440"/>
    <mergeCell ref="AD1441:AF1441"/>
    <mergeCell ref="AD1442:AF1442"/>
    <mergeCell ref="AD1443:AF1443"/>
    <mergeCell ref="AD1432:AF1432"/>
    <mergeCell ref="AD1433:AF1433"/>
    <mergeCell ref="AD1434:AF1434"/>
    <mergeCell ref="AD1435:AF1435"/>
    <mergeCell ref="AD1436:AF1436"/>
    <mergeCell ref="AD1437:AF1437"/>
    <mergeCell ref="AD1426:AF1426"/>
    <mergeCell ref="AD1427:AF1427"/>
    <mergeCell ref="AD1428:AF1428"/>
    <mergeCell ref="AD1429:AF1429"/>
    <mergeCell ref="AD1430:AF1430"/>
    <mergeCell ref="AD1431:AF1431"/>
    <mergeCell ref="AD1420:AF1420"/>
    <mergeCell ref="AD1421:AF1421"/>
    <mergeCell ref="AD1422:AF1422"/>
    <mergeCell ref="AD1423:AF1423"/>
    <mergeCell ref="AD1424:AF1424"/>
    <mergeCell ref="AD1425:AF1425"/>
    <mergeCell ref="AD1414:AF1414"/>
    <mergeCell ref="AD1415:AF1415"/>
    <mergeCell ref="AD1416:AF1416"/>
    <mergeCell ref="AD1417:AF1417"/>
    <mergeCell ref="AD1418:AF1418"/>
    <mergeCell ref="AD1419:AF1419"/>
    <mergeCell ref="AD1408:AF1408"/>
    <mergeCell ref="AD1409:AF1409"/>
    <mergeCell ref="AD1410:AF1410"/>
    <mergeCell ref="AD1411:AF1411"/>
    <mergeCell ref="AD1412:AF1412"/>
    <mergeCell ref="AD1413:AF1413"/>
    <mergeCell ref="AD1402:AF1402"/>
    <mergeCell ref="AD1403:AF1403"/>
    <mergeCell ref="AD1404:AF1404"/>
    <mergeCell ref="AD1405:AF1405"/>
    <mergeCell ref="AD1406:AF1406"/>
    <mergeCell ref="AD1407:AF1407"/>
    <mergeCell ref="AD1396:AF1396"/>
    <mergeCell ref="AD1397:AF1397"/>
    <mergeCell ref="AD1398:AF1398"/>
    <mergeCell ref="AD1399:AF1399"/>
    <mergeCell ref="AD1400:AF1400"/>
    <mergeCell ref="AD1401:AF1401"/>
    <mergeCell ref="AD1390:AF1390"/>
    <mergeCell ref="AD1391:AF1391"/>
    <mergeCell ref="AD1392:AF1392"/>
    <mergeCell ref="AD1393:AF1393"/>
    <mergeCell ref="AD1394:AF1394"/>
    <mergeCell ref="AD1395:AF1395"/>
    <mergeCell ref="AD1384:AF1384"/>
    <mergeCell ref="AD1385:AF1385"/>
    <mergeCell ref="AD1386:AF1386"/>
    <mergeCell ref="AD1387:AF1387"/>
    <mergeCell ref="AD1388:AF1388"/>
    <mergeCell ref="AD1389:AF1389"/>
    <mergeCell ref="AD1378:AF1378"/>
    <mergeCell ref="AD1379:AF1379"/>
    <mergeCell ref="AD1380:AF1380"/>
    <mergeCell ref="AD1381:AF1381"/>
    <mergeCell ref="AD1382:AF1382"/>
    <mergeCell ref="AD1383:AF1383"/>
    <mergeCell ref="AD1372:AF1372"/>
    <mergeCell ref="AD1373:AF1373"/>
    <mergeCell ref="AD1374:AF1374"/>
    <mergeCell ref="AD1375:AF1375"/>
    <mergeCell ref="AD1376:AF1376"/>
    <mergeCell ref="AD1377:AF1377"/>
    <mergeCell ref="AD1366:AF1366"/>
    <mergeCell ref="AD1367:AF1367"/>
    <mergeCell ref="AD1368:AF1368"/>
    <mergeCell ref="AD1369:AF1369"/>
    <mergeCell ref="AD1370:AF1370"/>
    <mergeCell ref="AD1371:AF1371"/>
    <mergeCell ref="AD1360:AF1360"/>
    <mergeCell ref="AD1361:AF1361"/>
    <mergeCell ref="AD1362:AF1362"/>
    <mergeCell ref="AD1363:AF1363"/>
    <mergeCell ref="AD1364:AF1364"/>
    <mergeCell ref="AD1365:AF1365"/>
    <mergeCell ref="AD1354:AF1354"/>
    <mergeCell ref="AD1355:AF1355"/>
    <mergeCell ref="AD1356:AF1356"/>
    <mergeCell ref="AD1357:AF1357"/>
    <mergeCell ref="AD1358:AF1358"/>
    <mergeCell ref="AD1359:AF1359"/>
    <mergeCell ref="AD1348:AF1348"/>
    <mergeCell ref="AD1349:AF1349"/>
    <mergeCell ref="AD1350:AF1350"/>
    <mergeCell ref="AD1351:AF1351"/>
    <mergeCell ref="AD1352:AF1352"/>
    <mergeCell ref="AD1353:AF1353"/>
    <mergeCell ref="AD1342:AF1342"/>
    <mergeCell ref="AD1343:AF1343"/>
    <mergeCell ref="AD1344:AF1344"/>
    <mergeCell ref="AD1345:AF1345"/>
    <mergeCell ref="AD1346:AF1346"/>
    <mergeCell ref="AD1347:AF1347"/>
    <mergeCell ref="AD1336:AF1336"/>
    <mergeCell ref="AD1337:AF1337"/>
    <mergeCell ref="AD1338:AF1338"/>
    <mergeCell ref="AD1339:AF1339"/>
    <mergeCell ref="AD1340:AF1340"/>
    <mergeCell ref="AD1341:AF1341"/>
    <mergeCell ref="AD1330:AF1330"/>
    <mergeCell ref="AD1331:AF1331"/>
    <mergeCell ref="AD1332:AF1332"/>
    <mergeCell ref="AD1333:AF1333"/>
    <mergeCell ref="AD1334:AF1334"/>
    <mergeCell ref="AD1335:AF1335"/>
    <mergeCell ref="AD1324:AF1324"/>
    <mergeCell ref="AD1325:AF1325"/>
    <mergeCell ref="AD1326:AF1326"/>
    <mergeCell ref="AD1327:AF1327"/>
    <mergeCell ref="AD1328:AF1328"/>
    <mergeCell ref="AD1329:AF1329"/>
    <mergeCell ref="AD1318:AF1318"/>
    <mergeCell ref="AD1319:AF1319"/>
    <mergeCell ref="AD1320:AF1320"/>
    <mergeCell ref="AD1321:AF1321"/>
    <mergeCell ref="AD1322:AF1322"/>
    <mergeCell ref="AD1323:AF1323"/>
    <mergeCell ref="AD1312:AF1312"/>
    <mergeCell ref="AD1313:AF1313"/>
    <mergeCell ref="AD1314:AF1314"/>
    <mergeCell ref="AD1315:AF1315"/>
    <mergeCell ref="AD1316:AF1316"/>
    <mergeCell ref="AD1317:AF1317"/>
    <mergeCell ref="AD1306:AF1306"/>
    <mergeCell ref="AD1307:AF1307"/>
    <mergeCell ref="AD1308:AF1308"/>
    <mergeCell ref="AD1309:AF1309"/>
    <mergeCell ref="AD1310:AF1310"/>
    <mergeCell ref="AD1311:AF1311"/>
    <mergeCell ref="AD1300:AF1300"/>
    <mergeCell ref="AD1301:AF1301"/>
    <mergeCell ref="AD1302:AF1302"/>
    <mergeCell ref="AD1303:AF1303"/>
    <mergeCell ref="AD1304:AF1304"/>
    <mergeCell ref="AD1305:AF1305"/>
    <mergeCell ref="AD1294:AF1294"/>
    <mergeCell ref="AD1295:AF1295"/>
    <mergeCell ref="AD1296:AF1296"/>
    <mergeCell ref="AD1297:AF1297"/>
    <mergeCell ref="AD1298:AF1298"/>
    <mergeCell ref="AD1299:AF1299"/>
    <mergeCell ref="AD1288:AF1288"/>
    <mergeCell ref="AD1289:AF1289"/>
    <mergeCell ref="AD1290:AF1290"/>
    <mergeCell ref="AD1291:AF1291"/>
    <mergeCell ref="AD1292:AF1292"/>
    <mergeCell ref="AD1293:AF1293"/>
    <mergeCell ref="AD1282:AF1282"/>
    <mergeCell ref="AD1283:AF1283"/>
    <mergeCell ref="AD1284:AF1284"/>
    <mergeCell ref="AD1285:AF1285"/>
    <mergeCell ref="AD1286:AF1286"/>
    <mergeCell ref="AD1287:AF1287"/>
    <mergeCell ref="AD1276:AF1276"/>
    <mergeCell ref="AD1277:AF1277"/>
    <mergeCell ref="AD1278:AF1278"/>
    <mergeCell ref="AD1279:AF1279"/>
    <mergeCell ref="AD1280:AF1280"/>
    <mergeCell ref="AD1281:AF1281"/>
    <mergeCell ref="AD1270:AF1270"/>
    <mergeCell ref="AD1271:AF1271"/>
    <mergeCell ref="AD1272:AF1272"/>
    <mergeCell ref="AD1273:AF1273"/>
    <mergeCell ref="AD1274:AF1274"/>
    <mergeCell ref="AD1275:AF1275"/>
    <mergeCell ref="AD1264:AF1264"/>
    <mergeCell ref="AD1265:AF1265"/>
    <mergeCell ref="AD1266:AF1266"/>
    <mergeCell ref="AD1267:AF1267"/>
    <mergeCell ref="AD1268:AF1268"/>
    <mergeCell ref="AD1269:AF1269"/>
    <mergeCell ref="AD1258:AF1258"/>
    <mergeCell ref="AD1259:AF1259"/>
    <mergeCell ref="AD1260:AF1260"/>
    <mergeCell ref="AD1261:AF1261"/>
    <mergeCell ref="AD1262:AF1262"/>
    <mergeCell ref="AD1263:AF1263"/>
    <mergeCell ref="AD1252:AF1252"/>
    <mergeCell ref="AD1253:AF1253"/>
    <mergeCell ref="AD1254:AF1254"/>
    <mergeCell ref="AD1255:AF1255"/>
    <mergeCell ref="AD1256:AF1256"/>
    <mergeCell ref="AD1257:AF1257"/>
    <mergeCell ref="AD1246:AF1246"/>
    <mergeCell ref="AD1247:AF1247"/>
    <mergeCell ref="AD1248:AF1248"/>
    <mergeCell ref="AD1249:AF1249"/>
    <mergeCell ref="AD1250:AF1250"/>
    <mergeCell ref="AD1251:AF1251"/>
    <mergeCell ref="AD1240:AF1240"/>
    <mergeCell ref="AD1241:AF1241"/>
    <mergeCell ref="AD1242:AF1242"/>
    <mergeCell ref="AD1243:AF1243"/>
    <mergeCell ref="AD1244:AF1244"/>
    <mergeCell ref="AD1245:AF1245"/>
    <mergeCell ref="AD1234:AF1234"/>
    <mergeCell ref="AD1235:AF1235"/>
    <mergeCell ref="AD1236:AF1236"/>
    <mergeCell ref="AD1237:AF1237"/>
    <mergeCell ref="AD1238:AF1238"/>
    <mergeCell ref="AD1239:AF1239"/>
    <mergeCell ref="AD1228:AF1228"/>
    <mergeCell ref="AD1229:AF1229"/>
    <mergeCell ref="AD1230:AF1230"/>
    <mergeCell ref="AD1231:AF1231"/>
    <mergeCell ref="AD1232:AF1232"/>
    <mergeCell ref="AD1233:AF1233"/>
    <mergeCell ref="AD1222:AF1222"/>
    <mergeCell ref="AD1223:AF1223"/>
    <mergeCell ref="AD1224:AF1224"/>
    <mergeCell ref="AD1225:AF1225"/>
    <mergeCell ref="AD1226:AF1226"/>
    <mergeCell ref="AD1227:AF1227"/>
    <mergeCell ref="AD1216:AF1216"/>
    <mergeCell ref="AD1217:AF1217"/>
    <mergeCell ref="AD1218:AF1218"/>
    <mergeCell ref="AD1219:AF1219"/>
    <mergeCell ref="AD1220:AF1220"/>
    <mergeCell ref="AD1221:AF1221"/>
    <mergeCell ref="AD1210:AF1210"/>
    <mergeCell ref="AD1211:AF1211"/>
    <mergeCell ref="AD1212:AF1212"/>
    <mergeCell ref="AD1213:AF1213"/>
    <mergeCell ref="AD1214:AF1214"/>
    <mergeCell ref="AD1215:AF1215"/>
    <mergeCell ref="AD1204:AF1204"/>
    <mergeCell ref="AD1205:AF1205"/>
    <mergeCell ref="AD1206:AF1206"/>
    <mergeCell ref="AD1207:AF1207"/>
    <mergeCell ref="AD1208:AF1208"/>
    <mergeCell ref="AD1209:AF1209"/>
    <mergeCell ref="AD1198:AF1198"/>
    <mergeCell ref="AD1199:AF1199"/>
    <mergeCell ref="AD1200:AF1200"/>
    <mergeCell ref="AD1201:AF1201"/>
    <mergeCell ref="AD1202:AF1202"/>
    <mergeCell ref="AD1203:AF1203"/>
    <mergeCell ref="AD1192:AF1192"/>
    <mergeCell ref="AD1193:AF1193"/>
    <mergeCell ref="AD1194:AF1194"/>
    <mergeCell ref="AD1195:AF1195"/>
    <mergeCell ref="AD1196:AF1196"/>
    <mergeCell ref="AD1197:AF1197"/>
    <mergeCell ref="AD1186:AF1186"/>
    <mergeCell ref="AD1187:AF1187"/>
    <mergeCell ref="AD1188:AF1188"/>
    <mergeCell ref="AD1189:AF1189"/>
    <mergeCell ref="AD1190:AF1190"/>
    <mergeCell ref="AD1191:AF1191"/>
    <mergeCell ref="AD1180:AF1180"/>
    <mergeCell ref="AD1181:AF1181"/>
    <mergeCell ref="AD1182:AF1182"/>
    <mergeCell ref="AD1183:AF1183"/>
    <mergeCell ref="AD1184:AF1184"/>
    <mergeCell ref="AD1185:AF1185"/>
    <mergeCell ref="AD1174:AF1174"/>
    <mergeCell ref="AD1175:AF1175"/>
    <mergeCell ref="AD1176:AF1176"/>
    <mergeCell ref="AD1177:AF1177"/>
    <mergeCell ref="AD1178:AF1178"/>
    <mergeCell ref="AD1179:AF1179"/>
    <mergeCell ref="AD1168:AF1168"/>
    <mergeCell ref="AD1169:AF1169"/>
    <mergeCell ref="AD1170:AF1170"/>
    <mergeCell ref="AD1171:AF1171"/>
    <mergeCell ref="AD1172:AF1172"/>
    <mergeCell ref="AD1173:AF1173"/>
    <mergeCell ref="AD1162:AF1162"/>
    <mergeCell ref="AD1163:AF1163"/>
    <mergeCell ref="AD1164:AF1164"/>
    <mergeCell ref="AD1165:AF1165"/>
    <mergeCell ref="AD1166:AF1166"/>
    <mergeCell ref="AD1167:AF1167"/>
    <mergeCell ref="AD1156:AF1156"/>
    <mergeCell ref="AD1157:AF1157"/>
    <mergeCell ref="AD1158:AF1158"/>
    <mergeCell ref="AD1159:AF1159"/>
    <mergeCell ref="AD1160:AF1160"/>
    <mergeCell ref="AD1161:AF1161"/>
    <mergeCell ref="AD1150:AF1150"/>
    <mergeCell ref="AD1151:AF1151"/>
    <mergeCell ref="AD1152:AF1152"/>
    <mergeCell ref="AD1153:AF1153"/>
    <mergeCell ref="AD1154:AF1154"/>
    <mergeCell ref="AD1155:AF1155"/>
    <mergeCell ref="AD1144:AF1144"/>
    <mergeCell ref="AD1145:AF1145"/>
    <mergeCell ref="AD1146:AF1146"/>
    <mergeCell ref="AD1147:AF1147"/>
    <mergeCell ref="AD1148:AF1148"/>
    <mergeCell ref="AD1149:AF1149"/>
    <mergeCell ref="AD1138:AF1138"/>
    <mergeCell ref="AD1139:AF1139"/>
    <mergeCell ref="AD1140:AF1140"/>
    <mergeCell ref="AD1141:AF1141"/>
    <mergeCell ref="AD1142:AF1142"/>
    <mergeCell ref="AD1143:AF1143"/>
    <mergeCell ref="AD1132:AF1132"/>
    <mergeCell ref="AD1133:AF1133"/>
    <mergeCell ref="AD1134:AF1134"/>
    <mergeCell ref="AD1135:AF1135"/>
    <mergeCell ref="AD1136:AF1136"/>
    <mergeCell ref="AD1137:AF1137"/>
    <mergeCell ref="AD1126:AF1126"/>
    <mergeCell ref="AD1127:AF1127"/>
    <mergeCell ref="AD1128:AF1128"/>
    <mergeCell ref="AD1129:AF1129"/>
    <mergeCell ref="AD1130:AF1130"/>
    <mergeCell ref="AD1131:AF1131"/>
    <mergeCell ref="AD1120:AF1120"/>
    <mergeCell ref="AD1121:AF1121"/>
    <mergeCell ref="AD1122:AF1122"/>
    <mergeCell ref="AD1123:AF1123"/>
    <mergeCell ref="AD1124:AF1124"/>
    <mergeCell ref="AD1125:AF1125"/>
    <mergeCell ref="AD1114:AF1114"/>
    <mergeCell ref="AD1115:AF1115"/>
    <mergeCell ref="AD1116:AF1116"/>
    <mergeCell ref="AD1117:AF1117"/>
    <mergeCell ref="AD1118:AF1118"/>
    <mergeCell ref="AD1119:AF1119"/>
    <mergeCell ref="AD1108:AF1108"/>
    <mergeCell ref="AD1109:AF1109"/>
    <mergeCell ref="AD1110:AF1110"/>
    <mergeCell ref="AD1111:AF1111"/>
    <mergeCell ref="AD1112:AF1112"/>
    <mergeCell ref="AD1113:AF1113"/>
    <mergeCell ref="AD1102:AF1102"/>
    <mergeCell ref="AD1103:AF1103"/>
    <mergeCell ref="AD1104:AF1104"/>
    <mergeCell ref="AD1105:AF1105"/>
    <mergeCell ref="AD1106:AF1106"/>
    <mergeCell ref="AD1107:AF1107"/>
    <mergeCell ref="AD1096:AF1096"/>
    <mergeCell ref="AD1097:AF1097"/>
    <mergeCell ref="AD1098:AF1098"/>
    <mergeCell ref="AD1099:AF1099"/>
    <mergeCell ref="AD1100:AF1100"/>
    <mergeCell ref="AD1101:AF1101"/>
    <mergeCell ref="AD1090:AF1090"/>
    <mergeCell ref="AD1091:AF1091"/>
    <mergeCell ref="AD1092:AF1092"/>
    <mergeCell ref="AD1093:AF1093"/>
    <mergeCell ref="AD1094:AF1094"/>
    <mergeCell ref="AD1095:AF1095"/>
    <mergeCell ref="AD1084:AF1084"/>
    <mergeCell ref="AD1085:AF1085"/>
    <mergeCell ref="AD1086:AF1086"/>
    <mergeCell ref="AD1087:AF1087"/>
    <mergeCell ref="AD1088:AF1088"/>
    <mergeCell ref="AD1089:AF1089"/>
    <mergeCell ref="AD1078:AF1078"/>
    <mergeCell ref="AD1079:AF1079"/>
    <mergeCell ref="AD1080:AF1080"/>
    <mergeCell ref="AD1081:AF1081"/>
    <mergeCell ref="AD1082:AF1082"/>
    <mergeCell ref="AD1083:AF1083"/>
    <mergeCell ref="AD1072:AF1072"/>
    <mergeCell ref="AD1073:AF1073"/>
    <mergeCell ref="AD1074:AF1074"/>
    <mergeCell ref="AD1075:AF1075"/>
    <mergeCell ref="AD1076:AF1076"/>
    <mergeCell ref="AD1077:AF1077"/>
    <mergeCell ref="AD1066:AF1066"/>
    <mergeCell ref="AD1067:AF1067"/>
    <mergeCell ref="AD1068:AF1068"/>
    <mergeCell ref="AD1069:AF1069"/>
    <mergeCell ref="AD1070:AF1070"/>
    <mergeCell ref="AD1071:AF1071"/>
    <mergeCell ref="AD1060:AF1060"/>
    <mergeCell ref="AD1061:AF1061"/>
    <mergeCell ref="AD1062:AF1062"/>
    <mergeCell ref="AD1063:AF1063"/>
    <mergeCell ref="AD1064:AF1064"/>
    <mergeCell ref="AD1065:AF1065"/>
    <mergeCell ref="AD1054:AF1054"/>
    <mergeCell ref="AD1055:AF1055"/>
    <mergeCell ref="AD1056:AF1056"/>
    <mergeCell ref="AD1057:AF1057"/>
    <mergeCell ref="AD1058:AF1058"/>
    <mergeCell ref="AD1059:AF1059"/>
    <mergeCell ref="AD1048:AF1048"/>
    <mergeCell ref="AD1049:AF1049"/>
    <mergeCell ref="AD1050:AF1050"/>
    <mergeCell ref="AD1051:AF1051"/>
    <mergeCell ref="AD1052:AF1052"/>
    <mergeCell ref="AD1053:AF1053"/>
    <mergeCell ref="AD1042:AF1042"/>
    <mergeCell ref="AD1043:AF1043"/>
    <mergeCell ref="AD1044:AF1044"/>
    <mergeCell ref="AD1045:AF1045"/>
    <mergeCell ref="AD1046:AF1046"/>
    <mergeCell ref="AD1047:AF1047"/>
    <mergeCell ref="AD1036:AF1036"/>
    <mergeCell ref="AD1037:AF1037"/>
    <mergeCell ref="AD1038:AF1038"/>
    <mergeCell ref="AD1039:AF1039"/>
    <mergeCell ref="AD1040:AF1040"/>
    <mergeCell ref="AD1041:AF1041"/>
    <mergeCell ref="AD1030:AF1030"/>
    <mergeCell ref="AD1031:AF1031"/>
    <mergeCell ref="AD1032:AF1032"/>
    <mergeCell ref="AD1033:AF1033"/>
    <mergeCell ref="AD1034:AF1034"/>
    <mergeCell ref="AD1035:AF1035"/>
    <mergeCell ref="AD1024:AF1024"/>
    <mergeCell ref="AD1025:AF1025"/>
    <mergeCell ref="AD1026:AF1026"/>
    <mergeCell ref="AD1027:AF1027"/>
    <mergeCell ref="AD1028:AF1028"/>
    <mergeCell ref="AD1029:AF1029"/>
    <mergeCell ref="AD1018:AF1018"/>
    <mergeCell ref="AD1019:AF1019"/>
    <mergeCell ref="AD1020:AF1020"/>
    <mergeCell ref="AD1021:AF1021"/>
    <mergeCell ref="AD1022:AF1022"/>
    <mergeCell ref="AD1023:AF1023"/>
    <mergeCell ref="AD1012:AF1012"/>
    <mergeCell ref="AD1013:AF1013"/>
    <mergeCell ref="AD1014:AF1014"/>
    <mergeCell ref="AD1015:AF1015"/>
    <mergeCell ref="AD1016:AF1016"/>
    <mergeCell ref="AD1017:AF1017"/>
    <mergeCell ref="AD1006:AF1006"/>
    <mergeCell ref="AD1007:AF1007"/>
    <mergeCell ref="AD1008:AF1008"/>
    <mergeCell ref="AD1009:AF1009"/>
    <mergeCell ref="AD1010:AF1010"/>
    <mergeCell ref="AD1011:AF1011"/>
    <mergeCell ref="AD1000:AF1000"/>
    <mergeCell ref="AD1001:AF1001"/>
    <mergeCell ref="AD1002:AF1002"/>
    <mergeCell ref="AD1003:AF1003"/>
    <mergeCell ref="AD1004:AF1004"/>
    <mergeCell ref="AD1005:AF1005"/>
    <mergeCell ref="AD994:AF994"/>
    <mergeCell ref="AD995:AF995"/>
    <mergeCell ref="AD996:AF996"/>
    <mergeCell ref="AD997:AF997"/>
    <mergeCell ref="AD998:AF998"/>
    <mergeCell ref="AD999:AF999"/>
    <mergeCell ref="AD988:AF988"/>
    <mergeCell ref="AD989:AF989"/>
    <mergeCell ref="AD990:AF990"/>
    <mergeCell ref="AD991:AF991"/>
    <mergeCell ref="AD992:AF992"/>
    <mergeCell ref="AD993:AF993"/>
    <mergeCell ref="AD982:AF982"/>
    <mergeCell ref="AD983:AF983"/>
    <mergeCell ref="AD984:AF984"/>
    <mergeCell ref="AD985:AF985"/>
    <mergeCell ref="AD986:AF986"/>
    <mergeCell ref="AD987:AF987"/>
    <mergeCell ref="AD976:AF976"/>
    <mergeCell ref="AD977:AF977"/>
    <mergeCell ref="AD978:AF978"/>
    <mergeCell ref="AD979:AF979"/>
    <mergeCell ref="AD980:AF980"/>
    <mergeCell ref="AD981:AF981"/>
    <mergeCell ref="AD970:AF970"/>
    <mergeCell ref="AD971:AF971"/>
    <mergeCell ref="AD972:AF972"/>
    <mergeCell ref="AD973:AF973"/>
    <mergeCell ref="AD974:AF974"/>
    <mergeCell ref="AD975:AF975"/>
    <mergeCell ref="AD964:AF964"/>
    <mergeCell ref="AD965:AF965"/>
    <mergeCell ref="AD966:AF966"/>
    <mergeCell ref="AD967:AF967"/>
    <mergeCell ref="AD968:AF968"/>
    <mergeCell ref="AD969:AF969"/>
    <mergeCell ref="AD958:AF958"/>
    <mergeCell ref="AD959:AF959"/>
    <mergeCell ref="AD960:AF960"/>
    <mergeCell ref="AD961:AF961"/>
    <mergeCell ref="AD962:AF962"/>
    <mergeCell ref="AD963:AF963"/>
    <mergeCell ref="AD952:AF952"/>
    <mergeCell ref="AD953:AF953"/>
    <mergeCell ref="AD954:AF954"/>
    <mergeCell ref="AD955:AF955"/>
    <mergeCell ref="AD956:AF956"/>
    <mergeCell ref="AD957:AF957"/>
    <mergeCell ref="AD946:AF946"/>
    <mergeCell ref="AD947:AF947"/>
    <mergeCell ref="AD948:AF948"/>
    <mergeCell ref="AD949:AF949"/>
    <mergeCell ref="AD950:AF950"/>
    <mergeCell ref="AD951:AF951"/>
    <mergeCell ref="AD940:AF940"/>
    <mergeCell ref="AD941:AF941"/>
    <mergeCell ref="AD942:AF942"/>
    <mergeCell ref="AD943:AF943"/>
    <mergeCell ref="AD944:AF944"/>
    <mergeCell ref="AD945:AF945"/>
    <mergeCell ref="AD934:AF934"/>
    <mergeCell ref="AD935:AF935"/>
    <mergeCell ref="AD936:AF936"/>
    <mergeCell ref="AD937:AF937"/>
    <mergeCell ref="AD938:AF938"/>
    <mergeCell ref="AD939:AF939"/>
    <mergeCell ref="AD928:AF928"/>
    <mergeCell ref="AD929:AF929"/>
    <mergeCell ref="AD930:AF930"/>
    <mergeCell ref="AD931:AF931"/>
    <mergeCell ref="AD932:AF932"/>
    <mergeCell ref="AD933:AF933"/>
    <mergeCell ref="AD922:AF922"/>
    <mergeCell ref="AD923:AF923"/>
    <mergeCell ref="AD924:AF924"/>
    <mergeCell ref="AD925:AF925"/>
    <mergeCell ref="AD926:AF926"/>
    <mergeCell ref="AD927:AF927"/>
    <mergeCell ref="AD916:AF916"/>
    <mergeCell ref="AD917:AF917"/>
    <mergeCell ref="AD918:AF918"/>
    <mergeCell ref="AD919:AF919"/>
    <mergeCell ref="AD920:AF920"/>
    <mergeCell ref="AD921:AF921"/>
    <mergeCell ref="AD910:AF910"/>
    <mergeCell ref="AD911:AF911"/>
    <mergeCell ref="AD912:AF912"/>
    <mergeCell ref="AD913:AF913"/>
    <mergeCell ref="AD914:AF914"/>
    <mergeCell ref="AD915:AF915"/>
    <mergeCell ref="AD904:AF904"/>
    <mergeCell ref="AD905:AF905"/>
    <mergeCell ref="AD906:AF906"/>
    <mergeCell ref="AD907:AF907"/>
    <mergeCell ref="AD908:AF908"/>
    <mergeCell ref="AD909:AF909"/>
    <mergeCell ref="AD898:AF898"/>
    <mergeCell ref="AD899:AF899"/>
    <mergeCell ref="AD900:AF900"/>
    <mergeCell ref="AD901:AF901"/>
    <mergeCell ref="AD902:AF902"/>
    <mergeCell ref="AD903:AF903"/>
    <mergeCell ref="AD892:AF892"/>
    <mergeCell ref="AD893:AF893"/>
    <mergeCell ref="AD894:AF894"/>
    <mergeCell ref="AD895:AF895"/>
    <mergeCell ref="AD896:AF896"/>
    <mergeCell ref="AD897:AF897"/>
    <mergeCell ref="AD886:AF886"/>
    <mergeCell ref="AD887:AF887"/>
    <mergeCell ref="AD888:AF888"/>
    <mergeCell ref="AD889:AF889"/>
    <mergeCell ref="AD890:AF890"/>
    <mergeCell ref="AD891:AF891"/>
    <mergeCell ref="AD880:AF880"/>
    <mergeCell ref="AD881:AF881"/>
    <mergeCell ref="AD882:AF882"/>
    <mergeCell ref="AD883:AF883"/>
    <mergeCell ref="AD884:AF884"/>
    <mergeCell ref="AD885:AF885"/>
    <mergeCell ref="AD874:AF874"/>
    <mergeCell ref="AD875:AF875"/>
    <mergeCell ref="AD876:AF876"/>
    <mergeCell ref="AD877:AF877"/>
    <mergeCell ref="AD878:AF878"/>
    <mergeCell ref="AD879:AF879"/>
    <mergeCell ref="AD868:AF868"/>
    <mergeCell ref="AD869:AF869"/>
    <mergeCell ref="AD870:AF870"/>
    <mergeCell ref="AD871:AF871"/>
    <mergeCell ref="AD872:AF872"/>
    <mergeCell ref="AD873:AF873"/>
    <mergeCell ref="AD862:AF862"/>
    <mergeCell ref="AD863:AF863"/>
    <mergeCell ref="AD864:AF864"/>
    <mergeCell ref="AD865:AF865"/>
    <mergeCell ref="AD866:AF866"/>
    <mergeCell ref="AD867:AF867"/>
    <mergeCell ref="AD856:AF856"/>
    <mergeCell ref="AD857:AF857"/>
    <mergeCell ref="AD858:AF858"/>
    <mergeCell ref="AD859:AF859"/>
    <mergeCell ref="AD860:AF860"/>
    <mergeCell ref="AD861:AF861"/>
    <mergeCell ref="AD850:AF850"/>
    <mergeCell ref="AD851:AF851"/>
    <mergeCell ref="AD852:AF852"/>
    <mergeCell ref="AD853:AF853"/>
    <mergeCell ref="AD854:AF854"/>
    <mergeCell ref="AD855:AF855"/>
    <mergeCell ref="AD844:AF844"/>
    <mergeCell ref="AD845:AF845"/>
    <mergeCell ref="AD846:AF846"/>
    <mergeCell ref="AD847:AF847"/>
    <mergeCell ref="AD848:AF848"/>
    <mergeCell ref="AD849:AF849"/>
    <mergeCell ref="AD838:AF838"/>
    <mergeCell ref="AD839:AF839"/>
    <mergeCell ref="AD840:AF840"/>
    <mergeCell ref="AD841:AF841"/>
    <mergeCell ref="AD842:AF842"/>
    <mergeCell ref="AD843:AF843"/>
    <mergeCell ref="AD832:AF832"/>
    <mergeCell ref="AD833:AF833"/>
    <mergeCell ref="AD834:AF834"/>
    <mergeCell ref="AD835:AF835"/>
    <mergeCell ref="AD836:AF836"/>
    <mergeCell ref="AD837:AF837"/>
    <mergeCell ref="AD826:AF826"/>
    <mergeCell ref="AD827:AF827"/>
    <mergeCell ref="AD828:AF828"/>
    <mergeCell ref="AD829:AF829"/>
    <mergeCell ref="AD830:AF830"/>
    <mergeCell ref="AD831:AF831"/>
    <mergeCell ref="AD820:AF820"/>
    <mergeCell ref="AD821:AF821"/>
    <mergeCell ref="AD822:AF822"/>
    <mergeCell ref="AD823:AF823"/>
    <mergeCell ref="AD824:AF824"/>
    <mergeCell ref="AD825:AF825"/>
    <mergeCell ref="AD814:AF814"/>
    <mergeCell ref="AD815:AF815"/>
    <mergeCell ref="AD816:AF816"/>
    <mergeCell ref="AD817:AF817"/>
    <mergeCell ref="AD818:AF818"/>
    <mergeCell ref="AD819:AF819"/>
    <mergeCell ref="AD808:AF808"/>
    <mergeCell ref="AD809:AF809"/>
    <mergeCell ref="AD810:AF810"/>
    <mergeCell ref="AD811:AF811"/>
    <mergeCell ref="AD812:AF812"/>
    <mergeCell ref="AD813:AF813"/>
    <mergeCell ref="AD802:AF802"/>
    <mergeCell ref="AD803:AF803"/>
    <mergeCell ref="AD804:AF804"/>
    <mergeCell ref="AD805:AF805"/>
    <mergeCell ref="AD806:AF806"/>
    <mergeCell ref="AD807:AF807"/>
    <mergeCell ref="AD796:AF796"/>
    <mergeCell ref="AD797:AF797"/>
    <mergeCell ref="AD798:AF798"/>
    <mergeCell ref="AD799:AF799"/>
    <mergeCell ref="AD800:AF800"/>
    <mergeCell ref="AD801:AF801"/>
    <mergeCell ref="AD790:AF790"/>
    <mergeCell ref="AD791:AF791"/>
    <mergeCell ref="AD792:AF792"/>
    <mergeCell ref="AD793:AF793"/>
    <mergeCell ref="AD794:AF794"/>
    <mergeCell ref="AD795:AF795"/>
    <mergeCell ref="AD784:AF784"/>
    <mergeCell ref="AD785:AF785"/>
    <mergeCell ref="AD786:AF786"/>
    <mergeCell ref="AD787:AF787"/>
    <mergeCell ref="AD788:AF788"/>
    <mergeCell ref="AD789:AF789"/>
    <mergeCell ref="AD778:AF778"/>
    <mergeCell ref="AD779:AF779"/>
    <mergeCell ref="AD780:AF780"/>
    <mergeCell ref="AD781:AF781"/>
    <mergeCell ref="AD782:AF782"/>
    <mergeCell ref="AD783:AF783"/>
    <mergeCell ref="AD772:AF772"/>
    <mergeCell ref="AD773:AF773"/>
    <mergeCell ref="AD774:AF774"/>
    <mergeCell ref="AD775:AF775"/>
    <mergeCell ref="AD776:AF776"/>
    <mergeCell ref="AD777:AF777"/>
    <mergeCell ref="AD766:AF766"/>
    <mergeCell ref="AD767:AF767"/>
    <mergeCell ref="AD768:AF768"/>
    <mergeCell ref="AD769:AF769"/>
    <mergeCell ref="AD770:AF770"/>
    <mergeCell ref="AD771:AF771"/>
    <mergeCell ref="AD760:AF760"/>
    <mergeCell ref="AD761:AF761"/>
    <mergeCell ref="AD762:AF762"/>
    <mergeCell ref="AD763:AF763"/>
    <mergeCell ref="AD764:AF764"/>
    <mergeCell ref="AD765:AF765"/>
    <mergeCell ref="AD754:AF754"/>
    <mergeCell ref="AD755:AF755"/>
    <mergeCell ref="AD756:AF756"/>
    <mergeCell ref="AD757:AF757"/>
    <mergeCell ref="AD758:AF758"/>
    <mergeCell ref="AD759:AF759"/>
    <mergeCell ref="AD748:AF748"/>
    <mergeCell ref="AD749:AF749"/>
    <mergeCell ref="AD750:AF750"/>
    <mergeCell ref="AD751:AF751"/>
    <mergeCell ref="AD752:AF752"/>
    <mergeCell ref="AD753:AF753"/>
    <mergeCell ref="AD742:AF742"/>
    <mergeCell ref="AD743:AF743"/>
    <mergeCell ref="AD744:AF744"/>
    <mergeCell ref="AD745:AF745"/>
    <mergeCell ref="AD746:AF746"/>
    <mergeCell ref="AD747:AF747"/>
    <mergeCell ref="AD736:AF736"/>
    <mergeCell ref="AD737:AF737"/>
    <mergeCell ref="AD738:AF738"/>
    <mergeCell ref="AD739:AF739"/>
    <mergeCell ref="AD740:AF740"/>
    <mergeCell ref="AD741:AF741"/>
    <mergeCell ref="AD730:AF730"/>
    <mergeCell ref="AD731:AF731"/>
    <mergeCell ref="AD732:AF732"/>
    <mergeCell ref="AD733:AF733"/>
    <mergeCell ref="AD734:AF734"/>
    <mergeCell ref="AD735:AF735"/>
    <mergeCell ref="AD724:AF724"/>
    <mergeCell ref="AD725:AF725"/>
    <mergeCell ref="AD726:AF726"/>
    <mergeCell ref="AD727:AF727"/>
    <mergeCell ref="AD728:AF728"/>
    <mergeCell ref="AD729:AF729"/>
    <mergeCell ref="AD718:AF718"/>
    <mergeCell ref="AD719:AF719"/>
    <mergeCell ref="AD720:AF720"/>
    <mergeCell ref="AD721:AF721"/>
    <mergeCell ref="AD722:AF722"/>
    <mergeCell ref="AD723:AF723"/>
    <mergeCell ref="AD712:AF712"/>
    <mergeCell ref="AD713:AF713"/>
    <mergeCell ref="AD714:AF714"/>
    <mergeCell ref="AD715:AF715"/>
    <mergeCell ref="AD716:AF716"/>
    <mergeCell ref="AD717:AF717"/>
    <mergeCell ref="AD706:AF706"/>
    <mergeCell ref="AD707:AF707"/>
    <mergeCell ref="AD708:AF708"/>
    <mergeCell ref="AD709:AF709"/>
    <mergeCell ref="AD710:AF710"/>
    <mergeCell ref="AD711:AF711"/>
    <mergeCell ref="AD700:AF700"/>
    <mergeCell ref="AD701:AF701"/>
    <mergeCell ref="AD702:AF702"/>
    <mergeCell ref="AD703:AF703"/>
    <mergeCell ref="AD704:AF704"/>
    <mergeCell ref="AD705:AF705"/>
    <mergeCell ref="AD694:AF694"/>
    <mergeCell ref="AD695:AF695"/>
    <mergeCell ref="AD696:AF696"/>
    <mergeCell ref="AD697:AF697"/>
    <mergeCell ref="AD698:AF698"/>
    <mergeCell ref="AD699:AF699"/>
    <mergeCell ref="AD688:AF688"/>
    <mergeCell ref="AD689:AF689"/>
    <mergeCell ref="AD690:AF690"/>
    <mergeCell ref="AD691:AF691"/>
    <mergeCell ref="AD692:AF692"/>
    <mergeCell ref="AD693:AF693"/>
    <mergeCell ref="AD682:AF682"/>
    <mergeCell ref="AD683:AF683"/>
    <mergeCell ref="AD684:AF684"/>
    <mergeCell ref="AD685:AF685"/>
    <mergeCell ref="AD686:AF686"/>
    <mergeCell ref="AD687:AF687"/>
    <mergeCell ref="AD676:AF676"/>
    <mergeCell ref="AD677:AF677"/>
    <mergeCell ref="AD678:AF678"/>
    <mergeCell ref="AD679:AF679"/>
    <mergeCell ref="AD680:AF680"/>
    <mergeCell ref="AD681:AF681"/>
    <mergeCell ref="AD670:AF670"/>
    <mergeCell ref="AD671:AF671"/>
    <mergeCell ref="AD672:AF672"/>
    <mergeCell ref="AD673:AF673"/>
    <mergeCell ref="AD674:AF674"/>
    <mergeCell ref="AD675:AF675"/>
    <mergeCell ref="AD664:AF664"/>
    <mergeCell ref="AD665:AF665"/>
    <mergeCell ref="AD666:AF666"/>
    <mergeCell ref="AD667:AF667"/>
    <mergeCell ref="AD668:AF668"/>
    <mergeCell ref="AD669:AF669"/>
    <mergeCell ref="AD658:AF658"/>
    <mergeCell ref="AD659:AF659"/>
    <mergeCell ref="AD660:AF660"/>
    <mergeCell ref="AD661:AF661"/>
    <mergeCell ref="AD662:AF662"/>
    <mergeCell ref="AD663:AF663"/>
    <mergeCell ref="AD652:AF652"/>
    <mergeCell ref="AD653:AF653"/>
    <mergeCell ref="AD654:AF654"/>
    <mergeCell ref="AD655:AF655"/>
    <mergeCell ref="AD656:AF656"/>
    <mergeCell ref="AD657:AF657"/>
    <mergeCell ref="AD646:AF646"/>
    <mergeCell ref="AD647:AF647"/>
    <mergeCell ref="AD648:AF648"/>
    <mergeCell ref="AD649:AF649"/>
    <mergeCell ref="AD650:AF650"/>
    <mergeCell ref="AD651:AF651"/>
    <mergeCell ref="AD640:AF640"/>
    <mergeCell ref="AD641:AF641"/>
    <mergeCell ref="AD642:AF642"/>
    <mergeCell ref="AD643:AF643"/>
    <mergeCell ref="AD644:AF644"/>
    <mergeCell ref="AD645:AF645"/>
    <mergeCell ref="AD634:AF634"/>
    <mergeCell ref="AD635:AF635"/>
    <mergeCell ref="AD636:AF636"/>
    <mergeCell ref="AD637:AF637"/>
    <mergeCell ref="AD638:AF638"/>
    <mergeCell ref="AD639:AF639"/>
    <mergeCell ref="AD628:AF628"/>
    <mergeCell ref="AD629:AF629"/>
    <mergeCell ref="AD630:AF630"/>
    <mergeCell ref="AD631:AF631"/>
    <mergeCell ref="AD632:AF632"/>
    <mergeCell ref="AD633:AF633"/>
    <mergeCell ref="AD622:AF622"/>
    <mergeCell ref="AD623:AF623"/>
    <mergeCell ref="AD624:AF624"/>
    <mergeCell ref="AD625:AF625"/>
    <mergeCell ref="AD626:AF626"/>
    <mergeCell ref="AD627:AF627"/>
    <mergeCell ref="AD616:AF616"/>
    <mergeCell ref="AD617:AF617"/>
    <mergeCell ref="AD618:AF618"/>
    <mergeCell ref="AD619:AF619"/>
    <mergeCell ref="AD620:AF620"/>
    <mergeCell ref="AD621:AF621"/>
    <mergeCell ref="AD610:AF610"/>
    <mergeCell ref="AD611:AF611"/>
    <mergeCell ref="AD612:AF612"/>
    <mergeCell ref="AD613:AF613"/>
    <mergeCell ref="AD614:AF614"/>
    <mergeCell ref="AD615:AF615"/>
    <mergeCell ref="AD604:AF604"/>
    <mergeCell ref="AD605:AF605"/>
    <mergeCell ref="AD606:AF606"/>
    <mergeCell ref="AD607:AF607"/>
    <mergeCell ref="AD608:AF608"/>
    <mergeCell ref="AD609:AF609"/>
    <mergeCell ref="AD598:AF598"/>
    <mergeCell ref="AD599:AF599"/>
    <mergeCell ref="AD600:AF600"/>
    <mergeCell ref="AD601:AF601"/>
    <mergeCell ref="AD602:AF602"/>
    <mergeCell ref="AD603:AF603"/>
    <mergeCell ref="AD592:AF592"/>
    <mergeCell ref="AD593:AF593"/>
    <mergeCell ref="AD594:AF594"/>
    <mergeCell ref="AD595:AF595"/>
    <mergeCell ref="AD596:AF596"/>
    <mergeCell ref="AD597:AF597"/>
    <mergeCell ref="AD586:AF586"/>
    <mergeCell ref="AD587:AF587"/>
    <mergeCell ref="AD588:AF588"/>
    <mergeCell ref="AD589:AF589"/>
    <mergeCell ref="AD590:AF590"/>
    <mergeCell ref="AD591:AF591"/>
    <mergeCell ref="AD580:AF580"/>
    <mergeCell ref="AD581:AF581"/>
    <mergeCell ref="AD582:AF582"/>
    <mergeCell ref="AD583:AF583"/>
    <mergeCell ref="AD584:AF584"/>
    <mergeCell ref="AD585:AF585"/>
    <mergeCell ref="AD574:AF574"/>
    <mergeCell ref="AD575:AF575"/>
    <mergeCell ref="AD576:AF576"/>
    <mergeCell ref="AD577:AF577"/>
    <mergeCell ref="AD578:AF578"/>
    <mergeCell ref="AD579:AF579"/>
    <mergeCell ref="AD568:AF568"/>
    <mergeCell ref="AD569:AF569"/>
    <mergeCell ref="AD570:AF570"/>
    <mergeCell ref="AD571:AF571"/>
    <mergeCell ref="AD572:AF572"/>
    <mergeCell ref="AD573:AF573"/>
    <mergeCell ref="AD562:AF562"/>
    <mergeCell ref="AD563:AF563"/>
    <mergeCell ref="AD564:AF564"/>
    <mergeCell ref="AD565:AF565"/>
    <mergeCell ref="AD566:AF566"/>
    <mergeCell ref="AD567:AF567"/>
    <mergeCell ref="AD556:AF556"/>
    <mergeCell ref="AD557:AF557"/>
    <mergeCell ref="AD558:AF558"/>
    <mergeCell ref="AD559:AF559"/>
    <mergeCell ref="AD560:AF560"/>
    <mergeCell ref="AD561:AF561"/>
    <mergeCell ref="AD550:AF550"/>
    <mergeCell ref="AD551:AF551"/>
    <mergeCell ref="AD552:AF552"/>
    <mergeCell ref="AD553:AF553"/>
    <mergeCell ref="AD554:AF554"/>
    <mergeCell ref="AD555:AF555"/>
    <mergeCell ref="AD544:AF544"/>
    <mergeCell ref="AD545:AF545"/>
    <mergeCell ref="AD546:AF546"/>
    <mergeCell ref="AD547:AF547"/>
    <mergeCell ref="AD548:AF548"/>
    <mergeCell ref="AD549:AF549"/>
    <mergeCell ref="AD538:AF538"/>
    <mergeCell ref="AD539:AF539"/>
    <mergeCell ref="AD540:AF540"/>
    <mergeCell ref="AD541:AF541"/>
    <mergeCell ref="AD542:AF542"/>
    <mergeCell ref="AD543:AF543"/>
    <mergeCell ref="AD532:AF532"/>
    <mergeCell ref="AD533:AF533"/>
    <mergeCell ref="AD534:AF534"/>
    <mergeCell ref="AD535:AF535"/>
    <mergeCell ref="AD536:AF536"/>
    <mergeCell ref="AD537:AF537"/>
    <mergeCell ref="AD526:AF526"/>
    <mergeCell ref="AD527:AF527"/>
    <mergeCell ref="AD528:AF528"/>
    <mergeCell ref="AD529:AF529"/>
    <mergeCell ref="AD530:AF530"/>
    <mergeCell ref="AD531:AF531"/>
    <mergeCell ref="AD520:AF520"/>
    <mergeCell ref="AD521:AF521"/>
    <mergeCell ref="AD522:AF522"/>
    <mergeCell ref="AD523:AF523"/>
    <mergeCell ref="AD524:AF524"/>
    <mergeCell ref="AD525:AF525"/>
    <mergeCell ref="AD514:AF514"/>
    <mergeCell ref="AD515:AF515"/>
    <mergeCell ref="AD516:AF516"/>
    <mergeCell ref="AD517:AF517"/>
    <mergeCell ref="AD518:AF518"/>
    <mergeCell ref="AD519:AF519"/>
    <mergeCell ref="AD508:AF508"/>
    <mergeCell ref="AD509:AF509"/>
    <mergeCell ref="AD510:AF510"/>
    <mergeCell ref="AD511:AF511"/>
    <mergeCell ref="AD512:AF512"/>
    <mergeCell ref="AD513:AF513"/>
    <mergeCell ref="AD502:AF502"/>
    <mergeCell ref="AD503:AF503"/>
    <mergeCell ref="AD504:AF504"/>
    <mergeCell ref="AD505:AF505"/>
    <mergeCell ref="AD506:AF506"/>
    <mergeCell ref="AD507:AF507"/>
    <mergeCell ref="AD496:AF496"/>
    <mergeCell ref="AD497:AF497"/>
    <mergeCell ref="AD498:AF498"/>
    <mergeCell ref="AD499:AF499"/>
    <mergeCell ref="AD500:AF500"/>
    <mergeCell ref="AD501:AF501"/>
    <mergeCell ref="AD490:AF490"/>
    <mergeCell ref="AD491:AF491"/>
    <mergeCell ref="AD492:AF492"/>
    <mergeCell ref="AD493:AF493"/>
    <mergeCell ref="AD494:AF494"/>
    <mergeCell ref="AD495:AF495"/>
    <mergeCell ref="AD484:AF484"/>
    <mergeCell ref="AD485:AF485"/>
    <mergeCell ref="AD486:AF486"/>
    <mergeCell ref="AD487:AF487"/>
    <mergeCell ref="AD488:AF488"/>
    <mergeCell ref="AD489:AF489"/>
    <mergeCell ref="AD478:AF478"/>
    <mergeCell ref="AD479:AF479"/>
    <mergeCell ref="AD480:AF480"/>
    <mergeCell ref="AD481:AF481"/>
    <mergeCell ref="AD482:AF482"/>
    <mergeCell ref="AD483:AF483"/>
    <mergeCell ref="AD472:AF472"/>
    <mergeCell ref="AD473:AF473"/>
    <mergeCell ref="AD474:AF474"/>
    <mergeCell ref="AD475:AF475"/>
    <mergeCell ref="AD476:AF476"/>
    <mergeCell ref="AD477:AF477"/>
    <mergeCell ref="AD466:AF466"/>
    <mergeCell ref="AD467:AF467"/>
    <mergeCell ref="AD468:AF468"/>
    <mergeCell ref="AD469:AF469"/>
    <mergeCell ref="AD470:AF470"/>
    <mergeCell ref="AD471:AF471"/>
    <mergeCell ref="AD460:AF460"/>
    <mergeCell ref="AD461:AF461"/>
    <mergeCell ref="AD462:AF462"/>
    <mergeCell ref="AD463:AF463"/>
    <mergeCell ref="AD464:AF464"/>
    <mergeCell ref="AD465:AF465"/>
    <mergeCell ref="AD454:AF454"/>
    <mergeCell ref="AD455:AF455"/>
    <mergeCell ref="AD456:AF456"/>
    <mergeCell ref="AD457:AF457"/>
    <mergeCell ref="AD458:AF458"/>
    <mergeCell ref="AD459:AF459"/>
    <mergeCell ref="AD448:AF448"/>
    <mergeCell ref="AD449:AF449"/>
    <mergeCell ref="AD450:AF450"/>
    <mergeCell ref="AD451:AF451"/>
    <mergeCell ref="AD452:AF452"/>
    <mergeCell ref="AD453:AF453"/>
    <mergeCell ref="AD442:AF442"/>
    <mergeCell ref="AD443:AF443"/>
    <mergeCell ref="AD444:AF444"/>
    <mergeCell ref="AD445:AF445"/>
    <mergeCell ref="AD446:AF446"/>
    <mergeCell ref="AD447:AF447"/>
    <mergeCell ref="AD436:AF436"/>
    <mergeCell ref="AD437:AF437"/>
    <mergeCell ref="AD438:AF438"/>
    <mergeCell ref="AD439:AF439"/>
    <mergeCell ref="AD440:AF440"/>
    <mergeCell ref="AD441:AF441"/>
    <mergeCell ref="AD430:AF430"/>
    <mergeCell ref="AD431:AF431"/>
    <mergeCell ref="AD432:AF432"/>
    <mergeCell ref="AD433:AF433"/>
    <mergeCell ref="AD434:AF434"/>
    <mergeCell ref="AD435:AF435"/>
    <mergeCell ref="AD424:AF424"/>
    <mergeCell ref="AD425:AF425"/>
    <mergeCell ref="AD426:AF426"/>
    <mergeCell ref="AD427:AF427"/>
    <mergeCell ref="AD428:AF428"/>
    <mergeCell ref="AD429:AF429"/>
    <mergeCell ref="AD418:AF418"/>
    <mergeCell ref="AD419:AF419"/>
    <mergeCell ref="AD420:AF420"/>
    <mergeCell ref="AD421:AF421"/>
    <mergeCell ref="AD422:AF422"/>
    <mergeCell ref="AD423:AF423"/>
    <mergeCell ref="AD412:AF412"/>
    <mergeCell ref="AD413:AF413"/>
    <mergeCell ref="AD414:AF414"/>
    <mergeCell ref="AD415:AF415"/>
    <mergeCell ref="AD416:AF416"/>
    <mergeCell ref="AD417:AF417"/>
    <mergeCell ref="AD406:AF406"/>
    <mergeCell ref="AD407:AF407"/>
    <mergeCell ref="AD408:AF408"/>
    <mergeCell ref="AD409:AF409"/>
    <mergeCell ref="AD410:AF410"/>
    <mergeCell ref="AD411:AF411"/>
    <mergeCell ref="AD400:AF400"/>
    <mergeCell ref="AD401:AF401"/>
    <mergeCell ref="AD402:AF402"/>
    <mergeCell ref="AD403:AF403"/>
    <mergeCell ref="AD404:AF404"/>
    <mergeCell ref="AD405:AF405"/>
    <mergeCell ref="AD394:AF394"/>
    <mergeCell ref="AD395:AF395"/>
    <mergeCell ref="AD396:AF396"/>
    <mergeCell ref="AD397:AF397"/>
    <mergeCell ref="AD398:AF398"/>
    <mergeCell ref="AD399:AF399"/>
    <mergeCell ref="AD388:AF388"/>
    <mergeCell ref="AD389:AF389"/>
    <mergeCell ref="AD390:AF390"/>
    <mergeCell ref="AD391:AF391"/>
    <mergeCell ref="AD392:AF392"/>
    <mergeCell ref="AD393:AF393"/>
    <mergeCell ref="AD382:AF382"/>
    <mergeCell ref="AD383:AF383"/>
    <mergeCell ref="AD384:AF384"/>
    <mergeCell ref="AD385:AF385"/>
    <mergeCell ref="AD386:AF386"/>
    <mergeCell ref="AD387:AF387"/>
    <mergeCell ref="AD376:AF376"/>
    <mergeCell ref="AD377:AF377"/>
    <mergeCell ref="AD378:AF378"/>
    <mergeCell ref="AD379:AF379"/>
    <mergeCell ref="AD380:AF380"/>
    <mergeCell ref="AD381:AF381"/>
    <mergeCell ref="AD370:AF370"/>
    <mergeCell ref="AD371:AF371"/>
    <mergeCell ref="AD372:AF372"/>
    <mergeCell ref="AD373:AF373"/>
    <mergeCell ref="AD374:AF374"/>
    <mergeCell ref="AD375:AF375"/>
    <mergeCell ref="AD364:AF364"/>
    <mergeCell ref="AD365:AF365"/>
    <mergeCell ref="AD366:AF366"/>
    <mergeCell ref="AD367:AF367"/>
    <mergeCell ref="AD368:AF368"/>
    <mergeCell ref="AD369:AF369"/>
    <mergeCell ref="AD358:AF358"/>
    <mergeCell ref="AD359:AF359"/>
    <mergeCell ref="AD360:AF360"/>
    <mergeCell ref="AD361:AF361"/>
    <mergeCell ref="AD362:AF362"/>
    <mergeCell ref="AD363:AF363"/>
    <mergeCell ref="AD352:AF352"/>
    <mergeCell ref="AD353:AF353"/>
    <mergeCell ref="AD354:AF354"/>
    <mergeCell ref="AD355:AF355"/>
    <mergeCell ref="AD356:AF356"/>
    <mergeCell ref="AD357:AF357"/>
    <mergeCell ref="AD346:AF346"/>
    <mergeCell ref="AD347:AF347"/>
    <mergeCell ref="AD348:AF348"/>
    <mergeCell ref="AD349:AF349"/>
    <mergeCell ref="AD350:AF350"/>
    <mergeCell ref="AD351:AF351"/>
    <mergeCell ref="AD340:AF340"/>
    <mergeCell ref="AD341:AF341"/>
    <mergeCell ref="AD342:AF342"/>
    <mergeCell ref="AD343:AF343"/>
    <mergeCell ref="AD344:AF344"/>
    <mergeCell ref="AD345:AF345"/>
    <mergeCell ref="AD334:AF334"/>
    <mergeCell ref="AD335:AF335"/>
    <mergeCell ref="AD336:AF336"/>
    <mergeCell ref="AD337:AF337"/>
    <mergeCell ref="AD338:AF338"/>
    <mergeCell ref="AD339:AF339"/>
    <mergeCell ref="AD328:AF328"/>
    <mergeCell ref="AD329:AF329"/>
    <mergeCell ref="AD330:AF330"/>
    <mergeCell ref="AD331:AF331"/>
    <mergeCell ref="AD332:AF332"/>
    <mergeCell ref="AD333:AF333"/>
    <mergeCell ref="AD322:AF322"/>
    <mergeCell ref="AD323:AF323"/>
    <mergeCell ref="AD324:AF324"/>
    <mergeCell ref="AD325:AF325"/>
    <mergeCell ref="AD326:AF326"/>
    <mergeCell ref="AD327:AF327"/>
    <mergeCell ref="AD316:AF316"/>
    <mergeCell ref="AD317:AF317"/>
    <mergeCell ref="AD318:AF318"/>
    <mergeCell ref="AD319:AF319"/>
    <mergeCell ref="AD320:AF320"/>
    <mergeCell ref="AD321:AF321"/>
    <mergeCell ref="AD310:AF310"/>
    <mergeCell ref="AD311:AF311"/>
    <mergeCell ref="AD312:AF312"/>
    <mergeCell ref="AD313:AF313"/>
    <mergeCell ref="AD314:AF314"/>
    <mergeCell ref="AD315:AF315"/>
    <mergeCell ref="AD304:AF304"/>
    <mergeCell ref="AD305:AF305"/>
    <mergeCell ref="AD306:AF306"/>
    <mergeCell ref="AD307:AF307"/>
    <mergeCell ref="AD308:AF308"/>
    <mergeCell ref="AD309:AF309"/>
    <mergeCell ref="AD298:AF298"/>
    <mergeCell ref="AD299:AF299"/>
    <mergeCell ref="AD300:AF300"/>
    <mergeCell ref="AD301:AF301"/>
    <mergeCell ref="AD302:AF302"/>
    <mergeCell ref="AD303:AF303"/>
    <mergeCell ref="AD292:AF292"/>
    <mergeCell ref="AD293:AF293"/>
    <mergeCell ref="AD294:AF294"/>
    <mergeCell ref="AD295:AF295"/>
    <mergeCell ref="AD296:AF296"/>
    <mergeCell ref="AD297:AF297"/>
    <mergeCell ref="AD286:AF286"/>
    <mergeCell ref="AD287:AF287"/>
    <mergeCell ref="AD288:AF288"/>
    <mergeCell ref="AD289:AF289"/>
    <mergeCell ref="AD290:AF290"/>
    <mergeCell ref="AD291:AF291"/>
    <mergeCell ref="AD280:AF280"/>
    <mergeCell ref="AD281:AF281"/>
    <mergeCell ref="AD282:AF282"/>
    <mergeCell ref="AD283:AF283"/>
    <mergeCell ref="AD284:AF284"/>
    <mergeCell ref="AD285:AF285"/>
    <mergeCell ref="AD274:AF274"/>
    <mergeCell ref="AD275:AF275"/>
    <mergeCell ref="AD276:AF276"/>
    <mergeCell ref="AD277:AF277"/>
    <mergeCell ref="AD278:AF278"/>
    <mergeCell ref="AD279:AF279"/>
    <mergeCell ref="AD268:AF268"/>
    <mergeCell ref="AD269:AF269"/>
    <mergeCell ref="AD270:AF270"/>
    <mergeCell ref="AD271:AF271"/>
    <mergeCell ref="AD272:AF272"/>
    <mergeCell ref="AD273:AF273"/>
    <mergeCell ref="AD262:AF262"/>
    <mergeCell ref="AD263:AF263"/>
    <mergeCell ref="AD264:AF264"/>
    <mergeCell ref="AD265:AF265"/>
    <mergeCell ref="AD266:AF266"/>
    <mergeCell ref="AD267:AF267"/>
    <mergeCell ref="AD256:AF256"/>
    <mergeCell ref="AD257:AF257"/>
    <mergeCell ref="AD258:AF258"/>
    <mergeCell ref="AD259:AF259"/>
    <mergeCell ref="AD260:AF260"/>
    <mergeCell ref="AD261:AF261"/>
    <mergeCell ref="AD250:AF250"/>
    <mergeCell ref="AD251:AF251"/>
    <mergeCell ref="AD252:AF252"/>
    <mergeCell ref="AD253:AF253"/>
    <mergeCell ref="AD254:AF254"/>
    <mergeCell ref="AD255:AF255"/>
    <mergeCell ref="AD244:AF244"/>
    <mergeCell ref="AD245:AF245"/>
    <mergeCell ref="AD246:AF246"/>
    <mergeCell ref="AD247:AF247"/>
    <mergeCell ref="AD248:AF248"/>
    <mergeCell ref="AD249:AF249"/>
    <mergeCell ref="AD238:AF238"/>
    <mergeCell ref="AD239:AF239"/>
    <mergeCell ref="AD240:AF240"/>
    <mergeCell ref="AD241:AF241"/>
    <mergeCell ref="AD242:AF242"/>
    <mergeCell ref="AD243:AF243"/>
    <mergeCell ref="AD232:AF232"/>
    <mergeCell ref="AD233:AF233"/>
    <mergeCell ref="AD234:AF234"/>
    <mergeCell ref="AD235:AF235"/>
    <mergeCell ref="AD236:AF236"/>
    <mergeCell ref="AD237:AF237"/>
    <mergeCell ref="AD226:AF226"/>
    <mergeCell ref="AD227:AF227"/>
    <mergeCell ref="AD228:AF228"/>
    <mergeCell ref="AD229:AF229"/>
    <mergeCell ref="AD230:AF230"/>
    <mergeCell ref="AD231:AF231"/>
    <mergeCell ref="AD220:AF220"/>
    <mergeCell ref="AD221:AF221"/>
    <mergeCell ref="AD222:AF222"/>
    <mergeCell ref="AD223:AF223"/>
    <mergeCell ref="AD224:AF224"/>
    <mergeCell ref="AD225:AF225"/>
    <mergeCell ref="AD214:AF214"/>
    <mergeCell ref="AD215:AF215"/>
    <mergeCell ref="AD216:AF216"/>
    <mergeCell ref="AD217:AF217"/>
    <mergeCell ref="AD218:AF218"/>
    <mergeCell ref="AD219:AF219"/>
    <mergeCell ref="AD208:AF208"/>
    <mergeCell ref="AD209:AF209"/>
    <mergeCell ref="AD210:AF210"/>
    <mergeCell ref="AD211:AF211"/>
    <mergeCell ref="AD212:AF212"/>
    <mergeCell ref="AD213:AF213"/>
    <mergeCell ref="AD202:AF202"/>
    <mergeCell ref="AD203:AF203"/>
    <mergeCell ref="AD204:AF204"/>
    <mergeCell ref="AD205:AF205"/>
    <mergeCell ref="AD206:AF206"/>
    <mergeCell ref="AD207:AF207"/>
    <mergeCell ref="AD196:AF196"/>
    <mergeCell ref="AD197:AF197"/>
    <mergeCell ref="AD198:AF198"/>
    <mergeCell ref="AD199:AF199"/>
    <mergeCell ref="AD200:AF200"/>
    <mergeCell ref="AD201:AF201"/>
    <mergeCell ref="AD190:AF190"/>
    <mergeCell ref="AD191:AF191"/>
    <mergeCell ref="AD192:AF192"/>
    <mergeCell ref="AD193:AF193"/>
    <mergeCell ref="AD194:AF194"/>
    <mergeCell ref="AD195:AF195"/>
    <mergeCell ref="AD184:AF184"/>
    <mergeCell ref="AD185:AF185"/>
    <mergeCell ref="AD186:AF186"/>
    <mergeCell ref="AD187:AF187"/>
    <mergeCell ref="AD188:AF188"/>
    <mergeCell ref="AD189:AF189"/>
    <mergeCell ref="AD178:AF178"/>
    <mergeCell ref="AD179:AF179"/>
    <mergeCell ref="AD180:AF180"/>
    <mergeCell ref="AD181:AF181"/>
    <mergeCell ref="AD182:AF182"/>
    <mergeCell ref="AD183:AF183"/>
    <mergeCell ref="AD172:AF172"/>
    <mergeCell ref="AD173:AF173"/>
    <mergeCell ref="AD174:AF174"/>
    <mergeCell ref="AD175:AF175"/>
    <mergeCell ref="AD176:AF176"/>
    <mergeCell ref="AD177:AF177"/>
    <mergeCell ref="AD166:AF166"/>
    <mergeCell ref="AD167:AF167"/>
    <mergeCell ref="AD168:AF168"/>
    <mergeCell ref="AD169:AF169"/>
    <mergeCell ref="AD170:AF170"/>
    <mergeCell ref="AD171:AF171"/>
    <mergeCell ref="AD160:AF160"/>
    <mergeCell ref="AD161:AF161"/>
    <mergeCell ref="AD162:AF162"/>
    <mergeCell ref="AD163:AF163"/>
    <mergeCell ref="AD164:AF164"/>
    <mergeCell ref="AD165:AF165"/>
    <mergeCell ref="AD154:AF154"/>
    <mergeCell ref="AD155:AF155"/>
    <mergeCell ref="AD156:AF156"/>
    <mergeCell ref="AD157:AF157"/>
    <mergeCell ref="AD158:AF158"/>
    <mergeCell ref="AD159:AF159"/>
    <mergeCell ref="AD148:AF148"/>
    <mergeCell ref="AD149:AF149"/>
    <mergeCell ref="AD150:AF150"/>
    <mergeCell ref="AD151:AF151"/>
    <mergeCell ref="AD152:AF152"/>
    <mergeCell ref="AD153:AF153"/>
    <mergeCell ref="AD142:AF142"/>
    <mergeCell ref="AD143:AF143"/>
    <mergeCell ref="AD144:AF144"/>
    <mergeCell ref="AD145:AF145"/>
    <mergeCell ref="AD146:AF146"/>
    <mergeCell ref="AD147:AF147"/>
    <mergeCell ref="AD136:AF136"/>
    <mergeCell ref="AD137:AF137"/>
    <mergeCell ref="AD138:AF138"/>
    <mergeCell ref="AD139:AF139"/>
    <mergeCell ref="AD140:AF140"/>
    <mergeCell ref="AD141:AF141"/>
    <mergeCell ref="AD130:AF130"/>
    <mergeCell ref="AD131:AF131"/>
    <mergeCell ref="AD132:AF132"/>
    <mergeCell ref="AD133:AF133"/>
    <mergeCell ref="AD134:AF134"/>
    <mergeCell ref="AD135:AF135"/>
    <mergeCell ref="AD124:AF124"/>
    <mergeCell ref="AD125:AF125"/>
    <mergeCell ref="AD126:AF126"/>
    <mergeCell ref="AD127:AF127"/>
    <mergeCell ref="AD128:AF128"/>
    <mergeCell ref="AD129:AF129"/>
    <mergeCell ref="AD118:AF118"/>
    <mergeCell ref="AD119:AF119"/>
    <mergeCell ref="AD120:AF120"/>
    <mergeCell ref="AD121:AF121"/>
    <mergeCell ref="AD122:AF122"/>
    <mergeCell ref="AD123:AF123"/>
    <mergeCell ref="AD112:AF112"/>
    <mergeCell ref="AD113:AF113"/>
    <mergeCell ref="AD114:AF114"/>
    <mergeCell ref="AD115:AF115"/>
    <mergeCell ref="AD116:AF116"/>
    <mergeCell ref="AD117:AF117"/>
    <mergeCell ref="AD106:AF106"/>
    <mergeCell ref="AD107:AF107"/>
    <mergeCell ref="AD108:AF108"/>
    <mergeCell ref="AD109:AF109"/>
    <mergeCell ref="AD110:AF110"/>
    <mergeCell ref="AD111:AF111"/>
    <mergeCell ref="AD100:AF100"/>
    <mergeCell ref="AD101:AF101"/>
    <mergeCell ref="AD102:AF102"/>
    <mergeCell ref="AD103:AF103"/>
    <mergeCell ref="AD104:AF104"/>
    <mergeCell ref="AD105:AF105"/>
    <mergeCell ref="AD94:AF94"/>
    <mergeCell ref="AD95:AF95"/>
    <mergeCell ref="AD96:AF96"/>
    <mergeCell ref="AD97:AF97"/>
    <mergeCell ref="AD98:AF98"/>
    <mergeCell ref="AD99:AF99"/>
    <mergeCell ref="AD88:AF88"/>
    <mergeCell ref="AD89:AF89"/>
    <mergeCell ref="AD90:AF90"/>
    <mergeCell ref="AD91:AF91"/>
    <mergeCell ref="AD92:AF92"/>
    <mergeCell ref="AD93:AF93"/>
    <mergeCell ref="AD82:AF82"/>
    <mergeCell ref="AD83:AF83"/>
    <mergeCell ref="AD84:AF84"/>
    <mergeCell ref="AD85:AF85"/>
    <mergeCell ref="AD86:AF86"/>
    <mergeCell ref="AD87:AF87"/>
    <mergeCell ref="AD76:AF76"/>
    <mergeCell ref="AD77:AF77"/>
    <mergeCell ref="AD78:AF78"/>
    <mergeCell ref="AD79:AF79"/>
    <mergeCell ref="AD80:AF80"/>
    <mergeCell ref="AD81:AF81"/>
    <mergeCell ref="AD70:AF70"/>
    <mergeCell ref="AD71:AF71"/>
    <mergeCell ref="AD72:AF72"/>
    <mergeCell ref="AD73:AF73"/>
    <mergeCell ref="AD74:AF74"/>
    <mergeCell ref="AD75:AF75"/>
    <mergeCell ref="AD67:AF67"/>
    <mergeCell ref="D68:N68"/>
    <mergeCell ref="AD68:AF68"/>
    <mergeCell ref="D69:N69"/>
    <mergeCell ref="AD69:AF69"/>
    <mergeCell ref="AD66:AF66"/>
    <mergeCell ref="AD59:AF59"/>
    <mergeCell ref="AD60:AF60"/>
    <mergeCell ref="AD62:AF62"/>
    <mergeCell ref="AD63:AF63"/>
    <mergeCell ref="AD64:AF64"/>
    <mergeCell ref="AD65:AF65"/>
    <mergeCell ref="C50:C66"/>
    <mergeCell ref="AD36:AF36"/>
    <mergeCell ref="AD37:AF37"/>
    <mergeCell ref="AD38:AF38"/>
    <mergeCell ref="AD53:AF53"/>
    <mergeCell ref="AD54:AF54"/>
    <mergeCell ref="AD55:AF55"/>
    <mergeCell ref="AD56:AF56"/>
    <mergeCell ref="AD57:AF57"/>
    <mergeCell ref="AD58:AF58"/>
    <mergeCell ref="AD50:AF50"/>
    <mergeCell ref="AD51:AF51"/>
    <mergeCell ref="AD52:AF52"/>
    <mergeCell ref="AD39:AF39"/>
    <mergeCell ref="AD40:AF40"/>
    <mergeCell ref="AD42:AF42"/>
    <mergeCell ref="AD43:AF43"/>
    <mergeCell ref="AD44:AF44"/>
    <mergeCell ref="AD30:AF30"/>
    <mergeCell ref="AD31:AF31"/>
    <mergeCell ref="AD32:AF32"/>
    <mergeCell ref="AD33:AF33"/>
    <mergeCell ref="AD34:AF34"/>
    <mergeCell ref="AD35:AF35"/>
    <mergeCell ref="AD45:AF45"/>
    <mergeCell ref="AD46:AF46"/>
    <mergeCell ref="AD47:AF47"/>
    <mergeCell ref="AD48:AF48"/>
    <mergeCell ref="AD49:AF49"/>
    <mergeCell ref="AD23:AF23"/>
    <mergeCell ref="AD24:AF24"/>
    <mergeCell ref="AD25:AF25"/>
    <mergeCell ref="AD26:AF26"/>
    <mergeCell ref="AD27:AF27"/>
    <mergeCell ref="AD28:AF28"/>
    <mergeCell ref="AD18:AF18"/>
    <mergeCell ref="AD19:AF19"/>
    <mergeCell ref="AD20:AF20"/>
    <mergeCell ref="AD21:AF21"/>
    <mergeCell ref="AD22:AF22"/>
    <mergeCell ref="B78:B94"/>
    <mergeCell ref="Y16:AA16"/>
    <mergeCell ref="AC16:AC17"/>
    <mergeCell ref="C18:C49"/>
    <mergeCell ref="H16:H17"/>
    <mergeCell ref="I16:I17"/>
    <mergeCell ref="J16:J17"/>
    <mergeCell ref="K16:K17"/>
    <mergeCell ref="L16:N16"/>
    <mergeCell ref="O16:Q16"/>
    <mergeCell ref="A16:A17"/>
    <mergeCell ref="C16:C17"/>
    <mergeCell ref="D16:D17"/>
    <mergeCell ref="E16:E17"/>
    <mergeCell ref="F16:F17"/>
    <mergeCell ref="G16:G17"/>
    <mergeCell ref="H1:N1"/>
    <mergeCell ref="A2:C4"/>
    <mergeCell ref="D2:AA2"/>
    <mergeCell ref="D3:AA4"/>
    <mergeCell ref="G13:G14"/>
    <mergeCell ref="H13:I14"/>
    <mergeCell ref="K13:M13"/>
    <mergeCell ref="AB9:AC9"/>
    <mergeCell ref="K10:M10"/>
    <mergeCell ref="AB10:AC10"/>
    <mergeCell ref="B11:D11"/>
    <mergeCell ref="K11:M11"/>
    <mergeCell ref="J12:L12"/>
    <mergeCell ref="AB6:AC6"/>
    <mergeCell ref="AB7:AC7"/>
    <mergeCell ref="B8:D8"/>
    <mergeCell ref="G8:M8"/>
    <mergeCell ref="AB8:AC8"/>
    <mergeCell ref="A9:A10"/>
    <mergeCell ref="B9:D10"/>
    <mergeCell ref="G9:G12"/>
    <mergeCell ref="H9:I12"/>
    <mergeCell ref="K9:M9"/>
    <mergeCell ref="AB11:AC11"/>
    <mergeCell ref="AB12:AC12"/>
    <mergeCell ref="F71:G71"/>
    <mergeCell ref="H71:I71"/>
    <mergeCell ref="J71:K71"/>
    <mergeCell ref="L71:O71"/>
    <mergeCell ref="F72:G72"/>
    <mergeCell ref="H72:I72"/>
    <mergeCell ref="J72:K72"/>
    <mergeCell ref="L72:O72"/>
    <mergeCell ref="F73:G73"/>
    <mergeCell ref="H73:I73"/>
    <mergeCell ref="J73:K73"/>
    <mergeCell ref="L73:O73"/>
    <mergeCell ref="F74:G74"/>
    <mergeCell ref="H74:I74"/>
    <mergeCell ref="J74:K74"/>
    <mergeCell ref="L74:O74"/>
    <mergeCell ref="F75:G75"/>
    <mergeCell ref="H75:I75"/>
    <mergeCell ref="J75:K75"/>
    <mergeCell ref="L75:O75"/>
  </mergeCells>
  <conditionalFormatting sqref="F67 F77:F638">
    <cfRule type="cellIs" dxfId="2015" priority="6696" operator="equal">
      <formula>"SA"</formula>
    </cfRule>
    <cfRule type="cellIs" dxfId="2014" priority="6697" operator="equal">
      <formula>"SE"</formula>
    </cfRule>
    <cfRule type="containsText" dxfId="2013" priority="6698" operator="containsText" text="MA">
      <formula>NOT(ISERROR(SEARCH("MA",F67)))</formula>
    </cfRule>
    <cfRule type="cellIs" dxfId="2012" priority="6699" operator="equal">
      <formula>"MA"</formula>
    </cfRule>
    <cfRule type="cellIs" dxfId="2011" priority="6700" operator="equal">
      <formula>"SE"</formula>
    </cfRule>
    <cfRule type="containsText" dxfId="2010" priority="6701" operator="containsText" text="MA">
      <formula>NOT(ISERROR(SEARCH("MA",F67)))</formula>
    </cfRule>
    <cfRule type="containsText" dxfId="2009" priority="6702" operator="containsText" text="SA">
      <formula>NOT(ISERROR(SEARCH("SA",F67)))</formula>
    </cfRule>
    <cfRule type="containsText" dxfId="2008" priority="6703" operator="containsText" text="SE">
      <formula>NOT(ISERROR(SEARCH("SE",F67)))</formula>
    </cfRule>
  </conditionalFormatting>
  <conditionalFormatting sqref="G21:G22 G24 G33:G34 G31 G39:G40 G53 G55:G56 G63:G65 G18 G36 G46:G48 G67 G70 G77:G638 G50">
    <cfRule type="cellIs" dxfId="2007" priority="6694" stopIfTrue="1" operator="equal">
      <formula>"NR"</formula>
    </cfRule>
    <cfRule type="cellIs" dxfId="2006" priority="6695" stopIfTrue="1" operator="equal">
      <formula>"R"</formula>
    </cfRule>
  </conditionalFormatting>
  <conditionalFormatting sqref="N21:N22 Y21:Y22 Y24 N24 N33:N34 Y33:Y34 N31 Y31 Y39:Y40 N39:N40 N53 Y53 Y55:Y56 N55:N56 N63:N65 Y63:Y65 N50 N18 Y18 Y36 N36 N47:N48 Y47:Y48 N67 N70 Y67:Y638 N77:N638 Y50 AA18:AA1597">
    <cfRule type="cellIs" dxfId="2005" priority="6687" operator="between">
      <formula>1</formula>
      <formula>10</formula>
    </cfRule>
    <cfRule type="cellIs" dxfId="2004" priority="6688" operator="between">
      <formula>11</formula>
      <formula>17</formula>
    </cfRule>
    <cfRule type="cellIs" dxfId="2003" priority="6689" operator="between">
      <formula>18</formula>
      <formula>25</formula>
    </cfRule>
    <cfRule type="cellIs" dxfId="2002" priority="6690" operator="between">
      <formula>1</formula>
      <formula>6</formula>
    </cfRule>
    <cfRule type="cellIs" dxfId="2001" priority="6691" operator="between">
      <formula>17</formula>
      <formula>25</formula>
    </cfRule>
    <cfRule type="cellIs" dxfId="2000" priority="6692" operator="between">
      <formula>7</formula>
      <formula>16</formula>
    </cfRule>
    <cfRule type="cellIs" dxfId="1999" priority="6693" operator="between">
      <formula>1</formula>
      <formula>6</formula>
    </cfRule>
  </conditionalFormatting>
  <conditionalFormatting sqref="N21:N22 Y21:Y22 Y24 N24 N33:N34 Y33:Y34 N31 Y31 Y39:Y40 N39:N40 N53 Y53 Y55:Y56 N55:N56 N63:N65 Y63:Y65 N50 N18 Y18 Y36 N36 N47:N48 Y47:Y48 N67 N70 Y67:Y638 N77:N638 Y50 AA18:AA1597">
    <cfRule type="cellIs" dxfId="1998" priority="6686" operator="equal">
      <formula>16</formula>
    </cfRule>
  </conditionalFormatting>
  <conditionalFormatting sqref="G21:G22 G24 G33:G34 G31 G39:G40 G53 G55:G56 G63:G65 G18 G36 G46:G48 G67 G70 G77:G638 G50">
    <cfRule type="cellIs" dxfId="1997" priority="6685" operator="equal">
      <formula>"NR"</formula>
    </cfRule>
  </conditionalFormatting>
  <conditionalFormatting sqref="N21:N22 Y21:Y22 Y24 N24 N33:N34 Y33:Y34 N31 Y31 Y39:Y40 N39:N40 N53 Y53 Y55:Y56 N55:N56 N63:N65 Y63:Y65 N50 N18 Y18 Y36 N36 N47:N48 Y47:Y48 N67 N70 Y67:Y638 N77:N638 Y50 AA18:AA1597">
    <cfRule type="cellIs" dxfId="1996" priority="6682" operator="between">
      <formula>16</formula>
      <formula>25</formula>
    </cfRule>
    <cfRule type="cellIs" dxfId="1995" priority="6683" operator="between">
      <formula>9</formula>
      <formula>15</formula>
    </cfRule>
    <cfRule type="cellIs" dxfId="1994" priority="6684" operator="between">
      <formula>1</formula>
      <formula>8</formula>
    </cfRule>
  </conditionalFormatting>
  <conditionalFormatting sqref="F1595:F1598 F1512:F1591 F866:F937 F1262:F1282">
    <cfRule type="cellIs" dxfId="1993" priority="6674" operator="equal">
      <formula>"SA"</formula>
    </cfRule>
    <cfRule type="cellIs" dxfId="1992" priority="6675" operator="equal">
      <formula>"SE"</formula>
    </cfRule>
    <cfRule type="containsText" dxfId="1991" priority="6676" operator="containsText" text="MA">
      <formula>NOT(ISERROR(SEARCH("MA",F866)))</formula>
    </cfRule>
    <cfRule type="cellIs" dxfId="1990" priority="6677" operator="equal">
      <formula>"MA"</formula>
    </cfRule>
    <cfRule type="cellIs" dxfId="1989" priority="6678" operator="equal">
      <formula>"SE"</formula>
    </cfRule>
    <cfRule type="containsText" dxfId="1988" priority="6679" operator="containsText" text="MA">
      <formula>NOT(ISERROR(SEARCH("MA",F866)))</formula>
    </cfRule>
    <cfRule type="containsText" dxfId="1987" priority="6680" operator="containsText" text="SA">
      <formula>NOT(ISERROR(SEARCH("SA",F866)))</formula>
    </cfRule>
    <cfRule type="containsText" dxfId="1986" priority="6681" operator="containsText" text="SE">
      <formula>NOT(ISERROR(SEARCH("SE",F866)))</formula>
    </cfRule>
  </conditionalFormatting>
  <conditionalFormatting sqref="G1595:G1598 G1512:G1591 G866:G937 G1262:G1282">
    <cfRule type="cellIs" dxfId="1985" priority="6672" stopIfTrue="1" operator="equal">
      <formula>"NR"</formula>
    </cfRule>
    <cfRule type="cellIs" dxfId="1984" priority="6673" stopIfTrue="1" operator="equal">
      <formula>"R"</formula>
    </cfRule>
  </conditionalFormatting>
  <conditionalFormatting sqref="N1595:N1598 N1512:N1591 N866:N937 N1262:N1282">
    <cfRule type="cellIs" dxfId="1983" priority="6665" operator="between">
      <formula>1</formula>
      <formula>10</formula>
    </cfRule>
    <cfRule type="cellIs" dxfId="1982" priority="6666" operator="between">
      <formula>11</formula>
      <formula>17</formula>
    </cfRule>
    <cfRule type="cellIs" dxfId="1981" priority="6667" operator="between">
      <formula>18</formula>
      <formula>25</formula>
    </cfRule>
    <cfRule type="cellIs" dxfId="1980" priority="6668" operator="between">
      <formula>1</formula>
      <formula>6</formula>
    </cfRule>
    <cfRule type="cellIs" dxfId="1979" priority="6669" operator="between">
      <formula>17</formula>
      <formula>25</formula>
    </cfRule>
    <cfRule type="cellIs" dxfId="1978" priority="6670" operator="between">
      <formula>7</formula>
      <formula>16</formula>
    </cfRule>
    <cfRule type="cellIs" dxfId="1977" priority="6671" operator="between">
      <formula>1</formula>
      <formula>6</formula>
    </cfRule>
  </conditionalFormatting>
  <conditionalFormatting sqref="N1595:N1598 N1512:N1591 N866:N937 N1262:N1282">
    <cfRule type="cellIs" dxfId="1976" priority="6664" operator="equal">
      <formula>16</formula>
    </cfRule>
  </conditionalFormatting>
  <conditionalFormatting sqref="G1595:G1598 G1512:G1591 G866:G937 G1262:G1282">
    <cfRule type="cellIs" dxfId="1975" priority="6663" operator="equal">
      <formula>"NR"</formula>
    </cfRule>
  </conditionalFormatting>
  <conditionalFormatting sqref="N1595:N1598 N1512:N1591 N866:N937 N1262:N1282">
    <cfRule type="cellIs" dxfId="1974" priority="6660" operator="between">
      <formula>16</formula>
      <formula>25</formula>
    </cfRule>
    <cfRule type="cellIs" dxfId="1973" priority="6661" operator="between">
      <formula>9</formula>
      <formula>15</formula>
    </cfRule>
    <cfRule type="cellIs" dxfId="1972" priority="6662" operator="between">
      <formula>1</formula>
      <formula>8</formula>
    </cfRule>
  </conditionalFormatting>
  <conditionalFormatting sqref="Y1595:Y1598 Y1512:Y1591 Y866:Y937 Y1262:Y1282">
    <cfRule type="cellIs" dxfId="1971" priority="6653" operator="between">
      <formula>1</formula>
      <formula>10</formula>
    </cfRule>
    <cfRule type="cellIs" dxfId="1970" priority="6654" operator="between">
      <formula>11</formula>
      <formula>17</formula>
    </cfRule>
    <cfRule type="cellIs" dxfId="1969" priority="6655" operator="between">
      <formula>18</formula>
      <formula>25</formula>
    </cfRule>
    <cfRule type="cellIs" dxfId="1968" priority="6656" operator="between">
      <formula>1</formula>
      <formula>6</formula>
    </cfRule>
    <cfRule type="cellIs" dxfId="1967" priority="6657" operator="between">
      <formula>17</formula>
      <formula>25</formula>
    </cfRule>
    <cfRule type="cellIs" dxfId="1966" priority="6658" operator="between">
      <formula>7</formula>
      <formula>16</formula>
    </cfRule>
    <cfRule type="cellIs" dxfId="1965" priority="6659" operator="between">
      <formula>1</formula>
      <formula>6</formula>
    </cfRule>
  </conditionalFormatting>
  <conditionalFormatting sqref="Y1595:Y1598 Y1512:Y1591 Y866:Y937 Y1262:Y1282">
    <cfRule type="cellIs" dxfId="1964" priority="6652" operator="equal">
      <formula>16</formula>
    </cfRule>
  </conditionalFormatting>
  <conditionalFormatting sqref="Y1595:Y1598 Y1512:Y1591 Y866:Y937 Y1262:Y1282">
    <cfRule type="cellIs" dxfId="1963" priority="6649" operator="between">
      <formula>16</formula>
      <formula>25</formula>
    </cfRule>
    <cfRule type="cellIs" dxfId="1962" priority="6650" operator="between">
      <formula>9</formula>
      <formula>15</formula>
    </cfRule>
    <cfRule type="cellIs" dxfId="1961" priority="6651" operator="between">
      <formula>1</formula>
      <formula>8</formula>
    </cfRule>
  </conditionalFormatting>
  <conditionalFormatting sqref="F1592:F1594">
    <cfRule type="cellIs" dxfId="1960" priority="6641" operator="equal">
      <formula>"SA"</formula>
    </cfRule>
    <cfRule type="cellIs" dxfId="1959" priority="6642" operator="equal">
      <formula>"SE"</formula>
    </cfRule>
    <cfRule type="containsText" dxfId="1958" priority="6643" operator="containsText" text="MA">
      <formula>NOT(ISERROR(SEARCH("MA",F1592)))</formula>
    </cfRule>
    <cfRule type="cellIs" dxfId="1957" priority="6644" operator="equal">
      <formula>"MA"</formula>
    </cfRule>
    <cfRule type="cellIs" dxfId="1956" priority="6645" operator="equal">
      <formula>"SE"</formula>
    </cfRule>
    <cfRule type="containsText" dxfId="1955" priority="6646" operator="containsText" text="MA">
      <formula>NOT(ISERROR(SEARCH("MA",F1592)))</formula>
    </cfRule>
    <cfRule type="containsText" dxfId="1954" priority="6647" operator="containsText" text="SA">
      <formula>NOT(ISERROR(SEARCH("SA",F1592)))</formula>
    </cfRule>
    <cfRule type="containsText" dxfId="1953" priority="6648" operator="containsText" text="SE">
      <formula>NOT(ISERROR(SEARCH("SE",F1592)))</formula>
    </cfRule>
  </conditionalFormatting>
  <conditionalFormatting sqref="G1592:G1594">
    <cfRule type="cellIs" dxfId="1952" priority="6639" stopIfTrue="1" operator="equal">
      <formula>"NR"</formula>
    </cfRule>
    <cfRule type="cellIs" dxfId="1951" priority="6640" stopIfTrue="1" operator="equal">
      <formula>"R"</formula>
    </cfRule>
  </conditionalFormatting>
  <conditionalFormatting sqref="N1592:N1594">
    <cfRule type="cellIs" dxfId="1950" priority="6632" operator="between">
      <formula>1</formula>
      <formula>10</formula>
    </cfRule>
    <cfRule type="cellIs" dxfId="1949" priority="6633" operator="between">
      <formula>11</formula>
      <formula>17</formula>
    </cfRule>
    <cfRule type="cellIs" dxfId="1948" priority="6634" operator="between">
      <formula>18</formula>
      <formula>25</formula>
    </cfRule>
    <cfRule type="cellIs" dxfId="1947" priority="6635" operator="between">
      <formula>1</formula>
      <formula>6</formula>
    </cfRule>
    <cfRule type="cellIs" dxfId="1946" priority="6636" operator="between">
      <formula>17</formula>
      <formula>25</formula>
    </cfRule>
    <cfRule type="cellIs" dxfId="1945" priority="6637" operator="between">
      <formula>7</formula>
      <formula>16</formula>
    </cfRule>
    <cfRule type="cellIs" dxfId="1944" priority="6638" operator="between">
      <formula>1</formula>
      <formula>6</formula>
    </cfRule>
  </conditionalFormatting>
  <conditionalFormatting sqref="N1592:N1594">
    <cfRule type="cellIs" dxfId="1943" priority="6631" operator="equal">
      <formula>16</formula>
    </cfRule>
  </conditionalFormatting>
  <conditionalFormatting sqref="G1592:G1594">
    <cfRule type="cellIs" dxfId="1942" priority="6630" operator="equal">
      <formula>"NR"</formula>
    </cfRule>
  </conditionalFormatting>
  <conditionalFormatting sqref="N1592:N1594">
    <cfRule type="cellIs" dxfId="1941" priority="6627" operator="between">
      <formula>16</formula>
      <formula>25</formula>
    </cfRule>
    <cfRule type="cellIs" dxfId="1940" priority="6628" operator="between">
      <formula>9</formula>
      <formula>15</formula>
    </cfRule>
    <cfRule type="cellIs" dxfId="1939" priority="6629" operator="between">
      <formula>1</formula>
      <formula>8</formula>
    </cfRule>
  </conditionalFormatting>
  <conditionalFormatting sqref="Y1592:Y1594">
    <cfRule type="cellIs" dxfId="1938" priority="6620" operator="between">
      <formula>1</formula>
      <formula>10</formula>
    </cfRule>
    <cfRule type="cellIs" dxfId="1937" priority="6621" operator="between">
      <formula>11</formula>
      <formula>17</formula>
    </cfRule>
    <cfRule type="cellIs" dxfId="1936" priority="6622" operator="between">
      <formula>18</formula>
      <formula>25</formula>
    </cfRule>
    <cfRule type="cellIs" dxfId="1935" priority="6623" operator="between">
      <formula>1</formula>
      <formula>6</formula>
    </cfRule>
    <cfRule type="cellIs" dxfId="1934" priority="6624" operator="between">
      <formula>17</formula>
      <formula>25</formula>
    </cfRule>
    <cfRule type="cellIs" dxfId="1933" priority="6625" operator="between">
      <formula>7</formula>
      <formula>16</formula>
    </cfRule>
    <cfRule type="cellIs" dxfId="1932" priority="6626" operator="between">
      <formula>1</formula>
      <formula>6</formula>
    </cfRule>
  </conditionalFormatting>
  <conditionalFormatting sqref="Y1592:Y1594">
    <cfRule type="cellIs" dxfId="1931" priority="6619" operator="equal">
      <formula>16</formula>
    </cfRule>
  </conditionalFormatting>
  <conditionalFormatting sqref="Y1592:Y1594">
    <cfRule type="cellIs" dxfId="1930" priority="6616" operator="between">
      <formula>16</formula>
      <formula>25</formula>
    </cfRule>
    <cfRule type="cellIs" dxfId="1929" priority="6617" operator="between">
      <formula>9</formula>
      <formula>15</formula>
    </cfRule>
    <cfRule type="cellIs" dxfId="1928" priority="6618" operator="between">
      <formula>1</formula>
      <formula>8</formula>
    </cfRule>
  </conditionalFormatting>
  <conditionalFormatting sqref="F1283:F1301 F1508:F1511 F1449:F1504">
    <cfRule type="cellIs" dxfId="1927" priority="6608" operator="equal">
      <formula>"SA"</formula>
    </cfRule>
    <cfRule type="cellIs" dxfId="1926" priority="6609" operator="equal">
      <formula>"SE"</formula>
    </cfRule>
    <cfRule type="containsText" dxfId="1925" priority="6610" operator="containsText" text="MA">
      <formula>NOT(ISERROR(SEARCH("MA",F1283)))</formula>
    </cfRule>
    <cfRule type="cellIs" dxfId="1924" priority="6611" operator="equal">
      <formula>"MA"</formula>
    </cfRule>
    <cfRule type="cellIs" dxfId="1923" priority="6612" operator="equal">
      <formula>"SE"</formula>
    </cfRule>
    <cfRule type="containsText" dxfId="1922" priority="6613" operator="containsText" text="MA">
      <formula>NOT(ISERROR(SEARCH("MA",F1283)))</formula>
    </cfRule>
    <cfRule type="containsText" dxfId="1921" priority="6614" operator="containsText" text="SA">
      <formula>NOT(ISERROR(SEARCH("SA",F1283)))</formula>
    </cfRule>
    <cfRule type="containsText" dxfId="1920" priority="6615" operator="containsText" text="SE">
      <formula>NOT(ISERROR(SEARCH("SE",F1283)))</formula>
    </cfRule>
  </conditionalFormatting>
  <conditionalFormatting sqref="G1283:G1301 G1508:G1511 G1449:G1504">
    <cfRule type="cellIs" dxfId="1919" priority="6606" stopIfTrue="1" operator="equal">
      <formula>"NR"</formula>
    </cfRule>
    <cfRule type="cellIs" dxfId="1918" priority="6607" stopIfTrue="1" operator="equal">
      <formula>"R"</formula>
    </cfRule>
  </conditionalFormatting>
  <conditionalFormatting sqref="N1283:N1301 N1508:N1511 N1449:N1504">
    <cfRule type="cellIs" dxfId="1917" priority="6599" operator="between">
      <formula>1</formula>
      <formula>10</formula>
    </cfRule>
    <cfRule type="cellIs" dxfId="1916" priority="6600" operator="between">
      <formula>11</formula>
      <formula>17</formula>
    </cfRule>
    <cfRule type="cellIs" dxfId="1915" priority="6601" operator="between">
      <formula>18</formula>
      <formula>25</formula>
    </cfRule>
    <cfRule type="cellIs" dxfId="1914" priority="6602" operator="between">
      <formula>1</formula>
      <formula>6</formula>
    </cfRule>
    <cfRule type="cellIs" dxfId="1913" priority="6603" operator="between">
      <formula>17</formula>
      <formula>25</formula>
    </cfRule>
    <cfRule type="cellIs" dxfId="1912" priority="6604" operator="between">
      <formula>7</formula>
      <formula>16</formula>
    </cfRule>
    <cfRule type="cellIs" dxfId="1911" priority="6605" operator="between">
      <formula>1</formula>
      <formula>6</formula>
    </cfRule>
  </conditionalFormatting>
  <conditionalFormatting sqref="N1283:N1301 N1508:N1511 N1449:N1504">
    <cfRule type="cellIs" dxfId="1910" priority="6598" operator="equal">
      <formula>16</formula>
    </cfRule>
  </conditionalFormatting>
  <conditionalFormatting sqref="G1283:G1301 G1508:G1511 G1449:G1504">
    <cfRule type="cellIs" dxfId="1909" priority="6597" operator="equal">
      <formula>"NR"</formula>
    </cfRule>
  </conditionalFormatting>
  <conditionalFormatting sqref="N1283:N1301 N1508:N1511 N1449:N1504">
    <cfRule type="cellIs" dxfId="1908" priority="6594" operator="between">
      <formula>16</formula>
      <formula>25</formula>
    </cfRule>
    <cfRule type="cellIs" dxfId="1907" priority="6595" operator="between">
      <formula>9</formula>
      <formula>15</formula>
    </cfRule>
    <cfRule type="cellIs" dxfId="1906" priority="6596" operator="between">
      <formula>1</formula>
      <formula>8</formula>
    </cfRule>
  </conditionalFormatting>
  <conditionalFormatting sqref="Y1283:Y1301 Y1508:Y1511 Y1449:Y1504">
    <cfRule type="cellIs" dxfId="1905" priority="6587" operator="between">
      <formula>1</formula>
      <formula>10</formula>
    </cfRule>
    <cfRule type="cellIs" dxfId="1904" priority="6588" operator="between">
      <formula>11</formula>
      <formula>17</formula>
    </cfRule>
    <cfRule type="cellIs" dxfId="1903" priority="6589" operator="between">
      <formula>18</formula>
      <formula>25</formula>
    </cfRule>
    <cfRule type="cellIs" dxfId="1902" priority="6590" operator="between">
      <formula>1</formula>
      <formula>6</formula>
    </cfRule>
    <cfRule type="cellIs" dxfId="1901" priority="6591" operator="between">
      <formula>17</formula>
      <formula>25</formula>
    </cfRule>
    <cfRule type="cellIs" dxfId="1900" priority="6592" operator="between">
      <formula>7</formula>
      <formula>16</formula>
    </cfRule>
    <cfRule type="cellIs" dxfId="1899" priority="6593" operator="between">
      <formula>1</formula>
      <formula>6</formula>
    </cfRule>
  </conditionalFormatting>
  <conditionalFormatting sqref="Y1283:Y1301 Y1508:Y1511 Y1449:Y1504">
    <cfRule type="cellIs" dxfId="1898" priority="6586" operator="equal">
      <formula>16</formula>
    </cfRule>
  </conditionalFormatting>
  <conditionalFormatting sqref="Y1283:Y1301 Y1508:Y1511 Y1449:Y1504">
    <cfRule type="cellIs" dxfId="1897" priority="6583" operator="between">
      <formula>16</formula>
      <formula>25</formula>
    </cfRule>
    <cfRule type="cellIs" dxfId="1896" priority="6584" operator="between">
      <formula>9</formula>
      <formula>15</formula>
    </cfRule>
    <cfRule type="cellIs" dxfId="1895" priority="6585" operator="between">
      <formula>1</formula>
      <formula>8</formula>
    </cfRule>
  </conditionalFormatting>
  <conditionalFormatting sqref="F1505:F1507">
    <cfRule type="cellIs" dxfId="1894" priority="6575" operator="equal">
      <formula>"SA"</formula>
    </cfRule>
    <cfRule type="cellIs" dxfId="1893" priority="6576" operator="equal">
      <formula>"SE"</formula>
    </cfRule>
    <cfRule type="containsText" dxfId="1892" priority="6577" operator="containsText" text="MA">
      <formula>NOT(ISERROR(SEARCH("MA",F1505)))</formula>
    </cfRule>
    <cfRule type="cellIs" dxfId="1891" priority="6578" operator="equal">
      <formula>"MA"</formula>
    </cfRule>
    <cfRule type="cellIs" dxfId="1890" priority="6579" operator="equal">
      <formula>"SE"</formula>
    </cfRule>
    <cfRule type="containsText" dxfId="1889" priority="6580" operator="containsText" text="MA">
      <formula>NOT(ISERROR(SEARCH("MA",F1505)))</formula>
    </cfRule>
    <cfRule type="containsText" dxfId="1888" priority="6581" operator="containsText" text="SA">
      <formula>NOT(ISERROR(SEARCH("SA",F1505)))</formula>
    </cfRule>
    <cfRule type="containsText" dxfId="1887" priority="6582" operator="containsText" text="SE">
      <formula>NOT(ISERROR(SEARCH("SE",F1505)))</formula>
    </cfRule>
  </conditionalFormatting>
  <conditionalFormatting sqref="G1505:G1507">
    <cfRule type="cellIs" dxfId="1886" priority="6573" stopIfTrue="1" operator="equal">
      <formula>"NR"</formula>
    </cfRule>
    <cfRule type="cellIs" dxfId="1885" priority="6574" stopIfTrue="1" operator="equal">
      <formula>"R"</formula>
    </cfRule>
  </conditionalFormatting>
  <conditionalFormatting sqref="N1505:N1507">
    <cfRule type="cellIs" dxfId="1884" priority="6566" operator="between">
      <formula>1</formula>
      <formula>10</formula>
    </cfRule>
    <cfRule type="cellIs" dxfId="1883" priority="6567" operator="between">
      <formula>11</formula>
      <formula>17</formula>
    </cfRule>
    <cfRule type="cellIs" dxfId="1882" priority="6568" operator="between">
      <formula>18</formula>
      <formula>25</formula>
    </cfRule>
    <cfRule type="cellIs" dxfId="1881" priority="6569" operator="between">
      <formula>1</formula>
      <formula>6</formula>
    </cfRule>
    <cfRule type="cellIs" dxfId="1880" priority="6570" operator="between">
      <formula>17</formula>
      <formula>25</formula>
    </cfRule>
    <cfRule type="cellIs" dxfId="1879" priority="6571" operator="between">
      <formula>7</formula>
      <formula>16</formula>
    </cfRule>
    <cfRule type="cellIs" dxfId="1878" priority="6572" operator="between">
      <formula>1</formula>
      <formula>6</formula>
    </cfRule>
  </conditionalFormatting>
  <conditionalFormatting sqref="N1505:N1507">
    <cfRule type="cellIs" dxfId="1877" priority="6565" operator="equal">
      <formula>16</formula>
    </cfRule>
  </conditionalFormatting>
  <conditionalFormatting sqref="G1505:G1507">
    <cfRule type="cellIs" dxfId="1876" priority="6564" operator="equal">
      <formula>"NR"</formula>
    </cfRule>
  </conditionalFormatting>
  <conditionalFormatting sqref="N1505:N1507">
    <cfRule type="cellIs" dxfId="1875" priority="6561" operator="between">
      <formula>16</formula>
      <formula>25</formula>
    </cfRule>
    <cfRule type="cellIs" dxfId="1874" priority="6562" operator="between">
      <formula>9</formula>
      <formula>15</formula>
    </cfRule>
    <cfRule type="cellIs" dxfId="1873" priority="6563" operator="between">
      <formula>1</formula>
      <formula>8</formula>
    </cfRule>
  </conditionalFormatting>
  <conditionalFormatting sqref="Y1505:Y1507">
    <cfRule type="cellIs" dxfId="1872" priority="6554" operator="between">
      <formula>1</formula>
      <formula>10</formula>
    </cfRule>
    <cfRule type="cellIs" dxfId="1871" priority="6555" operator="between">
      <formula>11</formula>
      <formula>17</formula>
    </cfRule>
    <cfRule type="cellIs" dxfId="1870" priority="6556" operator="between">
      <formula>18</formula>
      <formula>25</formula>
    </cfRule>
    <cfRule type="cellIs" dxfId="1869" priority="6557" operator="between">
      <formula>1</formula>
      <formula>6</formula>
    </cfRule>
    <cfRule type="cellIs" dxfId="1868" priority="6558" operator="between">
      <formula>17</formula>
      <formula>25</formula>
    </cfRule>
    <cfRule type="cellIs" dxfId="1867" priority="6559" operator="between">
      <formula>7</formula>
      <formula>16</formula>
    </cfRule>
    <cfRule type="cellIs" dxfId="1866" priority="6560" operator="between">
      <formula>1</formula>
      <formula>6</formula>
    </cfRule>
  </conditionalFormatting>
  <conditionalFormatting sqref="Y1505:Y1507">
    <cfRule type="cellIs" dxfId="1865" priority="6553" operator="equal">
      <formula>16</formula>
    </cfRule>
  </conditionalFormatting>
  <conditionalFormatting sqref="Y1505:Y1507">
    <cfRule type="cellIs" dxfId="1864" priority="6550" operator="between">
      <formula>16</formula>
      <formula>25</formula>
    </cfRule>
    <cfRule type="cellIs" dxfId="1863" priority="6551" operator="between">
      <formula>9</formula>
      <formula>15</formula>
    </cfRule>
    <cfRule type="cellIs" dxfId="1862" priority="6552" operator="between">
      <formula>1</formula>
      <formula>8</formula>
    </cfRule>
  </conditionalFormatting>
  <conditionalFormatting sqref="F1445:F1448 F1362:F1441">
    <cfRule type="cellIs" dxfId="1861" priority="6542" operator="equal">
      <formula>"SA"</formula>
    </cfRule>
    <cfRule type="cellIs" dxfId="1860" priority="6543" operator="equal">
      <formula>"SE"</formula>
    </cfRule>
    <cfRule type="containsText" dxfId="1859" priority="6544" operator="containsText" text="MA">
      <formula>NOT(ISERROR(SEARCH("MA",F1362)))</formula>
    </cfRule>
    <cfRule type="cellIs" dxfId="1858" priority="6545" operator="equal">
      <formula>"MA"</formula>
    </cfRule>
    <cfRule type="cellIs" dxfId="1857" priority="6546" operator="equal">
      <formula>"SE"</formula>
    </cfRule>
    <cfRule type="containsText" dxfId="1856" priority="6547" operator="containsText" text="MA">
      <formula>NOT(ISERROR(SEARCH("MA",F1362)))</formula>
    </cfRule>
    <cfRule type="containsText" dxfId="1855" priority="6548" operator="containsText" text="SA">
      <formula>NOT(ISERROR(SEARCH("SA",F1362)))</formula>
    </cfRule>
    <cfRule type="containsText" dxfId="1854" priority="6549" operator="containsText" text="SE">
      <formula>NOT(ISERROR(SEARCH("SE",F1362)))</formula>
    </cfRule>
  </conditionalFormatting>
  <conditionalFormatting sqref="G1445:G1448 G1362:G1441">
    <cfRule type="cellIs" dxfId="1853" priority="6540" stopIfTrue="1" operator="equal">
      <formula>"NR"</formula>
    </cfRule>
    <cfRule type="cellIs" dxfId="1852" priority="6541" stopIfTrue="1" operator="equal">
      <formula>"R"</formula>
    </cfRule>
  </conditionalFormatting>
  <conditionalFormatting sqref="N1445:N1448 N1362:N1441">
    <cfRule type="cellIs" dxfId="1851" priority="6533" operator="between">
      <formula>1</formula>
      <formula>10</formula>
    </cfRule>
    <cfRule type="cellIs" dxfId="1850" priority="6534" operator="between">
      <formula>11</formula>
      <formula>17</formula>
    </cfRule>
    <cfRule type="cellIs" dxfId="1849" priority="6535" operator="between">
      <formula>18</formula>
      <formula>25</formula>
    </cfRule>
    <cfRule type="cellIs" dxfId="1848" priority="6536" operator="between">
      <formula>1</formula>
      <formula>6</formula>
    </cfRule>
    <cfRule type="cellIs" dxfId="1847" priority="6537" operator="between">
      <formula>17</formula>
      <formula>25</formula>
    </cfRule>
    <cfRule type="cellIs" dxfId="1846" priority="6538" operator="between">
      <formula>7</formula>
      <formula>16</formula>
    </cfRule>
    <cfRule type="cellIs" dxfId="1845" priority="6539" operator="between">
      <formula>1</formula>
      <formula>6</formula>
    </cfRule>
  </conditionalFormatting>
  <conditionalFormatting sqref="N1445:N1448 N1362:N1441">
    <cfRule type="cellIs" dxfId="1844" priority="6532" operator="equal">
      <formula>16</formula>
    </cfRule>
  </conditionalFormatting>
  <conditionalFormatting sqref="G1445:G1448 G1362:G1441">
    <cfRule type="cellIs" dxfId="1843" priority="6531" operator="equal">
      <formula>"NR"</formula>
    </cfRule>
  </conditionalFormatting>
  <conditionalFormatting sqref="N1445:N1448 N1362:N1441">
    <cfRule type="cellIs" dxfId="1842" priority="6528" operator="between">
      <formula>16</formula>
      <formula>25</formula>
    </cfRule>
    <cfRule type="cellIs" dxfId="1841" priority="6529" operator="between">
      <formula>9</formula>
      <formula>15</formula>
    </cfRule>
    <cfRule type="cellIs" dxfId="1840" priority="6530" operator="between">
      <formula>1</formula>
      <formula>8</formula>
    </cfRule>
  </conditionalFormatting>
  <conditionalFormatting sqref="Y1445:Y1448 Y1362:Y1441">
    <cfRule type="cellIs" dxfId="1839" priority="6521" operator="between">
      <formula>1</formula>
      <formula>10</formula>
    </cfRule>
    <cfRule type="cellIs" dxfId="1838" priority="6522" operator="between">
      <formula>11</formula>
      <formula>17</formula>
    </cfRule>
    <cfRule type="cellIs" dxfId="1837" priority="6523" operator="between">
      <formula>18</formula>
      <formula>25</formula>
    </cfRule>
    <cfRule type="cellIs" dxfId="1836" priority="6524" operator="between">
      <formula>1</formula>
      <formula>6</formula>
    </cfRule>
    <cfRule type="cellIs" dxfId="1835" priority="6525" operator="between">
      <formula>17</formula>
      <formula>25</formula>
    </cfRule>
    <cfRule type="cellIs" dxfId="1834" priority="6526" operator="between">
      <formula>7</formula>
      <formula>16</formula>
    </cfRule>
    <cfRule type="cellIs" dxfId="1833" priority="6527" operator="between">
      <formula>1</formula>
      <formula>6</formula>
    </cfRule>
  </conditionalFormatting>
  <conditionalFormatting sqref="Y1445:Y1448 Y1362:Y1441">
    <cfRule type="cellIs" dxfId="1832" priority="6520" operator="equal">
      <formula>16</formula>
    </cfRule>
  </conditionalFormatting>
  <conditionalFormatting sqref="Y1445:Y1448 Y1362:Y1441">
    <cfRule type="cellIs" dxfId="1831" priority="6517" operator="between">
      <formula>16</formula>
      <formula>25</formula>
    </cfRule>
    <cfRule type="cellIs" dxfId="1830" priority="6518" operator="between">
      <formula>9</formula>
      <formula>15</formula>
    </cfRule>
    <cfRule type="cellIs" dxfId="1829" priority="6519" operator="between">
      <formula>1</formula>
      <formula>8</formula>
    </cfRule>
  </conditionalFormatting>
  <conditionalFormatting sqref="F1442:F1444">
    <cfRule type="cellIs" dxfId="1828" priority="6509" operator="equal">
      <formula>"SA"</formula>
    </cfRule>
    <cfRule type="cellIs" dxfId="1827" priority="6510" operator="equal">
      <formula>"SE"</formula>
    </cfRule>
    <cfRule type="containsText" dxfId="1826" priority="6511" operator="containsText" text="MA">
      <formula>NOT(ISERROR(SEARCH("MA",F1442)))</formula>
    </cfRule>
    <cfRule type="cellIs" dxfId="1825" priority="6512" operator="equal">
      <formula>"MA"</formula>
    </cfRule>
    <cfRule type="cellIs" dxfId="1824" priority="6513" operator="equal">
      <formula>"SE"</formula>
    </cfRule>
    <cfRule type="containsText" dxfId="1823" priority="6514" operator="containsText" text="MA">
      <formula>NOT(ISERROR(SEARCH("MA",F1442)))</formula>
    </cfRule>
    <cfRule type="containsText" dxfId="1822" priority="6515" operator="containsText" text="SA">
      <formula>NOT(ISERROR(SEARCH("SA",F1442)))</formula>
    </cfRule>
    <cfRule type="containsText" dxfId="1821" priority="6516" operator="containsText" text="SE">
      <formula>NOT(ISERROR(SEARCH("SE",F1442)))</formula>
    </cfRule>
  </conditionalFormatting>
  <conditionalFormatting sqref="G1442:G1444">
    <cfRule type="cellIs" dxfId="1820" priority="6507" stopIfTrue="1" operator="equal">
      <formula>"NR"</formula>
    </cfRule>
    <cfRule type="cellIs" dxfId="1819" priority="6508" stopIfTrue="1" operator="equal">
      <formula>"R"</formula>
    </cfRule>
  </conditionalFormatting>
  <conditionalFormatting sqref="N1442:N1444">
    <cfRule type="cellIs" dxfId="1818" priority="6500" operator="between">
      <formula>1</formula>
      <formula>10</formula>
    </cfRule>
    <cfRule type="cellIs" dxfId="1817" priority="6501" operator="between">
      <formula>11</formula>
      <formula>17</formula>
    </cfRule>
    <cfRule type="cellIs" dxfId="1816" priority="6502" operator="between">
      <formula>18</formula>
      <formula>25</formula>
    </cfRule>
    <cfRule type="cellIs" dxfId="1815" priority="6503" operator="between">
      <formula>1</formula>
      <formula>6</formula>
    </cfRule>
    <cfRule type="cellIs" dxfId="1814" priority="6504" operator="between">
      <formula>17</formula>
      <formula>25</formula>
    </cfRule>
    <cfRule type="cellIs" dxfId="1813" priority="6505" operator="between">
      <formula>7</formula>
      <formula>16</formula>
    </cfRule>
    <cfRule type="cellIs" dxfId="1812" priority="6506" operator="between">
      <formula>1</formula>
      <formula>6</formula>
    </cfRule>
  </conditionalFormatting>
  <conditionalFormatting sqref="N1442:N1444">
    <cfRule type="cellIs" dxfId="1811" priority="6499" operator="equal">
      <formula>16</formula>
    </cfRule>
  </conditionalFormatting>
  <conditionalFormatting sqref="G1442:G1444">
    <cfRule type="cellIs" dxfId="1810" priority="6498" operator="equal">
      <formula>"NR"</formula>
    </cfRule>
  </conditionalFormatting>
  <conditionalFormatting sqref="N1442:N1444">
    <cfRule type="cellIs" dxfId="1809" priority="6495" operator="between">
      <formula>16</formula>
      <formula>25</formula>
    </cfRule>
    <cfRule type="cellIs" dxfId="1808" priority="6496" operator="between">
      <formula>9</formula>
      <formula>15</formula>
    </cfRule>
    <cfRule type="cellIs" dxfId="1807" priority="6497" operator="between">
      <formula>1</formula>
      <formula>8</formula>
    </cfRule>
  </conditionalFormatting>
  <conditionalFormatting sqref="Y1442:Y1444">
    <cfRule type="cellIs" dxfId="1806" priority="6488" operator="between">
      <formula>1</formula>
      <formula>10</formula>
    </cfRule>
    <cfRule type="cellIs" dxfId="1805" priority="6489" operator="between">
      <formula>11</formula>
      <formula>17</formula>
    </cfRule>
    <cfRule type="cellIs" dxfId="1804" priority="6490" operator="between">
      <formula>18</formula>
      <formula>25</formula>
    </cfRule>
    <cfRule type="cellIs" dxfId="1803" priority="6491" operator="between">
      <formula>1</formula>
      <formula>6</formula>
    </cfRule>
    <cfRule type="cellIs" dxfId="1802" priority="6492" operator="between">
      <formula>17</formula>
      <formula>25</formula>
    </cfRule>
    <cfRule type="cellIs" dxfId="1801" priority="6493" operator="between">
      <formula>7</formula>
      <formula>16</formula>
    </cfRule>
    <cfRule type="cellIs" dxfId="1800" priority="6494" operator="between">
      <formula>1</formula>
      <formula>6</formula>
    </cfRule>
  </conditionalFormatting>
  <conditionalFormatting sqref="Y1442:Y1444">
    <cfRule type="cellIs" dxfId="1799" priority="6487" operator="equal">
      <formula>16</formula>
    </cfRule>
  </conditionalFormatting>
  <conditionalFormatting sqref="Y1442:Y1444">
    <cfRule type="cellIs" dxfId="1798" priority="6484" operator="between">
      <formula>16</formula>
      <formula>25</formula>
    </cfRule>
    <cfRule type="cellIs" dxfId="1797" priority="6485" operator="between">
      <formula>9</formula>
      <formula>15</formula>
    </cfRule>
    <cfRule type="cellIs" dxfId="1796" priority="6486" operator="between">
      <formula>1</formula>
      <formula>8</formula>
    </cfRule>
  </conditionalFormatting>
  <conditionalFormatting sqref="F1302:F1354 F1358:F1361">
    <cfRule type="cellIs" dxfId="1795" priority="6476" operator="equal">
      <formula>"SA"</formula>
    </cfRule>
    <cfRule type="cellIs" dxfId="1794" priority="6477" operator="equal">
      <formula>"SE"</formula>
    </cfRule>
    <cfRule type="containsText" dxfId="1793" priority="6478" operator="containsText" text="MA">
      <formula>NOT(ISERROR(SEARCH("MA",F1302)))</formula>
    </cfRule>
    <cfRule type="cellIs" dxfId="1792" priority="6479" operator="equal">
      <formula>"MA"</formula>
    </cfRule>
    <cfRule type="cellIs" dxfId="1791" priority="6480" operator="equal">
      <formula>"SE"</formula>
    </cfRule>
    <cfRule type="containsText" dxfId="1790" priority="6481" operator="containsText" text="MA">
      <formula>NOT(ISERROR(SEARCH("MA",F1302)))</formula>
    </cfRule>
    <cfRule type="containsText" dxfId="1789" priority="6482" operator="containsText" text="SA">
      <formula>NOT(ISERROR(SEARCH("SA",F1302)))</formula>
    </cfRule>
    <cfRule type="containsText" dxfId="1788" priority="6483" operator="containsText" text="SE">
      <formula>NOT(ISERROR(SEARCH("SE",F1302)))</formula>
    </cfRule>
  </conditionalFormatting>
  <conditionalFormatting sqref="G1302:G1354 G1358:G1361">
    <cfRule type="cellIs" dxfId="1787" priority="6474" stopIfTrue="1" operator="equal">
      <formula>"NR"</formula>
    </cfRule>
    <cfRule type="cellIs" dxfId="1786" priority="6475" stopIfTrue="1" operator="equal">
      <formula>"R"</formula>
    </cfRule>
  </conditionalFormatting>
  <conditionalFormatting sqref="N1302:N1354 N1358:N1361">
    <cfRule type="cellIs" dxfId="1785" priority="6467" operator="between">
      <formula>1</formula>
      <formula>10</formula>
    </cfRule>
    <cfRule type="cellIs" dxfId="1784" priority="6468" operator="between">
      <formula>11</formula>
      <formula>17</formula>
    </cfRule>
    <cfRule type="cellIs" dxfId="1783" priority="6469" operator="between">
      <formula>18</formula>
      <formula>25</formula>
    </cfRule>
    <cfRule type="cellIs" dxfId="1782" priority="6470" operator="between">
      <formula>1</formula>
      <formula>6</formula>
    </cfRule>
    <cfRule type="cellIs" dxfId="1781" priority="6471" operator="between">
      <formula>17</formula>
      <formula>25</formula>
    </cfRule>
    <cfRule type="cellIs" dxfId="1780" priority="6472" operator="between">
      <formula>7</formula>
      <formula>16</formula>
    </cfRule>
    <cfRule type="cellIs" dxfId="1779" priority="6473" operator="between">
      <formula>1</formula>
      <formula>6</formula>
    </cfRule>
  </conditionalFormatting>
  <conditionalFormatting sqref="N1302:N1354 N1358:N1361">
    <cfRule type="cellIs" dxfId="1778" priority="6466" operator="equal">
      <formula>16</formula>
    </cfRule>
  </conditionalFormatting>
  <conditionalFormatting sqref="G1302:G1354 G1358:G1361">
    <cfRule type="cellIs" dxfId="1777" priority="6465" operator="equal">
      <formula>"NR"</formula>
    </cfRule>
  </conditionalFormatting>
  <conditionalFormatting sqref="N1302:N1354 N1358:N1361">
    <cfRule type="cellIs" dxfId="1776" priority="6462" operator="between">
      <formula>16</formula>
      <formula>25</formula>
    </cfRule>
    <cfRule type="cellIs" dxfId="1775" priority="6463" operator="between">
      <formula>9</formula>
      <formula>15</formula>
    </cfRule>
    <cfRule type="cellIs" dxfId="1774" priority="6464" operator="between">
      <formula>1</formula>
      <formula>8</formula>
    </cfRule>
  </conditionalFormatting>
  <conditionalFormatting sqref="Y1302:Y1354 Y1358:Y1361">
    <cfRule type="cellIs" dxfId="1773" priority="6455" operator="between">
      <formula>1</formula>
      <formula>10</formula>
    </cfRule>
    <cfRule type="cellIs" dxfId="1772" priority="6456" operator="between">
      <formula>11</formula>
      <formula>17</formula>
    </cfRule>
    <cfRule type="cellIs" dxfId="1771" priority="6457" operator="between">
      <formula>18</formula>
      <formula>25</formula>
    </cfRule>
    <cfRule type="cellIs" dxfId="1770" priority="6458" operator="between">
      <formula>1</formula>
      <formula>6</formula>
    </cfRule>
    <cfRule type="cellIs" dxfId="1769" priority="6459" operator="between">
      <formula>17</formula>
      <formula>25</formula>
    </cfRule>
    <cfRule type="cellIs" dxfId="1768" priority="6460" operator="between">
      <formula>7</formula>
      <formula>16</formula>
    </cfRule>
    <cfRule type="cellIs" dxfId="1767" priority="6461" operator="between">
      <formula>1</formula>
      <formula>6</formula>
    </cfRule>
  </conditionalFormatting>
  <conditionalFormatting sqref="Y1302:Y1354 Y1358:Y1361">
    <cfRule type="cellIs" dxfId="1766" priority="6454" operator="equal">
      <formula>16</formula>
    </cfRule>
  </conditionalFormatting>
  <conditionalFormatting sqref="Y1302:Y1354 Y1358:Y1361">
    <cfRule type="cellIs" dxfId="1765" priority="6451" operator="between">
      <formula>16</formula>
      <formula>25</formula>
    </cfRule>
    <cfRule type="cellIs" dxfId="1764" priority="6452" operator="between">
      <formula>9</formula>
      <formula>15</formula>
    </cfRule>
    <cfRule type="cellIs" dxfId="1763" priority="6453" operator="between">
      <formula>1</formula>
      <formula>8</formula>
    </cfRule>
  </conditionalFormatting>
  <conditionalFormatting sqref="F1355:F1357">
    <cfRule type="cellIs" dxfId="1762" priority="6443" operator="equal">
      <formula>"SA"</formula>
    </cfRule>
    <cfRule type="cellIs" dxfId="1761" priority="6444" operator="equal">
      <formula>"SE"</formula>
    </cfRule>
    <cfRule type="containsText" dxfId="1760" priority="6445" operator="containsText" text="MA">
      <formula>NOT(ISERROR(SEARCH("MA",F1355)))</formula>
    </cfRule>
    <cfRule type="cellIs" dxfId="1759" priority="6446" operator="equal">
      <formula>"MA"</formula>
    </cfRule>
    <cfRule type="cellIs" dxfId="1758" priority="6447" operator="equal">
      <formula>"SE"</formula>
    </cfRule>
    <cfRule type="containsText" dxfId="1757" priority="6448" operator="containsText" text="MA">
      <formula>NOT(ISERROR(SEARCH("MA",F1355)))</formula>
    </cfRule>
    <cfRule type="containsText" dxfId="1756" priority="6449" operator="containsText" text="SA">
      <formula>NOT(ISERROR(SEARCH("SA",F1355)))</formula>
    </cfRule>
    <cfRule type="containsText" dxfId="1755" priority="6450" operator="containsText" text="SE">
      <formula>NOT(ISERROR(SEARCH("SE",F1355)))</formula>
    </cfRule>
  </conditionalFormatting>
  <conditionalFormatting sqref="G1355:G1357">
    <cfRule type="cellIs" dxfId="1754" priority="6441" stopIfTrue="1" operator="equal">
      <formula>"NR"</formula>
    </cfRule>
    <cfRule type="cellIs" dxfId="1753" priority="6442" stopIfTrue="1" operator="equal">
      <formula>"R"</formula>
    </cfRule>
  </conditionalFormatting>
  <conditionalFormatting sqref="N1355:N1357">
    <cfRule type="cellIs" dxfId="1752" priority="6434" operator="between">
      <formula>1</formula>
      <formula>10</formula>
    </cfRule>
    <cfRule type="cellIs" dxfId="1751" priority="6435" operator="between">
      <formula>11</formula>
      <formula>17</formula>
    </cfRule>
    <cfRule type="cellIs" dxfId="1750" priority="6436" operator="between">
      <formula>18</formula>
      <formula>25</formula>
    </cfRule>
    <cfRule type="cellIs" dxfId="1749" priority="6437" operator="between">
      <formula>1</formula>
      <formula>6</formula>
    </cfRule>
    <cfRule type="cellIs" dxfId="1748" priority="6438" operator="between">
      <formula>17</formula>
      <formula>25</formula>
    </cfRule>
    <cfRule type="cellIs" dxfId="1747" priority="6439" operator="between">
      <formula>7</formula>
      <formula>16</formula>
    </cfRule>
    <cfRule type="cellIs" dxfId="1746" priority="6440" operator="between">
      <formula>1</formula>
      <formula>6</formula>
    </cfRule>
  </conditionalFormatting>
  <conditionalFormatting sqref="N1355:N1357">
    <cfRule type="cellIs" dxfId="1745" priority="6433" operator="equal">
      <formula>16</formula>
    </cfRule>
  </conditionalFormatting>
  <conditionalFormatting sqref="G1355:G1357">
    <cfRule type="cellIs" dxfId="1744" priority="6432" operator="equal">
      <formula>"NR"</formula>
    </cfRule>
  </conditionalFormatting>
  <conditionalFormatting sqref="N1355:N1357">
    <cfRule type="cellIs" dxfId="1743" priority="6429" operator="between">
      <formula>16</formula>
      <formula>25</formula>
    </cfRule>
    <cfRule type="cellIs" dxfId="1742" priority="6430" operator="between">
      <formula>9</formula>
      <formula>15</formula>
    </cfRule>
    <cfRule type="cellIs" dxfId="1741" priority="6431" operator="between">
      <formula>1</formula>
      <formula>8</formula>
    </cfRule>
  </conditionalFormatting>
  <conditionalFormatting sqref="Y1355:Y1357">
    <cfRule type="cellIs" dxfId="1740" priority="6422" operator="between">
      <formula>1</formula>
      <formula>10</formula>
    </cfRule>
    <cfRule type="cellIs" dxfId="1739" priority="6423" operator="between">
      <formula>11</formula>
      <formula>17</formula>
    </cfRule>
    <cfRule type="cellIs" dxfId="1738" priority="6424" operator="between">
      <formula>18</formula>
      <formula>25</formula>
    </cfRule>
    <cfRule type="cellIs" dxfId="1737" priority="6425" operator="between">
      <formula>1</formula>
      <formula>6</formula>
    </cfRule>
    <cfRule type="cellIs" dxfId="1736" priority="6426" operator="between">
      <formula>17</formula>
      <formula>25</formula>
    </cfRule>
    <cfRule type="cellIs" dxfId="1735" priority="6427" operator="between">
      <formula>7</formula>
      <formula>16</formula>
    </cfRule>
    <cfRule type="cellIs" dxfId="1734" priority="6428" operator="between">
      <formula>1</formula>
      <formula>6</formula>
    </cfRule>
  </conditionalFormatting>
  <conditionalFormatting sqref="Y1355:Y1357">
    <cfRule type="cellIs" dxfId="1733" priority="6421" operator="equal">
      <formula>16</formula>
    </cfRule>
  </conditionalFormatting>
  <conditionalFormatting sqref="Y1355:Y1357">
    <cfRule type="cellIs" dxfId="1732" priority="6418" operator="between">
      <formula>16</formula>
      <formula>25</formula>
    </cfRule>
    <cfRule type="cellIs" dxfId="1731" priority="6419" operator="between">
      <formula>9</formula>
      <formula>15</formula>
    </cfRule>
    <cfRule type="cellIs" dxfId="1730" priority="6420" operator="between">
      <formula>1</formula>
      <formula>8</formula>
    </cfRule>
  </conditionalFormatting>
  <conditionalFormatting sqref="F639:F726">
    <cfRule type="cellIs" dxfId="1729" priority="6410" operator="equal">
      <formula>"SA"</formula>
    </cfRule>
    <cfRule type="cellIs" dxfId="1728" priority="6411" operator="equal">
      <formula>"SE"</formula>
    </cfRule>
    <cfRule type="containsText" dxfId="1727" priority="6412" operator="containsText" text="MA">
      <formula>NOT(ISERROR(SEARCH("MA",F639)))</formula>
    </cfRule>
    <cfRule type="cellIs" dxfId="1726" priority="6413" operator="equal">
      <formula>"MA"</formula>
    </cfRule>
    <cfRule type="cellIs" dxfId="1725" priority="6414" operator="equal">
      <formula>"SE"</formula>
    </cfRule>
    <cfRule type="containsText" dxfId="1724" priority="6415" operator="containsText" text="MA">
      <formula>NOT(ISERROR(SEARCH("MA",F639)))</formula>
    </cfRule>
    <cfRule type="containsText" dxfId="1723" priority="6416" operator="containsText" text="SA">
      <formula>NOT(ISERROR(SEARCH("SA",F639)))</formula>
    </cfRule>
    <cfRule type="containsText" dxfId="1722" priority="6417" operator="containsText" text="SE">
      <formula>NOT(ISERROR(SEARCH("SE",F639)))</formula>
    </cfRule>
  </conditionalFormatting>
  <conditionalFormatting sqref="G639:G726">
    <cfRule type="cellIs" dxfId="1721" priority="6408" stopIfTrue="1" operator="equal">
      <formula>"NR"</formula>
    </cfRule>
    <cfRule type="cellIs" dxfId="1720" priority="6409" stopIfTrue="1" operator="equal">
      <formula>"R"</formula>
    </cfRule>
  </conditionalFormatting>
  <conditionalFormatting sqref="N639:N726">
    <cfRule type="cellIs" dxfId="1719" priority="6401" operator="between">
      <formula>1</formula>
      <formula>10</formula>
    </cfRule>
    <cfRule type="cellIs" dxfId="1718" priority="6402" operator="between">
      <formula>11</formula>
      <formula>17</formula>
    </cfRule>
    <cfRule type="cellIs" dxfId="1717" priority="6403" operator="between">
      <formula>18</formula>
      <formula>25</formula>
    </cfRule>
    <cfRule type="cellIs" dxfId="1716" priority="6404" operator="between">
      <formula>1</formula>
      <formula>6</formula>
    </cfRule>
    <cfRule type="cellIs" dxfId="1715" priority="6405" operator="between">
      <formula>17</formula>
      <formula>25</formula>
    </cfRule>
    <cfRule type="cellIs" dxfId="1714" priority="6406" operator="between">
      <formula>7</formula>
      <formula>16</formula>
    </cfRule>
    <cfRule type="cellIs" dxfId="1713" priority="6407" operator="between">
      <formula>1</formula>
      <formula>6</formula>
    </cfRule>
  </conditionalFormatting>
  <conditionalFormatting sqref="N639:N726">
    <cfRule type="cellIs" dxfId="1712" priority="6400" operator="equal">
      <formula>16</formula>
    </cfRule>
  </conditionalFormatting>
  <conditionalFormatting sqref="G639:G726">
    <cfRule type="cellIs" dxfId="1711" priority="6399" operator="equal">
      <formula>"NR"</formula>
    </cfRule>
  </conditionalFormatting>
  <conditionalFormatting sqref="N639:N726">
    <cfRule type="cellIs" dxfId="1710" priority="6396" operator="between">
      <formula>16</formula>
      <formula>25</formula>
    </cfRule>
    <cfRule type="cellIs" dxfId="1709" priority="6397" operator="between">
      <formula>9</formula>
      <formula>15</formula>
    </cfRule>
    <cfRule type="cellIs" dxfId="1708" priority="6398" operator="between">
      <formula>1</formula>
      <formula>8</formula>
    </cfRule>
  </conditionalFormatting>
  <conditionalFormatting sqref="Y639:Y726">
    <cfRule type="cellIs" dxfId="1707" priority="6389" operator="between">
      <formula>1</formula>
      <formula>10</formula>
    </cfRule>
    <cfRule type="cellIs" dxfId="1706" priority="6390" operator="between">
      <formula>11</formula>
      <formula>17</formula>
    </cfRule>
    <cfRule type="cellIs" dxfId="1705" priority="6391" operator="between">
      <formula>18</formula>
      <formula>25</formula>
    </cfRule>
    <cfRule type="cellIs" dxfId="1704" priority="6392" operator="between">
      <formula>1</formula>
      <formula>6</formula>
    </cfRule>
    <cfRule type="cellIs" dxfId="1703" priority="6393" operator="between">
      <formula>17</formula>
      <formula>25</formula>
    </cfRule>
    <cfRule type="cellIs" dxfId="1702" priority="6394" operator="between">
      <formula>7</formula>
      <formula>16</formula>
    </cfRule>
    <cfRule type="cellIs" dxfId="1701" priority="6395" operator="between">
      <formula>1</formula>
      <formula>6</formula>
    </cfRule>
  </conditionalFormatting>
  <conditionalFormatting sqref="Y639:Y726">
    <cfRule type="cellIs" dxfId="1700" priority="6388" operator="equal">
      <formula>16</formula>
    </cfRule>
  </conditionalFormatting>
  <conditionalFormatting sqref="Y639:Y726">
    <cfRule type="cellIs" dxfId="1699" priority="6385" operator="between">
      <formula>16</formula>
      <formula>25</formula>
    </cfRule>
    <cfRule type="cellIs" dxfId="1698" priority="6386" operator="between">
      <formula>9</formula>
      <formula>15</formula>
    </cfRule>
    <cfRule type="cellIs" dxfId="1697" priority="6387" operator="between">
      <formula>1</formula>
      <formula>8</formula>
    </cfRule>
  </conditionalFormatting>
  <conditionalFormatting sqref="F727:F745">
    <cfRule type="cellIs" dxfId="1696" priority="6377" operator="equal">
      <formula>"SA"</formula>
    </cfRule>
    <cfRule type="cellIs" dxfId="1695" priority="6378" operator="equal">
      <formula>"SE"</formula>
    </cfRule>
    <cfRule type="containsText" dxfId="1694" priority="6379" operator="containsText" text="MA">
      <formula>NOT(ISERROR(SEARCH("MA",F727)))</formula>
    </cfRule>
    <cfRule type="cellIs" dxfId="1693" priority="6380" operator="equal">
      <formula>"MA"</formula>
    </cfRule>
    <cfRule type="cellIs" dxfId="1692" priority="6381" operator="equal">
      <formula>"SE"</formula>
    </cfRule>
    <cfRule type="containsText" dxfId="1691" priority="6382" operator="containsText" text="MA">
      <formula>NOT(ISERROR(SEARCH("MA",F727)))</formula>
    </cfRule>
    <cfRule type="containsText" dxfId="1690" priority="6383" operator="containsText" text="SA">
      <formula>NOT(ISERROR(SEARCH("SA",F727)))</formula>
    </cfRule>
    <cfRule type="containsText" dxfId="1689" priority="6384" operator="containsText" text="SE">
      <formula>NOT(ISERROR(SEARCH("SE",F727)))</formula>
    </cfRule>
  </conditionalFormatting>
  <conditionalFormatting sqref="G727:G745">
    <cfRule type="cellIs" dxfId="1688" priority="6375" stopIfTrue="1" operator="equal">
      <formula>"NR"</formula>
    </cfRule>
    <cfRule type="cellIs" dxfId="1687" priority="6376" stopIfTrue="1" operator="equal">
      <formula>"R"</formula>
    </cfRule>
  </conditionalFormatting>
  <conditionalFormatting sqref="N727:N745">
    <cfRule type="cellIs" dxfId="1686" priority="6368" operator="between">
      <formula>1</formula>
      <formula>10</formula>
    </cfRule>
    <cfRule type="cellIs" dxfId="1685" priority="6369" operator="between">
      <formula>11</formula>
      <formula>17</formula>
    </cfRule>
    <cfRule type="cellIs" dxfId="1684" priority="6370" operator="between">
      <formula>18</formula>
      <formula>25</formula>
    </cfRule>
    <cfRule type="cellIs" dxfId="1683" priority="6371" operator="between">
      <formula>1</formula>
      <formula>6</formula>
    </cfRule>
    <cfRule type="cellIs" dxfId="1682" priority="6372" operator="between">
      <formula>17</formula>
      <formula>25</formula>
    </cfRule>
    <cfRule type="cellIs" dxfId="1681" priority="6373" operator="between">
      <formula>7</formula>
      <formula>16</formula>
    </cfRule>
    <cfRule type="cellIs" dxfId="1680" priority="6374" operator="between">
      <formula>1</formula>
      <formula>6</formula>
    </cfRule>
  </conditionalFormatting>
  <conditionalFormatting sqref="N727:N745">
    <cfRule type="cellIs" dxfId="1679" priority="6367" operator="equal">
      <formula>16</formula>
    </cfRule>
  </conditionalFormatting>
  <conditionalFormatting sqref="G727:G745">
    <cfRule type="cellIs" dxfId="1678" priority="6366" operator="equal">
      <formula>"NR"</formula>
    </cfRule>
  </conditionalFormatting>
  <conditionalFormatting sqref="N727:N745">
    <cfRule type="cellIs" dxfId="1677" priority="6363" operator="between">
      <formula>16</formula>
      <formula>25</formula>
    </cfRule>
    <cfRule type="cellIs" dxfId="1676" priority="6364" operator="between">
      <formula>9</formula>
      <formula>15</formula>
    </cfRule>
    <cfRule type="cellIs" dxfId="1675" priority="6365" operator="between">
      <formula>1</formula>
      <formula>8</formula>
    </cfRule>
  </conditionalFormatting>
  <conditionalFormatting sqref="Y727:Y745">
    <cfRule type="cellIs" dxfId="1674" priority="6356" operator="between">
      <formula>1</formula>
      <formula>10</formula>
    </cfRule>
    <cfRule type="cellIs" dxfId="1673" priority="6357" operator="between">
      <formula>11</formula>
      <formula>17</formula>
    </cfRule>
    <cfRule type="cellIs" dxfId="1672" priority="6358" operator="between">
      <formula>18</formula>
      <formula>25</formula>
    </cfRule>
    <cfRule type="cellIs" dxfId="1671" priority="6359" operator="between">
      <formula>1</formula>
      <formula>6</formula>
    </cfRule>
    <cfRule type="cellIs" dxfId="1670" priority="6360" operator="between">
      <formula>17</formula>
      <formula>25</formula>
    </cfRule>
    <cfRule type="cellIs" dxfId="1669" priority="6361" operator="between">
      <formula>7</formula>
      <formula>16</formula>
    </cfRule>
    <cfRule type="cellIs" dxfId="1668" priority="6362" operator="between">
      <formula>1</formula>
      <formula>6</formula>
    </cfRule>
  </conditionalFormatting>
  <conditionalFormatting sqref="Y727:Y745">
    <cfRule type="cellIs" dxfId="1667" priority="6355" operator="equal">
      <formula>16</formula>
    </cfRule>
  </conditionalFormatting>
  <conditionalFormatting sqref="Y727:Y745">
    <cfRule type="cellIs" dxfId="1666" priority="6352" operator="between">
      <formula>16</formula>
      <formula>25</formula>
    </cfRule>
    <cfRule type="cellIs" dxfId="1665" priority="6353" operator="between">
      <formula>9</formula>
      <formula>15</formula>
    </cfRule>
    <cfRule type="cellIs" dxfId="1664" priority="6354" operator="between">
      <formula>1</formula>
      <formula>8</formula>
    </cfRule>
  </conditionalFormatting>
  <conditionalFormatting sqref="F806:F865">
    <cfRule type="cellIs" dxfId="1663" priority="6344" operator="equal">
      <formula>"SA"</formula>
    </cfRule>
    <cfRule type="cellIs" dxfId="1662" priority="6345" operator="equal">
      <formula>"SE"</formula>
    </cfRule>
    <cfRule type="containsText" dxfId="1661" priority="6346" operator="containsText" text="MA">
      <formula>NOT(ISERROR(SEARCH("MA",F806)))</formula>
    </cfRule>
    <cfRule type="cellIs" dxfId="1660" priority="6347" operator="equal">
      <formula>"MA"</formula>
    </cfRule>
    <cfRule type="cellIs" dxfId="1659" priority="6348" operator="equal">
      <formula>"SE"</formula>
    </cfRule>
    <cfRule type="containsText" dxfId="1658" priority="6349" operator="containsText" text="MA">
      <formula>NOT(ISERROR(SEARCH("MA",F806)))</formula>
    </cfRule>
    <cfRule type="containsText" dxfId="1657" priority="6350" operator="containsText" text="SA">
      <formula>NOT(ISERROR(SEARCH("SA",F806)))</formula>
    </cfRule>
    <cfRule type="containsText" dxfId="1656" priority="6351" operator="containsText" text="SE">
      <formula>NOT(ISERROR(SEARCH("SE",F806)))</formula>
    </cfRule>
  </conditionalFormatting>
  <conditionalFormatting sqref="G806:G865">
    <cfRule type="cellIs" dxfId="1655" priority="6342" stopIfTrue="1" operator="equal">
      <formula>"NR"</formula>
    </cfRule>
    <cfRule type="cellIs" dxfId="1654" priority="6343" stopIfTrue="1" operator="equal">
      <formula>"R"</formula>
    </cfRule>
  </conditionalFormatting>
  <conditionalFormatting sqref="N806:N865">
    <cfRule type="cellIs" dxfId="1653" priority="6335" operator="between">
      <formula>1</formula>
      <formula>10</formula>
    </cfRule>
    <cfRule type="cellIs" dxfId="1652" priority="6336" operator="between">
      <formula>11</formula>
      <formula>17</formula>
    </cfRule>
    <cfRule type="cellIs" dxfId="1651" priority="6337" operator="between">
      <formula>18</formula>
      <formula>25</formula>
    </cfRule>
    <cfRule type="cellIs" dxfId="1650" priority="6338" operator="between">
      <formula>1</formula>
      <formula>6</formula>
    </cfRule>
    <cfRule type="cellIs" dxfId="1649" priority="6339" operator="between">
      <formula>17</formula>
      <formula>25</formula>
    </cfRule>
    <cfRule type="cellIs" dxfId="1648" priority="6340" operator="between">
      <formula>7</formula>
      <formula>16</formula>
    </cfRule>
    <cfRule type="cellIs" dxfId="1647" priority="6341" operator="between">
      <formula>1</formula>
      <formula>6</formula>
    </cfRule>
  </conditionalFormatting>
  <conditionalFormatting sqref="N806:N865">
    <cfRule type="cellIs" dxfId="1646" priority="6334" operator="equal">
      <formula>16</formula>
    </cfRule>
  </conditionalFormatting>
  <conditionalFormatting sqref="G806:G865">
    <cfRule type="cellIs" dxfId="1645" priority="6333" operator="equal">
      <formula>"NR"</formula>
    </cfRule>
  </conditionalFormatting>
  <conditionalFormatting sqref="N806:N865">
    <cfRule type="cellIs" dxfId="1644" priority="6330" operator="between">
      <formula>16</formula>
      <formula>25</formula>
    </cfRule>
    <cfRule type="cellIs" dxfId="1643" priority="6331" operator="between">
      <formula>9</formula>
      <formula>15</formula>
    </cfRule>
    <cfRule type="cellIs" dxfId="1642" priority="6332" operator="between">
      <formula>1</formula>
      <formula>8</formula>
    </cfRule>
  </conditionalFormatting>
  <conditionalFormatting sqref="Y806:Y865">
    <cfRule type="cellIs" dxfId="1641" priority="6323" operator="between">
      <formula>1</formula>
      <formula>10</formula>
    </cfRule>
    <cfRule type="cellIs" dxfId="1640" priority="6324" operator="between">
      <formula>11</formula>
      <formula>17</formula>
    </cfRule>
    <cfRule type="cellIs" dxfId="1639" priority="6325" operator="between">
      <formula>18</formula>
      <formula>25</formula>
    </cfRule>
    <cfRule type="cellIs" dxfId="1638" priority="6326" operator="between">
      <formula>1</formula>
      <formula>6</formula>
    </cfRule>
    <cfRule type="cellIs" dxfId="1637" priority="6327" operator="between">
      <formula>17</formula>
      <formula>25</formula>
    </cfRule>
    <cfRule type="cellIs" dxfId="1636" priority="6328" operator="between">
      <formula>7</formula>
      <formula>16</formula>
    </cfRule>
    <cfRule type="cellIs" dxfId="1635" priority="6329" operator="between">
      <formula>1</formula>
      <formula>6</formula>
    </cfRule>
  </conditionalFormatting>
  <conditionalFormatting sqref="Y806:Y865">
    <cfRule type="cellIs" dxfId="1634" priority="6322" operator="equal">
      <formula>16</formula>
    </cfRule>
  </conditionalFormatting>
  <conditionalFormatting sqref="Y806:Y865">
    <cfRule type="cellIs" dxfId="1633" priority="6319" operator="between">
      <formula>16</formula>
      <formula>25</formula>
    </cfRule>
    <cfRule type="cellIs" dxfId="1632" priority="6320" operator="between">
      <formula>9</formula>
      <formula>15</formula>
    </cfRule>
    <cfRule type="cellIs" dxfId="1631" priority="6321" operator="between">
      <formula>1</formula>
      <formula>8</formula>
    </cfRule>
  </conditionalFormatting>
  <conditionalFormatting sqref="F746:F798 F802:F805">
    <cfRule type="cellIs" dxfId="1630" priority="6311" operator="equal">
      <formula>"SA"</formula>
    </cfRule>
    <cfRule type="cellIs" dxfId="1629" priority="6312" operator="equal">
      <formula>"SE"</formula>
    </cfRule>
    <cfRule type="containsText" dxfId="1628" priority="6313" operator="containsText" text="MA">
      <formula>NOT(ISERROR(SEARCH("MA",F746)))</formula>
    </cfRule>
    <cfRule type="cellIs" dxfId="1627" priority="6314" operator="equal">
      <formula>"MA"</formula>
    </cfRule>
    <cfRule type="cellIs" dxfId="1626" priority="6315" operator="equal">
      <formula>"SE"</formula>
    </cfRule>
    <cfRule type="containsText" dxfId="1625" priority="6316" operator="containsText" text="MA">
      <formula>NOT(ISERROR(SEARCH("MA",F746)))</formula>
    </cfRule>
    <cfRule type="containsText" dxfId="1624" priority="6317" operator="containsText" text="SA">
      <formula>NOT(ISERROR(SEARCH("SA",F746)))</formula>
    </cfRule>
    <cfRule type="containsText" dxfId="1623" priority="6318" operator="containsText" text="SE">
      <formula>NOT(ISERROR(SEARCH("SE",F746)))</formula>
    </cfRule>
  </conditionalFormatting>
  <conditionalFormatting sqref="G746:G798 G802:G805">
    <cfRule type="cellIs" dxfId="1622" priority="6309" stopIfTrue="1" operator="equal">
      <formula>"NR"</formula>
    </cfRule>
    <cfRule type="cellIs" dxfId="1621" priority="6310" stopIfTrue="1" operator="equal">
      <formula>"R"</formula>
    </cfRule>
  </conditionalFormatting>
  <conditionalFormatting sqref="N746:N798 N802:N805">
    <cfRule type="cellIs" dxfId="1620" priority="6302" operator="between">
      <formula>1</formula>
      <formula>10</formula>
    </cfRule>
    <cfRule type="cellIs" dxfId="1619" priority="6303" operator="between">
      <formula>11</formula>
      <formula>17</formula>
    </cfRule>
    <cfRule type="cellIs" dxfId="1618" priority="6304" operator="between">
      <formula>18</formula>
      <formula>25</formula>
    </cfRule>
    <cfRule type="cellIs" dxfId="1617" priority="6305" operator="between">
      <formula>1</formula>
      <formula>6</formula>
    </cfRule>
    <cfRule type="cellIs" dxfId="1616" priority="6306" operator="between">
      <formula>17</formula>
      <formula>25</formula>
    </cfRule>
    <cfRule type="cellIs" dxfId="1615" priority="6307" operator="between">
      <formula>7</formula>
      <formula>16</formula>
    </cfRule>
    <cfRule type="cellIs" dxfId="1614" priority="6308" operator="between">
      <formula>1</formula>
      <formula>6</formula>
    </cfRule>
  </conditionalFormatting>
  <conditionalFormatting sqref="N746:N798 N802:N805">
    <cfRule type="cellIs" dxfId="1613" priority="6301" operator="equal">
      <formula>16</formula>
    </cfRule>
  </conditionalFormatting>
  <conditionalFormatting sqref="G746:G798 G802:G805">
    <cfRule type="cellIs" dxfId="1612" priority="6300" operator="equal">
      <formula>"NR"</formula>
    </cfRule>
  </conditionalFormatting>
  <conditionalFormatting sqref="N746:N798 N802:N805">
    <cfRule type="cellIs" dxfId="1611" priority="6297" operator="between">
      <formula>16</formula>
      <formula>25</formula>
    </cfRule>
    <cfRule type="cellIs" dxfId="1610" priority="6298" operator="between">
      <formula>9</formula>
      <formula>15</formula>
    </cfRule>
    <cfRule type="cellIs" dxfId="1609" priority="6299" operator="between">
      <formula>1</formula>
      <formula>8</formula>
    </cfRule>
  </conditionalFormatting>
  <conditionalFormatting sqref="Y746:Y798 Y802:Y805">
    <cfRule type="cellIs" dxfId="1608" priority="6290" operator="between">
      <formula>1</formula>
      <formula>10</formula>
    </cfRule>
    <cfRule type="cellIs" dxfId="1607" priority="6291" operator="between">
      <formula>11</formula>
      <formula>17</formula>
    </cfRule>
    <cfRule type="cellIs" dxfId="1606" priority="6292" operator="between">
      <formula>18</formula>
      <formula>25</formula>
    </cfRule>
    <cfRule type="cellIs" dxfId="1605" priority="6293" operator="between">
      <formula>1</formula>
      <formula>6</formula>
    </cfRule>
    <cfRule type="cellIs" dxfId="1604" priority="6294" operator="between">
      <formula>17</formula>
      <formula>25</formula>
    </cfRule>
    <cfRule type="cellIs" dxfId="1603" priority="6295" operator="between">
      <formula>7</formula>
      <formula>16</formula>
    </cfRule>
    <cfRule type="cellIs" dxfId="1602" priority="6296" operator="between">
      <formula>1</formula>
      <formula>6</formula>
    </cfRule>
  </conditionalFormatting>
  <conditionalFormatting sqref="Y746:Y798 Y802:Y805">
    <cfRule type="cellIs" dxfId="1601" priority="6289" operator="equal">
      <formula>16</formula>
    </cfRule>
  </conditionalFormatting>
  <conditionalFormatting sqref="Y746:Y798 Y802:Y805">
    <cfRule type="cellIs" dxfId="1600" priority="6286" operator="between">
      <formula>16</formula>
      <formula>25</formula>
    </cfRule>
    <cfRule type="cellIs" dxfId="1599" priority="6287" operator="between">
      <formula>9</formula>
      <formula>15</formula>
    </cfRule>
    <cfRule type="cellIs" dxfId="1598" priority="6288" operator="between">
      <formula>1</formula>
      <formula>8</formula>
    </cfRule>
  </conditionalFormatting>
  <conditionalFormatting sqref="F799:F801">
    <cfRule type="cellIs" dxfId="1597" priority="6278" operator="equal">
      <formula>"SA"</formula>
    </cfRule>
    <cfRule type="cellIs" dxfId="1596" priority="6279" operator="equal">
      <formula>"SE"</formula>
    </cfRule>
    <cfRule type="containsText" dxfId="1595" priority="6280" operator="containsText" text="MA">
      <formula>NOT(ISERROR(SEARCH("MA",F799)))</formula>
    </cfRule>
    <cfRule type="cellIs" dxfId="1594" priority="6281" operator="equal">
      <formula>"MA"</formula>
    </cfRule>
    <cfRule type="cellIs" dxfId="1593" priority="6282" operator="equal">
      <formula>"SE"</formula>
    </cfRule>
    <cfRule type="containsText" dxfId="1592" priority="6283" operator="containsText" text="MA">
      <formula>NOT(ISERROR(SEARCH("MA",F799)))</formula>
    </cfRule>
    <cfRule type="containsText" dxfId="1591" priority="6284" operator="containsText" text="SA">
      <formula>NOT(ISERROR(SEARCH("SA",F799)))</formula>
    </cfRule>
    <cfRule type="containsText" dxfId="1590" priority="6285" operator="containsText" text="SE">
      <formula>NOT(ISERROR(SEARCH("SE",F799)))</formula>
    </cfRule>
  </conditionalFormatting>
  <conditionalFormatting sqref="G799:G801">
    <cfRule type="cellIs" dxfId="1589" priority="6276" stopIfTrue="1" operator="equal">
      <formula>"NR"</formula>
    </cfRule>
    <cfRule type="cellIs" dxfId="1588" priority="6277" stopIfTrue="1" operator="equal">
      <formula>"R"</formula>
    </cfRule>
  </conditionalFormatting>
  <conditionalFormatting sqref="N799:N801">
    <cfRule type="cellIs" dxfId="1587" priority="6269" operator="between">
      <formula>1</formula>
      <formula>10</formula>
    </cfRule>
    <cfRule type="cellIs" dxfId="1586" priority="6270" operator="between">
      <formula>11</formula>
      <formula>17</formula>
    </cfRule>
    <cfRule type="cellIs" dxfId="1585" priority="6271" operator="between">
      <formula>18</formula>
      <formula>25</formula>
    </cfRule>
    <cfRule type="cellIs" dxfId="1584" priority="6272" operator="between">
      <formula>1</formula>
      <formula>6</formula>
    </cfRule>
    <cfRule type="cellIs" dxfId="1583" priority="6273" operator="between">
      <formula>17</formula>
      <formula>25</formula>
    </cfRule>
    <cfRule type="cellIs" dxfId="1582" priority="6274" operator="between">
      <formula>7</formula>
      <formula>16</formula>
    </cfRule>
    <cfRule type="cellIs" dxfId="1581" priority="6275" operator="between">
      <formula>1</formula>
      <formula>6</formula>
    </cfRule>
  </conditionalFormatting>
  <conditionalFormatting sqref="N799:N801">
    <cfRule type="cellIs" dxfId="1580" priority="6268" operator="equal">
      <formula>16</formula>
    </cfRule>
  </conditionalFormatting>
  <conditionalFormatting sqref="G799:G801">
    <cfRule type="cellIs" dxfId="1579" priority="6267" operator="equal">
      <formula>"NR"</formula>
    </cfRule>
  </conditionalFormatting>
  <conditionalFormatting sqref="N799:N801">
    <cfRule type="cellIs" dxfId="1578" priority="6264" operator="between">
      <formula>16</formula>
      <formula>25</formula>
    </cfRule>
    <cfRule type="cellIs" dxfId="1577" priority="6265" operator="between">
      <formula>9</formula>
      <formula>15</formula>
    </cfRule>
    <cfRule type="cellIs" dxfId="1576" priority="6266" operator="between">
      <formula>1</formula>
      <formula>8</formula>
    </cfRule>
  </conditionalFormatting>
  <conditionalFormatting sqref="Y799:Y801">
    <cfRule type="cellIs" dxfId="1575" priority="6257" operator="between">
      <formula>1</formula>
      <formula>10</formula>
    </cfRule>
    <cfRule type="cellIs" dxfId="1574" priority="6258" operator="between">
      <formula>11</formula>
      <formula>17</formula>
    </cfRule>
    <cfRule type="cellIs" dxfId="1573" priority="6259" operator="between">
      <formula>18</formula>
      <formula>25</formula>
    </cfRule>
    <cfRule type="cellIs" dxfId="1572" priority="6260" operator="between">
      <formula>1</formula>
      <formula>6</formula>
    </cfRule>
    <cfRule type="cellIs" dxfId="1571" priority="6261" operator="between">
      <formula>17</formula>
      <formula>25</formula>
    </cfRule>
    <cfRule type="cellIs" dxfId="1570" priority="6262" operator="between">
      <formula>7</formula>
      <formula>16</formula>
    </cfRule>
    <cfRule type="cellIs" dxfId="1569" priority="6263" operator="between">
      <formula>1</formula>
      <formula>6</formula>
    </cfRule>
  </conditionalFormatting>
  <conditionalFormatting sqref="Y799:Y801">
    <cfRule type="cellIs" dxfId="1568" priority="6256" operator="equal">
      <formula>16</formula>
    </cfRule>
  </conditionalFormatting>
  <conditionalFormatting sqref="Y799:Y801">
    <cfRule type="cellIs" dxfId="1567" priority="6253" operator="between">
      <formula>16</formula>
      <formula>25</formula>
    </cfRule>
    <cfRule type="cellIs" dxfId="1566" priority="6254" operator="between">
      <formula>9</formula>
      <formula>15</formula>
    </cfRule>
    <cfRule type="cellIs" dxfId="1565" priority="6255" operator="between">
      <formula>1</formula>
      <formula>8</formula>
    </cfRule>
  </conditionalFormatting>
  <conditionalFormatting sqref="F1181:F1260 F938:F951">
    <cfRule type="cellIs" dxfId="1564" priority="6245" operator="equal">
      <formula>"SA"</formula>
    </cfRule>
    <cfRule type="cellIs" dxfId="1563" priority="6246" operator="equal">
      <formula>"SE"</formula>
    </cfRule>
    <cfRule type="containsText" dxfId="1562" priority="6247" operator="containsText" text="MA">
      <formula>NOT(ISERROR(SEARCH("MA",F938)))</formula>
    </cfRule>
    <cfRule type="cellIs" dxfId="1561" priority="6248" operator="equal">
      <formula>"MA"</formula>
    </cfRule>
    <cfRule type="cellIs" dxfId="1560" priority="6249" operator="equal">
      <formula>"SE"</formula>
    </cfRule>
    <cfRule type="containsText" dxfId="1559" priority="6250" operator="containsText" text="MA">
      <formula>NOT(ISERROR(SEARCH("MA",F938)))</formula>
    </cfRule>
    <cfRule type="containsText" dxfId="1558" priority="6251" operator="containsText" text="SA">
      <formula>NOT(ISERROR(SEARCH("SA",F938)))</formula>
    </cfRule>
    <cfRule type="containsText" dxfId="1557" priority="6252" operator="containsText" text="SE">
      <formula>NOT(ISERROR(SEARCH("SE",F938)))</formula>
    </cfRule>
  </conditionalFormatting>
  <conditionalFormatting sqref="G1181:G1260 G938:G951">
    <cfRule type="cellIs" dxfId="1556" priority="6243" stopIfTrue="1" operator="equal">
      <formula>"NR"</formula>
    </cfRule>
    <cfRule type="cellIs" dxfId="1555" priority="6244" stopIfTrue="1" operator="equal">
      <formula>"R"</formula>
    </cfRule>
  </conditionalFormatting>
  <conditionalFormatting sqref="N1181:N1260 N938:N951">
    <cfRule type="cellIs" dxfId="1554" priority="6236" operator="between">
      <formula>1</formula>
      <formula>10</formula>
    </cfRule>
    <cfRule type="cellIs" dxfId="1553" priority="6237" operator="between">
      <formula>11</formula>
      <formula>17</formula>
    </cfRule>
    <cfRule type="cellIs" dxfId="1552" priority="6238" operator="between">
      <formula>18</formula>
      <formula>25</formula>
    </cfRule>
    <cfRule type="cellIs" dxfId="1551" priority="6239" operator="between">
      <formula>1</formula>
      <formula>6</formula>
    </cfRule>
    <cfRule type="cellIs" dxfId="1550" priority="6240" operator="between">
      <formula>17</formula>
      <formula>25</formula>
    </cfRule>
    <cfRule type="cellIs" dxfId="1549" priority="6241" operator="between">
      <formula>7</formula>
      <formula>16</formula>
    </cfRule>
    <cfRule type="cellIs" dxfId="1548" priority="6242" operator="between">
      <formula>1</formula>
      <formula>6</formula>
    </cfRule>
  </conditionalFormatting>
  <conditionalFormatting sqref="N1181:N1260 N938:N951">
    <cfRule type="cellIs" dxfId="1547" priority="6235" operator="equal">
      <formula>16</formula>
    </cfRule>
  </conditionalFormatting>
  <conditionalFormatting sqref="G1181:G1260 G938:G951">
    <cfRule type="cellIs" dxfId="1546" priority="6234" operator="equal">
      <formula>"NR"</formula>
    </cfRule>
  </conditionalFormatting>
  <conditionalFormatting sqref="N1181:N1260 N938:N951">
    <cfRule type="cellIs" dxfId="1545" priority="6231" operator="between">
      <formula>16</formula>
      <formula>25</formula>
    </cfRule>
    <cfRule type="cellIs" dxfId="1544" priority="6232" operator="between">
      <formula>9</formula>
      <formula>15</formula>
    </cfRule>
    <cfRule type="cellIs" dxfId="1543" priority="6233" operator="between">
      <formula>1</formula>
      <formula>8</formula>
    </cfRule>
  </conditionalFormatting>
  <conditionalFormatting sqref="Y1181:Y1260 Y938:Y951">
    <cfRule type="cellIs" dxfId="1542" priority="6224" operator="between">
      <formula>1</formula>
      <formula>10</formula>
    </cfRule>
    <cfRule type="cellIs" dxfId="1541" priority="6225" operator="between">
      <formula>11</formula>
      <formula>17</formula>
    </cfRule>
    <cfRule type="cellIs" dxfId="1540" priority="6226" operator="between">
      <formula>18</formula>
      <formula>25</formula>
    </cfRule>
    <cfRule type="cellIs" dxfId="1539" priority="6227" operator="between">
      <formula>1</formula>
      <formula>6</formula>
    </cfRule>
    <cfRule type="cellIs" dxfId="1538" priority="6228" operator="between">
      <formula>17</formula>
      <formula>25</formula>
    </cfRule>
    <cfRule type="cellIs" dxfId="1537" priority="6229" operator="between">
      <formula>7</formula>
      <formula>16</formula>
    </cfRule>
    <cfRule type="cellIs" dxfId="1536" priority="6230" operator="between">
      <formula>1</formula>
      <formula>6</formula>
    </cfRule>
  </conditionalFormatting>
  <conditionalFormatting sqref="Y1181:Y1260 Y938:Y951">
    <cfRule type="cellIs" dxfId="1535" priority="6223" operator="equal">
      <formula>16</formula>
    </cfRule>
  </conditionalFormatting>
  <conditionalFormatting sqref="Y1181:Y1260 Y938:Y951">
    <cfRule type="cellIs" dxfId="1534" priority="6220" operator="between">
      <formula>16</formula>
      <formula>25</formula>
    </cfRule>
    <cfRule type="cellIs" dxfId="1533" priority="6221" operator="between">
      <formula>9</formula>
      <formula>15</formula>
    </cfRule>
    <cfRule type="cellIs" dxfId="1532" priority="6222" operator="between">
      <formula>1</formula>
      <formula>8</formula>
    </cfRule>
  </conditionalFormatting>
  <conditionalFormatting sqref="F1261">
    <cfRule type="cellIs" dxfId="1531" priority="6212" operator="equal">
      <formula>"SA"</formula>
    </cfRule>
    <cfRule type="cellIs" dxfId="1530" priority="6213" operator="equal">
      <formula>"SE"</formula>
    </cfRule>
    <cfRule type="containsText" dxfId="1529" priority="6214" operator="containsText" text="MA">
      <formula>NOT(ISERROR(SEARCH("MA",F1261)))</formula>
    </cfRule>
    <cfRule type="cellIs" dxfId="1528" priority="6215" operator="equal">
      <formula>"MA"</formula>
    </cfRule>
    <cfRule type="cellIs" dxfId="1527" priority="6216" operator="equal">
      <formula>"SE"</formula>
    </cfRule>
    <cfRule type="containsText" dxfId="1526" priority="6217" operator="containsText" text="MA">
      <formula>NOT(ISERROR(SEARCH("MA",F1261)))</formula>
    </cfRule>
    <cfRule type="containsText" dxfId="1525" priority="6218" operator="containsText" text="SA">
      <formula>NOT(ISERROR(SEARCH("SA",F1261)))</formula>
    </cfRule>
    <cfRule type="containsText" dxfId="1524" priority="6219" operator="containsText" text="SE">
      <formula>NOT(ISERROR(SEARCH("SE",F1261)))</formula>
    </cfRule>
  </conditionalFormatting>
  <conditionalFormatting sqref="G1261">
    <cfRule type="cellIs" dxfId="1523" priority="6210" stopIfTrue="1" operator="equal">
      <formula>"NR"</formula>
    </cfRule>
    <cfRule type="cellIs" dxfId="1522" priority="6211" stopIfTrue="1" operator="equal">
      <formula>"R"</formula>
    </cfRule>
  </conditionalFormatting>
  <conditionalFormatting sqref="N1261">
    <cfRule type="cellIs" dxfId="1521" priority="6203" operator="between">
      <formula>1</formula>
      <formula>10</formula>
    </cfRule>
    <cfRule type="cellIs" dxfId="1520" priority="6204" operator="between">
      <formula>11</formula>
      <formula>17</formula>
    </cfRule>
    <cfRule type="cellIs" dxfId="1519" priority="6205" operator="between">
      <formula>18</formula>
      <formula>25</formula>
    </cfRule>
    <cfRule type="cellIs" dxfId="1518" priority="6206" operator="between">
      <formula>1</formula>
      <formula>6</formula>
    </cfRule>
    <cfRule type="cellIs" dxfId="1517" priority="6207" operator="between">
      <formula>17</formula>
      <formula>25</formula>
    </cfRule>
    <cfRule type="cellIs" dxfId="1516" priority="6208" operator="between">
      <formula>7</formula>
      <formula>16</formula>
    </cfRule>
    <cfRule type="cellIs" dxfId="1515" priority="6209" operator="between">
      <formula>1</formula>
      <formula>6</formula>
    </cfRule>
  </conditionalFormatting>
  <conditionalFormatting sqref="N1261">
    <cfRule type="cellIs" dxfId="1514" priority="6202" operator="equal">
      <formula>16</formula>
    </cfRule>
  </conditionalFormatting>
  <conditionalFormatting sqref="G1261">
    <cfRule type="cellIs" dxfId="1513" priority="6201" operator="equal">
      <formula>"NR"</formula>
    </cfRule>
  </conditionalFormatting>
  <conditionalFormatting sqref="N1261">
    <cfRule type="cellIs" dxfId="1512" priority="6198" operator="between">
      <formula>16</formula>
      <formula>25</formula>
    </cfRule>
    <cfRule type="cellIs" dxfId="1511" priority="6199" operator="between">
      <formula>9</formula>
      <formula>15</formula>
    </cfRule>
    <cfRule type="cellIs" dxfId="1510" priority="6200" operator="between">
      <formula>1</formula>
      <formula>8</formula>
    </cfRule>
  </conditionalFormatting>
  <conditionalFormatting sqref="Y1261">
    <cfRule type="cellIs" dxfId="1509" priority="6191" operator="between">
      <formula>1</formula>
      <formula>10</formula>
    </cfRule>
    <cfRule type="cellIs" dxfId="1508" priority="6192" operator="between">
      <formula>11</formula>
      <formula>17</formula>
    </cfRule>
    <cfRule type="cellIs" dxfId="1507" priority="6193" operator="between">
      <formula>18</formula>
      <formula>25</formula>
    </cfRule>
    <cfRule type="cellIs" dxfId="1506" priority="6194" operator="between">
      <formula>1</formula>
      <formula>6</formula>
    </cfRule>
    <cfRule type="cellIs" dxfId="1505" priority="6195" operator="between">
      <formula>17</formula>
      <formula>25</formula>
    </cfRule>
    <cfRule type="cellIs" dxfId="1504" priority="6196" operator="between">
      <formula>7</formula>
      <formula>16</formula>
    </cfRule>
    <cfRule type="cellIs" dxfId="1503" priority="6197" operator="between">
      <formula>1</formula>
      <formula>6</formula>
    </cfRule>
  </conditionalFormatting>
  <conditionalFormatting sqref="Y1261">
    <cfRule type="cellIs" dxfId="1502" priority="6190" operator="equal">
      <formula>16</formula>
    </cfRule>
  </conditionalFormatting>
  <conditionalFormatting sqref="Y1261">
    <cfRule type="cellIs" dxfId="1501" priority="6187" operator="between">
      <formula>16</formula>
      <formula>25</formula>
    </cfRule>
    <cfRule type="cellIs" dxfId="1500" priority="6188" operator="between">
      <formula>9</formula>
      <formula>15</formula>
    </cfRule>
    <cfRule type="cellIs" dxfId="1499" priority="6189" operator="between">
      <formula>1</formula>
      <formula>8</formula>
    </cfRule>
  </conditionalFormatting>
  <conditionalFormatting sqref="F952:F970 F1177:F1180 F1118:F1173">
    <cfRule type="cellIs" dxfId="1498" priority="6179" operator="equal">
      <formula>"SA"</formula>
    </cfRule>
    <cfRule type="cellIs" dxfId="1497" priority="6180" operator="equal">
      <formula>"SE"</formula>
    </cfRule>
    <cfRule type="containsText" dxfId="1496" priority="6181" operator="containsText" text="MA">
      <formula>NOT(ISERROR(SEARCH("MA",F952)))</formula>
    </cfRule>
    <cfRule type="cellIs" dxfId="1495" priority="6182" operator="equal">
      <formula>"MA"</formula>
    </cfRule>
    <cfRule type="cellIs" dxfId="1494" priority="6183" operator="equal">
      <formula>"SE"</formula>
    </cfRule>
    <cfRule type="containsText" dxfId="1493" priority="6184" operator="containsText" text="MA">
      <formula>NOT(ISERROR(SEARCH("MA",F952)))</formula>
    </cfRule>
    <cfRule type="containsText" dxfId="1492" priority="6185" operator="containsText" text="SA">
      <formula>NOT(ISERROR(SEARCH("SA",F952)))</formula>
    </cfRule>
    <cfRule type="containsText" dxfId="1491" priority="6186" operator="containsText" text="SE">
      <formula>NOT(ISERROR(SEARCH("SE",F952)))</formula>
    </cfRule>
  </conditionalFormatting>
  <conditionalFormatting sqref="G952:G970 G1177:G1180 G1118:G1173">
    <cfRule type="cellIs" dxfId="1490" priority="6177" stopIfTrue="1" operator="equal">
      <formula>"NR"</formula>
    </cfRule>
    <cfRule type="cellIs" dxfId="1489" priority="6178" stopIfTrue="1" operator="equal">
      <formula>"R"</formula>
    </cfRule>
  </conditionalFormatting>
  <conditionalFormatting sqref="N952:N970 N1177:N1180 N1118:N1173">
    <cfRule type="cellIs" dxfId="1488" priority="6170" operator="between">
      <formula>1</formula>
      <formula>10</formula>
    </cfRule>
    <cfRule type="cellIs" dxfId="1487" priority="6171" operator="between">
      <formula>11</formula>
      <formula>17</formula>
    </cfRule>
    <cfRule type="cellIs" dxfId="1486" priority="6172" operator="between">
      <formula>18</formula>
      <formula>25</formula>
    </cfRule>
    <cfRule type="cellIs" dxfId="1485" priority="6173" operator="between">
      <formula>1</formula>
      <formula>6</formula>
    </cfRule>
    <cfRule type="cellIs" dxfId="1484" priority="6174" operator="between">
      <formula>17</formula>
      <formula>25</formula>
    </cfRule>
    <cfRule type="cellIs" dxfId="1483" priority="6175" operator="between">
      <formula>7</formula>
      <formula>16</formula>
    </cfRule>
    <cfRule type="cellIs" dxfId="1482" priority="6176" operator="between">
      <formula>1</formula>
      <formula>6</formula>
    </cfRule>
  </conditionalFormatting>
  <conditionalFormatting sqref="N952:N970 N1177:N1180 N1118:N1173">
    <cfRule type="cellIs" dxfId="1481" priority="6169" operator="equal">
      <formula>16</formula>
    </cfRule>
  </conditionalFormatting>
  <conditionalFormatting sqref="G952:G970 G1177:G1180 G1118:G1173">
    <cfRule type="cellIs" dxfId="1480" priority="6168" operator="equal">
      <formula>"NR"</formula>
    </cfRule>
  </conditionalFormatting>
  <conditionalFormatting sqref="N952:N970 N1177:N1180 N1118:N1173">
    <cfRule type="cellIs" dxfId="1479" priority="6165" operator="between">
      <formula>16</formula>
      <formula>25</formula>
    </cfRule>
    <cfRule type="cellIs" dxfId="1478" priority="6166" operator="between">
      <formula>9</formula>
      <formula>15</formula>
    </cfRule>
    <cfRule type="cellIs" dxfId="1477" priority="6167" operator="between">
      <formula>1</formula>
      <formula>8</formula>
    </cfRule>
  </conditionalFormatting>
  <conditionalFormatting sqref="Y952:Y970 Y1177:Y1180 Y1118:Y1173">
    <cfRule type="cellIs" dxfId="1476" priority="6158" operator="between">
      <formula>1</formula>
      <formula>10</formula>
    </cfRule>
    <cfRule type="cellIs" dxfId="1475" priority="6159" operator="between">
      <formula>11</formula>
      <formula>17</formula>
    </cfRule>
    <cfRule type="cellIs" dxfId="1474" priority="6160" operator="between">
      <formula>18</formula>
      <formula>25</formula>
    </cfRule>
    <cfRule type="cellIs" dxfId="1473" priority="6161" operator="between">
      <formula>1</formula>
      <formula>6</formula>
    </cfRule>
    <cfRule type="cellIs" dxfId="1472" priority="6162" operator="between">
      <formula>17</formula>
      <formula>25</formula>
    </cfRule>
    <cfRule type="cellIs" dxfId="1471" priority="6163" operator="between">
      <formula>7</formula>
      <formula>16</formula>
    </cfRule>
    <cfRule type="cellIs" dxfId="1470" priority="6164" operator="between">
      <formula>1</formula>
      <formula>6</formula>
    </cfRule>
  </conditionalFormatting>
  <conditionalFormatting sqref="Y952:Y970 Y1177:Y1180 Y1118:Y1173">
    <cfRule type="cellIs" dxfId="1469" priority="6157" operator="equal">
      <formula>16</formula>
    </cfRule>
  </conditionalFormatting>
  <conditionalFormatting sqref="Y952:Y970 Y1177:Y1180 Y1118:Y1173">
    <cfRule type="cellIs" dxfId="1468" priority="6154" operator="between">
      <formula>16</formula>
      <formula>25</formula>
    </cfRule>
    <cfRule type="cellIs" dxfId="1467" priority="6155" operator="between">
      <formula>9</formula>
      <formula>15</formula>
    </cfRule>
    <cfRule type="cellIs" dxfId="1466" priority="6156" operator="between">
      <formula>1</formula>
      <formula>8</formula>
    </cfRule>
  </conditionalFormatting>
  <conditionalFormatting sqref="F1174:F1176">
    <cfRule type="cellIs" dxfId="1465" priority="6146" operator="equal">
      <formula>"SA"</formula>
    </cfRule>
    <cfRule type="cellIs" dxfId="1464" priority="6147" operator="equal">
      <formula>"SE"</formula>
    </cfRule>
    <cfRule type="containsText" dxfId="1463" priority="6148" operator="containsText" text="MA">
      <formula>NOT(ISERROR(SEARCH("MA",F1174)))</formula>
    </cfRule>
    <cfRule type="cellIs" dxfId="1462" priority="6149" operator="equal">
      <formula>"MA"</formula>
    </cfRule>
    <cfRule type="cellIs" dxfId="1461" priority="6150" operator="equal">
      <formula>"SE"</formula>
    </cfRule>
    <cfRule type="containsText" dxfId="1460" priority="6151" operator="containsText" text="MA">
      <formula>NOT(ISERROR(SEARCH("MA",F1174)))</formula>
    </cfRule>
    <cfRule type="containsText" dxfId="1459" priority="6152" operator="containsText" text="SA">
      <formula>NOT(ISERROR(SEARCH("SA",F1174)))</formula>
    </cfRule>
    <cfRule type="containsText" dxfId="1458" priority="6153" operator="containsText" text="SE">
      <formula>NOT(ISERROR(SEARCH("SE",F1174)))</formula>
    </cfRule>
  </conditionalFormatting>
  <conditionalFormatting sqref="G1174:G1176">
    <cfRule type="cellIs" dxfId="1457" priority="6144" stopIfTrue="1" operator="equal">
      <formula>"NR"</formula>
    </cfRule>
    <cfRule type="cellIs" dxfId="1456" priority="6145" stopIfTrue="1" operator="equal">
      <formula>"R"</formula>
    </cfRule>
  </conditionalFormatting>
  <conditionalFormatting sqref="N1174:N1176">
    <cfRule type="cellIs" dxfId="1455" priority="6137" operator="between">
      <formula>1</formula>
      <formula>10</formula>
    </cfRule>
    <cfRule type="cellIs" dxfId="1454" priority="6138" operator="between">
      <formula>11</formula>
      <formula>17</formula>
    </cfRule>
    <cfRule type="cellIs" dxfId="1453" priority="6139" operator="between">
      <formula>18</formula>
      <formula>25</formula>
    </cfRule>
    <cfRule type="cellIs" dxfId="1452" priority="6140" operator="between">
      <formula>1</formula>
      <formula>6</formula>
    </cfRule>
    <cfRule type="cellIs" dxfId="1451" priority="6141" operator="between">
      <formula>17</formula>
      <formula>25</formula>
    </cfRule>
    <cfRule type="cellIs" dxfId="1450" priority="6142" operator="between">
      <formula>7</formula>
      <formula>16</formula>
    </cfRule>
    <cfRule type="cellIs" dxfId="1449" priority="6143" operator="between">
      <formula>1</formula>
      <formula>6</formula>
    </cfRule>
  </conditionalFormatting>
  <conditionalFormatting sqref="N1174:N1176">
    <cfRule type="cellIs" dxfId="1448" priority="6136" operator="equal">
      <formula>16</formula>
    </cfRule>
  </conditionalFormatting>
  <conditionalFormatting sqref="G1174:G1176">
    <cfRule type="cellIs" dxfId="1447" priority="6135" operator="equal">
      <formula>"NR"</formula>
    </cfRule>
  </conditionalFormatting>
  <conditionalFormatting sqref="N1174:N1176">
    <cfRule type="cellIs" dxfId="1446" priority="6132" operator="between">
      <formula>16</formula>
      <formula>25</formula>
    </cfRule>
    <cfRule type="cellIs" dxfId="1445" priority="6133" operator="between">
      <formula>9</formula>
      <formula>15</formula>
    </cfRule>
    <cfRule type="cellIs" dxfId="1444" priority="6134" operator="between">
      <formula>1</formula>
      <formula>8</formula>
    </cfRule>
  </conditionalFormatting>
  <conditionalFormatting sqref="Y1174:Y1176">
    <cfRule type="cellIs" dxfId="1443" priority="6125" operator="between">
      <formula>1</formula>
      <formula>10</formula>
    </cfRule>
    <cfRule type="cellIs" dxfId="1442" priority="6126" operator="between">
      <formula>11</formula>
      <formula>17</formula>
    </cfRule>
    <cfRule type="cellIs" dxfId="1441" priority="6127" operator="between">
      <formula>18</formula>
      <formula>25</formula>
    </cfRule>
    <cfRule type="cellIs" dxfId="1440" priority="6128" operator="between">
      <formula>1</formula>
      <formula>6</formula>
    </cfRule>
    <cfRule type="cellIs" dxfId="1439" priority="6129" operator="between">
      <formula>17</formula>
      <formula>25</formula>
    </cfRule>
    <cfRule type="cellIs" dxfId="1438" priority="6130" operator="between">
      <formula>7</formula>
      <formula>16</formula>
    </cfRule>
    <cfRule type="cellIs" dxfId="1437" priority="6131" operator="between">
      <formula>1</formula>
      <formula>6</formula>
    </cfRule>
  </conditionalFormatting>
  <conditionalFormatting sqref="Y1174:Y1176">
    <cfRule type="cellIs" dxfId="1436" priority="6124" operator="equal">
      <formula>16</formula>
    </cfRule>
  </conditionalFormatting>
  <conditionalFormatting sqref="Y1174:Y1176">
    <cfRule type="cellIs" dxfId="1435" priority="6121" operator="between">
      <formula>16</formula>
      <formula>25</formula>
    </cfRule>
    <cfRule type="cellIs" dxfId="1434" priority="6122" operator="between">
      <formula>9</formula>
      <formula>15</formula>
    </cfRule>
    <cfRule type="cellIs" dxfId="1433" priority="6123" operator="between">
      <formula>1</formula>
      <formula>8</formula>
    </cfRule>
  </conditionalFormatting>
  <conditionalFormatting sqref="F1114:F1117 F1031:F1110">
    <cfRule type="cellIs" dxfId="1432" priority="6113" operator="equal">
      <formula>"SA"</formula>
    </cfRule>
    <cfRule type="cellIs" dxfId="1431" priority="6114" operator="equal">
      <formula>"SE"</formula>
    </cfRule>
    <cfRule type="containsText" dxfId="1430" priority="6115" operator="containsText" text="MA">
      <formula>NOT(ISERROR(SEARCH("MA",F1031)))</formula>
    </cfRule>
    <cfRule type="cellIs" dxfId="1429" priority="6116" operator="equal">
      <formula>"MA"</formula>
    </cfRule>
    <cfRule type="cellIs" dxfId="1428" priority="6117" operator="equal">
      <formula>"SE"</formula>
    </cfRule>
    <cfRule type="containsText" dxfId="1427" priority="6118" operator="containsText" text="MA">
      <formula>NOT(ISERROR(SEARCH("MA",F1031)))</formula>
    </cfRule>
    <cfRule type="containsText" dxfId="1426" priority="6119" operator="containsText" text="SA">
      <formula>NOT(ISERROR(SEARCH("SA",F1031)))</formula>
    </cfRule>
    <cfRule type="containsText" dxfId="1425" priority="6120" operator="containsText" text="SE">
      <formula>NOT(ISERROR(SEARCH("SE",F1031)))</formula>
    </cfRule>
  </conditionalFormatting>
  <conditionalFormatting sqref="G1114:G1117 G1031:G1110">
    <cfRule type="cellIs" dxfId="1424" priority="6111" stopIfTrue="1" operator="equal">
      <formula>"NR"</formula>
    </cfRule>
    <cfRule type="cellIs" dxfId="1423" priority="6112" stopIfTrue="1" operator="equal">
      <formula>"R"</formula>
    </cfRule>
  </conditionalFormatting>
  <conditionalFormatting sqref="N1114:N1117 N1031:N1110">
    <cfRule type="cellIs" dxfId="1422" priority="6104" operator="between">
      <formula>1</formula>
      <formula>10</formula>
    </cfRule>
    <cfRule type="cellIs" dxfId="1421" priority="6105" operator="between">
      <formula>11</formula>
      <formula>17</formula>
    </cfRule>
    <cfRule type="cellIs" dxfId="1420" priority="6106" operator="between">
      <formula>18</formula>
      <formula>25</formula>
    </cfRule>
    <cfRule type="cellIs" dxfId="1419" priority="6107" operator="between">
      <formula>1</formula>
      <formula>6</formula>
    </cfRule>
    <cfRule type="cellIs" dxfId="1418" priority="6108" operator="between">
      <formula>17</formula>
      <formula>25</formula>
    </cfRule>
    <cfRule type="cellIs" dxfId="1417" priority="6109" operator="between">
      <formula>7</formula>
      <formula>16</formula>
    </cfRule>
    <cfRule type="cellIs" dxfId="1416" priority="6110" operator="between">
      <formula>1</formula>
      <formula>6</formula>
    </cfRule>
  </conditionalFormatting>
  <conditionalFormatting sqref="N1114:N1117 N1031:N1110">
    <cfRule type="cellIs" dxfId="1415" priority="6103" operator="equal">
      <formula>16</formula>
    </cfRule>
  </conditionalFormatting>
  <conditionalFormatting sqref="G1114:G1117 G1031:G1110">
    <cfRule type="cellIs" dxfId="1414" priority="6102" operator="equal">
      <formula>"NR"</formula>
    </cfRule>
  </conditionalFormatting>
  <conditionalFormatting sqref="N1114:N1117 N1031:N1110">
    <cfRule type="cellIs" dxfId="1413" priority="6099" operator="between">
      <formula>16</formula>
      <formula>25</formula>
    </cfRule>
    <cfRule type="cellIs" dxfId="1412" priority="6100" operator="between">
      <formula>9</formula>
      <formula>15</formula>
    </cfRule>
    <cfRule type="cellIs" dxfId="1411" priority="6101" operator="between">
      <formula>1</formula>
      <formula>8</formula>
    </cfRule>
  </conditionalFormatting>
  <conditionalFormatting sqref="Y1114:Y1117 Y1031:Y1110">
    <cfRule type="cellIs" dxfId="1410" priority="6092" operator="between">
      <formula>1</formula>
      <formula>10</formula>
    </cfRule>
    <cfRule type="cellIs" dxfId="1409" priority="6093" operator="between">
      <formula>11</formula>
      <formula>17</formula>
    </cfRule>
    <cfRule type="cellIs" dxfId="1408" priority="6094" operator="between">
      <formula>18</formula>
      <formula>25</formula>
    </cfRule>
    <cfRule type="cellIs" dxfId="1407" priority="6095" operator="between">
      <formula>1</formula>
      <formula>6</formula>
    </cfRule>
    <cfRule type="cellIs" dxfId="1406" priority="6096" operator="between">
      <formula>17</formula>
      <formula>25</formula>
    </cfRule>
    <cfRule type="cellIs" dxfId="1405" priority="6097" operator="between">
      <formula>7</formula>
      <formula>16</formula>
    </cfRule>
    <cfRule type="cellIs" dxfId="1404" priority="6098" operator="between">
      <formula>1</formula>
      <formula>6</formula>
    </cfRule>
  </conditionalFormatting>
  <conditionalFormatting sqref="Y1114:Y1117 Y1031:Y1110">
    <cfRule type="cellIs" dxfId="1403" priority="6091" operator="equal">
      <formula>16</formula>
    </cfRule>
  </conditionalFormatting>
  <conditionalFormatting sqref="Y1114:Y1117 Y1031:Y1110">
    <cfRule type="cellIs" dxfId="1402" priority="6088" operator="between">
      <formula>16</formula>
      <formula>25</formula>
    </cfRule>
    <cfRule type="cellIs" dxfId="1401" priority="6089" operator="between">
      <formula>9</formula>
      <formula>15</formula>
    </cfRule>
    <cfRule type="cellIs" dxfId="1400" priority="6090" operator="between">
      <formula>1</formula>
      <formula>8</formula>
    </cfRule>
  </conditionalFormatting>
  <conditionalFormatting sqref="F1111:F1113">
    <cfRule type="cellIs" dxfId="1399" priority="6080" operator="equal">
      <formula>"SA"</formula>
    </cfRule>
    <cfRule type="cellIs" dxfId="1398" priority="6081" operator="equal">
      <formula>"SE"</formula>
    </cfRule>
    <cfRule type="containsText" dxfId="1397" priority="6082" operator="containsText" text="MA">
      <formula>NOT(ISERROR(SEARCH("MA",F1111)))</formula>
    </cfRule>
    <cfRule type="cellIs" dxfId="1396" priority="6083" operator="equal">
      <formula>"MA"</formula>
    </cfRule>
    <cfRule type="cellIs" dxfId="1395" priority="6084" operator="equal">
      <formula>"SE"</formula>
    </cfRule>
    <cfRule type="containsText" dxfId="1394" priority="6085" operator="containsText" text="MA">
      <formula>NOT(ISERROR(SEARCH("MA",F1111)))</formula>
    </cfRule>
    <cfRule type="containsText" dxfId="1393" priority="6086" operator="containsText" text="SA">
      <formula>NOT(ISERROR(SEARCH("SA",F1111)))</formula>
    </cfRule>
    <cfRule type="containsText" dxfId="1392" priority="6087" operator="containsText" text="SE">
      <formula>NOT(ISERROR(SEARCH("SE",F1111)))</formula>
    </cfRule>
  </conditionalFormatting>
  <conditionalFormatting sqref="G1111:G1113">
    <cfRule type="cellIs" dxfId="1391" priority="6078" stopIfTrue="1" operator="equal">
      <formula>"NR"</formula>
    </cfRule>
    <cfRule type="cellIs" dxfId="1390" priority="6079" stopIfTrue="1" operator="equal">
      <formula>"R"</formula>
    </cfRule>
  </conditionalFormatting>
  <conditionalFormatting sqref="N1111:N1113">
    <cfRule type="cellIs" dxfId="1389" priority="6071" operator="between">
      <formula>1</formula>
      <formula>10</formula>
    </cfRule>
    <cfRule type="cellIs" dxfId="1388" priority="6072" operator="between">
      <formula>11</formula>
      <formula>17</formula>
    </cfRule>
    <cfRule type="cellIs" dxfId="1387" priority="6073" operator="between">
      <formula>18</formula>
      <formula>25</formula>
    </cfRule>
    <cfRule type="cellIs" dxfId="1386" priority="6074" operator="between">
      <formula>1</formula>
      <formula>6</formula>
    </cfRule>
    <cfRule type="cellIs" dxfId="1385" priority="6075" operator="between">
      <formula>17</formula>
      <formula>25</formula>
    </cfRule>
    <cfRule type="cellIs" dxfId="1384" priority="6076" operator="between">
      <formula>7</formula>
      <formula>16</formula>
    </cfRule>
    <cfRule type="cellIs" dxfId="1383" priority="6077" operator="between">
      <formula>1</formula>
      <formula>6</formula>
    </cfRule>
  </conditionalFormatting>
  <conditionalFormatting sqref="N1111:N1113">
    <cfRule type="cellIs" dxfId="1382" priority="6070" operator="equal">
      <formula>16</formula>
    </cfRule>
  </conditionalFormatting>
  <conditionalFormatting sqref="G1111:G1113">
    <cfRule type="cellIs" dxfId="1381" priority="6069" operator="equal">
      <formula>"NR"</formula>
    </cfRule>
  </conditionalFormatting>
  <conditionalFormatting sqref="N1111:N1113">
    <cfRule type="cellIs" dxfId="1380" priority="6066" operator="between">
      <formula>16</formula>
      <formula>25</formula>
    </cfRule>
    <cfRule type="cellIs" dxfId="1379" priority="6067" operator="between">
      <formula>9</formula>
      <formula>15</formula>
    </cfRule>
    <cfRule type="cellIs" dxfId="1378" priority="6068" operator="between">
      <formula>1</formula>
      <formula>8</formula>
    </cfRule>
  </conditionalFormatting>
  <conditionalFormatting sqref="Y1111:Y1113">
    <cfRule type="cellIs" dxfId="1377" priority="6059" operator="between">
      <formula>1</formula>
      <formula>10</formula>
    </cfRule>
    <cfRule type="cellIs" dxfId="1376" priority="6060" operator="between">
      <formula>11</formula>
      <formula>17</formula>
    </cfRule>
    <cfRule type="cellIs" dxfId="1375" priority="6061" operator="between">
      <formula>18</formula>
      <formula>25</formula>
    </cfRule>
    <cfRule type="cellIs" dxfId="1374" priority="6062" operator="between">
      <formula>1</formula>
      <formula>6</formula>
    </cfRule>
    <cfRule type="cellIs" dxfId="1373" priority="6063" operator="between">
      <formula>17</formula>
      <formula>25</formula>
    </cfRule>
    <cfRule type="cellIs" dxfId="1372" priority="6064" operator="between">
      <formula>7</formula>
      <formula>16</formula>
    </cfRule>
    <cfRule type="cellIs" dxfId="1371" priority="6065" operator="between">
      <formula>1</formula>
      <formula>6</formula>
    </cfRule>
  </conditionalFormatting>
  <conditionalFormatting sqref="Y1111:Y1113">
    <cfRule type="cellIs" dxfId="1370" priority="6058" operator="equal">
      <formula>16</formula>
    </cfRule>
  </conditionalFormatting>
  <conditionalFormatting sqref="Y1111:Y1113">
    <cfRule type="cellIs" dxfId="1369" priority="6055" operator="between">
      <formula>16</formula>
      <formula>25</formula>
    </cfRule>
    <cfRule type="cellIs" dxfId="1368" priority="6056" operator="between">
      <formula>9</formula>
      <formula>15</formula>
    </cfRule>
    <cfRule type="cellIs" dxfId="1367" priority="6057" operator="between">
      <formula>1</formula>
      <formula>8</formula>
    </cfRule>
  </conditionalFormatting>
  <conditionalFormatting sqref="F971:F1023 F1027:F1030">
    <cfRule type="cellIs" dxfId="1366" priority="6047" operator="equal">
      <formula>"SA"</formula>
    </cfRule>
    <cfRule type="cellIs" dxfId="1365" priority="6048" operator="equal">
      <formula>"SE"</formula>
    </cfRule>
    <cfRule type="containsText" dxfId="1364" priority="6049" operator="containsText" text="MA">
      <formula>NOT(ISERROR(SEARCH("MA",F971)))</formula>
    </cfRule>
    <cfRule type="cellIs" dxfId="1363" priority="6050" operator="equal">
      <formula>"MA"</formula>
    </cfRule>
    <cfRule type="cellIs" dxfId="1362" priority="6051" operator="equal">
      <formula>"SE"</formula>
    </cfRule>
    <cfRule type="containsText" dxfId="1361" priority="6052" operator="containsText" text="MA">
      <formula>NOT(ISERROR(SEARCH("MA",F971)))</formula>
    </cfRule>
    <cfRule type="containsText" dxfId="1360" priority="6053" operator="containsText" text="SA">
      <formula>NOT(ISERROR(SEARCH("SA",F971)))</formula>
    </cfRule>
    <cfRule type="containsText" dxfId="1359" priority="6054" operator="containsText" text="SE">
      <formula>NOT(ISERROR(SEARCH("SE",F971)))</formula>
    </cfRule>
  </conditionalFormatting>
  <conditionalFormatting sqref="G971:G1023 G1027:G1030">
    <cfRule type="cellIs" dxfId="1358" priority="6045" stopIfTrue="1" operator="equal">
      <formula>"NR"</formula>
    </cfRule>
    <cfRule type="cellIs" dxfId="1357" priority="6046" stopIfTrue="1" operator="equal">
      <formula>"R"</formula>
    </cfRule>
  </conditionalFormatting>
  <conditionalFormatting sqref="N971:N1023 N1027:N1030">
    <cfRule type="cellIs" dxfId="1356" priority="6038" operator="between">
      <formula>1</formula>
      <formula>10</formula>
    </cfRule>
    <cfRule type="cellIs" dxfId="1355" priority="6039" operator="between">
      <formula>11</formula>
      <formula>17</formula>
    </cfRule>
    <cfRule type="cellIs" dxfId="1354" priority="6040" operator="between">
      <formula>18</formula>
      <formula>25</formula>
    </cfRule>
    <cfRule type="cellIs" dxfId="1353" priority="6041" operator="between">
      <formula>1</formula>
      <formula>6</formula>
    </cfRule>
    <cfRule type="cellIs" dxfId="1352" priority="6042" operator="between">
      <formula>17</formula>
      <formula>25</formula>
    </cfRule>
    <cfRule type="cellIs" dxfId="1351" priority="6043" operator="between">
      <formula>7</formula>
      <formula>16</formula>
    </cfRule>
    <cfRule type="cellIs" dxfId="1350" priority="6044" operator="between">
      <formula>1</formula>
      <formula>6</formula>
    </cfRule>
  </conditionalFormatting>
  <conditionalFormatting sqref="N971:N1023 N1027:N1030">
    <cfRule type="cellIs" dxfId="1349" priority="6037" operator="equal">
      <formula>16</formula>
    </cfRule>
  </conditionalFormatting>
  <conditionalFormatting sqref="G971:G1023 G1027:G1030">
    <cfRule type="cellIs" dxfId="1348" priority="6036" operator="equal">
      <formula>"NR"</formula>
    </cfRule>
  </conditionalFormatting>
  <conditionalFormatting sqref="N971:N1023 N1027:N1030">
    <cfRule type="cellIs" dxfId="1347" priority="6033" operator="between">
      <formula>16</formula>
      <formula>25</formula>
    </cfRule>
    <cfRule type="cellIs" dxfId="1346" priority="6034" operator="between">
      <formula>9</formula>
      <formula>15</formula>
    </cfRule>
    <cfRule type="cellIs" dxfId="1345" priority="6035" operator="between">
      <formula>1</formula>
      <formula>8</formula>
    </cfRule>
  </conditionalFormatting>
  <conditionalFormatting sqref="Y971:Y1023 Y1027:Y1030">
    <cfRule type="cellIs" dxfId="1344" priority="6026" operator="between">
      <formula>1</formula>
      <formula>10</formula>
    </cfRule>
    <cfRule type="cellIs" dxfId="1343" priority="6027" operator="between">
      <formula>11</formula>
      <formula>17</formula>
    </cfRule>
    <cfRule type="cellIs" dxfId="1342" priority="6028" operator="between">
      <formula>18</formula>
      <formula>25</formula>
    </cfRule>
    <cfRule type="cellIs" dxfId="1341" priority="6029" operator="between">
      <formula>1</formula>
      <formula>6</formula>
    </cfRule>
    <cfRule type="cellIs" dxfId="1340" priority="6030" operator="between">
      <formula>17</formula>
      <formula>25</formula>
    </cfRule>
    <cfRule type="cellIs" dxfId="1339" priority="6031" operator="between">
      <formula>7</formula>
      <formula>16</formula>
    </cfRule>
    <cfRule type="cellIs" dxfId="1338" priority="6032" operator="between">
      <formula>1</formula>
      <formula>6</formula>
    </cfRule>
  </conditionalFormatting>
  <conditionalFormatting sqref="Y971:Y1023 Y1027:Y1030">
    <cfRule type="cellIs" dxfId="1337" priority="6025" operator="equal">
      <formula>16</formula>
    </cfRule>
  </conditionalFormatting>
  <conditionalFormatting sqref="Y971:Y1023 Y1027:Y1030">
    <cfRule type="cellIs" dxfId="1336" priority="6022" operator="between">
      <formula>16</formula>
      <formula>25</formula>
    </cfRule>
    <cfRule type="cellIs" dxfId="1335" priority="6023" operator="between">
      <formula>9</formula>
      <formula>15</formula>
    </cfRule>
    <cfRule type="cellIs" dxfId="1334" priority="6024" operator="between">
      <formula>1</formula>
      <formula>8</formula>
    </cfRule>
  </conditionalFormatting>
  <conditionalFormatting sqref="F1024:F1026">
    <cfRule type="cellIs" dxfId="1333" priority="6014" operator="equal">
      <formula>"SA"</formula>
    </cfRule>
    <cfRule type="cellIs" dxfId="1332" priority="6015" operator="equal">
      <formula>"SE"</formula>
    </cfRule>
    <cfRule type="containsText" dxfId="1331" priority="6016" operator="containsText" text="MA">
      <formula>NOT(ISERROR(SEARCH("MA",F1024)))</formula>
    </cfRule>
    <cfRule type="cellIs" dxfId="1330" priority="6017" operator="equal">
      <formula>"MA"</formula>
    </cfRule>
    <cfRule type="cellIs" dxfId="1329" priority="6018" operator="equal">
      <formula>"SE"</formula>
    </cfRule>
    <cfRule type="containsText" dxfId="1328" priority="6019" operator="containsText" text="MA">
      <formula>NOT(ISERROR(SEARCH("MA",F1024)))</formula>
    </cfRule>
    <cfRule type="containsText" dxfId="1327" priority="6020" operator="containsText" text="SA">
      <formula>NOT(ISERROR(SEARCH("SA",F1024)))</formula>
    </cfRule>
    <cfRule type="containsText" dxfId="1326" priority="6021" operator="containsText" text="SE">
      <formula>NOT(ISERROR(SEARCH("SE",F1024)))</formula>
    </cfRule>
  </conditionalFormatting>
  <conditionalFormatting sqref="G1024:G1026">
    <cfRule type="cellIs" dxfId="1325" priority="6012" stopIfTrue="1" operator="equal">
      <formula>"NR"</formula>
    </cfRule>
    <cfRule type="cellIs" dxfId="1324" priority="6013" stopIfTrue="1" operator="equal">
      <formula>"R"</formula>
    </cfRule>
  </conditionalFormatting>
  <conditionalFormatting sqref="N1024:N1026">
    <cfRule type="cellIs" dxfId="1323" priority="6005" operator="between">
      <formula>1</formula>
      <formula>10</formula>
    </cfRule>
    <cfRule type="cellIs" dxfId="1322" priority="6006" operator="between">
      <formula>11</formula>
      <formula>17</formula>
    </cfRule>
    <cfRule type="cellIs" dxfId="1321" priority="6007" operator="between">
      <formula>18</formula>
      <formula>25</formula>
    </cfRule>
    <cfRule type="cellIs" dxfId="1320" priority="6008" operator="between">
      <formula>1</formula>
      <formula>6</formula>
    </cfRule>
    <cfRule type="cellIs" dxfId="1319" priority="6009" operator="between">
      <formula>17</formula>
      <formula>25</formula>
    </cfRule>
    <cfRule type="cellIs" dxfId="1318" priority="6010" operator="between">
      <formula>7</formula>
      <formula>16</formula>
    </cfRule>
    <cfRule type="cellIs" dxfId="1317" priority="6011" operator="between">
      <formula>1</formula>
      <formula>6</formula>
    </cfRule>
  </conditionalFormatting>
  <conditionalFormatting sqref="N1024:N1026">
    <cfRule type="cellIs" dxfId="1316" priority="6004" operator="equal">
      <formula>16</formula>
    </cfRule>
  </conditionalFormatting>
  <conditionalFormatting sqref="G1024:G1026">
    <cfRule type="cellIs" dxfId="1315" priority="6003" operator="equal">
      <formula>"NR"</formula>
    </cfRule>
  </conditionalFormatting>
  <conditionalFormatting sqref="N1024:N1026">
    <cfRule type="cellIs" dxfId="1314" priority="6000" operator="between">
      <formula>16</formula>
      <formula>25</formula>
    </cfRule>
    <cfRule type="cellIs" dxfId="1313" priority="6001" operator="between">
      <formula>9</formula>
      <formula>15</formula>
    </cfRule>
    <cfRule type="cellIs" dxfId="1312" priority="6002" operator="between">
      <formula>1</formula>
      <formula>8</formula>
    </cfRule>
  </conditionalFormatting>
  <conditionalFormatting sqref="Y1024:Y1026">
    <cfRule type="cellIs" dxfId="1311" priority="5993" operator="between">
      <formula>1</formula>
      <formula>10</formula>
    </cfRule>
    <cfRule type="cellIs" dxfId="1310" priority="5994" operator="between">
      <formula>11</formula>
      <formula>17</formula>
    </cfRule>
    <cfRule type="cellIs" dxfId="1309" priority="5995" operator="between">
      <formula>18</formula>
      <formula>25</formula>
    </cfRule>
    <cfRule type="cellIs" dxfId="1308" priority="5996" operator="between">
      <formula>1</formula>
      <formula>6</formula>
    </cfRule>
    <cfRule type="cellIs" dxfId="1307" priority="5997" operator="between">
      <formula>17</formula>
      <formula>25</formula>
    </cfRule>
    <cfRule type="cellIs" dxfId="1306" priority="5998" operator="between">
      <formula>7</formula>
      <formula>16</formula>
    </cfRule>
    <cfRule type="cellIs" dxfId="1305" priority="5999" operator="between">
      <formula>1</formula>
      <formula>6</formula>
    </cfRule>
  </conditionalFormatting>
  <conditionalFormatting sqref="Y1024:Y1026">
    <cfRule type="cellIs" dxfId="1304" priority="5992" operator="equal">
      <formula>16</formula>
    </cfRule>
  </conditionalFormatting>
  <conditionalFormatting sqref="Y1024:Y1026">
    <cfRule type="cellIs" dxfId="1303" priority="5989" operator="between">
      <formula>16</formula>
      <formula>25</formula>
    </cfRule>
    <cfRule type="cellIs" dxfId="1302" priority="5990" operator="between">
      <formula>9</formula>
      <formula>15</formula>
    </cfRule>
    <cfRule type="cellIs" dxfId="1301" priority="5991" operator="between">
      <formula>1</formula>
      <formula>8</formula>
    </cfRule>
  </conditionalFormatting>
  <conditionalFormatting sqref="N23 Y23">
    <cfRule type="cellIs" dxfId="1300" priority="5963" operator="between">
      <formula>1</formula>
      <formula>10</formula>
    </cfRule>
    <cfRule type="cellIs" dxfId="1299" priority="5964" operator="between">
      <formula>11</formula>
      <formula>17</formula>
    </cfRule>
    <cfRule type="cellIs" dxfId="1298" priority="5965" operator="between">
      <formula>18</formula>
      <formula>25</formula>
    </cfRule>
    <cfRule type="cellIs" dxfId="1297" priority="5966" operator="between">
      <formula>1</formula>
      <formula>6</formula>
    </cfRule>
    <cfRule type="cellIs" dxfId="1296" priority="5967" operator="between">
      <formula>17</formula>
      <formula>25</formula>
    </cfRule>
    <cfRule type="cellIs" dxfId="1295" priority="5968" operator="between">
      <formula>7</formula>
      <formula>16</formula>
    </cfRule>
    <cfRule type="cellIs" dxfId="1294" priority="5969" operator="between">
      <formula>1</formula>
      <formula>6</formula>
    </cfRule>
  </conditionalFormatting>
  <conditionalFormatting sqref="N23 Y23">
    <cfRule type="cellIs" dxfId="1293" priority="5962" operator="equal">
      <formula>16</formula>
    </cfRule>
  </conditionalFormatting>
  <conditionalFormatting sqref="Y32 N32 N35 Y35">
    <cfRule type="cellIs" dxfId="1292" priority="5947" operator="between">
      <formula>1</formula>
      <formula>10</formula>
    </cfRule>
    <cfRule type="cellIs" dxfId="1291" priority="5948" operator="between">
      <formula>11</formula>
      <formula>17</formula>
    </cfRule>
    <cfRule type="cellIs" dxfId="1290" priority="5949" operator="between">
      <formula>18</formula>
      <formula>25</formula>
    </cfRule>
    <cfRule type="cellIs" dxfId="1289" priority="5950" operator="between">
      <formula>1</formula>
      <formula>6</formula>
    </cfRule>
    <cfRule type="cellIs" dxfId="1288" priority="5951" operator="between">
      <formula>17</formula>
      <formula>25</formula>
    </cfRule>
    <cfRule type="cellIs" dxfId="1287" priority="5952" operator="between">
      <formula>7</formula>
      <formula>16</formula>
    </cfRule>
    <cfRule type="cellIs" dxfId="1286" priority="5953" operator="between">
      <formula>1</formula>
      <formula>6</formula>
    </cfRule>
  </conditionalFormatting>
  <conditionalFormatting sqref="Y32 N32 N35 Y35">
    <cfRule type="cellIs" dxfId="1285" priority="5946" operator="equal">
      <formula>16</formula>
    </cfRule>
  </conditionalFormatting>
  <conditionalFormatting sqref="Y19 N19">
    <cfRule type="cellIs" dxfId="1284" priority="5932" operator="between">
      <formula>16</formula>
      <formula>25</formula>
    </cfRule>
    <cfRule type="cellIs" dxfId="1283" priority="5933" operator="between">
      <formula>9</formula>
      <formula>15</formula>
    </cfRule>
    <cfRule type="cellIs" dxfId="1282" priority="5934" operator="between">
      <formula>1</formula>
      <formula>8</formula>
    </cfRule>
  </conditionalFormatting>
  <conditionalFormatting sqref="Y32 N32 N35 Y35">
    <cfRule type="cellIs" dxfId="1281" priority="5910" operator="between">
      <formula>16</formula>
      <formula>25</formula>
    </cfRule>
    <cfRule type="cellIs" dxfId="1280" priority="5911" operator="between">
      <formula>9</formula>
      <formula>15</formula>
    </cfRule>
    <cfRule type="cellIs" dxfId="1279" priority="5912" operator="between">
      <formula>1</formula>
      <formula>8</formula>
    </cfRule>
  </conditionalFormatting>
  <conditionalFormatting sqref="N46 N49 N51:N52 N58:N59 N66">
    <cfRule type="cellIs" dxfId="1278" priority="5903" operator="between">
      <formula>1</formula>
      <formula>10</formula>
    </cfRule>
    <cfRule type="cellIs" dxfId="1277" priority="5904" operator="between">
      <formula>11</formula>
      <formula>17</formula>
    </cfRule>
    <cfRule type="cellIs" dxfId="1276" priority="5905" operator="between">
      <formula>18</formula>
      <formula>25</formula>
    </cfRule>
    <cfRule type="cellIs" dxfId="1275" priority="5906" operator="between">
      <formula>1</formula>
      <formula>6</formula>
    </cfRule>
    <cfRule type="cellIs" dxfId="1274" priority="5907" operator="between">
      <formula>17</formula>
      <formula>25</formula>
    </cfRule>
    <cfRule type="cellIs" dxfId="1273" priority="5908" operator="between">
      <formula>7</formula>
      <formula>16</formula>
    </cfRule>
    <cfRule type="cellIs" dxfId="1272" priority="5909" operator="between">
      <formula>1</formula>
      <formula>6</formula>
    </cfRule>
  </conditionalFormatting>
  <conditionalFormatting sqref="N46 N49 N51:N52 N58:N59 N66">
    <cfRule type="cellIs" dxfId="1271" priority="5902" operator="equal">
      <formula>16</formula>
    </cfRule>
  </conditionalFormatting>
  <conditionalFormatting sqref="G32">
    <cfRule type="cellIs" dxfId="1270" priority="5901" operator="equal">
      <formula>"NR"</formula>
    </cfRule>
  </conditionalFormatting>
  <conditionalFormatting sqref="N37 Y37:Y38 Y46 Y49">
    <cfRule type="cellIs" dxfId="1269" priority="5897" operator="between">
      <formula>16</formula>
      <formula>25</formula>
    </cfRule>
    <cfRule type="cellIs" dxfId="1268" priority="5898" operator="between">
      <formula>9</formula>
      <formula>15</formula>
    </cfRule>
    <cfRule type="cellIs" dxfId="1267" priority="5899" operator="between">
      <formula>1</formula>
      <formula>8</formula>
    </cfRule>
  </conditionalFormatting>
  <conditionalFormatting sqref="Y19 N19">
    <cfRule type="cellIs" dxfId="1266" priority="5822" operator="between">
      <formula>1</formula>
      <formula>10</formula>
    </cfRule>
    <cfRule type="cellIs" dxfId="1265" priority="5823" operator="between">
      <formula>11</formula>
      <formula>17</formula>
    </cfRule>
    <cfRule type="cellIs" dxfId="1264" priority="5824" operator="between">
      <formula>18</formula>
      <formula>25</formula>
    </cfRule>
    <cfRule type="cellIs" dxfId="1263" priority="5825" operator="between">
      <formula>1</formula>
      <formula>6</formula>
    </cfRule>
    <cfRule type="cellIs" dxfId="1262" priority="5826" operator="between">
      <formula>17</formula>
      <formula>25</formula>
    </cfRule>
    <cfRule type="cellIs" dxfId="1261" priority="5827" operator="between">
      <formula>7</formula>
      <formula>16</formula>
    </cfRule>
    <cfRule type="cellIs" dxfId="1260" priority="5828" operator="between">
      <formula>1</formula>
      <formula>6</formula>
    </cfRule>
  </conditionalFormatting>
  <conditionalFormatting sqref="Y19 N19">
    <cfRule type="cellIs" dxfId="1259" priority="5821" operator="equal">
      <formula>16</formula>
    </cfRule>
  </conditionalFormatting>
  <conditionalFormatting sqref="N46 N49 N51:N52 N58:N59 N66">
    <cfRule type="cellIs" dxfId="1258" priority="5805" operator="between">
      <formula>16</formula>
      <formula>25</formula>
    </cfRule>
    <cfRule type="cellIs" dxfId="1257" priority="5806" operator="between">
      <formula>9</formula>
      <formula>15</formula>
    </cfRule>
    <cfRule type="cellIs" dxfId="1256" priority="5807" operator="between">
      <formula>1</formula>
      <formula>8</formula>
    </cfRule>
  </conditionalFormatting>
  <conditionalFormatting sqref="N37 Y37:Y38 Y46 Y49">
    <cfRule type="cellIs" dxfId="1255" priority="5769" operator="between">
      <formula>1</formula>
      <formula>10</formula>
    </cfRule>
    <cfRule type="cellIs" dxfId="1254" priority="5770" operator="between">
      <formula>11</formula>
      <formula>17</formula>
    </cfRule>
    <cfRule type="cellIs" dxfId="1253" priority="5771" operator="between">
      <formula>18</formula>
      <formula>25</formula>
    </cfRule>
    <cfRule type="cellIs" dxfId="1252" priority="5772" operator="between">
      <formula>1</formula>
      <formula>6</formula>
    </cfRule>
    <cfRule type="cellIs" dxfId="1251" priority="5773" operator="between">
      <formula>17</formula>
      <formula>25</formula>
    </cfRule>
    <cfRule type="cellIs" dxfId="1250" priority="5774" operator="between">
      <formula>7</formula>
      <formula>16</formula>
    </cfRule>
    <cfRule type="cellIs" dxfId="1249" priority="5775" operator="between">
      <formula>1</formula>
      <formula>6</formula>
    </cfRule>
  </conditionalFormatting>
  <conditionalFormatting sqref="N37 Y37:Y38 Y46 Y49">
    <cfRule type="cellIs" dxfId="1248" priority="5768" operator="equal">
      <formula>16</formula>
    </cfRule>
  </conditionalFormatting>
  <conditionalFormatting sqref="G32">
    <cfRule type="cellIs" dxfId="1247" priority="5719" stopIfTrue="1" operator="equal">
      <formula>"NR"</formula>
    </cfRule>
    <cfRule type="cellIs" dxfId="1246" priority="5720" stopIfTrue="1" operator="equal">
      <formula>"R"</formula>
    </cfRule>
  </conditionalFormatting>
  <conditionalFormatting sqref="G23">
    <cfRule type="cellIs" dxfId="1245" priority="5686" stopIfTrue="1" operator="equal">
      <formula>"NR"</formula>
    </cfRule>
    <cfRule type="cellIs" dxfId="1244" priority="5687" stopIfTrue="1" operator="equal">
      <formula>"R"</formula>
    </cfRule>
  </conditionalFormatting>
  <conditionalFormatting sqref="G23">
    <cfRule type="cellIs" dxfId="1243" priority="5685" operator="equal">
      <formula>"NR"</formula>
    </cfRule>
  </conditionalFormatting>
  <conditionalFormatting sqref="N23 Y23">
    <cfRule type="cellIs" dxfId="1242" priority="5682" operator="between">
      <formula>16</formula>
      <formula>25</formula>
    </cfRule>
    <cfRule type="cellIs" dxfId="1241" priority="5683" operator="between">
      <formula>9</formula>
      <formula>15</formula>
    </cfRule>
    <cfRule type="cellIs" dxfId="1240" priority="5684" operator="between">
      <formula>1</formula>
      <formula>8</formula>
    </cfRule>
  </conditionalFormatting>
  <conditionalFormatting sqref="Y58">
    <cfRule type="cellIs" dxfId="1239" priority="5657" operator="between">
      <formula>16</formula>
      <formula>25</formula>
    </cfRule>
    <cfRule type="cellIs" dxfId="1238" priority="5658" operator="between">
      <formula>9</formula>
      <formula>15</formula>
    </cfRule>
    <cfRule type="cellIs" dxfId="1237" priority="5659" operator="between">
      <formula>1</formula>
      <formula>8</formula>
    </cfRule>
  </conditionalFormatting>
  <conditionalFormatting sqref="G58">
    <cfRule type="cellIs" dxfId="1236" priority="5638" operator="equal">
      <formula>"NR"</formula>
    </cfRule>
  </conditionalFormatting>
  <conditionalFormatting sqref="Y51">
    <cfRule type="cellIs" dxfId="1235" priority="5624" operator="between">
      <formula>16</formula>
      <formula>25</formula>
    </cfRule>
    <cfRule type="cellIs" dxfId="1234" priority="5625" operator="between">
      <formula>9</formula>
      <formula>15</formula>
    </cfRule>
    <cfRule type="cellIs" dxfId="1233" priority="5626" operator="between">
      <formula>1</formula>
      <formula>8</formula>
    </cfRule>
  </conditionalFormatting>
  <conditionalFormatting sqref="G54">
    <cfRule type="cellIs" dxfId="1232" priority="5546" stopIfTrue="1" operator="equal">
      <formula>"NR"</formula>
    </cfRule>
    <cfRule type="cellIs" dxfId="1231" priority="5547" stopIfTrue="1" operator="equal">
      <formula>"R"</formula>
    </cfRule>
  </conditionalFormatting>
  <conditionalFormatting sqref="Y51">
    <cfRule type="cellIs" dxfId="1230" priority="5539" operator="between">
      <formula>1</formula>
      <formula>10</formula>
    </cfRule>
    <cfRule type="cellIs" dxfId="1229" priority="5540" operator="between">
      <formula>11</formula>
      <formula>17</formula>
    </cfRule>
    <cfRule type="cellIs" dxfId="1228" priority="5541" operator="between">
      <formula>18</formula>
      <formula>25</formula>
    </cfRule>
    <cfRule type="cellIs" dxfId="1227" priority="5542" operator="between">
      <formula>1</formula>
      <formula>6</formula>
    </cfRule>
    <cfRule type="cellIs" dxfId="1226" priority="5543" operator="between">
      <formula>17</formula>
      <formula>25</formula>
    </cfRule>
    <cfRule type="cellIs" dxfId="1225" priority="5544" operator="between">
      <formula>7</formula>
      <formula>16</formula>
    </cfRule>
    <cfRule type="cellIs" dxfId="1224" priority="5545" operator="between">
      <formula>1</formula>
      <formula>6</formula>
    </cfRule>
  </conditionalFormatting>
  <conditionalFormatting sqref="Y51">
    <cfRule type="cellIs" dxfId="1223" priority="5538" operator="equal">
      <formula>16</formula>
    </cfRule>
  </conditionalFormatting>
  <conditionalFormatting sqref="G54">
    <cfRule type="cellIs" dxfId="1222" priority="5537" operator="equal">
      <formula>"NR"</formula>
    </cfRule>
  </conditionalFormatting>
  <conditionalFormatting sqref="N54 Y54">
    <cfRule type="cellIs" dxfId="1221" priority="5517" operator="between">
      <formula>1</formula>
      <formula>10</formula>
    </cfRule>
    <cfRule type="cellIs" dxfId="1220" priority="5518" operator="between">
      <formula>11</formula>
      <formula>17</formula>
    </cfRule>
    <cfRule type="cellIs" dxfId="1219" priority="5519" operator="between">
      <formula>18</formula>
      <formula>25</formula>
    </cfRule>
    <cfRule type="cellIs" dxfId="1218" priority="5520" operator="between">
      <formula>1</formula>
      <formula>6</formula>
    </cfRule>
    <cfRule type="cellIs" dxfId="1217" priority="5521" operator="between">
      <formula>17</formula>
      <formula>25</formula>
    </cfRule>
    <cfRule type="cellIs" dxfId="1216" priority="5522" operator="between">
      <formula>7</formula>
      <formula>16</formula>
    </cfRule>
    <cfRule type="cellIs" dxfId="1215" priority="5523" operator="between">
      <formula>1</formula>
      <formula>6</formula>
    </cfRule>
  </conditionalFormatting>
  <conditionalFormatting sqref="N54 Y54">
    <cfRule type="cellIs" dxfId="1214" priority="5516" operator="equal">
      <formula>16</formula>
    </cfRule>
  </conditionalFormatting>
  <conditionalFormatting sqref="Y59 Y66">
    <cfRule type="cellIs" dxfId="1213" priority="5512" operator="between">
      <formula>16</formula>
      <formula>25</formula>
    </cfRule>
    <cfRule type="cellIs" dxfId="1212" priority="5513" operator="between">
      <formula>9</formula>
      <formula>15</formula>
    </cfRule>
    <cfRule type="cellIs" dxfId="1211" priority="5514" operator="between">
      <formula>1</formula>
      <formula>8</formula>
    </cfRule>
  </conditionalFormatting>
  <conditionalFormatting sqref="G59">
    <cfRule type="cellIs" dxfId="1210" priority="5492" stopIfTrue="1" operator="equal">
      <formula>"NR"</formula>
    </cfRule>
    <cfRule type="cellIs" dxfId="1209" priority="5493" stopIfTrue="1" operator="equal">
      <formula>"R"</formula>
    </cfRule>
  </conditionalFormatting>
  <conditionalFormatting sqref="Y59 Y66">
    <cfRule type="cellIs" dxfId="1208" priority="5485" operator="between">
      <formula>1</formula>
      <formula>10</formula>
    </cfRule>
    <cfRule type="cellIs" dxfId="1207" priority="5486" operator="between">
      <formula>11</formula>
      <formula>17</formula>
    </cfRule>
    <cfRule type="cellIs" dxfId="1206" priority="5487" operator="between">
      <formula>18</formula>
      <formula>25</formula>
    </cfRule>
    <cfRule type="cellIs" dxfId="1205" priority="5488" operator="between">
      <formula>1</formula>
      <formula>6</formula>
    </cfRule>
    <cfRule type="cellIs" dxfId="1204" priority="5489" operator="between">
      <formula>17</formula>
      <formula>25</formula>
    </cfRule>
    <cfRule type="cellIs" dxfId="1203" priority="5490" operator="between">
      <formula>7</formula>
      <formula>16</formula>
    </cfRule>
    <cfRule type="cellIs" dxfId="1202" priority="5491" operator="between">
      <formula>1</formula>
      <formula>6</formula>
    </cfRule>
  </conditionalFormatting>
  <conditionalFormatting sqref="Y59 Y66">
    <cfRule type="cellIs" dxfId="1201" priority="5484" operator="equal">
      <formula>16</formula>
    </cfRule>
  </conditionalFormatting>
  <conditionalFormatting sqref="G59">
    <cfRule type="cellIs" dxfId="1200" priority="5483" operator="equal">
      <formula>"NR"</formula>
    </cfRule>
  </conditionalFormatting>
  <conditionalFormatting sqref="N54 Y54">
    <cfRule type="cellIs" dxfId="1199" priority="5477" operator="between">
      <formula>16</formula>
      <formula>25</formula>
    </cfRule>
    <cfRule type="cellIs" dxfId="1198" priority="5478" operator="between">
      <formula>9</formula>
      <formula>15</formula>
    </cfRule>
    <cfRule type="cellIs" dxfId="1197" priority="5479" operator="between">
      <formula>1</formula>
      <formula>8</formula>
    </cfRule>
  </conditionalFormatting>
  <conditionalFormatting sqref="G58">
    <cfRule type="cellIs" dxfId="1196" priority="5448" stopIfTrue="1" operator="equal">
      <formula>"NR"</formula>
    </cfRule>
    <cfRule type="cellIs" dxfId="1195" priority="5449" stopIfTrue="1" operator="equal">
      <formula>"R"</formula>
    </cfRule>
  </conditionalFormatting>
  <conditionalFormatting sqref="Y58">
    <cfRule type="cellIs" dxfId="1194" priority="5441" operator="between">
      <formula>1</formula>
      <formula>10</formula>
    </cfRule>
    <cfRule type="cellIs" dxfId="1193" priority="5442" operator="between">
      <formula>11</formula>
      <formula>17</formula>
    </cfRule>
    <cfRule type="cellIs" dxfId="1192" priority="5443" operator="between">
      <formula>18</formula>
      <formula>25</formula>
    </cfRule>
    <cfRule type="cellIs" dxfId="1191" priority="5444" operator="between">
      <formula>1</formula>
      <formula>6</formula>
    </cfRule>
    <cfRule type="cellIs" dxfId="1190" priority="5445" operator="between">
      <formula>17</formula>
      <formula>25</formula>
    </cfRule>
    <cfRule type="cellIs" dxfId="1189" priority="5446" operator="between">
      <formula>7</formula>
      <formula>16</formula>
    </cfRule>
    <cfRule type="cellIs" dxfId="1188" priority="5447" operator="between">
      <formula>1</formula>
      <formula>6</formula>
    </cfRule>
  </conditionalFormatting>
  <conditionalFormatting sqref="Y58">
    <cfRule type="cellIs" dxfId="1187" priority="5440" operator="equal">
      <formula>16</formula>
    </cfRule>
  </conditionalFormatting>
  <conditionalFormatting sqref="G19 G37 G51">
    <cfRule type="cellIs" dxfId="1186" priority="5324" stopIfTrue="1" operator="equal">
      <formula>"NR"</formula>
    </cfRule>
    <cfRule type="cellIs" dxfId="1185" priority="5325" stopIfTrue="1" operator="equal">
      <formula>"R"</formula>
    </cfRule>
  </conditionalFormatting>
  <conditionalFormatting sqref="G19 G37 G51">
    <cfRule type="cellIs" dxfId="1184" priority="5323" operator="equal">
      <formula>"NR"</formula>
    </cfRule>
  </conditionalFormatting>
  <conditionalFormatting sqref="G35">
    <cfRule type="cellIs" dxfId="1183" priority="4727" stopIfTrue="1" operator="equal">
      <formula>"NR"</formula>
    </cfRule>
    <cfRule type="cellIs" dxfId="1182" priority="4728" stopIfTrue="1" operator="equal">
      <formula>"R"</formula>
    </cfRule>
  </conditionalFormatting>
  <conditionalFormatting sqref="G35">
    <cfRule type="cellIs" dxfId="1181" priority="4726" operator="equal">
      <formula>"NR"</formula>
    </cfRule>
  </conditionalFormatting>
  <conditionalFormatting sqref="G20">
    <cfRule type="cellIs" dxfId="1180" priority="4716" stopIfTrue="1" operator="equal">
      <formula>"NR"</formula>
    </cfRule>
    <cfRule type="cellIs" dxfId="1179" priority="4717" stopIfTrue="1" operator="equal">
      <formula>"R"</formula>
    </cfRule>
  </conditionalFormatting>
  <conditionalFormatting sqref="Y20 N20">
    <cfRule type="cellIs" dxfId="1178" priority="4709" operator="between">
      <formula>1</formula>
      <formula>10</formula>
    </cfRule>
    <cfRule type="cellIs" dxfId="1177" priority="4710" operator="between">
      <formula>11</formula>
      <formula>17</formula>
    </cfRule>
    <cfRule type="cellIs" dxfId="1176" priority="4711" operator="between">
      <formula>18</formula>
      <formula>25</formula>
    </cfRule>
    <cfRule type="cellIs" dxfId="1175" priority="4712" operator="between">
      <formula>1</formula>
      <formula>6</formula>
    </cfRule>
    <cfRule type="cellIs" dxfId="1174" priority="4713" operator="between">
      <formula>17</formula>
      <formula>25</formula>
    </cfRule>
    <cfRule type="cellIs" dxfId="1173" priority="4714" operator="between">
      <formula>7</formula>
      <formula>16</formula>
    </cfRule>
    <cfRule type="cellIs" dxfId="1172" priority="4715" operator="between">
      <formula>1</formula>
      <formula>6</formula>
    </cfRule>
  </conditionalFormatting>
  <conditionalFormatting sqref="Y20 N20">
    <cfRule type="cellIs" dxfId="1171" priority="4708" operator="equal">
      <formula>16</formula>
    </cfRule>
  </conditionalFormatting>
  <conditionalFormatting sqref="G20">
    <cfRule type="cellIs" dxfId="1170" priority="4707" operator="equal">
      <formula>"NR"</formula>
    </cfRule>
  </conditionalFormatting>
  <conditionalFormatting sqref="Y20 N20">
    <cfRule type="cellIs" dxfId="1169" priority="4704" operator="between">
      <formula>16</formula>
      <formula>25</formula>
    </cfRule>
    <cfRule type="cellIs" dxfId="1168" priority="4705" operator="between">
      <formula>9</formula>
      <formula>15</formula>
    </cfRule>
    <cfRule type="cellIs" dxfId="1167" priority="4706" operator="between">
      <formula>1</formula>
      <formula>8</formula>
    </cfRule>
  </conditionalFormatting>
  <conditionalFormatting sqref="G38">
    <cfRule type="cellIs" dxfId="1166" priority="4694" stopIfTrue="1" operator="equal">
      <formula>"NR"</formula>
    </cfRule>
    <cfRule type="cellIs" dxfId="1165" priority="4695" stopIfTrue="1" operator="equal">
      <formula>"R"</formula>
    </cfRule>
  </conditionalFormatting>
  <conditionalFormatting sqref="N38">
    <cfRule type="cellIs" dxfId="1164" priority="4687" operator="between">
      <formula>1</formula>
      <formula>10</formula>
    </cfRule>
    <cfRule type="cellIs" dxfId="1163" priority="4688" operator="between">
      <formula>11</formula>
      <formula>17</formula>
    </cfRule>
    <cfRule type="cellIs" dxfId="1162" priority="4689" operator="between">
      <formula>18</formula>
      <formula>25</formula>
    </cfRule>
    <cfRule type="cellIs" dxfId="1161" priority="4690" operator="between">
      <formula>1</formula>
      <formula>6</formula>
    </cfRule>
    <cfRule type="cellIs" dxfId="1160" priority="4691" operator="between">
      <formula>17</formula>
      <formula>25</formula>
    </cfRule>
    <cfRule type="cellIs" dxfId="1159" priority="4692" operator="between">
      <formula>7</formula>
      <formula>16</formula>
    </cfRule>
    <cfRule type="cellIs" dxfId="1158" priority="4693" operator="between">
      <formula>1</formula>
      <formula>6</formula>
    </cfRule>
  </conditionalFormatting>
  <conditionalFormatting sqref="N38">
    <cfRule type="cellIs" dxfId="1157" priority="4686" operator="equal">
      <formula>16</formula>
    </cfRule>
  </conditionalFormatting>
  <conditionalFormatting sqref="G38">
    <cfRule type="cellIs" dxfId="1156" priority="4685" operator="equal">
      <formula>"NR"</formula>
    </cfRule>
  </conditionalFormatting>
  <conditionalFormatting sqref="N38">
    <cfRule type="cellIs" dxfId="1155" priority="4682" operator="between">
      <formula>16</formula>
      <formula>25</formula>
    </cfRule>
    <cfRule type="cellIs" dxfId="1154" priority="4683" operator="between">
      <formula>9</formula>
      <formula>15</formula>
    </cfRule>
    <cfRule type="cellIs" dxfId="1153" priority="4684" operator="between">
      <formula>1</formula>
      <formula>8</formula>
    </cfRule>
  </conditionalFormatting>
  <conditionalFormatting sqref="G49">
    <cfRule type="cellIs" dxfId="1152" priority="4672" stopIfTrue="1" operator="equal">
      <formula>"NR"</formula>
    </cfRule>
    <cfRule type="cellIs" dxfId="1151" priority="4673" stopIfTrue="1" operator="equal">
      <formula>"R"</formula>
    </cfRule>
  </conditionalFormatting>
  <conditionalFormatting sqref="G49">
    <cfRule type="cellIs" dxfId="1150" priority="4671" operator="equal">
      <formula>"NR"</formula>
    </cfRule>
  </conditionalFormatting>
  <conditionalFormatting sqref="G66">
    <cfRule type="cellIs" dxfId="1149" priority="4562" stopIfTrue="1" operator="equal">
      <formula>"NR"</formula>
    </cfRule>
    <cfRule type="cellIs" dxfId="1148" priority="4563" stopIfTrue="1" operator="equal">
      <formula>"R"</formula>
    </cfRule>
  </conditionalFormatting>
  <conditionalFormatting sqref="G66">
    <cfRule type="cellIs" dxfId="1147" priority="4561" operator="equal">
      <formula>"NR"</formula>
    </cfRule>
  </conditionalFormatting>
  <conditionalFormatting sqref="G52">
    <cfRule type="cellIs" dxfId="1146" priority="4551" stopIfTrue="1" operator="equal">
      <formula>"NR"</formula>
    </cfRule>
    <cfRule type="cellIs" dxfId="1145" priority="4552" stopIfTrue="1" operator="equal">
      <formula>"R"</formula>
    </cfRule>
  </conditionalFormatting>
  <conditionalFormatting sqref="Y52">
    <cfRule type="cellIs" dxfId="1144" priority="4544" operator="between">
      <formula>1</formula>
      <formula>10</formula>
    </cfRule>
    <cfRule type="cellIs" dxfId="1143" priority="4545" operator="between">
      <formula>11</formula>
      <formula>17</formula>
    </cfRule>
    <cfRule type="cellIs" dxfId="1142" priority="4546" operator="between">
      <formula>18</formula>
      <formula>25</formula>
    </cfRule>
    <cfRule type="cellIs" dxfId="1141" priority="4547" operator="between">
      <formula>1</formula>
      <formula>6</formula>
    </cfRule>
    <cfRule type="cellIs" dxfId="1140" priority="4548" operator="between">
      <formula>17</formula>
      <formula>25</formula>
    </cfRule>
    <cfRule type="cellIs" dxfId="1139" priority="4549" operator="between">
      <formula>7</formula>
      <formula>16</formula>
    </cfRule>
    <cfRule type="cellIs" dxfId="1138" priority="4550" operator="between">
      <formula>1</formula>
      <formula>6</formula>
    </cfRule>
  </conditionalFormatting>
  <conditionalFormatting sqref="Y52">
    <cfRule type="cellIs" dxfId="1137" priority="4543" operator="equal">
      <formula>16</formula>
    </cfRule>
  </conditionalFormatting>
  <conditionalFormatting sqref="G52">
    <cfRule type="cellIs" dxfId="1136" priority="4542" operator="equal">
      <formula>"NR"</formula>
    </cfRule>
  </conditionalFormatting>
  <conditionalFormatting sqref="Y52">
    <cfRule type="cellIs" dxfId="1135" priority="4539" operator="between">
      <formula>16</formula>
      <formula>25</formula>
    </cfRule>
    <cfRule type="cellIs" dxfId="1134" priority="4540" operator="between">
      <formula>9</formula>
      <formula>15</formula>
    </cfRule>
    <cfRule type="cellIs" dxfId="1133" priority="4541" operator="between">
      <formula>1</formula>
      <formula>8</formula>
    </cfRule>
  </conditionalFormatting>
  <conditionalFormatting sqref="Y29">
    <cfRule type="cellIs" dxfId="1132" priority="3850" operator="between">
      <formula>1</formula>
      <formula>10</formula>
    </cfRule>
    <cfRule type="cellIs" dxfId="1131" priority="3851" operator="between">
      <formula>11</formula>
      <formula>17</formula>
    </cfRule>
    <cfRule type="cellIs" dxfId="1130" priority="3852" operator="between">
      <formula>18</formula>
      <formula>25</formula>
    </cfRule>
    <cfRule type="cellIs" dxfId="1129" priority="3853" operator="between">
      <formula>1</formula>
      <formula>6</formula>
    </cfRule>
    <cfRule type="cellIs" dxfId="1128" priority="3854" operator="between">
      <formula>17</formula>
      <formula>25</formula>
    </cfRule>
    <cfRule type="cellIs" dxfId="1127" priority="3855" operator="between">
      <formula>7</formula>
      <formula>16</formula>
    </cfRule>
    <cfRule type="cellIs" dxfId="1126" priority="3856" operator="between">
      <formula>1</formula>
      <formula>6</formula>
    </cfRule>
  </conditionalFormatting>
  <conditionalFormatting sqref="Y29">
    <cfRule type="cellIs" dxfId="1125" priority="3849" operator="equal">
      <formula>16</formula>
    </cfRule>
  </conditionalFormatting>
  <conditionalFormatting sqref="Y29">
    <cfRule type="cellIs" dxfId="1124" priority="3846" operator="between">
      <formula>16</formula>
      <formula>25</formula>
    </cfRule>
    <cfRule type="cellIs" dxfId="1123" priority="3847" operator="between">
      <formula>9</formula>
      <formula>15</formula>
    </cfRule>
    <cfRule type="cellIs" dxfId="1122" priority="3848" operator="between">
      <formula>1</formula>
      <formula>8</formula>
    </cfRule>
  </conditionalFormatting>
  <conditionalFormatting sqref="G29">
    <cfRule type="cellIs" dxfId="1121" priority="3844" stopIfTrue="1" operator="equal">
      <formula>"NR"</formula>
    </cfRule>
    <cfRule type="cellIs" dxfId="1120" priority="3845" stopIfTrue="1" operator="equal">
      <formula>"R"</formula>
    </cfRule>
  </conditionalFormatting>
  <conditionalFormatting sqref="N29">
    <cfRule type="cellIs" dxfId="1119" priority="3837" operator="between">
      <formula>1</formula>
      <formula>10</formula>
    </cfRule>
    <cfRule type="cellIs" dxfId="1118" priority="3838" operator="between">
      <formula>11</formula>
      <formula>17</formula>
    </cfRule>
    <cfRule type="cellIs" dxfId="1117" priority="3839" operator="between">
      <formula>18</formula>
      <formula>25</formula>
    </cfRule>
    <cfRule type="cellIs" dxfId="1116" priority="3840" operator="between">
      <formula>1</formula>
      <formula>6</formula>
    </cfRule>
    <cfRule type="cellIs" dxfId="1115" priority="3841" operator="between">
      <formula>17</formula>
      <formula>25</formula>
    </cfRule>
    <cfRule type="cellIs" dxfId="1114" priority="3842" operator="between">
      <formula>7</formula>
      <formula>16</formula>
    </cfRule>
    <cfRule type="cellIs" dxfId="1113" priority="3843" operator="between">
      <formula>1</formula>
      <formula>6</formula>
    </cfRule>
  </conditionalFormatting>
  <conditionalFormatting sqref="N29">
    <cfRule type="cellIs" dxfId="1112" priority="3836" operator="equal">
      <formula>16</formula>
    </cfRule>
  </conditionalFormatting>
  <conditionalFormatting sqref="G29">
    <cfRule type="cellIs" dxfId="1111" priority="3835" operator="equal">
      <formula>"NR"</formula>
    </cfRule>
  </conditionalFormatting>
  <conditionalFormatting sqref="N29">
    <cfRule type="cellIs" dxfId="1110" priority="3832" operator="between">
      <formula>16</formula>
      <formula>25</formula>
    </cfRule>
    <cfRule type="cellIs" dxfId="1109" priority="3833" operator="between">
      <formula>9</formula>
      <formula>15</formula>
    </cfRule>
    <cfRule type="cellIs" dxfId="1108" priority="3834" operator="between">
      <formula>1</formula>
      <formula>8</formula>
    </cfRule>
  </conditionalFormatting>
  <conditionalFormatting sqref="Y30">
    <cfRule type="cellIs" dxfId="1107" priority="3817" operator="between">
      <formula>1</formula>
      <formula>10</formula>
    </cfRule>
    <cfRule type="cellIs" dxfId="1106" priority="3818" operator="between">
      <formula>11</formula>
      <formula>17</formula>
    </cfRule>
    <cfRule type="cellIs" dxfId="1105" priority="3819" operator="between">
      <formula>18</formula>
      <formula>25</formula>
    </cfRule>
    <cfRule type="cellIs" dxfId="1104" priority="3820" operator="between">
      <formula>1</formula>
      <formula>6</formula>
    </cfRule>
    <cfRule type="cellIs" dxfId="1103" priority="3821" operator="between">
      <formula>17</formula>
      <formula>25</formula>
    </cfRule>
    <cfRule type="cellIs" dxfId="1102" priority="3822" operator="between">
      <formula>7</formula>
      <formula>16</formula>
    </cfRule>
    <cfRule type="cellIs" dxfId="1101" priority="3823" operator="between">
      <formula>1</formula>
      <formula>6</formula>
    </cfRule>
  </conditionalFormatting>
  <conditionalFormatting sqref="Y30">
    <cfRule type="cellIs" dxfId="1100" priority="3816" operator="equal">
      <formula>16</formula>
    </cfRule>
  </conditionalFormatting>
  <conditionalFormatting sqref="Y30">
    <cfRule type="cellIs" dxfId="1099" priority="3813" operator="between">
      <formula>16</formula>
      <formula>25</formula>
    </cfRule>
    <cfRule type="cellIs" dxfId="1098" priority="3814" operator="between">
      <formula>9</formula>
      <formula>15</formula>
    </cfRule>
    <cfRule type="cellIs" dxfId="1097" priority="3815" operator="between">
      <formula>1</formula>
      <formula>8</formula>
    </cfRule>
  </conditionalFormatting>
  <conditionalFormatting sqref="N30">
    <cfRule type="cellIs" dxfId="1096" priority="3806" operator="between">
      <formula>1</formula>
      <formula>10</formula>
    </cfRule>
    <cfRule type="cellIs" dxfId="1095" priority="3807" operator="between">
      <formula>11</formula>
      <formula>17</formula>
    </cfRule>
    <cfRule type="cellIs" dxfId="1094" priority="3808" operator="between">
      <formula>18</formula>
      <formula>25</formula>
    </cfRule>
    <cfRule type="cellIs" dxfId="1093" priority="3809" operator="between">
      <formula>1</formula>
      <formula>6</formula>
    </cfRule>
    <cfRule type="cellIs" dxfId="1092" priority="3810" operator="between">
      <formula>17</formula>
      <formula>25</formula>
    </cfRule>
    <cfRule type="cellIs" dxfId="1091" priority="3811" operator="between">
      <formula>7</formula>
      <formula>16</formula>
    </cfRule>
    <cfRule type="cellIs" dxfId="1090" priority="3812" operator="between">
      <formula>1</formula>
      <formula>6</formula>
    </cfRule>
  </conditionalFormatting>
  <conditionalFormatting sqref="N30">
    <cfRule type="cellIs" dxfId="1089" priority="3805" operator="equal">
      <formula>16</formula>
    </cfRule>
  </conditionalFormatting>
  <conditionalFormatting sqref="N30">
    <cfRule type="cellIs" dxfId="1088" priority="3802" operator="between">
      <formula>16</formula>
      <formula>25</formula>
    </cfRule>
    <cfRule type="cellIs" dxfId="1087" priority="3803" operator="between">
      <formula>9</formula>
      <formula>15</formula>
    </cfRule>
    <cfRule type="cellIs" dxfId="1086" priority="3804" operator="between">
      <formula>1</formula>
      <formula>8</formula>
    </cfRule>
  </conditionalFormatting>
  <conditionalFormatting sqref="G30">
    <cfRule type="cellIs" dxfId="1085" priority="3792" stopIfTrue="1" operator="equal">
      <formula>"NR"</formula>
    </cfRule>
    <cfRule type="cellIs" dxfId="1084" priority="3793" stopIfTrue="1" operator="equal">
      <formula>"R"</formula>
    </cfRule>
  </conditionalFormatting>
  <conditionalFormatting sqref="G30">
    <cfRule type="cellIs" dxfId="1083" priority="3791" operator="equal">
      <formula>"NR"</formula>
    </cfRule>
  </conditionalFormatting>
  <conditionalFormatting sqref="Y41">
    <cfRule type="cellIs" dxfId="1082" priority="3784" operator="between">
      <formula>1</formula>
      <formula>10</formula>
    </cfRule>
    <cfRule type="cellIs" dxfId="1081" priority="3785" operator="between">
      <formula>11</formula>
      <formula>17</formula>
    </cfRule>
    <cfRule type="cellIs" dxfId="1080" priority="3786" operator="between">
      <formula>18</formula>
      <formula>25</formula>
    </cfRule>
    <cfRule type="cellIs" dxfId="1079" priority="3787" operator="between">
      <formula>1</formula>
      <formula>6</formula>
    </cfRule>
    <cfRule type="cellIs" dxfId="1078" priority="3788" operator="between">
      <formula>17</formula>
      <formula>25</formula>
    </cfRule>
    <cfRule type="cellIs" dxfId="1077" priority="3789" operator="between">
      <formula>7</formula>
      <formula>16</formula>
    </cfRule>
    <cfRule type="cellIs" dxfId="1076" priority="3790" operator="between">
      <formula>1</formula>
      <formula>6</formula>
    </cfRule>
  </conditionalFormatting>
  <conditionalFormatting sqref="Y41">
    <cfRule type="cellIs" dxfId="1075" priority="3783" operator="equal">
      <formula>16</formula>
    </cfRule>
  </conditionalFormatting>
  <conditionalFormatting sqref="Y41">
    <cfRule type="cellIs" dxfId="1074" priority="3780" operator="between">
      <formula>16</formula>
      <formula>25</formula>
    </cfRule>
    <cfRule type="cellIs" dxfId="1073" priority="3781" operator="between">
      <formula>9</formula>
      <formula>15</formula>
    </cfRule>
    <cfRule type="cellIs" dxfId="1072" priority="3782" operator="between">
      <formula>1</formula>
      <formula>8</formula>
    </cfRule>
  </conditionalFormatting>
  <conditionalFormatting sqref="G41">
    <cfRule type="cellIs" dxfId="1071" priority="3778" stopIfTrue="1" operator="equal">
      <formula>"NR"</formula>
    </cfRule>
    <cfRule type="cellIs" dxfId="1070" priority="3779" stopIfTrue="1" operator="equal">
      <formula>"R"</formula>
    </cfRule>
  </conditionalFormatting>
  <conditionalFormatting sqref="N41">
    <cfRule type="cellIs" dxfId="1069" priority="3771" operator="between">
      <formula>1</formula>
      <formula>10</formula>
    </cfRule>
    <cfRule type="cellIs" dxfId="1068" priority="3772" operator="between">
      <formula>11</formula>
      <formula>17</formula>
    </cfRule>
    <cfRule type="cellIs" dxfId="1067" priority="3773" operator="between">
      <formula>18</formula>
      <formula>25</formula>
    </cfRule>
    <cfRule type="cellIs" dxfId="1066" priority="3774" operator="between">
      <formula>1</formula>
      <formula>6</formula>
    </cfRule>
    <cfRule type="cellIs" dxfId="1065" priority="3775" operator="between">
      <formula>17</formula>
      <formula>25</formula>
    </cfRule>
    <cfRule type="cellIs" dxfId="1064" priority="3776" operator="between">
      <formula>7</formula>
      <formula>16</formula>
    </cfRule>
    <cfRule type="cellIs" dxfId="1063" priority="3777" operator="between">
      <formula>1</formula>
      <formula>6</formula>
    </cfRule>
  </conditionalFormatting>
  <conditionalFormatting sqref="N41">
    <cfRule type="cellIs" dxfId="1062" priority="3770" operator="equal">
      <formula>16</formula>
    </cfRule>
  </conditionalFormatting>
  <conditionalFormatting sqref="G41">
    <cfRule type="cellIs" dxfId="1061" priority="3769" operator="equal">
      <formula>"NR"</formula>
    </cfRule>
  </conditionalFormatting>
  <conditionalFormatting sqref="N41">
    <cfRule type="cellIs" dxfId="1060" priority="3766" operator="between">
      <formula>16</formula>
      <formula>25</formula>
    </cfRule>
    <cfRule type="cellIs" dxfId="1059" priority="3767" operator="between">
      <formula>9</formula>
      <formula>15</formula>
    </cfRule>
    <cfRule type="cellIs" dxfId="1058" priority="3768" operator="between">
      <formula>1</formula>
      <formula>8</formula>
    </cfRule>
  </conditionalFormatting>
  <conditionalFormatting sqref="Y42">
    <cfRule type="cellIs" dxfId="1057" priority="3751" operator="between">
      <formula>1</formula>
      <formula>10</formula>
    </cfRule>
    <cfRule type="cellIs" dxfId="1056" priority="3752" operator="between">
      <formula>11</formula>
      <formula>17</formula>
    </cfRule>
    <cfRule type="cellIs" dxfId="1055" priority="3753" operator="between">
      <formula>18</formula>
      <formula>25</formula>
    </cfRule>
    <cfRule type="cellIs" dxfId="1054" priority="3754" operator="between">
      <formula>1</formula>
      <formula>6</formula>
    </cfRule>
    <cfRule type="cellIs" dxfId="1053" priority="3755" operator="between">
      <formula>17</formula>
      <formula>25</formula>
    </cfRule>
    <cfRule type="cellIs" dxfId="1052" priority="3756" operator="between">
      <formula>7</formula>
      <formula>16</formula>
    </cfRule>
    <cfRule type="cellIs" dxfId="1051" priority="3757" operator="between">
      <formula>1</formula>
      <formula>6</formula>
    </cfRule>
  </conditionalFormatting>
  <conditionalFormatting sqref="Y42">
    <cfRule type="cellIs" dxfId="1050" priority="3750" operator="equal">
      <formula>16</formula>
    </cfRule>
  </conditionalFormatting>
  <conditionalFormatting sqref="Y42">
    <cfRule type="cellIs" dxfId="1049" priority="3747" operator="between">
      <formula>16</formula>
      <formula>25</formula>
    </cfRule>
    <cfRule type="cellIs" dxfId="1048" priority="3748" operator="between">
      <formula>9</formula>
      <formula>15</formula>
    </cfRule>
    <cfRule type="cellIs" dxfId="1047" priority="3749" operator="between">
      <formula>1</formula>
      <formula>8</formula>
    </cfRule>
  </conditionalFormatting>
  <conditionalFormatting sqref="N42">
    <cfRule type="cellIs" dxfId="1046" priority="3740" operator="between">
      <formula>1</formula>
      <formula>10</formula>
    </cfRule>
    <cfRule type="cellIs" dxfId="1045" priority="3741" operator="between">
      <formula>11</formula>
      <formula>17</formula>
    </cfRule>
    <cfRule type="cellIs" dxfId="1044" priority="3742" operator="between">
      <formula>18</formula>
      <formula>25</formula>
    </cfRule>
    <cfRule type="cellIs" dxfId="1043" priority="3743" operator="between">
      <formula>1</formula>
      <formula>6</formula>
    </cfRule>
    <cfRule type="cellIs" dxfId="1042" priority="3744" operator="between">
      <formula>17</formula>
      <formula>25</formula>
    </cfRule>
    <cfRule type="cellIs" dxfId="1041" priority="3745" operator="between">
      <formula>7</formula>
      <formula>16</formula>
    </cfRule>
    <cfRule type="cellIs" dxfId="1040" priority="3746" operator="between">
      <formula>1</formula>
      <formula>6</formula>
    </cfRule>
  </conditionalFormatting>
  <conditionalFormatting sqref="N42">
    <cfRule type="cellIs" dxfId="1039" priority="3739" operator="equal">
      <formula>16</formula>
    </cfRule>
  </conditionalFormatting>
  <conditionalFormatting sqref="N42">
    <cfRule type="cellIs" dxfId="1038" priority="3736" operator="between">
      <formula>16</formula>
      <formula>25</formula>
    </cfRule>
    <cfRule type="cellIs" dxfId="1037" priority="3737" operator="between">
      <formula>9</formula>
      <formula>15</formula>
    </cfRule>
    <cfRule type="cellIs" dxfId="1036" priority="3738" operator="between">
      <formula>1</formula>
      <formula>8</formula>
    </cfRule>
  </conditionalFormatting>
  <conditionalFormatting sqref="G42">
    <cfRule type="cellIs" dxfId="1035" priority="3726" stopIfTrue="1" operator="equal">
      <formula>"NR"</formula>
    </cfRule>
    <cfRule type="cellIs" dxfId="1034" priority="3727" stopIfTrue="1" operator="equal">
      <formula>"R"</formula>
    </cfRule>
  </conditionalFormatting>
  <conditionalFormatting sqref="G42">
    <cfRule type="cellIs" dxfId="1033" priority="3725" operator="equal">
      <formula>"NR"</formula>
    </cfRule>
  </conditionalFormatting>
  <conditionalFormatting sqref="Y61">
    <cfRule type="cellIs" dxfId="1032" priority="3520" operator="between">
      <formula>1</formula>
      <formula>10</formula>
    </cfRule>
    <cfRule type="cellIs" dxfId="1031" priority="3521" operator="between">
      <formula>11</formula>
      <formula>17</formula>
    </cfRule>
    <cfRule type="cellIs" dxfId="1030" priority="3522" operator="between">
      <formula>18</formula>
      <formula>25</formula>
    </cfRule>
    <cfRule type="cellIs" dxfId="1029" priority="3523" operator="between">
      <formula>1</formula>
      <formula>6</formula>
    </cfRule>
    <cfRule type="cellIs" dxfId="1028" priority="3524" operator="between">
      <formula>17</formula>
      <formula>25</formula>
    </cfRule>
    <cfRule type="cellIs" dxfId="1027" priority="3525" operator="between">
      <formula>7</formula>
      <formula>16</formula>
    </cfRule>
    <cfRule type="cellIs" dxfId="1026" priority="3526" operator="between">
      <formula>1</formula>
      <formula>6</formula>
    </cfRule>
  </conditionalFormatting>
  <conditionalFormatting sqref="Y61">
    <cfRule type="cellIs" dxfId="1025" priority="3519" operator="equal">
      <formula>16</formula>
    </cfRule>
  </conditionalFormatting>
  <conditionalFormatting sqref="Y61">
    <cfRule type="cellIs" dxfId="1024" priority="3516" operator="between">
      <formula>16</formula>
      <formula>25</formula>
    </cfRule>
    <cfRule type="cellIs" dxfId="1023" priority="3517" operator="between">
      <formula>9</formula>
      <formula>15</formula>
    </cfRule>
    <cfRule type="cellIs" dxfId="1022" priority="3518" operator="between">
      <formula>1</formula>
      <formula>8</formula>
    </cfRule>
  </conditionalFormatting>
  <conditionalFormatting sqref="G61">
    <cfRule type="cellIs" dxfId="1021" priority="3514" stopIfTrue="1" operator="equal">
      <formula>"NR"</formula>
    </cfRule>
    <cfRule type="cellIs" dxfId="1020" priority="3515" stopIfTrue="1" operator="equal">
      <formula>"R"</formula>
    </cfRule>
  </conditionalFormatting>
  <conditionalFormatting sqref="N61">
    <cfRule type="cellIs" dxfId="1019" priority="3507" operator="between">
      <formula>1</formula>
      <formula>10</formula>
    </cfRule>
    <cfRule type="cellIs" dxfId="1018" priority="3508" operator="between">
      <formula>11</formula>
      <formula>17</formula>
    </cfRule>
    <cfRule type="cellIs" dxfId="1017" priority="3509" operator="between">
      <formula>18</formula>
      <formula>25</formula>
    </cfRule>
    <cfRule type="cellIs" dxfId="1016" priority="3510" operator="between">
      <formula>1</formula>
      <formula>6</formula>
    </cfRule>
    <cfRule type="cellIs" dxfId="1015" priority="3511" operator="between">
      <formula>17</formula>
      <formula>25</formula>
    </cfRule>
    <cfRule type="cellIs" dxfId="1014" priority="3512" operator="between">
      <formula>7</formula>
      <formula>16</formula>
    </cfRule>
    <cfRule type="cellIs" dxfId="1013" priority="3513" operator="between">
      <formula>1</formula>
      <formula>6</formula>
    </cfRule>
  </conditionalFormatting>
  <conditionalFormatting sqref="N61">
    <cfRule type="cellIs" dxfId="1012" priority="3506" operator="equal">
      <formula>16</formula>
    </cfRule>
  </conditionalFormatting>
  <conditionalFormatting sqref="G61">
    <cfRule type="cellIs" dxfId="1011" priority="3505" operator="equal">
      <formula>"NR"</formula>
    </cfRule>
  </conditionalFormatting>
  <conditionalFormatting sqref="N61">
    <cfRule type="cellIs" dxfId="1010" priority="3502" operator="between">
      <formula>16</formula>
      <formula>25</formula>
    </cfRule>
    <cfRule type="cellIs" dxfId="1009" priority="3503" operator="between">
      <formula>9</formula>
      <formula>15</formula>
    </cfRule>
    <cfRule type="cellIs" dxfId="1008" priority="3504" operator="between">
      <formula>1</formula>
      <formula>8</formula>
    </cfRule>
  </conditionalFormatting>
  <conditionalFormatting sqref="Y62">
    <cfRule type="cellIs" dxfId="1007" priority="3487" operator="between">
      <formula>1</formula>
      <formula>10</formula>
    </cfRule>
    <cfRule type="cellIs" dxfId="1006" priority="3488" operator="between">
      <formula>11</formula>
      <formula>17</formula>
    </cfRule>
    <cfRule type="cellIs" dxfId="1005" priority="3489" operator="between">
      <formula>18</formula>
      <formula>25</formula>
    </cfRule>
    <cfRule type="cellIs" dxfId="1004" priority="3490" operator="between">
      <formula>1</formula>
      <formula>6</formula>
    </cfRule>
    <cfRule type="cellIs" dxfId="1003" priority="3491" operator="between">
      <formula>17</formula>
      <formula>25</formula>
    </cfRule>
    <cfRule type="cellIs" dxfId="1002" priority="3492" operator="between">
      <formula>7</formula>
      <formula>16</formula>
    </cfRule>
    <cfRule type="cellIs" dxfId="1001" priority="3493" operator="between">
      <formula>1</formula>
      <formula>6</formula>
    </cfRule>
  </conditionalFormatting>
  <conditionalFormatting sqref="Y62">
    <cfRule type="cellIs" dxfId="1000" priority="3486" operator="equal">
      <formula>16</formula>
    </cfRule>
  </conditionalFormatting>
  <conditionalFormatting sqref="Y62">
    <cfRule type="cellIs" dxfId="999" priority="3483" operator="between">
      <formula>16</formula>
      <formula>25</formula>
    </cfRule>
    <cfRule type="cellIs" dxfId="998" priority="3484" operator="between">
      <formula>9</formula>
      <formula>15</formula>
    </cfRule>
    <cfRule type="cellIs" dxfId="997" priority="3485" operator="between">
      <formula>1</formula>
      <formula>8</formula>
    </cfRule>
  </conditionalFormatting>
  <conditionalFormatting sqref="N62">
    <cfRule type="cellIs" dxfId="996" priority="3476" operator="between">
      <formula>1</formula>
      <formula>10</formula>
    </cfRule>
    <cfRule type="cellIs" dxfId="995" priority="3477" operator="between">
      <formula>11</formula>
      <formula>17</formula>
    </cfRule>
    <cfRule type="cellIs" dxfId="994" priority="3478" operator="between">
      <formula>18</formula>
      <formula>25</formula>
    </cfRule>
    <cfRule type="cellIs" dxfId="993" priority="3479" operator="between">
      <formula>1</formula>
      <formula>6</formula>
    </cfRule>
    <cfRule type="cellIs" dxfId="992" priority="3480" operator="between">
      <formula>17</formula>
      <formula>25</formula>
    </cfRule>
    <cfRule type="cellIs" dxfId="991" priority="3481" operator="between">
      <formula>7</formula>
      <formula>16</formula>
    </cfRule>
    <cfRule type="cellIs" dxfId="990" priority="3482" operator="between">
      <formula>1</formula>
      <formula>6</formula>
    </cfRule>
  </conditionalFormatting>
  <conditionalFormatting sqref="N62">
    <cfRule type="cellIs" dxfId="989" priority="3475" operator="equal">
      <formula>16</formula>
    </cfRule>
  </conditionalFormatting>
  <conditionalFormatting sqref="N62">
    <cfRule type="cellIs" dxfId="988" priority="3472" operator="between">
      <formula>16</formula>
      <formula>25</formula>
    </cfRule>
    <cfRule type="cellIs" dxfId="987" priority="3473" operator="between">
      <formula>9</formula>
      <formula>15</formula>
    </cfRule>
    <cfRule type="cellIs" dxfId="986" priority="3474" operator="between">
      <formula>1</formula>
      <formula>8</formula>
    </cfRule>
  </conditionalFormatting>
  <conditionalFormatting sqref="G62">
    <cfRule type="cellIs" dxfId="985" priority="3462" stopIfTrue="1" operator="equal">
      <formula>"NR"</formula>
    </cfRule>
    <cfRule type="cellIs" dxfId="984" priority="3463" stopIfTrue="1" operator="equal">
      <formula>"R"</formula>
    </cfRule>
  </conditionalFormatting>
  <conditionalFormatting sqref="G62">
    <cfRule type="cellIs" dxfId="983" priority="3461" operator="equal">
      <formula>"NR"</formula>
    </cfRule>
  </conditionalFormatting>
  <conditionalFormatting sqref="N28 Y28">
    <cfRule type="cellIs" dxfId="982" priority="2756" operator="between">
      <formula>16</formula>
      <formula>25</formula>
    </cfRule>
    <cfRule type="cellIs" dxfId="981" priority="2757" operator="between">
      <formula>9</formula>
      <formula>15</formula>
    </cfRule>
    <cfRule type="cellIs" dxfId="980" priority="2758" operator="between">
      <formula>1</formula>
      <formula>8</formula>
    </cfRule>
  </conditionalFormatting>
  <conditionalFormatting sqref="G28">
    <cfRule type="cellIs" dxfId="979" priority="2746" stopIfTrue="1" operator="equal">
      <formula>"NR"</formula>
    </cfRule>
    <cfRule type="cellIs" dxfId="978" priority="2747" stopIfTrue="1" operator="equal">
      <formula>"R"</formula>
    </cfRule>
  </conditionalFormatting>
  <conditionalFormatting sqref="N28 Y28">
    <cfRule type="cellIs" dxfId="977" priority="2739" operator="between">
      <formula>1</formula>
      <formula>10</formula>
    </cfRule>
    <cfRule type="cellIs" dxfId="976" priority="2740" operator="between">
      <formula>11</formula>
      <formula>17</formula>
    </cfRule>
    <cfRule type="cellIs" dxfId="975" priority="2741" operator="between">
      <formula>18</formula>
      <formula>25</formula>
    </cfRule>
    <cfRule type="cellIs" dxfId="974" priority="2742" operator="between">
      <formula>1</formula>
      <formula>6</formula>
    </cfRule>
    <cfRule type="cellIs" dxfId="973" priority="2743" operator="between">
      <formula>17</formula>
      <formula>25</formula>
    </cfRule>
    <cfRule type="cellIs" dxfId="972" priority="2744" operator="between">
      <formula>7</formula>
      <formula>16</formula>
    </cfRule>
    <cfRule type="cellIs" dxfId="971" priority="2745" operator="between">
      <formula>1</formula>
      <formula>6</formula>
    </cfRule>
  </conditionalFormatting>
  <conditionalFormatting sqref="N28 Y28">
    <cfRule type="cellIs" dxfId="970" priority="2738" operator="equal">
      <formula>16</formula>
    </cfRule>
  </conditionalFormatting>
  <conditionalFormatting sqref="G28">
    <cfRule type="cellIs" dxfId="969" priority="2737" operator="equal">
      <formula>"NR"</formula>
    </cfRule>
  </conditionalFormatting>
  <conditionalFormatting sqref="Y25 N25">
    <cfRule type="cellIs" dxfId="968" priority="2734" operator="between">
      <formula>16</formula>
      <formula>25</formula>
    </cfRule>
    <cfRule type="cellIs" dxfId="967" priority="2735" operator="between">
      <formula>9</formula>
      <formula>15</formula>
    </cfRule>
    <cfRule type="cellIs" dxfId="966" priority="2736" operator="between">
      <formula>1</formula>
      <formula>8</formula>
    </cfRule>
  </conditionalFormatting>
  <conditionalFormatting sqref="G25">
    <cfRule type="cellIs" dxfId="965" priority="2724" stopIfTrue="1" operator="equal">
      <formula>"NR"</formula>
    </cfRule>
    <cfRule type="cellIs" dxfId="964" priority="2725" stopIfTrue="1" operator="equal">
      <formula>"R"</formula>
    </cfRule>
  </conditionalFormatting>
  <conditionalFormatting sqref="Y25 N25">
    <cfRule type="cellIs" dxfId="963" priority="2717" operator="between">
      <formula>1</formula>
      <formula>10</formula>
    </cfRule>
    <cfRule type="cellIs" dxfId="962" priority="2718" operator="between">
      <formula>11</formula>
      <formula>17</formula>
    </cfRule>
    <cfRule type="cellIs" dxfId="961" priority="2719" operator="between">
      <formula>18</formula>
      <formula>25</formula>
    </cfRule>
    <cfRule type="cellIs" dxfId="960" priority="2720" operator="between">
      <formula>1</formula>
      <formula>6</formula>
    </cfRule>
    <cfRule type="cellIs" dxfId="959" priority="2721" operator="between">
      <formula>17</formula>
      <formula>25</formula>
    </cfRule>
    <cfRule type="cellIs" dxfId="958" priority="2722" operator="between">
      <formula>7</formula>
      <formula>16</formula>
    </cfRule>
    <cfRule type="cellIs" dxfId="957" priority="2723" operator="between">
      <formula>1</formula>
      <formula>6</formula>
    </cfRule>
  </conditionalFormatting>
  <conditionalFormatting sqref="Y25 N25">
    <cfRule type="cellIs" dxfId="956" priority="2716" operator="equal">
      <formula>16</formula>
    </cfRule>
  </conditionalFormatting>
  <conditionalFormatting sqref="G25">
    <cfRule type="cellIs" dxfId="955" priority="2715" operator="equal">
      <formula>"NR"</formula>
    </cfRule>
  </conditionalFormatting>
  <conditionalFormatting sqref="G26">
    <cfRule type="cellIs" dxfId="954" priority="2705" stopIfTrue="1" operator="equal">
      <formula>"NR"</formula>
    </cfRule>
    <cfRule type="cellIs" dxfId="953" priority="2706" stopIfTrue="1" operator="equal">
      <formula>"R"</formula>
    </cfRule>
  </conditionalFormatting>
  <conditionalFormatting sqref="Y26 N26">
    <cfRule type="cellIs" dxfId="952" priority="2698" operator="between">
      <formula>1</formula>
      <formula>10</formula>
    </cfRule>
    <cfRule type="cellIs" dxfId="951" priority="2699" operator="between">
      <formula>11</formula>
      <formula>17</formula>
    </cfRule>
    <cfRule type="cellIs" dxfId="950" priority="2700" operator="between">
      <formula>18</formula>
      <formula>25</formula>
    </cfRule>
    <cfRule type="cellIs" dxfId="949" priority="2701" operator="between">
      <formula>1</formula>
      <formula>6</formula>
    </cfRule>
    <cfRule type="cellIs" dxfId="948" priority="2702" operator="between">
      <formula>17</formula>
      <formula>25</formula>
    </cfRule>
    <cfRule type="cellIs" dxfId="947" priority="2703" operator="between">
      <formula>7</formula>
      <formula>16</formula>
    </cfRule>
    <cfRule type="cellIs" dxfId="946" priority="2704" operator="between">
      <formula>1</formula>
      <formula>6</formula>
    </cfRule>
  </conditionalFormatting>
  <conditionalFormatting sqref="Y26 N26">
    <cfRule type="cellIs" dxfId="945" priority="2697" operator="equal">
      <formula>16</formula>
    </cfRule>
  </conditionalFormatting>
  <conditionalFormatting sqref="G26">
    <cfRule type="cellIs" dxfId="944" priority="2696" operator="equal">
      <formula>"NR"</formula>
    </cfRule>
  </conditionalFormatting>
  <conditionalFormatting sqref="Y26 N26">
    <cfRule type="cellIs" dxfId="943" priority="2693" operator="between">
      <formula>16</formula>
      <formula>25</formula>
    </cfRule>
    <cfRule type="cellIs" dxfId="942" priority="2694" operator="between">
      <formula>9</formula>
      <formula>15</formula>
    </cfRule>
    <cfRule type="cellIs" dxfId="941" priority="2695" operator="between">
      <formula>1</formula>
      <formula>8</formula>
    </cfRule>
  </conditionalFormatting>
  <conditionalFormatting sqref="Y27 N27">
    <cfRule type="cellIs" dxfId="940" priority="2686" operator="between">
      <formula>1</formula>
      <formula>10</formula>
    </cfRule>
    <cfRule type="cellIs" dxfId="939" priority="2687" operator="between">
      <formula>11</formula>
      <formula>17</formula>
    </cfRule>
    <cfRule type="cellIs" dxfId="938" priority="2688" operator="between">
      <formula>18</formula>
      <formula>25</formula>
    </cfRule>
    <cfRule type="cellIs" dxfId="937" priority="2689" operator="between">
      <formula>1</formula>
      <formula>6</formula>
    </cfRule>
    <cfRule type="cellIs" dxfId="936" priority="2690" operator="between">
      <formula>17</formula>
      <formula>25</formula>
    </cfRule>
    <cfRule type="cellIs" dxfId="935" priority="2691" operator="between">
      <formula>7</formula>
      <formula>16</formula>
    </cfRule>
    <cfRule type="cellIs" dxfId="934" priority="2692" operator="between">
      <formula>1</formula>
      <formula>6</formula>
    </cfRule>
  </conditionalFormatting>
  <conditionalFormatting sqref="Y27 N27">
    <cfRule type="cellIs" dxfId="933" priority="2685" operator="equal">
      <formula>16</formula>
    </cfRule>
  </conditionalFormatting>
  <conditionalFormatting sqref="G27">
    <cfRule type="cellIs" dxfId="932" priority="2684" operator="equal">
      <formula>"NR"</formula>
    </cfRule>
  </conditionalFormatting>
  <conditionalFormatting sqref="Y27 N27">
    <cfRule type="cellIs" dxfId="931" priority="2681" operator="between">
      <formula>16</formula>
      <formula>25</formula>
    </cfRule>
    <cfRule type="cellIs" dxfId="930" priority="2682" operator="between">
      <formula>9</formula>
      <formula>15</formula>
    </cfRule>
    <cfRule type="cellIs" dxfId="929" priority="2683" operator="between">
      <formula>1</formula>
      <formula>8</formula>
    </cfRule>
  </conditionalFormatting>
  <conditionalFormatting sqref="G27">
    <cfRule type="cellIs" dxfId="928" priority="2671" stopIfTrue="1" operator="equal">
      <formula>"NR"</formula>
    </cfRule>
    <cfRule type="cellIs" dxfId="927" priority="2672" stopIfTrue="1" operator="equal">
      <formula>"R"</formula>
    </cfRule>
  </conditionalFormatting>
  <conditionalFormatting sqref="N45 Y45">
    <cfRule type="cellIs" dxfId="926" priority="2668" operator="between">
      <formula>16</formula>
      <formula>25</formula>
    </cfRule>
    <cfRule type="cellIs" dxfId="925" priority="2669" operator="between">
      <formula>9</formula>
      <formula>15</formula>
    </cfRule>
    <cfRule type="cellIs" dxfId="924" priority="2670" operator="between">
      <formula>1</formula>
      <formula>8</formula>
    </cfRule>
  </conditionalFormatting>
  <conditionalFormatting sqref="G45">
    <cfRule type="cellIs" dxfId="923" priority="2658" stopIfTrue="1" operator="equal">
      <formula>"NR"</formula>
    </cfRule>
    <cfRule type="cellIs" dxfId="922" priority="2659" stopIfTrue="1" operator="equal">
      <formula>"R"</formula>
    </cfRule>
  </conditionalFormatting>
  <conditionalFormatting sqref="N45 Y45">
    <cfRule type="cellIs" dxfId="921" priority="2651" operator="between">
      <formula>1</formula>
      <formula>10</formula>
    </cfRule>
    <cfRule type="cellIs" dxfId="920" priority="2652" operator="between">
      <formula>11</formula>
      <formula>17</formula>
    </cfRule>
    <cfRule type="cellIs" dxfId="919" priority="2653" operator="between">
      <formula>18</formula>
      <formula>25</formula>
    </cfRule>
    <cfRule type="cellIs" dxfId="918" priority="2654" operator="between">
      <formula>1</formula>
      <formula>6</formula>
    </cfRule>
    <cfRule type="cellIs" dxfId="917" priority="2655" operator="between">
      <formula>17</formula>
      <formula>25</formula>
    </cfRule>
    <cfRule type="cellIs" dxfId="916" priority="2656" operator="between">
      <formula>7</formula>
      <formula>16</formula>
    </cfRule>
    <cfRule type="cellIs" dxfId="915" priority="2657" operator="between">
      <formula>1</formula>
      <formula>6</formula>
    </cfRule>
  </conditionalFormatting>
  <conditionalFormatting sqref="N45 Y45">
    <cfRule type="cellIs" dxfId="914" priority="2650" operator="equal">
      <formula>16</formula>
    </cfRule>
  </conditionalFormatting>
  <conditionalFormatting sqref="G45">
    <cfRule type="cellIs" dxfId="913" priority="2649" operator="equal">
      <formula>"NR"</formula>
    </cfRule>
  </conditionalFormatting>
  <conditionalFormatting sqref="Y43 N43">
    <cfRule type="cellIs" dxfId="912" priority="2646" operator="between">
      <formula>16</formula>
      <formula>25</formula>
    </cfRule>
    <cfRule type="cellIs" dxfId="911" priority="2647" operator="between">
      <formula>9</formula>
      <formula>15</formula>
    </cfRule>
    <cfRule type="cellIs" dxfId="910" priority="2648" operator="between">
      <formula>1</formula>
      <formula>8</formula>
    </cfRule>
  </conditionalFormatting>
  <conditionalFormatting sqref="G43">
    <cfRule type="cellIs" dxfId="909" priority="2636" stopIfTrue="1" operator="equal">
      <formula>"NR"</formula>
    </cfRule>
    <cfRule type="cellIs" dxfId="908" priority="2637" stopIfTrue="1" operator="equal">
      <formula>"R"</formula>
    </cfRule>
  </conditionalFormatting>
  <conditionalFormatting sqref="Y43 N43">
    <cfRule type="cellIs" dxfId="907" priority="2629" operator="between">
      <formula>1</formula>
      <formula>10</formula>
    </cfRule>
    <cfRule type="cellIs" dxfId="906" priority="2630" operator="between">
      <formula>11</formula>
      <formula>17</formula>
    </cfRule>
    <cfRule type="cellIs" dxfId="905" priority="2631" operator="between">
      <formula>18</formula>
      <formula>25</formula>
    </cfRule>
    <cfRule type="cellIs" dxfId="904" priority="2632" operator="between">
      <formula>1</formula>
      <formula>6</formula>
    </cfRule>
    <cfRule type="cellIs" dxfId="903" priority="2633" operator="between">
      <formula>17</formula>
      <formula>25</formula>
    </cfRule>
    <cfRule type="cellIs" dxfId="902" priority="2634" operator="between">
      <formula>7</formula>
      <formula>16</formula>
    </cfRule>
    <cfRule type="cellIs" dxfId="901" priority="2635" operator="between">
      <formula>1</formula>
      <formula>6</formula>
    </cfRule>
  </conditionalFormatting>
  <conditionalFormatting sqref="Y43 N43">
    <cfRule type="cellIs" dxfId="900" priority="2628" operator="equal">
      <formula>16</formula>
    </cfRule>
  </conditionalFormatting>
  <conditionalFormatting sqref="G43">
    <cfRule type="cellIs" dxfId="899" priority="2627" operator="equal">
      <formula>"NR"</formula>
    </cfRule>
  </conditionalFormatting>
  <conditionalFormatting sqref="G44">
    <cfRule type="cellIs" dxfId="898" priority="2617" stopIfTrue="1" operator="equal">
      <formula>"NR"</formula>
    </cfRule>
    <cfRule type="cellIs" dxfId="897" priority="2618" stopIfTrue="1" operator="equal">
      <formula>"R"</formula>
    </cfRule>
  </conditionalFormatting>
  <conditionalFormatting sqref="Y44 N44">
    <cfRule type="cellIs" dxfId="896" priority="2610" operator="between">
      <formula>1</formula>
      <formula>10</formula>
    </cfRule>
    <cfRule type="cellIs" dxfId="895" priority="2611" operator="between">
      <formula>11</formula>
      <formula>17</formula>
    </cfRule>
    <cfRule type="cellIs" dxfId="894" priority="2612" operator="between">
      <formula>18</formula>
      <formula>25</formula>
    </cfRule>
    <cfRule type="cellIs" dxfId="893" priority="2613" operator="between">
      <formula>1</formula>
      <formula>6</formula>
    </cfRule>
    <cfRule type="cellIs" dxfId="892" priority="2614" operator="between">
      <formula>17</formula>
      <formula>25</formula>
    </cfRule>
    <cfRule type="cellIs" dxfId="891" priority="2615" operator="between">
      <formula>7</formula>
      <formula>16</formula>
    </cfRule>
    <cfRule type="cellIs" dxfId="890" priority="2616" operator="between">
      <formula>1</formula>
      <formula>6</formula>
    </cfRule>
  </conditionalFormatting>
  <conditionalFormatting sqref="Y44 N44">
    <cfRule type="cellIs" dxfId="889" priority="2609" operator="equal">
      <formula>16</formula>
    </cfRule>
  </conditionalFormatting>
  <conditionalFormatting sqref="G44">
    <cfRule type="cellIs" dxfId="888" priority="2608" operator="equal">
      <formula>"NR"</formula>
    </cfRule>
  </conditionalFormatting>
  <conditionalFormatting sqref="Y44 N44">
    <cfRule type="cellIs" dxfId="887" priority="2605" operator="between">
      <formula>16</formula>
      <formula>25</formula>
    </cfRule>
    <cfRule type="cellIs" dxfId="886" priority="2606" operator="between">
      <formula>9</formula>
      <formula>15</formula>
    </cfRule>
    <cfRule type="cellIs" dxfId="885" priority="2607" operator="between">
      <formula>1</formula>
      <formula>8</formula>
    </cfRule>
  </conditionalFormatting>
  <conditionalFormatting sqref="Y57 N57">
    <cfRule type="cellIs" dxfId="884" priority="2512" operator="between">
      <formula>16</formula>
      <formula>25</formula>
    </cfRule>
    <cfRule type="cellIs" dxfId="883" priority="2513" operator="between">
      <formula>9</formula>
      <formula>15</formula>
    </cfRule>
    <cfRule type="cellIs" dxfId="882" priority="2514" operator="between">
      <formula>1</formula>
      <formula>8</formula>
    </cfRule>
  </conditionalFormatting>
  <conditionalFormatting sqref="G57">
    <cfRule type="cellIs" dxfId="881" priority="2463" stopIfTrue="1" operator="equal">
      <formula>"NR"</formula>
    </cfRule>
    <cfRule type="cellIs" dxfId="880" priority="2464" stopIfTrue="1" operator="equal">
      <formula>"R"</formula>
    </cfRule>
  </conditionalFormatting>
  <conditionalFormatting sqref="Y57 N57">
    <cfRule type="cellIs" dxfId="879" priority="2421" operator="between">
      <formula>1</formula>
      <formula>10</formula>
    </cfRule>
    <cfRule type="cellIs" dxfId="878" priority="2422" operator="between">
      <formula>11</formula>
      <formula>17</formula>
    </cfRule>
    <cfRule type="cellIs" dxfId="877" priority="2423" operator="between">
      <formula>18</formula>
      <formula>25</formula>
    </cfRule>
    <cfRule type="cellIs" dxfId="876" priority="2424" operator="between">
      <formula>1</formula>
      <formula>6</formula>
    </cfRule>
    <cfRule type="cellIs" dxfId="875" priority="2425" operator="between">
      <formula>17</formula>
      <formula>25</formula>
    </cfRule>
    <cfRule type="cellIs" dxfId="874" priority="2426" operator="between">
      <formula>7</formula>
      <formula>16</formula>
    </cfRule>
    <cfRule type="cellIs" dxfId="873" priority="2427" operator="between">
      <formula>1</formula>
      <formula>6</formula>
    </cfRule>
  </conditionalFormatting>
  <conditionalFormatting sqref="Y57 N57">
    <cfRule type="cellIs" dxfId="872" priority="2420" operator="equal">
      <formula>16</formula>
    </cfRule>
  </conditionalFormatting>
  <conditionalFormatting sqref="G57">
    <cfRule type="cellIs" dxfId="871" priority="2419" operator="equal">
      <formula>"NR"</formula>
    </cfRule>
  </conditionalFormatting>
  <conditionalFormatting sqref="G60">
    <cfRule type="cellIs" dxfId="870" priority="2378" operator="equal">
      <formula>"NR"</formula>
    </cfRule>
  </conditionalFormatting>
  <conditionalFormatting sqref="N60 Y60">
    <cfRule type="cellIs" dxfId="869" priority="2375" operator="between">
      <formula>16</formula>
      <formula>25</formula>
    </cfRule>
    <cfRule type="cellIs" dxfId="868" priority="2376" operator="between">
      <formula>9</formula>
      <formula>15</formula>
    </cfRule>
    <cfRule type="cellIs" dxfId="867" priority="2377" operator="between">
      <formula>1</formula>
      <formula>8</formula>
    </cfRule>
  </conditionalFormatting>
  <conditionalFormatting sqref="G60">
    <cfRule type="cellIs" dxfId="866" priority="2343" stopIfTrue="1" operator="equal">
      <formula>"NR"</formula>
    </cfRule>
    <cfRule type="cellIs" dxfId="865" priority="2344" stopIfTrue="1" operator="equal">
      <formula>"R"</formula>
    </cfRule>
  </conditionalFormatting>
  <conditionalFormatting sqref="N60 Y60">
    <cfRule type="cellIs" dxfId="864" priority="2336" operator="between">
      <formula>1</formula>
      <formula>10</formula>
    </cfRule>
    <cfRule type="cellIs" dxfId="863" priority="2337" operator="between">
      <formula>11</formula>
      <formula>17</formula>
    </cfRule>
    <cfRule type="cellIs" dxfId="862" priority="2338" operator="between">
      <formula>18</formula>
      <formula>25</formula>
    </cfRule>
    <cfRule type="cellIs" dxfId="861" priority="2339" operator="between">
      <formula>1</formula>
      <formula>6</formula>
    </cfRule>
    <cfRule type="cellIs" dxfId="860" priority="2340" operator="between">
      <formula>17</formula>
      <formula>25</formula>
    </cfRule>
    <cfRule type="cellIs" dxfId="859" priority="2341" operator="between">
      <formula>7</formula>
      <formula>16</formula>
    </cfRule>
    <cfRule type="cellIs" dxfId="858" priority="2342" operator="between">
      <formula>1</formula>
      <formula>6</formula>
    </cfRule>
  </conditionalFormatting>
  <conditionalFormatting sqref="N60 Y60">
    <cfRule type="cellIs" dxfId="857" priority="2335" operator="equal">
      <formula>16</formula>
    </cfRule>
  </conditionalFormatting>
  <conditionalFormatting sqref="F18:F66">
    <cfRule type="containsText" dxfId="856" priority="4" operator="containsText" text="SA">
      <formula>NOT(ISERROR(SEARCH("SA",F18)))</formula>
    </cfRule>
    <cfRule type="containsText" dxfId="855" priority="5" operator="containsText" text="SE">
      <formula>NOT(ISERROR(SEARCH("SE",F18)))</formula>
    </cfRule>
    <cfRule type="containsText" dxfId="854" priority="6" operator="containsText" text="MA">
      <formula>NOT(ISERROR(SEARCH("MA",F18)))</formula>
    </cfRule>
  </conditionalFormatting>
  <dataValidations count="13">
    <dataValidation type="list" allowBlank="1" showInputMessage="1" showErrorMessage="1" sqref="G70 G77:G1598" xr:uid="{3E1A617C-BFA6-4744-A24D-2243FE84FCCE}">
      <formula1>_xlfn.IFS(#REF!="MA",$AJ$17:$AJ$17,#REF!="SE",$AH$17:$AH$17,#REF!="SA",$AH$17:$AH$17)</formula1>
    </dataValidation>
    <dataValidation type="list" allowBlank="1" showInputMessage="1" showErrorMessage="1" sqref="T70:T1598 T18:T67" xr:uid="{23F22AB7-88E9-4FD6-B189-2054813A55FA}">
      <formula1>$AR$17:$AR$17</formula1>
    </dataValidation>
    <dataValidation type="list" allowBlank="1" showInputMessage="1" showErrorMessage="1" sqref="P70:P1598 P18:P67" xr:uid="{85DD8C6C-EE9A-4904-AFBE-170500DC4830}">
      <formula1>$AV$17:$AV$17</formula1>
    </dataValidation>
    <dataValidation type="list" allowBlank="1" showInputMessage="1" showErrorMessage="1" sqref="I70 I77:I1598 I18:I67" xr:uid="{3F53653B-7E29-46C7-9AE5-C1628DE60355}">
      <formula1>INDIRECT($H18)</formula1>
    </dataValidation>
    <dataValidation type="list" allowBlank="1" showInputMessage="1" showErrorMessage="1" sqref="M70 M77:M1598 M18:M67" xr:uid="{A9B35406-E8D9-4A77-9E89-686E7AFAE433}">
      <formula1>"1, 2, 3, 4, 5"</formula1>
    </dataValidation>
    <dataValidation type="list" allowBlank="1" showInputMessage="1" showErrorMessage="1" sqref="G67" xr:uid="{6CCA798E-6FC4-4900-BB02-E1B82DA060CC}">
      <formula1>_xlfn.IFS(F67="MA",$AJ$17:$AJ$17,F67="SE",$AH$17:$AH$17,F67="SA",$AH$17:$AH$17)</formula1>
    </dataValidation>
    <dataValidation type="list" allowBlank="1" showInputMessage="1" showErrorMessage="1" sqref="L70 L77:L1598 L18:L67" xr:uid="{45A8D36E-7FA2-4CBD-BBE5-EE31F3F0B12D}">
      <formula1>"A, B, C, D, E"</formula1>
    </dataValidation>
    <dataValidation type="list" allowBlank="1" showInputMessage="1" showErrorMessage="1" sqref="R70:R1598 R18:R67" xr:uid="{E93FEDF9-42FD-4577-BFB6-1F520AEA5580}">
      <formula1>$AT$17:$AT$17</formula1>
    </dataValidation>
    <dataValidation type="list" allowBlank="1" showInputMessage="1" showErrorMessage="1" sqref="V66:V1598 V18:V64" xr:uid="{434D3BA7-A443-4268-880F-968ABFB035C6}">
      <formula1>$AP$17:$AP$17</formula1>
    </dataValidation>
    <dataValidation type="list" allowBlank="1" showInputMessage="1" showErrorMessage="1" sqref="H50:H66" xr:uid="{A29DB79A-CB8F-4BC2-A89D-297C553238F1}">
      <formula1>INDIRECT($F50:$F248)</formula1>
    </dataValidation>
    <dataValidation type="list" allowBlank="1" showInputMessage="1" showErrorMessage="1" sqref="H24:H49" xr:uid="{90877637-A46B-47EF-9D0F-8B2ACDFDAD2F}">
      <formula1>INDIRECT($F24:$F168)</formula1>
    </dataValidation>
    <dataValidation type="list" allowBlank="1" showInputMessage="1" showErrorMessage="1" sqref="X18:X1598" xr:uid="{5669C876-D712-49AE-A0E9-DA8EABEE1B69}">
      <formula1>$AN$17:$AN$17</formula1>
    </dataValidation>
    <dataValidation type="list" allowBlank="1" showInputMessage="1" showErrorMessage="1" sqref="H18:H23" xr:uid="{A37D76E0-365F-47CF-9AC6-BE83C3D37419}">
      <formula1>INDIRECT($F18:$F161)</formula1>
    </dataValidation>
  </dataValidations>
  <printOptions horizontalCentered="1"/>
  <pageMargins left="0.19685039370078741" right="0.19685039370078741" top="0.19685039370078741" bottom="0.19685039370078741" header="0.98425196850393704" footer="0.98425196850393704"/>
  <pageSetup paperSize="8" scale="26" fitToHeight="0" orientation="landscape" r:id="rId1"/>
  <headerFooter alignWithMargins="0"/>
  <rowBreaks count="1" manualBreakCount="1">
    <brk id="75" max="28" man="1"/>
  </rowBreaks>
  <colBreaks count="1" manualBreakCount="1">
    <brk id="29" max="1048575" man="1"/>
  </colBreaks>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0</xdr:col>
                <xdr:colOff>1114425</xdr:colOff>
                <xdr:row>1</xdr:row>
                <xdr:rowOff>66675</xdr:rowOff>
              </from>
              <to>
                <xdr:col>2</xdr:col>
                <xdr:colOff>1295400</xdr:colOff>
                <xdr:row>3</xdr:row>
                <xdr:rowOff>428625</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r:uid="{799644BD-9880-4DB3-9090-4B5A9027CFDD}">
          <x14:formula1>
            <xm:f>DATA!$D$6:$D$8</xm:f>
          </x14:formula1>
          <xm:sqref>F18:F66</xm:sqref>
        </x14:dataValidation>
        <x14:dataValidation type="list" allowBlank="1" showInputMessage="1" showErrorMessage="1" xr:uid="{431C226C-D1B8-4737-BB02-F560EF3F810E}">
          <x14:formula1>
            <xm:f>DATA!$F$6:$F$7</xm:f>
          </x14:formula1>
          <xm:sqref>G18:G66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6DDC4-9773-4D75-816A-AC84713A502F}">
  <sheetPr>
    <tabColor rgb="FF005050"/>
  </sheetPr>
  <dimension ref="A1:BA1606"/>
  <sheetViews>
    <sheetView showGridLines="0" view="pageBreakPreview" topLeftCell="A4" zoomScale="40" zoomScaleNormal="40" zoomScaleSheetLayoutView="40" workbookViewId="0">
      <selection activeCell="B18" sqref="B18:B27"/>
    </sheetView>
  </sheetViews>
  <sheetFormatPr baseColWidth="10" defaultColWidth="11.42578125" defaultRowHeight="15"/>
  <cols>
    <col min="1" max="1" width="36.5703125" style="211" customWidth="1"/>
    <col min="2" max="2" width="31.5703125" style="211" customWidth="1"/>
    <col min="3" max="3" width="47.7109375" style="319" customWidth="1"/>
    <col min="4" max="4" width="25.140625" style="211" customWidth="1"/>
    <col min="5" max="5" width="9.7109375" style="211" bestFit="1" customWidth="1"/>
    <col min="6" max="6" width="17" style="211" customWidth="1"/>
    <col min="7" max="7" width="47.5703125" style="211" customWidth="1"/>
    <col min="8" max="8" width="47.140625" style="211" customWidth="1"/>
    <col min="9" max="9" width="40.5703125" style="211" customWidth="1"/>
    <col min="10" max="10" width="44.5703125" style="211" customWidth="1"/>
    <col min="11" max="11" width="13.140625" style="211" customWidth="1"/>
    <col min="12" max="12" width="15.7109375" style="211" customWidth="1"/>
    <col min="13" max="13" width="21.5703125" style="211" customWidth="1"/>
    <col min="14" max="14" width="30.7109375" style="211" customWidth="1"/>
    <col min="15" max="15" width="13" style="211" customWidth="1"/>
    <col min="16" max="16" width="33.42578125" style="211" customWidth="1"/>
    <col min="17" max="17" width="13" style="211" customWidth="1"/>
    <col min="18" max="18" width="47.7109375" style="211" customWidth="1"/>
    <col min="19" max="19" width="21.7109375" style="211" customWidth="1"/>
    <col min="20" max="20" width="47" style="211" customWidth="1"/>
    <col min="21" max="21" width="70.140625" style="211" hidden="1" customWidth="1"/>
    <col min="22" max="22" width="47.7109375" style="211" customWidth="1"/>
    <col min="23" max="23" width="0.28515625" style="211" customWidth="1"/>
    <col min="24" max="24" width="24.42578125" style="211" customWidth="1"/>
    <col min="25" max="25" width="4.28515625" style="211" hidden="1" customWidth="1"/>
    <col min="26" max="26" width="36" style="211" customWidth="1"/>
    <col min="27" max="27" width="37.85546875" style="211" customWidth="1"/>
    <col min="28" max="28" width="48.85546875" style="211" customWidth="1"/>
    <col min="29" max="30" width="11.42578125" style="211"/>
    <col min="31" max="31" width="20.28515625" style="211" customWidth="1"/>
    <col min="32" max="32" width="16.85546875" style="211" customWidth="1"/>
    <col min="33" max="33" width="14.28515625" style="211" customWidth="1"/>
    <col min="34" max="44" width="11.42578125" style="211" customWidth="1"/>
    <col min="45" max="45" width="15.7109375" style="211" customWidth="1"/>
    <col min="46" max="46" width="9.140625" style="211" customWidth="1"/>
    <col min="47" max="47" width="0.5703125" style="211" customWidth="1"/>
    <col min="48" max="48" width="11.42578125" style="211" customWidth="1"/>
    <col min="49" max="16384" width="11.42578125" style="211"/>
  </cols>
  <sheetData>
    <row r="1" spans="1:53">
      <c r="A1" s="51" t="s">
        <v>6</v>
      </c>
      <c r="B1" s="51" t="s">
        <v>6</v>
      </c>
      <c r="C1" s="209" t="s">
        <v>6</v>
      </c>
      <c r="D1" s="51"/>
      <c r="E1" s="51"/>
      <c r="F1" s="51" t="s">
        <v>6</v>
      </c>
      <c r="G1" s="452"/>
      <c r="H1" s="452"/>
      <c r="I1" s="452"/>
      <c r="J1" s="452"/>
      <c r="K1" s="452"/>
      <c r="L1" s="452"/>
      <c r="M1" s="452"/>
      <c r="N1" s="51" t="s">
        <v>6</v>
      </c>
      <c r="O1" s="51"/>
      <c r="P1" s="51" t="s">
        <v>6</v>
      </c>
      <c r="Q1" s="51"/>
      <c r="R1" s="51" t="s">
        <v>6</v>
      </c>
      <c r="S1" s="51"/>
      <c r="T1" s="51" t="s">
        <v>6</v>
      </c>
      <c r="U1" s="51"/>
      <c r="V1" s="51" t="s">
        <v>6</v>
      </c>
      <c r="W1" s="51"/>
      <c r="X1" s="51" t="s">
        <v>6</v>
      </c>
      <c r="Y1" s="51" t="s">
        <v>6</v>
      </c>
      <c r="Z1" s="51" t="s">
        <v>6</v>
      </c>
      <c r="AA1" s="51" t="s">
        <v>6</v>
      </c>
      <c r="AB1" s="51" t="s">
        <v>6</v>
      </c>
    </row>
    <row r="2" spans="1:53" s="26" customFormat="1" ht="42" customHeight="1" thickBot="1">
      <c r="A2" s="453"/>
      <c r="B2" s="454"/>
      <c r="C2" s="459" t="s">
        <v>7</v>
      </c>
      <c r="D2" s="460"/>
      <c r="E2" s="460"/>
      <c r="F2" s="460"/>
      <c r="G2" s="460"/>
      <c r="H2" s="460"/>
      <c r="I2" s="460"/>
      <c r="J2" s="460"/>
      <c r="K2" s="460"/>
      <c r="L2" s="460"/>
      <c r="M2" s="460"/>
      <c r="N2" s="460"/>
      <c r="O2" s="460"/>
      <c r="P2" s="460"/>
      <c r="Q2" s="460"/>
      <c r="R2" s="460"/>
      <c r="S2" s="460"/>
      <c r="T2" s="460"/>
      <c r="U2" s="460"/>
      <c r="V2" s="460"/>
      <c r="W2" s="460"/>
      <c r="X2" s="460"/>
      <c r="Y2" s="460"/>
      <c r="Z2" s="461"/>
      <c r="AA2" s="57" t="s">
        <v>8</v>
      </c>
      <c r="AB2" s="212" t="s">
        <v>766</v>
      </c>
    </row>
    <row r="3" spans="1:53" s="26" customFormat="1" ht="42" customHeight="1">
      <c r="A3" s="455"/>
      <c r="B3" s="456"/>
      <c r="C3" s="462" t="s">
        <v>9</v>
      </c>
      <c r="D3" s="463"/>
      <c r="E3" s="463"/>
      <c r="F3" s="463"/>
      <c r="G3" s="463"/>
      <c r="H3" s="463"/>
      <c r="I3" s="463"/>
      <c r="J3" s="463"/>
      <c r="K3" s="463"/>
      <c r="L3" s="463"/>
      <c r="M3" s="463"/>
      <c r="N3" s="463"/>
      <c r="O3" s="463"/>
      <c r="P3" s="463"/>
      <c r="Q3" s="463"/>
      <c r="R3" s="463"/>
      <c r="S3" s="463"/>
      <c r="T3" s="463"/>
      <c r="U3" s="463"/>
      <c r="V3" s="463"/>
      <c r="W3" s="463"/>
      <c r="X3" s="463"/>
      <c r="Y3" s="463"/>
      <c r="Z3" s="463"/>
      <c r="AA3" s="58" t="s">
        <v>10</v>
      </c>
      <c r="AB3" s="213" t="s">
        <v>764</v>
      </c>
    </row>
    <row r="4" spans="1:53" s="26" customFormat="1" ht="42" customHeight="1" thickBot="1">
      <c r="A4" s="457"/>
      <c r="B4" s="458"/>
      <c r="C4" s="464"/>
      <c r="D4" s="465"/>
      <c r="E4" s="465"/>
      <c r="F4" s="465"/>
      <c r="G4" s="465"/>
      <c r="H4" s="465"/>
      <c r="I4" s="465"/>
      <c r="J4" s="465"/>
      <c r="K4" s="465"/>
      <c r="L4" s="465"/>
      <c r="M4" s="465"/>
      <c r="N4" s="465"/>
      <c r="O4" s="465"/>
      <c r="P4" s="465"/>
      <c r="Q4" s="465"/>
      <c r="R4" s="465"/>
      <c r="S4" s="465"/>
      <c r="T4" s="465"/>
      <c r="U4" s="465"/>
      <c r="V4" s="465"/>
      <c r="W4" s="465"/>
      <c r="X4" s="465"/>
      <c r="Y4" s="465"/>
      <c r="Z4" s="465"/>
      <c r="AA4" s="58" t="s">
        <v>11</v>
      </c>
      <c r="AB4" s="213" t="s">
        <v>763</v>
      </c>
    </row>
    <row r="5" spans="1:53" ht="21" customHeight="1">
      <c r="C5" s="211"/>
      <c r="E5" s="52"/>
      <c r="F5" s="52"/>
      <c r="G5" s="54"/>
      <c r="H5" s="216"/>
      <c r="I5" s="217"/>
      <c r="J5" s="217"/>
      <c r="K5" s="55"/>
      <c r="L5" s="55"/>
      <c r="M5" s="55"/>
      <c r="N5" s="55"/>
      <c r="O5" s="53"/>
      <c r="P5" s="53"/>
      <c r="Q5" s="53"/>
      <c r="R5" s="53"/>
      <c r="S5" s="53"/>
      <c r="T5" s="53"/>
      <c r="U5" s="53"/>
      <c r="V5" s="53"/>
      <c r="W5" s="53"/>
      <c r="X5" s="53"/>
      <c r="Y5" s="52"/>
      <c r="Z5" s="52"/>
      <c r="AA5" s="724"/>
      <c r="AB5" s="724"/>
      <c r="AC5" s="334"/>
      <c r="AF5" s="232"/>
      <c r="AG5" s="232"/>
      <c r="AH5" s="232"/>
      <c r="AI5" s="232"/>
      <c r="AJ5" s="232"/>
      <c r="AK5" s="232"/>
    </row>
    <row r="6" spans="1:53" ht="27.75" customHeight="1">
      <c r="C6" s="211"/>
      <c r="E6" s="52"/>
      <c r="F6" s="52"/>
      <c r="G6" s="54"/>
      <c r="H6" s="216"/>
      <c r="I6" s="217"/>
      <c r="J6" s="217"/>
      <c r="K6" s="55"/>
      <c r="L6" s="55"/>
      <c r="M6" s="55"/>
      <c r="N6" s="55"/>
      <c r="O6" s="53"/>
      <c r="P6" s="53"/>
      <c r="Q6" s="53"/>
      <c r="R6" s="53"/>
      <c r="S6" s="53"/>
      <c r="T6" s="53"/>
      <c r="U6" s="53"/>
      <c r="V6" s="53"/>
      <c r="W6" s="53"/>
      <c r="X6" s="53"/>
      <c r="Y6" s="52"/>
      <c r="Z6" s="52"/>
      <c r="AA6" s="705"/>
      <c r="AB6" s="705"/>
      <c r="AC6" s="335"/>
      <c r="AF6" s="232"/>
      <c r="AG6" s="232"/>
      <c r="AH6" s="232"/>
      <c r="AI6" s="232"/>
      <c r="AJ6" s="232"/>
      <c r="AK6" s="232"/>
    </row>
    <row r="7" spans="1:53" s="225" customFormat="1" ht="27.75" customHeight="1">
      <c r="E7" s="220"/>
      <c r="F7" s="220"/>
      <c r="G7" s="320"/>
      <c r="H7" s="321"/>
      <c r="I7" s="322"/>
      <c r="J7" s="322"/>
      <c r="K7" s="221"/>
      <c r="L7" s="221"/>
      <c r="M7" s="221"/>
      <c r="N7" s="221"/>
      <c r="O7" s="222"/>
      <c r="P7" s="222"/>
      <c r="Q7" s="222"/>
      <c r="R7" s="222"/>
      <c r="S7" s="222"/>
      <c r="T7" s="222"/>
      <c r="U7" s="222"/>
      <c r="V7" s="222"/>
      <c r="W7" s="222"/>
      <c r="X7" s="222"/>
      <c r="Y7" s="220"/>
      <c r="Z7" s="220"/>
      <c r="AA7" s="466" t="s">
        <v>14</v>
      </c>
      <c r="AB7" s="466"/>
      <c r="AC7" s="335"/>
      <c r="AF7" s="323"/>
      <c r="AG7" s="323"/>
      <c r="AH7" s="323"/>
      <c r="AI7" s="323"/>
      <c r="AJ7" s="323"/>
      <c r="AK7" s="323"/>
    </row>
    <row r="8" spans="1:53" s="225" customFormat="1" ht="27.75" customHeight="1">
      <c r="A8" s="219" t="s">
        <v>12</v>
      </c>
      <c r="B8" s="476" t="s">
        <v>765</v>
      </c>
      <c r="C8" s="476"/>
      <c r="D8" s="476"/>
      <c r="E8" s="220"/>
      <c r="F8" s="220"/>
      <c r="G8" s="481" t="s">
        <v>13</v>
      </c>
      <c r="H8" s="481"/>
      <c r="I8" s="482"/>
      <c r="J8" s="483"/>
      <c r="K8" s="482"/>
      <c r="L8" s="482"/>
      <c r="M8" s="482"/>
      <c r="N8" s="221"/>
      <c r="O8" s="222"/>
      <c r="P8" s="222"/>
      <c r="Q8" s="222"/>
      <c r="R8" s="222"/>
      <c r="S8" s="222"/>
      <c r="T8" s="222"/>
      <c r="U8" s="222"/>
      <c r="V8" s="222"/>
      <c r="W8" s="222"/>
      <c r="X8" s="222"/>
      <c r="Y8" s="220"/>
      <c r="Z8" s="220"/>
      <c r="AA8" s="474" t="s">
        <v>18</v>
      </c>
      <c r="AB8" s="474"/>
      <c r="AC8" s="335"/>
      <c r="AF8" s="323"/>
      <c r="AG8" s="323"/>
      <c r="AH8" s="323"/>
      <c r="AI8" s="323"/>
      <c r="AJ8" s="323"/>
      <c r="AK8" s="323"/>
    </row>
    <row r="9" spans="1:53" s="225" customFormat="1" ht="27.75" customHeight="1">
      <c r="A9" s="484" t="s">
        <v>15</v>
      </c>
      <c r="B9" s="476" t="s">
        <v>1185</v>
      </c>
      <c r="C9" s="476"/>
      <c r="D9" s="476"/>
      <c r="E9" s="220"/>
      <c r="F9" s="220"/>
      <c r="G9" s="467" t="s">
        <v>16</v>
      </c>
      <c r="H9" s="486" t="s">
        <v>1186</v>
      </c>
      <c r="I9" s="486"/>
      <c r="J9" s="226" t="s">
        <v>17</v>
      </c>
      <c r="K9" s="468" t="s">
        <v>1187</v>
      </c>
      <c r="L9" s="477"/>
      <c r="M9" s="477"/>
      <c r="N9" s="221"/>
      <c r="O9" s="222"/>
      <c r="P9" s="222"/>
      <c r="Q9" s="222"/>
      <c r="R9" s="222"/>
      <c r="S9" s="222"/>
      <c r="T9" s="222"/>
      <c r="U9" s="222"/>
      <c r="V9" s="222"/>
      <c r="W9" s="222"/>
      <c r="X9" s="222"/>
      <c r="Y9" s="220"/>
      <c r="Z9" s="220"/>
      <c r="AA9" s="474" t="s">
        <v>20</v>
      </c>
      <c r="AB9" s="474"/>
      <c r="AC9" s="336"/>
      <c r="AF9" s="323"/>
      <c r="AG9" s="323"/>
      <c r="AH9" s="323"/>
      <c r="AI9" s="323"/>
      <c r="AJ9" s="323"/>
      <c r="AK9" s="323"/>
    </row>
    <row r="10" spans="1:53" s="225" customFormat="1" ht="27.75" customHeight="1">
      <c r="A10" s="484"/>
      <c r="B10" s="476"/>
      <c r="C10" s="476"/>
      <c r="D10" s="476"/>
      <c r="E10" s="220"/>
      <c r="F10" s="220"/>
      <c r="G10" s="485"/>
      <c r="H10" s="486"/>
      <c r="I10" s="486"/>
      <c r="J10" s="226" t="s">
        <v>19</v>
      </c>
      <c r="K10" s="468" t="s">
        <v>1187</v>
      </c>
      <c r="L10" s="477"/>
      <c r="M10" s="477"/>
      <c r="N10" s="221"/>
      <c r="O10" s="222"/>
      <c r="P10" s="222"/>
      <c r="Q10" s="222"/>
      <c r="R10" s="222"/>
      <c r="S10" s="222"/>
      <c r="T10" s="222"/>
      <c r="U10" s="222"/>
      <c r="V10" s="222"/>
      <c r="W10" s="222"/>
      <c r="X10" s="222"/>
      <c r="Y10" s="220"/>
      <c r="Z10" s="220"/>
      <c r="AA10" s="474" t="s">
        <v>23</v>
      </c>
      <c r="AB10" s="474"/>
      <c r="AC10" s="337"/>
      <c r="AF10" s="323"/>
      <c r="AG10" s="323"/>
      <c r="AH10" s="323"/>
      <c r="AI10" s="323"/>
      <c r="AJ10" s="323"/>
      <c r="AK10" s="323"/>
    </row>
    <row r="11" spans="1:53" ht="21" customHeight="1">
      <c r="A11" s="219" t="s">
        <v>21</v>
      </c>
      <c r="B11" s="476" t="s">
        <v>1505</v>
      </c>
      <c r="C11" s="476"/>
      <c r="D11" s="476"/>
      <c r="E11" s="52"/>
      <c r="F11" s="52"/>
      <c r="G11" s="485"/>
      <c r="H11" s="486"/>
      <c r="I11" s="486"/>
      <c r="J11" s="226" t="s">
        <v>22</v>
      </c>
      <c r="K11" s="468" t="s">
        <v>1489</v>
      </c>
      <c r="L11" s="477"/>
      <c r="M11" s="477"/>
      <c r="N11" s="55"/>
      <c r="O11" s="53"/>
      <c r="P11" s="53"/>
      <c r="Q11" s="53"/>
      <c r="R11" s="53"/>
      <c r="S11" s="53"/>
      <c r="T11" s="53"/>
      <c r="U11" s="53"/>
      <c r="V11" s="53"/>
      <c r="W11" s="53"/>
      <c r="X11" s="53"/>
      <c r="Y11" s="52"/>
      <c r="Z11" s="52"/>
      <c r="AA11" s="474" t="s">
        <v>25</v>
      </c>
      <c r="AB11" s="474"/>
      <c r="AF11" s="232"/>
      <c r="AG11" s="232"/>
      <c r="AH11" s="232"/>
      <c r="AI11" s="232"/>
      <c r="AJ11" s="232"/>
      <c r="AK11" s="232"/>
    </row>
    <row r="12" spans="1:53" ht="21" customHeight="1">
      <c r="A12" s="227"/>
      <c r="B12" s="228"/>
      <c r="C12" s="228"/>
      <c r="D12" s="228"/>
      <c r="E12" s="52"/>
      <c r="F12" s="52"/>
      <c r="G12" s="485"/>
      <c r="H12" s="486"/>
      <c r="I12" s="486"/>
      <c r="J12" s="478" t="s">
        <v>154</v>
      </c>
      <c r="K12" s="469"/>
      <c r="L12" s="479"/>
      <c r="M12" s="55"/>
      <c r="N12" s="55"/>
      <c r="O12" s="53"/>
      <c r="P12" s="53"/>
      <c r="Q12" s="53"/>
      <c r="R12" s="53"/>
      <c r="S12" s="53"/>
      <c r="T12" s="53"/>
      <c r="U12" s="53"/>
      <c r="V12" s="53"/>
      <c r="W12" s="53"/>
      <c r="X12" s="53"/>
      <c r="Y12" s="52"/>
      <c r="Z12" s="52"/>
      <c r="AA12" s="474" t="s">
        <v>26</v>
      </c>
      <c r="AB12" s="474"/>
      <c r="AF12" s="232"/>
      <c r="AG12" s="232"/>
      <c r="AH12" s="232"/>
      <c r="AI12" s="232"/>
      <c r="AJ12" s="232"/>
      <c r="AK12" s="232"/>
    </row>
    <row r="13" spans="1:53" ht="21" customHeight="1">
      <c r="A13" s="227"/>
      <c r="B13" s="228"/>
      <c r="C13" s="228"/>
      <c r="D13" s="228"/>
      <c r="E13" s="52"/>
      <c r="F13" s="52"/>
      <c r="G13" s="467" t="s">
        <v>24</v>
      </c>
      <c r="H13" s="468" t="s">
        <v>1506</v>
      </c>
      <c r="I13" s="468"/>
      <c r="J13" s="55" t="s">
        <v>6</v>
      </c>
      <c r="K13" s="469" t="s">
        <v>6</v>
      </c>
      <c r="L13" s="470"/>
      <c r="M13" s="470"/>
      <c r="N13" s="55"/>
      <c r="O13" s="53"/>
      <c r="P13" s="53"/>
      <c r="Q13" s="53"/>
      <c r="R13" s="53"/>
      <c r="S13" s="53"/>
      <c r="T13" s="53"/>
      <c r="U13" s="53"/>
      <c r="V13" s="53"/>
      <c r="W13" s="53"/>
      <c r="X13" s="53"/>
      <c r="Y13" s="52"/>
      <c r="Z13" s="52"/>
      <c r="AA13" s="52"/>
      <c r="AF13" s="232"/>
      <c r="AG13" s="232"/>
      <c r="AH13" s="232"/>
      <c r="AI13" s="232"/>
      <c r="AJ13" s="232"/>
      <c r="AK13" s="232"/>
    </row>
    <row r="14" spans="1:53" ht="21" customHeight="1">
      <c r="A14" s="227"/>
      <c r="B14" s="228"/>
      <c r="C14" s="228"/>
      <c r="D14" s="229"/>
      <c r="E14" s="52"/>
      <c r="F14" s="52"/>
      <c r="G14" s="467"/>
      <c r="H14" s="468"/>
      <c r="I14" s="468"/>
      <c r="J14" s="55" t="s">
        <v>6</v>
      </c>
      <c r="K14" s="56" t="s">
        <v>6</v>
      </c>
      <c r="L14" s="56" t="s">
        <v>6</v>
      </c>
      <c r="M14" s="56" t="s">
        <v>6</v>
      </c>
      <c r="N14" s="55"/>
      <c r="O14" s="53"/>
      <c r="P14" s="53"/>
      <c r="Q14" s="53"/>
      <c r="R14" s="53"/>
      <c r="S14" s="53"/>
      <c r="T14" s="53"/>
      <c r="U14" s="53"/>
      <c r="V14" s="53"/>
      <c r="W14" s="53"/>
      <c r="X14" s="53"/>
      <c r="Y14" s="52"/>
      <c r="Z14" s="52"/>
      <c r="AA14" s="52"/>
      <c r="AF14" s="232"/>
      <c r="AG14" s="232"/>
      <c r="AH14" s="232"/>
      <c r="AI14" s="232"/>
      <c r="AJ14" s="232"/>
      <c r="AK14" s="232"/>
    </row>
    <row r="15" spans="1:53" ht="21">
      <c r="A15" s="52"/>
      <c r="B15" s="52"/>
      <c r="C15" s="52"/>
      <c r="D15" s="52"/>
      <c r="E15" s="52"/>
      <c r="F15" s="52"/>
      <c r="G15" s="52"/>
      <c r="H15" s="52"/>
      <c r="I15" s="52"/>
      <c r="J15" s="52"/>
      <c r="K15" s="52" t="s">
        <v>27</v>
      </c>
      <c r="L15" s="52"/>
      <c r="M15" s="52"/>
      <c r="N15" s="52"/>
      <c r="O15" s="53"/>
      <c r="P15" s="53"/>
      <c r="Q15" s="53"/>
      <c r="R15" s="53"/>
      <c r="S15" s="53"/>
      <c r="T15" s="53"/>
      <c r="U15" s="53"/>
      <c r="V15" s="53"/>
      <c r="W15" s="53"/>
      <c r="X15" s="53"/>
      <c r="Y15" s="52"/>
      <c r="Z15" s="52"/>
      <c r="AA15" s="52"/>
      <c r="AB15" s="52"/>
      <c r="AC15" s="52"/>
      <c r="AF15" s="232"/>
      <c r="AG15" s="232"/>
      <c r="AH15" s="232"/>
      <c r="AI15" s="232"/>
      <c r="AJ15" s="232"/>
      <c r="AK15" s="232"/>
    </row>
    <row r="16" spans="1:53" s="232" customFormat="1" ht="21">
      <c r="A16" s="494" t="s">
        <v>3</v>
      </c>
      <c r="B16" s="496" t="s">
        <v>4</v>
      </c>
      <c r="C16" s="498" t="s">
        <v>5</v>
      </c>
      <c r="D16" s="487" t="s">
        <v>28</v>
      </c>
      <c r="E16" s="487" t="s">
        <v>29</v>
      </c>
      <c r="F16" s="501" t="s">
        <v>30</v>
      </c>
      <c r="G16" s="487" t="s">
        <v>31</v>
      </c>
      <c r="H16" s="487" t="s">
        <v>32</v>
      </c>
      <c r="I16" s="487" t="s">
        <v>33</v>
      </c>
      <c r="J16" s="489" t="s">
        <v>34</v>
      </c>
      <c r="K16" s="491" t="s">
        <v>35</v>
      </c>
      <c r="L16" s="492"/>
      <c r="M16" s="493"/>
      <c r="N16" s="491" t="s">
        <v>14</v>
      </c>
      <c r="O16" s="492"/>
      <c r="P16" s="492"/>
      <c r="Q16" s="492"/>
      <c r="R16" s="492"/>
      <c r="S16" s="492"/>
      <c r="T16" s="492"/>
      <c r="U16" s="492"/>
      <c r="V16" s="492"/>
      <c r="W16" s="493"/>
      <c r="X16" s="491" t="s">
        <v>36</v>
      </c>
      <c r="Y16" s="492"/>
      <c r="Z16" s="493"/>
      <c r="AA16" s="515" t="s">
        <v>37</v>
      </c>
      <c r="AB16" s="515" t="s">
        <v>38</v>
      </c>
      <c r="AF16" s="232" t="s">
        <v>39</v>
      </c>
      <c r="AW16" s="211"/>
      <c r="AX16" s="211"/>
      <c r="AY16" s="211"/>
      <c r="AZ16" s="211"/>
      <c r="BA16" s="211"/>
    </row>
    <row r="17" spans="1:53" s="243" customFormat="1" ht="58.5" customHeight="1">
      <c r="A17" s="729"/>
      <c r="B17" s="730"/>
      <c r="C17" s="731"/>
      <c r="D17" s="727"/>
      <c r="E17" s="727"/>
      <c r="F17" s="732"/>
      <c r="G17" s="727"/>
      <c r="H17" s="727"/>
      <c r="I17" s="727"/>
      <c r="J17" s="728"/>
      <c r="K17" s="233" t="s">
        <v>40</v>
      </c>
      <c r="L17" s="233" t="s">
        <v>41</v>
      </c>
      <c r="M17" s="233" t="s">
        <v>42</v>
      </c>
      <c r="N17" s="234" t="s">
        <v>18</v>
      </c>
      <c r="O17" s="234" t="s">
        <v>43</v>
      </c>
      <c r="P17" s="234" t="s">
        <v>20</v>
      </c>
      <c r="Q17" s="234" t="s">
        <v>43</v>
      </c>
      <c r="R17" s="234" t="s">
        <v>44</v>
      </c>
      <c r="S17" s="234" t="s">
        <v>45</v>
      </c>
      <c r="T17" s="234" t="s">
        <v>46</v>
      </c>
      <c r="U17" s="234"/>
      <c r="V17" s="234" t="s">
        <v>47</v>
      </c>
      <c r="W17" s="235" t="s">
        <v>43</v>
      </c>
      <c r="X17" s="233" t="s">
        <v>42</v>
      </c>
      <c r="Y17" s="236" t="s">
        <v>48</v>
      </c>
      <c r="Z17" s="236" t="s">
        <v>49</v>
      </c>
      <c r="AA17" s="516" t="s">
        <v>50</v>
      </c>
      <c r="AB17" s="516"/>
      <c r="AE17" s="232"/>
      <c r="AF17" s="241">
        <v>0.99</v>
      </c>
      <c r="AG17" s="241" t="s">
        <v>51</v>
      </c>
      <c r="AH17" s="241"/>
      <c r="AI17" s="241" t="s">
        <v>52</v>
      </c>
      <c r="AJ17" s="241"/>
      <c r="AK17" s="241"/>
      <c r="AL17" s="241"/>
      <c r="AM17" s="242">
        <v>0.05</v>
      </c>
      <c r="AN17" s="241"/>
      <c r="AO17" s="242" t="s">
        <v>53</v>
      </c>
      <c r="AP17" s="241"/>
      <c r="AQ17" s="242" t="s">
        <v>53</v>
      </c>
      <c r="AR17" s="241"/>
      <c r="AS17" s="242">
        <v>0.65</v>
      </c>
      <c r="AT17" s="241"/>
      <c r="AU17" s="242">
        <v>0.9</v>
      </c>
      <c r="AV17" s="241"/>
      <c r="AW17" s="211"/>
      <c r="AX17" s="211"/>
      <c r="AY17" s="211"/>
      <c r="AZ17" s="211"/>
      <c r="BA17" s="211"/>
    </row>
    <row r="18" spans="1:53" ht="57" customHeight="1">
      <c r="A18" s="725" t="s">
        <v>1172</v>
      </c>
      <c r="B18" s="726" t="s">
        <v>1174</v>
      </c>
      <c r="C18" s="252" t="s">
        <v>814</v>
      </c>
      <c r="D18" s="252" t="s">
        <v>1175</v>
      </c>
      <c r="E18" s="185" t="s">
        <v>0</v>
      </c>
      <c r="F18" s="297" t="s">
        <v>51</v>
      </c>
      <c r="G18" s="247" t="s">
        <v>71</v>
      </c>
      <c r="H18" s="248" t="s">
        <v>72</v>
      </c>
      <c r="I18" s="248" t="str">
        <f>IF(OR(E18="SE",E18="SA"),VLOOKUP(H18,'Tabla de Peligros y Riesgo'!$C$2:$E$227,2,FALSE),VLOOKUP(H18,'LISTA DE ASPECTOS - IMPACTOS'!$D$3:$F$72,2,FALSE))</f>
        <v>Contagio</v>
      </c>
      <c r="J18" s="248" t="str">
        <f>IF(OR(E18="SE",E18="SA"),VLOOKUP(H18,'Tabla de Peligros y Riesgo'!$C$2:$E$227,3,FALSE),VLOOKUP(H18,'LISTA DE ASPECTOS - IMPACTOS'!$D$3:$F$72,3,FALSE))</f>
        <v xml:space="preserve">Infección/Muerte </v>
      </c>
      <c r="K18" s="250" t="s">
        <v>90</v>
      </c>
      <c r="L18" s="248">
        <v>2</v>
      </c>
      <c r="M18" s="251">
        <f t="shared" ref="M18:M57" si="0">IF(CONCATENATE(L18,K18)="1A",1,IF(CONCATENATE(L18,K18)="1B",2,IF(CONCATENATE(L18,K18)="2A",3,IF(CONCATENATE(L18,K18)="1C",4,IF(CONCATENATE(L18,K18)="2B",5,IF(CONCATENATE(L18,K18)="3A",6,IF(CONCATENATE(L18,K18)="1D",7,IF(CONCATENATE(L18,K18)="2C",8,IF(CONCATENATE(L18,K18)="3B",9,IF(CONCATENATE(L18,K18)="4A",10,IF(CONCATENATE(L18,K18)="1E",11,IF(CONCATENATE(L18,K18)="2D",12,IF(CONCATENATE(L18,K18)="3C",13,IF(CONCATENATE(L18,K18)="4B",14,IF(CONCATENATE(L18,K18)="5A",15,IF(CONCATENATE(L18,K18)="2E",16,IF(CONCATENATE(L18,K18)="3D",17,IF(CONCATENATE(L18,K18)="4C",18,IF(CONCATENATE(L18,K18)="5B",19,IF(CONCATENATE(L18,K18)="3E",20,IF(CONCATENATE(L18,K18)="4D",21,IF(CONCATENATE(L18,K18)="5C",22,IF(CONCATENATE(L18,K18)="4E",23,IF(CONCATENATE(L18,K18)="5D",24,IF(CONCATENATE(L18,K18)="5E",25,"")))))))))))))))))))))))))</f>
        <v>5</v>
      </c>
      <c r="N18" s="248"/>
      <c r="O18" s="252"/>
      <c r="P18" s="248"/>
      <c r="Q18" s="252"/>
      <c r="R18" s="248" t="s">
        <v>1190</v>
      </c>
      <c r="S18" s="248" t="s">
        <v>53</v>
      </c>
      <c r="T18" s="253" t="s">
        <v>1480</v>
      </c>
      <c r="U18" s="252">
        <v>0.35</v>
      </c>
      <c r="V18" s="253" t="s">
        <v>1196</v>
      </c>
      <c r="W18" s="255">
        <v>0.15</v>
      </c>
      <c r="X18" s="251">
        <f t="shared" ref="X18:X57" si="1">M18</f>
        <v>5</v>
      </c>
      <c r="Y18" s="298">
        <f t="shared" ref="Y18:Y25" si="2">IF(M18&gt;=16,MAX(N18:S18),IF(M18&lt;16,MAX(N18:W18)))</f>
        <v>0.35</v>
      </c>
      <c r="Z18" s="251">
        <f t="array" ref="Z18">_xlfn.IFS(AND(X18=1,N18&lt;&gt;0),25,AND(X18=1,P18&lt;&gt;0),21,AND(X18=1,S18="ALTO"),16,AND(X18=1,S18="BAJO"),11,AND(X18=1,T18&lt;&gt;0),2,AND(X18=2,N18&lt;&gt;0),25,AND(X18=2,P18&lt;&gt;0),21,AND(X18=2,S18="ALTO"),16,AND(X18=2,S18="BAJO"),11,AND(X18=2,T18&lt;&gt;0),4,AND(X18=3,N18&lt;&gt;0),25,AND(X18=3,P18&lt;&gt;0),21,AND(X18=3,S18="ALTO"),16,AND(X18=3,S18="BAJO"),12,AND(X18=3,T18&lt;&gt;0),5,AND(X18=4,N18&lt;&gt;0),25,AND(X18=4,P18&lt;&gt;0),13,AND(X18=4,S18="ALTO"),16,AND(X18=4,S18="BAJO"),14,AND(X18=4,T18&lt;&gt;0),7,AND(X18=5,N18&lt;&gt;0),25,AND(X18=5,P18&lt;&gt;0),21,AND(X18=5,S18="ALTO"),16,AND(X18=5,S18="BAJO"),12,AND(X18=5,T18&lt;&gt;0),8,AND(X18=6,N18&lt;&gt;0),25,AND(X18=6,P18&lt;&gt;0),21,AND(X18=6,S18="ALTO"),20,AND(X18=6,S18="BAJO"),17,AND(X18=6,T18&lt;&gt;0),6,AND(X18=7,N18&lt;&gt;0),25,AND(X18=7,P18&lt;&gt;0),23,AND(X18=7,S18="ALTO"),16,AND(X18=7,S18="BAJO"),11,AND(X18=7,T18&lt;&gt;0),7,AND(X18=8,N18&lt;&gt;0),25,AND(X18=8,P18&lt;&gt;0),21,AND(X18=8,S18="ALTO"),16,AND(X18=8,S18="BAJO"),12,AND(X18=8,T18&lt;&gt;0),8,AND(X18=9,N18&lt;&gt;0),25,AND(X18=9,P18&lt;&gt;0),21,AND(X18=9,S18="ALTO"),20,AND(X18=9,S18="BAJO"),17,AND(X18=9,T18&lt;&gt;0),13,AND(X18=10,N18&lt;&gt;0),25,AND(X18=10,P18&lt;&gt;0),22,AND(X18=10,S18="ALTO"),21,AND(X18=10,S18="BAJO"),18,AND(X18=10,T18&lt;&gt;0),18,AND(X18=11,N18&lt;&gt;0),25,AND(X18=11,P18&lt;&gt;0),23,AND(X18=11,S18="ALTO"),20,AND(X18=11,S18="BAJO"),16,AND(X18=11,T18&lt;&gt;0),11,AND(X18=12,N18&lt;&gt;0),25,AND(X18=12,P18&lt;&gt;0),23,AND(X18=12,S18="ALTO"),20,AND(X18=12,S18="BAJO"),16,AND(X18=12,T18&lt;&gt;0),12,AND(X18=13,N18&lt;&gt;0),25,AND(X18=13,P18&lt;&gt;0),21,AND(X18=13,S18="ALTO"),20,AND(X18=13,S18="BAJO"),17,AND(X18=13,T18&lt;&gt;0),17,AND(X18=14,N18&lt;&gt;0),25,AND(X18=14,P18&lt;&gt;0),24,AND(X18=14,S18="ALTO"),23,AND(X18=14,S18="BAJO"),21,AND(X18=14,T18&lt;&gt;0),18,AND(X18=15,N18&lt;&gt;0),25,AND(X18=15,P18&lt;&gt;0),24,AND(X18=15,S18="ALTO"),22,AND(X18=15,S18="BAJO"),19,AND(X18=15,T18&lt;&gt;0),19,AND(X18=16,N18&lt;&gt;0),25,AND(X18=16,P18&lt;&gt;0),23,AND(X18=16,S18="ALTO"),23,AND(X18=16,S18="BAJO"),23,AND(X18=16,T18&lt;&gt;0),20,AND(X18=17,N18&lt;&gt;0),25,AND(X18=17,P18&lt;&gt;0),24,AND(X18=17,S18="ALTO"),23,AND(X18=17,S18="BAJO"),21,AND(X18=17,T18&lt;&gt;0),20,AND(X18=18,N18&lt;&gt;0),25,AND(X18=18,P18&lt;&gt;0),24,AND(X18=18,S18="ALTO"),23,AND(X18=18,S18="BAJO"),22,AND(X18=18,T18&lt;&gt;0),21,AND(X18=19,N18&lt;&gt;0),25,AND(X18=19,P18&lt;&gt;0),25,AND(X18=19,S18="ALTO"),24,AND(X18=19,S18="BAJO"),22,AND(X18=19,T18&lt;&gt;0),22,AND(X18&lt;&gt;0,V18&lt;&gt;0),X18,TRUE,"FALSO")</f>
        <v>16</v>
      </c>
      <c r="AA18" s="50"/>
      <c r="AB18" s="50"/>
      <c r="AC18" s="719"/>
      <c r="AD18" s="720"/>
      <c r="AE18" s="720"/>
      <c r="AM18" s="266"/>
      <c r="AO18" s="266"/>
      <c r="AQ18" s="266"/>
      <c r="AS18" s="266"/>
      <c r="AU18" s="266"/>
    </row>
    <row r="19" spans="1:53" ht="57" customHeight="1">
      <c r="A19" s="725"/>
      <c r="B19" s="726"/>
      <c r="C19" s="281" t="s">
        <v>814</v>
      </c>
      <c r="D19" s="252" t="s">
        <v>1175</v>
      </c>
      <c r="E19" s="185" t="s">
        <v>2</v>
      </c>
      <c r="F19" s="297" t="s">
        <v>52</v>
      </c>
      <c r="G19" s="247" t="s">
        <v>531</v>
      </c>
      <c r="H19" s="248" t="s">
        <v>543</v>
      </c>
      <c r="I19" s="248" t="str">
        <f>IF(OR(E19="SE",E19="SA"),VLOOKUP(H19,'Tabla de Peligros y Riesgo'!$C$2:$E$227,2,FALSE),VLOOKUP(H19,'LISTA DE ASPECTOS - IMPACTOS'!$D$3:$F$72,2,FALSE))</f>
        <v>Alteración de la calidad de suelo/agua</v>
      </c>
      <c r="J19" s="248" t="str">
        <f>IF(OR(E19="SE",E19="SA"),VLOOKUP(H19,'Tabla de Peligros y Riesgo'!$C$2:$E$227,3,FALSE),VLOOKUP(H19,'LISTA DE ASPECTOS - IMPACTOS'!$D$3:$F$72,3,FALSE))</f>
        <v>Potencial afectación a la calidad ambiental del suelo, agua, aire, flora y fauna</v>
      </c>
      <c r="K19" s="250" t="s">
        <v>65</v>
      </c>
      <c r="L19" s="248">
        <v>2</v>
      </c>
      <c r="M19" s="251">
        <f t="shared" si="0"/>
        <v>12</v>
      </c>
      <c r="N19" s="248"/>
      <c r="O19" s="252"/>
      <c r="P19" s="248"/>
      <c r="Q19" s="252"/>
      <c r="R19" s="248" t="s">
        <v>1193</v>
      </c>
      <c r="S19" s="248" t="s">
        <v>59</v>
      </c>
      <c r="T19" s="330" t="s">
        <v>1194</v>
      </c>
      <c r="U19" s="252"/>
      <c r="V19" s="253"/>
      <c r="W19" s="255"/>
      <c r="X19" s="251">
        <f t="shared" si="1"/>
        <v>12</v>
      </c>
      <c r="Y19" s="298">
        <f t="shared" si="2"/>
        <v>0</v>
      </c>
      <c r="Z19" s="251">
        <f t="array" ref="Z19">_xlfn.IFS(AND(X19=1,N19&lt;&gt;0),25,AND(X19=1,P19&lt;&gt;0),21,AND(X19=1,S19="ALTO"),16,AND(X19=1,S19="BAJO"),11,AND(X19=1,T19&lt;&gt;0),2,AND(X19=2,N19&lt;&gt;0),25,AND(X19=2,P19&lt;&gt;0),21,AND(X19=2,S19="ALTO"),16,AND(X19=2,S19="BAJO"),11,AND(X19=2,T19&lt;&gt;0),4,AND(X19=3,N19&lt;&gt;0),25,AND(X19=3,P19&lt;&gt;0),21,AND(X19=3,S19="ALTO"),16,AND(X19=3,S19="BAJO"),12,AND(X19=3,T19&lt;&gt;0),5,AND(X19=4,N19&lt;&gt;0),25,AND(X19=4,P19&lt;&gt;0),13,AND(X19=4,S19="ALTO"),16,AND(X19=4,S19="BAJO"),14,AND(X19=4,T19&lt;&gt;0),7,AND(X19=5,N19&lt;&gt;0),25,AND(X19=5,P19&lt;&gt;0),21,AND(X19=5,S19="ALTO"),16,AND(X19=5,S19="BAJO"),12,AND(X19=5,T19&lt;&gt;0),8,AND(X19=6,N19&lt;&gt;0),25,AND(X19=6,P19&lt;&gt;0),21,AND(X19=6,S19="ALTO"),20,AND(X19=6,S19="BAJO"),17,AND(X19=6,T19&lt;&gt;0),6,AND(X19=7,N19&lt;&gt;0),25,AND(X19=7,P19&lt;&gt;0),23,AND(X19=7,S19="ALTO"),16,AND(X19=7,S19="BAJO"),11,AND(X19=7,T19&lt;&gt;0),7,AND(X19=8,N19&lt;&gt;0),25,AND(X19=8,P19&lt;&gt;0),21,AND(X19=8,S19="ALTO"),16,AND(X19=8,S19="BAJO"),12,AND(X19=8,T19&lt;&gt;0),8,AND(X19=9,N19&lt;&gt;0),25,AND(X19=9,P19&lt;&gt;0),21,AND(X19=9,S19="ALTO"),20,AND(X19=9,S19="BAJO"),17,AND(X19=9,T19&lt;&gt;0),13,AND(X19=10,N19&lt;&gt;0),25,AND(X19=10,P19&lt;&gt;0),22,AND(X19=10,S19="ALTO"),21,AND(X19=10,S19="BAJO"),18,AND(X19=10,T19&lt;&gt;0),18,AND(X19=11,N19&lt;&gt;0),25,AND(X19=11,P19&lt;&gt;0),23,AND(X19=11,S19="ALTO"),20,AND(X19=11,S19="BAJO"),16,AND(X19=11,T19&lt;&gt;0),11,AND(X19=12,N19&lt;&gt;0),25,AND(X19=12,P19&lt;&gt;0),23,AND(X19=12,S19="ALTO"),20,AND(X19=12,S19="BAJO"),16,AND(X19=12,T19&lt;&gt;0),12,AND(X19=13,N19&lt;&gt;0),25,AND(X19=13,P19&lt;&gt;0),21,AND(X19=13,S19="ALTO"),20,AND(X19=13,S19="BAJO"),17,AND(X19=13,T19&lt;&gt;0),17,AND(X19=14,N19&lt;&gt;0),25,AND(X19=14,P19&lt;&gt;0),24,AND(X19=14,S19="ALTO"),23,AND(X19=14,S19="BAJO"),21,AND(X19=14,T19&lt;&gt;0),18,AND(X19=15,N19&lt;&gt;0),25,AND(X19=15,P19&lt;&gt;0),24,AND(X19=15,S19="ALTO"),22,AND(X19=15,S19="BAJO"),19,AND(X19=15,T19&lt;&gt;0),19,AND(X19=16,N19&lt;&gt;0),25,AND(X19=16,P19&lt;&gt;0),23,AND(X19=16,S19="ALTO"),23,AND(X19=16,S19="BAJO"),23,AND(X19=16,T19&lt;&gt;0),20,AND(X19=17,N19&lt;&gt;0),25,AND(X19=17,P19&lt;&gt;0),24,AND(X19=17,S19="ALTO"),23,AND(X19=17,S19="BAJO"),21,AND(X19=17,T19&lt;&gt;0),20,AND(X19=18,N19&lt;&gt;0),25,AND(X19=18,P19&lt;&gt;0),24,AND(X19=18,S19="ALTO"),23,AND(X19=18,S19="BAJO"),22,AND(X19=18,T19&lt;&gt;0),21,AND(X19=19,N19&lt;&gt;0),25,AND(X19=19,P19&lt;&gt;0),25,AND(X19=19,S19="ALTO"),24,AND(X19=19,S19="BAJO"),22,AND(X19=19,T19&lt;&gt;0),22,AND(X19&lt;&gt;0,V19&lt;&gt;0),X19,TRUE,"FALSO")</f>
        <v>16</v>
      </c>
      <c r="AA19" s="50"/>
      <c r="AB19" s="50"/>
      <c r="AC19" s="719"/>
      <c r="AD19" s="720"/>
      <c r="AE19" s="720"/>
      <c r="AM19" s="266"/>
      <c r="AO19" s="266"/>
      <c r="AQ19" s="266"/>
      <c r="AS19" s="266"/>
      <c r="AU19" s="266"/>
    </row>
    <row r="20" spans="1:53" ht="71.25" customHeight="1">
      <c r="A20" s="725"/>
      <c r="B20" s="726"/>
      <c r="C20" s="281" t="s">
        <v>814</v>
      </c>
      <c r="D20" s="252" t="s">
        <v>1175</v>
      </c>
      <c r="E20" s="185" t="s">
        <v>2</v>
      </c>
      <c r="F20" s="297" t="s">
        <v>52</v>
      </c>
      <c r="G20" s="247" t="s">
        <v>74</v>
      </c>
      <c r="H20" s="248" t="s">
        <v>75</v>
      </c>
      <c r="I20" s="248" t="str">
        <f>IF(OR(E20="SE",E20="SA"),VLOOKUP(H20,'Tabla de Peligros y Riesgo'!$C$2:$E$227,2,FALSE),VLOOKUP(H20,'LISTA DE ASPECTOS - IMPACTOS'!$D$3:$F$72,2,FALSE))</f>
        <v>Alteración de la calidad de suelo/agua</v>
      </c>
      <c r="J20" s="248" t="str">
        <f>IF(OR(E20="SE",E20="SA"),VLOOKUP(H20,'Tabla de Peligros y Riesgo'!$C$2:$E$227,3,FALSE),VLOOKUP(H20,'LISTA DE ASPECTOS - IMPACTOS'!$D$3:$F$72,3,FALSE))</f>
        <v>Potencial afectación a la calidad ambiental del suelo, agua, aire, flora y fauna</v>
      </c>
      <c r="K20" s="250" t="s">
        <v>56</v>
      </c>
      <c r="L20" s="248">
        <v>3</v>
      </c>
      <c r="M20" s="251">
        <f t="shared" si="0"/>
        <v>13</v>
      </c>
      <c r="N20" s="248"/>
      <c r="O20" s="252"/>
      <c r="P20" s="248"/>
      <c r="Q20" s="252"/>
      <c r="R20" s="248"/>
      <c r="S20" s="248"/>
      <c r="T20" s="330" t="s">
        <v>1250</v>
      </c>
      <c r="U20" s="252"/>
      <c r="V20" s="253"/>
      <c r="W20" s="255"/>
      <c r="X20" s="251">
        <f t="shared" si="1"/>
        <v>13</v>
      </c>
      <c r="Y20" s="298">
        <f t="shared" si="2"/>
        <v>0</v>
      </c>
      <c r="Z20" s="251">
        <f t="array" ref="Z20">_xlfn.IFS(AND(X20=1,N20&lt;&gt;0),25,AND(X20=1,P20&lt;&gt;0),21,AND(X20=1,S20="ALTO"),16,AND(X20=1,S20="BAJO"),11,AND(X20=1,T20&lt;&gt;0),2,AND(X20=2,N20&lt;&gt;0),25,AND(X20=2,P20&lt;&gt;0),21,AND(X20=2,S20="ALTO"),16,AND(X20=2,S20="BAJO"),11,AND(X20=2,T20&lt;&gt;0),4,AND(X20=3,N20&lt;&gt;0),25,AND(X20=3,P20&lt;&gt;0),21,AND(X20=3,S20="ALTO"),16,AND(X20=3,S20="BAJO"),12,AND(X20=3,T20&lt;&gt;0),5,AND(X20=4,N20&lt;&gt;0),25,AND(X20=4,P20&lt;&gt;0),13,AND(X20=4,S20="ALTO"),16,AND(X20=4,S20="BAJO"),14,AND(X20=4,T20&lt;&gt;0),7,AND(X20=5,N20&lt;&gt;0),25,AND(X20=5,P20&lt;&gt;0),21,AND(X20=5,S20="ALTO"),16,AND(X20=5,S20="BAJO"),12,AND(X20=5,T20&lt;&gt;0),8,AND(X20=6,N20&lt;&gt;0),25,AND(X20=6,P20&lt;&gt;0),21,AND(X20=6,S20="ALTO"),20,AND(X20=6,S20="BAJO"),17,AND(X20=6,T20&lt;&gt;0),6,AND(X20=7,N20&lt;&gt;0),25,AND(X20=7,P20&lt;&gt;0),23,AND(X20=7,S20="ALTO"),16,AND(X20=7,S20="BAJO"),11,AND(X20=7,T20&lt;&gt;0),7,AND(X20=8,N20&lt;&gt;0),25,AND(X20=8,P20&lt;&gt;0),21,AND(X20=8,S20="ALTO"),16,AND(X20=8,S20="BAJO"),12,AND(X20=8,T20&lt;&gt;0),8,AND(X20=9,N20&lt;&gt;0),25,AND(X20=9,P20&lt;&gt;0),21,AND(X20=9,S20="ALTO"),20,AND(X20=9,S20="BAJO"),17,AND(X20=9,T20&lt;&gt;0),13,AND(X20=10,N20&lt;&gt;0),25,AND(X20=10,P20&lt;&gt;0),22,AND(X20=10,S20="ALTO"),21,AND(X20=10,S20="BAJO"),18,AND(X20=10,T20&lt;&gt;0),18,AND(X20=11,N20&lt;&gt;0),25,AND(X20=11,P20&lt;&gt;0),23,AND(X20=11,S20="ALTO"),20,AND(X20=11,S20="BAJO"),16,AND(X20=11,T20&lt;&gt;0),11,AND(X20=12,N20&lt;&gt;0),25,AND(X20=12,P20&lt;&gt;0),23,AND(X20=12,S20="ALTO"),20,AND(X20=12,S20="BAJO"),16,AND(X20=12,T20&lt;&gt;0),12,AND(X20=13,N20&lt;&gt;0),25,AND(X20=13,P20&lt;&gt;0),21,AND(X20=13,S20="ALTO"),20,AND(X20=13,S20="BAJO"),17,AND(X20=13,T20&lt;&gt;0),17,AND(X20=14,N20&lt;&gt;0),25,AND(X20=14,P20&lt;&gt;0),24,AND(X20=14,S20="ALTO"),23,AND(X20=14,S20="BAJO"),21,AND(X20=14,T20&lt;&gt;0),18,AND(X20=15,N20&lt;&gt;0),25,AND(X20=15,P20&lt;&gt;0),24,AND(X20=15,S20="ALTO"),22,AND(X20=15,S20="BAJO"),19,AND(X20=15,T20&lt;&gt;0),19,AND(X20=16,N20&lt;&gt;0),25,AND(X20=16,P20&lt;&gt;0),23,AND(X20=16,S20="ALTO"),23,AND(X20=16,S20="BAJO"),23,AND(X20=16,T20&lt;&gt;0),20,AND(X20=17,N20&lt;&gt;0),25,AND(X20=17,P20&lt;&gt;0),24,AND(X20=17,S20="ALTO"),23,AND(X20=17,S20="BAJO"),21,AND(X20=17,T20&lt;&gt;0),20,AND(X20=18,N20&lt;&gt;0),25,AND(X20=18,P20&lt;&gt;0),24,AND(X20=18,S20="ALTO"),23,AND(X20=18,S20="BAJO"),22,AND(X20=18,T20&lt;&gt;0),21,AND(X20=19,N20&lt;&gt;0),25,AND(X20=19,P20&lt;&gt;0),25,AND(X20=19,S20="ALTO"),24,AND(X20=19,S20="BAJO"),22,AND(X20=19,T20&lt;&gt;0),22,AND(X20&lt;&gt;0,V20&lt;&gt;0),X20,TRUE,"FALSO")</f>
        <v>17</v>
      </c>
      <c r="AA20" s="50"/>
      <c r="AB20" s="50"/>
      <c r="AC20" s="719"/>
      <c r="AD20" s="720"/>
      <c r="AE20" s="720"/>
      <c r="AM20" s="266"/>
      <c r="AO20" s="266"/>
      <c r="AQ20" s="266"/>
      <c r="AS20" s="266"/>
      <c r="AU20" s="266"/>
    </row>
    <row r="21" spans="1:53" ht="30" customHeight="1">
      <c r="A21" s="725"/>
      <c r="B21" s="726"/>
      <c r="C21" s="252" t="s">
        <v>837</v>
      </c>
      <c r="D21" s="252" t="s">
        <v>1175</v>
      </c>
      <c r="E21" s="185" t="s">
        <v>1</v>
      </c>
      <c r="F21" s="297" t="s">
        <v>51</v>
      </c>
      <c r="G21" s="247" t="s">
        <v>66</v>
      </c>
      <c r="H21" s="248" t="s">
        <v>386</v>
      </c>
      <c r="I21" s="248" t="str">
        <f>IF(OR(E21="SE",E21="SA"),VLOOKUP(H21,'Tabla de Peligros y Riesgo'!$C$2:$E$227,2,FALSE),VLOOKUP(H21,'LISTA DE ASPECTOS - IMPACTOS'!$D$3:$F$72,2,FALSE))</f>
        <v>Caída al mismo nivel</v>
      </c>
      <c r="J21" s="248" t="str">
        <f>IF(OR(E21="SE",E21="SA"),VLOOKUP(H21,'Tabla de Peligros y Riesgo'!$C$2:$E$227,3,FALSE),VLOOKUP(H21,'LISTA DE ASPECTOS - IMPACTOS'!$D$3:$F$72,3,FALSE))</f>
        <v>Contusión/Fractura/Muerte</v>
      </c>
      <c r="K21" s="250" t="s">
        <v>56</v>
      </c>
      <c r="L21" s="248">
        <v>3</v>
      </c>
      <c r="M21" s="251">
        <f t="shared" si="0"/>
        <v>13</v>
      </c>
      <c r="N21" s="248"/>
      <c r="O21" s="252"/>
      <c r="P21" s="248"/>
      <c r="Q21" s="252"/>
      <c r="R21" s="248" t="s">
        <v>1231</v>
      </c>
      <c r="S21" s="248"/>
      <c r="T21" s="248" t="s">
        <v>1507</v>
      </c>
      <c r="U21" s="252">
        <v>0.35</v>
      </c>
      <c r="V21" s="253"/>
      <c r="W21" s="255">
        <v>0.15</v>
      </c>
      <c r="X21" s="251">
        <f t="shared" si="1"/>
        <v>13</v>
      </c>
      <c r="Y21" s="298">
        <f t="shared" si="2"/>
        <v>0.35</v>
      </c>
      <c r="Z21" s="251">
        <f t="array" ref="Z21">_xlfn.IFS(AND(X21=1,N21&lt;&gt;0),25,AND(X21=1,P21&lt;&gt;0),21,AND(X21=1,S21="ALTO"),16,AND(X21=1,S21="BAJO"),11,AND(X21=1,T21&lt;&gt;0),2,AND(X21=2,N21&lt;&gt;0),25,AND(X21=2,P21&lt;&gt;0),21,AND(X21=2,S21="ALTO"),16,AND(X21=2,S21="BAJO"),11,AND(X21=2,T21&lt;&gt;0),4,AND(X21=3,N21&lt;&gt;0),25,AND(X21=3,P21&lt;&gt;0),21,AND(X21=3,S21="ALTO"),16,AND(X21=3,S21="BAJO"),12,AND(X21=3,T21&lt;&gt;0),5,AND(X21=4,N21&lt;&gt;0),25,AND(X21=4,P21&lt;&gt;0),13,AND(X21=4,S21="ALTO"),16,AND(X21=4,S21="BAJO"),14,AND(X21=4,T21&lt;&gt;0),7,AND(X21=5,N21&lt;&gt;0),25,AND(X21=5,P21&lt;&gt;0),21,AND(X21=5,S21="ALTO"),16,AND(X21=5,S21="BAJO"),12,AND(X21=5,T21&lt;&gt;0),8,AND(X21=6,N21&lt;&gt;0),25,AND(X21=6,P21&lt;&gt;0),21,AND(X21=6,S21="ALTO"),20,AND(X21=6,S21="BAJO"),17,AND(X21=6,T21&lt;&gt;0),6,AND(X21=7,N21&lt;&gt;0),25,AND(X21=7,P21&lt;&gt;0),23,AND(X21=7,S21="ALTO"),16,AND(X21=7,S21="BAJO"),11,AND(X21=7,T21&lt;&gt;0),7,AND(X21=8,N21&lt;&gt;0),25,AND(X21=8,P21&lt;&gt;0),21,AND(X21=8,S21="ALTO"),16,AND(X21=8,S21="BAJO"),12,AND(X21=8,T21&lt;&gt;0),8,AND(X21=9,N21&lt;&gt;0),25,AND(X21=9,P21&lt;&gt;0),21,AND(X21=9,S21="ALTO"),20,AND(X21=9,S21="BAJO"),17,AND(X21=9,T21&lt;&gt;0),13,AND(X21=10,N21&lt;&gt;0),25,AND(X21=10,P21&lt;&gt;0),22,AND(X21=10,S21="ALTO"),21,AND(X21=10,S21="BAJO"),18,AND(X21=10,T21&lt;&gt;0),18,AND(X21=11,N21&lt;&gt;0),25,AND(X21=11,P21&lt;&gt;0),23,AND(X21=11,S21="ALTO"),20,AND(X21=11,S21="BAJO"),16,AND(X21=11,T21&lt;&gt;0),11,AND(X21=12,N21&lt;&gt;0),25,AND(X21=12,P21&lt;&gt;0),23,AND(X21=12,S21="ALTO"),20,AND(X21=12,S21="BAJO"),16,AND(X21=12,T21&lt;&gt;0),12,AND(X21=13,N21&lt;&gt;0),25,AND(X21=13,P21&lt;&gt;0),21,AND(X21=13,S21="ALTO"),20,AND(X21=13,S21="BAJO"),17,AND(X21=13,T21&lt;&gt;0),17,AND(X21=14,N21&lt;&gt;0),25,AND(X21=14,P21&lt;&gt;0),24,AND(X21=14,S21="ALTO"),23,AND(X21=14,S21="BAJO"),21,AND(X21=14,T21&lt;&gt;0),18,AND(X21=15,N21&lt;&gt;0),25,AND(X21=15,P21&lt;&gt;0),24,AND(X21=15,S21="ALTO"),22,AND(X21=15,S21="BAJO"),19,AND(X21=15,T21&lt;&gt;0),19,AND(X21=16,N21&lt;&gt;0),25,AND(X21=16,P21&lt;&gt;0),23,AND(X21=16,S21="ALTO"),23,AND(X21=16,S21="BAJO"),23,AND(X21=16,T21&lt;&gt;0),20,AND(X21=17,N21&lt;&gt;0),25,AND(X21=17,P21&lt;&gt;0),24,AND(X21=17,S21="ALTO"),23,AND(X21=17,S21="BAJO"),21,AND(X21=17,T21&lt;&gt;0),20,AND(X21=18,N21&lt;&gt;0),25,AND(X21=18,P21&lt;&gt;0),24,AND(X21=18,S21="ALTO"),23,AND(X21=18,S21="BAJO"),22,AND(X21=18,T21&lt;&gt;0),21,AND(X21=19,N21&lt;&gt;0),25,AND(X21=19,P21&lt;&gt;0),25,AND(X21=19,S21="ALTO"),24,AND(X21=19,S21="BAJO"),22,AND(X21=19,T21&lt;&gt;0),22,AND(X21&lt;&gt;0,V21&lt;&gt;0),X21,TRUE,"FALSO")</f>
        <v>17</v>
      </c>
      <c r="AA21" s="50"/>
      <c r="AB21" s="50"/>
      <c r="AC21" s="719"/>
      <c r="AD21" s="720"/>
      <c r="AE21" s="720"/>
      <c r="AM21" s="266"/>
      <c r="AO21" s="266"/>
      <c r="AQ21" s="266"/>
      <c r="AS21" s="266"/>
      <c r="AU21" s="266"/>
    </row>
    <row r="22" spans="1:53" ht="57" customHeight="1">
      <c r="A22" s="725"/>
      <c r="B22" s="726"/>
      <c r="C22" s="252" t="s">
        <v>809</v>
      </c>
      <c r="D22" s="252" t="s">
        <v>1175</v>
      </c>
      <c r="E22" s="185" t="s">
        <v>1</v>
      </c>
      <c r="F22" s="297" t="s">
        <v>51</v>
      </c>
      <c r="G22" s="247" t="s">
        <v>113</v>
      </c>
      <c r="H22" s="248" t="s">
        <v>114</v>
      </c>
      <c r="I22" s="248" t="str">
        <f>IF(OR(E22="SE",E22="SA"),VLOOKUP(H22,'Tabla de Peligros y Riesgo'!$C$2:$E$227,2,FALSE),VLOOKUP(H22,'LISTA DE ASPECTOS - IMPACTOS'!$D$3:$F$72,2,FALSE))</f>
        <v>Cortes</v>
      </c>
      <c r="J22" s="248" t="str">
        <f>IF(OR(E22="SE",E22="SA"),VLOOKUP(H22,'Tabla de Peligros y Riesgo'!$C$2:$E$227,3,FALSE),VLOOKUP(H22,'LISTA DE ASPECTOS - IMPACTOS'!$D$3:$F$72,3,FALSE))</f>
        <v>Herida punzocortante</v>
      </c>
      <c r="K22" s="250" t="s">
        <v>65</v>
      </c>
      <c r="L22" s="248">
        <v>3</v>
      </c>
      <c r="M22" s="251">
        <f t="shared" si="0"/>
        <v>17</v>
      </c>
      <c r="N22" s="248"/>
      <c r="O22" s="252"/>
      <c r="P22" s="248"/>
      <c r="Q22" s="252"/>
      <c r="R22" s="248"/>
      <c r="S22" s="248"/>
      <c r="T22" s="248" t="s">
        <v>1310</v>
      </c>
      <c r="U22" s="252">
        <v>0.35</v>
      </c>
      <c r="V22" s="253" t="s">
        <v>1196</v>
      </c>
      <c r="W22" s="255">
        <v>0.15</v>
      </c>
      <c r="X22" s="251">
        <f t="shared" si="1"/>
        <v>17</v>
      </c>
      <c r="Y22" s="298">
        <f t="shared" si="2"/>
        <v>0</v>
      </c>
      <c r="Z22" s="251">
        <f t="array" ref="Z22">_xlfn.IFS(AND(X22=1,N22&lt;&gt;0),25,AND(X22=1,P22&lt;&gt;0),21,AND(X22=1,S22="ALTO"),16,AND(X22=1,S22="BAJO"),11,AND(X22=1,T22&lt;&gt;0),2,AND(X22=2,N22&lt;&gt;0),25,AND(X22=2,P22&lt;&gt;0),21,AND(X22=2,S22="ALTO"),16,AND(X22=2,S22="BAJO"),11,AND(X22=2,T22&lt;&gt;0),4,AND(X22=3,N22&lt;&gt;0),25,AND(X22=3,P22&lt;&gt;0),21,AND(X22=3,S22="ALTO"),16,AND(X22=3,S22="BAJO"),12,AND(X22=3,T22&lt;&gt;0),5,AND(X22=4,N22&lt;&gt;0),25,AND(X22=4,P22&lt;&gt;0),13,AND(X22=4,S22="ALTO"),16,AND(X22=4,S22="BAJO"),14,AND(X22=4,T22&lt;&gt;0),7,AND(X22=5,N22&lt;&gt;0),25,AND(X22=5,P22&lt;&gt;0),21,AND(X22=5,S22="ALTO"),16,AND(X22=5,S22="BAJO"),12,AND(X22=5,T22&lt;&gt;0),8,AND(X22=6,N22&lt;&gt;0),25,AND(X22=6,P22&lt;&gt;0),21,AND(X22=6,S22="ALTO"),20,AND(X22=6,S22="BAJO"),17,AND(X22=6,T22&lt;&gt;0),6,AND(X22=7,N22&lt;&gt;0),25,AND(X22=7,P22&lt;&gt;0),23,AND(X22=7,S22="ALTO"),16,AND(X22=7,S22="BAJO"),11,AND(X22=7,T22&lt;&gt;0),7,AND(X22=8,N22&lt;&gt;0),25,AND(X22=8,P22&lt;&gt;0),21,AND(X22=8,S22="ALTO"),16,AND(X22=8,S22="BAJO"),12,AND(X22=8,T22&lt;&gt;0),8,AND(X22=9,N22&lt;&gt;0),25,AND(X22=9,P22&lt;&gt;0),21,AND(X22=9,S22="ALTO"),20,AND(X22=9,S22="BAJO"),17,AND(X22=9,T22&lt;&gt;0),13,AND(X22=10,N22&lt;&gt;0),25,AND(X22=10,P22&lt;&gt;0),22,AND(X22=10,S22="ALTO"),21,AND(X22=10,S22="BAJO"),18,AND(X22=10,T22&lt;&gt;0),18,AND(X22=11,N22&lt;&gt;0),25,AND(X22=11,P22&lt;&gt;0),23,AND(X22=11,S22="ALTO"),20,AND(X22=11,S22="BAJO"),16,AND(X22=11,T22&lt;&gt;0),11,AND(X22=12,N22&lt;&gt;0),25,AND(X22=12,P22&lt;&gt;0),23,AND(X22=12,S22="ALTO"),20,AND(X22=12,S22="BAJO"),16,AND(X22=12,T22&lt;&gt;0),12,AND(X22=13,N22&lt;&gt;0),25,AND(X22=13,P22&lt;&gt;0),21,AND(X22=13,S22="ALTO"),20,AND(X22=13,S22="BAJO"),17,AND(X22=13,T22&lt;&gt;0),17,AND(X22=14,N22&lt;&gt;0),25,AND(X22=14,P22&lt;&gt;0),24,AND(X22=14,S22="ALTO"),23,AND(X22=14,S22="BAJO"),21,AND(X22=14,T22&lt;&gt;0),18,AND(X22=15,N22&lt;&gt;0),25,AND(X22=15,P22&lt;&gt;0),24,AND(X22=15,S22="ALTO"),22,AND(X22=15,S22="BAJO"),19,AND(X22=15,T22&lt;&gt;0),19,AND(X22=16,N22&lt;&gt;0),25,AND(X22=16,P22&lt;&gt;0),23,AND(X22=16,S22="ALTO"),23,AND(X22=16,S22="BAJO"),23,AND(X22=16,T22&lt;&gt;0),20,AND(X22=17,N22&lt;&gt;0),25,AND(X22=17,P22&lt;&gt;0),24,AND(X22=17,S22="ALTO"),23,AND(X22=17,S22="BAJO"),21,AND(X22=17,T22&lt;&gt;0),20,AND(X22=18,N22&lt;&gt;0),25,AND(X22=18,P22&lt;&gt;0),24,AND(X22=18,S22="ALTO"),23,AND(X22=18,S22="BAJO"),22,AND(X22=18,T22&lt;&gt;0),21,AND(X22=19,N22&lt;&gt;0),25,AND(X22=19,P22&lt;&gt;0),25,AND(X22=19,S22="ALTO"),24,AND(X22=19,S22="BAJO"),22,AND(X22=19,T22&lt;&gt;0),22,AND(X22&lt;&gt;0,V22&lt;&gt;0),X22,TRUE,"FALSO")</f>
        <v>20</v>
      </c>
      <c r="AA22" s="50"/>
      <c r="AB22" s="50"/>
      <c r="AC22" s="719"/>
      <c r="AD22" s="720"/>
      <c r="AE22" s="720"/>
      <c r="AM22" s="266"/>
      <c r="AO22" s="266"/>
      <c r="AQ22" s="266"/>
      <c r="AS22" s="266"/>
      <c r="AU22" s="266"/>
    </row>
    <row r="23" spans="1:53" ht="57" customHeight="1">
      <c r="A23" s="725"/>
      <c r="B23" s="726"/>
      <c r="C23" s="281" t="s">
        <v>1176</v>
      </c>
      <c r="D23" s="252" t="s">
        <v>1175</v>
      </c>
      <c r="E23" s="185" t="s">
        <v>2</v>
      </c>
      <c r="F23" s="297" t="s">
        <v>52</v>
      </c>
      <c r="G23" s="247" t="s">
        <v>131</v>
      </c>
      <c r="H23" s="248" t="s">
        <v>132</v>
      </c>
      <c r="I23" s="248" t="str">
        <f>IF(OR(E23="SE",E23="SA"),VLOOKUP(H23,'Tabla de Peligros y Riesgo'!$C$2:$E$227,2,FALSE),VLOOKUP(H23,'LISTA DE ASPECTOS - IMPACTOS'!$D$3:$F$72,2,FALSE))</f>
        <v>Alteración de la calidad de suelo/agua</v>
      </c>
      <c r="J23" s="248" t="str">
        <f>IF(OR(E23="SE",E23="SA"),VLOOKUP(H23,'Tabla de Peligros y Riesgo'!$C$2:$E$227,3,FALSE),VLOOKUP(H23,'LISTA DE ASPECTOS - IMPACTOS'!$D$3:$F$72,3,FALSE))</f>
        <v>Potencial incumplimiento de Estándares de Calidad Ambiental (ECA) para aire.
Potencial afectación a la vida y salud humana.</v>
      </c>
      <c r="K23" s="250" t="s">
        <v>56</v>
      </c>
      <c r="L23" s="248">
        <v>3</v>
      </c>
      <c r="M23" s="251">
        <f t="shared" si="0"/>
        <v>13</v>
      </c>
      <c r="N23" s="248"/>
      <c r="O23" s="252"/>
      <c r="P23" s="248"/>
      <c r="Q23" s="252"/>
      <c r="R23" s="248" t="s">
        <v>1231</v>
      </c>
      <c r="S23" s="248"/>
      <c r="T23" s="248" t="s">
        <v>1507</v>
      </c>
      <c r="U23" s="252">
        <v>0.35</v>
      </c>
      <c r="V23" s="248"/>
      <c r="W23" s="255">
        <v>0.15</v>
      </c>
      <c r="X23" s="251">
        <f t="shared" si="1"/>
        <v>13</v>
      </c>
      <c r="Y23" s="298">
        <f t="shared" si="2"/>
        <v>0.35</v>
      </c>
      <c r="Z23" s="251">
        <f t="array" ref="Z23">_xlfn.IFS(AND(X23=1,N23&lt;&gt;0),25,AND(X23=1,P23&lt;&gt;0),21,AND(X23=1,S23="ALTO"),16,AND(X23=1,S23="BAJO"),11,AND(X23=1,T23&lt;&gt;0),2,AND(X23=2,N23&lt;&gt;0),25,AND(X23=2,P23&lt;&gt;0),21,AND(X23=2,S23="ALTO"),16,AND(X23=2,S23="BAJO"),11,AND(X23=2,T23&lt;&gt;0),4,AND(X23=3,N23&lt;&gt;0),25,AND(X23=3,P23&lt;&gt;0),21,AND(X23=3,S23="ALTO"),16,AND(X23=3,S23="BAJO"),12,AND(X23=3,T23&lt;&gt;0),5,AND(X23=4,N23&lt;&gt;0),25,AND(X23=4,P23&lt;&gt;0),13,AND(X23=4,S23="ALTO"),16,AND(X23=4,S23="BAJO"),14,AND(X23=4,T23&lt;&gt;0),7,AND(X23=5,N23&lt;&gt;0),25,AND(X23=5,P23&lt;&gt;0),21,AND(X23=5,S23="ALTO"),16,AND(X23=5,S23="BAJO"),12,AND(X23=5,T23&lt;&gt;0),8,AND(X23=6,N23&lt;&gt;0),25,AND(X23=6,P23&lt;&gt;0),21,AND(X23=6,S23="ALTO"),20,AND(X23=6,S23="BAJO"),17,AND(X23=6,T23&lt;&gt;0),6,AND(X23=7,N23&lt;&gt;0),25,AND(X23=7,P23&lt;&gt;0),23,AND(X23=7,S23="ALTO"),16,AND(X23=7,S23="BAJO"),11,AND(X23=7,T23&lt;&gt;0),7,AND(X23=8,N23&lt;&gt;0),25,AND(X23=8,P23&lt;&gt;0),21,AND(X23=8,S23="ALTO"),16,AND(X23=8,S23="BAJO"),12,AND(X23=8,T23&lt;&gt;0),8,AND(X23=9,N23&lt;&gt;0),25,AND(X23=9,P23&lt;&gt;0),21,AND(X23=9,S23="ALTO"),20,AND(X23=9,S23="BAJO"),17,AND(X23=9,T23&lt;&gt;0),13,AND(X23=10,N23&lt;&gt;0),25,AND(X23=10,P23&lt;&gt;0),22,AND(X23=10,S23="ALTO"),21,AND(X23=10,S23="BAJO"),18,AND(X23=10,T23&lt;&gt;0),18,AND(X23=11,N23&lt;&gt;0),25,AND(X23=11,P23&lt;&gt;0),23,AND(X23=11,S23="ALTO"),20,AND(X23=11,S23="BAJO"),16,AND(X23=11,T23&lt;&gt;0),11,AND(X23=12,N23&lt;&gt;0),25,AND(X23=12,P23&lt;&gt;0),23,AND(X23=12,S23="ALTO"),20,AND(X23=12,S23="BAJO"),16,AND(X23=12,T23&lt;&gt;0),12,AND(X23=13,N23&lt;&gt;0),25,AND(X23=13,P23&lt;&gt;0),21,AND(X23=13,S23="ALTO"),20,AND(X23=13,S23="BAJO"),17,AND(X23=13,T23&lt;&gt;0),17,AND(X23=14,N23&lt;&gt;0),25,AND(X23=14,P23&lt;&gt;0),24,AND(X23=14,S23="ALTO"),23,AND(X23=14,S23="BAJO"),21,AND(X23=14,T23&lt;&gt;0),18,AND(X23=15,N23&lt;&gt;0),25,AND(X23=15,P23&lt;&gt;0),24,AND(X23=15,S23="ALTO"),22,AND(X23=15,S23="BAJO"),19,AND(X23=15,T23&lt;&gt;0),19,AND(X23=16,N23&lt;&gt;0),25,AND(X23=16,P23&lt;&gt;0),23,AND(X23=16,S23="ALTO"),23,AND(X23=16,S23="BAJO"),23,AND(X23=16,T23&lt;&gt;0),20,AND(X23=17,N23&lt;&gt;0),25,AND(X23=17,P23&lt;&gt;0),24,AND(X23=17,S23="ALTO"),23,AND(X23=17,S23="BAJO"),21,AND(X23=17,T23&lt;&gt;0),20,AND(X23=18,N23&lt;&gt;0),25,AND(X23=18,P23&lt;&gt;0),24,AND(X23=18,S23="ALTO"),23,AND(X23=18,S23="BAJO"),22,AND(X23=18,T23&lt;&gt;0),21,AND(X23=19,N23&lt;&gt;0),25,AND(X23=19,P23&lt;&gt;0),25,AND(X23=19,S23="ALTO"),24,AND(X23=19,S23="BAJO"),22,AND(X23=19,T23&lt;&gt;0),22,AND(X23&lt;&gt;0,V23&lt;&gt;0),X23,TRUE,"FALSO")</f>
        <v>17</v>
      </c>
      <c r="AA23" s="50"/>
      <c r="AB23" s="50"/>
      <c r="AC23" s="719"/>
      <c r="AD23" s="720"/>
      <c r="AE23" s="720"/>
      <c r="AM23" s="266"/>
      <c r="AO23" s="266"/>
      <c r="AQ23" s="266"/>
      <c r="AS23" s="266"/>
      <c r="AU23" s="266"/>
    </row>
    <row r="24" spans="1:53" ht="57" customHeight="1">
      <c r="A24" s="725"/>
      <c r="B24" s="726"/>
      <c r="C24" s="281" t="s">
        <v>1176</v>
      </c>
      <c r="D24" s="252" t="s">
        <v>1175</v>
      </c>
      <c r="E24" s="185" t="s">
        <v>2</v>
      </c>
      <c r="F24" s="297" t="s">
        <v>52</v>
      </c>
      <c r="G24" s="247" t="s">
        <v>131</v>
      </c>
      <c r="H24" s="248" t="s">
        <v>544</v>
      </c>
      <c r="I24" s="248" t="str">
        <f>IF(OR(E24="SE",E24="SA"),VLOOKUP(H24,'Tabla de Peligros y Riesgo'!$C$2:$E$227,2,FALSE),VLOOKUP(H24,'LISTA DE ASPECTOS - IMPACTOS'!$D$3:$F$72,2,FALSE))</f>
        <v>Alteración de la calidad de suelo/agua</v>
      </c>
      <c r="J24" s="248" t="str">
        <f>IF(OR(E24="SE",E24="SA"),VLOOKUP(H24,'Tabla de Peligros y Riesgo'!$C$2:$E$227,3,FALSE),VLOOKUP(H24,'LISTA DE ASPECTOS - IMPACTOS'!$D$3:$F$72,3,FALSE))</f>
        <v>Potencial incumplimiento de Estándares de Calidad Ambiental (ECA) para aire.
Potencial afectación a la vida y salud humana.</v>
      </c>
      <c r="K24" s="250" t="s">
        <v>56</v>
      </c>
      <c r="L24" s="248">
        <v>3</v>
      </c>
      <c r="M24" s="251">
        <f t="shared" si="0"/>
        <v>13</v>
      </c>
      <c r="N24" s="248"/>
      <c r="O24" s="252"/>
      <c r="P24" s="248"/>
      <c r="Q24" s="252"/>
      <c r="R24" s="248" t="s">
        <v>1231</v>
      </c>
      <c r="S24" s="248"/>
      <c r="T24" s="248" t="s">
        <v>1508</v>
      </c>
      <c r="U24" s="252">
        <v>0.35</v>
      </c>
      <c r="V24" s="248"/>
      <c r="W24" s="255">
        <v>0.15</v>
      </c>
      <c r="X24" s="251">
        <f t="shared" si="1"/>
        <v>13</v>
      </c>
      <c r="Y24" s="298">
        <f t="shared" si="2"/>
        <v>0.35</v>
      </c>
      <c r="Z24" s="251">
        <f t="array" ref="Z24">_xlfn.IFS(AND(X24=1,N24&lt;&gt;0),25,AND(X24=1,P24&lt;&gt;0),21,AND(X24=1,S24="ALTO"),16,AND(X24=1,S24="BAJO"),11,AND(X24=1,T24&lt;&gt;0),2,AND(X24=2,N24&lt;&gt;0),25,AND(X24=2,P24&lt;&gt;0),21,AND(X24=2,S24="ALTO"),16,AND(X24=2,S24="BAJO"),11,AND(X24=2,T24&lt;&gt;0),4,AND(X24=3,N24&lt;&gt;0),25,AND(X24=3,P24&lt;&gt;0),21,AND(X24=3,S24="ALTO"),16,AND(X24=3,S24="BAJO"),12,AND(X24=3,T24&lt;&gt;0),5,AND(X24=4,N24&lt;&gt;0),25,AND(X24=4,P24&lt;&gt;0),13,AND(X24=4,S24="ALTO"),16,AND(X24=4,S24="BAJO"),14,AND(X24=4,T24&lt;&gt;0),7,AND(X24=5,N24&lt;&gt;0),25,AND(X24=5,P24&lt;&gt;0),21,AND(X24=5,S24="ALTO"),16,AND(X24=5,S24="BAJO"),12,AND(X24=5,T24&lt;&gt;0),8,AND(X24=6,N24&lt;&gt;0),25,AND(X24=6,P24&lt;&gt;0),21,AND(X24=6,S24="ALTO"),20,AND(X24=6,S24="BAJO"),17,AND(X24=6,T24&lt;&gt;0),6,AND(X24=7,N24&lt;&gt;0),25,AND(X24=7,P24&lt;&gt;0),23,AND(X24=7,S24="ALTO"),16,AND(X24=7,S24="BAJO"),11,AND(X24=7,T24&lt;&gt;0),7,AND(X24=8,N24&lt;&gt;0),25,AND(X24=8,P24&lt;&gt;0),21,AND(X24=8,S24="ALTO"),16,AND(X24=8,S24="BAJO"),12,AND(X24=8,T24&lt;&gt;0),8,AND(X24=9,N24&lt;&gt;0),25,AND(X24=9,P24&lt;&gt;0),21,AND(X24=9,S24="ALTO"),20,AND(X24=9,S24="BAJO"),17,AND(X24=9,T24&lt;&gt;0),13,AND(X24=10,N24&lt;&gt;0),25,AND(X24=10,P24&lt;&gt;0),22,AND(X24=10,S24="ALTO"),21,AND(X24=10,S24="BAJO"),18,AND(X24=10,T24&lt;&gt;0),18,AND(X24=11,N24&lt;&gt;0),25,AND(X24=11,P24&lt;&gt;0),23,AND(X24=11,S24="ALTO"),20,AND(X24=11,S24="BAJO"),16,AND(X24=11,T24&lt;&gt;0),11,AND(X24=12,N24&lt;&gt;0),25,AND(X24=12,P24&lt;&gt;0),23,AND(X24=12,S24="ALTO"),20,AND(X24=12,S24="BAJO"),16,AND(X24=12,T24&lt;&gt;0),12,AND(X24=13,N24&lt;&gt;0),25,AND(X24=13,P24&lt;&gt;0),21,AND(X24=13,S24="ALTO"),20,AND(X24=13,S24="BAJO"),17,AND(X24=13,T24&lt;&gt;0),17,AND(X24=14,N24&lt;&gt;0),25,AND(X24=14,P24&lt;&gt;0),24,AND(X24=14,S24="ALTO"),23,AND(X24=14,S24="BAJO"),21,AND(X24=14,T24&lt;&gt;0),18,AND(X24=15,N24&lt;&gt;0),25,AND(X24=15,P24&lt;&gt;0),24,AND(X24=15,S24="ALTO"),22,AND(X24=15,S24="BAJO"),19,AND(X24=15,T24&lt;&gt;0),19,AND(X24=16,N24&lt;&gt;0),25,AND(X24=16,P24&lt;&gt;0),23,AND(X24=16,S24="ALTO"),23,AND(X24=16,S24="BAJO"),23,AND(X24=16,T24&lt;&gt;0),20,AND(X24=17,N24&lt;&gt;0),25,AND(X24=17,P24&lt;&gt;0),24,AND(X24=17,S24="ALTO"),23,AND(X24=17,S24="BAJO"),21,AND(X24=17,T24&lt;&gt;0),20,AND(X24=18,N24&lt;&gt;0),25,AND(X24=18,P24&lt;&gt;0),24,AND(X24=18,S24="ALTO"),23,AND(X24=18,S24="BAJO"),22,AND(X24=18,T24&lt;&gt;0),21,AND(X24=19,N24&lt;&gt;0),25,AND(X24=19,P24&lt;&gt;0),25,AND(X24=19,S24="ALTO"),24,AND(X24=19,S24="BAJO"),22,AND(X24=19,T24&lt;&gt;0),22,AND(X24&lt;&gt;0,V24&lt;&gt;0),X24,TRUE,"FALSO")</f>
        <v>17</v>
      </c>
      <c r="AA24" s="50"/>
      <c r="AB24" s="50"/>
      <c r="AC24" s="719"/>
      <c r="AD24" s="720"/>
      <c r="AE24" s="720"/>
      <c r="AM24" s="266"/>
      <c r="AO24" s="266"/>
      <c r="AQ24" s="266"/>
      <c r="AS24" s="266"/>
      <c r="AU24" s="266"/>
    </row>
    <row r="25" spans="1:53" ht="85.5" customHeight="1">
      <c r="A25" s="725"/>
      <c r="B25" s="726"/>
      <c r="C25" s="281" t="s">
        <v>1174</v>
      </c>
      <c r="D25" s="252" t="s">
        <v>1175</v>
      </c>
      <c r="E25" s="185" t="s">
        <v>2</v>
      </c>
      <c r="F25" s="297" t="s">
        <v>52</v>
      </c>
      <c r="G25" s="247" t="s">
        <v>1214</v>
      </c>
      <c r="H25" s="248" t="s">
        <v>598</v>
      </c>
      <c r="I25" s="248" t="str">
        <f>IF(OR(E25="SE",E25="SA"),VLOOKUP(H25,'Tabla de Peligros y Riesgo'!$C$2:$E$227,2,FALSE),VLOOKUP(H25,'LISTA DE ASPECTOS - IMPACTOS'!$D$3:$F$72,2,FALSE))</f>
        <v>Alteración de la calidad de suelo/agua</v>
      </c>
      <c r="J25" s="248" t="str">
        <f>IF(OR(E25="SE",E25="SA"),VLOOKUP(H25,'Tabla de Peligros y Riesgo'!$C$2:$E$227,3,FALSE),VLOOKUP(H25,'LISTA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K25" s="250" t="s">
        <v>56</v>
      </c>
      <c r="L25" s="248">
        <v>3</v>
      </c>
      <c r="M25" s="251">
        <f t="shared" si="0"/>
        <v>13</v>
      </c>
      <c r="N25" s="248"/>
      <c r="O25" s="252"/>
      <c r="P25" s="248"/>
      <c r="Q25" s="252"/>
      <c r="R25" s="248" t="s">
        <v>1231</v>
      </c>
      <c r="S25" s="248"/>
      <c r="T25" s="248" t="s">
        <v>1507</v>
      </c>
      <c r="U25" s="252"/>
      <c r="V25" s="248"/>
      <c r="W25" s="255"/>
      <c r="X25" s="251">
        <f t="shared" si="1"/>
        <v>13</v>
      </c>
      <c r="Y25" s="298">
        <f t="shared" si="2"/>
        <v>0</v>
      </c>
      <c r="Z25" s="251">
        <f t="array" ref="Z25">_xlfn.IFS(AND(X25=1,N25&lt;&gt;0),25,AND(X25=1,P25&lt;&gt;0),21,AND(X25=1,S25="ALTO"),16,AND(X25=1,S25="BAJO"),11,AND(X25=1,T25&lt;&gt;0),2,AND(X25=2,N25&lt;&gt;0),25,AND(X25=2,P25&lt;&gt;0),21,AND(X25=2,S25="ALTO"),16,AND(X25=2,S25="BAJO"),11,AND(X25=2,T25&lt;&gt;0),4,AND(X25=3,N25&lt;&gt;0),25,AND(X25=3,P25&lt;&gt;0),21,AND(X25=3,S25="ALTO"),16,AND(X25=3,S25="BAJO"),12,AND(X25=3,T25&lt;&gt;0),5,AND(X25=4,N25&lt;&gt;0),25,AND(X25=4,P25&lt;&gt;0),13,AND(X25=4,S25="ALTO"),16,AND(X25=4,S25="BAJO"),14,AND(X25=4,T25&lt;&gt;0),7,AND(X25=5,N25&lt;&gt;0),25,AND(X25=5,P25&lt;&gt;0),21,AND(X25=5,S25="ALTO"),16,AND(X25=5,S25="BAJO"),12,AND(X25=5,T25&lt;&gt;0),8,AND(X25=6,N25&lt;&gt;0),25,AND(X25=6,P25&lt;&gt;0),21,AND(X25=6,S25="ALTO"),20,AND(X25=6,S25="BAJO"),17,AND(X25=6,T25&lt;&gt;0),6,AND(X25=7,N25&lt;&gt;0),25,AND(X25=7,P25&lt;&gt;0),23,AND(X25=7,S25="ALTO"),16,AND(X25=7,S25="BAJO"),11,AND(X25=7,T25&lt;&gt;0),7,AND(X25=8,N25&lt;&gt;0),25,AND(X25=8,P25&lt;&gt;0),21,AND(X25=8,S25="ALTO"),16,AND(X25=8,S25="BAJO"),12,AND(X25=8,T25&lt;&gt;0),8,AND(X25=9,N25&lt;&gt;0),25,AND(X25=9,P25&lt;&gt;0),21,AND(X25=9,S25="ALTO"),20,AND(X25=9,S25="BAJO"),17,AND(X25=9,T25&lt;&gt;0),13,AND(X25=10,N25&lt;&gt;0),25,AND(X25=10,P25&lt;&gt;0),22,AND(X25=10,S25="ALTO"),21,AND(X25=10,S25="BAJO"),18,AND(X25=10,T25&lt;&gt;0),18,AND(X25=11,N25&lt;&gt;0),25,AND(X25=11,P25&lt;&gt;0),23,AND(X25=11,S25="ALTO"),20,AND(X25=11,S25="BAJO"),16,AND(X25=11,T25&lt;&gt;0),11,AND(X25=12,N25&lt;&gt;0),25,AND(X25=12,P25&lt;&gt;0),23,AND(X25=12,S25="ALTO"),20,AND(X25=12,S25="BAJO"),16,AND(X25=12,T25&lt;&gt;0),12,AND(X25=13,N25&lt;&gt;0),25,AND(X25=13,P25&lt;&gt;0),21,AND(X25=13,S25="ALTO"),20,AND(X25=13,S25="BAJO"),17,AND(X25=13,T25&lt;&gt;0),17,AND(X25=14,N25&lt;&gt;0),25,AND(X25=14,P25&lt;&gt;0),24,AND(X25=14,S25="ALTO"),23,AND(X25=14,S25="BAJO"),21,AND(X25=14,T25&lt;&gt;0),18,AND(X25=15,N25&lt;&gt;0),25,AND(X25=15,P25&lt;&gt;0),24,AND(X25=15,S25="ALTO"),22,AND(X25=15,S25="BAJO"),19,AND(X25=15,T25&lt;&gt;0),19,AND(X25=16,N25&lt;&gt;0),25,AND(X25=16,P25&lt;&gt;0),23,AND(X25=16,S25="ALTO"),23,AND(X25=16,S25="BAJO"),23,AND(X25=16,T25&lt;&gt;0),20,AND(X25=17,N25&lt;&gt;0),25,AND(X25=17,P25&lt;&gt;0),24,AND(X25=17,S25="ALTO"),23,AND(X25=17,S25="BAJO"),21,AND(X25=17,T25&lt;&gt;0),20,AND(X25=18,N25&lt;&gt;0),25,AND(X25=18,P25&lt;&gt;0),24,AND(X25=18,S25="ALTO"),23,AND(X25=18,S25="BAJO"),22,AND(X25=18,T25&lt;&gt;0),21,AND(X25=19,N25&lt;&gt;0),25,AND(X25=19,P25&lt;&gt;0),25,AND(X25=19,S25="ALTO"),24,AND(X25=19,S25="BAJO"),22,AND(X25=19,T25&lt;&gt;0),22,AND(X25&lt;&gt;0,V25&lt;&gt;0),X25,TRUE,"FALSO")</f>
        <v>17</v>
      </c>
      <c r="AA25" s="50"/>
      <c r="AB25" s="50"/>
      <c r="AC25" s="719"/>
      <c r="AD25" s="720"/>
      <c r="AE25" s="720"/>
      <c r="AM25" s="266"/>
      <c r="AO25" s="266"/>
      <c r="AQ25" s="266"/>
      <c r="AS25" s="266"/>
      <c r="AU25" s="266"/>
    </row>
    <row r="26" spans="1:53" ht="69.75" customHeight="1">
      <c r="A26" s="725"/>
      <c r="B26" s="726"/>
      <c r="C26" s="252" t="s">
        <v>819</v>
      </c>
      <c r="D26" s="252" t="s">
        <v>1175</v>
      </c>
      <c r="E26" s="185" t="s">
        <v>0</v>
      </c>
      <c r="F26" s="297" t="s">
        <v>51</v>
      </c>
      <c r="G26" s="247" t="s">
        <v>135</v>
      </c>
      <c r="H26" s="248" t="s">
        <v>148</v>
      </c>
      <c r="I26" s="248" t="str">
        <f>IF(OR(E26="SE",E26="SA"),VLOOKUP(H26,'Tabla de Peligros y Riesgo'!$C$2:$E$227,2,FALSE),VLOOKUP(H26,'LISTA DE ASPECTOS - IMPACTOS'!$D$3:$F$72,2,FALSE))</f>
        <v>Riesgos Disergonómico</v>
      </c>
      <c r="J26" s="248" t="str">
        <f>IF(OR(E26="SE",E26="SA"),VLOOKUP(H26,'Tabla de Peligros y Riesgo'!$C$2:$E$227,3,FALSE),VLOOKUP(H26,'LISTA DE ASPECTOS - IMPACTOS'!$D$3:$F$72,3,FALSE))</f>
        <v>Lumbalgia</v>
      </c>
      <c r="K26" s="250" t="s">
        <v>56</v>
      </c>
      <c r="L26" s="248">
        <v>3</v>
      </c>
      <c r="M26" s="251">
        <f t="shared" si="0"/>
        <v>13</v>
      </c>
      <c r="N26" s="248"/>
      <c r="O26" s="252"/>
      <c r="P26" s="248"/>
      <c r="Q26" s="252"/>
      <c r="R26" s="248"/>
      <c r="S26" s="248"/>
      <c r="T26" s="248" t="s">
        <v>1253</v>
      </c>
      <c r="U26" s="253" t="s">
        <v>1196</v>
      </c>
      <c r="V26" s="253" t="s">
        <v>1196</v>
      </c>
      <c r="W26" s="255"/>
      <c r="X26" s="251">
        <f t="shared" si="1"/>
        <v>13</v>
      </c>
      <c r="Y26" s="298"/>
      <c r="Z26" s="251">
        <f t="array" ref="Z26">_xlfn.IFS(AND(X26=1,N26&lt;&gt;0),25,AND(X26=1,P26&lt;&gt;0),21,AND(X26=1,S26="ALTO"),16,AND(X26=1,S26="BAJO"),11,AND(X26=1,T26&lt;&gt;0),2,AND(X26=2,N26&lt;&gt;0),25,AND(X26=2,P26&lt;&gt;0),21,AND(X26=2,S26="ALTO"),16,AND(X26=2,S26="BAJO"),11,AND(X26=2,T26&lt;&gt;0),4,AND(X26=3,N26&lt;&gt;0),25,AND(X26=3,P26&lt;&gt;0),21,AND(X26=3,S26="ALTO"),16,AND(X26=3,S26="BAJO"),12,AND(X26=3,T26&lt;&gt;0),5,AND(X26=4,N26&lt;&gt;0),25,AND(X26=4,P26&lt;&gt;0),13,AND(X26=4,S26="ALTO"),16,AND(X26=4,S26="BAJO"),14,AND(X26=4,T26&lt;&gt;0),7,AND(X26=5,N26&lt;&gt;0),25,AND(X26=5,P26&lt;&gt;0),21,AND(X26=5,S26="ALTO"),16,AND(X26=5,S26="BAJO"),12,AND(X26=5,T26&lt;&gt;0),8,AND(X26=6,N26&lt;&gt;0),25,AND(X26=6,P26&lt;&gt;0),21,AND(X26=6,S26="ALTO"),20,AND(X26=6,S26="BAJO"),17,AND(X26=6,T26&lt;&gt;0),6,AND(X26=7,N26&lt;&gt;0),25,AND(X26=7,P26&lt;&gt;0),23,AND(X26=7,S26="ALTO"),16,AND(X26=7,S26="BAJO"),11,AND(X26=7,T26&lt;&gt;0),7,AND(X26=8,N26&lt;&gt;0),25,AND(X26=8,P26&lt;&gt;0),21,AND(X26=8,S26="ALTO"),16,AND(X26=8,S26="BAJO"),12,AND(X26=8,T26&lt;&gt;0),8,AND(X26=9,N26&lt;&gt;0),25,AND(X26=9,P26&lt;&gt;0),21,AND(X26=9,S26="ALTO"),20,AND(X26=9,S26="BAJO"),17,AND(X26=9,T26&lt;&gt;0),13,AND(X26=10,N26&lt;&gt;0),25,AND(X26=10,P26&lt;&gt;0),22,AND(X26=10,S26="ALTO"),21,AND(X26=10,S26="BAJO"),18,AND(X26=10,T26&lt;&gt;0),18,AND(X26=11,N26&lt;&gt;0),25,AND(X26=11,P26&lt;&gt;0),23,AND(X26=11,S26="ALTO"),20,AND(X26=11,S26="BAJO"),16,AND(X26=11,T26&lt;&gt;0),11,AND(X26=12,N26&lt;&gt;0),25,AND(X26=12,P26&lt;&gt;0),23,AND(X26=12,S26="ALTO"),20,AND(X26=12,S26="BAJO"),16,AND(X26=12,T26&lt;&gt;0),12,AND(X26=13,N26&lt;&gt;0),25,AND(X26=13,P26&lt;&gt;0),21,AND(X26=13,S26="ALTO"),20,AND(X26=13,S26="BAJO"),17,AND(X26=13,T26&lt;&gt;0),17,AND(X26=14,N26&lt;&gt;0),25,AND(X26=14,P26&lt;&gt;0),24,AND(X26=14,S26="ALTO"),23,AND(X26=14,S26="BAJO"),21,AND(X26=14,T26&lt;&gt;0),18,AND(X26=15,N26&lt;&gt;0),25,AND(X26=15,P26&lt;&gt;0),24,AND(X26=15,S26="ALTO"),22,AND(X26=15,S26="BAJO"),19,AND(X26=15,T26&lt;&gt;0),19,AND(X26=16,N26&lt;&gt;0),25,AND(X26=16,P26&lt;&gt;0),23,AND(X26=16,S26="ALTO"),23,AND(X26=16,S26="BAJO"),23,AND(X26=16,T26&lt;&gt;0),20,AND(X26=17,N26&lt;&gt;0),25,AND(X26=17,P26&lt;&gt;0),24,AND(X26=17,S26="ALTO"),23,AND(X26=17,S26="BAJO"),21,AND(X26=17,T26&lt;&gt;0),20,AND(X26=18,N26&lt;&gt;0),25,AND(X26=18,P26&lt;&gt;0),24,AND(X26=18,S26="ALTO"),23,AND(X26=18,S26="BAJO"),22,AND(X26=18,T26&lt;&gt;0),21,AND(X26=19,N26&lt;&gt;0),25,AND(X26=19,P26&lt;&gt;0),25,AND(X26=19,S26="ALTO"),24,AND(X26=19,S26="BAJO"),22,AND(X26=19,T26&lt;&gt;0),22,AND(X26&lt;&gt;0,V26&lt;&gt;0),X26,TRUE,"FALSO")</f>
        <v>17</v>
      </c>
      <c r="AA26" s="50"/>
      <c r="AB26" s="50"/>
      <c r="AC26" s="719"/>
      <c r="AD26" s="720"/>
      <c r="AE26" s="720"/>
      <c r="AM26" s="266"/>
      <c r="AO26" s="266"/>
      <c r="AQ26" s="266"/>
      <c r="AS26" s="266"/>
      <c r="AU26" s="266"/>
    </row>
    <row r="27" spans="1:53" ht="57" customHeight="1">
      <c r="A27" s="725"/>
      <c r="B27" s="726"/>
      <c r="C27" s="270" t="s">
        <v>819</v>
      </c>
      <c r="D27" s="252" t="s">
        <v>1175</v>
      </c>
      <c r="E27" s="185" t="s">
        <v>2</v>
      </c>
      <c r="F27" s="297" t="s">
        <v>52</v>
      </c>
      <c r="G27" s="247" t="s">
        <v>128</v>
      </c>
      <c r="H27" s="248" t="s">
        <v>150</v>
      </c>
      <c r="I27" s="248" t="str">
        <f>IF(OR(E27="SE",E27="SA"),VLOOKUP(H27,'Tabla de Peligros y Riesgo'!$C$2:$E$227,2,FALSE),VLOOKUP(H27,'LISTA DE ASPECTOS - IMPACTOS'!$D$3:$F$72,2,FALSE))</f>
        <v>Alteración de la calidad de suelo/agua</v>
      </c>
      <c r="J27" s="248" t="str">
        <f>IF(OR(E27="SE",E27="SA"),VLOOKUP(H27,'Tabla de Peligros y Riesgo'!$C$2:$E$227,3,FALSE),VLOOKUP(H27,'LISTA DE ASPECTOS - IMPACTOS'!$D$3:$F$72,3,FALSE))</f>
        <v>Potencial afectación a la calidad ambiental del suelo, agua, aire, flora y fauna</v>
      </c>
      <c r="K27" s="250" t="s">
        <v>56</v>
      </c>
      <c r="L27" s="248">
        <v>4</v>
      </c>
      <c r="M27" s="251">
        <f t="shared" si="0"/>
        <v>18</v>
      </c>
      <c r="N27" s="248"/>
      <c r="O27" s="252"/>
      <c r="P27" s="248"/>
      <c r="Q27" s="252"/>
      <c r="R27" s="248"/>
      <c r="S27" s="248"/>
      <c r="T27" s="248" t="s">
        <v>1253</v>
      </c>
      <c r="U27" s="252"/>
      <c r="V27" s="253"/>
      <c r="W27" s="255"/>
      <c r="X27" s="251">
        <f t="shared" si="1"/>
        <v>18</v>
      </c>
      <c r="Y27" s="298"/>
      <c r="Z27" s="251">
        <f t="array" ref="Z27">_xlfn.IFS(AND(X27=1,N27&lt;&gt;0),25,AND(X27=1,P27&lt;&gt;0),21,AND(X27=1,S27="ALTO"),16,AND(X27=1,S27="BAJO"),11,AND(X27=1,T27&lt;&gt;0),2,AND(X27=2,N27&lt;&gt;0),25,AND(X27=2,P27&lt;&gt;0),21,AND(X27=2,S27="ALTO"),16,AND(X27=2,S27="BAJO"),11,AND(X27=2,T27&lt;&gt;0),4,AND(X27=3,N27&lt;&gt;0),25,AND(X27=3,P27&lt;&gt;0),21,AND(X27=3,S27="ALTO"),16,AND(X27=3,S27="BAJO"),12,AND(X27=3,T27&lt;&gt;0),5,AND(X27=4,N27&lt;&gt;0),25,AND(X27=4,P27&lt;&gt;0),13,AND(X27=4,S27="ALTO"),16,AND(X27=4,S27="BAJO"),14,AND(X27=4,T27&lt;&gt;0),7,AND(X27=5,N27&lt;&gt;0),25,AND(X27=5,P27&lt;&gt;0),21,AND(X27=5,S27="ALTO"),16,AND(X27=5,S27="BAJO"),12,AND(X27=5,T27&lt;&gt;0),8,AND(X27=6,N27&lt;&gt;0),25,AND(X27=6,P27&lt;&gt;0),21,AND(X27=6,S27="ALTO"),20,AND(X27=6,S27="BAJO"),17,AND(X27=6,T27&lt;&gt;0),6,AND(X27=7,N27&lt;&gt;0),25,AND(X27=7,P27&lt;&gt;0),23,AND(X27=7,S27="ALTO"),16,AND(X27=7,S27="BAJO"),11,AND(X27=7,T27&lt;&gt;0),7,AND(X27=8,N27&lt;&gt;0),25,AND(X27=8,P27&lt;&gt;0),21,AND(X27=8,S27="ALTO"),16,AND(X27=8,S27="BAJO"),12,AND(X27=8,T27&lt;&gt;0),8,AND(X27=9,N27&lt;&gt;0),25,AND(X27=9,P27&lt;&gt;0),21,AND(X27=9,S27="ALTO"),20,AND(X27=9,S27="BAJO"),17,AND(X27=9,T27&lt;&gt;0),13,AND(X27=10,N27&lt;&gt;0),25,AND(X27=10,P27&lt;&gt;0),22,AND(X27=10,S27="ALTO"),21,AND(X27=10,S27="BAJO"),18,AND(X27=10,T27&lt;&gt;0),18,AND(X27=11,N27&lt;&gt;0),25,AND(X27=11,P27&lt;&gt;0),23,AND(X27=11,S27="ALTO"),20,AND(X27=11,S27="BAJO"),16,AND(X27=11,T27&lt;&gt;0),11,AND(X27=12,N27&lt;&gt;0),25,AND(X27=12,P27&lt;&gt;0),23,AND(X27=12,S27="ALTO"),20,AND(X27=12,S27="BAJO"),16,AND(X27=12,T27&lt;&gt;0),12,AND(X27=13,N27&lt;&gt;0),25,AND(X27=13,P27&lt;&gt;0),21,AND(X27=13,S27="ALTO"),20,AND(X27=13,S27="BAJO"),17,AND(X27=13,T27&lt;&gt;0),17,AND(X27=14,N27&lt;&gt;0),25,AND(X27=14,P27&lt;&gt;0),24,AND(X27=14,S27="ALTO"),23,AND(X27=14,S27="BAJO"),21,AND(X27=14,T27&lt;&gt;0),18,AND(X27=15,N27&lt;&gt;0),25,AND(X27=15,P27&lt;&gt;0),24,AND(X27=15,S27="ALTO"),22,AND(X27=15,S27="BAJO"),19,AND(X27=15,T27&lt;&gt;0),19,AND(X27=16,N27&lt;&gt;0),25,AND(X27=16,P27&lt;&gt;0),23,AND(X27=16,S27="ALTO"),23,AND(X27=16,S27="BAJO"),23,AND(X27=16,T27&lt;&gt;0),20,AND(X27=17,N27&lt;&gt;0),25,AND(X27=17,P27&lt;&gt;0),24,AND(X27=17,S27="ALTO"),23,AND(X27=17,S27="BAJO"),21,AND(X27=17,T27&lt;&gt;0),20,AND(X27=18,N27&lt;&gt;0),25,AND(X27=18,P27&lt;&gt;0),24,AND(X27=18,S27="ALTO"),23,AND(X27=18,S27="BAJO"),22,AND(X27=18,T27&lt;&gt;0),21,AND(X27=19,N27&lt;&gt;0),25,AND(X27=19,P27&lt;&gt;0),25,AND(X27=19,S27="ALTO"),24,AND(X27=19,S27="BAJO"),22,AND(X27=19,T27&lt;&gt;0),22,AND(X27&lt;&gt;0,V27&lt;&gt;0),X27,TRUE,"FALSO")</f>
        <v>21</v>
      </c>
      <c r="AA27" s="50"/>
      <c r="AB27" s="50"/>
      <c r="AC27" s="719"/>
      <c r="AD27" s="720"/>
      <c r="AE27" s="720"/>
      <c r="AM27" s="266"/>
      <c r="AO27" s="266"/>
      <c r="AQ27" s="266"/>
      <c r="AS27" s="266"/>
      <c r="AU27" s="266"/>
    </row>
    <row r="28" spans="1:53" ht="57" customHeight="1">
      <c r="A28" s="725"/>
      <c r="B28" s="733" t="s">
        <v>1177</v>
      </c>
      <c r="C28" s="252" t="s">
        <v>814</v>
      </c>
      <c r="D28" s="252" t="s">
        <v>1175</v>
      </c>
      <c r="E28" s="185" t="s">
        <v>0</v>
      </c>
      <c r="F28" s="297" t="s">
        <v>51</v>
      </c>
      <c r="G28" s="247" t="s">
        <v>71</v>
      </c>
      <c r="H28" s="248" t="s">
        <v>72</v>
      </c>
      <c r="I28" s="248" t="str">
        <f>IF(OR(E28="SE",E28="SA"),VLOOKUP(H28,'Tabla de Peligros y Riesgo'!$C$2:$E$227,2,FALSE),VLOOKUP(H28,'LISTA DE ASPECTOS - IMPACTOS'!$D$3:$F$72,2,FALSE))</f>
        <v>Contagio</v>
      </c>
      <c r="J28" s="248" t="str">
        <f>IF(OR(E28="SE",E28="SA"),VLOOKUP(H28,'Tabla de Peligros y Riesgo'!$C$2:$E$227,3,FALSE),VLOOKUP(H28,'LISTA DE ASPECTOS - IMPACTOS'!$D$3:$F$72,3,FALSE))</f>
        <v xml:space="preserve">Infección/Muerte </v>
      </c>
      <c r="K28" s="250" t="s">
        <v>90</v>
      </c>
      <c r="L28" s="248">
        <v>2</v>
      </c>
      <c r="M28" s="251">
        <f t="shared" si="0"/>
        <v>5</v>
      </c>
      <c r="N28" s="248"/>
      <c r="O28" s="252"/>
      <c r="P28" s="248"/>
      <c r="Q28" s="252"/>
      <c r="R28" s="248" t="s">
        <v>1190</v>
      </c>
      <c r="S28" s="248" t="s">
        <v>53</v>
      </c>
      <c r="T28" s="253" t="s">
        <v>1480</v>
      </c>
      <c r="U28" s="252">
        <v>0.35</v>
      </c>
      <c r="V28" s="253" t="s">
        <v>1196</v>
      </c>
      <c r="W28" s="255">
        <v>0.15</v>
      </c>
      <c r="X28" s="251">
        <f t="shared" si="1"/>
        <v>5</v>
      </c>
      <c r="Y28" s="298">
        <f>IF(M28&gt;=16,MAX(N28:S28),IF(M28&lt;16,MAX(N28:W28)))</f>
        <v>0.35</v>
      </c>
      <c r="Z28" s="251">
        <f t="array" ref="Z28">_xlfn.IFS(AND(X28=1,N28&lt;&gt;0),25,AND(X28=1,P28&lt;&gt;0),21,AND(X28=1,S28="ALTO"),16,AND(X28=1,S28="BAJO"),11,AND(X28=1,T28&lt;&gt;0),2,AND(X28=2,N28&lt;&gt;0),25,AND(X28=2,P28&lt;&gt;0),21,AND(X28=2,S28="ALTO"),16,AND(X28=2,S28="BAJO"),11,AND(X28=2,T28&lt;&gt;0),4,AND(X28=3,N28&lt;&gt;0),25,AND(X28=3,P28&lt;&gt;0),21,AND(X28=3,S28="ALTO"),16,AND(X28=3,S28="BAJO"),12,AND(X28=3,T28&lt;&gt;0),5,AND(X28=4,N28&lt;&gt;0),25,AND(X28=4,P28&lt;&gt;0),13,AND(X28=4,S28="ALTO"),16,AND(X28=4,S28="BAJO"),14,AND(X28=4,T28&lt;&gt;0),7,AND(X28=5,N28&lt;&gt;0),25,AND(X28=5,P28&lt;&gt;0),21,AND(X28=5,S28="ALTO"),16,AND(X28=5,S28="BAJO"),12,AND(X28=5,T28&lt;&gt;0),8,AND(X28=6,N28&lt;&gt;0),25,AND(X28=6,P28&lt;&gt;0),21,AND(X28=6,S28="ALTO"),20,AND(X28=6,S28="BAJO"),17,AND(X28=6,T28&lt;&gt;0),6,AND(X28=7,N28&lt;&gt;0),25,AND(X28=7,P28&lt;&gt;0),23,AND(X28=7,S28="ALTO"),16,AND(X28=7,S28="BAJO"),11,AND(X28=7,T28&lt;&gt;0),7,AND(X28=8,N28&lt;&gt;0),25,AND(X28=8,P28&lt;&gt;0),21,AND(X28=8,S28="ALTO"),16,AND(X28=8,S28="BAJO"),12,AND(X28=8,T28&lt;&gt;0),8,AND(X28=9,N28&lt;&gt;0),25,AND(X28=9,P28&lt;&gt;0),21,AND(X28=9,S28="ALTO"),20,AND(X28=9,S28="BAJO"),17,AND(X28=9,T28&lt;&gt;0),13,AND(X28=10,N28&lt;&gt;0),25,AND(X28=10,P28&lt;&gt;0),22,AND(X28=10,S28="ALTO"),21,AND(X28=10,S28="BAJO"),18,AND(X28=10,T28&lt;&gt;0),18,AND(X28=11,N28&lt;&gt;0),25,AND(X28=11,P28&lt;&gt;0),23,AND(X28=11,S28="ALTO"),20,AND(X28=11,S28="BAJO"),16,AND(X28=11,T28&lt;&gt;0),11,AND(X28=12,N28&lt;&gt;0),25,AND(X28=12,P28&lt;&gt;0),23,AND(X28=12,S28="ALTO"),20,AND(X28=12,S28="BAJO"),16,AND(X28=12,T28&lt;&gt;0),12,AND(X28=13,N28&lt;&gt;0),25,AND(X28=13,P28&lt;&gt;0),21,AND(X28=13,S28="ALTO"),20,AND(X28=13,S28="BAJO"),17,AND(X28=13,T28&lt;&gt;0),17,AND(X28=14,N28&lt;&gt;0),25,AND(X28=14,P28&lt;&gt;0),24,AND(X28=14,S28="ALTO"),23,AND(X28=14,S28="BAJO"),21,AND(X28=14,T28&lt;&gt;0),18,AND(X28=15,N28&lt;&gt;0),25,AND(X28=15,P28&lt;&gt;0),24,AND(X28=15,S28="ALTO"),22,AND(X28=15,S28="BAJO"),19,AND(X28=15,T28&lt;&gt;0),19,AND(X28=16,N28&lt;&gt;0),25,AND(X28=16,P28&lt;&gt;0),23,AND(X28=16,S28="ALTO"),23,AND(X28=16,S28="BAJO"),23,AND(X28=16,T28&lt;&gt;0),20,AND(X28=17,N28&lt;&gt;0),25,AND(X28=17,P28&lt;&gt;0),24,AND(X28=17,S28="ALTO"),23,AND(X28=17,S28="BAJO"),21,AND(X28=17,T28&lt;&gt;0),20,AND(X28=18,N28&lt;&gt;0),25,AND(X28=18,P28&lt;&gt;0),24,AND(X28=18,S28="ALTO"),23,AND(X28=18,S28="BAJO"),22,AND(X28=18,T28&lt;&gt;0),21,AND(X28=19,N28&lt;&gt;0),25,AND(X28=19,P28&lt;&gt;0),25,AND(X28=19,S28="ALTO"),24,AND(X28=19,S28="BAJO"),22,AND(X28=19,T28&lt;&gt;0),22,AND(X28&lt;&gt;0,V28&lt;&gt;0),X28,TRUE,"FALSO")</f>
        <v>16</v>
      </c>
      <c r="AA28" s="50"/>
      <c r="AB28" s="50"/>
      <c r="AC28" s="719"/>
      <c r="AD28" s="720"/>
      <c r="AE28" s="720"/>
      <c r="AM28" s="266"/>
      <c r="AO28" s="266"/>
      <c r="AQ28" s="266"/>
      <c r="AS28" s="266"/>
      <c r="AU28" s="266"/>
    </row>
    <row r="29" spans="1:53" ht="57" customHeight="1">
      <c r="A29" s="725"/>
      <c r="B29" s="733"/>
      <c r="C29" s="281" t="s">
        <v>814</v>
      </c>
      <c r="D29" s="252" t="s">
        <v>1175</v>
      </c>
      <c r="E29" s="185" t="s">
        <v>2</v>
      </c>
      <c r="F29" s="297" t="s">
        <v>52</v>
      </c>
      <c r="G29" s="247" t="s">
        <v>531</v>
      </c>
      <c r="H29" s="248" t="s">
        <v>543</v>
      </c>
      <c r="I29" s="248" t="str">
        <f>IF(OR(E29="SE",E29="SA"),VLOOKUP(H29,'Tabla de Peligros y Riesgo'!$C$2:$E$227,2,FALSE),VLOOKUP(H29,'LISTA DE ASPECTOS - IMPACTOS'!$D$3:$F$72,2,FALSE))</f>
        <v>Alteración de la calidad de suelo/agua</v>
      </c>
      <c r="J29" s="248" t="str">
        <f>IF(OR(E29="SE",E29="SA"),VLOOKUP(H29,'Tabla de Peligros y Riesgo'!$C$2:$E$227,3,FALSE),VLOOKUP(H29,'LISTA DE ASPECTOS - IMPACTOS'!$D$3:$F$72,3,FALSE))</f>
        <v>Potencial afectación a la calidad ambiental del suelo, agua, aire, flora y fauna</v>
      </c>
      <c r="K29" s="250" t="s">
        <v>65</v>
      </c>
      <c r="L29" s="248">
        <v>2</v>
      </c>
      <c r="M29" s="251">
        <f t="shared" si="0"/>
        <v>12</v>
      </c>
      <c r="N29" s="248"/>
      <c r="O29" s="252"/>
      <c r="P29" s="248"/>
      <c r="Q29" s="252"/>
      <c r="R29" s="248" t="s">
        <v>1193</v>
      </c>
      <c r="S29" s="248" t="s">
        <v>59</v>
      </c>
      <c r="T29" s="330" t="s">
        <v>1194</v>
      </c>
      <c r="U29" s="252"/>
      <c r="V29" s="253"/>
      <c r="W29" s="255"/>
      <c r="X29" s="251">
        <f t="shared" si="1"/>
        <v>12</v>
      </c>
      <c r="Y29" s="298">
        <f>IF(M29&gt;=16,MAX(N29:S29),IF(M29&lt;16,MAX(N29:W29)))</f>
        <v>0</v>
      </c>
      <c r="Z29" s="251">
        <f t="array" ref="Z29">_xlfn.IFS(AND(X29=1,N29&lt;&gt;0),25,AND(X29=1,P29&lt;&gt;0),21,AND(X29=1,S29="ALTO"),16,AND(X29=1,S29="BAJO"),11,AND(X29=1,T29&lt;&gt;0),2,AND(X29=2,N29&lt;&gt;0),25,AND(X29=2,P29&lt;&gt;0),21,AND(X29=2,S29="ALTO"),16,AND(X29=2,S29="BAJO"),11,AND(X29=2,T29&lt;&gt;0),4,AND(X29=3,N29&lt;&gt;0),25,AND(X29=3,P29&lt;&gt;0),21,AND(X29=3,S29="ALTO"),16,AND(X29=3,S29="BAJO"),12,AND(X29=3,T29&lt;&gt;0),5,AND(X29=4,N29&lt;&gt;0),25,AND(X29=4,P29&lt;&gt;0),13,AND(X29=4,S29="ALTO"),16,AND(X29=4,S29="BAJO"),14,AND(X29=4,T29&lt;&gt;0),7,AND(X29=5,N29&lt;&gt;0),25,AND(X29=5,P29&lt;&gt;0),21,AND(X29=5,S29="ALTO"),16,AND(X29=5,S29="BAJO"),12,AND(X29=5,T29&lt;&gt;0),8,AND(X29=6,N29&lt;&gt;0),25,AND(X29=6,P29&lt;&gt;0),21,AND(X29=6,S29="ALTO"),20,AND(X29=6,S29="BAJO"),17,AND(X29=6,T29&lt;&gt;0),6,AND(X29=7,N29&lt;&gt;0),25,AND(X29=7,P29&lt;&gt;0),23,AND(X29=7,S29="ALTO"),16,AND(X29=7,S29="BAJO"),11,AND(X29=7,T29&lt;&gt;0),7,AND(X29=8,N29&lt;&gt;0),25,AND(X29=8,P29&lt;&gt;0),21,AND(X29=8,S29="ALTO"),16,AND(X29=8,S29="BAJO"),12,AND(X29=8,T29&lt;&gt;0),8,AND(X29=9,N29&lt;&gt;0),25,AND(X29=9,P29&lt;&gt;0),21,AND(X29=9,S29="ALTO"),20,AND(X29=9,S29="BAJO"),17,AND(X29=9,T29&lt;&gt;0),13,AND(X29=10,N29&lt;&gt;0),25,AND(X29=10,P29&lt;&gt;0),22,AND(X29=10,S29="ALTO"),21,AND(X29=10,S29="BAJO"),18,AND(X29=10,T29&lt;&gt;0),18,AND(X29=11,N29&lt;&gt;0),25,AND(X29=11,P29&lt;&gt;0),23,AND(X29=11,S29="ALTO"),20,AND(X29=11,S29="BAJO"),16,AND(X29=11,T29&lt;&gt;0),11,AND(X29=12,N29&lt;&gt;0),25,AND(X29=12,P29&lt;&gt;0),23,AND(X29=12,S29="ALTO"),20,AND(X29=12,S29="BAJO"),16,AND(X29=12,T29&lt;&gt;0),12,AND(X29=13,N29&lt;&gt;0),25,AND(X29=13,P29&lt;&gt;0),21,AND(X29=13,S29="ALTO"),20,AND(X29=13,S29="BAJO"),17,AND(X29=13,T29&lt;&gt;0),17,AND(X29=14,N29&lt;&gt;0),25,AND(X29=14,P29&lt;&gt;0),24,AND(X29=14,S29="ALTO"),23,AND(X29=14,S29="BAJO"),21,AND(X29=14,T29&lt;&gt;0),18,AND(X29=15,N29&lt;&gt;0),25,AND(X29=15,P29&lt;&gt;0),24,AND(X29=15,S29="ALTO"),22,AND(X29=15,S29="BAJO"),19,AND(X29=15,T29&lt;&gt;0),19,AND(X29=16,N29&lt;&gt;0),25,AND(X29=16,P29&lt;&gt;0),23,AND(X29=16,S29="ALTO"),23,AND(X29=16,S29="BAJO"),23,AND(X29=16,T29&lt;&gt;0),20,AND(X29=17,N29&lt;&gt;0),25,AND(X29=17,P29&lt;&gt;0),24,AND(X29=17,S29="ALTO"),23,AND(X29=17,S29="BAJO"),21,AND(X29=17,T29&lt;&gt;0),20,AND(X29=18,N29&lt;&gt;0),25,AND(X29=18,P29&lt;&gt;0),24,AND(X29=18,S29="ALTO"),23,AND(X29=18,S29="BAJO"),22,AND(X29=18,T29&lt;&gt;0),21,AND(X29=19,N29&lt;&gt;0),25,AND(X29=19,P29&lt;&gt;0),25,AND(X29=19,S29="ALTO"),24,AND(X29=19,S29="BAJO"),22,AND(X29=19,T29&lt;&gt;0),22,AND(X29&lt;&gt;0,V29&lt;&gt;0),X29,TRUE,"FALSO")</f>
        <v>16</v>
      </c>
      <c r="AA29" s="50"/>
      <c r="AB29" s="50"/>
      <c r="AC29" s="719"/>
      <c r="AD29" s="720"/>
      <c r="AE29" s="720"/>
      <c r="AM29" s="266"/>
      <c r="AO29" s="266"/>
      <c r="AQ29" s="266"/>
      <c r="AS29" s="266"/>
      <c r="AU29" s="266"/>
    </row>
    <row r="30" spans="1:53" ht="71.25" customHeight="1">
      <c r="A30" s="725"/>
      <c r="B30" s="733"/>
      <c r="C30" s="281" t="s">
        <v>814</v>
      </c>
      <c r="D30" s="252" t="s">
        <v>1175</v>
      </c>
      <c r="E30" s="185" t="s">
        <v>2</v>
      </c>
      <c r="F30" s="297" t="s">
        <v>52</v>
      </c>
      <c r="G30" s="247" t="s">
        <v>74</v>
      </c>
      <c r="H30" s="248" t="s">
        <v>75</v>
      </c>
      <c r="I30" s="248" t="str">
        <f>IF(OR(E30="SE",E30="SA"),VLOOKUP(H30,'Tabla de Peligros y Riesgo'!$C$2:$E$227,2,FALSE),VLOOKUP(H30,'LISTA DE ASPECTOS - IMPACTOS'!$D$3:$F$72,2,FALSE))</f>
        <v>Alteración de la calidad de suelo/agua</v>
      </c>
      <c r="J30" s="248" t="str">
        <f>IF(OR(E30="SE",E30="SA"),VLOOKUP(H30,'Tabla de Peligros y Riesgo'!$C$2:$E$227,3,FALSE),VLOOKUP(H30,'LISTA DE ASPECTOS - IMPACTOS'!$D$3:$F$72,3,FALSE))</f>
        <v>Potencial afectación a la calidad ambiental del suelo, agua, aire, flora y fauna</v>
      </c>
      <c r="K30" s="250" t="s">
        <v>56</v>
      </c>
      <c r="L30" s="248">
        <v>3</v>
      </c>
      <c r="M30" s="251">
        <f t="shared" si="0"/>
        <v>13</v>
      </c>
      <c r="N30" s="248"/>
      <c r="O30" s="252"/>
      <c r="P30" s="248"/>
      <c r="Q30" s="252"/>
      <c r="R30" s="248"/>
      <c r="S30" s="248"/>
      <c r="T30" s="330" t="s">
        <v>1250</v>
      </c>
      <c r="U30" s="252"/>
      <c r="V30" s="253"/>
      <c r="W30" s="255"/>
      <c r="X30" s="251">
        <f t="shared" si="1"/>
        <v>13</v>
      </c>
      <c r="Y30" s="298">
        <f>IF(M30&gt;=16,MAX(N30:S30),IF(M30&lt;16,MAX(N30:W30)))</f>
        <v>0</v>
      </c>
      <c r="Z30" s="251">
        <f t="array" ref="Z30">_xlfn.IFS(AND(X30=1,N30&lt;&gt;0),25,AND(X30=1,P30&lt;&gt;0),21,AND(X30=1,S30="ALTO"),16,AND(X30=1,S30="BAJO"),11,AND(X30=1,T30&lt;&gt;0),2,AND(X30=2,N30&lt;&gt;0),25,AND(X30=2,P30&lt;&gt;0),21,AND(X30=2,S30="ALTO"),16,AND(X30=2,S30="BAJO"),11,AND(X30=2,T30&lt;&gt;0),4,AND(X30=3,N30&lt;&gt;0),25,AND(X30=3,P30&lt;&gt;0),21,AND(X30=3,S30="ALTO"),16,AND(X30=3,S30="BAJO"),12,AND(X30=3,T30&lt;&gt;0),5,AND(X30=4,N30&lt;&gt;0),25,AND(X30=4,P30&lt;&gt;0),13,AND(X30=4,S30="ALTO"),16,AND(X30=4,S30="BAJO"),14,AND(X30=4,T30&lt;&gt;0),7,AND(X30=5,N30&lt;&gt;0),25,AND(X30=5,P30&lt;&gt;0),21,AND(X30=5,S30="ALTO"),16,AND(X30=5,S30="BAJO"),12,AND(X30=5,T30&lt;&gt;0),8,AND(X30=6,N30&lt;&gt;0),25,AND(X30=6,P30&lt;&gt;0),21,AND(X30=6,S30="ALTO"),20,AND(X30=6,S30="BAJO"),17,AND(X30=6,T30&lt;&gt;0),6,AND(X30=7,N30&lt;&gt;0),25,AND(X30=7,P30&lt;&gt;0),23,AND(X30=7,S30="ALTO"),16,AND(X30=7,S30="BAJO"),11,AND(X30=7,T30&lt;&gt;0),7,AND(X30=8,N30&lt;&gt;0),25,AND(X30=8,P30&lt;&gt;0),21,AND(X30=8,S30="ALTO"),16,AND(X30=8,S30="BAJO"),12,AND(X30=8,T30&lt;&gt;0),8,AND(X30=9,N30&lt;&gt;0),25,AND(X30=9,P30&lt;&gt;0),21,AND(X30=9,S30="ALTO"),20,AND(X30=9,S30="BAJO"),17,AND(X30=9,T30&lt;&gt;0),13,AND(X30=10,N30&lt;&gt;0),25,AND(X30=10,P30&lt;&gt;0),22,AND(X30=10,S30="ALTO"),21,AND(X30=10,S30="BAJO"),18,AND(X30=10,T30&lt;&gt;0),18,AND(X30=11,N30&lt;&gt;0),25,AND(X30=11,P30&lt;&gt;0),23,AND(X30=11,S30="ALTO"),20,AND(X30=11,S30="BAJO"),16,AND(X30=11,T30&lt;&gt;0),11,AND(X30=12,N30&lt;&gt;0),25,AND(X30=12,P30&lt;&gt;0),23,AND(X30=12,S30="ALTO"),20,AND(X30=12,S30="BAJO"),16,AND(X30=12,T30&lt;&gt;0),12,AND(X30=13,N30&lt;&gt;0),25,AND(X30=13,P30&lt;&gt;0),21,AND(X30=13,S30="ALTO"),20,AND(X30=13,S30="BAJO"),17,AND(X30=13,T30&lt;&gt;0),17,AND(X30=14,N30&lt;&gt;0),25,AND(X30=14,P30&lt;&gt;0),24,AND(X30=14,S30="ALTO"),23,AND(X30=14,S30="BAJO"),21,AND(X30=14,T30&lt;&gt;0),18,AND(X30=15,N30&lt;&gt;0),25,AND(X30=15,P30&lt;&gt;0),24,AND(X30=15,S30="ALTO"),22,AND(X30=15,S30="BAJO"),19,AND(X30=15,T30&lt;&gt;0),19,AND(X30=16,N30&lt;&gt;0),25,AND(X30=16,P30&lt;&gt;0),23,AND(X30=16,S30="ALTO"),23,AND(X30=16,S30="BAJO"),23,AND(X30=16,T30&lt;&gt;0),20,AND(X30=17,N30&lt;&gt;0),25,AND(X30=17,P30&lt;&gt;0),24,AND(X30=17,S30="ALTO"),23,AND(X30=17,S30="BAJO"),21,AND(X30=17,T30&lt;&gt;0),20,AND(X30=18,N30&lt;&gt;0),25,AND(X30=18,P30&lt;&gt;0),24,AND(X30=18,S30="ALTO"),23,AND(X30=18,S30="BAJO"),22,AND(X30=18,T30&lt;&gt;0),21,AND(X30=19,N30&lt;&gt;0),25,AND(X30=19,P30&lt;&gt;0),25,AND(X30=19,S30="ALTO"),24,AND(X30=19,S30="BAJO"),22,AND(X30=19,T30&lt;&gt;0),22,AND(X30&lt;&gt;0,V30&lt;&gt;0),X30,TRUE,"FALSO")</f>
        <v>17</v>
      </c>
      <c r="AA30" s="50"/>
      <c r="AB30" s="50"/>
      <c r="AC30" s="719"/>
      <c r="AD30" s="720"/>
      <c r="AE30" s="720"/>
      <c r="AM30" s="266"/>
      <c r="AO30" s="266"/>
      <c r="AQ30" s="266"/>
      <c r="AS30" s="266"/>
      <c r="AU30" s="266"/>
    </row>
    <row r="31" spans="1:53" ht="30" customHeight="1">
      <c r="A31" s="725"/>
      <c r="B31" s="733"/>
      <c r="C31" s="252" t="s">
        <v>837</v>
      </c>
      <c r="D31" s="252" t="s">
        <v>1175</v>
      </c>
      <c r="E31" s="185" t="s">
        <v>1</v>
      </c>
      <c r="F31" s="297" t="s">
        <v>51</v>
      </c>
      <c r="G31" s="247" t="s">
        <v>66</v>
      </c>
      <c r="H31" s="248" t="s">
        <v>386</v>
      </c>
      <c r="I31" s="248" t="str">
        <f>IF(OR(E31="SE",E31="SA"),VLOOKUP(H31,'Tabla de Peligros y Riesgo'!$C$2:$E$227,2,FALSE),VLOOKUP(H31,'LISTA DE ASPECTOS - IMPACTOS'!$D$3:$F$72,2,FALSE))</f>
        <v>Caída al mismo nivel</v>
      </c>
      <c r="J31" s="248" t="str">
        <f>IF(OR(E31="SE",E31="SA"),VLOOKUP(H31,'Tabla de Peligros y Riesgo'!$C$2:$E$227,3,FALSE),VLOOKUP(H31,'LISTA DE ASPECTOS - IMPACTOS'!$D$3:$F$72,3,FALSE))</f>
        <v>Contusión/Fractura/Muerte</v>
      </c>
      <c r="K31" s="250" t="s">
        <v>56</v>
      </c>
      <c r="L31" s="248">
        <v>3</v>
      </c>
      <c r="M31" s="251">
        <f t="shared" si="0"/>
        <v>13</v>
      </c>
      <c r="N31" s="248"/>
      <c r="O31" s="252"/>
      <c r="P31" s="248"/>
      <c r="Q31" s="252"/>
      <c r="R31" s="248"/>
      <c r="S31" s="248"/>
      <c r="T31" s="248" t="s">
        <v>1253</v>
      </c>
      <c r="U31" s="252">
        <v>0.35</v>
      </c>
      <c r="V31" s="253" t="s">
        <v>1196</v>
      </c>
      <c r="W31" s="255">
        <v>0.15</v>
      </c>
      <c r="X31" s="251">
        <f t="shared" si="1"/>
        <v>13</v>
      </c>
      <c r="Y31" s="298">
        <f>IF(M31&gt;=16,MAX(N31:S31),IF(M31&lt;16,MAX(N31:W31)))</f>
        <v>0.35</v>
      </c>
      <c r="Z31" s="251">
        <f t="array" ref="Z31">_xlfn.IFS(AND(X31=1,N31&lt;&gt;0),25,AND(X31=1,P31&lt;&gt;0),21,AND(X31=1,S31="ALTO"),16,AND(X31=1,S31="BAJO"),11,AND(X31=1,T31&lt;&gt;0),2,AND(X31=2,N31&lt;&gt;0),25,AND(X31=2,P31&lt;&gt;0),21,AND(X31=2,S31="ALTO"),16,AND(X31=2,S31="BAJO"),11,AND(X31=2,T31&lt;&gt;0),4,AND(X31=3,N31&lt;&gt;0),25,AND(X31=3,P31&lt;&gt;0),21,AND(X31=3,S31="ALTO"),16,AND(X31=3,S31="BAJO"),12,AND(X31=3,T31&lt;&gt;0),5,AND(X31=4,N31&lt;&gt;0),25,AND(X31=4,P31&lt;&gt;0),13,AND(X31=4,S31="ALTO"),16,AND(X31=4,S31="BAJO"),14,AND(X31=4,T31&lt;&gt;0),7,AND(X31=5,N31&lt;&gt;0),25,AND(X31=5,P31&lt;&gt;0),21,AND(X31=5,S31="ALTO"),16,AND(X31=5,S31="BAJO"),12,AND(X31=5,T31&lt;&gt;0),8,AND(X31=6,N31&lt;&gt;0),25,AND(X31=6,P31&lt;&gt;0),21,AND(X31=6,S31="ALTO"),20,AND(X31=6,S31="BAJO"),17,AND(X31=6,T31&lt;&gt;0),6,AND(X31=7,N31&lt;&gt;0),25,AND(X31=7,P31&lt;&gt;0),23,AND(X31=7,S31="ALTO"),16,AND(X31=7,S31="BAJO"),11,AND(X31=7,T31&lt;&gt;0),7,AND(X31=8,N31&lt;&gt;0),25,AND(X31=8,P31&lt;&gt;0),21,AND(X31=8,S31="ALTO"),16,AND(X31=8,S31="BAJO"),12,AND(X31=8,T31&lt;&gt;0),8,AND(X31=9,N31&lt;&gt;0),25,AND(X31=9,P31&lt;&gt;0),21,AND(X31=9,S31="ALTO"),20,AND(X31=9,S31="BAJO"),17,AND(X31=9,T31&lt;&gt;0),13,AND(X31=10,N31&lt;&gt;0),25,AND(X31=10,P31&lt;&gt;0),22,AND(X31=10,S31="ALTO"),21,AND(X31=10,S31="BAJO"),18,AND(X31=10,T31&lt;&gt;0),18,AND(X31=11,N31&lt;&gt;0),25,AND(X31=11,P31&lt;&gt;0),23,AND(X31=11,S31="ALTO"),20,AND(X31=11,S31="BAJO"),16,AND(X31=11,T31&lt;&gt;0),11,AND(X31=12,N31&lt;&gt;0),25,AND(X31=12,P31&lt;&gt;0),23,AND(X31=12,S31="ALTO"),20,AND(X31=12,S31="BAJO"),16,AND(X31=12,T31&lt;&gt;0),12,AND(X31=13,N31&lt;&gt;0),25,AND(X31=13,P31&lt;&gt;0),21,AND(X31=13,S31="ALTO"),20,AND(X31=13,S31="BAJO"),17,AND(X31=13,T31&lt;&gt;0),17,AND(X31=14,N31&lt;&gt;0),25,AND(X31=14,P31&lt;&gt;0),24,AND(X31=14,S31="ALTO"),23,AND(X31=14,S31="BAJO"),21,AND(X31=14,T31&lt;&gt;0),18,AND(X31=15,N31&lt;&gt;0),25,AND(X31=15,P31&lt;&gt;0),24,AND(X31=15,S31="ALTO"),22,AND(X31=15,S31="BAJO"),19,AND(X31=15,T31&lt;&gt;0),19,AND(X31=16,N31&lt;&gt;0),25,AND(X31=16,P31&lt;&gt;0),23,AND(X31=16,S31="ALTO"),23,AND(X31=16,S31="BAJO"),23,AND(X31=16,T31&lt;&gt;0),20,AND(X31=17,N31&lt;&gt;0),25,AND(X31=17,P31&lt;&gt;0),24,AND(X31=17,S31="ALTO"),23,AND(X31=17,S31="BAJO"),21,AND(X31=17,T31&lt;&gt;0),20,AND(X31=18,N31&lt;&gt;0),25,AND(X31=18,P31&lt;&gt;0),24,AND(X31=18,S31="ALTO"),23,AND(X31=18,S31="BAJO"),22,AND(X31=18,T31&lt;&gt;0),21,AND(X31=19,N31&lt;&gt;0),25,AND(X31=19,P31&lt;&gt;0),25,AND(X31=19,S31="ALTO"),24,AND(X31=19,S31="BAJO"),22,AND(X31=19,T31&lt;&gt;0),22,AND(X31&lt;&gt;0,V31&lt;&gt;0),X31,TRUE,"FALSO")</f>
        <v>17</v>
      </c>
      <c r="AA31" s="50"/>
      <c r="AB31" s="50"/>
      <c r="AC31" s="719"/>
      <c r="AD31" s="720"/>
      <c r="AE31" s="720"/>
      <c r="AM31" s="266"/>
      <c r="AO31" s="266"/>
      <c r="AQ31" s="266"/>
      <c r="AS31" s="266"/>
      <c r="AU31" s="266"/>
    </row>
    <row r="32" spans="1:53" ht="57" customHeight="1">
      <c r="A32" s="725"/>
      <c r="B32" s="733"/>
      <c r="C32" s="252" t="s">
        <v>809</v>
      </c>
      <c r="D32" s="252" t="s">
        <v>1175</v>
      </c>
      <c r="E32" s="185" t="s">
        <v>1</v>
      </c>
      <c r="F32" s="297" t="s">
        <v>51</v>
      </c>
      <c r="G32" s="247" t="s">
        <v>113</v>
      </c>
      <c r="H32" s="248" t="s">
        <v>114</v>
      </c>
      <c r="I32" s="248" t="str">
        <f>IF(OR(E32="SE",E32="SA"),VLOOKUP(H32,'Tabla de Peligros y Riesgo'!$C$2:$E$227,2,FALSE),VLOOKUP(H32,'LISTA DE ASPECTOS - IMPACTOS'!$D$3:$F$72,2,FALSE))</f>
        <v>Cortes</v>
      </c>
      <c r="J32" s="248" t="str">
        <f>IF(OR(E32="SE",E32="SA"),VLOOKUP(H32,'Tabla de Peligros y Riesgo'!$C$2:$E$227,3,FALSE),VLOOKUP(H32,'LISTA DE ASPECTOS - IMPACTOS'!$D$3:$F$72,3,FALSE))</f>
        <v>Herida punzocortante</v>
      </c>
      <c r="K32" s="250" t="s">
        <v>65</v>
      </c>
      <c r="L32" s="248">
        <v>3</v>
      </c>
      <c r="M32" s="251">
        <f t="shared" si="0"/>
        <v>17</v>
      </c>
      <c r="N32" s="248"/>
      <c r="O32" s="252"/>
      <c r="P32" s="248"/>
      <c r="Q32" s="252"/>
      <c r="R32" s="248"/>
      <c r="S32" s="248"/>
      <c r="T32" s="248" t="s">
        <v>1310</v>
      </c>
      <c r="U32" s="252"/>
      <c r="V32" s="253" t="s">
        <v>1196</v>
      </c>
      <c r="W32" s="255"/>
      <c r="X32" s="251">
        <f t="shared" si="1"/>
        <v>17</v>
      </c>
      <c r="Y32" s="298"/>
      <c r="Z32" s="251">
        <f t="array" ref="Z32">_xlfn.IFS(AND(X32=1,N32&lt;&gt;0),25,AND(X32=1,P32&lt;&gt;0),21,AND(X32=1,S32="ALTO"),16,AND(X32=1,S32="BAJO"),11,AND(X32=1,T32&lt;&gt;0),2,AND(X32=2,N32&lt;&gt;0),25,AND(X32=2,P32&lt;&gt;0),21,AND(X32=2,S32="ALTO"),16,AND(X32=2,S32="BAJO"),11,AND(X32=2,T32&lt;&gt;0),4,AND(X32=3,N32&lt;&gt;0),25,AND(X32=3,P32&lt;&gt;0),21,AND(X32=3,S32="ALTO"),16,AND(X32=3,S32="BAJO"),12,AND(X32=3,T32&lt;&gt;0),5,AND(X32=4,N32&lt;&gt;0),25,AND(X32=4,P32&lt;&gt;0),13,AND(X32=4,S32="ALTO"),16,AND(X32=4,S32="BAJO"),14,AND(X32=4,T32&lt;&gt;0),7,AND(X32=5,N32&lt;&gt;0),25,AND(X32=5,P32&lt;&gt;0),21,AND(X32=5,S32="ALTO"),16,AND(X32=5,S32="BAJO"),12,AND(X32=5,T32&lt;&gt;0),8,AND(X32=6,N32&lt;&gt;0),25,AND(X32=6,P32&lt;&gt;0),21,AND(X32=6,S32="ALTO"),20,AND(X32=6,S32="BAJO"),17,AND(X32=6,T32&lt;&gt;0),6,AND(X32=7,N32&lt;&gt;0),25,AND(X32=7,P32&lt;&gt;0),23,AND(X32=7,S32="ALTO"),16,AND(X32=7,S32="BAJO"),11,AND(X32=7,T32&lt;&gt;0),7,AND(X32=8,N32&lt;&gt;0),25,AND(X32=8,P32&lt;&gt;0),21,AND(X32=8,S32="ALTO"),16,AND(X32=8,S32="BAJO"),12,AND(X32=8,T32&lt;&gt;0),8,AND(X32=9,N32&lt;&gt;0),25,AND(X32=9,P32&lt;&gt;0),21,AND(X32=9,S32="ALTO"),20,AND(X32=9,S32="BAJO"),17,AND(X32=9,T32&lt;&gt;0),13,AND(X32=10,N32&lt;&gt;0),25,AND(X32=10,P32&lt;&gt;0),22,AND(X32=10,S32="ALTO"),21,AND(X32=10,S32="BAJO"),18,AND(X32=10,T32&lt;&gt;0),18,AND(X32=11,N32&lt;&gt;0),25,AND(X32=11,P32&lt;&gt;0),23,AND(X32=11,S32="ALTO"),20,AND(X32=11,S32="BAJO"),16,AND(X32=11,T32&lt;&gt;0),11,AND(X32=12,N32&lt;&gt;0),25,AND(X32=12,P32&lt;&gt;0),23,AND(X32=12,S32="ALTO"),20,AND(X32=12,S32="BAJO"),16,AND(X32=12,T32&lt;&gt;0),12,AND(X32=13,N32&lt;&gt;0),25,AND(X32=13,P32&lt;&gt;0),21,AND(X32=13,S32="ALTO"),20,AND(X32=13,S32="BAJO"),17,AND(X32=13,T32&lt;&gt;0),17,AND(X32=14,N32&lt;&gt;0),25,AND(X32=14,P32&lt;&gt;0),24,AND(X32=14,S32="ALTO"),23,AND(X32=14,S32="BAJO"),21,AND(X32=14,T32&lt;&gt;0),18,AND(X32=15,N32&lt;&gt;0),25,AND(X32=15,P32&lt;&gt;0),24,AND(X32=15,S32="ALTO"),22,AND(X32=15,S32="BAJO"),19,AND(X32=15,T32&lt;&gt;0),19,AND(X32=16,N32&lt;&gt;0),25,AND(X32=16,P32&lt;&gt;0),23,AND(X32=16,S32="ALTO"),23,AND(X32=16,S32="BAJO"),23,AND(X32=16,T32&lt;&gt;0),20,AND(X32=17,N32&lt;&gt;0),25,AND(X32=17,P32&lt;&gt;0),24,AND(X32=17,S32="ALTO"),23,AND(X32=17,S32="BAJO"),21,AND(X32=17,T32&lt;&gt;0),20,AND(X32=18,N32&lt;&gt;0),25,AND(X32=18,P32&lt;&gt;0),24,AND(X32=18,S32="ALTO"),23,AND(X32=18,S32="BAJO"),22,AND(X32=18,T32&lt;&gt;0),21,AND(X32=19,N32&lt;&gt;0),25,AND(X32=19,P32&lt;&gt;0),25,AND(X32=19,S32="ALTO"),24,AND(X32=19,S32="BAJO"),22,AND(X32=19,T32&lt;&gt;0),22,AND(X32&lt;&gt;0,V32&lt;&gt;0),X32,TRUE,"FALSO")</f>
        <v>20</v>
      </c>
      <c r="AA32" s="50"/>
      <c r="AB32" s="50"/>
      <c r="AC32" s="719"/>
      <c r="AD32" s="720"/>
      <c r="AE32" s="720"/>
      <c r="AM32" s="266"/>
      <c r="AO32" s="266"/>
      <c r="AQ32" s="266"/>
      <c r="AS32" s="266"/>
      <c r="AU32" s="266"/>
    </row>
    <row r="33" spans="1:47" ht="57" customHeight="1">
      <c r="A33" s="725"/>
      <c r="B33" s="733"/>
      <c r="C33" s="281" t="s">
        <v>1077</v>
      </c>
      <c r="D33" s="252" t="s">
        <v>1175</v>
      </c>
      <c r="E33" s="185" t="s">
        <v>2</v>
      </c>
      <c r="F33" s="297" t="s">
        <v>52</v>
      </c>
      <c r="G33" s="247" t="s">
        <v>131</v>
      </c>
      <c r="H33" s="248" t="s">
        <v>554</v>
      </c>
      <c r="I33" s="248" t="str">
        <f>IF(OR(E33="SE",E33="SA"),VLOOKUP(H33,'Tabla de Peligros y Riesgo'!$C$2:$E$227,2,FALSE),VLOOKUP(H33,'LISTA DE ASPECTOS - IMPACTOS'!$D$3:$F$72,2,FALSE))</f>
        <v>Alteración de la calidad de suelo/agua</v>
      </c>
      <c r="J33" s="248" t="str">
        <f>IF(OR(E33="SE",E33="SA"),VLOOKUP(H33,'Tabla de Peligros y Riesgo'!$C$2:$E$227,3,FALSE),VLOOKUP(H33,'LISTA DE ASPECTOS - IMPACTOS'!$D$3:$F$72,3,FALSE))</f>
        <v>Potencial incumplimiento de Estándares de Calidad Ambiental (ECA) para aire.
Potencial afectación a la vida y salud humana.</v>
      </c>
      <c r="K33" s="250" t="s">
        <v>56</v>
      </c>
      <c r="L33" s="248">
        <v>3</v>
      </c>
      <c r="M33" s="251">
        <f t="shared" si="0"/>
        <v>13</v>
      </c>
      <c r="N33" s="248"/>
      <c r="O33" s="252"/>
      <c r="P33" s="248"/>
      <c r="Q33" s="252"/>
      <c r="R33" s="248" t="s">
        <v>1231</v>
      </c>
      <c r="S33" s="248"/>
      <c r="T33" s="248" t="s">
        <v>1507</v>
      </c>
      <c r="U33" s="252">
        <v>0.35</v>
      </c>
      <c r="V33" s="248"/>
      <c r="W33" s="255">
        <v>0.15</v>
      </c>
      <c r="X33" s="251">
        <f t="shared" si="1"/>
        <v>13</v>
      </c>
      <c r="Y33" s="298">
        <f>IF(M33&gt;=16,MAX(N33:S33),IF(M33&lt;16,MAX(N33:W33)))</f>
        <v>0.35</v>
      </c>
      <c r="Z33" s="251">
        <f t="array" ref="Z33">_xlfn.IFS(AND(X33=1,N33&lt;&gt;0),25,AND(X33=1,P33&lt;&gt;0),21,AND(X33=1,S33="ALTO"),16,AND(X33=1,S33="BAJO"),11,AND(X33=1,T33&lt;&gt;0),2,AND(X33=2,N33&lt;&gt;0),25,AND(X33=2,P33&lt;&gt;0),21,AND(X33=2,S33="ALTO"),16,AND(X33=2,S33="BAJO"),11,AND(X33=2,T33&lt;&gt;0),4,AND(X33=3,N33&lt;&gt;0),25,AND(X33=3,P33&lt;&gt;0),21,AND(X33=3,S33="ALTO"),16,AND(X33=3,S33="BAJO"),12,AND(X33=3,T33&lt;&gt;0),5,AND(X33=4,N33&lt;&gt;0),25,AND(X33=4,P33&lt;&gt;0),13,AND(X33=4,S33="ALTO"),16,AND(X33=4,S33="BAJO"),14,AND(X33=4,T33&lt;&gt;0),7,AND(X33=5,N33&lt;&gt;0),25,AND(X33=5,P33&lt;&gt;0),21,AND(X33=5,S33="ALTO"),16,AND(X33=5,S33="BAJO"),12,AND(X33=5,T33&lt;&gt;0),8,AND(X33=6,N33&lt;&gt;0),25,AND(X33=6,P33&lt;&gt;0),21,AND(X33=6,S33="ALTO"),20,AND(X33=6,S33="BAJO"),17,AND(X33=6,T33&lt;&gt;0),6,AND(X33=7,N33&lt;&gt;0),25,AND(X33=7,P33&lt;&gt;0),23,AND(X33=7,S33="ALTO"),16,AND(X33=7,S33="BAJO"),11,AND(X33=7,T33&lt;&gt;0),7,AND(X33=8,N33&lt;&gt;0),25,AND(X33=8,P33&lt;&gt;0),21,AND(X33=8,S33="ALTO"),16,AND(X33=8,S33="BAJO"),12,AND(X33=8,T33&lt;&gt;0),8,AND(X33=9,N33&lt;&gt;0),25,AND(X33=9,P33&lt;&gt;0),21,AND(X33=9,S33="ALTO"),20,AND(X33=9,S33="BAJO"),17,AND(X33=9,T33&lt;&gt;0),13,AND(X33=10,N33&lt;&gt;0),25,AND(X33=10,P33&lt;&gt;0),22,AND(X33=10,S33="ALTO"),21,AND(X33=10,S33="BAJO"),18,AND(X33=10,T33&lt;&gt;0),18,AND(X33=11,N33&lt;&gt;0),25,AND(X33=11,P33&lt;&gt;0),23,AND(X33=11,S33="ALTO"),20,AND(X33=11,S33="BAJO"),16,AND(X33=11,T33&lt;&gt;0),11,AND(X33=12,N33&lt;&gt;0),25,AND(X33=12,P33&lt;&gt;0),23,AND(X33=12,S33="ALTO"),20,AND(X33=12,S33="BAJO"),16,AND(X33=12,T33&lt;&gt;0),12,AND(X33=13,N33&lt;&gt;0),25,AND(X33=13,P33&lt;&gt;0),21,AND(X33=13,S33="ALTO"),20,AND(X33=13,S33="BAJO"),17,AND(X33=13,T33&lt;&gt;0),17,AND(X33=14,N33&lt;&gt;0),25,AND(X33=14,P33&lt;&gt;0),24,AND(X33=14,S33="ALTO"),23,AND(X33=14,S33="BAJO"),21,AND(X33=14,T33&lt;&gt;0),18,AND(X33=15,N33&lt;&gt;0),25,AND(X33=15,P33&lt;&gt;0),24,AND(X33=15,S33="ALTO"),22,AND(X33=15,S33="BAJO"),19,AND(X33=15,T33&lt;&gt;0),19,AND(X33=16,N33&lt;&gt;0),25,AND(X33=16,P33&lt;&gt;0),23,AND(X33=16,S33="ALTO"),23,AND(X33=16,S33="BAJO"),23,AND(X33=16,T33&lt;&gt;0),20,AND(X33=17,N33&lt;&gt;0),25,AND(X33=17,P33&lt;&gt;0),24,AND(X33=17,S33="ALTO"),23,AND(X33=17,S33="BAJO"),21,AND(X33=17,T33&lt;&gt;0),20,AND(X33=18,N33&lt;&gt;0),25,AND(X33=18,P33&lt;&gt;0),24,AND(X33=18,S33="ALTO"),23,AND(X33=18,S33="BAJO"),22,AND(X33=18,T33&lt;&gt;0),21,AND(X33=19,N33&lt;&gt;0),25,AND(X33=19,P33&lt;&gt;0),25,AND(X33=19,S33="ALTO"),24,AND(X33=19,S33="BAJO"),22,AND(X33=19,T33&lt;&gt;0),22,AND(X33&lt;&gt;0,V33&lt;&gt;0),X33,TRUE,"FALSO")</f>
        <v>17</v>
      </c>
      <c r="AA33" s="50"/>
      <c r="AB33" s="50"/>
      <c r="AC33" s="719"/>
      <c r="AD33" s="720"/>
      <c r="AE33" s="720"/>
      <c r="AM33" s="266"/>
      <c r="AO33" s="266"/>
      <c r="AQ33" s="266"/>
      <c r="AS33" s="266"/>
      <c r="AU33" s="266"/>
    </row>
    <row r="34" spans="1:47" ht="58.5" customHeight="1">
      <c r="A34" s="725"/>
      <c r="B34" s="733"/>
      <c r="C34" s="281" t="s">
        <v>1178</v>
      </c>
      <c r="D34" s="252" t="s">
        <v>1175</v>
      </c>
      <c r="E34" s="185" t="s">
        <v>2</v>
      </c>
      <c r="F34" s="297" t="s">
        <v>52</v>
      </c>
      <c r="G34" s="247" t="s">
        <v>1214</v>
      </c>
      <c r="H34" s="248" t="s">
        <v>598</v>
      </c>
      <c r="I34" s="248" t="str">
        <f>IF(OR(E34="SE",E34="SA"),VLOOKUP(H34,'Tabla de Peligros y Riesgo'!$C$2:$E$227,2,FALSE),VLOOKUP(H34,'LISTA DE ASPECTOS - IMPACTOS'!$D$3:$F$72,2,FALSE))</f>
        <v>Alteración de la calidad de suelo/agua</v>
      </c>
      <c r="J34" s="248" t="str">
        <f>IF(OR(E34="SE",E34="SA"),VLOOKUP(H34,'Tabla de Peligros y Riesgo'!$C$2:$E$227,3,FALSE),VLOOKUP(H34,'LISTA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K34" s="250" t="s">
        <v>56</v>
      </c>
      <c r="L34" s="248">
        <v>3</v>
      </c>
      <c r="M34" s="251">
        <f t="shared" si="0"/>
        <v>13</v>
      </c>
      <c r="N34" s="248"/>
      <c r="O34" s="252"/>
      <c r="P34" s="248"/>
      <c r="Q34" s="252"/>
      <c r="R34" s="248" t="s">
        <v>1231</v>
      </c>
      <c r="S34" s="248"/>
      <c r="T34" s="248" t="s">
        <v>1507</v>
      </c>
      <c r="U34" s="252">
        <v>0.35</v>
      </c>
      <c r="V34" s="248"/>
      <c r="W34" s="255">
        <v>0.15</v>
      </c>
      <c r="X34" s="251">
        <f t="shared" si="1"/>
        <v>13</v>
      </c>
      <c r="Y34" s="298">
        <f>IF(M34&gt;=16,MAX(N34:S34),IF(M34&lt;16,MAX(N34:W34)))</f>
        <v>0.35</v>
      </c>
      <c r="Z34" s="251">
        <f t="array" ref="Z34">_xlfn.IFS(AND(X34=1,N34&lt;&gt;0),25,AND(X34=1,P34&lt;&gt;0),21,AND(X34=1,S34="ALTO"),16,AND(X34=1,S34="BAJO"),11,AND(X34=1,T34&lt;&gt;0),2,AND(X34=2,N34&lt;&gt;0),25,AND(X34=2,P34&lt;&gt;0),21,AND(X34=2,S34="ALTO"),16,AND(X34=2,S34="BAJO"),11,AND(X34=2,T34&lt;&gt;0),4,AND(X34=3,N34&lt;&gt;0),25,AND(X34=3,P34&lt;&gt;0),21,AND(X34=3,S34="ALTO"),16,AND(X34=3,S34="BAJO"),12,AND(X34=3,T34&lt;&gt;0),5,AND(X34=4,N34&lt;&gt;0),25,AND(X34=4,P34&lt;&gt;0),13,AND(X34=4,S34="ALTO"),16,AND(X34=4,S34="BAJO"),14,AND(X34=4,T34&lt;&gt;0),7,AND(X34=5,N34&lt;&gt;0),25,AND(X34=5,P34&lt;&gt;0),21,AND(X34=5,S34="ALTO"),16,AND(X34=5,S34="BAJO"),12,AND(X34=5,T34&lt;&gt;0),8,AND(X34=6,N34&lt;&gt;0),25,AND(X34=6,P34&lt;&gt;0),21,AND(X34=6,S34="ALTO"),20,AND(X34=6,S34="BAJO"),17,AND(X34=6,T34&lt;&gt;0),6,AND(X34=7,N34&lt;&gt;0),25,AND(X34=7,P34&lt;&gt;0),23,AND(X34=7,S34="ALTO"),16,AND(X34=7,S34="BAJO"),11,AND(X34=7,T34&lt;&gt;0),7,AND(X34=8,N34&lt;&gt;0),25,AND(X34=8,P34&lt;&gt;0),21,AND(X34=8,S34="ALTO"),16,AND(X34=8,S34="BAJO"),12,AND(X34=8,T34&lt;&gt;0),8,AND(X34=9,N34&lt;&gt;0),25,AND(X34=9,P34&lt;&gt;0),21,AND(X34=9,S34="ALTO"),20,AND(X34=9,S34="BAJO"),17,AND(X34=9,T34&lt;&gt;0),13,AND(X34=10,N34&lt;&gt;0),25,AND(X34=10,P34&lt;&gt;0),22,AND(X34=10,S34="ALTO"),21,AND(X34=10,S34="BAJO"),18,AND(X34=10,T34&lt;&gt;0),18,AND(X34=11,N34&lt;&gt;0),25,AND(X34=11,P34&lt;&gt;0),23,AND(X34=11,S34="ALTO"),20,AND(X34=11,S34="BAJO"),16,AND(X34=11,T34&lt;&gt;0),11,AND(X34=12,N34&lt;&gt;0),25,AND(X34=12,P34&lt;&gt;0),23,AND(X34=12,S34="ALTO"),20,AND(X34=12,S34="BAJO"),16,AND(X34=12,T34&lt;&gt;0),12,AND(X34=13,N34&lt;&gt;0),25,AND(X34=13,P34&lt;&gt;0),21,AND(X34=13,S34="ALTO"),20,AND(X34=13,S34="BAJO"),17,AND(X34=13,T34&lt;&gt;0),17,AND(X34=14,N34&lt;&gt;0),25,AND(X34=14,P34&lt;&gt;0),24,AND(X34=14,S34="ALTO"),23,AND(X34=14,S34="BAJO"),21,AND(X34=14,T34&lt;&gt;0),18,AND(X34=15,N34&lt;&gt;0),25,AND(X34=15,P34&lt;&gt;0),24,AND(X34=15,S34="ALTO"),22,AND(X34=15,S34="BAJO"),19,AND(X34=15,T34&lt;&gt;0),19,AND(X34=16,N34&lt;&gt;0),25,AND(X34=16,P34&lt;&gt;0),23,AND(X34=16,S34="ALTO"),23,AND(X34=16,S34="BAJO"),23,AND(X34=16,T34&lt;&gt;0),20,AND(X34=17,N34&lt;&gt;0),25,AND(X34=17,P34&lt;&gt;0),24,AND(X34=17,S34="ALTO"),23,AND(X34=17,S34="BAJO"),21,AND(X34=17,T34&lt;&gt;0),20,AND(X34=18,N34&lt;&gt;0),25,AND(X34=18,P34&lt;&gt;0),24,AND(X34=18,S34="ALTO"),23,AND(X34=18,S34="BAJO"),22,AND(X34=18,T34&lt;&gt;0),21,AND(X34=19,N34&lt;&gt;0),25,AND(X34=19,P34&lt;&gt;0),25,AND(X34=19,S34="ALTO"),24,AND(X34=19,S34="BAJO"),22,AND(X34=19,T34&lt;&gt;0),22,AND(X34&lt;&gt;0,V34&lt;&gt;0),X34,TRUE,"FALSO")</f>
        <v>17</v>
      </c>
      <c r="AA34" s="50"/>
      <c r="AB34" s="50"/>
      <c r="AC34" s="719"/>
      <c r="AD34" s="720"/>
      <c r="AE34" s="720"/>
      <c r="AM34" s="266"/>
      <c r="AO34" s="266"/>
      <c r="AQ34" s="266"/>
      <c r="AS34" s="266"/>
      <c r="AU34" s="266"/>
    </row>
    <row r="35" spans="1:47" ht="58.5" customHeight="1">
      <c r="A35" s="725"/>
      <c r="B35" s="733"/>
      <c r="C35" s="281" t="s">
        <v>1178</v>
      </c>
      <c r="D35" s="252" t="s">
        <v>1175</v>
      </c>
      <c r="E35" s="185" t="s">
        <v>2</v>
      </c>
      <c r="F35" s="297" t="s">
        <v>52</v>
      </c>
      <c r="G35" s="247" t="s">
        <v>131</v>
      </c>
      <c r="H35" s="248" t="s">
        <v>544</v>
      </c>
      <c r="I35" s="248" t="str">
        <f>IF(OR(E35="SE",E35="SA"),VLOOKUP(H35,'Tabla de Peligros y Riesgo'!$C$2:$E$227,2,FALSE),VLOOKUP(H35,'LISTA DE ASPECTOS - IMPACTOS'!$D$3:$F$72,2,FALSE))</f>
        <v>Alteración de la calidad de suelo/agua</v>
      </c>
      <c r="J35" s="248" t="str">
        <f>IF(OR(E35="SE",E35="SA"),VLOOKUP(H35,'Tabla de Peligros y Riesgo'!$C$2:$E$227,3,FALSE),VLOOKUP(H35,'LISTA DE ASPECTOS - IMPACTOS'!$D$3:$F$72,3,FALSE))</f>
        <v>Potencial incumplimiento de Estándares de Calidad Ambiental (ECA) para aire.
Potencial afectación a la vida y salud humana.</v>
      </c>
      <c r="K35" s="250" t="s">
        <v>56</v>
      </c>
      <c r="L35" s="248">
        <v>3</v>
      </c>
      <c r="M35" s="251">
        <f t="shared" si="0"/>
        <v>13</v>
      </c>
      <c r="N35" s="248"/>
      <c r="O35" s="252"/>
      <c r="P35" s="248"/>
      <c r="Q35" s="252"/>
      <c r="R35" s="248" t="s">
        <v>1231</v>
      </c>
      <c r="S35" s="248"/>
      <c r="T35" s="248" t="s">
        <v>1509</v>
      </c>
      <c r="U35" s="252">
        <v>0.35</v>
      </c>
      <c r="V35" s="248"/>
      <c r="W35" s="255">
        <v>0.15</v>
      </c>
      <c r="X35" s="251">
        <f t="shared" si="1"/>
        <v>13</v>
      </c>
      <c r="Y35" s="298">
        <f>IF(M35&gt;=16,MAX(N35:S35),IF(M35&lt;16,MAX(N35:W35)))</f>
        <v>0.35</v>
      </c>
      <c r="Z35" s="251">
        <f t="array" ref="Z35">_xlfn.IFS(AND(X35=1,N35&lt;&gt;0),25,AND(X35=1,P35&lt;&gt;0),21,AND(X35=1,S35="ALTO"),16,AND(X35=1,S35="BAJO"),11,AND(X35=1,T35&lt;&gt;0),2,AND(X35=2,N35&lt;&gt;0),25,AND(X35=2,P35&lt;&gt;0),21,AND(X35=2,S35="ALTO"),16,AND(X35=2,S35="BAJO"),11,AND(X35=2,T35&lt;&gt;0),4,AND(X35=3,N35&lt;&gt;0),25,AND(X35=3,P35&lt;&gt;0),21,AND(X35=3,S35="ALTO"),16,AND(X35=3,S35="BAJO"),12,AND(X35=3,T35&lt;&gt;0),5,AND(X35=4,N35&lt;&gt;0),25,AND(X35=4,P35&lt;&gt;0),13,AND(X35=4,S35="ALTO"),16,AND(X35=4,S35="BAJO"),14,AND(X35=4,T35&lt;&gt;0),7,AND(X35=5,N35&lt;&gt;0),25,AND(X35=5,P35&lt;&gt;0),21,AND(X35=5,S35="ALTO"),16,AND(X35=5,S35="BAJO"),12,AND(X35=5,T35&lt;&gt;0),8,AND(X35=6,N35&lt;&gt;0),25,AND(X35=6,P35&lt;&gt;0),21,AND(X35=6,S35="ALTO"),20,AND(X35=6,S35="BAJO"),17,AND(X35=6,T35&lt;&gt;0),6,AND(X35=7,N35&lt;&gt;0),25,AND(X35=7,P35&lt;&gt;0),23,AND(X35=7,S35="ALTO"),16,AND(X35=7,S35="BAJO"),11,AND(X35=7,T35&lt;&gt;0),7,AND(X35=8,N35&lt;&gt;0),25,AND(X35=8,P35&lt;&gt;0),21,AND(X35=8,S35="ALTO"),16,AND(X35=8,S35="BAJO"),12,AND(X35=8,T35&lt;&gt;0),8,AND(X35=9,N35&lt;&gt;0),25,AND(X35=9,P35&lt;&gt;0),21,AND(X35=9,S35="ALTO"),20,AND(X35=9,S35="BAJO"),17,AND(X35=9,T35&lt;&gt;0),13,AND(X35=10,N35&lt;&gt;0),25,AND(X35=10,P35&lt;&gt;0),22,AND(X35=10,S35="ALTO"),21,AND(X35=10,S35="BAJO"),18,AND(X35=10,T35&lt;&gt;0),18,AND(X35=11,N35&lt;&gt;0),25,AND(X35=11,P35&lt;&gt;0),23,AND(X35=11,S35="ALTO"),20,AND(X35=11,S35="BAJO"),16,AND(X35=11,T35&lt;&gt;0),11,AND(X35=12,N35&lt;&gt;0),25,AND(X35=12,P35&lt;&gt;0),23,AND(X35=12,S35="ALTO"),20,AND(X35=12,S35="BAJO"),16,AND(X35=12,T35&lt;&gt;0),12,AND(X35=13,N35&lt;&gt;0),25,AND(X35=13,P35&lt;&gt;0),21,AND(X35=13,S35="ALTO"),20,AND(X35=13,S35="BAJO"),17,AND(X35=13,T35&lt;&gt;0),17,AND(X35=14,N35&lt;&gt;0),25,AND(X35=14,P35&lt;&gt;0),24,AND(X35=14,S35="ALTO"),23,AND(X35=14,S35="BAJO"),21,AND(X35=14,T35&lt;&gt;0),18,AND(X35=15,N35&lt;&gt;0),25,AND(X35=15,P35&lt;&gt;0),24,AND(X35=15,S35="ALTO"),22,AND(X35=15,S35="BAJO"),19,AND(X35=15,T35&lt;&gt;0),19,AND(X35=16,N35&lt;&gt;0),25,AND(X35=16,P35&lt;&gt;0),23,AND(X35=16,S35="ALTO"),23,AND(X35=16,S35="BAJO"),23,AND(X35=16,T35&lt;&gt;0),20,AND(X35=17,N35&lt;&gt;0),25,AND(X35=17,P35&lt;&gt;0),24,AND(X35=17,S35="ALTO"),23,AND(X35=17,S35="BAJO"),21,AND(X35=17,T35&lt;&gt;0),20,AND(X35=18,N35&lt;&gt;0),25,AND(X35=18,P35&lt;&gt;0),24,AND(X35=18,S35="ALTO"),23,AND(X35=18,S35="BAJO"),22,AND(X35=18,T35&lt;&gt;0),21,AND(X35=19,N35&lt;&gt;0),25,AND(X35=19,P35&lt;&gt;0),25,AND(X35=19,S35="ALTO"),24,AND(X35=19,S35="BAJO"),22,AND(X35=19,T35&lt;&gt;0),22,AND(X35&lt;&gt;0,V35&lt;&gt;0),X35,TRUE,"FALSO")</f>
        <v>17</v>
      </c>
      <c r="AA35" s="50"/>
      <c r="AB35" s="50"/>
      <c r="AC35" s="719"/>
      <c r="AD35" s="720"/>
      <c r="AE35" s="720"/>
      <c r="AM35" s="266"/>
      <c r="AO35" s="266"/>
      <c r="AQ35" s="266"/>
      <c r="AS35" s="266"/>
      <c r="AU35" s="266"/>
    </row>
    <row r="36" spans="1:47" ht="57" customHeight="1">
      <c r="A36" s="725"/>
      <c r="B36" s="733"/>
      <c r="C36" s="281" t="s">
        <v>819</v>
      </c>
      <c r="D36" s="252" t="s">
        <v>1175</v>
      </c>
      <c r="E36" s="185" t="s">
        <v>0</v>
      </c>
      <c r="F36" s="297" t="s">
        <v>51</v>
      </c>
      <c r="G36" s="247" t="s">
        <v>135</v>
      </c>
      <c r="H36" s="248" t="s">
        <v>148</v>
      </c>
      <c r="I36" s="248" t="str">
        <f>IF(OR(E36="SE",E36="SA"),VLOOKUP(H36,'Tabla de Peligros y Riesgo'!$C$2:$E$227,2,FALSE),VLOOKUP(H36,'LISTA DE ASPECTOS - IMPACTOS'!$D$3:$F$72,2,FALSE))</f>
        <v>Riesgos Disergonómico</v>
      </c>
      <c r="J36" s="248" t="str">
        <f>IF(OR(E36="SE",E36="SA"),VLOOKUP(H36,'Tabla de Peligros y Riesgo'!$C$2:$E$227,3,FALSE),VLOOKUP(H36,'LISTA DE ASPECTOS - IMPACTOS'!$D$3:$F$72,3,FALSE))</f>
        <v>Lumbalgia</v>
      </c>
      <c r="K36" s="250" t="s">
        <v>56</v>
      </c>
      <c r="L36" s="248">
        <v>3</v>
      </c>
      <c r="M36" s="251">
        <f t="shared" si="0"/>
        <v>13</v>
      </c>
      <c r="N36" s="248"/>
      <c r="O36" s="252"/>
      <c r="P36" s="248"/>
      <c r="Q36" s="252"/>
      <c r="R36" s="248"/>
      <c r="S36" s="248"/>
      <c r="T36" s="248" t="s">
        <v>1253</v>
      </c>
      <c r="U36" s="252"/>
      <c r="V36" s="253" t="s">
        <v>1196</v>
      </c>
      <c r="W36" s="255"/>
      <c r="X36" s="251">
        <f t="shared" si="1"/>
        <v>13</v>
      </c>
      <c r="Y36" s="298">
        <f>IF(M36&gt;=16,MAX(N36:S36),IF(M36&lt;16,MAX(N36:W36)))</f>
        <v>0</v>
      </c>
      <c r="Z36" s="251">
        <f t="array" ref="Z36">_xlfn.IFS(AND(X36=1,N36&lt;&gt;0),25,AND(X36=1,P36&lt;&gt;0),21,AND(X36=1,S36="ALTO"),16,AND(X36=1,S36="BAJO"),11,AND(X36=1,T36&lt;&gt;0),2,AND(X36=2,N36&lt;&gt;0),25,AND(X36=2,P36&lt;&gt;0),21,AND(X36=2,S36="ALTO"),16,AND(X36=2,S36="BAJO"),11,AND(X36=2,T36&lt;&gt;0),4,AND(X36=3,N36&lt;&gt;0),25,AND(X36=3,P36&lt;&gt;0),21,AND(X36=3,S36="ALTO"),16,AND(X36=3,S36="BAJO"),12,AND(X36=3,T36&lt;&gt;0),5,AND(X36=4,N36&lt;&gt;0),25,AND(X36=4,P36&lt;&gt;0),13,AND(X36=4,S36="ALTO"),16,AND(X36=4,S36="BAJO"),14,AND(X36=4,T36&lt;&gt;0),7,AND(X36=5,N36&lt;&gt;0),25,AND(X36=5,P36&lt;&gt;0),21,AND(X36=5,S36="ALTO"),16,AND(X36=5,S36="BAJO"),12,AND(X36=5,T36&lt;&gt;0),8,AND(X36=6,N36&lt;&gt;0),25,AND(X36=6,P36&lt;&gt;0),21,AND(X36=6,S36="ALTO"),20,AND(X36=6,S36="BAJO"),17,AND(X36=6,T36&lt;&gt;0),6,AND(X36=7,N36&lt;&gt;0),25,AND(X36=7,P36&lt;&gt;0),23,AND(X36=7,S36="ALTO"),16,AND(X36=7,S36="BAJO"),11,AND(X36=7,T36&lt;&gt;0),7,AND(X36=8,N36&lt;&gt;0),25,AND(X36=8,P36&lt;&gt;0),21,AND(X36=8,S36="ALTO"),16,AND(X36=8,S36="BAJO"),12,AND(X36=8,T36&lt;&gt;0),8,AND(X36=9,N36&lt;&gt;0),25,AND(X36=9,P36&lt;&gt;0),21,AND(X36=9,S36="ALTO"),20,AND(X36=9,S36="BAJO"),17,AND(X36=9,T36&lt;&gt;0),13,AND(X36=10,N36&lt;&gt;0),25,AND(X36=10,P36&lt;&gt;0),22,AND(X36=10,S36="ALTO"),21,AND(X36=10,S36="BAJO"),18,AND(X36=10,T36&lt;&gt;0),18,AND(X36=11,N36&lt;&gt;0),25,AND(X36=11,P36&lt;&gt;0),23,AND(X36=11,S36="ALTO"),20,AND(X36=11,S36="BAJO"),16,AND(X36=11,T36&lt;&gt;0),11,AND(X36=12,N36&lt;&gt;0),25,AND(X36=12,P36&lt;&gt;0),23,AND(X36=12,S36="ALTO"),20,AND(X36=12,S36="BAJO"),16,AND(X36=12,T36&lt;&gt;0),12,AND(X36=13,N36&lt;&gt;0),25,AND(X36=13,P36&lt;&gt;0),21,AND(X36=13,S36="ALTO"),20,AND(X36=13,S36="BAJO"),17,AND(X36=13,T36&lt;&gt;0),17,AND(X36=14,N36&lt;&gt;0),25,AND(X36=14,P36&lt;&gt;0),24,AND(X36=14,S36="ALTO"),23,AND(X36=14,S36="BAJO"),21,AND(X36=14,T36&lt;&gt;0),18,AND(X36=15,N36&lt;&gt;0),25,AND(X36=15,P36&lt;&gt;0),24,AND(X36=15,S36="ALTO"),22,AND(X36=15,S36="BAJO"),19,AND(X36=15,T36&lt;&gt;0),19,AND(X36=16,N36&lt;&gt;0),25,AND(X36=16,P36&lt;&gt;0),23,AND(X36=16,S36="ALTO"),23,AND(X36=16,S36="BAJO"),23,AND(X36=16,T36&lt;&gt;0),20,AND(X36=17,N36&lt;&gt;0),25,AND(X36=17,P36&lt;&gt;0),24,AND(X36=17,S36="ALTO"),23,AND(X36=17,S36="BAJO"),21,AND(X36=17,T36&lt;&gt;0),20,AND(X36=18,N36&lt;&gt;0),25,AND(X36=18,P36&lt;&gt;0),24,AND(X36=18,S36="ALTO"),23,AND(X36=18,S36="BAJO"),22,AND(X36=18,T36&lt;&gt;0),21,AND(X36=19,N36&lt;&gt;0),25,AND(X36=19,P36&lt;&gt;0),25,AND(X36=19,S36="ALTO"),24,AND(X36=19,S36="BAJO"),22,AND(X36=19,T36&lt;&gt;0),22,AND(X36&lt;&gt;0,V36&lt;&gt;0),X36,TRUE,"FALSO")</f>
        <v>17</v>
      </c>
      <c r="AA36" s="50"/>
      <c r="AB36" s="50"/>
      <c r="AC36" s="719"/>
      <c r="AD36" s="720"/>
      <c r="AE36" s="720"/>
      <c r="AM36" s="266"/>
      <c r="AO36" s="266"/>
      <c r="AQ36" s="266"/>
      <c r="AS36" s="266"/>
      <c r="AU36" s="266"/>
    </row>
    <row r="37" spans="1:47" ht="57" customHeight="1">
      <c r="A37" s="725"/>
      <c r="B37" s="733"/>
      <c r="C37" s="270" t="s">
        <v>819</v>
      </c>
      <c r="D37" s="252" t="s">
        <v>1175</v>
      </c>
      <c r="E37" s="185" t="s">
        <v>2</v>
      </c>
      <c r="F37" s="297" t="s">
        <v>52</v>
      </c>
      <c r="G37" s="247" t="s">
        <v>128</v>
      </c>
      <c r="H37" s="248" t="s">
        <v>150</v>
      </c>
      <c r="I37" s="248" t="str">
        <f>IF(OR(E37="SE",E37="SA"),VLOOKUP(H37,'Tabla de Peligros y Riesgo'!$C$2:$E$227,2,FALSE),VLOOKUP(H37,'LISTA DE ASPECTOS - IMPACTOS'!$D$3:$F$72,2,FALSE))</f>
        <v>Alteración de la calidad de suelo/agua</v>
      </c>
      <c r="J37" s="248" t="str">
        <f>IF(OR(E37="SE",E37="SA"),VLOOKUP(H37,'Tabla de Peligros y Riesgo'!$C$2:$E$227,3,FALSE),VLOOKUP(H37,'LISTA DE ASPECTOS - IMPACTOS'!$D$3:$F$72,3,FALSE))</f>
        <v>Potencial afectación a la calidad ambiental del suelo, agua, aire, flora y fauna</v>
      </c>
      <c r="K37" s="250" t="s">
        <v>56</v>
      </c>
      <c r="L37" s="248">
        <v>4</v>
      </c>
      <c r="M37" s="251">
        <f t="shared" si="0"/>
        <v>18</v>
      </c>
      <c r="N37" s="248"/>
      <c r="O37" s="252"/>
      <c r="P37" s="248"/>
      <c r="Q37" s="252"/>
      <c r="R37" s="248"/>
      <c r="S37" s="248"/>
      <c r="T37" s="248" t="s">
        <v>1253</v>
      </c>
      <c r="U37" s="252"/>
      <c r="V37" s="253"/>
      <c r="W37" s="255"/>
      <c r="X37" s="251">
        <f t="shared" si="1"/>
        <v>18</v>
      </c>
      <c r="Y37" s="298"/>
      <c r="Z37" s="251">
        <f t="array" ref="Z37">_xlfn.IFS(AND(X37=1,N37&lt;&gt;0),25,AND(X37=1,P37&lt;&gt;0),21,AND(X37=1,S37="ALTO"),16,AND(X37=1,S37="BAJO"),11,AND(X37=1,T37&lt;&gt;0),2,AND(X37=2,N37&lt;&gt;0),25,AND(X37=2,P37&lt;&gt;0),21,AND(X37=2,S37="ALTO"),16,AND(X37=2,S37="BAJO"),11,AND(X37=2,T37&lt;&gt;0),4,AND(X37=3,N37&lt;&gt;0),25,AND(X37=3,P37&lt;&gt;0),21,AND(X37=3,S37="ALTO"),16,AND(X37=3,S37="BAJO"),12,AND(X37=3,T37&lt;&gt;0),5,AND(X37=4,N37&lt;&gt;0),25,AND(X37=4,P37&lt;&gt;0),13,AND(X37=4,S37="ALTO"),16,AND(X37=4,S37="BAJO"),14,AND(X37=4,T37&lt;&gt;0),7,AND(X37=5,N37&lt;&gt;0),25,AND(X37=5,P37&lt;&gt;0),21,AND(X37=5,S37="ALTO"),16,AND(X37=5,S37="BAJO"),12,AND(X37=5,T37&lt;&gt;0),8,AND(X37=6,N37&lt;&gt;0),25,AND(X37=6,P37&lt;&gt;0),21,AND(X37=6,S37="ALTO"),20,AND(X37=6,S37="BAJO"),17,AND(X37=6,T37&lt;&gt;0),6,AND(X37=7,N37&lt;&gt;0),25,AND(X37=7,P37&lt;&gt;0),23,AND(X37=7,S37="ALTO"),16,AND(X37=7,S37="BAJO"),11,AND(X37=7,T37&lt;&gt;0),7,AND(X37=8,N37&lt;&gt;0),25,AND(X37=8,P37&lt;&gt;0),21,AND(X37=8,S37="ALTO"),16,AND(X37=8,S37="BAJO"),12,AND(X37=8,T37&lt;&gt;0),8,AND(X37=9,N37&lt;&gt;0),25,AND(X37=9,P37&lt;&gt;0),21,AND(X37=9,S37="ALTO"),20,AND(X37=9,S37="BAJO"),17,AND(X37=9,T37&lt;&gt;0),13,AND(X37=10,N37&lt;&gt;0),25,AND(X37=10,P37&lt;&gt;0),22,AND(X37=10,S37="ALTO"),21,AND(X37=10,S37="BAJO"),18,AND(X37=10,T37&lt;&gt;0),18,AND(X37=11,N37&lt;&gt;0),25,AND(X37=11,P37&lt;&gt;0),23,AND(X37=11,S37="ALTO"),20,AND(X37=11,S37="BAJO"),16,AND(X37=11,T37&lt;&gt;0),11,AND(X37=12,N37&lt;&gt;0),25,AND(X37=12,P37&lt;&gt;0),23,AND(X37=12,S37="ALTO"),20,AND(X37=12,S37="BAJO"),16,AND(X37=12,T37&lt;&gt;0),12,AND(X37=13,N37&lt;&gt;0),25,AND(X37=13,P37&lt;&gt;0),21,AND(X37=13,S37="ALTO"),20,AND(X37=13,S37="BAJO"),17,AND(X37=13,T37&lt;&gt;0),17,AND(X37=14,N37&lt;&gt;0),25,AND(X37=14,P37&lt;&gt;0),24,AND(X37=14,S37="ALTO"),23,AND(X37=14,S37="BAJO"),21,AND(X37=14,T37&lt;&gt;0),18,AND(X37=15,N37&lt;&gt;0),25,AND(X37=15,P37&lt;&gt;0),24,AND(X37=15,S37="ALTO"),22,AND(X37=15,S37="BAJO"),19,AND(X37=15,T37&lt;&gt;0),19,AND(X37=16,N37&lt;&gt;0),25,AND(X37=16,P37&lt;&gt;0),23,AND(X37=16,S37="ALTO"),23,AND(X37=16,S37="BAJO"),23,AND(X37=16,T37&lt;&gt;0),20,AND(X37=17,N37&lt;&gt;0),25,AND(X37=17,P37&lt;&gt;0),24,AND(X37=17,S37="ALTO"),23,AND(X37=17,S37="BAJO"),21,AND(X37=17,T37&lt;&gt;0),20,AND(X37=18,N37&lt;&gt;0),25,AND(X37=18,P37&lt;&gt;0),24,AND(X37=18,S37="ALTO"),23,AND(X37=18,S37="BAJO"),22,AND(X37=18,T37&lt;&gt;0),21,AND(X37=19,N37&lt;&gt;0),25,AND(X37=19,P37&lt;&gt;0),25,AND(X37=19,S37="ALTO"),24,AND(X37=19,S37="BAJO"),22,AND(X37=19,T37&lt;&gt;0),22,AND(X37&lt;&gt;0,V37&lt;&gt;0),X37,TRUE,"FALSO")</f>
        <v>21</v>
      </c>
      <c r="AA37" s="50"/>
      <c r="AB37" s="50"/>
      <c r="AC37" s="719"/>
      <c r="AD37" s="720"/>
      <c r="AE37" s="720"/>
      <c r="AM37" s="266"/>
      <c r="AO37" s="266"/>
      <c r="AQ37" s="266"/>
      <c r="AS37" s="266"/>
      <c r="AU37" s="266"/>
    </row>
    <row r="38" spans="1:47" ht="57" customHeight="1">
      <c r="A38" s="725"/>
      <c r="B38" s="737" t="s">
        <v>1179</v>
      </c>
      <c r="C38" s="252" t="s">
        <v>814</v>
      </c>
      <c r="D38" s="252" t="s">
        <v>1175</v>
      </c>
      <c r="E38" s="185" t="s">
        <v>0</v>
      </c>
      <c r="F38" s="297" t="s">
        <v>51</v>
      </c>
      <c r="G38" s="247" t="s">
        <v>71</v>
      </c>
      <c r="H38" s="248" t="s">
        <v>72</v>
      </c>
      <c r="I38" s="248" t="str">
        <f>IF(OR(E38="SE",E38="SA"),VLOOKUP(H38,'Tabla de Peligros y Riesgo'!$C$2:$E$227,2,FALSE),VLOOKUP(H38,'LISTA DE ASPECTOS - IMPACTOS'!$D$3:$F$72,2,FALSE))</f>
        <v>Contagio</v>
      </c>
      <c r="J38" s="248" t="str">
        <f>IF(OR(E38="SE",E38="SA"),VLOOKUP(H38,'Tabla de Peligros y Riesgo'!$C$2:$E$227,3,FALSE),VLOOKUP(H38,'LISTA DE ASPECTOS - IMPACTOS'!$D$3:$F$72,3,FALSE))</f>
        <v xml:space="preserve">Infección/Muerte </v>
      </c>
      <c r="K38" s="250" t="s">
        <v>90</v>
      </c>
      <c r="L38" s="248">
        <v>2</v>
      </c>
      <c r="M38" s="251">
        <f t="shared" si="0"/>
        <v>5</v>
      </c>
      <c r="N38" s="248"/>
      <c r="O38" s="252"/>
      <c r="P38" s="248"/>
      <c r="Q38" s="252"/>
      <c r="R38" s="248" t="s">
        <v>1190</v>
      </c>
      <c r="S38" s="248" t="s">
        <v>53</v>
      </c>
      <c r="T38" s="253" t="s">
        <v>1480</v>
      </c>
      <c r="U38" s="252"/>
      <c r="V38" s="253" t="s">
        <v>1196</v>
      </c>
      <c r="W38" s="255"/>
      <c r="X38" s="251">
        <f t="shared" si="1"/>
        <v>5</v>
      </c>
      <c r="Y38" s="298"/>
      <c r="Z38" s="251">
        <f t="array" ref="Z38">_xlfn.IFS(AND(X38=1,N38&lt;&gt;0),25,AND(X38=1,P38&lt;&gt;0),21,AND(X38=1,S38="ALTO"),16,AND(X38=1,S38="BAJO"),11,AND(X38=1,T38&lt;&gt;0),2,AND(X38=2,N38&lt;&gt;0),25,AND(X38=2,P38&lt;&gt;0),21,AND(X38=2,S38="ALTO"),16,AND(X38=2,S38="BAJO"),11,AND(X38=2,T38&lt;&gt;0),4,AND(X38=3,N38&lt;&gt;0),25,AND(X38=3,P38&lt;&gt;0),21,AND(X38=3,S38="ALTO"),16,AND(X38=3,S38="BAJO"),12,AND(X38=3,T38&lt;&gt;0),5,AND(X38=4,N38&lt;&gt;0),25,AND(X38=4,P38&lt;&gt;0),13,AND(X38=4,S38="ALTO"),16,AND(X38=4,S38="BAJO"),14,AND(X38=4,T38&lt;&gt;0),7,AND(X38=5,N38&lt;&gt;0),25,AND(X38=5,P38&lt;&gt;0),21,AND(X38=5,S38="ALTO"),16,AND(X38=5,S38="BAJO"),12,AND(X38=5,T38&lt;&gt;0),8,AND(X38=6,N38&lt;&gt;0),25,AND(X38=6,P38&lt;&gt;0),21,AND(X38=6,S38="ALTO"),20,AND(X38=6,S38="BAJO"),17,AND(X38=6,T38&lt;&gt;0),6,AND(X38=7,N38&lt;&gt;0),25,AND(X38=7,P38&lt;&gt;0),23,AND(X38=7,S38="ALTO"),16,AND(X38=7,S38="BAJO"),11,AND(X38=7,T38&lt;&gt;0),7,AND(X38=8,N38&lt;&gt;0),25,AND(X38=8,P38&lt;&gt;0),21,AND(X38=8,S38="ALTO"),16,AND(X38=8,S38="BAJO"),12,AND(X38=8,T38&lt;&gt;0),8,AND(X38=9,N38&lt;&gt;0),25,AND(X38=9,P38&lt;&gt;0),21,AND(X38=9,S38="ALTO"),20,AND(X38=9,S38="BAJO"),17,AND(X38=9,T38&lt;&gt;0),13,AND(X38=10,N38&lt;&gt;0),25,AND(X38=10,P38&lt;&gt;0),22,AND(X38=10,S38="ALTO"),21,AND(X38=10,S38="BAJO"),18,AND(X38=10,T38&lt;&gt;0),18,AND(X38=11,N38&lt;&gt;0),25,AND(X38=11,P38&lt;&gt;0),23,AND(X38=11,S38="ALTO"),20,AND(X38=11,S38="BAJO"),16,AND(X38=11,T38&lt;&gt;0),11,AND(X38=12,N38&lt;&gt;0),25,AND(X38=12,P38&lt;&gt;0),23,AND(X38=12,S38="ALTO"),20,AND(X38=12,S38="BAJO"),16,AND(X38=12,T38&lt;&gt;0),12,AND(X38=13,N38&lt;&gt;0),25,AND(X38=13,P38&lt;&gt;0),21,AND(X38=13,S38="ALTO"),20,AND(X38=13,S38="BAJO"),17,AND(X38=13,T38&lt;&gt;0),17,AND(X38=14,N38&lt;&gt;0),25,AND(X38=14,P38&lt;&gt;0),24,AND(X38=14,S38="ALTO"),23,AND(X38=14,S38="BAJO"),21,AND(X38=14,T38&lt;&gt;0),18,AND(X38=15,N38&lt;&gt;0),25,AND(X38=15,P38&lt;&gt;0),24,AND(X38=15,S38="ALTO"),22,AND(X38=15,S38="BAJO"),19,AND(X38=15,T38&lt;&gt;0),19,AND(X38=16,N38&lt;&gt;0),25,AND(X38=16,P38&lt;&gt;0),23,AND(X38=16,S38="ALTO"),23,AND(X38=16,S38="BAJO"),23,AND(X38=16,T38&lt;&gt;0),20,AND(X38=17,N38&lt;&gt;0),25,AND(X38=17,P38&lt;&gt;0),24,AND(X38=17,S38="ALTO"),23,AND(X38=17,S38="BAJO"),21,AND(X38=17,T38&lt;&gt;0),20,AND(X38=18,N38&lt;&gt;0),25,AND(X38=18,P38&lt;&gt;0),24,AND(X38=18,S38="ALTO"),23,AND(X38=18,S38="BAJO"),22,AND(X38=18,T38&lt;&gt;0),21,AND(X38=19,N38&lt;&gt;0),25,AND(X38=19,P38&lt;&gt;0),25,AND(X38=19,S38="ALTO"),24,AND(X38=19,S38="BAJO"),22,AND(X38=19,T38&lt;&gt;0),22,AND(X38&lt;&gt;0,V38&lt;&gt;0),X38,TRUE,"FALSO")</f>
        <v>16</v>
      </c>
      <c r="AA38" s="50"/>
      <c r="AB38" s="50"/>
      <c r="AC38" s="719"/>
      <c r="AD38" s="720"/>
      <c r="AE38" s="720"/>
      <c r="AM38" s="266"/>
      <c r="AO38" s="266"/>
      <c r="AQ38" s="266"/>
      <c r="AS38" s="266"/>
      <c r="AU38" s="266"/>
    </row>
    <row r="39" spans="1:47" ht="57" customHeight="1">
      <c r="A39" s="725"/>
      <c r="B39" s="737"/>
      <c r="C39" s="281" t="s">
        <v>814</v>
      </c>
      <c r="D39" s="252" t="s">
        <v>1175</v>
      </c>
      <c r="E39" s="185" t="s">
        <v>2</v>
      </c>
      <c r="F39" s="297" t="s">
        <v>52</v>
      </c>
      <c r="G39" s="247" t="s">
        <v>531</v>
      </c>
      <c r="H39" s="248" t="s">
        <v>543</v>
      </c>
      <c r="I39" s="248" t="str">
        <f>IF(OR(E39="SE",E39="SA"),VLOOKUP(H39,'Tabla de Peligros y Riesgo'!$C$2:$E$227,2,FALSE),VLOOKUP(H39,'LISTA DE ASPECTOS - IMPACTOS'!$D$3:$F$72,2,FALSE))</f>
        <v>Alteración de la calidad de suelo/agua</v>
      </c>
      <c r="J39" s="248" t="str">
        <f>IF(OR(E39="SE",E39="SA"),VLOOKUP(H39,'Tabla de Peligros y Riesgo'!$C$2:$E$227,3,FALSE),VLOOKUP(H39,'LISTA DE ASPECTOS - IMPACTOS'!$D$3:$F$72,3,FALSE))</f>
        <v>Potencial afectación a la calidad ambiental del suelo, agua, aire, flora y fauna</v>
      </c>
      <c r="K39" s="250" t="s">
        <v>65</v>
      </c>
      <c r="L39" s="248">
        <v>2</v>
      </c>
      <c r="M39" s="251">
        <f t="shared" si="0"/>
        <v>12</v>
      </c>
      <c r="N39" s="248"/>
      <c r="O39" s="252"/>
      <c r="P39" s="248"/>
      <c r="Q39" s="252"/>
      <c r="R39" s="248" t="s">
        <v>1193</v>
      </c>
      <c r="S39" s="248" t="s">
        <v>59</v>
      </c>
      <c r="T39" s="330" t="s">
        <v>1194</v>
      </c>
      <c r="U39" s="252"/>
      <c r="V39" s="253"/>
      <c r="W39" s="255"/>
      <c r="X39" s="251">
        <f t="shared" si="1"/>
        <v>12</v>
      </c>
      <c r="Y39" s="298">
        <f t="shared" ref="Y39:Y44" si="3">IF(M39&gt;=16,MAX(N39:S39),IF(M39&lt;16,MAX(N39:W39)))</f>
        <v>0</v>
      </c>
      <c r="Z39" s="251">
        <f t="array" ref="Z39">_xlfn.IFS(AND(X39=1,N39&lt;&gt;0),25,AND(X39=1,P39&lt;&gt;0),21,AND(X39=1,S39="ALTO"),16,AND(X39=1,S39="BAJO"),11,AND(X39=1,T39&lt;&gt;0),2,AND(X39=2,N39&lt;&gt;0),25,AND(X39=2,P39&lt;&gt;0),21,AND(X39=2,S39="ALTO"),16,AND(X39=2,S39="BAJO"),11,AND(X39=2,T39&lt;&gt;0),4,AND(X39=3,N39&lt;&gt;0),25,AND(X39=3,P39&lt;&gt;0),21,AND(X39=3,S39="ALTO"),16,AND(X39=3,S39="BAJO"),12,AND(X39=3,T39&lt;&gt;0),5,AND(X39=4,N39&lt;&gt;0),25,AND(X39=4,P39&lt;&gt;0),13,AND(X39=4,S39="ALTO"),16,AND(X39=4,S39="BAJO"),14,AND(X39=4,T39&lt;&gt;0),7,AND(X39=5,N39&lt;&gt;0),25,AND(X39=5,P39&lt;&gt;0),21,AND(X39=5,S39="ALTO"),16,AND(X39=5,S39="BAJO"),12,AND(X39=5,T39&lt;&gt;0),8,AND(X39=6,N39&lt;&gt;0),25,AND(X39=6,P39&lt;&gt;0),21,AND(X39=6,S39="ALTO"),20,AND(X39=6,S39="BAJO"),17,AND(X39=6,T39&lt;&gt;0),6,AND(X39=7,N39&lt;&gt;0),25,AND(X39=7,P39&lt;&gt;0),23,AND(X39=7,S39="ALTO"),16,AND(X39=7,S39="BAJO"),11,AND(X39=7,T39&lt;&gt;0),7,AND(X39=8,N39&lt;&gt;0),25,AND(X39=8,P39&lt;&gt;0),21,AND(X39=8,S39="ALTO"),16,AND(X39=8,S39="BAJO"),12,AND(X39=8,T39&lt;&gt;0),8,AND(X39=9,N39&lt;&gt;0),25,AND(X39=9,P39&lt;&gt;0),21,AND(X39=9,S39="ALTO"),20,AND(X39=9,S39="BAJO"),17,AND(X39=9,T39&lt;&gt;0),13,AND(X39=10,N39&lt;&gt;0),25,AND(X39=10,P39&lt;&gt;0),22,AND(X39=10,S39="ALTO"),21,AND(X39=10,S39="BAJO"),18,AND(X39=10,T39&lt;&gt;0),18,AND(X39=11,N39&lt;&gt;0),25,AND(X39=11,P39&lt;&gt;0),23,AND(X39=11,S39="ALTO"),20,AND(X39=11,S39="BAJO"),16,AND(X39=11,T39&lt;&gt;0),11,AND(X39=12,N39&lt;&gt;0),25,AND(X39=12,P39&lt;&gt;0),23,AND(X39=12,S39="ALTO"),20,AND(X39=12,S39="BAJO"),16,AND(X39=12,T39&lt;&gt;0),12,AND(X39=13,N39&lt;&gt;0),25,AND(X39=13,P39&lt;&gt;0),21,AND(X39=13,S39="ALTO"),20,AND(X39=13,S39="BAJO"),17,AND(X39=13,T39&lt;&gt;0),17,AND(X39=14,N39&lt;&gt;0),25,AND(X39=14,P39&lt;&gt;0),24,AND(X39=14,S39="ALTO"),23,AND(X39=14,S39="BAJO"),21,AND(X39=14,T39&lt;&gt;0),18,AND(X39=15,N39&lt;&gt;0),25,AND(X39=15,P39&lt;&gt;0),24,AND(X39=15,S39="ALTO"),22,AND(X39=15,S39="BAJO"),19,AND(X39=15,T39&lt;&gt;0),19,AND(X39=16,N39&lt;&gt;0),25,AND(X39=16,P39&lt;&gt;0),23,AND(X39=16,S39="ALTO"),23,AND(X39=16,S39="BAJO"),23,AND(X39=16,T39&lt;&gt;0),20,AND(X39=17,N39&lt;&gt;0),25,AND(X39=17,P39&lt;&gt;0),24,AND(X39=17,S39="ALTO"),23,AND(X39=17,S39="BAJO"),21,AND(X39=17,T39&lt;&gt;0),20,AND(X39=18,N39&lt;&gt;0),25,AND(X39=18,P39&lt;&gt;0),24,AND(X39=18,S39="ALTO"),23,AND(X39=18,S39="BAJO"),22,AND(X39=18,T39&lt;&gt;0),21,AND(X39=19,N39&lt;&gt;0),25,AND(X39=19,P39&lt;&gt;0),25,AND(X39=19,S39="ALTO"),24,AND(X39=19,S39="BAJO"),22,AND(X39=19,T39&lt;&gt;0),22,AND(X39&lt;&gt;0,V39&lt;&gt;0),X39,TRUE,"FALSO")</f>
        <v>16</v>
      </c>
      <c r="AA39" s="50"/>
      <c r="AB39" s="50"/>
      <c r="AC39" s="719"/>
      <c r="AD39" s="720"/>
      <c r="AE39" s="720"/>
      <c r="AM39" s="266"/>
      <c r="AO39" s="266"/>
      <c r="AQ39" s="266"/>
      <c r="AS39" s="266"/>
      <c r="AU39" s="266"/>
    </row>
    <row r="40" spans="1:47" ht="71.25" customHeight="1">
      <c r="A40" s="725"/>
      <c r="B40" s="737"/>
      <c r="C40" s="281" t="s">
        <v>814</v>
      </c>
      <c r="D40" s="252" t="s">
        <v>1175</v>
      </c>
      <c r="E40" s="185" t="s">
        <v>2</v>
      </c>
      <c r="F40" s="297" t="s">
        <v>52</v>
      </c>
      <c r="G40" s="247" t="s">
        <v>74</v>
      </c>
      <c r="H40" s="248" t="s">
        <v>75</v>
      </c>
      <c r="I40" s="248" t="str">
        <f>IF(OR(E40="SE",E40="SA"),VLOOKUP(H40,'Tabla de Peligros y Riesgo'!$C$2:$E$227,2,FALSE),VLOOKUP(H40,'LISTA DE ASPECTOS - IMPACTOS'!$D$3:$F$72,2,FALSE))</f>
        <v>Alteración de la calidad de suelo/agua</v>
      </c>
      <c r="J40" s="248" t="str">
        <f>IF(OR(E40="SE",E40="SA"),VLOOKUP(H40,'Tabla de Peligros y Riesgo'!$C$2:$E$227,3,FALSE),VLOOKUP(H40,'LISTA DE ASPECTOS - IMPACTOS'!$D$3:$F$72,3,FALSE))</f>
        <v>Potencial afectación a la calidad ambiental del suelo, agua, aire, flora y fauna</v>
      </c>
      <c r="K40" s="250" t="s">
        <v>56</v>
      </c>
      <c r="L40" s="248">
        <v>3</v>
      </c>
      <c r="M40" s="251">
        <f t="shared" si="0"/>
        <v>13</v>
      </c>
      <c r="N40" s="248"/>
      <c r="O40" s="252"/>
      <c r="P40" s="248"/>
      <c r="Q40" s="252"/>
      <c r="R40" s="248"/>
      <c r="S40" s="248"/>
      <c r="T40" s="330" t="s">
        <v>1250</v>
      </c>
      <c r="U40" s="252"/>
      <c r="V40" s="253"/>
      <c r="W40" s="255"/>
      <c r="X40" s="251">
        <f t="shared" si="1"/>
        <v>13</v>
      </c>
      <c r="Y40" s="298">
        <f t="shared" si="3"/>
        <v>0</v>
      </c>
      <c r="Z40" s="251">
        <f t="array" ref="Z40">_xlfn.IFS(AND(X40=1,N40&lt;&gt;0),25,AND(X40=1,P40&lt;&gt;0),21,AND(X40=1,S40="ALTO"),16,AND(X40=1,S40="BAJO"),11,AND(X40=1,T40&lt;&gt;0),2,AND(X40=2,N40&lt;&gt;0),25,AND(X40=2,P40&lt;&gt;0),21,AND(X40=2,S40="ALTO"),16,AND(X40=2,S40="BAJO"),11,AND(X40=2,T40&lt;&gt;0),4,AND(X40=3,N40&lt;&gt;0),25,AND(X40=3,P40&lt;&gt;0),21,AND(X40=3,S40="ALTO"),16,AND(X40=3,S40="BAJO"),12,AND(X40=3,T40&lt;&gt;0),5,AND(X40=4,N40&lt;&gt;0),25,AND(X40=4,P40&lt;&gt;0),13,AND(X40=4,S40="ALTO"),16,AND(X40=4,S40="BAJO"),14,AND(X40=4,T40&lt;&gt;0),7,AND(X40=5,N40&lt;&gt;0),25,AND(X40=5,P40&lt;&gt;0),21,AND(X40=5,S40="ALTO"),16,AND(X40=5,S40="BAJO"),12,AND(X40=5,T40&lt;&gt;0),8,AND(X40=6,N40&lt;&gt;0),25,AND(X40=6,P40&lt;&gt;0),21,AND(X40=6,S40="ALTO"),20,AND(X40=6,S40="BAJO"),17,AND(X40=6,T40&lt;&gt;0),6,AND(X40=7,N40&lt;&gt;0),25,AND(X40=7,P40&lt;&gt;0),23,AND(X40=7,S40="ALTO"),16,AND(X40=7,S40="BAJO"),11,AND(X40=7,T40&lt;&gt;0),7,AND(X40=8,N40&lt;&gt;0),25,AND(X40=8,P40&lt;&gt;0),21,AND(X40=8,S40="ALTO"),16,AND(X40=8,S40="BAJO"),12,AND(X40=8,T40&lt;&gt;0),8,AND(X40=9,N40&lt;&gt;0),25,AND(X40=9,P40&lt;&gt;0),21,AND(X40=9,S40="ALTO"),20,AND(X40=9,S40="BAJO"),17,AND(X40=9,T40&lt;&gt;0),13,AND(X40=10,N40&lt;&gt;0),25,AND(X40=10,P40&lt;&gt;0),22,AND(X40=10,S40="ALTO"),21,AND(X40=10,S40="BAJO"),18,AND(X40=10,T40&lt;&gt;0),18,AND(X40=11,N40&lt;&gt;0),25,AND(X40=11,P40&lt;&gt;0),23,AND(X40=11,S40="ALTO"),20,AND(X40=11,S40="BAJO"),16,AND(X40=11,T40&lt;&gt;0),11,AND(X40=12,N40&lt;&gt;0),25,AND(X40=12,P40&lt;&gt;0),23,AND(X40=12,S40="ALTO"),20,AND(X40=12,S40="BAJO"),16,AND(X40=12,T40&lt;&gt;0),12,AND(X40=13,N40&lt;&gt;0),25,AND(X40=13,P40&lt;&gt;0),21,AND(X40=13,S40="ALTO"),20,AND(X40=13,S40="BAJO"),17,AND(X40=13,T40&lt;&gt;0),17,AND(X40=14,N40&lt;&gt;0),25,AND(X40=14,P40&lt;&gt;0),24,AND(X40=14,S40="ALTO"),23,AND(X40=14,S40="BAJO"),21,AND(X40=14,T40&lt;&gt;0),18,AND(X40=15,N40&lt;&gt;0),25,AND(X40=15,P40&lt;&gt;0),24,AND(X40=15,S40="ALTO"),22,AND(X40=15,S40="BAJO"),19,AND(X40=15,T40&lt;&gt;0),19,AND(X40=16,N40&lt;&gt;0),25,AND(X40=16,P40&lt;&gt;0),23,AND(X40=16,S40="ALTO"),23,AND(X40=16,S40="BAJO"),23,AND(X40=16,T40&lt;&gt;0),20,AND(X40=17,N40&lt;&gt;0),25,AND(X40=17,P40&lt;&gt;0),24,AND(X40=17,S40="ALTO"),23,AND(X40=17,S40="BAJO"),21,AND(X40=17,T40&lt;&gt;0),20,AND(X40=18,N40&lt;&gt;0),25,AND(X40=18,P40&lt;&gt;0),24,AND(X40=18,S40="ALTO"),23,AND(X40=18,S40="BAJO"),22,AND(X40=18,T40&lt;&gt;0),21,AND(X40=19,N40&lt;&gt;0),25,AND(X40=19,P40&lt;&gt;0),25,AND(X40=19,S40="ALTO"),24,AND(X40=19,S40="BAJO"),22,AND(X40=19,T40&lt;&gt;0),22,AND(X40&lt;&gt;0,V40&lt;&gt;0),X40,TRUE,"FALSO")</f>
        <v>17</v>
      </c>
      <c r="AA40" s="50"/>
      <c r="AB40" s="50"/>
      <c r="AC40" s="719"/>
      <c r="AD40" s="720"/>
      <c r="AE40" s="720"/>
      <c r="AM40" s="266"/>
      <c r="AO40" s="266"/>
      <c r="AQ40" s="266"/>
      <c r="AS40" s="266"/>
      <c r="AU40" s="266"/>
    </row>
    <row r="41" spans="1:47" ht="57" customHeight="1">
      <c r="A41" s="725"/>
      <c r="B41" s="737"/>
      <c r="C41" s="252" t="s">
        <v>837</v>
      </c>
      <c r="D41" s="252" t="s">
        <v>1175</v>
      </c>
      <c r="E41" s="185" t="s">
        <v>1</v>
      </c>
      <c r="F41" s="297" t="s">
        <v>51</v>
      </c>
      <c r="G41" s="247" t="s">
        <v>66</v>
      </c>
      <c r="H41" s="248" t="s">
        <v>68</v>
      </c>
      <c r="I41" s="248" t="str">
        <f>IF(OR(E41="SE",E41="SA"),VLOOKUP(H41,'Tabla de Peligros y Riesgo'!$C$2:$E$227,2,FALSE),VLOOKUP(H41,'LISTA DE ASPECTOS - IMPACTOS'!$D$3:$F$72,2,FALSE))</f>
        <v>Caída al mismo nivel</v>
      </c>
      <c r="J41" s="248" t="str">
        <f>IF(OR(E41="SE",E41="SA"),VLOOKUP(H41,'Tabla de Peligros y Riesgo'!$C$2:$E$227,3,FALSE),VLOOKUP(H41,'LISTA DE ASPECTOS - IMPACTOS'!$D$3:$F$72,3,FALSE))</f>
        <v>Contusión/Fractura/Muerte</v>
      </c>
      <c r="K41" s="250" t="s">
        <v>56</v>
      </c>
      <c r="L41" s="248">
        <v>3</v>
      </c>
      <c r="M41" s="251">
        <f t="shared" si="0"/>
        <v>13</v>
      </c>
      <c r="N41" s="248"/>
      <c r="O41" s="252"/>
      <c r="P41" s="248"/>
      <c r="Q41" s="252"/>
      <c r="R41" s="248"/>
      <c r="S41" s="248"/>
      <c r="T41" s="248" t="s">
        <v>1430</v>
      </c>
      <c r="U41" s="252">
        <v>0.35</v>
      </c>
      <c r="V41" s="253" t="s">
        <v>1196</v>
      </c>
      <c r="W41" s="255">
        <v>0.15</v>
      </c>
      <c r="X41" s="251">
        <f t="shared" si="1"/>
        <v>13</v>
      </c>
      <c r="Y41" s="298">
        <f t="shared" si="3"/>
        <v>0.35</v>
      </c>
      <c r="Z41" s="251">
        <f t="array" ref="Z41">_xlfn.IFS(AND(X41=1,N41&lt;&gt;0),25,AND(X41=1,P41&lt;&gt;0),21,AND(X41=1,S41="ALTO"),16,AND(X41=1,S41="BAJO"),11,AND(X41=1,T41&lt;&gt;0),2,AND(X41=2,N41&lt;&gt;0),25,AND(X41=2,P41&lt;&gt;0),21,AND(X41=2,S41="ALTO"),16,AND(X41=2,S41="BAJO"),11,AND(X41=2,T41&lt;&gt;0),4,AND(X41=3,N41&lt;&gt;0),25,AND(X41=3,P41&lt;&gt;0),21,AND(X41=3,S41="ALTO"),16,AND(X41=3,S41="BAJO"),12,AND(X41=3,T41&lt;&gt;0),5,AND(X41=4,N41&lt;&gt;0),25,AND(X41=4,P41&lt;&gt;0),13,AND(X41=4,S41="ALTO"),16,AND(X41=4,S41="BAJO"),14,AND(X41=4,T41&lt;&gt;0),7,AND(X41=5,N41&lt;&gt;0),25,AND(X41=5,P41&lt;&gt;0),21,AND(X41=5,S41="ALTO"),16,AND(X41=5,S41="BAJO"),12,AND(X41=5,T41&lt;&gt;0),8,AND(X41=6,N41&lt;&gt;0),25,AND(X41=6,P41&lt;&gt;0),21,AND(X41=6,S41="ALTO"),20,AND(X41=6,S41="BAJO"),17,AND(X41=6,T41&lt;&gt;0),6,AND(X41=7,N41&lt;&gt;0),25,AND(X41=7,P41&lt;&gt;0),23,AND(X41=7,S41="ALTO"),16,AND(X41=7,S41="BAJO"),11,AND(X41=7,T41&lt;&gt;0),7,AND(X41=8,N41&lt;&gt;0),25,AND(X41=8,P41&lt;&gt;0),21,AND(X41=8,S41="ALTO"),16,AND(X41=8,S41="BAJO"),12,AND(X41=8,T41&lt;&gt;0),8,AND(X41=9,N41&lt;&gt;0),25,AND(X41=9,P41&lt;&gt;0),21,AND(X41=9,S41="ALTO"),20,AND(X41=9,S41="BAJO"),17,AND(X41=9,T41&lt;&gt;0),13,AND(X41=10,N41&lt;&gt;0),25,AND(X41=10,P41&lt;&gt;0),22,AND(X41=10,S41="ALTO"),21,AND(X41=10,S41="BAJO"),18,AND(X41=10,T41&lt;&gt;0),18,AND(X41=11,N41&lt;&gt;0),25,AND(X41=11,P41&lt;&gt;0),23,AND(X41=11,S41="ALTO"),20,AND(X41=11,S41="BAJO"),16,AND(X41=11,T41&lt;&gt;0),11,AND(X41=12,N41&lt;&gt;0),25,AND(X41=12,P41&lt;&gt;0),23,AND(X41=12,S41="ALTO"),20,AND(X41=12,S41="BAJO"),16,AND(X41=12,T41&lt;&gt;0),12,AND(X41=13,N41&lt;&gt;0),25,AND(X41=13,P41&lt;&gt;0),21,AND(X41=13,S41="ALTO"),20,AND(X41=13,S41="BAJO"),17,AND(X41=13,T41&lt;&gt;0),17,AND(X41=14,N41&lt;&gt;0),25,AND(X41=14,P41&lt;&gt;0),24,AND(X41=14,S41="ALTO"),23,AND(X41=14,S41="BAJO"),21,AND(X41=14,T41&lt;&gt;0),18,AND(X41=15,N41&lt;&gt;0),25,AND(X41=15,P41&lt;&gt;0),24,AND(X41=15,S41="ALTO"),22,AND(X41=15,S41="BAJO"),19,AND(X41=15,T41&lt;&gt;0),19,AND(X41=16,N41&lt;&gt;0),25,AND(X41=16,P41&lt;&gt;0),23,AND(X41=16,S41="ALTO"),23,AND(X41=16,S41="BAJO"),23,AND(X41=16,T41&lt;&gt;0),20,AND(X41=17,N41&lt;&gt;0),25,AND(X41=17,P41&lt;&gt;0),24,AND(X41=17,S41="ALTO"),23,AND(X41=17,S41="BAJO"),21,AND(X41=17,T41&lt;&gt;0),20,AND(X41=18,N41&lt;&gt;0),25,AND(X41=18,P41&lt;&gt;0),24,AND(X41=18,S41="ALTO"),23,AND(X41=18,S41="BAJO"),22,AND(X41=18,T41&lt;&gt;0),21,AND(X41=19,N41&lt;&gt;0),25,AND(X41=19,P41&lt;&gt;0),25,AND(X41=19,S41="ALTO"),24,AND(X41=19,S41="BAJO"),22,AND(X41=19,T41&lt;&gt;0),22,AND(X41&lt;&gt;0,V41&lt;&gt;0),X41,TRUE,"FALSO")</f>
        <v>17</v>
      </c>
      <c r="AA41" s="50"/>
      <c r="AB41" s="50"/>
      <c r="AC41" s="719"/>
      <c r="AD41" s="720"/>
      <c r="AE41" s="720"/>
      <c r="AM41" s="266"/>
      <c r="AO41" s="266"/>
      <c r="AQ41" s="266"/>
      <c r="AS41" s="266"/>
      <c r="AU41" s="266"/>
    </row>
    <row r="42" spans="1:47" ht="57" customHeight="1">
      <c r="A42" s="725"/>
      <c r="B42" s="737"/>
      <c r="C42" s="252" t="s">
        <v>809</v>
      </c>
      <c r="D42" s="252" t="s">
        <v>1175</v>
      </c>
      <c r="E42" s="185" t="s">
        <v>1</v>
      </c>
      <c r="F42" s="297" t="s">
        <v>51</v>
      </c>
      <c r="G42" s="247" t="s">
        <v>113</v>
      </c>
      <c r="H42" s="248" t="s">
        <v>114</v>
      </c>
      <c r="I42" s="248" t="str">
        <f>IF(OR(E42="SE",E42="SA"),VLOOKUP(H42,'Tabla de Peligros y Riesgo'!$C$2:$E$227,2,FALSE),VLOOKUP(H42,'LISTA DE ASPECTOS - IMPACTOS'!$D$3:$F$72,2,FALSE))</f>
        <v>Cortes</v>
      </c>
      <c r="J42" s="248" t="str">
        <f>IF(OR(E42="SE",E42="SA"),VLOOKUP(H42,'Tabla de Peligros y Riesgo'!$C$2:$E$227,3,FALSE),VLOOKUP(H42,'LISTA DE ASPECTOS - IMPACTOS'!$D$3:$F$72,3,FALSE))</f>
        <v>Herida punzocortante</v>
      </c>
      <c r="K42" s="250" t="s">
        <v>65</v>
      </c>
      <c r="L42" s="248">
        <v>3</v>
      </c>
      <c r="M42" s="251">
        <f t="shared" si="0"/>
        <v>17</v>
      </c>
      <c r="N42" s="248"/>
      <c r="O42" s="252"/>
      <c r="P42" s="248"/>
      <c r="Q42" s="252"/>
      <c r="R42" s="248"/>
      <c r="S42" s="248"/>
      <c r="T42" s="248" t="s">
        <v>1310</v>
      </c>
      <c r="U42" s="252">
        <v>0.35</v>
      </c>
      <c r="V42" s="253" t="s">
        <v>1196</v>
      </c>
      <c r="W42" s="255">
        <v>0.15</v>
      </c>
      <c r="X42" s="251">
        <f t="shared" si="1"/>
        <v>17</v>
      </c>
      <c r="Y42" s="298">
        <f t="shared" si="3"/>
        <v>0</v>
      </c>
      <c r="Z42" s="251">
        <f t="array" ref="Z42">_xlfn.IFS(AND(X42=1,N42&lt;&gt;0),25,AND(X42=1,P42&lt;&gt;0),21,AND(X42=1,S42="ALTO"),16,AND(X42=1,S42="BAJO"),11,AND(X42=1,T42&lt;&gt;0),2,AND(X42=2,N42&lt;&gt;0),25,AND(X42=2,P42&lt;&gt;0),21,AND(X42=2,S42="ALTO"),16,AND(X42=2,S42="BAJO"),11,AND(X42=2,T42&lt;&gt;0),4,AND(X42=3,N42&lt;&gt;0),25,AND(X42=3,P42&lt;&gt;0),21,AND(X42=3,S42="ALTO"),16,AND(X42=3,S42="BAJO"),12,AND(X42=3,T42&lt;&gt;0),5,AND(X42=4,N42&lt;&gt;0),25,AND(X42=4,P42&lt;&gt;0),13,AND(X42=4,S42="ALTO"),16,AND(X42=4,S42="BAJO"),14,AND(X42=4,T42&lt;&gt;0),7,AND(X42=5,N42&lt;&gt;0),25,AND(X42=5,P42&lt;&gt;0),21,AND(X42=5,S42="ALTO"),16,AND(X42=5,S42="BAJO"),12,AND(X42=5,T42&lt;&gt;0),8,AND(X42=6,N42&lt;&gt;0),25,AND(X42=6,P42&lt;&gt;0),21,AND(X42=6,S42="ALTO"),20,AND(X42=6,S42="BAJO"),17,AND(X42=6,T42&lt;&gt;0),6,AND(X42=7,N42&lt;&gt;0),25,AND(X42=7,P42&lt;&gt;0),23,AND(X42=7,S42="ALTO"),16,AND(X42=7,S42="BAJO"),11,AND(X42=7,T42&lt;&gt;0),7,AND(X42=8,N42&lt;&gt;0),25,AND(X42=8,P42&lt;&gt;0),21,AND(X42=8,S42="ALTO"),16,AND(X42=8,S42="BAJO"),12,AND(X42=8,T42&lt;&gt;0),8,AND(X42=9,N42&lt;&gt;0),25,AND(X42=9,P42&lt;&gt;0),21,AND(X42=9,S42="ALTO"),20,AND(X42=9,S42="BAJO"),17,AND(X42=9,T42&lt;&gt;0),13,AND(X42=10,N42&lt;&gt;0),25,AND(X42=10,P42&lt;&gt;0),22,AND(X42=10,S42="ALTO"),21,AND(X42=10,S42="BAJO"),18,AND(X42=10,T42&lt;&gt;0),18,AND(X42=11,N42&lt;&gt;0),25,AND(X42=11,P42&lt;&gt;0),23,AND(X42=11,S42="ALTO"),20,AND(X42=11,S42="BAJO"),16,AND(X42=11,T42&lt;&gt;0),11,AND(X42=12,N42&lt;&gt;0),25,AND(X42=12,P42&lt;&gt;0),23,AND(X42=12,S42="ALTO"),20,AND(X42=12,S42="BAJO"),16,AND(X42=12,T42&lt;&gt;0),12,AND(X42=13,N42&lt;&gt;0),25,AND(X42=13,P42&lt;&gt;0),21,AND(X42=13,S42="ALTO"),20,AND(X42=13,S42="BAJO"),17,AND(X42=13,T42&lt;&gt;0),17,AND(X42=14,N42&lt;&gt;0),25,AND(X42=14,P42&lt;&gt;0),24,AND(X42=14,S42="ALTO"),23,AND(X42=14,S42="BAJO"),21,AND(X42=14,T42&lt;&gt;0),18,AND(X42=15,N42&lt;&gt;0),25,AND(X42=15,P42&lt;&gt;0),24,AND(X42=15,S42="ALTO"),22,AND(X42=15,S42="BAJO"),19,AND(X42=15,T42&lt;&gt;0),19,AND(X42=16,N42&lt;&gt;0),25,AND(X42=16,P42&lt;&gt;0),23,AND(X42=16,S42="ALTO"),23,AND(X42=16,S42="BAJO"),23,AND(X42=16,T42&lt;&gt;0),20,AND(X42=17,N42&lt;&gt;0),25,AND(X42=17,P42&lt;&gt;0),24,AND(X42=17,S42="ALTO"),23,AND(X42=17,S42="BAJO"),21,AND(X42=17,T42&lt;&gt;0),20,AND(X42=18,N42&lt;&gt;0),25,AND(X42=18,P42&lt;&gt;0),24,AND(X42=18,S42="ALTO"),23,AND(X42=18,S42="BAJO"),22,AND(X42=18,T42&lt;&gt;0),21,AND(X42=19,N42&lt;&gt;0),25,AND(X42=19,P42&lt;&gt;0),25,AND(X42=19,S42="ALTO"),24,AND(X42=19,S42="BAJO"),22,AND(X42=19,T42&lt;&gt;0),22,AND(X42&lt;&gt;0,V42&lt;&gt;0),X42,TRUE,"FALSO")</f>
        <v>20</v>
      </c>
      <c r="AA42" s="50"/>
      <c r="AB42" s="50"/>
      <c r="AC42" s="719"/>
      <c r="AD42" s="720"/>
      <c r="AE42" s="720"/>
      <c r="AM42" s="266"/>
      <c r="AO42" s="266"/>
      <c r="AQ42" s="266"/>
      <c r="AS42" s="266"/>
      <c r="AU42" s="266"/>
    </row>
    <row r="43" spans="1:47" ht="57" customHeight="1">
      <c r="A43" s="725"/>
      <c r="B43" s="737"/>
      <c r="C43" s="252" t="s">
        <v>1077</v>
      </c>
      <c r="D43" s="252" t="s">
        <v>1175</v>
      </c>
      <c r="E43" s="185" t="s">
        <v>0</v>
      </c>
      <c r="F43" s="297" t="s">
        <v>51</v>
      </c>
      <c r="G43" s="247" t="s">
        <v>83</v>
      </c>
      <c r="H43" s="248" t="s">
        <v>102</v>
      </c>
      <c r="I43" s="248" t="str">
        <f>IF(OR(E43="SE",E43="SA"),VLOOKUP(H43,'Tabla de Peligros y Riesgo'!$C$2:$E$227,2,FALSE),VLOOKUP(H43,'LISTA DE ASPECTOS - IMPACTOS'!$D$3:$F$72,2,FALSE))</f>
        <v>Riesgos Disergonómico</v>
      </c>
      <c r="J43" s="248" t="str">
        <f>IF(OR(E43="SE",E43="SA"),VLOOKUP(H43,'Tabla de Peligros y Riesgo'!$C$2:$E$227,3,FALSE),VLOOKUP(H43,'LISTA DE ASPECTOS - IMPACTOS'!$D$3:$F$72,3,FALSE))</f>
        <v>Lumbalgia/Dorsalgia.</v>
      </c>
      <c r="K43" s="250" t="s">
        <v>56</v>
      </c>
      <c r="L43" s="248">
        <v>3</v>
      </c>
      <c r="M43" s="251">
        <f t="shared" si="0"/>
        <v>13</v>
      </c>
      <c r="N43" s="248"/>
      <c r="O43" s="252"/>
      <c r="P43" s="248"/>
      <c r="Q43" s="252"/>
      <c r="R43" s="248"/>
      <c r="S43" s="248"/>
      <c r="T43" s="248" t="s">
        <v>1363</v>
      </c>
      <c r="U43" s="252"/>
      <c r="V43" s="253" t="s">
        <v>1196</v>
      </c>
      <c r="W43" s="255"/>
      <c r="X43" s="251">
        <f t="shared" si="1"/>
        <v>13</v>
      </c>
      <c r="Y43" s="298">
        <f t="shared" si="3"/>
        <v>0</v>
      </c>
      <c r="Z43" s="251">
        <f t="array" ref="Z43">_xlfn.IFS(AND(X43=1,N43&lt;&gt;0),25,AND(X43=1,P43&lt;&gt;0),21,AND(X43=1,S43="ALTO"),16,AND(X43=1,S43="BAJO"),11,AND(X43=1,T43&lt;&gt;0),2,AND(X43=2,N43&lt;&gt;0),25,AND(X43=2,P43&lt;&gt;0),21,AND(X43=2,S43="ALTO"),16,AND(X43=2,S43="BAJO"),11,AND(X43=2,T43&lt;&gt;0),4,AND(X43=3,N43&lt;&gt;0),25,AND(X43=3,P43&lt;&gt;0),21,AND(X43=3,S43="ALTO"),16,AND(X43=3,S43="BAJO"),12,AND(X43=3,T43&lt;&gt;0),5,AND(X43=4,N43&lt;&gt;0),25,AND(X43=4,P43&lt;&gt;0),13,AND(X43=4,S43="ALTO"),16,AND(X43=4,S43="BAJO"),14,AND(X43=4,T43&lt;&gt;0),7,AND(X43=5,N43&lt;&gt;0),25,AND(X43=5,P43&lt;&gt;0),21,AND(X43=5,S43="ALTO"),16,AND(X43=5,S43="BAJO"),12,AND(X43=5,T43&lt;&gt;0),8,AND(X43=6,N43&lt;&gt;0),25,AND(X43=6,P43&lt;&gt;0),21,AND(X43=6,S43="ALTO"),20,AND(X43=6,S43="BAJO"),17,AND(X43=6,T43&lt;&gt;0),6,AND(X43=7,N43&lt;&gt;0),25,AND(X43=7,P43&lt;&gt;0),23,AND(X43=7,S43="ALTO"),16,AND(X43=7,S43="BAJO"),11,AND(X43=7,T43&lt;&gt;0),7,AND(X43=8,N43&lt;&gt;0),25,AND(X43=8,P43&lt;&gt;0),21,AND(X43=8,S43="ALTO"),16,AND(X43=8,S43="BAJO"),12,AND(X43=8,T43&lt;&gt;0),8,AND(X43=9,N43&lt;&gt;0),25,AND(X43=9,P43&lt;&gt;0),21,AND(X43=9,S43="ALTO"),20,AND(X43=9,S43="BAJO"),17,AND(X43=9,T43&lt;&gt;0),13,AND(X43=10,N43&lt;&gt;0),25,AND(X43=10,P43&lt;&gt;0),22,AND(X43=10,S43="ALTO"),21,AND(X43=10,S43="BAJO"),18,AND(X43=10,T43&lt;&gt;0),18,AND(X43=11,N43&lt;&gt;0),25,AND(X43=11,P43&lt;&gt;0),23,AND(X43=11,S43="ALTO"),20,AND(X43=11,S43="BAJO"),16,AND(X43=11,T43&lt;&gt;0),11,AND(X43=12,N43&lt;&gt;0),25,AND(X43=12,P43&lt;&gt;0),23,AND(X43=12,S43="ALTO"),20,AND(X43=12,S43="BAJO"),16,AND(X43=12,T43&lt;&gt;0),12,AND(X43=13,N43&lt;&gt;0),25,AND(X43=13,P43&lt;&gt;0),21,AND(X43=13,S43="ALTO"),20,AND(X43=13,S43="BAJO"),17,AND(X43=13,T43&lt;&gt;0),17,AND(X43=14,N43&lt;&gt;0),25,AND(X43=14,P43&lt;&gt;0),24,AND(X43=14,S43="ALTO"),23,AND(X43=14,S43="BAJO"),21,AND(X43=14,T43&lt;&gt;0),18,AND(X43=15,N43&lt;&gt;0),25,AND(X43=15,P43&lt;&gt;0),24,AND(X43=15,S43="ALTO"),22,AND(X43=15,S43="BAJO"),19,AND(X43=15,T43&lt;&gt;0),19,AND(X43=16,N43&lt;&gt;0),25,AND(X43=16,P43&lt;&gt;0),23,AND(X43=16,S43="ALTO"),23,AND(X43=16,S43="BAJO"),23,AND(X43=16,T43&lt;&gt;0),20,AND(X43=17,N43&lt;&gt;0),25,AND(X43=17,P43&lt;&gt;0),24,AND(X43=17,S43="ALTO"),23,AND(X43=17,S43="BAJO"),21,AND(X43=17,T43&lt;&gt;0),20,AND(X43=18,N43&lt;&gt;0),25,AND(X43=18,P43&lt;&gt;0),24,AND(X43=18,S43="ALTO"),23,AND(X43=18,S43="BAJO"),22,AND(X43=18,T43&lt;&gt;0),21,AND(X43=19,N43&lt;&gt;0),25,AND(X43=19,P43&lt;&gt;0),25,AND(X43=19,S43="ALTO"),24,AND(X43=19,S43="BAJO"),22,AND(X43=19,T43&lt;&gt;0),22,AND(X43&lt;&gt;0,V43&lt;&gt;0),X43,TRUE,"FALSO")</f>
        <v>17</v>
      </c>
      <c r="AA43" s="50"/>
      <c r="AB43" s="50"/>
      <c r="AC43" s="719"/>
      <c r="AD43" s="720"/>
      <c r="AE43" s="720"/>
      <c r="AM43" s="266"/>
      <c r="AO43" s="266"/>
      <c r="AQ43" s="266"/>
      <c r="AS43" s="266"/>
      <c r="AU43" s="266"/>
    </row>
    <row r="44" spans="1:47" ht="60" customHeight="1">
      <c r="A44" s="725"/>
      <c r="B44" s="737"/>
      <c r="C44" s="252" t="s">
        <v>1178</v>
      </c>
      <c r="D44" s="252" t="s">
        <v>1175</v>
      </c>
      <c r="E44" s="185" t="s">
        <v>1</v>
      </c>
      <c r="F44" s="297" t="s">
        <v>51</v>
      </c>
      <c r="G44" s="247" t="s">
        <v>113</v>
      </c>
      <c r="H44" s="248" t="s">
        <v>114</v>
      </c>
      <c r="I44" s="248" t="str">
        <f>IF(OR(E44="SE",E44="SA"),VLOOKUP(H44,'Tabla de Peligros y Riesgo'!$C$2:$E$227,2,FALSE),VLOOKUP(H44,'LISTA DE ASPECTOS - IMPACTOS'!$D$3:$F$72,2,FALSE))</f>
        <v>Cortes</v>
      </c>
      <c r="J44" s="248" t="str">
        <f>IF(OR(E44="SE",E44="SA"),VLOOKUP(H44,'Tabla de Peligros y Riesgo'!$C$2:$E$227,3,FALSE),VLOOKUP(H44,'LISTA DE ASPECTOS - IMPACTOS'!$D$3:$F$72,3,FALSE))</f>
        <v>Herida punzocortante</v>
      </c>
      <c r="K44" s="250" t="s">
        <v>56</v>
      </c>
      <c r="L44" s="248">
        <v>3</v>
      </c>
      <c r="M44" s="251">
        <f t="shared" si="0"/>
        <v>13</v>
      </c>
      <c r="N44" s="248"/>
      <c r="O44" s="252"/>
      <c r="P44" s="248"/>
      <c r="Q44" s="252"/>
      <c r="R44" s="248"/>
      <c r="S44" s="248"/>
      <c r="T44" s="248" t="s">
        <v>1510</v>
      </c>
      <c r="U44" s="252">
        <v>0.35</v>
      </c>
      <c r="V44" s="253" t="s">
        <v>1196</v>
      </c>
      <c r="W44" s="255">
        <v>0.15</v>
      </c>
      <c r="X44" s="251">
        <f t="shared" si="1"/>
        <v>13</v>
      </c>
      <c r="Y44" s="298">
        <f t="shared" si="3"/>
        <v>0.35</v>
      </c>
      <c r="Z44" s="251">
        <f t="array" ref="Z44">_xlfn.IFS(AND(X44=1,N44&lt;&gt;0),25,AND(X44=1,P44&lt;&gt;0),21,AND(X44=1,S44="ALTO"),16,AND(X44=1,S44="BAJO"),11,AND(X44=1,T44&lt;&gt;0),2,AND(X44=2,N44&lt;&gt;0),25,AND(X44=2,P44&lt;&gt;0),21,AND(X44=2,S44="ALTO"),16,AND(X44=2,S44="BAJO"),11,AND(X44=2,T44&lt;&gt;0),4,AND(X44=3,N44&lt;&gt;0),25,AND(X44=3,P44&lt;&gt;0),21,AND(X44=3,S44="ALTO"),16,AND(X44=3,S44="BAJO"),12,AND(X44=3,T44&lt;&gt;0),5,AND(X44=4,N44&lt;&gt;0),25,AND(X44=4,P44&lt;&gt;0),13,AND(X44=4,S44="ALTO"),16,AND(X44=4,S44="BAJO"),14,AND(X44=4,T44&lt;&gt;0),7,AND(X44=5,N44&lt;&gt;0),25,AND(X44=5,P44&lt;&gt;0),21,AND(X44=5,S44="ALTO"),16,AND(X44=5,S44="BAJO"),12,AND(X44=5,T44&lt;&gt;0),8,AND(X44=6,N44&lt;&gt;0),25,AND(X44=6,P44&lt;&gt;0),21,AND(X44=6,S44="ALTO"),20,AND(X44=6,S44="BAJO"),17,AND(X44=6,T44&lt;&gt;0),6,AND(X44=7,N44&lt;&gt;0),25,AND(X44=7,P44&lt;&gt;0),23,AND(X44=7,S44="ALTO"),16,AND(X44=7,S44="BAJO"),11,AND(X44=7,T44&lt;&gt;0),7,AND(X44=8,N44&lt;&gt;0),25,AND(X44=8,P44&lt;&gt;0),21,AND(X44=8,S44="ALTO"),16,AND(X44=8,S44="BAJO"),12,AND(X44=8,T44&lt;&gt;0),8,AND(X44=9,N44&lt;&gt;0),25,AND(X44=9,P44&lt;&gt;0),21,AND(X44=9,S44="ALTO"),20,AND(X44=9,S44="BAJO"),17,AND(X44=9,T44&lt;&gt;0),13,AND(X44=10,N44&lt;&gt;0),25,AND(X44=10,P44&lt;&gt;0),22,AND(X44=10,S44="ALTO"),21,AND(X44=10,S44="BAJO"),18,AND(X44=10,T44&lt;&gt;0),18,AND(X44=11,N44&lt;&gt;0),25,AND(X44=11,P44&lt;&gt;0),23,AND(X44=11,S44="ALTO"),20,AND(X44=11,S44="BAJO"),16,AND(X44=11,T44&lt;&gt;0),11,AND(X44=12,N44&lt;&gt;0),25,AND(X44=12,P44&lt;&gt;0),23,AND(X44=12,S44="ALTO"),20,AND(X44=12,S44="BAJO"),16,AND(X44=12,T44&lt;&gt;0),12,AND(X44=13,N44&lt;&gt;0),25,AND(X44=13,P44&lt;&gt;0),21,AND(X44=13,S44="ALTO"),20,AND(X44=13,S44="BAJO"),17,AND(X44=13,T44&lt;&gt;0),17,AND(X44=14,N44&lt;&gt;0),25,AND(X44=14,P44&lt;&gt;0),24,AND(X44=14,S44="ALTO"),23,AND(X44=14,S44="BAJO"),21,AND(X44=14,T44&lt;&gt;0),18,AND(X44=15,N44&lt;&gt;0),25,AND(X44=15,P44&lt;&gt;0),24,AND(X44=15,S44="ALTO"),22,AND(X44=15,S44="BAJO"),19,AND(X44=15,T44&lt;&gt;0),19,AND(X44=16,N44&lt;&gt;0),25,AND(X44=16,P44&lt;&gt;0),23,AND(X44=16,S44="ALTO"),23,AND(X44=16,S44="BAJO"),23,AND(X44=16,T44&lt;&gt;0),20,AND(X44=17,N44&lt;&gt;0),25,AND(X44=17,P44&lt;&gt;0),24,AND(X44=17,S44="ALTO"),23,AND(X44=17,S44="BAJO"),21,AND(X44=17,T44&lt;&gt;0),20,AND(X44=18,N44&lt;&gt;0),25,AND(X44=18,P44&lt;&gt;0),24,AND(X44=18,S44="ALTO"),23,AND(X44=18,S44="BAJO"),22,AND(X44=18,T44&lt;&gt;0),21,AND(X44=19,N44&lt;&gt;0),25,AND(X44=19,P44&lt;&gt;0),25,AND(X44=19,S44="ALTO"),24,AND(X44=19,S44="BAJO"),22,AND(X44=19,T44&lt;&gt;0),22,AND(X44&lt;&gt;0,V44&lt;&gt;0),X44,TRUE,"FALSO")</f>
        <v>17</v>
      </c>
      <c r="AA44" s="50"/>
      <c r="AB44" s="50"/>
      <c r="AC44" s="719"/>
      <c r="AD44" s="720"/>
      <c r="AE44" s="720"/>
      <c r="AM44" s="266"/>
      <c r="AO44" s="266"/>
      <c r="AQ44" s="266"/>
      <c r="AS44" s="266"/>
      <c r="AU44" s="266"/>
    </row>
    <row r="45" spans="1:47" ht="57" customHeight="1">
      <c r="A45" s="725"/>
      <c r="B45" s="737"/>
      <c r="C45" s="281" t="s">
        <v>1178</v>
      </c>
      <c r="D45" s="252" t="s">
        <v>1175</v>
      </c>
      <c r="E45" s="185" t="s">
        <v>2</v>
      </c>
      <c r="F45" s="297" t="s">
        <v>52</v>
      </c>
      <c r="G45" s="247" t="s">
        <v>128</v>
      </c>
      <c r="H45" s="248" t="s">
        <v>548</v>
      </c>
      <c r="I45" s="248" t="str">
        <f>IF(OR(E45="SE",E45="SA"),VLOOKUP(H45,'Tabla de Peligros y Riesgo'!$C$2:$E$227,2,FALSE),VLOOKUP(H45,'LISTA DE ASPECTOS - IMPACTOS'!$D$3:$F$72,2,FALSE))</f>
        <v>Alteración de la calidad de suelo/agua</v>
      </c>
      <c r="J45" s="248" t="str">
        <f>IF(OR(E45="SE",E45="SA"),VLOOKUP(H45,'Tabla de Peligros y Riesgo'!$C$2:$E$227,3,FALSE),VLOOKUP(H45,'LISTA DE ASPECTOS - IMPACTOS'!$D$3:$F$72,3,FALSE))</f>
        <v>Potencial afectación a la calidad ambiental del suelo, agua, aire, flora y fauna</v>
      </c>
      <c r="K45" s="250" t="s">
        <v>56</v>
      </c>
      <c r="L45" s="248">
        <v>4</v>
      </c>
      <c r="M45" s="251">
        <f t="shared" si="0"/>
        <v>18</v>
      </c>
      <c r="N45" s="248"/>
      <c r="O45" s="252"/>
      <c r="P45" s="248"/>
      <c r="Q45" s="252"/>
      <c r="R45" s="248"/>
      <c r="S45" s="248"/>
      <c r="T45" s="248" t="s">
        <v>1253</v>
      </c>
      <c r="U45" s="252"/>
      <c r="V45" s="253"/>
      <c r="W45" s="255"/>
      <c r="X45" s="251">
        <f t="shared" si="1"/>
        <v>18</v>
      </c>
      <c r="Y45" s="298"/>
      <c r="Z45" s="251">
        <f t="array" ref="Z45">_xlfn.IFS(AND(X45=1,N45&lt;&gt;0),25,AND(X45=1,P45&lt;&gt;0),21,AND(X45=1,S45="ALTO"),16,AND(X45=1,S45="BAJO"),11,AND(X45=1,T45&lt;&gt;0),2,AND(X45=2,N45&lt;&gt;0),25,AND(X45=2,P45&lt;&gt;0),21,AND(X45=2,S45="ALTO"),16,AND(X45=2,S45="BAJO"),11,AND(X45=2,T45&lt;&gt;0),4,AND(X45=3,N45&lt;&gt;0),25,AND(X45=3,P45&lt;&gt;0),21,AND(X45=3,S45="ALTO"),16,AND(X45=3,S45="BAJO"),12,AND(X45=3,T45&lt;&gt;0),5,AND(X45=4,N45&lt;&gt;0),25,AND(X45=4,P45&lt;&gt;0),13,AND(X45=4,S45="ALTO"),16,AND(X45=4,S45="BAJO"),14,AND(X45=4,T45&lt;&gt;0),7,AND(X45=5,N45&lt;&gt;0),25,AND(X45=5,P45&lt;&gt;0),21,AND(X45=5,S45="ALTO"),16,AND(X45=5,S45="BAJO"),12,AND(X45=5,T45&lt;&gt;0),8,AND(X45=6,N45&lt;&gt;0),25,AND(X45=6,P45&lt;&gt;0),21,AND(X45=6,S45="ALTO"),20,AND(X45=6,S45="BAJO"),17,AND(X45=6,T45&lt;&gt;0),6,AND(X45=7,N45&lt;&gt;0),25,AND(X45=7,P45&lt;&gt;0),23,AND(X45=7,S45="ALTO"),16,AND(X45=7,S45="BAJO"),11,AND(X45=7,T45&lt;&gt;0),7,AND(X45=8,N45&lt;&gt;0),25,AND(X45=8,P45&lt;&gt;0),21,AND(X45=8,S45="ALTO"),16,AND(X45=8,S45="BAJO"),12,AND(X45=8,T45&lt;&gt;0),8,AND(X45=9,N45&lt;&gt;0),25,AND(X45=9,P45&lt;&gt;0),21,AND(X45=9,S45="ALTO"),20,AND(X45=9,S45="BAJO"),17,AND(X45=9,T45&lt;&gt;0),13,AND(X45=10,N45&lt;&gt;0),25,AND(X45=10,P45&lt;&gt;0),22,AND(X45=10,S45="ALTO"),21,AND(X45=10,S45="BAJO"),18,AND(X45=10,T45&lt;&gt;0),18,AND(X45=11,N45&lt;&gt;0),25,AND(X45=11,P45&lt;&gt;0),23,AND(X45=11,S45="ALTO"),20,AND(X45=11,S45="BAJO"),16,AND(X45=11,T45&lt;&gt;0),11,AND(X45=12,N45&lt;&gt;0),25,AND(X45=12,P45&lt;&gt;0),23,AND(X45=12,S45="ALTO"),20,AND(X45=12,S45="BAJO"),16,AND(X45=12,T45&lt;&gt;0),12,AND(X45=13,N45&lt;&gt;0),25,AND(X45=13,P45&lt;&gt;0),21,AND(X45=13,S45="ALTO"),20,AND(X45=13,S45="BAJO"),17,AND(X45=13,T45&lt;&gt;0),17,AND(X45=14,N45&lt;&gt;0),25,AND(X45=14,P45&lt;&gt;0),24,AND(X45=14,S45="ALTO"),23,AND(X45=14,S45="BAJO"),21,AND(X45=14,T45&lt;&gt;0),18,AND(X45=15,N45&lt;&gt;0),25,AND(X45=15,P45&lt;&gt;0),24,AND(X45=15,S45="ALTO"),22,AND(X45=15,S45="BAJO"),19,AND(X45=15,T45&lt;&gt;0),19,AND(X45=16,N45&lt;&gt;0),25,AND(X45=16,P45&lt;&gt;0),23,AND(X45=16,S45="ALTO"),23,AND(X45=16,S45="BAJO"),23,AND(X45=16,T45&lt;&gt;0),20,AND(X45=17,N45&lt;&gt;0),25,AND(X45=17,P45&lt;&gt;0),24,AND(X45=17,S45="ALTO"),23,AND(X45=17,S45="BAJO"),21,AND(X45=17,T45&lt;&gt;0),20,AND(X45=18,N45&lt;&gt;0),25,AND(X45=18,P45&lt;&gt;0),24,AND(X45=18,S45="ALTO"),23,AND(X45=18,S45="BAJO"),22,AND(X45=18,T45&lt;&gt;0),21,AND(X45=19,N45&lt;&gt;0),25,AND(X45=19,P45&lt;&gt;0),25,AND(X45=19,S45="ALTO"),24,AND(X45=19,S45="BAJO"),22,AND(X45=19,T45&lt;&gt;0),22,AND(X45&lt;&gt;0,V45&lt;&gt;0),X45,TRUE,"FALSO")</f>
        <v>21</v>
      </c>
      <c r="AA45" s="50"/>
      <c r="AB45" s="50"/>
      <c r="AC45" s="719"/>
      <c r="AD45" s="720"/>
      <c r="AE45" s="720"/>
      <c r="AM45" s="266"/>
      <c r="AO45" s="266"/>
      <c r="AQ45" s="266"/>
      <c r="AS45" s="266"/>
      <c r="AU45" s="266"/>
    </row>
    <row r="46" spans="1:47" ht="57" customHeight="1">
      <c r="A46" s="725"/>
      <c r="B46" s="737"/>
      <c r="C46" s="252" t="s">
        <v>819</v>
      </c>
      <c r="D46" s="252" t="s">
        <v>1175</v>
      </c>
      <c r="E46" s="185" t="s">
        <v>0</v>
      </c>
      <c r="F46" s="297" t="s">
        <v>51</v>
      </c>
      <c r="G46" s="247" t="s">
        <v>135</v>
      </c>
      <c r="H46" s="248" t="s">
        <v>148</v>
      </c>
      <c r="I46" s="248" t="str">
        <f>IF(OR(E46="SE",E46="SA"),VLOOKUP(H46,'Tabla de Peligros y Riesgo'!$C$2:$E$227,2,FALSE),VLOOKUP(H46,'LISTA DE ASPECTOS - IMPACTOS'!$D$3:$F$72,2,FALSE))</f>
        <v>Riesgos Disergonómico</v>
      </c>
      <c r="J46" s="248" t="str">
        <f>IF(OR(E46="SE",E46="SA"),VLOOKUP(H46,'Tabla de Peligros y Riesgo'!$C$2:$E$227,3,FALSE),VLOOKUP(H46,'LISTA DE ASPECTOS - IMPACTOS'!$D$3:$F$72,3,FALSE))</f>
        <v>Lumbalgia</v>
      </c>
      <c r="K46" s="250" t="s">
        <v>56</v>
      </c>
      <c r="L46" s="248">
        <v>3</v>
      </c>
      <c r="M46" s="251">
        <f t="shared" si="0"/>
        <v>13</v>
      </c>
      <c r="N46" s="248"/>
      <c r="O46" s="252"/>
      <c r="P46" s="248"/>
      <c r="Q46" s="252"/>
      <c r="R46" s="248"/>
      <c r="S46" s="248"/>
      <c r="T46" s="248" t="s">
        <v>1253</v>
      </c>
      <c r="U46" s="252">
        <v>0.35</v>
      </c>
      <c r="V46" s="253" t="s">
        <v>1196</v>
      </c>
      <c r="W46" s="255">
        <v>0.15</v>
      </c>
      <c r="X46" s="251">
        <f t="shared" si="1"/>
        <v>13</v>
      </c>
      <c r="Y46" s="298">
        <f>IF(M46&gt;=16,MAX(N46:S46),IF(M46&lt;16,MAX(N46:W46)))</f>
        <v>0.35</v>
      </c>
      <c r="Z46" s="251">
        <f t="array" ref="Z46">_xlfn.IFS(AND(X46=1,N46&lt;&gt;0),25,AND(X46=1,P46&lt;&gt;0),21,AND(X46=1,S46="ALTO"),16,AND(X46=1,S46="BAJO"),11,AND(X46=1,T46&lt;&gt;0),2,AND(X46=2,N46&lt;&gt;0),25,AND(X46=2,P46&lt;&gt;0),21,AND(X46=2,S46="ALTO"),16,AND(X46=2,S46="BAJO"),11,AND(X46=2,T46&lt;&gt;0),4,AND(X46=3,N46&lt;&gt;0),25,AND(X46=3,P46&lt;&gt;0),21,AND(X46=3,S46="ALTO"),16,AND(X46=3,S46="BAJO"),12,AND(X46=3,T46&lt;&gt;0),5,AND(X46=4,N46&lt;&gt;0),25,AND(X46=4,P46&lt;&gt;0),13,AND(X46=4,S46="ALTO"),16,AND(X46=4,S46="BAJO"),14,AND(X46=4,T46&lt;&gt;0),7,AND(X46=5,N46&lt;&gt;0),25,AND(X46=5,P46&lt;&gt;0),21,AND(X46=5,S46="ALTO"),16,AND(X46=5,S46="BAJO"),12,AND(X46=5,T46&lt;&gt;0),8,AND(X46=6,N46&lt;&gt;0),25,AND(X46=6,P46&lt;&gt;0),21,AND(X46=6,S46="ALTO"),20,AND(X46=6,S46="BAJO"),17,AND(X46=6,T46&lt;&gt;0),6,AND(X46=7,N46&lt;&gt;0),25,AND(X46=7,P46&lt;&gt;0),23,AND(X46=7,S46="ALTO"),16,AND(X46=7,S46="BAJO"),11,AND(X46=7,T46&lt;&gt;0),7,AND(X46=8,N46&lt;&gt;0),25,AND(X46=8,P46&lt;&gt;0),21,AND(X46=8,S46="ALTO"),16,AND(X46=8,S46="BAJO"),12,AND(X46=8,T46&lt;&gt;0),8,AND(X46=9,N46&lt;&gt;0),25,AND(X46=9,P46&lt;&gt;0),21,AND(X46=9,S46="ALTO"),20,AND(X46=9,S46="BAJO"),17,AND(X46=9,T46&lt;&gt;0),13,AND(X46=10,N46&lt;&gt;0),25,AND(X46=10,P46&lt;&gt;0),22,AND(X46=10,S46="ALTO"),21,AND(X46=10,S46="BAJO"),18,AND(X46=10,T46&lt;&gt;0),18,AND(X46=11,N46&lt;&gt;0),25,AND(X46=11,P46&lt;&gt;0),23,AND(X46=11,S46="ALTO"),20,AND(X46=11,S46="BAJO"),16,AND(X46=11,T46&lt;&gt;0),11,AND(X46=12,N46&lt;&gt;0),25,AND(X46=12,P46&lt;&gt;0),23,AND(X46=12,S46="ALTO"),20,AND(X46=12,S46="BAJO"),16,AND(X46=12,T46&lt;&gt;0),12,AND(X46=13,N46&lt;&gt;0),25,AND(X46=13,P46&lt;&gt;0),21,AND(X46=13,S46="ALTO"),20,AND(X46=13,S46="BAJO"),17,AND(X46=13,T46&lt;&gt;0),17,AND(X46=14,N46&lt;&gt;0),25,AND(X46=14,P46&lt;&gt;0),24,AND(X46=14,S46="ALTO"),23,AND(X46=14,S46="BAJO"),21,AND(X46=14,T46&lt;&gt;0),18,AND(X46=15,N46&lt;&gt;0),25,AND(X46=15,P46&lt;&gt;0),24,AND(X46=15,S46="ALTO"),22,AND(X46=15,S46="BAJO"),19,AND(X46=15,T46&lt;&gt;0),19,AND(X46=16,N46&lt;&gt;0),25,AND(X46=16,P46&lt;&gt;0),23,AND(X46=16,S46="ALTO"),23,AND(X46=16,S46="BAJO"),23,AND(X46=16,T46&lt;&gt;0),20,AND(X46=17,N46&lt;&gt;0),25,AND(X46=17,P46&lt;&gt;0),24,AND(X46=17,S46="ALTO"),23,AND(X46=17,S46="BAJO"),21,AND(X46=17,T46&lt;&gt;0),20,AND(X46=18,N46&lt;&gt;0),25,AND(X46=18,P46&lt;&gt;0),24,AND(X46=18,S46="ALTO"),23,AND(X46=18,S46="BAJO"),22,AND(X46=18,T46&lt;&gt;0),21,AND(X46=19,N46&lt;&gt;0),25,AND(X46=19,P46&lt;&gt;0),25,AND(X46=19,S46="ALTO"),24,AND(X46=19,S46="BAJO"),22,AND(X46=19,T46&lt;&gt;0),22,AND(X46&lt;&gt;0,V46&lt;&gt;0),X46,TRUE,"FALSO")</f>
        <v>17</v>
      </c>
      <c r="AA46" s="50"/>
      <c r="AB46" s="50"/>
      <c r="AC46" s="719"/>
      <c r="AD46" s="720"/>
      <c r="AE46" s="720"/>
      <c r="AM46" s="266"/>
      <c r="AO46" s="266"/>
      <c r="AQ46" s="266"/>
      <c r="AS46" s="266"/>
      <c r="AU46" s="266"/>
    </row>
    <row r="47" spans="1:47" ht="57" customHeight="1">
      <c r="A47" s="725"/>
      <c r="B47" s="737"/>
      <c r="C47" s="270" t="s">
        <v>819</v>
      </c>
      <c r="D47" s="252" t="s">
        <v>1175</v>
      </c>
      <c r="E47" s="185" t="s">
        <v>2</v>
      </c>
      <c r="F47" s="297" t="s">
        <v>52</v>
      </c>
      <c r="G47" s="247" t="s">
        <v>128</v>
      </c>
      <c r="H47" s="248" t="s">
        <v>150</v>
      </c>
      <c r="I47" s="248" t="str">
        <f>IF(OR(E47="SE",E47="SA"),VLOOKUP(H47,'Tabla de Peligros y Riesgo'!$C$2:$E$227,2,FALSE),VLOOKUP(H47,'LISTA DE ASPECTOS - IMPACTOS'!$D$3:$F$72,2,FALSE))</f>
        <v>Alteración de la calidad de suelo/agua</v>
      </c>
      <c r="J47" s="248" t="str">
        <f>IF(OR(E47="SE",E47="SA"),VLOOKUP(H47,'Tabla de Peligros y Riesgo'!$C$2:$E$227,3,FALSE),VLOOKUP(H47,'LISTA DE ASPECTOS - IMPACTOS'!$D$3:$F$72,3,FALSE))</f>
        <v>Potencial afectación a la calidad ambiental del suelo, agua, aire, flora y fauna</v>
      </c>
      <c r="K47" s="250" t="s">
        <v>56</v>
      </c>
      <c r="L47" s="248">
        <v>4</v>
      </c>
      <c r="M47" s="251">
        <f t="shared" si="0"/>
        <v>18</v>
      </c>
      <c r="N47" s="248"/>
      <c r="O47" s="252"/>
      <c r="P47" s="248"/>
      <c r="Q47" s="252"/>
      <c r="R47" s="248"/>
      <c r="S47" s="248"/>
      <c r="T47" s="248" t="s">
        <v>1253</v>
      </c>
      <c r="U47" s="252"/>
      <c r="V47" s="253"/>
      <c r="W47" s="255"/>
      <c r="X47" s="251">
        <f t="shared" si="1"/>
        <v>18</v>
      </c>
      <c r="Y47" s="298"/>
      <c r="Z47" s="251">
        <f t="array" ref="Z47">_xlfn.IFS(AND(X47=1,N47&lt;&gt;0),25,AND(X47=1,P47&lt;&gt;0),21,AND(X47=1,S47="ALTO"),16,AND(X47=1,S47="BAJO"),11,AND(X47=1,T47&lt;&gt;0),2,AND(X47=2,N47&lt;&gt;0),25,AND(X47=2,P47&lt;&gt;0),21,AND(X47=2,S47="ALTO"),16,AND(X47=2,S47="BAJO"),11,AND(X47=2,T47&lt;&gt;0),4,AND(X47=3,N47&lt;&gt;0),25,AND(X47=3,P47&lt;&gt;0),21,AND(X47=3,S47="ALTO"),16,AND(X47=3,S47="BAJO"),12,AND(X47=3,T47&lt;&gt;0),5,AND(X47=4,N47&lt;&gt;0),25,AND(X47=4,P47&lt;&gt;0),13,AND(X47=4,S47="ALTO"),16,AND(X47=4,S47="BAJO"),14,AND(X47=4,T47&lt;&gt;0),7,AND(X47=5,N47&lt;&gt;0),25,AND(X47=5,P47&lt;&gt;0),21,AND(X47=5,S47="ALTO"),16,AND(X47=5,S47="BAJO"),12,AND(X47=5,T47&lt;&gt;0),8,AND(X47=6,N47&lt;&gt;0),25,AND(X47=6,P47&lt;&gt;0),21,AND(X47=6,S47="ALTO"),20,AND(X47=6,S47="BAJO"),17,AND(X47=6,T47&lt;&gt;0),6,AND(X47=7,N47&lt;&gt;0),25,AND(X47=7,P47&lt;&gt;0),23,AND(X47=7,S47="ALTO"),16,AND(X47=7,S47="BAJO"),11,AND(X47=7,T47&lt;&gt;0),7,AND(X47=8,N47&lt;&gt;0),25,AND(X47=8,P47&lt;&gt;0),21,AND(X47=8,S47="ALTO"),16,AND(X47=8,S47="BAJO"),12,AND(X47=8,T47&lt;&gt;0),8,AND(X47=9,N47&lt;&gt;0),25,AND(X47=9,P47&lt;&gt;0),21,AND(X47=9,S47="ALTO"),20,AND(X47=9,S47="BAJO"),17,AND(X47=9,T47&lt;&gt;0),13,AND(X47=10,N47&lt;&gt;0),25,AND(X47=10,P47&lt;&gt;0),22,AND(X47=10,S47="ALTO"),21,AND(X47=10,S47="BAJO"),18,AND(X47=10,T47&lt;&gt;0),18,AND(X47=11,N47&lt;&gt;0),25,AND(X47=11,P47&lt;&gt;0),23,AND(X47=11,S47="ALTO"),20,AND(X47=11,S47="BAJO"),16,AND(X47=11,T47&lt;&gt;0),11,AND(X47=12,N47&lt;&gt;0),25,AND(X47=12,P47&lt;&gt;0),23,AND(X47=12,S47="ALTO"),20,AND(X47=12,S47="BAJO"),16,AND(X47=12,T47&lt;&gt;0),12,AND(X47=13,N47&lt;&gt;0),25,AND(X47=13,P47&lt;&gt;0),21,AND(X47=13,S47="ALTO"),20,AND(X47=13,S47="BAJO"),17,AND(X47=13,T47&lt;&gt;0),17,AND(X47=14,N47&lt;&gt;0),25,AND(X47=14,P47&lt;&gt;0),24,AND(X47=14,S47="ALTO"),23,AND(X47=14,S47="BAJO"),21,AND(X47=14,T47&lt;&gt;0),18,AND(X47=15,N47&lt;&gt;0),25,AND(X47=15,P47&lt;&gt;0),24,AND(X47=15,S47="ALTO"),22,AND(X47=15,S47="BAJO"),19,AND(X47=15,T47&lt;&gt;0),19,AND(X47=16,N47&lt;&gt;0),25,AND(X47=16,P47&lt;&gt;0),23,AND(X47=16,S47="ALTO"),23,AND(X47=16,S47="BAJO"),23,AND(X47=16,T47&lt;&gt;0),20,AND(X47=17,N47&lt;&gt;0),25,AND(X47=17,P47&lt;&gt;0),24,AND(X47=17,S47="ALTO"),23,AND(X47=17,S47="BAJO"),21,AND(X47=17,T47&lt;&gt;0),20,AND(X47=18,N47&lt;&gt;0),25,AND(X47=18,P47&lt;&gt;0),24,AND(X47=18,S47="ALTO"),23,AND(X47=18,S47="BAJO"),22,AND(X47=18,T47&lt;&gt;0),21,AND(X47=19,N47&lt;&gt;0),25,AND(X47=19,P47&lt;&gt;0),25,AND(X47=19,S47="ALTO"),24,AND(X47=19,S47="BAJO"),22,AND(X47=19,T47&lt;&gt;0),22,AND(X47&lt;&gt;0,V47&lt;&gt;0),X47,TRUE,"FALSO")</f>
        <v>21</v>
      </c>
      <c r="AA47" s="50"/>
      <c r="AB47" s="50"/>
      <c r="AC47" s="719"/>
      <c r="AD47" s="720"/>
      <c r="AE47" s="720"/>
      <c r="AM47" s="266"/>
      <c r="AO47" s="266"/>
      <c r="AQ47" s="266"/>
      <c r="AS47" s="266"/>
      <c r="AU47" s="266"/>
    </row>
    <row r="48" spans="1:47" ht="57" customHeight="1">
      <c r="A48" s="725"/>
      <c r="B48" s="736" t="s">
        <v>1181</v>
      </c>
      <c r="C48" s="252" t="s">
        <v>814</v>
      </c>
      <c r="D48" s="252" t="s">
        <v>1182</v>
      </c>
      <c r="E48" s="185" t="s">
        <v>0</v>
      </c>
      <c r="F48" s="297" t="s">
        <v>51</v>
      </c>
      <c r="G48" s="247" t="s">
        <v>71</v>
      </c>
      <c r="H48" s="248" t="s">
        <v>72</v>
      </c>
      <c r="I48" s="248" t="str">
        <f>IF(OR(E48="SE",E48="SA"),VLOOKUP(H48,'Tabla de Peligros y Riesgo'!$C$2:$E$227,2,FALSE),VLOOKUP(H48,'LISTA DE ASPECTOS - IMPACTOS'!$D$3:$F$72,2,FALSE))</f>
        <v>Contagio</v>
      </c>
      <c r="J48" s="248" t="str">
        <f>IF(OR(E48="SE",E48="SA"),VLOOKUP(H48,'Tabla de Peligros y Riesgo'!$C$2:$E$227,3,FALSE),VLOOKUP(H48,'LISTA DE ASPECTOS - IMPACTOS'!$D$3:$F$72,3,FALSE))</f>
        <v xml:space="preserve">Infección/Muerte </v>
      </c>
      <c r="K48" s="250" t="s">
        <v>90</v>
      </c>
      <c r="L48" s="248">
        <v>2</v>
      </c>
      <c r="M48" s="251">
        <f t="shared" si="0"/>
        <v>5</v>
      </c>
      <c r="N48" s="248"/>
      <c r="O48" s="252"/>
      <c r="P48" s="248"/>
      <c r="Q48" s="252"/>
      <c r="R48" s="248" t="s">
        <v>1190</v>
      </c>
      <c r="S48" s="248" t="s">
        <v>53</v>
      </c>
      <c r="T48" s="253" t="s">
        <v>1480</v>
      </c>
      <c r="U48" s="252"/>
      <c r="V48" s="253" t="s">
        <v>1196</v>
      </c>
      <c r="W48" s="255"/>
      <c r="X48" s="251">
        <f t="shared" si="1"/>
        <v>5</v>
      </c>
      <c r="Y48" s="298">
        <f>IF(M48&gt;=16,MAX(N48:S48),IF(M48&lt;16,MAX(N48:W48)))</f>
        <v>0</v>
      </c>
      <c r="Z48" s="251">
        <f t="array" ref="Z48">_xlfn.IFS(AND(X48=1,N48&lt;&gt;0),25,AND(X48=1,P48&lt;&gt;0),21,AND(X48=1,S48="ALTO"),16,AND(X48=1,S48="BAJO"),11,AND(X48=1,T48&lt;&gt;0),2,AND(X48=2,N48&lt;&gt;0),25,AND(X48=2,P48&lt;&gt;0),21,AND(X48=2,S48="ALTO"),16,AND(X48=2,S48="BAJO"),11,AND(X48=2,T48&lt;&gt;0),4,AND(X48=3,N48&lt;&gt;0),25,AND(X48=3,P48&lt;&gt;0),21,AND(X48=3,S48="ALTO"),16,AND(X48=3,S48="BAJO"),12,AND(X48=3,T48&lt;&gt;0),5,AND(X48=4,N48&lt;&gt;0),25,AND(X48=4,P48&lt;&gt;0),13,AND(X48=4,S48="ALTO"),16,AND(X48=4,S48="BAJO"),14,AND(X48=4,T48&lt;&gt;0),7,AND(X48=5,N48&lt;&gt;0),25,AND(X48=5,P48&lt;&gt;0),21,AND(X48=5,S48="ALTO"),16,AND(X48=5,S48="BAJO"),12,AND(X48=5,T48&lt;&gt;0),8,AND(X48=6,N48&lt;&gt;0),25,AND(X48=6,P48&lt;&gt;0),21,AND(X48=6,S48="ALTO"),20,AND(X48=6,S48="BAJO"),17,AND(X48=6,T48&lt;&gt;0),6,AND(X48=7,N48&lt;&gt;0),25,AND(X48=7,P48&lt;&gt;0),23,AND(X48=7,S48="ALTO"),16,AND(X48=7,S48="BAJO"),11,AND(X48=7,T48&lt;&gt;0),7,AND(X48=8,N48&lt;&gt;0),25,AND(X48=8,P48&lt;&gt;0),21,AND(X48=8,S48="ALTO"),16,AND(X48=8,S48="BAJO"),12,AND(X48=8,T48&lt;&gt;0),8,AND(X48=9,N48&lt;&gt;0),25,AND(X48=9,P48&lt;&gt;0),21,AND(X48=9,S48="ALTO"),20,AND(X48=9,S48="BAJO"),17,AND(X48=9,T48&lt;&gt;0),13,AND(X48=10,N48&lt;&gt;0),25,AND(X48=10,P48&lt;&gt;0),22,AND(X48=10,S48="ALTO"),21,AND(X48=10,S48="BAJO"),18,AND(X48=10,T48&lt;&gt;0),18,AND(X48=11,N48&lt;&gt;0),25,AND(X48=11,P48&lt;&gt;0),23,AND(X48=11,S48="ALTO"),20,AND(X48=11,S48="BAJO"),16,AND(X48=11,T48&lt;&gt;0),11,AND(X48=12,N48&lt;&gt;0),25,AND(X48=12,P48&lt;&gt;0),23,AND(X48=12,S48="ALTO"),20,AND(X48=12,S48="BAJO"),16,AND(X48=12,T48&lt;&gt;0),12,AND(X48=13,N48&lt;&gt;0),25,AND(X48=13,P48&lt;&gt;0),21,AND(X48=13,S48="ALTO"),20,AND(X48=13,S48="BAJO"),17,AND(X48=13,T48&lt;&gt;0),17,AND(X48=14,N48&lt;&gt;0),25,AND(X48=14,P48&lt;&gt;0),24,AND(X48=14,S48="ALTO"),23,AND(X48=14,S48="BAJO"),21,AND(X48=14,T48&lt;&gt;0),18,AND(X48=15,N48&lt;&gt;0),25,AND(X48=15,P48&lt;&gt;0),24,AND(X48=15,S48="ALTO"),22,AND(X48=15,S48="BAJO"),19,AND(X48=15,T48&lt;&gt;0),19,AND(X48=16,N48&lt;&gt;0),25,AND(X48=16,P48&lt;&gt;0),23,AND(X48=16,S48="ALTO"),23,AND(X48=16,S48="BAJO"),23,AND(X48=16,T48&lt;&gt;0),20,AND(X48=17,N48&lt;&gt;0),25,AND(X48=17,P48&lt;&gt;0),24,AND(X48=17,S48="ALTO"),23,AND(X48=17,S48="BAJO"),21,AND(X48=17,T48&lt;&gt;0),20,AND(X48=18,N48&lt;&gt;0),25,AND(X48=18,P48&lt;&gt;0),24,AND(X48=18,S48="ALTO"),23,AND(X48=18,S48="BAJO"),22,AND(X48=18,T48&lt;&gt;0),21,AND(X48=19,N48&lt;&gt;0),25,AND(X48=19,P48&lt;&gt;0),25,AND(X48=19,S48="ALTO"),24,AND(X48=19,S48="BAJO"),22,AND(X48=19,T48&lt;&gt;0),22,AND(X48&lt;&gt;0,V48&lt;&gt;0),X48,TRUE,"FALSO")</f>
        <v>16</v>
      </c>
      <c r="AA48" s="50"/>
      <c r="AB48" s="50"/>
      <c r="AC48" s="719"/>
      <c r="AD48" s="720"/>
      <c r="AE48" s="720"/>
      <c r="AM48" s="266"/>
      <c r="AO48" s="266"/>
      <c r="AQ48" s="266"/>
      <c r="AS48" s="266"/>
      <c r="AU48" s="266"/>
    </row>
    <row r="49" spans="1:48" ht="57" customHeight="1">
      <c r="A49" s="725"/>
      <c r="B49" s="736"/>
      <c r="C49" s="281" t="s">
        <v>814</v>
      </c>
      <c r="D49" s="252" t="s">
        <v>1182</v>
      </c>
      <c r="E49" s="185" t="s">
        <v>2</v>
      </c>
      <c r="F49" s="297" t="s">
        <v>52</v>
      </c>
      <c r="G49" s="247" t="s">
        <v>531</v>
      </c>
      <c r="H49" s="248" t="s">
        <v>543</v>
      </c>
      <c r="I49" s="248" t="str">
        <f>IF(OR(E49="SE",E49="SA"),VLOOKUP(H49,'Tabla de Peligros y Riesgo'!$C$2:$E$227,2,FALSE),VLOOKUP(H49,'LISTA DE ASPECTOS - IMPACTOS'!$D$3:$F$72,2,FALSE))</f>
        <v>Alteración de la calidad de suelo/agua</v>
      </c>
      <c r="J49" s="248" t="str">
        <f>IF(OR(E49="SE",E49="SA"),VLOOKUP(H49,'Tabla de Peligros y Riesgo'!$C$2:$E$227,3,FALSE),VLOOKUP(H49,'LISTA DE ASPECTOS - IMPACTOS'!$D$3:$F$72,3,FALSE))</f>
        <v>Potencial afectación a la calidad ambiental del suelo, agua, aire, flora y fauna</v>
      </c>
      <c r="K49" s="250" t="s">
        <v>65</v>
      </c>
      <c r="L49" s="248">
        <v>2</v>
      </c>
      <c r="M49" s="251">
        <f t="shared" si="0"/>
        <v>12</v>
      </c>
      <c r="N49" s="248"/>
      <c r="O49" s="252"/>
      <c r="P49" s="248"/>
      <c r="Q49" s="252"/>
      <c r="R49" s="248" t="s">
        <v>1193</v>
      </c>
      <c r="S49" s="248" t="s">
        <v>59</v>
      </c>
      <c r="T49" s="330" t="s">
        <v>1194</v>
      </c>
      <c r="U49" s="252"/>
      <c r="V49" s="253"/>
      <c r="W49" s="255"/>
      <c r="X49" s="251">
        <f t="shared" si="1"/>
        <v>12</v>
      </c>
      <c r="Y49" s="298">
        <f>IF(M49&gt;=16,MAX(N49:S49),IF(M49&lt;16,MAX(N49:W49)))</f>
        <v>0</v>
      </c>
      <c r="Z49" s="251">
        <f t="array" ref="Z49">_xlfn.IFS(AND(X49=1,N49&lt;&gt;0),25,AND(X49=1,P49&lt;&gt;0),21,AND(X49=1,S49="ALTO"),16,AND(X49=1,S49="BAJO"),11,AND(X49=1,T49&lt;&gt;0),2,AND(X49=2,N49&lt;&gt;0),25,AND(X49=2,P49&lt;&gt;0),21,AND(X49=2,S49="ALTO"),16,AND(X49=2,S49="BAJO"),11,AND(X49=2,T49&lt;&gt;0),4,AND(X49=3,N49&lt;&gt;0),25,AND(X49=3,P49&lt;&gt;0),21,AND(X49=3,S49="ALTO"),16,AND(X49=3,S49="BAJO"),12,AND(X49=3,T49&lt;&gt;0),5,AND(X49=4,N49&lt;&gt;0),25,AND(X49=4,P49&lt;&gt;0),13,AND(X49=4,S49="ALTO"),16,AND(X49=4,S49="BAJO"),14,AND(X49=4,T49&lt;&gt;0),7,AND(X49=5,N49&lt;&gt;0),25,AND(X49=5,P49&lt;&gt;0),21,AND(X49=5,S49="ALTO"),16,AND(X49=5,S49="BAJO"),12,AND(X49=5,T49&lt;&gt;0),8,AND(X49=6,N49&lt;&gt;0),25,AND(X49=6,P49&lt;&gt;0),21,AND(X49=6,S49="ALTO"),20,AND(X49=6,S49="BAJO"),17,AND(X49=6,T49&lt;&gt;0),6,AND(X49=7,N49&lt;&gt;0),25,AND(X49=7,P49&lt;&gt;0),23,AND(X49=7,S49="ALTO"),16,AND(X49=7,S49="BAJO"),11,AND(X49=7,T49&lt;&gt;0),7,AND(X49=8,N49&lt;&gt;0),25,AND(X49=8,P49&lt;&gt;0),21,AND(X49=8,S49="ALTO"),16,AND(X49=8,S49="BAJO"),12,AND(X49=8,T49&lt;&gt;0),8,AND(X49=9,N49&lt;&gt;0),25,AND(X49=9,P49&lt;&gt;0),21,AND(X49=9,S49="ALTO"),20,AND(X49=9,S49="BAJO"),17,AND(X49=9,T49&lt;&gt;0),13,AND(X49=10,N49&lt;&gt;0),25,AND(X49=10,P49&lt;&gt;0),22,AND(X49=10,S49="ALTO"),21,AND(X49=10,S49="BAJO"),18,AND(X49=10,T49&lt;&gt;0),18,AND(X49=11,N49&lt;&gt;0),25,AND(X49=11,P49&lt;&gt;0),23,AND(X49=11,S49="ALTO"),20,AND(X49=11,S49="BAJO"),16,AND(X49=11,T49&lt;&gt;0),11,AND(X49=12,N49&lt;&gt;0),25,AND(X49=12,P49&lt;&gt;0),23,AND(X49=12,S49="ALTO"),20,AND(X49=12,S49="BAJO"),16,AND(X49=12,T49&lt;&gt;0),12,AND(X49=13,N49&lt;&gt;0),25,AND(X49=13,P49&lt;&gt;0),21,AND(X49=13,S49="ALTO"),20,AND(X49=13,S49="BAJO"),17,AND(X49=13,T49&lt;&gt;0),17,AND(X49=14,N49&lt;&gt;0),25,AND(X49=14,P49&lt;&gt;0),24,AND(X49=14,S49="ALTO"),23,AND(X49=14,S49="BAJO"),21,AND(X49=14,T49&lt;&gt;0),18,AND(X49=15,N49&lt;&gt;0),25,AND(X49=15,P49&lt;&gt;0),24,AND(X49=15,S49="ALTO"),22,AND(X49=15,S49="BAJO"),19,AND(X49=15,T49&lt;&gt;0),19,AND(X49=16,N49&lt;&gt;0),25,AND(X49=16,P49&lt;&gt;0),23,AND(X49=16,S49="ALTO"),23,AND(X49=16,S49="BAJO"),23,AND(X49=16,T49&lt;&gt;0),20,AND(X49=17,N49&lt;&gt;0),25,AND(X49=17,P49&lt;&gt;0),24,AND(X49=17,S49="ALTO"),23,AND(X49=17,S49="BAJO"),21,AND(X49=17,T49&lt;&gt;0),20,AND(X49=18,N49&lt;&gt;0),25,AND(X49=18,P49&lt;&gt;0),24,AND(X49=18,S49="ALTO"),23,AND(X49=18,S49="BAJO"),22,AND(X49=18,T49&lt;&gt;0),21,AND(X49=19,N49&lt;&gt;0),25,AND(X49=19,P49&lt;&gt;0),25,AND(X49=19,S49="ALTO"),24,AND(X49=19,S49="BAJO"),22,AND(X49=19,T49&lt;&gt;0),22,AND(X49&lt;&gt;0,V49&lt;&gt;0),X49,TRUE,"FALSO")</f>
        <v>16</v>
      </c>
      <c r="AA49" s="50"/>
      <c r="AB49" s="50"/>
      <c r="AC49" s="719"/>
      <c r="AD49" s="720"/>
      <c r="AE49" s="720"/>
      <c r="AM49" s="266"/>
      <c r="AO49" s="266"/>
      <c r="AQ49" s="266"/>
      <c r="AS49" s="266"/>
      <c r="AU49" s="266"/>
    </row>
    <row r="50" spans="1:48" ht="71.25" customHeight="1">
      <c r="A50" s="725"/>
      <c r="B50" s="736"/>
      <c r="C50" s="281" t="s">
        <v>814</v>
      </c>
      <c r="D50" s="252" t="s">
        <v>1182</v>
      </c>
      <c r="E50" s="185" t="s">
        <v>2</v>
      </c>
      <c r="F50" s="297" t="s">
        <v>52</v>
      </c>
      <c r="G50" s="247" t="s">
        <v>74</v>
      </c>
      <c r="H50" s="248" t="s">
        <v>75</v>
      </c>
      <c r="I50" s="248" t="str">
        <f>IF(OR(E50="SE",E50="SA"),VLOOKUP(H50,'Tabla de Peligros y Riesgo'!$C$2:$E$227,2,FALSE),VLOOKUP(H50,'LISTA DE ASPECTOS - IMPACTOS'!$D$3:$F$72,2,FALSE))</f>
        <v>Alteración de la calidad de suelo/agua</v>
      </c>
      <c r="J50" s="248" t="str">
        <f>IF(OR(E50="SE",E50="SA"),VLOOKUP(H50,'Tabla de Peligros y Riesgo'!$C$2:$E$227,3,FALSE),VLOOKUP(H50,'LISTA DE ASPECTOS - IMPACTOS'!$D$3:$F$72,3,FALSE))</f>
        <v>Potencial afectación a la calidad ambiental del suelo, agua, aire, flora y fauna</v>
      </c>
      <c r="K50" s="250" t="s">
        <v>56</v>
      </c>
      <c r="L50" s="248">
        <v>3</v>
      </c>
      <c r="M50" s="251">
        <f t="shared" si="0"/>
        <v>13</v>
      </c>
      <c r="N50" s="248"/>
      <c r="O50" s="252"/>
      <c r="P50" s="248"/>
      <c r="Q50" s="252"/>
      <c r="R50" s="248"/>
      <c r="S50" s="248"/>
      <c r="T50" s="330" t="s">
        <v>1250</v>
      </c>
      <c r="U50" s="252"/>
      <c r="V50" s="253"/>
      <c r="W50" s="255"/>
      <c r="X50" s="251">
        <f t="shared" si="1"/>
        <v>13</v>
      </c>
      <c r="Y50" s="298">
        <f>IF(M50&gt;=16,MAX(N50:S50),IF(M50&lt;16,MAX(N50:W50)))</f>
        <v>0</v>
      </c>
      <c r="Z50" s="251">
        <f t="array" ref="Z50">_xlfn.IFS(AND(X50=1,N50&lt;&gt;0),25,AND(X50=1,P50&lt;&gt;0),21,AND(X50=1,S50="ALTO"),16,AND(X50=1,S50="BAJO"),11,AND(X50=1,T50&lt;&gt;0),2,AND(X50=2,N50&lt;&gt;0),25,AND(X50=2,P50&lt;&gt;0),21,AND(X50=2,S50="ALTO"),16,AND(X50=2,S50="BAJO"),11,AND(X50=2,T50&lt;&gt;0),4,AND(X50=3,N50&lt;&gt;0),25,AND(X50=3,P50&lt;&gt;0),21,AND(X50=3,S50="ALTO"),16,AND(X50=3,S50="BAJO"),12,AND(X50=3,T50&lt;&gt;0),5,AND(X50=4,N50&lt;&gt;0),25,AND(X50=4,P50&lt;&gt;0),13,AND(X50=4,S50="ALTO"),16,AND(X50=4,S50="BAJO"),14,AND(X50=4,T50&lt;&gt;0),7,AND(X50=5,N50&lt;&gt;0),25,AND(X50=5,P50&lt;&gt;0),21,AND(X50=5,S50="ALTO"),16,AND(X50=5,S50="BAJO"),12,AND(X50=5,T50&lt;&gt;0),8,AND(X50=6,N50&lt;&gt;0),25,AND(X50=6,P50&lt;&gt;0),21,AND(X50=6,S50="ALTO"),20,AND(X50=6,S50="BAJO"),17,AND(X50=6,T50&lt;&gt;0),6,AND(X50=7,N50&lt;&gt;0),25,AND(X50=7,P50&lt;&gt;0),23,AND(X50=7,S50="ALTO"),16,AND(X50=7,S50="BAJO"),11,AND(X50=7,T50&lt;&gt;0),7,AND(X50=8,N50&lt;&gt;0),25,AND(X50=8,P50&lt;&gt;0),21,AND(X50=8,S50="ALTO"),16,AND(X50=8,S50="BAJO"),12,AND(X50=8,T50&lt;&gt;0),8,AND(X50=9,N50&lt;&gt;0),25,AND(X50=9,P50&lt;&gt;0),21,AND(X50=9,S50="ALTO"),20,AND(X50=9,S50="BAJO"),17,AND(X50=9,T50&lt;&gt;0),13,AND(X50=10,N50&lt;&gt;0),25,AND(X50=10,P50&lt;&gt;0),22,AND(X50=10,S50="ALTO"),21,AND(X50=10,S50="BAJO"),18,AND(X50=10,T50&lt;&gt;0),18,AND(X50=11,N50&lt;&gt;0),25,AND(X50=11,P50&lt;&gt;0),23,AND(X50=11,S50="ALTO"),20,AND(X50=11,S50="BAJO"),16,AND(X50=11,T50&lt;&gt;0),11,AND(X50=12,N50&lt;&gt;0),25,AND(X50=12,P50&lt;&gt;0),23,AND(X50=12,S50="ALTO"),20,AND(X50=12,S50="BAJO"),16,AND(X50=12,T50&lt;&gt;0),12,AND(X50=13,N50&lt;&gt;0),25,AND(X50=13,P50&lt;&gt;0),21,AND(X50=13,S50="ALTO"),20,AND(X50=13,S50="BAJO"),17,AND(X50=13,T50&lt;&gt;0),17,AND(X50=14,N50&lt;&gt;0),25,AND(X50=14,P50&lt;&gt;0),24,AND(X50=14,S50="ALTO"),23,AND(X50=14,S50="BAJO"),21,AND(X50=14,T50&lt;&gt;0),18,AND(X50=15,N50&lt;&gt;0),25,AND(X50=15,P50&lt;&gt;0),24,AND(X50=15,S50="ALTO"),22,AND(X50=15,S50="BAJO"),19,AND(X50=15,T50&lt;&gt;0),19,AND(X50=16,N50&lt;&gt;0),25,AND(X50=16,P50&lt;&gt;0),23,AND(X50=16,S50="ALTO"),23,AND(X50=16,S50="BAJO"),23,AND(X50=16,T50&lt;&gt;0),20,AND(X50=17,N50&lt;&gt;0),25,AND(X50=17,P50&lt;&gt;0),24,AND(X50=17,S50="ALTO"),23,AND(X50=17,S50="BAJO"),21,AND(X50=17,T50&lt;&gt;0),20,AND(X50=18,N50&lt;&gt;0),25,AND(X50=18,P50&lt;&gt;0),24,AND(X50=18,S50="ALTO"),23,AND(X50=18,S50="BAJO"),22,AND(X50=18,T50&lt;&gt;0),21,AND(X50=19,N50&lt;&gt;0),25,AND(X50=19,P50&lt;&gt;0),25,AND(X50=19,S50="ALTO"),24,AND(X50=19,S50="BAJO"),22,AND(X50=19,T50&lt;&gt;0),22,AND(X50&lt;&gt;0,V50&lt;&gt;0),X50,TRUE,"FALSO")</f>
        <v>17</v>
      </c>
      <c r="AA50" s="50"/>
      <c r="AB50" s="50"/>
      <c r="AC50" s="719"/>
      <c r="AD50" s="720"/>
      <c r="AE50" s="720"/>
      <c r="AM50" s="266"/>
      <c r="AO50" s="266"/>
      <c r="AQ50" s="266"/>
      <c r="AS50" s="266"/>
      <c r="AU50" s="266"/>
    </row>
    <row r="51" spans="1:48" ht="57" customHeight="1">
      <c r="A51" s="725"/>
      <c r="B51" s="736"/>
      <c r="C51" s="252" t="s">
        <v>837</v>
      </c>
      <c r="D51" s="252" t="s">
        <v>1182</v>
      </c>
      <c r="E51" s="185" t="s">
        <v>1</v>
      </c>
      <c r="F51" s="297" t="s">
        <v>51</v>
      </c>
      <c r="G51" s="247" t="s">
        <v>66</v>
      </c>
      <c r="H51" s="248" t="s">
        <v>68</v>
      </c>
      <c r="I51" s="248" t="str">
        <f>IF(OR(E51="SE",E51="SA"),VLOOKUP(H51,'Tabla de Peligros y Riesgo'!$C$2:$E$227,2,FALSE),VLOOKUP(H51,'LISTA DE ASPECTOS - IMPACTOS'!$D$3:$F$72,2,FALSE))</f>
        <v>Caída al mismo nivel</v>
      </c>
      <c r="J51" s="248" t="str">
        <f>IF(OR(E51="SE",E51="SA"),VLOOKUP(H51,'Tabla de Peligros y Riesgo'!$C$2:$E$227,3,FALSE),VLOOKUP(H51,'LISTA DE ASPECTOS - IMPACTOS'!$D$3:$F$72,3,FALSE))</f>
        <v>Contusión/Fractura/Muerte</v>
      </c>
      <c r="K51" s="250" t="s">
        <v>56</v>
      </c>
      <c r="L51" s="248">
        <v>3</v>
      </c>
      <c r="M51" s="251">
        <f t="shared" si="0"/>
        <v>13</v>
      </c>
      <c r="N51" s="248"/>
      <c r="O51" s="252"/>
      <c r="P51" s="248"/>
      <c r="Q51" s="252"/>
      <c r="R51" s="248"/>
      <c r="S51" s="248"/>
      <c r="T51" s="248" t="s">
        <v>1430</v>
      </c>
      <c r="U51" s="252"/>
      <c r="V51" s="253" t="s">
        <v>1196</v>
      </c>
      <c r="W51" s="255"/>
      <c r="X51" s="251">
        <f t="shared" si="1"/>
        <v>13</v>
      </c>
      <c r="Y51" s="298"/>
      <c r="Z51" s="251">
        <f t="array" ref="Z51">_xlfn.IFS(AND(X51=1,N51&lt;&gt;0),25,AND(X51=1,P51&lt;&gt;0),21,AND(X51=1,S51="ALTO"),16,AND(X51=1,S51="BAJO"),11,AND(X51=1,T51&lt;&gt;0),2,AND(X51=2,N51&lt;&gt;0),25,AND(X51=2,P51&lt;&gt;0),21,AND(X51=2,S51="ALTO"),16,AND(X51=2,S51="BAJO"),11,AND(X51=2,T51&lt;&gt;0),4,AND(X51=3,N51&lt;&gt;0),25,AND(X51=3,P51&lt;&gt;0),21,AND(X51=3,S51="ALTO"),16,AND(X51=3,S51="BAJO"),12,AND(X51=3,T51&lt;&gt;0),5,AND(X51=4,N51&lt;&gt;0),25,AND(X51=4,P51&lt;&gt;0),13,AND(X51=4,S51="ALTO"),16,AND(X51=4,S51="BAJO"),14,AND(X51=4,T51&lt;&gt;0),7,AND(X51=5,N51&lt;&gt;0),25,AND(X51=5,P51&lt;&gt;0),21,AND(X51=5,S51="ALTO"),16,AND(X51=5,S51="BAJO"),12,AND(X51=5,T51&lt;&gt;0),8,AND(X51=6,N51&lt;&gt;0),25,AND(X51=6,P51&lt;&gt;0),21,AND(X51=6,S51="ALTO"),20,AND(X51=6,S51="BAJO"),17,AND(X51=6,T51&lt;&gt;0),6,AND(X51=7,N51&lt;&gt;0),25,AND(X51=7,P51&lt;&gt;0),23,AND(X51=7,S51="ALTO"),16,AND(X51=7,S51="BAJO"),11,AND(X51=7,T51&lt;&gt;0),7,AND(X51=8,N51&lt;&gt;0),25,AND(X51=8,P51&lt;&gt;0),21,AND(X51=8,S51="ALTO"),16,AND(X51=8,S51="BAJO"),12,AND(X51=8,T51&lt;&gt;0),8,AND(X51=9,N51&lt;&gt;0),25,AND(X51=9,P51&lt;&gt;0),21,AND(X51=9,S51="ALTO"),20,AND(X51=9,S51="BAJO"),17,AND(X51=9,T51&lt;&gt;0),13,AND(X51=10,N51&lt;&gt;0),25,AND(X51=10,P51&lt;&gt;0),22,AND(X51=10,S51="ALTO"),21,AND(X51=10,S51="BAJO"),18,AND(X51=10,T51&lt;&gt;0),18,AND(X51=11,N51&lt;&gt;0),25,AND(X51=11,P51&lt;&gt;0),23,AND(X51=11,S51="ALTO"),20,AND(X51=11,S51="BAJO"),16,AND(X51=11,T51&lt;&gt;0),11,AND(X51=12,N51&lt;&gt;0),25,AND(X51=12,P51&lt;&gt;0),23,AND(X51=12,S51="ALTO"),20,AND(X51=12,S51="BAJO"),16,AND(X51=12,T51&lt;&gt;0),12,AND(X51=13,N51&lt;&gt;0),25,AND(X51=13,P51&lt;&gt;0),21,AND(X51=13,S51="ALTO"),20,AND(X51=13,S51="BAJO"),17,AND(X51=13,T51&lt;&gt;0),17,AND(X51=14,N51&lt;&gt;0),25,AND(X51=14,P51&lt;&gt;0),24,AND(X51=14,S51="ALTO"),23,AND(X51=14,S51="BAJO"),21,AND(X51=14,T51&lt;&gt;0),18,AND(X51=15,N51&lt;&gt;0),25,AND(X51=15,P51&lt;&gt;0),24,AND(X51=15,S51="ALTO"),22,AND(X51=15,S51="BAJO"),19,AND(X51=15,T51&lt;&gt;0),19,AND(X51=16,N51&lt;&gt;0),25,AND(X51=16,P51&lt;&gt;0),23,AND(X51=16,S51="ALTO"),23,AND(X51=16,S51="BAJO"),23,AND(X51=16,T51&lt;&gt;0),20,AND(X51=17,N51&lt;&gt;0),25,AND(X51=17,P51&lt;&gt;0),24,AND(X51=17,S51="ALTO"),23,AND(X51=17,S51="BAJO"),21,AND(X51=17,T51&lt;&gt;0),20,AND(X51=18,N51&lt;&gt;0),25,AND(X51=18,P51&lt;&gt;0),24,AND(X51=18,S51="ALTO"),23,AND(X51=18,S51="BAJO"),22,AND(X51=18,T51&lt;&gt;0),21,AND(X51=19,N51&lt;&gt;0),25,AND(X51=19,P51&lt;&gt;0),25,AND(X51=19,S51="ALTO"),24,AND(X51=19,S51="BAJO"),22,AND(X51=19,T51&lt;&gt;0),22,AND(X51&lt;&gt;0,V51&lt;&gt;0),X51,TRUE,"FALSO")</f>
        <v>17</v>
      </c>
      <c r="AA51" s="50"/>
      <c r="AB51" s="50"/>
      <c r="AC51" s="719"/>
      <c r="AD51" s="720"/>
      <c r="AE51" s="720"/>
      <c r="AM51" s="266"/>
      <c r="AO51" s="266"/>
      <c r="AQ51" s="266"/>
      <c r="AS51" s="266"/>
      <c r="AU51" s="266"/>
    </row>
    <row r="52" spans="1:48" ht="57" customHeight="1">
      <c r="A52" s="725"/>
      <c r="B52" s="736"/>
      <c r="C52" s="252" t="s">
        <v>809</v>
      </c>
      <c r="D52" s="252" t="s">
        <v>1182</v>
      </c>
      <c r="E52" s="185" t="s">
        <v>1</v>
      </c>
      <c r="F52" s="297" t="s">
        <v>51</v>
      </c>
      <c r="G52" s="247" t="s">
        <v>113</v>
      </c>
      <c r="H52" s="248" t="s">
        <v>114</v>
      </c>
      <c r="I52" s="248" t="str">
        <f>IF(OR(E52="SE",E52="SA"),VLOOKUP(H52,'Tabla de Peligros y Riesgo'!$C$2:$E$227,2,FALSE),VLOOKUP(H52,'LISTA DE ASPECTOS - IMPACTOS'!$D$3:$F$72,2,FALSE))</f>
        <v>Cortes</v>
      </c>
      <c r="J52" s="248" t="str">
        <f>IF(OR(E52="SE",E52="SA"),VLOOKUP(H52,'Tabla de Peligros y Riesgo'!$C$2:$E$227,3,FALSE),VLOOKUP(H52,'LISTA DE ASPECTOS - IMPACTOS'!$D$3:$F$72,3,FALSE))</f>
        <v>Herida punzocortante</v>
      </c>
      <c r="K52" s="250" t="s">
        <v>56</v>
      </c>
      <c r="L52" s="248">
        <v>4</v>
      </c>
      <c r="M52" s="251">
        <f t="shared" si="0"/>
        <v>18</v>
      </c>
      <c r="N52" s="248"/>
      <c r="O52" s="252"/>
      <c r="P52" s="248"/>
      <c r="Q52" s="252"/>
      <c r="R52" s="248"/>
      <c r="S52" s="248"/>
      <c r="T52" s="248" t="s">
        <v>1310</v>
      </c>
      <c r="U52" s="252">
        <v>0.35</v>
      </c>
      <c r="V52" s="253" t="s">
        <v>1196</v>
      </c>
      <c r="W52" s="255">
        <v>0.15</v>
      </c>
      <c r="X52" s="251">
        <f t="shared" si="1"/>
        <v>18</v>
      </c>
      <c r="Y52" s="298">
        <f>IF(M52&gt;=16,MAX(N52:S52),IF(M52&lt;16,MAX(N52:W52)))</f>
        <v>0</v>
      </c>
      <c r="Z52" s="251">
        <f t="array" ref="Z52">_xlfn.IFS(AND(X52=1,N52&lt;&gt;0),25,AND(X52=1,P52&lt;&gt;0),21,AND(X52=1,S52="ALTO"),16,AND(X52=1,S52="BAJO"),11,AND(X52=1,T52&lt;&gt;0),2,AND(X52=2,N52&lt;&gt;0),25,AND(X52=2,P52&lt;&gt;0),21,AND(X52=2,S52="ALTO"),16,AND(X52=2,S52="BAJO"),11,AND(X52=2,T52&lt;&gt;0),4,AND(X52=3,N52&lt;&gt;0),25,AND(X52=3,P52&lt;&gt;0),21,AND(X52=3,S52="ALTO"),16,AND(X52=3,S52="BAJO"),12,AND(X52=3,T52&lt;&gt;0),5,AND(X52=4,N52&lt;&gt;0),25,AND(X52=4,P52&lt;&gt;0),13,AND(X52=4,S52="ALTO"),16,AND(X52=4,S52="BAJO"),14,AND(X52=4,T52&lt;&gt;0),7,AND(X52=5,N52&lt;&gt;0),25,AND(X52=5,P52&lt;&gt;0),21,AND(X52=5,S52="ALTO"),16,AND(X52=5,S52="BAJO"),12,AND(X52=5,T52&lt;&gt;0),8,AND(X52=6,N52&lt;&gt;0),25,AND(X52=6,P52&lt;&gt;0),21,AND(X52=6,S52="ALTO"),20,AND(X52=6,S52="BAJO"),17,AND(X52=6,T52&lt;&gt;0),6,AND(X52=7,N52&lt;&gt;0),25,AND(X52=7,P52&lt;&gt;0),23,AND(X52=7,S52="ALTO"),16,AND(X52=7,S52="BAJO"),11,AND(X52=7,T52&lt;&gt;0),7,AND(X52=8,N52&lt;&gt;0),25,AND(X52=8,P52&lt;&gt;0),21,AND(X52=8,S52="ALTO"),16,AND(X52=8,S52="BAJO"),12,AND(X52=8,T52&lt;&gt;0),8,AND(X52=9,N52&lt;&gt;0),25,AND(X52=9,P52&lt;&gt;0),21,AND(X52=9,S52="ALTO"),20,AND(X52=9,S52="BAJO"),17,AND(X52=9,T52&lt;&gt;0),13,AND(X52=10,N52&lt;&gt;0),25,AND(X52=10,P52&lt;&gt;0),22,AND(X52=10,S52="ALTO"),21,AND(X52=10,S52="BAJO"),18,AND(X52=10,T52&lt;&gt;0),18,AND(X52=11,N52&lt;&gt;0),25,AND(X52=11,P52&lt;&gt;0),23,AND(X52=11,S52="ALTO"),20,AND(X52=11,S52="BAJO"),16,AND(X52=11,T52&lt;&gt;0),11,AND(X52=12,N52&lt;&gt;0),25,AND(X52=12,P52&lt;&gt;0),23,AND(X52=12,S52="ALTO"),20,AND(X52=12,S52="BAJO"),16,AND(X52=12,T52&lt;&gt;0),12,AND(X52=13,N52&lt;&gt;0),25,AND(X52=13,P52&lt;&gt;0),21,AND(X52=13,S52="ALTO"),20,AND(X52=13,S52="BAJO"),17,AND(X52=13,T52&lt;&gt;0),17,AND(X52=14,N52&lt;&gt;0),25,AND(X52=14,P52&lt;&gt;0),24,AND(X52=14,S52="ALTO"),23,AND(X52=14,S52="BAJO"),21,AND(X52=14,T52&lt;&gt;0),18,AND(X52=15,N52&lt;&gt;0),25,AND(X52=15,P52&lt;&gt;0),24,AND(X52=15,S52="ALTO"),22,AND(X52=15,S52="BAJO"),19,AND(X52=15,T52&lt;&gt;0),19,AND(X52=16,N52&lt;&gt;0),25,AND(X52=16,P52&lt;&gt;0),23,AND(X52=16,S52="ALTO"),23,AND(X52=16,S52="BAJO"),23,AND(X52=16,T52&lt;&gt;0),20,AND(X52=17,N52&lt;&gt;0),25,AND(X52=17,P52&lt;&gt;0),24,AND(X52=17,S52="ALTO"),23,AND(X52=17,S52="BAJO"),21,AND(X52=17,T52&lt;&gt;0),20,AND(X52=18,N52&lt;&gt;0),25,AND(X52=18,P52&lt;&gt;0),24,AND(X52=18,S52="ALTO"),23,AND(X52=18,S52="BAJO"),22,AND(X52=18,T52&lt;&gt;0),21,AND(X52=19,N52&lt;&gt;0),25,AND(X52=19,P52&lt;&gt;0),25,AND(X52=19,S52="ALTO"),24,AND(X52=19,S52="BAJO"),22,AND(X52=19,T52&lt;&gt;0),22,AND(X52&lt;&gt;0,V52&lt;&gt;0),X52,TRUE,"FALSO")</f>
        <v>21</v>
      </c>
      <c r="AA52" s="50"/>
      <c r="AB52" s="50"/>
      <c r="AC52" s="719"/>
      <c r="AD52" s="720"/>
      <c r="AE52" s="720"/>
      <c r="AM52" s="266"/>
      <c r="AO52" s="266"/>
      <c r="AQ52" s="266"/>
      <c r="AS52" s="266"/>
      <c r="AU52" s="266"/>
    </row>
    <row r="53" spans="1:48" ht="57" customHeight="1">
      <c r="A53" s="725"/>
      <c r="B53" s="736"/>
      <c r="C53" s="252" t="s">
        <v>1183</v>
      </c>
      <c r="D53" s="252" t="s">
        <v>1182</v>
      </c>
      <c r="E53" s="185" t="s">
        <v>1</v>
      </c>
      <c r="F53" s="297" t="s">
        <v>51</v>
      </c>
      <c r="G53" s="247" t="s">
        <v>135</v>
      </c>
      <c r="H53" s="248" t="s">
        <v>148</v>
      </c>
      <c r="I53" s="248" t="str">
        <f>IF(OR(E53="SE",E53="SA"),VLOOKUP(H53,'Tabla de Peligros y Riesgo'!$C$2:$E$227,2,FALSE),VLOOKUP(H53,'LISTA DE ASPECTOS - IMPACTOS'!$D$3:$F$72,2,FALSE))</f>
        <v>Riesgos Disergonómico</v>
      </c>
      <c r="J53" s="248" t="str">
        <f>IF(OR(E53="SE",E53="SA"),VLOOKUP(H53,'Tabla de Peligros y Riesgo'!$C$2:$E$227,3,FALSE),VLOOKUP(H53,'LISTA DE ASPECTOS - IMPACTOS'!$D$3:$F$72,3,FALSE))</f>
        <v>Lumbalgia</v>
      </c>
      <c r="K53" s="250" t="s">
        <v>56</v>
      </c>
      <c r="L53" s="248">
        <v>3</v>
      </c>
      <c r="M53" s="251">
        <f t="shared" si="0"/>
        <v>13</v>
      </c>
      <c r="N53" s="248"/>
      <c r="O53" s="252"/>
      <c r="P53" s="248" t="s">
        <v>1253</v>
      </c>
      <c r="Q53" s="252"/>
      <c r="R53" s="248"/>
      <c r="S53" s="248"/>
      <c r="T53" s="248" t="s">
        <v>1427</v>
      </c>
      <c r="U53" s="252">
        <v>0.35</v>
      </c>
      <c r="V53" s="253" t="s">
        <v>1196</v>
      </c>
      <c r="W53" s="255">
        <v>0.15</v>
      </c>
      <c r="X53" s="251">
        <f t="shared" si="1"/>
        <v>13</v>
      </c>
      <c r="Y53" s="298">
        <f>IF(M53&gt;=16,MAX(N53:S53),IF(M53&lt;16,MAX(N53:W53)))</f>
        <v>0.35</v>
      </c>
      <c r="Z53" s="251">
        <f t="array" ref="Z53">_xlfn.IFS(AND(X53=1,N53&lt;&gt;0),25,AND(X53=1,P53&lt;&gt;0),21,AND(X53=1,S53="ALTO"),16,AND(X53=1,S53="BAJO"),11,AND(X53=1,T53&lt;&gt;0),2,AND(X53=2,N53&lt;&gt;0),25,AND(X53=2,P53&lt;&gt;0),21,AND(X53=2,S53="ALTO"),16,AND(X53=2,S53="BAJO"),11,AND(X53=2,T53&lt;&gt;0),4,AND(X53=3,N53&lt;&gt;0),25,AND(X53=3,P53&lt;&gt;0),21,AND(X53=3,S53="ALTO"),16,AND(X53=3,S53="BAJO"),12,AND(X53=3,T53&lt;&gt;0),5,AND(X53=4,N53&lt;&gt;0),25,AND(X53=4,P53&lt;&gt;0),13,AND(X53=4,S53="ALTO"),16,AND(X53=4,S53="BAJO"),14,AND(X53=4,T53&lt;&gt;0),7,AND(X53=5,N53&lt;&gt;0),25,AND(X53=5,P53&lt;&gt;0),21,AND(X53=5,S53="ALTO"),16,AND(X53=5,S53="BAJO"),12,AND(X53=5,T53&lt;&gt;0),8,AND(X53=6,N53&lt;&gt;0),25,AND(X53=6,P53&lt;&gt;0),21,AND(X53=6,S53="ALTO"),20,AND(X53=6,S53="BAJO"),17,AND(X53=6,T53&lt;&gt;0),6,AND(X53=7,N53&lt;&gt;0),25,AND(X53=7,P53&lt;&gt;0),23,AND(X53=7,S53="ALTO"),16,AND(X53=7,S53="BAJO"),11,AND(X53=7,T53&lt;&gt;0),7,AND(X53=8,N53&lt;&gt;0),25,AND(X53=8,P53&lt;&gt;0),21,AND(X53=8,S53="ALTO"),16,AND(X53=8,S53="BAJO"),12,AND(X53=8,T53&lt;&gt;0),8,AND(X53=9,N53&lt;&gt;0),25,AND(X53=9,P53&lt;&gt;0),21,AND(X53=9,S53="ALTO"),20,AND(X53=9,S53="BAJO"),17,AND(X53=9,T53&lt;&gt;0),13,AND(X53=10,N53&lt;&gt;0),25,AND(X53=10,P53&lt;&gt;0),22,AND(X53=10,S53="ALTO"),21,AND(X53=10,S53="BAJO"),18,AND(X53=10,T53&lt;&gt;0),18,AND(X53=11,N53&lt;&gt;0),25,AND(X53=11,P53&lt;&gt;0),23,AND(X53=11,S53="ALTO"),20,AND(X53=11,S53="BAJO"),16,AND(X53=11,T53&lt;&gt;0),11,AND(X53=12,N53&lt;&gt;0),25,AND(X53=12,P53&lt;&gt;0),23,AND(X53=12,S53="ALTO"),20,AND(X53=12,S53="BAJO"),16,AND(X53=12,T53&lt;&gt;0),12,AND(X53=13,N53&lt;&gt;0),25,AND(X53=13,P53&lt;&gt;0),21,AND(X53=13,S53="ALTO"),20,AND(X53=13,S53="BAJO"),17,AND(X53=13,T53&lt;&gt;0),17,AND(X53=14,N53&lt;&gt;0),25,AND(X53=14,P53&lt;&gt;0),24,AND(X53=14,S53="ALTO"),23,AND(X53=14,S53="BAJO"),21,AND(X53=14,T53&lt;&gt;0),18,AND(X53=15,N53&lt;&gt;0),25,AND(X53=15,P53&lt;&gt;0),24,AND(X53=15,S53="ALTO"),22,AND(X53=15,S53="BAJO"),19,AND(X53=15,T53&lt;&gt;0),19,AND(X53=16,N53&lt;&gt;0),25,AND(X53=16,P53&lt;&gt;0),23,AND(X53=16,S53="ALTO"),23,AND(X53=16,S53="BAJO"),23,AND(X53=16,T53&lt;&gt;0),20,AND(X53=17,N53&lt;&gt;0),25,AND(X53=17,P53&lt;&gt;0),24,AND(X53=17,S53="ALTO"),23,AND(X53=17,S53="BAJO"),21,AND(X53=17,T53&lt;&gt;0),20,AND(X53=18,N53&lt;&gt;0),25,AND(X53=18,P53&lt;&gt;0),24,AND(X53=18,S53="ALTO"),23,AND(X53=18,S53="BAJO"),22,AND(X53=18,T53&lt;&gt;0),21,AND(X53=19,N53&lt;&gt;0),25,AND(X53=19,P53&lt;&gt;0),25,AND(X53=19,S53="ALTO"),24,AND(X53=19,S53="BAJO"),22,AND(X53=19,T53&lt;&gt;0),22,AND(X53&lt;&gt;0,V53&lt;&gt;0),X53,TRUE,"FALSO")</f>
        <v>21</v>
      </c>
      <c r="AA53" s="50"/>
      <c r="AB53" s="50"/>
      <c r="AC53" s="719"/>
      <c r="AD53" s="720"/>
      <c r="AE53" s="720"/>
      <c r="AM53" s="266"/>
      <c r="AO53" s="266"/>
      <c r="AQ53" s="266"/>
      <c r="AS53" s="266"/>
      <c r="AU53" s="266"/>
    </row>
    <row r="54" spans="1:48" ht="57" customHeight="1">
      <c r="A54" s="725"/>
      <c r="B54" s="736"/>
      <c r="C54" s="252" t="s">
        <v>1184</v>
      </c>
      <c r="D54" s="252" t="s">
        <v>1182</v>
      </c>
      <c r="E54" s="185" t="s">
        <v>1</v>
      </c>
      <c r="F54" s="297" t="s">
        <v>51</v>
      </c>
      <c r="G54" s="247" t="s">
        <v>54</v>
      </c>
      <c r="H54" s="248" t="s">
        <v>95</v>
      </c>
      <c r="I54" s="248" t="str">
        <f>IF(OR(E54="SE",E54="SA"),VLOOKUP(H54,'Tabla de Peligros y Riesgo'!$C$2:$E$227,2,FALSE),VLOOKUP(H54,'LISTA DE ASPECTOS - IMPACTOS'!$D$3:$F$72,2,FALSE))</f>
        <v>Colisión/atropello</v>
      </c>
      <c r="J54" s="248" t="str">
        <f>IF(OR(E54="SE",E54="SA"),VLOOKUP(H54,'Tabla de Peligros y Riesgo'!$C$2:$E$227,3,FALSE),VLOOKUP(H54,'LISTA DE ASPECTOS - IMPACTOS'!$D$3:$F$72,3,FALSE))</f>
        <v>Contusión/Fractura/Muerte</v>
      </c>
      <c r="K54" s="250" t="s">
        <v>56</v>
      </c>
      <c r="L54" s="248">
        <v>3</v>
      </c>
      <c r="M54" s="251">
        <f t="shared" si="0"/>
        <v>13</v>
      </c>
      <c r="N54" s="248"/>
      <c r="O54" s="252"/>
      <c r="P54" s="248"/>
      <c r="Q54" s="252"/>
      <c r="R54" s="248"/>
      <c r="S54" s="248"/>
      <c r="T54" s="248" t="s">
        <v>1511</v>
      </c>
      <c r="U54" s="252"/>
      <c r="V54" s="253" t="s">
        <v>1196</v>
      </c>
      <c r="W54" s="255"/>
      <c r="X54" s="251">
        <f t="shared" si="1"/>
        <v>13</v>
      </c>
      <c r="Y54" s="298"/>
      <c r="Z54" s="251">
        <f t="array" ref="Z54">_xlfn.IFS(AND(X54=1,N54&lt;&gt;0),25,AND(X54=1,P54&lt;&gt;0),21,AND(X54=1,S54="ALTO"),16,AND(X54=1,S54="BAJO"),11,AND(X54=1,T54&lt;&gt;0),2,AND(X54=2,N54&lt;&gt;0),25,AND(X54=2,P54&lt;&gt;0),21,AND(X54=2,S54="ALTO"),16,AND(X54=2,S54="BAJO"),11,AND(X54=2,T54&lt;&gt;0),4,AND(X54=3,N54&lt;&gt;0),25,AND(X54=3,P54&lt;&gt;0),21,AND(X54=3,S54="ALTO"),16,AND(X54=3,S54="BAJO"),12,AND(X54=3,T54&lt;&gt;0),5,AND(X54=4,N54&lt;&gt;0),25,AND(X54=4,P54&lt;&gt;0),13,AND(X54=4,S54="ALTO"),16,AND(X54=4,S54="BAJO"),14,AND(X54=4,T54&lt;&gt;0),7,AND(X54=5,N54&lt;&gt;0),25,AND(X54=5,P54&lt;&gt;0),21,AND(X54=5,S54="ALTO"),16,AND(X54=5,S54="BAJO"),12,AND(X54=5,T54&lt;&gt;0),8,AND(X54=6,N54&lt;&gt;0),25,AND(X54=6,P54&lt;&gt;0),21,AND(X54=6,S54="ALTO"),20,AND(X54=6,S54="BAJO"),17,AND(X54=6,T54&lt;&gt;0),6,AND(X54=7,N54&lt;&gt;0),25,AND(X54=7,P54&lt;&gt;0),23,AND(X54=7,S54="ALTO"),16,AND(X54=7,S54="BAJO"),11,AND(X54=7,T54&lt;&gt;0),7,AND(X54=8,N54&lt;&gt;0),25,AND(X54=8,P54&lt;&gt;0),21,AND(X54=8,S54="ALTO"),16,AND(X54=8,S54="BAJO"),12,AND(X54=8,T54&lt;&gt;0),8,AND(X54=9,N54&lt;&gt;0),25,AND(X54=9,P54&lt;&gt;0),21,AND(X54=9,S54="ALTO"),20,AND(X54=9,S54="BAJO"),17,AND(X54=9,T54&lt;&gt;0),13,AND(X54=10,N54&lt;&gt;0),25,AND(X54=10,P54&lt;&gt;0),22,AND(X54=10,S54="ALTO"),21,AND(X54=10,S54="BAJO"),18,AND(X54=10,T54&lt;&gt;0),18,AND(X54=11,N54&lt;&gt;0),25,AND(X54=11,P54&lt;&gt;0),23,AND(X54=11,S54="ALTO"),20,AND(X54=11,S54="BAJO"),16,AND(X54=11,T54&lt;&gt;0),11,AND(X54=12,N54&lt;&gt;0),25,AND(X54=12,P54&lt;&gt;0),23,AND(X54=12,S54="ALTO"),20,AND(X54=12,S54="BAJO"),16,AND(X54=12,T54&lt;&gt;0),12,AND(X54=13,N54&lt;&gt;0),25,AND(X54=13,P54&lt;&gt;0),21,AND(X54=13,S54="ALTO"),20,AND(X54=13,S54="BAJO"),17,AND(X54=13,T54&lt;&gt;0),17,AND(X54=14,N54&lt;&gt;0),25,AND(X54=14,P54&lt;&gt;0),24,AND(X54=14,S54="ALTO"),23,AND(X54=14,S54="BAJO"),21,AND(X54=14,T54&lt;&gt;0),18,AND(X54=15,N54&lt;&gt;0),25,AND(X54=15,P54&lt;&gt;0),24,AND(X54=15,S54="ALTO"),22,AND(X54=15,S54="BAJO"),19,AND(X54=15,T54&lt;&gt;0),19,AND(X54=16,N54&lt;&gt;0),25,AND(X54=16,P54&lt;&gt;0),23,AND(X54=16,S54="ALTO"),23,AND(X54=16,S54="BAJO"),23,AND(X54=16,T54&lt;&gt;0),20,AND(X54=17,N54&lt;&gt;0),25,AND(X54=17,P54&lt;&gt;0),24,AND(X54=17,S54="ALTO"),23,AND(X54=17,S54="BAJO"),21,AND(X54=17,T54&lt;&gt;0),20,AND(X54=18,N54&lt;&gt;0),25,AND(X54=18,P54&lt;&gt;0),24,AND(X54=18,S54="ALTO"),23,AND(X54=18,S54="BAJO"),22,AND(X54=18,T54&lt;&gt;0),21,AND(X54=19,N54&lt;&gt;0),25,AND(X54=19,P54&lt;&gt;0),25,AND(X54=19,S54="ALTO"),24,AND(X54=19,S54="BAJO"),22,AND(X54=19,T54&lt;&gt;0),22,AND(X54&lt;&gt;0,V54&lt;&gt;0),X54,TRUE,"FALSO")</f>
        <v>17</v>
      </c>
      <c r="AA54" s="50"/>
      <c r="AB54" s="50"/>
      <c r="AC54" s="719"/>
      <c r="AD54" s="720"/>
      <c r="AE54" s="720"/>
      <c r="AM54" s="266"/>
      <c r="AO54" s="266"/>
      <c r="AQ54" s="266"/>
      <c r="AS54" s="266"/>
      <c r="AU54" s="266"/>
    </row>
    <row r="55" spans="1:48" ht="57" customHeight="1">
      <c r="A55" s="725"/>
      <c r="B55" s="736"/>
      <c r="C55" s="252" t="s">
        <v>1073</v>
      </c>
      <c r="D55" s="252" t="s">
        <v>1182</v>
      </c>
      <c r="E55" s="185" t="s">
        <v>0</v>
      </c>
      <c r="F55" s="297" t="s">
        <v>57</v>
      </c>
      <c r="G55" s="247" t="s">
        <v>83</v>
      </c>
      <c r="H55" s="248" t="s">
        <v>149</v>
      </c>
      <c r="I55" s="248" t="str">
        <f>IF(OR(E55="SE",E55="SA"),VLOOKUP(H55,'Tabla de Peligros y Riesgo'!$C$2:$E$227,2,FALSE),VLOOKUP(H55,'LISTA DE ASPECTOS - IMPACTOS'!$D$3:$F$72,2,FALSE))</f>
        <v>Riesgos Disergonómico</v>
      </c>
      <c r="J55" s="248" t="str">
        <f>IF(OR(E55="SE",E55="SA"),VLOOKUP(H55,'Tabla de Peligros y Riesgo'!$C$2:$E$227,3,FALSE),VLOOKUP(H55,'LISTA DE ASPECTOS - IMPACTOS'!$D$3:$F$72,3,FALSE))</f>
        <v>Lumbalgia/Dorsalgia/ Hiperlordosis/ Tendinitis de Hombro</v>
      </c>
      <c r="K55" s="250" t="s">
        <v>56</v>
      </c>
      <c r="L55" s="248">
        <v>3</v>
      </c>
      <c r="M55" s="251">
        <f t="shared" si="0"/>
        <v>13</v>
      </c>
      <c r="N55" s="248"/>
      <c r="O55" s="252"/>
      <c r="P55" s="248"/>
      <c r="Q55" s="252"/>
      <c r="R55" s="248"/>
      <c r="S55" s="248"/>
      <c r="T55" s="248" t="s">
        <v>1427</v>
      </c>
      <c r="U55" s="252">
        <v>0.35</v>
      </c>
      <c r="V55" s="253" t="s">
        <v>1196</v>
      </c>
      <c r="W55" s="255">
        <v>0.15</v>
      </c>
      <c r="X55" s="251">
        <f t="shared" si="1"/>
        <v>13</v>
      </c>
      <c r="Y55" s="298">
        <f>IF(M55&gt;=16,MAX(N55:S55),IF(M55&lt;16,MAX(N55:W55)))</f>
        <v>0.35</v>
      </c>
      <c r="Z55" s="251">
        <f t="array" ref="Z55">_xlfn.IFS(AND(X55=1,N55&lt;&gt;0),25,AND(X55=1,P55&lt;&gt;0),21,AND(X55=1,S55="ALTO"),16,AND(X55=1,S55="BAJO"),11,AND(X55=1,T55&lt;&gt;0),2,AND(X55=2,N55&lt;&gt;0),25,AND(X55=2,P55&lt;&gt;0),21,AND(X55=2,S55="ALTO"),16,AND(X55=2,S55="BAJO"),11,AND(X55=2,T55&lt;&gt;0),4,AND(X55=3,N55&lt;&gt;0),25,AND(X55=3,P55&lt;&gt;0),21,AND(X55=3,S55="ALTO"),16,AND(X55=3,S55="BAJO"),12,AND(X55=3,T55&lt;&gt;0),5,AND(X55=4,N55&lt;&gt;0),25,AND(X55=4,P55&lt;&gt;0),13,AND(X55=4,S55="ALTO"),16,AND(X55=4,S55="BAJO"),14,AND(X55=4,T55&lt;&gt;0),7,AND(X55=5,N55&lt;&gt;0),25,AND(X55=5,P55&lt;&gt;0),21,AND(X55=5,S55="ALTO"),16,AND(X55=5,S55="BAJO"),12,AND(X55=5,T55&lt;&gt;0),8,AND(X55=6,N55&lt;&gt;0),25,AND(X55=6,P55&lt;&gt;0),21,AND(X55=6,S55="ALTO"),20,AND(X55=6,S55="BAJO"),17,AND(X55=6,T55&lt;&gt;0),6,AND(X55=7,N55&lt;&gt;0),25,AND(X55=7,P55&lt;&gt;0),23,AND(X55=7,S55="ALTO"),16,AND(X55=7,S55="BAJO"),11,AND(X55=7,T55&lt;&gt;0),7,AND(X55=8,N55&lt;&gt;0),25,AND(X55=8,P55&lt;&gt;0),21,AND(X55=8,S55="ALTO"),16,AND(X55=8,S55="BAJO"),12,AND(X55=8,T55&lt;&gt;0),8,AND(X55=9,N55&lt;&gt;0),25,AND(X55=9,P55&lt;&gt;0),21,AND(X55=9,S55="ALTO"),20,AND(X55=9,S55="BAJO"),17,AND(X55=9,T55&lt;&gt;0),13,AND(X55=10,N55&lt;&gt;0),25,AND(X55=10,P55&lt;&gt;0),22,AND(X55=10,S55="ALTO"),21,AND(X55=10,S55="BAJO"),18,AND(X55=10,T55&lt;&gt;0),18,AND(X55=11,N55&lt;&gt;0),25,AND(X55=11,P55&lt;&gt;0),23,AND(X55=11,S55="ALTO"),20,AND(X55=11,S55="BAJO"),16,AND(X55=11,T55&lt;&gt;0),11,AND(X55=12,N55&lt;&gt;0),25,AND(X55=12,P55&lt;&gt;0),23,AND(X55=12,S55="ALTO"),20,AND(X55=12,S55="BAJO"),16,AND(X55=12,T55&lt;&gt;0),12,AND(X55=13,N55&lt;&gt;0),25,AND(X55=13,P55&lt;&gt;0),21,AND(X55=13,S55="ALTO"),20,AND(X55=13,S55="BAJO"),17,AND(X55=13,T55&lt;&gt;0),17,AND(X55=14,N55&lt;&gt;0),25,AND(X55=14,P55&lt;&gt;0),24,AND(X55=14,S55="ALTO"),23,AND(X55=14,S55="BAJO"),21,AND(X55=14,T55&lt;&gt;0),18,AND(X55=15,N55&lt;&gt;0),25,AND(X55=15,P55&lt;&gt;0),24,AND(X55=15,S55="ALTO"),22,AND(X55=15,S55="BAJO"),19,AND(X55=15,T55&lt;&gt;0),19,AND(X55=16,N55&lt;&gt;0),25,AND(X55=16,P55&lt;&gt;0),23,AND(X55=16,S55="ALTO"),23,AND(X55=16,S55="BAJO"),23,AND(X55=16,T55&lt;&gt;0),20,AND(X55=17,N55&lt;&gt;0),25,AND(X55=17,P55&lt;&gt;0),24,AND(X55=17,S55="ALTO"),23,AND(X55=17,S55="BAJO"),21,AND(X55=17,T55&lt;&gt;0),20,AND(X55=18,N55&lt;&gt;0),25,AND(X55=18,P55&lt;&gt;0),24,AND(X55=18,S55="ALTO"),23,AND(X55=18,S55="BAJO"),22,AND(X55=18,T55&lt;&gt;0),21,AND(X55=19,N55&lt;&gt;0),25,AND(X55=19,P55&lt;&gt;0),25,AND(X55=19,S55="ALTO"),24,AND(X55=19,S55="BAJO"),22,AND(X55=19,T55&lt;&gt;0),22,AND(X55&lt;&gt;0,V55&lt;&gt;0),X55,TRUE,"FALSO")</f>
        <v>17</v>
      </c>
      <c r="AA55" s="50"/>
      <c r="AB55" s="50"/>
      <c r="AC55" s="719"/>
      <c r="AD55" s="720"/>
      <c r="AE55" s="720"/>
      <c r="AM55" s="266"/>
      <c r="AO55" s="266"/>
      <c r="AQ55" s="266"/>
      <c r="AS55" s="266"/>
      <c r="AU55" s="266"/>
    </row>
    <row r="56" spans="1:48" ht="57" customHeight="1">
      <c r="A56" s="725"/>
      <c r="B56" s="736"/>
      <c r="C56" s="252" t="s">
        <v>816</v>
      </c>
      <c r="D56" s="252" t="s">
        <v>1182</v>
      </c>
      <c r="E56" s="185" t="s">
        <v>0</v>
      </c>
      <c r="F56" s="297" t="s">
        <v>51</v>
      </c>
      <c r="G56" s="247" t="s">
        <v>135</v>
      </c>
      <c r="H56" s="248" t="s">
        <v>148</v>
      </c>
      <c r="I56" s="248" t="str">
        <f>IF(OR(E56="SE",E56="SA"),VLOOKUP(H56,'Tabla de Peligros y Riesgo'!$C$2:$E$227,2,FALSE),VLOOKUP(H56,'LISTA DE ASPECTOS - IMPACTOS'!$D$3:$F$72,2,FALSE))</f>
        <v>Riesgos Disergonómico</v>
      </c>
      <c r="J56" s="248" t="str">
        <f>IF(OR(E56="SE",E56="SA"),VLOOKUP(H56,'Tabla de Peligros y Riesgo'!$C$2:$E$227,3,FALSE),VLOOKUP(H56,'LISTA DE ASPECTOS - IMPACTOS'!$D$3:$F$72,3,FALSE))</f>
        <v>Lumbalgia</v>
      </c>
      <c r="K56" s="250" t="s">
        <v>56</v>
      </c>
      <c r="L56" s="248">
        <v>3</v>
      </c>
      <c r="M56" s="251">
        <f t="shared" si="0"/>
        <v>13</v>
      </c>
      <c r="N56" s="248"/>
      <c r="O56" s="252"/>
      <c r="P56" s="248"/>
      <c r="Q56" s="252"/>
      <c r="R56" s="248"/>
      <c r="S56" s="248"/>
      <c r="T56" s="248" t="s">
        <v>1253</v>
      </c>
      <c r="U56" s="252">
        <v>0.35</v>
      </c>
      <c r="V56" s="253" t="s">
        <v>1196</v>
      </c>
      <c r="W56" s="255">
        <v>0.15</v>
      </c>
      <c r="X56" s="251">
        <f t="shared" si="1"/>
        <v>13</v>
      </c>
      <c r="Y56" s="298">
        <f>IF(M56&gt;=16,MAX(N56:S56),IF(M56&lt;16,MAX(N56:W56)))</f>
        <v>0.35</v>
      </c>
      <c r="Z56" s="251">
        <f t="array" ref="Z56">_xlfn.IFS(AND(X56=1,N56&lt;&gt;0),25,AND(X56=1,P56&lt;&gt;0),21,AND(X56=1,S56="ALTO"),16,AND(X56=1,S56="BAJO"),11,AND(X56=1,T56&lt;&gt;0),2,AND(X56=2,N56&lt;&gt;0),25,AND(X56=2,P56&lt;&gt;0),21,AND(X56=2,S56="ALTO"),16,AND(X56=2,S56="BAJO"),11,AND(X56=2,T56&lt;&gt;0),4,AND(X56=3,N56&lt;&gt;0),25,AND(X56=3,P56&lt;&gt;0),21,AND(X56=3,S56="ALTO"),16,AND(X56=3,S56="BAJO"),12,AND(X56=3,T56&lt;&gt;0),5,AND(X56=4,N56&lt;&gt;0),25,AND(X56=4,P56&lt;&gt;0),13,AND(X56=4,S56="ALTO"),16,AND(X56=4,S56="BAJO"),14,AND(X56=4,T56&lt;&gt;0),7,AND(X56=5,N56&lt;&gt;0),25,AND(X56=5,P56&lt;&gt;0),21,AND(X56=5,S56="ALTO"),16,AND(X56=5,S56="BAJO"),12,AND(X56=5,T56&lt;&gt;0),8,AND(X56=6,N56&lt;&gt;0),25,AND(X56=6,P56&lt;&gt;0),21,AND(X56=6,S56="ALTO"),20,AND(X56=6,S56="BAJO"),17,AND(X56=6,T56&lt;&gt;0),6,AND(X56=7,N56&lt;&gt;0),25,AND(X56=7,P56&lt;&gt;0),23,AND(X56=7,S56="ALTO"),16,AND(X56=7,S56="BAJO"),11,AND(X56=7,T56&lt;&gt;0),7,AND(X56=8,N56&lt;&gt;0),25,AND(X56=8,P56&lt;&gt;0),21,AND(X56=8,S56="ALTO"),16,AND(X56=8,S56="BAJO"),12,AND(X56=8,T56&lt;&gt;0),8,AND(X56=9,N56&lt;&gt;0),25,AND(X56=9,P56&lt;&gt;0),21,AND(X56=9,S56="ALTO"),20,AND(X56=9,S56="BAJO"),17,AND(X56=9,T56&lt;&gt;0),13,AND(X56=10,N56&lt;&gt;0),25,AND(X56=10,P56&lt;&gt;0),22,AND(X56=10,S56="ALTO"),21,AND(X56=10,S56="BAJO"),18,AND(X56=10,T56&lt;&gt;0),18,AND(X56=11,N56&lt;&gt;0),25,AND(X56=11,P56&lt;&gt;0),23,AND(X56=11,S56="ALTO"),20,AND(X56=11,S56="BAJO"),16,AND(X56=11,T56&lt;&gt;0),11,AND(X56=12,N56&lt;&gt;0),25,AND(X56=12,P56&lt;&gt;0),23,AND(X56=12,S56="ALTO"),20,AND(X56=12,S56="BAJO"),16,AND(X56=12,T56&lt;&gt;0),12,AND(X56=13,N56&lt;&gt;0),25,AND(X56=13,P56&lt;&gt;0),21,AND(X56=13,S56="ALTO"),20,AND(X56=13,S56="BAJO"),17,AND(X56=13,T56&lt;&gt;0),17,AND(X56=14,N56&lt;&gt;0),25,AND(X56=14,P56&lt;&gt;0),24,AND(X56=14,S56="ALTO"),23,AND(X56=14,S56="BAJO"),21,AND(X56=14,T56&lt;&gt;0),18,AND(X56=15,N56&lt;&gt;0),25,AND(X56=15,P56&lt;&gt;0),24,AND(X56=15,S56="ALTO"),22,AND(X56=15,S56="BAJO"),19,AND(X56=15,T56&lt;&gt;0),19,AND(X56=16,N56&lt;&gt;0),25,AND(X56=16,P56&lt;&gt;0),23,AND(X56=16,S56="ALTO"),23,AND(X56=16,S56="BAJO"),23,AND(X56=16,T56&lt;&gt;0),20,AND(X56=17,N56&lt;&gt;0),25,AND(X56=17,P56&lt;&gt;0),24,AND(X56=17,S56="ALTO"),23,AND(X56=17,S56="BAJO"),21,AND(X56=17,T56&lt;&gt;0),20,AND(X56=18,N56&lt;&gt;0),25,AND(X56=18,P56&lt;&gt;0),24,AND(X56=18,S56="ALTO"),23,AND(X56=18,S56="BAJO"),22,AND(X56=18,T56&lt;&gt;0),21,AND(X56=19,N56&lt;&gt;0),25,AND(X56=19,P56&lt;&gt;0),25,AND(X56=19,S56="ALTO"),24,AND(X56=19,S56="BAJO"),22,AND(X56=19,T56&lt;&gt;0),22,AND(X56&lt;&gt;0,V56&lt;&gt;0),X56,TRUE,"FALSO")</f>
        <v>17</v>
      </c>
      <c r="AA56" s="50"/>
      <c r="AB56" s="50"/>
      <c r="AC56" s="719"/>
      <c r="AD56" s="720"/>
      <c r="AE56" s="720"/>
      <c r="AM56" s="266"/>
      <c r="AO56" s="266"/>
      <c r="AQ56" s="266"/>
      <c r="AS56" s="266"/>
      <c r="AU56" s="266"/>
    </row>
    <row r="57" spans="1:48" ht="57" customHeight="1">
      <c r="A57" s="725"/>
      <c r="B57" s="736"/>
      <c r="C57" s="270" t="s">
        <v>819</v>
      </c>
      <c r="D57" s="252" t="s">
        <v>1182</v>
      </c>
      <c r="E57" s="185" t="s">
        <v>2</v>
      </c>
      <c r="F57" s="297" t="s">
        <v>52</v>
      </c>
      <c r="G57" s="247" t="s">
        <v>128</v>
      </c>
      <c r="H57" s="248" t="s">
        <v>150</v>
      </c>
      <c r="I57" s="248" t="str">
        <f>IF(OR(E57="SE",E57="SA"),VLOOKUP(H57,'Tabla de Peligros y Riesgo'!$C$2:$E$227,2,FALSE),VLOOKUP(H57,'LISTA DE ASPECTOS - IMPACTOS'!$D$3:$F$72,2,FALSE))</f>
        <v>Alteración de la calidad de suelo/agua</v>
      </c>
      <c r="J57" s="248" t="str">
        <f>IF(OR(E57="SE",E57="SA"),VLOOKUP(H57,'Tabla de Peligros y Riesgo'!$C$2:$E$227,3,FALSE),VLOOKUP(H57,'LISTA DE ASPECTOS - IMPACTOS'!$D$3:$F$72,3,FALSE))</f>
        <v>Potencial afectación a la calidad ambiental del suelo, agua, aire, flora y fauna</v>
      </c>
      <c r="K57" s="250" t="s">
        <v>56</v>
      </c>
      <c r="L57" s="248">
        <v>4</v>
      </c>
      <c r="M57" s="251">
        <f t="shared" si="0"/>
        <v>18</v>
      </c>
      <c r="N57" s="248"/>
      <c r="O57" s="252"/>
      <c r="P57" s="248"/>
      <c r="Q57" s="252"/>
      <c r="R57" s="248"/>
      <c r="S57" s="248"/>
      <c r="T57" s="248" t="s">
        <v>1253</v>
      </c>
      <c r="U57" s="252"/>
      <c r="V57" s="253"/>
      <c r="W57" s="255"/>
      <c r="X57" s="251">
        <f t="shared" si="1"/>
        <v>18</v>
      </c>
      <c r="Y57" s="298"/>
      <c r="Z57" s="251">
        <f t="array" ref="Z57">_xlfn.IFS(AND(X57=1,N57&lt;&gt;0),25,AND(X57=1,P57&lt;&gt;0),21,AND(X57=1,S57="ALTO"),16,AND(X57=1,S57="BAJO"),11,AND(X57=1,T57&lt;&gt;0),2,AND(X57=2,N57&lt;&gt;0),25,AND(X57=2,P57&lt;&gt;0),21,AND(X57=2,S57="ALTO"),16,AND(X57=2,S57="BAJO"),11,AND(X57=2,T57&lt;&gt;0),4,AND(X57=3,N57&lt;&gt;0),25,AND(X57=3,P57&lt;&gt;0),21,AND(X57=3,S57="ALTO"),16,AND(X57=3,S57="BAJO"),12,AND(X57=3,T57&lt;&gt;0),5,AND(X57=4,N57&lt;&gt;0),25,AND(X57=4,P57&lt;&gt;0),13,AND(X57=4,S57="ALTO"),16,AND(X57=4,S57="BAJO"),14,AND(X57=4,T57&lt;&gt;0),7,AND(X57=5,N57&lt;&gt;0),25,AND(X57=5,P57&lt;&gt;0),21,AND(X57=5,S57="ALTO"),16,AND(X57=5,S57="BAJO"),12,AND(X57=5,T57&lt;&gt;0),8,AND(X57=6,N57&lt;&gt;0),25,AND(X57=6,P57&lt;&gt;0),21,AND(X57=6,S57="ALTO"),20,AND(X57=6,S57="BAJO"),17,AND(X57=6,T57&lt;&gt;0),6,AND(X57=7,N57&lt;&gt;0),25,AND(X57=7,P57&lt;&gt;0),23,AND(X57=7,S57="ALTO"),16,AND(X57=7,S57="BAJO"),11,AND(X57=7,T57&lt;&gt;0),7,AND(X57=8,N57&lt;&gt;0),25,AND(X57=8,P57&lt;&gt;0),21,AND(X57=8,S57="ALTO"),16,AND(X57=8,S57="BAJO"),12,AND(X57=8,T57&lt;&gt;0),8,AND(X57=9,N57&lt;&gt;0),25,AND(X57=9,P57&lt;&gt;0),21,AND(X57=9,S57="ALTO"),20,AND(X57=9,S57="BAJO"),17,AND(X57=9,T57&lt;&gt;0),13,AND(X57=10,N57&lt;&gt;0),25,AND(X57=10,P57&lt;&gt;0),22,AND(X57=10,S57="ALTO"),21,AND(X57=10,S57="BAJO"),18,AND(X57=10,T57&lt;&gt;0),18,AND(X57=11,N57&lt;&gt;0),25,AND(X57=11,P57&lt;&gt;0),23,AND(X57=11,S57="ALTO"),20,AND(X57=11,S57="BAJO"),16,AND(X57=11,T57&lt;&gt;0),11,AND(X57=12,N57&lt;&gt;0),25,AND(X57=12,P57&lt;&gt;0),23,AND(X57=12,S57="ALTO"),20,AND(X57=12,S57="BAJO"),16,AND(X57=12,T57&lt;&gt;0),12,AND(X57=13,N57&lt;&gt;0),25,AND(X57=13,P57&lt;&gt;0),21,AND(X57=13,S57="ALTO"),20,AND(X57=13,S57="BAJO"),17,AND(X57=13,T57&lt;&gt;0),17,AND(X57=14,N57&lt;&gt;0),25,AND(X57=14,P57&lt;&gt;0),24,AND(X57=14,S57="ALTO"),23,AND(X57=14,S57="BAJO"),21,AND(X57=14,T57&lt;&gt;0),18,AND(X57=15,N57&lt;&gt;0),25,AND(X57=15,P57&lt;&gt;0),24,AND(X57=15,S57="ALTO"),22,AND(X57=15,S57="BAJO"),19,AND(X57=15,T57&lt;&gt;0),19,AND(X57=16,N57&lt;&gt;0),25,AND(X57=16,P57&lt;&gt;0),23,AND(X57=16,S57="ALTO"),23,AND(X57=16,S57="BAJO"),23,AND(X57=16,T57&lt;&gt;0),20,AND(X57=17,N57&lt;&gt;0),25,AND(X57=17,P57&lt;&gt;0),24,AND(X57=17,S57="ALTO"),23,AND(X57=17,S57="BAJO"),21,AND(X57=17,T57&lt;&gt;0),20,AND(X57=18,N57&lt;&gt;0),25,AND(X57=18,P57&lt;&gt;0),24,AND(X57=18,S57="ALTO"),23,AND(X57=18,S57="BAJO"),22,AND(X57=18,T57&lt;&gt;0),21,AND(X57=19,N57&lt;&gt;0),25,AND(X57=19,P57&lt;&gt;0),25,AND(X57=19,S57="ALTO"),24,AND(X57=19,S57="BAJO"),22,AND(X57=19,T57&lt;&gt;0),22,AND(X57&lt;&gt;0,V57&lt;&gt;0),X57,TRUE,"FALSO")</f>
        <v>21</v>
      </c>
      <c r="AA57" s="296"/>
      <c r="AB57" s="296"/>
      <c r="AC57" s="719"/>
      <c r="AD57" s="720"/>
      <c r="AE57" s="720"/>
      <c r="AM57" s="266"/>
      <c r="AO57" s="266"/>
      <c r="AQ57" s="266"/>
      <c r="AS57" s="266"/>
      <c r="AU57" s="266"/>
    </row>
    <row r="58" spans="1:48" ht="31.5" customHeight="1" thickBot="1">
      <c r="A58" s="312"/>
      <c r="B58" s="312"/>
      <c r="C58" s="312"/>
      <c r="D58" s="312"/>
      <c r="E58" s="313"/>
      <c r="F58" s="304"/>
      <c r="G58" s="314"/>
      <c r="H58" s="300"/>
      <c r="I58" s="306"/>
      <c r="J58" s="306"/>
      <c r="K58" s="316"/>
      <c r="L58" s="300"/>
      <c r="M58" s="308"/>
      <c r="N58" s="300"/>
      <c r="O58" s="312"/>
      <c r="P58" s="300"/>
      <c r="Q58" s="312"/>
      <c r="R58" s="300"/>
      <c r="S58" s="300"/>
      <c r="T58" s="300"/>
      <c r="U58" s="312"/>
      <c r="V58" s="300"/>
      <c r="W58" s="317"/>
      <c r="X58" s="308"/>
      <c r="Y58" s="318"/>
      <c r="Z58" s="308"/>
      <c r="AA58" s="300"/>
      <c r="AB58" s="300"/>
      <c r="AC58" s="720"/>
      <c r="AD58" s="720"/>
      <c r="AE58" s="720"/>
      <c r="AM58" s="266"/>
      <c r="AO58" s="266"/>
      <c r="AQ58" s="266"/>
      <c r="AS58" s="266"/>
      <c r="AU58" s="266"/>
    </row>
    <row r="59" spans="1:48" ht="51" customHeight="1" thickBot="1">
      <c r="A59" s="734" t="s">
        <v>1512</v>
      </c>
      <c r="B59" s="734"/>
      <c r="C59" s="735"/>
      <c r="D59" s="672" t="s">
        <v>1513</v>
      </c>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70"/>
      <c r="AC59" s="723"/>
      <c r="AD59" s="723"/>
      <c r="AE59" s="723"/>
      <c r="AF59" s="241"/>
      <c r="AG59" s="241"/>
      <c r="AH59" s="241"/>
      <c r="AI59" s="241"/>
      <c r="AJ59" s="241"/>
      <c r="AK59" s="241"/>
      <c r="AL59" s="241"/>
      <c r="AM59" s="242"/>
      <c r="AN59" s="241"/>
      <c r="AO59" s="242"/>
      <c r="AP59" s="241"/>
      <c r="AQ59" s="242"/>
      <c r="AR59" s="241"/>
      <c r="AS59" s="242"/>
      <c r="AT59" s="241"/>
      <c r="AU59" s="242"/>
      <c r="AV59" s="241"/>
    </row>
    <row r="60" spans="1:48" ht="51" customHeight="1" thickBot="1">
      <c r="A60" s="734" t="s">
        <v>1486</v>
      </c>
      <c r="B60" s="734"/>
      <c r="C60" s="735"/>
      <c r="D60" s="672">
        <v>44885</v>
      </c>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70"/>
      <c r="AC60" s="723"/>
      <c r="AD60" s="723"/>
      <c r="AE60" s="723"/>
      <c r="AF60" s="241"/>
      <c r="AG60" s="241"/>
      <c r="AH60" s="241"/>
      <c r="AI60" s="241"/>
      <c r="AJ60" s="241"/>
      <c r="AK60" s="241"/>
      <c r="AL60" s="241"/>
      <c r="AM60" s="242"/>
      <c r="AN60" s="241"/>
      <c r="AO60" s="242"/>
      <c r="AP60" s="241"/>
      <c r="AQ60" s="242"/>
      <c r="AR60" s="241"/>
      <c r="AS60" s="242"/>
      <c r="AT60" s="241"/>
      <c r="AU60" s="242"/>
      <c r="AV60" s="241"/>
    </row>
    <row r="61" spans="1:48" ht="26.25">
      <c r="A61" s="312"/>
      <c r="B61" s="312"/>
      <c r="C61" s="312"/>
      <c r="D61" s="312"/>
      <c r="E61" s="313"/>
      <c r="F61" s="304"/>
      <c r="G61" s="314"/>
      <c r="H61" s="300"/>
      <c r="I61" s="315"/>
      <c r="J61" s="315"/>
      <c r="K61" s="316"/>
      <c r="L61" s="300"/>
      <c r="M61" s="308"/>
      <c r="N61" s="300"/>
      <c r="O61" s="312"/>
      <c r="P61" s="300"/>
      <c r="Q61" s="312"/>
      <c r="R61" s="300"/>
      <c r="S61" s="300"/>
      <c r="T61" s="300"/>
      <c r="U61" s="312"/>
      <c r="V61" s="300"/>
      <c r="W61" s="317"/>
      <c r="X61" s="308"/>
      <c r="Y61" s="318"/>
      <c r="Z61" s="308"/>
      <c r="AA61" s="300"/>
      <c r="AB61" s="300"/>
      <c r="AC61" s="723"/>
      <c r="AD61" s="723"/>
      <c r="AE61" s="723"/>
      <c r="AF61" s="241"/>
      <c r="AG61" s="241"/>
      <c r="AH61" s="241"/>
      <c r="AI61" s="241"/>
      <c r="AJ61" s="241"/>
      <c r="AK61" s="241"/>
      <c r="AL61" s="241"/>
      <c r="AM61" s="242"/>
      <c r="AN61" s="241"/>
      <c r="AO61" s="242"/>
      <c r="AP61" s="241"/>
      <c r="AQ61" s="242"/>
      <c r="AR61" s="241"/>
      <c r="AS61" s="242"/>
      <c r="AT61" s="241"/>
      <c r="AU61" s="242"/>
      <c r="AV61" s="241"/>
    </row>
    <row r="62" spans="1:48" ht="26.25">
      <c r="A62" s="312"/>
      <c r="B62" s="312"/>
      <c r="C62" s="312"/>
      <c r="D62" s="312"/>
      <c r="E62" s="313"/>
      <c r="F62" s="304"/>
      <c r="G62" s="314"/>
      <c r="H62" s="300"/>
      <c r="I62" s="315"/>
      <c r="J62" s="315"/>
      <c r="K62" s="316"/>
      <c r="L62" s="300"/>
      <c r="M62" s="308"/>
      <c r="N62" s="300"/>
      <c r="O62" s="312"/>
      <c r="P62" s="300"/>
      <c r="Q62" s="312"/>
      <c r="R62" s="300"/>
      <c r="S62" s="300"/>
      <c r="T62" s="300"/>
      <c r="U62" s="312"/>
      <c r="V62" s="300"/>
      <c r="W62" s="317"/>
      <c r="X62" s="308"/>
      <c r="Y62" s="318"/>
      <c r="Z62" s="308"/>
      <c r="AA62" s="300"/>
      <c r="AB62" s="300"/>
      <c r="AC62" s="723"/>
      <c r="AD62" s="723"/>
      <c r="AE62" s="723"/>
      <c r="AF62" s="241"/>
      <c r="AG62" s="241"/>
      <c r="AH62" s="241"/>
      <c r="AI62" s="241"/>
      <c r="AJ62" s="241"/>
      <c r="AK62" s="241"/>
      <c r="AL62" s="241"/>
      <c r="AM62" s="242"/>
      <c r="AN62" s="241"/>
      <c r="AO62" s="242"/>
      <c r="AP62" s="241"/>
      <c r="AQ62" s="242"/>
      <c r="AR62" s="241"/>
      <c r="AS62" s="242"/>
      <c r="AT62" s="241"/>
      <c r="AU62" s="242"/>
      <c r="AV62" s="241"/>
    </row>
    <row r="63" spans="1:48" ht="26.25">
      <c r="A63" s="312"/>
      <c r="B63" s="312"/>
      <c r="C63" s="312"/>
      <c r="D63" s="312"/>
      <c r="E63" s="313"/>
      <c r="F63" s="304"/>
      <c r="G63" s="314"/>
      <c r="H63" s="300"/>
      <c r="I63" s="315"/>
      <c r="J63" s="315"/>
      <c r="K63" s="316"/>
      <c r="L63" s="300"/>
      <c r="M63" s="308"/>
      <c r="N63" s="300"/>
      <c r="O63" s="312"/>
      <c r="P63" s="300"/>
      <c r="Q63" s="312"/>
      <c r="R63" s="300"/>
      <c r="S63" s="300"/>
      <c r="T63" s="300"/>
      <c r="U63" s="312"/>
      <c r="V63" s="300"/>
      <c r="W63" s="317"/>
      <c r="X63" s="308"/>
      <c r="Y63" s="318"/>
      <c r="Z63" s="308"/>
      <c r="AA63" s="300"/>
      <c r="AB63" s="300"/>
      <c r="AC63" s="723"/>
      <c r="AD63" s="723"/>
      <c r="AE63" s="723"/>
      <c r="AF63" s="241"/>
      <c r="AG63" s="241"/>
      <c r="AH63" s="241"/>
      <c r="AI63" s="241"/>
      <c r="AJ63" s="241"/>
      <c r="AK63" s="241"/>
      <c r="AL63" s="241"/>
      <c r="AM63" s="242"/>
      <c r="AN63" s="241"/>
      <c r="AO63" s="242"/>
      <c r="AP63" s="241"/>
      <c r="AQ63" s="242"/>
      <c r="AR63" s="241"/>
      <c r="AS63" s="242"/>
      <c r="AT63" s="241"/>
      <c r="AU63" s="242"/>
      <c r="AV63" s="241"/>
    </row>
    <row r="64" spans="1:48" ht="26.25">
      <c r="A64" s="312"/>
      <c r="B64" s="312"/>
      <c r="C64" s="312"/>
      <c r="D64" s="312"/>
      <c r="E64" s="313"/>
      <c r="F64" s="304"/>
      <c r="G64" s="314"/>
      <c r="H64" s="300"/>
      <c r="I64" s="315"/>
      <c r="J64" s="315"/>
      <c r="K64" s="316"/>
      <c r="L64" s="300"/>
      <c r="M64" s="308"/>
      <c r="N64" s="300"/>
      <c r="O64" s="312"/>
      <c r="P64" s="300"/>
      <c r="Q64" s="312"/>
      <c r="R64" s="300"/>
      <c r="S64" s="300"/>
      <c r="T64" s="300"/>
      <c r="U64" s="312"/>
      <c r="V64" s="300"/>
      <c r="W64" s="317"/>
      <c r="X64" s="308"/>
      <c r="Y64" s="318"/>
      <c r="Z64" s="308"/>
      <c r="AA64" s="300"/>
      <c r="AB64" s="300"/>
      <c r="AC64" s="723"/>
      <c r="AD64" s="723"/>
      <c r="AE64" s="723"/>
      <c r="AF64" s="241"/>
      <c r="AG64" s="241"/>
      <c r="AH64" s="241"/>
      <c r="AI64" s="241"/>
      <c r="AJ64" s="241"/>
      <c r="AK64" s="241"/>
      <c r="AL64" s="241"/>
      <c r="AM64" s="242"/>
      <c r="AN64" s="241"/>
      <c r="AO64" s="242"/>
      <c r="AP64" s="241"/>
      <c r="AQ64" s="242"/>
      <c r="AR64" s="241"/>
      <c r="AS64" s="242"/>
      <c r="AT64" s="241"/>
      <c r="AU64" s="242"/>
      <c r="AV64" s="241"/>
    </row>
    <row r="65" spans="1:48" ht="26.25">
      <c r="A65" s="312"/>
      <c r="B65" s="312"/>
      <c r="C65" s="312"/>
      <c r="D65" s="312"/>
      <c r="E65" s="313"/>
      <c r="F65" s="304"/>
      <c r="G65" s="314"/>
      <c r="H65" s="300"/>
      <c r="I65" s="315"/>
      <c r="J65" s="315"/>
      <c r="K65" s="316"/>
      <c r="L65" s="300"/>
      <c r="M65" s="308"/>
      <c r="N65" s="300"/>
      <c r="O65" s="312"/>
      <c r="P65" s="300"/>
      <c r="Q65" s="312"/>
      <c r="R65" s="300"/>
      <c r="S65" s="300"/>
      <c r="T65" s="300"/>
      <c r="U65" s="312"/>
      <c r="V65" s="300"/>
      <c r="W65" s="317"/>
      <c r="X65" s="308"/>
      <c r="Y65" s="318"/>
      <c r="Z65" s="308"/>
      <c r="AA65" s="300"/>
      <c r="AB65" s="300"/>
      <c r="AC65" s="723"/>
      <c r="AD65" s="723"/>
      <c r="AE65" s="723"/>
      <c r="AF65" s="241"/>
      <c r="AG65" s="241"/>
      <c r="AH65" s="241"/>
      <c r="AI65" s="241"/>
      <c r="AJ65" s="241"/>
      <c r="AK65" s="241"/>
      <c r="AL65" s="241"/>
      <c r="AM65" s="242"/>
      <c r="AN65" s="241"/>
      <c r="AO65" s="242"/>
      <c r="AP65" s="241"/>
      <c r="AQ65" s="242"/>
      <c r="AR65" s="241"/>
      <c r="AS65" s="242"/>
      <c r="AT65" s="241"/>
      <c r="AU65" s="242"/>
      <c r="AV65" s="241"/>
    </row>
    <row r="66" spans="1:48" ht="26.25">
      <c r="A66" s="312"/>
      <c r="B66" s="312"/>
      <c r="C66" s="312"/>
      <c r="D66" s="312"/>
      <c r="E66" s="313"/>
      <c r="F66" s="304"/>
      <c r="G66" s="314"/>
      <c r="H66" s="300"/>
      <c r="I66" s="315"/>
      <c r="J66" s="315"/>
      <c r="K66" s="316"/>
      <c r="L66" s="300"/>
      <c r="M66" s="308"/>
      <c r="N66" s="300"/>
      <c r="O66" s="312"/>
      <c r="P66" s="300"/>
      <c r="Q66" s="312"/>
      <c r="R66" s="300"/>
      <c r="S66" s="300"/>
      <c r="T66" s="300"/>
      <c r="U66" s="312"/>
      <c r="V66" s="300"/>
      <c r="W66" s="317"/>
      <c r="X66" s="308"/>
      <c r="Y66" s="318"/>
      <c r="Z66" s="308"/>
      <c r="AA66" s="300"/>
      <c r="AB66" s="300"/>
      <c r="AC66" s="723"/>
      <c r="AD66" s="723"/>
      <c r="AE66" s="723"/>
      <c r="AF66" s="241"/>
      <c r="AG66" s="241"/>
      <c r="AH66" s="241"/>
      <c r="AI66" s="241"/>
      <c r="AJ66" s="241"/>
      <c r="AK66" s="241"/>
      <c r="AL66" s="241"/>
      <c r="AM66" s="242"/>
      <c r="AN66" s="241"/>
      <c r="AO66" s="242"/>
      <c r="AP66" s="241"/>
      <c r="AQ66" s="242"/>
      <c r="AR66" s="241"/>
      <c r="AS66" s="242"/>
      <c r="AT66" s="241"/>
      <c r="AU66" s="242"/>
      <c r="AV66" s="241"/>
    </row>
    <row r="67" spans="1:48" ht="26.25">
      <c r="A67" s="312"/>
      <c r="B67" s="312"/>
      <c r="C67" s="312"/>
      <c r="D67" s="312"/>
      <c r="E67" s="313"/>
      <c r="F67" s="304"/>
      <c r="G67" s="314"/>
      <c r="H67" s="300"/>
      <c r="I67" s="315"/>
      <c r="J67" s="315"/>
      <c r="K67" s="316"/>
      <c r="L67" s="300"/>
      <c r="M67" s="308"/>
      <c r="N67" s="300"/>
      <c r="O67" s="312"/>
      <c r="P67" s="300"/>
      <c r="Q67" s="312"/>
      <c r="R67" s="300"/>
      <c r="S67" s="300"/>
      <c r="T67" s="300"/>
      <c r="U67" s="312"/>
      <c r="V67" s="300"/>
      <c r="W67" s="317"/>
      <c r="X67" s="308"/>
      <c r="Y67" s="318"/>
      <c r="Z67" s="308"/>
      <c r="AA67" s="300"/>
      <c r="AB67" s="300"/>
      <c r="AC67" s="723"/>
      <c r="AD67" s="723"/>
      <c r="AE67" s="723"/>
      <c r="AF67" s="241"/>
      <c r="AG67" s="241"/>
      <c r="AH67" s="241"/>
      <c r="AI67" s="241"/>
      <c r="AJ67" s="241"/>
      <c r="AK67" s="241"/>
      <c r="AL67" s="241"/>
      <c r="AM67" s="242"/>
      <c r="AN67" s="241"/>
      <c r="AO67" s="242"/>
      <c r="AP67" s="241"/>
      <c r="AQ67" s="242"/>
      <c r="AR67" s="241"/>
      <c r="AS67" s="242"/>
      <c r="AT67" s="241"/>
      <c r="AU67" s="242"/>
      <c r="AV67" s="241"/>
    </row>
    <row r="68" spans="1:48" ht="26.25">
      <c r="A68" s="312"/>
      <c r="B68" s="312"/>
      <c r="C68" s="312"/>
      <c r="D68" s="312"/>
      <c r="E68" s="313"/>
      <c r="F68" s="304"/>
      <c r="G68" s="314"/>
      <c r="H68" s="300"/>
      <c r="I68" s="315"/>
      <c r="J68" s="315"/>
      <c r="K68" s="316"/>
      <c r="L68" s="300"/>
      <c r="M68" s="308"/>
      <c r="N68" s="300"/>
      <c r="O68" s="312"/>
      <c r="P68" s="300"/>
      <c r="Q68" s="312"/>
      <c r="R68" s="300"/>
      <c r="S68" s="300"/>
      <c r="T68" s="300"/>
      <c r="U68" s="312"/>
      <c r="V68" s="300"/>
      <c r="W68" s="317"/>
      <c r="X68" s="308"/>
      <c r="Y68" s="318"/>
      <c r="Z68" s="308"/>
      <c r="AA68" s="300"/>
      <c r="AB68" s="300"/>
      <c r="AC68" s="723"/>
      <c r="AD68" s="723"/>
      <c r="AE68" s="723"/>
      <c r="AF68" s="241"/>
      <c r="AG68" s="241"/>
      <c r="AH68" s="241"/>
      <c r="AI68" s="241"/>
      <c r="AJ68" s="241"/>
      <c r="AK68" s="241"/>
      <c r="AL68" s="241"/>
      <c r="AM68" s="242"/>
      <c r="AN68" s="241"/>
      <c r="AO68" s="242"/>
      <c r="AP68" s="241"/>
      <c r="AQ68" s="242"/>
      <c r="AR68" s="241"/>
      <c r="AS68" s="242"/>
      <c r="AT68" s="241"/>
      <c r="AU68" s="242"/>
      <c r="AV68" s="241"/>
    </row>
    <row r="69" spans="1:48" ht="26.25">
      <c r="A69" s="312"/>
      <c r="B69" s="312"/>
      <c r="C69" s="312"/>
      <c r="D69" s="312"/>
      <c r="E69" s="313"/>
      <c r="F69" s="304"/>
      <c r="G69" s="314"/>
      <c r="H69" s="300"/>
      <c r="I69" s="315"/>
      <c r="J69" s="315"/>
      <c r="K69" s="316"/>
      <c r="L69" s="300"/>
      <c r="M69" s="308"/>
      <c r="N69" s="300"/>
      <c r="O69" s="312"/>
      <c r="P69" s="300"/>
      <c r="Q69" s="312"/>
      <c r="R69" s="300"/>
      <c r="S69" s="300"/>
      <c r="T69" s="300"/>
      <c r="U69" s="312"/>
      <c r="V69" s="300"/>
      <c r="W69" s="317"/>
      <c r="X69" s="308"/>
      <c r="Y69" s="318"/>
      <c r="Z69" s="308"/>
      <c r="AA69" s="300"/>
      <c r="AB69" s="300"/>
      <c r="AC69" s="723"/>
      <c r="AD69" s="723"/>
      <c r="AE69" s="723"/>
      <c r="AF69" s="241"/>
      <c r="AG69" s="241"/>
      <c r="AH69" s="241"/>
      <c r="AI69" s="241"/>
      <c r="AJ69" s="241"/>
      <c r="AK69" s="241"/>
      <c r="AL69" s="241"/>
      <c r="AM69" s="242"/>
      <c r="AN69" s="241"/>
      <c r="AO69" s="242"/>
      <c r="AP69" s="241"/>
      <c r="AQ69" s="242"/>
      <c r="AR69" s="241"/>
      <c r="AS69" s="242"/>
      <c r="AT69" s="241"/>
      <c r="AU69" s="242"/>
      <c r="AV69" s="241"/>
    </row>
    <row r="70" spans="1:48" ht="26.25">
      <c r="A70" s="312"/>
      <c r="B70" s="312"/>
      <c r="C70" s="312"/>
      <c r="D70" s="312"/>
      <c r="E70" s="313"/>
      <c r="F70" s="304"/>
      <c r="G70" s="314"/>
      <c r="H70" s="300"/>
      <c r="I70" s="315"/>
      <c r="J70" s="315"/>
      <c r="K70" s="316"/>
      <c r="L70" s="300"/>
      <c r="M70" s="308"/>
      <c r="N70" s="300"/>
      <c r="O70" s="312"/>
      <c r="P70" s="300"/>
      <c r="Q70" s="312"/>
      <c r="R70" s="300"/>
      <c r="S70" s="300"/>
      <c r="T70" s="300"/>
      <c r="U70" s="312"/>
      <c r="V70" s="300"/>
      <c r="W70" s="317"/>
      <c r="X70" s="308"/>
      <c r="Y70" s="318"/>
      <c r="Z70" s="308"/>
      <c r="AA70" s="300"/>
      <c r="AB70" s="300"/>
      <c r="AC70" s="723"/>
      <c r="AD70" s="723"/>
      <c r="AE70" s="723"/>
      <c r="AF70" s="241"/>
      <c r="AG70" s="241"/>
      <c r="AH70" s="241"/>
      <c r="AI70" s="241"/>
      <c r="AJ70" s="241"/>
      <c r="AK70" s="241"/>
      <c r="AL70" s="241"/>
      <c r="AM70" s="242"/>
      <c r="AN70" s="241"/>
      <c r="AO70" s="242"/>
      <c r="AP70" s="241"/>
      <c r="AQ70" s="242"/>
      <c r="AR70" s="241"/>
      <c r="AS70" s="242"/>
      <c r="AT70" s="241"/>
      <c r="AU70" s="242"/>
      <c r="AV70" s="241"/>
    </row>
    <row r="71" spans="1:48" ht="26.25">
      <c r="A71" s="312"/>
      <c r="B71" s="312"/>
      <c r="C71" s="312"/>
      <c r="D71" s="312"/>
      <c r="E71" s="313"/>
      <c r="F71" s="304"/>
      <c r="G71" s="314"/>
      <c r="H71" s="300"/>
      <c r="I71" s="315"/>
      <c r="J71" s="315"/>
      <c r="K71" s="316"/>
      <c r="L71" s="300"/>
      <c r="M71" s="308"/>
      <c r="N71" s="300"/>
      <c r="O71" s="312"/>
      <c r="P71" s="300"/>
      <c r="Q71" s="312"/>
      <c r="R71" s="300"/>
      <c r="S71" s="300"/>
      <c r="T71" s="300"/>
      <c r="U71" s="312"/>
      <c r="V71" s="300"/>
      <c r="W71" s="317"/>
      <c r="X71" s="308"/>
      <c r="Y71" s="318"/>
      <c r="Z71" s="308"/>
      <c r="AA71" s="300"/>
      <c r="AB71" s="300"/>
      <c r="AC71" s="723"/>
      <c r="AD71" s="723"/>
      <c r="AE71" s="723"/>
      <c r="AF71" s="241"/>
      <c r="AG71" s="241"/>
      <c r="AH71" s="241"/>
      <c r="AI71" s="241"/>
      <c r="AJ71" s="241"/>
      <c r="AK71" s="241"/>
      <c r="AL71" s="241"/>
      <c r="AM71" s="242"/>
      <c r="AN71" s="241"/>
      <c r="AO71" s="242"/>
      <c r="AP71" s="241"/>
      <c r="AQ71" s="242"/>
      <c r="AR71" s="241"/>
      <c r="AS71" s="242"/>
      <c r="AT71" s="241"/>
      <c r="AU71" s="242"/>
      <c r="AV71" s="241"/>
    </row>
    <row r="72" spans="1:48" ht="26.25">
      <c r="A72" s="312"/>
      <c r="B72" s="312"/>
      <c r="C72" s="312"/>
      <c r="D72" s="312"/>
      <c r="E72" s="313"/>
      <c r="F72" s="304"/>
      <c r="G72" s="314"/>
      <c r="H72" s="300"/>
      <c r="I72" s="315"/>
      <c r="J72" s="315"/>
      <c r="K72" s="316"/>
      <c r="L72" s="300"/>
      <c r="M72" s="308"/>
      <c r="N72" s="300"/>
      <c r="O72" s="312"/>
      <c r="P72" s="300"/>
      <c r="Q72" s="312"/>
      <c r="R72" s="300"/>
      <c r="S72" s="300"/>
      <c r="T72" s="300"/>
      <c r="U72" s="312"/>
      <c r="V72" s="300"/>
      <c r="W72" s="317"/>
      <c r="X72" s="308"/>
      <c r="Y72" s="318"/>
      <c r="Z72" s="308"/>
      <c r="AA72" s="300"/>
      <c r="AB72" s="300"/>
      <c r="AC72" s="723"/>
      <c r="AD72" s="723"/>
      <c r="AE72" s="723"/>
      <c r="AF72" s="241"/>
      <c r="AG72" s="241"/>
      <c r="AH72" s="241"/>
      <c r="AI72" s="241"/>
      <c r="AJ72" s="241"/>
      <c r="AK72" s="241"/>
      <c r="AL72" s="241"/>
      <c r="AM72" s="242"/>
      <c r="AN72" s="241"/>
      <c r="AO72" s="242"/>
      <c r="AP72" s="241"/>
      <c r="AQ72" s="242"/>
      <c r="AR72" s="241"/>
      <c r="AS72" s="242"/>
      <c r="AT72" s="241"/>
      <c r="AU72" s="242"/>
      <c r="AV72" s="241"/>
    </row>
    <row r="73" spans="1:48" ht="26.25">
      <c r="A73" s="312"/>
      <c r="B73" s="312"/>
      <c r="C73" s="312"/>
      <c r="D73" s="312"/>
      <c r="E73" s="313"/>
      <c r="F73" s="304"/>
      <c r="G73" s="314"/>
      <c r="H73" s="300"/>
      <c r="I73" s="315"/>
      <c r="J73" s="315"/>
      <c r="K73" s="316"/>
      <c r="L73" s="300"/>
      <c r="M73" s="308"/>
      <c r="N73" s="300"/>
      <c r="O73" s="312"/>
      <c r="P73" s="300"/>
      <c r="Q73" s="312"/>
      <c r="R73" s="300"/>
      <c r="S73" s="300"/>
      <c r="T73" s="300"/>
      <c r="U73" s="312"/>
      <c r="V73" s="300"/>
      <c r="W73" s="317"/>
      <c r="X73" s="308"/>
      <c r="Y73" s="318"/>
      <c r="Z73" s="308"/>
      <c r="AA73" s="300"/>
      <c r="AB73" s="300"/>
      <c r="AC73" s="723"/>
      <c r="AD73" s="723"/>
      <c r="AE73" s="723"/>
      <c r="AF73" s="241"/>
      <c r="AG73" s="241"/>
      <c r="AH73" s="241"/>
      <c r="AI73" s="241"/>
      <c r="AJ73" s="241"/>
      <c r="AK73" s="241"/>
      <c r="AL73" s="241"/>
      <c r="AM73" s="242"/>
      <c r="AN73" s="241"/>
      <c r="AO73" s="242"/>
      <c r="AP73" s="241"/>
      <c r="AQ73" s="242"/>
      <c r="AR73" s="241"/>
      <c r="AS73" s="242"/>
      <c r="AT73" s="241"/>
      <c r="AU73" s="242"/>
      <c r="AV73" s="241"/>
    </row>
    <row r="74" spans="1:48" ht="26.25">
      <c r="A74" s="312"/>
      <c r="B74" s="312"/>
      <c r="C74" s="312"/>
      <c r="D74" s="312"/>
      <c r="E74" s="313"/>
      <c r="F74" s="304"/>
      <c r="G74" s="314"/>
      <c r="H74" s="300"/>
      <c r="I74" s="315"/>
      <c r="J74" s="315"/>
      <c r="K74" s="316"/>
      <c r="L74" s="300"/>
      <c r="M74" s="308"/>
      <c r="N74" s="300"/>
      <c r="O74" s="312"/>
      <c r="P74" s="300"/>
      <c r="Q74" s="312"/>
      <c r="R74" s="300"/>
      <c r="S74" s="300"/>
      <c r="T74" s="300"/>
      <c r="U74" s="312"/>
      <c r="V74" s="300"/>
      <c r="W74" s="317"/>
      <c r="X74" s="308"/>
      <c r="Y74" s="318"/>
      <c r="Z74" s="308"/>
      <c r="AA74" s="300"/>
      <c r="AB74" s="300"/>
      <c r="AC74" s="723"/>
      <c r="AD74" s="723"/>
      <c r="AE74" s="723"/>
      <c r="AF74" s="241"/>
      <c r="AG74" s="241"/>
      <c r="AH74" s="241"/>
      <c r="AI74" s="241"/>
      <c r="AJ74" s="241"/>
      <c r="AK74" s="241"/>
      <c r="AL74" s="241"/>
      <c r="AM74" s="242"/>
      <c r="AN74" s="241"/>
      <c r="AO74" s="242"/>
      <c r="AP74" s="241"/>
      <c r="AQ74" s="242"/>
      <c r="AR74" s="241"/>
      <c r="AS74" s="242"/>
      <c r="AT74" s="241"/>
      <c r="AU74" s="242"/>
      <c r="AV74" s="241"/>
    </row>
    <row r="75" spans="1:48" ht="26.25">
      <c r="A75" s="312"/>
      <c r="B75" s="312"/>
      <c r="C75" s="312"/>
      <c r="D75" s="312"/>
      <c r="E75" s="313"/>
      <c r="F75" s="304"/>
      <c r="G75" s="314"/>
      <c r="H75" s="300"/>
      <c r="I75" s="315"/>
      <c r="J75" s="315"/>
      <c r="K75" s="316"/>
      <c r="L75" s="300"/>
      <c r="M75" s="308"/>
      <c r="N75" s="300"/>
      <c r="O75" s="312"/>
      <c r="P75" s="300"/>
      <c r="Q75" s="312"/>
      <c r="R75" s="300"/>
      <c r="S75" s="300"/>
      <c r="T75" s="300"/>
      <c r="U75" s="312"/>
      <c r="V75" s="300"/>
      <c r="W75" s="317"/>
      <c r="X75" s="308"/>
      <c r="Y75" s="318"/>
      <c r="Z75" s="308"/>
      <c r="AA75" s="300"/>
      <c r="AB75" s="300"/>
      <c r="AC75" s="723"/>
      <c r="AD75" s="723"/>
      <c r="AE75" s="723"/>
      <c r="AF75" s="241"/>
      <c r="AG75" s="241"/>
      <c r="AH75" s="241"/>
      <c r="AI75" s="241"/>
      <c r="AJ75" s="241"/>
      <c r="AK75" s="241"/>
      <c r="AL75" s="241"/>
      <c r="AM75" s="242"/>
      <c r="AN75" s="241"/>
      <c r="AO75" s="242"/>
      <c r="AP75" s="241"/>
      <c r="AQ75" s="242"/>
      <c r="AR75" s="241"/>
      <c r="AS75" s="242"/>
      <c r="AT75" s="241"/>
      <c r="AU75" s="242"/>
      <c r="AV75" s="241"/>
    </row>
    <row r="76" spans="1:48" ht="26.25">
      <c r="A76" s="312"/>
      <c r="B76" s="312"/>
      <c r="C76" s="312"/>
      <c r="D76" s="312"/>
      <c r="E76" s="313"/>
      <c r="F76" s="304"/>
      <c r="G76" s="314"/>
      <c r="H76" s="300"/>
      <c r="I76" s="315"/>
      <c r="J76" s="315"/>
      <c r="K76" s="316"/>
      <c r="L76" s="300"/>
      <c r="M76" s="308"/>
      <c r="N76" s="300"/>
      <c r="O76" s="312"/>
      <c r="P76" s="300"/>
      <c r="Q76" s="312"/>
      <c r="R76" s="300"/>
      <c r="S76" s="300"/>
      <c r="T76" s="300"/>
      <c r="U76" s="312"/>
      <c r="V76" s="300"/>
      <c r="W76" s="317"/>
      <c r="X76" s="308"/>
      <c r="Y76" s="318"/>
      <c r="Z76" s="308"/>
      <c r="AA76" s="300"/>
      <c r="AB76" s="300"/>
      <c r="AC76" s="723"/>
      <c r="AD76" s="723"/>
      <c r="AE76" s="723"/>
      <c r="AF76" s="241"/>
      <c r="AG76" s="241"/>
      <c r="AH76" s="241"/>
      <c r="AI76" s="241"/>
      <c r="AJ76" s="241"/>
      <c r="AK76" s="241"/>
      <c r="AL76" s="241"/>
      <c r="AM76" s="242"/>
      <c r="AN76" s="241"/>
      <c r="AO76" s="242"/>
      <c r="AP76" s="241"/>
      <c r="AQ76" s="242"/>
      <c r="AR76" s="241"/>
      <c r="AS76" s="242"/>
      <c r="AT76" s="241"/>
      <c r="AU76" s="242"/>
      <c r="AV76" s="241"/>
    </row>
    <row r="77" spans="1:48" ht="26.25">
      <c r="A77" s="312"/>
      <c r="B77" s="312"/>
      <c r="C77" s="312"/>
      <c r="D77" s="312"/>
      <c r="E77" s="313"/>
      <c r="F77" s="304"/>
      <c r="G77" s="314"/>
      <c r="H77" s="300"/>
      <c r="I77" s="315"/>
      <c r="J77" s="315"/>
      <c r="K77" s="316"/>
      <c r="L77" s="300"/>
      <c r="M77" s="308"/>
      <c r="N77" s="300"/>
      <c r="O77" s="312"/>
      <c r="P77" s="300"/>
      <c r="Q77" s="312"/>
      <c r="R77" s="300"/>
      <c r="S77" s="300"/>
      <c r="T77" s="300"/>
      <c r="U77" s="312"/>
      <c r="V77" s="300"/>
      <c r="W77" s="317"/>
      <c r="X77" s="308"/>
      <c r="Y77" s="318"/>
      <c r="Z77" s="308"/>
      <c r="AA77" s="300"/>
      <c r="AB77" s="300"/>
      <c r="AC77" s="723"/>
      <c r="AD77" s="723"/>
      <c r="AE77" s="723"/>
      <c r="AF77" s="241"/>
      <c r="AG77" s="241"/>
      <c r="AH77" s="241"/>
      <c r="AI77" s="241"/>
      <c r="AJ77" s="241"/>
      <c r="AK77" s="241"/>
      <c r="AL77" s="241"/>
      <c r="AM77" s="242"/>
      <c r="AN77" s="241"/>
      <c r="AO77" s="242"/>
      <c r="AP77" s="241"/>
      <c r="AQ77" s="242"/>
      <c r="AR77" s="241"/>
      <c r="AS77" s="242"/>
      <c r="AT77" s="241"/>
      <c r="AU77" s="242"/>
      <c r="AV77" s="241"/>
    </row>
    <row r="78" spans="1:48" ht="26.25">
      <c r="A78" s="312"/>
      <c r="B78" s="312"/>
      <c r="C78" s="312"/>
      <c r="D78" s="312"/>
      <c r="E78" s="313"/>
      <c r="F78" s="304"/>
      <c r="G78" s="314"/>
      <c r="H78" s="300"/>
      <c r="I78" s="315"/>
      <c r="J78" s="315"/>
      <c r="K78" s="316"/>
      <c r="L78" s="300"/>
      <c r="M78" s="308"/>
      <c r="N78" s="300"/>
      <c r="O78" s="312"/>
      <c r="P78" s="300"/>
      <c r="Q78" s="312"/>
      <c r="R78" s="300"/>
      <c r="S78" s="300"/>
      <c r="T78" s="300"/>
      <c r="U78" s="312"/>
      <c r="V78" s="300"/>
      <c r="W78" s="317"/>
      <c r="X78" s="308"/>
      <c r="Y78" s="318"/>
      <c r="Z78" s="308"/>
      <c r="AA78" s="300"/>
      <c r="AB78" s="300"/>
      <c r="AC78" s="723"/>
      <c r="AD78" s="723"/>
      <c r="AE78" s="723"/>
      <c r="AF78" s="241"/>
      <c r="AG78" s="241"/>
      <c r="AH78" s="241"/>
      <c r="AI78" s="241"/>
      <c r="AJ78" s="241"/>
      <c r="AK78" s="241"/>
      <c r="AL78" s="241"/>
      <c r="AM78" s="242"/>
      <c r="AN78" s="241"/>
      <c r="AO78" s="242"/>
      <c r="AP78" s="241"/>
      <c r="AQ78" s="242"/>
      <c r="AR78" s="241"/>
      <c r="AS78" s="242"/>
      <c r="AT78" s="241"/>
      <c r="AU78" s="242"/>
      <c r="AV78" s="241"/>
    </row>
    <row r="79" spans="1:48" ht="26.25">
      <c r="A79" s="312"/>
      <c r="B79" s="312"/>
      <c r="C79" s="312"/>
      <c r="D79" s="312"/>
      <c r="E79" s="313"/>
      <c r="F79" s="304"/>
      <c r="G79" s="314"/>
      <c r="H79" s="300"/>
      <c r="I79" s="315"/>
      <c r="J79" s="315"/>
      <c r="K79" s="316"/>
      <c r="L79" s="300"/>
      <c r="M79" s="308"/>
      <c r="N79" s="300"/>
      <c r="O79" s="312"/>
      <c r="P79" s="300"/>
      <c r="Q79" s="312"/>
      <c r="R79" s="300"/>
      <c r="S79" s="300"/>
      <c r="T79" s="300"/>
      <c r="U79" s="312"/>
      <c r="V79" s="300"/>
      <c r="W79" s="317"/>
      <c r="X79" s="308"/>
      <c r="Y79" s="318"/>
      <c r="Z79" s="308"/>
      <c r="AA79" s="300"/>
      <c r="AB79" s="300"/>
      <c r="AC79" s="723"/>
      <c r="AD79" s="723"/>
      <c r="AE79" s="723"/>
      <c r="AF79" s="241"/>
      <c r="AG79" s="241"/>
      <c r="AH79" s="241"/>
      <c r="AI79" s="241"/>
      <c r="AJ79" s="241"/>
      <c r="AK79" s="241"/>
      <c r="AL79" s="241"/>
      <c r="AM79" s="242"/>
      <c r="AN79" s="241"/>
      <c r="AO79" s="242"/>
      <c r="AP79" s="241"/>
      <c r="AQ79" s="242"/>
      <c r="AR79" s="241"/>
      <c r="AS79" s="242"/>
      <c r="AT79" s="241"/>
      <c r="AU79" s="242"/>
      <c r="AV79" s="241"/>
    </row>
    <row r="80" spans="1:48" ht="26.25">
      <c r="A80" s="312"/>
      <c r="B80" s="312"/>
      <c r="C80" s="312"/>
      <c r="D80" s="312"/>
      <c r="E80" s="313"/>
      <c r="F80" s="304"/>
      <c r="G80" s="314"/>
      <c r="H80" s="300"/>
      <c r="I80" s="315"/>
      <c r="J80" s="315"/>
      <c r="K80" s="316"/>
      <c r="L80" s="300"/>
      <c r="M80" s="308"/>
      <c r="N80" s="300"/>
      <c r="O80" s="312"/>
      <c r="P80" s="300"/>
      <c r="Q80" s="312"/>
      <c r="R80" s="300"/>
      <c r="S80" s="300"/>
      <c r="T80" s="300"/>
      <c r="U80" s="312"/>
      <c r="V80" s="300"/>
      <c r="W80" s="317"/>
      <c r="X80" s="308"/>
      <c r="Y80" s="318"/>
      <c r="Z80" s="308"/>
      <c r="AA80" s="300"/>
      <c r="AB80" s="300"/>
      <c r="AC80" s="723"/>
      <c r="AD80" s="723"/>
      <c r="AE80" s="723"/>
      <c r="AF80" s="241"/>
      <c r="AG80" s="241"/>
      <c r="AH80" s="241"/>
      <c r="AI80" s="241"/>
      <c r="AJ80" s="241"/>
      <c r="AK80" s="241"/>
      <c r="AL80" s="241"/>
      <c r="AM80" s="242"/>
      <c r="AN80" s="241"/>
      <c r="AO80" s="242"/>
      <c r="AP80" s="241"/>
      <c r="AQ80" s="242"/>
      <c r="AR80" s="241"/>
      <c r="AS80" s="242"/>
      <c r="AT80" s="241"/>
      <c r="AU80" s="242"/>
      <c r="AV80" s="241"/>
    </row>
    <row r="81" spans="1:48" ht="26.25">
      <c r="A81" s="312"/>
      <c r="B81" s="312"/>
      <c r="C81" s="312"/>
      <c r="D81" s="312"/>
      <c r="E81" s="313"/>
      <c r="F81" s="304"/>
      <c r="G81" s="314"/>
      <c r="H81" s="300"/>
      <c r="I81" s="315"/>
      <c r="J81" s="315"/>
      <c r="K81" s="316"/>
      <c r="L81" s="300"/>
      <c r="M81" s="308"/>
      <c r="N81" s="300"/>
      <c r="O81" s="312"/>
      <c r="P81" s="300"/>
      <c r="Q81" s="312"/>
      <c r="R81" s="300"/>
      <c r="S81" s="300"/>
      <c r="T81" s="300"/>
      <c r="U81" s="312"/>
      <c r="V81" s="300"/>
      <c r="W81" s="317"/>
      <c r="X81" s="308"/>
      <c r="Y81" s="318"/>
      <c r="Z81" s="308"/>
      <c r="AA81" s="300"/>
      <c r="AB81" s="300"/>
      <c r="AC81" s="723"/>
      <c r="AD81" s="723"/>
      <c r="AE81" s="723"/>
      <c r="AF81" s="241"/>
      <c r="AG81" s="241"/>
      <c r="AH81" s="241"/>
      <c r="AI81" s="241"/>
      <c r="AJ81" s="241"/>
      <c r="AK81" s="241"/>
      <c r="AL81" s="241"/>
      <c r="AM81" s="242"/>
      <c r="AN81" s="241"/>
      <c r="AO81" s="242"/>
      <c r="AP81" s="241"/>
      <c r="AQ81" s="242"/>
      <c r="AR81" s="241"/>
      <c r="AS81" s="242"/>
      <c r="AT81" s="241"/>
      <c r="AU81" s="242"/>
      <c r="AV81" s="241"/>
    </row>
    <row r="82" spans="1:48" ht="26.25">
      <c r="A82" s="312"/>
      <c r="B82" s="312"/>
      <c r="C82" s="312"/>
      <c r="D82" s="312"/>
      <c r="E82" s="313"/>
      <c r="F82" s="304"/>
      <c r="G82" s="314"/>
      <c r="H82" s="300"/>
      <c r="I82" s="315"/>
      <c r="J82" s="315"/>
      <c r="K82" s="316"/>
      <c r="L82" s="300"/>
      <c r="M82" s="308"/>
      <c r="N82" s="300"/>
      <c r="O82" s="312"/>
      <c r="P82" s="300"/>
      <c r="Q82" s="312"/>
      <c r="R82" s="300"/>
      <c r="S82" s="300"/>
      <c r="T82" s="300"/>
      <c r="U82" s="312"/>
      <c r="V82" s="300"/>
      <c r="W82" s="317"/>
      <c r="X82" s="308"/>
      <c r="Y82" s="318"/>
      <c r="Z82" s="308"/>
      <c r="AA82" s="300"/>
      <c r="AB82" s="300"/>
      <c r="AC82" s="723"/>
      <c r="AD82" s="723"/>
      <c r="AE82" s="723"/>
      <c r="AF82" s="241"/>
      <c r="AG82" s="241"/>
      <c r="AH82" s="241"/>
      <c r="AI82" s="241"/>
      <c r="AJ82" s="241"/>
      <c r="AK82" s="241"/>
      <c r="AL82" s="241"/>
      <c r="AM82" s="242"/>
      <c r="AN82" s="241"/>
      <c r="AO82" s="242"/>
      <c r="AP82" s="241"/>
      <c r="AQ82" s="242"/>
      <c r="AR82" s="241"/>
      <c r="AS82" s="242"/>
      <c r="AT82" s="241"/>
      <c r="AU82" s="242"/>
      <c r="AV82" s="241"/>
    </row>
    <row r="83" spans="1:48" ht="26.25">
      <c r="A83" s="312"/>
      <c r="B83" s="312"/>
      <c r="C83" s="312"/>
      <c r="D83" s="312"/>
      <c r="E83" s="313"/>
      <c r="F83" s="304"/>
      <c r="G83" s="314"/>
      <c r="H83" s="300"/>
      <c r="I83" s="315"/>
      <c r="J83" s="315"/>
      <c r="K83" s="316"/>
      <c r="L83" s="300"/>
      <c r="M83" s="308"/>
      <c r="N83" s="300"/>
      <c r="O83" s="312"/>
      <c r="P83" s="300"/>
      <c r="Q83" s="312"/>
      <c r="R83" s="300"/>
      <c r="S83" s="300"/>
      <c r="T83" s="300"/>
      <c r="U83" s="312"/>
      <c r="V83" s="300"/>
      <c r="W83" s="317"/>
      <c r="X83" s="308"/>
      <c r="Y83" s="318"/>
      <c r="Z83" s="308"/>
      <c r="AA83" s="300"/>
      <c r="AB83" s="300"/>
      <c r="AC83" s="723"/>
      <c r="AD83" s="723"/>
      <c r="AE83" s="723"/>
      <c r="AF83" s="241"/>
      <c r="AG83" s="241"/>
      <c r="AH83" s="241"/>
      <c r="AI83" s="241"/>
      <c r="AJ83" s="241"/>
      <c r="AK83" s="241"/>
      <c r="AL83" s="241"/>
      <c r="AM83" s="242"/>
      <c r="AN83" s="241"/>
      <c r="AO83" s="242"/>
      <c r="AP83" s="241"/>
      <c r="AQ83" s="242"/>
      <c r="AR83" s="241"/>
      <c r="AS83" s="242"/>
      <c r="AT83" s="241"/>
      <c r="AU83" s="242"/>
      <c r="AV83" s="241"/>
    </row>
    <row r="84" spans="1:48" ht="26.25">
      <c r="A84" s="312"/>
      <c r="B84" s="312"/>
      <c r="C84" s="312"/>
      <c r="D84" s="312"/>
      <c r="E84" s="313"/>
      <c r="F84" s="304"/>
      <c r="G84" s="314"/>
      <c r="H84" s="300"/>
      <c r="I84" s="315"/>
      <c r="J84" s="315"/>
      <c r="K84" s="316"/>
      <c r="L84" s="300"/>
      <c r="M84" s="308"/>
      <c r="N84" s="300"/>
      <c r="O84" s="312"/>
      <c r="P84" s="300"/>
      <c r="Q84" s="312"/>
      <c r="R84" s="300"/>
      <c r="S84" s="300"/>
      <c r="T84" s="300"/>
      <c r="U84" s="312"/>
      <c r="V84" s="300"/>
      <c r="W84" s="317"/>
      <c r="X84" s="308"/>
      <c r="Y84" s="318"/>
      <c r="Z84" s="308"/>
      <c r="AA84" s="300"/>
      <c r="AB84" s="300"/>
      <c r="AC84" s="723"/>
      <c r="AD84" s="723"/>
      <c r="AE84" s="723"/>
      <c r="AF84" s="241"/>
      <c r="AG84" s="241"/>
      <c r="AH84" s="241"/>
      <c r="AI84" s="241"/>
      <c r="AJ84" s="241"/>
      <c r="AK84" s="241"/>
      <c r="AL84" s="241"/>
      <c r="AM84" s="242"/>
      <c r="AN84" s="241"/>
      <c r="AO84" s="242"/>
      <c r="AP84" s="241"/>
      <c r="AQ84" s="242"/>
      <c r="AR84" s="241"/>
      <c r="AS84" s="242"/>
      <c r="AT84" s="241"/>
      <c r="AU84" s="242"/>
      <c r="AV84" s="241"/>
    </row>
    <row r="85" spans="1:48" ht="26.25">
      <c r="A85" s="312"/>
      <c r="B85" s="312"/>
      <c r="C85" s="312"/>
      <c r="D85" s="312"/>
      <c r="E85" s="313"/>
      <c r="F85" s="304"/>
      <c r="G85" s="314"/>
      <c r="H85" s="300"/>
      <c r="I85" s="315"/>
      <c r="J85" s="315"/>
      <c r="K85" s="316"/>
      <c r="L85" s="300"/>
      <c r="M85" s="308"/>
      <c r="N85" s="300"/>
      <c r="O85" s="312"/>
      <c r="P85" s="300"/>
      <c r="Q85" s="312"/>
      <c r="R85" s="300"/>
      <c r="S85" s="300"/>
      <c r="T85" s="300"/>
      <c r="U85" s="312"/>
      <c r="V85" s="300"/>
      <c r="W85" s="317"/>
      <c r="X85" s="308"/>
      <c r="Y85" s="318"/>
      <c r="Z85" s="308"/>
      <c r="AA85" s="300"/>
      <c r="AB85" s="300"/>
      <c r="AC85" s="723"/>
      <c r="AD85" s="723"/>
      <c r="AE85" s="723"/>
      <c r="AF85" s="241"/>
      <c r="AG85" s="241"/>
      <c r="AH85" s="241"/>
      <c r="AI85" s="241"/>
      <c r="AJ85" s="241"/>
      <c r="AK85" s="241"/>
      <c r="AL85" s="241"/>
      <c r="AM85" s="242"/>
      <c r="AN85" s="241"/>
      <c r="AO85" s="242"/>
      <c r="AP85" s="241"/>
      <c r="AQ85" s="242"/>
      <c r="AR85" s="241"/>
      <c r="AS85" s="242"/>
      <c r="AT85" s="241"/>
      <c r="AU85" s="242"/>
      <c r="AV85" s="241"/>
    </row>
    <row r="86" spans="1:48" ht="26.25">
      <c r="A86" s="312"/>
      <c r="B86" s="312"/>
      <c r="C86" s="312"/>
      <c r="D86" s="312"/>
      <c r="E86" s="313"/>
      <c r="F86" s="304"/>
      <c r="G86" s="314"/>
      <c r="H86" s="300"/>
      <c r="I86" s="315"/>
      <c r="J86" s="315"/>
      <c r="K86" s="316"/>
      <c r="L86" s="300"/>
      <c r="M86" s="308"/>
      <c r="N86" s="300"/>
      <c r="O86" s="312"/>
      <c r="P86" s="300"/>
      <c r="Q86" s="312"/>
      <c r="R86" s="300"/>
      <c r="S86" s="300"/>
      <c r="T86" s="300"/>
      <c r="U86" s="312"/>
      <c r="V86" s="300"/>
      <c r="W86" s="317"/>
      <c r="X86" s="308"/>
      <c r="Y86" s="318"/>
      <c r="Z86" s="308"/>
      <c r="AA86" s="300"/>
      <c r="AB86" s="300"/>
      <c r="AC86" s="723"/>
      <c r="AD86" s="723"/>
      <c r="AE86" s="723"/>
      <c r="AF86" s="241"/>
      <c r="AG86" s="241"/>
      <c r="AH86" s="241"/>
      <c r="AI86" s="241"/>
      <c r="AJ86" s="241"/>
      <c r="AK86" s="241"/>
      <c r="AL86" s="241"/>
      <c r="AM86" s="242"/>
      <c r="AN86" s="241"/>
      <c r="AO86" s="242"/>
      <c r="AP86" s="241"/>
      <c r="AQ86" s="242"/>
      <c r="AR86" s="241"/>
      <c r="AS86" s="242"/>
      <c r="AT86" s="241"/>
      <c r="AU86" s="242"/>
      <c r="AV86" s="241"/>
    </row>
    <row r="87" spans="1:48" ht="26.25">
      <c r="A87" s="312"/>
      <c r="B87" s="312"/>
      <c r="C87" s="312"/>
      <c r="D87" s="312"/>
      <c r="E87" s="313"/>
      <c r="F87" s="304"/>
      <c r="G87" s="314"/>
      <c r="H87" s="300"/>
      <c r="I87" s="315"/>
      <c r="J87" s="315"/>
      <c r="K87" s="316"/>
      <c r="L87" s="300"/>
      <c r="M87" s="308"/>
      <c r="N87" s="300"/>
      <c r="O87" s="312"/>
      <c r="P87" s="300"/>
      <c r="Q87" s="312"/>
      <c r="R87" s="300"/>
      <c r="S87" s="300"/>
      <c r="T87" s="300"/>
      <c r="U87" s="312"/>
      <c r="V87" s="300"/>
      <c r="W87" s="317"/>
      <c r="X87" s="308"/>
      <c r="Y87" s="318"/>
      <c r="Z87" s="308"/>
      <c r="AA87" s="300"/>
      <c r="AB87" s="300"/>
      <c r="AC87" s="723"/>
      <c r="AD87" s="723"/>
      <c r="AE87" s="723"/>
      <c r="AF87" s="241"/>
      <c r="AG87" s="241"/>
      <c r="AH87" s="241"/>
      <c r="AI87" s="241"/>
      <c r="AJ87" s="241"/>
      <c r="AK87" s="241"/>
      <c r="AL87" s="241"/>
      <c r="AM87" s="242"/>
      <c r="AN87" s="241"/>
      <c r="AO87" s="242"/>
      <c r="AP87" s="241"/>
      <c r="AQ87" s="242"/>
      <c r="AR87" s="241"/>
      <c r="AS87" s="242"/>
      <c r="AT87" s="241"/>
      <c r="AU87" s="242"/>
      <c r="AV87" s="241"/>
    </row>
    <row r="88" spans="1:48" ht="26.25">
      <c r="A88" s="312"/>
      <c r="B88" s="312"/>
      <c r="C88" s="312"/>
      <c r="D88" s="312"/>
      <c r="E88" s="313"/>
      <c r="F88" s="304"/>
      <c r="G88" s="314"/>
      <c r="H88" s="300"/>
      <c r="I88" s="315"/>
      <c r="J88" s="315"/>
      <c r="K88" s="316"/>
      <c r="L88" s="300"/>
      <c r="M88" s="308"/>
      <c r="N88" s="300"/>
      <c r="O88" s="312"/>
      <c r="P88" s="300"/>
      <c r="Q88" s="312"/>
      <c r="R88" s="300"/>
      <c r="S88" s="300"/>
      <c r="T88" s="300"/>
      <c r="U88" s="312"/>
      <c r="V88" s="300"/>
      <c r="W88" s="317"/>
      <c r="X88" s="308"/>
      <c r="Y88" s="318"/>
      <c r="Z88" s="308"/>
      <c r="AA88" s="300"/>
      <c r="AB88" s="300"/>
      <c r="AC88" s="723"/>
      <c r="AD88" s="723"/>
      <c r="AE88" s="723"/>
      <c r="AF88" s="241"/>
      <c r="AG88" s="241"/>
      <c r="AH88" s="241"/>
      <c r="AI88" s="241"/>
      <c r="AJ88" s="241"/>
      <c r="AK88" s="241"/>
      <c r="AL88" s="241"/>
      <c r="AM88" s="242"/>
      <c r="AN88" s="241"/>
      <c r="AO88" s="242"/>
      <c r="AP88" s="241"/>
      <c r="AQ88" s="242"/>
      <c r="AR88" s="241"/>
      <c r="AS88" s="242"/>
      <c r="AT88" s="241"/>
      <c r="AU88" s="242"/>
      <c r="AV88" s="241"/>
    </row>
    <row r="89" spans="1:48" ht="26.25">
      <c r="A89" s="312"/>
      <c r="B89" s="312"/>
      <c r="C89" s="312"/>
      <c r="D89" s="312"/>
      <c r="E89" s="313"/>
      <c r="F89" s="304"/>
      <c r="G89" s="314"/>
      <c r="H89" s="300"/>
      <c r="I89" s="315"/>
      <c r="J89" s="315"/>
      <c r="K89" s="316"/>
      <c r="L89" s="300"/>
      <c r="M89" s="308"/>
      <c r="N89" s="300"/>
      <c r="O89" s="312"/>
      <c r="P89" s="300"/>
      <c r="Q89" s="312"/>
      <c r="R89" s="300"/>
      <c r="S89" s="300"/>
      <c r="T89" s="300"/>
      <c r="U89" s="312"/>
      <c r="V89" s="300"/>
      <c r="W89" s="317"/>
      <c r="X89" s="308"/>
      <c r="Y89" s="318"/>
      <c r="Z89" s="308"/>
      <c r="AA89" s="300"/>
      <c r="AB89" s="300"/>
      <c r="AC89" s="723"/>
      <c r="AD89" s="723"/>
      <c r="AE89" s="723"/>
      <c r="AF89" s="241"/>
      <c r="AG89" s="241"/>
      <c r="AH89" s="241"/>
      <c r="AI89" s="241"/>
      <c r="AJ89" s="241"/>
      <c r="AK89" s="241"/>
      <c r="AL89" s="241"/>
      <c r="AM89" s="242"/>
      <c r="AN89" s="241"/>
      <c r="AO89" s="242"/>
      <c r="AP89" s="241"/>
      <c r="AQ89" s="242"/>
      <c r="AR89" s="241"/>
      <c r="AS89" s="242"/>
      <c r="AT89" s="241"/>
      <c r="AU89" s="242"/>
      <c r="AV89" s="241"/>
    </row>
    <row r="90" spans="1:48" ht="26.25">
      <c r="A90" s="312"/>
      <c r="B90" s="312"/>
      <c r="C90" s="312"/>
      <c r="D90" s="312"/>
      <c r="E90" s="313"/>
      <c r="F90" s="304"/>
      <c r="G90" s="314"/>
      <c r="H90" s="300"/>
      <c r="I90" s="315"/>
      <c r="J90" s="315"/>
      <c r="K90" s="316"/>
      <c r="L90" s="300"/>
      <c r="M90" s="308"/>
      <c r="N90" s="300"/>
      <c r="O90" s="312"/>
      <c r="P90" s="300"/>
      <c r="Q90" s="312"/>
      <c r="R90" s="300"/>
      <c r="S90" s="300"/>
      <c r="T90" s="300"/>
      <c r="U90" s="312"/>
      <c r="V90" s="300"/>
      <c r="W90" s="317"/>
      <c r="X90" s="308"/>
      <c r="Y90" s="318"/>
      <c r="Z90" s="308"/>
      <c r="AA90" s="300"/>
      <c r="AB90" s="300"/>
      <c r="AC90" s="723"/>
      <c r="AD90" s="723"/>
      <c r="AE90" s="723"/>
      <c r="AF90" s="241"/>
      <c r="AG90" s="241"/>
      <c r="AH90" s="241"/>
      <c r="AI90" s="241"/>
      <c r="AJ90" s="241"/>
      <c r="AK90" s="241"/>
      <c r="AL90" s="241"/>
      <c r="AM90" s="242"/>
      <c r="AN90" s="241"/>
      <c r="AO90" s="242"/>
      <c r="AP90" s="241"/>
      <c r="AQ90" s="242"/>
      <c r="AR90" s="241"/>
      <c r="AS90" s="242"/>
      <c r="AT90" s="241"/>
      <c r="AU90" s="242"/>
      <c r="AV90" s="241"/>
    </row>
    <row r="91" spans="1:48" ht="26.25">
      <c r="A91" s="312"/>
      <c r="B91" s="312"/>
      <c r="C91" s="312"/>
      <c r="D91" s="312"/>
      <c r="E91" s="313"/>
      <c r="F91" s="304"/>
      <c r="G91" s="314"/>
      <c r="H91" s="300"/>
      <c r="I91" s="315"/>
      <c r="J91" s="315"/>
      <c r="K91" s="316"/>
      <c r="L91" s="300"/>
      <c r="M91" s="308"/>
      <c r="N91" s="300"/>
      <c r="O91" s="312"/>
      <c r="P91" s="300"/>
      <c r="Q91" s="312"/>
      <c r="R91" s="300"/>
      <c r="S91" s="300"/>
      <c r="T91" s="300"/>
      <c r="U91" s="312"/>
      <c r="V91" s="300"/>
      <c r="W91" s="317"/>
      <c r="X91" s="308"/>
      <c r="Y91" s="318"/>
      <c r="Z91" s="308"/>
      <c r="AA91" s="300"/>
      <c r="AB91" s="300"/>
      <c r="AC91" s="723"/>
      <c r="AD91" s="723"/>
      <c r="AE91" s="723"/>
      <c r="AF91" s="241"/>
      <c r="AG91" s="241"/>
      <c r="AH91" s="241"/>
      <c r="AI91" s="241"/>
      <c r="AJ91" s="241"/>
      <c r="AK91" s="241"/>
      <c r="AL91" s="241"/>
      <c r="AM91" s="242"/>
      <c r="AN91" s="241"/>
      <c r="AO91" s="242"/>
      <c r="AP91" s="241"/>
      <c r="AQ91" s="242"/>
      <c r="AR91" s="241"/>
      <c r="AS91" s="242"/>
      <c r="AT91" s="241"/>
      <c r="AU91" s="242"/>
      <c r="AV91" s="241"/>
    </row>
    <row r="92" spans="1:48" ht="26.25">
      <c r="A92" s="312"/>
      <c r="B92" s="312"/>
      <c r="C92" s="312"/>
      <c r="D92" s="312"/>
      <c r="E92" s="313"/>
      <c r="F92" s="304"/>
      <c r="G92" s="314"/>
      <c r="H92" s="300"/>
      <c r="I92" s="315"/>
      <c r="J92" s="315"/>
      <c r="K92" s="316"/>
      <c r="L92" s="300"/>
      <c r="M92" s="308"/>
      <c r="N92" s="300"/>
      <c r="O92" s="312"/>
      <c r="P92" s="300"/>
      <c r="Q92" s="312"/>
      <c r="R92" s="300"/>
      <c r="S92" s="300"/>
      <c r="T92" s="300"/>
      <c r="U92" s="312"/>
      <c r="V92" s="300"/>
      <c r="W92" s="317"/>
      <c r="X92" s="308"/>
      <c r="Y92" s="318"/>
      <c r="Z92" s="308"/>
      <c r="AA92" s="300"/>
      <c r="AB92" s="300"/>
      <c r="AC92" s="723"/>
      <c r="AD92" s="723"/>
      <c r="AE92" s="723"/>
      <c r="AF92" s="241"/>
      <c r="AG92" s="241"/>
      <c r="AH92" s="241"/>
      <c r="AI92" s="241"/>
      <c r="AJ92" s="241"/>
      <c r="AK92" s="241"/>
      <c r="AL92" s="241"/>
      <c r="AM92" s="242"/>
      <c r="AN92" s="241"/>
      <c r="AO92" s="242"/>
      <c r="AP92" s="241"/>
      <c r="AQ92" s="242"/>
      <c r="AR92" s="241"/>
      <c r="AS92" s="242"/>
      <c r="AT92" s="241"/>
      <c r="AU92" s="242"/>
      <c r="AV92" s="241"/>
    </row>
    <row r="93" spans="1:48" ht="26.25">
      <c r="A93" s="312"/>
      <c r="B93" s="312"/>
      <c r="C93" s="312"/>
      <c r="D93" s="312"/>
      <c r="E93" s="313"/>
      <c r="F93" s="304"/>
      <c r="G93" s="314"/>
      <c r="H93" s="300"/>
      <c r="I93" s="315"/>
      <c r="J93" s="315"/>
      <c r="K93" s="316"/>
      <c r="L93" s="300"/>
      <c r="M93" s="308"/>
      <c r="N93" s="300"/>
      <c r="O93" s="312"/>
      <c r="P93" s="300"/>
      <c r="Q93" s="312"/>
      <c r="R93" s="300"/>
      <c r="S93" s="300"/>
      <c r="T93" s="300"/>
      <c r="U93" s="312"/>
      <c r="V93" s="300"/>
      <c r="W93" s="317"/>
      <c r="X93" s="308"/>
      <c r="Y93" s="318"/>
      <c r="Z93" s="308"/>
      <c r="AA93" s="300"/>
      <c r="AB93" s="300"/>
      <c r="AC93" s="723"/>
      <c r="AD93" s="723"/>
      <c r="AE93" s="723"/>
      <c r="AF93" s="241"/>
      <c r="AG93" s="241"/>
      <c r="AH93" s="241"/>
      <c r="AI93" s="241"/>
      <c r="AJ93" s="241"/>
      <c r="AK93" s="241"/>
      <c r="AL93" s="241"/>
      <c r="AM93" s="242"/>
      <c r="AN93" s="241"/>
      <c r="AO93" s="242"/>
      <c r="AP93" s="241"/>
      <c r="AQ93" s="242"/>
      <c r="AR93" s="241"/>
      <c r="AS93" s="242"/>
      <c r="AT93" s="241"/>
      <c r="AU93" s="242"/>
      <c r="AV93" s="241"/>
    </row>
    <row r="94" spans="1:48" ht="26.25">
      <c r="A94" s="312"/>
      <c r="B94" s="312"/>
      <c r="C94" s="312"/>
      <c r="D94" s="312"/>
      <c r="E94" s="313"/>
      <c r="F94" s="304"/>
      <c r="G94" s="314"/>
      <c r="H94" s="300"/>
      <c r="I94" s="315"/>
      <c r="J94" s="315"/>
      <c r="K94" s="316"/>
      <c r="L94" s="300"/>
      <c r="M94" s="308"/>
      <c r="N94" s="300"/>
      <c r="O94" s="312"/>
      <c r="P94" s="300"/>
      <c r="Q94" s="312"/>
      <c r="R94" s="300"/>
      <c r="S94" s="300"/>
      <c r="T94" s="300"/>
      <c r="U94" s="312"/>
      <c r="V94" s="300"/>
      <c r="W94" s="317"/>
      <c r="X94" s="308"/>
      <c r="Y94" s="318"/>
      <c r="Z94" s="308"/>
      <c r="AA94" s="300"/>
      <c r="AB94" s="300"/>
      <c r="AC94" s="723"/>
      <c r="AD94" s="723"/>
      <c r="AE94" s="723"/>
      <c r="AF94" s="241"/>
      <c r="AG94" s="241"/>
      <c r="AH94" s="241"/>
      <c r="AI94" s="241"/>
      <c r="AJ94" s="241"/>
      <c r="AK94" s="241"/>
      <c r="AL94" s="241"/>
      <c r="AM94" s="242"/>
      <c r="AN94" s="241"/>
      <c r="AO94" s="242"/>
      <c r="AP94" s="241"/>
      <c r="AQ94" s="242"/>
      <c r="AR94" s="241"/>
      <c r="AS94" s="242"/>
      <c r="AT94" s="241"/>
      <c r="AU94" s="242"/>
      <c r="AV94" s="241"/>
    </row>
    <row r="95" spans="1:48" ht="26.25">
      <c r="A95" s="312"/>
      <c r="B95" s="312"/>
      <c r="C95" s="312"/>
      <c r="D95" s="312"/>
      <c r="E95" s="313"/>
      <c r="F95" s="304"/>
      <c r="G95" s="314"/>
      <c r="H95" s="300"/>
      <c r="I95" s="315"/>
      <c r="J95" s="315"/>
      <c r="K95" s="316"/>
      <c r="L95" s="300"/>
      <c r="M95" s="308"/>
      <c r="N95" s="300"/>
      <c r="O95" s="312"/>
      <c r="P95" s="300"/>
      <c r="Q95" s="312"/>
      <c r="R95" s="300"/>
      <c r="S95" s="300"/>
      <c r="T95" s="300"/>
      <c r="U95" s="312"/>
      <c r="V95" s="300"/>
      <c r="W95" s="317"/>
      <c r="X95" s="308"/>
      <c r="Y95" s="318"/>
      <c r="Z95" s="308"/>
      <c r="AA95" s="300"/>
      <c r="AB95" s="300"/>
      <c r="AC95" s="723"/>
      <c r="AD95" s="723"/>
      <c r="AE95" s="723"/>
      <c r="AF95" s="241"/>
      <c r="AG95" s="241"/>
      <c r="AH95" s="241"/>
      <c r="AI95" s="241"/>
      <c r="AJ95" s="241"/>
      <c r="AK95" s="241"/>
      <c r="AL95" s="241"/>
      <c r="AM95" s="242"/>
      <c r="AN95" s="241"/>
      <c r="AO95" s="242"/>
      <c r="AP95" s="241"/>
      <c r="AQ95" s="242"/>
      <c r="AR95" s="241"/>
      <c r="AS95" s="242"/>
      <c r="AT95" s="241"/>
      <c r="AU95" s="242"/>
      <c r="AV95" s="241"/>
    </row>
    <row r="96" spans="1:48" ht="26.25">
      <c r="A96" s="312"/>
      <c r="B96" s="312"/>
      <c r="C96" s="312"/>
      <c r="D96" s="312"/>
      <c r="E96" s="313"/>
      <c r="F96" s="304"/>
      <c r="G96" s="314"/>
      <c r="H96" s="300"/>
      <c r="I96" s="315"/>
      <c r="J96" s="315"/>
      <c r="K96" s="316"/>
      <c r="L96" s="300"/>
      <c r="M96" s="308"/>
      <c r="N96" s="300"/>
      <c r="O96" s="312"/>
      <c r="P96" s="300"/>
      <c r="Q96" s="312"/>
      <c r="R96" s="300"/>
      <c r="S96" s="300"/>
      <c r="T96" s="300"/>
      <c r="U96" s="312"/>
      <c r="V96" s="300"/>
      <c r="W96" s="317"/>
      <c r="X96" s="308"/>
      <c r="Y96" s="318"/>
      <c r="Z96" s="308"/>
      <c r="AA96" s="300"/>
      <c r="AB96" s="300"/>
      <c r="AC96" s="723"/>
      <c r="AD96" s="723"/>
      <c r="AE96" s="723"/>
      <c r="AF96" s="241"/>
      <c r="AG96" s="241"/>
      <c r="AH96" s="241"/>
      <c r="AI96" s="241"/>
      <c r="AJ96" s="241"/>
      <c r="AK96" s="241"/>
      <c r="AL96" s="241"/>
      <c r="AM96" s="242"/>
      <c r="AN96" s="241"/>
      <c r="AO96" s="242"/>
      <c r="AP96" s="241"/>
      <c r="AQ96" s="242"/>
      <c r="AR96" s="241"/>
      <c r="AS96" s="242"/>
      <c r="AT96" s="241"/>
      <c r="AU96" s="242"/>
      <c r="AV96" s="241"/>
    </row>
    <row r="97" spans="1:48" ht="26.25">
      <c r="A97" s="312"/>
      <c r="B97" s="312"/>
      <c r="C97" s="312"/>
      <c r="D97" s="312"/>
      <c r="E97" s="313"/>
      <c r="F97" s="304"/>
      <c r="G97" s="314"/>
      <c r="H97" s="300"/>
      <c r="I97" s="315"/>
      <c r="J97" s="315"/>
      <c r="K97" s="316"/>
      <c r="L97" s="300"/>
      <c r="M97" s="308"/>
      <c r="N97" s="300"/>
      <c r="O97" s="312"/>
      <c r="P97" s="300"/>
      <c r="Q97" s="312"/>
      <c r="R97" s="300"/>
      <c r="S97" s="300"/>
      <c r="T97" s="300"/>
      <c r="U97" s="312"/>
      <c r="V97" s="300"/>
      <c r="W97" s="317"/>
      <c r="X97" s="308"/>
      <c r="Y97" s="318"/>
      <c r="Z97" s="308"/>
      <c r="AA97" s="300"/>
      <c r="AB97" s="300"/>
      <c r="AC97" s="723"/>
      <c r="AD97" s="723"/>
      <c r="AE97" s="723"/>
      <c r="AF97" s="241"/>
      <c r="AG97" s="241"/>
      <c r="AH97" s="241"/>
      <c r="AI97" s="241"/>
      <c r="AJ97" s="241"/>
      <c r="AK97" s="241"/>
      <c r="AL97" s="241"/>
      <c r="AM97" s="242"/>
      <c r="AN97" s="241"/>
      <c r="AO97" s="242"/>
      <c r="AP97" s="241"/>
      <c r="AQ97" s="242"/>
      <c r="AR97" s="241"/>
      <c r="AS97" s="242"/>
      <c r="AT97" s="241"/>
      <c r="AU97" s="242"/>
      <c r="AV97" s="241"/>
    </row>
    <row r="98" spans="1:48" ht="26.25">
      <c r="A98" s="312"/>
      <c r="B98" s="312"/>
      <c r="C98" s="312"/>
      <c r="D98" s="312"/>
      <c r="E98" s="313"/>
      <c r="F98" s="304"/>
      <c r="G98" s="314"/>
      <c r="H98" s="300"/>
      <c r="I98" s="315"/>
      <c r="J98" s="315"/>
      <c r="K98" s="316"/>
      <c r="L98" s="300"/>
      <c r="M98" s="308"/>
      <c r="N98" s="300"/>
      <c r="O98" s="312"/>
      <c r="P98" s="300"/>
      <c r="Q98" s="312"/>
      <c r="R98" s="300"/>
      <c r="S98" s="300"/>
      <c r="T98" s="300"/>
      <c r="U98" s="312"/>
      <c r="V98" s="300"/>
      <c r="W98" s="317"/>
      <c r="X98" s="308"/>
      <c r="Y98" s="318"/>
      <c r="Z98" s="308"/>
      <c r="AA98" s="300"/>
      <c r="AB98" s="300"/>
      <c r="AC98" s="723"/>
      <c r="AD98" s="723"/>
      <c r="AE98" s="723"/>
      <c r="AF98" s="241"/>
      <c r="AG98" s="241"/>
      <c r="AH98" s="241"/>
      <c r="AI98" s="241"/>
      <c r="AJ98" s="241"/>
      <c r="AK98" s="241"/>
      <c r="AL98" s="241"/>
      <c r="AM98" s="242"/>
      <c r="AN98" s="241"/>
      <c r="AO98" s="242"/>
      <c r="AP98" s="241"/>
      <c r="AQ98" s="242"/>
      <c r="AR98" s="241"/>
      <c r="AS98" s="242"/>
      <c r="AT98" s="241"/>
      <c r="AU98" s="242"/>
      <c r="AV98" s="241"/>
    </row>
    <row r="99" spans="1:48" ht="26.25">
      <c r="A99" s="312"/>
      <c r="B99" s="312"/>
      <c r="C99" s="312"/>
      <c r="D99" s="312"/>
      <c r="E99" s="313"/>
      <c r="F99" s="304"/>
      <c r="G99" s="314"/>
      <c r="H99" s="300"/>
      <c r="I99" s="315"/>
      <c r="J99" s="315"/>
      <c r="K99" s="316"/>
      <c r="L99" s="300"/>
      <c r="M99" s="308"/>
      <c r="N99" s="300"/>
      <c r="O99" s="312"/>
      <c r="P99" s="300"/>
      <c r="Q99" s="312"/>
      <c r="R99" s="300"/>
      <c r="S99" s="300"/>
      <c r="T99" s="300"/>
      <c r="U99" s="312"/>
      <c r="V99" s="300"/>
      <c r="W99" s="317"/>
      <c r="X99" s="308"/>
      <c r="Y99" s="318"/>
      <c r="Z99" s="308"/>
      <c r="AA99" s="300"/>
      <c r="AB99" s="300"/>
      <c r="AC99" s="723"/>
      <c r="AD99" s="723"/>
      <c r="AE99" s="723"/>
      <c r="AF99" s="241"/>
      <c r="AG99" s="241"/>
      <c r="AH99" s="241"/>
      <c r="AI99" s="241"/>
      <c r="AJ99" s="241"/>
      <c r="AK99" s="241"/>
      <c r="AL99" s="241"/>
      <c r="AM99" s="242"/>
      <c r="AN99" s="241"/>
      <c r="AO99" s="242"/>
      <c r="AP99" s="241"/>
      <c r="AQ99" s="242"/>
      <c r="AR99" s="241"/>
      <c r="AS99" s="242"/>
      <c r="AT99" s="241"/>
      <c r="AU99" s="242"/>
      <c r="AV99" s="241"/>
    </row>
    <row r="100" spans="1:48" ht="26.25">
      <c r="A100" s="312"/>
      <c r="B100" s="312"/>
      <c r="C100" s="312"/>
      <c r="D100" s="312"/>
      <c r="E100" s="313"/>
      <c r="F100" s="304"/>
      <c r="G100" s="314"/>
      <c r="H100" s="300"/>
      <c r="I100" s="315"/>
      <c r="J100" s="315"/>
      <c r="K100" s="316"/>
      <c r="L100" s="300"/>
      <c r="M100" s="308"/>
      <c r="N100" s="300"/>
      <c r="O100" s="312"/>
      <c r="P100" s="300"/>
      <c r="Q100" s="312"/>
      <c r="R100" s="300"/>
      <c r="S100" s="300"/>
      <c r="T100" s="300"/>
      <c r="U100" s="312"/>
      <c r="V100" s="300"/>
      <c r="W100" s="317"/>
      <c r="X100" s="308"/>
      <c r="Y100" s="318"/>
      <c r="Z100" s="308"/>
      <c r="AA100" s="300"/>
      <c r="AB100" s="300"/>
      <c r="AC100" s="723"/>
      <c r="AD100" s="723"/>
      <c r="AE100" s="723"/>
      <c r="AF100" s="241"/>
      <c r="AG100" s="241"/>
      <c r="AH100" s="241"/>
      <c r="AI100" s="241"/>
      <c r="AJ100" s="241"/>
      <c r="AK100" s="241"/>
      <c r="AL100" s="241"/>
      <c r="AM100" s="242"/>
      <c r="AN100" s="241"/>
      <c r="AO100" s="242"/>
      <c r="AP100" s="241"/>
      <c r="AQ100" s="242"/>
      <c r="AR100" s="241"/>
      <c r="AS100" s="242"/>
      <c r="AT100" s="241"/>
      <c r="AU100" s="242"/>
      <c r="AV100" s="241"/>
    </row>
    <row r="101" spans="1:48" ht="26.25">
      <c r="A101" s="312"/>
      <c r="B101" s="312"/>
      <c r="C101" s="312"/>
      <c r="D101" s="312"/>
      <c r="E101" s="313"/>
      <c r="F101" s="304"/>
      <c r="G101" s="314"/>
      <c r="H101" s="300"/>
      <c r="I101" s="315"/>
      <c r="J101" s="315"/>
      <c r="K101" s="316"/>
      <c r="L101" s="300"/>
      <c r="M101" s="308"/>
      <c r="N101" s="300"/>
      <c r="O101" s="312"/>
      <c r="P101" s="300"/>
      <c r="Q101" s="312"/>
      <c r="R101" s="300"/>
      <c r="S101" s="300"/>
      <c r="T101" s="300"/>
      <c r="U101" s="312"/>
      <c r="V101" s="300"/>
      <c r="W101" s="317"/>
      <c r="X101" s="308"/>
      <c r="Y101" s="318"/>
      <c r="Z101" s="308"/>
      <c r="AA101" s="300"/>
      <c r="AB101" s="300"/>
      <c r="AC101" s="723"/>
      <c r="AD101" s="723"/>
      <c r="AE101" s="723"/>
      <c r="AF101" s="241"/>
      <c r="AG101" s="241"/>
      <c r="AH101" s="241"/>
      <c r="AI101" s="241"/>
      <c r="AJ101" s="241"/>
      <c r="AK101" s="241"/>
      <c r="AL101" s="241"/>
      <c r="AM101" s="242"/>
      <c r="AN101" s="241"/>
      <c r="AO101" s="242"/>
      <c r="AP101" s="241"/>
      <c r="AQ101" s="242"/>
      <c r="AR101" s="241"/>
      <c r="AS101" s="242"/>
      <c r="AT101" s="241"/>
      <c r="AU101" s="242"/>
      <c r="AV101" s="241"/>
    </row>
    <row r="102" spans="1:48" ht="26.25">
      <c r="A102" s="312"/>
      <c r="B102" s="312"/>
      <c r="C102" s="312"/>
      <c r="D102" s="312"/>
      <c r="E102" s="313"/>
      <c r="F102" s="304"/>
      <c r="G102" s="314"/>
      <c r="H102" s="300"/>
      <c r="I102" s="315"/>
      <c r="J102" s="315"/>
      <c r="K102" s="316"/>
      <c r="L102" s="300"/>
      <c r="M102" s="308"/>
      <c r="N102" s="300"/>
      <c r="O102" s="312"/>
      <c r="P102" s="300"/>
      <c r="Q102" s="312"/>
      <c r="R102" s="300"/>
      <c r="S102" s="300"/>
      <c r="T102" s="300"/>
      <c r="U102" s="312"/>
      <c r="V102" s="300"/>
      <c r="W102" s="317"/>
      <c r="X102" s="308"/>
      <c r="Y102" s="318"/>
      <c r="Z102" s="308"/>
      <c r="AA102" s="300"/>
      <c r="AB102" s="300"/>
      <c r="AC102" s="723"/>
      <c r="AD102" s="723"/>
      <c r="AE102" s="723"/>
      <c r="AF102" s="241"/>
      <c r="AG102" s="241"/>
      <c r="AH102" s="241"/>
      <c r="AI102" s="241"/>
      <c r="AJ102" s="241"/>
      <c r="AK102" s="241"/>
      <c r="AL102" s="241"/>
      <c r="AM102" s="242"/>
      <c r="AN102" s="241"/>
      <c r="AO102" s="242"/>
      <c r="AP102" s="241"/>
      <c r="AQ102" s="242"/>
      <c r="AR102" s="241"/>
      <c r="AS102" s="242"/>
      <c r="AT102" s="241"/>
      <c r="AU102" s="242"/>
      <c r="AV102" s="241"/>
    </row>
    <row r="103" spans="1:48" ht="26.25">
      <c r="A103" s="312"/>
      <c r="B103" s="312"/>
      <c r="C103" s="312"/>
      <c r="D103" s="312"/>
      <c r="E103" s="313"/>
      <c r="F103" s="304"/>
      <c r="G103" s="314"/>
      <c r="H103" s="300"/>
      <c r="I103" s="315"/>
      <c r="J103" s="315"/>
      <c r="K103" s="316"/>
      <c r="L103" s="300"/>
      <c r="M103" s="308"/>
      <c r="N103" s="300"/>
      <c r="O103" s="312"/>
      <c r="P103" s="300"/>
      <c r="Q103" s="312"/>
      <c r="R103" s="300"/>
      <c r="S103" s="300"/>
      <c r="T103" s="300"/>
      <c r="U103" s="312"/>
      <c r="V103" s="300"/>
      <c r="W103" s="317"/>
      <c r="X103" s="308"/>
      <c r="Y103" s="318"/>
      <c r="Z103" s="308"/>
      <c r="AA103" s="300"/>
      <c r="AB103" s="300"/>
      <c r="AC103" s="723"/>
      <c r="AD103" s="723"/>
      <c r="AE103" s="723"/>
      <c r="AF103" s="241"/>
      <c r="AG103" s="241"/>
      <c r="AH103" s="241"/>
      <c r="AI103" s="241"/>
      <c r="AJ103" s="241"/>
      <c r="AK103" s="241"/>
      <c r="AL103" s="241"/>
      <c r="AM103" s="242"/>
      <c r="AN103" s="241"/>
      <c r="AO103" s="242"/>
      <c r="AP103" s="241"/>
      <c r="AQ103" s="242"/>
      <c r="AR103" s="241"/>
      <c r="AS103" s="242"/>
      <c r="AT103" s="241"/>
      <c r="AU103" s="242"/>
      <c r="AV103" s="241"/>
    </row>
    <row r="104" spans="1:48" ht="26.25">
      <c r="A104" s="312"/>
      <c r="B104" s="312"/>
      <c r="C104" s="312"/>
      <c r="D104" s="312"/>
      <c r="E104" s="313"/>
      <c r="F104" s="304"/>
      <c r="G104" s="314"/>
      <c r="H104" s="300"/>
      <c r="I104" s="315"/>
      <c r="J104" s="315"/>
      <c r="K104" s="316"/>
      <c r="L104" s="300"/>
      <c r="M104" s="308"/>
      <c r="N104" s="300"/>
      <c r="O104" s="312"/>
      <c r="P104" s="300"/>
      <c r="Q104" s="312"/>
      <c r="R104" s="300"/>
      <c r="S104" s="300"/>
      <c r="T104" s="300"/>
      <c r="U104" s="312"/>
      <c r="V104" s="300"/>
      <c r="W104" s="317"/>
      <c r="X104" s="308"/>
      <c r="Y104" s="318"/>
      <c r="Z104" s="308"/>
      <c r="AA104" s="300"/>
      <c r="AB104" s="300"/>
      <c r="AC104" s="723"/>
      <c r="AD104" s="723"/>
      <c r="AE104" s="723"/>
      <c r="AF104" s="241"/>
      <c r="AG104" s="241"/>
      <c r="AH104" s="241"/>
      <c r="AI104" s="241"/>
      <c r="AJ104" s="241"/>
      <c r="AK104" s="241"/>
      <c r="AL104" s="241"/>
      <c r="AM104" s="242"/>
      <c r="AN104" s="241"/>
      <c r="AO104" s="242"/>
      <c r="AP104" s="241"/>
      <c r="AQ104" s="242"/>
      <c r="AR104" s="241"/>
      <c r="AS104" s="242"/>
      <c r="AT104" s="241"/>
      <c r="AU104" s="242"/>
      <c r="AV104" s="241"/>
    </row>
    <row r="105" spans="1:48" ht="26.25">
      <c r="A105" s="312"/>
      <c r="B105" s="312"/>
      <c r="C105" s="312"/>
      <c r="D105" s="312"/>
      <c r="E105" s="313"/>
      <c r="F105" s="304"/>
      <c r="G105" s="314"/>
      <c r="H105" s="300"/>
      <c r="I105" s="315"/>
      <c r="J105" s="315"/>
      <c r="K105" s="316"/>
      <c r="L105" s="300"/>
      <c r="M105" s="308"/>
      <c r="N105" s="300"/>
      <c r="O105" s="312"/>
      <c r="P105" s="300"/>
      <c r="Q105" s="312"/>
      <c r="R105" s="300"/>
      <c r="S105" s="300"/>
      <c r="T105" s="300"/>
      <c r="U105" s="312"/>
      <c r="V105" s="300"/>
      <c r="W105" s="317"/>
      <c r="X105" s="308"/>
      <c r="Y105" s="318"/>
      <c r="Z105" s="308"/>
      <c r="AA105" s="300"/>
      <c r="AB105" s="300"/>
      <c r="AC105" s="723"/>
      <c r="AD105" s="723"/>
      <c r="AE105" s="723"/>
      <c r="AF105" s="241"/>
      <c r="AG105" s="241"/>
      <c r="AH105" s="241"/>
      <c r="AI105" s="241"/>
      <c r="AJ105" s="241"/>
      <c r="AK105" s="241"/>
      <c r="AL105" s="241"/>
      <c r="AM105" s="242"/>
      <c r="AN105" s="241"/>
      <c r="AO105" s="242"/>
      <c r="AP105" s="241"/>
      <c r="AQ105" s="242"/>
      <c r="AR105" s="241"/>
      <c r="AS105" s="242"/>
      <c r="AT105" s="241"/>
      <c r="AU105" s="242"/>
      <c r="AV105" s="241"/>
    </row>
    <row r="106" spans="1:48" ht="26.25">
      <c r="A106" s="312"/>
      <c r="B106" s="312"/>
      <c r="C106" s="312"/>
      <c r="D106" s="312"/>
      <c r="E106" s="313"/>
      <c r="F106" s="304"/>
      <c r="G106" s="314"/>
      <c r="H106" s="300"/>
      <c r="I106" s="315"/>
      <c r="J106" s="315"/>
      <c r="K106" s="316"/>
      <c r="L106" s="300"/>
      <c r="M106" s="308"/>
      <c r="N106" s="300"/>
      <c r="O106" s="312"/>
      <c r="P106" s="300"/>
      <c r="Q106" s="312"/>
      <c r="R106" s="300"/>
      <c r="S106" s="300"/>
      <c r="T106" s="300"/>
      <c r="U106" s="312"/>
      <c r="V106" s="300"/>
      <c r="W106" s="317"/>
      <c r="X106" s="308"/>
      <c r="Y106" s="318"/>
      <c r="Z106" s="308"/>
      <c r="AA106" s="300"/>
      <c r="AB106" s="300"/>
      <c r="AC106" s="723"/>
      <c r="AD106" s="723"/>
      <c r="AE106" s="723"/>
      <c r="AF106" s="241"/>
      <c r="AG106" s="241"/>
      <c r="AH106" s="241"/>
      <c r="AI106" s="241"/>
      <c r="AJ106" s="241"/>
      <c r="AK106" s="241"/>
      <c r="AL106" s="241"/>
      <c r="AM106" s="242"/>
      <c r="AN106" s="241"/>
      <c r="AO106" s="242"/>
      <c r="AP106" s="241"/>
      <c r="AQ106" s="242"/>
      <c r="AR106" s="241"/>
      <c r="AS106" s="242"/>
      <c r="AT106" s="241"/>
      <c r="AU106" s="242"/>
      <c r="AV106" s="241"/>
    </row>
    <row r="107" spans="1:48" ht="26.25">
      <c r="A107" s="312"/>
      <c r="B107" s="312"/>
      <c r="C107" s="312"/>
      <c r="D107" s="312"/>
      <c r="E107" s="313"/>
      <c r="F107" s="304"/>
      <c r="G107" s="314"/>
      <c r="H107" s="300"/>
      <c r="I107" s="315"/>
      <c r="J107" s="315"/>
      <c r="K107" s="316"/>
      <c r="L107" s="300"/>
      <c r="M107" s="308"/>
      <c r="N107" s="300"/>
      <c r="O107" s="312"/>
      <c r="P107" s="300"/>
      <c r="Q107" s="312"/>
      <c r="R107" s="300"/>
      <c r="S107" s="300"/>
      <c r="T107" s="300"/>
      <c r="U107" s="312"/>
      <c r="V107" s="300"/>
      <c r="W107" s="317"/>
      <c r="X107" s="308"/>
      <c r="Y107" s="318"/>
      <c r="Z107" s="308"/>
      <c r="AA107" s="300"/>
      <c r="AB107" s="300"/>
      <c r="AC107" s="723"/>
      <c r="AD107" s="723"/>
      <c r="AE107" s="723"/>
      <c r="AF107" s="241"/>
      <c r="AG107" s="241"/>
      <c r="AH107" s="241"/>
      <c r="AI107" s="241"/>
      <c r="AJ107" s="241"/>
      <c r="AK107" s="241"/>
      <c r="AL107" s="241"/>
      <c r="AM107" s="242"/>
      <c r="AN107" s="241"/>
      <c r="AO107" s="242"/>
      <c r="AP107" s="241"/>
      <c r="AQ107" s="242"/>
      <c r="AR107" s="241"/>
      <c r="AS107" s="242"/>
      <c r="AT107" s="241"/>
      <c r="AU107" s="242"/>
      <c r="AV107" s="241"/>
    </row>
    <row r="108" spans="1:48" ht="26.25">
      <c r="A108" s="312"/>
      <c r="B108" s="312"/>
      <c r="C108" s="312"/>
      <c r="D108" s="312"/>
      <c r="E108" s="313"/>
      <c r="F108" s="304"/>
      <c r="G108" s="314"/>
      <c r="H108" s="300"/>
      <c r="I108" s="315"/>
      <c r="J108" s="315"/>
      <c r="K108" s="316"/>
      <c r="L108" s="300"/>
      <c r="M108" s="308"/>
      <c r="N108" s="300"/>
      <c r="O108" s="312"/>
      <c r="P108" s="300"/>
      <c r="Q108" s="312"/>
      <c r="R108" s="300"/>
      <c r="S108" s="300"/>
      <c r="T108" s="300"/>
      <c r="U108" s="312"/>
      <c r="V108" s="300"/>
      <c r="W108" s="317"/>
      <c r="X108" s="308"/>
      <c r="Y108" s="318"/>
      <c r="Z108" s="308"/>
      <c r="AA108" s="300"/>
      <c r="AB108" s="300"/>
      <c r="AC108" s="723"/>
      <c r="AD108" s="723"/>
      <c r="AE108" s="723"/>
      <c r="AF108" s="241"/>
      <c r="AG108" s="241"/>
      <c r="AH108" s="241"/>
      <c r="AI108" s="241"/>
      <c r="AJ108" s="241"/>
      <c r="AK108" s="241"/>
      <c r="AL108" s="241"/>
      <c r="AM108" s="242"/>
      <c r="AN108" s="241"/>
      <c r="AO108" s="242"/>
      <c r="AP108" s="241"/>
      <c r="AQ108" s="242"/>
      <c r="AR108" s="241"/>
      <c r="AS108" s="242"/>
      <c r="AT108" s="241"/>
      <c r="AU108" s="242"/>
      <c r="AV108" s="241"/>
    </row>
    <row r="109" spans="1:48" ht="26.25">
      <c r="A109" s="312"/>
      <c r="B109" s="312"/>
      <c r="C109" s="312"/>
      <c r="D109" s="312"/>
      <c r="E109" s="313"/>
      <c r="F109" s="304"/>
      <c r="G109" s="314"/>
      <c r="H109" s="300"/>
      <c r="I109" s="315"/>
      <c r="J109" s="315"/>
      <c r="K109" s="316"/>
      <c r="L109" s="300"/>
      <c r="M109" s="308"/>
      <c r="N109" s="300"/>
      <c r="O109" s="312"/>
      <c r="P109" s="300"/>
      <c r="Q109" s="312"/>
      <c r="R109" s="300"/>
      <c r="S109" s="300"/>
      <c r="T109" s="300"/>
      <c r="U109" s="312"/>
      <c r="V109" s="300"/>
      <c r="W109" s="317"/>
      <c r="X109" s="308"/>
      <c r="Y109" s="318"/>
      <c r="Z109" s="308"/>
      <c r="AA109" s="300"/>
      <c r="AB109" s="300"/>
      <c r="AC109" s="723"/>
      <c r="AD109" s="723"/>
      <c r="AE109" s="723"/>
      <c r="AF109" s="241"/>
      <c r="AG109" s="241"/>
      <c r="AH109" s="241"/>
      <c r="AI109" s="241"/>
      <c r="AJ109" s="241"/>
      <c r="AK109" s="241"/>
      <c r="AL109" s="241"/>
      <c r="AM109" s="242"/>
      <c r="AN109" s="241"/>
      <c r="AO109" s="242"/>
      <c r="AP109" s="241"/>
      <c r="AQ109" s="242"/>
      <c r="AR109" s="241"/>
      <c r="AS109" s="242"/>
      <c r="AT109" s="241"/>
      <c r="AU109" s="242"/>
      <c r="AV109" s="241"/>
    </row>
    <row r="110" spans="1:48" ht="26.25">
      <c r="A110" s="312"/>
      <c r="B110" s="312"/>
      <c r="C110" s="312"/>
      <c r="D110" s="312"/>
      <c r="E110" s="313"/>
      <c r="F110" s="304"/>
      <c r="G110" s="314"/>
      <c r="H110" s="300"/>
      <c r="I110" s="315"/>
      <c r="J110" s="315"/>
      <c r="K110" s="316"/>
      <c r="L110" s="300"/>
      <c r="M110" s="308"/>
      <c r="N110" s="300"/>
      <c r="O110" s="312"/>
      <c r="P110" s="300"/>
      <c r="Q110" s="312"/>
      <c r="R110" s="300"/>
      <c r="S110" s="300"/>
      <c r="T110" s="300"/>
      <c r="U110" s="312"/>
      <c r="V110" s="300"/>
      <c r="W110" s="317"/>
      <c r="X110" s="308"/>
      <c r="Y110" s="318"/>
      <c r="Z110" s="308"/>
      <c r="AA110" s="300"/>
      <c r="AB110" s="300"/>
      <c r="AC110" s="723"/>
      <c r="AD110" s="723"/>
      <c r="AE110" s="723"/>
      <c r="AF110" s="241"/>
      <c r="AG110" s="241"/>
      <c r="AH110" s="241"/>
      <c r="AI110" s="241"/>
      <c r="AJ110" s="241"/>
      <c r="AK110" s="241"/>
      <c r="AL110" s="241"/>
      <c r="AM110" s="242"/>
      <c r="AN110" s="241"/>
      <c r="AO110" s="242"/>
      <c r="AP110" s="241"/>
      <c r="AQ110" s="242"/>
      <c r="AR110" s="241"/>
      <c r="AS110" s="242"/>
      <c r="AT110" s="241"/>
      <c r="AU110" s="242"/>
      <c r="AV110" s="241"/>
    </row>
    <row r="111" spans="1:48" ht="26.25">
      <c r="A111" s="312"/>
      <c r="B111" s="312"/>
      <c r="C111" s="312"/>
      <c r="D111" s="312"/>
      <c r="E111" s="313"/>
      <c r="F111" s="304"/>
      <c r="G111" s="314"/>
      <c r="H111" s="300"/>
      <c r="I111" s="315"/>
      <c r="J111" s="315"/>
      <c r="K111" s="316"/>
      <c r="L111" s="300"/>
      <c r="M111" s="308"/>
      <c r="N111" s="300"/>
      <c r="O111" s="312"/>
      <c r="P111" s="300"/>
      <c r="Q111" s="312"/>
      <c r="R111" s="300"/>
      <c r="S111" s="300"/>
      <c r="T111" s="300"/>
      <c r="U111" s="312"/>
      <c r="V111" s="300"/>
      <c r="W111" s="317"/>
      <c r="X111" s="308"/>
      <c r="Y111" s="318"/>
      <c r="Z111" s="308"/>
      <c r="AA111" s="300"/>
      <c r="AB111" s="300"/>
      <c r="AC111" s="723"/>
      <c r="AD111" s="723"/>
      <c r="AE111" s="723"/>
      <c r="AF111" s="241"/>
      <c r="AG111" s="241"/>
      <c r="AH111" s="241"/>
      <c r="AI111" s="241"/>
      <c r="AJ111" s="241"/>
      <c r="AK111" s="241"/>
      <c r="AL111" s="241"/>
      <c r="AM111" s="242"/>
      <c r="AN111" s="241"/>
      <c r="AO111" s="242"/>
      <c r="AP111" s="241"/>
      <c r="AQ111" s="242"/>
      <c r="AR111" s="241"/>
      <c r="AS111" s="242"/>
      <c r="AT111" s="241"/>
      <c r="AU111" s="242"/>
      <c r="AV111" s="241"/>
    </row>
    <row r="112" spans="1:48" ht="26.25">
      <c r="A112" s="312"/>
      <c r="B112" s="312"/>
      <c r="C112" s="312"/>
      <c r="D112" s="312"/>
      <c r="E112" s="313"/>
      <c r="F112" s="304"/>
      <c r="G112" s="314"/>
      <c r="H112" s="300"/>
      <c r="I112" s="315"/>
      <c r="J112" s="315"/>
      <c r="K112" s="316"/>
      <c r="L112" s="300"/>
      <c r="M112" s="308"/>
      <c r="N112" s="300"/>
      <c r="O112" s="312"/>
      <c r="P112" s="300"/>
      <c r="Q112" s="312"/>
      <c r="R112" s="300"/>
      <c r="S112" s="300"/>
      <c r="T112" s="300"/>
      <c r="U112" s="312"/>
      <c r="V112" s="300"/>
      <c r="W112" s="317"/>
      <c r="X112" s="308"/>
      <c r="Y112" s="318"/>
      <c r="Z112" s="308"/>
      <c r="AA112" s="300"/>
      <c r="AB112" s="300"/>
      <c r="AC112" s="723"/>
      <c r="AD112" s="723"/>
      <c r="AE112" s="723"/>
      <c r="AF112" s="241"/>
      <c r="AG112" s="241"/>
      <c r="AH112" s="241"/>
      <c r="AI112" s="241"/>
      <c r="AJ112" s="241"/>
      <c r="AK112" s="241"/>
      <c r="AL112" s="241"/>
      <c r="AM112" s="242"/>
      <c r="AN112" s="241"/>
      <c r="AO112" s="242"/>
      <c r="AP112" s="241"/>
      <c r="AQ112" s="242"/>
      <c r="AR112" s="241"/>
      <c r="AS112" s="242"/>
      <c r="AT112" s="241"/>
      <c r="AU112" s="242"/>
      <c r="AV112" s="241"/>
    </row>
    <row r="113" spans="1:48" ht="26.25">
      <c r="A113" s="312"/>
      <c r="B113" s="312"/>
      <c r="C113" s="312"/>
      <c r="D113" s="312"/>
      <c r="E113" s="313"/>
      <c r="F113" s="304"/>
      <c r="G113" s="314"/>
      <c r="H113" s="300"/>
      <c r="I113" s="315"/>
      <c r="J113" s="315"/>
      <c r="K113" s="316"/>
      <c r="L113" s="300"/>
      <c r="M113" s="308"/>
      <c r="N113" s="300"/>
      <c r="O113" s="312"/>
      <c r="P113" s="300"/>
      <c r="Q113" s="312"/>
      <c r="R113" s="300"/>
      <c r="S113" s="300"/>
      <c r="T113" s="300"/>
      <c r="U113" s="312"/>
      <c r="V113" s="300"/>
      <c r="W113" s="317"/>
      <c r="X113" s="308"/>
      <c r="Y113" s="318"/>
      <c r="Z113" s="308"/>
      <c r="AA113" s="300"/>
      <c r="AB113" s="300"/>
      <c r="AC113" s="723"/>
      <c r="AD113" s="723"/>
      <c r="AE113" s="723"/>
      <c r="AF113" s="241"/>
      <c r="AG113" s="241"/>
      <c r="AH113" s="241"/>
      <c r="AI113" s="241"/>
      <c r="AJ113" s="241"/>
      <c r="AK113" s="241"/>
      <c r="AL113" s="241"/>
      <c r="AM113" s="242"/>
      <c r="AN113" s="241"/>
      <c r="AO113" s="242"/>
      <c r="AP113" s="241"/>
      <c r="AQ113" s="242"/>
      <c r="AR113" s="241"/>
      <c r="AS113" s="242"/>
      <c r="AT113" s="241"/>
      <c r="AU113" s="242"/>
      <c r="AV113" s="241"/>
    </row>
    <row r="114" spans="1:48" ht="26.25">
      <c r="A114" s="312"/>
      <c r="B114" s="312"/>
      <c r="C114" s="312"/>
      <c r="D114" s="312"/>
      <c r="E114" s="313"/>
      <c r="F114" s="304"/>
      <c r="G114" s="314"/>
      <c r="H114" s="300"/>
      <c r="I114" s="315"/>
      <c r="J114" s="315"/>
      <c r="K114" s="316"/>
      <c r="L114" s="300"/>
      <c r="M114" s="308"/>
      <c r="N114" s="300"/>
      <c r="O114" s="312"/>
      <c r="P114" s="300"/>
      <c r="Q114" s="312"/>
      <c r="R114" s="300"/>
      <c r="S114" s="300"/>
      <c r="T114" s="300"/>
      <c r="U114" s="312"/>
      <c r="V114" s="300"/>
      <c r="W114" s="317"/>
      <c r="X114" s="308"/>
      <c r="Y114" s="318"/>
      <c r="Z114" s="308"/>
      <c r="AA114" s="300"/>
      <c r="AB114" s="300"/>
      <c r="AC114" s="723"/>
      <c r="AD114" s="723"/>
      <c r="AE114" s="723"/>
      <c r="AF114" s="241"/>
      <c r="AG114" s="241"/>
      <c r="AH114" s="241"/>
      <c r="AI114" s="241"/>
      <c r="AJ114" s="241"/>
      <c r="AK114" s="241"/>
      <c r="AL114" s="241"/>
      <c r="AM114" s="242"/>
      <c r="AN114" s="241"/>
      <c r="AO114" s="242"/>
      <c r="AP114" s="241"/>
      <c r="AQ114" s="242"/>
      <c r="AR114" s="241"/>
      <c r="AS114" s="242"/>
      <c r="AT114" s="241"/>
      <c r="AU114" s="242"/>
      <c r="AV114" s="241"/>
    </row>
    <row r="115" spans="1:48" ht="26.25">
      <c r="A115" s="312"/>
      <c r="B115" s="312"/>
      <c r="C115" s="312"/>
      <c r="D115" s="312"/>
      <c r="E115" s="313"/>
      <c r="F115" s="304"/>
      <c r="G115" s="314"/>
      <c r="H115" s="300"/>
      <c r="I115" s="315"/>
      <c r="J115" s="315"/>
      <c r="K115" s="316"/>
      <c r="L115" s="300"/>
      <c r="M115" s="308"/>
      <c r="N115" s="300"/>
      <c r="O115" s="312"/>
      <c r="P115" s="300"/>
      <c r="Q115" s="312"/>
      <c r="R115" s="300"/>
      <c r="S115" s="300"/>
      <c r="T115" s="300"/>
      <c r="U115" s="312"/>
      <c r="V115" s="300"/>
      <c r="W115" s="317"/>
      <c r="X115" s="308"/>
      <c r="Y115" s="318"/>
      <c r="Z115" s="308"/>
      <c r="AA115" s="300"/>
      <c r="AB115" s="300"/>
      <c r="AC115" s="723"/>
      <c r="AD115" s="723"/>
      <c r="AE115" s="723"/>
      <c r="AF115" s="241"/>
      <c r="AG115" s="241"/>
      <c r="AH115" s="241"/>
      <c r="AI115" s="241"/>
      <c r="AJ115" s="241"/>
      <c r="AK115" s="241"/>
      <c r="AL115" s="241"/>
      <c r="AM115" s="242"/>
      <c r="AN115" s="241"/>
      <c r="AO115" s="242"/>
      <c r="AP115" s="241"/>
      <c r="AQ115" s="242"/>
      <c r="AR115" s="241"/>
      <c r="AS115" s="242"/>
      <c r="AT115" s="241"/>
      <c r="AU115" s="242"/>
      <c r="AV115" s="241"/>
    </row>
    <row r="116" spans="1:48" ht="26.25">
      <c r="A116" s="312"/>
      <c r="B116" s="312"/>
      <c r="C116" s="312"/>
      <c r="D116" s="312"/>
      <c r="E116" s="313"/>
      <c r="F116" s="304"/>
      <c r="G116" s="314"/>
      <c r="H116" s="300"/>
      <c r="I116" s="315"/>
      <c r="J116" s="315"/>
      <c r="K116" s="316"/>
      <c r="L116" s="300"/>
      <c r="M116" s="308"/>
      <c r="N116" s="300"/>
      <c r="O116" s="312"/>
      <c r="P116" s="300"/>
      <c r="Q116" s="312"/>
      <c r="R116" s="300"/>
      <c r="S116" s="300"/>
      <c r="T116" s="300"/>
      <c r="U116" s="312"/>
      <c r="V116" s="300"/>
      <c r="W116" s="317"/>
      <c r="X116" s="308"/>
      <c r="Y116" s="318"/>
      <c r="Z116" s="308"/>
      <c r="AA116" s="300"/>
      <c r="AB116" s="300"/>
      <c r="AC116" s="723"/>
      <c r="AD116" s="723"/>
      <c r="AE116" s="723"/>
      <c r="AF116" s="241"/>
      <c r="AG116" s="241"/>
      <c r="AH116" s="241"/>
      <c r="AI116" s="241"/>
      <c r="AJ116" s="241"/>
      <c r="AK116" s="241"/>
      <c r="AL116" s="241"/>
      <c r="AM116" s="242"/>
      <c r="AN116" s="241"/>
      <c r="AO116" s="242"/>
      <c r="AP116" s="241"/>
      <c r="AQ116" s="242"/>
      <c r="AR116" s="241"/>
      <c r="AS116" s="242"/>
      <c r="AT116" s="241"/>
      <c r="AU116" s="242"/>
      <c r="AV116" s="241"/>
    </row>
    <row r="117" spans="1:48" ht="26.25">
      <c r="A117" s="312"/>
      <c r="B117" s="312"/>
      <c r="C117" s="312"/>
      <c r="D117" s="312"/>
      <c r="E117" s="313"/>
      <c r="F117" s="304"/>
      <c r="G117" s="314"/>
      <c r="H117" s="300"/>
      <c r="I117" s="315"/>
      <c r="J117" s="315"/>
      <c r="K117" s="316"/>
      <c r="L117" s="300"/>
      <c r="M117" s="308"/>
      <c r="N117" s="300"/>
      <c r="O117" s="312"/>
      <c r="P117" s="300"/>
      <c r="Q117" s="312"/>
      <c r="R117" s="300"/>
      <c r="S117" s="300"/>
      <c r="T117" s="300"/>
      <c r="U117" s="312"/>
      <c r="V117" s="300"/>
      <c r="W117" s="317"/>
      <c r="X117" s="308"/>
      <c r="Y117" s="318"/>
      <c r="Z117" s="308"/>
      <c r="AA117" s="300"/>
      <c r="AB117" s="300"/>
      <c r="AC117" s="723"/>
      <c r="AD117" s="723"/>
      <c r="AE117" s="723"/>
      <c r="AF117" s="241"/>
      <c r="AG117" s="241"/>
      <c r="AH117" s="241"/>
      <c r="AI117" s="241"/>
      <c r="AJ117" s="241"/>
      <c r="AK117" s="241"/>
      <c r="AL117" s="241"/>
      <c r="AM117" s="242"/>
      <c r="AN117" s="241"/>
      <c r="AO117" s="242"/>
      <c r="AP117" s="241"/>
      <c r="AQ117" s="242"/>
      <c r="AR117" s="241"/>
      <c r="AS117" s="242"/>
      <c r="AT117" s="241"/>
      <c r="AU117" s="242"/>
      <c r="AV117" s="241"/>
    </row>
    <row r="118" spans="1:48" ht="26.25">
      <c r="A118" s="312"/>
      <c r="B118" s="312"/>
      <c r="C118" s="312"/>
      <c r="D118" s="312"/>
      <c r="E118" s="313"/>
      <c r="F118" s="304"/>
      <c r="G118" s="314"/>
      <c r="H118" s="300"/>
      <c r="I118" s="315"/>
      <c r="J118" s="315"/>
      <c r="K118" s="316"/>
      <c r="L118" s="300"/>
      <c r="M118" s="308"/>
      <c r="N118" s="300"/>
      <c r="O118" s="312"/>
      <c r="P118" s="300"/>
      <c r="Q118" s="312"/>
      <c r="R118" s="300"/>
      <c r="S118" s="300"/>
      <c r="T118" s="300"/>
      <c r="U118" s="312"/>
      <c r="V118" s="300"/>
      <c r="W118" s="317"/>
      <c r="X118" s="308"/>
      <c r="Y118" s="318"/>
      <c r="Z118" s="308"/>
      <c r="AA118" s="300"/>
      <c r="AB118" s="300"/>
      <c r="AC118" s="723"/>
      <c r="AD118" s="723"/>
      <c r="AE118" s="723"/>
      <c r="AF118" s="241"/>
      <c r="AG118" s="241"/>
      <c r="AH118" s="241"/>
      <c r="AI118" s="241"/>
      <c r="AJ118" s="241"/>
      <c r="AK118" s="241"/>
      <c r="AL118" s="241"/>
      <c r="AM118" s="242"/>
      <c r="AN118" s="241"/>
      <c r="AO118" s="242"/>
      <c r="AP118" s="241"/>
      <c r="AQ118" s="242"/>
      <c r="AR118" s="241"/>
      <c r="AS118" s="242"/>
      <c r="AT118" s="241"/>
      <c r="AU118" s="242"/>
      <c r="AV118" s="241"/>
    </row>
    <row r="119" spans="1:48" ht="26.25">
      <c r="A119" s="312"/>
      <c r="B119" s="312"/>
      <c r="C119" s="312"/>
      <c r="D119" s="312"/>
      <c r="E119" s="313"/>
      <c r="F119" s="304"/>
      <c r="G119" s="314"/>
      <c r="H119" s="300"/>
      <c r="I119" s="315"/>
      <c r="J119" s="315"/>
      <c r="K119" s="316"/>
      <c r="L119" s="300"/>
      <c r="M119" s="308"/>
      <c r="N119" s="300"/>
      <c r="O119" s="312"/>
      <c r="P119" s="300"/>
      <c r="Q119" s="312"/>
      <c r="R119" s="300"/>
      <c r="S119" s="300"/>
      <c r="T119" s="300"/>
      <c r="U119" s="312"/>
      <c r="V119" s="300"/>
      <c r="W119" s="317"/>
      <c r="X119" s="308"/>
      <c r="Y119" s="318"/>
      <c r="Z119" s="308"/>
      <c r="AA119" s="300"/>
      <c r="AB119" s="300"/>
      <c r="AC119" s="723"/>
      <c r="AD119" s="723"/>
      <c r="AE119" s="723"/>
      <c r="AF119" s="241"/>
      <c r="AG119" s="241"/>
      <c r="AH119" s="241"/>
      <c r="AI119" s="241"/>
      <c r="AJ119" s="241"/>
      <c r="AK119" s="241"/>
      <c r="AL119" s="241"/>
      <c r="AM119" s="242"/>
      <c r="AN119" s="241"/>
      <c r="AO119" s="242"/>
      <c r="AP119" s="241"/>
      <c r="AQ119" s="242"/>
      <c r="AR119" s="241"/>
      <c r="AS119" s="242"/>
      <c r="AT119" s="241"/>
      <c r="AU119" s="242"/>
      <c r="AV119" s="241"/>
    </row>
    <row r="120" spans="1:48" ht="26.25">
      <c r="A120" s="312"/>
      <c r="B120" s="312"/>
      <c r="C120" s="312"/>
      <c r="D120" s="312"/>
      <c r="E120" s="313"/>
      <c r="F120" s="304"/>
      <c r="G120" s="314"/>
      <c r="H120" s="300"/>
      <c r="I120" s="315"/>
      <c r="J120" s="315"/>
      <c r="K120" s="316"/>
      <c r="L120" s="300"/>
      <c r="M120" s="308"/>
      <c r="N120" s="300"/>
      <c r="O120" s="312"/>
      <c r="P120" s="300"/>
      <c r="Q120" s="312"/>
      <c r="R120" s="300"/>
      <c r="S120" s="300"/>
      <c r="T120" s="300"/>
      <c r="U120" s="312"/>
      <c r="V120" s="300"/>
      <c r="W120" s="317"/>
      <c r="X120" s="308"/>
      <c r="Y120" s="318"/>
      <c r="Z120" s="308"/>
      <c r="AA120" s="300"/>
      <c r="AB120" s="300"/>
      <c r="AC120" s="723"/>
      <c r="AD120" s="723"/>
      <c r="AE120" s="723"/>
      <c r="AF120" s="241"/>
      <c r="AG120" s="241"/>
      <c r="AH120" s="241"/>
      <c r="AI120" s="241"/>
      <c r="AJ120" s="241"/>
      <c r="AK120" s="241"/>
      <c r="AL120" s="241"/>
      <c r="AM120" s="242"/>
      <c r="AN120" s="241"/>
      <c r="AO120" s="242"/>
      <c r="AP120" s="241"/>
      <c r="AQ120" s="242"/>
      <c r="AR120" s="241"/>
      <c r="AS120" s="242"/>
      <c r="AT120" s="241"/>
      <c r="AU120" s="242"/>
      <c r="AV120" s="241"/>
    </row>
    <row r="121" spans="1:48" ht="26.25">
      <c r="A121" s="312"/>
      <c r="B121" s="312"/>
      <c r="C121" s="312"/>
      <c r="D121" s="312"/>
      <c r="E121" s="313"/>
      <c r="F121" s="304"/>
      <c r="G121" s="314"/>
      <c r="H121" s="300"/>
      <c r="I121" s="315"/>
      <c r="J121" s="315"/>
      <c r="K121" s="316"/>
      <c r="L121" s="300"/>
      <c r="M121" s="308"/>
      <c r="N121" s="300"/>
      <c r="O121" s="312"/>
      <c r="P121" s="300"/>
      <c r="Q121" s="312"/>
      <c r="R121" s="300"/>
      <c r="S121" s="300"/>
      <c r="T121" s="300"/>
      <c r="U121" s="312"/>
      <c r="V121" s="300"/>
      <c r="W121" s="317"/>
      <c r="X121" s="308"/>
      <c r="Y121" s="318"/>
      <c r="Z121" s="308"/>
      <c r="AA121" s="300"/>
      <c r="AB121" s="300"/>
      <c r="AC121" s="723"/>
      <c r="AD121" s="723"/>
      <c r="AE121" s="723"/>
      <c r="AF121" s="241"/>
      <c r="AG121" s="241"/>
      <c r="AH121" s="241"/>
      <c r="AI121" s="241"/>
      <c r="AJ121" s="241"/>
      <c r="AK121" s="241"/>
      <c r="AL121" s="241"/>
      <c r="AM121" s="242"/>
      <c r="AN121" s="241"/>
      <c r="AO121" s="242"/>
      <c r="AP121" s="241"/>
      <c r="AQ121" s="242"/>
      <c r="AR121" s="241"/>
      <c r="AS121" s="242"/>
      <c r="AT121" s="241"/>
      <c r="AU121" s="242"/>
      <c r="AV121" s="241"/>
    </row>
    <row r="122" spans="1:48" ht="26.25">
      <c r="A122" s="312"/>
      <c r="B122" s="312"/>
      <c r="C122" s="312"/>
      <c r="D122" s="312"/>
      <c r="E122" s="313"/>
      <c r="F122" s="304"/>
      <c r="G122" s="314"/>
      <c r="H122" s="300"/>
      <c r="I122" s="315"/>
      <c r="J122" s="315"/>
      <c r="K122" s="316"/>
      <c r="L122" s="300"/>
      <c r="M122" s="308"/>
      <c r="N122" s="300"/>
      <c r="O122" s="312"/>
      <c r="P122" s="300"/>
      <c r="Q122" s="312"/>
      <c r="R122" s="300"/>
      <c r="S122" s="300"/>
      <c r="T122" s="300"/>
      <c r="U122" s="312"/>
      <c r="V122" s="300"/>
      <c r="W122" s="317"/>
      <c r="X122" s="308"/>
      <c r="Y122" s="318"/>
      <c r="Z122" s="308"/>
      <c r="AA122" s="300"/>
      <c r="AB122" s="300"/>
      <c r="AC122" s="723"/>
      <c r="AD122" s="723"/>
      <c r="AE122" s="723"/>
      <c r="AF122" s="241"/>
      <c r="AG122" s="241"/>
      <c r="AH122" s="241"/>
      <c r="AI122" s="241"/>
      <c r="AJ122" s="241"/>
      <c r="AK122" s="241"/>
      <c r="AL122" s="241"/>
      <c r="AM122" s="242"/>
      <c r="AN122" s="241"/>
      <c r="AO122" s="242"/>
      <c r="AP122" s="241"/>
      <c r="AQ122" s="242"/>
      <c r="AR122" s="241"/>
      <c r="AS122" s="242"/>
      <c r="AT122" s="241"/>
      <c r="AU122" s="242"/>
      <c r="AV122" s="241"/>
    </row>
    <row r="123" spans="1:48" ht="26.25">
      <c r="A123" s="312"/>
      <c r="B123" s="312"/>
      <c r="C123" s="312"/>
      <c r="D123" s="312"/>
      <c r="E123" s="313"/>
      <c r="F123" s="304"/>
      <c r="G123" s="314"/>
      <c r="H123" s="300"/>
      <c r="I123" s="315"/>
      <c r="J123" s="315"/>
      <c r="K123" s="316"/>
      <c r="L123" s="300"/>
      <c r="M123" s="308"/>
      <c r="N123" s="300"/>
      <c r="O123" s="312"/>
      <c r="P123" s="300"/>
      <c r="Q123" s="312"/>
      <c r="R123" s="300"/>
      <c r="S123" s="300"/>
      <c r="T123" s="300"/>
      <c r="U123" s="312"/>
      <c r="V123" s="300"/>
      <c r="W123" s="317"/>
      <c r="X123" s="308"/>
      <c r="Y123" s="318"/>
      <c r="Z123" s="308"/>
      <c r="AA123" s="300"/>
      <c r="AB123" s="300"/>
      <c r="AC123" s="723"/>
      <c r="AD123" s="723"/>
      <c r="AE123" s="723"/>
      <c r="AF123" s="241"/>
      <c r="AG123" s="241"/>
      <c r="AH123" s="241"/>
      <c r="AI123" s="241"/>
      <c r="AJ123" s="241"/>
      <c r="AK123" s="241"/>
      <c r="AL123" s="241"/>
      <c r="AM123" s="242"/>
      <c r="AN123" s="241"/>
      <c r="AO123" s="242"/>
      <c r="AP123" s="241"/>
      <c r="AQ123" s="242"/>
      <c r="AR123" s="241"/>
      <c r="AS123" s="242"/>
      <c r="AT123" s="241"/>
      <c r="AU123" s="242"/>
      <c r="AV123" s="241"/>
    </row>
    <row r="124" spans="1:48" ht="26.25">
      <c r="A124" s="312"/>
      <c r="B124" s="312"/>
      <c r="C124" s="312"/>
      <c r="D124" s="312"/>
      <c r="E124" s="313"/>
      <c r="F124" s="304"/>
      <c r="G124" s="314"/>
      <c r="H124" s="300"/>
      <c r="I124" s="315"/>
      <c r="J124" s="315"/>
      <c r="K124" s="316"/>
      <c r="L124" s="300"/>
      <c r="M124" s="308"/>
      <c r="N124" s="300"/>
      <c r="O124" s="312"/>
      <c r="P124" s="300"/>
      <c r="Q124" s="312"/>
      <c r="R124" s="300"/>
      <c r="S124" s="300"/>
      <c r="T124" s="300"/>
      <c r="U124" s="312"/>
      <c r="V124" s="300"/>
      <c r="W124" s="317"/>
      <c r="X124" s="308"/>
      <c r="Y124" s="318"/>
      <c r="Z124" s="308"/>
      <c r="AA124" s="300"/>
      <c r="AB124" s="300"/>
      <c r="AC124" s="723"/>
      <c r="AD124" s="723"/>
      <c r="AE124" s="723"/>
      <c r="AF124" s="241"/>
      <c r="AG124" s="241"/>
      <c r="AH124" s="241"/>
      <c r="AI124" s="241"/>
      <c r="AJ124" s="241"/>
      <c r="AK124" s="241"/>
      <c r="AL124" s="241"/>
      <c r="AM124" s="242"/>
      <c r="AN124" s="241"/>
      <c r="AO124" s="242"/>
      <c r="AP124" s="241"/>
      <c r="AQ124" s="242"/>
      <c r="AR124" s="241"/>
      <c r="AS124" s="242"/>
      <c r="AT124" s="241"/>
      <c r="AU124" s="242"/>
      <c r="AV124" s="241"/>
    </row>
    <row r="125" spans="1:48" ht="26.25">
      <c r="A125" s="312"/>
      <c r="B125" s="312"/>
      <c r="C125" s="312"/>
      <c r="D125" s="312"/>
      <c r="E125" s="313"/>
      <c r="F125" s="304"/>
      <c r="G125" s="314"/>
      <c r="H125" s="300"/>
      <c r="I125" s="315"/>
      <c r="J125" s="315"/>
      <c r="K125" s="316"/>
      <c r="L125" s="300"/>
      <c r="M125" s="308"/>
      <c r="N125" s="300"/>
      <c r="O125" s="312"/>
      <c r="P125" s="300"/>
      <c r="Q125" s="312"/>
      <c r="R125" s="300"/>
      <c r="S125" s="300"/>
      <c r="T125" s="300"/>
      <c r="U125" s="312"/>
      <c r="V125" s="300"/>
      <c r="W125" s="317"/>
      <c r="X125" s="308"/>
      <c r="Y125" s="318"/>
      <c r="Z125" s="308"/>
      <c r="AA125" s="300"/>
      <c r="AB125" s="300"/>
      <c r="AC125" s="723"/>
      <c r="AD125" s="723"/>
      <c r="AE125" s="723"/>
      <c r="AF125" s="241"/>
      <c r="AG125" s="241"/>
      <c r="AH125" s="241"/>
      <c r="AI125" s="241"/>
      <c r="AJ125" s="241"/>
      <c r="AK125" s="241"/>
      <c r="AL125" s="241"/>
      <c r="AM125" s="242"/>
      <c r="AN125" s="241"/>
      <c r="AO125" s="242"/>
      <c r="AP125" s="241"/>
      <c r="AQ125" s="242"/>
      <c r="AR125" s="241"/>
      <c r="AS125" s="242"/>
      <c r="AT125" s="241"/>
      <c r="AU125" s="242"/>
      <c r="AV125" s="241"/>
    </row>
    <row r="126" spans="1:48" ht="26.25">
      <c r="A126" s="312"/>
      <c r="B126" s="312"/>
      <c r="C126" s="312"/>
      <c r="D126" s="312"/>
      <c r="E126" s="313"/>
      <c r="F126" s="304"/>
      <c r="G126" s="314"/>
      <c r="H126" s="300"/>
      <c r="I126" s="315"/>
      <c r="J126" s="315"/>
      <c r="K126" s="316"/>
      <c r="L126" s="300"/>
      <c r="M126" s="308"/>
      <c r="N126" s="300"/>
      <c r="O126" s="312"/>
      <c r="P126" s="300"/>
      <c r="Q126" s="312"/>
      <c r="R126" s="300"/>
      <c r="S126" s="300"/>
      <c r="T126" s="300"/>
      <c r="U126" s="312"/>
      <c r="V126" s="300"/>
      <c r="W126" s="317"/>
      <c r="X126" s="308"/>
      <c r="Y126" s="318"/>
      <c r="Z126" s="308"/>
      <c r="AA126" s="300"/>
      <c r="AB126" s="300"/>
      <c r="AC126" s="723"/>
      <c r="AD126" s="723"/>
      <c r="AE126" s="723"/>
      <c r="AF126" s="241"/>
      <c r="AG126" s="241"/>
      <c r="AH126" s="241"/>
      <c r="AI126" s="241"/>
      <c r="AJ126" s="241"/>
      <c r="AK126" s="241"/>
      <c r="AL126" s="241"/>
      <c r="AM126" s="242"/>
      <c r="AN126" s="241"/>
      <c r="AO126" s="242"/>
      <c r="AP126" s="241"/>
      <c r="AQ126" s="242"/>
      <c r="AR126" s="241"/>
      <c r="AS126" s="242"/>
      <c r="AT126" s="241"/>
      <c r="AU126" s="242"/>
      <c r="AV126" s="241"/>
    </row>
    <row r="127" spans="1:48" ht="26.25">
      <c r="A127" s="312"/>
      <c r="B127" s="312"/>
      <c r="C127" s="312"/>
      <c r="D127" s="312"/>
      <c r="E127" s="313"/>
      <c r="F127" s="304"/>
      <c r="G127" s="314"/>
      <c r="H127" s="300"/>
      <c r="I127" s="315"/>
      <c r="J127" s="315"/>
      <c r="K127" s="316"/>
      <c r="L127" s="300"/>
      <c r="M127" s="308"/>
      <c r="N127" s="300"/>
      <c r="O127" s="312"/>
      <c r="P127" s="300"/>
      <c r="Q127" s="312"/>
      <c r="R127" s="300"/>
      <c r="S127" s="300"/>
      <c r="T127" s="300"/>
      <c r="U127" s="312"/>
      <c r="V127" s="300"/>
      <c r="W127" s="317"/>
      <c r="X127" s="308"/>
      <c r="Y127" s="318"/>
      <c r="Z127" s="308"/>
      <c r="AA127" s="300"/>
      <c r="AB127" s="300"/>
      <c r="AC127" s="723"/>
      <c r="AD127" s="723"/>
      <c r="AE127" s="723"/>
      <c r="AF127" s="241"/>
      <c r="AG127" s="241"/>
      <c r="AH127" s="241"/>
      <c r="AI127" s="241"/>
      <c r="AJ127" s="241"/>
      <c r="AK127" s="241"/>
      <c r="AL127" s="241"/>
      <c r="AM127" s="242"/>
      <c r="AN127" s="241"/>
      <c r="AO127" s="242"/>
      <c r="AP127" s="241"/>
      <c r="AQ127" s="242"/>
      <c r="AR127" s="241"/>
      <c r="AS127" s="242"/>
      <c r="AT127" s="241"/>
      <c r="AU127" s="242"/>
      <c r="AV127" s="241"/>
    </row>
    <row r="128" spans="1:48" ht="26.25">
      <c r="A128" s="312"/>
      <c r="B128" s="312"/>
      <c r="C128" s="312"/>
      <c r="D128" s="312"/>
      <c r="E128" s="313"/>
      <c r="F128" s="304"/>
      <c r="G128" s="314"/>
      <c r="H128" s="300"/>
      <c r="I128" s="315"/>
      <c r="J128" s="315"/>
      <c r="K128" s="316"/>
      <c r="L128" s="300"/>
      <c r="M128" s="308"/>
      <c r="N128" s="300"/>
      <c r="O128" s="312"/>
      <c r="P128" s="300"/>
      <c r="Q128" s="312"/>
      <c r="R128" s="300"/>
      <c r="S128" s="300"/>
      <c r="T128" s="300"/>
      <c r="U128" s="312"/>
      <c r="V128" s="300"/>
      <c r="W128" s="317"/>
      <c r="X128" s="308"/>
      <c r="Y128" s="318"/>
      <c r="Z128" s="308"/>
      <c r="AA128" s="300"/>
      <c r="AB128" s="300"/>
      <c r="AC128" s="723"/>
      <c r="AD128" s="723"/>
      <c r="AE128" s="723"/>
      <c r="AF128" s="241"/>
      <c r="AG128" s="241"/>
      <c r="AH128" s="241"/>
      <c r="AI128" s="241"/>
      <c r="AJ128" s="241"/>
      <c r="AK128" s="241"/>
      <c r="AL128" s="241"/>
      <c r="AM128" s="242"/>
      <c r="AN128" s="241"/>
      <c r="AO128" s="242"/>
      <c r="AP128" s="241"/>
      <c r="AQ128" s="242"/>
      <c r="AR128" s="241"/>
      <c r="AS128" s="242"/>
      <c r="AT128" s="241"/>
      <c r="AU128" s="242"/>
      <c r="AV128" s="241"/>
    </row>
    <row r="129" spans="1:48" ht="26.25">
      <c r="A129" s="312"/>
      <c r="B129" s="312"/>
      <c r="C129" s="312"/>
      <c r="D129" s="312"/>
      <c r="E129" s="313"/>
      <c r="F129" s="304"/>
      <c r="G129" s="314"/>
      <c r="H129" s="300"/>
      <c r="I129" s="315"/>
      <c r="J129" s="315"/>
      <c r="K129" s="316"/>
      <c r="L129" s="300"/>
      <c r="M129" s="308"/>
      <c r="N129" s="300"/>
      <c r="O129" s="312"/>
      <c r="P129" s="300"/>
      <c r="Q129" s="312"/>
      <c r="R129" s="300"/>
      <c r="S129" s="300"/>
      <c r="T129" s="300"/>
      <c r="U129" s="312"/>
      <c r="V129" s="300"/>
      <c r="W129" s="317"/>
      <c r="X129" s="308"/>
      <c r="Y129" s="318"/>
      <c r="Z129" s="308"/>
      <c r="AA129" s="300"/>
      <c r="AB129" s="300"/>
      <c r="AC129" s="723"/>
      <c r="AD129" s="723"/>
      <c r="AE129" s="723"/>
      <c r="AF129" s="241"/>
      <c r="AG129" s="241"/>
      <c r="AH129" s="241"/>
      <c r="AI129" s="241"/>
      <c r="AJ129" s="241"/>
      <c r="AK129" s="241"/>
      <c r="AL129" s="241"/>
      <c r="AM129" s="242"/>
      <c r="AN129" s="241"/>
      <c r="AO129" s="242"/>
      <c r="AP129" s="241"/>
      <c r="AQ129" s="242"/>
      <c r="AR129" s="241"/>
      <c r="AS129" s="242"/>
      <c r="AT129" s="241"/>
      <c r="AU129" s="242"/>
      <c r="AV129" s="241"/>
    </row>
    <row r="130" spans="1:48" ht="26.25">
      <c r="A130" s="312"/>
      <c r="B130" s="312"/>
      <c r="C130" s="312"/>
      <c r="D130" s="312"/>
      <c r="E130" s="313"/>
      <c r="F130" s="304"/>
      <c r="G130" s="314"/>
      <c r="H130" s="300"/>
      <c r="I130" s="315"/>
      <c r="J130" s="315"/>
      <c r="K130" s="316"/>
      <c r="L130" s="300"/>
      <c r="M130" s="308"/>
      <c r="N130" s="300"/>
      <c r="O130" s="312"/>
      <c r="P130" s="300"/>
      <c r="Q130" s="312"/>
      <c r="R130" s="300"/>
      <c r="S130" s="300"/>
      <c r="T130" s="300"/>
      <c r="U130" s="312"/>
      <c r="V130" s="300"/>
      <c r="W130" s="317"/>
      <c r="X130" s="308"/>
      <c r="Y130" s="318"/>
      <c r="Z130" s="308"/>
      <c r="AA130" s="300"/>
      <c r="AB130" s="300"/>
      <c r="AC130" s="723"/>
      <c r="AD130" s="723"/>
      <c r="AE130" s="723"/>
      <c r="AF130" s="241"/>
      <c r="AG130" s="241"/>
      <c r="AH130" s="241"/>
      <c r="AI130" s="241"/>
      <c r="AJ130" s="241"/>
      <c r="AK130" s="241"/>
      <c r="AL130" s="241"/>
      <c r="AM130" s="242"/>
      <c r="AN130" s="241"/>
      <c r="AO130" s="242"/>
      <c r="AP130" s="241"/>
      <c r="AQ130" s="242"/>
      <c r="AR130" s="241"/>
      <c r="AS130" s="242"/>
      <c r="AT130" s="241"/>
      <c r="AU130" s="242"/>
      <c r="AV130" s="241"/>
    </row>
    <row r="131" spans="1:48" ht="26.25">
      <c r="A131" s="312"/>
      <c r="B131" s="312"/>
      <c r="C131" s="312"/>
      <c r="D131" s="312"/>
      <c r="E131" s="313"/>
      <c r="F131" s="304"/>
      <c r="G131" s="314"/>
      <c r="H131" s="300"/>
      <c r="I131" s="315"/>
      <c r="J131" s="315"/>
      <c r="K131" s="316"/>
      <c r="L131" s="300"/>
      <c r="M131" s="308"/>
      <c r="N131" s="300"/>
      <c r="O131" s="312"/>
      <c r="P131" s="300"/>
      <c r="Q131" s="312"/>
      <c r="R131" s="300"/>
      <c r="S131" s="300"/>
      <c r="T131" s="300"/>
      <c r="U131" s="312"/>
      <c r="V131" s="300"/>
      <c r="W131" s="317"/>
      <c r="X131" s="308"/>
      <c r="Y131" s="318"/>
      <c r="Z131" s="308"/>
      <c r="AA131" s="300"/>
      <c r="AB131" s="300"/>
      <c r="AC131" s="723"/>
      <c r="AD131" s="723"/>
      <c r="AE131" s="723"/>
      <c r="AF131" s="241"/>
      <c r="AG131" s="241"/>
      <c r="AH131" s="241"/>
      <c r="AI131" s="241"/>
      <c r="AJ131" s="241"/>
      <c r="AK131" s="241"/>
      <c r="AL131" s="241"/>
      <c r="AM131" s="242"/>
      <c r="AN131" s="241"/>
      <c r="AO131" s="242"/>
      <c r="AP131" s="241"/>
      <c r="AQ131" s="242"/>
      <c r="AR131" s="241"/>
      <c r="AS131" s="242"/>
      <c r="AT131" s="241"/>
      <c r="AU131" s="242"/>
      <c r="AV131" s="241"/>
    </row>
    <row r="132" spans="1:48" ht="26.25">
      <c r="A132" s="312"/>
      <c r="B132" s="312"/>
      <c r="C132" s="312"/>
      <c r="D132" s="312"/>
      <c r="E132" s="313"/>
      <c r="F132" s="304"/>
      <c r="G132" s="314"/>
      <c r="H132" s="300"/>
      <c r="I132" s="315"/>
      <c r="J132" s="315"/>
      <c r="K132" s="316"/>
      <c r="L132" s="300"/>
      <c r="M132" s="308"/>
      <c r="N132" s="300"/>
      <c r="O132" s="312"/>
      <c r="P132" s="300"/>
      <c r="Q132" s="312"/>
      <c r="R132" s="300"/>
      <c r="S132" s="300"/>
      <c r="T132" s="300"/>
      <c r="U132" s="312"/>
      <c r="V132" s="300"/>
      <c r="W132" s="317"/>
      <c r="X132" s="308"/>
      <c r="Y132" s="318"/>
      <c r="Z132" s="308"/>
      <c r="AA132" s="300"/>
      <c r="AB132" s="300"/>
      <c r="AC132" s="723"/>
      <c r="AD132" s="723"/>
      <c r="AE132" s="723"/>
      <c r="AF132" s="241"/>
      <c r="AG132" s="241"/>
      <c r="AH132" s="241"/>
      <c r="AI132" s="241"/>
      <c r="AJ132" s="241"/>
      <c r="AK132" s="241"/>
      <c r="AL132" s="241"/>
      <c r="AM132" s="242"/>
      <c r="AN132" s="241"/>
      <c r="AO132" s="242"/>
      <c r="AP132" s="241"/>
      <c r="AQ132" s="242"/>
      <c r="AR132" s="241"/>
      <c r="AS132" s="242"/>
      <c r="AT132" s="241"/>
      <c r="AU132" s="242"/>
      <c r="AV132" s="241"/>
    </row>
    <row r="133" spans="1:48" ht="26.25">
      <c r="A133" s="312"/>
      <c r="B133" s="312"/>
      <c r="C133" s="312"/>
      <c r="D133" s="312"/>
      <c r="E133" s="313"/>
      <c r="F133" s="304"/>
      <c r="G133" s="314"/>
      <c r="H133" s="300"/>
      <c r="I133" s="315"/>
      <c r="J133" s="315"/>
      <c r="K133" s="316"/>
      <c r="L133" s="300"/>
      <c r="M133" s="308"/>
      <c r="N133" s="300"/>
      <c r="O133" s="312"/>
      <c r="P133" s="300"/>
      <c r="Q133" s="312"/>
      <c r="R133" s="300"/>
      <c r="S133" s="300"/>
      <c r="T133" s="300"/>
      <c r="U133" s="312"/>
      <c r="V133" s="300"/>
      <c r="W133" s="317"/>
      <c r="X133" s="308"/>
      <c r="Y133" s="318"/>
      <c r="Z133" s="308"/>
      <c r="AA133" s="300"/>
      <c r="AB133" s="300"/>
      <c r="AC133" s="723"/>
      <c r="AD133" s="723"/>
      <c r="AE133" s="723"/>
      <c r="AF133" s="241"/>
      <c r="AG133" s="241"/>
      <c r="AH133" s="241"/>
      <c r="AI133" s="241"/>
      <c r="AJ133" s="241"/>
      <c r="AK133" s="241"/>
      <c r="AL133" s="241"/>
      <c r="AM133" s="242"/>
      <c r="AN133" s="241"/>
      <c r="AO133" s="242"/>
      <c r="AP133" s="241"/>
      <c r="AQ133" s="242"/>
      <c r="AR133" s="241"/>
      <c r="AS133" s="242"/>
      <c r="AT133" s="241"/>
      <c r="AU133" s="242"/>
      <c r="AV133" s="241"/>
    </row>
    <row r="134" spans="1:48" ht="26.25">
      <c r="A134" s="312"/>
      <c r="B134" s="312"/>
      <c r="C134" s="312"/>
      <c r="D134" s="312"/>
      <c r="E134" s="313"/>
      <c r="F134" s="304"/>
      <c r="G134" s="314"/>
      <c r="H134" s="300"/>
      <c r="I134" s="315"/>
      <c r="J134" s="315"/>
      <c r="K134" s="316"/>
      <c r="L134" s="300"/>
      <c r="M134" s="308"/>
      <c r="N134" s="300"/>
      <c r="O134" s="312"/>
      <c r="P134" s="300"/>
      <c r="Q134" s="312"/>
      <c r="R134" s="300"/>
      <c r="S134" s="300"/>
      <c r="T134" s="300"/>
      <c r="U134" s="312"/>
      <c r="V134" s="300"/>
      <c r="W134" s="317"/>
      <c r="X134" s="308"/>
      <c r="Y134" s="318"/>
      <c r="Z134" s="308"/>
      <c r="AA134" s="300"/>
      <c r="AB134" s="300"/>
      <c r="AC134" s="723"/>
      <c r="AD134" s="723"/>
      <c r="AE134" s="723"/>
      <c r="AF134" s="241"/>
      <c r="AG134" s="241"/>
      <c r="AH134" s="241"/>
      <c r="AI134" s="241"/>
      <c r="AJ134" s="241"/>
      <c r="AK134" s="241"/>
      <c r="AL134" s="241"/>
      <c r="AM134" s="242"/>
      <c r="AN134" s="241"/>
      <c r="AO134" s="242"/>
      <c r="AP134" s="241"/>
      <c r="AQ134" s="242"/>
      <c r="AR134" s="241"/>
      <c r="AS134" s="242"/>
      <c r="AT134" s="241"/>
      <c r="AU134" s="242"/>
      <c r="AV134" s="241"/>
    </row>
    <row r="135" spans="1:48" ht="26.25">
      <c r="A135" s="312"/>
      <c r="B135" s="312"/>
      <c r="C135" s="312"/>
      <c r="D135" s="312"/>
      <c r="E135" s="313"/>
      <c r="F135" s="304"/>
      <c r="G135" s="314"/>
      <c r="H135" s="300"/>
      <c r="I135" s="315"/>
      <c r="J135" s="315"/>
      <c r="K135" s="316"/>
      <c r="L135" s="300"/>
      <c r="M135" s="308"/>
      <c r="N135" s="300"/>
      <c r="O135" s="312"/>
      <c r="P135" s="300"/>
      <c r="Q135" s="312"/>
      <c r="R135" s="300"/>
      <c r="S135" s="300"/>
      <c r="T135" s="300"/>
      <c r="U135" s="312"/>
      <c r="V135" s="300"/>
      <c r="W135" s="317"/>
      <c r="X135" s="308"/>
      <c r="Y135" s="318"/>
      <c r="Z135" s="308"/>
      <c r="AA135" s="300"/>
      <c r="AB135" s="300"/>
      <c r="AC135" s="723"/>
      <c r="AD135" s="723"/>
      <c r="AE135" s="723"/>
      <c r="AF135" s="241"/>
      <c r="AG135" s="241"/>
      <c r="AH135" s="241"/>
      <c r="AI135" s="241"/>
      <c r="AJ135" s="241"/>
      <c r="AK135" s="241"/>
      <c r="AL135" s="241"/>
      <c r="AM135" s="242"/>
      <c r="AN135" s="241"/>
      <c r="AO135" s="242"/>
      <c r="AP135" s="241"/>
      <c r="AQ135" s="242"/>
      <c r="AR135" s="241"/>
      <c r="AS135" s="242"/>
      <c r="AT135" s="241"/>
      <c r="AU135" s="242"/>
      <c r="AV135" s="241"/>
    </row>
    <row r="136" spans="1:48" ht="26.25">
      <c r="A136" s="312"/>
      <c r="B136" s="312"/>
      <c r="C136" s="312"/>
      <c r="D136" s="312"/>
      <c r="E136" s="313"/>
      <c r="F136" s="304"/>
      <c r="G136" s="314"/>
      <c r="H136" s="300"/>
      <c r="I136" s="315"/>
      <c r="J136" s="315"/>
      <c r="K136" s="316"/>
      <c r="L136" s="300"/>
      <c r="M136" s="308"/>
      <c r="N136" s="300"/>
      <c r="O136" s="312"/>
      <c r="P136" s="300"/>
      <c r="Q136" s="312"/>
      <c r="R136" s="300"/>
      <c r="S136" s="300"/>
      <c r="T136" s="300"/>
      <c r="U136" s="312"/>
      <c r="V136" s="300"/>
      <c r="W136" s="317"/>
      <c r="X136" s="308"/>
      <c r="Y136" s="318"/>
      <c r="Z136" s="308"/>
      <c r="AA136" s="300"/>
      <c r="AB136" s="300"/>
      <c r="AC136" s="723"/>
      <c r="AD136" s="723"/>
      <c r="AE136" s="723"/>
      <c r="AF136" s="241"/>
      <c r="AG136" s="241"/>
      <c r="AH136" s="241"/>
      <c r="AI136" s="241"/>
      <c r="AJ136" s="241"/>
      <c r="AK136" s="241"/>
      <c r="AL136" s="241"/>
      <c r="AM136" s="242"/>
      <c r="AN136" s="241"/>
      <c r="AO136" s="242"/>
      <c r="AP136" s="241"/>
      <c r="AQ136" s="242"/>
      <c r="AR136" s="241"/>
      <c r="AS136" s="242"/>
      <c r="AT136" s="241"/>
      <c r="AU136" s="242"/>
      <c r="AV136" s="241"/>
    </row>
    <row r="137" spans="1:48" ht="26.25">
      <c r="A137" s="312"/>
      <c r="B137" s="312"/>
      <c r="C137" s="312"/>
      <c r="D137" s="312"/>
      <c r="E137" s="313"/>
      <c r="F137" s="304"/>
      <c r="G137" s="314"/>
      <c r="H137" s="300"/>
      <c r="I137" s="315"/>
      <c r="J137" s="315"/>
      <c r="K137" s="316"/>
      <c r="L137" s="300"/>
      <c r="M137" s="308"/>
      <c r="N137" s="300"/>
      <c r="O137" s="312"/>
      <c r="P137" s="300"/>
      <c r="Q137" s="312"/>
      <c r="R137" s="300"/>
      <c r="S137" s="300"/>
      <c r="T137" s="300"/>
      <c r="U137" s="312"/>
      <c r="V137" s="300"/>
      <c r="W137" s="317"/>
      <c r="X137" s="308"/>
      <c r="Y137" s="318"/>
      <c r="Z137" s="308"/>
      <c r="AA137" s="300"/>
      <c r="AB137" s="300"/>
      <c r="AC137" s="723"/>
      <c r="AD137" s="723"/>
      <c r="AE137" s="723"/>
      <c r="AF137" s="241"/>
      <c r="AG137" s="241"/>
      <c r="AH137" s="241"/>
      <c r="AI137" s="241"/>
      <c r="AJ137" s="241"/>
      <c r="AK137" s="241"/>
      <c r="AL137" s="241"/>
      <c r="AM137" s="242"/>
      <c r="AN137" s="241"/>
      <c r="AO137" s="242"/>
      <c r="AP137" s="241"/>
      <c r="AQ137" s="242"/>
      <c r="AR137" s="241"/>
      <c r="AS137" s="242"/>
      <c r="AT137" s="241"/>
      <c r="AU137" s="242"/>
      <c r="AV137" s="241"/>
    </row>
    <row r="138" spans="1:48" ht="26.25">
      <c r="A138" s="312"/>
      <c r="B138" s="312"/>
      <c r="C138" s="312"/>
      <c r="D138" s="312"/>
      <c r="E138" s="313"/>
      <c r="F138" s="304"/>
      <c r="G138" s="314"/>
      <c r="H138" s="300"/>
      <c r="I138" s="315"/>
      <c r="J138" s="315"/>
      <c r="K138" s="316"/>
      <c r="L138" s="300"/>
      <c r="M138" s="308"/>
      <c r="N138" s="300"/>
      <c r="O138" s="312"/>
      <c r="P138" s="300"/>
      <c r="Q138" s="312"/>
      <c r="R138" s="300"/>
      <c r="S138" s="300"/>
      <c r="T138" s="300"/>
      <c r="U138" s="312"/>
      <c r="V138" s="300"/>
      <c r="W138" s="317"/>
      <c r="X138" s="308"/>
      <c r="Y138" s="318"/>
      <c r="Z138" s="308"/>
      <c r="AA138" s="300"/>
      <c r="AB138" s="300"/>
      <c r="AC138" s="723"/>
      <c r="AD138" s="723"/>
      <c r="AE138" s="723"/>
      <c r="AF138" s="241"/>
      <c r="AG138" s="241"/>
      <c r="AH138" s="241"/>
      <c r="AI138" s="241"/>
      <c r="AJ138" s="241"/>
      <c r="AK138" s="241"/>
      <c r="AL138" s="241"/>
      <c r="AM138" s="242"/>
      <c r="AN138" s="241"/>
      <c r="AO138" s="242"/>
      <c r="AP138" s="241"/>
      <c r="AQ138" s="242"/>
      <c r="AR138" s="241"/>
      <c r="AS138" s="242"/>
      <c r="AT138" s="241"/>
      <c r="AU138" s="242"/>
      <c r="AV138" s="241"/>
    </row>
    <row r="139" spans="1:48" ht="26.25">
      <c r="A139" s="312"/>
      <c r="B139" s="312"/>
      <c r="C139" s="312"/>
      <c r="D139" s="312"/>
      <c r="E139" s="313"/>
      <c r="F139" s="304"/>
      <c r="G139" s="314"/>
      <c r="H139" s="300"/>
      <c r="I139" s="315"/>
      <c r="J139" s="315"/>
      <c r="K139" s="316"/>
      <c r="L139" s="300"/>
      <c r="M139" s="308"/>
      <c r="N139" s="300"/>
      <c r="O139" s="312"/>
      <c r="P139" s="300"/>
      <c r="Q139" s="312"/>
      <c r="R139" s="300"/>
      <c r="S139" s="300"/>
      <c r="T139" s="300"/>
      <c r="U139" s="312"/>
      <c r="V139" s="300"/>
      <c r="W139" s="317"/>
      <c r="X139" s="308"/>
      <c r="Y139" s="318"/>
      <c r="Z139" s="308"/>
      <c r="AA139" s="300"/>
      <c r="AB139" s="300"/>
      <c r="AC139" s="723"/>
      <c r="AD139" s="723"/>
      <c r="AE139" s="723"/>
      <c r="AF139" s="241"/>
      <c r="AG139" s="241"/>
      <c r="AH139" s="241"/>
      <c r="AI139" s="241"/>
      <c r="AJ139" s="241"/>
      <c r="AK139" s="241"/>
      <c r="AL139" s="241"/>
      <c r="AM139" s="242"/>
      <c r="AN139" s="241"/>
      <c r="AO139" s="242"/>
      <c r="AP139" s="241"/>
      <c r="AQ139" s="242"/>
      <c r="AR139" s="241"/>
      <c r="AS139" s="242"/>
      <c r="AT139" s="241"/>
      <c r="AU139" s="242"/>
      <c r="AV139" s="241"/>
    </row>
    <row r="140" spans="1:48" ht="26.25">
      <c r="A140" s="312"/>
      <c r="B140" s="312"/>
      <c r="C140" s="312"/>
      <c r="D140" s="312"/>
      <c r="E140" s="313"/>
      <c r="F140" s="304"/>
      <c r="G140" s="314"/>
      <c r="H140" s="300"/>
      <c r="I140" s="315"/>
      <c r="J140" s="315"/>
      <c r="K140" s="316"/>
      <c r="L140" s="300"/>
      <c r="M140" s="308"/>
      <c r="N140" s="300"/>
      <c r="O140" s="312"/>
      <c r="P140" s="300"/>
      <c r="Q140" s="312"/>
      <c r="R140" s="300"/>
      <c r="S140" s="300"/>
      <c r="T140" s="300"/>
      <c r="U140" s="312"/>
      <c r="V140" s="300"/>
      <c r="W140" s="317"/>
      <c r="X140" s="308"/>
      <c r="Y140" s="318"/>
      <c r="Z140" s="308"/>
      <c r="AA140" s="300"/>
      <c r="AB140" s="300"/>
      <c r="AC140" s="723"/>
      <c r="AD140" s="723"/>
      <c r="AE140" s="723"/>
      <c r="AF140" s="241"/>
      <c r="AG140" s="241"/>
      <c r="AH140" s="241"/>
      <c r="AI140" s="241"/>
      <c r="AJ140" s="241"/>
      <c r="AK140" s="241"/>
      <c r="AL140" s="241"/>
      <c r="AM140" s="242"/>
      <c r="AN140" s="241"/>
      <c r="AO140" s="242"/>
      <c r="AP140" s="241"/>
      <c r="AQ140" s="242"/>
      <c r="AR140" s="241"/>
      <c r="AS140" s="242"/>
      <c r="AT140" s="241"/>
      <c r="AU140" s="242"/>
      <c r="AV140" s="241"/>
    </row>
    <row r="141" spans="1:48" ht="26.25">
      <c r="A141" s="312"/>
      <c r="B141" s="312"/>
      <c r="C141" s="312"/>
      <c r="D141" s="312"/>
      <c r="E141" s="313"/>
      <c r="F141" s="304"/>
      <c r="G141" s="314"/>
      <c r="H141" s="300"/>
      <c r="I141" s="315"/>
      <c r="J141" s="315"/>
      <c r="K141" s="316"/>
      <c r="L141" s="300"/>
      <c r="M141" s="308"/>
      <c r="N141" s="300"/>
      <c r="O141" s="312"/>
      <c r="P141" s="300"/>
      <c r="Q141" s="312"/>
      <c r="R141" s="300"/>
      <c r="S141" s="300"/>
      <c r="T141" s="300"/>
      <c r="U141" s="312"/>
      <c r="V141" s="300"/>
      <c r="W141" s="317"/>
      <c r="X141" s="308"/>
      <c r="Y141" s="318"/>
      <c r="Z141" s="308"/>
      <c r="AA141" s="300"/>
      <c r="AB141" s="300"/>
      <c r="AC141" s="723"/>
      <c r="AD141" s="723"/>
      <c r="AE141" s="723"/>
      <c r="AF141" s="241"/>
      <c r="AG141" s="241"/>
      <c r="AH141" s="241"/>
      <c r="AI141" s="241"/>
      <c r="AJ141" s="241"/>
      <c r="AK141" s="241"/>
      <c r="AL141" s="241"/>
      <c r="AM141" s="242"/>
      <c r="AN141" s="241"/>
      <c r="AO141" s="242"/>
      <c r="AP141" s="241"/>
      <c r="AQ141" s="242"/>
      <c r="AR141" s="241"/>
      <c r="AS141" s="242"/>
      <c r="AT141" s="241"/>
      <c r="AU141" s="242"/>
      <c r="AV141" s="241"/>
    </row>
    <row r="142" spans="1:48" ht="26.25">
      <c r="A142" s="312"/>
      <c r="B142" s="312"/>
      <c r="C142" s="312"/>
      <c r="D142" s="312"/>
      <c r="E142" s="313"/>
      <c r="F142" s="304"/>
      <c r="G142" s="314"/>
      <c r="H142" s="300"/>
      <c r="I142" s="315"/>
      <c r="J142" s="315"/>
      <c r="K142" s="316"/>
      <c r="L142" s="300"/>
      <c r="M142" s="308"/>
      <c r="N142" s="300"/>
      <c r="O142" s="312"/>
      <c r="P142" s="300"/>
      <c r="Q142" s="312"/>
      <c r="R142" s="300"/>
      <c r="S142" s="300"/>
      <c r="T142" s="300"/>
      <c r="U142" s="312"/>
      <c r="V142" s="300"/>
      <c r="W142" s="317"/>
      <c r="X142" s="308"/>
      <c r="Y142" s="318"/>
      <c r="Z142" s="308"/>
      <c r="AA142" s="300"/>
      <c r="AB142" s="300"/>
      <c r="AC142" s="723"/>
      <c r="AD142" s="723"/>
      <c r="AE142" s="723"/>
      <c r="AF142" s="241"/>
      <c r="AG142" s="241"/>
      <c r="AH142" s="241"/>
      <c r="AI142" s="241"/>
      <c r="AJ142" s="241"/>
      <c r="AK142" s="241"/>
      <c r="AL142" s="241"/>
      <c r="AM142" s="242"/>
      <c r="AN142" s="241"/>
      <c r="AO142" s="242"/>
      <c r="AP142" s="241"/>
      <c r="AQ142" s="242"/>
      <c r="AR142" s="241"/>
      <c r="AS142" s="242"/>
      <c r="AT142" s="241"/>
      <c r="AU142" s="242"/>
      <c r="AV142" s="241"/>
    </row>
    <row r="143" spans="1:48" ht="26.25">
      <c r="A143" s="312"/>
      <c r="B143" s="312"/>
      <c r="C143" s="312"/>
      <c r="D143" s="312"/>
      <c r="E143" s="313"/>
      <c r="F143" s="304"/>
      <c r="G143" s="314"/>
      <c r="H143" s="300"/>
      <c r="I143" s="315"/>
      <c r="J143" s="315"/>
      <c r="K143" s="316"/>
      <c r="L143" s="300"/>
      <c r="M143" s="308"/>
      <c r="N143" s="300"/>
      <c r="O143" s="312"/>
      <c r="P143" s="300"/>
      <c r="Q143" s="312"/>
      <c r="R143" s="300"/>
      <c r="S143" s="300"/>
      <c r="T143" s="300"/>
      <c r="U143" s="312"/>
      <c r="V143" s="300"/>
      <c r="W143" s="317"/>
      <c r="X143" s="308"/>
      <c r="Y143" s="318"/>
      <c r="Z143" s="308"/>
      <c r="AA143" s="300"/>
      <c r="AB143" s="300"/>
      <c r="AC143" s="723"/>
      <c r="AD143" s="723"/>
      <c r="AE143" s="723"/>
      <c r="AF143" s="241"/>
      <c r="AG143" s="241"/>
      <c r="AH143" s="241"/>
      <c r="AI143" s="241"/>
      <c r="AJ143" s="241"/>
      <c r="AK143" s="241"/>
      <c r="AL143" s="241"/>
      <c r="AM143" s="242"/>
      <c r="AN143" s="241"/>
      <c r="AO143" s="242"/>
      <c r="AP143" s="241"/>
      <c r="AQ143" s="242"/>
      <c r="AR143" s="241"/>
      <c r="AS143" s="242"/>
      <c r="AT143" s="241"/>
      <c r="AU143" s="242"/>
      <c r="AV143" s="241"/>
    </row>
    <row r="144" spans="1:48" ht="26.25">
      <c r="A144" s="312"/>
      <c r="B144" s="312"/>
      <c r="C144" s="312"/>
      <c r="D144" s="312"/>
      <c r="E144" s="313"/>
      <c r="F144" s="304"/>
      <c r="G144" s="314"/>
      <c r="H144" s="300"/>
      <c r="I144" s="315"/>
      <c r="J144" s="315"/>
      <c r="K144" s="316"/>
      <c r="L144" s="300"/>
      <c r="M144" s="308"/>
      <c r="N144" s="300"/>
      <c r="O144" s="312"/>
      <c r="P144" s="300"/>
      <c r="Q144" s="312"/>
      <c r="R144" s="300"/>
      <c r="S144" s="300"/>
      <c r="T144" s="300"/>
      <c r="U144" s="312"/>
      <c r="V144" s="300"/>
      <c r="W144" s="317"/>
      <c r="X144" s="308"/>
      <c r="Y144" s="318"/>
      <c r="Z144" s="308"/>
      <c r="AA144" s="300"/>
      <c r="AB144" s="300"/>
      <c r="AC144" s="723"/>
      <c r="AD144" s="723"/>
      <c r="AE144" s="723"/>
      <c r="AF144" s="241"/>
      <c r="AG144" s="241"/>
      <c r="AH144" s="241"/>
      <c r="AI144" s="241"/>
      <c r="AJ144" s="241"/>
      <c r="AK144" s="241"/>
      <c r="AL144" s="241"/>
      <c r="AM144" s="242"/>
      <c r="AN144" s="241"/>
      <c r="AO144" s="242"/>
      <c r="AP144" s="241"/>
      <c r="AQ144" s="242"/>
      <c r="AR144" s="241"/>
      <c r="AS144" s="242"/>
      <c r="AT144" s="241"/>
      <c r="AU144" s="242"/>
      <c r="AV144" s="241"/>
    </row>
    <row r="145" spans="1:48" ht="26.25">
      <c r="A145" s="312"/>
      <c r="B145" s="312"/>
      <c r="C145" s="312"/>
      <c r="D145" s="312"/>
      <c r="E145" s="313"/>
      <c r="F145" s="304"/>
      <c r="G145" s="314"/>
      <c r="H145" s="300"/>
      <c r="I145" s="315"/>
      <c r="J145" s="315"/>
      <c r="K145" s="316"/>
      <c r="L145" s="300"/>
      <c r="M145" s="308"/>
      <c r="N145" s="300"/>
      <c r="O145" s="312"/>
      <c r="P145" s="300"/>
      <c r="Q145" s="312"/>
      <c r="R145" s="300"/>
      <c r="S145" s="300"/>
      <c r="T145" s="300"/>
      <c r="U145" s="312"/>
      <c r="V145" s="300"/>
      <c r="W145" s="317"/>
      <c r="X145" s="308"/>
      <c r="Y145" s="318"/>
      <c r="Z145" s="308"/>
      <c r="AA145" s="300"/>
      <c r="AB145" s="300"/>
      <c r="AC145" s="723"/>
      <c r="AD145" s="723"/>
      <c r="AE145" s="723"/>
      <c r="AF145" s="241"/>
      <c r="AG145" s="241"/>
      <c r="AH145" s="241"/>
      <c r="AI145" s="241"/>
      <c r="AJ145" s="241"/>
      <c r="AK145" s="241"/>
      <c r="AL145" s="241"/>
      <c r="AM145" s="242"/>
      <c r="AN145" s="241"/>
      <c r="AO145" s="242"/>
      <c r="AP145" s="241"/>
      <c r="AQ145" s="242"/>
      <c r="AR145" s="241"/>
      <c r="AS145" s="242"/>
      <c r="AT145" s="241"/>
      <c r="AU145" s="242"/>
      <c r="AV145" s="241"/>
    </row>
    <row r="146" spans="1:48" ht="26.25">
      <c r="A146" s="312"/>
      <c r="B146" s="312"/>
      <c r="C146" s="312"/>
      <c r="D146" s="312"/>
      <c r="E146" s="313"/>
      <c r="F146" s="304"/>
      <c r="G146" s="314"/>
      <c r="H146" s="300"/>
      <c r="I146" s="315"/>
      <c r="J146" s="315"/>
      <c r="K146" s="316"/>
      <c r="L146" s="300"/>
      <c r="M146" s="308"/>
      <c r="N146" s="300"/>
      <c r="O146" s="312"/>
      <c r="P146" s="300"/>
      <c r="Q146" s="312"/>
      <c r="R146" s="300"/>
      <c r="S146" s="300"/>
      <c r="T146" s="300"/>
      <c r="U146" s="312"/>
      <c r="V146" s="300"/>
      <c r="W146" s="317"/>
      <c r="X146" s="308"/>
      <c r="Y146" s="318"/>
      <c r="Z146" s="308"/>
      <c r="AA146" s="300"/>
      <c r="AB146" s="300"/>
      <c r="AC146" s="723"/>
      <c r="AD146" s="723"/>
      <c r="AE146" s="723"/>
      <c r="AF146" s="241"/>
      <c r="AG146" s="241"/>
      <c r="AH146" s="241"/>
      <c r="AI146" s="241"/>
      <c r="AJ146" s="241"/>
      <c r="AK146" s="241"/>
      <c r="AL146" s="241"/>
      <c r="AM146" s="242"/>
      <c r="AN146" s="241"/>
      <c r="AO146" s="242"/>
      <c r="AP146" s="241"/>
      <c r="AQ146" s="242"/>
      <c r="AR146" s="241"/>
      <c r="AS146" s="242"/>
      <c r="AT146" s="241"/>
      <c r="AU146" s="242"/>
      <c r="AV146" s="241"/>
    </row>
    <row r="147" spans="1:48" ht="26.25">
      <c r="A147" s="312"/>
      <c r="B147" s="312"/>
      <c r="C147" s="312"/>
      <c r="D147" s="312"/>
      <c r="E147" s="313"/>
      <c r="F147" s="304"/>
      <c r="G147" s="314"/>
      <c r="H147" s="300"/>
      <c r="I147" s="315"/>
      <c r="J147" s="315"/>
      <c r="K147" s="316"/>
      <c r="L147" s="300"/>
      <c r="M147" s="308"/>
      <c r="N147" s="300"/>
      <c r="O147" s="312"/>
      <c r="P147" s="300"/>
      <c r="Q147" s="312"/>
      <c r="R147" s="300"/>
      <c r="S147" s="300"/>
      <c r="T147" s="300"/>
      <c r="U147" s="312"/>
      <c r="V147" s="300"/>
      <c r="W147" s="317"/>
      <c r="X147" s="308"/>
      <c r="Y147" s="318"/>
      <c r="Z147" s="308"/>
      <c r="AA147" s="300"/>
      <c r="AB147" s="300"/>
      <c r="AC147" s="723"/>
      <c r="AD147" s="723"/>
      <c r="AE147" s="723"/>
      <c r="AF147" s="241"/>
      <c r="AG147" s="241"/>
      <c r="AH147" s="241"/>
      <c r="AI147" s="241"/>
      <c r="AJ147" s="241"/>
      <c r="AK147" s="241"/>
      <c r="AL147" s="241"/>
      <c r="AM147" s="242"/>
      <c r="AN147" s="241"/>
      <c r="AO147" s="242"/>
      <c r="AP147" s="241"/>
      <c r="AQ147" s="242"/>
      <c r="AR147" s="241"/>
      <c r="AS147" s="242"/>
      <c r="AT147" s="241"/>
      <c r="AU147" s="242"/>
      <c r="AV147" s="241"/>
    </row>
    <row r="148" spans="1:48" ht="26.25">
      <c r="A148" s="312"/>
      <c r="B148" s="312"/>
      <c r="C148" s="312"/>
      <c r="D148" s="312"/>
      <c r="E148" s="313"/>
      <c r="F148" s="304"/>
      <c r="G148" s="314"/>
      <c r="H148" s="300"/>
      <c r="I148" s="315"/>
      <c r="J148" s="315"/>
      <c r="K148" s="316"/>
      <c r="L148" s="300"/>
      <c r="M148" s="308"/>
      <c r="N148" s="300"/>
      <c r="O148" s="312"/>
      <c r="P148" s="300"/>
      <c r="Q148" s="312"/>
      <c r="R148" s="300"/>
      <c r="S148" s="300"/>
      <c r="T148" s="300"/>
      <c r="U148" s="312"/>
      <c r="V148" s="300"/>
      <c r="W148" s="317"/>
      <c r="X148" s="308"/>
      <c r="Y148" s="318"/>
      <c r="Z148" s="308"/>
      <c r="AA148" s="300"/>
      <c r="AB148" s="300"/>
      <c r="AC148" s="723"/>
      <c r="AD148" s="723"/>
      <c r="AE148" s="723"/>
      <c r="AF148" s="241"/>
      <c r="AG148" s="241"/>
      <c r="AH148" s="241"/>
      <c r="AI148" s="241"/>
      <c r="AJ148" s="241"/>
      <c r="AK148" s="241"/>
      <c r="AL148" s="241"/>
      <c r="AM148" s="242"/>
      <c r="AN148" s="241"/>
      <c r="AO148" s="242"/>
      <c r="AP148" s="241"/>
      <c r="AQ148" s="242"/>
      <c r="AR148" s="241"/>
      <c r="AS148" s="242"/>
      <c r="AT148" s="241"/>
      <c r="AU148" s="242"/>
      <c r="AV148" s="241"/>
    </row>
    <row r="149" spans="1:48" ht="26.25">
      <c r="A149" s="312"/>
      <c r="B149" s="312"/>
      <c r="C149" s="312"/>
      <c r="D149" s="312"/>
      <c r="E149" s="313"/>
      <c r="F149" s="304"/>
      <c r="G149" s="314"/>
      <c r="H149" s="300"/>
      <c r="I149" s="315"/>
      <c r="J149" s="315"/>
      <c r="K149" s="316"/>
      <c r="L149" s="300"/>
      <c r="M149" s="308"/>
      <c r="N149" s="300"/>
      <c r="O149" s="312"/>
      <c r="P149" s="300"/>
      <c r="Q149" s="312"/>
      <c r="R149" s="300"/>
      <c r="S149" s="300"/>
      <c r="T149" s="300"/>
      <c r="U149" s="312"/>
      <c r="V149" s="300"/>
      <c r="W149" s="317"/>
      <c r="X149" s="308"/>
      <c r="Y149" s="318"/>
      <c r="Z149" s="308"/>
      <c r="AA149" s="300"/>
      <c r="AB149" s="300"/>
      <c r="AC149" s="723"/>
      <c r="AD149" s="723"/>
      <c r="AE149" s="723"/>
      <c r="AF149" s="241"/>
      <c r="AG149" s="241"/>
      <c r="AH149" s="241"/>
      <c r="AI149" s="241"/>
      <c r="AJ149" s="241"/>
      <c r="AK149" s="241"/>
      <c r="AL149" s="241"/>
      <c r="AM149" s="242"/>
      <c r="AN149" s="241"/>
      <c r="AO149" s="242"/>
      <c r="AP149" s="241"/>
      <c r="AQ149" s="242"/>
      <c r="AR149" s="241"/>
      <c r="AS149" s="242"/>
      <c r="AT149" s="241"/>
      <c r="AU149" s="242"/>
      <c r="AV149" s="241"/>
    </row>
    <row r="150" spans="1:48" ht="26.25">
      <c r="A150" s="312"/>
      <c r="B150" s="312"/>
      <c r="C150" s="312"/>
      <c r="D150" s="312"/>
      <c r="E150" s="313"/>
      <c r="F150" s="304"/>
      <c r="G150" s="314"/>
      <c r="H150" s="300"/>
      <c r="I150" s="315"/>
      <c r="J150" s="315"/>
      <c r="K150" s="316"/>
      <c r="L150" s="300"/>
      <c r="M150" s="308"/>
      <c r="N150" s="300"/>
      <c r="O150" s="312"/>
      <c r="P150" s="300"/>
      <c r="Q150" s="312"/>
      <c r="R150" s="300"/>
      <c r="S150" s="300"/>
      <c r="T150" s="300"/>
      <c r="U150" s="312"/>
      <c r="V150" s="300"/>
      <c r="W150" s="317"/>
      <c r="X150" s="308"/>
      <c r="Y150" s="318"/>
      <c r="Z150" s="308"/>
      <c r="AA150" s="300"/>
      <c r="AB150" s="300"/>
      <c r="AC150" s="723"/>
      <c r="AD150" s="723"/>
      <c r="AE150" s="723"/>
      <c r="AF150" s="241"/>
      <c r="AG150" s="241"/>
      <c r="AH150" s="241"/>
      <c r="AI150" s="241"/>
      <c r="AJ150" s="241"/>
      <c r="AK150" s="241"/>
      <c r="AL150" s="241"/>
      <c r="AM150" s="242"/>
      <c r="AN150" s="241"/>
      <c r="AO150" s="242"/>
      <c r="AP150" s="241"/>
      <c r="AQ150" s="242"/>
      <c r="AR150" s="241"/>
      <c r="AS150" s="242"/>
      <c r="AT150" s="241"/>
      <c r="AU150" s="242"/>
      <c r="AV150" s="241"/>
    </row>
    <row r="151" spans="1:48" ht="26.25">
      <c r="A151" s="312"/>
      <c r="B151" s="312"/>
      <c r="C151" s="312"/>
      <c r="D151" s="312"/>
      <c r="E151" s="313"/>
      <c r="F151" s="304"/>
      <c r="G151" s="314"/>
      <c r="H151" s="300"/>
      <c r="I151" s="315"/>
      <c r="J151" s="315"/>
      <c r="K151" s="316"/>
      <c r="L151" s="300"/>
      <c r="M151" s="308"/>
      <c r="N151" s="300"/>
      <c r="O151" s="312"/>
      <c r="P151" s="300"/>
      <c r="Q151" s="312"/>
      <c r="R151" s="300"/>
      <c r="S151" s="300"/>
      <c r="T151" s="300"/>
      <c r="U151" s="312"/>
      <c r="V151" s="300"/>
      <c r="W151" s="317"/>
      <c r="X151" s="308"/>
      <c r="Y151" s="318"/>
      <c r="Z151" s="308"/>
      <c r="AA151" s="300"/>
      <c r="AB151" s="300"/>
      <c r="AC151" s="723"/>
      <c r="AD151" s="723"/>
      <c r="AE151" s="723"/>
      <c r="AF151" s="241"/>
      <c r="AG151" s="241"/>
      <c r="AH151" s="241"/>
      <c r="AI151" s="241"/>
      <c r="AJ151" s="241"/>
      <c r="AK151" s="241"/>
      <c r="AL151" s="241"/>
      <c r="AM151" s="242"/>
      <c r="AN151" s="241"/>
      <c r="AO151" s="242"/>
      <c r="AP151" s="241"/>
      <c r="AQ151" s="242"/>
      <c r="AR151" s="241"/>
      <c r="AS151" s="242"/>
      <c r="AT151" s="241"/>
      <c r="AU151" s="242"/>
      <c r="AV151" s="241"/>
    </row>
    <row r="152" spans="1:48" ht="26.25">
      <c r="A152" s="312"/>
      <c r="B152" s="312"/>
      <c r="C152" s="312"/>
      <c r="D152" s="312"/>
      <c r="E152" s="313"/>
      <c r="F152" s="304"/>
      <c r="G152" s="314"/>
      <c r="H152" s="300"/>
      <c r="I152" s="315"/>
      <c r="J152" s="315"/>
      <c r="K152" s="316"/>
      <c r="L152" s="300"/>
      <c r="M152" s="308"/>
      <c r="N152" s="300"/>
      <c r="O152" s="312"/>
      <c r="P152" s="300"/>
      <c r="Q152" s="312"/>
      <c r="R152" s="300"/>
      <c r="S152" s="300"/>
      <c r="T152" s="300"/>
      <c r="U152" s="312"/>
      <c r="V152" s="300"/>
      <c r="W152" s="317"/>
      <c r="X152" s="308"/>
      <c r="Y152" s="318"/>
      <c r="Z152" s="308"/>
      <c r="AA152" s="300"/>
      <c r="AB152" s="300"/>
      <c r="AC152" s="723"/>
      <c r="AD152" s="723"/>
      <c r="AE152" s="723"/>
      <c r="AF152" s="241"/>
      <c r="AG152" s="241"/>
      <c r="AH152" s="241"/>
      <c r="AI152" s="241"/>
      <c r="AJ152" s="241"/>
      <c r="AK152" s="241"/>
      <c r="AL152" s="241"/>
      <c r="AM152" s="242"/>
      <c r="AN152" s="241"/>
      <c r="AO152" s="242"/>
      <c r="AP152" s="241"/>
      <c r="AQ152" s="242"/>
      <c r="AR152" s="241"/>
      <c r="AS152" s="242"/>
      <c r="AT152" s="241"/>
      <c r="AU152" s="242"/>
      <c r="AV152" s="241"/>
    </row>
    <row r="153" spans="1:48" ht="26.25">
      <c r="A153" s="312"/>
      <c r="B153" s="312"/>
      <c r="C153" s="312"/>
      <c r="D153" s="312"/>
      <c r="E153" s="313"/>
      <c r="F153" s="304"/>
      <c r="G153" s="314"/>
      <c r="H153" s="300"/>
      <c r="I153" s="315"/>
      <c r="J153" s="315"/>
      <c r="K153" s="316"/>
      <c r="L153" s="300"/>
      <c r="M153" s="308"/>
      <c r="N153" s="300"/>
      <c r="O153" s="312"/>
      <c r="P153" s="300"/>
      <c r="Q153" s="312"/>
      <c r="R153" s="300"/>
      <c r="S153" s="300"/>
      <c r="T153" s="300"/>
      <c r="U153" s="312"/>
      <c r="V153" s="300"/>
      <c r="W153" s="317"/>
      <c r="X153" s="308"/>
      <c r="Y153" s="318"/>
      <c r="Z153" s="308"/>
      <c r="AA153" s="300"/>
      <c r="AB153" s="300"/>
      <c r="AC153" s="723"/>
      <c r="AD153" s="723"/>
      <c r="AE153" s="723"/>
      <c r="AF153" s="241"/>
      <c r="AG153" s="241"/>
      <c r="AH153" s="241"/>
      <c r="AI153" s="241"/>
      <c r="AJ153" s="241"/>
      <c r="AK153" s="241"/>
      <c r="AL153" s="241"/>
      <c r="AM153" s="242"/>
      <c r="AN153" s="241"/>
      <c r="AO153" s="242"/>
      <c r="AP153" s="241"/>
      <c r="AQ153" s="242"/>
      <c r="AR153" s="241"/>
      <c r="AS153" s="242"/>
      <c r="AT153" s="241"/>
      <c r="AU153" s="242"/>
      <c r="AV153" s="241"/>
    </row>
    <row r="154" spans="1:48" ht="26.25">
      <c r="A154" s="312"/>
      <c r="B154" s="312"/>
      <c r="C154" s="312"/>
      <c r="D154" s="312"/>
      <c r="E154" s="313"/>
      <c r="F154" s="304"/>
      <c r="G154" s="314"/>
      <c r="H154" s="300"/>
      <c r="I154" s="315"/>
      <c r="J154" s="315"/>
      <c r="K154" s="316"/>
      <c r="L154" s="300"/>
      <c r="M154" s="308"/>
      <c r="N154" s="300"/>
      <c r="O154" s="312"/>
      <c r="P154" s="300"/>
      <c r="Q154" s="312"/>
      <c r="R154" s="300"/>
      <c r="S154" s="300"/>
      <c r="T154" s="300"/>
      <c r="U154" s="312"/>
      <c r="V154" s="300"/>
      <c r="W154" s="317"/>
      <c r="X154" s="308"/>
      <c r="Y154" s="318"/>
      <c r="Z154" s="308"/>
      <c r="AA154" s="300"/>
      <c r="AB154" s="300"/>
      <c r="AC154" s="723"/>
      <c r="AD154" s="723"/>
      <c r="AE154" s="723"/>
      <c r="AF154" s="241"/>
      <c r="AG154" s="241"/>
      <c r="AH154" s="241"/>
      <c r="AI154" s="241"/>
      <c r="AJ154" s="241"/>
      <c r="AK154" s="241"/>
      <c r="AL154" s="241"/>
      <c r="AM154" s="242"/>
      <c r="AN154" s="241"/>
      <c r="AO154" s="242"/>
      <c r="AP154" s="241"/>
      <c r="AQ154" s="242"/>
      <c r="AR154" s="241"/>
      <c r="AS154" s="242"/>
      <c r="AT154" s="241"/>
      <c r="AU154" s="242"/>
      <c r="AV154" s="241"/>
    </row>
    <row r="155" spans="1:48" ht="26.25">
      <c r="A155" s="312"/>
      <c r="B155" s="312"/>
      <c r="C155" s="312"/>
      <c r="D155" s="312"/>
      <c r="E155" s="313"/>
      <c r="F155" s="304"/>
      <c r="G155" s="314"/>
      <c r="H155" s="300"/>
      <c r="I155" s="315"/>
      <c r="J155" s="315"/>
      <c r="K155" s="316"/>
      <c r="L155" s="300"/>
      <c r="M155" s="308"/>
      <c r="N155" s="300"/>
      <c r="O155" s="312"/>
      <c r="P155" s="300"/>
      <c r="Q155" s="312"/>
      <c r="R155" s="300"/>
      <c r="S155" s="300"/>
      <c r="T155" s="300"/>
      <c r="U155" s="312"/>
      <c r="V155" s="300"/>
      <c r="W155" s="317"/>
      <c r="X155" s="308"/>
      <c r="Y155" s="318"/>
      <c r="Z155" s="308"/>
      <c r="AA155" s="300"/>
      <c r="AB155" s="300"/>
      <c r="AC155" s="723"/>
      <c r="AD155" s="723"/>
      <c r="AE155" s="723"/>
      <c r="AF155" s="241"/>
      <c r="AG155" s="241"/>
      <c r="AH155" s="241"/>
      <c r="AI155" s="241"/>
      <c r="AJ155" s="241"/>
      <c r="AK155" s="241"/>
      <c r="AL155" s="241"/>
      <c r="AM155" s="242"/>
      <c r="AN155" s="241"/>
      <c r="AO155" s="242"/>
      <c r="AP155" s="241"/>
      <c r="AQ155" s="242"/>
      <c r="AR155" s="241"/>
      <c r="AS155" s="242"/>
      <c r="AT155" s="241"/>
      <c r="AU155" s="242"/>
      <c r="AV155" s="241"/>
    </row>
    <row r="156" spans="1:48" ht="26.25">
      <c r="A156" s="312"/>
      <c r="B156" s="312"/>
      <c r="C156" s="312"/>
      <c r="D156" s="312"/>
      <c r="E156" s="313"/>
      <c r="F156" s="304"/>
      <c r="G156" s="314"/>
      <c r="H156" s="300"/>
      <c r="I156" s="315"/>
      <c r="J156" s="315"/>
      <c r="K156" s="316"/>
      <c r="L156" s="300"/>
      <c r="M156" s="308"/>
      <c r="N156" s="300"/>
      <c r="O156" s="312"/>
      <c r="P156" s="300"/>
      <c r="Q156" s="312"/>
      <c r="R156" s="300"/>
      <c r="S156" s="300"/>
      <c r="T156" s="300"/>
      <c r="U156" s="312"/>
      <c r="V156" s="300"/>
      <c r="W156" s="317"/>
      <c r="X156" s="308"/>
      <c r="Y156" s="318"/>
      <c r="Z156" s="308"/>
      <c r="AA156" s="300"/>
      <c r="AB156" s="300"/>
      <c r="AC156" s="723"/>
      <c r="AD156" s="723"/>
      <c r="AE156" s="723"/>
      <c r="AF156" s="241"/>
      <c r="AG156" s="241"/>
      <c r="AH156" s="241"/>
      <c r="AI156" s="241"/>
      <c r="AJ156" s="241"/>
      <c r="AK156" s="241"/>
      <c r="AL156" s="241"/>
      <c r="AM156" s="242"/>
      <c r="AN156" s="241"/>
      <c r="AO156" s="242"/>
      <c r="AP156" s="241"/>
      <c r="AQ156" s="242"/>
      <c r="AR156" s="241"/>
      <c r="AS156" s="242"/>
      <c r="AT156" s="241"/>
      <c r="AU156" s="242"/>
      <c r="AV156" s="241"/>
    </row>
    <row r="157" spans="1:48" ht="26.25">
      <c r="A157" s="312"/>
      <c r="B157" s="312"/>
      <c r="C157" s="312"/>
      <c r="D157" s="312"/>
      <c r="E157" s="313"/>
      <c r="F157" s="304"/>
      <c r="G157" s="314"/>
      <c r="H157" s="300"/>
      <c r="I157" s="315"/>
      <c r="J157" s="315"/>
      <c r="K157" s="316"/>
      <c r="L157" s="300"/>
      <c r="M157" s="308"/>
      <c r="N157" s="300"/>
      <c r="O157" s="312"/>
      <c r="P157" s="300"/>
      <c r="Q157" s="312"/>
      <c r="R157" s="300"/>
      <c r="S157" s="300"/>
      <c r="T157" s="300"/>
      <c r="U157" s="312"/>
      <c r="V157" s="300"/>
      <c r="W157" s="317"/>
      <c r="X157" s="308"/>
      <c r="Y157" s="318"/>
      <c r="Z157" s="308"/>
      <c r="AA157" s="300"/>
      <c r="AB157" s="300"/>
      <c r="AC157" s="723"/>
      <c r="AD157" s="723"/>
      <c r="AE157" s="723"/>
      <c r="AF157" s="241"/>
      <c r="AG157" s="241"/>
      <c r="AH157" s="241"/>
      <c r="AI157" s="241"/>
      <c r="AJ157" s="241"/>
      <c r="AK157" s="241"/>
      <c r="AL157" s="241"/>
      <c r="AM157" s="242"/>
      <c r="AN157" s="241"/>
      <c r="AO157" s="242"/>
      <c r="AP157" s="241"/>
      <c r="AQ157" s="242"/>
      <c r="AR157" s="241"/>
      <c r="AS157" s="242"/>
      <c r="AT157" s="241"/>
      <c r="AU157" s="242"/>
      <c r="AV157" s="241"/>
    </row>
    <row r="158" spans="1:48" ht="26.25">
      <c r="A158" s="312"/>
      <c r="B158" s="312"/>
      <c r="C158" s="312"/>
      <c r="D158" s="312"/>
      <c r="E158" s="313"/>
      <c r="F158" s="304"/>
      <c r="G158" s="314"/>
      <c r="H158" s="300"/>
      <c r="I158" s="315"/>
      <c r="J158" s="315"/>
      <c r="K158" s="316"/>
      <c r="L158" s="300"/>
      <c r="M158" s="308"/>
      <c r="N158" s="300"/>
      <c r="O158" s="312"/>
      <c r="P158" s="300"/>
      <c r="Q158" s="312"/>
      <c r="R158" s="300"/>
      <c r="S158" s="300"/>
      <c r="T158" s="300"/>
      <c r="U158" s="312"/>
      <c r="V158" s="300"/>
      <c r="W158" s="317"/>
      <c r="X158" s="308"/>
      <c r="Y158" s="318"/>
      <c r="Z158" s="308"/>
      <c r="AA158" s="300"/>
      <c r="AB158" s="300"/>
      <c r="AC158" s="723"/>
      <c r="AD158" s="723"/>
      <c r="AE158" s="723"/>
      <c r="AF158" s="241"/>
      <c r="AG158" s="241"/>
      <c r="AH158" s="241"/>
      <c r="AI158" s="241"/>
      <c r="AJ158" s="241"/>
      <c r="AK158" s="241"/>
      <c r="AL158" s="241"/>
      <c r="AM158" s="242"/>
      <c r="AN158" s="241"/>
      <c r="AO158" s="242"/>
      <c r="AP158" s="241"/>
      <c r="AQ158" s="242"/>
      <c r="AR158" s="241"/>
      <c r="AS158" s="242"/>
      <c r="AT158" s="241"/>
      <c r="AU158" s="242"/>
      <c r="AV158" s="241"/>
    </row>
    <row r="159" spans="1:48" ht="26.25">
      <c r="A159" s="312"/>
      <c r="B159" s="312"/>
      <c r="C159" s="312"/>
      <c r="D159" s="312"/>
      <c r="E159" s="313"/>
      <c r="F159" s="304"/>
      <c r="G159" s="314"/>
      <c r="H159" s="300"/>
      <c r="I159" s="315"/>
      <c r="J159" s="315"/>
      <c r="K159" s="316"/>
      <c r="L159" s="300"/>
      <c r="M159" s="308"/>
      <c r="N159" s="300"/>
      <c r="O159" s="312"/>
      <c r="P159" s="300"/>
      <c r="Q159" s="312"/>
      <c r="R159" s="300"/>
      <c r="S159" s="300"/>
      <c r="T159" s="300"/>
      <c r="U159" s="312"/>
      <c r="V159" s="300"/>
      <c r="W159" s="317"/>
      <c r="X159" s="308"/>
      <c r="Y159" s="318"/>
      <c r="Z159" s="308"/>
      <c r="AA159" s="300"/>
      <c r="AB159" s="300"/>
      <c r="AC159" s="723"/>
      <c r="AD159" s="723"/>
      <c r="AE159" s="723"/>
      <c r="AF159" s="241"/>
      <c r="AG159" s="241"/>
      <c r="AH159" s="241"/>
      <c r="AI159" s="241"/>
      <c r="AJ159" s="241"/>
      <c r="AK159" s="241"/>
      <c r="AL159" s="241"/>
      <c r="AM159" s="242"/>
      <c r="AN159" s="241"/>
      <c r="AO159" s="242"/>
      <c r="AP159" s="241"/>
      <c r="AQ159" s="242"/>
      <c r="AR159" s="241"/>
      <c r="AS159" s="242"/>
      <c r="AT159" s="241"/>
      <c r="AU159" s="242"/>
      <c r="AV159" s="241"/>
    </row>
    <row r="160" spans="1:48" ht="26.25">
      <c r="A160" s="312"/>
      <c r="B160" s="312"/>
      <c r="C160" s="312"/>
      <c r="D160" s="312"/>
      <c r="E160" s="313"/>
      <c r="F160" s="304"/>
      <c r="G160" s="314"/>
      <c r="H160" s="300"/>
      <c r="I160" s="315"/>
      <c r="J160" s="315"/>
      <c r="K160" s="316"/>
      <c r="L160" s="300"/>
      <c r="M160" s="308"/>
      <c r="N160" s="300"/>
      <c r="O160" s="312"/>
      <c r="P160" s="300"/>
      <c r="Q160" s="312"/>
      <c r="R160" s="300"/>
      <c r="S160" s="300"/>
      <c r="T160" s="300"/>
      <c r="U160" s="312"/>
      <c r="V160" s="300"/>
      <c r="W160" s="317"/>
      <c r="X160" s="308"/>
      <c r="Y160" s="318"/>
      <c r="Z160" s="308"/>
      <c r="AA160" s="300"/>
      <c r="AB160" s="300"/>
      <c r="AC160" s="723"/>
      <c r="AD160" s="723"/>
      <c r="AE160" s="723"/>
      <c r="AF160" s="241"/>
      <c r="AG160" s="241"/>
      <c r="AH160" s="241"/>
      <c r="AI160" s="241"/>
      <c r="AJ160" s="241"/>
      <c r="AK160" s="241"/>
      <c r="AL160" s="241"/>
      <c r="AM160" s="242"/>
      <c r="AN160" s="241"/>
      <c r="AO160" s="242"/>
      <c r="AP160" s="241"/>
      <c r="AQ160" s="242"/>
      <c r="AR160" s="241"/>
      <c r="AS160" s="242"/>
      <c r="AT160" s="241"/>
      <c r="AU160" s="242"/>
      <c r="AV160" s="241"/>
    </row>
    <row r="161" spans="1:48" ht="26.25">
      <c r="A161" s="312"/>
      <c r="B161" s="312"/>
      <c r="C161" s="312"/>
      <c r="D161" s="312"/>
      <c r="E161" s="313"/>
      <c r="F161" s="304"/>
      <c r="G161" s="314"/>
      <c r="H161" s="300"/>
      <c r="I161" s="315"/>
      <c r="J161" s="315"/>
      <c r="K161" s="316"/>
      <c r="L161" s="300"/>
      <c r="M161" s="308"/>
      <c r="N161" s="300"/>
      <c r="O161" s="312"/>
      <c r="P161" s="300"/>
      <c r="Q161" s="312"/>
      <c r="R161" s="300"/>
      <c r="S161" s="300"/>
      <c r="T161" s="300"/>
      <c r="U161" s="312"/>
      <c r="V161" s="300"/>
      <c r="W161" s="317"/>
      <c r="X161" s="308"/>
      <c r="Y161" s="318"/>
      <c r="Z161" s="308"/>
      <c r="AA161" s="300"/>
      <c r="AB161" s="300"/>
      <c r="AC161" s="723"/>
      <c r="AD161" s="723"/>
      <c r="AE161" s="723"/>
      <c r="AF161" s="241"/>
      <c r="AG161" s="241"/>
      <c r="AH161" s="241"/>
      <c r="AI161" s="241"/>
      <c r="AJ161" s="241"/>
      <c r="AK161" s="241"/>
      <c r="AL161" s="241"/>
      <c r="AM161" s="242"/>
      <c r="AN161" s="241"/>
      <c r="AO161" s="242"/>
      <c r="AP161" s="241"/>
      <c r="AQ161" s="242"/>
      <c r="AR161" s="241"/>
      <c r="AS161" s="242"/>
      <c r="AT161" s="241"/>
      <c r="AU161" s="242"/>
      <c r="AV161" s="241"/>
    </row>
    <row r="162" spans="1:48" ht="26.25">
      <c r="A162" s="312"/>
      <c r="B162" s="312"/>
      <c r="C162" s="312"/>
      <c r="D162" s="312"/>
      <c r="E162" s="313"/>
      <c r="F162" s="304"/>
      <c r="G162" s="314"/>
      <c r="H162" s="300"/>
      <c r="I162" s="315"/>
      <c r="J162" s="315"/>
      <c r="K162" s="316"/>
      <c r="L162" s="300"/>
      <c r="M162" s="308"/>
      <c r="N162" s="300"/>
      <c r="O162" s="312"/>
      <c r="P162" s="300"/>
      <c r="Q162" s="312"/>
      <c r="R162" s="300"/>
      <c r="S162" s="300"/>
      <c r="T162" s="300"/>
      <c r="U162" s="312"/>
      <c r="V162" s="300"/>
      <c r="W162" s="317"/>
      <c r="X162" s="308"/>
      <c r="Y162" s="318"/>
      <c r="Z162" s="308"/>
      <c r="AA162" s="300"/>
      <c r="AB162" s="300"/>
      <c r="AC162" s="723"/>
      <c r="AD162" s="723"/>
      <c r="AE162" s="723"/>
      <c r="AF162" s="241"/>
      <c r="AG162" s="241"/>
      <c r="AH162" s="241"/>
      <c r="AI162" s="241"/>
      <c r="AJ162" s="241"/>
      <c r="AK162" s="241"/>
      <c r="AL162" s="241"/>
      <c r="AM162" s="242"/>
      <c r="AN162" s="241"/>
      <c r="AO162" s="242"/>
      <c r="AP162" s="241"/>
      <c r="AQ162" s="242"/>
      <c r="AR162" s="241"/>
      <c r="AS162" s="242"/>
      <c r="AT162" s="241"/>
      <c r="AU162" s="242"/>
      <c r="AV162" s="241"/>
    </row>
    <row r="163" spans="1:48" ht="26.25">
      <c r="A163" s="312"/>
      <c r="B163" s="312"/>
      <c r="C163" s="312"/>
      <c r="D163" s="312"/>
      <c r="E163" s="313"/>
      <c r="F163" s="304"/>
      <c r="G163" s="314"/>
      <c r="H163" s="300"/>
      <c r="I163" s="315"/>
      <c r="J163" s="315"/>
      <c r="K163" s="316"/>
      <c r="L163" s="300"/>
      <c r="M163" s="308"/>
      <c r="N163" s="300"/>
      <c r="O163" s="312"/>
      <c r="P163" s="300"/>
      <c r="Q163" s="312"/>
      <c r="R163" s="300"/>
      <c r="S163" s="300"/>
      <c r="T163" s="300"/>
      <c r="U163" s="312"/>
      <c r="V163" s="300"/>
      <c r="W163" s="317"/>
      <c r="X163" s="308"/>
      <c r="Y163" s="318"/>
      <c r="Z163" s="308"/>
      <c r="AA163" s="300"/>
      <c r="AB163" s="300"/>
      <c r="AC163" s="723"/>
      <c r="AD163" s="723"/>
      <c r="AE163" s="723"/>
      <c r="AF163" s="241"/>
      <c r="AG163" s="241"/>
      <c r="AH163" s="241"/>
      <c r="AI163" s="241"/>
      <c r="AJ163" s="241"/>
      <c r="AK163" s="241"/>
      <c r="AL163" s="241"/>
      <c r="AM163" s="242"/>
      <c r="AN163" s="241"/>
      <c r="AO163" s="242"/>
      <c r="AP163" s="241"/>
      <c r="AQ163" s="242"/>
      <c r="AR163" s="241"/>
      <c r="AS163" s="242"/>
      <c r="AT163" s="241"/>
      <c r="AU163" s="242"/>
      <c r="AV163" s="241"/>
    </row>
    <row r="164" spans="1:48" ht="26.25">
      <c r="A164" s="312"/>
      <c r="B164" s="312"/>
      <c r="C164" s="312"/>
      <c r="D164" s="312"/>
      <c r="E164" s="313"/>
      <c r="F164" s="304"/>
      <c r="G164" s="314"/>
      <c r="H164" s="300"/>
      <c r="I164" s="315"/>
      <c r="J164" s="315"/>
      <c r="K164" s="316"/>
      <c r="L164" s="300"/>
      <c r="M164" s="308"/>
      <c r="N164" s="300"/>
      <c r="O164" s="312"/>
      <c r="P164" s="300"/>
      <c r="Q164" s="312"/>
      <c r="R164" s="300"/>
      <c r="S164" s="300"/>
      <c r="T164" s="300"/>
      <c r="U164" s="312"/>
      <c r="V164" s="300"/>
      <c r="W164" s="317"/>
      <c r="X164" s="308"/>
      <c r="Y164" s="318"/>
      <c r="Z164" s="308"/>
      <c r="AA164" s="300"/>
      <c r="AB164" s="300"/>
      <c r="AC164" s="723"/>
      <c r="AD164" s="723"/>
      <c r="AE164" s="723"/>
      <c r="AF164" s="241"/>
      <c r="AG164" s="241"/>
      <c r="AH164" s="241"/>
      <c r="AI164" s="241"/>
      <c r="AJ164" s="241"/>
      <c r="AK164" s="241"/>
      <c r="AL164" s="241"/>
      <c r="AM164" s="242"/>
      <c r="AN164" s="241"/>
      <c r="AO164" s="242"/>
      <c r="AP164" s="241"/>
      <c r="AQ164" s="242"/>
      <c r="AR164" s="241"/>
      <c r="AS164" s="242"/>
      <c r="AT164" s="241"/>
      <c r="AU164" s="242"/>
      <c r="AV164" s="241"/>
    </row>
    <row r="165" spans="1:48" ht="26.25">
      <c r="A165" s="312"/>
      <c r="B165" s="312"/>
      <c r="C165" s="312"/>
      <c r="D165" s="312"/>
      <c r="E165" s="313"/>
      <c r="F165" s="304"/>
      <c r="G165" s="314"/>
      <c r="H165" s="300"/>
      <c r="I165" s="315"/>
      <c r="J165" s="315"/>
      <c r="K165" s="316"/>
      <c r="L165" s="300"/>
      <c r="M165" s="308"/>
      <c r="N165" s="300"/>
      <c r="O165" s="312"/>
      <c r="P165" s="300"/>
      <c r="Q165" s="312"/>
      <c r="R165" s="300"/>
      <c r="S165" s="300"/>
      <c r="T165" s="300"/>
      <c r="U165" s="312"/>
      <c r="V165" s="300"/>
      <c r="W165" s="317"/>
      <c r="X165" s="308"/>
      <c r="Y165" s="318"/>
      <c r="Z165" s="308"/>
      <c r="AA165" s="300"/>
      <c r="AB165" s="300"/>
      <c r="AC165" s="723"/>
      <c r="AD165" s="723"/>
      <c r="AE165" s="723"/>
      <c r="AF165" s="241"/>
      <c r="AG165" s="241"/>
      <c r="AH165" s="241"/>
      <c r="AI165" s="241"/>
      <c r="AJ165" s="241"/>
      <c r="AK165" s="241"/>
      <c r="AL165" s="241"/>
      <c r="AM165" s="242"/>
      <c r="AN165" s="241"/>
      <c r="AO165" s="242"/>
      <c r="AP165" s="241"/>
      <c r="AQ165" s="242"/>
      <c r="AR165" s="241"/>
      <c r="AS165" s="242"/>
      <c r="AT165" s="241"/>
      <c r="AU165" s="242"/>
      <c r="AV165" s="241"/>
    </row>
    <row r="166" spans="1:48" ht="26.25">
      <c r="A166" s="312"/>
      <c r="B166" s="312"/>
      <c r="C166" s="312"/>
      <c r="D166" s="312"/>
      <c r="E166" s="313"/>
      <c r="F166" s="304"/>
      <c r="G166" s="314"/>
      <c r="H166" s="300"/>
      <c r="I166" s="315"/>
      <c r="J166" s="315"/>
      <c r="K166" s="316"/>
      <c r="L166" s="300"/>
      <c r="M166" s="308"/>
      <c r="N166" s="300"/>
      <c r="O166" s="312"/>
      <c r="P166" s="300"/>
      <c r="Q166" s="312"/>
      <c r="R166" s="300"/>
      <c r="S166" s="300"/>
      <c r="T166" s="300"/>
      <c r="U166" s="312"/>
      <c r="V166" s="300"/>
      <c r="W166" s="317"/>
      <c r="X166" s="308"/>
      <c r="Y166" s="318"/>
      <c r="Z166" s="308"/>
      <c r="AA166" s="300"/>
      <c r="AB166" s="300"/>
      <c r="AC166" s="723"/>
      <c r="AD166" s="723"/>
      <c r="AE166" s="723"/>
      <c r="AF166" s="241"/>
      <c r="AG166" s="241"/>
      <c r="AH166" s="241"/>
      <c r="AI166" s="241"/>
      <c r="AJ166" s="241"/>
      <c r="AK166" s="241"/>
      <c r="AL166" s="241"/>
      <c r="AM166" s="242"/>
      <c r="AN166" s="241"/>
      <c r="AO166" s="242"/>
      <c r="AP166" s="241"/>
      <c r="AQ166" s="242"/>
      <c r="AR166" s="241"/>
      <c r="AS166" s="242"/>
      <c r="AT166" s="241"/>
      <c r="AU166" s="242"/>
      <c r="AV166" s="241"/>
    </row>
    <row r="167" spans="1:48" ht="26.25">
      <c r="A167" s="312"/>
      <c r="B167" s="312"/>
      <c r="C167" s="312"/>
      <c r="D167" s="312"/>
      <c r="E167" s="313"/>
      <c r="F167" s="304"/>
      <c r="G167" s="314"/>
      <c r="H167" s="300"/>
      <c r="I167" s="315"/>
      <c r="J167" s="315"/>
      <c r="K167" s="316"/>
      <c r="L167" s="300"/>
      <c r="M167" s="308"/>
      <c r="N167" s="300"/>
      <c r="O167" s="312"/>
      <c r="P167" s="300"/>
      <c r="Q167" s="312"/>
      <c r="R167" s="300"/>
      <c r="S167" s="300"/>
      <c r="T167" s="300"/>
      <c r="U167" s="312"/>
      <c r="V167" s="300"/>
      <c r="W167" s="317"/>
      <c r="X167" s="308"/>
      <c r="Y167" s="318"/>
      <c r="Z167" s="308"/>
      <c r="AA167" s="300"/>
      <c r="AB167" s="300"/>
      <c r="AC167" s="723"/>
      <c r="AD167" s="723"/>
      <c r="AE167" s="723"/>
      <c r="AF167" s="241"/>
      <c r="AG167" s="241"/>
      <c r="AH167" s="241"/>
      <c r="AI167" s="241"/>
      <c r="AJ167" s="241"/>
      <c r="AK167" s="241"/>
      <c r="AL167" s="241"/>
      <c r="AM167" s="242"/>
      <c r="AN167" s="241"/>
      <c r="AO167" s="242"/>
      <c r="AP167" s="241"/>
      <c r="AQ167" s="242"/>
      <c r="AR167" s="241"/>
      <c r="AS167" s="242"/>
      <c r="AT167" s="241"/>
      <c r="AU167" s="242"/>
      <c r="AV167" s="241"/>
    </row>
    <row r="168" spans="1:48" ht="26.25">
      <c r="A168" s="312"/>
      <c r="B168" s="312"/>
      <c r="C168" s="312"/>
      <c r="D168" s="312"/>
      <c r="E168" s="313"/>
      <c r="F168" s="304"/>
      <c r="G168" s="314"/>
      <c r="H168" s="300"/>
      <c r="I168" s="315"/>
      <c r="J168" s="315"/>
      <c r="K168" s="316"/>
      <c r="L168" s="300"/>
      <c r="M168" s="308"/>
      <c r="N168" s="300"/>
      <c r="O168" s="312"/>
      <c r="P168" s="300"/>
      <c r="Q168" s="312"/>
      <c r="R168" s="300"/>
      <c r="S168" s="300"/>
      <c r="T168" s="300"/>
      <c r="U168" s="312"/>
      <c r="V168" s="300"/>
      <c r="W168" s="317"/>
      <c r="X168" s="308"/>
      <c r="Y168" s="318"/>
      <c r="Z168" s="308"/>
      <c r="AA168" s="300"/>
      <c r="AB168" s="300"/>
      <c r="AC168" s="723"/>
      <c r="AD168" s="723"/>
      <c r="AE168" s="723"/>
      <c r="AF168" s="241"/>
      <c r="AG168" s="241"/>
      <c r="AH168" s="241"/>
      <c r="AI168" s="241"/>
      <c r="AJ168" s="241"/>
      <c r="AK168" s="241"/>
      <c r="AL168" s="241"/>
      <c r="AM168" s="242"/>
      <c r="AN168" s="241"/>
      <c r="AO168" s="242"/>
      <c r="AP168" s="241"/>
      <c r="AQ168" s="242"/>
      <c r="AR168" s="241"/>
      <c r="AS168" s="242"/>
      <c r="AT168" s="241"/>
      <c r="AU168" s="242"/>
      <c r="AV168" s="241"/>
    </row>
    <row r="169" spans="1:48" ht="26.25">
      <c r="A169" s="312"/>
      <c r="B169" s="312"/>
      <c r="C169" s="312"/>
      <c r="D169" s="312"/>
      <c r="E169" s="313"/>
      <c r="F169" s="304"/>
      <c r="G169" s="314"/>
      <c r="H169" s="300"/>
      <c r="I169" s="315"/>
      <c r="J169" s="315"/>
      <c r="K169" s="316"/>
      <c r="L169" s="300"/>
      <c r="M169" s="308"/>
      <c r="N169" s="300"/>
      <c r="O169" s="312"/>
      <c r="P169" s="300"/>
      <c r="Q169" s="312"/>
      <c r="R169" s="300"/>
      <c r="S169" s="300"/>
      <c r="T169" s="300"/>
      <c r="U169" s="312"/>
      <c r="V169" s="300"/>
      <c r="W169" s="317"/>
      <c r="X169" s="308"/>
      <c r="Y169" s="318"/>
      <c r="Z169" s="308"/>
      <c r="AA169" s="300"/>
      <c r="AB169" s="300"/>
      <c r="AC169" s="723"/>
      <c r="AD169" s="723"/>
      <c r="AE169" s="723"/>
      <c r="AF169" s="241"/>
      <c r="AG169" s="241"/>
      <c r="AH169" s="241"/>
      <c r="AI169" s="241"/>
      <c r="AJ169" s="241"/>
      <c r="AK169" s="241"/>
      <c r="AL169" s="241"/>
      <c r="AM169" s="242"/>
      <c r="AN169" s="241"/>
      <c r="AO169" s="242"/>
      <c r="AP169" s="241"/>
      <c r="AQ169" s="242"/>
      <c r="AR169" s="241"/>
      <c r="AS169" s="242"/>
      <c r="AT169" s="241"/>
      <c r="AU169" s="242"/>
      <c r="AV169" s="241"/>
    </row>
    <row r="170" spans="1:48" ht="26.25">
      <c r="A170" s="312"/>
      <c r="B170" s="312"/>
      <c r="C170" s="312"/>
      <c r="D170" s="312"/>
      <c r="E170" s="313"/>
      <c r="F170" s="304"/>
      <c r="G170" s="314"/>
      <c r="H170" s="300"/>
      <c r="I170" s="315"/>
      <c r="J170" s="315"/>
      <c r="K170" s="316"/>
      <c r="L170" s="300"/>
      <c r="M170" s="308"/>
      <c r="N170" s="300"/>
      <c r="O170" s="312"/>
      <c r="P170" s="300"/>
      <c r="Q170" s="312"/>
      <c r="R170" s="300"/>
      <c r="S170" s="300"/>
      <c r="T170" s="300"/>
      <c r="U170" s="312"/>
      <c r="V170" s="300"/>
      <c r="W170" s="317"/>
      <c r="X170" s="308"/>
      <c r="Y170" s="318"/>
      <c r="Z170" s="308"/>
      <c r="AA170" s="300"/>
      <c r="AB170" s="300"/>
      <c r="AC170" s="723"/>
      <c r="AD170" s="723"/>
      <c r="AE170" s="723"/>
      <c r="AF170" s="241"/>
      <c r="AG170" s="241"/>
      <c r="AH170" s="241"/>
      <c r="AI170" s="241"/>
      <c r="AJ170" s="241"/>
      <c r="AK170" s="241"/>
      <c r="AL170" s="241"/>
      <c r="AM170" s="242"/>
      <c r="AN170" s="241"/>
      <c r="AO170" s="242"/>
      <c r="AP170" s="241"/>
      <c r="AQ170" s="242"/>
      <c r="AR170" s="241"/>
      <c r="AS170" s="242"/>
      <c r="AT170" s="241"/>
      <c r="AU170" s="242"/>
      <c r="AV170" s="241"/>
    </row>
    <row r="171" spans="1:48" ht="26.25">
      <c r="A171" s="312"/>
      <c r="B171" s="312"/>
      <c r="C171" s="312"/>
      <c r="D171" s="312"/>
      <c r="E171" s="313"/>
      <c r="F171" s="304"/>
      <c r="G171" s="314"/>
      <c r="H171" s="300"/>
      <c r="I171" s="315"/>
      <c r="J171" s="315"/>
      <c r="K171" s="316"/>
      <c r="L171" s="300"/>
      <c r="M171" s="308"/>
      <c r="N171" s="300"/>
      <c r="O171" s="312"/>
      <c r="P171" s="300"/>
      <c r="Q171" s="312"/>
      <c r="R171" s="300"/>
      <c r="S171" s="300"/>
      <c r="T171" s="300"/>
      <c r="U171" s="312"/>
      <c r="V171" s="300"/>
      <c r="W171" s="317"/>
      <c r="X171" s="308"/>
      <c r="Y171" s="318"/>
      <c r="Z171" s="308"/>
      <c r="AA171" s="300"/>
      <c r="AB171" s="300"/>
      <c r="AC171" s="723"/>
      <c r="AD171" s="723"/>
      <c r="AE171" s="723"/>
      <c r="AF171" s="241"/>
      <c r="AG171" s="241"/>
      <c r="AH171" s="241"/>
      <c r="AI171" s="241"/>
      <c r="AJ171" s="241"/>
      <c r="AK171" s="241"/>
      <c r="AL171" s="241"/>
      <c r="AM171" s="242"/>
      <c r="AN171" s="241"/>
      <c r="AO171" s="242"/>
      <c r="AP171" s="241"/>
      <c r="AQ171" s="242"/>
      <c r="AR171" s="241"/>
      <c r="AS171" s="242"/>
      <c r="AT171" s="241"/>
      <c r="AU171" s="242"/>
      <c r="AV171" s="241"/>
    </row>
    <row r="172" spans="1:48" ht="26.25">
      <c r="A172" s="312"/>
      <c r="B172" s="312"/>
      <c r="C172" s="312"/>
      <c r="D172" s="312"/>
      <c r="E172" s="313"/>
      <c r="F172" s="304"/>
      <c r="G172" s="314"/>
      <c r="H172" s="300"/>
      <c r="I172" s="315"/>
      <c r="J172" s="315"/>
      <c r="K172" s="316"/>
      <c r="L172" s="300"/>
      <c r="M172" s="308"/>
      <c r="N172" s="300"/>
      <c r="O172" s="312"/>
      <c r="P172" s="300"/>
      <c r="Q172" s="312"/>
      <c r="R172" s="300"/>
      <c r="S172" s="300"/>
      <c r="T172" s="300"/>
      <c r="U172" s="312"/>
      <c r="V172" s="300"/>
      <c r="W172" s="317"/>
      <c r="X172" s="308"/>
      <c r="Y172" s="318"/>
      <c r="Z172" s="308"/>
      <c r="AA172" s="300"/>
      <c r="AB172" s="300"/>
      <c r="AC172" s="723"/>
      <c r="AD172" s="723"/>
      <c r="AE172" s="723"/>
      <c r="AF172" s="241"/>
      <c r="AG172" s="241"/>
      <c r="AH172" s="241"/>
      <c r="AI172" s="241"/>
      <c r="AJ172" s="241"/>
      <c r="AK172" s="241"/>
      <c r="AL172" s="241"/>
      <c r="AM172" s="242"/>
      <c r="AN172" s="241"/>
      <c r="AO172" s="242"/>
      <c r="AP172" s="241"/>
      <c r="AQ172" s="242"/>
      <c r="AR172" s="241"/>
      <c r="AS172" s="242"/>
      <c r="AT172" s="241"/>
      <c r="AU172" s="242"/>
      <c r="AV172" s="241"/>
    </row>
    <row r="173" spans="1:48" ht="26.25">
      <c r="A173" s="312"/>
      <c r="B173" s="312"/>
      <c r="C173" s="312"/>
      <c r="D173" s="312"/>
      <c r="E173" s="313"/>
      <c r="F173" s="304"/>
      <c r="G173" s="314"/>
      <c r="H173" s="300"/>
      <c r="I173" s="315"/>
      <c r="J173" s="315"/>
      <c r="K173" s="316"/>
      <c r="L173" s="300"/>
      <c r="M173" s="308"/>
      <c r="N173" s="300"/>
      <c r="O173" s="312"/>
      <c r="P173" s="300"/>
      <c r="Q173" s="312"/>
      <c r="R173" s="300"/>
      <c r="S173" s="300"/>
      <c r="T173" s="300"/>
      <c r="U173" s="312"/>
      <c r="V173" s="300"/>
      <c r="W173" s="317"/>
      <c r="X173" s="308"/>
      <c r="Y173" s="318"/>
      <c r="Z173" s="308"/>
      <c r="AA173" s="300"/>
      <c r="AB173" s="300"/>
      <c r="AC173" s="723"/>
      <c r="AD173" s="723"/>
      <c r="AE173" s="723"/>
      <c r="AF173" s="241"/>
      <c r="AG173" s="241"/>
      <c r="AH173" s="241"/>
      <c r="AI173" s="241"/>
      <c r="AJ173" s="241"/>
      <c r="AK173" s="241"/>
      <c r="AL173" s="241"/>
      <c r="AM173" s="242"/>
      <c r="AN173" s="241"/>
      <c r="AO173" s="242"/>
      <c r="AP173" s="241"/>
      <c r="AQ173" s="242"/>
      <c r="AR173" s="241"/>
      <c r="AS173" s="242"/>
      <c r="AT173" s="241"/>
      <c r="AU173" s="242"/>
      <c r="AV173" s="241"/>
    </row>
    <row r="174" spans="1:48" ht="26.25">
      <c r="A174" s="312"/>
      <c r="B174" s="312"/>
      <c r="C174" s="312"/>
      <c r="D174" s="312"/>
      <c r="E174" s="313"/>
      <c r="F174" s="304"/>
      <c r="G174" s="314"/>
      <c r="H174" s="300"/>
      <c r="I174" s="315"/>
      <c r="J174" s="315"/>
      <c r="K174" s="316"/>
      <c r="L174" s="300"/>
      <c r="M174" s="308"/>
      <c r="N174" s="300"/>
      <c r="O174" s="312"/>
      <c r="P174" s="300"/>
      <c r="Q174" s="312"/>
      <c r="R174" s="300"/>
      <c r="S174" s="300"/>
      <c r="T174" s="300"/>
      <c r="U174" s="312"/>
      <c r="V174" s="300"/>
      <c r="W174" s="317"/>
      <c r="X174" s="308"/>
      <c r="Y174" s="318"/>
      <c r="Z174" s="308"/>
      <c r="AA174" s="300"/>
      <c r="AB174" s="300"/>
      <c r="AC174" s="723"/>
      <c r="AD174" s="723"/>
      <c r="AE174" s="723"/>
      <c r="AF174" s="241"/>
      <c r="AG174" s="241"/>
      <c r="AH174" s="241"/>
      <c r="AI174" s="241"/>
      <c r="AJ174" s="241"/>
      <c r="AK174" s="241"/>
      <c r="AL174" s="241"/>
      <c r="AM174" s="242"/>
      <c r="AN174" s="241"/>
      <c r="AO174" s="242"/>
      <c r="AP174" s="241"/>
      <c r="AQ174" s="242"/>
      <c r="AR174" s="241"/>
      <c r="AS174" s="242"/>
      <c r="AT174" s="241"/>
      <c r="AU174" s="242"/>
      <c r="AV174" s="241"/>
    </row>
    <row r="175" spans="1:48" ht="26.25">
      <c r="A175" s="312"/>
      <c r="B175" s="312"/>
      <c r="C175" s="312"/>
      <c r="D175" s="312"/>
      <c r="E175" s="313"/>
      <c r="F175" s="304"/>
      <c r="G175" s="314"/>
      <c r="H175" s="300"/>
      <c r="I175" s="315"/>
      <c r="J175" s="315"/>
      <c r="K175" s="316"/>
      <c r="L175" s="300"/>
      <c r="M175" s="308"/>
      <c r="N175" s="300"/>
      <c r="O175" s="312"/>
      <c r="P175" s="300"/>
      <c r="Q175" s="312"/>
      <c r="R175" s="300"/>
      <c r="S175" s="300"/>
      <c r="T175" s="300"/>
      <c r="U175" s="312"/>
      <c r="V175" s="300"/>
      <c r="W175" s="317"/>
      <c r="X175" s="308"/>
      <c r="Y175" s="318"/>
      <c r="Z175" s="308"/>
      <c r="AA175" s="300"/>
      <c r="AB175" s="300"/>
      <c r="AC175" s="723"/>
      <c r="AD175" s="723"/>
      <c r="AE175" s="723"/>
      <c r="AF175" s="241"/>
      <c r="AG175" s="241"/>
      <c r="AH175" s="241"/>
      <c r="AI175" s="241"/>
      <c r="AJ175" s="241"/>
      <c r="AK175" s="241"/>
      <c r="AL175" s="241"/>
      <c r="AM175" s="242"/>
      <c r="AN175" s="241"/>
      <c r="AO175" s="242"/>
      <c r="AP175" s="241"/>
      <c r="AQ175" s="242"/>
      <c r="AR175" s="241"/>
      <c r="AS175" s="242"/>
      <c r="AT175" s="241"/>
      <c r="AU175" s="242"/>
      <c r="AV175" s="241"/>
    </row>
    <row r="176" spans="1:48" ht="26.25">
      <c r="A176" s="312"/>
      <c r="B176" s="312"/>
      <c r="C176" s="312"/>
      <c r="D176" s="312"/>
      <c r="E176" s="313"/>
      <c r="F176" s="304"/>
      <c r="G176" s="314"/>
      <c r="H176" s="300"/>
      <c r="I176" s="315"/>
      <c r="J176" s="315"/>
      <c r="K176" s="316"/>
      <c r="L176" s="300"/>
      <c r="M176" s="308"/>
      <c r="N176" s="300"/>
      <c r="O176" s="312"/>
      <c r="P176" s="300"/>
      <c r="Q176" s="312"/>
      <c r="R176" s="300"/>
      <c r="S176" s="300"/>
      <c r="T176" s="300"/>
      <c r="U176" s="312"/>
      <c r="V176" s="300"/>
      <c r="W176" s="317"/>
      <c r="X176" s="308"/>
      <c r="Y176" s="318"/>
      <c r="Z176" s="308"/>
      <c r="AA176" s="300"/>
      <c r="AB176" s="300"/>
      <c r="AC176" s="723"/>
      <c r="AD176" s="723"/>
      <c r="AE176" s="723"/>
      <c r="AF176" s="241"/>
      <c r="AG176" s="241"/>
      <c r="AH176" s="241"/>
      <c r="AI176" s="241"/>
      <c r="AJ176" s="241"/>
      <c r="AK176" s="241"/>
      <c r="AL176" s="241"/>
      <c r="AM176" s="242"/>
      <c r="AN176" s="241"/>
      <c r="AO176" s="242"/>
      <c r="AP176" s="241"/>
      <c r="AQ176" s="242"/>
      <c r="AR176" s="241"/>
      <c r="AS176" s="242"/>
      <c r="AT176" s="241"/>
      <c r="AU176" s="242"/>
      <c r="AV176" s="241"/>
    </row>
    <row r="177" spans="1:48" ht="26.25">
      <c r="A177" s="312"/>
      <c r="B177" s="312"/>
      <c r="C177" s="312"/>
      <c r="D177" s="312"/>
      <c r="E177" s="313"/>
      <c r="F177" s="304"/>
      <c r="G177" s="314"/>
      <c r="H177" s="300"/>
      <c r="I177" s="315"/>
      <c r="J177" s="315"/>
      <c r="K177" s="316"/>
      <c r="L177" s="300"/>
      <c r="M177" s="308"/>
      <c r="N177" s="300"/>
      <c r="O177" s="312"/>
      <c r="P177" s="300"/>
      <c r="Q177" s="312"/>
      <c r="R177" s="300"/>
      <c r="S177" s="300"/>
      <c r="T177" s="300"/>
      <c r="U177" s="312"/>
      <c r="V177" s="300"/>
      <c r="W177" s="317"/>
      <c r="X177" s="308"/>
      <c r="Y177" s="318"/>
      <c r="Z177" s="308"/>
      <c r="AA177" s="300"/>
      <c r="AB177" s="300"/>
      <c r="AC177" s="723"/>
      <c r="AD177" s="723"/>
      <c r="AE177" s="723"/>
      <c r="AF177" s="241"/>
      <c r="AG177" s="241"/>
      <c r="AH177" s="241"/>
      <c r="AI177" s="241"/>
      <c r="AJ177" s="241"/>
      <c r="AK177" s="241"/>
      <c r="AL177" s="241"/>
      <c r="AM177" s="242"/>
      <c r="AN177" s="241"/>
      <c r="AO177" s="242"/>
      <c r="AP177" s="241"/>
      <c r="AQ177" s="242"/>
      <c r="AR177" s="241"/>
      <c r="AS177" s="242"/>
      <c r="AT177" s="241"/>
      <c r="AU177" s="242"/>
      <c r="AV177" s="241"/>
    </row>
    <row r="178" spans="1:48" ht="26.25">
      <c r="A178" s="312"/>
      <c r="B178" s="312"/>
      <c r="C178" s="312"/>
      <c r="D178" s="312"/>
      <c r="E178" s="313"/>
      <c r="F178" s="304"/>
      <c r="G178" s="314"/>
      <c r="H178" s="300"/>
      <c r="I178" s="315"/>
      <c r="J178" s="315"/>
      <c r="K178" s="316"/>
      <c r="L178" s="300"/>
      <c r="M178" s="308"/>
      <c r="N178" s="300"/>
      <c r="O178" s="312"/>
      <c r="P178" s="300"/>
      <c r="Q178" s="312"/>
      <c r="R178" s="300"/>
      <c r="S178" s="300"/>
      <c r="T178" s="300"/>
      <c r="U178" s="312"/>
      <c r="V178" s="300"/>
      <c r="W178" s="317"/>
      <c r="X178" s="308"/>
      <c r="Y178" s="318"/>
      <c r="Z178" s="308"/>
      <c r="AA178" s="300"/>
      <c r="AB178" s="300"/>
      <c r="AC178" s="723"/>
      <c r="AD178" s="723"/>
      <c r="AE178" s="723"/>
      <c r="AF178" s="241"/>
      <c r="AG178" s="241"/>
      <c r="AH178" s="241"/>
      <c r="AI178" s="241"/>
      <c r="AJ178" s="241"/>
      <c r="AK178" s="241"/>
      <c r="AL178" s="241"/>
      <c r="AM178" s="242"/>
      <c r="AN178" s="241"/>
      <c r="AO178" s="242"/>
      <c r="AP178" s="241"/>
      <c r="AQ178" s="242"/>
      <c r="AR178" s="241"/>
      <c r="AS178" s="242"/>
      <c r="AT178" s="241"/>
      <c r="AU178" s="242"/>
      <c r="AV178" s="241"/>
    </row>
    <row r="179" spans="1:48" ht="26.25">
      <c r="A179" s="312"/>
      <c r="B179" s="312"/>
      <c r="C179" s="312"/>
      <c r="D179" s="312"/>
      <c r="E179" s="313"/>
      <c r="F179" s="304"/>
      <c r="G179" s="314"/>
      <c r="H179" s="300"/>
      <c r="I179" s="315"/>
      <c r="J179" s="315"/>
      <c r="K179" s="316"/>
      <c r="L179" s="300"/>
      <c r="M179" s="308"/>
      <c r="N179" s="300"/>
      <c r="O179" s="312"/>
      <c r="P179" s="300"/>
      <c r="Q179" s="312"/>
      <c r="R179" s="300"/>
      <c r="S179" s="300"/>
      <c r="T179" s="300"/>
      <c r="U179" s="312"/>
      <c r="V179" s="300"/>
      <c r="W179" s="317"/>
      <c r="X179" s="308"/>
      <c r="Y179" s="318"/>
      <c r="Z179" s="308"/>
      <c r="AA179" s="300"/>
      <c r="AB179" s="300"/>
      <c r="AC179" s="723"/>
      <c r="AD179" s="723"/>
      <c r="AE179" s="723"/>
      <c r="AF179" s="241"/>
      <c r="AG179" s="241"/>
      <c r="AH179" s="241"/>
      <c r="AI179" s="241"/>
      <c r="AJ179" s="241"/>
      <c r="AK179" s="241"/>
      <c r="AL179" s="241"/>
      <c r="AM179" s="242"/>
      <c r="AN179" s="241"/>
      <c r="AO179" s="242"/>
      <c r="AP179" s="241"/>
      <c r="AQ179" s="242"/>
      <c r="AR179" s="241"/>
      <c r="AS179" s="242"/>
      <c r="AT179" s="241"/>
      <c r="AU179" s="242"/>
      <c r="AV179" s="241"/>
    </row>
    <row r="180" spans="1:48" ht="26.25">
      <c r="A180" s="312"/>
      <c r="B180" s="312"/>
      <c r="C180" s="312"/>
      <c r="D180" s="312"/>
      <c r="E180" s="313"/>
      <c r="F180" s="304"/>
      <c r="G180" s="314"/>
      <c r="H180" s="300"/>
      <c r="I180" s="315"/>
      <c r="J180" s="315"/>
      <c r="K180" s="316"/>
      <c r="L180" s="300"/>
      <c r="M180" s="308"/>
      <c r="N180" s="300"/>
      <c r="O180" s="312"/>
      <c r="P180" s="300"/>
      <c r="Q180" s="312"/>
      <c r="R180" s="300"/>
      <c r="S180" s="300"/>
      <c r="T180" s="300"/>
      <c r="U180" s="312"/>
      <c r="V180" s="300"/>
      <c r="W180" s="317"/>
      <c r="X180" s="308"/>
      <c r="Y180" s="318"/>
      <c r="Z180" s="308"/>
      <c r="AA180" s="300"/>
      <c r="AB180" s="300"/>
      <c r="AC180" s="723"/>
      <c r="AD180" s="723"/>
      <c r="AE180" s="723"/>
      <c r="AF180" s="241"/>
      <c r="AG180" s="241"/>
      <c r="AH180" s="241"/>
      <c r="AI180" s="241"/>
      <c r="AJ180" s="241"/>
      <c r="AK180" s="241"/>
      <c r="AL180" s="241"/>
      <c r="AM180" s="242"/>
      <c r="AN180" s="241"/>
      <c r="AO180" s="242"/>
      <c r="AP180" s="241"/>
      <c r="AQ180" s="242"/>
      <c r="AR180" s="241"/>
      <c r="AS180" s="242"/>
      <c r="AT180" s="241"/>
      <c r="AU180" s="242"/>
      <c r="AV180" s="241"/>
    </row>
    <row r="181" spans="1:48" ht="26.25">
      <c r="A181" s="312"/>
      <c r="B181" s="312"/>
      <c r="C181" s="312"/>
      <c r="D181" s="312"/>
      <c r="E181" s="313"/>
      <c r="F181" s="304"/>
      <c r="G181" s="314"/>
      <c r="H181" s="300"/>
      <c r="I181" s="315"/>
      <c r="J181" s="315"/>
      <c r="K181" s="316"/>
      <c r="L181" s="300"/>
      <c r="M181" s="308"/>
      <c r="N181" s="300"/>
      <c r="O181" s="312"/>
      <c r="P181" s="300"/>
      <c r="Q181" s="312"/>
      <c r="R181" s="300"/>
      <c r="S181" s="300"/>
      <c r="T181" s="300"/>
      <c r="U181" s="312"/>
      <c r="V181" s="300"/>
      <c r="W181" s="317"/>
      <c r="X181" s="308"/>
      <c r="Y181" s="318"/>
      <c r="Z181" s="308"/>
      <c r="AA181" s="300"/>
      <c r="AB181" s="300"/>
      <c r="AC181" s="723"/>
      <c r="AD181" s="723"/>
      <c r="AE181" s="723"/>
      <c r="AF181" s="241"/>
      <c r="AG181" s="241"/>
      <c r="AH181" s="241"/>
      <c r="AI181" s="241"/>
      <c r="AJ181" s="241"/>
      <c r="AK181" s="241"/>
      <c r="AL181" s="241"/>
      <c r="AM181" s="242"/>
      <c r="AN181" s="241"/>
      <c r="AO181" s="242"/>
      <c r="AP181" s="241"/>
      <c r="AQ181" s="242"/>
      <c r="AR181" s="241"/>
      <c r="AS181" s="242"/>
      <c r="AT181" s="241"/>
      <c r="AU181" s="242"/>
      <c r="AV181" s="241"/>
    </row>
    <row r="182" spans="1:48" ht="26.25">
      <c r="A182" s="312"/>
      <c r="B182" s="312"/>
      <c r="C182" s="312"/>
      <c r="D182" s="312"/>
      <c r="E182" s="313"/>
      <c r="F182" s="304"/>
      <c r="G182" s="314"/>
      <c r="H182" s="300"/>
      <c r="I182" s="315"/>
      <c r="J182" s="315"/>
      <c r="K182" s="316"/>
      <c r="L182" s="300"/>
      <c r="M182" s="308"/>
      <c r="N182" s="300"/>
      <c r="O182" s="312"/>
      <c r="P182" s="300"/>
      <c r="Q182" s="312"/>
      <c r="R182" s="300"/>
      <c r="S182" s="300"/>
      <c r="T182" s="300"/>
      <c r="U182" s="312"/>
      <c r="V182" s="300"/>
      <c r="W182" s="317"/>
      <c r="X182" s="308"/>
      <c r="Y182" s="318"/>
      <c r="Z182" s="308"/>
      <c r="AA182" s="300"/>
      <c r="AB182" s="300"/>
      <c r="AC182" s="723"/>
      <c r="AD182" s="723"/>
      <c r="AE182" s="723"/>
      <c r="AF182" s="241"/>
      <c r="AG182" s="241"/>
      <c r="AH182" s="241"/>
      <c r="AI182" s="241"/>
      <c r="AJ182" s="241"/>
      <c r="AK182" s="241"/>
      <c r="AL182" s="241"/>
      <c r="AM182" s="242"/>
      <c r="AN182" s="241"/>
      <c r="AO182" s="242"/>
      <c r="AP182" s="241"/>
      <c r="AQ182" s="242"/>
      <c r="AR182" s="241"/>
      <c r="AS182" s="242"/>
      <c r="AT182" s="241"/>
      <c r="AU182" s="242"/>
      <c r="AV182" s="241"/>
    </row>
    <row r="183" spans="1:48" ht="26.25">
      <c r="A183" s="312"/>
      <c r="B183" s="312"/>
      <c r="C183" s="312"/>
      <c r="D183" s="312"/>
      <c r="E183" s="313"/>
      <c r="F183" s="304"/>
      <c r="G183" s="314"/>
      <c r="H183" s="300"/>
      <c r="I183" s="315"/>
      <c r="J183" s="315"/>
      <c r="K183" s="316"/>
      <c r="L183" s="300"/>
      <c r="M183" s="308"/>
      <c r="N183" s="300"/>
      <c r="O183" s="312"/>
      <c r="P183" s="300"/>
      <c r="Q183" s="312"/>
      <c r="R183" s="300"/>
      <c r="S183" s="300"/>
      <c r="T183" s="300"/>
      <c r="U183" s="312"/>
      <c r="V183" s="300"/>
      <c r="W183" s="317"/>
      <c r="X183" s="308"/>
      <c r="Y183" s="318"/>
      <c r="Z183" s="308"/>
      <c r="AA183" s="300"/>
      <c r="AB183" s="300"/>
      <c r="AC183" s="723"/>
      <c r="AD183" s="723"/>
      <c r="AE183" s="723"/>
      <c r="AF183" s="241"/>
      <c r="AG183" s="241"/>
      <c r="AH183" s="241"/>
      <c r="AI183" s="241"/>
      <c r="AJ183" s="241"/>
      <c r="AK183" s="241"/>
      <c r="AL183" s="241"/>
      <c r="AM183" s="242"/>
      <c r="AN183" s="241"/>
      <c r="AO183" s="242"/>
      <c r="AP183" s="241"/>
      <c r="AQ183" s="242"/>
      <c r="AR183" s="241"/>
      <c r="AS183" s="242"/>
      <c r="AT183" s="241"/>
      <c r="AU183" s="242"/>
      <c r="AV183" s="241"/>
    </row>
    <row r="184" spans="1:48" ht="26.25">
      <c r="A184" s="312"/>
      <c r="B184" s="312"/>
      <c r="C184" s="312"/>
      <c r="D184" s="312"/>
      <c r="E184" s="313"/>
      <c r="F184" s="304"/>
      <c r="G184" s="314"/>
      <c r="H184" s="300"/>
      <c r="I184" s="315"/>
      <c r="J184" s="315"/>
      <c r="K184" s="316"/>
      <c r="L184" s="300"/>
      <c r="M184" s="308"/>
      <c r="N184" s="300"/>
      <c r="O184" s="312"/>
      <c r="P184" s="300"/>
      <c r="Q184" s="312"/>
      <c r="R184" s="300"/>
      <c r="S184" s="300"/>
      <c r="T184" s="300"/>
      <c r="U184" s="312"/>
      <c r="V184" s="300"/>
      <c r="W184" s="317"/>
      <c r="X184" s="308"/>
      <c r="Y184" s="318"/>
      <c r="Z184" s="308"/>
      <c r="AA184" s="300"/>
      <c r="AB184" s="300"/>
      <c r="AC184" s="723"/>
      <c r="AD184" s="723"/>
      <c r="AE184" s="723"/>
      <c r="AF184" s="241"/>
      <c r="AG184" s="241"/>
      <c r="AH184" s="241"/>
      <c r="AI184" s="241"/>
      <c r="AJ184" s="241"/>
      <c r="AK184" s="241"/>
      <c r="AL184" s="241"/>
      <c r="AM184" s="242"/>
      <c r="AN184" s="241"/>
      <c r="AO184" s="242"/>
      <c r="AP184" s="241"/>
      <c r="AQ184" s="242"/>
      <c r="AR184" s="241"/>
      <c r="AS184" s="242"/>
      <c r="AT184" s="241"/>
      <c r="AU184" s="242"/>
      <c r="AV184" s="241"/>
    </row>
    <row r="185" spans="1:48" ht="26.25">
      <c r="A185" s="312"/>
      <c r="B185" s="312"/>
      <c r="C185" s="312"/>
      <c r="D185" s="312"/>
      <c r="E185" s="313"/>
      <c r="F185" s="304"/>
      <c r="G185" s="314"/>
      <c r="H185" s="300"/>
      <c r="I185" s="315"/>
      <c r="J185" s="315"/>
      <c r="K185" s="316"/>
      <c r="L185" s="300"/>
      <c r="M185" s="308"/>
      <c r="N185" s="300"/>
      <c r="O185" s="312"/>
      <c r="P185" s="300"/>
      <c r="Q185" s="312"/>
      <c r="R185" s="300"/>
      <c r="S185" s="300"/>
      <c r="T185" s="300"/>
      <c r="U185" s="312"/>
      <c r="V185" s="300"/>
      <c r="W185" s="317"/>
      <c r="X185" s="308"/>
      <c r="Y185" s="318"/>
      <c r="Z185" s="308"/>
      <c r="AA185" s="300"/>
      <c r="AB185" s="300"/>
      <c r="AC185" s="723"/>
      <c r="AD185" s="723"/>
      <c r="AE185" s="723"/>
      <c r="AF185" s="241"/>
      <c r="AG185" s="241"/>
      <c r="AH185" s="241"/>
      <c r="AI185" s="241"/>
      <c r="AJ185" s="241"/>
      <c r="AK185" s="241"/>
      <c r="AL185" s="241"/>
      <c r="AM185" s="242"/>
      <c r="AN185" s="241"/>
      <c r="AO185" s="242"/>
      <c r="AP185" s="241"/>
      <c r="AQ185" s="242"/>
      <c r="AR185" s="241"/>
      <c r="AS185" s="242"/>
      <c r="AT185" s="241"/>
      <c r="AU185" s="242"/>
      <c r="AV185" s="241"/>
    </row>
    <row r="186" spans="1:48" ht="26.25">
      <c r="A186" s="312"/>
      <c r="B186" s="312"/>
      <c r="C186" s="312"/>
      <c r="D186" s="312"/>
      <c r="E186" s="313"/>
      <c r="F186" s="304"/>
      <c r="G186" s="314"/>
      <c r="H186" s="300"/>
      <c r="I186" s="315"/>
      <c r="J186" s="315"/>
      <c r="K186" s="316"/>
      <c r="L186" s="300"/>
      <c r="M186" s="308"/>
      <c r="N186" s="300"/>
      <c r="O186" s="312"/>
      <c r="P186" s="300"/>
      <c r="Q186" s="312"/>
      <c r="R186" s="300"/>
      <c r="S186" s="300"/>
      <c r="T186" s="300"/>
      <c r="U186" s="312"/>
      <c r="V186" s="300"/>
      <c r="W186" s="317"/>
      <c r="X186" s="308"/>
      <c r="Y186" s="318"/>
      <c r="Z186" s="308"/>
      <c r="AA186" s="300"/>
      <c r="AB186" s="300"/>
      <c r="AC186" s="723"/>
      <c r="AD186" s="723"/>
      <c r="AE186" s="723"/>
      <c r="AF186" s="241"/>
      <c r="AG186" s="241"/>
      <c r="AH186" s="241"/>
      <c r="AI186" s="241"/>
      <c r="AJ186" s="241"/>
      <c r="AK186" s="241"/>
      <c r="AL186" s="241"/>
      <c r="AM186" s="242"/>
      <c r="AN186" s="241"/>
      <c r="AO186" s="242"/>
      <c r="AP186" s="241"/>
      <c r="AQ186" s="242"/>
      <c r="AR186" s="241"/>
      <c r="AS186" s="242"/>
      <c r="AT186" s="241"/>
      <c r="AU186" s="242"/>
      <c r="AV186" s="241"/>
    </row>
    <row r="187" spans="1:48" ht="26.25">
      <c r="A187" s="312"/>
      <c r="B187" s="312"/>
      <c r="C187" s="312"/>
      <c r="D187" s="312"/>
      <c r="E187" s="313"/>
      <c r="F187" s="304"/>
      <c r="G187" s="314"/>
      <c r="H187" s="300"/>
      <c r="I187" s="315"/>
      <c r="J187" s="315"/>
      <c r="K187" s="316"/>
      <c r="L187" s="300"/>
      <c r="M187" s="308"/>
      <c r="N187" s="300"/>
      <c r="O187" s="312"/>
      <c r="P187" s="300"/>
      <c r="Q187" s="312"/>
      <c r="R187" s="300"/>
      <c r="S187" s="300"/>
      <c r="T187" s="300"/>
      <c r="U187" s="312"/>
      <c r="V187" s="300"/>
      <c r="W187" s="317"/>
      <c r="X187" s="308"/>
      <c r="Y187" s="318"/>
      <c r="Z187" s="308"/>
      <c r="AA187" s="300"/>
      <c r="AB187" s="300"/>
      <c r="AC187" s="723"/>
      <c r="AD187" s="723"/>
      <c r="AE187" s="723"/>
      <c r="AF187" s="241"/>
      <c r="AG187" s="241"/>
      <c r="AH187" s="241"/>
      <c r="AI187" s="241"/>
      <c r="AJ187" s="241"/>
      <c r="AK187" s="241"/>
      <c r="AL187" s="241"/>
      <c r="AM187" s="242"/>
      <c r="AN187" s="241"/>
      <c r="AO187" s="242"/>
      <c r="AP187" s="241"/>
      <c r="AQ187" s="242"/>
      <c r="AR187" s="241"/>
      <c r="AS187" s="242"/>
      <c r="AT187" s="241"/>
      <c r="AU187" s="242"/>
      <c r="AV187" s="241"/>
    </row>
    <row r="188" spans="1:48" ht="26.25">
      <c r="A188" s="312"/>
      <c r="B188" s="312"/>
      <c r="C188" s="312"/>
      <c r="D188" s="312"/>
      <c r="E188" s="313"/>
      <c r="F188" s="304"/>
      <c r="G188" s="314"/>
      <c r="H188" s="300"/>
      <c r="I188" s="315"/>
      <c r="J188" s="315"/>
      <c r="K188" s="316"/>
      <c r="L188" s="300"/>
      <c r="M188" s="308"/>
      <c r="N188" s="300"/>
      <c r="O188" s="312"/>
      <c r="P188" s="300"/>
      <c r="Q188" s="312"/>
      <c r="R188" s="300"/>
      <c r="S188" s="300"/>
      <c r="T188" s="300"/>
      <c r="U188" s="312"/>
      <c r="V188" s="300"/>
      <c r="W188" s="317"/>
      <c r="X188" s="308"/>
      <c r="Y188" s="318"/>
      <c r="Z188" s="308"/>
      <c r="AA188" s="300"/>
      <c r="AB188" s="300"/>
      <c r="AC188" s="723"/>
      <c r="AD188" s="723"/>
      <c r="AE188" s="723"/>
      <c r="AF188" s="241"/>
      <c r="AG188" s="241"/>
      <c r="AH188" s="241"/>
      <c r="AI188" s="241"/>
      <c r="AJ188" s="241"/>
      <c r="AK188" s="241"/>
      <c r="AL188" s="241"/>
      <c r="AM188" s="242"/>
      <c r="AN188" s="241"/>
      <c r="AO188" s="242"/>
      <c r="AP188" s="241"/>
      <c r="AQ188" s="242"/>
      <c r="AR188" s="241"/>
      <c r="AS188" s="242"/>
      <c r="AT188" s="241"/>
      <c r="AU188" s="242"/>
      <c r="AV188" s="241"/>
    </row>
    <row r="189" spans="1:48" ht="26.25">
      <c r="A189" s="312"/>
      <c r="B189" s="312"/>
      <c r="C189" s="312"/>
      <c r="D189" s="312"/>
      <c r="E189" s="313"/>
      <c r="F189" s="304"/>
      <c r="G189" s="314"/>
      <c r="H189" s="300"/>
      <c r="I189" s="315"/>
      <c r="J189" s="315"/>
      <c r="K189" s="316"/>
      <c r="L189" s="300"/>
      <c r="M189" s="308"/>
      <c r="N189" s="300"/>
      <c r="O189" s="312"/>
      <c r="P189" s="300"/>
      <c r="Q189" s="312"/>
      <c r="R189" s="300"/>
      <c r="S189" s="300"/>
      <c r="T189" s="300"/>
      <c r="U189" s="312"/>
      <c r="V189" s="300"/>
      <c r="W189" s="317"/>
      <c r="X189" s="308"/>
      <c r="Y189" s="318"/>
      <c r="Z189" s="308"/>
      <c r="AA189" s="300"/>
      <c r="AB189" s="300"/>
      <c r="AC189" s="723"/>
      <c r="AD189" s="723"/>
      <c r="AE189" s="723"/>
      <c r="AF189" s="241"/>
      <c r="AG189" s="241"/>
      <c r="AH189" s="241"/>
      <c r="AI189" s="241"/>
      <c r="AJ189" s="241"/>
      <c r="AK189" s="241"/>
      <c r="AL189" s="241"/>
      <c r="AM189" s="242"/>
      <c r="AN189" s="241"/>
      <c r="AO189" s="242"/>
      <c r="AP189" s="241"/>
      <c r="AQ189" s="242"/>
      <c r="AR189" s="241"/>
      <c r="AS189" s="242"/>
      <c r="AT189" s="241"/>
      <c r="AU189" s="242"/>
      <c r="AV189" s="241"/>
    </row>
    <row r="190" spans="1:48" ht="26.25">
      <c r="A190" s="312"/>
      <c r="B190" s="312"/>
      <c r="C190" s="312"/>
      <c r="D190" s="312"/>
      <c r="E190" s="313"/>
      <c r="F190" s="304"/>
      <c r="G190" s="314"/>
      <c r="H190" s="300"/>
      <c r="I190" s="315"/>
      <c r="J190" s="315"/>
      <c r="K190" s="316"/>
      <c r="L190" s="300"/>
      <c r="M190" s="308"/>
      <c r="N190" s="300"/>
      <c r="O190" s="312"/>
      <c r="P190" s="300"/>
      <c r="Q190" s="312"/>
      <c r="R190" s="300"/>
      <c r="S190" s="300"/>
      <c r="T190" s="300"/>
      <c r="U190" s="312"/>
      <c r="V190" s="300"/>
      <c r="W190" s="317"/>
      <c r="X190" s="308"/>
      <c r="Y190" s="318"/>
      <c r="Z190" s="308"/>
      <c r="AA190" s="300"/>
      <c r="AB190" s="300"/>
      <c r="AC190" s="723"/>
      <c r="AD190" s="723"/>
      <c r="AE190" s="723"/>
      <c r="AF190" s="241"/>
      <c r="AG190" s="241"/>
      <c r="AH190" s="241"/>
      <c r="AI190" s="241"/>
      <c r="AJ190" s="241"/>
      <c r="AK190" s="241"/>
      <c r="AL190" s="241"/>
      <c r="AM190" s="242"/>
      <c r="AN190" s="241"/>
      <c r="AO190" s="242"/>
      <c r="AP190" s="241"/>
      <c r="AQ190" s="242"/>
      <c r="AR190" s="241"/>
      <c r="AS190" s="242"/>
      <c r="AT190" s="241"/>
      <c r="AU190" s="242"/>
      <c r="AV190" s="241"/>
    </row>
    <row r="191" spans="1:48" ht="26.25">
      <c r="A191" s="312"/>
      <c r="B191" s="312"/>
      <c r="C191" s="312"/>
      <c r="D191" s="312"/>
      <c r="E191" s="313"/>
      <c r="F191" s="304"/>
      <c r="G191" s="314"/>
      <c r="H191" s="300"/>
      <c r="I191" s="315"/>
      <c r="J191" s="315"/>
      <c r="K191" s="316"/>
      <c r="L191" s="300"/>
      <c r="M191" s="308"/>
      <c r="N191" s="300"/>
      <c r="O191" s="312"/>
      <c r="P191" s="300"/>
      <c r="Q191" s="312"/>
      <c r="R191" s="300"/>
      <c r="S191" s="300"/>
      <c r="T191" s="300"/>
      <c r="U191" s="312"/>
      <c r="V191" s="300"/>
      <c r="W191" s="317"/>
      <c r="X191" s="308"/>
      <c r="Y191" s="318"/>
      <c r="Z191" s="308"/>
      <c r="AA191" s="300"/>
      <c r="AB191" s="300"/>
      <c r="AC191" s="723"/>
      <c r="AD191" s="723"/>
      <c r="AE191" s="723"/>
      <c r="AF191" s="241"/>
      <c r="AG191" s="241"/>
      <c r="AH191" s="241"/>
      <c r="AI191" s="241"/>
      <c r="AJ191" s="241"/>
      <c r="AK191" s="241"/>
      <c r="AL191" s="241"/>
      <c r="AM191" s="242"/>
      <c r="AN191" s="241"/>
      <c r="AO191" s="242"/>
      <c r="AP191" s="241"/>
      <c r="AQ191" s="242"/>
      <c r="AR191" s="241"/>
      <c r="AS191" s="242"/>
      <c r="AT191" s="241"/>
      <c r="AU191" s="242"/>
      <c r="AV191" s="241"/>
    </row>
    <row r="192" spans="1:48" ht="26.25">
      <c r="A192" s="312"/>
      <c r="B192" s="312"/>
      <c r="C192" s="312"/>
      <c r="D192" s="312"/>
      <c r="E192" s="313"/>
      <c r="F192" s="304"/>
      <c r="G192" s="314"/>
      <c r="H192" s="300"/>
      <c r="I192" s="315"/>
      <c r="J192" s="315"/>
      <c r="K192" s="316"/>
      <c r="L192" s="300"/>
      <c r="M192" s="308"/>
      <c r="N192" s="300"/>
      <c r="O192" s="312"/>
      <c r="P192" s="300"/>
      <c r="Q192" s="312"/>
      <c r="R192" s="300"/>
      <c r="S192" s="300"/>
      <c r="T192" s="300"/>
      <c r="U192" s="312"/>
      <c r="V192" s="300"/>
      <c r="W192" s="317"/>
      <c r="X192" s="308"/>
      <c r="Y192" s="318"/>
      <c r="Z192" s="308"/>
      <c r="AA192" s="300"/>
      <c r="AB192" s="300"/>
      <c r="AC192" s="723"/>
      <c r="AD192" s="723"/>
      <c r="AE192" s="723"/>
      <c r="AF192" s="241"/>
      <c r="AG192" s="241"/>
      <c r="AH192" s="241"/>
      <c r="AI192" s="241"/>
      <c r="AJ192" s="241"/>
      <c r="AK192" s="241"/>
      <c r="AL192" s="241"/>
      <c r="AM192" s="242"/>
      <c r="AN192" s="241"/>
      <c r="AO192" s="242"/>
      <c r="AP192" s="241"/>
      <c r="AQ192" s="242"/>
      <c r="AR192" s="241"/>
      <c r="AS192" s="242"/>
      <c r="AT192" s="241"/>
      <c r="AU192" s="242"/>
      <c r="AV192" s="241"/>
    </row>
    <row r="193" spans="1:48" ht="26.25">
      <c r="A193" s="312"/>
      <c r="B193" s="312"/>
      <c r="C193" s="312"/>
      <c r="D193" s="312"/>
      <c r="E193" s="313"/>
      <c r="F193" s="304"/>
      <c r="G193" s="314"/>
      <c r="H193" s="300"/>
      <c r="I193" s="315"/>
      <c r="J193" s="315"/>
      <c r="K193" s="316"/>
      <c r="L193" s="300"/>
      <c r="M193" s="308"/>
      <c r="N193" s="300"/>
      <c r="O193" s="312"/>
      <c r="P193" s="300"/>
      <c r="Q193" s="312"/>
      <c r="R193" s="300"/>
      <c r="S193" s="300"/>
      <c r="T193" s="300"/>
      <c r="U193" s="312"/>
      <c r="V193" s="300"/>
      <c r="W193" s="317"/>
      <c r="X193" s="308"/>
      <c r="Y193" s="318"/>
      <c r="Z193" s="308"/>
      <c r="AA193" s="300"/>
      <c r="AB193" s="300"/>
      <c r="AC193" s="723"/>
      <c r="AD193" s="723"/>
      <c r="AE193" s="723"/>
      <c r="AF193" s="241"/>
      <c r="AG193" s="241"/>
      <c r="AH193" s="241"/>
      <c r="AI193" s="241"/>
      <c r="AJ193" s="241"/>
      <c r="AK193" s="241"/>
      <c r="AL193" s="241"/>
      <c r="AM193" s="242"/>
      <c r="AN193" s="241"/>
      <c r="AO193" s="242"/>
      <c r="AP193" s="241"/>
      <c r="AQ193" s="242"/>
      <c r="AR193" s="241"/>
      <c r="AS193" s="242"/>
      <c r="AT193" s="241"/>
      <c r="AU193" s="242"/>
      <c r="AV193" s="241"/>
    </row>
    <row r="194" spans="1:48" ht="26.25">
      <c r="A194" s="312"/>
      <c r="B194" s="312"/>
      <c r="C194" s="312"/>
      <c r="D194" s="312"/>
      <c r="E194" s="313"/>
      <c r="F194" s="304"/>
      <c r="G194" s="314"/>
      <c r="H194" s="300"/>
      <c r="I194" s="315"/>
      <c r="J194" s="315"/>
      <c r="K194" s="316"/>
      <c r="L194" s="300"/>
      <c r="M194" s="308"/>
      <c r="N194" s="300"/>
      <c r="O194" s="312"/>
      <c r="P194" s="300"/>
      <c r="Q194" s="312"/>
      <c r="R194" s="300"/>
      <c r="S194" s="300"/>
      <c r="T194" s="300"/>
      <c r="U194" s="312"/>
      <c r="V194" s="300"/>
      <c r="W194" s="317"/>
      <c r="X194" s="308"/>
      <c r="Y194" s="318"/>
      <c r="Z194" s="308"/>
      <c r="AA194" s="300"/>
      <c r="AB194" s="300"/>
      <c r="AC194" s="723"/>
      <c r="AD194" s="723"/>
      <c r="AE194" s="723"/>
      <c r="AF194" s="241"/>
      <c r="AG194" s="241"/>
      <c r="AH194" s="241"/>
      <c r="AI194" s="241"/>
      <c r="AJ194" s="241"/>
      <c r="AK194" s="241"/>
      <c r="AL194" s="241"/>
      <c r="AM194" s="242"/>
      <c r="AN194" s="241"/>
      <c r="AO194" s="242"/>
      <c r="AP194" s="241"/>
      <c r="AQ194" s="242"/>
      <c r="AR194" s="241"/>
      <c r="AS194" s="242"/>
      <c r="AT194" s="241"/>
      <c r="AU194" s="242"/>
      <c r="AV194" s="241"/>
    </row>
    <row r="195" spans="1:48" ht="26.25">
      <c r="A195" s="312"/>
      <c r="B195" s="312"/>
      <c r="C195" s="312"/>
      <c r="D195" s="312"/>
      <c r="E195" s="313"/>
      <c r="F195" s="304"/>
      <c r="G195" s="314"/>
      <c r="H195" s="300"/>
      <c r="I195" s="315"/>
      <c r="J195" s="315"/>
      <c r="K195" s="316"/>
      <c r="L195" s="300"/>
      <c r="M195" s="308"/>
      <c r="N195" s="300"/>
      <c r="O195" s="312"/>
      <c r="P195" s="300"/>
      <c r="Q195" s="312"/>
      <c r="R195" s="300"/>
      <c r="S195" s="300"/>
      <c r="T195" s="300"/>
      <c r="U195" s="312"/>
      <c r="V195" s="300"/>
      <c r="W195" s="317"/>
      <c r="X195" s="308"/>
      <c r="Y195" s="318"/>
      <c r="Z195" s="308"/>
      <c r="AA195" s="300"/>
      <c r="AB195" s="300"/>
      <c r="AC195" s="723"/>
      <c r="AD195" s="723"/>
      <c r="AE195" s="723"/>
      <c r="AF195" s="241"/>
      <c r="AG195" s="241"/>
      <c r="AH195" s="241"/>
      <c r="AI195" s="241"/>
      <c r="AJ195" s="241"/>
      <c r="AK195" s="241"/>
      <c r="AL195" s="241"/>
      <c r="AM195" s="242"/>
      <c r="AN195" s="241"/>
      <c r="AO195" s="242"/>
      <c r="AP195" s="241"/>
      <c r="AQ195" s="242"/>
      <c r="AR195" s="241"/>
      <c r="AS195" s="242"/>
      <c r="AT195" s="241"/>
      <c r="AU195" s="242"/>
      <c r="AV195" s="241"/>
    </row>
    <row r="196" spans="1:48" ht="26.25">
      <c r="A196" s="312"/>
      <c r="B196" s="312"/>
      <c r="C196" s="312"/>
      <c r="D196" s="312"/>
      <c r="E196" s="313"/>
      <c r="F196" s="304"/>
      <c r="G196" s="314"/>
      <c r="H196" s="300"/>
      <c r="I196" s="315"/>
      <c r="J196" s="315"/>
      <c r="K196" s="316"/>
      <c r="L196" s="300"/>
      <c r="M196" s="308"/>
      <c r="N196" s="300"/>
      <c r="O196" s="312"/>
      <c r="P196" s="300"/>
      <c r="Q196" s="312"/>
      <c r="R196" s="300"/>
      <c r="S196" s="300"/>
      <c r="T196" s="300"/>
      <c r="U196" s="312"/>
      <c r="V196" s="300"/>
      <c r="W196" s="317"/>
      <c r="X196" s="308"/>
      <c r="Y196" s="318"/>
      <c r="Z196" s="308"/>
      <c r="AA196" s="300"/>
      <c r="AB196" s="300"/>
      <c r="AC196" s="723"/>
      <c r="AD196" s="723"/>
      <c r="AE196" s="723"/>
      <c r="AF196" s="241"/>
      <c r="AG196" s="241"/>
      <c r="AH196" s="241"/>
      <c r="AI196" s="241"/>
      <c r="AJ196" s="241"/>
      <c r="AK196" s="241"/>
      <c r="AL196" s="241"/>
      <c r="AM196" s="242"/>
      <c r="AN196" s="241"/>
      <c r="AO196" s="242"/>
      <c r="AP196" s="241"/>
      <c r="AQ196" s="242"/>
      <c r="AR196" s="241"/>
      <c r="AS196" s="242"/>
      <c r="AT196" s="241"/>
      <c r="AU196" s="242"/>
      <c r="AV196" s="241"/>
    </row>
    <row r="197" spans="1:48" ht="26.25">
      <c r="A197" s="312"/>
      <c r="B197" s="312"/>
      <c r="C197" s="312"/>
      <c r="D197" s="312"/>
      <c r="E197" s="313"/>
      <c r="F197" s="304"/>
      <c r="G197" s="314"/>
      <c r="H197" s="300"/>
      <c r="I197" s="315"/>
      <c r="J197" s="315"/>
      <c r="K197" s="316"/>
      <c r="L197" s="300"/>
      <c r="M197" s="308"/>
      <c r="N197" s="300"/>
      <c r="O197" s="312"/>
      <c r="P197" s="300"/>
      <c r="Q197" s="312"/>
      <c r="R197" s="300"/>
      <c r="S197" s="300"/>
      <c r="T197" s="300"/>
      <c r="U197" s="312"/>
      <c r="V197" s="300"/>
      <c r="W197" s="317"/>
      <c r="X197" s="308"/>
      <c r="Y197" s="318"/>
      <c r="Z197" s="308"/>
      <c r="AA197" s="300"/>
      <c r="AB197" s="300"/>
      <c r="AC197" s="723"/>
      <c r="AD197" s="723"/>
      <c r="AE197" s="723"/>
      <c r="AF197" s="241"/>
      <c r="AG197" s="241"/>
      <c r="AH197" s="241"/>
      <c r="AI197" s="241"/>
      <c r="AJ197" s="241"/>
      <c r="AK197" s="241"/>
      <c r="AL197" s="241"/>
      <c r="AM197" s="242"/>
      <c r="AN197" s="241"/>
      <c r="AO197" s="242"/>
      <c r="AP197" s="241"/>
      <c r="AQ197" s="242"/>
      <c r="AR197" s="241"/>
      <c r="AS197" s="242"/>
      <c r="AT197" s="241"/>
      <c r="AU197" s="242"/>
      <c r="AV197" s="241"/>
    </row>
    <row r="198" spans="1:48" ht="26.25">
      <c r="A198" s="312"/>
      <c r="B198" s="312"/>
      <c r="C198" s="312"/>
      <c r="D198" s="312"/>
      <c r="E198" s="313"/>
      <c r="F198" s="304"/>
      <c r="G198" s="314"/>
      <c r="H198" s="300"/>
      <c r="I198" s="315"/>
      <c r="J198" s="315"/>
      <c r="K198" s="316"/>
      <c r="L198" s="300"/>
      <c r="M198" s="308"/>
      <c r="N198" s="300"/>
      <c r="O198" s="312"/>
      <c r="P198" s="300"/>
      <c r="Q198" s="312"/>
      <c r="R198" s="300"/>
      <c r="S198" s="300"/>
      <c r="T198" s="300"/>
      <c r="U198" s="312"/>
      <c r="V198" s="300"/>
      <c r="W198" s="317"/>
      <c r="X198" s="308"/>
      <c r="Y198" s="318"/>
      <c r="Z198" s="308"/>
      <c r="AA198" s="300"/>
      <c r="AB198" s="300"/>
      <c r="AC198" s="723"/>
      <c r="AD198" s="723"/>
      <c r="AE198" s="723"/>
      <c r="AF198" s="241"/>
      <c r="AG198" s="241"/>
      <c r="AH198" s="241"/>
      <c r="AI198" s="241"/>
      <c r="AJ198" s="241"/>
      <c r="AK198" s="241"/>
      <c r="AL198" s="241"/>
      <c r="AM198" s="242"/>
      <c r="AN198" s="241"/>
      <c r="AO198" s="242"/>
      <c r="AP198" s="241"/>
      <c r="AQ198" s="242"/>
      <c r="AR198" s="241"/>
      <c r="AS198" s="242"/>
      <c r="AT198" s="241"/>
      <c r="AU198" s="242"/>
      <c r="AV198" s="241"/>
    </row>
    <row r="199" spans="1:48" ht="26.25">
      <c r="A199" s="312"/>
      <c r="B199" s="312"/>
      <c r="C199" s="312"/>
      <c r="D199" s="312"/>
      <c r="E199" s="313"/>
      <c r="F199" s="304"/>
      <c r="G199" s="314"/>
      <c r="H199" s="300"/>
      <c r="I199" s="315"/>
      <c r="J199" s="315"/>
      <c r="K199" s="316"/>
      <c r="L199" s="300"/>
      <c r="M199" s="308"/>
      <c r="N199" s="300"/>
      <c r="O199" s="312"/>
      <c r="P199" s="300"/>
      <c r="Q199" s="312"/>
      <c r="R199" s="300"/>
      <c r="S199" s="300"/>
      <c r="T199" s="300"/>
      <c r="U199" s="312"/>
      <c r="V199" s="300"/>
      <c r="W199" s="317"/>
      <c r="X199" s="308"/>
      <c r="Y199" s="318"/>
      <c r="Z199" s="308"/>
      <c r="AA199" s="300"/>
      <c r="AB199" s="300"/>
      <c r="AC199" s="723"/>
      <c r="AD199" s="723"/>
      <c r="AE199" s="723"/>
      <c r="AF199" s="241"/>
      <c r="AG199" s="241"/>
      <c r="AH199" s="241"/>
      <c r="AI199" s="241"/>
      <c r="AJ199" s="241"/>
      <c r="AK199" s="241"/>
      <c r="AL199" s="241"/>
      <c r="AM199" s="242"/>
      <c r="AN199" s="241"/>
      <c r="AO199" s="242"/>
      <c r="AP199" s="241"/>
      <c r="AQ199" s="242"/>
      <c r="AR199" s="241"/>
      <c r="AS199" s="242"/>
      <c r="AT199" s="241"/>
      <c r="AU199" s="242"/>
      <c r="AV199" s="241"/>
    </row>
    <row r="200" spans="1:48" ht="26.25">
      <c r="A200" s="312"/>
      <c r="B200" s="312"/>
      <c r="C200" s="312"/>
      <c r="D200" s="312"/>
      <c r="E200" s="313"/>
      <c r="F200" s="304"/>
      <c r="G200" s="314"/>
      <c r="H200" s="300"/>
      <c r="I200" s="315"/>
      <c r="J200" s="315"/>
      <c r="K200" s="316"/>
      <c r="L200" s="300"/>
      <c r="M200" s="308"/>
      <c r="N200" s="300"/>
      <c r="O200" s="312"/>
      <c r="P200" s="300"/>
      <c r="Q200" s="312"/>
      <c r="R200" s="300"/>
      <c r="S200" s="300"/>
      <c r="T200" s="300"/>
      <c r="U200" s="312"/>
      <c r="V200" s="300"/>
      <c r="W200" s="317"/>
      <c r="X200" s="308"/>
      <c r="Y200" s="318"/>
      <c r="Z200" s="308"/>
      <c r="AA200" s="300"/>
      <c r="AB200" s="300"/>
      <c r="AC200" s="723"/>
      <c r="AD200" s="723"/>
      <c r="AE200" s="723"/>
      <c r="AF200" s="241"/>
      <c r="AG200" s="241"/>
      <c r="AH200" s="241"/>
      <c r="AI200" s="241"/>
      <c r="AJ200" s="241"/>
      <c r="AK200" s="241"/>
      <c r="AL200" s="241"/>
      <c r="AM200" s="242"/>
      <c r="AN200" s="241"/>
      <c r="AO200" s="242"/>
      <c r="AP200" s="241"/>
      <c r="AQ200" s="242"/>
      <c r="AR200" s="241"/>
      <c r="AS200" s="242"/>
      <c r="AT200" s="241"/>
      <c r="AU200" s="242"/>
      <c r="AV200" s="241"/>
    </row>
    <row r="201" spans="1:48" ht="26.25">
      <c r="A201" s="312"/>
      <c r="B201" s="312"/>
      <c r="C201" s="312"/>
      <c r="D201" s="312"/>
      <c r="E201" s="313"/>
      <c r="F201" s="304"/>
      <c r="G201" s="314"/>
      <c r="H201" s="300"/>
      <c r="I201" s="315"/>
      <c r="J201" s="315"/>
      <c r="K201" s="316"/>
      <c r="L201" s="300"/>
      <c r="M201" s="308"/>
      <c r="N201" s="300"/>
      <c r="O201" s="312"/>
      <c r="P201" s="300"/>
      <c r="Q201" s="312"/>
      <c r="R201" s="300"/>
      <c r="S201" s="300"/>
      <c r="T201" s="300"/>
      <c r="U201" s="312"/>
      <c r="V201" s="300"/>
      <c r="W201" s="317"/>
      <c r="X201" s="308"/>
      <c r="Y201" s="318"/>
      <c r="Z201" s="308"/>
      <c r="AA201" s="300"/>
      <c r="AB201" s="300"/>
      <c r="AC201" s="723"/>
      <c r="AD201" s="723"/>
      <c r="AE201" s="723"/>
      <c r="AF201" s="241"/>
      <c r="AG201" s="241"/>
      <c r="AH201" s="241"/>
      <c r="AI201" s="241"/>
      <c r="AJ201" s="241"/>
      <c r="AK201" s="241"/>
      <c r="AL201" s="241"/>
      <c r="AM201" s="242"/>
      <c r="AN201" s="241"/>
      <c r="AO201" s="242"/>
      <c r="AP201" s="241"/>
      <c r="AQ201" s="242"/>
      <c r="AR201" s="241"/>
      <c r="AS201" s="242"/>
      <c r="AT201" s="241"/>
      <c r="AU201" s="242"/>
      <c r="AV201" s="241"/>
    </row>
    <row r="202" spans="1:48" ht="26.25">
      <c r="A202" s="312"/>
      <c r="B202" s="312"/>
      <c r="C202" s="312"/>
      <c r="D202" s="312"/>
      <c r="E202" s="313"/>
      <c r="F202" s="304"/>
      <c r="G202" s="314"/>
      <c r="H202" s="300"/>
      <c r="I202" s="315"/>
      <c r="J202" s="315"/>
      <c r="K202" s="316"/>
      <c r="L202" s="300"/>
      <c r="M202" s="308"/>
      <c r="N202" s="300"/>
      <c r="O202" s="312"/>
      <c r="P202" s="300"/>
      <c r="Q202" s="312"/>
      <c r="R202" s="300"/>
      <c r="S202" s="300"/>
      <c r="T202" s="300"/>
      <c r="U202" s="312"/>
      <c r="V202" s="300"/>
      <c r="W202" s="317"/>
      <c r="X202" s="308"/>
      <c r="Y202" s="318"/>
      <c r="Z202" s="308"/>
      <c r="AA202" s="300"/>
      <c r="AB202" s="300"/>
      <c r="AC202" s="723"/>
      <c r="AD202" s="723"/>
      <c r="AE202" s="723"/>
      <c r="AF202" s="241"/>
      <c r="AG202" s="241"/>
      <c r="AH202" s="241"/>
      <c r="AI202" s="241"/>
      <c r="AJ202" s="241"/>
      <c r="AK202" s="241"/>
      <c r="AL202" s="241"/>
      <c r="AM202" s="242"/>
      <c r="AN202" s="241"/>
      <c r="AO202" s="242"/>
      <c r="AP202" s="241"/>
      <c r="AQ202" s="242"/>
      <c r="AR202" s="241"/>
      <c r="AS202" s="242"/>
      <c r="AT202" s="241"/>
      <c r="AU202" s="242"/>
      <c r="AV202" s="241"/>
    </row>
    <row r="203" spans="1:48" ht="26.25">
      <c r="A203" s="312"/>
      <c r="B203" s="312"/>
      <c r="C203" s="312"/>
      <c r="D203" s="312"/>
      <c r="E203" s="313"/>
      <c r="F203" s="304"/>
      <c r="G203" s="314"/>
      <c r="H203" s="300"/>
      <c r="I203" s="315"/>
      <c r="J203" s="315"/>
      <c r="K203" s="316"/>
      <c r="L203" s="300"/>
      <c r="M203" s="308"/>
      <c r="N203" s="300"/>
      <c r="O203" s="312"/>
      <c r="P203" s="300"/>
      <c r="Q203" s="312"/>
      <c r="R203" s="300"/>
      <c r="S203" s="300"/>
      <c r="T203" s="300"/>
      <c r="U203" s="312"/>
      <c r="V203" s="300"/>
      <c r="W203" s="317"/>
      <c r="X203" s="308"/>
      <c r="Y203" s="318"/>
      <c r="Z203" s="308"/>
      <c r="AA203" s="300"/>
      <c r="AB203" s="300"/>
      <c r="AC203" s="723"/>
      <c r="AD203" s="723"/>
      <c r="AE203" s="723"/>
      <c r="AF203" s="241"/>
      <c r="AG203" s="241"/>
      <c r="AH203" s="241"/>
      <c r="AI203" s="241"/>
      <c r="AJ203" s="241"/>
      <c r="AK203" s="241"/>
      <c r="AL203" s="241"/>
      <c r="AM203" s="242"/>
      <c r="AN203" s="241"/>
      <c r="AO203" s="242"/>
      <c r="AP203" s="241"/>
      <c r="AQ203" s="242"/>
      <c r="AR203" s="241"/>
      <c r="AS203" s="242"/>
      <c r="AT203" s="241"/>
      <c r="AU203" s="242"/>
      <c r="AV203" s="241"/>
    </row>
    <row r="204" spans="1:48" ht="26.25">
      <c r="A204" s="312"/>
      <c r="B204" s="312"/>
      <c r="C204" s="312"/>
      <c r="D204" s="312"/>
      <c r="E204" s="313"/>
      <c r="F204" s="304"/>
      <c r="G204" s="314"/>
      <c r="H204" s="300"/>
      <c r="I204" s="315"/>
      <c r="J204" s="315"/>
      <c r="K204" s="316"/>
      <c r="L204" s="300"/>
      <c r="M204" s="308"/>
      <c r="N204" s="300"/>
      <c r="O204" s="312"/>
      <c r="P204" s="300"/>
      <c r="Q204" s="312"/>
      <c r="R204" s="300"/>
      <c r="S204" s="300"/>
      <c r="T204" s="300"/>
      <c r="U204" s="312"/>
      <c r="V204" s="300"/>
      <c r="W204" s="317"/>
      <c r="X204" s="308"/>
      <c r="Y204" s="318"/>
      <c r="Z204" s="308"/>
      <c r="AA204" s="300"/>
      <c r="AB204" s="300"/>
      <c r="AC204" s="723"/>
      <c r="AD204" s="723"/>
      <c r="AE204" s="723"/>
      <c r="AF204" s="241"/>
      <c r="AG204" s="241"/>
      <c r="AH204" s="241"/>
      <c r="AI204" s="241"/>
      <c r="AJ204" s="241"/>
      <c r="AK204" s="241"/>
      <c r="AL204" s="241"/>
      <c r="AM204" s="242"/>
      <c r="AN204" s="241"/>
      <c r="AO204" s="242"/>
      <c r="AP204" s="241"/>
      <c r="AQ204" s="242"/>
      <c r="AR204" s="241"/>
      <c r="AS204" s="242"/>
      <c r="AT204" s="241"/>
      <c r="AU204" s="242"/>
      <c r="AV204" s="241"/>
    </row>
    <row r="205" spans="1:48" ht="26.25">
      <c r="A205" s="312"/>
      <c r="B205" s="312"/>
      <c r="C205" s="312"/>
      <c r="D205" s="312"/>
      <c r="E205" s="313"/>
      <c r="F205" s="304"/>
      <c r="G205" s="314"/>
      <c r="H205" s="300"/>
      <c r="I205" s="315"/>
      <c r="J205" s="315"/>
      <c r="K205" s="316"/>
      <c r="L205" s="300"/>
      <c r="M205" s="308"/>
      <c r="N205" s="300"/>
      <c r="O205" s="312"/>
      <c r="P205" s="300"/>
      <c r="Q205" s="312"/>
      <c r="R205" s="300"/>
      <c r="S205" s="300"/>
      <c r="T205" s="300"/>
      <c r="U205" s="312"/>
      <c r="V205" s="300"/>
      <c r="W205" s="317"/>
      <c r="X205" s="308"/>
      <c r="Y205" s="318"/>
      <c r="Z205" s="308"/>
      <c r="AA205" s="300"/>
      <c r="AB205" s="300"/>
      <c r="AC205" s="723"/>
      <c r="AD205" s="723"/>
      <c r="AE205" s="723"/>
      <c r="AF205" s="241"/>
      <c r="AG205" s="241"/>
      <c r="AH205" s="241"/>
      <c r="AI205" s="241"/>
      <c r="AJ205" s="241"/>
      <c r="AK205" s="241"/>
      <c r="AL205" s="241"/>
      <c r="AM205" s="242"/>
      <c r="AN205" s="241"/>
      <c r="AO205" s="242"/>
      <c r="AP205" s="241"/>
      <c r="AQ205" s="242"/>
      <c r="AR205" s="241"/>
      <c r="AS205" s="242"/>
      <c r="AT205" s="241"/>
      <c r="AU205" s="242"/>
      <c r="AV205" s="241"/>
    </row>
    <row r="206" spans="1:48" ht="26.25">
      <c r="A206" s="312"/>
      <c r="B206" s="312"/>
      <c r="C206" s="312"/>
      <c r="D206" s="312"/>
      <c r="E206" s="313"/>
      <c r="F206" s="304"/>
      <c r="G206" s="314"/>
      <c r="H206" s="300"/>
      <c r="I206" s="315"/>
      <c r="J206" s="315"/>
      <c r="K206" s="316"/>
      <c r="L206" s="300"/>
      <c r="M206" s="308"/>
      <c r="N206" s="300"/>
      <c r="O206" s="312"/>
      <c r="P206" s="300"/>
      <c r="Q206" s="312"/>
      <c r="R206" s="300"/>
      <c r="S206" s="300"/>
      <c r="T206" s="300"/>
      <c r="U206" s="312"/>
      <c r="V206" s="300"/>
      <c r="W206" s="317"/>
      <c r="X206" s="308"/>
      <c r="Y206" s="318"/>
      <c r="Z206" s="308"/>
      <c r="AA206" s="300"/>
      <c r="AB206" s="300"/>
      <c r="AC206" s="723"/>
      <c r="AD206" s="723"/>
      <c r="AE206" s="723"/>
      <c r="AF206" s="241"/>
      <c r="AG206" s="241"/>
      <c r="AH206" s="241"/>
      <c r="AI206" s="241"/>
      <c r="AJ206" s="241"/>
      <c r="AK206" s="241"/>
      <c r="AL206" s="241"/>
      <c r="AM206" s="242"/>
      <c r="AN206" s="241"/>
      <c r="AO206" s="242"/>
      <c r="AP206" s="241"/>
      <c r="AQ206" s="242"/>
      <c r="AR206" s="241"/>
      <c r="AS206" s="242"/>
      <c r="AT206" s="241"/>
      <c r="AU206" s="242"/>
      <c r="AV206" s="241"/>
    </row>
    <row r="207" spans="1:48" ht="26.25">
      <c r="A207" s="312"/>
      <c r="B207" s="312"/>
      <c r="C207" s="312"/>
      <c r="D207" s="312"/>
      <c r="E207" s="313"/>
      <c r="F207" s="304"/>
      <c r="G207" s="314"/>
      <c r="H207" s="300"/>
      <c r="I207" s="315"/>
      <c r="J207" s="315"/>
      <c r="K207" s="316"/>
      <c r="L207" s="300"/>
      <c r="M207" s="308"/>
      <c r="N207" s="300"/>
      <c r="O207" s="312"/>
      <c r="P207" s="300"/>
      <c r="Q207" s="312"/>
      <c r="R207" s="300"/>
      <c r="S207" s="300"/>
      <c r="T207" s="300"/>
      <c r="U207" s="312"/>
      <c r="V207" s="300"/>
      <c r="W207" s="317"/>
      <c r="X207" s="308"/>
      <c r="Y207" s="318"/>
      <c r="Z207" s="308"/>
      <c r="AA207" s="300"/>
      <c r="AB207" s="300"/>
      <c r="AC207" s="723"/>
      <c r="AD207" s="723"/>
      <c r="AE207" s="723"/>
      <c r="AF207" s="241"/>
      <c r="AG207" s="241"/>
      <c r="AH207" s="241"/>
      <c r="AI207" s="241"/>
      <c r="AJ207" s="241"/>
      <c r="AK207" s="241"/>
      <c r="AL207" s="241"/>
      <c r="AM207" s="242"/>
      <c r="AN207" s="241"/>
      <c r="AO207" s="242"/>
      <c r="AP207" s="241"/>
      <c r="AQ207" s="242"/>
      <c r="AR207" s="241"/>
      <c r="AS207" s="242"/>
      <c r="AT207" s="241"/>
      <c r="AU207" s="242"/>
      <c r="AV207" s="241"/>
    </row>
    <row r="208" spans="1:48" ht="26.25">
      <c r="A208" s="312"/>
      <c r="B208" s="312"/>
      <c r="C208" s="312"/>
      <c r="D208" s="312"/>
      <c r="E208" s="313"/>
      <c r="F208" s="304"/>
      <c r="G208" s="314"/>
      <c r="H208" s="300"/>
      <c r="I208" s="315"/>
      <c r="J208" s="315"/>
      <c r="K208" s="316"/>
      <c r="L208" s="300"/>
      <c r="M208" s="308"/>
      <c r="N208" s="300"/>
      <c r="O208" s="312"/>
      <c r="P208" s="300"/>
      <c r="Q208" s="312"/>
      <c r="R208" s="300"/>
      <c r="S208" s="300"/>
      <c r="T208" s="300"/>
      <c r="U208" s="312"/>
      <c r="V208" s="300"/>
      <c r="W208" s="317"/>
      <c r="X208" s="308"/>
      <c r="Y208" s="318"/>
      <c r="Z208" s="308"/>
      <c r="AA208" s="300"/>
      <c r="AB208" s="300"/>
      <c r="AC208" s="723"/>
      <c r="AD208" s="723"/>
      <c r="AE208" s="723"/>
      <c r="AF208" s="241"/>
      <c r="AG208" s="241"/>
      <c r="AH208" s="241"/>
      <c r="AI208" s="241"/>
      <c r="AJ208" s="241"/>
      <c r="AK208" s="241"/>
      <c r="AL208" s="241"/>
      <c r="AM208" s="242"/>
      <c r="AN208" s="241"/>
      <c r="AO208" s="242"/>
      <c r="AP208" s="241"/>
      <c r="AQ208" s="242"/>
      <c r="AR208" s="241"/>
      <c r="AS208" s="242"/>
      <c r="AT208" s="241"/>
      <c r="AU208" s="242"/>
      <c r="AV208" s="241"/>
    </row>
    <row r="209" spans="1:48" ht="26.25">
      <c r="A209" s="312"/>
      <c r="B209" s="312"/>
      <c r="C209" s="312"/>
      <c r="D209" s="312"/>
      <c r="E209" s="313"/>
      <c r="F209" s="304"/>
      <c r="G209" s="314"/>
      <c r="H209" s="300"/>
      <c r="I209" s="315"/>
      <c r="J209" s="315"/>
      <c r="K209" s="316"/>
      <c r="L209" s="300"/>
      <c r="M209" s="308"/>
      <c r="N209" s="300"/>
      <c r="O209" s="312"/>
      <c r="P209" s="300"/>
      <c r="Q209" s="312"/>
      <c r="R209" s="300"/>
      <c r="S209" s="300"/>
      <c r="T209" s="300"/>
      <c r="U209" s="312"/>
      <c r="V209" s="300"/>
      <c r="W209" s="317"/>
      <c r="X209" s="308"/>
      <c r="Y209" s="318"/>
      <c r="Z209" s="308"/>
      <c r="AA209" s="300"/>
      <c r="AB209" s="300"/>
      <c r="AC209" s="723"/>
      <c r="AD209" s="723"/>
      <c r="AE209" s="723"/>
      <c r="AF209" s="241"/>
      <c r="AG209" s="241"/>
      <c r="AH209" s="241"/>
      <c r="AI209" s="241"/>
      <c r="AJ209" s="241"/>
      <c r="AK209" s="241"/>
      <c r="AL209" s="241"/>
      <c r="AM209" s="242"/>
      <c r="AN209" s="241"/>
      <c r="AO209" s="242"/>
      <c r="AP209" s="241"/>
      <c r="AQ209" s="242"/>
      <c r="AR209" s="241"/>
      <c r="AS209" s="242"/>
      <c r="AT209" s="241"/>
      <c r="AU209" s="242"/>
      <c r="AV209" s="241"/>
    </row>
    <row r="210" spans="1:48" ht="26.25">
      <c r="A210" s="312"/>
      <c r="B210" s="312"/>
      <c r="C210" s="312"/>
      <c r="D210" s="312"/>
      <c r="E210" s="313"/>
      <c r="F210" s="304"/>
      <c r="G210" s="314"/>
      <c r="H210" s="300"/>
      <c r="I210" s="315"/>
      <c r="J210" s="315"/>
      <c r="K210" s="316"/>
      <c r="L210" s="300"/>
      <c r="M210" s="308"/>
      <c r="N210" s="300"/>
      <c r="O210" s="312"/>
      <c r="P210" s="300"/>
      <c r="Q210" s="312"/>
      <c r="R210" s="300"/>
      <c r="S210" s="300"/>
      <c r="T210" s="300"/>
      <c r="U210" s="312"/>
      <c r="V210" s="300"/>
      <c r="W210" s="317"/>
      <c r="X210" s="308"/>
      <c r="Y210" s="318"/>
      <c r="Z210" s="308"/>
      <c r="AA210" s="300"/>
      <c r="AB210" s="300"/>
      <c r="AC210" s="723"/>
      <c r="AD210" s="723"/>
      <c r="AE210" s="723"/>
      <c r="AF210" s="241"/>
      <c r="AG210" s="241"/>
      <c r="AH210" s="241"/>
      <c r="AI210" s="241"/>
      <c r="AJ210" s="241"/>
      <c r="AK210" s="241"/>
      <c r="AL210" s="241"/>
      <c r="AM210" s="242"/>
      <c r="AN210" s="241"/>
      <c r="AO210" s="242"/>
      <c r="AP210" s="241"/>
      <c r="AQ210" s="242"/>
      <c r="AR210" s="241"/>
      <c r="AS210" s="242"/>
      <c r="AT210" s="241"/>
      <c r="AU210" s="242"/>
      <c r="AV210" s="241"/>
    </row>
    <row r="211" spans="1:48" ht="26.25">
      <c r="A211" s="312"/>
      <c r="B211" s="312"/>
      <c r="C211" s="312"/>
      <c r="D211" s="312"/>
      <c r="E211" s="313"/>
      <c r="F211" s="304"/>
      <c r="G211" s="314"/>
      <c r="H211" s="300"/>
      <c r="I211" s="315"/>
      <c r="J211" s="315"/>
      <c r="K211" s="316"/>
      <c r="L211" s="300"/>
      <c r="M211" s="308"/>
      <c r="N211" s="300"/>
      <c r="O211" s="312"/>
      <c r="P211" s="300"/>
      <c r="Q211" s="312"/>
      <c r="R211" s="300"/>
      <c r="S211" s="300"/>
      <c r="T211" s="300"/>
      <c r="U211" s="312"/>
      <c r="V211" s="300"/>
      <c r="W211" s="317"/>
      <c r="X211" s="308"/>
      <c r="Y211" s="318"/>
      <c r="Z211" s="308"/>
      <c r="AA211" s="300"/>
      <c r="AB211" s="300"/>
      <c r="AC211" s="723"/>
      <c r="AD211" s="723"/>
      <c r="AE211" s="723"/>
      <c r="AF211" s="241"/>
      <c r="AG211" s="241"/>
      <c r="AH211" s="241"/>
      <c r="AI211" s="241"/>
      <c r="AJ211" s="241"/>
      <c r="AK211" s="241"/>
      <c r="AL211" s="241"/>
      <c r="AM211" s="242"/>
      <c r="AN211" s="241"/>
      <c r="AO211" s="242"/>
      <c r="AP211" s="241"/>
      <c r="AQ211" s="242"/>
      <c r="AR211" s="241"/>
      <c r="AS211" s="242"/>
      <c r="AT211" s="241"/>
      <c r="AU211" s="242"/>
      <c r="AV211" s="241"/>
    </row>
    <row r="212" spans="1:48" ht="26.25">
      <c r="A212" s="312"/>
      <c r="B212" s="312"/>
      <c r="C212" s="312"/>
      <c r="D212" s="312"/>
      <c r="E212" s="313"/>
      <c r="F212" s="304"/>
      <c r="G212" s="314"/>
      <c r="H212" s="300"/>
      <c r="I212" s="315"/>
      <c r="J212" s="315"/>
      <c r="K212" s="316"/>
      <c r="L212" s="300"/>
      <c r="M212" s="308"/>
      <c r="N212" s="300"/>
      <c r="O212" s="312"/>
      <c r="P212" s="300"/>
      <c r="Q212" s="312"/>
      <c r="R212" s="300"/>
      <c r="S212" s="300"/>
      <c r="T212" s="300"/>
      <c r="U212" s="312"/>
      <c r="V212" s="300"/>
      <c r="W212" s="317"/>
      <c r="X212" s="308"/>
      <c r="Y212" s="318"/>
      <c r="Z212" s="308"/>
      <c r="AA212" s="300"/>
      <c r="AB212" s="300"/>
      <c r="AC212" s="723"/>
      <c r="AD212" s="723"/>
      <c r="AE212" s="723"/>
      <c r="AF212" s="241"/>
      <c r="AG212" s="241"/>
      <c r="AH212" s="241"/>
      <c r="AI212" s="241"/>
      <c r="AJ212" s="241"/>
      <c r="AK212" s="241"/>
      <c r="AL212" s="241"/>
      <c r="AM212" s="242"/>
      <c r="AN212" s="241"/>
      <c r="AO212" s="242"/>
      <c r="AP212" s="241"/>
      <c r="AQ212" s="242"/>
      <c r="AR212" s="241"/>
      <c r="AS212" s="242"/>
      <c r="AT212" s="241"/>
      <c r="AU212" s="242"/>
      <c r="AV212" s="241"/>
    </row>
    <row r="213" spans="1:48" ht="26.25">
      <c r="A213" s="312"/>
      <c r="B213" s="312"/>
      <c r="C213" s="312"/>
      <c r="D213" s="312"/>
      <c r="E213" s="313"/>
      <c r="F213" s="304"/>
      <c r="G213" s="314"/>
      <c r="H213" s="300"/>
      <c r="I213" s="315"/>
      <c r="J213" s="315"/>
      <c r="K213" s="316"/>
      <c r="L213" s="300"/>
      <c r="M213" s="308"/>
      <c r="N213" s="300"/>
      <c r="O213" s="312"/>
      <c r="P213" s="300"/>
      <c r="Q213" s="312"/>
      <c r="R213" s="300"/>
      <c r="S213" s="300"/>
      <c r="T213" s="300"/>
      <c r="U213" s="312"/>
      <c r="V213" s="300"/>
      <c r="W213" s="317"/>
      <c r="X213" s="308"/>
      <c r="Y213" s="318"/>
      <c r="Z213" s="308"/>
      <c r="AA213" s="300"/>
      <c r="AB213" s="300"/>
      <c r="AC213" s="723"/>
      <c r="AD213" s="723"/>
      <c r="AE213" s="723"/>
      <c r="AF213" s="241"/>
      <c r="AG213" s="241"/>
      <c r="AH213" s="241"/>
      <c r="AI213" s="241"/>
      <c r="AJ213" s="241"/>
      <c r="AK213" s="241"/>
      <c r="AL213" s="241"/>
      <c r="AM213" s="242"/>
      <c r="AN213" s="241"/>
      <c r="AO213" s="242"/>
      <c r="AP213" s="241"/>
      <c r="AQ213" s="242"/>
      <c r="AR213" s="241"/>
      <c r="AS213" s="242"/>
      <c r="AT213" s="241"/>
      <c r="AU213" s="242"/>
      <c r="AV213" s="241"/>
    </row>
    <row r="214" spans="1:48" ht="26.25">
      <c r="A214" s="312"/>
      <c r="B214" s="312"/>
      <c r="C214" s="312"/>
      <c r="D214" s="312"/>
      <c r="E214" s="313"/>
      <c r="F214" s="304"/>
      <c r="G214" s="314"/>
      <c r="H214" s="300"/>
      <c r="I214" s="315"/>
      <c r="J214" s="315"/>
      <c r="K214" s="316"/>
      <c r="L214" s="300"/>
      <c r="M214" s="308"/>
      <c r="N214" s="300"/>
      <c r="O214" s="312"/>
      <c r="P214" s="300"/>
      <c r="Q214" s="312"/>
      <c r="R214" s="300"/>
      <c r="S214" s="300"/>
      <c r="T214" s="300"/>
      <c r="U214" s="312"/>
      <c r="V214" s="300"/>
      <c r="W214" s="317"/>
      <c r="X214" s="308"/>
      <c r="Y214" s="318"/>
      <c r="Z214" s="308"/>
      <c r="AA214" s="300"/>
      <c r="AB214" s="300"/>
      <c r="AC214" s="723"/>
      <c r="AD214" s="723"/>
      <c r="AE214" s="723"/>
      <c r="AF214" s="241"/>
      <c r="AG214" s="241"/>
      <c r="AH214" s="241"/>
      <c r="AI214" s="241"/>
      <c r="AJ214" s="241"/>
      <c r="AK214" s="241"/>
      <c r="AL214" s="241"/>
      <c r="AM214" s="242"/>
      <c r="AN214" s="241"/>
      <c r="AO214" s="242"/>
      <c r="AP214" s="241"/>
      <c r="AQ214" s="242"/>
      <c r="AR214" s="241"/>
      <c r="AS214" s="242"/>
      <c r="AT214" s="241"/>
      <c r="AU214" s="242"/>
      <c r="AV214" s="241"/>
    </row>
    <row r="215" spans="1:48" ht="26.25">
      <c r="A215" s="312"/>
      <c r="B215" s="312"/>
      <c r="C215" s="312"/>
      <c r="D215" s="312"/>
      <c r="E215" s="313"/>
      <c r="F215" s="304"/>
      <c r="G215" s="314"/>
      <c r="H215" s="300"/>
      <c r="I215" s="315"/>
      <c r="J215" s="315"/>
      <c r="K215" s="316"/>
      <c r="L215" s="300"/>
      <c r="M215" s="308"/>
      <c r="N215" s="300"/>
      <c r="O215" s="312"/>
      <c r="P215" s="300"/>
      <c r="Q215" s="312"/>
      <c r="R215" s="300"/>
      <c r="S215" s="300"/>
      <c r="T215" s="300"/>
      <c r="U215" s="312"/>
      <c r="V215" s="300"/>
      <c r="W215" s="317"/>
      <c r="X215" s="308"/>
      <c r="Y215" s="318"/>
      <c r="Z215" s="308"/>
      <c r="AA215" s="300"/>
      <c r="AB215" s="300"/>
      <c r="AC215" s="723"/>
      <c r="AD215" s="723"/>
      <c r="AE215" s="723"/>
      <c r="AF215" s="241"/>
      <c r="AG215" s="241"/>
      <c r="AH215" s="241"/>
      <c r="AI215" s="241"/>
      <c r="AJ215" s="241"/>
      <c r="AK215" s="241"/>
      <c r="AL215" s="241"/>
      <c r="AM215" s="242"/>
      <c r="AN215" s="241"/>
      <c r="AO215" s="242"/>
      <c r="AP215" s="241"/>
      <c r="AQ215" s="242"/>
      <c r="AR215" s="241"/>
      <c r="AS215" s="242"/>
      <c r="AT215" s="241"/>
      <c r="AU215" s="242"/>
      <c r="AV215" s="241"/>
    </row>
    <row r="216" spans="1:48" ht="26.25">
      <c r="A216" s="312"/>
      <c r="B216" s="312"/>
      <c r="C216" s="312"/>
      <c r="D216" s="312"/>
      <c r="E216" s="313"/>
      <c r="F216" s="304"/>
      <c r="G216" s="314"/>
      <c r="H216" s="300"/>
      <c r="I216" s="315"/>
      <c r="J216" s="315"/>
      <c r="K216" s="316"/>
      <c r="L216" s="300"/>
      <c r="M216" s="308"/>
      <c r="N216" s="300"/>
      <c r="O216" s="312"/>
      <c r="P216" s="300"/>
      <c r="Q216" s="312"/>
      <c r="R216" s="300"/>
      <c r="S216" s="300"/>
      <c r="T216" s="300"/>
      <c r="U216" s="312"/>
      <c r="V216" s="300"/>
      <c r="W216" s="317"/>
      <c r="X216" s="308"/>
      <c r="Y216" s="318"/>
      <c r="Z216" s="308"/>
      <c r="AA216" s="300"/>
      <c r="AB216" s="300"/>
      <c r="AC216" s="723"/>
      <c r="AD216" s="723"/>
      <c r="AE216" s="723"/>
      <c r="AF216" s="241"/>
      <c r="AG216" s="241"/>
      <c r="AH216" s="241"/>
      <c r="AI216" s="241"/>
      <c r="AJ216" s="241"/>
      <c r="AK216" s="241"/>
      <c r="AL216" s="241"/>
      <c r="AM216" s="242"/>
      <c r="AN216" s="241"/>
      <c r="AO216" s="242"/>
      <c r="AP216" s="241"/>
      <c r="AQ216" s="242"/>
      <c r="AR216" s="241"/>
      <c r="AS216" s="242"/>
      <c r="AT216" s="241"/>
      <c r="AU216" s="242"/>
      <c r="AV216" s="241"/>
    </row>
    <row r="217" spans="1:48" ht="26.25">
      <c r="A217" s="312"/>
      <c r="B217" s="312"/>
      <c r="C217" s="312"/>
      <c r="D217" s="312"/>
      <c r="E217" s="313"/>
      <c r="F217" s="304"/>
      <c r="G217" s="314"/>
      <c r="H217" s="300"/>
      <c r="I217" s="315"/>
      <c r="J217" s="315"/>
      <c r="K217" s="316"/>
      <c r="L217" s="300"/>
      <c r="M217" s="308"/>
      <c r="N217" s="300"/>
      <c r="O217" s="312"/>
      <c r="P217" s="300"/>
      <c r="Q217" s="312"/>
      <c r="R217" s="300"/>
      <c r="S217" s="300"/>
      <c r="T217" s="300"/>
      <c r="U217" s="312"/>
      <c r="V217" s="300"/>
      <c r="W217" s="317"/>
      <c r="X217" s="308"/>
      <c r="Y217" s="318"/>
      <c r="Z217" s="308"/>
      <c r="AA217" s="300"/>
      <c r="AB217" s="300"/>
      <c r="AC217" s="723"/>
      <c r="AD217" s="723"/>
      <c r="AE217" s="723"/>
      <c r="AF217" s="241"/>
      <c r="AG217" s="241"/>
      <c r="AH217" s="241"/>
      <c r="AI217" s="241"/>
      <c r="AJ217" s="241"/>
      <c r="AK217" s="241"/>
      <c r="AL217" s="241"/>
      <c r="AM217" s="242"/>
      <c r="AN217" s="241"/>
      <c r="AO217" s="242"/>
      <c r="AP217" s="241"/>
      <c r="AQ217" s="242"/>
      <c r="AR217" s="241"/>
      <c r="AS217" s="242"/>
      <c r="AT217" s="241"/>
      <c r="AU217" s="242"/>
      <c r="AV217" s="241"/>
    </row>
    <row r="218" spans="1:48" ht="26.25">
      <c r="A218" s="312"/>
      <c r="B218" s="312"/>
      <c r="C218" s="312"/>
      <c r="D218" s="312"/>
      <c r="E218" s="313"/>
      <c r="F218" s="304"/>
      <c r="G218" s="314"/>
      <c r="H218" s="300"/>
      <c r="I218" s="315"/>
      <c r="J218" s="315"/>
      <c r="K218" s="316"/>
      <c r="L218" s="300"/>
      <c r="M218" s="308"/>
      <c r="N218" s="300"/>
      <c r="O218" s="312"/>
      <c r="P218" s="300"/>
      <c r="Q218" s="312"/>
      <c r="R218" s="300"/>
      <c r="S218" s="300"/>
      <c r="T218" s="300"/>
      <c r="U218" s="312"/>
      <c r="V218" s="300"/>
      <c r="W218" s="317"/>
      <c r="X218" s="308"/>
      <c r="Y218" s="318"/>
      <c r="Z218" s="308"/>
      <c r="AA218" s="300"/>
      <c r="AB218" s="300"/>
      <c r="AC218" s="723"/>
      <c r="AD218" s="723"/>
      <c r="AE218" s="723"/>
      <c r="AF218" s="241"/>
      <c r="AG218" s="241"/>
      <c r="AH218" s="241"/>
      <c r="AI218" s="241"/>
      <c r="AJ218" s="241"/>
      <c r="AK218" s="241"/>
      <c r="AL218" s="241"/>
      <c r="AM218" s="242"/>
      <c r="AN218" s="241"/>
      <c r="AO218" s="242"/>
      <c r="AP218" s="241"/>
      <c r="AQ218" s="242"/>
      <c r="AR218" s="241"/>
      <c r="AS218" s="242"/>
      <c r="AT218" s="241"/>
      <c r="AU218" s="242"/>
      <c r="AV218" s="241"/>
    </row>
    <row r="219" spans="1:48" ht="26.25">
      <c r="A219" s="312"/>
      <c r="B219" s="312"/>
      <c r="C219" s="312"/>
      <c r="D219" s="312"/>
      <c r="E219" s="313"/>
      <c r="F219" s="304"/>
      <c r="G219" s="314"/>
      <c r="H219" s="300"/>
      <c r="I219" s="315"/>
      <c r="J219" s="315"/>
      <c r="K219" s="316"/>
      <c r="L219" s="300"/>
      <c r="M219" s="308"/>
      <c r="N219" s="300"/>
      <c r="O219" s="312"/>
      <c r="P219" s="300"/>
      <c r="Q219" s="312"/>
      <c r="R219" s="300"/>
      <c r="S219" s="300"/>
      <c r="T219" s="300"/>
      <c r="U219" s="312"/>
      <c r="V219" s="300"/>
      <c r="W219" s="317"/>
      <c r="X219" s="308"/>
      <c r="Y219" s="318"/>
      <c r="Z219" s="308"/>
      <c r="AA219" s="300"/>
      <c r="AB219" s="300"/>
      <c r="AC219" s="723"/>
      <c r="AD219" s="723"/>
      <c r="AE219" s="723"/>
      <c r="AF219" s="241"/>
      <c r="AG219" s="241"/>
      <c r="AH219" s="241"/>
      <c r="AI219" s="241"/>
      <c r="AJ219" s="241"/>
      <c r="AK219" s="241"/>
      <c r="AL219" s="241"/>
      <c r="AM219" s="242"/>
      <c r="AN219" s="241"/>
      <c r="AO219" s="242"/>
      <c r="AP219" s="241"/>
      <c r="AQ219" s="242"/>
      <c r="AR219" s="241"/>
      <c r="AS219" s="242"/>
      <c r="AT219" s="241"/>
      <c r="AU219" s="242"/>
      <c r="AV219" s="241"/>
    </row>
    <row r="220" spans="1:48" ht="26.25">
      <c r="A220" s="312"/>
      <c r="B220" s="312"/>
      <c r="C220" s="312"/>
      <c r="D220" s="312"/>
      <c r="E220" s="313"/>
      <c r="F220" s="304"/>
      <c r="G220" s="314"/>
      <c r="H220" s="300"/>
      <c r="I220" s="315"/>
      <c r="J220" s="315"/>
      <c r="K220" s="316"/>
      <c r="L220" s="300"/>
      <c r="M220" s="308"/>
      <c r="N220" s="300"/>
      <c r="O220" s="312"/>
      <c r="P220" s="300"/>
      <c r="Q220" s="312"/>
      <c r="R220" s="300"/>
      <c r="S220" s="300"/>
      <c r="T220" s="300"/>
      <c r="U220" s="312"/>
      <c r="V220" s="300"/>
      <c r="W220" s="317"/>
      <c r="X220" s="308"/>
      <c r="Y220" s="318"/>
      <c r="Z220" s="308"/>
      <c r="AA220" s="300"/>
      <c r="AB220" s="300"/>
      <c r="AC220" s="723"/>
      <c r="AD220" s="723"/>
      <c r="AE220" s="723"/>
      <c r="AF220" s="241"/>
      <c r="AG220" s="241"/>
      <c r="AH220" s="241"/>
      <c r="AI220" s="241"/>
      <c r="AJ220" s="241"/>
      <c r="AK220" s="241"/>
      <c r="AL220" s="241"/>
      <c r="AM220" s="242"/>
      <c r="AN220" s="241"/>
      <c r="AO220" s="242"/>
      <c r="AP220" s="241"/>
      <c r="AQ220" s="242"/>
      <c r="AR220" s="241"/>
      <c r="AS220" s="242"/>
      <c r="AT220" s="241"/>
      <c r="AU220" s="242"/>
      <c r="AV220" s="241"/>
    </row>
    <row r="221" spans="1:48" ht="26.25">
      <c r="A221" s="312"/>
      <c r="B221" s="312"/>
      <c r="C221" s="312"/>
      <c r="D221" s="312"/>
      <c r="E221" s="313"/>
      <c r="F221" s="304"/>
      <c r="G221" s="314"/>
      <c r="H221" s="300"/>
      <c r="I221" s="315"/>
      <c r="J221" s="315"/>
      <c r="K221" s="316"/>
      <c r="L221" s="300"/>
      <c r="M221" s="308"/>
      <c r="N221" s="300"/>
      <c r="O221" s="312"/>
      <c r="P221" s="300"/>
      <c r="Q221" s="312"/>
      <c r="R221" s="300"/>
      <c r="S221" s="300"/>
      <c r="T221" s="300"/>
      <c r="U221" s="312"/>
      <c r="V221" s="300"/>
      <c r="W221" s="317"/>
      <c r="X221" s="308"/>
      <c r="Y221" s="318"/>
      <c r="Z221" s="308"/>
      <c r="AA221" s="300"/>
      <c r="AB221" s="300"/>
      <c r="AC221" s="723"/>
      <c r="AD221" s="723"/>
      <c r="AE221" s="723"/>
      <c r="AF221" s="241"/>
      <c r="AG221" s="241"/>
      <c r="AH221" s="241"/>
      <c r="AI221" s="241"/>
      <c r="AJ221" s="241"/>
      <c r="AK221" s="241"/>
      <c r="AL221" s="241"/>
      <c r="AM221" s="242"/>
      <c r="AN221" s="241"/>
      <c r="AO221" s="242"/>
      <c r="AP221" s="241"/>
      <c r="AQ221" s="242"/>
      <c r="AR221" s="241"/>
      <c r="AS221" s="242"/>
      <c r="AT221" s="241"/>
      <c r="AU221" s="242"/>
      <c r="AV221" s="241"/>
    </row>
    <row r="222" spans="1:48" ht="26.25">
      <c r="A222" s="312"/>
      <c r="B222" s="312"/>
      <c r="C222" s="312"/>
      <c r="D222" s="312"/>
      <c r="E222" s="313"/>
      <c r="F222" s="304"/>
      <c r="G222" s="314"/>
      <c r="H222" s="300"/>
      <c r="I222" s="315"/>
      <c r="J222" s="315"/>
      <c r="K222" s="316"/>
      <c r="L222" s="300"/>
      <c r="M222" s="308"/>
      <c r="N222" s="300"/>
      <c r="O222" s="312"/>
      <c r="P222" s="300"/>
      <c r="Q222" s="312"/>
      <c r="R222" s="300"/>
      <c r="S222" s="300"/>
      <c r="T222" s="300"/>
      <c r="U222" s="312"/>
      <c r="V222" s="300"/>
      <c r="W222" s="317"/>
      <c r="X222" s="308"/>
      <c r="Y222" s="318"/>
      <c r="Z222" s="308"/>
      <c r="AA222" s="300"/>
      <c r="AB222" s="300"/>
      <c r="AC222" s="723"/>
      <c r="AD222" s="723"/>
      <c r="AE222" s="723"/>
      <c r="AF222" s="241"/>
      <c r="AG222" s="241"/>
      <c r="AH222" s="241"/>
      <c r="AI222" s="241"/>
      <c r="AJ222" s="241"/>
      <c r="AK222" s="241"/>
      <c r="AL222" s="241"/>
      <c r="AM222" s="242"/>
      <c r="AN222" s="241"/>
      <c r="AO222" s="242"/>
      <c r="AP222" s="241"/>
      <c r="AQ222" s="242"/>
      <c r="AR222" s="241"/>
      <c r="AS222" s="242"/>
      <c r="AT222" s="241"/>
      <c r="AU222" s="242"/>
      <c r="AV222" s="241"/>
    </row>
    <row r="223" spans="1:48" ht="26.25">
      <c r="A223" s="312"/>
      <c r="B223" s="312"/>
      <c r="C223" s="312"/>
      <c r="D223" s="312"/>
      <c r="E223" s="313"/>
      <c r="F223" s="304"/>
      <c r="G223" s="314"/>
      <c r="H223" s="300"/>
      <c r="I223" s="315"/>
      <c r="J223" s="315"/>
      <c r="K223" s="316"/>
      <c r="L223" s="300"/>
      <c r="M223" s="308"/>
      <c r="N223" s="300"/>
      <c r="O223" s="312"/>
      <c r="P223" s="300"/>
      <c r="Q223" s="312"/>
      <c r="R223" s="300"/>
      <c r="S223" s="300"/>
      <c r="T223" s="300"/>
      <c r="U223" s="312"/>
      <c r="V223" s="300"/>
      <c r="W223" s="317"/>
      <c r="X223" s="308"/>
      <c r="Y223" s="318"/>
      <c r="Z223" s="308"/>
      <c r="AA223" s="300"/>
      <c r="AB223" s="300"/>
      <c r="AC223" s="723"/>
      <c r="AD223" s="723"/>
      <c r="AE223" s="723"/>
      <c r="AF223" s="241"/>
      <c r="AG223" s="241"/>
      <c r="AH223" s="241"/>
      <c r="AI223" s="241"/>
      <c r="AJ223" s="241"/>
      <c r="AK223" s="241"/>
      <c r="AL223" s="241"/>
      <c r="AM223" s="242"/>
      <c r="AN223" s="241"/>
      <c r="AO223" s="242"/>
      <c r="AP223" s="241"/>
      <c r="AQ223" s="242"/>
      <c r="AR223" s="241"/>
      <c r="AS223" s="242"/>
      <c r="AT223" s="241"/>
      <c r="AU223" s="242"/>
      <c r="AV223" s="241"/>
    </row>
    <row r="224" spans="1:48" ht="26.25">
      <c r="A224" s="312"/>
      <c r="B224" s="312"/>
      <c r="C224" s="312"/>
      <c r="D224" s="312"/>
      <c r="E224" s="313"/>
      <c r="F224" s="304"/>
      <c r="G224" s="314"/>
      <c r="H224" s="300"/>
      <c r="I224" s="315"/>
      <c r="J224" s="315"/>
      <c r="K224" s="316"/>
      <c r="L224" s="300"/>
      <c r="M224" s="308"/>
      <c r="N224" s="300"/>
      <c r="O224" s="312"/>
      <c r="P224" s="300"/>
      <c r="Q224" s="312"/>
      <c r="R224" s="300"/>
      <c r="S224" s="300"/>
      <c r="T224" s="300"/>
      <c r="U224" s="312"/>
      <c r="V224" s="300"/>
      <c r="W224" s="317"/>
      <c r="X224" s="308"/>
      <c r="Y224" s="318"/>
      <c r="Z224" s="308"/>
      <c r="AA224" s="300"/>
      <c r="AB224" s="300"/>
      <c r="AC224" s="723"/>
      <c r="AD224" s="723"/>
      <c r="AE224" s="723"/>
      <c r="AF224" s="241"/>
      <c r="AG224" s="241"/>
      <c r="AH224" s="241"/>
      <c r="AI224" s="241"/>
      <c r="AJ224" s="241"/>
      <c r="AK224" s="241"/>
      <c r="AL224" s="241"/>
      <c r="AM224" s="242"/>
      <c r="AN224" s="241"/>
      <c r="AO224" s="242"/>
      <c r="AP224" s="241"/>
      <c r="AQ224" s="242"/>
      <c r="AR224" s="241"/>
      <c r="AS224" s="242"/>
      <c r="AT224" s="241"/>
      <c r="AU224" s="242"/>
      <c r="AV224" s="241"/>
    </row>
    <row r="225" spans="1:48" ht="26.25">
      <c r="A225" s="312"/>
      <c r="B225" s="312"/>
      <c r="C225" s="312"/>
      <c r="D225" s="312"/>
      <c r="E225" s="313"/>
      <c r="F225" s="304"/>
      <c r="G225" s="314"/>
      <c r="H225" s="300"/>
      <c r="I225" s="315"/>
      <c r="J225" s="315"/>
      <c r="K225" s="316"/>
      <c r="L225" s="300"/>
      <c r="M225" s="308"/>
      <c r="N225" s="300"/>
      <c r="O225" s="312"/>
      <c r="P225" s="300"/>
      <c r="Q225" s="312"/>
      <c r="R225" s="300"/>
      <c r="S225" s="300"/>
      <c r="T225" s="300"/>
      <c r="U225" s="312"/>
      <c r="V225" s="300"/>
      <c r="W225" s="317"/>
      <c r="X225" s="308"/>
      <c r="Y225" s="318"/>
      <c r="Z225" s="308"/>
      <c r="AA225" s="300"/>
      <c r="AB225" s="300"/>
      <c r="AC225" s="723"/>
      <c r="AD225" s="723"/>
      <c r="AE225" s="723"/>
      <c r="AF225" s="241"/>
      <c r="AG225" s="241"/>
      <c r="AH225" s="241"/>
      <c r="AI225" s="241"/>
      <c r="AJ225" s="241"/>
      <c r="AK225" s="241"/>
      <c r="AL225" s="241"/>
      <c r="AM225" s="242"/>
      <c r="AN225" s="241"/>
      <c r="AO225" s="242"/>
      <c r="AP225" s="241"/>
      <c r="AQ225" s="242"/>
      <c r="AR225" s="241"/>
      <c r="AS225" s="242"/>
      <c r="AT225" s="241"/>
      <c r="AU225" s="242"/>
      <c r="AV225" s="241"/>
    </row>
    <row r="226" spans="1:48" ht="26.25">
      <c r="A226" s="312"/>
      <c r="B226" s="312"/>
      <c r="C226" s="312"/>
      <c r="D226" s="312"/>
      <c r="E226" s="313"/>
      <c r="F226" s="304"/>
      <c r="G226" s="314"/>
      <c r="H226" s="300"/>
      <c r="I226" s="315"/>
      <c r="J226" s="315"/>
      <c r="K226" s="316"/>
      <c r="L226" s="300"/>
      <c r="M226" s="308"/>
      <c r="N226" s="300"/>
      <c r="O226" s="312"/>
      <c r="P226" s="300"/>
      <c r="Q226" s="312"/>
      <c r="R226" s="300"/>
      <c r="S226" s="300"/>
      <c r="T226" s="300"/>
      <c r="U226" s="312"/>
      <c r="V226" s="300"/>
      <c r="W226" s="317"/>
      <c r="X226" s="308"/>
      <c r="Y226" s="318"/>
      <c r="Z226" s="308"/>
      <c r="AA226" s="300"/>
      <c r="AB226" s="300"/>
      <c r="AC226" s="723"/>
      <c r="AD226" s="723"/>
      <c r="AE226" s="723"/>
      <c r="AF226" s="241"/>
      <c r="AG226" s="241"/>
      <c r="AH226" s="241"/>
      <c r="AI226" s="241"/>
      <c r="AJ226" s="241"/>
      <c r="AK226" s="241"/>
      <c r="AL226" s="241"/>
      <c r="AM226" s="242"/>
      <c r="AN226" s="241"/>
      <c r="AO226" s="242"/>
      <c r="AP226" s="241"/>
      <c r="AQ226" s="242"/>
      <c r="AR226" s="241"/>
      <c r="AS226" s="242"/>
      <c r="AT226" s="241"/>
      <c r="AU226" s="242"/>
      <c r="AV226" s="241"/>
    </row>
    <row r="227" spans="1:48" ht="26.25">
      <c r="A227" s="312"/>
      <c r="B227" s="312"/>
      <c r="C227" s="312"/>
      <c r="D227" s="312"/>
      <c r="E227" s="313"/>
      <c r="F227" s="304"/>
      <c r="G227" s="314"/>
      <c r="H227" s="300"/>
      <c r="I227" s="315"/>
      <c r="J227" s="315"/>
      <c r="K227" s="316"/>
      <c r="L227" s="300"/>
      <c r="M227" s="308"/>
      <c r="N227" s="300"/>
      <c r="O227" s="312"/>
      <c r="P227" s="300"/>
      <c r="Q227" s="312"/>
      <c r="R227" s="300"/>
      <c r="S227" s="300"/>
      <c r="T227" s="300"/>
      <c r="U227" s="312"/>
      <c r="V227" s="300"/>
      <c r="W227" s="317"/>
      <c r="X227" s="308"/>
      <c r="Y227" s="318"/>
      <c r="Z227" s="308"/>
      <c r="AA227" s="300"/>
      <c r="AB227" s="300"/>
      <c r="AC227" s="723"/>
      <c r="AD227" s="723"/>
      <c r="AE227" s="723"/>
      <c r="AF227" s="241"/>
      <c r="AG227" s="241"/>
      <c r="AH227" s="241"/>
      <c r="AI227" s="241"/>
      <c r="AJ227" s="241"/>
      <c r="AK227" s="241"/>
      <c r="AL227" s="241"/>
      <c r="AM227" s="242"/>
      <c r="AN227" s="241"/>
      <c r="AO227" s="242"/>
      <c r="AP227" s="241"/>
      <c r="AQ227" s="242"/>
      <c r="AR227" s="241"/>
      <c r="AS227" s="242"/>
      <c r="AT227" s="241"/>
      <c r="AU227" s="242"/>
      <c r="AV227" s="241"/>
    </row>
    <row r="228" spans="1:48" ht="26.25">
      <c r="A228" s="312"/>
      <c r="B228" s="312"/>
      <c r="C228" s="312"/>
      <c r="D228" s="312"/>
      <c r="E228" s="313"/>
      <c r="F228" s="304"/>
      <c r="G228" s="314"/>
      <c r="H228" s="300"/>
      <c r="I228" s="315"/>
      <c r="J228" s="315"/>
      <c r="K228" s="316"/>
      <c r="L228" s="300"/>
      <c r="M228" s="308"/>
      <c r="N228" s="300"/>
      <c r="O228" s="312"/>
      <c r="P228" s="300"/>
      <c r="Q228" s="312"/>
      <c r="R228" s="300"/>
      <c r="S228" s="300"/>
      <c r="T228" s="300"/>
      <c r="U228" s="312"/>
      <c r="V228" s="300"/>
      <c r="W228" s="317"/>
      <c r="X228" s="308"/>
      <c r="Y228" s="318"/>
      <c r="Z228" s="308"/>
      <c r="AA228" s="300"/>
      <c r="AB228" s="300"/>
      <c r="AC228" s="723"/>
      <c r="AD228" s="723"/>
      <c r="AE228" s="723"/>
      <c r="AF228" s="241"/>
      <c r="AG228" s="241"/>
      <c r="AH228" s="241"/>
      <c r="AI228" s="241"/>
      <c r="AJ228" s="241"/>
      <c r="AK228" s="241"/>
      <c r="AL228" s="241"/>
      <c r="AM228" s="242"/>
      <c r="AN228" s="241"/>
      <c r="AO228" s="242"/>
      <c r="AP228" s="241"/>
      <c r="AQ228" s="242"/>
      <c r="AR228" s="241"/>
      <c r="AS228" s="242"/>
      <c r="AT228" s="241"/>
      <c r="AU228" s="242"/>
      <c r="AV228" s="241"/>
    </row>
    <row r="229" spans="1:48" ht="26.25">
      <c r="A229" s="312"/>
      <c r="B229" s="312"/>
      <c r="C229" s="312"/>
      <c r="D229" s="312"/>
      <c r="E229" s="313"/>
      <c r="F229" s="304"/>
      <c r="G229" s="314"/>
      <c r="H229" s="300"/>
      <c r="I229" s="315"/>
      <c r="J229" s="315"/>
      <c r="K229" s="316"/>
      <c r="L229" s="300"/>
      <c r="M229" s="308"/>
      <c r="N229" s="300"/>
      <c r="O229" s="312"/>
      <c r="P229" s="300"/>
      <c r="Q229" s="312"/>
      <c r="R229" s="300"/>
      <c r="S229" s="300"/>
      <c r="T229" s="300"/>
      <c r="U229" s="312"/>
      <c r="V229" s="300"/>
      <c r="W229" s="317"/>
      <c r="X229" s="308"/>
      <c r="Y229" s="318"/>
      <c r="Z229" s="308"/>
      <c r="AA229" s="300"/>
      <c r="AB229" s="300"/>
      <c r="AC229" s="723"/>
      <c r="AD229" s="723"/>
      <c r="AE229" s="723"/>
      <c r="AF229" s="241"/>
      <c r="AG229" s="241"/>
      <c r="AH229" s="241"/>
      <c r="AI229" s="241"/>
      <c r="AJ229" s="241"/>
      <c r="AK229" s="241"/>
      <c r="AL229" s="241"/>
      <c r="AM229" s="242"/>
      <c r="AN229" s="241"/>
      <c r="AO229" s="242"/>
      <c r="AP229" s="241"/>
      <c r="AQ229" s="242"/>
      <c r="AR229" s="241"/>
      <c r="AS229" s="242"/>
      <c r="AT229" s="241"/>
      <c r="AU229" s="242"/>
      <c r="AV229" s="241"/>
    </row>
    <row r="230" spans="1:48" ht="26.25">
      <c r="A230" s="312"/>
      <c r="B230" s="312"/>
      <c r="C230" s="312"/>
      <c r="D230" s="312"/>
      <c r="E230" s="313"/>
      <c r="F230" s="304"/>
      <c r="G230" s="314"/>
      <c r="H230" s="300"/>
      <c r="I230" s="315"/>
      <c r="J230" s="315"/>
      <c r="K230" s="316"/>
      <c r="L230" s="300"/>
      <c r="M230" s="308"/>
      <c r="N230" s="300"/>
      <c r="O230" s="312"/>
      <c r="P230" s="300"/>
      <c r="Q230" s="312"/>
      <c r="R230" s="300"/>
      <c r="S230" s="300"/>
      <c r="T230" s="300"/>
      <c r="U230" s="312"/>
      <c r="V230" s="300"/>
      <c r="W230" s="317"/>
      <c r="X230" s="308"/>
      <c r="Y230" s="318"/>
      <c r="Z230" s="308"/>
      <c r="AA230" s="300"/>
      <c r="AB230" s="300"/>
      <c r="AC230" s="723"/>
      <c r="AD230" s="723"/>
      <c r="AE230" s="723"/>
      <c r="AF230" s="241"/>
      <c r="AG230" s="241"/>
      <c r="AH230" s="241"/>
      <c r="AI230" s="241"/>
      <c r="AJ230" s="241"/>
      <c r="AK230" s="241"/>
      <c r="AL230" s="241"/>
      <c r="AM230" s="242"/>
      <c r="AN230" s="241"/>
      <c r="AO230" s="242"/>
      <c r="AP230" s="241"/>
      <c r="AQ230" s="242"/>
      <c r="AR230" s="241"/>
      <c r="AS230" s="242"/>
      <c r="AT230" s="241"/>
      <c r="AU230" s="242"/>
      <c r="AV230" s="241"/>
    </row>
    <row r="231" spans="1:48" ht="26.25">
      <c r="A231" s="312"/>
      <c r="B231" s="312"/>
      <c r="C231" s="312"/>
      <c r="D231" s="312"/>
      <c r="E231" s="313"/>
      <c r="F231" s="304"/>
      <c r="G231" s="314"/>
      <c r="H231" s="300"/>
      <c r="I231" s="315"/>
      <c r="J231" s="315"/>
      <c r="K231" s="316"/>
      <c r="L231" s="300"/>
      <c r="M231" s="308"/>
      <c r="N231" s="300"/>
      <c r="O231" s="312"/>
      <c r="P231" s="300"/>
      <c r="Q231" s="312"/>
      <c r="R231" s="300"/>
      <c r="S231" s="300"/>
      <c r="T231" s="300"/>
      <c r="U231" s="312"/>
      <c r="V231" s="300"/>
      <c r="W231" s="317"/>
      <c r="X231" s="308"/>
      <c r="Y231" s="318"/>
      <c r="Z231" s="308"/>
      <c r="AA231" s="300"/>
      <c r="AB231" s="300"/>
      <c r="AC231" s="723"/>
      <c r="AD231" s="723"/>
      <c r="AE231" s="723"/>
      <c r="AF231" s="241"/>
      <c r="AG231" s="241"/>
      <c r="AH231" s="241"/>
      <c r="AI231" s="241"/>
      <c r="AJ231" s="241"/>
      <c r="AK231" s="241"/>
      <c r="AL231" s="241"/>
      <c r="AM231" s="242"/>
      <c r="AN231" s="241"/>
      <c r="AO231" s="242"/>
      <c r="AP231" s="241"/>
      <c r="AQ231" s="242"/>
      <c r="AR231" s="241"/>
      <c r="AS231" s="242"/>
      <c r="AT231" s="241"/>
      <c r="AU231" s="242"/>
      <c r="AV231" s="241"/>
    </row>
    <row r="232" spans="1:48" ht="26.25">
      <c r="A232" s="312"/>
      <c r="B232" s="312"/>
      <c r="C232" s="312"/>
      <c r="D232" s="312"/>
      <c r="E232" s="313"/>
      <c r="F232" s="304"/>
      <c r="G232" s="314"/>
      <c r="H232" s="300"/>
      <c r="I232" s="315"/>
      <c r="J232" s="315"/>
      <c r="K232" s="316"/>
      <c r="L232" s="300"/>
      <c r="M232" s="308"/>
      <c r="N232" s="300"/>
      <c r="O232" s="312"/>
      <c r="P232" s="300"/>
      <c r="Q232" s="312"/>
      <c r="R232" s="300"/>
      <c r="S232" s="300"/>
      <c r="T232" s="300"/>
      <c r="U232" s="312"/>
      <c r="V232" s="300"/>
      <c r="W232" s="317"/>
      <c r="X232" s="308"/>
      <c r="Y232" s="318"/>
      <c r="Z232" s="308"/>
      <c r="AA232" s="300"/>
      <c r="AB232" s="300"/>
      <c r="AC232" s="723"/>
      <c r="AD232" s="723"/>
      <c r="AE232" s="723"/>
      <c r="AF232" s="241"/>
      <c r="AG232" s="241"/>
      <c r="AH232" s="241"/>
      <c r="AI232" s="241"/>
      <c r="AJ232" s="241"/>
      <c r="AK232" s="241"/>
      <c r="AL232" s="241"/>
      <c r="AM232" s="242"/>
      <c r="AN232" s="241"/>
      <c r="AO232" s="242"/>
      <c r="AP232" s="241"/>
      <c r="AQ232" s="242"/>
      <c r="AR232" s="241"/>
      <c r="AS232" s="242"/>
      <c r="AT232" s="241"/>
      <c r="AU232" s="242"/>
      <c r="AV232" s="241"/>
    </row>
    <row r="233" spans="1:48" ht="26.25">
      <c r="A233" s="312"/>
      <c r="B233" s="312"/>
      <c r="C233" s="312"/>
      <c r="D233" s="312"/>
      <c r="E233" s="313"/>
      <c r="F233" s="304"/>
      <c r="G233" s="314"/>
      <c r="H233" s="300"/>
      <c r="I233" s="315"/>
      <c r="J233" s="315"/>
      <c r="K233" s="316"/>
      <c r="L233" s="300"/>
      <c r="M233" s="308"/>
      <c r="N233" s="300"/>
      <c r="O233" s="312"/>
      <c r="P233" s="300"/>
      <c r="Q233" s="312"/>
      <c r="R233" s="300"/>
      <c r="S233" s="300"/>
      <c r="T233" s="300"/>
      <c r="U233" s="312"/>
      <c r="V233" s="300"/>
      <c r="W233" s="317"/>
      <c r="X233" s="308"/>
      <c r="Y233" s="318"/>
      <c r="Z233" s="308"/>
      <c r="AA233" s="300"/>
      <c r="AB233" s="300"/>
      <c r="AC233" s="723"/>
      <c r="AD233" s="723"/>
      <c r="AE233" s="723"/>
      <c r="AF233" s="241"/>
      <c r="AG233" s="241"/>
      <c r="AH233" s="241"/>
      <c r="AI233" s="241"/>
      <c r="AJ233" s="241"/>
      <c r="AK233" s="241"/>
      <c r="AL233" s="241"/>
      <c r="AM233" s="242"/>
      <c r="AN233" s="241"/>
      <c r="AO233" s="242"/>
      <c r="AP233" s="241"/>
      <c r="AQ233" s="242"/>
      <c r="AR233" s="241"/>
      <c r="AS233" s="242"/>
      <c r="AT233" s="241"/>
      <c r="AU233" s="242"/>
      <c r="AV233" s="241"/>
    </row>
    <row r="234" spans="1:48" ht="26.25">
      <c r="A234" s="312"/>
      <c r="B234" s="312"/>
      <c r="C234" s="312"/>
      <c r="D234" s="312"/>
      <c r="E234" s="313"/>
      <c r="F234" s="304"/>
      <c r="G234" s="314"/>
      <c r="H234" s="300"/>
      <c r="I234" s="315"/>
      <c r="J234" s="315"/>
      <c r="K234" s="316"/>
      <c r="L234" s="300"/>
      <c r="M234" s="308"/>
      <c r="N234" s="300"/>
      <c r="O234" s="312"/>
      <c r="P234" s="300"/>
      <c r="Q234" s="312"/>
      <c r="R234" s="300"/>
      <c r="S234" s="300"/>
      <c r="T234" s="300"/>
      <c r="U234" s="312"/>
      <c r="V234" s="300"/>
      <c r="W234" s="317"/>
      <c r="X234" s="308"/>
      <c r="Y234" s="318"/>
      <c r="Z234" s="308"/>
      <c r="AA234" s="300"/>
      <c r="AB234" s="300"/>
      <c r="AC234" s="723"/>
      <c r="AD234" s="723"/>
      <c r="AE234" s="723"/>
      <c r="AF234" s="241"/>
      <c r="AG234" s="241"/>
      <c r="AH234" s="241"/>
      <c r="AI234" s="241"/>
      <c r="AJ234" s="241"/>
      <c r="AK234" s="241"/>
      <c r="AL234" s="241"/>
      <c r="AM234" s="242"/>
      <c r="AN234" s="241"/>
      <c r="AO234" s="242"/>
      <c r="AP234" s="241"/>
      <c r="AQ234" s="242"/>
      <c r="AR234" s="241"/>
      <c r="AS234" s="242"/>
      <c r="AT234" s="241"/>
      <c r="AU234" s="242"/>
      <c r="AV234" s="241"/>
    </row>
    <row r="235" spans="1:48" ht="26.25">
      <c r="A235" s="312"/>
      <c r="B235" s="312"/>
      <c r="C235" s="312"/>
      <c r="D235" s="312"/>
      <c r="E235" s="313"/>
      <c r="F235" s="304"/>
      <c r="G235" s="314"/>
      <c r="H235" s="300"/>
      <c r="I235" s="315"/>
      <c r="J235" s="315"/>
      <c r="K235" s="316"/>
      <c r="L235" s="300"/>
      <c r="M235" s="308"/>
      <c r="N235" s="300"/>
      <c r="O235" s="312"/>
      <c r="P235" s="300"/>
      <c r="Q235" s="312"/>
      <c r="R235" s="300"/>
      <c r="S235" s="300"/>
      <c r="T235" s="300"/>
      <c r="U235" s="312"/>
      <c r="V235" s="300"/>
      <c r="W235" s="317"/>
      <c r="X235" s="308"/>
      <c r="Y235" s="318"/>
      <c r="Z235" s="308"/>
      <c r="AA235" s="300"/>
      <c r="AB235" s="300"/>
      <c r="AC235" s="723"/>
      <c r="AD235" s="723"/>
      <c r="AE235" s="723"/>
      <c r="AF235" s="241"/>
      <c r="AG235" s="241"/>
      <c r="AH235" s="241"/>
      <c r="AI235" s="241"/>
      <c r="AJ235" s="241"/>
      <c r="AK235" s="241"/>
      <c r="AL235" s="241"/>
      <c r="AM235" s="242"/>
      <c r="AN235" s="241"/>
      <c r="AO235" s="242"/>
      <c r="AP235" s="241"/>
      <c r="AQ235" s="242"/>
      <c r="AR235" s="241"/>
      <c r="AS235" s="242"/>
      <c r="AT235" s="241"/>
      <c r="AU235" s="242"/>
      <c r="AV235" s="241"/>
    </row>
    <row r="236" spans="1:48" ht="26.25">
      <c r="A236" s="312"/>
      <c r="B236" s="312"/>
      <c r="C236" s="312"/>
      <c r="D236" s="312"/>
      <c r="E236" s="313"/>
      <c r="F236" s="304"/>
      <c r="G236" s="314"/>
      <c r="H236" s="300"/>
      <c r="I236" s="315"/>
      <c r="J236" s="315"/>
      <c r="K236" s="316"/>
      <c r="L236" s="300"/>
      <c r="M236" s="308"/>
      <c r="N236" s="300"/>
      <c r="O236" s="312"/>
      <c r="P236" s="300"/>
      <c r="Q236" s="312"/>
      <c r="R236" s="300"/>
      <c r="S236" s="300"/>
      <c r="T236" s="300"/>
      <c r="U236" s="312"/>
      <c r="V236" s="300"/>
      <c r="W236" s="317"/>
      <c r="X236" s="308"/>
      <c r="Y236" s="318"/>
      <c r="Z236" s="308"/>
      <c r="AA236" s="300"/>
      <c r="AB236" s="300"/>
      <c r="AC236" s="723"/>
      <c r="AD236" s="723"/>
      <c r="AE236" s="723"/>
      <c r="AF236" s="241"/>
      <c r="AG236" s="241"/>
      <c r="AH236" s="241"/>
      <c r="AI236" s="241"/>
      <c r="AJ236" s="241"/>
      <c r="AK236" s="241"/>
      <c r="AL236" s="241"/>
      <c r="AM236" s="242"/>
      <c r="AN236" s="241"/>
      <c r="AO236" s="242"/>
      <c r="AP236" s="241"/>
      <c r="AQ236" s="242"/>
      <c r="AR236" s="241"/>
      <c r="AS236" s="242"/>
      <c r="AT236" s="241"/>
      <c r="AU236" s="242"/>
      <c r="AV236" s="241"/>
    </row>
    <row r="237" spans="1:48" ht="26.25">
      <c r="A237" s="312"/>
      <c r="B237" s="312"/>
      <c r="C237" s="312"/>
      <c r="D237" s="312"/>
      <c r="E237" s="313"/>
      <c r="F237" s="304"/>
      <c r="G237" s="314"/>
      <c r="H237" s="300"/>
      <c r="I237" s="315"/>
      <c r="J237" s="315"/>
      <c r="K237" s="316"/>
      <c r="L237" s="300"/>
      <c r="M237" s="308"/>
      <c r="N237" s="300"/>
      <c r="O237" s="312"/>
      <c r="P237" s="300"/>
      <c r="Q237" s="312"/>
      <c r="R237" s="300"/>
      <c r="S237" s="300"/>
      <c r="T237" s="300"/>
      <c r="U237" s="312"/>
      <c r="V237" s="300"/>
      <c r="W237" s="317"/>
      <c r="X237" s="308"/>
      <c r="Y237" s="318"/>
      <c r="Z237" s="308"/>
      <c r="AA237" s="300"/>
      <c r="AB237" s="300"/>
      <c r="AC237" s="723"/>
      <c r="AD237" s="723"/>
      <c r="AE237" s="723"/>
      <c r="AF237" s="241"/>
      <c r="AG237" s="241"/>
      <c r="AH237" s="241"/>
      <c r="AI237" s="241"/>
      <c r="AJ237" s="241"/>
      <c r="AK237" s="241"/>
      <c r="AL237" s="241"/>
      <c r="AM237" s="242"/>
      <c r="AN237" s="241"/>
      <c r="AO237" s="242"/>
      <c r="AP237" s="241"/>
      <c r="AQ237" s="242"/>
      <c r="AR237" s="241"/>
      <c r="AS237" s="242"/>
      <c r="AT237" s="241"/>
      <c r="AU237" s="242"/>
      <c r="AV237" s="241"/>
    </row>
    <row r="238" spans="1:48" ht="26.25">
      <c r="A238" s="312"/>
      <c r="B238" s="312"/>
      <c r="C238" s="312"/>
      <c r="D238" s="312"/>
      <c r="E238" s="313"/>
      <c r="F238" s="304"/>
      <c r="G238" s="314"/>
      <c r="H238" s="300"/>
      <c r="I238" s="315"/>
      <c r="J238" s="315"/>
      <c r="K238" s="316"/>
      <c r="L238" s="300"/>
      <c r="M238" s="308"/>
      <c r="N238" s="300"/>
      <c r="O238" s="312"/>
      <c r="P238" s="300"/>
      <c r="Q238" s="312"/>
      <c r="R238" s="300"/>
      <c r="S238" s="300"/>
      <c r="T238" s="300"/>
      <c r="U238" s="312"/>
      <c r="V238" s="300"/>
      <c r="W238" s="317"/>
      <c r="X238" s="308"/>
      <c r="Y238" s="318"/>
      <c r="Z238" s="308"/>
      <c r="AA238" s="300"/>
      <c r="AB238" s="300"/>
      <c r="AC238" s="723"/>
      <c r="AD238" s="723"/>
      <c r="AE238" s="723"/>
      <c r="AF238" s="241"/>
      <c r="AG238" s="241"/>
      <c r="AH238" s="241"/>
      <c r="AI238" s="241"/>
      <c r="AJ238" s="241"/>
      <c r="AK238" s="241"/>
      <c r="AL238" s="241"/>
      <c r="AM238" s="242"/>
      <c r="AN238" s="241"/>
      <c r="AO238" s="242"/>
      <c r="AP238" s="241"/>
      <c r="AQ238" s="242"/>
      <c r="AR238" s="241"/>
      <c r="AS238" s="242"/>
      <c r="AT238" s="241"/>
      <c r="AU238" s="242"/>
      <c r="AV238" s="241"/>
    </row>
    <row r="239" spans="1:48" ht="26.25">
      <c r="A239" s="312"/>
      <c r="B239" s="312"/>
      <c r="C239" s="312"/>
      <c r="D239" s="312"/>
      <c r="E239" s="313"/>
      <c r="F239" s="304"/>
      <c r="G239" s="314"/>
      <c r="H239" s="300"/>
      <c r="I239" s="315"/>
      <c r="J239" s="315"/>
      <c r="K239" s="316"/>
      <c r="L239" s="300"/>
      <c r="M239" s="308"/>
      <c r="N239" s="300"/>
      <c r="O239" s="312"/>
      <c r="P239" s="300"/>
      <c r="Q239" s="312"/>
      <c r="R239" s="300"/>
      <c r="S239" s="300"/>
      <c r="T239" s="300"/>
      <c r="U239" s="312"/>
      <c r="V239" s="300"/>
      <c r="W239" s="317"/>
      <c r="X239" s="308"/>
      <c r="Y239" s="318"/>
      <c r="Z239" s="308"/>
      <c r="AA239" s="300"/>
      <c r="AB239" s="300"/>
      <c r="AC239" s="723"/>
      <c r="AD239" s="723"/>
      <c r="AE239" s="723"/>
      <c r="AF239" s="241"/>
      <c r="AG239" s="241"/>
      <c r="AH239" s="241"/>
      <c r="AI239" s="241"/>
      <c r="AJ239" s="241"/>
      <c r="AK239" s="241"/>
      <c r="AL239" s="241"/>
      <c r="AM239" s="242"/>
      <c r="AN239" s="241"/>
      <c r="AO239" s="242"/>
      <c r="AP239" s="241"/>
      <c r="AQ239" s="242"/>
      <c r="AR239" s="241"/>
      <c r="AS239" s="242"/>
      <c r="AT239" s="241"/>
      <c r="AU239" s="242"/>
      <c r="AV239" s="241"/>
    </row>
    <row r="240" spans="1:48" ht="26.25">
      <c r="A240" s="312"/>
      <c r="B240" s="312"/>
      <c r="C240" s="312"/>
      <c r="D240" s="312"/>
      <c r="E240" s="313"/>
      <c r="F240" s="304"/>
      <c r="G240" s="314"/>
      <c r="H240" s="300"/>
      <c r="I240" s="315"/>
      <c r="J240" s="315"/>
      <c r="K240" s="316"/>
      <c r="L240" s="300"/>
      <c r="M240" s="308"/>
      <c r="N240" s="300"/>
      <c r="O240" s="312"/>
      <c r="P240" s="300"/>
      <c r="Q240" s="312"/>
      <c r="R240" s="300"/>
      <c r="S240" s="300"/>
      <c r="T240" s="300"/>
      <c r="U240" s="312"/>
      <c r="V240" s="300"/>
      <c r="W240" s="317"/>
      <c r="X240" s="308"/>
      <c r="Y240" s="318"/>
      <c r="Z240" s="308"/>
      <c r="AA240" s="300"/>
      <c r="AB240" s="300"/>
      <c r="AC240" s="723"/>
      <c r="AD240" s="723"/>
      <c r="AE240" s="723"/>
      <c r="AF240" s="241"/>
      <c r="AG240" s="241"/>
      <c r="AH240" s="241"/>
      <c r="AI240" s="241"/>
      <c r="AJ240" s="241"/>
      <c r="AK240" s="241"/>
      <c r="AL240" s="241"/>
      <c r="AM240" s="242"/>
      <c r="AN240" s="241"/>
      <c r="AO240" s="242"/>
      <c r="AP240" s="241"/>
      <c r="AQ240" s="242"/>
      <c r="AR240" s="241"/>
      <c r="AS240" s="242"/>
      <c r="AT240" s="241"/>
      <c r="AU240" s="242"/>
      <c r="AV240" s="241"/>
    </row>
    <row r="241" spans="1:48" ht="26.25">
      <c r="A241" s="312"/>
      <c r="B241" s="312"/>
      <c r="C241" s="312"/>
      <c r="D241" s="312"/>
      <c r="E241" s="313"/>
      <c r="F241" s="304"/>
      <c r="G241" s="314"/>
      <c r="H241" s="300"/>
      <c r="I241" s="315"/>
      <c r="J241" s="315"/>
      <c r="K241" s="316"/>
      <c r="L241" s="300"/>
      <c r="M241" s="308"/>
      <c r="N241" s="300"/>
      <c r="O241" s="312"/>
      <c r="P241" s="300"/>
      <c r="Q241" s="312"/>
      <c r="R241" s="300"/>
      <c r="S241" s="300"/>
      <c r="T241" s="300"/>
      <c r="U241" s="312"/>
      <c r="V241" s="300"/>
      <c r="W241" s="317"/>
      <c r="X241" s="308"/>
      <c r="Y241" s="318"/>
      <c r="Z241" s="308"/>
      <c r="AA241" s="300"/>
      <c r="AB241" s="300"/>
      <c r="AC241" s="723"/>
      <c r="AD241" s="723"/>
      <c r="AE241" s="723"/>
      <c r="AF241" s="241"/>
      <c r="AG241" s="241"/>
      <c r="AH241" s="241"/>
      <c r="AI241" s="241"/>
      <c r="AJ241" s="241"/>
      <c r="AK241" s="241"/>
      <c r="AL241" s="241"/>
      <c r="AM241" s="242"/>
      <c r="AN241" s="241"/>
      <c r="AO241" s="242"/>
      <c r="AP241" s="241"/>
      <c r="AQ241" s="242"/>
      <c r="AR241" s="241"/>
      <c r="AS241" s="242"/>
      <c r="AT241" s="241"/>
      <c r="AU241" s="242"/>
      <c r="AV241" s="241"/>
    </row>
    <row r="242" spans="1:48" ht="26.25">
      <c r="A242" s="312"/>
      <c r="B242" s="312"/>
      <c r="C242" s="312"/>
      <c r="D242" s="312"/>
      <c r="E242" s="313"/>
      <c r="F242" s="304"/>
      <c r="G242" s="314"/>
      <c r="H242" s="300"/>
      <c r="I242" s="315"/>
      <c r="J242" s="315"/>
      <c r="K242" s="316"/>
      <c r="L242" s="300"/>
      <c r="M242" s="308"/>
      <c r="N242" s="300"/>
      <c r="O242" s="312"/>
      <c r="P242" s="300"/>
      <c r="Q242" s="312"/>
      <c r="R242" s="300"/>
      <c r="S242" s="300"/>
      <c r="T242" s="300"/>
      <c r="U242" s="312"/>
      <c r="V242" s="300"/>
      <c r="W242" s="317"/>
      <c r="X242" s="308"/>
      <c r="Y242" s="318"/>
      <c r="Z242" s="308"/>
      <c r="AA242" s="300"/>
      <c r="AB242" s="300"/>
      <c r="AC242" s="723"/>
      <c r="AD242" s="723"/>
      <c r="AE242" s="723"/>
      <c r="AF242" s="241"/>
      <c r="AG242" s="241"/>
      <c r="AH242" s="241"/>
      <c r="AI242" s="241"/>
      <c r="AJ242" s="241"/>
      <c r="AK242" s="241"/>
      <c r="AL242" s="241"/>
      <c r="AM242" s="242"/>
      <c r="AN242" s="241"/>
      <c r="AO242" s="242"/>
      <c r="AP242" s="241"/>
      <c r="AQ242" s="242"/>
      <c r="AR242" s="241"/>
      <c r="AS242" s="242"/>
      <c r="AT242" s="241"/>
      <c r="AU242" s="242"/>
      <c r="AV242" s="241"/>
    </row>
    <row r="243" spans="1:48" ht="26.25">
      <c r="A243" s="312"/>
      <c r="B243" s="312"/>
      <c r="C243" s="312"/>
      <c r="D243" s="312"/>
      <c r="E243" s="313"/>
      <c r="F243" s="304"/>
      <c r="G243" s="314"/>
      <c r="H243" s="300"/>
      <c r="I243" s="315"/>
      <c r="J243" s="315"/>
      <c r="K243" s="316"/>
      <c r="L243" s="300"/>
      <c r="M243" s="308"/>
      <c r="N243" s="300"/>
      <c r="O243" s="312"/>
      <c r="P243" s="300"/>
      <c r="Q243" s="312"/>
      <c r="R243" s="300"/>
      <c r="S243" s="300"/>
      <c r="T243" s="300"/>
      <c r="U243" s="312"/>
      <c r="V243" s="300"/>
      <c r="W243" s="317"/>
      <c r="X243" s="308"/>
      <c r="Y243" s="318"/>
      <c r="Z243" s="308"/>
      <c r="AA243" s="300"/>
      <c r="AB243" s="300"/>
      <c r="AC243" s="723"/>
      <c r="AD243" s="723"/>
      <c r="AE243" s="723"/>
      <c r="AF243" s="241"/>
      <c r="AG243" s="241"/>
      <c r="AH243" s="241"/>
      <c r="AI243" s="241"/>
      <c r="AJ243" s="241"/>
      <c r="AK243" s="241"/>
      <c r="AL243" s="241"/>
      <c r="AM243" s="242"/>
      <c r="AN243" s="241"/>
      <c r="AO243" s="242"/>
      <c r="AP243" s="241"/>
      <c r="AQ243" s="242"/>
      <c r="AR243" s="241"/>
      <c r="AS243" s="242"/>
      <c r="AT243" s="241"/>
      <c r="AU243" s="242"/>
      <c r="AV243" s="241"/>
    </row>
    <row r="244" spans="1:48" ht="26.25">
      <c r="A244" s="312"/>
      <c r="B244" s="312"/>
      <c r="C244" s="312"/>
      <c r="D244" s="312"/>
      <c r="E244" s="313"/>
      <c r="F244" s="304"/>
      <c r="G244" s="314"/>
      <c r="H244" s="300"/>
      <c r="I244" s="315"/>
      <c r="J244" s="315"/>
      <c r="K244" s="316"/>
      <c r="L244" s="300"/>
      <c r="M244" s="308"/>
      <c r="N244" s="300"/>
      <c r="O244" s="312"/>
      <c r="P244" s="300"/>
      <c r="Q244" s="312"/>
      <c r="R244" s="300"/>
      <c r="S244" s="300"/>
      <c r="T244" s="300"/>
      <c r="U244" s="312"/>
      <c r="V244" s="300"/>
      <c r="W244" s="317"/>
      <c r="X244" s="308"/>
      <c r="Y244" s="318"/>
      <c r="Z244" s="308"/>
      <c r="AA244" s="300"/>
      <c r="AB244" s="300"/>
      <c r="AC244" s="723"/>
      <c r="AD244" s="723"/>
      <c r="AE244" s="723"/>
      <c r="AF244" s="241"/>
      <c r="AG244" s="241"/>
      <c r="AH244" s="241"/>
      <c r="AI244" s="241"/>
      <c r="AJ244" s="241"/>
      <c r="AK244" s="241"/>
      <c r="AL244" s="241"/>
      <c r="AM244" s="242"/>
      <c r="AN244" s="241"/>
      <c r="AO244" s="242"/>
      <c r="AP244" s="241"/>
      <c r="AQ244" s="242"/>
      <c r="AR244" s="241"/>
      <c r="AS244" s="242"/>
      <c r="AT244" s="241"/>
      <c r="AU244" s="242"/>
      <c r="AV244" s="241"/>
    </row>
    <row r="245" spans="1:48" ht="26.25">
      <c r="A245" s="312"/>
      <c r="B245" s="312"/>
      <c r="C245" s="312"/>
      <c r="D245" s="312"/>
      <c r="E245" s="313"/>
      <c r="F245" s="304"/>
      <c r="G245" s="314"/>
      <c r="H245" s="300"/>
      <c r="I245" s="315"/>
      <c r="J245" s="315"/>
      <c r="K245" s="316"/>
      <c r="L245" s="300"/>
      <c r="M245" s="308"/>
      <c r="N245" s="300"/>
      <c r="O245" s="312"/>
      <c r="P245" s="300"/>
      <c r="Q245" s="312"/>
      <c r="R245" s="300"/>
      <c r="S245" s="300"/>
      <c r="T245" s="300"/>
      <c r="U245" s="312"/>
      <c r="V245" s="300"/>
      <c r="W245" s="317"/>
      <c r="X245" s="308"/>
      <c r="Y245" s="318"/>
      <c r="Z245" s="308"/>
      <c r="AA245" s="300"/>
      <c r="AB245" s="300"/>
      <c r="AC245" s="723"/>
      <c r="AD245" s="723"/>
      <c r="AE245" s="723"/>
      <c r="AF245" s="241"/>
      <c r="AG245" s="241"/>
      <c r="AH245" s="241"/>
      <c r="AI245" s="241"/>
      <c r="AJ245" s="241"/>
      <c r="AK245" s="241"/>
      <c r="AL245" s="241"/>
      <c r="AM245" s="242"/>
      <c r="AN245" s="241"/>
      <c r="AO245" s="242"/>
      <c r="AP245" s="241"/>
      <c r="AQ245" s="242"/>
      <c r="AR245" s="241"/>
      <c r="AS245" s="242"/>
      <c r="AT245" s="241"/>
      <c r="AU245" s="242"/>
      <c r="AV245" s="241"/>
    </row>
    <row r="246" spans="1:48" ht="26.25">
      <c r="A246" s="312"/>
      <c r="B246" s="312"/>
      <c r="C246" s="312"/>
      <c r="D246" s="312"/>
      <c r="E246" s="313"/>
      <c r="F246" s="304"/>
      <c r="G246" s="314"/>
      <c r="H246" s="300"/>
      <c r="I246" s="315"/>
      <c r="J246" s="315"/>
      <c r="K246" s="316"/>
      <c r="L246" s="300"/>
      <c r="M246" s="308"/>
      <c r="N246" s="300"/>
      <c r="O246" s="312"/>
      <c r="P246" s="300"/>
      <c r="Q246" s="312"/>
      <c r="R246" s="300"/>
      <c r="S246" s="300"/>
      <c r="T246" s="300"/>
      <c r="U246" s="312"/>
      <c r="V246" s="300"/>
      <c r="W246" s="317"/>
      <c r="X246" s="308"/>
      <c r="Y246" s="318"/>
      <c r="Z246" s="308"/>
      <c r="AA246" s="300"/>
      <c r="AB246" s="300"/>
      <c r="AC246" s="723"/>
      <c r="AD246" s="723"/>
      <c r="AE246" s="723"/>
      <c r="AF246" s="241"/>
      <c r="AG246" s="241"/>
      <c r="AH246" s="241"/>
      <c r="AI246" s="241"/>
      <c r="AJ246" s="241"/>
      <c r="AK246" s="241"/>
      <c r="AL246" s="241"/>
      <c r="AM246" s="242"/>
      <c r="AN246" s="241"/>
      <c r="AO246" s="242"/>
      <c r="AP246" s="241"/>
      <c r="AQ246" s="242"/>
      <c r="AR246" s="241"/>
      <c r="AS246" s="242"/>
      <c r="AT246" s="241"/>
      <c r="AU246" s="242"/>
      <c r="AV246" s="241"/>
    </row>
    <row r="247" spans="1:48" ht="26.25">
      <c r="A247" s="312"/>
      <c r="B247" s="312"/>
      <c r="C247" s="312"/>
      <c r="D247" s="312"/>
      <c r="E247" s="313"/>
      <c r="F247" s="304"/>
      <c r="G247" s="314"/>
      <c r="H247" s="300"/>
      <c r="I247" s="315"/>
      <c r="J247" s="315"/>
      <c r="K247" s="316"/>
      <c r="L247" s="300"/>
      <c r="M247" s="308"/>
      <c r="N247" s="300"/>
      <c r="O247" s="312"/>
      <c r="P247" s="300"/>
      <c r="Q247" s="312"/>
      <c r="R247" s="300"/>
      <c r="S247" s="300"/>
      <c r="T247" s="300"/>
      <c r="U247" s="312"/>
      <c r="V247" s="300"/>
      <c r="W247" s="317"/>
      <c r="X247" s="308"/>
      <c r="Y247" s="318"/>
      <c r="Z247" s="308"/>
      <c r="AA247" s="300"/>
      <c r="AB247" s="300"/>
      <c r="AC247" s="723"/>
      <c r="AD247" s="723"/>
      <c r="AE247" s="723"/>
      <c r="AF247" s="241"/>
      <c r="AG247" s="241"/>
      <c r="AH247" s="241"/>
      <c r="AI247" s="241"/>
      <c r="AJ247" s="241"/>
      <c r="AK247" s="241"/>
      <c r="AL247" s="241"/>
      <c r="AM247" s="242"/>
      <c r="AN247" s="241"/>
      <c r="AO247" s="242"/>
      <c r="AP247" s="241"/>
      <c r="AQ247" s="242"/>
      <c r="AR247" s="241"/>
      <c r="AS247" s="242"/>
      <c r="AT247" s="241"/>
      <c r="AU247" s="242"/>
      <c r="AV247" s="241"/>
    </row>
    <row r="248" spans="1:48" ht="26.25">
      <c r="A248" s="312"/>
      <c r="B248" s="312"/>
      <c r="C248" s="312"/>
      <c r="D248" s="312"/>
      <c r="E248" s="313"/>
      <c r="F248" s="304"/>
      <c r="G248" s="314"/>
      <c r="H248" s="300"/>
      <c r="I248" s="315"/>
      <c r="J248" s="315"/>
      <c r="K248" s="316"/>
      <c r="L248" s="300"/>
      <c r="M248" s="308"/>
      <c r="N248" s="300"/>
      <c r="O248" s="312"/>
      <c r="P248" s="300"/>
      <c r="Q248" s="312"/>
      <c r="R248" s="300"/>
      <c r="S248" s="300"/>
      <c r="T248" s="300"/>
      <c r="U248" s="312"/>
      <c r="V248" s="300"/>
      <c r="W248" s="317"/>
      <c r="X248" s="308"/>
      <c r="Y248" s="318"/>
      <c r="Z248" s="308"/>
      <c r="AA248" s="300"/>
      <c r="AB248" s="300"/>
      <c r="AC248" s="723"/>
      <c r="AD248" s="723"/>
      <c r="AE248" s="723"/>
      <c r="AF248" s="241"/>
      <c r="AG248" s="241"/>
      <c r="AH248" s="241"/>
      <c r="AI248" s="241"/>
      <c r="AJ248" s="241"/>
      <c r="AK248" s="241"/>
      <c r="AL248" s="241"/>
      <c r="AM248" s="242"/>
      <c r="AN248" s="241"/>
      <c r="AO248" s="242"/>
      <c r="AP248" s="241"/>
      <c r="AQ248" s="242"/>
      <c r="AR248" s="241"/>
      <c r="AS248" s="242"/>
      <c r="AT248" s="241"/>
      <c r="AU248" s="242"/>
      <c r="AV248" s="241"/>
    </row>
    <row r="249" spans="1:48" ht="26.25">
      <c r="A249" s="312"/>
      <c r="B249" s="312"/>
      <c r="C249" s="312"/>
      <c r="D249" s="312"/>
      <c r="E249" s="313"/>
      <c r="F249" s="304"/>
      <c r="G249" s="314"/>
      <c r="H249" s="300"/>
      <c r="I249" s="315"/>
      <c r="J249" s="315"/>
      <c r="K249" s="316"/>
      <c r="L249" s="300"/>
      <c r="M249" s="308"/>
      <c r="N249" s="300"/>
      <c r="O249" s="312"/>
      <c r="P249" s="300"/>
      <c r="Q249" s="312"/>
      <c r="R249" s="300"/>
      <c r="S249" s="300"/>
      <c r="T249" s="300"/>
      <c r="U249" s="312"/>
      <c r="V249" s="300"/>
      <c r="W249" s="317"/>
      <c r="X249" s="308"/>
      <c r="Y249" s="318"/>
      <c r="Z249" s="308"/>
      <c r="AA249" s="300"/>
      <c r="AB249" s="300"/>
      <c r="AC249" s="723"/>
      <c r="AD249" s="723"/>
      <c r="AE249" s="723"/>
      <c r="AF249" s="241"/>
      <c r="AG249" s="241"/>
      <c r="AH249" s="241"/>
      <c r="AI249" s="241"/>
      <c r="AJ249" s="241"/>
      <c r="AK249" s="241"/>
      <c r="AL249" s="241"/>
      <c r="AM249" s="242"/>
      <c r="AN249" s="241"/>
      <c r="AO249" s="242"/>
      <c r="AP249" s="241"/>
      <c r="AQ249" s="242"/>
      <c r="AR249" s="241"/>
      <c r="AS249" s="242"/>
      <c r="AT249" s="241"/>
      <c r="AU249" s="242"/>
      <c r="AV249" s="241"/>
    </row>
    <row r="250" spans="1:48" ht="26.25">
      <c r="A250" s="312"/>
      <c r="B250" s="312"/>
      <c r="C250" s="312"/>
      <c r="D250" s="312"/>
      <c r="E250" s="313"/>
      <c r="F250" s="304"/>
      <c r="G250" s="314"/>
      <c r="H250" s="300"/>
      <c r="I250" s="315"/>
      <c r="J250" s="315"/>
      <c r="K250" s="316"/>
      <c r="L250" s="300"/>
      <c r="M250" s="308"/>
      <c r="N250" s="300"/>
      <c r="O250" s="312"/>
      <c r="P250" s="300"/>
      <c r="Q250" s="312"/>
      <c r="R250" s="300"/>
      <c r="S250" s="300"/>
      <c r="T250" s="300"/>
      <c r="U250" s="312"/>
      <c r="V250" s="300"/>
      <c r="W250" s="317"/>
      <c r="X250" s="308"/>
      <c r="Y250" s="318"/>
      <c r="Z250" s="308"/>
      <c r="AA250" s="300"/>
      <c r="AB250" s="300"/>
      <c r="AC250" s="723"/>
      <c r="AD250" s="723"/>
      <c r="AE250" s="723"/>
      <c r="AF250" s="241"/>
      <c r="AG250" s="241"/>
      <c r="AH250" s="241"/>
      <c r="AI250" s="241"/>
      <c r="AJ250" s="241"/>
      <c r="AK250" s="241"/>
      <c r="AL250" s="241"/>
      <c r="AM250" s="242"/>
      <c r="AN250" s="241"/>
      <c r="AO250" s="242"/>
      <c r="AP250" s="241"/>
      <c r="AQ250" s="242"/>
      <c r="AR250" s="241"/>
      <c r="AS250" s="242"/>
      <c r="AT250" s="241"/>
      <c r="AU250" s="242"/>
      <c r="AV250" s="241"/>
    </row>
    <row r="251" spans="1:48" ht="26.25">
      <c r="A251" s="312"/>
      <c r="B251" s="312"/>
      <c r="C251" s="312"/>
      <c r="D251" s="312"/>
      <c r="E251" s="313"/>
      <c r="F251" s="304"/>
      <c r="G251" s="314"/>
      <c r="H251" s="300"/>
      <c r="I251" s="315"/>
      <c r="J251" s="315"/>
      <c r="K251" s="316"/>
      <c r="L251" s="300"/>
      <c r="M251" s="308"/>
      <c r="N251" s="300"/>
      <c r="O251" s="312"/>
      <c r="P251" s="300"/>
      <c r="Q251" s="312"/>
      <c r="R251" s="300"/>
      <c r="S251" s="300"/>
      <c r="T251" s="300"/>
      <c r="U251" s="312"/>
      <c r="V251" s="300"/>
      <c r="W251" s="317"/>
      <c r="X251" s="308"/>
      <c r="Y251" s="318"/>
      <c r="Z251" s="308"/>
      <c r="AA251" s="300"/>
      <c r="AB251" s="300"/>
      <c r="AC251" s="723"/>
      <c r="AD251" s="723"/>
      <c r="AE251" s="723"/>
      <c r="AF251" s="241"/>
      <c r="AG251" s="241"/>
      <c r="AH251" s="241"/>
      <c r="AI251" s="241"/>
      <c r="AJ251" s="241"/>
      <c r="AK251" s="241"/>
      <c r="AL251" s="241"/>
      <c r="AM251" s="242"/>
      <c r="AN251" s="241"/>
      <c r="AO251" s="242"/>
      <c r="AP251" s="241"/>
      <c r="AQ251" s="242"/>
      <c r="AR251" s="241"/>
      <c r="AS251" s="242"/>
      <c r="AT251" s="241"/>
      <c r="AU251" s="242"/>
      <c r="AV251" s="241"/>
    </row>
    <row r="252" spans="1:48" ht="26.25">
      <c r="A252" s="312"/>
      <c r="B252" s="312"/>
      <c r="C252" s="312"/>
      <c r="D252" s="312"/>
      <c r="E252" s="313"/>
      <c r="F252" s="304"/>
      <c r="G252" s="314"/>
      <c r="H252" s="300"/>
      <c r="I252" s="315"/>
      <c r="J252" s="315"/>
      <c r="K252" s="316"/>
      <c r="L252" s="300"/>
      <c r="M252" s="308"/>
      <c r="N252" s="300"/>
      <c r="O252" s="312"/>
      <c r="P252" s="300"/>
      <c r="Q252" s="312"/>
      <c r="R252" s="300"/>
      <c r="S252" s="300"/>
      <c r="T252" s="300"/>
      <c r="U252" s="312"/>
      <c r="V252" s="300"/>
      <c r="W252" s="317"/>
      <c r="X252" s="308"/>
      <c r="Y252" s="318"/>
      <c r="Z252" s="308"/>
      <c r="AA252" s="300"/>
      <c r="AB252" s="300"/>
      <c r="AC252" s="723"/>
      <c r="AD252" s="723"/>
      <c r="AE252" s="723"/>
      <c r="AF252" s="241"/>
      <c r="AG252" s="241"/>
      <c r="AH252" s="241"/>
      <c r="AI252" s="241"/>
      <c r="AJ252" s="241"/>
      <c r="AK252" s="241"/>
      <c r="AL252" s="241"/>
      <c r="AM252" s="242"/>
      <c r="AN252" s="241"/>
      <c r="AO252" s="242"/>
      <c r="AP252" s="241"/>
      <c r="AQ252" s="242"/>
      <c r="AR252" s="241"/>
      <c r="AS252" s="242"/>
      <c r="AT252" s="241"/>
      <c r="AU252" s="242"/>
      <c r="AV252" s="241"/>
    </row>
    <row r="253" spans="1:48" ht="26.25">
      <c r="A253" s="312"/>
      <c r="B253" s="312"/>
      <c r="C253" s="312"/>
      <c r="D253" s="312"/>
      <c r="E253" s="313"/>
      <c r="F253" s="304"/>
      <c r="G253" s="314"/>
      <c r="H253" s="300"/>
      <c r="I253" s="315"/>
      <c r="J253" s="315"/>
      <c r="K253" s="316"/>
      <c r="L253" s="300"/>
      <c r="M253" s="308"/>
      <c r="N253" s="300"/>
      <c r="O253" s="312"/>
      <c r="P253" s="300"/>
      <c r="Q253" s="312"/>
      <c r="R253" s="300"/>
      <c r="S253" s="300"/>
      <c r="T253" s="300"/>
      <c r="U253" s="312"/>
      <c r="V253" s="300"/>
      <c r="W253" s="317"/>
      <c r="X253" s="308"/>
      <c r="Y253" s="318"/>
      <c r="Z253" s="308"/>
      <c r="AA253" s="300"/>
      <c r="AB253" s="300"/>
      <c r="AC253" s="723"/>
      <c r="AD253" s="723"/>
      <c r="AE253" s="723"/>
      <c r="AF253" s="241"/>
      <c r="AG253" s="241"/>
      <c r="AH253" s="241"/>
      <c r="AI253" s="241"/>
      <c r="AJ253" s="241"/>
      <c r="AK253" s="241"/>
      <c r="AL253" s="241"/>
      <c r="AM253" s="242"/>
      <c r="AN253" s="241"/>
      <c r="AO253" s="242"/>
      <c r="AP253" s="241"/>
      <c r="AQ253" s="242"/>
      <c r="AR253" s="241"/>
      <c r="AS253" s="242"/>
      <c r="AT253" s="241"/>
      <c r="AU253" s="242"/>
      <c r="AV253" s="241"/>
    </row>
    <row r="254" spans="1:48" ht="26.25">
      <c r="A254" s="312"/>
      <c r="B254" s="312"/>
      <c r="C254" s="312"/>
      <c r="D254" s="312"/>
      <c r="E254" s="313"/>
      <c r="F254" s="304"/>
      <c r="G254" s="314"/>
      <c r="H254" s="300"/>
      <c r="I254" s="315"/>
      <c r="J254" s="315"/>
      <c r="K254" s="316"/>
      <c r="L254" s="300"/>
      <c r="M254" s="308"/>
      <c r="N254" s="300"/>
      <c r="O254" s="312"/>
      <c r="P254" s="300"/>
      <c r="Q254" s="312"/>
      <c r="R254" s="300"/>
      <c r="S254" s="300"/>
      <c r="T254" s="300"/>
      <c r="U254" s="312"/>
      <c r="V254" s="300"/>
      <c r="W254" s="317"/>
      <c r="X254" s="308"/>
      <c r="Y254" s="318"/>
      <c r="Z254" s="308"/>
      <c r="AA254" s="300"/>
      <c r="AB254" s="300"/>
      <c r="AC254" s="723"/>
      <c r="AD254" s="723"/>
      <c r="AE254" s="723"/>
      <c r="AF254" s="241"/>
      <c r="AG254" s="241"/>
      <c r="AH254" s="241"/>
      <c r="AI254" s="241"/>
      <c r="AJ254" s="241"/>
      <c r="AK254" s="241"/>
      <c r="AL254" s="241"/>
      <c r="AM254" s="242"/>
      <c r="AN254" s="241"/>
      <c r="AO254" s="242"/>
      <c r="AP254" s="241"/>
      <c r="AQ254" s="242"/>
      <c r="AR254" s="241"/>
      <c r="AS254" s="242"/>
      <c r="AT254" s="241"/>
      <c r="AU254" s="242"/>
      <c r="AV254" s="241"/>
    </row>
    <row r="255" spans="1:48" ht="26.25">
      <c r="A255" s="312"/>
      <c r="B255" s="312"/>
      <c r="C255" s="312"/>
      <c r="D255" s="312"/>
      <c r="E255" s="313"/>
      <c r="F255" s="304"/>
      <c r="G255" s="314"/>
      <c r="H255" s="300"/>
      <c r="I255" s="315"/>
      <c r="J255" s="315"/>
      <c r="K255" s="316"/>
      <c r="L255" s="300"/>
      <c r="M255" s="308"/>
      <c r="N255" s="300"/>
      <c r="O255" s="312"/>
      <c r="P255" s="300"/>
      <c r="Q255" s="312"/>
      <c r="R255" s="300"/>
      <c r="S255" s="300"/>
      <c r="T255" s="300"/>
      <c r="U255" s="312"/>
      <c r="V255" s="300"/>
      <c r="W255" s="317"/>
      <c r="X255" s="308"/>
      <c r="Y255" s="318"/>
      <c r="Z255" s="308"/>
      <c r="AA255" s="300"/>
      <c r="AB255" s="300"/>
      <c r="AC255" s="723"/>
      <c r="AD255" s="723"/>
      <c r="AE255" s="723"/>
      <c r="AF255" s="241"/>
      <c r="AG255" s="241"/>
      <c r="AH255" s="241"/>
      <c r="AI255" s="241"/>
      <c r="AJ255" s="241"/>
      <c r="AK255" s="241"/>
      <c r="AL255" s="241"/>
      <c r="AM255" s="242"/>
      <c r="AN255" s="241"/>
      <c r="AO255" s="242"/>
      <c r="AP255" s="241"/>
      <c r="AQ255" s="242"/>
      <c r="AR255" s="241"/>
      <c r="AS255" s="242"/>
      <c r="AT255" s="241"/>
      <c r="AU255" s="242"/>
      <c r="AV255" s="241"/>
    </row>
    <row r="256" spans="1:48" ht="26.25">
      <c r="A256" s="312"/>
      <c r="B256" s="312"/>
      <c r="C256" s="312"/>
      <c r="D256" s="312"/>
      <c r="E256" s="313"/>
      <c r="F256" s="304"/>
      <c r="G256" s="314"/>
      <c r="H256" s="300"/>
      <c r="I256" s="315"/>
      <c r="J256" s="315"/>
      <c r="K256" s="316"/>
      <c r="L256" s="300"/>
      <c r="M256" s="308"/>
      <c r="N256" s="300"/>
      <c r="O256" s="312"/>
      <c r="P256" s="300"/>
      <c r="Q256" s="312"/>
      <c r="R256" s="300"/>
      <c r="S256" s="300"/>
      <c r="T256" s="300"/>
      <c r="U256" s="312"/>
      <c r="V256" s="300"/>
      <c r="W256" s="317"/>
      <c r="X256" s="308"/>
      <c r="Y256" s="318"/>
      <c r="Z256" s="308"/>
      <c r="AA256" s="300"/>
      <c r="AB256" s="300"/>
      <c r="AC256" s="723"/>
      <c r="AD256" s="723"/>
      <c r="AE256" s="723"/>
      <c r="AF256" s="241"/>
      <c r="AG256" s="241"/>
      <c r="AH256" s="241"/>
      <c r="AI256" s="241"/>
      <c r="AJ256" s="241"/>
      <c r="AK256" s="241"/>
      <c r="AL256" s="241"/>
      <c r="AM256" s="242"/>
      <c r="AN256" s="241"/>
      <c r="AO256" s="242"/>
      <c r="AP256" s="241"/>
      <c r="AQ256" s="242"/>
      <c r="AR256" s="241"/>
      <c r="AS256" s="242"/>
      <c r="AT256" s="241"/>
      <c r="AU256" s="242"/>
      <c r="AV256" s="241"/>
    </row>
    <row r="257" spans="1:48" ht="26.25">
      <c r="A257" s="312"/>
      <c r="B257" s="312"/>
      <c r="C257" s="312"/>
      <c r="D257" s="312"/>
      <c r="E257" s="313"/>
      <c r="F257" s="304"/>
      <c r="G257" s="314"/>
      <c r="H257" s="300"/>
      <c r="I257" s="315"/>
      <c r="J257" s="315"/>
      <c r="K257" s="316"/>
      <c r="L257" s="300"/>
      <c r="M257" s="308"/>
      <c r="N257" s="300"/>
      <c r="O257" s="312"/>
      <c r="P257" s="300"/>
      <c r="Q257" s="312"/>
      <c r="R257" s="300"/>
      <c r="S257" s="300"/>
      <c r="T257" s="300"/>
      <c r="U257" s="312"/>
      <c r="V257" s="300"/>
      <c r="W257" s="317"/>
      <c r="X257" s="308"/>
      <c r="Y257" s="318"/>
      <c r="Z257" s="308"/>
      <c r="AA257" s="300"/>
      <c r="AB257" s="300"/>
      <c r="AC257" s="723"/>
      <c r="AD257" s="723"/>
      <c r="AE257" s="723"/>
      <c r="AF257" s="241"/>
      <c r="AG257" s="241"/>
      <c r="AH257" s="241"/>
      <c r="AI257" s="241"/>
      <c r="AJ257" s="241"/>
      <c r="AK257" s="241"/>
      <c r="AL257" s="241"/>
      <c r="AM257" s="242"/>
      <c r="AN257" s="241"/>
      <c r="AO257" s="242"/>
      <c r="AP257" s="241"/>
      <c r="AQ257" s="242"/>
      <c r="AR257" s="241"/>
      <c r="AS257" s="242"/>
      <c r="AT257" s="241"/>
      <c r="AU257" s="242"/>
      <c r="AV257" s="241"/>
    </row>
    <row r="258" spans="1:48" ht="26.25">
      <c r="A258" s="312"/>
      <c r="B258" s="312"/>
      <c r="C258" s="312"/>
      <c r="D258" s="312"/>
      <c r="E258" s="313"/>
      <c r="F258" s="304"/>
      <c r="G258" s="314"/>
      <c r="H258" s="300"/>
      <c r="I258" s="315"/>
      <c r="J258" s="315"/>
      <c r="K258" s="316"/>
      <c r="L258" s="300"/>
      <c r="M258" s="308"/>
      <c r="N258" s="300"/>
      <c r="O258" s="312"/>
      <c r="P258" s="300"/>
      <c r="Q258" s="312"/>
      <c r="R258" s="300"/>
      <c r="S258" s="300"/>
      <c r="T258" s="300"/>
      <c r="U258" s="312"/>
      <c r="V258" s="300"/>
      <c r="W258" s="317"/>
      <c r="X258" s="308"/>
      <c r="Y258" s="318"/>
      <c r="Z258" s="308"/>
      <c r="AA258" s="300"/>
      <c r="AB258" s="300"/>
      <c r="AC258" s="723"/>
      <c r="AD258" s="723"/>
      <c r="AE258" s="723"/>
      <c r="AF258" s="241"/>
      <c r="AG258" s="241"/>
      <c r="AH258" s="241"/>
      <c r="AI258" s="241"/>
      <c r="AJ258" s="241"/>
      <c r="AK258" s="241"/>
      <c r="AL258" s="241"/>
      <c r="AM258" s="242"/>
      <c r="AN258" s="241"/>
      <c r="AO258" s="242"/>
      <c r="AP258" s="241"/>
      <c r="AQ258" s="242"/>
      <c r="AR258" s="241"/>
      <c r="AS258" s="242"/>
      <c r="AT258" s="241"/>
      <c r="AU258" s="242"/>
      <c r="AV258" s="241"/>
    </row>
    <row r="259" spans="1:48" ht="26.25">
      <c r="A259" s="312"/>
      <c r="B259" s="312"/>
      <c r="C259" s="312"/>
      <c r="D259" s="312"/>
      <c r="E259" s="313"/>
      <c r="F259" s="304"/>
      <c r="G259" s="314"/>
      <c r="H259" s="300"/>
      <c r="I259" s="315"/>
      <c r="J259" s="315"/>
      <c r="K259" s="316"/>
      <c r="L259" s="300"/>
      <c r="M259" s="308"/>
      <c r="N259" s="300"/>
      <c r="O259" s="312"/>
      <c r="P259" s="300"/>
      <c r="Q259" s="312"/>
      <c r="R259" s="300"/>
      <c r="S259" s="300"/>
      <c r="T259" s="300"/>
      <c r="U259" s="312"/>
      <c r="V259" s="300"/>
      <c r="W259" s="317"/>
      <c r="X259" s="308"/>
      <c r="Y259" s="318"/>
      <c r="Z259" s="308"/>
      <c r="AA259" s="300"/>
      <c r="AB259" s="300"/>
      <c r="AC259" s="723"/>
      <c r="AD259" s="723"/>
      <c r="AE259" s="723"/>
      <c r="AF259" s="241"/>
      <c r="AG259" s="241"/>
      <c r="AH259" s="241"/>
      <c r="AI259" s="241"/>
      <c r="AJ259" s="241"/>
      <c r="AK259" s="241"/>
      <c r="AL259" s="241"/>
      <c r="AM259" s="242"/>
      <c r="AN259" s="241"/>
      <c r="AO259" s="242"/>
      <c r="AP259" s="241"/>
      <c r="AQ259" s="242"/>
      <c r="AR259" s="241"/>
      <c r="AS259" s="242"/>
      <c r="AT259" s="241"/>
      <c r="AU259" s="242"/>
      <c r="AV259" s="241"/>
    </row>
    <row r="260" spans="1:48" ht="26.25">
      <c r="A260" s="312"/>
      <c r="B260" s="312"/>
      <c r="C260" s="312"/>
      <c r="D260" s="312"/>
      <c r="E260" s="313"/>
      <c r="F260" s="304"/>
      <c r="G260" s="314"/>
      <c r="H260" s="300"/>
      <c r="I260" s="315"/>
      <c r="J260" s="315"/>
      <c r="K260" s="316"/>
      <c r="L260" s="300"/>
      <c r="M260" s="308"/>
      <c r="N260" s="300"/>
      <c r="O260" s="312"/>
      <c r="P260" s="300"/>
      <c r="Q260" s="312"/>
      <c r="R260" s="300"/>
      <c r="S260" s="300"/>
      <c r="T260" s="300"/>
      <c r="U260" s="312"/>
      <c r="V260" s="300"/>
      <c r="W260" s="317"/>
      <c r="X260" s="308"/>
      <c r="Y260" s="318"/>
      <c r="Z260" s="308"/>
      <c r="AA260" s="300"/>
      <c r="AB260" s="300"/>
      <c r="AC260" s="723"/>
      <c r="AD260" s="723"/>
      <c r="AE260" s="723"/>
      <c r="AF260" s="241"/>
      <c r="AG260" s="241"/>
      <c r="AH260" s="241"/>
      <c r="AI260" s="241"/>
      <c r="AJ260" s="241"/>
      <c r="AK260" s="241"/>
      <c r="AL260" s="241"/>
      <c r="AM260" s="242"/>
      <c r="AN260" s="241"/>
      <c r="AO260" s="242"/>
      <c r="AP260" s="241"/>
      <c r="AQ260" s="242"/>
      <c r="AR260" s="241"/>
      <c r="AS260" s="242"/>
      <c r="AT260" s="241"/>
      <c r="AU260" s="242"/>
      <c r="AV260" s="241"/>
    </row>
    <row r="261" spans="1:48" ht="26.25">
      <c r="A261" s="312"/>
      <c r="B261" s="312"/>
      <c r="C261" s="312"/>
      <c r="D261" s="312"/>
      <c r="E261" s="313"/>
      <c r="F261" s="304"/>
      <c r="G261" s="314"/>
      <c r="H261" s="300"/>
      <c r="I261" s="315"/>
      <c r="J261" s="315"/>
      <c r="K261" s="316"/>
      <c r="L261" s="300"/>
      <c r="M261" s="308"/>
      <c r="N261" s="300"/>
      <c r="O261" s="312"/>
      <c r="P261" s="300"/>
      <c r="Q261" s="312"/>
      <c r="R261" s="300"/>
      <c r="S261" s="300"/>
      <c r="T261" s="300"/>
      <c r="U261" s="312"/>
      <c r="V261" s="300"/>
      <c r="W261" s="317"/>
      <c r="X261" s="308"/>
      <c r="Y261" s="318"/>
      <c r="Z261" s="308"/>
      <c r="AA261" s="300"/>
      <c r="AB261" s="300"/>
      <c r="AC261" s="723"/>
      <c r="AD261" s="723"/>
      <c r="AE261" s="723"/>
      <c r="AF261" s="241"/>
      <c r="AG261" s="241"/>
      <c r="AH261" s="241"/>
      <c r="AI261" s="241"/>
      <c r="AJ261" s="241"/>
      <c r="AK261" s="241"/>
      <c r="AL261" s="241"/>
      <c r="AM261" s="242"/>
      <c r="AN261" s="241"/>
      <c r="AO261" s="242"/>
      <c r="AP261" s="241"/>
      <c r="AQ261" s="242"/>
      <c r="AR261" s="241"/>
      <c r="AS261" s="242"/>
      <c r="AT261" s="241"/>
      <c r="AU261" s="242"/>
      <c r="AV261" s="241"/>
    </row>
    <row r="262" spans="1:48" ht="26.25">
      <c r="A262" s="312"/>
      <c r="B262" s="312"/>
      <c r="C262" s="312"/>
      <c r="D262" s="312"/>
      <c r="E262" s="313"/>
      <c r="F262" s="304"/>
      <c r="G262" s="314"/>
      <c r="H262" s="300"/>
      <c r="I262" s="315"/>
      <c r="J262" s="315"/>
      <c r="K262" s="316"/>
      <c r="L262" s="300"/>
      <c r="M262" s="308"/>
      <c r="N262" s="300"/>
      <c r="O262" s="312"/>
      <c r="P262" s="300"/>
      <c r="Q262" s="312"/>
      <c r="R262" s="300"/>
      <c r="S262" s="300"/>
      <c r="T262" s="300"/>
      <c r="U262" s="312"/>
      <c r="V262" s="300"/>
      <c r="W262" s="317"/>
      <c r="X262" s="308"/>
      <c r="Y262" s="318"/>
      <c r="Z262" s="308"/>
      <c r="AA262" s="300"/>
      <c r="AB262" s="300"/>
      <c r="AC262" s="723"/>
      <c r="AD262" s="723"/>
      <c r="AE262" s="723"/>
      <c r="AF262" s="241"/>
      <c r="AG262" s="241"/>
      <c r="AH262" s="241"/>
      <c r="AI262" s="241"/>
      <c r="AJ262" s="241"/>
      <c r="AK262" s="241"/>
      <c r="AL262" s="241"/>
      <c r="AM262" s="242"/>
      <c r="AN262" s="241"/>
      <c r="AO262" s="242"/>
      <c r="AP262" s="241"/>
      <c r="AQ262" s="242"/>
      <c r="AR262" s="241"/>
      <c r="AS262" s="242"/>
      <c r="AT262" s="241"/>
      <c r="AU262" s="242"/>
      <c r="AV262" s="241"/>
    </row>
    <row r="263" spans="1:48" ht="26.25">
      <c r="A263" s="312"/>
      <c r="B263" s="312"/>
      <c r="C263" s="312"/>
      <c r="D263" s="312"/>
      <c r="E263" s="313"/>
      <c r="F263" s="304"/>
      <c r="G263" s="314"/>
      <c r="H263" s="300"/>
      <c r="I263" s="315"/>
      <c r="J263" s="315"/>
      <c r="K263" s="316"/>
      <c r="L263" s="300"/>
      <c r="M263" s="308"/>
      <c r="N263" s="300"/>
      <c r="O263" s="312"/>
      <c r="P263" s="300"/>
      <c r="Q263" s="312"/>
      <c r="R263" s="300"/>
      <c r="S263" s="300"/>
      <c r="T263" s="300"/>
      <c r="U263" s="312"/>
      <c r="V263" s="300"/>
      <c r="W263" s="317"/>
      <c r="X263" s="308"/>
      <c r="Y263" s="318"/>
      <c r="Z263" s="308"/>
      <c r="AA263" s="300"/>
      <c r="AB263" s="300"/>
      <c r="AC263" s="723"/>
      <c r="AD263" s="723"/>
      <c r="AE263" s="723"/>
      <c r="AF263" s="241"/>
      <c r="AG263" s="241"/>
      <c r="AH263" s="241"/>
      <c r="AI263" s="241"/>
      <c r="AJ263" s="241"/>
      <c r="AK263" s="241"/>
      <c r="AL263" s="241"/>
      <c r="AM263" s="242"/>
      <c r="AN263" s="241"/>
      <c r="AO263" s="242"/>
      <c r="AP263" s="241"/>
      <c r="AQ263" s="242"/>
      <c r="AR263" s="241"/>
      <c r="AS263" s="242"/>
      <c r="AT263" s="241"/>
      <c r="AU263" s="242"/>
      <c r="AV263" s="241"/>
    </row>
    <row r="264" spans="1:48" ht="26.25">
      <c r="A264" s="312"/>
      <c r="B264" s="312"/>
      <c r="C264" s="312"/>
      <c r="D264" s="312"/>
      <c r="E264" s="313"/>
      <c r="F264" s="304"/>
      <c r="G264" s="314"/>
      <c r="H264" s="300"/>
      <c r="I264" s="315"/>
      <c r="J264" s="315"/>
      <c r="K264" s="316"/>
      <c r="L264" s="300"/>
      <c r="M264" s="308"/>
      <c r="N264" s="300"/>
      <c r="O264" s="312"/>
      <c r="P264" s="300"/>
      <c r="Q264" s="312"/>
      <c r="R264" s="300"/>
      <c r="S264" s="300"/>
      <c r="T264" s="300"/>
      <c r="U264" s="312"/>
      <c r="V264" s="300"/>
      <c r="W264" s="317"/>
      <c r="X264" s="308"/>
      <c r="Y264" s="318"/>
      <c r="Z264" s="308"/>
      <c r="AA264" s="300"/>
      <c r="AB264" s="300"/>
      <c r="AC264" s="723"/>
      <c r="AD264" s="723"/>
      <c r="AE264" s="723"/>
      <c r="AF264" s="241"/>
      <c r="AG264" s="241"/>
      <c r="AH264" s="241"/>
      <c r="AI264" s="241"/>
      <c r="AJ264" s="241"/>
      <c r="AK264" s="241"/>
      <c r="AL264" s="241"/>
      <c r="AM264" s="242"/>
      <c r="AN264" s="241"/>
      <c r="AO264" s="242"/>
      <c r="AP264" s="241"/>
      <c r="AQ264" s="242"/>
      <c r="AR264" s="241"/>
      <c r="AS264" s="242"/>
      <c r="AT264" s="241"/>
      <c r="AU264" s="242"/>
      <c r="AV264" s="241"/>
    </row>
    <row r="265" spans="1:48" ht="26.25">
      <c r="A265" s="312"/>
      <c r="B265" s="312"/>
      <c r="C265" s="312"/>
      <c r="D265" s="312"/>
      <c r="E265" s="313"/>
      <c r="F265" s="304"/>
      <c r="G265" s="314"/>
      <c r="H265" s="300"/>
      <c r="I265" s="315"/>
      <c r="J265" s="315"/>
      <c r="K265" s="316"/>
      <c r="L265" s="300"/>
      <c r="M265" s="308"/>
      <c r="N265" s="300"/>
      <c r="O265" s="312"/>
      <c r="P265" s="300"/>
      <c r="Q265" s="312"/>
      <c r="R265" s="300"/>
      <c r="S265" s="300"/>
      <c r="T265" s="300"/>
      <c r="U265" s="312"/>
      <c r="V265" s="300"/>
      <c r="W265" s="317"/>
      <c r="X265" s="308"/>
      <c r="Y265" s="318"/>
      <c r="Z265" s="308"/>
      <c r="AA265" s="300"/>
      <c r="AB265" s="300"/>
      <c r="AC265" s="723"/>
      <c r="AD265" s="723"/>
      <c r="AE265" s="723"/>
      <c r="AF265" s="241"/>
      <c r="AG265" s="241"/>
      <c r="AH265" s="241"/>
      <c r="AI265" s="241"/>
      <c r="AJ265" s="241"/>
      <c r="AK265" s="241"/>
      <c r="AL265" s="241"/>
      <c r="AM265" s="242"/>
      <c r="AN265" s="241"/>
      <c r="AO265" s="242"/>
      <c r="AP265" s="241"/>
      <c r="AQ265" s="242"/>
      <c r="AR265" s="241"/>
      <c r="AS265" s="242"/>
      <c r="AT265" s="241"/>
      <c r="AU265" s="242"/>
      <c r="AV265" s="241"/>
    </row>
    <row r="266" spans="1:48" ht="26.25">
      <c r="A266" s="312"/>
      <c r="B266" s="312"/>
      <c r="C266" s="312"/>
      <c r="D266" s="312"/>
      <c r="E266" s="313"/>
      <c r="F266" s="304"/>
      <c r="G266" s="314"/>
      <c r="H266" s="300"/>
      <c r="I266" s="315"/>
      <c r="J266" s="315"/>
      <c r="K266" s="316"/>
      <c r="L266" s="300"/>
      <c r="M266" s="308"/>
      <c r="N266" s="300"/>
      <c r="O266" s="312"/>
      <c r="P266" s="300"/>
      <c r="Q266" s="312"/>
      <c r="R266" s="300"/>
      <c r="S266" s="300"/>
      <c r="T266" s="300"/>
      <c r="U266" s="312"/>
      <c r="V266" s="300"/>
      <c r="W266" s="317"/>
      <c r="X266" s="308"/>
      <c r="Y266" s="318"/>
      <c r="Z266" s="308"/>
      <c r="AA266" s="300"/>
      <c r="AB266" s="300"/>
      <c r="AC266" s="723"/>
      <c r="AD266" s="723"/>
      <c r="AE266" s="723"/>
      <c r="AF266" s="241"/>
      <c r="AG266" s="241"/>
      <c r="AH266" s="241"/>
      <c r="AI266" s="241"/>
      <c r="AJ266" s="241"/>
      <c r="AK266" s="241"/>
      <c r="AL266" s="241"/>
      <c r="AM266" s="242"/>
      <c r="AN266" s="241"/>
      <c r="AO266" s="242"/>
      <c r="AP266" s="241"/>
      <c r="AQ266" s="242"/>
      <c r="AR266" s="241"/>
      <c r="AS266" s="242"/>
      <c r="AT266" s="241"/>
      <c r="AU266" s="242"/>
      <c r="AV266" s="241"/>
    </row>
    <row r="267" spans="1:48" ht="26.25">
      <c r="A267" s="312"/>
      <c r="B267" s="312"/>
      <c r="C267" s="312"/>
      <c r="D267" s="312"/>
      <c r="E267" s="313"/>
      <c r="F267" s="304"/>
      <c r="G267" s="314"/>
      <c r="H267" s="300"/>
      <c r="I267" s="315"/>
      <c r="J267" s="315"/>
      <c r="K267" s="316"/>
      <c r="L267" s="300"/>
      <c r="M267" s="308"/>
      <c r="N267" s="300"/>
      <c r="O267" s="312"/>
      <c r="P267" s="300"/>
      <c r="Q267" s="312"/>
      <c r="R267" s="300"/>
      <c r="S267" s="300"/>
      <c r="T267" s="300"/>
      <c r="U267" s="312"/>
      <c r="V267" s="300"/>
      <c r="W267" s="317"/>
      <c r="X267" s="308"/>
      <c r="Y267" s="318"/>
      <c r="Z267" s="308"/>
      <c r="AA267" s="300"/>
      <c r="AB267" s="300"/>
      <c r="AC267" s="723"/>
      <c r="AD267" s="723"/>
      <c r="AE267" s="723"/>
      <c r="AF267" s="241"/>
      <c r="AG267" s="241"/>
      <c r="AH267" s="241"/>
      <c r="AI267" s="241"/>
      <c r="AJ267" s="241"/>
      <c r="AK267" s="241"/>
      <c r="AL267" s="241"/>
      <c r="AM267" s="242"/>
      <c r="AN267" s="241"/>
      <c r="AO267" s="242"/>
      <c r="AP267" s="241"/>
      <c r="AQ267" s="242"/>
      <c r="AR267" s="241"/>
      <c r="AS267" s="242"/>
      <c r="AT267" s="241"/>
      <c r="AU267" s="242"/>
      <c r="AV267" s="241"/>
    </row>
    <row r="268" spans="1:48" ht="26.25">
      <c r="A268" s="312"/>
      <c r="B268" s="312"/>
      <c r="C268" s="312"/>
      <c r="D268" s="312"/>
      <c r="E268" s="313"/>
      <c r="F268" s="304"/>
      <c r="G268" s="314"/>
      <c r="H268" s="300"/>
      <c r="I268" s="315"/>
      <c r="J268" s="315"/>
      <c r="K268" s="316"/>
      <c r="L268" s="300"/>
      <c r="M268" s="308"/>
      <c r="N268" s="300"/>
      <c r="O268" s="312"/>
      <c r="P268" s="300"/>
      <c r="Q268" s="312"/>
      <c r="R268" s="300"/>
      <c r="S268" s="300"/>
      <c r="T268" s="300"/>
      <c r="U268" s="312"/>
      <c r="V268" s="300"/>
      <c r="W268" s="317"/>
      <c r="X268" s="308"/>
      <c r="Y268" s="318"/>
      <c r="Z268" s="308"/>
      <c r="AA268" s="300"/>
      <c r="AB268" s="300"/>
      <c r="AC268" s="723"/>
      <c r="AD268" s="723"/>
      <c r="AE268" s="723"/>
      <c r="AF268" s="241"/>
      <c r="AG268" s="241"/>
      <c r="AH268" s="241"/>
      <c r="AI268" s="241"/>
      <c r="AJ268" s="241"/>
      <c r="AK268" s="241"/>
      <c r="AL268" s="241"/>
      <c r="AM268" s="242"/>
      <c r="AN268" s="241"/>
      <c r="AO268" s="242"/>
      <c r="AP268" s="241"/>
      <c r="AQ268" s="242"/>
      <c r="AR268" s="241"/>
      <c r="AS268" s="242"/>
      <c r="AT268" s="241"/>
      <c r="AU268" s="242"/>
      <c r="AV268" s="241"/>
    </row>
    <row r="269" spans="1:48" ht="26.25">
      <c r="A269" s="312"/>
      <c r="B269" s="312"/>
      <c r="C269" s="312"/>
      <c r="D269" s="312"/>
      <c r="E269" s="313"/>
      <c r="F269" s="304"/>
      <c r="G269" s="314"/>
      <c r="H269" s="300"/>
      <c r="I269" s="315"/>
      <c r="J269" s="315"/>
      <c r="K269" s="316"/>
      <c r="L269" s="300"/>
      <c r="M269" s="308"/>
      <c r="N269" s="300"/>
      <c r="O269" s="312"/>
      <c r="P269" s="300"/>
      <c r="Q269" s="312"/>
      <c r="R269" s="300"/>
      <c r="S269" s="300"/>
      <c r="T269" s="300"/>
      <c r="U269" s="312"/>
      <c r="V269" s="300"/>
      <c r="W269" s="317"/>
      <c r="X269" s="308"/>
      <c r="Y269" s="318"/>
      <c r="Z269" s="308"/>
      <c r="AA269" s="300"/>
      <c r="AB269" s="300"/>
      <c r="AC269" s="723"/>
      <c r="AD269" s="723"/>
      <c r="AE269" s="723"/>
      <c r="AF269" s="241"/>
      <c r="AG269" s="241"/>
      <c r="AH269" s="241"/>
      <c r="AI269" s="241"/>
      <c r="AJ269" s="241"/>
      <c r="AK269" s="241"/>
      <c r="AL269" s="241"/>
      <c r="AM269" s="242"/>
      <c r="AN269" s="241"/>
      <c r="AO269" s="242"/>
      <c r="AP269" s="241"/>
      <c r="AQ269" s="242"/>
      <c r="AR269" s="241"/>
      <c r="AS269" s="242"/>
      <c r="AT269" s="241"/>
      <c r="AU269" s="242"/>
      <c r="AV269" s="241"/>
    </row>
    <row r="270" spans="1:48" ht="26.25">
      <c r="A270" s="312"/>
      <c r="B270" s="312"/>
      <c r="C270" s="312"/>
      <c r="D270" s="312"/>
      <c r="E270" s="313"/>
      <c r="F270" s="304"/>
      <c r="G270" s="314"/>
      <c r="H270" s="300"/>
      <c r="I270" s="315"/>
      <c r="J270" s="315"/>
      <c r="K270" s="316"/>
      <c r="L270" s="300"/>
      <c r="M270" s="308"/>
      <c r="N270" s="300"/>
      <c r="O270" s="312"/>
      <c r="P270" s="300"/>
      <c r="Q270" s="312"/>
      <c r="R270" s="300"/>
      <c r="S270" s="300"/>
      <c r="T270" s="300"/>
      <c r="U270" s="312"/>
      <c r="V270" s="300"/>
      <c r="W270" s="317"/>
      <c r="X270" s="308"/>
      <c r="Y270" s="318"/>
      <c r="Z270" s="308"/>
      <c r="AA270" s="300"/>
      <c r="AB270" s="300"/>
      <c r="AC270" s="723"/>
      <c r="AD270" s="723"/>
      <c r="AE270" s="723"/>
      <c r="AF270" s="241"/>
      <c r="AG270" s="241"/>
      <c r="AH270" s="241"/>
      <c r="AI270" s="241"/>
      <c r="AJ270" s="241"/>
      <c r="AK270" s="241"/>
      <c r="AL270" s="241"/>
      <c r="AM270" s="242"/>
      <c r="AN270" s="241"/>
      <c r="AO270" s="242"/>
      <c r="AP270" s="241"/>
      <c r="AQ270" s="242"/>
      <c r="AR270" s="241"/>
      <c r="AS270" s="242"/>
      <c r="AT270" s="241"/>
      <c r="AU270" s="242"/>
      <c r="AV270" s="241"/>
    </row>
    <row r="271" spans="1:48" ht="26.25">
      <c r="A271" s="312"/>
      <c r="B271" s="312"/>
      <c r="C271" s="312"/>
      <c r="D271" s="312"/>
      <c r="E271" s="313"/>
      <c r="F271" s="304"/>
      <c r="G271" s="314"/>
      <c r="H271" s="300"/>
      <c r="I271" s="315"/>
      <c r="J271" s="315"/>
      <c r="K271" s="316"/>
      <c r="L271" s="300"/>
      <c r="M271" s="308"/>
      <c r="N271" s="300"/>
      <c r="O271" s="312"/>
      <c r="P271" s="300"/>
      <c r="Q271" s="312"/>
      <c r="R271" s="300"/>
      <c r="S271" s="300"/>
      <c r="T271" s="300"/>
      <c r="U271" s="312"/>
      <c r="V271" s="300"/>
      <c r="W271" s="317"/>
      <c r="X271" s="308"/>
      <c r="Y271" s="318"/>
      <c r="Z271" s="308"/>
      <c r="AA271" s="300"/>
      <c r="AB271" s="300"/>
      <c r="AC271" s="723"/>
      <c r="AD271" s="723"/>
      <c r="AE271" s="723"/>
      <c r="AF271" s="241"/>
      <c r="AG271" s="241"/>
      <c r="AH271" s="241"/>
      <c r="AI271" s="241"/>
      <c r="AJ271" s="241"/>
      <c r="AK271" s="241"/>
      <c r="AL271" s="241"/>
      <c r="AM271" s="242"/>
      <c r="AN271" s="241"/>
      <c r="AO271" s="242"/>
      <c r="AP271" s="241"/>
      <c r="AQ271" s="242"/>
      <c r="AR271" s="241"/>
      <c r="AS271" s="242"/>
      <c r="AT271" s="241"/>
      <c r="AU271" s="242"/>
      <c r="AV271" s="241"/>
    </row>
    <row r="272" spans="1:48" ht="26.25">
      <c r="A272" s="312"/>
      <c r="B272" s="312"/>
      <c r="C272" s="312"/>
      <c r="D272" s="312"/>
      <c r="E272" s="313"/>
      <c r="F272" s="304"/>
      <c r="G272" s="314"/>
      <c r="H272" s="300"/>
      <c r="I272" s="315"/>
      <c r="J272" s="315"/>
      <c r="K272" s="316"/>
      <c r="L272" s="300"/>
      <c r="M272" s="308"/>
      <c r="N272" s="300"/>
      <c r="O272" s="312"/>
      <c r="P272" s="300"/>
      <c r="Q272" s="312"/>
      <c r="R272" s="300"/>
      <c r="S272" s="300"/>
      <c r="T272" s="300"/>
      <c r="U272" s="312"/>
      <c r="V272" s="300"/>
      <c r="W272" s="317"/>
      <c r="X272" s="308"/>
      <c r="Y272" s="318"/>
      <c r="Z272" s="308"/>
      <c r="AA272" s="300"/>
      <c r="AB272" s="300"/>
      <c r="AC272" s="723"/>
      <c r="AD272" s="723"/>
      <c r="AE272" s="723"/>
      <c r="AF272" s="241"/>
      <c r="AG272" s="241"/>
      <c r="AH272" s="241"/>
      <c r="AI272" s="241"/>
      <c r="AJ272" s="241"/>
      <c r="AK272" s="241"/>
      <c r="AL272" s="241"/>
      <c r="AM272" s="242"/>
      <c r="AN272" s="241"/>
      <c r="AO272" s="242"/>
      <c r="AP272" s="241"/>
      <c r="AQ272" s="242"/>
      <c r="AR272" s="241"/>
      <c r="AS272" s="242"/>
      <c r="AT272" s="241"/>
      <c r="AU272" s="242"/>
      <c r="AV272" s="241"/>
    </row>
    <row r="273" spans="1:48" ht="26.25">
      <c r="A273" s="312"/>
      <c r="B273" s="312"/>
      <c r="C273" s="312"/>
      <c r="D273" s="312"/>
      <c r="E273" s="313"/>
      <c r="F273" s="304"/>
      <c r="G273" s="314"/>
      <c r="H273" s="300"/>
      <c r="I273" s="315"/>
      <c r="J273" s="315"/>
      <c r="K273" s="316"/>
      <c r="L273" s="300"/>
      <c r="M273" s="308"/>
      <c r="N273" s="300"/>
      <c r="O273" s="312"/>
      <c r="P273" s="300"/>
      <c r="Q273" s="312"/>
      <c r="R273" s="300"/>
      <c r="S273" s="300"/>
      <c r="T273" s="300"/>
      <c r="U273" s="312"/>
      <c r="V273" s="300"/>
      <c r="W273" s="317"/>
      <c r="X273" s="308"/>
      <c r="Y273" s="318"/>
      <c r="Z273" s="308"/>
      <c r="AA273" s="300"/>
      <c r="AB273" s="300"/>
      <c r="AC273" s="723"/>
      <c r="AD273" s="723"/>
      <c r="AE273" s="723"/>
      <c r="AF273" s="241"/>
      <c r="AG273" s="241"/>
      <c r="AH273" s="241"/>
      <c r="AI273" s="241"/>
      <c r="AJ273" s="241"/>
      <c r="AK273" s="241"/>
      <c r="AL273" s="241"/>
      <c r="AM273" s="242"/>
      <c r="AN273" s="241"/>
      <c r="AO273" s="242"/>
      <c r="AP273" s="241"/>
      <c r="AQ273" s="242"/>
      <c r="AR273" s="241"/>
      <c r="AS273" s="242"/>
      <c r="AT273" s="241"/>
      <c r="AU273" s="242"/>
      <c r="AV273" s="241"/>
    </row>
    <row r="274" spans="1:48" ht="26.25">
      <c r="A274" s="312"/>
      <c r="B274" s="312"/>
      <c r="C274" s="312"/>
      <c r="D274" s="312"/>
      <c r="E274" s="313"/>
      <c r="F274" s="304"/>
      <c r="G274" s="314"/>
      <c r="H274" s="300"/>
      <c r="I274" s="315"/>
      <c r="J274" s="315"/>
      <c r="K274" s="316"/>
      <c r="L274" s="300"/>
      <c r="M274" s="308"/>
      <c r="N274" s="300"/>
      <c r="O274" s="312"/>
      <c r="P274" s="300"/>
      <c r="Q274" s="312"/>
      <c r="R274" s="300"/>
      <c r="S274" s="300"/>
      <c r="T274" s="300"/>
      <c r="U274" s="312"/>
      <c r="V274" s="300"/>
      <c r="W274" s="317"/>
      <c r="X274" s="308"/>
      <c r="Y274" s="318"/>
      <c r="Z274" s="308"/>
      <c r="AA274" s="300"/>
      <c r="AB274" s="300"/>
      <c r="AC274" s="723"/>
      <c r="AD274" s="723"/>
      <c r="AE274" s="723"/>
      <c r="AF274" s="241"/>
      <c r="AG274" s="241"/>
      <c r="AH274" s="241"/>
      <c r="AI274" s="241"/>
      <c r="AJ274" s="241"/>
      <c r="AK274" s="241"/>
      <c r="AL274" s="241"/>
      <c r="AM274" s="242"/>
      <c r="AN274" s="241"/>
      <c r="AO274" s="242"/>
      <c r="AP274" s="241"/>
      <c r="AQ274" s="242"/>
      <c r="AR274" s="241"/>
      <c r="AS274" s="242"/>
      <c r="AT274" s="241"/>
      <c r="AU274" s="242"/>
      <c r="AV274" s="241"/>
    </row>
    <row r="275" spans="1:48" ht="26.25">
      <c r="A275" s="312"/>
      <c r="B275" s="312"/>
      <c r="C275" s="312"/>
      <c r="D275" s="312"/>
      <c r="E275" s="313"/>
      <c r="F275" s="304"/>
      <c r="G275" s="314"/>
      <c r="H275" s="300"/>
      <c r="I275" s="315"/>
      <c r="J275" s="315"/>
      <c r="K275" s="316"/>
      <c r="L275" s="300"/>
      <c r="M275" s="308"/>
      <c r="N275" s="300"/>
      <c r="O275" s="312"/>
      <c r="P275" s="300"/>
      <c r="Q275" s="312"/>
      <c r="R275" s="300"/>
      <c r="S275" s="300"/>
      <c r="T275" s="300"/>
      <c r="U275" s="312"/>
      <c r="V275" s="300"/>
      <c r="W275" s="317"/>
      <c r="X275" s="308"/>
      <c r="Y275" s="318"/>
      <c r="Z275" s="308"/>
      <c r="AA275" s="300"/>
      <c r="AB275" s="300"/>
      <c r="AC275" s="723"/>
      <c r="AD275" s="723"/>
      <c r="AE275" s="723"/>
      <c r="AF275" s="241"/>
      <c r="AG275" s="241"/>
      <c r="AH275" s="241"/>
      <c r="AI275" s="241"/>
      <c r="AJ275" s="241"/>
      <c r="AK275" s="241"/>
      <c r="AL275" s="241"/>
      <c r="AM275" s="242"/>
      <c r="AN275" s="241"/>
      <c r="AO275" s="242"/>
      <c r="AP275" s="241"/>
      <c r="AQ275" s="242"/>
      <c r="AR275" s="241"/>
      <c r="AS275" s="242"/>
      <c r="AT275" s="241"/>
      <c r="AU275" s="242"/>
      <c r="AV275" s="241"/>
    </row>
    <row r="276" spans="1:48" ht="26.25">
      <c r="A276" s="312"/>
      <c r="B276" s="312"/>
      <c r="C276" s="312"/>
      <c r="D276" s="312"/>
      <c r="E276" s="313"/>
      <c r="F276" s="304"/>
      <c r="G276" s="314"/>
      <c r="H276" s="300"/>
      <c r="I276" s="315"/>
      <c r="J276" s="315"/>
      <c r="K276" s="316"/>
      <c r="L276" s="300"/>
      <c r="M276" s="308"/>
      <c r="N276" s="300"/>
      <c r="O276" s="312"/>
      <c r="P276" s="300"/>
      <c r="Q276" s="312"/>
      <c r="R276" s="300"/>
      <c r="S276" s="300"/>
      <c r="T276" s="300"/>
      <c r="U276" s="312"/>
      <c r="V276" s="300"/>
      <c r="W276" s="317"/>
      <c r="X276" s="308"/>
      <c r="Y276" s="318"/>
      <c r="Z276" s="308"/>
      <c r="AA276" s="300"/>
      <c r="AB276" s="300"/>
      <c r="AC276" s="723"/>
      <c r="AD276" s="723"/>
      <c r="AE276" s="723"/>
      <c r="AF276" s="241"/>
      <c r="AG276" s="241"/>
      <c r="AH276" s="241"/>
      <c r="AI276" s="241"/>
      <c r="AJ276" s="241"/>
      <c r="AK276" s="241"/>
      <c r="AL276" s="241"/>
      <c r="AM276" s="242"/>
      <c r="AN276" s="241"/>
      <c r="AO276" s="242"/>
      <c r="AP276" s="241"/>
      <c r="AQ276" s="242"/>
      <c r="AR276" s="241"/>
      <c r="AS276" s="242"/>
      <c r="AT276" s="241"/>
      <c r="AU276" s="242"/>
      <c r="AV276" s="241"/>
    </row>
    <row r="277" spans="1:48" ht="26.25">
      <c r="A277" s="312"/>
      <c r="B277" s="312"/>
      <c r="C277" s="312"/>
      <c r="D277" s="312"/>
      <c r="E277" s="313"/>
      <c r="F277" s="304"/>
      <c r="G277" s="314"/>
      <c r="H277" s="300"/>
      <c r="I277" s="315"/>
      <c r="J277" s="315"/>
      <c r="K277" s="316"/>
      <c r="L277" s="300"/>
      <c r="M277" s="308"/>
      <c r="N277" s="300"/>
      <c r="O277" s="312"/>
      <c r="P277" s="300"/>
      <c r="Q277" s="312"/>
      <c r="R277" s="300"/>
      <c r="S277" s="300"/>
      <c r="T277" s="300"/>
      <c r="U277" s="312"/>
      <c r="V277" s="300"/>
      <c r="W277" s="317"/>
      <c r="X277" s="308"/>
      <c r="Y277" s="318"/>
      <c r="Z277" s="308"/>
      <c r="AA277" s="300"/>
      <c r="AB277" s="300"/>
      <c r="AC277" s="723"/>
      <c r="AD277" s="723"/>
      <c r="AE277" s="723"/>
      <c r="AF277" s="241"/>
      <c r="AG277" s="241"/>
      <c r="AH277" s="241"/>
      <c r="AI277" s="241"/>
      <c r="AJ277" s="241"/>
      <c r="AK277" s="241"/>
      <c r="AL277" s="241"/>
      <c r="AM277" s="242"/>
      <c r="AN277" s="241"/>
      <c r="AO277" s="242"/>
      <c r="AP277" s="241"/>
      <c r="AQ277" s="242"/>
      <c r="AR277" s="241"/>
      <c r="AS277" s="242"/>
      <c r="AT277" s="241"/>
      <c r="AU277" s="242"/>
      <c r="AV277" s="241"/>
    </row>
    <row r="278" spans="1:48" ht="26.25">
      <c r="A278" s="312"/>
      <c r="B278" s="312"/>
      <c r="C278" s="312"/>
      <c r="D278" s="312"/>
      <c r="E278" s="313"/>
      <c r="F278" s="304"/>
      <c r="G278" s="314"/>
      <c r="H278" s="300"/>
      <c r="I278" s="315"/>
      <c r="J278" s="315"/>
      <c r="K278" s="316"/>
      <c r="L278" s="300"/>
      <c r="M278" s="308"/>
      <c r="N278" s="300"/>
      <c r="O278" s="312"/>
      <c r="P278" s="300"/>
      <c r="Q278" s="312"/>
      <c r="R278" s="300"/>
      <c r="S278" s="300"/>
      <c r="T278" s="300"/>
      <c r="U278" s="312"/>
      <c r="V278" s="300"/>
      <c r="W278" s="317"/>
      <c r="X278" s="308"/>
      <c r="Y278" s="318"/>
      <c r="Z278" s="308"/>
      <c r="AA278" s="300"/>
      <c r="AB278" s="300"/>
      <c r="AC278" s="723"/>
      <c r="AD278" s="723"/>
      <c r="AE278" s="723"/>
      <c r="AF278" s="241"/>
      <c r="AG278" s="241"/>
      <c r="AH278" s="241"/>
      <c r="AI278" s="241"/>
      <c r="AJ278" s="241"/>
      <c r="AK278" s="241"/>
      <c r="AL278" s="241"/>
      <c r="AM278" s="242"/>
      <c r="AN278" s="241"/>
      <c r="AO278" s="242"/>
      <c r="AP278" s="241"/>
      <c r="AQ278" s="242"/>
      <c r="AR278" s="241"/>
      <c r="AS278" s="242"/>
      <c r="AT278" s="241"/>
      <c r="AU278" s="242"/>
      <c r="AV278" s="241"/>
    </row>
    <row r="279" spans="1:48" ht="26.25">
      <c r="A279" s="312"/>
      <c r="B279" s="312"/>
      <c r="C279" s="312"/>
      <c r="D279" s="312"/>
      <c r="E279" s="313"/>
      <c r="F279" s="304"/>
      <c r="G279" s="314"/>
      <c r="H279" s="300"/>
      <c r="I279" s="315"/>
      <c r="J279" s="315"/>
      <c r="K279" s="316"/>
      <c r="L279" s="300"/>
      <c r="M279" s="308"/>
      <c r="N279" s="300"/>
      <c r="O279" s="312"/>
      <c r="P279" s="300"/>
      <c r="Q279" s="312"/>
      <c r="R279" s="300"/>
      <c r="S279" s="300"/>
      <c r="T279" s="300"/>
      <c r="U279" s="312"/>
      <c r="V279" s="300"/>
      <c r="W279" s="317"/>
      <c r="X279" s="308"/>
      <c r="Y279" s="318"/>
      <c r="Z279" s="308"/>
      <c r="AA279" s="300"/>
      <c r="AB279" s="300"/>
      <c r="AC279" s="723"/>
      <c r="AD279" s="723"/>
      <c r="AE279" s="723"/>
      <c r="AF279" s="241"/>
      <c r="AG279" s="241"/>
      <c r="AH279" s="241"/>
      <c r="AI279" s="241"/>
      <c r="AJ279" s="241"/>
      <c r="AK279" s="241"/>
      <c r="AL279" s="241"/>
      <c r="AM279" s="242"/>
      <c r="AN279" s="241"/>
      <c r="AO279" s="242"/>
      <c r="AP279" s="241"/>
      <c r="AQ279" s="242"/>
      <c r="AR279" s="241"/>
      <c r="AS279" s="242"/>
      <c r="AT279" s="241"/>
      <c r="AU279" s="242"/>
      <c r="AV279" s="241"/>
    </row>
    <row r="280" spans="1:48" ht="26.25">
      <c r="A280" s="312"/>
      <c r="B280" s="312"/>
      <c r="C280" s="312"/>
      <c r="D280" s="312"/>
      <c r="E280" s="313"/>
      <c r="F280" s="304"/>
      <c r="G280" s="314"/>
      <c r="H280" s="300"/>
      <c r="I280" s="315"/>
      <c r="J280" s="315"/>
      <c r="K280" s="316"/>
      <c r="L280" s="300"/>
      <c r="M280" s="308"/>
      <c r="N280" s="300"/>
      <c r="O280" s="312"/>
      <c r="P280" s="300"/>
      <c r="Q280" s="312"/>
      <c r="R280" s="300"/>
      <c r="S280" s="300"/>
      <c r="T280" s="300"/>
      <c r="U280" s="312"/>
      <c r="V280" s="300"/>
      <c r="W280" s="317"/>
      <c r="X280" s="308"/>
      <c r="Y280" s="318"/>
      <c r="Z280" s="308"/>
      <c r="AA280" s="300"/>
      <c r="AB280" s="300"/>
      <c r="AC280" s="723"/>
      <c r="AD280" s="723"/>
      <c r="AE280" s="723"/>
      <c r="AF280" s="241"/>
      <c r="AG280" s="241"/>
      <c r="AH280" s="241"/>
      <c r="AI280" s="241"/>
      <c r="AJ280" s="241"/>
      <c r="AK280" s="241"/>
      <c r="AL280" s="241"/>
      <c r="AM280" s="242"/>
      <c r="AN280" s="241"/>
      <c r="AO280" s="242"/>
      <c r="AP280" s="241"/>
      <c r="AQ280" s="242"/>
      <c r="AR280" s="241"/>
      <c r="AS280" s="242"/>
      <c r="AT280" s="241"/>
      <c r="AU280" s="242"/>
      <c r="AV280" s="241"/>
    </row>
    <row r="281" spans="1:48" ht="26.25">
      <c r="A281" s="312"/>
      <c r="B281" s="312"/>
      <c r="C281" s="312"/>
      <c r="D281" s="312"/>
      <c r="E281" s="313"/>
      <c r="F281" s="304"/>
      <c r="G281" s="314"/>
      <c r="H281" s="300"/>
      <c r="I281" s="315"/>
      <c r="J281" s="315"/>
      <c r="K281" s="316"/>
      <c r="L281" s="300"/>
      <c r="M281" s="308"/>
      <c r="N281" s="300"/>
      <c r="O281" s="312"/>
      <c r="P281" s="300"/>
      <c r="Q281" s="312"/>
      <c r="R281" s="300"/>
      <c r="S281" s="300"/>
      <c r="T281" s="300"/>
      <c r="U281" s="312"/>
      <c r="V281" s="300"/>
      <c r="W281" s="317"/>
      <c r="X281" s="308"/>
      <c r="Y281" s="318"/>
      <c r="Z281" s="308"/>
      <c r="AA281" s="300"/>
      <c r="AB281" s="300"/>
      <c r="AC281" s="723"/>
      <c r="AD281" s="723"/>
      <c r="AE281" s="723"/>
      <c r="AF281" s="241"/>
      <c r="AG281" s="241"/>
      <c r="AH281" s="241"/>
      <c r="AI281" s="241"/>
      <c r="AJ281" s="241"/>
      <c r="AK281" s="241"/>
      <c r="AL281" s="241"/>
      <c r="AM281" s="242"/>
      <c r="AN281" s="241"/>
      <c r="AO281" s="242"/>
      <c r="AP281" s="241"/>
      <c r="AQ281" s="242"/>
      <c r="AR281" s="241"/>
      <c r="AS281" s="242"/>
      <c r="AT281" s="241"/>
      <c r="AU281" s="242"/>
      <c r="AV281" s="241"/>
    </row>
    <row r="282" spans="1:48" ht="26.25">
      <c r="A282" s="312"/>
      <c r="B282" s="312"/>
      <c r="C282" s="312"/>
      <c r="D282" s="312"/>
      <c r="E282" s="313"/>
      <c r="F282" s="304"/>
      <c r="G282" s="314"/>
      <c r="H282" s="300"/>
      <c r="I282" s="315"/>
      <c r="J282" s="315"/>
      <c r="K282" s="316"/>
      <c r="L282" s="300"/>
      <c r="M282" s="308"/>
      <c r="N282" s="300"/>
      <c r="O282" s="312"/>
      <c r="P282" s="300"/>
      <c r="Q282" s="312"/>
      <c r="R282" s="300"/>
      <c r="S282" s="300"/>
      <c r="T282" s="300"/>
      <c r="U282" s="312"/>
      <c r="V282" s="300"/>
      <c r="W282" s="317"/>
      <c r="X282" s="308"/>
      <c r="Y282" s="318"/>
      <c r="Z282" s="308"/>
      <c r="AA282" s="300"/>
      <c r="AB282" s="300"/>
      <c r="AC282" s="723"/>
      <c r="AD282" s="723"/>
      <c r="AE282" s="723"/>
      <c r="AF282" s="241"/>
      <c r="AG282" s="241"/>
      <c r="AH282" s="241"/>
      <c r="AI282" s="241"/>
      <c r="AJ282" s="241"/>
      <c r="AK282" s="241"/>
      <c r="AL282" s="241"/>
      <c r="AM282" s="242"/>
      <c r="AN282" s="241"/>
      <c r="AO282" s="242"/>
      <c r="AP282" s="241"/>
      <c r="AQ282" s="242"/>
      <c r="AR282" s="241"/>
      <c r="AS282" s="242"/>
      <c r="AT282" s="241"/>
      <c r="AU282" s="242"/>
      <c r="AV282" s="241"/>
    </row>
    <row r="283" spans="1:48" ht="26.25">
      <c r="A283" s="312"/>
      <c r="B283" s="312"/>
      <c r="C283" s="312"/>
      <c r="D283" s="312"/>
      <c r="E283" s="313"/>
      <c r="F283" s="304"/>
      <c r="G283" s="314"/>
      <c r="H283" s="300"/>
      <c r="I283" s="315"/>
      <c r="J283" s="315"/>
      <c r="K283" s="316"/>
      <c r="L283" s="300"/>
      <c r="M283" s="308"/>
      <c r="N283" s="300"/>
      <c r="O283" s="312"/>
      <c r="P283" s="300"/>
      <c r="Q283" s="312"/>
      <c r="R283" s="300"/>
      <c r="S283" s="300"/>
      <c r="T283" s="300"/>
      <c r="U283" s="312"/>
      <c r="V283" s="300"/>
      <c r="W283" s="317"/>
      <c r="X283" s="308"/>
      <c r="Y283" s="318"/>
      <c r="Z283" s="308"/>
      <c r="AA283" s="300"/>
      <c r="AB283" s="300"/>
      <c r="AC283" s="723"/>
      <c r="AD283" s="723"/>
      <c r="AE283" s="723"/>
      <c r="AF283" s="241"/>
      <c r="AG283" s="241"/>
      <c r="AH283" s="241"/>
      <c r="AI283" s="241"/>
      <c r="AJ283" s="241"/>
      <c r="AK283" s="241"/>
      <c r="AL283" s="241"/>
      <c r="AM283" s="242"/>
      <c r="AN283" s="241"/>
      <c r="AO283" s="242"/>
      <c r="AP283" s="241"/>
      <c r="AQ283" s="242"/>
      <c r="AR283" s="241"/>
      <c r="AS283" s="242"/>
      <c r="AT283" s="241"/>
      <c r="AU283" s="242"/>
      <c r="AV283" s="241"/>
    </row>
    <row r="284" spans="1:48" ht="26.25">
      <c r="A284" s="312"/>
      <c r="B284" s="312"/>
      <c r="C284" s="312"/>
      <c r="D284" s="312"/>
      <c r="E284" s="313"/>
      <c r="F284" s="304"/>
      <c r="G284" s="314"/>
      <c r="H284" s="300"/>
      <c r="I284" s="315"/>
      <c r="J284" s="315"/>
      <c r="K284" s="316"/>
      <c r="L284" s="300"/>
      <c r="M284" s="308"/>
      <c r="N284" s="300"/>
      <c r="O284" s="312"/>
      <c r="P284" s="300"/>
      <c r="Q284" s="312"/>
      <c r="R284" s="300"/>
      <c r="S284" s="300"/>
      <c r="T284" s="300"/>
      <c r="U284" s="312"/>
      <c r="V284" s="300"/>
      <c r="W284" s="317"/>
      <c r="X284" s="308"/>
      <c r="Y284" s="318"/>
      <c r="Z284" s="308"/>
      <c r="AA284" s="300"/>
      <c r="AB284" s="300"/>
      <c r="AC284" s="723"/>
      <c r="AD284" s="723"/>
      <c r="AE284" s="723"/>
      <c r="AF284" s="241"/>
      <c r="AG284" s="241"/>
      <c r="AH284" s="241"/>
      <c r="AI284" s="241"/>
      <c r="AJ284" s="241"/>
      <c r="AK284" s="241"/>
      <c r="AL284" s="241"/>
      <c r="AM284" s="242"/>
      <c r="AN284" s="241"/>
      <c r="AO284" s="242"/>
      <c r="AP284" s="241"/>
      <c r="AQ284" s="242"/>
      <c r="AR284" s="241"/>
      <c r="AS284" s="242"/>
      <c r="AT284" s="241"/>
      <c r="AU284" s="242"/>
      <c r="AV284" s="241"/>
    </row>
    <row r="285" spans="1:48" ht="26.25">
      <c r="A285" s="312"/>
      <c r="B285" s="312"/>
      <c r="C285" s="312"/>
      <c r="D285" s="312"/>
      <c r="E285" s="313"/>
      <c r="F285" s="304"/>
      <c r="G285" s="314"/>
      <c r="H285" s="300"/>
      <c r="I285" s="315"/>
      <c r="J285" s="315"/>
      <c r="K285" s="316"/>
      <c r="L285" s="300"/>
      <c r="M285" s="308"/>
      <c r="N285" s="300"/>
      <c r="O285" s="312"/>
      <c r="P285" s="300"/>
      <c r="Q285" s="312"/>
      <c r="R285" s="300"/>
      <c r="S285" s="300"/>
      <c r="T285" s="300"/>
      <c r="U285" s="312"/>
      <c r="V285" s="300"/>
      <c r="W285" s="317"/>
      <c r="X285" s="308"/>
      <c r="Y285" s="318"/>
      <c r="Z285" s="308"/>
      <c r="AA285" s="300"/>
      <c r="AB285" s="300"/>
      <c r="AC285" s="723"/>
      <c r="AD285" s="723"/>
      <c r="AE285" s="723"/>
      <c r="AF285" s="241"/>
      <c r="AG285" s="241"/>
      <c r="AH285" s="241"/>
      <c r="AI285" s="241"/>
      <c r="AJ285" s="241"/>
      <c r="AK285" s="241"/>
      <c r="AL285" s="241"/>
      <c r="AM285" s="242"/>
      <c r="AN285" s="241"/>
      <c r="AO285" s="242"/>
      <c r="AP285" s="241"/>
      <c r="AQ285" s="242"/>
      <c r="AR285" s="241"/>
      <c r="AS285" s="242"/>
      <c r="AT285" s="241"/>
      <c r="AU285" s="242"/>
      <c r="AV285" s="241"/>
    </row>
    <row r="286" spans="1:48" ht="26.25">
      <c r="A286" s="312"/>
      <c r="B286" s="312"/>
      <c r="C286" s="312"/>
      <c r="D286" s="312"/>
      <c r="E286" s="313"/>
      <c r="F286" s="304"/>
      <c r="G286" s="314"/>
      <c r="H286" s="300"/>
      <c r="I286" s="315"/>
      <c r="J286" s="315"/>
      <c r="K286" s="316"/>
      <c r="L286" s="300"/>
      <c r="M286" s="308"/>
      <c r="N286" s="300"/>
      <c r="O286" s="312"/>
      <c r="P286" s="300"/>
      <c r="Q286" s="312"/>
      <c r="R286" s="300"/>
      <c r="S286" s="300"/>
      <c r="T286" s="300"/>
      <c r="U286" s="312"/>
      <c r="V286" s="300"/>
      <c r="W286" s="317"/>
      <c r="X286" s="308"/>
      <c r="Y286" s="318"/>
      <c r="Z286" s="308"/>
      <c r="AA286" s="300"/>
      <c r="AB286" s="300"/>
      <c r="AC286" s="723"/>
      <c r="AD286" s="723"/>
      <c r="AE286" s="723"/>
      <c r="AF286" s="241"/>
      <c r="AG286" s="241"/>
      <c r="AH286" s="241"/>
      <c r="AI286" s="241"/>
      <c r="AJ286" s="241"/>
      <c r="AK286" s="241"/>
      <c r="AL286" s="241"/>
      <c r="AM286" s="242"/>
      <c r="AN286" s="241"/>
      <c r="AO286" s="242"/>
      <c r="AP286" s="241"/>
      <c r="AQ286" s="242"/>
      <c r="AR286" s="241"/>
      <c r="AS286" s="242"/>
      <c r="AT286" s="241"/>
      <c r="AU286" s="242"/>
      <c r="AV286" s="241"/>
    </row>
    <row r="287" spans="1:48" ht="26.25">
      <c r="A287" s="312"/>
      <c r="B287" s="312"/>
      <c r="C287" s="312"/>
      <c r="D287" s="312"/>
      <c r="E287" s="313"/>
      <c r="F287" s="304"/>
      <c r="G287" s="314"/>
      <c r="H287" s="300"/>
      <c r="I287" s="315"/>
      <c r="J287" s="315"/>
      <c r="K287" s="316"/>
      <c r="L287" s="300"/>
      <c r="M287" s="308"/>
      <c r="N287" s="300"/>
      <c r="O287" s="312"/>
      <c r="P287" s="300"/>
      <c r="Q287" s="312"/>
      <c r="R287" s="300"/>
      <c r="S287" s="300"/>
      <c r="T287" s="300"/>
      <c r="U287" s="312"/>
      <c r="V287" s="300"/>
      <c r="W287" s="317"/>
      <c r="X287" s="308"/>
      <c r="Y287" s="318"/>
      <c r="Z287" s="308"/>
      <c r="AA287" s="300"/>
      <c r="AB287" s="300"/>
      <c r="AC287" s="723"/>
      <c r="AD287" s="723"/>
      <c r="AE287" s="723"/>
      <c r="AF287" s="241"/>
      <c r="AG287" s="241"/>
      <c r="AH287" s="241"/>
      <c r="AI287" s="241"/>
      <c r="AJ287" s="241"/>
      <c r="AK287" s="241"/>
      <c r="AL287" s="241"/>
      <c r="AM287" s="242"/>
      <c r="AN287" s="241"/>
      <c r="AO287" s="242"/>
      <c r="AP287" s="241"/>
      <c r="AQ287" s="242"/>
      <c r="AR287" s="241"/>
      <c r="AS287" s="242"/>
      <c r="AT287" s="241"/>
      <c r="AU287" s="242"/>
      <c r="AV287" s="241"/>
    </row>
    <row r="288" spans="1:48" ht="26.25">
      <c r="A288" s="312"/>
      <c r="B288" s="312"/>
      <c r="C288" s="312"/>
      <c r="D288" s="312"/>
      <c r="E288" s="313"/>
      <c r="F288" s="304"/>
      <c r="G288" s="314"/>
      <c r="H288" s="300"/>
      <c r="I288" s="315"/>
      <c r="J288" s="315"/>
      <c r="K288" s="316"/>
      <c r="L288" s="300"/>
      <c r="M288" s="308"/>
      <c r="N288" s="300"/>
      <c r="O288" s="312"/>
      <c r="P288" s="300"/>
      <c r="Q288" s="312"/>
      <c r="R288" s="300"/>
      <c r="S288" s="300"/>
      <c r="T288" s="300"/>
      <c r="U288" s="312"/>
      <c r="V288" s="300"/>
      <c r="W288" s="317"/>
      <c r="X288" s="308"/>
      <c r="Y288" s="318"/>
      <c r="Z288" s="308"/>
      <c r="AA288" s="300"/>
      <c r="AB288" s="300"/>
      <c r="AC288" s="723"/>
      <c r="AD288" s="723"/>
      <c r="AE288" s="723"/>
      <c r="AF288" s="241"/>
      <c r="AG288" s="241"/>
      <c r="AH288" s="241"/>
      <c r="AI288" s="241"/>
      <c r="AJ288" s="241"/>
      <c r="AK288" s="241"/>
      <c r="AL288" s="241"/>
      <c r="AM288" s="242"/>
      <c r="AN288" s="241"/>
      <c r="AO288" s="242"/>
      <c r="AP288" s="241"/>
      <c r="AQ288" s="242"/>
      <c r="AR288" s="241"/>
      <c r="AS288" s="242"/>
      <c r="AT288" s="241"/>
      <c r="AU288" s="242"/>
      <c r="AV288" s="241"/>
    </row>
    <row r="289" spans="1:48" ht="26.25">
      <c r="A289" s="312"/>
      <c r="B289" s="312"/>
      <c r="C289" s="312"/>
      <c r="D289" s="312"/>
      <c r="E289" s="313"/>
      <c r="F289" s="304"/>
      <c r="G289" s="314"/>
      <c r="H289" s="300"/>
      <c r="I289" s="315"/>
      <c r="J289" s="315"/>
      <c r="K289" s="316"/>
      <c r="L289" s="300"/>
      <c r="M289" s="308"/>
      <c r="N289" s="300"/>
      <c r="O289" s="312"/>
      <c r="P289" s="300"/>
      <c r="Q289" s="312"/>
      <c r="R289" s="300"/>
      <c r="S289" s="300"/>
      <c r="T289" s="300"/>
      <c r="U289" s="312"/>
      <c r="V289" s="300"/>
      <c r="W289" s="317"/>
      <c r="X289" s="308"/>
      <c r="Y289" s="318"/>
      <c r="Z289" s="308"/>
      <c r="AA289" s="300"/>
      <c r="AB289" s="300"/>
      <c r="AC289" s="723"/>
      <c r="AD289" s="723"/>
      <c r="AE289" s="723"/>
      <c r="AF289" s="241"/>
      <c r="AG289" s="241"/>
      <c r="AH289" s="241"/>
      <c r="AI289" s="241"/>
      <c r="AJ289" s="241"/>
      <c r="AK289" s="241"/>
      <c r="AL289" s="241"/>
      <c r="AM289" s="242"/>
      <c r="AN289" s="241"/>
      <c r="AO289" s="242"/>
      <c r="AP289" s="241"/>
      <c r="AQ289" s="242"/>
      <c r="AR289" s="241"/>
      <c r="AS289" s="242"/>
      <c r="AT289" s="241"/>
      <c r="AU289" s="242"/>
      <c r="AV289" s="241"/>
    </row>
    <row r="290" spans="1:48" ht="26.25">
      <c r="A290" s="312"/>
      <c r="B290" s="312"/>
      <c r="C290" s="312"/>
      <c r="D290" s="312"/>
      <c r="E290" s="313"/>
      <c r="F290" s="304"/>
      <c r="G290" s="314"/>
      <c r="H290" s="300"/>
      <c r="I290" s="315"/>
      <c r="J290" s="315"/>
      <c r="K290" s="316"/>
      <c r="L290" s="300"/>
      <c r="M290" s="308"/>
      <c r="N290" s="300"/>
      <c r="O290" s="312"/>
      <c r="P290" s="300"/>
      <c r="Q290" s="312"/>
      <c r="R290" s="300"/>
      <c r="S290" s="300"/>
      <c r="T290" s="300"/>
      <c r="U290" s="312"/>
      <c r="V290" s="300"/>
      <c r="W290" s="317"/>
      <c r="X290" s="308"/>
      <c r="Y290" s="318"/>
      <c r="Z290" s="308"/>
      <c r="AA290" s="300"/>
      <c r="AB290" s="300"/>
      <c r="AC290" s="723"/>
      <c r="AD290" s="723"/>
      <c r="AE290" s="723"/>
      <c r="AF290" s="241"/>
      <c r="AG290" s="241"/>
      <c r="AH290" s="241"/>
      <c r="AI290" s="241"/>
      <c r="AJ290" s="241"/>
      <c r="AK290" s="241"/>
      <c r="AL290" s="241"/>
      <c r="AM290" s="242"/>
      <c r="AN290" s="241"/>
      <c r="AO290" s="242"/>
      <c r="AP290" s="241"/>
      <c r="AQ290" s="242"/>
      <c r="AR290" s="241"/>
      <c r="AS290" s="242"/>
      <c r="AT290" s="241"/>
      <c r="AU290" s="242"/>
      <c r="AV290" s="241"/>
    </row>
    <row r="291" spans="1:48" ht="26.25">
      <c r="A291" s="312"/>
      <c r="B291" s="312"/>
      <c r="C291" s="312"/>
      <c r="D291" s="312"/>
      <c r="E291" s="313"/>
      <c r="F291" s="304"/>
      <c r="G291" s="314"/>
      <c r="H291" s="300"/>
      <c r="I291" s="315"/>
      <c r="J291" s="315"/>
      <c r="K291" s="316"/>
      <c r="L291" s="300"/>
      <c r="M291" s="308"/>
      <c r="N291" s="300"/>
      <c r="O291" s="312"/>
      <c r="P291" s="300"/>
      <c r="Q291" s="312"/>
      <c r="R291" s="300"/>
      <c r="S291" s="300"/>
      <c r="T291" s="300"/>
      <c r="U291" s="312"/>
      <c r="V291" s="300"/>
      <c r="W291" s="317"/>
      <c r="X291" s="308"/>
      <c r="Y291" s="318"/>
      <c r="Z291" s="308"/>
      <c r="AA291" s="300"/>
      <c r="AB291" s="300"/>
      <c r="AC291" s="723"/>
      <c r="AD291" s="723"/>
      <c r="AE291" s="723"/>
      <c r="AF291" s="241"/>
      <c r="AG291" s="241"/>
      <c r="AH291" s="241"/>
      <c r="AI291" s="241"/>
      <c r="AJ291" s="241"/>
      <c r="AK291" s="241"/>
      <c r="AL291" s="241"/>
      <c r="AM291" s="242"/>
      <c r="AN291" s="241"/>
      <c r="AO291" s="242"/>
      <c r="AP291" s="241"/>
      <c r="AQ291" s="242"/>
      <c r="AR291" s="241"/>
      <c r="AS291" s="242"/>
      <c r="AT291" s="241"/>
      <c r="AU291" s="242"/>
      <c r="AV291" s="241"/>
    </row>
    <row r="292" spans="1:48" ht="26.25">
      <c r="A292" s="312"/>
      <c r="B292" s="312"/>
      <c r="C292" s="312"/>
      <c r="D292" s="312"/>
      <c r="E292" s="313"/>
      <c r="F292" s="304"/>
      <c r="G292" s="314"/>
      <c r="H292" s="300"/>
      <c r="I292" s="315"/>
      <c r="J292" s="315"/>
      <c r="K292" s="316"/>
      <c r="L292" s="300"/>
      <c r="M292" s="308"/>
      <c r="N292" s="300"/>
      <c r="O292" s="312"/>
      <c r="P292" s="300"/>
      <c r="Q292" s="312"/>
      <c r="R292" s="300"/>
      <c r="S292" s="300"/>
      <c r="T292" s="300"/>
      <c r="U292" s="312"/>
      <c r="V292" s="300"/>
      <c r="W292" s="317"/>
      <c r="X292" s="308"/>
      <c r="Y292" s="318"/>
      <c r="Z292" s="308"/>
      <c r="AA292" s="300"/>
      <c r="AB292" s="300"/>
      <c r="AC292" s="723"/>
      <c r="AD292" s="723"/>
      <c r="AE292" s="723"/>
      <c r="AF292" s="241"/>
      <c r="AG292" s="241"/>
      <c r="AH292" s="241"/>
      <c r="AI292" s="241"/>
      <c r="AJ292" s="241"/>
      <c r="AK292" s="241"/>
      <c r="AL292" s="241"/>
      <c r="AM292" s="242"/>
      <c r="AN292" s="241"/>
      <c r="AO292" s="242"/>
      <c r="AP292" s="241"/>
      <c r="AQ292" s="242"/>
      <c r="AR292" s="241"/>
      <c r="AS292" s="242"/>
      <c r="AT292" s="241"/>
      <c r="AU292" s="242"/>
      <c r="AV292" s="241"/>
    </row>
    <row r="293" spans="1:48" ht="26.25">
      <c r="A293" s="312"/>
      <c r="B293" s="312"/>
      <c r="C293" s="312"/>
      <c r="D293" s="312"/>
      <c r="E293" s="313"/>
      <c r="F293" s="304"/>
      <c r="G293" s="314"/>
      <c r="H293" s="300"/>
      <c r="I293" s="315"/>
      <c r="J293" s="315"/>
      <c r="K293" s="316"/>
      <c r="L293" s="300"/>
      <c r="M293" s="308"/>
      <c r="N293" s="300"/>
      <c r="O293" s="312"/>
      <c r="P293" s="300"/>
      <c r="Q293" s="312"/>
      <c r="R293" s="300"/>
      <c r="S293" s="300"/>
      <c r="T293" s="300"/>
      <c r="U293" s="312"/>
      <c r="V293" s="300"/>
      <c r="W293" s="317"/>
      <c r="X293" s="308"/>
      <c r="Y293" s="318"/>
      <c r="Z293" s="308"/>
      <c r="AA293" s="300"/>
      <c r="AB293" s="300"/>
      <c r="AC293" s="723"/>
      <c r="AD293" s="723"/>
      <c r="AE293" s="723"/>
      <c r="AF293" s="241"/>
      <c r="AG293" s="241"/>
      <c r="AH293" s="241"/>
      <c r="AI293" s="241"/>
      <c r="AJ293" s="241"/>
      <c r="AK293" s="241"/>
      <c r="AL293" s="241"/>
      <c r="AM293" s="242"/>
      <c r="AN293" s="241"/>
      <c r="AO293" s="242"/>
      <c r="AP293" s="241"/>
      <c r="AQ293" s="242"/>
      <c r="AR293" s="241"/>
      <c r="AS293" s="242"/>
      <c r="AT293" s="241"/>
      <c r="AU293" s="242"/>
      <c r="AV293" s="241"/>
    </row>
    <row r="294" spans="1:48" ht="26.25">
      <c r="A294" s="312"/>
      <c r="B294" s="312"/>
      <c r="C294" s="312"/>
      <c r="D294" s="312"/>
      <c r="E294" s="313"/>
      <c r="F294" s="304"/>
      <c r="G294" s="314"/>
      <c r="H294" s="300"/>
      <c r="I294" s="315"/>
      <c r="J294" s="315"/>
      <c r="K294" s="316"/>
      <c r="L294" s="300"/>
      <c r="M294" s="308"/>
      <c r="N294" s="300"/>
      <c r="O294" s="312"/>
      <c r="P294" s="300"/>
      <c r="Q294" s="312"/>
      <c r="R294" s="300"/>
      <c r="S294" s="300"/>
      <c r="T294" s="300"/>
      <c r="U294" s="312"/>
      <c r="V294" s="300"/>
      <c r="W294" s="317"/>
      <c r="X294" s="308"/>
      <c r="Y294" s="318"/>
      <c r="Z294" s="308"/>
      <c r="AA294" s="300"/>
      <c r="AB294" s="300"/>
      <c r="AC294" s="723"/>
      <c r="AD294" s="723"/>
      <c r="AE294" s="723"/>
      <c r="AF294" s="241"/>
      <c r="AG294" s="241"/>
      <c r="AH294" s="241"/>
      <c r="AI294" s="241"/>
      <c r="AJ294" s="241"/>
      <c r="AK294" s="241"/>
      <c r="AL294" s="241"/>
      <c r="AM294" s="242"/>
      <c r="AN294" s="241"/>
      <c r="AO294" s="242"/>
      <c r="AP294" s="241"/>
      <c r="AQ294" s="242"/>
      <c r="AR294" s="241"/>
      <c r="AS294" s="242"/>
      <c r="AT294" s="241"/>
      <c r="AU294" s="242"/>
      <c r="AV294" s="241"/>
    </row>
    <row r="295" spans="1:48" ht="26.25">
      <c r="A295" s="312"/>
      <c r="B295" s="312"/>
      <c r="C295" s="312"/>
      <c r="D295" s="312"/>
      <c r="E295" s="313"/>
      <c r="F295" s="304"/>
      <c r="G295" s="314"/>
      <c r="H295" s="300"/>
      <c r="I295" s="315"/>
      <c r="J295" s="315"/>
      <c r="K295" s="316"/>
      <c r="L295" s="300"/>
      <c r="M295" s="308"/>
      <c r="N295" s="300"/>
      <c r="O295" s="312"/>
      <c r="P295" s="300"/>
      <c r="Q295" s="312"/>
      <c r="R295" s="300"/>
      <c r="S295" s="300"/>
      <c r="T295" s="300"/>
      <c r="U295" s="312"/>
      <c r="V295" s="300"/>
      <c r="W295" s="317"/>
      <c r="X295" s="308"/>
      <c r="Y295" s="318"/>
      <c r="Z295" s="308"/>
      <c r="AA295" s="300"/>
      <c r="AB295" s="300"/>
      <c r="AC295" s="723"/>
      <c r="AD295" s="723"/>
      <c r="AE295" s="723"/>
      <c r="AF295" s="241"/>
      <c r="AG295" s="241"/>
      <c r="AH295" s="241"/>
      <c r="AI295" s="241"/>
      <c r="AJ295" s="241"/>
      <c r="AK295" s="241"/>
      <c r="AL295" s="241"/>
      <c r="AM295" s="242"/>
      <c r="AN295" s="241"/>
      <c r="AO295" s="242"/>
      <c r="AP295" s="241"/>
      <c r="AQ295" s="242"/>
      <c r="AR295" s="241"/>
      <c r="AS295" s="242"/>
      <c r="AT295" s="241"/>
      <c r="AU295" s="242"/>
      <c r="AV295" s="241"/>
    </row>
    <row r="296" spans="1:48" ht="26.25">
      <c r="A296" s="312"/>
      <c r="B296" s="312"/>
      <c r="C296" s="312"/>
      <c r="D296" s="312"/>
      <c r="E296" s="313"/>
      <c r="F296" s="304"/>
      <c r="G296" s="314"/>
      <c r="H296" s="300"/>
      <c r="I296" s="315"/>
      <c r="J296" s="315"/>
      <c r="K296" s="316"/>
      <c r="L296" s="300"/>
      <c r="M296" s="308"/>
      <c r="N296" s="300"/>
      <c r="O296" s="312"/>
      <c r="P296" s="300"/>
      <c r="Q296" s="312"/>
      <c r="R296" s="300"/>
      <c r="S296" s="300"/>
      <c r="T296" s="300"/>
      <c r="U296" s="312"/>
      <c r="V296" s="300"/>
      <c r="W296" s="317"/>
      <c r="X296" s="308"/>
      <c r="Y296" s="318"/>
      <c r="Z296" s="308"/>
      <c r="AA296" s="300"/>
      <c r="AB296" s="300"/>
      <c r="AC296" s="723"/>
      <c r="AD296" s="723"/>
      <c r="AE296" s="723"/>
      <c r="AF296" s="241"/>
      <c r="AG296" s="241"/>
      <c r="AH296" s="241"/>
      <c r="AI296" s="241"/>
      <c r="AJ296" s="241"/>
      <c r="AK296" s="241"/>
      <c r="AL296" s="241"/>
      <c r="AM296" s="242"/>
      <c r="AN296" s="241"/>
      <c r="AO296" s="242"/>
      <c r="AP296" s="241"/>
      <c r="AQ296" s="242"/>
      <c r="AR296" s="241"/>
      <c r="AS296" s="242"/>
      <c r="AT296" s="241"/>
      <c r="AU296" s="242"/>
      <c r="AV296" s="241"/>
    </row>
    <row r="297" spans="1:48" ht="26.25">
      <c r="A297" s="312"/>
      <c r="B297" s="312"/>
      <c r="C297" s="312"/>
      <c r="D297" s="312"/>
      <c r="E297" s="313"/>
      <c r="F297" s="304"/>
      <c r="G297" s="314"/>
      <c r="H297" s="300"/>
      <c r="I297" s="315"/>
      <c r="J297" s="315"/>
      <c r="K297" s="316"/>
      <c r="L297" s="300"/>
      <c r="M297" s="308"/>
      <c r="N297" s="300"/>
      <c r="O297" s="312"/>
      <c r="P297" s="300"/>
      <c r="Q297" s="312"/>
      <c r="R297" s="300"/>
      <c r="S297" s="300"/>
      <c r="T297" s="300"/>
      <c r="U297" s="312"/>
      <c r="V297" s="300"/>
      <c r="W297" s="317"/>
      <c r="X297" s="308"/>
      <c r="Y297" s="318"/>
      <c r="Z297" s="308"/>
      <c r="AA297" s="300"/>
      <c r="AB297" s="300"/>
      <c r="AC297" s="723"/>
      <c r="AD297" s="723"/>
      <c r="AE297" s="723"/>
      <c r="AF297" s="241"/>
      <c r="AG297" s="241"/>
      <c r="AH297" s="241"/>
      <c r="AI297" s="241"/>
      <c r="AJ297" s="241"/>
      <c r="AK297" s="241"/>
      <c r="AL297" s="241"/>
      <c r="AM297" s="242"/>
      <c r="AN297" s="241"/>
      <c r="AO297" s="242"/>
      <c r="AP297" s="241"/>
      <c r="AQ297" s="242"/>
      <c r="AR297" s="241"/>
      <c r="AS297" s="242"/>
      <c r="AT297" s="241"/>
      <c r="AU297" s="242"/>
      <c r="AV297" s="241"/>
    </row>
    <row r="298" spans="1:48" ht="26.25">
      <c r="A298" s="312"/>
      <c r="B298" s="312"/>
      <c r="C298" s="312"/>
      <c r="D298" s="312"/>
      <c r="E298" s="313"/>
      <c r="F298" s="304"/>
      <c r="G298" s="314"/>
      <c r="H298" s="300"/>
      <c r="I298" s="315"/>
      <c r="J298" s="315"/>
      <c r="K298" s="316"/>
      <c r="L298" s="300"/>
      <c r="M298" s="308"/>
      <c r="N298" s="300"/>
      <c r="O298" s="312"/>
      <c r="P298" s="300"/>
      <c r="Q298" s="312"/>
      <c r="R298" s="300"/>
      <c r="S298" s="300"/>
      <c r="T298" s="300"/>
      <c r="U298" s="312"/>
      <c r="V298" s="300"/>
      <c r="W298" s="317"/>
      <c r="X298" s="308"/>
      <c r="Y298" s="318"/>
      <c r="Z298" s="308"/>
      <c r="AA298" s="300"/>
      <c r="AB298" s="300"/>
      <c r="AC298" s="723"/>
      <c r="AD298" s="723"/>
      <c r="AE298" s="723"/>
      <c r="AF298" s="241"/>
      <c r="AG298" s="241"/>
      <c r="AH298" s="241"/>
      <c r="AI298" s="241"/>
      <c r="AJ298" s="241"/>
      <c r="AK298" s="241"/>
      <c r="AL298" s="241"/>
      <c r="AM298" s="242"/>
      <c r="AN298" s="241"/>
      <c r="AO298" s="242"/>
      <c r="AP298" s="241"/>
      <c r="AQ298" s="242"/>
      <c r="AR298" s="241"/>
      <c r="AS298" s="242"/>
      <c r="AT298" s="241"/>
      <c r="AU298" s="242"/>
      <c r="AV298" s="241"/>
    </row>
    <row r="299" spans="1:48" ht="26.25">
      <c r="A299" s="312"/>
      <c r="B299" s="312"/>
      <c r="C299" s="312"/>
      <c r="D299" s="312"/>
      <c r="E299" s="313"/>
      <c r="F299" s="304"/>
      <c r="G299" s="314"/>
      <c r="H299" s="300"/>
      <c r="I299" s="315"/>
      <c r="J299" s="315"/>
      <c r="K299" s="316"/>
      <c r="L299" s="300"/>
      <c r="M299" s="308"/>
      <c r="N299" s="300"/>
      <c r="O299" s="312"/>
      <c r="P299" s="300"/>
      <c r="Q299" s="312"/>
      <c r="R299" s="300"/>
      <c r="S299" s="300"/>
      <c r="T299" s="300"/>
      <c r="U299" s="312"/>
      <c r="V299" s="300"/>
      <c r="W299" s="317"/>
      <c r="X299" s="308"/>
      <c r="Y299" s="318"/>
      <c r="Z299" s="308"/>
      <c r="AA299" s="300"/>
      <c r="AB299" s="300"/>
      <c r="AC299" s="723"/>
      <c r="AD299" s="723"/>
      <c r="AE299" s="723"/>
      <c r="AF299" s="241"/>
      <c r="AG299" s="241"/>
      <c r="AH299" s="241"/>
      <c r="AI299" s="241"/>
      <c r="AJ299" s="241"/>
      <c r="AK299" s="241"/>
      <c r="AL299" s="241"/>
      <c r="AM299" s="242"/>
      <c r="AN299" s="241"/>
      <c r="AO299" s="242"/>
      <c r="AP299" s="241"/>
      <c r="AQ299" s="242"/>
      <c r="AR299" s="241"/>
      <c r="AS299" s="242"/>
      <c r="AT299" s="241"/>
      <c r="AU299" s="242"/>
      <c r="AV299" s="241"/>
    </row>
    <row r="300" spans="1:48" ht="26.25">
      <c r="A300" s="312"/>
      <c r="B300" s="312"/>
      <c r="C300" s="312"/>
      <c r="D300" s="312"/>
      <c r="E300" s="313"/>
      <c r="F300" s="304"/>
      <c r="G300" s="314"/>
      <c r="H300" s="300"/>
      <c r="I300" s="315"/>
      <c r="J300" s="315"/>
      <c r="K300" s="316"/>
      <c r="L300" s="300"/>
      <c r="M300" s="308"/>
      <c r="N300" s="300"/>
      <c r="O300" s="312"/>
      <c r="P300" s="300"/>
      <c r="Q300" s="312"/>
      <c r="R300" s="300"/>
      <c r="S300" s="300"/>
      <c r="T300" s="300"/>
      <c r="U300" s="312"/>
      <c r="V300" s="300"/>
      <c r="W300" s="317"/>
      <c r="X300" s="308"/>
      <c r="Y300" s="318"/>
      <c r="Z300" s="308"/>
      <c r="AA300" s="300"/>
      <c r="AB300" s="300"/>
      <c r="AC300" s="723"/>
      <c r="AD300" s="723"/>
      <c r="AE300" s="723"/>
      <c r="AF300" s="241"/>
      <c r="AG300" s="241"/>
      <c r="AH300" s="241"/>
      <c r="AI300" s="241"/>
      <c r="AJ300" s="241"/>
      <c r="AK300" s="241"/>
      <c r="AL300" s="241"/>
      <c r="AM300" s="242"/>
      <c r="AN300" s="241"/>
      <c r="AO300" s="242"/>
      <c r="AP300" s="241"/>
      <c r="AQ300" s="242"/>
      <c r="AR300" s="241"/>
      <c r="AS300" s="242"/>
      <c r="AT300" s="241"/>
      <c r="AU300" s="242"/>
      <c r="AV300" s="241"/>
    </row>
    <row r="301" spans="1:48" ht="26.25">
      <c r="A301" s="312"/>
      <c r="B301" s="312"/>
      <c r="C301" s="312"/>
      <c r="D301" s="312"/>
      <c r="E301" s="313"/>
      <c r="F301" s="304"/>
      <c r="G301" s="314"/>
      <c r="H301" s="300"/>
      <c r="I301" s="315"/>
      <c r="J301" s="315"/>
      <c r="K301" s="316"/>
      <c r="L301" s="300"/>
      <c r="M301" s="308"/>
      <c r="N301" s="300"/>
      <c r="O301" s="312"/>
      <c r="P301" s="300"/>
      <c r="Q301" s="312"/>
      <c r="R301" s="300"/>
      <c r="S301" s="300"/>
      <c r="T301" s="300"/>
      <c r="U301" s="312"/>
      <c r="V301" s="300"/>
      <c r="W301" s="317"/>
      <c r="X301" s="308"/>
      <c r="Y301" s="318"/>
      <c r="Z301" s="308"/>
      <c r="AA301" s="300"/>
      <c r="AB301" s="300"/>
      <c r="AC301" s="723"/>
      <c r="AD301" s="723"/>
      <c r="AE301" s="723"/>
      <c r="AF301" s="241"/>
      <c r="AG301" s="241"/>
      <c r="AH301" s="241"/>
      <c r="AI301" s="241"/>
      <c r="AJ301" s="241"/>
      <c r="AK301" s="241"/>
      <c r="AL301" s="241"/>
      <c r="AM301" s="242"/>
      <c r="AN301" s="241"/>
      <c r="AO301" s="242"/>
      <c r="AP301" s="241"/>
      <c r="AQ301" s="242"/>
      <c r="AR301" s="241"/>
      <c r="AS301" s="242"/>
      <c r="AT301" s="241"/>
      <c r="AU301" s="242"/>
      <c r="AV301" s="241"/>
    </row>
    <row r="302" spans="1:48" ht="26.25">
      <c r="A302" s="312"/>
      <c r="B302" s="312"/>
      <c r="C302" s="312"/>
      <c r="D302" s="312"/>
      <c r="E302" s="313"/>
      <c r="F302" s="304"/>
      <c r="G302" s="314"/>
      <c r="H302" s="300"/>
      <c r="I302" s="315"/>
      <c r="J302" s="315"/>
      <c r="K302" s="316"/>
      <c r="L302" s="300"/>
      <c r="M302" s="308"/>
      <c r="N302" s="300"/>
      <c r="O302" s="312"/>
      <c r="P302" s="300"/>
      <c r="Q302" s="312"/>
      <c r="R302" s="300"/>
      <c r="S302" s="300"/>
      <c r="T302" s="300"/>
      <c r="U302" s="312"/>
      <c r="V302" s="300"/>
      <c r="W302" s="317"/>
      <c r="X302" s="308"/>
      <c r="Y302" s="318"/>
      <c r="Z302" s="308"/>
      <c r="AA302" s="300"/>
      <c r="AB302" s="300"/>
      <c r="AC302" s="723"/>
      <c r="AD302" s="723"/>
      <c r="AE302" s="723"/>
      <c r="AF302" s="241"/>
      <c r="AG302" s="241"/>
      <c r="AH302" s="241"/>
      <c r="AI302" s="241"/>
      <c r="AJ302" s="241"/>
      <c r="AK302" s="241"/>
      <c r="AL302" s="241"/>
      <c r="AM302" s="242"/>
      <c r="AN302" s="241"/>
      <c r="AO302" s="242"/>
      <c r="AP302" s="241"/>
      <c r="AQ302" s="242"/>
      <c r="AR302" s="241"/>
      <c r="AS302" s="242"/>
      <c r="AT302" s="241"/>
      <c r="AU302" s="242"/>
      <c r="AV302" s="241"/>
    </row>
    <row r="303" spans="1:48" ht="26.25">
      <c r="A303" s="312"/>
      <c r="B303" s="312"/>
      <c r="C303" s="312"/>
      <c r="D303" s="312"/>
      <c r="E303" s="313"/>
      <c r="F303" s="304"/>
      <c r="G303" s="314"/>
      <c r="H303" s="300"/>
      <c r="I303" s="315"/>
      <c r="J303" s="315"/>
      <c r="K303" s="316"/>
      <c r="L303" s="300"/>
      <c r="M303" s="308"/>
      <c r="N303" s="300"/>
      <c r="O303" s="312"/>
      <c r="P303" s="300"/>
      <c r="Q303" s="312"/>
      <c r="R303" s="300"/>
      <c r="S303" s="300"/>
      <c r="T303" s="300"/>
      <c r="U303" s="312"/>
      <c r="V303" s="300"/>
      <c r="W303" s="317"/>
      <c r="X303" s="308"/>
      <c r="Y303" s="318"/>
      <c r="Z303" s="308"/>
      <c r="AA303" s="300"/>
      <c r="AB303" s="300"/>
      <c r="AC303" s="723"/>
      <c r="AD303" s="723"/>
      <c r="AE303" s="723"/>
      <c r="AF303" s="241"/>
      <c r="AG303" s="241"/>
      <c r="AH303" s="241"/>
      <c r="AI303" s="241"/>
      <c r="AJ303" s="241"/>
      <c r="AK303" s="241"/>
      <c r="AL303" s="241"/>
      <c r="AM303" s="242"/>
      <c r="AN303" s="241"/>
      <c r="AO303" s="242"/>
      <c r="AP303" s="241"/>
      <c r="AQ303" s="242"/>
      <c r="AR303" s="241"/>
      <c r="AS303" s="242"/>
      <c r="AT303" s="241"/>
      <c r="AU303" s="242"/>
      <c r="AV303" s="241"/>
    </row>
    <row r="304" spans="1:48" ht="26.25">
      <c r="A304" s="312"/>
      <c r="B304" s="312"/>
      <c r="C304" s="312"/>
      <c r="D304" s="312"/>
      <c r="E304" s="313"/>
      <c r="F304" s="304"/>
      <c r="G304" s="314"/>
      <c r="H304" s="300"/>
      <c r="I304" s="315"/>
      <c r="J304" s="315"/>
      <c r="K304" s="316"/>
      <c r="L304" s="300"/>
      <c r="M304" s="308"/>
      <c r="N304" s="300"/>
      <c r="O304" s="312"/>
      <c r="P304" s="300"/>
      <c r="Q304" s="312"/>
      <c r="R304" s="300"/>
      <c r="S304" s="300"/>
      <c r="T304" s="300"/>
      <c r="U304" s="312"/>
      <c r="V304" s="300"/>
      <c r="W304" s="317"/>
      <c r="X304" s="308"/>
      <c r="Y304" s="318"/>
      <c r="Z304" s="308"/>
      <c r="AA304" s="300"/>
      <c r="AB304" s="300"/>
      <c r="AC304" s="723"/>
      <c r="AD304" s="723"/>
      <c r="AE304" s="723"/>
      <c r="AF304" s="241"/>
      <c r="AG304" s="241"/>
      <c r="AH304" s="241"/>
      <c r="AI304" s="241"/>
      <c r="AJ304" s="241"/>
      <c r="AK304" s="241"/>
      <c r="AL304" s="241"/>
      <c r="AM304" s="242"/>
      <c r="AN304" s="241"/>
      <c r="AO304" s="242"/>
      <c r="AP304" s="241"/>
      <c r="AQ304" s="242"/>
      <c r="AR304" s="241"/>
      <c r="AS304" s="242"/>
      <c r="AT304" s="241"/>
      <c r="AU304" s="242"/>
      <c r="AV304" s="241"/>
    </row>
    <row r="305" spans="1:48" ht="26.25">
      <c r="A305" s="312"/>
      <c r="B305" s="312"/>
      <c r="C305" s="312"/>
      <c r="D305" s="312"/>
      <c r="E305" s="313"/>
      <c r="F305" s="304"/>
      <c r="G305" s="314"/>
      <c r="H305" s="300"/>
      <c r="I305" s="315"/>
      <c r="J305" s="315"/>
      <c r="K305" s="316"/>
      <c r="L305" s="300"/>
      <c r="M305" s="308"/>
      <c r="N305" s="300"/>
      <c r="O305" s="312"/>
      <c r="P305" s="300"/>
      <c r="Q305" s="312"/>
      <c r="R305" s="300"/>
      <c r="S305" s="300"/>
      <c r="T305" s="300"/>
      <c r="U305" s="312"/>
      <c r="V305" s="300"/>
      <c r="W305" s="317"/>
      <c r="X305" s="308"/>
      <c r="Y305" s="318"/>
      <c r="Z305" s="308"/>
      <c r="AA305" s="300"/>
      <c r="AB305" s="300"/>
      <c r="AC305" s="723"/>
      <c r="AD305" s="723"/>
      <c r="AE305" s="723"/>
      <c r="AF305" s="241"/>
      <c r="AG305" s="241"/>
      <c r="AH305" s="241"/>
      <c r="AI305" s="241"/>
      <c r="AJ305" s="241"/>
      <c r="AK305" s="241"/>
      <c r="AL305" s="241"/>
      <c r="AM305" s="242"/>
      <c r="AN305" s="241"/>
      <c r="AO305" s="242"/>
      <c r="AP305" s="241"/>
      <c r="AQ305" s="242"/>
      <c r="AR305" s="241"/>
      <c r="AS305" s="242"/>
      <c r="AT305" s="241"/>
      <c r="AU305" s="242"/>
      <c r="AV305" s="241"/>
    </row>
    <row r="306" spans="1:48" ht="26.25">
      <c r="A306" s="312"/>
      <c r="B306" s="312"/>
      <c r="C306" s="312"/>
      <c r="D306" s="312"/>
      <c r="E306" s="313"/>
      <c r="F306" s="304"/>
      <c r="G306" s="314"/>
      <c r="H306" s="300"/>
      <c r="I306" s="315"/>
      <c r="J306" s="315"/>
      <c r="K306" s="316"/>
      <c r="L306" s="300"/>
      <c r="M306" s="308"/>
      <c r="N306" s="300"/>
      <c r="O306" s="312"/>
      <c r="P306" s="300"/>
      <c r="Q306" s="312"/>
      <c r="R306" s="300"/>
      <c r="S306" s="300"/>
      <c r="T306" s="300"/>
      <c r="U306" s="312"/>
      <c r="V306" s="300"/>
      <c r="W306" s="317"/>
      <c r="X306" s="308"/>
      <c r="Y306" s="318"/>
      <c r="Z306" s="308"/>
      <c r="AA306" s="300"/>
      <c r="AB306" s="300"/>
      <c r="AC306" s="723"/>
      <c r="AD306" s="723"/>
      <c r="AE306" s="723"/>
      <c r="AF306" s="241"/>
      <c r="AG306" s="241"/>
      <c r="AH306" s="241"/>
      <c r="AI306" s="241"/>
      <c r="AJ306" s="241"/>
      <c r="AK306" s="241"/>
      <c r="AL306" s="241"/>
      <c r="AM306" s="242"/>
      <c r="AN306" s="241"/>
      <c r="AO306" s="242"/>
      <c r="AP306" s="241"/>
      <c r="AQ306" s="242"/>
      <c r="AR306" s="241"/>
      <c r="AS306" s="242"/>
      <c r="AT306" s="241"/>
      <c r="AU306" s="242"/>
      <c r="AV306" s="241"/>
    </row>
    <row r="307" spans="1:48" ht="26.25">
      <c r="A307" s="312"/>
      <c r="B307" s="312"/>
      <c r="C307" s="312"/>
      <c r="D307" s="312"/>
      <c r="E307" s="313"/>
      <c r="F307" s="304"/>
      <c r="G307" s="314"/>
      <c r="H307" s="300"/>
      <c r="I307" s="315"/>
      <c r="J307" s="315"/>
      <c r="K307" s="316"/>
      <c r="L307" s="300"/>
      <c r="M307" s="308"/>
      <c r="N307" s="300"/>
      <c r="O307" s="312"/>
      <c r="P307" s="300"/>
      <c r="Q307" s="312"/>
      <c r="R307" s="300"/>
      <c r="S307" s="300"/>
      <c r="T307" s="300"/>
      <c r="U307" s="312"/>
      <c r="V307" s="300"/>
      <c r="W307" s="317"/>
      <c r="X307" s="308"/>
      <c r="Y307" s="318"/>
      <c r="Z307" s="308"/>
      <c r="AA307" s="300"/>
      <c r="AB307" s="300"/>
      <c r="AC307" s="723"/>
      <c r="AD307" s="723"/>
      <c r="AE307" s="723"/>
      <c r="AF307" s="241"/>
      <c r="AG307" s="241"/>
      <c r="AH307" s="241"/>
      <c r="AI307" s="241"/>
      <c r="AJ307" s="241"/>
      <c r="AK307" s="241"/>
      <c r="AL307" s="241"/>
      <c r="AM307" s="242"/>
      <c r="AN307" s="241"/>
      <c r="AO307" s="242"/>
      <c r="AP307" s="241"/>
      <c r="AQ307" s="242"/>
      <c r="AR307" s="241"/>
      <c r="AS307" s="242"/>
      <c r="AT307" s="241"/>
      <c r="AU307" s="242"/>
      <c r="AV307" s="241"/>
    </row>
    <row r="308" spans="1:48" ht="26.25">
      <c r="A308" s="312"/>
      <c r="B308" s="312"/>
      <c r="C308" s="312"/>
      <c r="D308" s="312"/>
      <c r="E308" s="313"/>
      <c r="F308" s="304"/>
      <c r="G308" s="314"/>
      <c r="H308" s="300"/>
      <c r="I308" s="315"/>
      <c r="J308" s="315"/>
      <c r="K308" s="316"/>
      <c r="L308" s="300"/>
      <c r="M308" s="308"/>
      <c r="N308" s="300"/>
      <c r="O308" s="312"/>
      <c r="P308" s="300"/>
      <c r="Q308" s="312"/>
      <c r="R308" s="300"/>
      <c r="S308" s="300"/>
      <c r="T308" s="300"/>
      <c r="U308" s="312"/>
      <c r="V308" s="300"/>
      <c r="W308" s="317"/>
      <c r="X308" s="308"/>
      <c r="Y308" s="318"/>
      <c r="Z308" s="308"/>
      <c r="AA308" s="300"/>
      <c r="AB308" s="300"/>
      <c r="AC308" s="723"/>
      <c r="AD308" s="723"/>
      <c r="AE308" s="723"/>
      <c r="AF308" s="241"/>
      <c r="AG308" s="241"/>
      <c r="AH308" s="241"/>
      <c r="AI308" s="241"/>
      <c r="AJ308" s="241"/>
      <c r="AK308" s="241"/>
      <c r="AL308" s="241"/>
      <c r="AM308" s="242"/>
      <c r="AN308" s="241"/>
      <c r="AO308" s="242"/>
      <c r="AP308" s="241"/>
      <c r="AQ308" s="242"/>
      <c r="AR308" s="241"/>
      <c r="AS308" s="242"/>
      <c r="AT308" s="241"/>
      <c r="AU308" s="242"/>
      <c r="AV308" s="241"/>
    </row>
    <row r="309" spans="1:48" ht="26.25">
      <c r="A309" s="312"/>
      <c r="B309" s="312"/>
      <c r="C309" s="312"/>
      <c r="D309" s="312"/>
      <c r="E309" s="313"/>
      <c r="F309" s="304"/>
      <c r="G309" s="314"/>
      <c r="H309" s="300"/>
      <c r="I309" s="315"/>
      <c r="J309" s="315"/>
      <c r="K309" s="316"/>
      <c r="L309" s="300"/>
      <c r="M309" s="308"/>
      <c r="N309" s="300"/>
      <c r="O309" s="312"/>
      <c r="P309" s="300"/>
      <c r="Q309" s="312"/>
      <c r="R309" s="300"/>
      <c r="S309" s="300"/>
      <c r="T309" s="300"/>
      <c r="U309" s="312"/>
      <c r="V309" s="300"/>
      <c r="W309" s="317"/>
      <c r="X309" s="308"/>
      <c r="Y309" s="318"/>
      <c r="Z309" s="308"/>
      <c r="AA309" s="300"/>
      <c r="AB309" s="300"/>
      <c r="AC309" s="723"/>
      <c r="AD309" s="723"/>
      <c r="AE309" s="723"/>
      <c r="AF309" s="241"/>
      <c r="AG309" s="241"/>
      <c r="AH309" s="241"/>
      <c r="AI309" s="241"/>
      <c r="AJ309" s="241"/>
      <c r="AK309" s="241"/>
      <c r="AL309" s="241"/>
      <c r="AM309" s="242"/>
      <c r="AN309" s="241"/>
      <c r="AO309" s="242"/>
      <c r="AP309" s="241"/>
      <c r="AQ309" s="242"/>
      <c r="AR309" s="241"/>
      <c r="AS309" s="242"/>
      <c r="AT309" s="241"/>
      <c r="AU309" s="242"/>
      <c r="AV309" s="241"/>
    </row>
    <row r="310" spans="1:48" ht="26.25">
      <c r="A310" s="312"/>
      <c r="B310" s="312"/>
      <c r="C310" s="312"/>
      <c r="D310" s="312"/>
      <c r="E310" s="313"/>
      <c r="F310" s="304"/>
      <c r="G310" s="314"/>
      <c r="H310" s="300"/>
      <c r="I310" s="315"/>
      <c r="J310" s="315"/>
      <c r="K310" s="316"/>
      <c r="L310" s="300"/>
      <c r="M310" s="308"/>
      <c r="N310" s="300"/>
      <c r="O310" s="312"/>
      <c r="P310" s="300"/>
      <c r="Q310" s="312"/>
      <c r="R310" s="300"/>
      <c r="S310" s="300"/>
      <c r="T310" s="300"/>
      <c r="U310" s="312"/>
      <c r="V310" s="300"/>
      <c r="W310" s="317"/>
      <c r="X310" s="308"/>
      <c r="Y310" s="318"/>
      <c r="Z310" s="308"/>
      <c r="AA310" s="300"/>
      <c r="AB310" s="300"/>
      <c r="AC310" s="723"/>
      <c r="AD310" s="723"/>
      <c r="AE310" s="723"/>
      <c r="AF310" s="241"/>
      <c r="AG310" s="241"/>
      <c r="AH310" s="241"/>
      <c r="AI310" s="241"/>
      <c r="AJ310" s="241"/>
      <c r="AK310" s="241"/>
      <c r="AL310" s="241"/>
      <c r="AM310" s="242"/>
      <c r="AN310" s="241"/>
      <c r="AO310" s="242"/>
      <c r="AP310" s="241"/>
      <c r="AQ310" s="242"/>
      <c r="AR310" s="241"/>
      <c r="AS310" s="242"/>
      <c r="AT310" s="241"/>
      <c r="AU310" s="242"/>
      <c r="AV310" s="241"/>
    </row>
    <row r="311" spans="1:48" ht="26.25">
      <c r="A311" s="312"/>
      <c r="B311" s="312"/>
      <c r="C311" s="312"/>
      <c r="D311" s="312"/>
      <c r="E311" s="313"/>
      <c r="F311" s="304"/>
      <c r="G311" s="314"/>
      <c r="H311" s="300"/>
      <c r="I311" s="315"/>
      <c r="J311" s="315"/>
      <c r="K311" s="316"/>
      <c r="L311" s="300"/>
      <c r="M311" s="308"/>
      <c r="N311" s="300"/>
      <c r="O311" s="312"/>
      <c r="P311" s="300"/>
      <c r="Q311" s="312"/>
      <c r="R311" s="300"/>
      <c r="S311" s="300"/>
      <c r="T311" s="300"/>
      <c r="U311" s="312"/>
      <c r="V311" s="300"/>
      <c r="W311" s="317"/>
      <c r="X311" s="308"/>
      <c r="Y311" s="318"/>
      <c r="Z311" s="308"/>
      <c r="AA311" s="300"/>
      <c r="AB311" s="300"/>
      <c r="AC311" s="723"/>
      <c r="AD311" s="723"/>
      <c r="AE311" s="723"/>
      <c r="AF311" s="241"/>
      <c r="AG311" s="241"/>
      <c r="AH311" s="241"/>
      <c r="AI311" s="241"/>
      <c r="AJ311" s="241"/>
      <c r="AK311" s="241"/>
      <c r="AL311" s="241"/>
      <c r="AM311" s="242"/>
      <c r="AN311" s="241"/>
      <c r="AO311" s="242"/>
      <c r="AP311" s="241"/>
      <c r="AQ311" s="242"/>
      <c r="AR311" s="241"/>
      <c r="AS311" s="242"/>
      <c r="AT311" s="241"/>
      <c r="AU311" s="242"/>
      <c r="AV311" s="241"/>
    </row>
    <row r="312" spans="1:48" ht="26.25">
      <c r="A312" s="312"/>
      <c r="B312" s="312"/>
      <c r="C312" s="312"/>
      <c r="D312" s="312"/>
      <c r="E312" s="313"/>
      <c r="F312" s="304"/>
      <c r="G312" s="314"/>
      <c r="H312" s="300"/>
      <c r="I312" s="315"/>
      <c r="J312" s="315"/>
      <c r="K312" s="316"/>
      <c r="L312" s="300"/>
      <c r="M312" s="308"/>
      <c r="N312" s="300"/>
      <c r="O312" s="312"/>
      <c r="P312" s="300"/>
      <c r="Q312" s="312"/>
      <c r="R312" s="300"/>
      <c r="S312" s="300"/>
      <c r="T312" s="300"/>
      <c r="U312" s="312"/>
      <c r="V312" s="300"/>
      <c r="W312" s="317"/>
      <c r="X312" s="308"/>
      <c r="Y312" s="318"/>
      <c r="Z312" s="308"/>
      <c r="AA312" s="300"/>
      <c r="AB312" s="300"/>
      <c r="AC312" s="723"/>
      <c r="AD312" s="723"/>
      <c r="AE312" s="723"/>
      <c r="AF312" s="241"/>
      <c r="AG312" s="241"/>
      <c r="AH312" s="241"/>
      <c r="AI312" s="241"/>
      <c r="AJ312" s="241"/>
      <c r="AK312" s="241"/>
      <c r="AL312" s="241"/>
      <c r="AM312" s="242"/>
      <c r="AN312" s="241"/>
      <c r="AO312" s="242"/>
      <c r="AP312" s="241"/>
      <c r="AQ312" s="242"/>
      <c r="AR312" s="241"/>
      <c r="AS312" s="242"/>
      <c r="AT312" s="241"/>
      <c r="AU312" s="242"/>
      <c r="AV312" s="241"/>
    </row>
    <row r="313" spans="1:48" ht="26.25">
      <c r="A313" s="312"/>
      <c r="B313" s="312"/>
      <c r="C313" s="312"/>
      <c r="D313" s="312"/>
      <c r="E313" s="313"/>
      <c r="F313" s="304"/>
      <c r="G313" s="314"/>
      <c r="H313" s="300"/>
      <c r="I313" s="315"/>
      <c r="J313" s="315"/>
      <c r="K313" s="316"/>
      <c r="L313" s="300"/>
      <c r="M313" s="308"/>
      <c r="N313" s="300"/>
      <c r="O313" s="312"/>
      <c r="P313" s="300"/>
      <c r="Q313" s="312"/>
      <c r="R313" s="300"/>
      <c r="S313" s="300"/>
      <c r="T313" s="300"/>
      <c r="U313" s="312"/>
      <c r="V313" s="300"/>
      <c r="W313" s="317"/>
      <c r="X313" s="308"/>
      <c r="Y313" s="318"/>
      <c r="Z313" s="308"/>
      <c r="AA313" s="300"/>
      <c r="AB313" s="300"/>
      <c r="AC313" s="723"/>
      <c r="AD313" s="723"/>
      <c r="AE313" s="723"/>
      <c r="AF313" s="241"/>
      <c r="AG313" s="241"/>
      <c r="AH313" s="241"/>
      <c r="AI313" s="241"/>
      <c r="AJ313" s="241"/>
      <c r="AK313" s="241"/>
      <c r="AL313" s="241"/>
      <c r="AM313" s="242"/>
      <c r="AN313" s="241"/>
      <c r="AO313" s="242"/>
      <c r="AP313" s="241"/>
      <c r="AQ313" s="242"/>
      <c r="AR313" s="241"/>
      <c r="AS313" s="242"/>
      <c r="AT313" s="241"/>
      <c r="AU313" s="242"/>
      <c r="AV313" s="241"/>
    </row>
    <row r="314" spans="1:48" ht="26.25">
      <c r="A314" s="312"/>
      <c r="B314" s="312"/>
      <c r="C314" s="312"/>
      <c r="D314" s="312"/>
      <c r="E314" s="313"/>
      <c r="F314" s="304"/>
      <c r="G314" s="314"/>
      <c r="H314" s="300"/>
      <c r="I314" s="315"/>
      <c r="J314" s="315"/>
      <c r="K314" s="316"/>
      <c r="L314" s="300"/>
      <c r="M314" s="308"/>
      <c r="N314" s="300"/>
      <c r="O314" s="312"/>
      <c r="P314" s="300"/>
      <c r="Q314" s="312"/>
      <c r="R314" s="300"/>
      <c r="S314" s="300"/>
      <c r="T314" s="300"/>
      <c r="U314" s="312"/>
      <c r="V314" s="300"/>
      <c r="W314" s="317"/>
      <c r="X314" s="308"/>
      <c r="Y314" s="318"/>
      <c r="Z314" s="308"/>
      <c r="AA314" s="300"/>
      <c r="AB314" s="300"/>
      <c r="AC314" s="723"/>
      <c r="AD314" s="723"/>
      <c r="AE314" s="723"/>
      <c r="AF314" s="241"/>
      <c r="AG314" s="241"/>
      <c r="AH314" s="241"/>
      <c r="AI314" s="241"/>
      <c r="AJ314" s="241"/>
      <c r="AK314" s="241"/>
      <c r="AL314" s="241"/>
      <c r="AM314" s="242"/>
      <c r="AN314" s="241"/>
      <c r="AO314" s="242"/>
      <c r="AP314" s="241"/>
      <c r="AQ314" s="242"/>
      <c r="AR314" s="241"/>
      <c r="AS314" s="242"/>
      <c r="AT314" s="241"/>
      <c r="AU314" s="242"/>
      <c r="AV314" s="241"/>
    </row>
    <row r="315" spans="1:48" ht="26.25">
      <c r="A315" s="312"/>
      <c r="B315" s="312"/>
      <c r="C315" s="312"/>
      <c r="D315" s="312"/>
      <c r="E315" s="313"/>
      <c r="F315" s="304"/>
      <c r="G315" s="314"/>
      <c r="H315" s="300"/>
      <c r="I315" s="315"/>
      <c r="J315" s="315"/>
      <c r="K315" s="316"/>
      <c r="L315" s="300"/>
      <c r="M315" s="308"/>
      <c r="N315" s="300"/>
      <c r="O315" s="312"/>
      <c r="P315" s="300"/>
      <c r="Q315" s="312"/>
      <c r="R315" s="300"/>
      <c r="S315" s="300"/>
      <c r="T315" s="300"/>
      <c r="U315" s="312"/>
      <c r="V315" s="300"/>
      <c r="W315" s="317"/>
      <c r="X315" s="308"/>
      <c r="Y315" s="318"/>
      <c r="Z315" s="308"/>
      <c r="AA315" s="300"/>
      <c r="AB315" s="300"/>
      <c r="AC315" s="723"/>
      <c r="AD315" s="723"/>
      <c r="AE315" s="723"/>
      <c r="AF315" s="241"/>
      <c r="AG315" s="241"/>
      <c r="AH315" s="241"/>
      <c r="AI315" s="241"/>
      <c r="AJ315" s="241"/>
      <c r="AK315" s="241"/>
      <c r="AL315" s="241"/>
      <c r="AM315" s="242"/>
      <c r="AN315" s="241"/>
      <c r="AO315" s="242"/>
      <c r="AP315" s="241"/>
      <c r="AQ315" s="242"/>
      <c r="AR315" s="241"/>
      <c r="AS315" s="242"/>
      <c r="AT315" s="241"/>
      <c r="AU315" s="242"/>
      <c r="AV315" s="241"/>
    </row>
    <row r="316" spans="1:48" ht="26.25">
      <c r="A316" s="312"/>
      <c r="B316" s="312"/>
      <c r="C316" s="312"/>
      <c r="D316" s="312"/>
      <c r="E316" s="313"/>
      <c r="F316" s="304"/>
      <c r="G316" s="314"/>
      <c r="H316" s="300"/>
      <c r="I316" s="315"/>
      <c r="J316" s="315"/>
      <c r="K316" s="316"/>
      <c r="L316" s="300"/>
      <c r="M316" s="308"/>
      <c r="N316" s="300"/>
      <c r="O316" s="312"/>
      <c r="P316" s="300"/>
      <c r="Q316" s="312"/>
      <c r="R316" s="300"/>
      <c r="S316" s="300"/>
      <c r="T316" s="300"/>
      <c r="U316" s="312"/>
      <c r="V316" s="300"/>
      <c r="W316" s="317"/>
      <c r="X316" s="308"/>
      <c r="Y316" s="318"/>
      <c r="Z316" s="308"/>
      <c r="AA316" s="300"/>
      <c r="AB316" s="300"/>
      <c r="AC316" s="723"/>
      <c r="AD316" s="723"/>
      <c r="AE316" s="723"/>
      <c r="AF316" s="241"/>
      <c r="AG316" s="241"/>
      <c r="AH316" s="241"/>
      <c r="AI316" s="241"/>
      <c r="AJ316" s="241"/>
      <c r="AK316" s="241"/>
      <c r="AL316" s="241"/>
      <c r="AM316" s="242"/>
      <c r="AN316" s="241"/>
      <c r="AO316" s="242"/>
      <c r="AP316" s="241"/>
      <c r="AQ316" s="242"/>
      <c r="AR316" s="241"/>
      <c r="AS316" s="242"/>
      <c r="AT316" s="241"/>
      <c r="AU316" s="242"/>
      <c r="AV316" s="241"/>
    </row>
    <row r="317" spans="1:48" ht="26.25">
      <c r="A317" s="312"/>
      <c r="B317" s="312"/>
      <c r="C317" s="312"/>
      <c r="D317" s="312"/>
      <c r="E317" s="313"/>
      <c r="F317" s="304"/>
      <c r="G317" s="314"/>
      <c r="H317" s="300"/>
      <c r="I317" s="315"/>
      <c r="J317" s="315"/>
      <c r="K317" s="316"/>
      <c r="L317" s="300"/>
      <c r="M317" s="308"/>
      <c r="N317" s="300"/>
      <c r="O317" s="312"/>
      <c r="P317" s="300"/>
      <c r="Q317" s="312"/>
      <c r="R317" s="300"/>
      <c r="S317" s="300"/>
      <c r="T317" s="300"/>
      <c r="U317" s="312"/>
      <c r="V317" s="300"/>
      <c r="W317" s="317"/>
      <c r="X317" s="308"/>
      <c r="Y317" s="318"/>
      <c r="Z317" s="308"/>
      <c r="AA317" s="300"/>
      <c r="AB317" s="300"/>
      <c r="AC317" s="723"/>
      <c r="AD317" s="723"/>
      <c r="AE317" s="723"/>
      <c r="AF317" s="241"/>
      <c r="AG317" s="241"/>
      <c r="AH317" s="241"/>
      <c r="AI317" s="241"/>
      <c r="AJ317" s="241"/>
      <c r="AK317" s="241"/>
      <c r="AL317" s="241"/>
      <c r="AM317" s="242"/>
      <c r="AN317" s="241"/>
      <c r="AO317" s="242"/>
      <c r="AP317" s="241"/>
      <c r="AQ317" s="242"/>
      <c r="AR317" s="241"/>
      <c r="AS317" s="242"/>
      <c r="AT317" s="241"/>
      <c r="AU317" s="242"/>
      <c r="AV317" s="241"/>
    </row>
    <row r="318" spans="1:48" ht="26.25">
      <c r="A318" s="312"/>
      <c r="B318" s="312"/>
      <c r="C318" s="312"/>
      <c r="D318" s="312"/>
      <c r="E318" s="313"/>
      <c r="F318" s="304"/>
      <c r="G318" s="314"/>
      <c r="H318" s="300"/>
      <c r="I318" s="315"/>
      <c r="J318" s="315"/>
      <c r="K318" s="316"/>
      <c r="L318" s="300"/>
      <c r="M318" s="308"/>
      <c r="N318" s="300"/>
      <c r="O318" s="312"/>
      <c r="P318" s="300"/>
      <c r="Q318" s="312"/>
      <c r="R318" s="300"/>
      <c r="S318" s="300"/>
      <c r="T318" s="300"/>
      <c r="U318" s="312"/>
      <c r="V318" s="300"/>
      <c r="W318" s="317"/>
      <c r="X318" s="308"/>
      <c r="Y318" s="318"/>
      <c r="Z318" s="308"/>
      <c r="AA318" s="300"/>
      <c r="AB318" s="300"/>
      <c r="AC318" s="723"/>
      <c r="AD318" s="723"/>
      <c r="AE318" s="723"/>
      <c r="AF318" s="241"/>
      <c r="AG318" s="241"/>
      <c r="AH318" s="241"/>
      <c r="AI318" s="241"/>
      <c r="AJ318" s="241"/>
      <c r="AK318" s="241"/>
      <c r="AL318" s="241"/>
      <c r="AM318" s="242"/>
      <c r="AN318" s="241"/>
      <c r="AO318" s="242"/>
      <c r="AP318" s="241"/>
      <c r="AQ318" s="242"/>
      <c r="AR318" s="241"/>
      <c r="AS318" s="242"/>
      <c r="AT318" s="241"/>
      <c r="AU318" s="242"/>
      <c r="AV318" s="241"/>
    </row>
    <row r="319" spans="1:48" ht="26.25">
      <c r="A319" s="312"/>
      <c r="B319" s="312"/>
      <c r="C319" s="312"/>
      <c r="D319" s="312"/>
      <c r="E319" s="313"/>
      <c r="F319" s="304"/>
      <c r="G319" s="314"/>
      <c r="H319" s="300"/>
      <c r="I319" s="315"/>
      <c r="J319" s="315"/>
      <c r="K319" s="316"/>
      <c r="L319" s="300"/>
      <c r="M319" s="308"/>
      <c r="N319" s="300"/>
      <c r="O319" s="312"/>
      <c r="P319" s="300"/>
      <c r="Q319" s="312"/>
      <c r="R319" s="300"/>
      <c r="S319" s="300"/>
      <c r="T319" s="300"/>
      <c r="U319" s="312"/>
      <c r="V319" s="300"/>
      <c r="W319" s="317"/>
      <c r="X319" s="308"/>
      <c r="Y319" s="318"/>
      <c r="Z319" s="308"/>
      <c r="AA319" s="300"/>
      <c r="AB319" s="300"/>
      <c r="AC319" s="723"/>
      <c r="AD319" s="723"/>
      <c r="AE319" s="723"/>
      <c r="AF319" s="241"/>
      <c r="AG319" s="241"/>
      <c r="AH319" s="241"/>
      <c r="AI319" s="241"/>
      <c r="AJ319" s="241"/>
      <c r="AK319" s="241"/>
      <c r="AL319" s="241"/>
      <c r="AM319" s="242"/>
      <c r="AN319" s="241"/>
      <c r="AO319" s="242"/>
      <c r="AP319" s="241"/>
      <c r="AQ319" s="242"/>
      <c r="AR319" s="241"/>
      <c r="AS319" s="242"/>
      <c r="AT319" s="241"/>
      <c r="AU319" s="242"/>
      <c r="AV319" s="241"/>
    </row>
    <row r="320" spans="1:48" ht="26.25">
      <c r="A320" s="312"/>
      <c r="B320" s="312"/>
      <c r="C320" s="312"/>
      <c r="D320" s="312"/>
      <c r="E320" s="313"/>
      <c r="F320" s="304"/>
      <c r="G320" s="314"/>
      <c r="H320" s="300"/>
      <c r="I320" s="315"/>
      <c r="J320" s="315"/>
      <c r="K320" s="316"/>
      <c r="L320" s="300"/>
      <c r="M320" s="308"/>
      <c r="N320" s="300"/>
      <c r="O320" s="312"/>
      <c r="P320" s="300"/>
      <c r="Q320" s="312"/>
      <c r="R320" s="300"/>
      <c r="S320" s="300"/>
      <c r="T320" s="300"/>
      <c r="U320" s="312"/>
      <c r="V320" s="300"/>
      <c r="W320" s="317"/>
      <c r="X320" s="308"/>
      <c r="Y320" s="318"/>
      <c r="Z320" s="308"/>
      <c r="AA320" s="300"/>
      <c r="AB320" s="300"/>
      <c r="AC320" s="723"/>
      <c r="AD320" s="723"/>
      <c r="AE320" s="723"/>
      <c r="AF320" s="241"/>
      <c r="AG320" s="241"/>
      <c r="AH320" s="241"/>
      <c r="AI320" s="241"/>
      <c r="AJ320" s="241"/>
      <c r="AK320" s="241"/>
      <c r="AL320" s="241"/>
      <c r="AM320" s="242"/>
      <c r="AN320" s="241"/>
      <c r="AO320" s="242"/>
      <c r="AP320" s="241"/>
      <c r="AQ320" s="242"/>
      <c r="AR320" s="241"/>
      <c r="AS320" s="242"/>
      <c r="AT320" s="241"/>
      <c r="AU320" s="242"/>
      <c r="AV320" s="241"/>
    </row>
    <row r="321" spans="1:48" ht="26.25">
      <c r="A321" s="312"/>
      <c r="B321" s="312"/>
      <c r="C321" s="312"/>
      <c r="D321" s="312"/>
      <c r="E321" s="313"/>
      <c r="F321" s="304"/>
      <c r="G321" s="314"/>
      <c r="H321" s="300"/>
      <c r="I321" s="315"/>
      <c r="J321" s="315"/>
      <c r="K321" s="316"/>
      <c r="L321" s="300"/>
      <c r="M321" s="308"/>
      <c r="N321" s="300"/>
      <c r="O321" s="312"/>
      <c r="P321" s="300"/>
      <c r="Q321" s="312"/>
      <c r="R321" s="300"/>
      <c r="S321" s="300"/>
      <c r="T321" s="300"/>
      <c r="U321" s="312"/>
      <c r="V321" s="300"/>
      <c r="W321" s="317"/>
      <c r="X321" s="308"/>
      <c r="Y321" s="318"/>
      <c r="Z321" s="308"/>
      <c r="AA321" s="300"/>
      <c r="AB321" s="300"/>
      <c r="AC321" s="723"/>
      <c r="AD321" s="723"/>
      <c r="AE321" s="723"/>
      <c r="AF321" s="241"/>
      <c r="AG321" s="241"/>
      <c r="AH321" s="241"/>
      <c r="AI321" s="241"/>
      <c r="AJ321" s="241"/>
      <c r="AK321" s="241"/>
      <c r="AL321" s="241"/>
      <c r="AM321" s="242"/>
      <c r="AN321" s="241"/>
      <c r="AO321" s="242"/>
      <c r="AP321" s="241"/>
      <c r="AQ321" s="242"/>
      <c r="AR321" s="241"/>
      <c r="AS321" s="242"/>
      <c r="AT321" s="241"/>
      <c r="AU321" s="242"/>
      <c r="AV321" s="241"/>
    </row>
    <row r="322" spans="1:48" ht="26.25">
      <c r="A322" s="312"/>
      <c r="B322" s="312"/>
      <c r="C322" s="312"/>
      <c r="D322" s="312"/>
      <c r="E322" s="313"/>
      <c r="F322" s="304"/>
      <c r="G322" s="314"/>
      <c r="H322" s="300"/>
      <c r="I322" s="315"/>
      <c r="J322" s="315"/>
      <c r="K322" s="316"/>
      <c r="L322" s="300"/>
      <c r="M322" s="308"/>
      <c r="N322" s="300"/>
      <c r="O322" s="312"/>
      <c r="P322" s="300"/>
      <c r="Q322" s="312"/>
      <c r="R322" s="300"/>
      <c r="S322" s="300"/>
      <c r="T322" s="300"/>
      <c r="U322" s="312"/>
      <c r="V322" s="300"/>
      <c r="W322" s="317"/>
      <c r="X322" s="308"/>
      <c r="Y322" s="318"/>
      <c r="Z322" s="308"/>
      <c r="AA322" s="300"/>
      <c r="AB322" s="300"/>
      <c r="AC322" s="723"/>
      <c r="AD322" s="723"/>
      <c r="AE322" s="723"/>
      <c r="AF322" s="241"/>
      <c r="AG322" s="241"/>
      <c r="AH322" s="241"/>
      <c r="AI322" s="241"/>
      <c r="AJ322" s="241"/>
      <c r="AK322" s="241"/>
      <c r="AL322" s="241"/>
      <c r="AM322" s="242"/>
      <c r="AN322" s="241"/>
      <c r="AO322" s="242"/>
      <c r="AP322" s="241"/>
      <c r="AQ322" s="242"/>
      <c r="AR322" s="241"/>
      <c r="AS322" s="242"/>
      <c r="AT322" s="241"/>
      <c r="AU322" s="242"/>
      <c r="AV322" s="241"/>
    </row>
    <row r="323" spans="1:48" ht="26.25">
      <c r="A323" s="312"/>
      <c r="B323" s="312"/>
      <c r="C323" s="312"/>
      <c r="D323" s="312"/>
      <c r="E323" s="313"/>
      <c r="F323" s="304"/>
      <c r="G323" s="314"/>
      <c r="H323" s="300"/>
      <c r="I323" s="315"/>
      <c r="J323" s="315"/>
      <c r="K323" s="316"/>
      <c r="L323" s="300"/>
      <c r="M323" s="308"/>
      <c r="N323" s="300"/>
      <c r="O323" s="312"/>
      <c r="P323" s="300"/>
      <c r="Q323" s="312"/>
      <c r="R323" s="300"/>
      <c r="S323" s="300"/>
      <c r="T323" s="300"/>
      <c r="U323" s="312"/>
      <c r="V323" s="300"/>
      <c r="W323" s="317"/>
      <c r="X323" s="308"/>
      <c r="Y323" s="318"/>
      <c r="Z323" s="308"/>
      <c r="AA323" s="300"/>
      <c r="AB323" s="300"/>
      <c r="AC323" s="723"/>
      <c r="AD323" s="723"/>
      <c r="AE323" s="723"/>
      <c r="AF323" s="241"/>
      <c r="AG323" s="241"/>
      <c r="AH323" s="241"/>
      <c r="AI323" s="241"/>
      <c r="AJ323" s="241"/>
      <c r="AK323" s="241"/>
      <c r="AL323" s="241"/>
      <c r="AM323" s="242"/>
      <c r="AN323" s="241"/>
      <c r="AO323" s="242"/>
      <c r="AP323" s="241"/>
      <c r="AQ323" s="242"/>
      <c r="AR323" s="241"/>
      <c r="AS323" s="242"/>
      <c r="AT323" s="241"/>
      <c r="AU323" s="242"/>
      <c r="AV323" s="241"/>
    </row>
    <row r="324" spans="1:48" ht="26.25">
      <c r="A324" s="312"/>
      <c r="B324" s="312"/>
      <c r="C324" s="312"/>
      <c r="D324" s="312"/>
      <c r="E324" s="313"/>
      <c r="F324" s="304"/>
      <c r="G324" s="314"/>
      <c r="H324" s="300"/>
      <c r="I324" s="315"/>
      <c r="J324" s="315"/>
      <c r="K324" s="316"/>
      <c r="L324" s="300"/>
      <c r="M324" s="308"/>
      <c r="N324" s="300"/>
      <c r="O324" s="312"/>
      <c r="P324" s="300"/>
      <c r="Q324" s="312"/>
      <c r="R324" s="300"/>
      <c r="S324" s="300"/>
      <c r="T324" s="300"/>
      <c r="U324" s="312"/>
      <c r="V324" s="300"/>
      <c r="W324" s="317"/>
      <c r="X324" s="308"/>
      <c r="Y324" s="318"/>
      <c r="Z324" s="308"/>
      <c r="AA324" s="300"/>
      <c r="AB324" s="300"/>
      <c r="AC324" s="723"/>
      <c r="AD324" s="723"/>
      <c r="AE324" s="723"/>
      <c r="AF324" s="241"/>
      <c r="AG324" s="241"/>
      <c r="AH324" s="241"/>
      <c r="AI324" s="241"/>
      <c r="AJ324" s="241"/>
      <c r="AK324" s="241"/>
      <c r="AL324" s="241"/>
      <c r="AM324" s="242"/>
      <c r="AN324" s="241"/>
      <c r="AO324" s="242"/>
      <c r="AP324" s="241"/>
      <c r="AQ324" s="242"/>
      <c r="AR324" s="241"/>
      <c r="AS324" s="242"/>
      <c r="AT324" s="241"/>
      <c r="AU324" s="242"/>
      <c r="AV324" s="241"/>
    </row>
    <row r="325" spans="1:48" ht="26.25">
      <c r="A325" s="312"/>
      <c r="B325" s="312"/>
      <c r="C325" s="312"/>
      <c r="D325" s="312"/>
      <c r="E325" s="313"/>
      <c r="F325" s="304"/>
      <c r="G325" s="314"/>
      <c r="H325" s="300"/>
      <c r="I325" s="315"/>
      <c r="J325" s="315"/>
      <c r="K325" s="316"/>
      <c r="L325" s="300"/>
      <c r="M325" s="308"/>
      <c r="N325" s="300"/>
      <c r="O325" s="312"/>
      <c r="P325" s="300"/>
      <c r="Q325" s="312"/>
      <c r="R325" s="300"/>
      <c r="S325" s="300"/>
      <c r="T325" s="300"/>
      <c r="U325" s="312"/>
      <c r="V325" s="300"/>
      <c r="W325" s="317"/>
      <c r="X325" s="308"/>
      <c r="Y325" s="318"/>
      <c r="Z325" s="308"/>
      <c r="AA325" s="300"/>
      <c r="AB325" s="300"/>
      <c r="AC325" s="723"/>
      <c r="AD325" s="723"/>
      <c r="AE325" s="723"/>
      <c r="AF325" s="241"/>
      <c r="AG325" s="241"/>
      <c r="AH325" s="241"/>
      <c r="AI325" s="241"/>
      <c r="AJ325" s="241"/>
      <c r="AK325" s="241"/>
      <c r="AL325" s="241"/>
      <c r="AM325" s="242"/>
      <c r="AN325" s="241"/>
      <c r="AO325" s="242"/>
      <c r="AP325" s="241"/>
      <c r="AQ325" s="242"/>
      <c r="AR325" s="241"/>
      <c r="AS325" s="242"/>
      <c r="AT325" s="241"/>
      <c r="AU325" s="242"/>
      <c r="AV325" s="241"/>
    </row>
    <row r="326" spans="1:48" ht="26.25">
      <c r="A326" s="312"/>
      <c r="B326" s="312"/>
      <c r="C326" s="312"/>
      <c r="D326" s="312"/>
      <c r="E326" s="313"/>
      <c r="F326" s="304"/>
      <c r="G326" s="314"/>
      <c r="H326" s="300"/>
      <c r="I326" s="315"/>
      <c r="J326" s="315"/>
      <c r="K326" s="316"/>
      <c r="L326" s="300"/>
      <c r="M326" s="308"/>
      <c r="N326" s="300"/>
      <c r="O326" s="312"/>
      <c r="P326" s="300"/>
      <c r="Q326" s="312"/>
      <c r="R326" s="300"/>
      <c r="S326" s="300"/>
      <c r="T326" s="300"/>
      <c r="U326" s="312"/>
      <c r="V326" s="300"/>
      <c r="W326" s="317"/>
      <c r="X326" s="308"/>
      <c r="Y326" s="318"/>
      <c r="Z326" s="308"/>
      <c r="AA326" s="300"/>
      <c r="AB326" s="300"/>
      <c r="AC326" s="723"/>
      <c r="AD326" s="723"/>
      <c r="AE326" s="723"/>
      <c r="AF326" s="241"/>
      <c r="AG326" s="241"/>
      <c r="AH326" s="241"/>
      <c r="AI326" s="241"/>
      <c r="AJ326" s="241"/>
      <c r="AK326" s="241"/>
      <c r="AL326" s="241"/>
      <c r="AM326" s="242"/>
      <c r="AN326" s="241"/>
      <c r="AO326" s="242"/>
      <c r="AP326" s="241"/>
      <c r="AQ326" s="242"/>
      <c r="AR326" s="241"/>
      <c r="AS326" s="242"/>
      <c r="AT326" s="241"/>
      <c r="AU326" s="242"/>
      <c r="AV326" s="241"/>
    </row>
    <row r="327" spans="1:48" ht="26.25">
      <c r="A327" s="312"/>
      <c r="B327" s="312"/>
      <c r="C327" s="312"/>
      <c r="D327" s="312"/>
      <c r="E327" s="313"/>
      <c r="F327" s="304"/>
      <c r="G327" s="314"/>
      <c r="H327" s="300"/>
      <c r="I327" s="315"/>
      <c r="J327" s="315"/>
      <c r="K327" s="316"/>
      <c r="L327" s="300"/>
      <c r="M327" s="308"/>
      <c r="N327" s="300"/>
      <c r="O327" s="312"/>
      <c r="P327" s="300"/>
      <c r="Q327" s="312"/>
      <c r="R327" s="300"/>
      <c r="S327" s="300"/>
      <c r="T327" s="300"/>
      <c r="U327" s="312"/>
      <c r="V327" s="300"/>
      <c r="W327" s="317"/>
      <c r="X327" s="308"/>
      <c r="Y327" s="318"/>
      <c r="Z327" s="308"/>
      <c r="AA327" s="300"/>
      <c r="AB327" s="300"/>
      <c r="AC327" s="723"/>
      <c r="AD327" s="723"/>
      <c r="AE327" s="723"/>
      <c r="AF327" s="241"/>
      <c r="AG327" s="241"/>
      <c r="AH327" s="241"/>
      <c r="AI327" s="241"/>
      <c r="AJ327" s="241"/>
      <c r="AK327" s="241"/>
      <c r="AL327" s="241"/>
      <c r="AM327" s="242"/>
      <c r="AN327" s="241"/>
      <c r="AO327" s="242"/>
      <c r="AP327" s="241"/>
      <c r="AQ327" s="242"/>
      <c r="AR327" s="241"/>
      <c r="AS327" s="242"/>
      <c r="AT327" s="241"/>
      <c r="AU327" s="242"/>
      <c r="AV327" s="241"/>
    </row>
    <row r="328" spans="1:48" ht="26.25">
      <c r="A328" s="312"/>
      <c r="B328" s="312"/>
      <c r="C328" s="312"/>
      <c r="D328" s="312"/>
      <c r="E328" s="313"/>
      <c r="F328" s="304"/>
      <c r="G328" s="314"/>
      <c r="H328" s="300"/>
      <c r="I328" s="315"/>
      <c r="J328" s="315"/>
      <c r="K328" s="316"/>
      <c r="L328" s="300"/>
      <c r="M328" s="308"/>
      <c r="N328" s="300"/>
      <c r="O328" s="312"/>
      <c r="P328" s="300"/>
      <c r="Q328" s="312"/>
      <c r="R328" s="300"/>
      <c r="S328" s="300"/>
      <c r="T328" s="300"/>
      <c r="U328" s="312"/>
      <c r="V328" s="300"/>
      <c r="W328" s="317"/>
      <c r="X328" s="308"/>
      <c r="Y328" s="318"/>
      <c r="Z328" s="308"/>
      <c r="AA328" s="300"/>
      <c r="AB328" s="300"/>
      <c r="AC328" s="723"/>
      <c r="AD328" s="723"/>
      <c r="AE328" s="723"/>
      <c r="AF328" s="241"/>
      <c r="AG328" s="241"/>
      <c r="AH328" s="241"/>
      <c r="AI328" s="241"/>
      <c r="AJ328" s="241"/>
      <c r="AK328" s="241"/>
      <c r="AL328" s="241"/>
      <c r="AM328" s="242"/>
      <c r="AN328" s="241"/>
      <c r="AO328" s="242"/>
      <c r="AP328" s="241"/>
      <c r="AQ328" s="242"/>
      <c r="AR328" s="241"/>
      <c r="AS328" s="242"/>
      <c r="AT328" s="241"/>
      <c r="AU328" s="242"/>
      <c r="AV328" s="241"/>
    </row>
    <row r="329" spans="1:48" ht="26.25">
      <c r="A329" s="312"/>
      <c r="B329" s="312"/>
      <c r="C329" s="312"/>
      <c r="D329" s="312"/>
      <c r="E329" s="313"/>
      <c r="F329" s="304"/>
      <c r="G329" s="314"/>
      <c r="H329" s="300"/>
      <c r="I329" s="315"/>
      <c r="J329" s="315"/>
      <c r="K329" s="316"/>
      <c r="L329" s="300"/>
      <c r="M329" s="308"/>
      <c r="N329" s="300"/>
      <c r="O329" s="312"/>
      <c r="P329" s="300"/>
      <c r="Q329" s="312"/>
      <c r="R329" s="300"/>
      <c r="S329" s="300"/>
      <c r="T329" s="300"/>
      <c r="U329" s="312"/>
      <c r="V329" s="300"/>
      <c r="W329" s="317"/>
      <c r="X329" s="308"/>
      <c r="Y329" s="318"/>
      <c r="Z329" s="308"/>
      <c r="AA329" s="300"/>
      <c r="AB329" s="300"/>
      <c r="AC329" s="723"/>
      <c r="AD329" s="723"/>
      <c r="AE329" s="723"/>
      <c r="AF329" s="241"/>
      <c r="AG329" s="241"/>
      <c r="AH329" s="241"/>
      <c r="AI329" s="241"/>
      <c r="AJ329" s="241"/>
      <c r="AK329" s="241"/>
      <c r="AL329" s="241"/>
      <c r="AM329" s="242"/>
      <c r="AN329" s="241"/>
      <c r="AO329" s="242"/>
      <c r="AP329" s="241"/>
      <c r="AQ329" s="242"/>
      <c r="AR329" s="241"/>
      <c r="AS329" s="242"/>
      <c r="AT329" s="241"/>
      <c r="AU329" s="242"/>
      <c r="AV329" s="241"/>
    </row>
    <row r="330" spans="1:48" ht="26.25">
      <c r="A330" s="312"/>
      <c r="B330" s="312"/>
      <c r="C330" s="312"/>
      <c r="D330" s="312"/>
      <c r="E330" s="313"/>
      <c r="F330" s="304"/>
      <c r="G330" s="314"/>
      <c r="H330" s="300"/>
      <c r="I330" s="315"/>
      <c r="J330" s="315"/>
      <c r="K330" s="316"/>
      <c r="L330" s="300"/>
      <c r="M330" s="308"/>
      <c r="N330" s="300"/>
      <c r="O330" s="312"/>
      <c r="P330" s="300"/>
      <c r="Q330" s="312"/>
      <c r="R330" s="300"/>
      <c r="S330" s="300"/>
      <c r="T330" s="300"/>
      <c r="U330" s="312"/>
      <c r="V330" s="300"/>
      <c r="W330" s="317"/>
      <c r="X330" s="308"/>
      <c r="Y330" s="318"/>
      <c r="Z330" s="308"/>
      <c r="AA330" s="300"/>
      <c r="AB330" s="300"/>
      <c r="AC330" s="723"/>
      <c r="AD330" s="723"/>
      <c r="AE330" s="723"/>
      <c r="AF330" s="241"/>
      <c r="AG330" s="241"/>
      <c r="AH330" s="241"/>
      <c r="AI330" s="241"/>
      <c r="AJ330" s="241"/>
      <c r="AK330" s="241"/>
      <c r="AL330" s="241"/>
      <c r="AM330" s="242"/>
      <c r="AN330" s="241"/>
      <c r="AO330" s="242"/>
      <c r="AP330" s="241"/>
      <c r="AQ330" s="242"/>
      <c r="AR330" s="241"/>
      <c r="AS330" s="242"/>
      <c r="AT330" s="241"/>
      <c r="AU330" s="242"/>
      <c r="AV330" s="241"/>
    </row>
    <row r="331" spans="1:48" ht="26.25">
      <c r="A331" s="312"/>
      <c r="B331" s="312"/>
      <c r="C331" s="312"/>
      <c r="D331" s="312"/>
      <c r="E331" s="313"/>
      <c r="F331" s="304"/>
      <c r="G331" s="314"/>
      <c r="H331" s="300"/>
      <c r="I331" s="315"/>
      <c r="J331" s="315"/>
      <c r="K331" s="316"/>
      <c r="L331" s="300"/>
      <c r="M331" s="308"/>
      <c r="N331" s="300"/>
      <c r="O331" s="312"/>
      <c r="P331" s="300"/>
      <c r="Q331" s="312"/>
      <c r="R331" s="300"/>
      <c r="S331" s="300"/>
      <c r="T331" s="300"/>
      <c r="U331" s="312"/>
      <c r="V331" s="300"/>
      <c r="W331" s="317"/>
      <c r="X331" s="308"/>
      <c r="Y331" s="318"/>
      <c r="Z331" s="308"/>
      <c r="AA331" s="300"/>
      <c r="AB331" s="300"/>
      <c r="AC331" s="723"/>
      <c r="AD331" s="723"/>
      <c r="AE331" s="723"/>
      <c r="AF331" s="241"/>
      <c r="AG331" s="241"/>
      <c r="AH331" s="241"/>
      <c r="AI331" s="241"/>
      <c r="AJ331" s="241"/>
      <c r="AK331" s="241"/>
      <c r="AL331" s="241"/>
      <c r="AM331" s="242"/>
      <c r="AN331" s="241"/>
      <c r="AO331" s="242"/>
      <c r="AP331" s="241"/>
      <c r="AQ331" s="242"/>
      <c r="AR331" s="241"/>
      <c r="AS331" s="242"/>
      <c r="AT331" s="241"/>
      <c r="AU331" s="242"/>
      <c r="AV331" s="241"/>
    </row>
    <row r="332" spans="1:48" ht="26.25">
      <c r="A332" s="312"/>
      <c r="B332" s="312"/>
      <c r="C332" s="312"/>
      <c r="D332" s="312"/>
      <c r="E332" s="313"/>
      <c r="F332" s="304"/>
      <c r="G332" s="314"/>
      <c r="H332" s="300"/>
      <c r="I332" s="315"/>
      <c r="J332" s="315"/>
      <c r="K332" s="316"/>
      <c r="L332" s="300"/>
      <c r="M332" s="308"/>
      <c r="N332" s="300"/>
      <c r="O332" s="312"/>
      <c r="P332" s="300"/>
      <c r="Q332" s="312"/>
      <c r="R332" s="300"/>
      <c r="S332" s="300"/>
      <c r="T332" s="300"/>
      <c r="U332" s="312"/>
      <c r="V332" s="300"/>
      <c r="W332" s="317"/>
      <c r="X332" s="308"/>
      <c r="Y332" s="318"/>
      <c r="Z332" s="308"/>
      <c r="AA332" s="300"/>
      <c r="AB332" s="300"/>
      <c r="AC332" s="723"/>
      <c r="AD332" s="723"/>
      <c r="AE332" s="723"/>
      <c r="AF332" s="241"/>
      <c r="AG332" s="241"/>
      <c r="AH332" s="241"/>
      <c r="AI332" s="241"/>
      <c r="AJ332" s="241"/>
      <c r="AK332" s="241"/>
      <c r="AL332" s="241"/>
      <c r="AM332" s="242"/>
      <c r="AN332" s="241"/>
      <c r="AO332" s="242"/>
      <c r="AP332" s="241"/>
      <c r="AQ332" s="242"/>
      <c r="AR332" s="241"/>
      <c r="AS332" s="242"/>
      <c r="AT332" s="241"/>
      <c r="AU332" s="242"/>
      <c r="AV332" s="241"/>
    </row>
    <row r="333" spans="1:48" ht="26.25">
      <c r="A333" s="312"/>
      <c r="B333" s="312"/>
      <c r="C333" s="312"/>
      <c r="D333" s="312"/>
      <c r="E333" s="313"/>
      <c r="F333" s="304"/>
      <c r="G333" s="314"/>
      <c r="H333" s="300"/>
      <c r="I333" s="315"/>
      <c r="J333" s="315"/>
      <c r="K333" s="316"/>
      <c r="L333" s="300"/>
      <c r="M333" s="308"/>
      <c r="N333" s="300"/>
      <c r="O333" s="312"/>
      <c r="P333" s="300"/>
      <c r="Q333" s="312"/>
      <c r="R333" s="300"/>
      <c r="S333" s="300"/>
      <c r="T333" s="300"/>
      <c r="U333" s="312"/>
      <c r="V333" s="300"/>
      <c r="W333" s="317"/>
      <c r="X333" s="308"/>
      <c r="Y333" s="318"/>
      <c r="Z333" s="308"/>
      <c r="AA333" s="300"/>
      <c r="AB333" s="300"/>
      <c r="AC333" s="723"/>
      <c r="AD333" s="723"/>
      <c r="AE333" s="723"/>
      <c r="AF333" s="241"/>
      <c r="AG333" s="241"/>
      <c r="AH333" s="241"/>
      <c r="AI333" s="241"/>
      <c r="AJ333" s="241"/>
      <c r="AK333" s="241"/>
      <c r="AL333" s="241"/>
      <c r="AM333" s="242"/>
      <c r="AN333" s="241"/>
      <c r="AO333" s="242"/>
      <c r="AP333" s="241"/>
      <c r="AQ333" s="242"/>
      <c r="AR333" s="241"/>
      <c r="AS333" s="242"/>
      <c r="AT333" s="241"/>
      <c r="AU333" s="242"/>
      <c r="AV333" s="241"/>
    </row>
    <row r="334" spans="1:48" ht="26.25">
      <c r="A334" s="312"/>
      <c r="B334" s="312"/>
      <c r="C334" s="312"/>
      <c r="D334" s="312"/>
      <c r="E334" s="313"/>
      <c r="F334" s="304"/>
      <c r="G334" s="314"/>
      <c r="H334" s="300"/>
      <c r="I334" s="315"/>
      <c r="J334" s="315"/>
      <c r="K334" s="316"/>
      <c r="L334" s="300"/>
      <c r="M334" s="308"/>
      <c r="N334" s="300"/>
      <c r="O334" s="312"/>
      <c r="P334" s="300"/>
      <c r="Q334" s="312"/>
      <c r="R334" s="300"/>
      <c r="S334" s="300"/>
      <c r="T334" s="300"/>
      <c r="U334" s="312"/>
      <c r="V334" s="300"/>
      <c r="W334" s="317"/>
      <c r="X334" s="308"/>
      <c r="Y334" s="318"/>
      <c r="Z334" s="308"/>
      <c r="AA334" s="300"/>
      <c r="AB334" s="300"/>
      <c r="AC334" s="723"/>
      <c r="AD334" s="723"/>
      <c r="AE334" s="723"/>
      <c r="AF334" s="241"/>
      <c r="AG334" s="241"/>
      <c r="AH334" s="241"/>
      <c r="AI334" s="241"/>
      <c r="AJ334" s="241"/>
      <c r="AK334" s="241"/>
      <c r="AL334" s="241"/>
      <c r="AM334" s="242"/>
      <c r="AN334" s="241"/>
      <c r="AO334" s="242"/>
      <c r="AP334" s="241"/>
      <c r="AQ334" s="242"/>
      <c r="AR334" s="241"/>
      <c r="AS334" s="242"/>
      <c r="AT334" s="241"/>
      <c r="AU334" s="242"/>
      <c r="AV334" s="241"/>
    </row>
    <row r="335" spans="1:48" ht="26.25">
      <c r="A335" s="312"/>
      <c r="B335" s="312"/>
      <c r="C335" s="312"/>
      <c r="D335" s="312"/>
      <c r="E335" s="313"/>
      <c r="F335" s="304"/>
      <c r="G335" s="314"/>
      <c r="H335" s="300"/>
      <c r="I335" s="315"/>
      <c r="J335" s="315"/>
      <c r="K335" s="316"/>
      <c r="L335" s="300"/>
      <c r="M335" s="308"/>
      <c r="N335" s="300"/>
      <c r="O335" s="312"/>
      <c r="P335" s="300"/>
      <c r="Q335" s="312"/>
      <c r="R335" s="300"/>
      <c r="S335" s="300"/>
      <c r="T335" s="300"/>
      <c r="U335" s="312"/>
      <c r="V335" s="300"/>
      <c r="W335" s="317"/>
      <c r="X335" s="308"/>
      <c r="Y335" s="318"/>
      <c r="Z335" s="308"/>
      <c r="AA335" s="300"/>
      <c r="AB335" s="300"/>
      <c r="AC335" s="723"/>
      <c r="AD335" s="723"/>
      <c r="AE335" s="723"/>
      <c r="AF335" s="241"/>
      <c r="AG335" s="241"/>
      <c r="AH335" s="241"/>
      <c r="AI335" s="241"/>
      <c r="AJ335" s="241"/>
      <c r="AK335" s="241"/>
      <c r="AL335" s="241"/>
      <c r="AM335" s="242"/>
      <c r="AN335" s="241"/>
      <c r="AO335" s="242"/>
      <c r="AP335" s="241"/>
      <c r="AQ335" s="242"/>
      <c r="AR335" s="241"/>
      <c r="AS335" s="242"/>
      <c r="AT335" s="241"/>
      <c r="AU335" s="242"/>
      <c r="AV335" s="241"/>
    </row>
    <row r="336" spans="1:48" ht="26.25">
      <c r="A336" s="312"/>
      <c r="B336" s="312"/>
      <c r="C336" s="312"/>
      <c r="D336" s="312"/>
      <c r="E336" s="313"/>
      <c r="F336" s="304"/>
      <c r="G336" s="314"/>
      <c r="H336" s="300"/>
      <c r="I336" s="315"/>
      <c r="J336" s="315"/>
      <c r="K336" s="316"/>
      <c r="L336" s="300"/>
      <c r="M336" s="308"/>
      <c r="N336" s="300"/>
      <c r="O336" s="312"/>
      <c r="P336" s="300"/>
      <c r="Q336" s="312"/>
      <c r="R336" s="300"/>
      <c r="S336" s="300"/>
      <c r="T336" s="300"/>
      <c r="U336" s="312"/>
      <c r="V336" s="300"/>
      <c r="W336" s="317"/>
      <c r="X336" s="308"/>
      <c r="Y336" s="318"/>
      <c r="Z336" s="308"/>
      <c r="AA336" s="300"/>
      <c r="AB336" s="300"/>
      <c r="AC336" s="723"/>
      <c r="AD336" s="723"/>
      <c r="AE336" s="723"/>
      <c r="AF336" s="241"/>
      <c r="AG336" s="241"/>
      <c r="AH336" s="241"/>
      <c r="AI336" s="241"/>
      <c r="AJ336" s="241"/>
      <c r="AK336" s="241"/>
      <c r="AL336" s="241"/>
      <c r="AM336" s="242"/>
      <c r="AN336" s="241"/>
      <c r="AO336" s="242"/>
      <c r="AP336" s="241"/>
      <c r="AQ336" s="242"/>
      <c r="AR336" s="241"/>
      <c r="AS336" s="242"/>
      <c r="AT336" s="241"/>
      <c r="AU336" s="242"/>
      <c r="AV336" s="241"/>
    </row>
    <row r="337" spans="1:48" ht="26.25">
      <c r="A337" s="312"/>
      <c r="B337" s="312"/>
      <c r="C337" s="312"/>
      <c r="D337" s="312"/>
      <c r="E337" s="313"/>
      <c r="F337" s="304"/>
      <c r="G337" s="314"/>
      <c r="H337" s="300"/>
      <c r="I337" s="315"/>
      <c r="J337" s="315"/>
      <c r="K337" s="316"/>
      <c r="L337" s="300"/>
      <c r="M337" s="308"/>
      <c r="N337" s="300"/>
      <c r="O337" s="312"/>
      <c r="P337" s="300"/>
      <c r="Q337" s="312"/>
      <c r="R337" s="300"/>
      <c r="S337" s="300"/>
      <c r="T337" s="300"/>
      <c r="U337" s="312"/>
      <c r="V337" s="300"/>
      <c r="W337" s="317"/>
      <c r="X337" s="308"/>
      <c r="Y337" s="318"/>
      <c r="Z337" s="308"/>
      <c r="AA337" s="300"/>
      <c r="AB337" s="300"/>
      <c r="AC337" s="723"/>
      <c r="AD337" s="723"/>
      <c r="AE337" s="723"/>
      <c r="AF337" s="241"/>
      <c r="AG337" s="241"/>
      <c r="AH337" s="241"/>
      <c r="AI337" s="241"/>
      <c r="AJ337" s="241"/>
      <c r="AK337" s="241"/>
      <c r="AL337" s="241"/>
      <c r="AM337" s="242"/>
      <c r="AN337" s="241"/>
      <c r="AO337" s="242"/>
      <c r="AP337" s="241"/>
      <c r="AQ337" s="242"/>
      <c r="AR337" s="241"/>
      <c r="AS337" s="242"/>
      <c r="AT337" s="241"/>
      <c r="AU337" s="242"/>
      <c r="AV337" s="241"/>
    </row>
    <row r="338" spans="1:48" ht="26.25">
      <c r="A338" s="312"/>
      <c r="B338" s="312"/>
      <c r="C338" s="312"/>
      <c r="D338" s="312"/>
      <c r="E338" s="313"/>
      <c r="F338" s="304"/>
      <c r="G338" s="314"/>
      <c r="H338" s="300"/>
      <c r="I338" s="315"/>
      <c r="J338" s="315"/>
      <c r="K338" s="316"/>
      <c r="L338" s="300"/>
      <c r="M338" s="308"/>
      <c r="N338" s="300"/>
      <c r="O338" s="312"/>
      <c r="P338" s="300"/>
      <c r="Q338" s="312"/>
      <c r="R338" s="300"/>
      <c r="S338" s="300"/>
      <c r="T338" s="300"/>
      <c r="U338" s="312"/>
      <c r="V338" s="300"/>
      <c r="W338" s="317"/>
      <c r="X338" s="308"/>
      <c r="Y338" s="318"/>
      <c r="Z338" s="308"/>
      <c r="AA338" s="300"/>
      <c r="AB338" s="300"/>
      <c r="AC338" s="723"/>
      <c r="AD338" s="723"/>
      <c r="AE338" s="723"/>
      <c r="AF338" s="241"/>
      <c r="AG338" s="241"/>
      <c r="AH338" s="241"/>
      <c r="AI338" s="241"/>
      <c r="AJ338" s="241"/>
      <c r="AK338" s="241"/>
      <c r="AL338" s="241"/>
      <c r="AM338" s="242"/>
      <c r="AN338" s="241"/>
      <c r="AO338" s="242"/>
      <c r="AP338" s="241"/>
      <c r="AQ338" s="242"/>
      <c r="AR338" s="241"/>
      <c r="AS338" s="242"/>
      <c r="AT338" s="241"/>
      <c r="AU338" s="242"/>
      <c r="AV338" s="241"/>
    </row>
    <row r="339" spans="1:48" ht="26.25">
      <c r="A339" s="312"/>
      <c r="B339" s="312"/>
      <c r="C339" s="312"/>
      <c r="D339" s="312"/>
      <c r="E339" s="313"/>
      <c r="F339" s="304"/>
      <c r="G339" s="314"/>
      <c r="H339" s="300"/>
      <c r="I339" s="315"/>
      <c r="J339" s="315"/>
      <c r="K339" s="316"/>
      <c r="L339" s="300"/>
      <c r="M339" s="308"/>
      <c r="N339" s="300"/>
      <c r="O339" s="312"/>
      <c r="P339" s="300"/>
      <c r="Q339" s="312"/>
      <c r="R339" s="300"/>
      <c r="S339" s="300"/>
      <c r="T339" s="300"/>
      <c r="U339" s="312"/>
      <c r="V339" s="300"/>
      <c r="W339" s="317"/>
      <c r="X339" s="308"/>
      <c r="Y339" s="318"/>
      <c r="Z339" s="308"/>
      <c r="AA339" s="300"/>
      <c r="AB339" s="300"/>
      <c r="AC339" s="723"/>
      <c r="AD339" s="723"/>
      <c r="AE339" s="723"/>
      <c r="AF339" s="241"/>
      <c r="AG339" s="241"/>
      <c r="AH339" s="241"/>
      <c r="AI339" s="241"/>
      <c r="AJ339" s="241"/>
      <c r="AK339" s="241"/>
      <c r="AL339" s="241"/>
      <c r="AM339" s="242"/>
      <c r="AN339" s="241"/>
      <c r="AO339" s="242"/>
      <c r="AP339" s="241"/>
      <c r="AQ339" s="242"/>
      <c r="AR339" s="241"/>
      <c r="AS339" s="242"/>
      <c r="AT339" s="241"/>
      <c r="AU339" s="242"/>
      <c r="AV339" s="241"/>
    </row>
    <row r="340" spans="1:48" ht="26.25">
      <c r="A340" s="312"/>
      <c r="B340" s="312"/>
      <c r="C340" s="312"/>
      <c r="D340" s="312"/>
      <c r="E340" s="313"/>
      <c r="F340" s="304"/>
      <c r="G340" s="314"/>
      <c r="H340" s="300"/>
      <c r="I340" s="315"/>
      <c r="J340" s="315"/>
      <c r="K340" s="316"/>
      <c r="L340" s="300"/>
      <c r="M340" s="308"/>
      <c r="N340" s="300"/>
      <c r="O340" s="312"/>
      <c r="P340" s="300"/>
      <c r="Q340" s="312"/>
      <c r="R340" s="300"/>
      <c r="S340" s="300"/>
      <c r="T340" s="300"/>
      <c r="U340" s="312"/>
      <c r="V340" s="300"/>
      <c r="W340" s="317"/>
      <c r="X340" s="308"/>
      <c r="Y340" s="318"/>
      <c r="Z340" s="308"/>
      <c r="AA340" s="300"/>
      <c r="AB340" s="300"/>
      <c r="AC340" s="723"/>
      <c r="AD340" s="723"/>
      <c r="AE340" s="723"/>
      <c r="AF340" s="241"/>
      <c r="AG340" s="241"/>
      <c r="AH340" s="241"/>
      <c r="AI340" s="241"/>
      <c r="AJ340" s="241"/>
      <c r="AK340" s="241"/>
      <c r="AL340" s="241"/>
      <c r="AM340" s="242"/>
      <c r="AN340" s="241"/>
      <c r="AO340" s="242"/>
      <c r="AP340" s="241"/>
      <c r="AQ340" s="242"/>
      <c r="AR340" s="241"/>
      <c r="AS340" s="242"/>
      <c r="AT340" s="241"/>
      <c r="AU340" s="242"/>
      <c r="AV340" s="241"/>
    </row>
    <row r="341" spans="1:48" ht="26.25">
      <c r="A341" s="312"/>
      <c r="B341" s="312"/>
      <c r="C341" s="312"/>
      <c r="D341" s="312"/>
      <c r="E341" s="313"/>
      <c r="F341" s="304"/>
      <c r="G341" s="314"/>
      <c r="H341" s="300"/>
      <c r="I341" s="315"/>
      <c r="J341" s="315"/>
      <c r="K341" s="316"/>
      <c r="L341" s="300"/>
      <c r="M341" s="308"/>
      <c r="N341" s="300"/>
      <c r="O341" s="312"/>
      <c r="P341" s="300"/>
      <c r="Q341" s="312"/>
      <c r="R341" s="300"/>
      <c r="S341" s="300"/>
      <c r="T341" s="300"/>
      <c r="U341" s="312"/>
      <c r="V341" s="300"/>
      <c r="W341" s="317"/>
      <c r="X341" s="308"/>
      <c r="Y341" s="318"/>
      <c r="Z341" s="308"/>
      <c r="AA341" s="300"/>
      <c r="AB341" s="300"/>
      <c r="AC341" s="723"/>
      <c r="AD341" s="723"/>
      <c r="AE341" s="723"/>
      <c r="AF341" s="241"/>
      <c r="AG341" s="241"/>
      <c r="AH341" s="241"/>
      <c r="AI341" s="241"/>
      <c r="AJ341" s="241"/>
      <c r="AK341" s="241"/>
      <c r="AL341" s="241"/>
      <c r="AM341" s="242"/>
      <c r="AN341" s="241"/>
      <c r="AO341" s="242"/>
      <c r="AP341" s="241"/>
      <c r="AQ341" s="242"/>
      <c r="AR341" s="241"/>
      <c r="AS341" s="242"/>
      <c r="AT341" s="241"/>
      <c r="AU341" s="242"/>
      <c r="AV341" s="241"/>
    </row>
    <row r="342" spans="1:48" ht="26.25">
      <c r="A342" s="312"/>
      <c r="B342" s="312"/>
      <c r="C342" s="312"/>
      <c r="D342" s="312"/>
      <c r="E342" s="313"/>
      <c r="F342" s="304"/>
      <c r="G342" s="314"/>
      <c r="H342" s="300"/>
      <c r="I342" s="315"/>
      <c r="J342" s="315"/>
      <c r="K342" s="316"/>
      <c r="L342" s="300"/>
      <c r="M342" s="308"/>
      <c r="N342" s="300"/>
      <c r="O342" s="312"/>
      <c r="P342" s="300"/>
      <c r="Q342" s="312"/>
      <c r="R342" s="300"/>
      <c r="S342" s="300"/>
      <c r="T342" s="300"/>
      <c r="U342" s="312"/>
      <c r="V342" s="300"/>
      <c r="W342" s="317"/>
      <c r="X342" s="308"/>
      <c r="Y342" s="318"/>
      <c r="Z342" s="308"/>
      <c r="AA342" s="300"/>
      <c r="AB342" s="300"/>
      <c r="AC342" s="723"/>
      <c r="AD342" s="723"/>
      <c r="AE342" s="723"/>
      <c r="AF342" s="241"/>
      <c r="AG342" s="241"/>
      <c r="AH342" s="241"/>
      <c r="AI342" s="241"/>
      <c r="AJ342" s="241"/>
      <c r="AK342" s="241"/>
      <c r="AL342" s="241"/>
      <c r="AM342" s="242"/>
      <c r="AN342" s="241"/>
      <c r="AO342" s="242"/>
      <c r="AP342" s="241"/>
      <c r="AQ342" s="242"/>
      <c r="AR342" s="241"/>
      <c r="AS342" s="242"/>
      <c r="AT342" s="241"/>
      <c r="AU342" s="242"/>
      <c r="AV342" s="241"/>
    </row>
    <row r="343" spans="1:48" ht="26.25">
      <c r="A343" s="312"/>
      <c r="B343" s="312"/>
      <c r="C343" s="312"/>
      <c r="D343" s="312"/>
      <c r="E343" s="313"/>
      <c r="F343" s="304"/>
      <c r="G343" s="314"/>
      <c r="H343" s="300"/>
      <c r="I343" s="315"/>
      <c r="J343" s="315"/>
      <c r="K343" s="316"/>
      <c r="L343" s="300"/>
      <c r="M343" s="308"/>
      <c r="N343" s="300"/>
      <c r="O343" s="312"/>
      <c r="P343" s="300"/>
      <c r="Q343" s="312"/>
      <c r="R343" s="300"/>
      <c r="S343" s="300"/>
      <c r="T343" s="300"/>
      <c r="U343" s="312"/>
      <c r="V343" s="300"/>
      <c r="W343" s="317"/>
      <c r="X343" s="308"/>
      <c r="Y343" s="318"/>
      <c r="Z343" s="308"/>
      <c r="AA343" s="300"/>
      <c r="AB343" s="300"/>
      <c r="AC343" s="723"/>
      <c r="AD343" s="723"/>
      <c r="AE343" s="723"/>
      <c r="AF343" s="241"/>
      <c r="AG343" s="241"/>
      <c r="AH343" s="241"/>
      <c r="AI343" s="241"/>
      <c r="AJ343" s="241"/>
      <c r="AK343" s="241"/>
      <c r="AL343" s="241"/>
      <c r="AM343" s="242"/>
      <c r="AN343" s="241"/>
      <c r="AO343" s="242"/>
      <c r="AP343" s="241"/>
      <c r="AQ343" s="242"/>
      <c r="AR343" s="241"/>
      <c r="AS343" s="242"/>
      <c r="AT343" s="241"/>
      <c r="AU343" s="242"/>
      <c r="AV343" s="241"/>
    </row>
    <row r="344" spans="1:48" ht="26.25">
      <c r="A344" s="312"/>
      <c r="B344" s="312"/>
      <c r="C344" s="312"/>
      <c r="D344" s="312"/>
      <c r="E344" s="313"/>
      <c r="F344" s="304"/>
      <c r="G344" s="314"/>
      <c r="H344" s="300"/>
      <c r="I344" s="315"/>
      <c r="J344" s="315"/>
      <c r="K344" s="316"/>
      <c r="L344" s="300"/>
      <c r="M344" s="308"/>
      <c r="N344" s="300"/>
      <c r="O344" s="312"/>
      <c r="P344" s="300"/>
      <c r="Q344" s="312"/>
      <c r="R344" s="300"/>
      <c r="S344" s="300"/>
      <c r="T344" s="300"/>
      <c r="U344" s="312"/>
      <c r="V344" s="300"/>
      <c r="W344" s="317"/>
      <c r="X344" s="308"/>
      <c r="Y344" s="318"/>
      <c r="Z344" s="308"/>
      <c r="AA344" s="300"/>
      <c r="AB344" s="300"/>
      <c r="AC344" s="723"/>
      <c r="AD344" s="723"/>
      <c r="AE344" s="723"/>
      <c r="AF344" s="241"/>
      <c r="AG344" s="241"/>
      <c r="AH344" s="241"/>
      <c r="AI344" s="241"/>
      <c r="AJ344" s="241"/>
      <c r="AK344" s="241"/>
      <c r="AL344" s="241"/>
      <c r="AM344" s="242"/>
      <c r="AN344" s="241"/>
      <c r="AO344" s="242"/>
      <c r="AP344" s="241"/>
      <c r="AQ344" s="242"/>
      <c r="AR344" s="241"/>
      <c r="AS344" s="242"/>
      <c r="AT344" s="241"/>
      <c r="AU344" s="242"/>
      <c r="AV344" s="241"/>
    </row>
    <row r="345" spans="1:48" ht="26.25">
      <c r="A345" s="312"/>
      <c r="B345" s="312"/>
      <c r="C345" s="312"/>
      <c r="D345" s="312"/>
      <c r="E345" s="313"/>
      <c r="F345" s="304"/>
      <c r="G345" s="314"/>
      <c r="H345" s="300"/>
      <c r="I345" s="315"/>
      <c r="J345" s="315"/>
      <c r="K345" s="316"/>
      <c r="L345" s="300"/>
      <c r="M345" s="308"/>
      <c r="N345" s="300"/>
      <c r="O345" s="312"/>
      <c r="P345" s="300"/>
      <c r="Q345" s="312"/>
      <c r="R345" s="300"/>
      <c r="S345" s="300"/>
      <c r="T345" s="300"/>
      <c r="U345" s="312"/>
      <c r="V345" s="300"/>
      <c r="W345" s="317"/>
      <c r="X345" s="308"/>
      <c r="Y345" s="318"/>
      <c r="Z345" s="308"/>
      <c r="AA345" s="300"/>
      <c r="AB345" s="300"/>
      <c r="AC345" s="723"/>
      <c r="AD345" s="723"/>
      <c r="AE345" s="723"/>
      <c r="AF345" s="241"/>
      <c r="AG345" s="241"/>
      <c r="AH345" s="241"/>
      <c r="AI345" s="241"/>
      <c r="AJ345" s="241"/>
      <c r="AK345" s="241"/>
      <c r="AL345" s="241"/>
      <c r="AM345" s="242"/>
      <c r="AN345" s="241"/>
      <c r="AO345" s="242"/>
      <c r="AP345" s="241"/>
      <c r="AQ345" s="242"/>
      <c r="AR345" s="241"/>
      <c r="AS345" s="242"/>
      <c r="AT345" s="241"/>
      <c r="AU345" s="242"/>
      <c r="AV345" s="241"/>
    </row>
    <row r="346" spans="1:48" ht="26.25">
      <c r="A346" s="312"/>
      <c r="B346" s="312"/>
      <c r="C346" s="312"/>
      <c r="D346" s="312"/>
      <c r="E346" s="313"/>
      <c r="F346" s="304"/>
      <c r="G346" s="314"/>
      <c r="H346" s="300"/>
      <c r="I346" s="315"/>
      <c r="J346" s="315"/>
      <c r="K346" s="316"/>
      <c r="L346" s="300"/>
      <c r="M346" s="308"/>
      <c r="N346" s="300"/>
      <c r="O346" s="312"/>
      <c r="P346" s="300"/>
      <c r="Q346" s="312"/>
      <c r="R346" s="300"/>
      <c r="S346" s="300"/>
      <c r="T346" s="300"/>
      <c r="U346" s="312"/>
      <c r="V346" s="300"/>
      <c r="W346" s="317"/>
      <c r="X346" s="308"/>
      <c r="Y346" s="318"/>
      <c r="Z346" s="308"/>
      <c r="AA346" s="300"/>
      <c r="AB346" s="300"/>
      <c r="AC346" s="723"/>
      <c r="AD346" s="723"/>
      <c r="AE346" s="723"/>
      <c r="AF346" s="241"/>
      <c r="AG346" s="241"/>
      <c r="AH346" s="241"/>
      <c r="AI346" s="241"/>
      <c r="AJ346" s="241"/>
      <c r="AK346" s="241"/>
      <c r="AL346" s="241"/>
      <c r="AM346" s="242"/>
      <c r="AN346" s="241"/>
      <c r="AO346" s="242"/>
      <c r="AP346" s="241"/>
      <c r="AQ346" s="242"/>
      <c r="AR346" s="241"/>
      <c r="AS346" s="242"/>
      <c r="AT346" s="241"/>
      <c r="AU346" s="242"/>
      <c r="AV346" s="241"/>
    </row>
    <row r="347" spans="1:48" ht="26.25">
      <c r="A347" s="312"/>
      <c r="B347" s="312"/>
      <c r="C347" s="312"/>
      <c r="D347" s="312"/>
      <c r="E347" s="313"/>
      <c r="F347" s="304"/>
      <c r="G347" s="314"/>
      <c r="H347" s="300"/>
      <c r="I347" s="315"/>
      <c r="J347" s="315"/>
      <c r="K347" s="316"/>
      <c r="L347" s="300"/>
      <c r="M347" s="308"/>
      <c r="N347" s="300"/>
      <c r="O347" s="312"/>
      <c r="P347" s="300"/>
      <c r="Q347" s="312"/>
      <c r="R347" s="300"/>
      <c r="S347" s="300"/>
      <c r="T347" s="300"/>
      <c r="U347" s="312"/>
      <c r="V347" s="300"/>
      <c r="W347" s="317"/>
      <c r="X347" s="308"/>
      <c r="Y347" s="318"/>
      <c r="Z347" s="308"/>
      <c r="AA347" s="300"/>
      <c r="AB347" s="300"/>
      <c r="AC347" s="723"/>
      <c r="AD347" s="723"/>
      <c r="AE347" s="723"/>
      <c r="AF347" s="241"/>
      <c r="AG347" s="241"/>
      <c r="AH347" s="241"/>
      <c r="AI347" s="241"/>
      <c r="AJ347" s="241"/>
      <c r="AK347" s="241"/>
      <c r="AL347" s="241"/>
      <c r="AM347" s="242"/>
      <c r="AN347" s="241"/>
      <c r="AO347" s="242"/>
      <c r="AP347" s="241"/>
      <c r="AQ347" s="242"/>
      <c r="AR347" s="241"/>
      <c r="AS347" s="242"/>
      <c r="AT347" s="241"/>
      <c r="AU347" s="242"/>
      <c r="AV347" s="241"/>
    </row>
    <row r="348" spans="1:48" ht="26.25">
      <c r="A348" s="312"/>
      <c r="B348" s="312"/>
      <c r="C348" s="312"/>
      <c r="D348" s="312"/>
      <c r="E348" s="313"/>
      <c r="F348" s="304"/>
      <c r="G348" s="314"/>
      <c r="H348" s="300"/>
      <c r="I348" s="315"/>
      <c r="J348" s="315"/>
      <c r="K348" s="316"/>
      <c r="L348" s="300"/>
      <c r="M348" s="308"/>
      <c r="N348" s="300"/>
      <c r="O348" s="312"/>
      <c r="P348" s="300"/>
      <c r="Q348" s="312"/>
      <c r="R348" s="300"/>
      <c r="S348" s="300"/>
      <c r="T348" s="300"/>
      <c r="U348" s="312"/>
      <c r="V348" s="300"/>
      <c r="W348" s="317"/>
      <c r="X348" s="308"/>
      <c r="Y348" s="318"/>
      <c r="Z348" s="308"/>
      <c r="AA348" s="300"/>
      <c r="AB348" s="300"/>
      <c r="AC348" s="723"/>
      <c r="AD348" s="723"/>
      <c r="AE348" s="723"/>
      <c r="AF348" s="241"/>
      <c r="AG348" s="241"/>
      <c r="AH348" s="241"/>
      <c r="AI348" s="241"/>
      <c r="AJ348" s="241"/>
      <c r="AK348" s="241"/>
      <c r="AL348" s="241"/>
      <c r="AM348" s="242"/>
      <c r="AN348" s="241"/>
      <c r="AO348" s="242"/>
      <c r="AP348" s="241"/>
      <c r="AQ348" s="242"/>
      <c r="AR348" s="241"/>
      <c r="AS348" s="242"/>
      <c r="AT348" s="241"/>
      <c r="AU348" s="242"/>
      <c r="AV348" s="241"/>
    </row>
    <row r="349" spans="1:48" ht="26.25">
      <c r="A349" s="312"/>
      <c r="B349" s="312"/>
      <c r="C349" s="312"/>
      <c r="D349" s="312"/>
      <c r="E349" s="313"/>
      <c r="F349" s="304"/>
      <c r="G349" s="314"/>
      <c r="H349" s="300"/>
      <c r="I349" s="315"/>
      <c r="J349" s="315"/>
      <c r="K349" s="316"/>
      <c r="L349" s="300"/>
      <c r="M349" s="308"/>
      <c r="N349" s="300"/>
      <c r="O349" s="312"/>
      <c r="P349" s="300"/>
      <c r="Q349" s="312"/>
      <c r="R349" s="300"/>
      <c r="S349" s="300"/>
      <c r="T349" s="300"/>
      <c r="U349" s="312"/>
      <c r="V349" s="300"/>
      <c r="W349" s="317"/>
      <c r="X349" s="308"/>
      <c r="Y349" s="318"/>
      <c r="Z349" s="308"/>
      <c r="AA349" s="300"/>
      <c r="AB349" s="300"/>
      <c r="AC349" s="723"/>
      <c r="AD349" s="723"/>
      <c r="AE349" s="723"/>
      <c r="AF349" s="241"/>
      <c r="AG349" s="241"/>
      <c r="AH349" s="241"/>
      <c r="AI349" s="241"/>
      <c r="AJ349" s="241"/>
      <c r="AK349" s="241"/>
      <c r="AL349" s="241"/>
      <c r="AM349" s="242"/>
      <c r="AN349" s="241"/>
      <c r="AO349" s="242"/>
      <c r="AP349" s="241"/>
      <c r="AQ349" s="242"/>
      <c r="AR349" s="241"/>
      <c r="AS349" s="242"/>
      <c r="AT349" s="241"/>
      <c r="AU349" s="242"/>
      <c r="AV349" s="241"/>
    </row>
    <row r="350" spans="1:48" ht="26.25">
      <c r="A350" s="312"/>
      <c r="B350" s="312"/>
      <c r="C350" s="312"/>
      <c r="D350" s="312"/>
      <c r="E350" s="313"/>
      <c r="F350" s="304"/>
      <c r="G350" s="314"/>
      <c r="H350" s="300"/>
      <c r="I350" s="315"/>
      <c r="J350" s="315"/>
      <c r="K350" s="316"/>
      <c r="L350" s="300"/>
      <c r="M350" s="308"/>
      <c r="N350" s="300"/>
      <c r="O350" s="312"/>
      <c r="P350" s="300"/>
      <c r="Q350" s="312"/>
      <c r="R350" s="300"/>
      <c r="S350" s="300"/>
      <c r="T350" s="300"/>
      <c r="U350" s="312"/>
      <c r="V350" s="300"/>
      <c r="W350" s="317"/>
      <c r="X350" s="308"/>
      <c r="Y350" s="318"/>
      <c r="Z350" s="308"/>
      <c r="AA350" s="300"/>
      <c r="AB350" s="300"/>
      <c r="AC350" s="723"/>
      <c r="AD350" s="723"/>
      <c r="AE350" s="723"/>
      <c r="AF350" s="241"/>
      <c r="AG350" s="241"/>
      <c r="AH350" s="241"/>
      <c r="AI350" s="241"/>
      <c r="AJ350" s="241"/>
      <c r="AK350" s="241"/>
      <c r="AL350" s="241"/>
      <c r="AM350" s="242"/>
      <c r="AN350" s="241"/>
      <c r="AO350" s="242"/>
      <c r="AP350" s="241"/>
      <c r="AQ350" s="242"/>
      <c r="AR350" s="241"/>
      <c r="AS350" s="242"/>
      <c r="AT350" s="241"/>
      <c r="AU350" s="242"/>
      <c r="AV350" s="241"/>
    </row>
    <row r="351" spans="1:48" ht="26.25">
      <c r="A351" s="312"/>
      <c r="B351" s="312"/>
      <c r="C351" s="312"/>
      <c r="D351" s="312"/>
      <c r="E351" s="313"/>
      <c r="F351" s="304"/>
      <c r="G351" s="314"/>
      <c r="H351" s="300"/>
      <c r="I351" s="315"/>
      <c r="J351" s="315"/>
      <c r="K351" s="316"/>
      <c r="L351" s="300"/>
      <c r="M351" s="308"/>
      <c r="N351" s="300"/>
      <c r="O351" s="312"/>
      <c r="P351" s="300"/>
      <c r="Q351" s="312"/>
      <c r="R351" s="300"/>
      <c r="S351" s="300"/>
      <c r="T351" s="300"/>
      <c r="U351" s="312"/>
      <c r="V351" s="300"/>
      <c r="W351" s="317"/>
      <c r="X351" s="308"/>
      <c r="Y351" s="318"/>
      <c r="Z351" s="308"/>
      <c r="AA351" s="300"/>
      <c r="AB351" s="300"/>
      <c r="AC351" s="723"/>
      <c r="AD351" s="723"/>
      <c r="AE351" s="723"/>
      <c r="AF351" s="241"/>
      <c r="AG351" s="241"/>
      <c r="AH351" s="241"/>
      <c r="AI351" s="241"/>
      <c r="AJ351" s="241"/>
      <c r="AK351" s="241"/>
      <c r="AL351" s="241"/>
      <c r="AM351" s="242"/>
      <c r="AN351" s="241"/>
      <c r="AO351" s="242"/>
      <c r="AP351" s="241"/>
      <c r="AQ351" s="242"/>
      <c r="AR351" s="241"/>
      <c r="AS351" s="242"/>
      <c r="AT351" s="241"/>
      <c r="AU351" s="242"/>
      <c r="AV351" s="241"/>
    </row>
    <row r="352" spans="1:48" ht="26.25">
      <c r="A352" s="312"/>
      <c r="B352" s="312"/>
      <c r="C352" s="312"/>
      <c r="D352" s="312"/>
      <c r="E352" s="313"/>
      <c r="F352" s="304"/>
      <c r="G352" s="314"/>
      <c r="H352" s="300"/>
      <c r="I352" s="315"/>
      <c r="J352" s="315"/>
      <c r="K352" s="316"/>
      <c r="L352" s="300"/>
      <c r="M352" s="308"/>
      <c r="N352" s="300"/>
      <c r="O352" s="312"/>
      <c r="P352" s="300"/>
      <c r="Q352" s="312"/>
      <c r="R352" s="300"/>
      <c r="S352" s="300"/>
      <c r="T352" s="300"/>
      <c r="U352" s="312"/>
      <c r="V352" s="300"/>
      <c r="W352" s="317"/>
      <c r="X352" s="308"/>
      <c r="Y352" s="318"/>
      <c r="Z352" s="308"/>
      <c r="AA352" s="300"/>
      <c r="AB352" s="300"/>
      <c r="AC352" s="723"/>
      <c r="AD352" s="723"/>
      <c r="AE352" s="723"/>
      <c r="AF352" s="241"/>
      <c r="AG352" s="241"/>
      <c r="AH352" s="241"/>
      <c r="AI352" s="241"/>
      <c r="AJ352" s="241"/>
      <c r="AK352" s="241"/>
      <c r="AL352" s="241"/>
      <c r="AM352" s="242"/>
      <c r="AN352" s="241"/>
      <c r="AO352" s="242"/>
      <c r="AP352" s="241"/>
      <c r="AQ352" s="242"/>
      <c r="AR352" s="241"/>
      <c r="AS352" s="242"/>
      <c r="AT352" s="241"/>
      <c r="AU352" s="242"/>
      <c r="AV352" s="241"/>
    </row>
    <row r="353" spans="1:48" ht="26.25">
      <c r="A353" s="312"/>
      <c r="B353" s="312"/>
      <c r="C353" s="312"/>
      <c r="D353" s="312"/>
      <c r="E353" s="313"/>
      <c r="F353" s="304"/>
      <c r="G353" s="314"/>
      <c r="H353" s="300"/>
      <c r="I353" s="315"/>
      <c r="J353" s="315"/>
      <c r="K353" s="316"/>
      <c r="L353" s="300"/>
      <c r="M353" s="308"/>
      <c r="N353" s="300"/>
      <c r="O353" s="312"/>
      <c r="P353" s="300"/>
      <c r="Q353" s="312"/>
      <c r="R353" s="300"/>
      <c r="S353" s="300"/>
      <c r="T353" s="300"/>
      <c r="U353" s="312"/>
      <c r="V353" s="300"/>
      <c r="W353" s="317"/>
      <c r="X353" s="308"/>
      <c r="Y353" s="318"/>
      <c r="Z353" s="308"/>
      <c r="AA353" s="300"/>
      <c r="AB353" s="300"/>
      <c r="AC353" s="723"/>
      <c r="AD353" s="723"/>
      <c r="AE353" s="723"/>
      <c r="AF353" s="241"/>
      <c r="AG353" s="241"/>
      <c r="AH353" s="241"/>
      <c r="AI353" s="241"/>
      <c r="AJ353" s="241"/>
      <c r="AK353" s="241"/>
      <c r="AL353" s="241"/>
      <c r="AM353" s="242"/>
      <c r="AN353" s="241"/>
      <c r="AO353" s="242"/>
      <c r="AP353" s="241"/>
      <c r="AQ353" s="242"/>
      <c r="AR353" s="241"/>
      <c r="AS353" s="242"/>
      <c r="AT353" s="241"/>
      <c r="AU353" s="242"/>
      <c r="AV353" s="241"/>
    </row>
    <row r="354" spans="1:48" ht="26.25">
      <c r="A354" s="312"/>
      <c r="B354" s="312"/>
      <c r="C354" s="312"/>
      <c r="D354" s="312"/>
      <c r="E354" s="313"/>
      <c r="F354" s="304"/>
      <c r="G354" s="314"/>
      <c r="H354" s="300"/>
      <c r="I354" s="315"/>
      <c r="J354" s="315"/>
      <c r="K354" s="316"/>
      <c r="L354" s="300"/>
      <c r="M354" s="308"/>
      <c r="N354" s="300"/>
      <c r="O354" s="312"/>
      <c r="P354" s="300"/>
      <c r="Q354" s="312"/>
      <c r="R354" s="300"/>
      <c r="S354" s="300"/>
      <c r="T354" s="300"/>
      <c r="U354" s="312"/>
      <c r="V354" s="300"/>
      <c r="W354" s="317"/>
      <c r="X354" s="308"/>
      <c r="Y354" s="318"/>
      <c r="Z354" s="308"/>
      <c r="AA354" s="300"/>
      <c r="AB354" s="300"/>
      <c r="AC354" s="723"/>
      <c r="AD354" s="723"/>
      <c r="AE354" s="723"/>
      <c r="AF354" s="241"/>
      <c r="AG354" s="241"/>
      <c r="AH354" s="241"/>
      <c r="AI354" s="241"/>
      <c r="AJ354" s="241"/>
      <c r="AK354" s="241"/>
      <c r="AL354" s="241"/>
      <c r="AM354" s="242"/>
      <c r="AN354" s="241"/>
      <c r="AO354" s="242"/>
      <c r="AP354" s="241"/>
      <c r="AQ354" s="242"/>
      <c r="AR354" s="241"/>
      <c r="AS354" s="242"/>
      <c r="AT354" s="241"/>
      <c r="AU354" s="242"/>
      <c r="AV354" s="241"/>
    </row>
    <row r="355" spans="1:48" ht="26.25">
      <c r="A355" s="312"/>
      <c r="B355" s="312"/>
      <c r="C355" s="312"/>
      <c r="D355" s="312"/>
      <c r="E355" s="313"/>
      <c r="F355" s="304"/>
      <c r="G355" s="314"/>
      <c r="H355" s="300"/>
      <c r="I355" s="315"/>
      <c r="J355" s="315"/>
      <c r="K355" s="316"/>
      <c r="L355" s="300"/>
      <c r="M355" s="308"/>
      <c r="N355" s="300"/>
      <c r="O355" s="312"/>
      <c r="P355" s="300"/>
      <c r="Q355" s="312"/>
      <c r="R355" s="300"/>
      <c r="S355" s="300"/>
      <c r="T355" s="300"/>
      <c r="U355" s="312"/>
      <c r="V355" s="300"/>
      <c r="W355" s="317"/>
      <c r="X355" s="308"/>
      <c r="Y355" s="318"/>
      <c r="Z355" s="308"/>
      <c r="AA355" s="300"/>
      <c r="AB355" s="300"/>
      <c r="AC355" s="723"/>
      <c r="AD355" s="723"/>
      <c r="AE355" s="723"/>
      <c r="AF355" s="241"/>
      <c r="AG355" s="241"/>
      <c r="AH355" s="241"/>
      <c r="AI355" s="241"/>
      <c r="AJ355" s="241"/>
      <c r="AK355" s="241"/>
      <c r="AL355" s="241"/>
      <c r="AM355" s="242"/>
      <c r="AN355" s="241"/>
      <c r="AO355" s="242"/>
      <c r="AP355" s="241"/>
      <c r="AQ355" s="242"/>
      <c r="AR355" s="241"/>
      <c r="AS355" s="242"/>
      <c r="AT355" s="241"/>
      <c r="AU355" s="242"/>
      <c r="AV355" s="241"/>
    </row>
    <row r="356" spans="1:48" ht="26.25">
      <c r="A356" s="312"/>
      <c r="B356" s="312"/>
      <c r="C356" s="312"/>
      <c r="D356" s="312"/>
      <c r="E356" s="313"/>
      <c r="F356" s="304"/>
      <c r="G356" s="314"/>
      <c r="H356" s="300"/>
      <c r="I356" s="315"/>
      <c r="J356" s="315"/>
      <c r="K356" s="316"/>
      <c r="L356" s="300"/>
      <c r="M356" s="308"/>
      <c r="N356" s="300"/>
      <c r="O356" s="312"/>
      <c r="P356" s="300"/>
      <c r="Q356" s="312"/>
      <c r="R356" s="300"/>
      <c r="S356" s="300"/>
      <c r="T356" s="300"/>
      <c r="U356" s="312"/>
      <c r="V356" s="300"/>
      <c r="W356" s="317"/>
      <c r="X356" s="308"/>
      <c r="Y356" s="318"/>
      <c r="Z356" s="308"/>
      <c r="AA356" s="300"/>
      <c r="AB356" s="300"/>
      <c r="AC356" s="723"/>
      <c r="AD356" s="723"/>
      <c r="AE356" s="723"/>
      <c r="AF356" s="241"/>
      <c r="AG356" s="241"/>
      <c r="AH356" s="241"/>
      <c r="AI356" s="241"/>
      <c r="AJ356" s="241"/>
      <c r="AK356" s="241"/>
      <c r="AL356" s="241"/>
      <c r="AM356" s="242"/>
      <c r="AN356" s="241"/>
      <c r="AO356" s="242"/>
      <c r="AP356" s="241"/>
      <c r="AQ356" s="242"/>
      <c r="AR356" s="241"/>
      <c r="AS356" s="242"/>
      <c r="AT356" s="241"/>
      <c r="AU356" s="242"/>
      <c r="AV356" s="241"/>
    </row>
    <row r="357" spans="1:48" ht="26.25">
      <c r="A357" s="312"/>
      <c r="B357" s="312"/>
      <c r="C357" s="312"/>
      <c r="D357" s="312"/>
      <c r="E357" s="313"/>
      <c r="F357" s="304"/>
      <c r="G357" s="314"/>
      <c r="H357" s="300"/>
      <c r="I357" s="315"/>
      <c r="J357" s="315"/>
      <c r="K357" s="316"/>
      <c r="L357" s="300"/>
      <c r="M357" s="308"/>
      <c r="N357" s="300"/>
      <c r="O357" s="312"/>
      <c r="P357" s="300"/>
      <c r="Q357" s="312"/>
      <c r="R357" s="300"/>
      <c r="S357" s="300"/>
      <c r="T357" s="300"/>
      <c r="U357" s="312"/>
      <c r="V357" s="300"/>
      <c r="W357" s="317"/>
      <c r="X357" s="308"/>
      <c r="Y357" s="318"/>
      <c r="Z357" s="308"/>
      <c r="AA357" s="300"/>
      <c r="AB357" s="300"/>
      <c r="AC357" s="723"/>
      <c r="AD357" s="723"/>
      <c r="AE357" s="723"/>
      <c r="AF357" s="241"/>
      <c r="AG357" s="241"/>
      <c r="AH357" s="241"/>
      <c r="AI357" s="241"/>
      <c r="AJ357" s="241"/>
      <c r="AK357" s="241"/>
      <c r="AL357" s="241"/>
      <c r="AM357" s="242"/>
      <c r="AN357" s="241"/>
      <c r="AO357" s="242"/>
      <c r="AP357" s="241"/>
      <c r="AQ357" s="242"/>
      <c r="AR357" s="241"/>
      <c r="AS357" s="242"/>
      <c r="AT357" s="241"/>
      <c r="AU357" s="242"/>
      <c r="AV357" s="241"/>
    </row>
    <row r="358" spans="1:48" ht="26.25">
      <c r="A358" s="312"/>
      <c r="B358" s="312"/>
      <c r="C358" s="312"/>
      <c r="D358" s="312"/>
      <c r="E358" s="313"/>
      <c r="F358" s="304"/>
      <c r="G358" s="314"/>
      <c r="H358" s="300"/>
      <c r="I358" s="315"/>
      <c r="J358" s="315"/>
      <c r="K358" s="316"/>
      <c r="L358" s="300"/>
      <c r="M358" s="308"/>
      <c r="N358" s="300"/>
      <c r="O358" s="312"/>
      <c r="P358" s="300"/>
      <c r="Q358" s="312"/>
      <c r="R358" s="300"/>
      <c r="S358" s="300"/>
      <c r="T358" s="300"/>
      <c r="U358" s="312"/>
      <c r="V358" s="300"/>
      <c r="W358" s="317"/>
      <c r="X358" s="308"/>
      <c r="Y358" s="318"/>
      <c r="Z358" s="308"/>
      <c r="AA358" s="300"/>
      <c r="AB358" s="300"/>
      <c r="AC358" s="723"/>
      <c r="AD358" s="723"/>
      <c r="AE358" s="723"/>
      <c r="AF358" s="241"/>
      <c r="AG358" s="241"/>
      <c r="AH358" s="241"/>
      <c r="AI358" s="241"/>
      <c r="AJ358" s="241"/>
      <c r="AK358" s="241"/>
      <c r="AL358" s="241"/>
      <c r="AM358" s="242"/>
      <c r="AN358" s="241"/>
      <c r="AO358" s="242"/>
      <c r="AP358" s="241"/>
      <c r="AQ358" s="242"/>
      <c r="AR358" s="241"/>
      <c r="AS358" s="242"/>
      <c r="AT358" s="241"/>
      <c r="AU358" s="242"/>
      <c r="AV358" s="241"/>
    </row>
    <row r="359" spans="1:48" ht="26.25">
      <c r="A359" s="312"/>
      <c r="B359" s="312"/>
      <c r="C359" s="312"/>
      <c r="D359" s="312"/>
      <c r="E359" s="313"/>
      <c r="F359" s="304"/>
      <c r="G359" s="314"/>
      <c r="H359" s="300"/>
      <c r="I359" s="315"/>
      <c r="J359" s="315"/>
      <c r="K359" s="316"/>
      <c r="L359" s="300"/>
      <c r="M359" s="308"/>
      <c r="N359" s="300"/>
      <c r="O359" s="312"/>
      <c r="P359" s="300"/>
      <c r="Q359" s="312"/>
      <c r="R359" s="300"/>
      <c r="S359" s="300"/>
      <c r="T359" s="300"/>
      <c r="U359" s="312"/>
      <c r="V359" s="300"/>
      <c r="W359" s="317"/>
      <c r="X359" s="308"/>
      <c r="Y359" s="318"/>
      <c r="Z359" s="308"/>
      <c r="AA359" s="300"/>
      <c r="AB359" s="300"/>
      <c r="AC359" s="723"/>
      <c r="AD359" s="723"/>
      <c r="AE359" s="723"/>
      <c r="AF359" s="241"/>
      <c r="AG359" s="241"/>
      <c r="AH359" s="241"/>
      <c r="AI359" s="241"/>
      <c r="AJ359" s="241"/>
      <c r="AK359" s="241"/>
      <c r="AL359" s="241"/>
      <c r="AM359" s="242"/>
      <c r="AN359" s="241"/>
      <c r="AO359" s="242"/>
      <c r="AP359" s="241"/>
      <c r="AQ359" s="242"/>
      <c r="AR359" s="241"/>
      <c r="AS359" s="242"/>
      <c r="AT359" s="241"/>
      <c r="AU359" s="242"/>
      <c r="AV359" s="241"/>
    </row>
    <row r="360" spans="1:48" ht="26.25">
      <c r="A360" s="312"/>
      <c r="B360" s="312"/>
      <c r="C360" s="312"/>
      <c r="D360" s="312"/>
      <c r="E360" s="313"/>
      <c r="F360" s="304"/>
      <c r="G360" s="314"/>
      <c r="H360" s="300"/>
      <c r="I360" s="315"/>
      <c r="J360" s="315"/>
      <c r="K360" s="316"/>
      <c r="L360" s="300"/>
      <c r="M360" s="308"/>
      <c r="N360" s="300"/>
      <c r="O360" s="312"/>
      <c r="P360" s="300"/>
      <c r="Q360" s="312"/>
      <c r="R360" s="300"/>
      <c r="S360" s="300"/>
      <c r="T360" s="300"/>
      <c r="U360" s="312"/>
      <c r="V360" s="300"/>
      <c r="W360" s="317"/>
      <c r="X360" s="308"/>
      <c r="Y360" s="318"/>
      <c r="Z360" s="308"/>
      <c r="AA360" s="300"/>
      <c r="AB360" s="300"/>
      <c r="AC360" s="723"/>
      <c r="AD360" s="723"/>
      <c r="AE360" s="723"/>
      <c r="AF360" s="241"/>
      <c r="AG360" s="241"/>
      <c r="AH360" s="241"/>
      <c r="AI360" s="241"/>
      <c r="AJ360" s="241"/>
      <c r="AK360" s="241"/>
      <c r="AL360" s="241"/>
      <c r="AM360" s="242"/>
      <c r="AN360" s="241"/>
      <c r="AO360" s="242"/>
      <c r="AP360" s="241"/>
      <c r="AQ360" s="242"/>
      <c r="AR360" s="241"/>
      <c r="AS360" s="242"/>
      <c r="AT360" s="241"/>
      <c r="AU360" s="242"/>
      <c r="AV360" s="241"/>
    </row>
    <row r="361" spans="1:48" ht="26.25">
      <c r="A361" s="312"/>
      <c r="B361" s="312"/>
      <c r="C361" s="312"/>
      <c r="D361" s="312"/>
      <c r="E361" s="313"/>
      <c r="F361" s="304"/>
      <c r="G361" s="314"/>
      <c r="H361" s="300"/>
      <c r="I361" s="315"/>
      <c r="J361" s="315"/>
      <c r="K361" s="316"/>
      <c r="L361" s="300"/>
      <c r="M361" s="308"/>
      <c r="N361" s="300"/>
      <c r="O361" s="312"/>
      <c r="P361" s="300"/>
      <c r="Q361" s="312"/>
      <c r="R361" s="300"/>
      <c r="S361" s="300"/>
      <c r="T361" s="300"/>
      <c r="U361" s="312"/>
      <c r="V361" s="300"/>
      <c r="W361" s="317"/>
      <c r="X361" s="308"/>
      <c r="Y361" s="318"/>
      <c r="Z361" s="308"/>
      <c r="AA361" s="300"/>
      <c r="AB361" s="300"/>
      <c r="AC361" s="723"/>
      <c r="AD361" s="723"/>
      <c r="AE361" s="723"/>
      <c r="AF361" s="241"/>
      <c r="AG361" s="241"/>
      <c r="AH361" s="241"/>
      <c r="AI361" s="241"/>
      <c r="AJ361" s="241"/>
      <c r="AK361" s="241"/>
      <c r="AL361" s="241"/>
      <c r="AM361" s="242"/>
      <c r="AN361" s="241"/>
      <c r="AO361" s="242"/>
      <c r="AP361" s="241"/>
      <c r="AQ361" s="242"/>
      <c r="AR361" s="241"/>
      <c r="AS361" s="242"/>
      <c r="AT361" s="241"/>
      <c r="AU361" s="242"/>
      <c r="AV361" s="241"/>
    </row>
    <row r="362" spans="1:48" ht="26.25">
      <c r="A362" s="312"/>
      <c r="B362" s="312"/>
      <c r="C362" s="312"/>
      <c r="D362" s="312"/>
      <c r="E362" s="313"/>
      <c r="F362" s="304"/>
      <c r="G362" s="314"/>
      <c r="H362" s="300"/>
      <c r="I362" s="315"/>
      <c r="J362" s="315"/>
      <c r="K362" s="316"/>
      <c r="L362" s="300"/>
      <c r="M362" s="308"/>
      <c r="N362" s="300"/>
      <c r="O362" s="312"/>
      <c r="P362" s="300"/>
      <c r="Q362" s="312"/>
      <c r="R362" s="300"/>
      <c r="S362" s="300"/>
      <c r="T362" s="300"/>
      <c r="U362" s="312"/>
      <c r="V362" s="300"/>
      <c r="W362" s="317"/>
      <c r="X362" s="308"/>
      <c r="Y362" s="318"/>
      <c r="Z362" s="308"/>
      <c r="AA362" s="300"/>
      <c r="AB362" s="300"/>
      <c r="AC362" s="723"/>
      <c r="AD362" s="723"/>
      <c r="AE362" s="723"/>
      <c r="AF362" s="241"/>
      <c r="AG362" s="241"/>
      <c r="AH362" s="241"/>
      <c r="AI362" s="241"/>
      <c r="AJ362" s="241"/>
      <c r="AK362" s="241"/>
      <c r="AL362" s="241"/>
      <c r="AM362" s="242"/>
      <c r="AN362" s="241"/>
      <c r="AO362" s="242"/>
      <c r="AP362" s="241"/>
      <c r="AQ362" s="242"/>
      <c r="AR362" s="241"/>
      <c r="AS362" s="242"/>
      <c r="AT362" s="241"/>
      <c r="AU362" s="242"/>
      <c r="AV362" s="241"/>
    </row>
    <row r="363" spans="1:48" ht="26.25">
      <c r="A363" s="312"/>
      <c r="B363" s="312"/>
      <c r="C363" s="312"/>
      <c r="D363" s="312"/>
      <c r="E363" s="313"/>
      <c r="F363" s="304"/>
      <c r="G363" s="314"/>
      <c r="H363" s="300"/>
      <c r="I363" s="315"/>
      <c r="J363" s="315"/>
      <c r="K363" s="316"/>
      <c r="L363" s="300"/>
      <c r="M363" s="308"/>
      <c r="N363" s="300"/>
      <c r="O363" s="312"/>
      <c r="P363" s="300"/>
      <c r="Q363" s="312"/>
      <c r="R363" s="300"/>
      <c r="S363" s="300"/>
      <c r="T363" s="300"/>
      <c r="U363" s="312"/>
      <c r="V363" s="300"/>
      <c r="W363" s="317"/>
      <c r="X363" s="308"/>
      <c r="Y363" s="318"/>
      <c r="Z363" s="308"/>
      <c r="AA363" s="300"/>
      <c r="AB363" s="300"/>
      <c r="AC363" s="723"/>
      <c r="AD363" s="723"/>
      <c r="AE363" s="723"/>
      <c r="AF363" s="241"/>
      <c r="AG363" s="241"/>
      <c r="AH363" s="241"/>
      <c r="AI363" s="241"/>
      <c r="AJ363" s="241"/>
      <c r="AK363" s="241"/>
      <c r="AL363" s="241"/>
      <c r="AM363" s="242"/>
      <c r="AN363" s="241"/>
      <c r="AO363" s="242"/>
      <c r="AP363" s="241"/>
      <c r="AQ363" s="242"/>
      <c r="AR363" s="241"/>
      <c r="AS363" s="242"/>
      <c r="AT363" s="241"/>
      <c r="AU363" s="242"/>
      <c r="AV363" s="241"/>
    </row>
    <row r="364" spans="1:48" ht="26.25">
      <c r="A364" s="312"/>
      <c r="B364" s="312"/>
      <c r="C364" s="312"/>
      <c r="D364" s="312"/>
      <c r="E364" s="313"/>
      <c r="F364" s="304"/>
      <c r="G364" s="314"/>
      <c r="H364" s="300"/>
      <c r="I364" s="315"/>
      <c r="J364" s="315"/>
      <c r="K364" s="316"/>
      <c r="L364" s="300"/>
      <c r="M364" s="308"/>
      <c r="N364" s="300"/>
      <c r="O364" s="312"/>
      <c r="P364" s="300"/>
      <c r="Q364" s="312"/>
      <c r="R364" s="300"/>
      <c r="S364" s="300"/>
      <c r="T364" s="300"/>
      <c r="U364" s="312"/>
      <c r="V364" s="300"/>
      <c r="W364" s="317"/>
      <c r="X364" s="308"/>
      <c r="Y364" s="318"/>
      <c r="Z364" s="308"/>
      <c r="AA364" s="300"/>
      <c r="AB364" s="300"/>
      <c r="AC364" s="723"/>
      <c r="AD364" s="723"/>
      <c r="AE364" s="723"/>
      <c r="AF364" s="241"/>
      <c r="AG364" s="241"/>
      <c r="AH364" s="241"/>
      <c r="AI364" s="241"/>
      <c r="AJ364" s="241"/>
      <c r="AK364" s="241"/>
      <c r="AL364" s="241"/>
      <c r="AM364" s="242"/>
      <c r="AN364" s="241"/>
      <c r="AO364" s="242"/>
      <c r="AP364" s="241"/>
      <c r="AQ364" s="242"/>
      <c r="AR364" s="241"/>
      <c r="AS364" s="242"/>
      <c r="AT364" s="241"/>
      <c r="AU364" s="242"/>
      <c r="AV364" s="241"/>
    </row>
    <row r="365" spans="1:48" ht="26.25">
      <c r="A365" s="312"/>
      <c r="B365" s="312"/>
      <c r="C365" s="312"/>
      <c r="D365" s="312"/>
      <c r="E365" s="313"/>
      <c r="F365" s="304"/>
      <c r="G365" s="314"/>
      <c r="H365" s="300"/>
      <c r="I365" s="315"/>
      <c r="J365" s="315"/>
      <c r="K365" s="316"/>
      <c r="L365" s="300"/>
      <c r="M365" s="308"/>
      <c r="N365" s="300"/>
      <c r="O365" s="312"/>
      <c r="P365" s="300"/>
      <c r="Q365" s="312"/>
      <c r="R365" s="300"/>
      <c r="S365" s="300"/>
      <c r="T365" s="300"/>
      <c r="U365" s="312"/>
      <c r="V365" s="300"/>
      <c r="W365" s="317"/>
      <c r="X365" s="308"/>
      <c r="Y365" s="318"/>
      <c r="Z365" s="308"/>
      <c r="AA365" s="300"/>
      <c r="AB365" s="300"/>
      <c r="AC365" s="723"/>
      <c r="AD365" s="723"/>
      <c r="AE365" s="723"/>
      <c r="AF365" s="241"/>
      <c r="AG365" s="241"/>
      <c r="AH365" s="241"/>
      <c r="AI365" s="241"/>
      <c r="AJ365" s="241"/>
      <c r="AK365" s="241"/>
      <c r="AL365" s="241"/>
      <c r="AM365" s="242"/>
      <c r="AN365" s="241"/>
      <c r="AO365" s="242"/>
      <c r="AP365" s="241"/>
      <c r="AQ365" s="242"/>
      <c r="AR365" s="241"/>
      <c r="AS365" s="242"/>
      <c r="AT365" s="241"/>
      <c r="AU365" s="242"/>
      <c r="AV365" s="241"/>
    </row>
    <row r="366" spans="1:48" ht="26.25">
      <c r="A366" s="312"/>
      <c r="B366" s="312"/>
      <c r="C366" s="312"/>
      <c r="D366" s="312"/>
      <c r="E366" s="313"/>
      <c r="F366" s="304"/>
      <c r="G366" s="314"/>
      <c r="H366" s="300"/>
      <c r="I366" s="315"/>
      <c r="J366" s="315"/>
      <c r="K366" s="316"/>
      <c r="L366" s="300"/>
      <c r="M366" s="308"/>
      <c r="N366" s="300"/>
      <c r="O366" s="312"/>
      <c r="P366" s="300"/>
      <c r="Q366" s="312"/>
      <c r="R366" s="300"/>
      <c r="S366" s="300"/>
      <c r="T366" s="300"/>
      <c r="U366" s="312"/>
      <c r="V366" s="300"/>
      <c r="W366" s="317"/>
      <c r="X366" s="308"/>
      <c r="Y366" s="318"/>
      <c r="Z366" s="308"/>
      <c r="AA366" s="300"/>
      <c r="AB366" s="300"/>
      <c r="AC366" s="723"/>
      <c r="AD366" s="723"/>
      <c r="AE366" s="723"/>
      <c r="AF366" s="241"/>
      <c r="AG366" s="241"/>
      <c r="AH366" s="241"/>
      <c r="AI366" s="241"/>
      <c r="AJ366" s="241"/>
      <c r="AK366" s="241"/>
      <c r="AL366" s="241"/>
      <c r="AM366" s="242"/>
      <c r="AN366" s="241"/>
      <c r="AO366" s="242"/>
      <c r="AP366" s="241"/>
      <c r="AQ366" s="242"/>
      <c r="AR366" s="241"/>
      <c r="AS366" s="242"/>
      <c r="AT366" s="241"/>
      <c r="AU366" s="242"/>
      <c r="AV366" s="241"/>
    </row>
    <row r="367" spans="1:48" ht="26.25">
      <c r="A367" s="312"/>
      <c r="B367" s="312"/>
      <c r="C367" s="312"/>
      <c r="D367" s="312"/>
      <c r="E367" s="313"/>
      <c r="F367" s="304"/>
      <c r="G367" s="314"/>
      <c r="H367" s="300"/>
      <c r="I367" s="315"/>
      <c r="J367" s="315"/>
      <c r="K367" s="316"/>
      <c r="L367" s="300"/>
      <c r="M367" s="308"/>
      <c r="N367" s="300"/>
      <c r="O367" s="312"/>
      <c r="P367" s="300"/>
      <c r="Q367" s="312"/>
      <c r="R367" s="300"/>
      <c r="S367" s="300"/>
      <c r="T367" s="300"/>
      <c r="U367" s="312"/>
      <c r="V367" s="300"/>
      <c r="W367" s="317"/>
      <c r="X367" s="308"/>
      <c r="Y367" s="318"/>
      <c r="Z367" s="308"/>
      <c r="AA367" s="300"/>
      <c r="AB367" s="300"/>
      <c r="AC367" s="723"/>
      <c r="AD367" s="723"/>
      <c r="AE367" s="723"/>
      <c r="AF367" s="241"/>
      <c r="AG367" s="241"/>
      <c r="AH367" s="241"/>
      <c r="AI367" s="241"/>
      <c r="AJ367" s="241"/>
      <c r="AK367" s="241"/>
      <c r="AL367" s="241"/>
      <c r="AM367" s="242"/>
      <c r="AN367" s="241"/>
      <c r="AO367" s="242"/>
      <c r="AP367" s="241"/>
      <c r="AQ367" s="242"/>
      <c r="AR367" s="241"/>
      <c r="AS367" s="242"/>
      <c r="AT367" s="241"/>
      <c r="AU367" s="242"/>
      <c r="AV367" s="241"/>
    </row>
    <row r="368" spans="1:48" ht="26.25">
      <c r="A368" s="312"/>
      <c r="B368" s="312"/>
      <c r="C368" s="312"/>
      <c r="D368" s="312"/>
      <c r="E368" s="313"/>
      <c r="F368" s="304"/>
      <c r="G368" s="314"/>
      <c r="H368" s="300"/>
      <c r="I368" s="315"/>
      <c r="J368" s="315"/>
      <c r="K368" s="316"/>
      <c r="L368" s="300"/>
      <c r="M368" s="308"/>
      <c r="N368" s="300"/>
      <c r="O368" s="312"/>
      <c r="P368" s="300"/>
      <c r="Q368" s="312"/>
      <c r="R368" s="300"/>
      <c r="S368" s="300"/>
      <c r="T368" s="300"/>
      <c r="U368" s="312"/>
      <c r="V368" s="300"/>
      <c r="W368" s="317"/>
      <c r="X368" s="308"/>
      <c r="Y368" s="318"/>
      <c r="Z368" s="308"/>
      <c r="AA368" s="300"/>
      <c r="AB368" s="300"/>
      <c r="AC368" s="723"/>
      <c r="AD368" s="723"/>
      <c r="AE368" s="723"/>
      <c r="AF368" s="241"/>
      <c r="AG368" s="241"/>
      <c r="AH368" s="241"/>
      <c r="AI368" s="241"/>
      <c r="AJ368" s="241"/>
      <c r="AK368" s="241"/>
      <c r="AL368" s="241"/>
      <c r="AM368" s="242"/>
      <c r="AN368" s="241"/>
      <c r="AO368" s="242"/>
      <c r="AP368" s="241"/>
      <c r="AQ368" s="242"/>
      <c r="AR368" s="241"/>
      <c r="AS368" s="242"/>
      <c r="AT368" s="241"/>
      <c r="AU368" s="242"/>
      <c r="AV368" s="241"/>
    </row>
    <row r="369" spans="1:48" ht="26.25">
      <c r="A369" s="312"/>
      <c r="B369" s="312"/>
      <c r="C369" s="312"/>
      <c r="D369" s="312"/>
      <c r="E369" s="313"/>
      <c r="F369" s="304"/>
      <c r="G369" s="314"/>
      <c r="H369" s="300"/>
      <c r="I369" s="315"/>
      <c r="J369" s="315"/>
      <c r="K369" s="316"/>
      <c r="L369" s="300"/>
      <c r="M369" s="308"/>
      <c r="N369" s="300"/>
      <c r="O369" s="312"/>
      <c r="P369" s="300"/>
      <c r="Q369" s="312"/>
      <c r="R369" s="300"/>
      <c r="S369" s="300"/>
      <c r="T369" s="300"/>
      <c r="U369" s="312"/>
      <c r="V369" s="300"/>
      <c r="W369" s="317"/>
      <c r="X369" s="308"/>
      <c r="Y369" s="318"/>
      <c r="Z369" s="308"/>
      <c r="AA369" s="300"/>
      <c r="AB369" s="300"/>
      <c r="AC369" s="723"/>
      <c r="AD369" s="723"/>
      <c r="AE369" s="723"/>
      <c r="AF369" s="241"/>
      <c r="AG369" s="241"/>
      <c r="AH369" s="241"/>
      <c r="AI369" s="241"/>
      <c r="AJ369" s="241"/>
      <c r="AK369" s="241"/>
      <c r="AL369" s="241"/>
      <c r="AM369" s="242"/>
      <c r="AN369" s="241"/>
      <c r="AO369" s="242"/>
      <c r="AP369" s="241"/>
      <c r="AQ369" s="242"/>
      <c r="AR369" s="241"/>
      <c r="AS369" s="242"/>
      <c r="AT369" s="241"/>
      <c r="AU369" s="242"/>
      <c r="AV369" s="241"/>
    </row>
    <row r="370" spans="1:48" ht="26.25">
      <c r="A370" s="312"/>
      <c r="B370" s="312"/>
      <c r="C370" s="312"/>
      <c r="D370" s="312"/>
      <c r="E370" s="313"/>
      <c r="F370" s="304"/>
      <c r="G370" s="314"/>
      <c r="H370" s="300"/>
      <c r="I370" s="315"/>
      <c r="J370" s="315"/>
      <c r="K370" s="316"/>
      <c r="L370" s="300"/>
      <c r="M370" s="308"/>
      <c r="N370" s="300"/>
      <c r="O370" s="312"/>
      <c r="P370" s="300"/>
      <c r="Q370" s="312"/>
      <c r="R370" s="300"/>
      <c r="S370" s="300"/>
      <c r="T370" s="300"/>
      <c r="U370" s="312"/>
      <c r="V370" s="300"/>
      <c r="W370" s="317"/>
      <c r="X370" s="308"/>
      <c r="Y370" s="318"/>
      <c r="Z370" s="308"/>
      <c r="AA370" s="300"/>
      <c r="AB370" s="300"/>
      <c r="AC370" s="723"/>
      <c r="AD370" s="723"/>
      <c r="AE370" s="723"/>
      <c r="AF370" s="241"/>
      <c r="AG370" s="241"/>
      <c r="AH370" s="241"/>
      <c r="AI370" s="241"/>
      <c r="AJ370" s="241"/>
      <c r="AK370" s="241"/>
      <c r="AL370" s="241"/>
      <c r="AM370" s="242"/>
      <c r="AN370" s="241"/>
      <c r="AO370" s="242"/>
      <c r="AP370" s="241"/>
      <c r="AQ370" s="242"/>
      <c r="AR370" s="241"/>
      <c r="AS370" s="242"/>
      <c r="AT370" s="241"/>
      <c r="AU370" s="242"/>
      <c r="AV370" s="241"/>
    </row>
    <row r="371" spans="1:48" ht="26.25">
      <c r="A371" s="312"/>
      <c r="B371" s="312"/>
      <c r="C371" s="312"/>
      <c r="D371" s="312"/>
      <c r="E371" s="313"/>
      <c r="F371" s="304"/>
      <c r="G371" s="314"/>
      <c r="H371" s="300"/>
      <c r="I371" s="315"/>
      <c r="J371" s="315"/>
      <c r="K371" s="316"/>
      <c r="L371" s="300"/>
      <c r="M371" s="308"/>
      <c r="N371" s="300"/>
      <c r="O371" s="312"/>
      <c r="P371" s="300"/>
      <c r="Q371" s="312"/>
      <c r="R371" s="300"/>
      <c r="S371" s="300"/>
      <c r="T371" s="300"/>
      <c r="U371" s="312"/>
      <c r="V371" s="300"/>
      <c r="W371" s="317"/>
      <c r="X371" s="308"/>
      <c r="Y371" s="318"/>
      <c r="Z371" s="308"/>
      <c r="AA371" s="300"/>
      <c r="AB371" s="300"/>
      <c r="AC371" s="723"/>
      <c r="AD371" s="723"/>
      <c r="AE371" s="723"/>
      <c r="AF371" s="241"/>
      <c r="AG371" s="241"/>
      <c r="AH371" s="241"/>
      <c r="AI371" s="241"/>
      <c r="AJ371" s="241"/>
      <c r="AK371" s="241"/>
      <c r="AL371" s="241"/>
      <c r="AM371" s="242"/>
      <c r="AN371" s="241"/>
      <c r="AO371" s="242"/>
      <c r="AP371" s="241"/>
      <c r="AQ371" s="242"/>
      <c r="AR371" s="241"/>
      <c r="AS371" s="242"/>
      <c r="AT371" s="241"/>
      <c r="AU371" s="242"/>
      <c r="AV371" s="241"/>
    </row>
    <row r="372" spans="1:48" ht="26.25">
      <c r="A372" s="312"/>
      <c r="B372" s="312"/>
      <c r="C372" s="312"/>
      <c r="D372" s="312"/>
      <c r="E372" s="313"/>
      <c r="F372" s="304"/>
      <c r="G372" s="314"/>
      <c r="H372" s="300"/>
      <c r="I372" s="315"/>
      <c r="J372" s="315"/>
      <c r="K372" s="316"/>
      <c r="L372" s="300"/>
      <c r="M372" s="308"/>
      <c r="N372" s="300"/>
      <c r="O372" s="312"/>
      <c r="P372" s="300"/>
      <c r="Q372" s="312"/>
      <c r="R372" s="300"/>
      <c r="S372" s="300"/>
      <c r="T372" s="300"/>
      <c r="U372" s="312"/>
      <c r="V372" s="300"/>
      <c r="W372" s="317"/>
      <c r="X372" s="308"/>
      <c r="Y372" s="318"/>
      <c r="Z372" s="308"/>
      <c r="AA372" s="300"/>
      <c r="AB372" s="300"/>
      <c r="AC372" s="723"/>
      <c r="AD372" s="723"/>
      <c r="AE372" s="723"/>
      <c r="AF372" s="241"/>
      <c r="AG372" s="241"/>
      <c r="AH372" s="241"/>
      <c r="AI372" s="241"/>
      <c r="AJ372" s="241"/>
      <c r="AK372" s="241"/>
      <c r="AL372" s="241"/>
      <c r="AM372" s="242"/>
      <c r="AN372" s="241"/>
      <c r="AO372" s="242"/>
      <c r="AP372" s="241"/>
      <c r="AQ372" s="242"/>
      <c r="AR372" s="241"/>
      <c r="AS372" s="242"/>
      <c r="AT372" s="241"/>
      <c r="AU372" s="242"/>
      <c r="AV372" s="241"/>
    </row>
    <row r="373" spans="1:48" ht="26.25">
      <c r="A373" s="312"/>
      <c r="B373" s="312"/>
      <c r="C373" s="312"/>
      <c r="D373" s="312"/>
      <c r="E373" s="313"/>
      <c r="F373" s="304"/>
      <c r="G373" s="314"/>
      <c r="H373" s="300"/>
      <c r="I373" s="315"/>
      <c r="J373" s="315"/>
      <c r="K373" s="316"/>
      <c r="L373" s="300"/>
      <c r="M373" s="308"/>
      <c r="N373" s="300"/>
      <c r="O373" s="312"/>
      <c r="P373" s="300"/>
      <c r="Q373" s="312"/>
      <c r="R373" s="300"/>
      <c r="S373" s="300"/>
      <c r="T373" s="300"/>
      <c r="U373" s="312"/>
      <c r="V373" s="300"/>
      <c r="W373" s="317"/>
      <c r="X373" s="308"/>
      <c r="Y373" s="318"/>
      <c r="Z373" s="308"/>
      <c r="AA373" s="300"/>
      <c r="AB373" s="300"/>
      <c r="AC373" s="723"/>
      <c r="AD373" s="723"/>
      <c r="AE373" s="723"/>
      <c r="AF373" s="241"/>
      <c r="AG373" s="241"/>
      <c r="AH373" s="241"/>
      <c r="AI373" s="241"/>
      <c r="AJ373" s="241"/>
      <c r="AK373" s="241"/>
      <c r="AL373" s="241"/>
      <c r="AM373" s="242"/>
      <c r="AN373" s="241"/>
      <c r="AO373" s="242"/>
      <c r="AP373" s="241"/>
      <c r="AQ373" s="242"/>
      <c r="AR373" s="241"/>
      <c r="AS373" s="242"/>
      <c r="AT373" s="241"/>
      <c r="AU373" s="242"/>
      <c r="AV373" s="241"/>
    </row>
    <row r="374" spans="1:48" ht="26.25">
      <c r="A374" s="312"/>
      <c r="B374" s="312"/>
      <c r="C374" s="312"/>
      <c r="D374" s="312"/>
      <c r="E374" s="313"/>
      <c r="F374" s="304"/>
      <c r="G374" s="314"/>
      <c r="H374" s="300"/>
      <c r="I374" s="315"/>
      <c r="J374" s="315"/>
      <c r="K374" s="316"/>
      <c r="L374" s="300"/>
      <c r="M374" s="308"/>
      <c r="N374" s="300"/>
      <c r="O374" s="312"/>
      <c r="P374" s="300"/>
      <c r="Q374" s="312"/>
      <c r="R374" s="300"/>
      <c r="S374" s="300"/>
      <c r="T374" s="300"/>
      <c r="U374" s="312"/>
      <c r="V374" s="300"/>
      <c r="W374" s="317"/>
      <c r="X374" s="308"/>
      <c r="Y374" s="318"/>
      <c r="Z374" s="308"/>
      <c r="AA374" s="300"/>
      <c r="AB374" s="300"/>
      <c r="AC374" s="723"/>
      <c r="AD374" s="723"/>
      <c r="AE374" s="723"/>
      <c r="AF374" s="241"/>
      <c r="AG374" s="241"/>
      <c r="AH374" s="241"/>
      <c r="AI374" s="241"/>
      <c r="AJ374" s="241"/>
      <c r="AK374" s="241"/>
      <c r="AL374" s="241"/>
      <c r="AM374" s="242"/>
      <c r="AN374" s="241"/>
      <c r="AO374" s="242"/>
      <c r="AP374" s="241"/>
      <c r="AQ374" s="242"/>
      <c r="AR374" s="241"/>
      <c r="AS374" s="242"/>
      <c r="AT374" s="241"/>
      <c r="AU374" s="242"/>
      <c r="AV374" s="241"/>
    </row>
    <row r="375" spans="1:48" ht="26.25">
      <c r="A375" s="312"/>
      <c r="B375" s="312"/>
      <c r="C375" s="312"/>
      <c r="D375" s="312"/>
      <c r="E375" s="313"/>
      <c r="F375" s="304"/>
      <c r="G375" s="314"/>
      <c r="H375" s="300"/>
      <c r="I375" s="315"/>
      <c r="J375" s="315"/>
      <c r="K375" s="316"/>
      <c r="L375" s="300"/>
      <c r="M375" s="308"/>
      <c r="N375" s="300"/>
      <c r="O375" s="312"/>
      <c r="P375" s="300"/>
      <c r="Q375" s="312"/>
      <c r="R375" s="300"/>
      <c r="S375" s="300"/>
      <c r="T375" s="300"/>
      <c r="U375" s="312"/>
      <c r="V375" s="300"/>
      <c r="W375" s="317"/>
      <c r="X375" s="308"/>
      <c r="Y375" s="318"/>
      <c r="Z375" s="308"/>
      <c r="AA375" s="300"/>
      <c r="AB375" s="300"/>
      <c r="AC375" s="723"/>
      <c r="AD375" s="723"/>
      <c r="AE375" s="723"/>
      <c r="AF375" s="241"/>
      <c r="AG375" s="241"/>
      <c r="AH375" s="241"/>
      <c r="AI375" s="241"/>
      <c r="AJ375" s="241"/>
      <c r="AK375" s="241"/>
      <c r="AL375" s="241"/>
      <c r="AM375" s="242"/>
      <c r="AN375" s="241"/>
      <c r="AO375" s="242"/>
      <c r="AP375" s="241"/>
      <c r="AQ375" s="242"/>
      <c r="AR375" s="241"/>
      <c r="AS375" s="242"/>
      <c r="AT375" s="241"/>
      <c r="AU375" s="242"/>
      <c r="AV375" s="241"/>
    </row>
    <row r="376" spans="1:48" ht="26.25">
      <c r="A376" s="312"/>
      <c r="B376" s="312"/>
      <c r="C376" s="312"/>
      <c r="D376" s="312"/>
      <c r="E376" s="313"/>
      <c r="F376" s="304"/>
      <c r="G376" s="314"/>
      <c r="H376" s="300"/>
      <c r="I376" s="315"/>
      <c r="J376" s="315"/>
      <c r="K376" s="316"/>
      <c r="L376" s="300"/>
      <c r="M376" s="308"/>
      <c r="N376" s="300"/>
      <c r="O376" s="312"/>
      <c r="P376" s="300"/>
      <c r="Q376" s="312"/>
      <c r="R376" s="300"/>
      <c r="S376" s="300"/>
      <c r="T376" s="300"/>
      <c r="U376" s="312"/>
      <c r="V376" s="300"/>
      <c r="W376" s="317"/>
      <c r="X376" s="308"/>
      <c r="Y376" s="318"/>
      <c r="Z376" s="308"/>
      <c r="AA376" s="300"/>
      <c r="AB376" s="300"/>
      <c r="AC376" s="723"/>
      <c r="AD376" s="723"/>
      <c r="AE376" s="723"/>
      <c r="AF376" s="241"/>
      <c r="AG376" s="241"/>
      <c r="AH376" s="241"/>
      <c r="AI376" s="241"/>
      <c r="AJ376" s="241"/>
      <c r="AK376" s="241"/>
      <c r="AL376" s="241"/>
      <c r="AM376" s="242"/>
      <c r="AN376" s="241"/>
      <c r="AO376" s="242"/>
      <c r="AP376" s="241"/>
      <c r="AQ376" s="242"/>
      <c r="AR376" s="241"/>
      <c r="AS376" s="242"/>
      <c r="AT376" s="241"/>
      <c r="AU376" s="242"/>
      <c r="AV376" s="241"/>
    </row>
    <row r="377" spans="1:48" ht="26.25">
      <c r="A377" s="312"/>
      <c r="B377" s="312"/>
      <c r="C377" s="312"/>
      <c r="D377" s="312"/>
      <c r="E377" s="313"/>
      <c r="F377" s="304"/>
      <c r="G377" s="314"/>
      <c r="H377" s="300"/>
      <c r="I377" s="315"/>
      <c r="J377" s="315"/>
      <c r="K377" s="316"/>
      <c r="L377" s="300"/>
      <c r="M377" s="308"/>
      <c r="N377" s="300"/>
      <c r="O377" s="312"/>
      <c r="P377" s="300"/>
      <c r="Q377" s="312"/>
      <c r="R377" s="300"/>
      <c r="S377" s="300"/>
      <c r="T377" s="300"/>
      <c r="U377" s="312"/>
      <c r="V377" s="300"/>
      <c r="W377" s="317"/>
      <c r="X377" s="308"/>
      <c r="Y377" s="318"/>
      <c r="Z377" s="308"/>
      <c r="AA377" s="300"/>
      <c r="AB377" s="300"/>
      <c r="AC377" s="723"/>
      <c r="AD377" s="723"/>
      <c r="AE377" s="723"/>
      <c r="AF377" s="241"/>
      <c r="AG377" s="241"/>
      <c r="AH377" s="241"/>
      <c r="AI377" s="241"/>
      <c r="AJ377" s="241"/>
      <c r="AK377" s="241"/>
      <c r="AL377" s="241"/>
      <c r="AM377" s="242"/>
      <c r="AN377" s="241"/>
      <c r="AO377" s="242"/>
      <c r="AP377" s="241"/>
      <c r="AQ377" s="242"/>
      <c r="AR377" s="241"/>
      <c r="AS377" s="242"/>
      <c r="AT377" s="241"/>
      <c r="AU377" s="242"/>
      <c r="AV377" s="241"/>
    </row>
    <row r="378" spans="1:48" ht="26.25">
      <c r="A378" s="312"/>
      <c r="B378" s="312"/>
      <c r="C378" s="312"/>
      <c r="D378" s="312"/>
      <c r="E378" s="313"/>
      <c r="F378" s="304"/>
      <c r="G378" s="314"/>
      <c r="H378" s="300"/>
      <c r="I378" s="315"/>
      <c r="J378" s="315"/>
      <c r="K378" s="316"/>
      <c r="L378" s="300"/>
      <c r="M378" s="308"/>
      <c r="N378" s="300"/>
      <c r="O378" s="312"/>
      <c r="P378" s="300"/>
      <c r="Q378" s="312"/>
      <c r="R378" s="300"/>
      <c r="S378" s="300"/>
      <c r="T378" s="300"/>
      <c r="U378" s="312"/>
      <c r="V378" s="300"/>
      <c r="W378" s="317"/>
      <c r="X378" s="308"/>
      <c r="Y378" s="318"/>
      <c r="Z378" s="308"/>
      <c r="AA378" s="300"/>
      <c r="AB378" s="300"/>
      <c r="AC378" s="723"/>
      <c r="AD378" s="723"/>
      <c r="AE378" s="723"/>
      <c r="AF378" s="241"/>
      <c r="AG378" s="241"/>
      <c r="AH378" s="241"/>
      <c r="AI378" s="241"/>
      <c r="AJ378" s="241"/>
      <c r="AK378" s="241"/>
      <c r="AL378" s="241"/>
      <c r="AM378" s="242"/>
      <c r="AN378" s="241"/>
      <c r="AO378" s="242"/>
      <c r="AP378" s="241"/>
      <c r="AQ378" s="242"/>
      <c r="AR378" s="241"/>
      <c r="AS378" s="242"/>
      <c r="AT378" s="241"/>
      <c r="AU378" s="242"/>
      <c r="AV378" s="241"/>
    </row>
    <row r="379" spans="1:48" ht="26.25">
      <c r="A379" s="312"/>
      <c r="B379" s="312"/>
      <c r="C379" s="312"/>
      <c r="D379" s="312"/>
      <c r="E379" s="313"/>
      <c r="F379" s="304"/>
      <c r="G379" s="314"/>
      <c r="H379" s="300"/>
      <c r="I379" s="315"/>
      <c r="J379" s="315"/>
      <c r="K379" s="316"/>
      <c r="L379" s="300"/>
      <c r="M379" s="308"/>
      <c r="N379" s="300"/>
      <c r="O379" s="312"/>
      <c r="P379" s="300"/>
      <c r="Q379" s="312"/>
      <c r="R379" s="300"/>
      <c r="S379" s="300"/>
      <c r="T379" s="300"/>
      <c r="U379" s="312"/>
      <c r="V379" s="300"/>
      <c r="W379" s="317"/>
      <c r="X379" s="308"/>
      <c r="Y379" s="318"/>
      <c r="Z379" s="308"/>
      <c r="AA379" s="300"/>
      <c r="AB379" s="300"/>
      <c r="AC379" s="723"/>
      <c r="AD379" s="723"/>
      <c r="AE379" s="723"/>
      <c r="AF379" s="241"/>
      <c r="AG379" s="241"/>
      <c r="AH379" s="241"/>
      <c r="AI379" s="241"/>
      <c r="AJ379" s="241"/>
      <c r="AK379" s="241"/>
      <c r="AL379" s="241"/>
      <c r="AM379" s="242"/>
      <c r="AN379" s="241"/>
      <c r="AO379" s="242"/>
      <c r="AP379" s="241"/>
      <c r="AQ379" s="242"/>
      <c r="AR379" s="241"/>
      <c r="AS379" s="242"/>
      <c r="AT379" s="241"/>
      <c r="AU379" s="242"/>
      <c r="AV379" s="241"/>
    </row>
    <row r="380" spans="1:48" ht="26.25">
      <c r="A380" s="312"/>
      <c r="B380" s="312"/>
      <c r="C380" s="312"/>
      <c r="D380" s="312"/>
      <c r="E380" s="313"/>
      <c r="F380" s="304"/>
      <c r="G380" s="314"/>
      <c r="H380" s="300"/>
      <c r="I380" s="315"/>
      <c r="J380" s="315"/>
      <c r="K380" s="316"/>
      <c r="L380" s="300"/>
      <c r="M380" s="308"/>
      <c r="N380" s="300"/>
      <c r="O380" s="312"/>
      <c r="P380" s="300"/>
      <c r="Q380" s="312"/>
      <c r="R380" s="300"/>
      <c r="S380" s="300"/>
      <c r="T380" s="300"/>
      <c r="U380" s="312"/>
      <c r="V380" s="300"/>
      <c r="W380" s="317"/>
      <c r="X380" s="308"/>
      <c r="Y380" s="318"/>
      <c r="Z380" s="308"/>
      <c r="AA380" s="300"/>
      <c r="AB380" s="300"/>
      <c r="AC380" s="723"/>
      <c r="AD380" s="723"/>
      <c r="AE380" s="723"/>
      <c r="AF380" s="241"/>
      <c r="AG380" s="241"/>
      <c r="AH380" s="241"/>
      <c r="AI380" s="241"/>
      <c r="AJ380" s="241"/>
      <c r="AK380" s="241"/>
      <c r="AL380" s="241"/>
      <c r="AM380" s="242"/>
      <c r="AN380" s="241"/>
      <c r="AO380" s="242"/>
      <c r="AP380" s="241"/>
      <c r="AQ380" s="242"/>
      <c r="AR380" s="241"/>
      <c r="AS380" s="242"/>
      <c r="AT380" s="241"/>
      <c r="AU380" s="242"/>
      <c r="AV380" s="241"/>
    </row>
    <row r="381" spans="1:48" ht="26.25">
      <c r="A381" s="312"/>
      <c r="B381" s="312"/>
      <c r="C381" s="312"/>
      <c r="D381" s="312"/>
      <c r="E381" s="313"/>
      <c r="F381" s="304"/>
      <c r="G381" s="314"/>
      <c r="H381" s="300"/>
      <c r="I381" s="315"/>
      <c r="J381" s="315"/>
      <c r="K381" s="316"/>
      <c r="L381" s="300"/>
      <c r="M381" s="308"/>
      <c r="N381" s="300"/>
      <c r="O381" s="312"/>
      <c r="P381" s="300"/>
      <c r="Q381" s="312"/>
      <c r="R381" s="300"/>
      <c r="S381" s="300"/>
      <c r="T381" s="300"/>
      <c r="U381" s="312"/>
      <c r="V381" s="300"/>
      <c r="W381" s="317"/>
      <c r="X381" s="308"/>
      <c r="Y381" s="318"/>
      <c r="Z381" s="308"/>
      <c r="AA381" s="300"/>
      <c r="AB381" s="300"/>
      <c r="AC381" s="723"/>
      <c r="AD381" s="723"/>
      <c r="AE381" s="723"/>
      <c r="AF381" s="241"/>
      <c r="AG381" s="241"/>
      <c r="AH381" s="241"/>
      <c r="AI381" s="241"/>
      <c r="AJ381" s="241"/>
      <c r="AK381" s="241"/>
      <c r="AL381" s="241"/>
      <c r="AM381" s="242"/>
      <c r="AN381" s="241"/>
      <c r="AO381" s="242"/>
      <c r="AP381" s="241"/>
      <c r="AQ381" s="242"/>
      <c r="AR381" s="241"/>
      <c r="AS381" s="242"/>
      <c r="AT381" s="241"/>
      <c r="AU381" s="242"/>
      <c r="AV381" s="241"/>
    </row>
    <row r="382" spans="1:48" ht="26.25">
      <c r="A382" s="312"/>
      <c r="B382" s="312"/>
      <c r="C382" s="312"/>
      <c r="D382" s="312"/>
      <c r="E382" s="313"/>
      <c r="F382" s="304"/>
      <c r="G382" s="314"/>
      <c r="H382" s="300"/>
      <c r="I382" s="315"/>
      <c r="J382" s="315"/>
      <c r="K382" s="316"/>
      <c r="L382" s="300"/>
      <c r="M382" s="308"/>
      <c r="N382" s="300"/>
      <c r="O382" s="312"/>
      <c r="P382" s="300"/>
      <c r="Q382" s="312"/>
      <c r="R382" s="300"/>
      <c r="S382" s="300"/>
      <c r="T382" s="300"/>
      <c r="U382" s="312"/>
      <c r="V382" s="300"/>
      <c r="W382" s="317"/>
      <c r="X382" s="308"/>
      <c r="Y382" s="318"/>
      <c r="Z382" s="308"/>
      <c r="AA382" s="300"/>
      <c r="AB382" s="300"/>
      <c r="AC382" s="723"/>
      <c r="AD382" s="723"/>
      <c r="AE382" s="723"/>
      <c r="AF382" s="241"/>
      <c r="AG382" s="241"/>
      <c r="AH382" s="241"/>
      <c r="AI382" s="241"/>
      <c r="AJ382" s="241"/>
      <c r="AK382" s="241"/>
      <c r="AL382" s="241"/>
      <c r="AM382" s="242"/>
      <c r="AN382" s="241"/>
      <c r="AO382" s="242"/>
      <c r="AP382" s="241"/>
      <c r="AQ382" s="242"/>
      <c r="AR382" s="241"/>
      <c r="AS382" s="242"/>
      <c r="AT382" s="241"/>
      <c r="AU382" s="242"/>
      <c r="AV382" s="241"/>
    </row>
    <row r="383" spans="1:48" ht="26.25">
      <c r="A383" s="312"/>
      <c r="B383" s="312"/>
      <c r="C383" s="312"/>
      <c r="D383" s="312"/>
      <c r="E383" s="313"/>
      <c r="F383" s="304"/>
      <c r="G383" s="314"/>
      <c r="H383" s="300"/>
      <c r="I383" s="315"/>
      <c r="J383" s="315"/>
      <c r="K383" s="316"/>
      <c r="L383" s="300"/>
      <c r="M383" s="308"/>
      <c r="N383" s="300"/>
      <c r="O383" s="312"/>
      <c r="P383" s="300"/>
      <c r="Q383" s="312"/>
      <c r="R383" s="300"/>
      <c r="S383" s="300"/>
      <c r="T383" s="300"/>
      <c r="U383" s="312"/>
      <c r="V383" s="300"/>
      <c r="W383" s="317"/>
      <c r="X383" s="308"/>
      <c r="Y383" s="318"/>
      <c r="Z383" s="308"/>
      <c r="AA383" s="300"/>
      <c r="AB383" s="300"/>
      <c r="AC383" s="723"/>
      <c r="AD383" s="723"/>
      <c r="AE383" s="723"/>
      <c r="AF383" s="241"/>
      <c r="AG383" s="241"/>
      <c r="AH383" s="241"/>
      <c r="AI383" s="241"/>
      <c r="AJ383" s="241"/>
      <c r="AK383" s="241"/>
      <c r="AL383" s="241"/>
      <c r="AM383" s="242"/>
      <c r="AN383" s="241"/>
      <c r="AO383" s="242"/>
      <c r="AP383" s="241"/>
      <c r="AQ383" s="242"/>
      <c r="AR383" s="241"/>
      <c r="AS383" s="242"/>
      <c r="AT383" s="241"/>
      <c r="AU383" s="242"/>
      <c r="AV383" s="241"/>
    </row>
    <row r="384" spans="1:48" ht="26.25">
      <c r="A384" s="312"/>
      <c r="B384" s="312"/>
      <c r="C384" s="312"/>
      <c r="D384" s="312"/>
      <c r="E384" s="313"/>
      <c r="F384" s="304"/>
      <c r="G384" s="314"/>
      <c r="H384" s="300"/>
      <c r="I384" s="315"/>
      <c r="J384" s="315"/>
      <c r="K384" s="316"/>
      <c r="L384" s="300"/>
      <c r="M384" s="308"/>
      <c r="N384" s="300"/>
      <c r="O384" s="312"/>
      <c r="P384" s="300"/>
      <c r="Q384" s="312"/>
      <c r="R384" s="300"/>
      <c r="S384" s="300"/>
      <c r="T384" s="300"/>
      <c r="U384" s="312"/>
      <c r="V384" s="300"/>
      <c r="W384" s="317"/>
      <c r="X384" s="308"/>
      <c r="Y384" s="318"/>
      <c r="Z384" s="308"/>
      <c r="AA384" s="300"/>
      <c r="AB384" s="300"/>
      <c r="AC384" s="723"/>
      <c r="AD384" s="723"/>
      <c r="AE384" s="723"/>
      <c r="AF384" s="241"/>
      <c r="AG384" s="241"/>
      <c r="AH384" s="241"/>
      <c r="AI384" s="241"/>
      <c r="AJ384" s="241"/>
      <c r="AK384" s="241"/>
      <c r="AL384" s="241"/>
      <c r="AM384" s="242"/>
      <c r="AN384" s="241"/>
      <c r="AO384" s="242"/>
      <c r="AP384" s="241"/>
      <c r="AQ384" s="242"/>
      <c r="AR384" s="241"/>
      <c r="AS384" s="242"/>
      <c r="AT384" s="241"/>
      <c r="AU384" s="242"/>
      <c r="AV384" s="241"/>
    </row>
    <row r="385" spans="1:48" ht="26.25">
      <c r="A385" s="312"/>
      <c r="B385" s="312"/>
      <c r="C385" s="312"/>
      <c r="D385" s="312"/>
      <c r="E385" s="313"/>
      <c r="F385" s="304"/>
      <c r="G385" s="314"/>
      <c r="H385" s="300"/>
      <c r="I385" s="315"/>
      <c r="J385" s="315"/>
      <c r="K385" s="316"/>
      <c r="L385" s="300"/>
      <c r="M385" s="308"/>
      <c r="N385" s="300"/>
      <c r="O385" s="312"/>
      <c r="P385" s="300"/>
      <c r="Q385" s="312"/>
      <c r="R385" s="300"/>
      <c r="S385" s="300"/>
      <c r="T385" s="300"/>
      <c r="U385" s="312"/>
      <c r="V385" s="300"/>
      <c r="W385" s="317"/>
      <c r="X385" s="308"/>
      <c r="Y385" s="318"/>
      <c r="Z385" s="308"/>
      <c r="AA385" s="300"/>
      <c r="AB385" s="300"/>
      <c r="AC385" s="723"/>
      <c r="AD385" s="723"/>
      <c r="AE385" s="723"/>
      <c r="AF385" s="241"/>
      <c r="AG385" s="241"/>
      <c r="AH385" s="241"/>
      <c r="AI385" s="241"/>
      <c r="AJ385" s="241"/>
      <c r="AK385" s="241"/>
      <c r="AL385" s="241"/>
      <c r="AM385" s="242"/>
      <c r="AN385" s="241"/>
      <c r="AO385" s="242"/>
      <c r="AP385" s="241"/>
      <c r="AQ385" s="242"/>
      <c r="AR385" s="241"/>
      <c r="AS385" s="242"/>
      <c r="AT385" s="241"/>
      <c r="AU385" s="242"/>
      <c r="AV385" s="241"/>
    </row>
    <row r="386" spans="1:48" ht="26.25">
      <c r="A386" s="312"/>
      <c r="B386" s="312"/>
      <c r="C386" s="312"/>
      <c r="D386" s="312"/>
      <c r="E386" s="313"/>
      <c r="F386" s="304"/>
      <c r="G386" s="314"/>
      <c r="H386" s="300"/>
      <c r="I386" s="315"/>
      <c r="J386" s="315"/>
      <c r="K386" s="316"/>
      <c r="L386" s="300"/>
      <c r="M386" s="308"/>
      <c r="N386" s="300"/>
      <c r="O386" s="312"/>
      <c r="P386" s="300"/>
      <c r="Q386" s="312"/>
      <c r="R386" s="300"/>
      <c r="S386" s="300"/>
      <c r="T386" s="300"/>
      <c r="U386" s="312"/>
      <c r="V386" s="300"/>
      <c r="W386" s="317"/>
      <c r="X386" s="308"/>
      <c r="Y386" s="318"/>
      <c r="Z386" s="308"/>
      <c r="AA386" s="300"/>
      <c r="AB386" s="300"/>
      <c r="AC386" s="723"/>
      <c r="AD386" s="723"/>
      <c r="AE386" s="723"/>
      <c r="AF386" s="241"/>
      <c r="AG386" s="241"/>
      <c r="AH386" s="241"/>
      <c r="AI386" s="241"/>
      <c r="AJ386" s="241"/>
      <c r="AK386" s="241"/>
      <c r="AL386" s="241"/>
      <c r="AM386" s="242"/>
      <c r="AN386" s="241"/>
      <c r="AO386" s="242"/>
      <c r="AP386" s="241"/>
      <c r="AQ386" s="242"/>
      <c r="AR386" s="241"/>
      <c r="AS386" s="242"/>
      <c r="AT386" s="241"/>
      <c r="AU386" s="242"/>
      <c r="AV386" s="241"/>
    </row>
    <row r="387" spans="1:48" ht="26.25">
      <c r="A387" s="312"/>
      <c r="B387" s="312"/>
      <c r="C387" s="312"/>
      <c r="D387" s="312"/>
      <c r="E387" s="313"/>
      <c r="F387" s="304"/>
      <c r="G387" s="314"/>
      <c r="H387" s="300"/>
      <c r="I387" s="315"/>
      <c r="J387" s="315"/>
      <c r="K387" s="316"/>
      <c r="L387" s="300"/>
      <c r="M387" s="308"/>
      <c r="N387" s="300"/>
      <c r="O387" s="312"/>
      <c r="P387" s="300"/>
      <c r="Q387" s="312"/>
      <c r="R387" s="300"/>
      <c r="S387" s="300"/>
      <c r="T387" s="300"/>
      <c r="U387" s="312"/>
      <c r="V387" s="300"/>
      <c r="W387" s="317"/>
      <c r="X387" s="308"/>
      <c r="Y387" s="318"/>
      <c r="Z387" s="308"/>
      <c r="AA387" s="300"/>
      <c r="AB387" s="300"/>
      <c r="AC387" s="723"/>
      <c r="AD387" s="723"/>
      <c r="AE387" s="723"/>
      <c r="AF387" s="241"/>
      <c r="AG387" s="241"/>
      <c r="AH387" s="241"/>
      <c r="AI387" s="241"/>
      <c r="AJ387" s="241"/>
      <c r="AK387" s="241"/>
      <c r="AL387" s="241"/>
      <c r="AM387" s="242"/>
      <c r="AN387" s="241"/>
      <c r="AO387" s="242"/>
      <c r="AP387" s="241"/>
      <c r="AQ387" s="242"/>
      <c r="AR387" s="241"/>
      <c r="AS387" s="242"/>
      <c r="AT387" s="241"/>
      <c r="AU387" s="242"/>
      <c r="AV387" s="241"/>
    </row>
    <row r="388" spans="1:48" ht="26.25">
      <c r="A388" s="312"/>
      <c r="B388" s="312"/>
      <c r="C388" s="312"/>
      <c r="D388" s="312"/>
      <c r="E388" s="313"/>
      <c r="F388" s="304"/>
      <c r="G388" s="314"/>
      <c r="H388" s="300"/>
      <c r="I388" s="315"/>
      <c r="J388" s="315"/>
      <c r="K388" s="316"/>
      <c r="L388" s="300"/>
      <c r="M388" s="308"/>
      <c r="N388" s="300"/>
      <c r="O388" s="312"/>
      <c r="P388" s="300"/>
      <c r="Q388" s="312"/>
      <c r="R388" s="300"/>
      <c r="S388" s="300"/>
      <c r="T388" s="300"/>
      <c r="U388" s="312"/>
      <c r="V388" s="300"/>
      <c r="W388" s="317"/>
      <c r="X388" s="308"/>
      <c r="Y388" s="318"/>
      <c r="Z388" s="308"/>
      <c r="AA388" s="300"/>
      <c r="AB388" s="300"/>
      <c r="AC388" s="723"/>
      <c r="AD388" s="723"/>
      <c r="AE388" s="723"/>
      <c r="AF388" s="241"/>
      <c r="AG388" s="241"/>
      <c r="AH388" s="241"/>
      <c r="AI388" s="241"/>
      <c r="AJ388" s="241"/>
      <c r="AK388" s="241"/>
      <c r="AL388" s="241"/>
      <c r="AM388" s="242"/>
      <c r="AN388" s="241"/>
      <c r="AO388" s="242"/>
      <c r="AP388" s="241"/>
      <c r="AQ388" s="242"/>
      <c r="AR388" s="241"/>
      <c r="AS388" s="242"/>
      <c r="AT388" s="241"/>
      <c r="AU388" s="242"/>
      <c r="AV388" s="241"/>
    </row>
    <row r="389" spans="1:48" ht="26.25">
      <c r="A389" s="312"/>
      <c r="B389" s="312"/>
      <c r="C389" s="312"/>
      <c r="D389" s="312"/>
      <c r="E389" s="313"/>
      <c r="F389" s="304"/>
      <c r="G389" s="314"/>
      <c r="H389" s="300"/>
      <c r="I389" s="315"/>
      <c r="J389" s="315"/>
      <c r="K389" s="316"/>
      <c r="L389" s="300"/>
      <c r="M389" s="308"/>
      <c r="N389" s="300"/>
      <c r="O389" s="312"/>
      <c r="P389" s="300"/>
      <c r="Q389" s="312"/>
      <c r="R389" s="300"/>
      <c r="S389" s="300"/>
      <c r="T389" s="300"/>
      <c r="U389" s="312"/>
      <c r="V389" s="300"/>
      <c r="W389" s="317"/>
      <c r="X389" s="308"/>
      <c r="Y389" s="318"/>
      <c r="Z389" s="308"/>
      <c r="AA389" s="300"/>
      <c r="AB389" s="300"/>
      <c r="AC389" s="723"/>
      <c r="AD389" s="723"/>
      <c r="AE389" s="723"/>
      <c r="AF389" s="241"/>
      <c r="AG389" s="241"/>
      <c r="AH389" s="241"/>
      <c r="AI389" s="241"/>
      <c r="AJ389" s="241"/>
      <c r="AK389" s="241"/>
      <c r="AL389" s="241"/>
      <c r="AM389" s="242"/>
      <c r="AN389" s="241"/>
      <c r="AO389" s="242"/>
      <c r="AP389" s="241"/>
      <c r="AQ389" s="242"/>
      <c r="AR389" s="241"/>
      <c r="AS389" s="242"/>
      <c r="AT389" s="241"/>
      <c r="AU389" s="242"/>
      <c r="AV389" s="241"/>
    </row>
    <row r="390" spans="1:48" ht="26.25">
      <c r="A390" s="312"/>
      <c r="B390" s="312"/>
      <c r="C390" s="312"/>
      <c r="D390" s="312"/>
      <c r="E390" s="313"/>
      <c r="F390" s="304"/>
      <c r="G390" s="314"/>
      <c r="H390" s="300"/>
      <c r="I390" s="315"/>
      <c r="J390" s="315"/>
      <c r="K390" s="316"/>
      <c r="L390" s="300"/>
      <c r="M390" s="308"/>
      <c r="N390" s="300"/>
      <c r="O390" s="312"/>
      <c r="P390" s="300"/>
      <c r="Q390" s="312"/>
      <c r="R390" s="300"/>
      <c r="S390" s="300"/>
      <c r="T390" s="300"/>
      <c r="U390" s="312"/>
      <c r="V390" s="300"/>
      <c r="W390" s="317"/>
      <c r="X390" s="308"/>
      <c r="Y390" s="318"/>
      <c r="Z390" s="308"/>
      <c r="AA390" s="300"/>
      <c r="AB390" s="300"/>
      <c r="AC390" s="723"/>
      <c r="AD390" s="723"/>
      <c r="AE390" s="723"/>
      <c r="AF390" s="241"/>
      <c r="AG390" s="241"/>
      <c r="AH390" s="241"/>
      <c r="AI390" s="241"/>
      <c r="AJ390" s="241"/>
      <c r="AK390" s="241"/>
      <c r="AL390" s="241"/>
      <c r="AM390" s="242"/>
      <c r="AN390" s="241"/>
      <c r="AO390" s="242"/>
      <c r="AP390" s="241"/>
      <c r="AQ390" s="242"/>
      <c r="AR390" s="241"/>
      <c r="AS390" s="242"/>
      <c r="AT390" s="241"/>
      <c r="AU390" s="242"/>
      <c r="AV390" s="241"/>
    </row>
    <row r="391" spans="1:48" ht="26.25">
      <c r="A391" s="312"/>
      <c r="B391" s="312"/>
      <c r="C391" s="312"/>
      <c r="D391" s="312"/>
      <c r="E391" s="313"/>
      <c r="F391" s="304"/>
      <c r="G391" s="314"/>
      <c r="H391" s="300"/>
      <c r="I391" s="315"/>
      <c r="J391" s="315"/>
      <c r="K391" s="316"/>
      <c r="L391" s="300"/>
      <c r="M391" s="308"/>
      <c r="N391" s="300"/>
      <c r="O391" s="312"/>
      <c r="P391" s="300"/>
      <c r="Q391" s="312"/>
      <c r="R391" s="300"/>
      <c r="S391" s="300"/>
      <c r="T391" s="300"/>
      <c r="U391" s="312"/>
      <c r="V391" s="300"/>
      <c r="W391" s="317"/>
      <c r="X391" s="308"/>
      <c r="Y391" s="318"/>
      <c r="Z391" s="308"/>
      <c r="AA391" s="300"/>
      <c r="AB391" s="300"/>
      <c r="AC391" s="723"/>
      <c r="AD391" s="723"/>
      <c r="AE391" s="723"/>
      <c r="AF391" s="241"/>
      <c r="AG391" s="241"/>
      <c r="AH391" s="241"/>
      <c r="AI391" s="241"/>
      <c r="AJ391" s="241"/>
      <c r="AK391" s="241"/>
      <c r="AL391" s="241"/>
      <c r="AM391" s="242"/>
      <c r="AN391" s="241"/>
      <c r="AO391" s="242"/>
      <c r="AP391" s="241"/>
      <c r="AQ391" s="242"/>
      <c r="AR391" s="241"/>
      <c r="AS391" s="242"/>
      <c r="AT391" s="241"/>
      <c r="AU391" s="242"/>
      <c r="AV391" s="241"/>
    </row>
    <row r="392" spans="1:48" ht="26.25">
      <c r="A392" s="312"/>
      <c r="B392" s="312"/>
      <c r="C392" s="312"/>
      <c r="D392" s="312"/>
      <c r="E392" s="313"/>
      <c r="F392" s="304"/>
      <c r="G392" s="314"/>
      <c r="H392" s="300"/>
      <c r="I392" s="315"/>
      <c r="J392" s="315"/>
      <c r="K392" s="316"/>
      <c r="L392" s="300"/>
      <c r="M392" s="308"/>
      <c r="N392" s="300"/>
      <c r="O392" s="312"/>
      <c r="P392" s="300"/>
      <c r="Q392" s="312"/>
      <c r="R392" s="300"/>
      <c r="S392" s="300"/>
      <c r="T392" s="300"/>
      <c r="U392" s="312"/>
      <c r="V392" s="300"/>
      <c r="W392" s="317"/>
      <c r="X392" s="308"/>
      <c r="Y392" s="318"/>
      <c r="Z392" s="308"/>
      <c r="AA392" s="300"/>
      <c r="AB392" s="300"/>
      <c r="AC392" s="723"/>
      <c r="AD392" s="723"/>
      <c r="AE392" s="723"/>
      <c r="AF392" s="241"/>
      <c r="AG392" s="241"/>
      <c r="AH392" s="241"/>
      <c r="AI392" s="241"/>
      <c r="AJ392" s="241"/>
      <c r="AK392" s="241"/>
      <c r="AL392" s="241"/>
      <c r="AM392" s="242"/>
      <c r="AN392" s="241"/>
      <c r="AO392" s="242"/>
      <c r="AP392" s="241"/>
      <c r="AQ392" s="242"/>
      <c r="AR392" s="241"/>
      <c r="AS392" s="242"/>
      <c r="AT392" s="241"/>
      <c r="AU392" s="242"/>
      <c r="AV392" s="241"/>
    </row>
    <row r="393" spans="1:48" ht="26.25">
      <c r="A393" s="312"/>
      <c r="B393" s="312"/>
      <c r="C393" s="312"/>
      <c r="D393" s="312"/>
      <c r="E393" s="313"/>
      <c r="F393" s="304"/>
      <c r="G393" s="314"/>
      <c r="H393" s="300"/>
      <c r="I393" s="315"/>
      <c r="J393" s="315"/>
      <c r="K393" s="316"/>
      <c r="L393" s="300"/>
      <c r="M393" s="308"/>
      <c r="N393" s="300"/>
      <c r="O393" s="312"/>
      <c r="P393" s="300"/>
      <c r="Q393" s="312"/>
      <c r="R393" s="300"/>
      <c r="S393" s="300"/>
      <c r="T393" s="300"/>
      <c r="U393" s="312"/>
      <c r="V393" s="300"/>
      <c r="W393" s="317"/>
      <c r="X393" s="308"/>
      <c r="Y393" s="318"/>
      <c r="Z393" s="308"/>
      <c r="AA393" s="300"/>
      <c r="AB393" s="300"/>
      <c r="AC393" s="723"/>
      <c r="AD393" s="723"/>
      <c r="AE393" s="723"/>
      <c r="AF393" s="241"/>
      <c r="AG393" s="241"/>
      <c r="AH393" s="241"/>
      <c r="AI393" s="241"/>
      <c r="AJ393" s="241"/>
      <c r="AK393" s="241"/>
      <c r="AL393" s="241"/>
      <c r="AM393" s="242"/>
      <c r="AN393" s="241"/>
      <c r="AO393" s="242"/>
      <c r="AP393" s="241"/>
      <c r="AQ393" s="242"/>
      <c r="AR393" s="241"/>
      <c r="AS393" s="242"/>
      <c r="AT393" s="241"/>
      <c r="AU393" s="242"/>
      <c r="AV393" s="241"/>
    </row>
    <row r="394" spans="1:48" ht="26.25">
      <c r="A394" s="312"/>
      <c r="B394" s="312"/>
      <c r="C394" s="312"/>
      <c r="D394" s="312"/>
      <c r="E394" s="313"/>
      <c r="F394" s="304"/>
      <c r="G394" s="314"/>
      <c r="H394" s="300"/>
      <c r="I394" s="315"/>
      <c r="J394" s="315"/>
      <c r="K394" s="316"/>
      <c r="L394" s="300"/>
      <c r="M394" s="308"/>
      <c r="N394" s="300"/>
      <c r="O394" s="312"/>
      <c r="P394" s="300"/>
      <c r="Q394" s="312"/>
      <c r="R394" s="300"/>
      <c r="S394" s="300"/>
      <c r="T394" s="300"/>
      <c r="U394" s="312"/>
      <c r="V394" s="300"/>
      <c r="W394" s="317"/>
      <c r="X394" s="308"/>
      <c r="Y394" s="318"/>
      <c r="Z394" s="308"/>
      <c r="AA394" s="300"/>
      <c r="AB394" s="300"/>
      <c r="AC394" s="723"/>
      <c r="AD394" s="723"/>
      <c r="AE394" s="723"/>
      <c r="AF394" s="241"/>
      <c r="AG394" s="241"/>
      <c r="AH394" s="241"/>
      <c r="AI394" s="241"/>
      <c r="AJ394" s="241"/>
      <c r="AK394" s="241"/>
      <c r="AL394" s="241"/>
      <c r="AM394" s="242"/>
      <c r="AN394" s="241"/>
      <c r="AO394" s="242"/>
      <c r="AP394" s="241"/>
      <c r="AQ394" s="242"/>
      <c r="AR394" s="241"/>
      <c r="AS394" s="242"/>
      <c r="AT394" s="241"/>
      <c r="AU394" s="242"/>
      <c r="AV394" s="241"/>
    </row>
    <row r="395" spans="1:48" ht="26.25">
      <c r="A395" s="312"/>
      <c r="B395" s="312"/>
      <c r="C395" s="312"/>
      <c r="D395" s="312"/>
      <c r="E395" s="313"/>
      <c r="F395" s="304"/>
      <c r="G395" s="314"/>
      <c r="H395" s="300"/>
      <c r="I395" s="315"/>
      <c r="J395" s="315"/>
      <c r="K395" s="316"/>
      <c r="L395" s="300"/>
      <c r="M395" s="308"/>
      <c r="N395" s="300"/>
      <c r="O395" s="312"/>
      <c r="P395" s="300"/>
      <c r="Q395" s="312"/>
      <c r="R395" s="300"/>
      <c r="S395" s="300"/>
      <c r="T395" s="300"/>
      <c r="U395" s="312"/>
      <c r="V395" s="300"/>
      <c r="W395" s="317"/>
      <c r="X395" s="308"/>
      <c r="Y395" s="318"/>
      <c r="Z395" s="308"/>
      <c r="AA395" s="300"/>
      <c r="AB395" s="300"/>
      <c r="AC395" s="723"/>
      <c r="AD395" s="723"/>
      <c r="AE395" s="723"/>
      <c r="AF395" s="241"/>
      <c r="AG395" s="241"/>
      <c r="AH395" s="241"/>
      <c r="AI395" s="241"/>
      <c r="AJ395" s="241"/>
      <c r="AK395" s="241"/>
      <c r="AL395" s="241"/>
      <c r="AM395" s="242"/>
      <c r="AN395" s="241"/>
      <c r="AO395" s="242"/>
      <c r="AP395" s="241"/>
      <c r="AQ395" s="242"/>
      <c r="AR395" s="241"/>
      <c r="AS395" s="242"/>
      <c r="AT395" s="241"/>
      <c r="AU395" s="242"/>
      <c r="AV395" s="241"/>
    </row>
    <row r="396" spans="1:48" ht="26.25">
      <c r="A396" s="312"/>
      <c r="B396" s="312"/>
      <c r="C396" s="312"/>
      <c r="D396" s="312"/>
      <c r="E396" s="313"/>
      <c r="F396" s="304"/>
      <c r="G396" s="314"/>
      <c r="H396" s="300"/>
      <c r="I396" s="315"/>
      <c r="J396" s="315"/>
      <c r="K396" s="316"/>
      <c r="L396" s="300"/>
      <c r="M396" s="308"/>
      <c r="N396" s="300"/>
      <c r="O396" s="312"/>
      <c r="P396" s="300"/>
      <c r="Q396" s="312"/>
      <c r="R396" s="300"/>
      <c r="S396" s="300"/>
      <c r="T396" s="300"/>
      <c r="U396" s="312"/>
      <c r="V396" s="300"/>
      <c r="W396" s="317"/>
      <c r="X396" s="308"/>
      <c r="Y396" s="318"/>
      <c r="Z396" s="308"/>
      <c r="AA396" s="300"/>
      <c r="AB396" s="300"/>
      <c r="AC396" s="723"/>
      <c r="AD396" s="723"/>
      <c r="AE396" s="723"/>
      <c r="AF396" s="241"/>
      <c r="AG396" s="241"/>
      <c r="AH396" s="241"/>
      <c r="AI396" s="241"/>
      <c r="AJ396" s="241"/>
      <c r="AK396" s="241"/>
      <c r="AL396" s="241"/>
      <c r="AM396" s="242"/>
      <c r="AN396" s="241"/>
      <c r="AO396" s="242"/>
      <c r="AP396" s="241"/>
      <c r="AQ396" s="242"/>
      <c r="AR396" s="241"/>
      <c r="AS396" s="242"/>
      <c r="AT396" s="241"/>
      <c r="AU396" s="242"/>
      <c r="AV396" s="241"/>
    </row>
    <row r="397" spans="1:48" ht="26.25">
      <c r="A397" s="312"/>
      <c r="B397" s="312"/>
      <c r="C397" s="312"/>
      <c r="D397" s="312"/>
      <c r="E397" s="313"/>
      <c r="F397" s="304"/>
      <c r="G397" s="314"/>
      <c r="H397" s="300"/>
      <c r="I397" s="315"/>
      <c r="J397" s="315"/>
      <c r="K397" s="316"/>
      <c r="L397" s="300"/>
      <c r="M397" s="308"/>
      <c r="N397" s="300"/>
      <c r="O397" s="312"/>
      <c r="P397" s="300"/>
      <c r="Q397" s="312"/>
      <c r="R397" s="300"/>
      <c r="S397" s="300"/>
      <c r="T397" s="300"/>
      <c r="U397" s="312"/>
      <c r="V397" s="300"/>
      <c r="W397" s="317"/>
      <c r="X397" s="308"/>
      <c r="Y397" s="318"/>
      <c r="Z397" s="308"/>
      <c r="AA397" s="300"/>
      <c r="AB397" s="300"/>
      <c r="AC397" s="723"/>
      <c r="AD397" s="723"/>
      <c r="AE397" s="723"/>
      <c r="AF397" s="241"/>
      <c r="AG397" s="241"/>
      <c r="AH397" s="241"/>
      <c r="AI397" s="241"/>
      <c r="AJ397" s="241"/>
      <c r="AK397" s="241"/>
      <c r="AL397" s="241"/>
      <c r="AM397" s="242"/>
      <c r="AN397" s="241"/>
      <c r="AO397" s="242"/>
      <c r="AP397" s="241"/>
      <c r="AQ397" s="242"/>
      <c r="AR397" s="241"/>
      <c r="AS397" s="242"/>
      <c r="AT397" s="241"/>
      <c r="AU397" s="242"/>
      <c r="AV397" s="241"/>
    </row>
    <row r="398" spans="1:48" ht="26.25">
      <c r="A398" s="312"/>
      <c r="B398" s="312"/>
      <c r="C398" s="312"/>
      <c r="D398" s="312"/>
      <c r="E398" s="313"/>
      <c r="F398" s="304"/>
      <c r="G398" s="314"/>
      <c r="H398" s="300"/>
      <c r="I398" s="315"/>
      <c r="J398" s="315"/>
      <c r="K398" s="316"/>
      <c r="L398" s="300"/>
      <c r="M398" s="308"/>
      <c r="N398" s="300"/>
      <c r="O398" s="312"/>
      <c r="P398" s="300"/>
      <c r="Q398" s="312"/>
      <c r="R398" s="300"/>
      <c r="S398" s="300"/>
      <c r="T398" s="300"/>
      <c r="U398" s="312"/>
      <c r="V398" s="300"/>
      <c r="W398" s="317"/>
      <c r="X398" s="308"/>
      <c r="Y398" s="318"/>
      <c r="Z398" s="308"/>
      <c r="AA398" s="300"/>
      <c r="AB398" s="300"/>
      <c r="AC398" s="723"/>
      <c r="AD398" s="723"/>
      <c r="AE398" s="723"/>
      <c r="AF398" s="241"/>
      <c r="AG398" s="241"/>
      <c r="AH398" s="241"/>
      <c r="AI398" s="241"/>
      <c r="AJ398" s="241"/>
      <c r="AK398" s="241"/>
      <c r="AL398" s="241"/>
      <c r="AM398" s="242"/>
      <c r="AN398" s="241"/>
      <c r="AO398" s="242"/>
      <c r="AP398" s="241"/>
      <c r="AQ398" s="242"/>
      <c r="AR398" s="241"/>
      <c r="AS398" s="242"/>
      <c r="AT398" s="241"/>
      <c r="AU398" s="242"/>
      <c r="AV398" s="241"/>
    </row>
    <row r="399" spans="1:48" ht="26.25">
      <c r="A399" s="312"/>
      <c r="B399" s="312"/>
      <c r="C399" s="312"/>
      <c r="D399" s="312"/>
      <c r="E399" s="313"/>
      <c r="F399" s="304"/>
      <c r="G399" s="314"/>
      <c r="H399" s="300"/>
      <c r="I399" s="315"/>
      <c r="J399" s="315"/>
      <c r="K399" s="316"/>
      <c r="L399" s="300"/>
      <c r="M399" s="308"/>
      <c r="N399" s="300"/>
      <c r="O399" s="312"/>
      <c r="P399" s="300"/>
      <c r="Q399" s="312"/>
      <c r="R399" s="300"/>
      <c r="S399" s="300"/>
      <c r="T399" s="300"/>
      <c r="U399" s="312"/>
      <c r="V399" s="300"/>
      <c r="W399" s="317"/>
      <c r="X399" s="308"/>
      <c r="Y399" s="318"/>
      <c r="Z399" s="308"/>
      <c r="AA399" s="300"/>
      <c r="AB399" s="300"/>
      <c r="AC399" s="723"/>
      <c r="AD399" s="723"/>
      <c r="AE399" s="723"/>
      <c r="AF399" s="241"/>
      <c r="AG399" s="241"/>
      <c r="AH399" s="241"/>
      <c r="AI399" s="241"/>
      <c r="AJ399" s="241"/>
      <c r="AK399" s="241"/>
      <c r="AL399" s="241"/>
      <c r="AM399" s="242"/>
      <c r="AN399" s="241"/>
      <c r="AO399" s="242"/>
      <c r="AP399" s="241"/>
      <c r="AQ399" s="242"/>
      <c r="AR399" s="241"/>
      <c r="AS399" s="242"/>
      <c r="AT399" s="241"/>
      <c r="AU399" s="242"/>
      <c r="AV399" s="241"/>
    </row>
    <row r="400" spans="1:48" ht="26.25">
      <c r="A400" s="312"/>
      <c r="B400" s="312"/>
      <c r="C400" s="312"/>
      <c r="D400" s="312"/>
      <c r="E400" s="313"/>
      <c r="F400" s="304"/>
      <c r="G400" s="314"/>
      <c r="H400" s="300"/>
      <c r="I400" s="315"/>
      <c r="J400" s="315"/>
      <c r="K400" s="316"/>
      <c r="L400" s="300"/>
      <c r="M400" s="308"/>
      <c r="N400" s="300"/>
      <c r="O400" s="312"/>
      <c r="P400" s="300"/>
      <c r="Q400" s="312"/>
      <c r="R400" s="300"/>
      <c r="S400" s="300"/>
      <c r="T400" s="300"/>
      <c r="U400" s="312"/>
      <c r="V400" s="300"/>
      <c r="W400" s="317"/>
      <c r="X400" s="308"/>
      <c r="Y400" s="318"/>
      <c r="Z400" s="308"/>
      <c r="AA400" s="300"/>
      <c r="AB400" s="300"/>
      <c r="AC400" s="723"/>
      <c r="AD400" s="723"/>
      <c r="AE400" s="723"/>
      <c r="AF400" s="241"/>
      <c r="AG400" s="241"/>
      <c r="AH400" s="241"/>
      <c r="AI400" s="241"/>
      <c r="AJ400" s="241"/>
      <c r="AK400" s="241"/>
      <c r="AL400" s="241"/>
      <c r="AM400" s="242"/>
      <c r="AN400" s="241"/>
      <c r="AO400" s="242"/>
      <c r="AP400" s="241"/>
      <c r="AQ400" s="242"/>
      <c r="AR400" s="241"/>
      <c r="AS400" s="242"/>
      <c r="AT400" s="241"/>
      <c r="AU400" s="242"/>
      <c r="AV400" s="241"/>
    </row>
    <row r="401" spans="1:48" ht="26.25">
      <c r="A401" s="312"/>
      <c r="B401" s="312"/>
      <c r="C401" s="312"/>
      <c r="D401" s="312"/>
      <c r="E401" s="313"/>
      <c r="F401" s="304"/>
      <c r="G401" s="314"/>
      <c r="H401" s="300"/>
      <c r="I401" s="315"/>
      <c r="J401" s="315"/>
      <c r="K401" s="316"/>
      <c r="L401" s="300"/>
      <c r="M401" s="308"/>
      <c r="N401" s="300"/>
      <c r="O401" s="312"/>
      <c r="P401" s="300"/>
      <c r="Q401" s="312"/>
      <c r="R401" s="300"/>
      <c r="S401" s="300"/>
      <c r="T401" s="300"/>
      <c r="U401" s="312"/>
      <c r="V401" s="300"/>
      <c r="W401" s="317"/>
      <c r="X401" s="308"/>
      <c r="Y401" s="318"/>
      <c r="Z401" s="308"/>
      <c r="AA401" s="300"/>
      <c r="AB401" s="300"/>
      <c r="AC401" s="723"/>
      <c r="AD401" s="723"/>
      <c r="AE401" s="723"/>
      <c r="AF401" s="241"/>
      <c r="AG401" s="241"/>
      <c r="AH401" s="241"/>
      <c r="AI401" s="241"/>
      <c r="AJ401" s="241"/>
      <c r="AK401" s="241"/>
      <c r="AL401" s="241"/>
      <c r="AM401" s="242"/>
      <c r="AN401" s="241"/>
      <c r="AO401" s="242"/>
      <c r="AP401" s="241"/>
      <c r="AQ401" s="242"/>
      <c r="AR401" s="241"/>
      <c r="AS401" s="242"/>
      <c r="AT401" s="241"/>
      <c r="AU401" s="242"/>
      <c r="AV401" s="241"/>
    </row>
    <row r="402" spans="1:48" ht="26.25">
      <c r="A402" s="312"/>
      <c r="B402" s="312"/>
      <c r="C402" s="312"/>
      <c r="D402" s="312"/>
      <c r="E402" s="313"/>
      <c r="F402" s="304"/>
      <c r="G402" s="314"/>
      <c r="H402" s="300"/>
      <c r="I402" s="315"/>
      <c r="J402" s="315"/>
      <c r="K402" s="316"/>
      <c r="L402" s="300"/>
      <c r="M402" s="308"/>
      <c r="N402" s="300"/>
      <c r="O402" s="312"/>
      <c r="P402" s="300"/>
      <c r="Q402" s="312"/>
      <c r="R402" s="300"/>
      <c r="S402" s="300"/>
      <c r="T402" s="300"/>
      <c r="U402" s="312"/>
      <c r="V402" s="300"/>
      <c r="W402" s="317"/>
      <c r="X402" s="308"/>
      <c r="Y402" s="318"/>
      <c r="Z402" s="308"/>
      <c r="AA402" s="300"/>
      <c r="AB402" s="300"/>
      <c r="AC402" s="723"/>
      <c r="AD402" s="723"/>
      <c r="AE402" s="723"/>
      <c r="AF402" s="241"/>
      <c r="AG402" s="241"/>
      <c r="AH402" s="241"/>
      <c r="AI402" s="241"/>
      <c r="AJ402" s="241"/>
      <c r="AK402" s="241"/>
      <c r="AL402" s="241"/>
      <c r="AM402" s="242"/>
      <c r="AN402" s="241"/>
      <c r="AO402" s="242"/>
      <c r="AP402" s="241"/>
      <c r="AQ402" s="242"/>
      <c r="AR402" s="241"/>
      <c r="AS402" s="242"/>
      <c r="AT402" s="241"/>
      <c r="AU402" s="242"/>
      <c r="AV402" s="241"/>
    </row>
    <row r="403" spans="1:48" ht="26.25">
      <c r="A403" s="312"/>
      <c r="B403" s="312"/>
      <c r="C403" s="312"/>
      <c r="D403" s="312"/>
      <c r="E403" s="313"/>
      <c r="F403" s="304"/>
      <c r="G403" s="314"/>
      <c r="H403" s="300"/>
      <c r="I403" s="315"/>
      <c r="J403" s="315"/>
      <c r="K403" s="316"/>
      <c r="L403" s="300"/>
      <c r="M403" s="308"/>
      <c r="N403" s="300"/>
      <c r="O403" s="312"/>
      <c r="P403" s="300"/>
      <c r="Q403" s="312"/>
      <c r="R403" s="300"/>
      <c r="S403" s="300"/>
      <c r="T403" s="300"/>
      <c r="U403" s="312"/>
      <c r="V403" s="300"/>
      <c r="W403" s="317"/>
      <c r="X403" s="308"/>
      <c r="Y403" s="318"/>
      <c r="Z403" s="308"/>
      <c r="AA403" s="300"/>
      <c r="AB403" s="300"/>
      <c r="AC403" s="723"/>
      <c r="AD403" s="723"/>
      <c r="AE403" s="723"/>
      <c r="AF403" s="241"/>
      <c r="AG403" s="241"/>
      <c r="AH403" s="241"/>
      <c r="AI403" s="241"/>
      <c r="AJ403" s="241"/>
      <c r="AK403" s="241"/>
      <c r="AL403" s="241"/>
      <c r="AM403" s="242"/>
      <c r="AN403" s="241"/>
      <c r="AO403" s="242"/>
      <c r="AP403" s="241"/>
      <c r="AQ403" s="242"/>
      <c r="AR403" s="241"/>
      <c r="AS403" s="242"/>
      <c r="AT403" s="241"/>
      <c r="AU403" s="242"/>
      <c r="AV403" s="241"/>
    </row>
    <row r="404" spans="1:48" ht="26.25">
      <c r="A404" s="312"/>
      <c r="B404" s="312"/>
      <c r="C404" s="312"/>
      <c r="D404" s="312"/>
      <c r="E404" s="313"/>
      <c r="F404" s="304"/>
      <c r="G404" s="314"/>
      <c r="H404" s="300"/>
      <c r="I404" s="315"/>
      <c r="J404" s="315"/>
      <c r="K404" s="316"/>
      <c r="L404" s="300"/>
      <c r="M404" s="308"/>
      <c r="N404" s="300"/>
      <c r="O404" s="312"/>
      <c r="P404" s="300"/>
      <c r="Q404" s="312"/>
      <c r="R404" s="300"/>
      <c r="S404" s="300"/>
      <c r="T404" s="300"/>
      <c r="U404" s="312"/>
      <c r="V404" s="300"/>
      <c r="W404" s="317"/>
      <c r="X404" s="308"/>
      <c r="Y404" s="318"/>
      <c r="Z404" s="308"/>
      <c r="AA404" s="300"/>
      <c r="AB404" s="300"/>
      <c r="AC404" s="723"/>
      <c r="AD404" s="723"/>
      <c r="AE404" s="723"/>
      <c r="AF404" s="241"/>
      <c r="AG404" s="241"/>
      <c r="AH404" s="241"/>
      <c r="AI404" s="241"/>
      <c r="AJ404" s="241"/>
      <c r="AK404" s="241"/>
      <c r="AL404" s="241"/>
      <c r="AM404" s="242"/>
      <c r="AN404" s="241"/>
      <c r="AO404" s="242"/>
      <c r="AP404" s="241"/>
      <c r="AQ404" s="242"/>
      <c r="AR404" s="241"/>
      <c r="AS404" s="242"/>
      <c r="AT404" s="241"/>
      <c r="AU404" s="242"/>
      <c r="AV404" s="241"/>
    </row>
    <row r="405" spans="1:48" ht="26.25">
      <c r="A405" s="312"/>
      <c r="B405" s="312"/>
      <c r="C405" s="312"/>
      <c r="D405" s="312"/>
      <c r="E405" s="313"/>
      <c r="F405" s="304"/>
      <c r="G405" s="314"/>
      <c r="H405" s="300"/>
      <c r="I405" s="315"/>
      <c r="J405" s="315"/>
      <c r="K405" s="316"/>
      <c r="L405" s="300"/>
      <c r="M405" s="308"/>
      <c r="N405" s="300"/>
      <c r="O405" s="312"/>
      <c r="P405" s="300"/>
      <c r="Q405" s="312"/>
      <c r="R405" s="300"/>
      <c r="S405" s="300"/>
      <c r="T405" s="300"/>
      <c r="U405" s="312"/>
      <c r="V405" s="300"/>
      <c r="W405" s="317"/>
      <c r="X405" s="308"/>
      <c r="Y405" s="318"/>
      <c r="Z405" s="308"/>
      <c r="AA405" s="300"/>
      <c r="AB405" s="300"/>
      <c r="AC405" s="723"/>
      <c r="AD405" s="723"/>
      <c r="AE405" s="723"/>
      <c r="AF405" s="241"/>
      <c r="AG405" s="241"/>
      <c r="AH405" s="241"/>
      <c r="AI405" s="241"/>
      <c r="AJ405" s="241"/>
      <c r="AK405" s="241"/>
      <c r="AL405" s="241"/>
      <c r="AM405" s="242"/>
      <c r="AN405" s="241"/>
      <c r="AO405" s="242"/>
      <c r="AP405" s="241"/>
      <c r="AQ405" s="242"/>
      <c r="AR405" s="241"/>
      <c r="AS405" s="242"/>
      <c r="AT405" s="241"/>
      <c r="AU405" s="242"/>
      <c r="AV405" s="241"/>
    </row>
    <row r="406" spans="1:48" ht="26.25">
      <c r="A406" s="312"/>
      <c r="B406" s="312"/>
      <c r="C406" s="312"/>
      <c r="D406" s="312"/>
      <c r="E406" s="313"/>
      <c r="F406" s="304"/>
      <c r="G406" s="314"/>
      <c r="H406" s="300"/>
      <c r="I406" s="315"/>
      <c r="J406" s="315"/>
      <c r="K406" s="316"/>
      <c r="L406" s="300"/>
      <c r="M406" s="308"/>
      <c r="N406" s="300"/>
      <c r="O406" s="312"/>
      <c r="P406" s="300"/>
      <c r="Q406" s="312"/>
      <c r="R406" s="300"/>
      <c r="S406" s="300"/>
      <c r="T406" s="300"/>
      <c r="U406" s="312"/>
      <c r="V406" s="300"/>
      <c r="W406" s="317"/>
      <c r="X406" s="308"/>
      <c r="Y406" s="318"/>
      <c r="Z406" s="308"/>
      <c r="AA406" s="300"/>
      <c r="AB406" s="300"/>
      <c r="AC406" s="723"/>
      <c r="AD406" s="723"/>
      <c r="AE406" s="723"/>
      <c r="AF406" s="241"/>
      <c r="AG406" s="241"/>
      <c r="AH406" s="241"/>
      <c r="AI406" s="241"/>
      <c r="AJ406" s="241"/>
      <c r="AK406" s="241"/>
      <c r="AL406" s="241"/>
      <c r="AM406" s="242"/>
      <c r="AN406" s="241"/>
      <c r="AO406" s="242"/>
      <c r="AP406" s="241"/>
      <c r="AQ406" s="242"/>
      <c r="AR406" s="241"/>
      <c r="AS406" s="242"/>
      <c r="AT406" s="241"/>
      <c r="AU406" s="242"/>
      <c r="AV406" s="241"/>
    </row>
    <row r="407" spans="1:48" ht="26.25">
      <c r="A407" s="312"/>
      <c r="B407" s="312"/>
      <c r="C407" s="312"/>
      <c r="D407" s="312"/>
      <c r="E407" s="313"/>
      <c r="F407" s="304"/>
      <c r="G407" s="314"/>
      <c r="H407" s="300"/>
      <c r="I407" s="315"/>
      <c r="J407" s="315"/>
      <c r="K407" s="316"/>
      <c r="L407" s="300"/>
      <c r="M407" s="308"/>
      <c r="N407" s="300"/>
      <c r="O407" s="312"/>
      <c r="P407" s="300"/>
      <c r="Q407" s="312"/>
      <c r="R407" s="300"/>
      <c r="S407" s="300"/>
      <c r="T407" s="300"/>
      <c r="U407" s="312"/>
      <c r="V407" s="300"/>
      <c r="W407" s="317"/>
      <c r="X407" s="308"/>
      <c r="Y407" s="318"/>
      <c r="Z407" s="308"/>
      <c r="AA407" s="300"/>
      <c r="AB407" s="300"/>
      <c r="AC407" s="723"/>
      <c r="AD407" s="723"/>
      <c r="AE407" s="723"/>
      <c r="AF407" s="241"/>
      <c r="AG407" s="241"/>
      <c r="AH407" s="241"/>
      <c r="AI407" s="241"/>
      <c r="AJ407" s="241"/>
      <c r="AK407" s="241"/>
      <c r="AL407" s="241"/>
      <c r="AM407" s="242"/>
      <c r="AN407" s="241"/>
      <c r="AO407" s="242"/>
      <c r="AP407" s="241"/>
      <c r="AQ407" s="242"/>
      <c r="AR407" s="241"/>
      <c r="AS407" s="242"/>
      <c r="AT407" s="241"/>
      <c r="AU407" s="242"/>
      <c r="AV407" s="241"/>
    </row>
    <row r="408" spans="1:48" ht="26.25">
      <c r="A408" s="312"/>
      <c r="B408" s="312"/>
      <c r="C408" s="312"/>
      <c r="D408" s="312"/>
      <c r="E408" s="313"/>
      <c r="F408" s="304"/>
      <c r="G408" s="314"/>
      <c r="H408" s="300"/>
      <c r="I408" s="315"/>
      <c r="J408" s="315"/>
      <c r="K408" s="316"/>
      <c r="L408" s="300"/>
      <c r="M408" s="308"/>
      <c r="N408" s="300"/>
      <c r="O408" s="312"/>
      <c r="P408" s="300"/>
      <c r="Q408" s="312"/>
      <c r="R408" s="300"/>
      <c r="S408" s="300"/>
      <c r="T408" s="300"/>
      <c r="U408" s="312"/>
      <c r="V408" s="300"/>
      <c r="W408" s="317"/>
      <c r="X408" s="308"/>
      <c r="Y408" s="318"/>
      <c r="Z408" s="308"/>
      <c r="AA408" s="300"/>
      <c r="AB408" s="300"/>
      <c r="AC408" s="723"/>
      <c r="AD408" s="723"/>
      <c r="AE408" s="723"/>
      <c r="AF408" s="241"/>
      <c r="AG408" s="241"/>
      <c r="AH408" s="241"/>
      <c r="AI408" s="241"/>
      <c r="AJ408" s="241"/>
      <c r="AK408" s="241"/>
      <c r="AL408" s="241"/>
      <c r="AM408" s="242"/>
      <c r="AN408" s="241"/>
      <c r="AO408" s="242"/>
      <c r="AP408" s="241"/>
      <c r="AQ408" s="242"/>
      <c r="AR408" s="241"/>
      <c r="AS408" s="242"/>
      <c r="AT408" s="241"/>
      <c r="AU408" s="242"/>
      <c r="AV408" s="241"/>
    </row>
    <row r="409" spans="1:48" ht="26.25">
      <c r="A409" s="312"/>
      <c r="B409" s="312"/>
      <c r="C409" s="312"/>
      <c r="D409" s="312"/>
      <c r="E409" s="313"/>
      <c r="F409" s="304"/>
      <c r="G409" s="314"/>
      <c r="H409" s="300"/>
      <c r="I409" s="315"/>
      <c r="J409" s="315"/>
      <c r="K409" s="316"/>
      <c r="L409" s="300"/>
      <c r="M409" s="308"/>
      <c r="N409" s="300"/>
      <c r="O409" s="312"/>
      <c r="P409" s="300"/>
      <c r="Q409" s="312"/>
      <c r="R409" s="300"/>
      <c r="S409" s="300"/>
      <c r="T409" s="300"/>
      <c r="U409" s="312"/>
      <c r="V409" s="300"/>
      <c r="W409" s="317"/>
      <c r="X409" s="308"/>
      <c r="Y409" s="318"/>
      <c r="Z409" s="308"/>
      <c r="AA409" s="300"/>
      <c r="AB409" s="300"/>
      <c r="AC409" s="723"/>
      <c r="AD409" s="723"/>
      <c r="AE409" s="723"/>
      <c r="AF409" s="241"/>
      <c r="AG409" s="241"/>
      <c r="AH409" s="241"/>
      <c r="AI409" s="241"/>
      <c r="AJ409" s="241"/>
      <c r="AK409" s="241"/>
      <c r="AL409" s="241"/>
      <c r="AM409" s="242"/>
      <c r="AN409" s="241"/>
      <c r="AO409" s="242"/>
      <c r="AP409" s="241"/>
      <c r="AQ409" s="242"/>
      <c r="AR409" s="241"/>
      <c r="AS409" s="242"/>
      <c r="AT409" s="241"/>
      <c r="AU409" s="242"/>
      <c r="AV409" s="241"/>
    </row>
    <row r="410" spans="1:48" ht="26.25">
      <c r="A410" s="312"/>
      <c r="B410" s="312"/>
      <c r="C410" s="312"/>
      <c r="D410" s="312"/>
      <c r="E410" s="313"/>
      <c r="F410" s="304"/>
      <c r="G410" s="314"/>
      <c r="H410" s="300"/>
      <c r="I410" s="315"/>
      <c r="J410" s="315"/>
      <c r="K410" s="316"/>
      <c r="L410" s="300"/>
      <c r="M410" s="308"/>
      <c r="N410" s="300"/>
      <c r="O410" s="312"/>
      <c r="P410" s="300"/>
      <c r="Q410" s="312"/>
      <c r="R410" s="300"/>
      <c r="S410" s="300"/>
      <c r="T410" s="300"/>
      <c r="U410" s="312"/>
      <c r="V410" s="300"/>
      <c r="W410" s="317"/>
      <c r="X410" s="308"/>
      <c r="Y410" s="318"/>
      <c r="Z410" s="308"/>
      <c r="AA410" s="300"/>
      <c r="AB410" s="300"/>
      <c r="AC410" s="723"/>
      <c r="AD410" s="723"/>
      <c r="AE410" s="723"/>
      <c r="AF410" s="241"/>
      <c r="AG410" s="241"/>
      <c r="AH410" s="241"/>
      <c r="AI410" s="241"/>
      <c r="AJ410" s="241"/>
      <c r="AK410" s="241"/>
      <c r="AL410" s="241"/>
      <c r="AM410" s="242"/>
      <c r="AN410" s="241"/>
      <c r="AO410" s="242"/>
      <c r="AP410" s="241"/>
      <c r="AQ410" s="242"/>
      <c r="AR410" s="241"/>
      <c r="AS410" s="242"/>
      <c r="AT410" s="241"/>
      <c r="AU410" s="242"/>
      <c r="AV410" s="241"/>
    </row>
    <row r="411" spans="1:48" ht="26.25">
      <c r="A411" s="312"/>
      <c r="B411" s="312"/>
      <c r="C411" s="312"/>
      <c r="D411" s="312"/>
      <c r="E411" s="313"/>
      <c r="F411" s="304"/>
      <c r="G411" s="314"/>
      <c r="H411" s="300"/>
      <c r="I411" s="315"/>
      <c r="J411" s="315"/>
      <c r="K411" s="316"/>
      <c r="L411" s="300"/>
      <c r="M411" s="308"/>
      <c r="N411" s="300"/>
      <c r="O411" s="312"/>
      <c r="P411" s="300"/>
      <c r="Q411" s="312"/>
      <c r="R411" s="300"/>
      <c r="S411" s="300"/>
      <c r="T411" s="300"/>
      <c r="U411" s="312"/>
      <c r="V411" s="300"/>
      <c r="W411" s="317"/>
      <c r="X411" s="308"/>
      <c r="Y411" s="318"/>
      <c r="Z411" s="308"/>
      <c r="AA411" s="300"/>
      <c r="AB411" s="300"/>
      <c r="AC411" s="723"/>
      <c r="AD411" s="723"/>
      <c r="AE411" s="723"/>
      <c r="AF411" s="241"/>
      <c r="AG411" s="241"/>
      <c r="AH411" s="241"/>
      <c r="AI411" s="241"/>
      <c r="AJ411" s="241"/>
      <c r="AK411" s="241"/>
      <c r="AL411" s="241"/>
      <c r="AM411" s="242"/>
      <c r="AN411" s="241"/>
      <c r="AO411" s="242"/>
      <c r="AP411" s="241"/>
      <c r="AQ411" s="242"/>
      <c r="AR411" s="241"/>
      <c r="AS411" s="242"/>
      <c r="AT411" s="241"/>
      <c r="AU411" s="242"/>
      <c r="AV411" s="241"/>
    </row>
    <row r="412" spans="1:48" ht="26.25">
      <c r="A412" s="312"/>
      <c r="B412" s="312"/>
      <c r="C412" s="312"/>
      <c r="D412" s="312"/>
      <c r="E412" s="313"/>
      <c r="F412" s="304"/>
      <c r="G412" s="314"/>
      <c r="H412" s="300"/>
      <c r="I412" s="315"/>
      <c r="J412" s="315"/>
      <c r="K412" s="316"/>
      <c r="L412" s="300"/>
      <c r="M412" s="308"/>
      <c r="N412" s="300"/>
      <c r="O412" s="312"/>
      <c r="P412" s="300"/>
      <c r="Q412" s="312"/>
      <c r="R412" s="300"/>
      <c r="S412" s="300"/>
      <c r="T412" s="300"/>
      <c r="U412" s="312"/>
      <c r="V412" s="300"/>
      <c r="W412" s="317"/>
      <c r="X412" s="308"/>
      <c r="Y412" s="318"/>
      <c r="Z412" s="308"/>
      <c r="AA412" s="300"/>
      <c r="AB412" s="300"/>
      <c r="AC412" s="723"/>
      <c r="AD412" s="723"/>
      <c r="AE412" s="723"/>
      <c r="AF412" s="241"/>
      <c r="AG412" s="241"/>
      <c r="AH412" s="241"/>
      <c r="AI412" s="241"/>
      <c r="AJ412" s="241"/>
      <c r="AK412" s="241"/>
      <c r="AL412" s="241"/>
      <c r="AM412" s="242"/>
      <c r="AN412" s="241"/>
      <c r="AO412" s="242"/>
      <c r="AP412" s="241"/>
      <c r="AQ412" s="242"/>
      <c r="AR412" s="241"/>
      <c r="AS412" s="242"/>
      <c r="AT412" s="241"/>
      <c r="AU412" s="242"/>
      <c r="AV412" s="241"/>
    </row>
    <row r="413" spans="1:48" ht="26.25">
      <c r="A413" s="312"/>
      <c r="B413" s="312"/>
      <c r="C413" s="312"/>
      <c r="D413" s="312"/>
      <c r="E413" s="313"/>
      <c r="F413" s="304"/>
      <c r="G413" s="314"/>
      <c r="H413" s="300"/>
      <c r="I413" s="315"/>
      <c r="J413" s="315"/>
      <c r="K413" s="316"/>
      <c r="L413" s="300"/>
      <c r="M413" s="308"/>
      <c r="N413" s="300"/>
      <c r="O413" s="312"/>
      <c r="P413" s="300"/>
      <c r="Q413" s="312"/>
      <c r="R413" s="300"/>
      <c r="S413" s="300"/>
      <c r="T413" s="300"/>
      <c r="U413" s="312"/>
      <c r="V413" s="300"/>
      <c r="W413" s="317"/>
      <c r="X413" s="308"/>
      <c r="Y413" s="318"/>
      <c r="Z413" s="308"/>
      <c r="AA413" s="300"/>
      <c r="AB413" s="300"/>
      <c r="AC413" s="723"/>
      <c r="AD413" s="723"/>
      <c r="AE413" s="723"/>
      <c r="AF413" s="241"/>
      <c r="AG413" s="241"/>
      <c r="AH413" s="241"/>
      <c r="AI413" s="241"/>
      <c r="AJ413" s="241"/>
      <c r="AK413" s="241"/>
      <c r="AL413" s="241"/>
      <c r="AM413" s="242"/>
      <c r="AN413" s="241"/>
      <c r="AO413" s="242"/>
      <c r="AP413" s="241"/>
      <c r="AQ413" s="242"/>
      <c r="AR413" s="241"/>
      <c r="AS413" s="242"/>
      <c r="AT413" s="241"/>
      <c r="AU413" s="242"/>
      <c r="AV413" s="241"/>
    </row>
    <row r="414" spans="1:48" ht="26.25">
      <c r="A414" s="312"/>
      <c r="B414" s="312"/>
      <c r="C414" s="312"/>
      <c r="D414" s="312"/>
      <c r="E414" s="313"/>
      <c r="F414" s="304"/>
      <c r="G414" s="314"/>
      <c r="H414" s="300"/>
      <c r="I414" s="315"/>
      <c r="J414" s="315"/>
      <c r="K414" s="316"/>
      <c r="L414" s="300"/>
      <c r="M414" s="308"/>
      <c r="N414" s="300"/>
      <c r="O414" s="312"/>
      <c r="P414" s="300"/>
      <c r="Q414" s="312"/>
      <c r="R414" s="300"/>
      <c r="S414" s="300"/>
      <c r="T414" s="300"/>
      <c r="U414" s="312"/>
      <c r="V414" s="300"/>
      <c r="W414" s="317"/>
      <c r="X414" s="308"/>
      <c r="Y414" s="318"/>
      <c r="Z414" s="308"/>
      <c r="AA414" s="300"/>
      <c r="AB414" s="300"/>
      <c r="AC414" s="723"/>
      <c r="AD414" s="723"/>
      <c r="AE414" s="723"/>
      <c r="AF414" s="241"/>
      <c r="AG414" s="241"/>
      <c r="AH414" s="241"/>
      <c r="AI414" s="241"/>
      <c r="AJ414" s="241"/>
      <c r="AK414" s="241"/>
      <c r="AL414" s="241"/>
      <c r="AM414" s="242"/>
      <c r="AN414" s="241"/>
      <c r="AO414" s="242"/>
      <c r="AP414" s="241"/>
      <c r="AQ414" s="242"/>
      <c r="AR414" s="241"/>
      <c r="AS414" s="242"/>
      <c r="AT414" s="241"/>
      <c r="AU414" s="242"/>
      <c r="AV414" s="241"/>
    </row>
    <row r="415" spans="1:48" ht="26.25">
      <c r="A415" s="312"/>
      <c r="B415" s="312"/>
      <c r="C415" s="312"/>
      <c r="D415" s="312"/>
      <c r="E415" s="313"/>
      <c r="F415" s="304"/>
      <c r="G415" s="314"/>
      <c r="H415" s="300"/>
      <c r="I415" s="315"/>
      <c r="J415" s="315"/>
      <c r="K415" s="316"/>
      <c r="L415" s="300"/>
      <c r="M415" s="308"/>
      <c r="N415" s="300"/>
      <c r="O415" s="312"/>
      <c r="P415" s="300"/>
      <c r="Q415" s="312"/>
      <c r="R415" s="300"/>
      <c r="S415" s="300"/>
      <c r="T415" s="300"/>
      <c r="U415" s="312"/>
      <c r="V415" s="300"/>
      <c r="W415" s="317"/>
      <c r="X415" s="308"/>
      <c r="Y415" s="318"/>
      <c r="Z415" s="308"/>
      <c r="AA415" s="300"/>
      <c r="AB415" s="300"/>
      <c r="AC415" s="723"/>
      <c r="AD415" s="723"/>
      <c r="AE415" s="723"/>
      <c r="AF415" s="241"/>
      <c r="AG415" s="241"/>
      <c r="AH415" s="241"/>
      <c r="AI415" s="241"/>
      <c r="AJ415" s="241"/>
      <c r="AK415" s="241"/>
      <c r="AL415" s="241"/>
      <c r="AM415" s="242"/>
      <c r="AN415" s="241"/>
      <c r="AO415" s="242"/>
      <c r="AP415" s="241"/>
      <c r="AQ415" s="242"/>
      <c r="AR415" s="241"/>
      <c r="AS415" s="242"/>
      <c r="AT415" s="241"/>
      <c r="AU415" s="242"/>
      <c r="AV415" s="241"/>
    </row>
    <row r="416" spans="1:48" ht="26.25">
      <c r="A416" s="312"/>
      <c r="B416" s="312"/>
      <c r="C416" s="312"/>
      <c r="D416" s="312"/>
      <c r="E416" s="313"/>
      <c r="F416" s="304"/>
      <c r="G416" s="314"/>
      <c r="H416" s="300"/>
      <c r="I416" s="315"/>
      <c r="J416" s="315"/>
      <c r="K416" s="316"/>
      <c r="L416" s="300"/>
      <c r="M416" s="308"/>
      <c r="N416" s="300"/>
      <c r="O416" s="312"/>
      <c r="P416" s="300"/>
      <c r="Q416" s="312"/>
      <c r="R416" s="300"/>
      <c r="S416" s="300"/>
      <c r="T416" s="300"/>
      <c r="U416" s="312"/>
      <c r="V416" s="300"/>
      <c r="W416" s="317"/>
      <c r="X416" s="308"/>
      <c r="Y416" s="318"/>
      <c r="Z416" s="308"/>
      <c r="AA416" s="300"/>
      <c r="AB416" s="300"/>
      <c r="AC416" s="723"/>
      <c r="AD416" s="723"/>
      <c r="AE416" s="723"/>
      <c r="AF416" s="241"/>
      <c r="AG416" s="241"/>
      <c r="AH416" s="241"/>
      <c r="AI416" s="241"/>
      <c r="AJ416" s="241"/>
      <c r="AK416" s="241"/>
      <c r="AL416" s="241"/>
      <c r="AM416" s="242"/>
      <c r="AN416" s="241"/>
      <c r="AO416" s="242"/>
      <c r="AP416" s="241"/>
      <c r="AQ416" s="242"/>
      <c r="AR416" s="241"/>
      <c r="AS416" s="242"/>
      <c r="AT416" s="241"/>
      <c r="AU416" s="242"/>
      <c r="AV416" s="241"/>
    </row>
    <row r="417" spans="1:48" ht="26.25">
      <c r="A417" s="312"/>
      <c r="B417" s="312"/>
      <c r="C417" s="312"/>
      <c r="D417" s="312"/>
      <c r="E417" s="313"/>
      <c r="F417" s="304"/>
      <c r="G417" s="314"/>
      <c r="H417" s="300"/>
      <c r="I417" s="315"/>
      <c r="J417" s="315"/>
      <c r="K417" s="316"/>
      <c r="L417" s="300"/>
      <c r="M417" s="308"/>
      <c r="N417" s="300"/>
      <c r="O417" s="312"/>
      <c r="P417" s="300"/>
      <c r="Q417" s="312"/>
      <c r="R417" s="300"/>
      <c r="S417" s="300"/>
      <c r="T417" s="300"/>
      <c r="U417" s="312"/>
      <c r="V417" s="300"/>
      <c r="W417" s="317"/>
      <c r="X417" s="308"/>
      <c r="Y417" s="318"/>
      <c r="Z417" s="308"/>
      <c r="AA417" s="300"/>
      <c r="AB417" s="300"/>
      <c r="AC417" s="723"/>
      <c r="AD417" s="723"/>
      <c r="AE417" s="723"/>
      <c r="AF417" s="241"/>
      <c r="AG417" s="241"/>
      <c r="AH417" s="241"/>
      <c r="AI417" s="241"/>
      <c r="AJ417" s="241"/>
      <c r="AK417" s="241"/>
      <c r="AL417" s="241"/>
      <c r="AM417" s="242"/>
      <c r="AN417" s="241"/>
      <c r="AO417" s="242"/>
      <c r="AP417" s="241"/>
      <c r="AQ417" s="242"/>
      <c r="AR417" s="241"/>
      <c r="AS417" s="242"/>
      <c r="AT417" s="241"/>
      <c r="AU417" s="242"/>
      <c r="AV417" s="241"/>
    </row>
    <row r="418" spans="1:48" ht="26.25">
      <c r="A418" s="312"/>
      <c r="B418" s="312"/>
      <c r="C418" s="312"/>
      <c r="D418" s="312"/>
      <c r="E418" s="313"/>
      <c r="F418" s="304"/>
      <c r="G418" s="314"/>
      <c r="H418" s="300"/>
      <c r="I418" s="315"/>
      <c r="J418" s="315"/>
      <c r="K418" s="316"/>
      <c r="L418" s="300"/>
      <c r="M418" s="308"/>
      <c r="N418" s="300"/>
      <c r="O418" s="312"/>
      <c r="P418" s="300"/>
      <c r="Q418" s="312"/>
      <c r="R418" s="300"/>
      <c r="S418" s="300"/>
      <c r="T418" s="300"/>
      <c r="U418" s="312"/>
      <c r="V418" s="300"/>
      <c r="W418" s="317"/>
      <c r="X418" s="308"/>
      <c r="Y418" s="318"/>
      <c r="Z418" s="308"/>
      <c r="AA418" s="300"/>
      <c r="AB418" s="300"/>
      <c r="AC418" s="723"/>
      <c r="AD418" s="723"/>
      <c r="AE418" s="723"/>
      <c r="AF418" s="241"/>
      <c r="AG418" s="241"/>
      <c r="AH418" s="241"/>
      <c r="AI418" s="241"/>
      <c r="AJ418" s="241"/>
      <c r="AK418" s="241"/>
      <c r="AL418" s="241"/>
      <c r="AM418" s="242"/>
      <c r="AN418" s="241"/>
      <c r="AO418" s="242"/>
      <c r="AP418" s="241"/>
      <c r="AQ418" s="242"/>
      <c r="AR418" s="241"/>
      <c r="AS418" s="242"/>
      <c r="AT418" s="241"/>
      <c r="AU418" s="242"/>
      <c r="AV418" s="241"/>
    </row>
    <row r="419" spans="1:48" ht="26.25">
      <c r="A419" s="312"/>
      <c r="B419" s="312"/>
      <c r="C419" s="312"/>
      <c r="D419" s="312"/>
      <c r="E419" s="313"/>
      <c r="F419" s="304"/>
      <c r="G419" s="314"/>
      <c r="H419" s="300"/>
      <c r="I419" s="315"/>
      <c r="J419" s="315"/>
      <c r="K419" s="316"/>
      <c r="L419" s="300"/>
      <c r="M419" s="308"/>
      <c r="N419" s="300"/>
      <c r="O419" s="312"/>
      <c r="P419" s="300"/>
      <c r="Q419" s="312"/>
      <c r="R419" s="300"/>
      <c r="S419" s="300"/>
      <c r="T419" s="300"/>
      <c r="U419" s="312"/>
      <c r="V419" s="300"/>
      <c r="W419" s="317"/>
      <c r="X419" s="308"/>
      <c r="Y419" s="318"/>
      <c r="Z419" s="308"/>
      <c r="AA419" s="300"/>
      <c r="AB419" s="300"/>
      <c r="AC419" s="723"/>
      <c r="AD419" s="723"/>
      <c r="AE419" s="723"/>
      <c r="AF419" s="241"/>
      <c r="AG419" s="241"/>
      <c r="AH419" s="241"/>
      <c r="AI419" s="241"/>
      <c r="AJ419" s="241"/>
      <c r="AK419" s="241"/>
      <c r="AL419" s="241"/>
      <c r="AM419" s="242"/>
      <c r="AN419" s="241"/>
      <c r="AO419" s="242"/>
      <c r="AP419" s="241"/>
      <c r="AQ419" s="242"/>
      <c r="AR419" s="241"/>
      <c r="AS419" s="242"/>
      <c r="AT419" s="241"/>
      <c r="AU419" s="242"/>
      <c r="AV419" s="241"/>
    </row>
    <row r="420" spans="1:48" ht="26.25">
      <c r="A420" s="312"/>
      <c r="B420" s="312"/>
      <c r="C420" s="312"/>
      <c r="D420" s="312"/>
      <c r="E420" s="313"/>
      <c r="F420" s="304"/>
      <c r="G420" s="314"/>
      <c r="H420" s="300"/>
      <c r="I420" s="315"/>
      <c r="J420" s="315"/>
      <c r="K420" s="316"/>
      <c r="L420" s="300"/>
      <c r="M420" s="308"/>
      <c r="N420" s="300"/>
      <c r="O420" s="312"/>
      <c r="P420" s="300"/>
      <c r="Q420" s="312"/>
      <c r="R420" s="300"/>
      <c r="S420" s="300"/>
      <c r="T420" s="300"/>
      <c r="U420" s="312"/>
      <c r="V420" s="300"/>
      <c r="W420" s="317"/>
      <c r="X420" s="308"/>
      <c r="Y420" s="318"/>
      <c r="Z420" s="308"/>
      <c r="AA420" s="300"/>
      <c r="AB420" s="300"/>
      <c r="AC420" s="723"/>
      <c r="AD420" s="723"/>
      <c r="AE420" s="723"/>
      <c r="AF420" s="241"/>
      <c r="AG420" s="241"/>
      <c r="AH420" s="241"/>
      <c r="AI420" s="241"/>
      <c r="AJ420" s="241"/>
      <c r="AK420" s="241"/>
      <c r="AL420" s="241"/>
      <c r="AM420" s="242"/>
      <c r="AN420" s="241"/>
      <c r="AO420" s="242"/>
      <c r="AP420" s="241"/>
      <c r="AQ420" s="242"/>
      <c r="AR420" s="241"/>
      <c r="AS420" s="242"/>
      <c r="AT420" s="241"/>
      <c r="AU420" s="242"/>
      <c r="AV420" s="241"/>
    </row>
    <row r="421" spans="1:48" ht="26.25">
      <c r="A421" s="312"/>
      <c r="B421" s="312"/>
      <c r="C421" s="312"/>
      <c r="D421" s="312"/>
      <c r="E421" s="313"/>
      <c r="F421" s="304"/>
      <c r="G421" s="314"/>
      <c r="H421" s="300"/>
      <c r="I421" s="315"/>
      <c r="J421" s="315"/>
      <c r="K421" s="316"/>
      <c r="L421" s="300"/>
      <c r="M421" s="308"/>
      <c r="N421" s="300"/>
      <c r="O421" s="312"/>
      <c r="P421" s="300"/>
      <c r="Q421" s="312"/>
      <c r="R421" s="300"/>
      <c r="S421" s="300"/>
      <c r="T421" s="300"/>
      <c r="U421" s="312"/>
      <c r="V421" s="300"/>
      <c r="W421" s="317"/>
      <c r="X421" s="308"/>
      <c r="Y421" s="318"/>
      <c r="Z421" s="308"/>
      <c r="AA421" s="300"/>
      <c r="AB421" s="300"/>
      <c r="AC421" s="723"/>
      <c r="AD421" s="723"/>
      <c r="AE421" s="723"/>
      <c r="AF421" s="241"/>
      <c r="AG421" s="241"/>
      <c r="AH421" s="241"/>
      <c r="AI421" s="241"/>
      <c r="AJ421" s="241"/>
      <c r="AK421" s="241"/>
      <c r="AL421" s="241"/>
      <c r="AM421" s="242"/>
      <c r="AN421" s="241"/>
      <c r="AO421" s="242"/>
      <c r="AP421" s="241"/>
      <c r="AQ421" s="242"/>
      <c r="AR421" s="241"/>
      <c r="AS421" s="242"/>
      <c r="AT421" s="241"/>
      <c r="AU421" s="242"/>
      <c r="AV421" s="241"/>
    </row>
    <row r="422" spans="1:48" ht="26.25">
      <c r="A422" s="312"/>
      <c r="B422" s="312"/>
      <c r="C422" s="312"/>
      <c r="D422" s="312"/>
      <c r="E422" s="313"/>
      <c r="F422" s="304"/>
      <c r="G422" s="314"/>
      <c r="H422" s="300"/>
      <c r="I422" s="315"/>
      <c r="J422" s="315"/>
      <c r="K422" s="316"/>
      <c r="L422" s="300"/>
      <c r="M422" s="308"/>
      <c r="N422" s="300"/>
      <c r="O422" s="312"/>
      <c r="P422" s="300"/>
      <c r="Q422" s="312"/>
      <c r="R422" s="300"/>
      <c r="S422" s="300"/>
      <c r="T422" s="300"/>
      <c r="U422" s="312"/>
      <c r="V422" s="300"/>
      <c r="W422" s="317"/>
      <c r="X422" s="308"/>
      <c r="Y422" s="318"/>
      <c r="Z422" s="308"/>
      <c r="AA422" s="300"/>
      <c r="AB422" s="300"/>
      <c r="AC422" s="723"/>
      <c r="AD422" s="723"/>
      <c r="AE422" s="723"/>
      <c r="AF422" s="241"/>
      <c r="AG422" s="241"/>
      <c r="AH422" s="241"/>
      <c r="AI422" s="241"/>
      <c r="AJ422" s="241"/>
      <c r="AK422" s="241"/>
      <c r="AL422" s="241"/>
      <c r="AM422" s="242"/>
      <c r="AN422" s="241"/>
      <c r="AO422" s="242"/>
      <c r="AP422" s="241"/>
      <c r="AQ422" s="242"/>
      <c r="AR422" s="241"/>
      <c r="AS422" s="242"/>
      <c r="AT422" s="241"/>
      <c r="AU422" s="242"/>
      <c r="AV422" s="241"/>
    </row>
    <row r="423" spans="1:48" ht="26.25">
      <c r="A423" s="312"/>
      <c r="B423" s="312"/>
      <c r="C423" s="312"/>
      <c r="D423" s="312"/>
      <c r="E423" s="313"/>
      <c r="F423" s="304"/>
      <c r="G423" s="314"/>
      <c r="H423" s="300"/>
      <c r="I423" s="315"/>
      <c r="J423" s="315"/>
      <c r="K423" s="316"/>
      <c r="L423" s="300"/>
      <c r="M423" s="308"/>
      <c r="N423" s="300"/>
      <c r="O423" s="312"/>
      <c r="P423" s="300"/>
      <c r="Q423" s="312"/>
      <c r="R423" s="300"/>
      <c r="S423" s="300"/>
      <c r="T423" s="300"/>
      <c r="U423" s="312"/>
      <c r="V423" s="300"/>
      <c r="W423" s="317"/>
      <c r="X423" s="308"/>
      <c r="Y423" s="318"/>
      <c r="Z423" s="308"/>
      <c r="AA423" s="300"/>
      <c r="AB423" s="300"/>
      <c r="AC423" s="723"/>
      <c r="AD423" s="723"/>
      <c r="AE423" s="723"/>
      <c r="AF423" s="241"/>
      <c r="AG423" s="241"/>
      <c r="AH423" s="241"/>
      <c r="AI423" s="241"/>
      <c r="AJ423" s="241"/>
      <c r="AK423" s="241"/>
      <c r="AL423" s="241"/>
      <c r="AM423" s="242"/>
      <c r="AN423" s="241"/>
      <c r="AO423" s="242"/>
      <c r="AP423" s="241"/>
      <c r="AQ423" s="242"/>
      <c r="AR423" s="241"/>
      <c r="AS423" s="242"/>
      <c r="AT423" s="241"/>
      <c r="AU423" s="242"/>
      <c r="AV423" s="241"/>
    </row>
    <row r="424" spans="1:48" ht="26.25">
      <c r="A424" s="312"/>
      <c r="B424" s="312"/>
      <c r="C424" s="312"/>
      <c r="D424" s="312"/>
      <c r="E424" s="313"/>
      <c r="F424" s="304"/>
      <c r="G424" s="314"/>
      <c r="H424" s="300"/>
      <c r="I424" s="315"/>
      <c r="J424" s="315"/>
      <c r="K424" s="316"/>
      <c r="L424" s="300"/>
      <c r="M424" s="308"/>
      <c r="N424" s="300"/>
      <c r="O424" s="312"/>
      <c r="P424" s="300"/>
      <c r="Q424" s="312"/>
      <c r="R424" s="300"/>
      <c r="S424" s="300"/>
      <c r="T424" s="300"/>
      <c r="U424" s="312"/>
      <c r="V424" s="300"/>
      <c r="W424" s="317"/>
      <c r="X424" s="308"/>
      <c r="Y424" s="318"/>
      <c r="Z424" s="308"/>
      <c r="AA424" s="300"/>
      <c r="AB424" s="300"/>
      <c r="AC424" s="723"/>
      <c r="AD424" s="723"/>
      <c r="AE424" s="723"/>
      <c r="AF424" s="241"/>
      <c r="AG424" s="241"/>
      <c r="AH424" s="241"/>
      <c r="AI424" s="241"/>
      <c r="AJ424" s="241"/>
      <c r="AK424" s="241"/>
      <c r="AL424" s="241"/>
      <c r="AM424" s="242"/>
      <c r="AN424" s="241"/>
      <c r="AO424" s="242"/>
      <c r="AP424" s="241"/>
      <c r="AQ424" s="242"/>
      <c r="AR424" s="241"/>
      <c r="AS424" s="242"/>
      <c r="AT424" s="241"/>
      <c r="AU424" s="242"/>
      <c r="AV424" s="241"/>
    </row>
    <row r="425" spans="1:48" ht="26.25">
      <c r="A425" s="312"/>
      <c r="B425" s="312"/>
      <c r="C425" s="312"/>
      <c r="D425" s="312"/>
      <c r="E425" s="313"/>
      <c r="F425" s="304"/>
      <c r="G425" s="314"/>
      <c r="H425" s="300"/>
      <c r="I425" s="315"/>
      <c r="J425" s="315"/>
      <c r="K425" s="316"/>
      <c r="L425" s="300"/>
      <c r="M425" s="308"/>
      <c r="N425" s="300"/>
      <c r="O425" s="312"/>
      <c r="P425" s="300"/>
      <c r="Q425" s="312"/>
      <c r="R425" s="300"/>
      <c r="S425" s="300"/>
      <c r="T425" s="300"/>
      <c r="U425" s="312"/>
      <c r="V425" s="300"/>
      <c r="W425" s="317"/>
      <c r="X425" s="308"/>
      <c r="Y425" s="318"/>
      <c r="Z425" s="308"/>
      <c r="AA425" s="300"/>
      <c r="AB425" s="300"/>
      <c r="AC425" s="723"/>
      <c r="AD425" s="723"/>
      <c r="AE425" s="723"/>
      <c r="AF425" s="241"/>
      <c r="AG425" s="241"/>
      <c r="AH425" s="241"/>
      <c r="AI425" s="241"/>
      <c r="AJ425" s="241"/>
      <c r="AK425" s="241"/>
      <c r="AL425" s="241"/>
      <c r="AM425" s="242"/>
      <c r="AN425" s="241"/>
      <c r="AO425" s="242"/>
      <c r="AP425" s="241"/>
      <c r="AQ425" s="242"/>
      <c r="AR425" s="241"/>
      <c r="AS425" s="242"/>
      <c r="AT425" s="241"/>
      <c r="AU425" s="242"/>
      <c r="AV425" s="241"/>
    </row>
    <row r="426" spans="1:48" ht="26.25">
      <c r="A426" s="312"/>
      <c r="B426" s="312"/>
      <c r="C426" s="312"/>
      <c r="D426" s="312"/>
      <c r="E426" s="313"/>
      <c r="F426" s="304"/>
      <c r="G426" s="314"/>
      <c r="H426" s="300"/>
      <c r="I426" s="315"/>
      <c r="J426" s="315"/>
      <c r="K426" s="316"/>
      <c r="L426" s="300"/>
      <c r="M426" s="308"/>
      <c r="N426" s="300"/>
      <c r="O426" s="312"/>
      <c r="P426" s="300"/>
      <c r="Q426" s="312"/>
      <c r="R426" s="300"/>
      <c r="S426" s="300"/>
      <c r="T426" s="300"/>
      <c r="U426" s="312"/>
      <c r="V426" s="300"/>
      <c r="W426" s="317"/>
      <c r="X426" s="308"/>
      <c r="Y426" s="318"/>
      <c r="Z426" s="308"/>
      <c r="AA426" s="300"/>
      <c r="AB426" s="300"/>
      <c r="AC426" s="723"/>
      <c r="AD426" s="723"/>
      <c r="AE426" s="723"/>
      <c r="AF426" s="241"/>
      <c r="AG426" s="241"/>
      <c r="AH426" s="241"/>
      <c r="AI426" s="241"/>
      <c r="AJ426" s="241"/>
      <c r="AK426" s="241"/>
      <c r="AL426" s="241"/>
      <c r="AM426" s="242"/>
      <c r="AN426" s="241"/>
      <c r="AO426" s="242"/>
      <c r="AP426" s="241"/>
      <c r="AQ426" s="242"/>
      <c r="AR426" s="241"/>
      <c r="AS426" s="242"/>
      <c r="AT426" s="241"/>
      <c r="AU426" s="242"/>
      <c r="AV426" s="241"/>
    </row>
    <row r="427" spans="1:48" ht="26.25">
      <c r="A427" s="312"/>
      <c r="B427" s="312"/>
      <c r="C427" s="312"/>
      <c r="D427" s="312"/>
      <c r="E427" s="313"/>
      <c r="F427" s="304"/>
      <c r="G427" s="314"/>
      <c r="H427" s="300"/>
      <c r="I427" s="315"/>
      <c r="J427" s="315"/>
      <c r="K427" s="316"/>
      <c r="L427" s="300"/>
      <c r="M427" s="308"/>
      <c r="N427" s="300"/>
      <c r="O427" s="312"/>
      <c r="P427" s="300"/>
      <c r="Q427" s="312"/>
      <c r="R427" s="300"/>
      <c r="S427" s="300"/>
      <c r="T427" s="300"/>
      <c r="U427" s="312"/>
      <c r="V427" s="300"/>
      <c r="W427" s="317"/>
      <c r="X427" s="308"/>
      <c r="Y427" s="318"/>
      <c r="Z427" s="308"/>
      <c r="AA427" s="300"/>
      <c r="AB427" s="300"/>
      <c r="AC427" s="723"/>
      <c r="AD427" s="723"/>
      <c r="AE427" s="723"/>
      <c r="AF427" s="241"/>
      <c r="AG427" s="241"/>
      <c r="AH427" s="241"/>
      <c r="AI427" s="241"/>
      <c r="AJ427" s="241"/>
      <c r="AK427" s="241"/>
      <c r="AL427" s="241"/>
      <c r="AM427" s="242"/>
      <c r="AN427" s="241"/>
      <c r="AO427" s="242"/>
      <c r="AP427" s="241"/>
      <c r="AQ427" s="242"/>
      <c r="AR427" s="241"/>
      <c r="AS427" s="242"/>
      <c r="AT427" s="241"/>
      <c r="AU427" s="242"/>
      <c r="AV427" s="241"/>
    </row>
    <row r="428" spans="1:48" ht="26.25">
      <c r="A428" s="312"/>
      <c r="B428" s="312"/>
      <c r="C428" s="312"/>
      <c r="D428" s="312"/>
      <c r="E428" s="313"/>
      <c r="F428" s="304"/>
      <c r="G428" s="314"/>
      <c r="H428" s="300"/>
      <c r="I428" s="315"/>
      <c r="J428" s="315"/>
      <c r="K428" s="316"/>
      <c r="L428" s="300"/>
      <c r="M428" s="308"/>
      <c r="N428" s="300"/>
      <c r="O428" s="312"/>
      <c r="P428" s="300"/>
      <c r="Q428" s="312"/>
      <c r="R428" s="300"/>
      <c r="S428" s="300"/>
      <c r="T428" s="300"/>
      <c r="U428" s="312"/>
      <c r="V428" s="300"/>
      <c r="W428" s="317"/>
      <c r="X428" s="308"/>
      <c r="Y428" s="318"/>
      <c r="Z428" s="308"/>
      <c r="AA428" s="300"/>
      <c r="AB428" s="300"/>
      <c r="AC428" s="723"/>
      <c r="AD428" s="723"/>
      <c r="AE428" s="723"/>
      <c r="AF428" s="241"/>
      <c r="AG428" s="241"/>
      <c r="AH428" s="241"/>
      <c r="AI428" s="241"/>
      <c r="AJ428" s="241"/>
      <c r="AK428" s="241"/>
      <c r="AL428" s="241"/>
      <c r="AM428" s="242"/>
      <c r="AN428" s="241"/>
      <c r="AO428" s="242"/>
      <c r="AP428" s="241"/>
      <c r="AQ428" s="242"/>
      <c r="AR428" s="241"/>
      <c r="AS428" s="242"/>
      <c r="AT428" s="241"/>
      <c r="AU428" s="242"/>
      <c r="AV428" s="241"/>
    </row>
    <row r="429" spans="1:48" ht="26.25">
      <c r="A429" s="312"/>
      <c r="B429" s="312"/>
      <c r="C429" s="312"/>
      <c r="D429" s="312"/>
      <c r="E429" s="313"/>
      <c r="F429" s="304"/>
      <c r="G429" s="314"/>
      <c r="H429" s="300"/>
      <c r="I429" s="315"/>
      <c r="J429" s="315"/>
      <c r="K429" s="316"/>
      <c r="L429" s="300"/>
      <c r="M429" s="308"/>
      <c r="N429" s="300"/>
      <c r="O429" s="312"/>
      <c r="P429" s="300"/>
      <c r="Q429" s="312"/>
      <c r="R429" s="300"/>
      <c r="S429" s="300"/>
      <c r="T429" s="300"/>
      <c r="U429" s="312"/>
      <c r="V429" s="300"/>
      <c r="W429" s="317"/>
      <c r="X429" s="308"/>
      <c r="Y429" s="318"/>
      <c r="Z429" s="308"/>
      <c r="AA429" s="300"/>
      <c r="AB429" s="300"/>
      <c r="AC429" s="723"/>
      <c r="AD429" s="723"/>
      <c r="AE429" s="723"/>
      <c r="AF429" s="241"/>
      <c r="AG429" s="241"/>
      <c r="AH429" s="241"/>
      <c r="AI429" s="241"/>
      <c r="AJ429" s="241"/>
      <c r="AK429" s="241"/>
      <c r="AL429" s="241"/>
      <c r="AM429" s="242"/>
      <c r="AN429" s="241"/>
      <c r="AO429" s="242"/>
      <c r="AP429" s="241"/>
      <c r="AQ429" s="242"/>
      <c r="AR429" s="241"/>
      <c r="AS429" s="242"/>
      <c r="AT429" s="241"/>
      <c r="AU429" s="242"/>
      <c r="AV429" s="241"/>
    </row>
    <row r="430" spans="1:48" ht="26.25">
      <c r="A430" s="312"/>
      <c r="B430" s="312"/>
      <c r="C430" s="312"/>
      <c r="D430" s="312"/>
      <c r="E430" s="313"/>
      <c r="F430" s="304"/>
      <c r="G430" s="314"/>
      <c r="H430" s="300"/>
      <c r="I430" s="315"/>
      <c r="J430" s="315"/>
      <c r="K430" s="316"/>
      <c r="L430" s="300"/>
      <c r="M430" s="308"/>
      <c r="N430" s="300"/>
      <c r="O430" s="312"/>
      <c r="P430" s="300"/>
      <c r="Q430" s="312"/>
      <c r="R430" s="300"/>
      <c r="S430" s="300"/>
      <c r="T430" s="300"/>
      <c r="U430" s="312"/>
      <c r="V430" s="300"/>
      <c r="W430" s="317"/>
      <c r="X430" s="308"/>
      <c r="Y430" s="318"/>
      <c r="Z430" s="308"/>
      <c r="AA430" s="300"/>
      <c r="AB430" s="300"/>
      <c r="AC430" s="723"/>
      <c r="AD430" s="723"/>
      <c r="AE430" s="723"/>
      <c r="AF430" s="241"/>
      <c r="AG430" s="241"/>
      <c r="AH430" s="241"/>
      <c r="AI430" s="241"/>
      <c r="AJ430" s="241"/>
      <c r="AK430" s="241"/>
      <c r="AL430" s="241"/>
      <c r="AM430" s="242"/>
      <c r="AN430" s="241"/>
      <c r="AO430" s="242"/>
      <c r="AP430" s="241"/>
      <c r="AQ430" s="242"/>
      <c r="AR430" s="241"/>
      <c r="AS430" s="242"/>
      <c r="AT430" s="241"/>
      <c r="AU430" s="242"/>
      <c r="AV430" s="241"/>
    </row>
    <row r="431" spans="1:48" ht="26.25">
      <c r="A431" s="312"/>
      <c r="B431" s="312"/>
      <c r="C431" s="312"/>
      <c r="D431" s="312"/>
      <c r="E431" s="313"/>
      <c r="F431" s="304"/>
      <c r="G431" s="314"/>
      <c r="H431" s="300"/>
      <c r="I431" s="315"/>
      <c r="J431" s="315"/>
      <c r="K431" s="316"/>
      <c r="L431" s="300"/>
      <c r="M431" s="308"/>
      <c r="N431" s="300"/>
      <c r="O431" s="312"/>
      <c r="P431" s="300"/>
      <c r="Q431" s="312"/>
      <c r="R431" s="300"/>
      <c r="S431" s="300"/>
      <c r="T431" s="300"/>
      <c r="U431" s="312"/>
      <c r="V431" s="300"/>
      <c r="W431" s="317"/>
      <c r="X431" s="308"/>
      <c r="Y431" s="318"/>
      <c r="Z431" s="308"/>
      <c r="AA431" s="300"/>
      <c r="AB431" s="300"/>
      <c r="AC431" s="723"/>
      <c r="AD431" s="723"/>
      <c r="AE431" s="723"/>
      <c r="AF431" s="241"/>
      <c r="AG431" s="241"/>
      <c r="AH431" s="241"/>
      <c r="AI431" s="241"/>
      <c r="AJ431" s="241"/>
      <c r="AK431" s="241"/>
      <c r="AL431" s="241"/>
      <c r="AM431" s="242"/>
      <c r="AN431" s="241"/>
      <c r="AO431" s="242"/>
      <c r="AP431" s="241"/>
      <c r="AQ431" s="242"/>
      <c r="AR431" s="241"/>
      <c r="AS431" s="242"/>
      <c r="AT431" s="241"/>
      <c r="AU431" s="242"/>
      <c r="AV431" s="241"/>
    </row>
    <row r="432" spans="1:48" ht="26.25">
      <c r="A432" s="312"/>
      <c r="B432" s="312"/>
      <c r="C432" s="312"/>
      <c r="D432" s="312"/>
      <c r="E432" s="313"/>
      <c r="F432" s="304"/>
      <c r="G432" s="314"/>
      <c r="H432" s="300"/>
      <c r="I432" s="315"/>
      <c r="J432" s="315"/>
      <c r="K432" s="316"/>
      <c r="L432" s="300"/>
      <c r="M432" s="308"/>
      <c r="N432" s="300"/>
      <c r="O432" s="312"/>
      <c r="P432" s="300"/>
      <c r="Q432" s="312"/>
      <c r="R432" s="300"/>
      <c r="S432" s="300"/>
      <c r="T432" s="300"/>
      <c r="U432" s="312"/>
      <c r="V432" s="300"/>
      <c r="W432" s="317"/>
      <c r="X432" s="308"/>
      <c r="Y432" s="318"/>
      <c r="Z432" s="308"/>
      <c r="AA432" s="300"/>
      <c r="AB432" s="300"/>
      <c r="AC432" s="723"/>
      <c r="AD432" s="723"/>
      <c r="AE432" s="723"/>
      <c r="AF432" s="241"/>
      <c r="AG432" s="241"/>
      <c r="AH432" s="241"/>
      <c r="AI432" s="241"/>
      <c r="AJ432" s="241"/>
      <c r="AK432" s="241"/>
      <c r="AL432" s="241"/>
      <c r="AM432" s="242"/>
      <c r="AN432" s="241"/>
      <c r="AO432" s="242"/>
      <c r="AP432" s="241"/>
      <c r="AQ432" s="242"/>
      <c r="AR432" s="241"/>
      <c r="AS432" s="242"/>
      <c r="AT432" s="241"/>
      <c r="AU432" s="242"/>
      <c r="AV432" s="241"/>
    </row>
    <row r="433" spans="1:48" ht="26.25">
      <c r="A433" s="312"/>
      <c r="B433" s="312"/>
      <c r="C433" s="312"/>
      <c r="D433" s="312"/>
      <c r="E433" s="313"/>
      <c r="F433" s="304"/>
      <c r="G433" s="314"/>
      <c r="H433" s="300"/>
      <c r="I433" s="315"/>
      <c r="J433" s="315"/>
      <c r="K433" s="316"/>
      <c r="L433" s="300"/>
      <c r="M433" s="308"/>
      <c r="N433" s="300"/>
      <c r="O433" s="312"/>
      <c r="P433" s="300"/>
      <c r="Q433" s="312"/>
      <c r="R433" s="300"/>
      <c r="S433" s="300"/>
      <c r="T433" s="300"/>
      <c r="U433" s="312"/>
      <c r="V433" s="300"/>
      <c r="W433" s="317"/>
      <c r="X433" s="308"/>
      <c r="Y433" s="318"/>
      <c r="Z433" s="308"/>
      <c r="AA433" s="300"/>
      <c r="AB433" s="300"/>
      <c r="AC433" s="723"/>
      <c r="AD433" s="723"/>
      <c r="AE433" s="723"/>
      <c r="AF433" s="241"/>
      <c r="AG433" s="241"/>
      <c r="AH433" s="241"/>
      <c r="AI433" s="241"/>
      <c r="AJ433" s="241"/>
      <c r="AK433" s="241"/>
      <c r="AL433" s="241"/>
      <c r="AM433" s="242"/>
      <c r="AN433" s="241"/>
      <c r="AO433" s="242"/>
      <c r="AP433" s="241"/>
      <c r="AQ433" s="242"/>
      <c r="AR433" s="241"/>
      <c r="AS433" s="242"/>
      <c r="AT433" s="241"/>
      <c r="AU433" s="242"/>
      <c r="AV433" s="241"/>
    </row>
    <row r="434" spans="1:48" ht="26.25">
      <c r="A434" s="312"/>
      <c r="B434" s="312"/>
      <c r="C434" s="312"/>
      <c r="D434" s="312"/>
      <c r="E434" s="313"/>
      <c r="F434" s="304"/>
      <c r="G434" s="314"/>
      <c r="H434" s="300"/>
      <c r="I434" s="315"/>
      <c r="J434" s="315"/>
      <c r="K434" s="316"/>
      <c r="L434" s="300"/>
      <c r="M434" s="308"/>
      <c r="N434" s="300"/>
      <c r="O434" s="312"/>
      <c r="P434" s="300"/>
      <c r="Q434" s="312"/>
      <c r="R434" s="300"/>
      <c r="S434" s="300"/>
      <c r="T434" s="300"/>
      <c r="U434" s="312"/>
      <c r="V434" s="300"/>
      <c r="W434" s="317"/>
      <c r="X434" s="308"/>
      <c r="Y434" s="318"/>
      <c r="Z434" s="308"/>
      <c r="AA434" s="300"/>
      <c r="AB434" s="300"/>
      <c r="AC434" s="723"/>
      <c r="AD434" s="723"/>
      <c r="AE434" s="723"/>
      <c r="AF434" s="241"/>
      <c r="AG434" s="241"/>
      <c r="AH434" s="241"/>
      <c r="AI434" s="241"/>
      <c r="AJ434" s="241"/>
      <c r="AK434" s="241"/>
      <c r="AL434" s="241"/>
      <c r="AM434" s="242"/>
      <c r="AN434" s="241"/>
      <c r="AO434" s="242"/>
      <c r="AP434" s="241"/>
      <c r="AQ434" s="242"/>
      <c r="AR434" s="241"/>
      <c r="AS434" s="242"/>
      <c r="AT434" s="241"/>
      <c r="AU434" s="242"/>
      <c r="AV434" s="241"/>
    </row>
    <row r="435" spans="1:48" ht="26.25">
      <c r="A435" s="312"/>
      <c r="B435" s="312"/>
      <c r="C435" s="312"/>
      <c r="D435" s="312"/>
      <c r="E435" s="313"/>
      <c r="F435" s="304"/>
      <c r="G435" s="314"/>
      <c r="H435" s="300"/>
      <c r="I435" s="315"/>
      <c r="J435" s="315"/>
      <c r="K435" s="316"/>
      <c r="L435" s="300"/>
      <c r="M435" s="308"/>
      <c r="N435" s="300"/>
      <c r="O435" s="312"/>
      <c r="P435" s="300"/>
      <c r="Q435" s="312"/>
      <c r="R435" s="300"/>
      <c r="S435" s="300"/>
      <c r="T435" s="300"/>
      <c r="U435" s="312"/>
      <c r="V435" s="300"/>
      <c r="W435" s="317"/>
      <c r="X435" s="308"/>
      <c r="Y435" s="318"/>
      <c r="Z435" s="308"/>
      <c r="AA435" s="300"/>
      <c r="AB435" s="300"/>
      <c r="AC435" s="723"/>
      <c r="AD435" s="723"/>
      <c r="AE435" s="723"/>
      <c r="AF435" s="241"/>
      <c r="AG435" s="241"/>
      <c r="AH435" s="241"/>
      <c r="AI435" s="241"/>
      <c r="AJ435" s="241"/>
      <c r="AK435" s="241"/>
      <c r="AL435" s="241"/>
      <c r="AM435" s="242"/>
      <c r="AN435" s="241"/>
      <c r="AO435" s="242"/>
      <c r="AP435" s="241"/>
      <c r="AQ435" s="242"/>
      <c r="AR435" s="241"/>
      <c r="AS435" s="242"/>
      <c r="AT435" s="241"/>
      <c r="AU435" s="242"/>
      <c r="AV435" s="241"/>
    </row>
    <row r="436" spans="1:48" ht="26.25">
      <c r="A436" s="312"/>
      <c r="B436" s="312"/>
      <c r="C436" s="312"/>
      <c r="D436" s="312"/>
      <c r="E436" s="313"/>
      <c r="F436" s="304"/>
      <c r="G436" s="314"/>
      <c r="H436" s="300"/>
      <c r="I436" s="315"/>
      <c r="J436" s="315"/>
      <c r="K436" s="316"/>
      <c r="L436" s="300"/>
      <c r="M436" s="308"/>
      <c r="N436" s="300"/>
      <c r="O436" s="312"/>
      <c r="P436" s="300"/>
      <c r="Q436" s="312"/>
      <c r="R436" s="300"/>
      <c r="S436" s="300"/>
      <c r="T436" s="300"/>
      <c r="U436" s="312"/>
      <c r="V436" s="300"/>
      <c r="W436" s="317"/>
      <c r="X436" s="308"/>
      <c r="Y436" s="318"/>
      <c r="Z436" s="308"/>
      <c r="AA436" s="300"/>
      <c r="AB436" s="300"/>
      <c r="AC436" s="723"/>
      <c r="AD436" s="723"/>
      <c r="AE436" s="723"/>
      <c r="AF436" s="241"/>
      <c r="AG436" s="241"/>
      <c r="AH436" s="241"/>
      <c r="AI436" s="241"/>
      <c r="AJ436" s="241"/>
      <c r="AK436" s="241"/>
      <c r="AL436" s="241"/>
      <c r="AM436" s="242"/>
      <c r="AN436" s="241"/>
      <c r="AO436" s="242"/>
      <c r="AP436" s="241"/>
      <c r="AQ436" s="242"/>
      <c r="AR436" s="241"/>
      <c r="AS436" s="242"/>
      <c r="AT436" s="241"/>
      <c r="AU436" s="242"/>
      <c r="AV436" s="241"/>
    </row>
    <row r="437" spans="1:48" ht="26.25">
      <c r="A437" s="312"/>
      <c r="B437" s="312"/>
      <c r="C437" s="312"/>
      <c r="D437" s="312"/>
      <c r="E437" s="313"/>
      <c r="F437" s="304"/>
      <c r="G437" s="314"/>
      <c r="H437" s="300"/>
      <c r="I437" s="315"/>
      <c r="J437" s="315"/>
      <c r="K437" s="316"/>
      <c r="L437" s="300"/>
      <c r="M437" s="308"/>
      <c r="N437" s="300"/>
      <c r="O437" s="312"/>
      <c r="P437" s="300"/>
      <c r="Q437" s="312"/>
      <c r="R437" s="300"/>
      <c r="S437" s="300"/>
      <c r="T437" s="300"/>
      <c r="U437" s="312"/>
      <c r="V437" s="300"/>
      <c r="W437" s="317"/>
      <c r="X437" s="308"/>
      <c r="Y437" s="318"/>
      <c r="Z437" s="308"/>
      <c r="AA437" s="300"/>
      <c r="AB437" s="300"/>
      <c r="AC437" s="723"/>
      <c r="AD437" s="723"/>
      <c r="AE437" s="723"/>
      <c r="AF437" s="241"/>
      <c r="AG437" s="241"/>
      <c r="AH437" s="241"/>
      <c r="AI437" s="241"/>
      <c r="AJ437" s="241"/>
      <c r="AK437" s="241"/>
      <c r="AL437" s="241"/>
      <c r="AM437" s="242"/>
      <c r="AN437" s="241"/>
      <c r="AO437" s="242"/>
      <c r="AP437" s="241"/>
      <c r="AQ437" s="242"/>
      <c r="AR437" s="241"/>
      <c r="AS437" s="242"/>
      <c r="AT437" s="241"/>
      <c r="AU437" s="242"/>
      <c r="AV437" s="241"/>
    </row>
    <row r="438" spans="1:48" ht="26.25">
      <c r="A438" s="312"/>
      <c r="B438" s="312"/>
      <c r="C438" s="312"/>
      <c r="D438" s="312"/>
      <c r="E438" s="313"/>
      <c r="F438" s="304"/>
      <c r="G438" s="314"/>
      <c r="H438" s="300"/>
      <c r="I438" s="315"/>
      <c r="J438" s="315"/>
      <c r="K438" s="316"/>
      <c r="L438" s="300"/>
      <c r="M438" s="308"/>
      <c r="N438" s="300"/>
      <c r="O438" s="312"/>
      <c r="P438" s="300"/>
      <c r="Q438" s="312"/>
      <c r="R438" s="300"/>
      <c r="S438" s="300"/>
      <c r="T438" s="300"/>
      <c r="U438" s="312"/>
      <c r="V438" s="300"/>
      <c r="W438" s="317"/>
      <c r="X438" s="308"/>
      <c r="Y438" s="318"/>
      <c r="Z438" s="308"/>
      <c r="AA438" s="300"/>
      <c r="AB438" s="300"/>
      <c r="AC438" s="723"/>
      <c r="AD438" s="723"/>
      <c r="AE438" s="723"/>
      <c r="AF438" s="241"/>
      <c r="AG438" s="241"/>
      <c r="AH438" s="241"/>
      <c r="AI438" s="241"/>
      <c r="AJ438" s="241"/>
      <c r="AK438" s="241"/>
      <c r="AL438" s="241"/>
      <c r="AM438" s="242"/>
      <c r="AN438" s="241"/>
      <c r="AO438" s="242"/>
      <c r="AP438" s="241"/>
      <c r="AQ438" s="242"/>
      <c r="AR438" s="241"/>
      <c r="AS438" s="242"/>
      <c r="AT438" s="241"/>
      <c r="AU438" s="242"/>
      <c r="AV438" s="241"/>
    </row>
    <row r="439" spans="1:48" ht="26.25">
      <c r="A439" s="312"/>
      <c r="B439" s="312"/>
      <c r="C439" s="312"/>
      <c r="D439" s="312"/>
      <c r="E439" s="313"/>
      <c r="F439" s="304"/>
      <c r="G439" s="314"/>
      <c r="H439" s="300"/>
      <c r="I439" s="315"/>
      <c r="J439" s="315"/>
      <c r="K439" s="316"/>
      <c r="L439" s="300"/>
      <c r="M439" s="308"/>
      <c r="N439" s="300"/>
      <c r="O439" s="312"/>
      <c r="P439" s="300"/>
      <c r="Q439" s="312"/>
      <c r="R439" s="300"/>
      <c r="S439" s="300"/>
      <c r="T439" s="300"/>
      <c r="U439" s="312"/>
      <c r="V439" s="300"/>
      <c r="W439" s="317"/>
      <c r="X439" s="308"/>
      <c r="Y439" s="318"/>
      <c r="Z439" s="308"/>
      <c r="AA439" s="300"/>
      <c r="AB439" s="300"/>
      <c r="AC439" s="723"/>
      <c r="AD439" s="723"/>
      <c r="AE439" s="723"/>
      <c r="AF439" s="241"/>
      <c r="AG439" s="241"/>
      <c r="AH439" s="241"/>
      <c r="AI439" s="241"/>
      <c r="AJ439" s="241"/>
      <c r="AK439" s="241"/>
      <c r="AL439" s="241"/>
      <c r="AM439" s="242"/>
      <c r="AN439" s="241"/>
      <c r="AO439" s="242"/>
      <c r="AP439" s="241"/>
      <c r="AQ439" s="242"/>
      <c r="AR439" s="241"/>
      <c r="AS439" s="242"/>
      <c r="AT439" s="241"/>
      <c r="AU439" s="242"/>
      <c r="AV439" s="241"/>
    </row>
    <row r="440" spans="1:48" ht="26.25">
      <c r="A440" s="312"/>
      <c r="B440" s="312"/>
      <c r="C440" s="312"/>
      <c r="D440" s="312"/>
      <c r="E440" s="313"/>
      <c r="F440" s="304"/>
      <c r="G440" s="314"/>
      <c r="H440" s="300"/>
      <c r="I440" s="315"/>
      <c r="J440" s="315"/>
      <c r="K440" s="316"/>
      <c r="L440" s="300"/>
      <c r="M440" s="308"/>
      <c r="N440" s="300"/>
      <c r="O440" s="312"/>
      <c r="P440" s="300"/>
      <c r="Q440" s="312"/>
      <c r="R440" s="300"/>
      <c r="S440" s="300"/>
      <c r="T440" s="300"/>
      <c r="U440" s="312"/>
      <c r="V440" s="300"/>
      <c r="W440" s="317"/>
      <c r="X440" s="308"/>
      <c r="Y440" s="318"/>
      <c r="Z440" s="308"/>
      <c r="AA440" s="300"/>
      <c r="AB440" s="300"/>
      <c r="AC440" s="723"/>
      <c r="AD440" s="723"/>
      <c r="AE440" s="723"/>
      <c r="AF440" s="241"/>
      <c r="AG440" s="241"/>
      <c r="AH440" s="241"/>
      <c r="AI440" s="241"/>
      <c r="AJ440" s="241"/>
      <c r="AK440" s="241"/>
      <c r="AL440" s="241"/>
      <c r="AM440" s="242"/>
      <c r="AN440" s="241"/>
      <c r="AO440" s="242"/>
      <c r="AP440" s="241"/>
      <c r="AQ440" s="242"/>
      <c r="AR440" s="241"/>
      <c r="AS440" s="242"/>
      <c r="AT440" s="241"/>
      <c r="AU440" s="242"/>
      <c r="AV440" s="241"/>
    </row>
    <row r="441" spans="1:48" ht="26.25">
      <c r="A441" s="312"/>
      <c r="B441" s="312"/>
      <c r="C441" s="312"/>
      <c r="D441" s="312"/>
      <c r="E441" s="313"/>
      <c r="F441" s="304"/>
      <c r="G441" s="314"/>
      <c r="H441" s="300"/>
      <c r="I441" s="315"/>
      <c r="J441" s="315"/>
      <c r="K441" s="316"/>
      <c r="L441" s="300"/>
      <c r="M441" s="308"/>
      <c r="N441" s="300"/>
      <c r="O441" s="312"/>
      <c r="P441" s="300"/>
      <c r="Q441" s="312"/>
      <c r="R441" s="300"/>
      <c r="S441" s="300"/>
      <c r="T441" s="300"/>
      <c r="U441" s="312"/>
      <c r="V441" s="300"/>
      <c r="W441" s="317"/>
      <c r="X441" s="308"/>
      <c r="Y441" s="318"/>
      <c r="Z441" s="308"/>
      <c r="AA441" s="300"/>
      <c r="AB441" s="300"/>
      <c r="AC441" s="723"/>
      <c r="AD441" s="723"/>
      <c r="AE441" s="723"/>
      <c r="AF441" s="241"/>
      <c r="AG441" s="241"/>
      <c r="AH441" s="241"/>
      <c r="AI441" s="241"/>
      <c r="AJ441" s="241"/>
      <c r="AK441" s="241"/>
      <c r="AL441" s="241"/>
      <c r="AM441" s="242"/>
      <c r="AN441" s="241"/>
      <c r="AO441" s="242"/>
      <c r="AP441" s="241"/>
      <c r="AQ441" s="242"/>
      <c r="AR441" s="241"/>
      <c r="AS441" s="242"/>
      <c r="AT441" s="241"/>
      <c r="AU441" s="242"/>
      <c r="AV441" s="241"/>
    </row>
    <row r="442" spans="1:48" ht="26.25">
      <c r="A442" s="312"/>
      <c r="B442" s="312"/>
      <c r="C442" s="312"/>
      <c r="D442" s="312"/>
      <c r="E442" s="313"/>
      <c r="F442" s="304"/>
      <c r="G442" s="314"/>
      <c r="H442" s="300"/>
      <c r="I442" s="315"/>
      <c r="J442" s="315"/>
      <c r="K442" s="316"/>
      <c r="L442" s="300"/>
      <c r="M442" s="308"/>
      <c r="N442" s="300"/>
      <c r="O442" s="312"/>
      <c r="P442" s="300"/>
      <c r="Q442" s="312"/>
      <c r="R442" s="300"/>
      <c r="S442" s="300"/>
      <c r="T442" s="300"/>
      <c r="U442" s="312"/>
      <c r="V442" s="300"/>
      <c r="W442" s="317"/>
      <c r="X442" s="308"/>
      <c r="Y442" s="318"/>
      <c r="Z442" s="308"/>
      <c r="AA442" s="300"/>
      <c r="AB442" s="300"/>
      <c r="AC442" s="723"/>
      <c r="AD442" s="723"/>
      <c r="AE442" s="723"/>
      <c r="AF442" s="241"/>
      <c r="AG442" s="241"/>
      <c r="AH442" s="241"/>
      <c r="AI442" s="241"/>
      <c r="AJ442" s="241"/>
      <c r="AK442" s="241"/>
      <c r="AL442" s="241"/>
      <c r="AM442" s="242"/>
      <c r="AN442" s="241"/>
      <c r="AO442" s="242"/>
      <c r="AP442" s="241"/>
      <c r="AQ442" s="242"/>
      <c r="AR442" s="241"/>
      <c r="AS442" s="242"/>
      <c r="AT442" s="241"/>
      <c r="AU442" s="242"/>
      <c r="AV442" s="241"/>
    </row>
    <row r="443" spans="1:48" ht="26.25">
      <c r="A443" s="312"/>
      <c r="B443" s="312"/>
      <c r="C443" s="312"/>
      <c r="D443" s="312"/>
      <c r="E443" s="313"/>
      <c r="F443" s="304"/>
      <c r="G443" s="314"/>
      <c r="H443" s="300"/>
      <c r="I443" s="315"/>
      <c r="J443" s="315"/>
      <c r="K443" s="316"/>
      <c r="L443" s="300"/>
      <c r="M443" s="308"/>
      <c r="N443" s="300"/>
      <c r="O443" s="312"/>
      <c r="P443" s="300"/>
      <c r="Q443" s="312"/>
      <c r="R443" s="300"/>
      <c r="S443" s="300"/>
      <c r="T443" s="300"/>
      <c r="U443" s="312"/>
      <c r="V443" s="300"/>
      <c r="W443" s="317"/>
      <c r="X443" s="308"/>
      <c r="Y443" s="318"/>
      <c r="Z443" s="308"/>
      <c r="AA443" s="300"/>
      <c r="AB443" s="300"/>
      <c r="AC443" s="723"/>
      <c r="AD443" s="723"/>
      <c r="AE443" s="723"/>
      <c r="AF443" s="241"/>
      <c r="AG443" s="241"/>
      <c r="AH443" s="241"/>
      <c r="AI443" s="241"/>
      <c r="AJ443" s="241"/>
      <c r="AK443" s="241"/>
      <c r="AL443" s="241"/>
      <c r="AM443" s="242"/>
      <c r="AN443" s="241"/>
      <c r="AO443" s="242"/>
      <c r="AP443" s="241"/>
      <c r="AQ443" s="242"/>
      <c r="AR443" s="241"/>
      <c r="AS443" s="242"/>
      <c r="AT443" s="241"/>
      <c r="AU443" s="242"/>
      <c r="AV443" s="241"/>
    </row>
    <row r="444" spans="1:48" ht="26.25">
      <c r="A444" s="312"/>
      <c r="B444" s="312"/>
      <c r="C444" s="312"/>
      <c r="D444" s="312"/>
      <c r="E444" s="313"/>
      <c r="F444" s="304"/>
      <c r="G444" s="314"/>
      <c r="H444" s="300"/>
      <c r="I444" s="315"/>
      <c r="J444" s="315"/>
      <c r="K444" s="316"/>
      <c r="L444" s="300"/>
      <c r="M444" s="308"/>
      <c r="N444" s="300"/>
      <c r="O444" s="312"/>
      <c r="P444" s="300"/>
      <c r="Q444" s="312"/>
      <c r="R444" s="300"/>
      <c r="S444" s="300"/>
      <c r="T444" s="300"/>
      <c r="U444" s="312"/>
      <c r="V444" s="300"/>
      <c r="W444" s="317"/>
      <c r="X444" s="308"/>
      <c r="Y444" s="318"/>
      <c r="Z444" s="308"/>
      <c r="AA444" s="300"/>
      <c r="AB444" s="300"/>
      <c r="AC444" s="723"/>
      <c r="AD444" s="723"/>
      <c r="AE444" s="723"/>
      <c r="AF444" s="241"/>
      <c r="AG444" s="241"/>
      <c r="AH444" s="241"/>
      <c r="AI444" s="241"/>
      <c r="AJ444" s="241"/>
      <c r="AK444" s="241"/>
      <c r="AL444" s="241"/>
      <c r="AM444" s="242"/>
      <c r="AN444" s="241"/>
      <c r="AO444" s="242"/>
      <c r="AP444" s="241"/>
      <c r="AQ444" s="242"/>
      <c r="AR444" s="241"/>
      <c r="AS444" s="242"/>
      <c r="AT444" s="241"/>
      <c r="AU444" s="242"/>
      <c r="AV444" s="241"/>
    </row>
    <row r="445" spans="1:48" ht="26.25">
      <c r="A445" s="312"/>
      <c r="B445" s="312"/>
      <c r="C445" s="312"/>
      <c r="D445" s="312"/>
      <c r="E445" s="313"/>
      <c r="F445" s="304"/>
      <c r="G445" s="314"/>
      <c r="H445" s="300"/>
      <c r="I445" s="315"/>
      <c r="J445" s="315"/>
      <c r="K445" s="316"/>
      <c r="L445" s="300"/>
      <c r="M445" s="308"/>
      <c r="N445" s="300"/>
      <c r="O445" s="312"/>
      <c r="P445" s="300"/>
      <c r="Q445" s="312"/>
      <c r="R445" s="300"/>
      <c r="S445" s="300"/>
      <c r="T445" s="300"/>
      <c r="U445" s="312"/>
      <c r="V445" s="300"/>
      <c r="W445" s="317"/>
      <c r="X445" s="308"/>
      <c r="Y445" s="318"/>
      <c r="Z445" s="308"/>
      <c r="AA445" s="300"/>
      <c r="AB445" s="300"/>
      <c r="AC445" s="723"/>
      <c r="AD445" s="723"/>
      <c r="AE445" s="723"/>
      <c r="AF445" s="241"/>
      <c r="AG445" s="241"/>
      <c r="AH445" s="241"/>
      <c r="AI445" s="241"/>
      <c r="AJ445" s="241"/>
      <c r="AK445" s="241"/>
      <c r="AL445" s="241"/>
      <c r="AM445" s="242"/>
      <c r="AN445" s="241"/>
      <c r="AO445" s="242"/>
      <c r="AP445" s="241"/>
      <c r="AQ445" s="242"/>
      <c r="AR445" s="241"/>
      <c r="AS445" s="242"/>
      <c r="AT445" s="241"/>
      <c r="AU445" s="242"/>
      <c r="AV445" s="241"/>
    </row>
    <row r="446" spans="1:48" ht="26.25">
      <c r="A446" s="312"/>
      <c r="B446" s="312"/>
      <c r="C446" s="312"/>
      <c r="D446" s="312"/>
      <c r="E446" s="313"/>
      <c r="F446" s="304"/>
      <c r="G446" s="314"/>
      <c r="H446" s="300"/>
      <c r="I446" s="315"/>
      <c r="J446" s="315"/>
      <c r="K446" s="316"/>
      <c r="L446" s="300"/>
      <c r="M446" s="308"/>
      <c r="N446" s="300"/>
      <c r="O446" s="312"/>
      <c r="P446" s="300"/>
      <c r="Q446" s="312"/>
      <c r="R446" s="300"/>
      <c r="S446" s="300"/>
      <c r="T446" s="300"/>
      <c r="U446" s="312"/>
      <c r="V446" s="300"/>
      <c r="W446" s="317"/>
      <c r="X446" s="308"/>
      <c r="Y446" s="318"/>
      <c r="Z446" s="308"/>
      <c r="AA446" s="300"/>
      <c r="AB446" s="300"/>
      <c r="AC446" s="723"/>
      <c r="AD446" s="723"/>
      <c r="AE446" s="723"/>
      <c r="AF446" s="241"/>
      <c r="AG446" s="241"/>
      <c r="AH446" s="241"/>
      <c r="AI446" s="241"/>
      <c r="AJ446" s="241"/>
      <c r="AK446" s="241"/>
      <c r="AL446" s="241"/>
      <c r="AM446" s="242"/>
      <c r="AN446" s="241"/>
      <c r="AO446" s="242"/>
      <c r="AP446" s="241"/>
      <c r="AQ446" s="242"/>
      <c r="AR446" s="241"/>
      <c r="AS446" s="242"/>
      <c r="AT446" s="241"/>
      <c r="AU446" s="242"/>
      <c r="AV446" s="241"/>
    </row>
    <row r="447" spans="1:48" ht="26.25">
      <c r="A447" s="312"/>
      <c r="B447" s="312"/>
      <c r="C447" s="312"/>
      <c r="D447" s="312"/>
      <c r="E447" s="313"/>
      <c r="F447" s="304"/>
      <c r="G447" s="314"/>
      <c r="H447" s="300"/>
      <c r="I447" s="315"/>
      <c r="J447" s="315"/>
      <c r="K447" s="316"/>
      <c r="L447" s="300"/>
      <c r="M447" s="308"/>
      <c r="N447" s="300"/>
      <c r="O447" s="312"/>
      <c r="P447" s="300"/>
      <c r="Q447" s="312"/>
      <c r="R447" s="300"/>
      <c r="S447" s="300"/>
      <c r="T447" s="300"/>
      <c r="U447" s="312"/>
      <c r="V447" s="300"/>
      <c r="W447" s="317"/>
      <c r="X447" s="308"/>
      <c r="Y447" s="318"/>
      <c r="Z447" s="308"/>
      <c r="AA447" s="300"/>
      <c r="AB447" s="300"/>
      <c r="AC447" s="723"/>
      <c r="AD447" s="723"/>
      <c r="AE447" s="723"/>
      <c r="AF447" s="241"/>
      <c r="AG447" s="241"/>
      <c r="AH447" s="241"/>
      <c r="AI447" s="241"/>
      <c r="AJ447" s="241"/>
      <c r="AK447" s="241"/>
      <c r="AL447" s="241"/>
      <c r="AM447" s="242"/>
      <c r="AN447" s="241"/>
      <c r="AO447" s="242"/>
      <c r="AP447" s="241"/>
      <c r="AQ447" s="242"/>
      <c r="AR447" s="241"/>
      <c r="AS447" s="242"/>
      <c r="AT447" s="241"/>
      <c r="AU447" s="242"/>
      <c r="AV447" s="241"/>
    </row>
    <row r="448" spans="1:48" ht="26.25">
      <c r="A448" s="312"/>
      <c r="B448" s="312"/>
      <c r="C448" s="312"/>
      <c r="D448" s="312"/>
      <c r="E448" s="313"/>
      <c r="F448" s="304"/>
      <c r="G448" s="314"/>
      <c r="H448" s="300"/>
      <c r="I448" s="315"/>
      <c r="J448" s="315"/>
      <c r="K448" s="316"/>
      <c r="L448" s="300"/>
      <c r="M448" s="308"/>
      <c r="N448" s="300"/>
      <c r="O448" s="312"/>
      <c r="P448" s="300"/>
      <c r="Q448" s="312"/>
      <c r="R448" s="300"/>
      <c r="S448" s="300"/>
      <c r="T448" s="300"/>
      <c r="U448" s="312"/>
      <c r="V448" s="300"/>
      <c r="W448" s="317"/>
      <c r="X448" s="308"/>
      <c r="Y448" s="318"/>
      <c r="Z448" s="308"/>
      <c r="AA448" s="300"/>
      <c r="AB448" s="300"/>
      <c r="AC448" s="723"/>
      <c r="AD448" s="723"/>
      <c r="AE448" s="723"/>
      <c r="AF448" s="241"/>
      <c r="AG448" s="241"/>
      <c r="AH448" s="241"/>
      <c r="AI448" s="241"/>
      <c r="AJ448" s="241"/>
      <c r="AK448" s="241"/>
      <c r="AL448" s="241"/>
      <c r="AM448" s="242"/>
      <c r="AN448" s="241"/>
      <c r="AO448" s="242"/>
      <c r="AP448" s="241"/>
      <c r="AQ448" s="242"/>
      <c r="AR448" s="241"/>
      <c r="AS448" s="242"/>
      <c r="AT448" s="241"/>
      <c r="AU448" s="242"/>
      <c r="AV448" s="241"/>
    </row>
    <row r="449" spans="1:48" ht="26.25">
      <c r="A449" s="312"/>
      <c r="B449" s="312"/>
      <c r="C449" s="312"/>
      <c r="D449" s="312"/>
      <c r="E449" s="313"/>
      <c r="F449" s="304"/>
      <c r="G449" s="314"/>
      <c r="H449" s="300"/>
      <c r="I449" s="315"/>
      <c r="J449" s="315"/>
      <c r="K449" s="316"/>
      <c r="L449" s="300"/>
      <c r="M449" s="308"/>
      <c r="N449" s="300"/>
      <c r="O449" s="312"/>
      <c r="P449" s="300"/>
      <c r="Q449" s="312"/>
      <c r="R449" s="300"/>
      <c r="S449" s="300"/>
      <c r="T449" s="300"/>
      <c r="U449" s="312"/>
      <c r="V449" s="300"/>
      <c r="W449" s="317"/>
      <c r="X449" s="308"/>
      <c r="Y449" s="318"/>
      <c r="Z449" s="308"/>
      <c r="AA449" s="300"/>
      <c r="AB449" s="300"/>
      <c r="AC449" s="723"/>
      <c r="AD449" s="723"/>
      <c r="AE449" s="723"/>
      <c r="AF449" s="241"/>
      <c r="AG449" s="241"/>
      <c r="AH449" s="241"/>
      <c r="AI449" s="241"/>
      <c r="AJ449" s="241"/>
      <c r="AK449" s="241"/>
      <c r="AL449" s="241"/>
      <c r="AM449" s="242"/>
      <c r="AN449" s="241"/>
      <c r="AO449" s="242"/>
      <c r="AP449" s="241"/>
      <c r="AQ449" s="242"/>
      <c r="AR449" s="241"/>
      <c r="AS449" s="242"/>
      <c r="AT449" s="241"/>
      <c r="AU449" s="242"/>
      <c r="AV449" s="241"/>
    </row>
    <row r="450" spans="1:48" ht="26.25">
      <c r="A450" s="312"/>
      <c r="B450" s="312"/>
      <c r="C450" s="312"/>
      <c r="D450" s="312"/>
      <c r="E450" s="313"/>
      <c r="F450" s="304"/>
      <c r="G450" s="314"/>
      <c r="H450" s="300"/>
      <c r="I450" s="315"/>
      <c r="J450" s="315"/>
      <c r="K450" s="316"/>
      <c r="L450" s="300"/>
      <c r="M450" s="308"/>
      <c r="N450" s="300"/>
      <c r="O450" s="312"/>
      <c r="P450" s="300"/>
      <c r="Q450" s="312"/>
      <c r="R450" s="300"/>
      <c r="S450" s="300"/>
      <c r="T450" s="300"/>
      <c r="U450" s="312"/>
      <c r="V450" s="300"/>
      <c r="W450" s="317"/>
      <c r="X450" s="308"/>
      <c r="Y450" s="318"/>
      <c r="Z450" s="308"/>
      <c r="AA450" s="300"/>
      <c r="AB450" s="300"/>
      <c r="AC450" s="723"/>
      <c r="AD450" s="723"/>
      <c r="AE450" s="723"/>
      <c r="AF450" s="241"/>
      <c r="AG450" s="241"/>
      <c r="AH450" s="241"/>
      <c r="AI450" s="241"/>
      <c r="AJ450" s="241"/>
      <c r="AK450" s="241"/>
      <c r="AL450" s="241"/>
      <c r="AM450" s="242"/>
      <c r="AN450" s="241"/>
      <c r="AO450" s="242"/>
      <c r="AP450" s="241"/>
      <c r="AQ450" s="242"/>
      <c r="AR450" s="241"/>
      <c r="AS450" s="242"/>
      <c r="AT450" s="241"/>
      <c r="AU450" s="242"/>
      <c r="AV450" s="241"/>
    </row>
    <row r="451" spans="1:48" ht="26.25">
      <c r="A451" s="312"/>
      <c r="B451" s="312"/>
      <c r="C451" s="312"/>
      <c r="D451" s="312"/>
      <c r="E451" s="313"/>
      <c r="F451" s="304"/>
      <c r="G451" s="314"/>
      <c r="H451" s="300"/>
      <c r="I451" s="315"/>
      <c r="J451" s="315"/>
      <c r="K451" s="316"/>
      <c r="L451" s="300"/>
      <c r="M451" s="308"/>
      <c r="N451" s="300"/>
      <c r="O451" s="312"/>
      <c r="P451" s="300"/>
      <c r="Q451" s="312"/>
      <c r="R451" s="300"/>
      <c r="S451" s="300"/>
      <c r="T451" s="300"/>
      <c r="U451" s="312"/>
      <c r="V451" s="300"/>
      <c r="W451" s="317"/>
      <c r="X451" s="308"/>
      <c r="Y451" s="318"/>
      <c r="Z451" s="308"/>
      <c r="AA451" s="300"/>
      <c r="AB451" s="300"/>
      <c r="AC451" s="723"/>
      <c r="AD451" s="723"/>
      <c r="AE451" s="723"/>
      <c r="AF451" s="241"/>
      <c r="AG451" s="241"/>
      <c r="AH451" s="241"/>
      <c r="AI451" s="241"/>
      <c r="AJ451" s="241"/>
      <c r="AK451" s="241"/>
      <c r="AL451" s="241"/>
      <c r="AM451" s="242"/>
      <c r="AN451" s="241"/>
      <c r="AO451" s="242"/>
      <c r="AP451" s="241"/>
      <c r="AQ451" s="242"/>
      <c r="AR451" s="241"/>
      <c r="AS451" s="242"/>
      <c r="AT451" s="241"/>
      <c r="AU451" s="242"/>
      <c r="AV451" s="241"/>
    </row>
    <row r="452" spans="1:48" ht="26.25">
      <c r="A452" s="312"/>
      <c r="B452" s="312"/>
      <c r="C452" s="312"/>
      <c r="D452" s="312"/>
      <c r="E452" s="313"/>
      <c r="F452" s="304"/>
      <c r="G452" s="314"/>
      <c r="H452" s="300"/>
      <c r="I452" s="315"/>
      <c r="J452" s="315"/>
      <c r="K452" s="316"/>
      <c r="L452" s="300"/>
      <c r="M452" s="308"/>
      <c r="N452" s="300"/>
      <c r="O452" s="312"/>
      <c r="P452" s="300"/>
      <c r="Q452" s="312"/>
      <c r="R452" s="300"/>
      <c r="S452" s="300"/>
      <c r="T452" s="300"/>
      <c r="U452" s="312"/>
      <c r="V452" s="300"/>
      <c r="W452" s="317"/>
      <c r="X452" s="308"/>
      <c r="Y452" s="318"/>
      <c r="Z452" s="308"/>
      <c r="AA452" s="300"/>
      <c r="AB452" s="300"/>
      <c r="AC452" s="723"/>
      <c r="AD452" s="723"/>
      <c r="AE452" s="723"/>
      <c r="AF452" s="241"/>
      <c r="AG452" s="241"/>
      <c r="AH452" s="241"/>
      <c r="AI452" s="241"/>
      <c r="AJ452" s="241"/>
      <c r="AK452" s="241"/>
      <c r="AL452" s="241"/>
      <c r="AM452" s="242"/>
      <c r="AN452" s="241"/>
      <c r="AO452" s="242"/>
      <c r="AP452" s="241"/>
      <c r="AQ452" s="242"/>
      <c r="AR452" s="241"/>
      <c r="AS452" s="242"/>
      <c r="AT452" s="241"/>
      <c r="AU452" s="242"/>
      <c r="AV452" s="241"/>
    </row>
    <row r="453" spans="1:48" ht="26.25">
      <c r="A453" s="312"/>
      <c r="B453" s="312"/>
      <c r="C453" s="312"/>
      <c r="D453" s="312"/>
      <c r="E453" s="313"/>
      <c r="F453" s="304"/>
      <c r="G453" s="314"/>
      <c r="H453" s="300"/>
      <c r="I453" s="315"/>
      <c r="J453" s="315"/>
      <c r="K453" s="316"/>
      <c r="L453" s="300"/>
      <c r="M453" s="308"/>
      <c r="N453" s="300"/>
      <c r="O453" s="312"/>
      <c r="P453" s="300"/>
      <c r="Q453" s="312"/>
      <c r="R453" s="300"/>
      <c r="S453" s="300"/>
      <c r="T453" s="300"/>
      <c r="U453" s="312"/>
      <c r="V453" s="300"/>
      <c r="W453" s="317"/>
      <c r="X453" s="308"/>
      <c r="Y453" s="318"/>
      <c r="Z453" s="308"/>
      <c r="AA453" s="300"/>
      <c r="AB453" s="300"/>
      <c r="AC453" s="723"/>
      <c r="AD453" s="723"/>
      <c r="AE453" s="723"/>
      <c r="AF453" s="241"/>
      <c r="AG453" s="241"/>
      <c r="AH453" s="241"/>
      <c r="AI453" s="241"/>
      <c r="AJ453" s="241"/>
      <c r="AK453" s="241"/>
      <c r="AL453" s="241"/>
      <c r="AM453" s="242"/>
      <c r="AN453" s="241"/>
      <c r="AO453" s="242"/>
      <c r="AP453" s="241"/>
      <c r="AQ453" s="242"/>
      <c r="AR453" s="241"/>
      <c r="AS453" s="242"/>
      <c r="AT453" s="241"/>
      <c r="AU453" s="242"/>
      <c r="AV453" s="241"/>
    </row>
    <row r="454" spans="1:48" ht="26.25">
      <c r="A454" s="312"/>
      <c r="B454" s="312"/>
      <c r="C454" s="312"/>
      <c r="D454" s="312"/>
      <c r="E454" s="313"/>
      <c r="F454" s="304"/>
      <c r="G454" s="314"/>
      <c r="H454" s="300"/>
      <c r="I454" s="315"/>
      <c r="J454" s="315"/>
      <c r="K454" s="316"/>
      <c r="L454" s="300"/>
      <c r="M454" s="308"/>
      <c r="N454" s="300"/>
      <c r="O454" s="312"/>
      <c r="P454" s="300"/>
      <c r="Q454" s="312"/>
      <c r="R454" s="300"/>
      <c r="S454" s="300"/>
      <c r="T454" s="300"/>
      <c r="U454" s="312"/>
      <c r="V454" s="300"/>
      <c r="W454" s="317"/>
      <c r="X454" s="308"/>
      <c r="Y454" s="318"/>
      <c r="Z454" s="308"/>
      <c r="AA454" s="300"/>
      <c r="AB454" s="300"/>
      <c r="AC454" s="723"/>
      <c r="AD454" s="723"/>
      <c r="AE454" s="723"/>
      <c r="AF454" s="241"/>
      <c r="AG454" s="241"/>
      <c r="AH454" s="241"/>
      <c r="AI454" s="241"/>
      <c r="AJ454" s="241"/>
      <c r="AK454" s="241"/>
      <c r="AL454" s="241"/>
      <c r="AM454" s="242"/>
      <c r="AN454" s="241"/>
      <c r="AO454" s="242"/>
      <c r="AP454" s="241"/>
      <c r="AQ454" s="242"/>
      <c r="AR454" s="241"/>
      <c r="AS454" s="242"/>
      <c r="AT454" s="241"/>
      <c r="AU454" s="242"/>
      <c r="AV454" s="241"/>
    </row>
    <row r="455" spans="1:48" ht="26.25">
      <c r="A455" s="312"/>
      <c r="B455" s="312"/>
      <c r="C455" s="312"/>
      <c r="D455" s="312"/>
      <c r="E455" s="313"/>
      <c r="F455" s="304"/>
      <c r="G455" s="314"/>
      <c r="H455" s="300"/>
      <c r="I455" s="315"/>
      <c r="J455" s="315"/>
      <c r="K455" s="316"/>
      <c r="L455" s="300"/>
      <c r="M455" s="308"/>
      <c r="N455" s="300"/>
      <c r="O455" s="312"/>
      <c r="P455" s="300"/>
      <c r="Q455" s="312"/>
      <c r="R455" s="300"/>
      <c r="S455" s="300"/>
      <c r="T455" s="300"/>
      <c r="U455" s="312"/>
      <c r="V455" s="300"/>
      <c r="W455" s="317"/>
      <c r="X455" s="308"/>
      <c r="Y455" s="318"/>
      <c r="Z455" s="308"/>
      <c r="AA455" s="300"/>
      <c r="AB455" s="300"/>
      <c r="AC455" s="723"/>
      <c r="AD455" s="723"/>
      <c r="AE455" s="723"/>
      <c r="AF455" s="241"/>
      <c r="AG455" s="241"/>
      <c r="AH455" s="241"/>
      <c r="AI455" s="241"/>
      <c r="AJ455" s="241"/>
      <c r="AK455" s="241"/>
      <c r="AL455" s="241"/>
      <c r="AM455" s="242"/>
      <c r="AN455" s="241"/>
      <c r="AO455" s="242"/>
      <c r="AP455" s="241"/>
      <c r="AQ455" s="242"/>
      <c r="AR455" s="241"/>
      <c r="AS455" s="242"/>
      <c r="AT455" s="241"/>
      <c r="AU455" s="242"/>
      <c r="AV455" s="241"/>
    </row>
    <row r="456" spans="1:48" ht="26.25">
      <c r="A456" s="312"/>
      <c r="B456" s="312"/>
      <c r="C456" s="312"/>
      <c r="D456" s="312"/>
      <c r="E456" s="313"/>
      <c r="F456" s="304"/>
      <c r="G456" s="314"/>
      <c r="H456" s="300"/>
      <c r="I456" s="315"/>
      <c r="J456" s="315"/>
      <c r="K456" s="316"/>
      <c r="L456" s="300"/>
      <c r="M456" s="308"/>
      <c r="N456" s="300"/>
      <c r="O456" s="312"/>
      <c r="P456" s="300"/>
      <c r="Q456" s="312"/>
      <c r="R456" s="300"/>
      <c r="S456" s="300"/>
      <c r="T456" s="300"/>
      <c r="U456" s="312"/>
      <c r="V456" s="300"/>
      <c r="W456" s="317"/>
      <c r="X456" s="308"/>
      <c r="Y456" s="318"/>
      <c r="Z456" s="308"/>
      <c r="AA456" s="300"/>
      <c r="AB456" s="300"/>
      <c r="AC456" s="723"/>
      <c r="AD456" s="723"/>
      <c r="AE456" s="723"/>
      <c r="AF456" s="241"/>
      <c r="AG456" s="241"/>
      <c r="AH456" s="241"/>
      <c r="AI456" s="241"/>
      <c r="AJ456" s="241"/>
      <c r="AK456" s="241"/>
      <c r="AL456" s="241"/>
      <c r="AM456" s="242"/>
      <c r="AN456" s="241"/>
      <c r="AO456" s="242"/>
      <c r="AP456" s="241"/>
      <c r="AQ456" s="242"/>
      <c r="AR456" s="241"/>
      <c r="AS456" s="242"/>
      <c r="AT456" s="241"/>
      <c r="AU456" s="242"/>
      <c r="AV456" s="241"/>
    </row>
    <row r="457" spans="1:48" ht="26.25">
      <c r="A457" s="312"/>
      <c r="B457" s="312"/>
      <c r="C457" s="312"/>
      <c r="D457" s="312"/>
      <c r="E457" s="313"/>
      <c r="F457" s="304"/>
      <c r="G457" s="314"/>
      <c r="H457" s="300"/>
      <c r="I457" s="315"/>
      <c r="J457" s="315"/>
      <c r="K457" s="316"/>
      <c r="L457" s="300"/>
      <c r="M457" s="308"/>
      <c r="N457" s="300"/>
      <c r="O457" s="312"/>
      <c r="P457" s="300"/>
      <c r="Q457" s="312"/>
      <c r="R457" s="300"/>
      <c r="S457" s="300"/>
      <c r="T457" s="300"/>
      <c r="U457" s="312"/>
      <c r="V457" s="300"/>
      <c r="W457" s="317"/>
      <c r="X457" s="308"/>
      <c r="Y457" s="318"/>
      <c r="Z457" s="308"/>
      <c r="AA457" s="300"/>
      <c r="AB457" s="300"/>
      <c r="AC457" s="723"/>
      <c r="AD457" s="723"/>
      <c r="AE457" s="723"/>
      <c r="AF457" s="241"/>
      <c r="AG457" s="241"/>
      <c r="AH457" s="241"/>
      <c r="AI457" s="241"/>
      <c r="AJ457" s="241"/>
      <c r="AK457" s="241"/>
      <c r="AL457" s="241"/>
      <c r="AM457" s="242"/>
      <c r="AN457" s="241"/>
      <c r="AO457" s="242"/>
      <c r="AP457" s="241"/>
      <c r="AQ457" s="242"/>
      <c r="AR457" s="241"/>
      <c r="AS457" s="242"/>
      <c r="AT457" s="241"/>
      <c r="AU457" s="242"/>
      <c r="AV457" s="241"/>
    </row>
    <row r="458" spans="1:48" ht="26.25">
      <c r="A458" s="312"/>
      <c r="B458" s="312"/>
      <c r="C458" s="312"/>
      <c r="D458" s="312"/>
      <c r="E458" s="313"/>
      <c r="F458" s="304"/>
      <c r="G458" s="314"/>
      <c r="H458" s="300"/>
      <c r="I458" s="315"/>
      <c r="J458" s="315"/>
      <c r="K458" s="316"/>
      <c r="L458" s="300"/>
      <c r="M458" s="308"/>
      <c r="N458" s="300"/>
      <c r="O458" s="312"/>
      <c r="P458" s="300"/>
      <c r="Q458" s="312"/>
      <c r="R458" s="300"/>
      <c r="S458" s="300"/>
      <c r="T458" s="300"/>
      <c r="U458" s="312"/>
      <c r="V458" s="300"/>
      <c r="W458" s="317"/>
      <c r="X458" s="308"/>
      <c r="Y458" s="318"/>
      <c r="Z458" s="308"/>
      <c r="AA458" s="300"/>
      <c r="AB458" s="300"/>
      <c r="AC458" s="723"/>
      <c r="AD458" s="723"/>
      <c r="AE458" s="723"/>
      <c r="AF458" s="241"/>
      <c r="AG458" s="241"/>
      <c r="AH458" s="241"/>
      <c r="AI458" s="241"/>
      <c r="AJ458" s="241"/>
      <c r="AK458" s="241"/>
      <c r="AL458" s="241"/>
      <c r="AM458" s="242"/>
      <c r="AN458" s="241"/>
      <c r="AO458" s="242"/>
      <c r="AP458" s="241"/>
      <c r="AQ458" s="242"/>
      <c r="AR458" s="241"/>
      <c r="AS458" s="242"/>
      <c r="AT458" s="241"/>
      <c r="AU458" s="242"/>
      <c r="AV458" s="241"/>
    </row>
    <row r="459" spans="1:48" ht="26.25">
      <c r="A459" s="312"/>
      <c r="B459" s="312"/>
      <c r="C459" s="312"/>
      <c r="D459" s="312"/>
      <c r="E459" s="313"/>
      <c r="F459" s="304"/>
      <c r="G459" s="314"/>
      <c r="H459" s="300"/>
      <c r="I459" s="315"/>
      <c r="J459" s="315"/>
      <c r="K459" s="316"/>
      <c r="L459" s="300"/>
      <c r="M459" s="308"/>
      <c r="N459" s="300"/>
      <c r="O459" s="312"/>
      <c r="P459" s="300"/>
      <c r="Q459" s="312"/>
      <c r="R459" s="300"/>
      <c r="S459" s="300"/>
      <c r="T459" s="300"/>
      <c r="U459" s="312"/>
      <c r="V459" s="300"/>
      <c r="W459" s="317"/>
      <c r="X459" s="308"/>
      <c r="Y459" s="318"/>
      <c r="Z459" s="308"/>
      <c r="AA459" s="300"/>
      <c r="AB459" s="300"/>
      <c r="AC459" s="723"/>
      <c r="AD459" s="723"/>
      <c r="AE459" s="723"/>
      <c r="AF459" s="241"/>
      <c r="AG459" s="241"/>
      <c r="AH459" s="241"/>
      <c r="AI459" s="241"/>
      <c r="AJ459" s="241"/>
      <c r="AK459" s="241"/>
      <c r="AL459" s="241"/>
      <c r="AM459" s="242"/>
      <c r="AN459" s="241"/>
      <c r="AO459" s="242"/>
      <c r="AP459" s="241"/>
      <c r="AQ459" s="242"/>
      <c r="AR459" s="241"/>
      <c r="AS459" s="242"/>
      <c r="AT459" s="241"/>
      <c r="AU459" s="242"/>
      <c r="AV459" s="241"/>
    </row>
    <row r="460" spans="1:48" ht="26.25">
      <c r="A460" s="312"/>
      <c r="B460" s="312"/>
      <c r="C460" s="312"/>
      <c r="D460" s="312"/>
      <c r="E460" s="313"/>
      <c r="F460" s="304"/>
      <c r="G460" s="314"/>
      <c r="H460" s="300"/>
      <c r="I460" s="315"/>
      <c r="J460" s="315"/>
      <c r="K460" s="316"/>
      <c r="L460" s="300"/>
      <c r="M460" s="308"/>
      <c r="N460" s="300"/>
      <c r="O460" s="312"/>
      <c r="P460" s="300"/>
      <c r="Q460" s="312"/>
      <c r="R460" s="300"/>
      <c r="S460" s="300"/>
      <c r="T460" s="300"/>
      <c r="U460" s="312"/>
      <c r="V460" s="300"/>
      <c r="W460" s="317"/>
      <c r="X460" s="308"/>
      <c r="Y460" s="318"/>
      <c r="Z460" s="308"/>
      <c r="AA460" s="300"/>
      <c r="AB460" s="300"/>
      <c r="AC460" s="723"/>
      <c r="AD460" s="723"/>
      <c r="AE460" s="723"/>
      <c r="AF460" s="241"/>
      <c r="AG460" s="241"/>
      <c r="AH460" s="241"/>
      <c r="AI460" s="241"/>
      <c r="AJ460" s="241"/>
      <c r="AK460" s="241"/>
      <c r="AL460" s="241"/>
      <c r="AM460" s="242"/>
      <c r="AN460" s="241"/>
      <c r="AO460" s="242"/>
      <c r="AP460" s="241"/>
      <c r="AQ460" s="242"/>
      <c r="AR460" s="241"/>
      <c r="AS460" s="242"/>
      <c r="AT460" s="241"/>
      <c r="AU460" s="242"/>
      <c r="AV460" s="241"/>
    </row>
    <row r="461" spans="1:48" ht="26.25">
      <c r="A461" s="312"/>
      <c r="B461" s="312"/>
      <c r="C461" s="312"/>
      <c r="D461" s="312"/>
      <c r="E461" s="313"/>
      <c r="F461" s="304"/>
      <c r="G461" s="314"/>
      <c r="H461" s="300"/>
      <c r="I461" s="315"/>
      <c r="J461" s="315"/>
      <c r="K461" s="316"/>
      <c r="L461" s="300"/>
      <c r="M461" s="308"/>
      <c r="N461" s="300"/>
      <c r="O461" s="312"/>
      <c r="P461" s="300"/>
      <c r="Q461" s="312"/>
      <c r="R461" s="300"/>
      <c r="S461" s="300"/>
      <c r="T461" s="300"/>
      <c r="U461" s="312"/>
      <c r="V461" s="300"/>
      <c r="W461" s="317"/>
      <c r="X461" s="308"/>
      <c r="Y461" s="318"/>
      <c r="Z461" s="308"/>
      <c r="AA461" s="300"/>
      <c r="AB461" s="300"/>
      <c r="AC461" s="723"/>
      <c r="AD461" s="723"/>
      <c r="AE461" s="723"/>
      <c r="AF461" s="241"/>
      <c r="AG461" s="241"/>
      <c r="AH461" s="241"/>
      <c r="AI461" s="241"/>
      <c r="AJ461" s="241"/>
      <c r="AK461" s="241"/>
      <c r="AL461" s="241"/>
      <c r="AM461" s="242"/>
      <c r="AN461" s="241"/>
      <c r="AO461" s="242"/>
      <c r="AP461" s="241"/>
      <c r="AQ461" s="242"/>
      <c r="AR461" s="241"/>
      <c r="AS461" s="242"/>
      <c r="AT461" s="241"/>
      <c r="AU461" s="242"/>
      <c r="AV461" s="241"/>
    </row>
    <row r="462" spans="1:48" ht="26.25">
      <c r="A462" s="312"/>
      <c r="B462" s="312"/>
      <c r="C462" s="312"/>
      <c r="D462" s="312"/>
      <c r="E462" s="313"/>
      <c r="F462" s="304"/>
      <c r="G462" s="314"/>
      <c r="H462" s="300"/>
      <c r="I462" s="315"/>
      <c r="J462" s="315"/>
      <c r="K462" s="316"/>
      <c r="L462" s="300"/>
      <c r="M462" s="308"/>
      <c r="N462" s="300"/>
      <c r="O462" s="312"/>
      <c r="P462" s="300"/>
      <c r="Q462" s="312"/>
      <c r="R462" s="300"/>
      <c r="S462" s="300"/>
      <c r="T462" s="300"/>
      <c r="U462" s="312"/>
      <c r="V462" s="300"/>
      <c r="W462" s="317"/>
      <c r="X462" s="308"/>
      <c r="Y462" s="318"/>
      <c r="Z462" s="308"/>
      <c r="AA462" s="300"/>
      <c r="AB462" s="300"/>
      <c r="AC462" s="723"/>
      <c r="AD462" s="723"/>
      <c r="AE462" s="723"/>
      <c r="AF462" s="241"/>
      <c r="AG462" s="241"/>
      <c r="AH462" s="241"/>
      <c r="AI462" s="241"/>
      <c r="AJ462" s="241"/>
      <c r="AK462" s="241"/>
      <c r="AL462" s="241"/>
      <c r="AM462" s="242"/>
      <c r="AN462" s="241"/>
      <c r="AO462" s="242"/>
      <c r="AP462" s="241"/>
      <c r="AQ462" s="242"/>
      <c r="AR462" s="241"/>
      <c r="AS462" s="242"/>
      <c r="AT462" s="241"/>
      <c r="AU462" s="242"/>
      <c r="AV462" s="241"/>
    </row>
    <row r="463" spans="1:48" ht="26.25">
      <c r="A463" s="312"/>
      <c r="B463" s="312"/>
      <c r="C463" s="312"/>
      <c r="D463" s="312"/>
      <c r="E463" s="313"/>
      <c r="F463" s="304"/>
      <c r="G463" s="314"/>
      <c r="H463" s="300"/>
      <c r="I463" s="315"/>
      <c r="J463" s="315"/>
      <c r="K463" s="316"/>
      <c r="L463" s="300"/>
      <c r="M463" s="308"/>
      <c r="N463" s="300"/>
      <c r="O463" s="312"/>
      <c r="P463" s="300"/>
      <c r="Q463" s="312"/>
      <c r="R463" s="300"/>
      <c r="S463" s="300"/>
      <c r="T463" s="300"/>
      <c r="U463" s="312"/>
      <c r="V463" s="300"/>
      <c r="W463" s="317"/>
      <c r="X463" s="308"/>
      <c r="Y463" s="318"/>
      <c r="Z463" s="308"/>
      <c r="AA463" s="300"/>
      <c r="AB463" s="300"/>
      <c r="AC463" s="723"/>
      <c r="AD463" s="723"/>
      <c r="AE463" s="723"/>
      <c r="AF463" s="241"/>
      <c r="AG463" s="241"/>
      <c r="AH463" s="241"/>
      <c r="AI463" s="241"/>
      <c r="AJ463" s="241"/>
      <c r="AK463" s="241"/>
      <c r="AL463" s="241"/>
      <c r="AM463" s="242"/>
      <c r="AN463" s="241"/>
      <c r="AO463" s="242"/>
      <c r="AP463" s="241"/>
      <c r="AQ463" s="242"/>
      <c r="AR463" s="241"/>
      <c r="AS463" s="242"/>
      <c r="AT463" s="241"/>
      <c r="AU463" s="242"/>
      <c r="AV463" s="241"/>
    </row>
    <row r="464" spans="1:48" ht="26.25">
      <c r="A464" s="312"/>
      <c r="B464" s="312"/>
      <c r="C464" s="312"/>
      <c r="D464" s="312"/>
      <c r="E464" s="313"/>
      <c r="F464" s="304"/>
      <c r="G464" s="314"/>
      <c r="H464" s="300"/>
      <c r="I464" s="315"/>
      <c r="J464" s="315"/>
      <c r="K464" s="316"/>
      <c r="L464" s="300"/>
      <c r="M464" s="308"/>
      <c r="N464" s="300"/>
      <c r="O464" s="312"/>
      <c r="P464" s="300"/>
      <c r="Q464" s="312"/>
      <c r="R464" s="300"/>
      <c r="S464" s="300"/>
      <c r="T464" s="300"/>
      <c r="U464" s="312"/>
      <c r="V464" s="300"/>
      <c r="W464" s="317"/>
      <c r="X464" s="308"/>
      <c r="Y464" s="318"/>
      <c r="Z464" s="308"/>
      <c r="AA464" s="300"/>
      <c r="AB464" s="300"/>
      <c r="AC464" s="723"/>
      <c r="AD464" s="723"/>
      <c r="AE464" s="723"/>
      <c r="AF464" s="241"/>
      <c r="AG464" s="241"/>
      <c r="AH464" s="241"/>
      <c r="AI464" s="241"/>
      <c r="AJ464" s="241"/>
      <c r="AK464" s="241"/>
      <c r="AL464" s="241"/>
      <c r="AM464" s="242"/>
      <c r="AN464" s="241"/>
      <c r="AO464" s="242"/>
      <c r="AP464" s="241"/>
      <c r="AQ464" s="242"/>
      <c r="AR464" s="241"/>
      <c r="AS464" s="242"/>
      <c r="AT464" s="241"/>
      <c r="AU464" s="242"/>
      <c r="AV464" s="241"/>
    </row>
    <row r="465" spans="1:48" ht="26.25">
      <c r="A465" s="312"/>
      <c r="B465" s="312"/>
      <c r="C465" s="312"/>
      <c r="D465" s="312"/>
      <c r="E465" s="313"/>
      <c r="F465" s="304"/>
      <c r="G465" s="314"/>
      <c r="H465" s="300"/>
      <c r="I465" s="315"/>
      <c r="J465" s="315"/>
      <c r="K465" s="316"/>
      <c r="L465" s="300"/>
      <c r="M465" s="308"/>
      <c r="N465" s="300"/>
      <c r="O465" s="312"/>
      <c r="P465" s="300"/>
      <c r="Q465" s="312"/>
      <c r="R465" s="300"/>
      <c r="S465" s="300"/>
      <c r="T465" s="300"/>
      <c r="U465" s="312"/>
      <c r="V465" s="300"/>
      <c r="W465" s="317"/>
      <c r="X465" s="308"/>
      <c r="Y465" s="318"/>
      <c r="Z465" s="308"/>
      <c r="AA465" s="300"/>
      <c r="AB465" s="300"/>
      <c r="AC465" s="723"/>
      <c r="AD465" s="723"/>
      <c r="AE465" s="723"/>
      <c r="AF465" s="241"/>
      <c r="AG465" s="241"/>
      <c r="AH465" s="241"/>
      <c r="AI465" s="241"/>
      <c r="AJ465" s="241"/>
      <c r="AK465" s="241"/>
      <c r="AL465" s="241"/>
      <c r="AM465" s="242"/>
      <c r="AN465" s="241"/>
      <c r="AO465" s="242"/>
      <c r="AP465" s="241"/>
      <c r="AQ465" s="242"/>
      <c r="AR465" s="241"/>
      <c r="AS465" s="242"/>
      <c r="AT465" s="241"/>
      <c r="AU465" s="242"/>
      <c r="AV465" s="241"/>
    </row>
    <row r="466" spans="1:48" ht="26.25">
      <c r="A466" s="312"/>
      <c r="B466" s="312"/>
      <c r="C466" s="312"/>
      <c r="D466" s="312"/>
      <c r="E466" s="313"/>
      <c r="F466" s="304"/>
      <c r="G466" s="314"/>
      <c r="H466" s="300"/>
      <c r="I466" s="315"/>
      <c r="J466" s="315"/>
      <c r="K466" s="316"/>
      <c r="L466" s="300"/>
      <c r="M466" s="308"/>
      <c r="N466" s="300"/>
      <c r="O466" s="312"/>
      <c r="P466" s="300"/>
      <c r="Q466" s="312"/>
      <c r="R466" s="300"/>
      <c r="S466" s="300"/>
      <c r="T466" s="300"/>
      <c r="U466" s="312"/>
      <c r="V466" s="300"/>
      <c r="W466" s="317"/>
      <c r="X466" s="308"/>
      <c r="Y466" s="318"/>
      <c r="Z466" s="308"/>
      <c r="AA466" s="300"/>
      <c r="AB466" s="300"/>
      <c r="AC466" s="723"/>
      <c r="AD466" s="723"/>
      <c r="AE466" s="723"/>
      <c r="AF466" s="241"/>
      <c r="AG466" s="241"/>
      <c r="AH466" s="241"/>
      <c r="AI466" s="241"/>
      <c r="AJ466" s="241"/>
      <c r="AK466" s="241"/>
      <c r="AL466" s="241"/>
      <c r="AM466" s="242"/>
      <c r="AN466" s="241"/>
      <c r="AO466" s="242"/>
      <c r="AP466" s="241"/>
      <c r="AQ466" s="242"/>
      <c r="AR466" s="241"/>
      <c r="AS466" s="242"/>
      <c r="AT466" s="241"/>
      <c r="AU466" s="242"/>
      <c r="AV466" s="241"/>
    </row>
    <row r="467" spans="1:48" ht="26.25">
      <c r="A467" s="312"/>
      <c r="B467" s="312"/>
      <c r="C467" s="312"/>
      <c r="D467" s="312"/>
      <c r="E467" s="313"/>
      <c r="F467" s="304"/>
      <c r="G467" s="314"/>
      <c r="H467" s="300"/>
      <c r="I467" s="315"/>
      <c r="J467" s="315"/>
      <c r="K467" s="316"/>
      <c r="L467" s="300"/>
      <c r="M467" s="308"/>
      <c r="N467" s="300"/>
      <c r="O467" s="312"/>
      <c r="P467" s="300"/>
      <c r="Q467" s="312"/>
      <c r="R467" s="300"/>
      <c r="S467" s="300"/>
      <c r="T467" s="300"/>
      <c r="U467" s="312"/>
      <c r="V467" s="300"/>
      <c r="W467" s="317"/>
      <c r="X467" s="308"/>
      <c r="Y467" s="318"/>
      <c r="Z467" s="308"/>
      <c r="AA467" s="300"/>
      <c r="AB467" s="300"/>
      <c r="AC467" s="723"/>
      <c r="AD467" s="723"/>
      <c r="AE467" s="723"/>
      <c r="AF467" s="241"/>
      <c r="AG467" s="241"/>
      <c r="AH467" s="241"/>
      <c r="AI467" s="241"/>
      <c r="AJ467" s="241"/>
      <c r="AK467" s="241"/>
      <c r="AL467" s="241"/>
      <c r="AM467" s="242"/>
      <c r="AN467" s="241"/>
      <c r="AO467" s="242"/>
      <c r="AP467" s="241"/>
      <c r="AQ467" s="242"/>
      <c r="AR467" s="241"/>
      <c r="AS467" s="242"/>
      <c r="AT467" s="241"/>
      <c r="AU467" s="242"/>
      <c r="AV467" s="241"/>
    </row>
    <row r="468" spans="1:48" ht="26.25">
      <c r="A468" s="312"/>
      <c r="B468" s="312"/>
      <c r="C468" s="312"/>
      <c r="D468" s="312"/>
      <c r="E468" s="313"/>
      <c r="F468" s="304"/>
      <c r="G468" s="314"/>
      <c r="H468" s="300"/>
      <c r="I468" s="315"/>
      <c r="J468" s="315"/>
      <c r="K468" s="316"/>
      <c r="L468" s="300"/>
      <c r="M468" s="308"/>
      <c r="N468" s="300"/>
      <c r="O468" s="312"/>
      <c r="P468" s="300"/>
      <c r="Q468" s="312"/>
      <c r="R468" s="300"/>
      <c r="S468" s="300"/>
      <c r="T468" s="300"/>
      <c r="U468" s="312"/>
      <c r="V468" s="300"/>
      <c r="W468" s="317"/>
      <c r="X468" s="308"/>
      <c r="Y468" s="318"/>
      <c r="Z468" s="308"/>
      <c r="AA468" s="300"/>
      <c r="AB468" s="300"/>
      <c r="AC468" s="723"/>
      <c r="AD468" s="723"/>
      <c r="AE468" s="723"/>
      <c r="AF468" s="241"/>
      <c r="AG468" s="241"/>
      <c r="AH468" s="241"/>
      <c r="AI468" s="241"/>
      <c r="AJ468" s="241"/>
      <c r="AK468" s="241"/>
      <c r="AL468" s="241"/>
      <c r="AM468" s="242"/>
      <c r="AN468" s="241"/>
      <c r="AO468" s="242"/>
      <c r="AP468" s="241"/>
      <c r="AQ468" s="242"/>
      <c r="AR468" s="241"/>
      <c r="AS468" s="242"/>
      <c r="AT468" s="241"/>
      <c r="AU468" s="242"/>
      <c r="AV468" s="241"/>
    </row>
    <row r="469" spans="1:48" ht="26.25">
      <c r="A469" s="312"/>
      <c r="B469" s="312"/>
      <c r="C469" s="312"/>
      <c r="D469" s="312"/>
      <c r="E469" s="313"/>
      <c r="F469" s="304"/>
      <c r="G469" s="314"/>
      <c r="H469" s="300"/>
      <c r="I469" s="315"/>
      <c r="J469" s="315"/>
      <c r="K469" s="316"/>
      <c r="L469" s="300"/>
      <c r="M469" s="308"/>
      <c r="N469" s="300"/>
      <c r="O469" s="312"/>
      <c r="P469" s="300"/>
      <c r="Q469" s="312"/>
      <c r="R469" s="300"/>
      <c r="S469" s="300"/>
      <c r="T469" s="300"/>
      <c r="U469" s="312"/>
      <c r="V469" s="300"/>
      <c r="W469" s="317"/>
      <c r="X469" s="308"/>
      <c r="Y469" s="318"/>
      <c r="Z469" s="308"/>
      <c r="AA469" s="300"/>
      <c r="AB469" s="300"/>
      <c r="AC469" s="723"/>
      <c r="AD469" s="723"/>
      <c r="AE469" s="723"/>
      <c r="AF469" s="241"/>
      <c r="AG469" s="241"/>
      <c r="AH469" s="241"/>
      <c r="AI469" s="241"/>
      <c r="AJ469" s="241"/>
      <c r="AK469" s="241"/>
      <c r="AL469" s="241"/>
      <c r="AM469" s="242"/>
      <c r="AN469" s="241"/>
      <c r="AO469" s="242"/>
      <c r="AP469" s="241"/>
      <c r="AQ469" s="242"/>
      <c r="AR469" s="241"/>
      <c r="AS469" s="242"/>
      <c r="AT469" s="241"/>
      <c r="AU469" s="242"/>
      <c r="AV469" s="241"/>
    </row>
    <row r="470" spans="1:48" ht="26.25">
      <c r="A470" s="312"/>
      <c r="B470" s="312"/>
      <c r="C470" s="312"/>
      <c r="D470" s="312"/>
      <c r="E470" s="313"/>
      <c r="F470" s="304"/>
      <c r="G470" s="314"/>
      <c r="H470" s="300"/>
      <c r="I470" s="315"/>
      <c r="J470" s="315"/>
      <c r="K470" s="316"/>
      <c r="L470" s="300"/>
      <c r="M470" s="308"/>
      <c r="N470" s="300"/>
      <c r="O470" s="312"/>
      <c r="P470" s="300"/>
      <c r="Q470" s="312"/>
      <c r="R470" s="300"/>
      <c r="S470" s="300"/>
      <c r="T470" s="300"/>
      <c r="U470" s="312"/>
      <c r="V470" s="300"/>
      <c r="W470" s="317"/>
      <c r="X470" s="308"/>
      <c r="Y470" s="318"/>
      <c r="Z470" s="308"/>
      <c r="AA470" s="300"/>
      <c r="AB470" s="300"/>
      <c r="AC470" s="723"/>
      <c r="AD470" s="723"/>
      <c r="AE470" s="723"/>
      <c r="AF470" s="241"/>
      <c r="AG470" s="241"/>
      <c r="AH470" s="241"/>
      <c r="AI470" s="241"/>
      <c r="AJ470" s="241"/>
      <c r="AK470" s="241"/>
      <c r="AL470" s="241"/>
      <c r="AM470" s="242"/>
      <c r="AN470" s="241"/>
      <c r="AO470" s="242"/>
      <c r="AP470" s="241"/>
      <c r="AQ470" s="242"/>
      <c r="AR470" s="241"/>
      <c r="AS470" s="242"/>
      <c r="AT470" s="241"/>
      <c r="AU470" s="242"/>
      <c r="AV470" s="241"/>
    </row>
    <row r="471" spans="1:48" ht="26.25">
      <c r="A471" s="312"/>
      <c r="B471" s="312"/>
      <c r="C471" s="312"/>
      <c r="D471" s="312"/>
      <c r="E471" s="313"/>
      <c r="F471" s="304"/>
      <c r="G471" s="314"/>
      <c r="H471" s="300"/>
      <c r="I471" s="315"/>
      <c r="J471" s="315"/>
      <c r="K471" s="316"/>
      <c r="L471" s="300"/>
      <c r="M471" s="308"/>
      <c r="N471" s="300"/>
      <c r="O471" s="312"/>
      <c r="P471" s="300"/>
      <c r="Q471" s="312"/>
      <c r="R471" s="300"/>
      <c r="S471" s="300"/>
      <c r="T471" s="300"/>
      <c r="U471" s="312"/>
      <c r="V471" s="300"/>
      <c r="W471" s="317"/>
      <c r="X471" s="308"/>
      <c r="Y471" s="318"/>
      <c r="Z471" s="308"/>
      <c r="AA471" s="300"/>
      <c r="AB471" s="300"/>
      <c r="AC471" s="723"/>
      <c r="AD471" s="723"/>
      <c r="AE471" s="723"/>
      <c r="AF471" s="241"/>
      <c r="AG471" s="241"/>
      <c r="AH471" s="241"/>
      <c r="AI471" s="241"/>
      <c r="AJ471" s="241"/>
      <c r="AK471" s="241"/>
      <c r="AL471" s="241"/>
      <c r="AM471" s="242"/>
      <c r="AN471" s="241"/>
      <c r="AO471" s="242"/>
      <c r="AP471" s="241"/>
      <c r="AQ471" s="242"/>
      <c r="AR471" s="241"/>
      <c r="AS471" s="242"/>
      <c r="AT471" s="241"/>
      <c r="AU471" s="242"/>
      <c r="AV471" s="241"/>
    </row>
    <row r="472" spans="1:48" ht="26.25">
      <c r="A472" s="312"/>
      <c r="B472" s="312"/>
      <c r="C472" s="312"/>
      <c r="D472" s="312"/>
      <c r="E472" s="313"/>
      <c r="F472" s="304"/>
      <c r="G472" s="314"/>
      <c r="H472" s="300"/>
      <c r="I472" s="315"/>
      <c r="J472" s="315"/>
      <c r="K472" s="316"/>
      <c r="L472" s="300"/>
      <c r="M472" s="308"/>
      <c r="N472" s="300"/>
      <c r="O472" s="312"/>
      <c r="P472" s="300"/>
      <c r="Q472" s="312"/>
      <c r="R472" s="300"/>
      <c r="S472" s="300"/>
      <c r="T472" s="300"/>
      <c r="U472" s="312"/>
      <c r="V472" s="300"/>
      <c r="W472" s="317"/>
      <c r="X472" s="308"/>
      <c r="Y472" s="318"/>
      <c r="Z472" s="308"/>
      <c r="AA472" s="300"/>
      <c r="AB472" s="300"/>
      <c r="AC472" s="723"/>
      <c r="AD472" s="723"/>
      <c r="AE472" s="723"/>
      <c r="AF472" s="241"/>
      <c r="AG472" s="241"/>
      <c r="AH472" s="241"/>
      <c r="AI472" s="241"/>
      <c r="AJ472" s="241"/>
      <c r="AK472" s="241"/>
      <c r="AL472" s="241"/>
      <c r="AM472" s="242"/>
      <c r="AN472" s="241"/>
      <c r="AO472" s="242"/>
      <c r="AP472" s="241"/>
      <c r="AQ472" s="242"/>
      <c r="AR472" s="241"/>
      <c r="AS472" s="242"/>
      <c r="AT472" s="241"/>
      <c r="AU472" s="242"/>
      <c r="AV472" s="241"/>
    </row>
    <row r="473" spans="1:48" ht="26.25">
      <c r="A473" s="312"/>
      <c r="B473" s="312"/>
      <c r="C473" s="312"/>
      <c r="D473" s="312"/>
      <c r="E473" s="313"/>
      <c r="F473" s="304"/>
      <c r="G473" s="314"/>
      <c r="H473" s="300"/>
      <c r="I473" s="315"/>
      <c r="J473" s="315"/>
      <c r="K473" s="316"/>
      <c r="L473" s="300"/>
      <c r="M473" s="308"/>
      <c r="N473" s="300"/>
      <c r="O473" s="312"/>
      <c r="P473" s="300"/>
      <c r="Q473" s="312"/>
      <c r="R473" s="300"/>
      <c r="S473" s="300"/>
      <c r="T473" s="300"/>
      <c r="U473" s="312"/>
      <c r="V473" s="300"/>
      <c r="W473" s="317"/>
      <c r="X473" s="308"/>
      <c r="Y473" s="318"/>
      <c r="Z473" s="308"/>
      <c r="AA473" s="300"/>
      <c r="AB473" s="300"/>
      <c r="AC473" s="723"/>
      <c r="AD473" s="723"/>
      <c r="AE473" s="723"/>
      <c r="AF473" s="241"/>
      <c r="AG473" s="241"/>
      <c r="AH473" s="241"/>
      <c r="AI473" s="241"/>
      <c r="AJ473" s="241"/>
      <c r="AK473" s="241"/>
      <c r="AL473" s="241"/>
      <c r="AM473" s="242"/>
      <c r="AN473" s="241"/>
      <c r="AO473" s="242"/>
      <c r="AP473" s="241"/>
      <c r="AQ473" s="242"/>
      <c r="AR473" s="241"/>
      <c r="AS473" s="242"/>
      <c r="AT473" s="241"/>
      <c r="AU473" s="242"/>
      <c r="AV473" s="241"/>
    </row>
    <row r="474" spans="1:48" ht="26.25">
      <c r="A474" s="312"/>
      <c r="B474" s="312"/>
      <c r="C474" s="312"/>
      <c r="D474" s="312"/>
      <c r="E474" s="313"/>
      <c r="F474" s="304"/>
      <c r="G474" s="314"/>
      <c r="H474" s="300"/>
      <c r="I474" s="315"/>
      <c r="J474" s="315"/>
      <c r="K474" s="316"/>
      <c r="L474" s="300"/>
      <c r="M474" s="308"/>
      <c r="N474" s="300"/>
      <c r="O474" s="312"/>
      <c r="P474" s="300"/>
      <c r="Q474" s="312"/>
      <c r="R474" s="300"/>
      <c r="S474" s="300"/>
      <c r="T474" s="300"/>
      <c r="U474" s="312"/>
      <c r="V474" s="300"/>
      <c r="W474" s="317"/>
      <c r="X474" s="308"/>
      <c r="Y474" s="318"/>
      <c r="Z474" s="308"/>
      <c r="AA474" s="300"/>
      <c r="AB474" s="300"/>
      <c r="AC474" s="723"/>
      <c r="AD474" s="723"/>
      <c r="AE474" s="723"/>
      <c r="AF474" s="241"/>
      <c r="AG474" s="241"/>
      <c r="AH474" s="241"/>
      <c r="AI474" s="241"/>
      <c r="AJ474" s="241"/>
      <c r="AK474" s="241"/>
      <c r="AL474" s="241"/>
      <c r="AM474" s="242"/>
      <c r="AN474" s="241"/>
      <c r="AO474" s="242"/>
      <c r="AP474" s="241"/>
      <c r="AQ474" s="242"/>
      <c r="AR474" s="241"/>
      <c r="AS474" s="242"/>
      <c r="AT474" s="241"/>
      <c r="AU474" s="242"/>
      <c r="AV474" s="241"/>
    </row>
    <row r="475" spans="1:48" ht="26.25">
      <c r="A475" s="312"/>
      <c r="B475" s="312"/>
      <c r="C475" s="312"/>
      <c r="D475" s="312"/>
      <c r="E475" s="313"/>
      <c r="F475" s="304"/>
      <c r="G475" s="314"/>
      <c r="H475" s="300"/>
      <c r="I475" s="315"/>
      <c r="J475" s="315"/>
      <c r="K475" s="316"/>
      <c r="L475" s="300"/>
      <c r="M475" s="308"/>
      <c r="N475" s="300"/>
      <c r="O475" s="312"/>
      <c r="P475" s="300"/>
      <c r="Q475" s="312"/>
      <c r="R475" s="300"/>
      <c r="S475" s="300"/>
      <c r="T475" s="300"/>
      <c r="U475" s="312"/>
      <c r="V475" s="300"/>
      <c r="W475" s="317"/>
      <c r="X475" s="308"/>
      <c r="Y475" s="318"/>
      <c r="Z475" s="308"/>
      <c r="AA475" s="300"/>
      <c r="AB475" s="300"/>
      <c r="AC475" s="723"/>
      <c r="AD475" s="723"/>
      <c r="AE475" s="723"/>
      <c r="AF475" s="241"/>
      <c r="AG475" s="241"/>
      <c r="AH475" s="241"/>
      <c r="AI475" s="241"/>
      <c r="AJ475" s="241"/>
      <c r="AK475" s="241"/>
      <c r="AL475" s="241"/>
      <c r="AM475" s="242"/>
      <c r="AN475" s="241"/>
      <c r="AO475" s="242"/>
      <c r="AP475" s="241"/>
      <c r="AQ475" s="242"/>
      <c r="AR475" s="241"/>
      <c r="AS475" s="242"/>
      <c r="AT475" s="241"/>
      <c r="AU475" s="242"/>
      <c r="AV475" s="241"/>
    </row>
    <row r="476" spans="1:48" ht="26.25">
      <c r="A476" s="312"/>
      <c r="B476" s="312"/>
      <c r="C476" s="312"/>
      <c r="D476" s="312"/>
      <c r="E476" s="313"/>
      <c r="F476" s="304"/>
      <c r="G476" s="314"/>
      <c r="H476" s="300"/>
      <c r="I476" s="315"/>
      <c r="J476" s="315"/>
      <c r="K476" s="316"/>
      <c r="L476" s="300"/>
      <c r="M476" s="308"/>
      <c r="N476" s="300"/>
      <c r="O476" s="312"/>
      <c r="P476" s="300"/>
      <c r="Q476" s="312"/>
      <c r="R476" s="300"/>
      <c r="S476" s="300"/>
      <c r="T476" s="300"/>
      <c r="U476" s="312"/>
      <c r="V476" s="300"/>
      <c r="W476" s="317"/>
      <c r="X476" s="308"/>
      <c r="Y476" s="318"/>
      <c r="Z476" s="308"/>
      <c r="AA476" s="300"/>
      <c r="AB476" s="300"/>
      <c r="AC476" s="723"/>
      <c r="AD476" s="723"/>
      <c r="AE476" s="723"/>
      <c r="AF476" s="241"/>
      <c r="AG476" s="241"/>
      <c r="AH476" s="241"/>
      <c r="AI476" s="241"/>
      <c r="AJ476" s="241"/>
      <c r="AK476" s="241"/>
      <c r="AL476" s="241"/>
      <c r="AM476" s="242"/>
      <c r="AN476" s="241"/>
      <c r="AO476" s="242"/>
      <c r="AP476" s="241"/>
      <c r="AQ476" s="242"/>
      <c r="AR476" s="241"/>
      <c r="AS476" s="242"/>
      <c r="AT476" s="241"/>
      <c r="AU476" s="242"/>
      <c r="AV476" s="241"/>
    </row>
    <row r="477" spans="1:48" ht="26.25">
      <c r="A477" s="312"/>
      <c r="B477" s="312"/>
      <c r="C477" s="312"/>
      <c r="D477" s="312"/>
      <c r="E477" s="313"/>
      <c r="F477" s="304"/>
      <c r="G477" s="314"/>
      <c r="H477" s="300"/>
      <c r="I477" s="315"/>
      <c r="J477" s="315"/>
      <c r="K477" s="316"/>
      <c r="L477" s="300"/>
      <c r="M477" s="308"/>
      <c r="N477" s="300"/>
      <c r="O477" s="312"/>
      <c r="P477" s="300"/>
      <c r="Q477" s="312"/>
      <c r="R477" s="300"/>
      <c r="S477" s="300"/>
      <c r="T477" s="300"/>
      <c r="U477" s="312"/>
      <c r="V477" s="300"/>
      <c r="W477" s="317"/>
      <c r="X477" s="308"/>
      <c r="Y477" s="318"/>
      <c r="Z477" s="308"/>
      <c r="AA477" s="300"/>
      <c r="AB477" s="300"/>
      <c r="AC477" s="723"/>
      <c r="AD477" s="723"/>
      <c r="AE477" s="723"/>
      <c r="AF477" s="241"/>
      <c r="AG477" s="241"/>
      <c r="AH477" s="241"/>
      <c r="AI477" s="241"/>
      <c r="AJ477" s="241"/>
      <c r="AK477" s="241"/>
      <c r="AL477" s="241"/>
      <c r="AM477" s="242"/>
      <c r="AN477" s="241"/>
      <c r="AO477" s="242"/>
      <c r="AP477" s="241"/>
      <c r="AQ477" s="242"/>
      <c r="AR477" s="241"/>
      <c r="AS477" s="242"/>
      <c r="AT477" s="241"/>
      <c r="AU477" s="242"/>
      <c r="AV477" s="241"/>
    </row>
    <row r="478" spans="1:48" ht="26.25">
      <c r="A478" s="312"/>
      <c r="B478" s="312"/>
      <c r="C478" s="312"/>
      <c r="D478" s="312"/>
      <c r="E478" s="313"/>
      <c r="F478" s="304"/>
      <c r="G478" s="314"/>
      <c r="H478" s="300"/>
      <c r="I478" s="315"/>
      <c r="J478" s="315"/>
      <c r="K478" s="316"/>
      <c r="L478" s="300"/>
      <c r="M478" s="308"/>
      <c r="N478" s="300"/>
      <c r="O478" s="312"/>
      <c r="P478" s="300"/>
      <c r="Q478" s="312"/>
      <c r="R478" s="300"/>
      <c r="S478" s="300"/>
      <c r="T478" s="300"/>
      <c r="U478" s="312"/>
      <c r="V478" s="300"/>
      <c r="W478" s="317"/>
      <c r="X478" s="308"/>
      <c r="Y478" s="318"/>
      <c r="Z478" s="308"/>
      <c r="AA478" s="300"/>
      <c r="AB478" s="300"/>
      <c r="AC478" s="723"/>
      <c r="AD478" s="723"/>
      <c r="AE478" s="723"/>
      <c r="AF478" s="241"/>
      <c r="AG478" s="241"/>
      <c r="AH478" s="241"/>
      <c r="AI478" s="241"/>
      <c r="AJ478" s="241"/>
      <c r="AK478" s="241"/>
      <c r="AL478" s="241"/>
      <c r="AM478" s="242"/>
      <c r="AN478" s="241"/>
      <c r="AO478" s="242"/>
      <c r="AP478" s="241"/>
      <c r="AQ478" s="242"/>
      <c r="AR478" s="241"/>
      <c r="AS478" s="242"/>
      <c r="AT478" s="241"/>
      <c r="AU478" s="242"/>
      <c r="AV478" s="241"/>
    </row>
    <row r="479" spans="1:48" ht="26.25">
      <c r="A479" s="312"/>
      <c r="B479" s="312"/>
      <c r="C479" s="312"/>
      <c r="D479" s="312"/>
      <c r="E479" s="313"/>
      <c r="F479" s="304"/>
      <c r="G479" s="314"/>
      <c r="H479" s="300"/>
      <c r="I479" s="315"/>
      <c r="J479" s="315"/>
      <c r="K479" s="316"/>
      <c r="L479" s="300"/>
      <c r="M479" s="308"/>
      <c r="N479" s="300"/>
      <c r="O479" s="312"/>
      <c r="P479" s="300"/>
      <c r="Q479" s="312"/>
      <c r="R479" s="300"/>
      <c r="S479" s="300"/>
      <c r="T479" s="300"/>
      <c r="U479" s="312"/>
      <c r="V479" s="300"/>
      <c r="W479" s="317"/>
      <c r="X479" s="308"/>
      <c r="Y479" s="318"/>
      <c r="Z479" s="308"/>
      <c r="AA479" s="300"/>
      <c r="AB479" s="300"/>
      <c r="AC479" s="723"/>
      <c r="AD479" s="723"/>
      <c r="AE479" s="723"/>
      <c r="AF479" s="241"/>
      <c r="AG479" s="241"/>
      <c r="AH479" s="241"/>
      <c r="AI479" s="241"/>
      <c r="AJ479" s="241"/>
      <c r="AK479" s="241"/>
      <c r="AL479" s="241"/>
      <c r="AM479" s="242"/>
      <c r="AN479" s="241"/>
      <c r="AO479" s="242"/>
      <c r="AP479" s="241"/>
      <c r="AQ479" s="242"/>
      <c r="AR479" s="241"/>
      <c r="AS479" s="242"/>
      <c r="AT479" s="241"/>
      <c r="AU479" s="242"/>
      <c r="AV479" s="241"/>
    </row>
    <row r="480" spans="1:48" ht="26.25">
      <c r="A480" s="312"/>
      <c r="B480" s="312"/>
      <c r="C480" s="312"/>
      <c r="D480" s="312"/>
      <c r="E480" s="313"/>
      <c r="F480" s="304"/>
      <c r="G480" s="314"/>
      <c r="H480" s="300"/>
      <c r="I480" s="315"/>
      <c r="J480" s="315"/>
      <c r="K480" s="316"/>
      <c r="L480" s="300"/>
      <c r="M480" s="308"/>
      <c r="N480" s="300"/>
      <c r="O480" s="312"/>
      <c r="P480" s="300"/>
      <c r="Q480" s="312"/>
      <c r="R480" s="300"/>
      <c r="S480" s="300"/>
      <c r="T480" s="300"/>
      <c r="U480" s="312"/>
      <c r="V480" s="300"/>
      <c r="W480" s="317"/>
      <c r="X480" s="308"/>
      <c r="Y480" s="318"/>
      <c r="Z480" s="308"/>
      <c r="AA480" s="300"/>
      <c r="AB480" s="300"/>
      <c r="AC480" s="723"/>
      <c r="AD480" s="723"/>
      <c r="AE480" s="723"/>
      <c r="AF480" s="241"/>
      <c r="AG480" s="241"/>
      <c r="AH480" s="241"/>
      <c r="AI480" s="241"/>
      <c r="AJ480" s="241"/>
      <c r="AK480" s="241"/>
      <c r="AL480" s="241"/>
      <c r="AM480" s="242"/>
      <c r="AN480" s="241"/>
      <c r="AO480" s="242"/>
      <c r="AP480" s="241"/>
      <c r="AQ480" s="242"/>
      <c r="AR480" s="241"/>
      <c r="AS480" s="242"/>
      <c r="AT480" s="241"/>
      <c r="AU480" s="242"/>
      <c r="AV480" s="241"/>
    </row>
    <row r="481" spans="1:48" ht="26.25">
      <c r="A481" s="312"/>
      <c r="B481" s="312"/>
      <c r="C481" s="312"/>
      <c r="D481" s="312"/>
      <c r="E481" s="313"/>
      <c r="F481" s="304"/>
      <c r="G481" s="314"/>
      <c r="H481" s="300"/>
      <c r="I481" s="315"/>
      <c r="J481" s="315"/>
      <c r="K481" s="316"/>
      <c r="L481" s="300"/>
      <c r="M481" s="308"/>
      <c r="N481" s="300"/>
      <c r="O481" s="312"/>
      <c r="P481" s="300"/>
      <c r="Q481" s="312"/>
      <c r="R481" s="300"/>
      <c r="S481" s="300"/>
      <c r="T481" s="300"/>
      <c r="U481" s="312"/>
      <c r="V481" s="300"/>
      <c r="W481" s="317"/>
      <c r="X481" s="308"/>
      <c r="Y481" s="318"/>
      <c r="Z481" s="308"/>
      <c r="AA481" s="300"/>
      <c r="AB481" s="300"/>
      <c r="AC481" s="723"/>
      <c r="AD481" s="723"/>
      <c r="AE481" s="723"/>
      <c r="AF481" s="241"/>
      <c r="AG481" s="241"/>
      <c r="AH481" s="241"/>
      <c r="AI481" s="241"/>
      <c r="AJ481" s="241"/>
      <c r="AK481" s="241"/>
      <c r="AL481" s="241"/>
      <c r="AM481" s="242"/>
      <c r="AN481" s="241"/>
      <c r="AO481" s="242"/>
      <c r="AP481" s="241"/>
      <c r="AQ481" s="242"/>
      <c r="AR481" s="241"/>
      <c r="AS481" s="242"/>
      <c r="AT481" s="241"/>
      <c r="AU481" s="242"/>
      <c r="AV481" s="241"/>
    </row>
    <row r="482" spans="1:48" ht="26.25">
      <c r="A482" s="312"/>
      <c r="B482" s="312"/>
      <c r="C482" s="312"/>
      <c r="D482" s="312"/>
      <c r="E482" s="313"/>
      <c r="F482" s="304"/>
      <c r="G482" s="314"/>
      <c r="H482" s="300"/>
      <c r="I482" s="315"/>
      <c r="J482" s="315"/>
      <c r="K482" s="316"/>
      <c r="L482" s="300"/>
      <c r="M482" s="308"/>
      <c r="N482" s="300"/>
      <c r="O482" s="312"/>
      <c r="P482" s="300"/>
      <c r="Q482" s="312"/>
      <c r="R482" s="300"/>
      <c r="S482" s="300"/>
      <c r="T482" s="300"/>
      <c r="U482" s="312"/>
      <c r="V482" s="300"/>
      <c r="W482" s="317"/>
      <c r="X482" s="308"/>
      <c r="Y482" s="318"/>
      <c r="Z482" s="308"/>
      <c r="AA482" s="300"/>
      <c r="AB482" s="300"/>
      <c r="AC482" s="723"/>
      <c r="AD482" s="723"/>
      <c r="AE482" s="723"/>
      <c r="AF482" s="241"/>
      <c r="AG482" s="241"/>
      <c r="AH482" s="241"/>
      <c r="AI482" s="241"/>
      <c r="AJ482" s="241"/>
      <c r="AK482" s="241"/>
      <c r="AL482" s="241"/>
      <c r="AM482" s="242"/>
      <c r="AN482" s="241"/>
      <c r="AO482" s="242"/>
      <c r="AP482" s="241"/>
      <c r="AQ482" s="242"/>
      <c r="AR482" s="241"/>
      <c r="AS482" s="242"/>
      <c r="AT482" s="241"/>
      <c r="AU482" s="242"/>
      <c r="AV482" s="241"/>
    </row>
    <row r="483" spans="1:48" ht="26.25">
      <c r="A483" s="312"/>
      <c r="B483" s="312"/>
      <c r="C483" s="312"/>
      <c r="D483" s="312"/>
      <c r="E483" s="313"/>
      <c r="F483" s="304"/>
      <c r="G483" s="314"/>
      <c r="H483" s="300"/>
      <c r="I483" s="315"/>
      <c r="J483" s="315"/>
      <c r="K483" s="316"/>
      <c r="L483" s="300"/>
      <c r="M483" s="308"/>
      <c r="N483" s="300"/>
      <c r="O483" s="312"/>
      <c r="P483" s="300"/>
      <c r="Q483" s="312"/>
      <c r="R483" s="300"/>
      <c r="S483" s="300"/>
      <c r="T483" s="300"/>
      <c r="U483" s="312"/>
      <c r="V483" s="300"/>
      <c r="W483" s="317"/>
      <c r="X483" s="308"/>
      <c r="Y483" s="318"/>
      <c r="Z483" s="308"/>
      <c r="AA483" s="300"/>
      <c r="AB483" s="300"/>
      <c r="AC483" s="723"/>
      <c r="AD483" s="723"/>
      <c r="AE483" s="723"/>
      <c r="AF483" s="241"/>
      <c r="AG483" s="241"/>
      <c r="AH483" s="241"/>
      <c r="AI483" s="241"/>
      <c r="AJ483" s="241"/>
      <c r="AK483" s="241"/>
      <c r="AL483" s="241"/>
      <c r="AM483" s="242"/>
      <c r="AN483" s="241"/>
      <c r="AO483" s="242"/>
      <c r="AP483" s="241"/>
      <c r="AQ483" s="242"/>
      <c r="AR483" s="241"/>
      <c r="AS483" s="242"/>
      <c r="AT483" s="241"/>
      <c r="AU483" s="242"/>
      <c r="AV483" s="241"/>
    </row>
    <row r="484" spans="1:48" ht="26.25">
      <c r="A484" s="312"/>
      <c r="B484" s="312"/>
      <c r="C484" s="312"/>
      <c r="D484" s="312"/>
      <c r="E484" s="313"/>
      <c r="F484" s="304"/>
      <c r="G484" s="314"/>
      <c r="H484" s="300"/>
      <c r="I484" s="315"/>
      <c r="J484" s="315"/>
      <c r="K484" s="316"/>
      <c r="L484" s="300"/>
      <c r="M484" s="308"/>
      <c r="N484" s="300"/>
      <c r="O484" s="312"/>
      <c r="P484" s="300"/>
      <c r="Q484" s="312"/>
      <c r="R484" s="300"/>
      <c r="S484" s="300"/>
      <c r="T484" s="300"/>
      <c r="U484" s="312"/>
      <c r="V484" s="300"/>
      <c r="W484" s="317"/>
      <c r="X484" s="308"/>
      <c r="Y484" s="318"/>
      <c r="Z484" s="308"/>
      <c r="AA484" s="300"/>
      <c r="AB484" s="300"/>
      <c r="AC484" s="723"/>
      <c r="AD484" s="723"/>
      <c r="AE484" s="723"/>
      <c r="AF484" s="241"/>
      <c r="AG484" s="241"/>
      <c r="AH484" s="241"/>
      <c r="AI484" s="241"/>
      <c r="AJ484" s="241"/>
      <c r="AK484" s="241"/>
      <c r="AL484" s="241"/>
      <c r="AM484" s="242"/>
      <c r="AN484" s="241"/>
      <c r="AO484" s="242"/>
      <c r="AP484" s="241"/>
      <c r="AQ484" s="242"/>
      <c r="AR484" s="241"/>
      <c r="AS484" s="242"/>
      <c r="AT484" s="241"/>
      <c r="AU484" s="242"/>
      <c r="AV484" s="241"/>
    </row>
    <row r="485" spans="1:48" ht="26.25">
      <c r="A485" s="312"/>
      <c r="B485" s="312"/>
      <c r="C485" s="312"/>
      <c r="D485" s="312"/>
      <c r="E485" s="313"/>
      <c r="F485" s="304"/>
      <c r="G485" s="314"/>
      <c r="H485" s="300"/>
      <c r="I485" s="315"/>
      <c r="J485" s="315"/>
      <c r="K485" s="316"/>
      <c r="L485" s="300"/>
      <c r="M485" s="308"/>
      <c r="N485" s="300"/>
      <c r="O485" s="312"/>
      <c r="P485" s="300"/>
      <c r="Q485" s="312"/>
      <c r="R485" s="300"/>
      <c r="S485" s="300"/>
      <c r="T485" s="300"/>
      <c r="U485" s="312"/>
      <c r="V485" s="300"/>
      <c r="W485" s="317"/>
      <c r="X485" s="308"/>
      <c r="Y485" s="318"/>
      <c r="Z485" s="308"/>
      <c r="AA485" s="300"/>
      <c r="AB485" s="300"/>
      <c r="AC485" s="723"/>
      <c r="AD485" s="723"/>
      <c r="AE485" s="723"/>
      <c r="AF485" s="241"/>
      <c r="AG485" s="241"/>
      <c r="AH485" s="241"/>
      <c r="AI485" s="241"/>
      <c r="AJ485" s="241"/>
      <c r="AK485" s="241"/>
      <c r="AL485" s="241"/>
      <c r="AM485" s="242"/>
      <c r="AN485" s="241"/>
      <c r="AO485" s="242"/>
      <c r="AP485" s="241"/>
      <c r="AQ485" s="242"/>
      <c r="AR485" s="241"/>
      <c r="AS485" s="242"/>
      <c r="AT485" s="241"/>
      <c r="AU485" s="242"/>
      <c r="AV485" s="241"/>
    </row>
    <row r="486" spans="1:48" ht="26.25">
      <c r="A486" s="312"/>
      <c r="B486" s="312"/>
      <c r="C486" s="312"/>
      <c r="D486" s="312"/>
      <c r="E486" s="313"/>
      <c r="F486" s="304"/>
      <c r="G486" s="314"/>
      <c r="H486" s="300"/>
      <c r="I486" s="315"/>
      <c r="J486" s="315"/>
      <c r="K486" s="316"/>
      <c r="L486" s="300"/>
      <c r="M486" s="308"/>
      <c r="N486" s="300"/>
      <c r="O486" s="312"/>
      <c r="P486" s="300"/>
      <c r="Q486" s="312"/>
      <c r="R486" s="300"/>
      <c r="S486" s="300"/>
      <c r="T486" s="300"/>
      <c r="U486" s="312"/>
      <c r="V486" s="300"/>
      <c r="W486" s="317"/>
      <c r="X486" s="308"/>
      <c r="Y486" s="318"/>
      <c r="Z486" s="308"/>
      <c r="AA486" s="300"/>
      <c r="AB486" s="300"/>
      <c r="AC486" s="723"/>
      <c r="AD486" s="723"/>
      <c r="AE486" s="723"/>
      <c r="AF486" s="241"/>
      <c r="AG486" s="241"/>
      <c r="AH486" s="241"/>
      <c r="AI486" s="241"/>
      <c r="AJ486" s="241"/>
      <c r="AK486" s="241"/>
      <c r="AL486" s="241"/>
      <c r="AM486" s="242"/>
      <c r="AN486" s="241"/>
      <c r="AO486" s="242"/>
      <c r="AP486" s="241"/>
      <c r="AQ486" s="242"/>
      <c r="AR486" s="241"/>
      <c r="AS486" s="242"/>
      <c r="AT486" s="241"/>
      <c r="AU486" s="242"/>
      <c r="AV486" s="241"/>
    </row>
    <row r="487" spans="1:48" ht="26.25">
      <c r="A487" s="312"/>
      <c r="B487" s="312"/>
      <c r="C487" s="312"/>
      <c r="D487" s="312"/>
      <c r="E487" s="313"/>
      <c r="F487" s="304"/>
      <c r="G487" s="314"/>
      <c r="H487" s="300"/>
      <c r="I487" s="315"/>
      <c r="J487" s="315"/>
      <c r="K487" s="316"/>
      <c r="L487" s="300"/>
      <c r="M487" s="308"/>
      <c r="N487" s="300"/>
      <c r="O487" s="312"/>
      <c r="P487" s="300"/>
      <c r="Q487" s="312"/>
      <c r="R487" s="300"/>
      <c r="S487" s="300"/>
      <c r="T487" s="300"/>
      <c r="U487" s="312"/>
      <c r="V487" s="300"/>
      <c r="W487" s="317"/>
      <c r="X487" s="308"/>
      <c r="Y487" s="318"/>
      <c r="Z487" s="308"/>
      <c r="AA487" s="300"/>
      <c r="AB487" s="300"/>
      <c r="AC487" s="723"/>
      <c r="AD487" s="723"/>
      <c r="AE487" s="723"/>
      <c r="AF487" s="241"/>
      <c r="AG487" s="241"/>
      <c r="AH487" s="241"/>
      <c r="AI487" s="241"/>
      <c r="AJ487" s="241"/>
      <c r="AK487" s="241"/>
      <c r="AL487" s="241"/>
      <c r="AM487" s="242"/>
      <c r="AN487" s="241"/>
      <c r="AO487" s="242"/>
      <c r="AP487" s="241"/>
      <c r="AQ487" s="242"/>
      <c r="AR487" s="241"/>
      <c r="AS487" s="242"/>
      <c r="AT487" s="241"/>
      <c r="AU487" s="242"/>
      <c r="AV487" s="241"/>
    </row>
    <row r="488" spans="1:48" ht="26.25">
      <c r="A488" s="312"/>
      <c r="B488" s="312"/>
      <c r="C488" s="312"/>
      <c r="D488" s="312"/>
      <c r="E488" s="313"/>
      <c r="F488" s="304"/>
      <c r="G488" s="314"/>
      <c r="H488" s="300"/>
      <c r="I488" s="315"/>
      <c r="J488" s="315"/>
      <c r="K488" s="316"/>
      <c r="L488" s="300"/>
      <c r="M488" s="308"/>
      <c r="N488" s="300"/>
      <c r="O488" s="312"/>
      <c r="P488" s="300"/>
      <c r="Q488" s="312"/>
      <c r="R488" s="300"/>
      <c r="S488" s="300"/>
      <c r="T488" s="300"/>
      <c r="U488" s="312"/>
      <c r="V488" s="300"/>
      <c r="W488" s="317"/>
      <c r="X488" s="308"/>
      <c r="Y488" s="318"/>
      <c r="Z488" s="308"/>
      <c r="AA488" s="300"/>
      <c r="AB488" s="300"/>
      <c r="AC488" s="723"/>
      <c r="AD488" s="723"/>
      <c r="AE488" s="723"/>
      <c r="AF488" s="241"/>
      <c r="AG488" s="241"/>
      <c r="AH488" s="241"/>
      <c r="AI488" s="241"/>
      <c r="AJ488" s="241"/>
      <c r="AK488" s="241"/>
      <c r="AL488" s="241"/>
      <c r="AM488" s="242"/>
      <c r="AN488" s="241"/>
      <c r="AO488" s="242"/>
      <c r="AP488" s="241"/>
      <c r="AQ488" s="242"/>
      <c r="AR488" s="241"/>
      <c r="AS488" s="242"/>
      <c r="AT488" s="241"/>
      <c r="AU488" s="242"/>
      <c r="AV488" s="241"/>
    </row>
    <row r="489" spans="1:48" ht="26.25">
      <c r="A489" s="312"/>
      <c r="B489" s="312"/>
      <c r="C489" s="312"/>
      <c r="D489" s="312"/>
      <c r="E489" s="313"/>
      <c r="F489" s="304"/>
      <c r="G489" s="314"/>
      <c r="H489" s="300"/>
      <c r="I489" s="315"/>
      <c r="J489" s="315"/>
      <c r="K489" s="316"/>
      <c r="L489" s="300"/>
      <c r="M489" s="308"/>
      <c r="N489" s="300"/>
      <c r="O489" s="312"/>
      <c r="P489" s="300"/>
      <c r="Q489" s="312"/>
      <c r="R489" s="300"/>
      <c r="S489" s="300"/>
      <c r="T489" s="300"/>
      <c r="U489" s="312"/>
      <c r="V489" s="300"/>
      <c r="W489" s="317"/>
      <c r="X489" s="308"/>
      <c r="Y489" s="318"/>
      <c r="Z489" s="308"/>
      <c r="AA489" s="300"/>
      <c r="AB489" s="300"/>
      <c r="AC489" s="723"/>
      <c r="AD489" s="723"/>
      <c r="AE489" s="723"/>
      <c r="AF489" s="241"/>
      <c r="AG489" s="241"/>
      <c r="AH489" s="241"/>
      <c r="AI489" s="241"/>
      <c r="AJ489" s="241"/>
      <c r="AK489" s="241"/>
      <c r="AL489" s="241"/>
      <c r="AM489" s="242"/>
      <c r="AN489" s="241"/>
      <c r="AO489" s="242"/>
      <c r="AP489" s="241"/>
      <c r="AQ489" s="242"/>
      <c r="AR489" s="241"/>
      <c r="AS489" s="242"/>
      <c r="AT489" s="241"/>
      <c r="AU489" s="242"/>
      <c r="AV489" s="241"/>
    </row>
    <row r="490" spans="1:48" ht="26.25">
      <c r="A490" s="312"/>
      <c r="B490" s="312"/>
      <c r="C490" s="312"/>
      <c r="D490" s="312"/>
      <c r="E490" s="313"/>
      <c r="F490" s="304"/>
      <c r="G490" s="314"/>
      <c r="H490" s="300"/>
      <c r="I490" s="315"/>
      <c r="J490" s="315"/>
      <c r="K490" s="316"/>
      <c r="L490" s="300"/>
      <c r="M490" s="308"/>
      <c r="N490" s="300"/>
      <c r="O490" s="312"/>
      <c r="P490" s="300"/>
      <c r="Q490" s="312"/>
      <c r="R490" s="300"/>
      <c r="S490" s="300"/>
      <c r="T490" s="300"/>
      <c r="U490" s="312"/>
      <c r="V490" s="300"/>
      <c r="W490" s="317"/>
      <c r="X490" s="308"/>
      <c r="Y490" s="318"/>
      <c r="Z490" s="308"/>
      <c r="AA490" s="300"/>
      <c r="AB490" s="300"/>
      <c r="AC490" s="723"/>
      <c r="AD490" s="723"/>
      <c r="AE490" s="723"/>
      <c r="AF490" s="241"/>
      <c r="AG490" s="241"/>
      <c r="AH490" s="241"/>
      <c r="AI490" s="241"/>
      <c r="AJ490" s="241"/>
      <c r="AK490" s="241"/>
      <c r="AL490" s="241"/>
      <c r="AM490" s="242"/>
      <c r="AN490" s="241"/>
      <c r="AO490" s="242"/>
      <c r="AP490" s="241"/>
      <c r="AQ490" s="242"/>
      <c r="AR490" s="241"/>
      <c r="AS490" s="242"/>
      <c r="AT490" s="241"/>
      <c r="AU490" s="242"/>
      <c r="AV490" s="241"/>
    </row>
    <row r="491" spans="1:48" ht="26.25">
      <c r="A491" s="312"/>
      <c r="B491" s="312"/>
      <c r="C491" s="312"/>
      <c r="D491" s="312"/>
      <c r="E491" s="313"/>
      <c r="F491" s="304"/>
      <c r="G491" s="314"/>
      <c r="H491" s="300"/>
      <c r="I491" s="315"/>
      <c r="J491" s="315"/>
      <c r="K491" s="316"/>
      <c r="L491" s="300"/>
      <c r="M491" s="308"/>
      <c r="N491" s="300"/>
      <c r="O491" s="312"/>
      <c r="P491" s="300"/>
      <c r="Q491" s="312"/>
      <c r="R491" s="300"/>
      <c r="S491" s="300"/>
      <c r="T491" s="300"/>
      <c r="U491" s="312"/>
      <c r="V491" s="300"/>
      <c r="W491" s="317"/>
      <c r="X491" s="308"/>
      <c r="Y491" s="318"/>
      <c r="Z491" s="308"/>
      <c r="AA491" s="300"/>
      <c r="AB491" s="300"/>
      <c r="AC491" s="723"/>
      <c r="AD491" s="723"/>
      <c r="AE491" s="723"/>
      <c r="AF491" s="241"/>
      <c r="AG491" s="241"/>
      <c r="AH491" s="241"/>
      <c r="AI491" s="241"/>
      <c r="AJ491" s="241"/>
      <c r="AK491" s="241"/>
      <c r="AL491" s="241"/>
      <c r="AM491" s="242"/>
      <c r="AN491" s="241"/>
      <c r="AO491" s="242"/>
      <c r="AP491" s="241"/>
      <c r="AQ491" s="242"/>
      <c r="AR491" s="241"/>
      <c r="AS491" s="242"/>
      <c r="AT491" s="241"/>
      <c r="AU491" s="242"/>
      <c r="AV491" s="241"/>
    </row>
    <row r="492" spans="1:48" ht="26.25">
      <c r="A492" s="312"/>
      <c r="B492" s="312"/>
      <c r="C492" s="312"/>
      <c r="D492" s="312"/>
      <c r="E492" s="313"/>
      <c r="F492" s="304"/>
      <c r="G492" s="314"/>
      <c r="H492" s="300"/>
      <c r="I492" s="315"/>
      <c r="J492" s="315"/>
      <c r="K492" s="316"/>
      <c r="L492" s="300"/>
      <c r="M492" s="308"/>
      <c r="N492" s="300"/>
      <c r="O492" s="312"/>
      <c r="P492" s="300"/>
      <c r="Q492" s="312"/>
      <c r="R492" s="300"/>
      <c r="S492" s="300"/>
      <c r="T492" s="300"/>
      <c r="U492" s="312"/>
      <c r="V492" s="300"/>
      <c r="W492" s="317"/>
      <c r="X492" s="308"/>
      <c r="Y492" s="318"/>
      <c r="Z492" s="308"/>
      <c r="AA492" s="300"/>
      <c r="AB492" s="300"/>
      <c r="AC492" s="723"/>
      <c r="AD492" s="723"/>
      <c r="AE492" s="723"/>
      <c r="AF492" s="241"/>
      <c r="AG492" s="241"/>
      <c r="AH492" s="241"/>
      <c r="AI492" s="241"/>
      <c r="AJ492" s="241"/>
      <c r="AK492" s="241"/>
      <c r="AL492" s="241"/>
      <c r="AM492" s="242"/>
      <c r="AN492" s="241"/>
      <c r="AO492" s="242"/>
      <c r="AP492" s="241"/>
      <c r="AQ492" s="242"/>
      <c r="AR492" s="241"/>
      <c r="AS492" s="242"/>
      <c r="AT492" s="241"/>
      <c r="AU492" s="242"/>
      <c r="AV492" s="241"/>
    </row>
    <row r="493" spans="1:48" ht="26.25">
      <c r="A493" s="312"/>
      <c r="B493" s="312"/>
      <c r="C493" s="312"/>
      <c r="D493" s="312"/>
      <c r="E493" s="313"/>
      <c r="F493" s="304"/>
      <c r="G493" s="314"/>
      <c r="H493" s="300"/>
      <c r="I493" s="315"/>
      <c r="J493" s="315"/>
      <c r="K493" s="316"/>
      <c r="L493" s="300"/>
      <c r="M493" s="308"/>
      <c r="N493" s="300"/>
      <c r="O493" s="312"/>
      <c r="P493" s="300"/>
      <c r="Q493" s="312"/>
      <c r="R493" s="300"/>
      <c r="S493" s="300"/>
      <c r="T493" s="300"/>
      <c r="U493" s="312"/>
      <c r="V493" s="300"/>
      <c r="W493" s="317"/>
      <c r="X493" s="308"/>
      <c r="Y493" s="318"/>
      <c r="Z493" s="308"/>
      <c r="AA493" s="300"/>
      <c r="AB493" s="300"/>
      <c r="AC493" s="723"/>
      <c r="AD493" s="723"/>
      <c r="AE493" s="723"/>
      <c r="AF493" s="241"/>
      <c r="AG493" s="241"/>
      <c r="AH493" s="241"/>
      <c r="AI493" s="241"/>
      <c r="AJ493" s="241"/>
      <c r="AK493" s="241"/>
      <c r="AL493" s="241"/>
      <c r="AM493" s="242"/>
      <c r="AN493" s="241"/>
      <c r="AO493" s="242"/>
      <c r="AP493" s="241"/>
      <c r="AQ493" s="242"/>
      <c r="AR493" s="241"/>
      <c r="AS493" s="242"/>
      <c r="AT493" s="241"/>
      <c r="AU493" s="242"/>
      <c r="AV493" s="241"/>
    </row>
    <row r="494" spans="1:48" ht="26.25">
      <c r="A494" s="312"/>
      <c r="B494" s="312"/>
      <c r="C494" s="312"/>
      <c r="D494" s="312"/>
      <c r="E494" s="313"/>
      <c r="F494" s="304"/>
      <c r="G494" s="314"/>
      <c r="H494" s="300"/>
      <c r="I494" s="315"/>
      <c r="J494" s="315"/>
      <c r="K494" s="316"/>
      <c r="L494" s="300"/>
      <c r="M494" s="308"/>
      <c r="N494" s="300"/>
      <c r="O494" s="312"/>
      <c r="P494" s="300"/>
      <c r="Q494" s="312"/>
      <c r="R494" s="300"/>
      <c r="S494" s="300"/>
      <c r="T494" s="300"/>
      <c r="U494" s="312"/>
      <c r="V494" s="300"/>
      <c r="W494" s="317"/>
      <c r="X494" s="308"/>
      <c r="Y494" s="318"/>
      <c r="Z494" s="308"/>
      <c r="AA494" s="300"/>
      <c r="AB494" s="300"/>
      <c r="AC494" s="723"/>
      <c r="AD494" s="723"/>
      <c r="AE494" s="723"/>
      <c r="AF494" s="241"/>
      <c r="AG494" s="241"/>
      <c r="AH494" s="241"/>
      <c r="AI494" s="241"/>
      <c r="AJ494" s="241"/>
      <c r="AK494" s="241"/>
      <c r="AL494" s="241"/>
      <c r="AM494" s="242"/>
      <c r="AN494" s="241"/>
      <c r="AO494" s="242"/>
      <c r="AP494" s="241"/>
      <c r="AQ494" s="242"/>
      <c r="AR494" s="241"/>
      <c r="AS494" s="242"/>
      <c r="AT494" s="241"/>
      <c r="AU494" s="242"/>
      <c r="AV494" s="241"/>
    </row>
    <row r="495" spans="1:48" ht="26.25">
      <c r="A495" s="312"/>
      <c r="B495" s="312"/>
      <c r="C495" s="312"/>
      <c r="D495" s="312"/>
      <c r="E495" s="313"/>
      <c r="F495" s="304"/>
      <c r="G495" s="314"/>
      <c r="H495" s="300"/>
      <c r="I495" s="315"/>
      <c r="J495" s="315"/>
      <c r="K495" s="316"/>
      <c r="L495" s="300"/>
      <c r="M495" s="308"/>
      <c r="N495" s="300"/>
      <c r="O495" s="312"/>
      <c r="P495" s="300"/>
      <c r="Q495" s="312"/>
      <c r="R495" s="300"/>
      <c r="S495" s="300"/>
      <c r="T495" s="300"/>
      <c r="U495" s="312"/>
      <c r="V495" s="300"/>
      <c r="W495" s="317"/>
      <c r="X495" s="308"/>
      <c r="Y495" s="318"/>
      <c r="Z495" s="308"/>
      <c r="AA495" s="300"/>
      <c r="AB495" s="300"/>
      <c r="AC495" s="723"/>
      <c r="AD495" s="723"/>
      <c r="AE495" s="723"/>
      <c r="AF495" s="241"/>
      <c r="AG495" s="241"/>
      <c r="AH495" s="241"/>
      <c r="AI495" s="241"/>
      <c r="AJ495" s="241"/>
      <c r="AK495" s="241"/>
      <c r="AL495" s="241"/>
      <c r="AM495" s="242"/>
      <c r="AN495" s="241"/>
      <c r="AO495" s="242"/>
      <c r="AP495" s="241"/>
      <c r="AQ495" s="242"/>
      <c r="AR495" s="241"/>
      <c r="AS495" s="242"/>
      <c r="AT495" s="241"/>
      <c r="AU495" s="242"/>
      <c r="AV495" s="241"/>
    </row>
    <row r="496" spans="1:48" ht="26.25">
      <c r="A496" s="312"/>
      <c r="B496" s="312"/>
      <c r="C496" s="312"/>
      <c r="D496" s="312"/>
      <c r="E496" s="313"/>
      <c r="F496" s="304"/>
      <c r="G496" s="314"/>
      <c r="H496" s="300"/>
      <c r="I496" s="315"/>
      <c r="J496" s="315"/>
      <c r="K496" s="316"/>
      <c r="L496" s="300"/>
      <c r="M496" s="308"/>
      <c r="N496" s="300"/>
      <c r="O496" s="312"/>
      <c r="P496" s="300"/>
      <c r="Q496" s="312"/>
      <c r="R496" s="300"/>
      <c r="S496" s="300"/>
      <c r="T496" s="300"/>
      <c r="U496" s="312"/>
      <c r="V496" s="300"/>
      <c r="W496" s="317"/>
      <c r="X496" s="308"/>
      <c r="Y496" s="318"/>
      <c r="Z496" s="308"/>
      <c r="AA496" s="300"/>
      <c r="AB496" s="300"/>
      <c r="AC496" s="723"/>
      <c r="AD496" s="723"/>
      <c r="AE496" s="723"/>
      <c r="AF496" s="241"/>
      <c r="AG496" s="241"/>
      <c r="AH496" s="241"/>
      <c r="AI496" s="241"/>
      <c r="AJ496" s="241"/>
      <c r="AK496" s="241"/>
      <c r="AL496" s="241"/>
      <c r="AM496" s="242"/>
      <c r="AN496" s="241"/>
      <c r="AO496" s="242"/>
      <c r="AP496" s="241"/>
      <c r="AQ496" s="242"/>
      <c r="AR496" s="241"/>
      <c r="AS496" s="242"/>
      <c r="AT496" s="241"/>
      <c r="AU496" s="242"/>
      <c r="AV496" s="241"/>
    </row>
    <row r="497" spans="1:48" ht="26.25">
      <c r="A497" s="312"/>
      <c r="B497" s="312"/>
      <c r="C497" s="312"/>
      <c r="D497" s="312"/>
      <c r="E497" s="313"/>
      <c r="F497" s="304"/>
      <c r="G497" s="314"/>
      <c r="H497" s="300"/>
      <c r="I497" s="315"/>
      <c r="J497" s="315"/>
      <c r="K497" s="316"/>
      <c r="L497" s="300"/>
      <c r="M497" s="308"/>
      <c r="N497" s="300"/>
      <c r="O497" s="312"/>
      <c r="P497" s="300"/>
      <c r="Q497" s="312"/>
      <c r="R497" s="300"/>
      <c r="S497" s="300"/>
      <c r="T497" s="300"/>
      <c r="U497" s="312"/>
      <c r="V497" s="300"/>
      <c r="W497" s="317"/>
      <c r="X497" s="308"/>
      <c r="Y497" s="318"/>
      <c r="Z497" s="308"/>
      <c r="AA497" s="300"/>
      <c r="AB497" s="300"/>
      <c r="AC497" s="723"/>
      <c r="AD497" s="723"/>
      <c r="AE497" s="723"/>
      <c r="AF497" s="241"/>
      <c r="AG497" s="241"/>
      <c r="AH497" s="241"/>
      <c r="AI497" s="241"/>
      <c r="AJ497" s="241"/>
      <c r="AK497" s="241"/>
      <c r="AL497" s="241"/>
      <c r="AM497" s="242"/>
      <c r="AN497" s="241"/>
      <c r="AO497" s="242"/>
      <c r="AP497" s="241"/>
      <c r="AQ497" s="242"/>
      <c r="AR497" s="241"/>
      <c r="AS497" s="242"/>
      <c r="AT497" s="241"/>
      <c r="AU497" s="242"/>
      <c r="AV497" s="241"/>
    </row>
    <row r="498" spans="1:48" ht="26.25">
      <c r="A498" s="312"/>
      <c r="B498" s="312"/>
      <c r="C498" s="312"/>
      <c r="D498" s="312"/>
      <c r="E498" s="313"/>
      <c r="F498" s="304"/>
      <c r="G498" s="314"/>
      <c r="H498" s="300"/>
      <c r="I498" s="315"/>
      <c r="J498" s="315"/>
      <c r="K498" s="316"/>
      <c r="L498" s="300"/>
      <c r="M498" s="308"/>
      <c r="N498" s="300"/>
      <c r="O498" s="312"/>
      <c r="P498" s="300"/>
      <c r="Q498" s="312"/>
      <c r="R498" s="300"/>
      <c r="S498" s="300"/>
      <c r="T498" s="300"/>
      <c r="U498" s="312"/>
      <c r="V498" s="300"/>
      <c r="W498" s="317"/>
      <c r="X498" s="308"/>
      <c r="Y498" s="318"/>
      <c r="Z498" s="308"/>
      <c r="AA498" s="300"/>
      <c r="AB498" s="300"/>
      <c r="AC498" s="723"/>
      <c r="AD498" s="723"/>
      <c r="AE498" s="723"/>
      <c r="AF498" s="241"/>
      <c r="AG498" s="241"/>
      <c r="AH498" s="241"/>
      <c r="AI498" s="241"/>
      <c r="AJ498" s="241"/>
      <c r="AK498" s="241"/>
      <c r="AL498" s="241"/>
      <c r="AM498" s="242"/>
      <c r="AN498" s="241"/>
      <c r="AO498" s="242"/>
      <c r="AP498" s="241"/>
      <c r="AQ498" s="242"/>
      <c r="AR498" s="241"/>
      <c r="AS498" s="242"/>
      <c r="AT498" s="241"/>
      <c r="AU498" s="242"/>
      <c r="AV498" s="241"/>
    </row>
    <row r="499" spans="1:48" ht="26.25">
      <c r="A499" s="312"/>
      <c r="B499" s="312"/>
      <c r="C499" s="312"/>
      <c r="D499" s="312"/>
      <c r="E499" s="313"/>
      <c r="F499" s="304"/>
      <c r="G499" s="314"/>
      <c r="H499" s="300"/>
      <c r="I499" s="315"/>
      <c r="J499" s="315"/>
      <c r="K499" s="316"/>
      <c r="L499" s="300"/>
      <c r="M499" s="308"/>
      <c r="N499" s="300"/>
      <c r="O499" s="312"/>
      <c r="P499" s="300"/>
      <c r="Q499" s="312"/>
      <c r="R499" s="300"/>
      <c r="S499" s="300"/>
      <c r="T499" s="300"/>
      <c r="U499" s="312"/>
      <c r="V499" s="300"/>
      <c r="W499" s="317"/>
      <c r="X499" s="308"/>
      <c r="Y499" s="318"/>
      <c r="Z499" s="308"/>
      <c r="AA499" s="300"/>
      <c r="AB499" s="300"/>
      <c r="AC499" s="723"/>
      <c r="AD499" s="723"/>
      <c r="AE499" s="723"/>
      <c r="AF499" s="241"/>
      <c r="AG499" s="241"/>
      <c r="AH499" s="241"/>
      <c r="AI499" s="241"/>
      <c r="AJ499" s="241"/>
      <c r="AK499" s="241"/>
      <c r="AL499" s="241"/>
      <c r="AM499" s="242"/>
      <c r="AN499" s="241"/>
      <c r="AO499" s="242"/>
      <c r="AP499" s="241"/>
      <c r="AQ499" s="242"/>
      <c r="AR499" s="241"/>
      <c r="AS499" s="242"/>
      <c r="AT499" s="241"/>
      <c r="AU499" s="242"/>
      <c r="AV499" s="241"/>
    </row>
    <row r="500" spans="1:48" ht="26.25">
      <c r="A500" s="312"/>
      <c r="B500" s="312"/>
      <c r="C500" s="312"/>
      <c r="D500" s="312"/>
      <c r="E500" s="313"/>
      <c r="F500" s="304"/>
      <c r="G500" s="314"/>
      <c r="H500" s="300"/>
      <c r="I500" s="315"/>
      <c r="J500" s="315"/>
      <c r="K500" s="316"/>
      <c r="L500" s="300"/>
      <c r="M500" s="308"/>
      <c r="N500" s="300"/>
      <c r="O500" s="312"/>
      <c r="P500" s="300"/>
      <c r="Q500" s="312"/>
      <c r="R500" s="300"/>
      <c r="S500" s="300"/>
      <c r="T500" s="300"/>
      <c r="U500" s="312"/>
      <c r="V500" s="300"/>
      <c r="W500" s="317"/>
      <c r="X500" s="308"/>
      <c r="Y500" s="318"/>
      <c r="Z500" s="308"/>
      <c r="AA500" s="300"/>
      <c r="AB500" s="300"/>
      <c r="AC500" s="723"/>
      <c r="AD500" s="723"/>
      <c r="AE500" s="723"/>
      <c r="AF500" s="241"/>
      <c r="AG500" s="241"/>
      <c r="AH500" s="241"/>
      <c r="AI500" s="241"/>
      <c r="AJ500" s="241"/>
      <c r="AK500" s="241"/>
      <c r="AL500" s="241"/>
      <c r="AM500" s="242"/>
      <c r="AN500" s="241"/>
      <c r="AO500" s="242"/>
      <c r="AP500" s="241"/>
      <c r="AQ500" s="242"/>
      <c r="AR500" s="241"/>
      <c r="AS500" s="242"/>
      <c r="AT500" s="241"/>
      <c r="AU500" s="242"/>
      <c r="AV500" s="241"/>
    </row>
    <row r="501" spans="1:48" ht="26.25">
      <c r="A501" s="312"/>
      <c r="B501" s="312"/>
      <c r="C501" s="312"/>
      <c r="D501" s="312"/>
      <c r="E501" s="313"/>
      <c r="F501" s="304"/>
      <c r="G501" s="314"/>
      <c r="H501" s="300"/>
      <c r="I501" s="315"/>
      <c r="J501" s="315"/>
      <c r="K501" s="316"/>
      <c r="L501" s="300"/>
      <c r="M501" s="308"/>
      <c r="N501" s="300"/>
      <c r="O501" s="312"/>
      <c r="P501" s="300"/>
      <c r="Q501" s="312"/>
      <c r="R501" s="300"/>
      <c r="S501" s="300"/>
      <c r="T501" s="300"/>
      <c r="U501" s="312"/>
      <c r="V501" s="300"/>
      <c r="W501" s="317"/>
      <c r="X501" s="308"/>
      <c r="Y501" s="318"/>
      <c r="Z501" s="308"/>
      <c r="AA501" s="300"/>
      <c r="AB501" s="300"/>
      <c r="AC501" s="723"/>
      <c r="AD501" s="723"/>
      <c r="AE501" s="723"/>
      <c r="AF501" s="241"/>
      <c r="AG501" s="241"/>
      <c r="AH501" s="241"/>
      <c r="AI501" s="241"/>
      <c r="AJ501" s="241"/>
      <c r="AK501" s="241"/>
      <c r="AL501" s="241"/>
      <c r="AM501" s="242"/>
      <c r="AN501" s="241"/>
      <c r="AO501" s="242"/>
      <c r="AP501" s="241"/>
      <c r="AQ501" s="242"/>
      <c r="AR501" s="241"/>
      <c r="AS501" s="242"/>
      <c r="AT501" s="241"/>
      <c r="AU501" s="242"/>
      <c r="AV501" s="241"/>
    </row>
    <row r="502" spans="1:48" ht="26.25">
      <c r="A502" s="312"/>
      <c r="B502" s="312"/>
      <c r="C502" s="312"/>
      <c r="D502" s="312"/>
      <c r="E502" s="313"/>
      <c r="F502" s="304"/>
      <c r="G502" s="314"/>
      <c r="H502" s="300"/>
      <c r="I502" s="315"/>
      <c r="J502" s="315"/>
      <c r="K502" s="316"/>
      <c r="L502" s="300"/>
      <c r="M502" s="308"/>
      <c r="N502" s="300"/>
      <c r="O502" s="312"/>
      <c r="P502" s="300"/>
      <c r="Q502" s="312"/>
      <c r="R502" s="300"/>
      <c r="S502" s="300"/>
      <c r="T502" s="300"/>
      <c r="U502" s="312"/>
      <c r="V502" s="300"/>
      <c r="W502" s="317"/>
      <c r="X502" s="308"/>
      <c r="Y502" s="318"/>
      <c r="Z502" s="308"/>
      <c r="AA502" s="300"/>
      <c r="AB502" s="300"/>
      <c r="AC502" s="723"/>
      <c r="AD502" s="723"/>
      <c r="AE502" s="723"/>
      <c r="AF502" s="241"/>
      <c r="AG502" s="241"/>
      <c r="AH502" s="241"/>
      <c r="AI502" s="241"/>
      <c r="AJ502" s="241"/>
      <c r="AK502" s="241"/>
      <c r="AL502" s="241"/>
      <c r="AM502" s="242"/>
      <c r="AN502" s="241"/>
      <c r="AO502" s="242"/>
      <c r="AP502" s="241"/>
      <c r="AQ502" s="242"/>
      <c r="AR502" s="241"/>
      <c r="AS502" s="242"/>
      <c r="AT502" s="241"/>
      <c r="AU502" s="242"/>
      <c r="AV502" s="241"/>
    </row>
    <row r="503" spans="1:48" ht="26.25">
      <c r="A503" s="312"/>
      <c r="B503" s="312"/>
      <c r="C503" s="312"/>
      <c r="D503" s="312"/>
      <c r="E503" s="313"/>
      <c r="F503" s="304"/>
      <c r="G503" s="314"/>
      <c r="H503" s="300"/>
      <c r="I503" s="315"/>
      <c r="J503" s="315"/>
      <c r="K503" s="316"/>
      <c r="L503" s="300"/>
      <c r="M503" s="308"/>
      <c r="N503" s="300"/>
      <c r="O503" s="312"/>
      <c r="P503" s="300"/>
      <c r="Q503" s="312"/>
      <c r="R503" s="300"/>
      <c r="S503" s="300"/>
      <c r="T503" s="300"/>
      <c r="U503" s="312"/>
      <c r="V503" s="300"/>
      <c r="W503" s="317"/>
      <c r="X503" s="308"/>
      <c r="Y503" s="318"/>
      <c r="Z503" s="308"/>
      <c r="AA503" s="300"/>
      <c r="AB503" s="300"/>
      <c r="AC503" s="723"/>
      <c r="AD503" s="723"/>
      <c r="AE503" s="723"/>
      <c r="AF503" s="241"/>
      <c r="AG503" s="241"/>
      <c r="AH503" s="241"/>
      <c r="AI503" s="241"/>
      <c r="AJ503" s="241"/>
      <c r="AK503" s="241"/>
      <c r="AL503" s="241"/>
      <c r="AM503" s="242"/>
      <c r="AN503" s="241"/>
      <c r="AO503" s="242"/>
      <c r="AP503" s="241"/>
      <c r="AQ503" s="242"/>
      <c r="AR503" s="241"/>
      <c r="AS503" s="242"/>
      <c r="AT503" s="241"/>
      <c r="AU503" s="242"/>
      <c r="AV503" s="241"/>
    </row>
    <row r="504" spans="1:48" ht="26.25">
      <c r="A504" s="312"/>
      <c r="B504" s="312"/>
      <c r="C504" s="312"/>
      <c r="D504" s="312"/>
      <c r="E504" s="313"/>
      <c r="F504" s="304"/>
      <c r="G504" s="314"/>
      <c r="H504" s="300"/>
      <c r="I504" s="315"/>
      <c r="J504" s="315"/>
      <c r="K504" s="316"/>
      <c r="L504" s="300"/>
      <c r="M504" s="308"/>
      <c r="N504" s="300"/>
      <c r="O504" s="312"/>
      <c r="P504" s="300"/>
      <c r="Q504" s="312"/>
      <c r="R504" s="300"/>
      <c r="S504" s="300"/>
      <c r="T504" s="300"/>
      <c r="U504" s="312"/>
      <c r="V504" s="300"/>
      <c r="W504" s="317"/>
      <c r="X504" s="308"/>
      <c r="Y504" s="318"/>
      <c r="Z504" s="308"/>
      <c r="AA504" s="300"/>
      <c r="AB504" s="300"/>
      <c r="AC504" s="723"/>
      <c r="AD504" s="723"/>
      <c r="AE504" s="723"/>
      <c r="AF504" s="241"/>
      <c r="AG504" s="241"/>
      <c r="AH504" s="241"/>
      <c r="AI504" s="241"/>
      <c r="AJ504" s="241"/>
      <c r="AK504" s="241"/>
      <c r="AL504" s="241"/>
      <c r="AM504" s="242"/>
      <c r="AN504" s="241"/>
      <c r="AO504" s="242"/>
      <c r="AP504" s="241"/>
      <c r="AQ504" s="242"/>
      <c r="AR504" s="241"/>
      <c r="AS504" s="242"/>
      <c r="AT504" s="241"/>
      <c r="AU504" s="242"/>
      <c r="AV504" s="241"/>
    </row>
    <row r="505" spans="1:48" ht="26.25">
      <c r="A505" s="312"/>
      <c r="B505" s="312"/>
      <c r="C505" s="312"/>
      <c r="D505" s="312"/>
      <c r="E505" s="313"/>
      <c r="F505" s="304"/>
      <c r="G505" s="314"/>
      <c r="H505" s="300"/>
      <c r="I505" s="315"/>
      <c r="J505" s="315"/>
      <c r="K505" s="316"/>
      <c r="L505" s="300"/>
      <c r="M505" s="308"/>
      <c r="N505" s="300"/>
      <c r="O505" s="312"/>
      <c r="P505" s="300"/>
      <c r="Q505" s="312"/>
      <c r="R505" s="300"/>
      <c r="S505" s="300"/>
      <c r="T505" s="300"/>
      <c r="U505" s="312"/>
      <c r="V505" s="300"/>
      <c r="W505" s="317"/>
      <c r="X505" s="308"/>
      <c r="Y505" s="318"/>
      <c r="Z505" s="308"/>
      <c r="AA505" s="300"/>
      <c r="AB505" s="300"/>
      <c r="AC505" s="723"/>
      <c r="AD505" s="723"/>
      <c r="AE505" s="723"/>
      <c r="AF505" s="241"/>
      <c r="AG505" s="241"/>
      <c r="AH505" s="241"/>
      <c r="AI505" s="241"/>
      <c r="AJ505" s="241"/>
      <c r="AK505" s="241"/>
      <c r="AL505" s="241"/>
      <c r="AM505" s="242"/>
      <c r="AN505" s="241"/>
      <c r="AO505" s="242"/>
      <c r="AP505" s="241"/>
      <c r="AQ505" s="242"/>
      <c r="AR505" s="241"/>
      <c r="AS505" s="242"/>
      <c r="AT505" s="241"/>
      <c r="AU505" s="242"/>
      <c r="AV505" s="241"/>
    </row>
    <row r="506" spans="1:48" ht="26.25">
      <c r="A506" s="312"/>
      <c r="B506" s="312"/>
      <c r="C506" s="312"/>
      <c r="D506" s="312"/>
      <c r="E506" s="313"/>
      <c r="F506" s="304"/>
      <c r="G506" s="314"/>
      <c r="H506" s="300"/>
      <c r="I506" s="315"/>
      <c r="J506" s="315"/>
      <c r="K506" s="316"/>
      <c r="L506" s="300"/>
      <c r="M506" s="308"/>
      <c r="N506" s="300"/>
      <c r="O506" s="312"/>
      <c r="P506" s="300"/>
      <c r="Q506" s="312"/>
      <c r="R506" s="300"/>
      <c r="S506" s="300"/>
      <c r="T506" s="300"/>
      <c r="U506" s="312"/>
      <c r="V506" s="300"/>
      <c r="W506" s="317"/>
      <c r="X506" s="308"/>
      <c r="Y506" s="318"/>
      <c r="Z506" s="308"/>
      <c r="AA506" s="300"/>
      <c r="AB506" s="300"/>
      <c r="AC506" s="723"/>
      <c r="AD506" s="723"/>
      <c r="AE506" s="723"/>
      <c r="AF506" s="241"/>
      <c r="AG506" s="241"/>
      <c r="AH506" s="241"/>
      <c r="AI506" s="241"/>
      <c r="AJ506" s="241"/>
      <c r="AK506" s="241"/>
      <c r="AL506" s="241"/>
      <c r="AM506" s="242"/>
      <c r="AN506" s="241"/>
      <c r="AO506" s="242"/>
      <c r="AP506" s="241"/>
      <c r="AQ506" s="242"/>
      <c r="AR506" s="241"/>
      <c r="AS506" s="242"/>
      <c r="AT506" s="241"/>
      <c r="AU506" s="242"/>
      <c r="AV506" s="241"/>
    </row>
    <row r="507" spans="1:48" ht="26.25">
      <c r="A507" s="312"/>
      <c r="B507" s="312"/>
      <c r="C507" s="312"/>
      <c r="D507" s="312"/>
      <c r="E507" s="313"/>
      <c r="F507" s="304"/>
      <c r="G507" s="314"/>
      <c r="H507" s="300"/>
      <c r="I507" s="315"/>
      <c r="J507" s="315"/>
      <c r="K507" s="316"/>
      <c r="L507" s="300"/>
      <c r="M507" s="308"/>
      <c r="N507" s="300"/>
      <c r="O507" s="312"/>
      <c r="P507" s="300"/>
      <c r="Q507" s="312"/>
      <c r="R507" s="300"/>
      <c r="S507" s="300"/>
      <c r="T507" s="300"/>
      <c r="U507" s="312"/>
      <c r="V507" s="300"/>
      <c r="W507" s="317"/>
      <c r="X507" s="308"/>
      <c r="Y507" s="318"/>
      <c r="Z507" s="308"/>
      <c r="AA507" s="300"/>
      <c r="AB507" s="300"/>
      <c r="AC507" s="723"/>
      <c r="AD507" s="723"/>
      <c r="AE507" s="723"/>
      <c r="AF507" s="241"/>
      <c r="AG507" s="241"/>
      <c r="AH507" s="241"/>
      <c r="AI507" s="241"/>
      <c r="AJ507" s="241"/>
      <c r="AK507" s="241"/>
      <c r="AL507" s="241"/>
      <c r="AM507" s="242"/>
      <c r="AN507" s="241"/>
      <c r="AO507" s="242"/>
      <c r="AP507" s="241"/>
      <c r="AQ507" s="242"/>
      <c r="AR507" s="241"/>
      <c r="AS507" s="242"/>
      <c r="AT507" s="241"/>
      <c r="AU507" s="242"/>
      <c r="AV507" s="241"/>
    </row>
    <row r="508" spans="1:48" ht="26.25">
      <c r="A508" s="312"/>
      <c r="B508" s="312"/>
      <c r="C508" s="312"/>
      <c r="D508" s="312"/>
      <c r="E508" s="313"/>
      <c r="F508" s="304"/>
      <c r="G508" s="314"/>
      <c r="H508" s="300"/>
      <c r="I508" s="315"/>
      <c r="J508" s="315"/>
      <c r="K508" s="316"/>
      <c r="L508" s="300"/>
      <c r="M508" s="308"/>
      <c r="N508" s="300"/>
      <c r="O508" s="312"/>
      <c r="P508" s="300"/>
      <c r="Q508" s="312"/>
      <c r="R508" s="300"/>
      <c r="S508" s="300"/>
      <c r="T508" s="300"/>
      <c r="U508" s="312"/>
      <c r="V508" s="300"/>
      <c r="W508" s="317"/>
      <c r="X508" s="308"/>
      <c r="Y508" s="318"/>
      <c r="Z508" s="308"/>
      <c r="AA508" s="300"/>
      <c r="AB508" s="300"/>
      <c r="AC508" s="723"/>
      <c r="AD508" s="723"/>
      <c r="AE508" s="723"/>
      <c r="AF508" s="241"/>
      <c r="AG508" s="241"/>
      <c r="AH508" s="241"/>
      <c r="AI508" s="241"/>
      <c r="AJ508" s="241"/>
      <c r="AK508" s="241"/>
      <c r="AL508" s="241"/>
      <c r="AM508" s="242"/>
      <c r="AN508" s="241"/>
      <c r="AO508" s="242"/>
      <c r="AP508" s="241"/>
      <c r="AQ508" s="242"/>
      <c r="AR508" s="241"/>
      <c r="AS508" s="242"/>
      <c r="AT508" s="241"/>
      <c r="AU508" s="242"/>
      <c r="AV508" s="241"/>
    </row>
    <row r="509" spans="1:48" ht="26.25">
      <c r="A509" s="312"/>
      <c r="B509" s="312"/>
      <c r="C509" s="312"/>
      <c r="D509" s="312"/>
      <c r="E509" s="313"/>
      <c r="F509" s="304"/>
      <c r="G509" s="314"/>
      <c r="H509" s="300"/>
      <c r="I509" s="315"/>
      <c r="J509" s="315"/>
      <c r="K509" s="316"/>
      <c r="L509" s="300"/>
      <c r="M509" s="308"/>
      <c r="N509" s="300"/>
      <c r="O509" s="312"/>
      <c r="P509" s="300"/>
      <c r="Q509" s="312"/>
      <c r="R509" s="300"/>
      <c r="S509" s="300"/>
      <c r="T509" s="300"/>
      <c r="U509" s="312"/>
      <c r="V509" s="300"/>
      <c r="W509" s="317"/>
      <c r="X509" s="308"/>
      <c r="Y509" s="318"/>
      <c r="Z509" s="308"/>
      <c r="AA509" s="300"/>
      <c r="AB509" s="300"/>
      <c r="AC509" s="723"/>
      <c r="AD509" s="723"/>
      <c r="AE509" s="723"/>
      <c r="AF509" s="241"/>
      <c r="AG509" s="241"/>
      <c r="AH509" s="241"/>
      <c r="AI509" s="241"/>
      <c r="AJ509" s="241"/>
      <c r="AK509" s="241"/>
      <c r="AL509" s="241"/>
      <c r="AM509" s="242"/>
      <c r="AN509" s="241"/>
      <c r="AO509" s="242"/>
      <c r="AP509" s="241"/>
      <c r="AQ509" s="242"/>
      <c r="AR509" s="241"/>
      <c r="AS509" s="242"/>
      <c r="AT509" s="241"/>
      <c r="AU509" s="242"/>
      <c r="AV509" s="241"/>
    </row>
    <row r="510" spans="1:48" ht="26.25">
      <c r="A510" s="312"/>
      <c r="B510" s="312"/>
      <c r="C510" s="312"/>
      <c r="D510" s="312"/>
      <c r="E510" s="313"/>
      <c r="F510" s="304"/>
      <c r="G510" s="314"/>
      <c r="H510" s="300"/>
      <c r="I510" s="315"/>
      <c r="J510" s="315"/>
      <c r="K510" s="316"/>
      <c r="L510" s="300"/>
      <c r="M510" s="308"/>
      <c r="N510" s="300"/>
      <c r="O510" s="312"/>
      <c r="P510" s="300"/>
      <c r="Q510" s="312"/>
      <c r="R510" s="300"/>
      <c r="S510" s="300"/>
      <c r="T510" s="300"/>
      <c r="U510" s="312"/>
      <c r="V510" s="300"/>
      <c r="W510" s="317"/>
      <c r="X510" s="308"/>
      <c r="Y510" s="318"/>
      <c r="Z510" s="308"/>
      <c r="AA510" s="300"/>
      <c r="AB510" s="300"/>
      <c r="AC510" s="723"/>
      <c r="AD510" s="723"/>
      <c r="AE510" s="723"/>
      <c r="AF510" s="241"/>
      <c r="AG510" s="241"/>
      <c r="AH510" s="241"/>
      <c r="AI510" s="241"/>
      <c r="AJ510" s="241"/>
      <c r="AK510" s="241"/>
      <c r="AL510" s="241"/>
      <c r="AM510" s="242"/>
      <c r="AN510" s="241"/>
      <c r="AO510" s="242"/>
      <c r="AP510" s="241"/>
      <c r="AQ510" s="242"/>
      <c r="AR510" s="241"/>
      <c r="AS510" s="242"/>
      <c r="AT510" s="241"/>
      <c r="AU510" s="242"/>
      <c r="AV510" s="241"/>
    </row>
    <row r="511" spans="1:48" ht="26.25">
      <c r="A511" s="312"/>
      <c r="B511" s="312"/>
      <c r="C511" s="312"/>
      <c r="D511" s="312"/>
      <c r="E511" s="313"/>
      <c r="F511" s="304"/>
      <c r="G511" s="314"/>
      <c r="H511" s="300"/>
      <c r="I511" s="315"/>
      <c r="J511" s="315"/>
      <c r="K511" s="316"/>
      <c r="L511" s="300"/>
      <c r="M511" s="308"/>
      <c r="N511" s="300"/>
      <c r="O511" s="312"/>
      <c r="P511" s="300"/>
      <c r="Q511" s="312"/>
      <c r="R511" s="300"/>
      <c r="S511" s="300"/>
      <c r="T511" s="300"/>
      <c r="U511" s="312"/>
      <c r="V511" s="300"/>
      <c r="W511" s="317"/>
      <c r="X511" s="308"/>
      <c r="Y511" s="318"/>
      <c r="Z511" s="308"/>
      <c r="AA511" s="300"/>
      <c r="AB511" s="300"/>
      <c r="AC511" s="723"/>
      <c r="AD511" s="723"/>
      <c r="AE511" s="723"/>
      <c r="AF511" s="241"/>
      <c r="AG511" s="241"/>
      <c r="AH511" s="241"/>
      <c r="AI511" s="241"/>
      <c r="AJ511" s="241"/>
      <c r="AK511" s="241"/>
      <c r="AL511" s="241"/>
      <c r="AM511" s="242"/>
      <c r="AN511" s="241"/>
      <c r="AO511" s="242"/>
      <c r="AP511" s="241"/>
      <c r="AQ511" s="242"/>
      <c r="AR511" s="241"/>
      <c r="AS511" s="242"/>
      <c r="AT511" s="241"/>
      <c r="AU511" s="242"/>
      <c r="AV511" s="241"/>
    </row>
    <row r="512" spans="1:48" ht="26.25">
      <c r="A512" s="312"/>
      <c r="B512" s="312"/>
      <c r="C512" s="312"/>
      <c r="D512" s="312"/>
      <c r="E512" s="313"/>
      <c r="F512" s="304"/>
      <c r="G512" s="314"/>
      <c r="H512" s="300"/>
      <c r="I512" s="315"/>
      <c r="J512" s="315"/>
      <c r="K512" s="316"/>
      <c r="L512" s="300"/>
      <c r="M512" s="308"/>
      <c r="N512" s="300"/>
      <c r="O512" s="312"/>
      <c r="P512" s="300"/>
      <c r="Q512" s="312"/>
      <c r="R512" s="300"/>
      <c r="S512" s="300"/>
      <c r="T512" s="300"/>
      <c r="U512" s="312"/>
      <c r="V512" s="300"/>
      <c r="W512" s="317"/>
      <c r="X512" s="308"/>
      <c r="Y512" s="318"/>
      <c r="Z512" s="308"/>
      <c r="AA512" s="300"/>
      <c r="AB512" s="300"/>
      <c r="AC512" s="723"/>
      <c r="AD512" s="723"/>
      <c r="AE512" s="723"/>
      <c r="AF512" s="241"/>
      <c r="AG512" s="241"/>
      <c r="AH512" s="241"/>
      <c r="AI512" s="241"/>
      <c r="AJ512" s="241"/>
      <c r="AK512" s="241"/>
      <c r="AL512" s="241"/>
      <c r="AM512" s="242"/>
      <c r="AN512" s="241"/>
      <c r="AO512" s="242"/>
      <c r="AP512" s="241"/>
      <c r="AQ512" s="242"/>
      <c r="AR512" s="241"/>
      <c r="AS512" s="242"/>
      <c r="AT512" s="241"/>
      <c r="AU512" s="242"/>
      <c r="AV512" s="241"/>
    </row>
    <row r="513" spans="1:48" ht="26.25">
      <c r="A513" s="312"/>
      <c r="B513" s="312"/>
      <c r="C513" s="312"/>
      <c r="D513" s="312"/>
      <c r="E513" s="313"/>
      <c r="F513" s="304"/>
      <c r="G513" s="314"/>
      <c r="H513" s="300"/>
      <c r="I513" s="315"/>
      <c r="J513" s="315"/>
      <c r="K513" s="316"/>
      <c r="L513" s="300"/>
      <c r="M513" s="308"/>
      <c r="N513" s="300"/>
      <c r="O513" s="312"/>
      <c r="P513" s="300"/>
      <c r="Q513" s="312"/>
      <c r="R513" s="300"/>
      <c r="S513" s="300"/>
      <c r="T513" s="300"/>
      <c r="U513" s="312"/>
      <c r="V513" s="300"/>
      <c r="W513" s="317"/>
      <c r="X513" s="308"/>
      <c r="Y513" s="318"/>
      <c r="Z513" s="308"/>
      <c r="AA513" s="300"/>
      <c r="AB513" s="300"/>
      <c r="AC513" s="723"/>
      <c r="AD513" s="723"/>
      <c r="AE513" s="723"/>
      <c r="AF513" s="241"/>
      <c r="AG513" s="241"/>
      <c r="AH513" s="241"/>
      <c r="AI513" s="241"/>
      <c r="AJ513" s="241"/>
      <c r="AK513" s="241"/>
      <c r="AL513" s="241"/>
      <c r="AM513" s="242"/>
      <c r="AN513" s="241"/>
      <c r="AO513" s="242"/>
      <c r="AP513" s="241"/>
      <c r="AQ513" s="242"/>
      <c r="AR513" s="241"/>
      <c r="AS513" s="242"/>
      <c r="AT513" s="241"/>
      <c r="AU513" s="242"/>
      <c r="AV513" s="241"/>
    </row>
    <row r="514" spans="1:48" ht="26.25">
      <c r="A514" s="312"/>
      <c r="B514" s="312"/>
      <c r="C514" s="312"/>
      <c r="D514" s="312"/>
      <c r="E514" s="313"/>
      <c r="F514" s="304"/>
      <c r="G514" s="314"/>
      <c r="H514" s="300"/>
      <c r="I514" s="315"/>
      <c r="J514" s="315"/>
      <c r="K514" s="316"/>
      <c r="L514" s="300"/>
      <c r="M514" s="308"/>
      <c r="N514" s="300"/>
      <c r="O514" s="312"/>
      <c r="P514" s="300"/>
      <c r="Q514" s="312"/>
      <c r="R514" s="300"/>
      <c r="S514" s="300"/>
      <c r="T514" s="300"/>
      <c r="U514" s="312"/>
      <c r="V514" s="300"/>
      <c r="W514" s="317"/>
      <c r="X514" s="308"/>
      <c r="Y514" s="318"/>
      <c r="Z514" s="308"/>
      <c r="AA514" s="300"/>
      <c r="AB514" s="300"/>
      <c r="AC514" s="723"/>
      <c r="AD514" s="723"/>
      <c r="AE514" s="723"/>
      <c r="AF514" s="241"/>
      <c r="AG514" s="241"/>
      <c r="AH514" s="241"/>
      <c r="AI514" s="241"/>
      <c r="AJ514" s="241"/>
      <c r="AK514" s="241"/>
      <c r="AL514" s="241"/>
      <c r="AM514" s="242"/>
      <c r="AN514" s="241"/>
      <c r="AO514" s="242"/>
      <c r="AP514" s="241"/>
      <c r="AQ514" s="242"/>
      <c r="AR514" s="241"/>
      <c r="AS514" s="242"/>
      <c r="AT514" s="241"/>
      <c r="AU514" s="242"/>
      <c r="AV514" s="241"/>
    </row>
    <row r="515" spans="1:48" ht="26.25">
      <c r="A515" s="312"/>
      <c r="B515" s="312"/>
      <c r="C515" s="312"/>
      <c r="D515" s="312"/>
      <c r="E515" s="313"/>
      <c r="F515" s="304"/>
      <c r="G515" s="314"/>
      <c r="H515" s="300"/>
      <c r="I515" s="315"/>
      <c r="J515" s="315"/>
      <c r="K515" s="316"/>
      <c r="L515" s="300"/>
      <c r="M515" s="308"/>
      <c r="N515" s="300"/>
      <c r="O515" s="312"/>
      <c r="P515" s="300"/>
      <c r="Q515" s="312"/>
      <c r="R515" s="300"/>
      <c r="S515" s="300"/>
      <c r="T515" s="300"/>
      <c r="U515" s="312"/>
      <c r="V515" s="300"/>
      <c r="W515" s="317"/>
      <c r="X515" s="308"/>
      <c r="Y515" s="318"/>
      <c r="Z515" s="308"/>
      <c r="AA515" s="300"/>
      <c r="AB515" s="300"/>
      <c r="AC515" s="723"/>
      <c r="AD515" s="723"/>
      <c r="AE515" s="723"/>
      <c r="AF515" s="241"/>
      <c r="AG515" s="241"/>
      <c r="AH515" s="241"/>
      <c r="AI515" s="241"/>
      <c r="AJ515" s="241"/>
      <c r="AK515" s="241"/>
      <c r="AL515" s="241"/>
      <c r="AM515" s="242"/>
      <c r="AN515" s="241"/>
      <c r="AO515" s="242"/>
      <c r="AP515" s="241"/>
      <c r="AQ515" s="242"/>
      <c r="AR515" s="241"/>
      <c r="AS515" s="242"/>
      <c r="AT515" s="241"/>
      <c r="AU515" s="242"/>
      <c r="AV515" s="241"/>
    </row>
    <row r="516" spans="1:48" ht="26.25">
      <c r="A516" s="312"/>
      <c r="B516" s="312"/>
      <c r="C516" s="312"/>
      <c r="D516" s="312"/>
      <c r="E516" s="313"/>
      <c r="F516" s="304"/>
      <c r="G516" s="314"/>
      <c r="H516" s="300"/>
      <c r="I516" s="315"/>
      <c r="J516" s="315"/>
      <c r="K516" s="316"/>
      <c r="L516" s="300"/>
      <c r="M516" s="308"/>
      <c r="N516" s="300"/>
      <c r="O516" s="312"/>
      <c r="P516" s="300"/>
      <c r="Q516" s="312"/>
      <c r="R516" s="300"/>
      <c r="S516" s="300"/>
      <c r="T516" s="300"/>
      <c r="U516" s="312"/>
      <c r="V516" s="300"/>
      <c r="W516" s="317"/>
      <c r="X516" s="308"/>
      <c r="Y516" s="318"/>
      <c r="Z516" s="308"/>
      <c r="AA516" s="300"/>
      <c r="AB516" s="300"/>
      <c r="AC516" s="723"/>
      <c r="AD516" s="723"/>
      <c r="AE516" s="723"/>
      <c r="AF516" s="241"/>
      <c r="AG516" s="241"/>
      <c r="AH516" s="241"/>
      <c r="AI516" s="241"/>
      <c r="AJ516" s="241"/>
      <c r="AK516" s="241"/>
      <c r="AL516" s="241"/>
      <c r="AM516" s="242"/>
      <c r="AN516" s="241"/>
      <c r="AO516" s="242"/>
      <c r="AP516" s="241"/>
      <c r="AQ516" s="242"/>
      <c r="AR516" s="241"/>
      <c r="AS516" s="242"/>
      <c r="AT516" s="241"/>
      <c r="AU516" s="242"/>
      <c r="AV516" s="241"/>
    </row>
    <row r="517" spans="1:48" ht="26.25">
      <c r="A517" s="312"/>
      <c r="B517" s="312"/>
      <c r="C517" s="312"/>
      <c r="D517" s="312"/>
      <c r="E517" s="313"/>
      <c r="F517" s="304"/>
      <c r="G517" s="314"/>
      <c r="H517" s="300"/>
      <c r="I517" s="315"/>
      <c r="J517" s="315"/>
      <c r="K517" s="316"/>
      <c r="L517" s="300"/>
      <c r="M517" s="308"/>
      <c r="N517" s="300"/>
      <c r="O517" s="312"/>
      <c r="P517" s="300"/>
      <c r="Q517" s="312"/>
      <c r="R517" s="300"/>
      <c r="S517" s="300"/>
      <c r="T517" s="300"/>
      <c r="U517" s="312"/>
      <c r="V517" s="300"/>
      <c r="W517" s="317"/>
      <c r="X517" s="308"/>
      <c r="Y517" s="318"/>
      <c r="Z517" s="308"/>
      <c r="AA517" s="300"/>
      <c r="AB517" s="300"/>
      <c r="AC517" s="723"/>
      <c r="AD517" s="723"/>
      <c r="AE517" s="723"/>
      <c r="AF517" s="241"/>
      <c r="AG517" s="241"/>
      <c r="AH517" s="241"/>
      <c r="AI517" s="241"/>
      <c r="AJ517" s="241"/>
      <c r="AK517" s="241"/>
      <c r="AL517" s="241"/>
      <c r="AM517" s="242"/>
      <c r="AN517" s="241"/>
      <c r="AO517" s="242"/>
      <c r="AP517" s="241"/>
      <c r="AQ517" s="242"/>
      <c r="AR517" s="241"/>
      <c r="AS517" s="242"/>
      <c r="AT517" s="241"/>
      <c r="AU517" s="242"/>
      <c r="AV517" s="241"/>
    </row>
    <row r="518" spans="1:48" ht="26.25">
      <c r="A518" s="312"/>
      <c r="B518" s="312"/>
      <c r="C518" s="312"/>
      <c r="D518" s="312"/>
      <c r="E518" s="313"/>
      <c r="F518" s="304"/>
      <c r="G518" s="314"/>
      <c r="H518" s="300"/>
      <c r="I518" s="315"/>
      <c r="J518" s="315"/>
      <c r="K518" s="316"/>
      <c r="L518" s="300"/>
      <c r="M518" s="308"/>
      <c r="N518" s="300"/>
      <c r="O518" s="312"/>
      <c r="P518" s="300"/>
      <c r="Q518" s="312"/>
      <c r="R518" s="300"/>
      <c r="S518" s="300"/>
      <c r="T518" s="300"/>
      <c r="U518" s="312"/>
      <c r="V518" s="300"/>
      <c r="W518" s="317"/>
      <c r="X518" s="308"/>
      <c r="Y518" s="318"/>
      <c r="Z518" s="308"/>
      <c r="AA518" s="300"/>
      <c r="AB518" s="300"/>
      <c r="AC518" s="723"/>
      <c r="AD518" s="723"/>
      <c r="AE518" s="723"/>
      <c r="AF518" s="241"/>
      <c r="AG518" s="241"/>
      <c r="AH518" s="241"/>
      <c r="AI518" s="241"/>
      <c r="AJ518" s="241"/>
      <c r="AK518" s="241"/>
      <c r="AL518" s="241"/>
      <c r="AM518" s="242"/>
      <c r="AN518" s="241"/>
      <c r="AO518" s="242"/>
      <c r="AP518" s="241"/>
      <c r="AQ518" s="242"/>
      <c r="AR518" s="241"/>
      <c r="AS518" s="242"/>
      <c r="AT518" s="241"/>
      <c r="AU518" s="242"/>
      <c r="AV518" s="241"/>
    </row>
    <row r="519" spans="1:48" ht="26.25">
      <c r="A519" s="312"/>
      <c r="B519" s="312"/>
      <c r="C519" s="312"/>
      <c r="D519" s="312"/>
      <c r="E519" s="313"/>
      <c r="F519" s="304"/>
      <c r="G519" s="314"/>
      <c r="H519" s="300"/>
      <c r="I519" s="315"/>
      <c r="J519" s="315"/>
      <c r="K519" s="316"/>
      <c r="L519" s="300"/>
      <c r="M519" s="308"/>
      <c r="N519" s="300"/>
      <c r="O519" s="312"/>
      <c r="P519" s="300"/>
      <c r="Q519" s="312"/>
      <c r="R519" s="300"/>
      <c r="S519" s="300"/>
      <c r="T519" s="300"/>
      <c r="U519" s="312"/>
      <c r="V519" s="300"/>
      <c r="W519" s="317"/>
      <c r="X519" s="308"/>
      <c r="Y519" s="318"/>
      <c r="Z519" s="308"/>
      <c r="AA519" s="300"/>
      <c r="AB519" s="300"/>
      <c r="AC519" s="723"/>
      <c r="AD519" s="723"/>
      <c r="AE519" s="723"/>
      <c r="AF519" s="241"/>
      <c r="AG519" s="241"/>
      <c r="AH519" s="241"/>
      <c r="AI519" s="241"/>
      <c r="AJ519" s="241"/>
      <c r="AK519" s="241"/>
      <c r="AL519" s="241"/>
      <c r="AM519" s="242"/>
      <c r="AN519" s="241"/>
      <c r="AO519" s="242"/>
      <c r="AP519" s="241"/>
      <c r="AQ519" s="242"/>
      <c r="AR519" s="241"/>
      <c r="AS519" s="242"/>
      <c r="AT519" s="241"/>
      <c r="AU519" s="242"/>
      <c r="AV519" s="241"/>
    </row>
    <row r="520" spans="1:48" ht="26.25">
      <c r="A520" s="312"/>
      <c r="B520" s="312"/>
      <c r="C520" s="312"/>
      <c r="D520" s="312"/>
      <c r="E520" s="313"/>
      <c r="F520" s="304"/>
      <c r="G520" s="314"/>
      <c r="H520" s="300"/>
      <c r="I520" s="315"/>
      <c r="J520" s="315"/>
      <c r="K520" s="316"/>
      <c r="L520" s="300"/>
      <c r="M520" s="308"/>
      <c r="N520" s="300"/>
      <c r="O520" s="312"/>
      <c r="P520" s="300"/>
      <c r="Q520" s="312"/>
      <c r="R520" s="300"/>
      <c r="S520" s="300"/>
      <c r="T520" s="300"/>
      <c r="U520" s="312"/>
      <c r="V520" s="300"/>
      <c r="W520" s="317"/>
      <c r="X520" s="308"/>
      <c r="Y520" s="318"/>
      <c r="Z520" s="308"/>
      <c r="AA520" s="300"/>
      <c r="AB520" s="300"/>
      <c r="AC520" s="723"/>
      <c r="AD520" s="723"/>
      <c r="AE520" s="723"/>
      <c r="AF520" s="241"/>
      <c r="AG520" s="241"/>
      <c r="AH520" s="241"/>
      <c r="AI520" s="241"/>
      <c r="AJ520" s="241"/>
      <c r="AK520" s="241"/>
      <c r="AL520" s="241"/>
      <c r="AM520" s="242"/>
      <c r="AN520" s="241"/>
      <c r="AO520" s="242"/>
      <c r="AP520" s="241"/>
      <c r="AQ520" s="242"/>
      <c r="AR520" s="241"/>
      <c r="AS520" s="242"/>
      <c r="AT520" s="241"/>
      <c r="AU520" s="242"/>
      <c r="AV520" s="241"/>
    </row>
    <row r="521" spans="1:48" ht="26.25">
      <c r="A521" s="312"/>
      <c r="B521" s="312"/>
      <c r="C521" s="312"/>
      <c r="D521" s="312"/>
      <c r="E521" s="313"/>
      <c r="F521" s="304"/>
      <c r="G521" s="314"/>
      <c r="H521" s="300"/>
      <c r="I521" s="315"/>
      <c r="J521" s="315"/>
      <c r="K521" s="316"/>
      <c r="L521" s="300"/>
      <c r="M521" s="308"/>
      <c r="N521" s="300"/>
      <c r="O521" s="312"/>
      <c r="P521" s="300"/>
      <c r="Q521" s="312"/>
      <c r="R521" s="300"/>
      <c r="S521" s="300"/>
      <c r="T521" s="300"/>
      <c r="U521" s="312"/>
      <c r="V521" s="300"/>
      <c r="W521" s="317"/>
      <c r="X521" s="308"/>
      <c r="Y521" s="318"/>
      <c r="Z521" s="308"/>
      <c r="AA521" s="300"/>
      <c r="AB521" s="300"/>
      <c r="AC521" s="723"/>
      <c r="AD521" s="723"/>
      <c r="AE521" s="723"/>
      <c r="AF521" s="241"/>
      <c r="AG521" s="241"/>
      <c r="AH521" s="241"/>
      <c r="AI521" s="241"/>
      <c r="AJ521" s="241"/>
      <c r="AK521" s="241"/>
      <c r="AL521" s="241"/>
      <c r="AM521" s="242"/>
      <c r="AN521" s="241"/>
      <c r="AO521" s="242"/>
      <c r="AP521" s="241"/>
      <c r="AQ521" s="242"/>
      <c r="AR521" s="241"/>
      <c r="AS521" s="242"/>
      <c r="AT521" s="241"/>
      <c r="AU521" s="242"/>
      <c r="AV521" s="241"/>
    </row>
    <row r="522" spans="1:48" ht="26.25">
      <c r="A522" s="312"/>
      <c r="B522" s="312"/>
      <c r="C522" s="312"/>
      <c r="D522" s="312"/>
      <c r="E522" s="313"/>
      <c r="F522" s="304"/>
      <c r="G522" s="314"/>
      <c r="H522" s="300"/>
      <c r="I522" s="315"/>
      <c r="J522" s="315"/>
      <c r="K522" s="316"/>
      <c r="L522" s="300"/>
      <c r="M522" s="308"/>
      <c r="N522" s="300"/>
      <c r="O522" s="312"/>
      <c r="P522" s="300"/>
      <c r="Q522" s="312"/>
      <c r="R522" s="300"/>
      <c r="S522" s="300"/>
      <c r="T522" s="300"/>
      <c r="U522" s="312"/>
      <c r="V522" s="300"/>
      <c r="W522" s="317"/>
      <c r="X522" s="308"/>
      <c r="Y522" s="318"/>
      <c r="Z522" s="308"/>
      <c r="AA522" s="300"/>
      <c r="AB522" s="300"/>
      <c r="AC522" s="723"/>
      <c r="AD522" s="723"/>
      <c r="AE522" s="723"/>
      <c r="AF522" s="241"/>
      <c r="AG522" s="241"/>
      <c r="AH522" s="241"/>
      <c r="AI522" s="241"/>
      <c r="AJ522" s="241"/>
      <c r="AK522" s="241"/>
      <c r="AL522" s="241"/>
      <c r="AM522" s="242"/>
      <c r="AN522" s="241"/>
      <c r="AO522" s="242"/>
      <c r="AP522" s="241"/>
      <c r="AQ522" s="242"/>
      <c r="AR522" s="241"/>
      <c r="AS522" s="242"/>
      <c r="AT522" s="241"/>
      <c r="AU522" s="242"/>
      <c r="AV522" s="241"/>
    </row>
    <row r="523" spans="1:48" ht="26.25">
      <c r="A523" s="312"/>
      <c r="B523" s="312"/>
      <c r="C523" s="312"/>
      <c r="D523" s="312"/>
      <c r="E523" s="313"/>
      <c r="F523" s="304"/>
      <c r="G523" s="314"/>
      <c r="H523" s="300"/>
      <c r="I523" s="315"/>
      <c r="J523" s="315"/>
      <c r="K523" s="316"/>
      <c r="L523" s="300"/>
      <c r="M523" s="308"/>
      <c r="N523" s="300"/>
      <c r="O523" s="312"/>
      <c r="P523" s="300"/>
      <c r="Q523" s="312"/>
      <c r="R523" s="300"/>
      <c r="S523" s="300"/>
      <c r="T523" s="300"/>
      <c r="U523" s="312"/>
      <c r="V523" s="300"/>
      <c r="W523" s="317"/>
      <c r="X523" s="308"/>
      <c r="Y523" s="318"/>
      <c r="Z523" s="308"/>
      <c r="AA523" s="300"/>
      <c r="AB523" s="300"/>
      <c r="AC523" s="723"/>
      <c r="AD523" s="723"/>
      <c r="AE523" s="723"/>
      <c r="AF523" s="241"/>
      <c r="AG523" s="241"/>
      <c r="AH523" s="241"/>
      <c r="AI523" s="241"/>
      <c r="AJ523" s="241"/>
      <c r="AK523" s="241"/>
      <c r="AL523" s="241"/>
      <c r="AM523" s="242"/>
      <c r="AN523" s="241"/>
      <c r="AO523" s="242"/>
      <c r="AP523" s="241"/>
      <c r="AQ523" s="242"/>
      <c r="AR523" s="241"/>
      <c r="AS523" s="242"/>
      <c r="AT523" s="241"/>
      <c r="AU523" s="242"/>
      <c r="AV523" s="241"/>
    </row>
    <row r="524" spans="1:48" ht="26.25">
      <c r="A524" s="312"/>
      <c r="B524" s="312"/>
      <c r="C524" s="312"/>
      <c r="D524" s="312"/>
      <c r="E524" s="313"/>
      <c r="F524" s="304"/>
      <c r="G524" s="314"/>
      <c r="H524" s="300"/>
      <c r="I524" s="315"/>
      <c r="J524" s="315"/>
      <c r="K524" s="316"/>
      <c r="L524" s="300"/>
      <c r="M524" s="308"/>
      <c r="N524" s="300"/>
      <c r="O524" s="312"/>
      <c r="P524" s="300"/>
      <c r="Q524" s="312"/>
      <c r="R524" s="300"/>
      <c r="S524" s="300"/>
      <c r="T524" s="300"/>
      <c r="U524" s="312"/>
      <c r="V524" s="300"/>
      <c r="W524" s="317"/>
      <c r="X524" s="308"/>
      <c r="Y524" s="318"/>
      <c r="Z524" s="308"/>
      <c r="AA524" s="300"/>
      <c r="AB524" s="300"/>
      <c r="AC524" s="723"/>
      <c r="AD524" s="723"/>
      <c r="AE524" s="723"/>
      <c r="AF524" s="241"/>
      <c r="AG524" s="241"/>
      <c r="AH524" s="241"/>
      <c r="AI524" s="241"/>
      <c r="AJ524" s="241"/>
      <c r="AK524" s="241"/>
      <c r="AL524" s="241"/>
      <c r="AM524" s="242"/>
      <c r="AN524" s="241"/>
      <c r="AO524" s="242"/>
      <c r="AP524" s="241"/>
      <c r="AQ524" s="242"/>
      <c r="AR524" s="241"/>
      <c r="AS524" s="242"/>
      <c r="AT524" s="241"/>
      <c r="AU524" s="242"/>
      <c r="AV524" s="241"/>
    </row>
    <row r="525" spans="1:48" ht="26.25">
      <c r="A525" s="312"/>
      <c r="B525" s="312"/>
      <c r="C525" s="312"/>
      <c r="D525" s="312"/>
      <c r="E525" s="313"/>
      <c r="F525" s="304"/>
      <c r="G525" s="314"/>
      <c r="H525" s="300"/>
      <c r="I525" s="315"/>
      <c r="J525" s="315"/>
      <c r="K525" s="316"/>
      <c r="L525" s="300"/>
      <c r="M525" s="308"/>
      <c r="N525" s="300"/>
      <c r="O525" s="312"/>
      <c r="P525" s="300"/>
      <c r="Q525" s="312"/>
      <c r="R525" s="300"/>
      <c r="S525" s="300"/>
      <c r="T525" s="300"/>
      <c r="U525" s="312"/>
      <c r="V525" s="300"/>
      <c r="W525" s="317"/>
      <c r="X525" s="308"/>
      <c r="Y525" s="318"/>
      <c r="Z525" s="308"/>
      <c r="AA525" s="300"/>
      <c r="AB525" s="300"/>
      <c r="AC525" s="723"/>
      <c r="AD525" s="723"/>
      <c r="AE525" s="723"/>
      <c r="AF525" s="241"/>
      <c r="AG525" s="241"/>
      <c r="AH525" s="241"/>
      <c r="AI525" s="241"/>
      <c r="AJ525" s="241"/>
      <c r="AK525" s="241"/>
      <c r="AL525" s="241"/>
      <c r="AM525" s="242"/>
      <c r="AN525" s="241"/>
      <c r="AO525" s="242"/>
      <c r="AP525" s="241"/>
      <c r="AQ525" s="242"/>
      <c r="AR525" s="241"/>
      <c r="AS525" s="242"/>
      <c r="AT525" s="241"/>
      <c r="AU525" s="242"/>
      <c r="AV525" s="241"/>
    </row>
    <row r="526" spans="1:48" ht="26.25">
      <c r="A526" s="312"/>
      <c r="B526" s="312"/>
      <c r="C526" s="312"/>
      <c r="D526" s="312"/>
      <c r="E526" s="313"/>
      <c r="F526" s="304"/>
      <c r="G526" s="314"/>
      <c r="H526" s="300"/>
      <c r="I526" s="315"/>
      <c r="J526" s="315"/>
      <c r="K526" s="316"/>
      <c r="L526" s="300"/>
      <c r="M526" s="308"/>
      <c r="N526" s="300"/>
      <c r="O526" s="312"/>
      <c r="P526" s="300"/>
      <c r="Q526" s="312"/>
      <c r="R526" s="300"/>
      <c r="S526" s="300"/>
      <c r="T526" s="300"/>
      <c r="U526" s="312"/>
      <c r="V526" s="300"/>
      <c r="W526" s="317"/>
      <c r="X526" s="308"/>
      <c r="Y526" s="318"/>
      <c r="Z526" s="308"/>
      <c r="AA526" s="300"/>
      <c r="AB526" s="300"/>
      <c r="AC526" s="723"/>
      <c r="AD526" s="723"/>
      <c r="AE526" s="723"/>
      <c r="AF526" s="241"/>
      <c r="AG526" s="241"/>
      <c r="AH526" s="241"/>
      <c r="AI526" s="241"/>
      <c r="AJ526" s="241"/>
      <c r="AK526" s="241"/>
      <c r="AL526" s="241"/>
      <c r="AM526" s="242"/>
      <c r="AN526" s="241"/>
      <c r="AO526" s="242"/>
      <c r="AP526" s="241"/>
      <c r="AQ526" s="242"/>
      <c r="AR526" s="241"/>
      <c r="AS526" s="242"/>
      <c r="AT526" s="241"/>
      <c r="AU526" s="242"/>
      <c r="AV526" s="241"/>
    </row>
    <row r="527" spans="1:48" ht="26.25">
      <c r="A527" s="312"/>
      <c r="B527" s="312"/>
      <c r="C527" s="312"/>
      <c r="D527" s="312"/>
      <c r="E527" s="313"/>
      <c r="F527" s="304"/>
      <c r="G527" s="314"/>
      <c r="H527" s="300"/>
      <c r="I527" s="315"/>
      <c r="J527" s="315"/>
      <c r="K527" s="316"/>
      <c r="L527" s="300"/>
      <c r="M527" s="308"/>
      <c r="N527" s="300"/>
      <c r="O527" s="312"/>
      <c r="P527" s="300"/>
      <c r="Q527" s="312"/>
      <c r="R527" s="300"/>
      <c r="S527" s="300"/>
      <c r="T527" s="300"/>
      <c r="U527" s="312"/>
      <c r="V527" s="300"/>
      <c r="W527" s="317"/>
      <c r="X527" s="308"/>
      <c r="Y527" s="318"/>
      <c r="Z527" s="308"/>
      <c r="AA527" s="300"/>
      <c r="AB527" s="300"/>
      <c r="AC527" s="723"/>
      <c r="AD527" s="723"/>
      <c r="AE527" s="723"/>
      <c r="AF527" s="241"/>
      <c r="AG527" s="241"/>
      <c r="AH527" s="241"/>
      <c r="AI527" s="241"/>
      <c r="AJ527" s="241"/>
      <c r="AK527" s="241"/>
      <c r="AL527" s="241"/>
      <c r="AM527" s="242"/>
      <c r="AN527" s="241"/>
      <c r="AO527" s="242"/>
      <c r="AP527" s="241"/>
      <c r="AQ527" s="242"/>
      <c r="AR527" s="241"/>
      <c r="AS527" s="242"/>
      <c r="AT527" s="241"/>
      <c r="AU527" s="242"/>
      <c r="AV527" s="241"/>
    </row>
    <row r="528" spans="1:48" ht="26.25">
      <c r="A528" s="312"/>
      <c r="B528" s="312"/>
      <c r="C528" s="312"/>
      <c r="D528" s="312"/>
      <c r="E528" s="313"/>
      <c r="F528" s="304"/>
      <c r="G528" s="314"/>
      <c r="H528" s="300"/>
      <c r="I528" s="315"/>
      <c r="J528" s="315"/>
      <c r="K528" s="316"/>
      <c r="L528" s="300"/>
      <c r="M528" s="308"/>
      <c r="N528" s="300"/>
      <c r="O528" s="312"/>
      <c r="P528" s="300"/>
      <c r="Q528" s="312"/>
      <c r="R528" s="300"/>
      <c r="S528" s="300"/>
      <c r="T528" s="300"/>
      <c r="U528" s="312"/>
      <c r="V528" s="300"/>
      <c r="W528" s="317"/>
      <c r="X528" s="308"/>
      <c r="Y528" s="318"/>
      <c r="Z528" s="308"/>
      <c r="AA528" s="300"/>
      <c r="AB528" s="300"/>
      <c r="AC528" s="723"/>
      <c r="AD528" s="723"/>
      <c r="AE528" s="723"/>
      <c r="AF528" s="241"/>
      <c r="AG528" s="241"/>
      <c r="AH528" s="241"/>
      <c r="AI528" s="241"/>
      <c r="AJ528" s="241"/>
      <c r="AK528" s="241"/>
      <c r="AL528" s="241"/>
      <c r="AM528" s="242"/>
      <c r="AN528" s="241"/>
      <c r="AO528" s="242"/>
      <c r="AP528" s="241"/>
      <c r="AQ528" s="242"/>
      <c r="AR528" s="241"/>
      <c r="AS528" s="242"/>
      <c r="AT528" s="241"/>
      <c r="AU528" s="242"/>
      <c r="AV528" s="241"/>
    </row>
    <row r="529" spans="1:48" ht="26.25">
      <c r="A529" s="312"/>
      <c r="B529" s="312"/>
      <c r="C529" s="312"/>
      <c r="D529" s="312"/>
      <c r="E529" s="313"/>
      <c r="F529" s="304"/>
      <c r="G529" s="314"/>
      <c r="H529" s="300"/>
      <c r="I529" s="315"/>
      <c r="J529" s="315"/>
      <c r="K529" s="316"/>
      <c r="L529" s="300"/>
      <c r="M529" s="308"/>
      <c r="N529" s="300"/>
      <c r="O529" s="312"/>
      <c r="P529" s="300"/>
      <c r="Q529" s="312"/>
      <c r="R529" s="300"/>
      <c r="S529" s="300"/>
      <c r="T529" s="300"/>
      <c r="U529" s="312"/>
      <c r="V529" s="300"/>
      <c r="W529" s="317"/>
      <c r="X529" s="308"/>
      <c r="Y529" s="318"/>
      <c r="Z529" s="308"/>
      <c r="AA529" s="300"/>
      <c r="AB529" s="300"/>
      <c r="AC529" s="723"/>
      <c r="AD529" s="723"/>
      <c r="AE529" s="723"/>
      <c r="AF529" s="241"/>
      <c r="AG529" s="241"/>
      <c r="AH529" s="241"/>
      <c r="AI529" s="241"/>
      <c r="AJ529" s="241"/>
      <c r="AK529" s="241"/>
      <c r="AL529" s="241"/>
      <c r="AM529" s="242"/>
      <c r="AN529" s="241"/>
      <c r="AO529" s="242"/>
      <c r="AP529" s="241"/>
      <c r="AQ529" s="242"/>
      <c r="AR529" s="241"/>
      <c r="AS529" s="242"/>
      <c r="AT529" s="241"/>
      <c r="AU529" s="242"/>
      <c r="AV529" s="241"/>
    </row>
    <row r="530" spans="1:48" ht="26.25">
      <c r="A530" s="312"/>
      <c r="B530" s="312"/>
      <c r="C530" s="312"/>
      <c r="D530" s="312"/>
      <c r="E530" s="313"/>
      <c r="F530" s="304"/>
      <c r="G530" s="314"/>
      <c r="H530" s="300"/>
      <c r="I530" s="315"/>
      <c r="J530" s="315"/>
      <c r="K530" s="316"/>
      <c r="L530" s="300"/>
      <c r="M530" s="308"/>
      <c r="N530" s="300"/>
      <c r="O530" s="312"/>
      <c r="P530" s="300"/>
      <c r="Q530" s="312"/>
      <c r="R530" s="300"/>
      <c r="S530" s="300"/>
      <c r="T530" s="300"/>
      <c r="U530" s="312"/>
      <c r="V530" s="300"/>
      <c r="W530" s="317"/>
      <c r="X530" s="308"/>
      <c r="Y530" s="318"/>
      <c r="Z530" s="308"/>
      <c r="AA530" s="300"/>
      <c r="AB530" s="300"/>
      <c r="AC530" s="723"/>
      <c r="AD530" s="723"/>
      <c r="AE530" s="723"/>
      <c r="AF530" s="241"/>
      <c r="AG530" s="241"/>
      <c r="AH530" s="241"/>
      <c r="AI530" s="241"/>
      <c r="AJ530" s="241"/>
      <c r="AK530" s="241"/>
      <c r="AL530" s="241"/>
      <c r="AM530" s="242"/>
      <c r="AN530" s="241"/>
      <c r="AO530" s="242"/>
      <c r="AP530" s="241"/>
      <c r="AQ530" s="242"/>
      <c r="AR530" s="241"/>
      <c r="AS530" s="242"/>
      <c r="AT530" s="241"/>
      <c r="AU530" s="242"/>
      <c r="AV530" s="241"/>
    </row>
    <row r="531" spans="1:48" ht="26.25">
      <c r="A531" s="312"/>
      <c r="B531" s="312"/>
      <c r="C531" s="312"/>
      <c r="D531" s="312"/>
      <c r="E531" s="313"/>
      <c r="F531" s="304"/>
      <c r="G531" s="314"/>
      <c r="H531" s="300"/>
      <c r="I531" s="315"/>
      <c r="J531" s="315"/>
      <c r="K531" s="316"/>
      <c r="L531" s="300"/>
      <c r="M531" s="308"/>
      <c r="N531" s="300"/>
      <c r="O531" s="312"/>
      <c r="P531" s="300"/>
      <c r="Q531" s="312"/>
      <c r="R531" s="300"/>
      <c r="S531" s="300"/>
      <c r="T531" s="300"/>
      <c r="U531" s="312"/>
      <c r="V531" s="300"/>
      <c r="W531" s="317"/>
      <c r="X531" s="308"/>
      <c r="Y531" s="318"/>
      <c r="Z531" s="308"/>
      <c r="AA531" s="300"/>
      <c r="AB531" s="300"/>
      <c r="AC531" s="723"/>
      <c r="AD531" s="723"/>
      <c r="AE531" s="723"/>
      <c r="AF531" s="241"/>
      <c r="AG531" s="241"/>
      <c r="AH531" s="241"/>
      <c r="AI531" s="241"/>
      <c r="AJ531" s="241"/>
      <c r="AK531" s="241"/>
      <c r="AL531" s="241"/>
      <c r="AM531" s="242"/>
      <c r="AN531" s="241"/>
      <c r="AO531" s="242"/>
      <c r="AP531" s="241"/>
      <c r="AQ531" s="242"/>
      <c r="AR531" s="241"/>
      <c r="AS531" s="242"/>
      <c r="AT531" s="241"/>
      <c r="AU531" s="242"/>
      <c r="AV531" s="241"/>
    </row>
    <row r="532" spans="1:48" ht="26.25">
      <c r="A532" s="312"/>
      <c r="B532" s="312"/>
      <c r="C532" s="312"/>
      <c r="D532" s="312"/>
      <c r="E532" s="313"/>
      <c r="F532" s="304"/>
      <c r="G532" s="314"/>
      <c r="H532" s="300"/>
      <c r="I532" s="315"/>
      <c r="J532" s="315"/>
      <c r="K532" s="316"/>
      <c r="L532" s="300"/>
      <c r="M532" s="308"/>
      <c r="N532" s="300"/>
      <c r="O532" s="312"/>
      <c r="P532" s="300"/>
      <c r="Q532" s="312"/>
      <c r="R532" s="300"/>
      <c r="S532" s="300"/>
      <c r="T532" s="300"/>
      <c r="U532" s="312"/>
      <c r="V532" s="300"/>
      <c r="W532" s="317"/>
      <c r="X532" s="308"/>
      <c r="Y532" s="318"/>
      <c r="Z532" s="308"/>
      <c r="AA532" s="300"/>
      <c r="AB532" s="300"/>
      <c r="AC532" s="723"/>
      <c r="AD532" s="723"/>
      <c r="AE532" s="723"/>
      <c r="AF532" s="241"/>
      <c r="AG532" s="241"/>
      <c r="AH532" s="241"/>
      <c r="AI532" s="241"/>
      <c r="AJ532" s="241"/>
      <c r="AK532" s="241"/>
      <c r="AL532" s="241"/>
      <c r="AM532" s="242"/>
      <c r="AN532" s="241"/>
      <c r="AO532" s="242"/>
      <c r="AP532" s="241"/>
      <c r="AQ532" s="242"/>
      <c r="AR532" s="241"/>
      <c r="AS532" s="242"/>
      <c r="AT532" s="241"/>
      <c r="AU532" s="242"/>
      <c r="AV532" s="241"/>
    </row>
    <row r="533" spans="1:48" ht="26.25">
      <c r="A533" s="312"/>
      <c r="B533" s="312"/>
      <c r="C533" s="312"/>
      <c r="D533" s="312"/>
      <c r="E533" s="313"/>
      <c r="F533" s="304"/>
      <c r="G533" s="314"/>
      <c r="H533" s="300"/>
      <c r="I533" s="315"/>
      <c r="J533" s="315"/>
      <c r="K533" s="316"/>
      <c r="L533" s="300"/>
      <c r="M533" s="308"/>
      <c r="N533" s="300"/>
      <c r="O533" s="312"/>
      <c r="P533" s="300"/>
      <c r="Q533" s="312"/>
      <c r="R533" s="300"/>
      <c r="S533" s="300"/>
      <c r="T533" s="300"/>
      <c r="U533" s="312"/>
      <c r="V533" s="300"/>
      <c r="W533" s="317"/>
      <c r="X533" s="308"/>
      <c r="Y533" s="318"/>
      <c r="Z533" s="308"/>
      <c r="AA533" s="300"/>
      <c r="AB533" s="300"/>
      <c r="AC533" s="723"/>
      <c r="AD533" s="723"/>
      <c r="AE533" s="723"/>
      <c r="AF533" s="241"/>
      <c r="AG533" s="241"/>
      <c r="AH533" s="241"/>
      <c r="AI533" s="241"/>
      <c r="AJ533" s="241"/>
      <c r="AK533" s="241"/>
      <c r="AL533" s="241"/>
      <c r="AM533" s="242"/>
      <c r="AN533" s="241"/>
      <c r="AO533" s="242"/>
      <c r="AP533" s="241"/>
      <c r="AQ533" s="242"/>
      <c r="AR533" s="241"/>
      <c r="AS533" s="242"/>
      <c r="AT533" s="241"/>
      <c r="AU533" s="242"/>
      <c r="AV533" s="241"/>
    </row>
    <row r="534" spans="1:48" ht="26.25">
      <c r="A534" s="312"/>
      <c r="B534" s="312"/>
      <c r="C534" s="312"/>
      <c r="D534" s="312"/>
      <c r="E534" s="313"/>
      <c r="F534" s="304"/>
      <c r="G534" s="314"/>
      <c r="H534" s="300"/>
      <c r="I534" s="315"/>
      <c r="J534" s="315"/>
      <c r="K534" s="316"/>
      <c r="L534" s="300"/>
      <c r="M534" s="308"/>
      <c r="N534" s="300"/>
      <c r="O534" s="312"/>
      <c r="P534" s="300"/>
      <c r="Q534" s="312"/>
      <c r="R534" s="300"/>
      <c r="S534" s="300"/>
      <c r="T534" s="300"/>
      <c r="U534" s="312"/>
      <c r="V534" s="300"/>
      <c r="W534" s="317"/>
      <c r="X534" s="308"/>
      <c r="Y534" s="318"/>
      <c r="Z534" s="308"/>
      <c r="AA534" s="300"/>
      <c r="AB534" s="300"/>
      <c r="AC534" s="723"/>
      <c r="AD534" s="723"/>
      <c r="AE534" s="723"/>
      <c r="AF534" s="241"/>
      <c r="AG534" s="241"/>
      <c r="AH534" s="241"/>
      <c r="AI534" s="241"/>
      <c r="AJ534" s="241"/>
      <c r="AK534" s="241"/>
      <c r="AL534" s="241"/>
      <c r="AM534" s="242"/>
      <c r="AN534" s="241"/>
      <c r="AO534" s="242"/>
      <c r="AP534" s="241"/>
      <c r="AQ534" s="242"/>
      <c r="AR534" s="241"/>
      <c r="AS534" s="242"/>
      <c r="AT534" s="241"/>
      <c r="AU534" s="242"/>
      <c r="AV534" s="241"/>
    </row>
    <row r="535" spans="1:48" ht="26.25">
      <c r="A535" s="312"/>
      <c r="B535" s="312"/>
      <c r="C535" s="312"/>
      <c r="D535" s="312"/>
      <c r="E535" s="313"/>
      <c r="F535" s="304"/>
      <c r="G535" s="314"/>
      <c r="H535" s="300"/>
      <c r="I535" s="315"/>
      <c r="J535" s="315"/>
      <c r="K535" s="316"/>
      <c r="L535" s="300"/>
      <c r="M535" s="308"/>
      <c r="N535" s="300"/>
      <c r="O535" s="312"/>
      <c r="P535" s="300"/>
      <c r="Q535" s="312"/>
      <c r="R535" s="300"/>
      <c r="S535" s="300"/>
      <c r="T535" s="300"/>
      <c r="U535" s="312"/>
      <c r="V535" s="300"/>
      <c r="W535" s="317"/>
      <c r="X535" s="308"/>
      <c r="Y535" s="318"/>
      <c r="Z535" s="308"/>
      <c r="AA535" s="300"/>
      <c r="AB535" s="300"/>
      <c r="AC535" s="723"/>
      <c r="AD535" s="723"/>
      <c r="AE535" s="723"/>
      <c r="AF535" s="241"/>
      <c r="AG535" s="241"/>
      <c r="AH535" s="241"/>
      <c r="AI535" s="241"/>
      <c r="AJ535" s="241"/>
      <c r="AK535" s="241"/>
      <c r="AL535" s="241"/>
      <c r="AM535" s="242"/>
      <c r="AN535" s="241"/>
      <c r="AO535" s="242"/>
      <c r="AP535" s="241"/>
      <c r="AQ535" s="242"/>
      <c r="AR535" s="241"/>
      <c r="AS535" s="242"/>
      <c r="AT535" s="241"/>
      <c r="AU535" s="242"/>
      <c r="AV535" s="241"/>
    </row>
    <row r="536" spans="1:48" ht="26.25">
      <c r="A536" s="312"/>
      <c r="B536" s="312"/>
      <c r="C536" s="312"/>
      <c r="D536" s="312"/>
      <c r="E536" s="313"/>
      <c r="F536" s="304"/>
      <c r="G536" s="314"/>
      <c r="H536" s="300"/>
      <c r="I536" s="315"/>
      <c r="J536" s="315"/>
      <c r="K536" s="316"/>
      <c r="L536" s="300"/>
      <c r="M536" s="308"/>
      <c r="N536" s="300"/>
      <c r="O536" s="312"/>
      <c r="P536" s="300"/>
      <c r="Q536" s="312"/>
      <c r="R536" s="300"/>
      <c r="S536" s="300"/>
      <c r="T536" s="300"/>
      <c r="U536" s="312"/>
      <c r="V536" s="300"/>
      <c r="W536" s="317"/>
      <c r="X536" s="308"/>
      <c r="Y536" s="318"/>
      <c r="Z536" s="308"/>
      <c r="AA536" s="300"/>
      <c r="AB536" s="300"/>
      <c r="AC536" s="723"/>
      <c r="AD536" s="723"/>
      <c r="AE536" s="723"/>
      <c r="AF536" s="241"/>
      <c r="AG536" s="241"/>
      <c r="AH536" s="241"/>
      <c r="AI536" s="241"/>
      <c r="AJ536" s="241"/>
      <c r="AK536" s="241"/>
      <c r="AL536" s="241"/>
      <c r="AM536" s="242"/>
      <c r="AN536" s="241"/>
      <c r="AO536" s="242"/>
      <c r="AP536" s="241"/>
      <c r="AQ536" s="242"/>
      <c r="AR536" s="241"/>
      <c r="AS536" s="242"/>
      <c r="AT536" s="241"/>
      <c r="AU536" s="242"/>
      <c r="AV536" s="241"/>
    </row>
    <row r="537" spans="1:48" ht="26.25">
      <c r="A537" s="312"/>
      <c r="B537" s="312"/>
      <c r="C537" s="312"/>
      <c r="D537" s="312"/>
      <c r="E537" s="313"/>
      <c r="F537" s="304"/>
      <c r="G537" s="314"/>
      <c r="H537" s="300"/>
      <c r="I537" s="315"/>
      <c r="J537" s="315"/>
      <c r="K537" s="316"/>
      <c r="L537" s="300"/>
      <c r="M537" s="308"/>
      <c r="N537" s="300"/>
      <c r="O537" s="312"/>
      <c r="P537" s="300"/>
      <c r="Q537" s="312"/>
      <c r="R537" s="300"/>
      <c r="S537" s="300"/>
      <c r="T537" s="300"/>
      <c r="U537" s="312"/>
      <c r="V537" s="300"/>
      <c r="W537" s="317"/>
      <c r="X537" s="308"/>
      <c r="Y537" s="318"/>
      <c r="Z537" s="308"/>
      <c r="AA537" s="300"/>
      <c r="AB537" s="300"/>
      <c r="AC537" s="723"/>
      <c r="AD537" s="723"/>
      <c r="AE537" s="723"/>
      <c r="AF537" s="241"/>
      <c r="AG537" s="241"/>
      <c r="AH537" s="241"/>
      <c r="AI537" s="241"/>
      <c r="AJ537" s="241"/>
      <c r="AK537" s="241"/>
      <c r="AL537" s="241"/>
      <c r="AM537" s="242"/>
      <c r="AN537" s="241"/>
      <c r="AO537" s="242"/>
      <c r="AP537" s="241"/>
      <c r="AQ537" s="242"/>
      <c r="AR537" s="241"/>
      <c r="AS537" s="242"/>
      <c r="AT537" s="241"/>
      <c r="AU537" s="242"/>
      <c r="AV537" s="241"/>
    </row>
    <row r="538" spans="1:48" ht="26.25">
      <c r="A538" s="312"/>
      <c r="B538" s="312"/>
      <c r="C538" s="312"/>
      <c r="D538" s="312"/>
      <c r="E538" s="313"/>
      <c r="F538" s="304"/>
      <c r="G538" s="314"/>
      <c r="H538" s="300"/>
      <c r="I538" s="315"/>
      <c r="J538" s="315"/>
      <c r="K538" s="316"/>
      <c r="L538" s="300"/>
      <c r="M538" s="308"/>
      <c r="N538" s="300"/>
      <c r="O538" s="312"/>
      <c r="P538" s="300"/>
      <c r="Q538" s="312"/>
      <c r="R538" s="300"/>
      <c r="S538" s="300"/>
      <c r="T538" s="300"/>
      <c r="U538" s="312"/>
      <c r="V538" s="300"/>
      <c r="W538" s="317"/>
      <c r="X538" s="308"/>
      <c r="Y538" s="318"/>
      <c r="Z538" s="308"/>
      <c r="AA538" s="300"/>
      <c r="AB538" s="300"/>
      <c r="AC538" s="723"/>
      <c r="AD538" s="723"/>
      <c r="AE538" s="723"/>
      <c r="AF538" s="241"/>
      <c r="AG538" s="241"/>
      <c r="AH538" s="241"/>
      <c r="AI538" s="241"/>
      <c r="AJ538" s="241"/>
      <c r="AK538" s="241"/>
      <c r="AL538" s="241"/>
      <c r="AM538" s="242"/>
      <c r="AN538" s="241"/>
      <c r="AO538" s="242"/>
      <c r="AP538" s="241"/>
      <c r="AQ538" s="242"/>
      <c r="AR538" s="241"/>
      <c r="AS538" s="242"/>
      <c r="AT538" s="241"/>
      <c r="AU538" s="242"/>
      <c r="AV538" s="241"/>
    </row>
    <row r="539" spans="1:48" ht="26.25">
      <c r="A539" s="312"/>
      <c r="B539" s="312"/>
      <c r="C539" s="312"/>
      <c r="D539" s="312"/>
      <c r="E539" s="313"/>
      <c r="F539" s="304"/>
      <c r="G539" s="314"/>
      <c r="H539" s="300"/>
      <c r="I539" s="315"/>
      <c r="J539" s="315"/>
      <c r="K539" s="316"/>
      <c r="L539" s="300"/>
      <c r="M539" s="308"/>
      <c r="N539" s="300"/>
      <c r="O539" s="312"/>
      <c r="P539" s="300"/>
      <c r="Q539" s="312"/>
      <c r="R539" s="300"/>
      <c r="S539" s="300"/>
      <c r="T539" s="300"/>
      <c r="U539" s="312"/>
      <c r="V539" s="300"/>
      <c r="W539" s="317"/>
      <c r="X539" s="308"/>
      <c r="Y539" s="318"/>
      <c r="Z539" s="308"/>
      <c r="AA539" s="300"/>
      <c r="AB539" s="300"/>
      <c r="AC539" s="723"/>
      <c r="AD539" s="723"/>
      <c r="AE539" s="723"/>
      <c r="AF539" s="241"/>
      <c r="AG539" s="241"/>
      <c r="AH539" s="241"/>
      <c r="AI539" s="241"/>
      <c r="AJ539" s="241"/>
      <c r="AK539" s="241"/>
      <c r="AL539" s="241"/>
      <c r="AM539" s="242"/>
      <c r="AN539" s="241"/>
      <c r="AO539" s="242"/>
      <c r="AP539" s="241"/>
      <c r="AQ539" s="242"/>
      <c r="AR539" s="241"/>
      <c r="AS539" s="242"/>
      <c r="AT539" s="241"/>
      <c r="AU539" s="242"/>
      <c r="AV539" s="241"/>
    </row>
    <row r="540" spans="1:48" ht="26.25">
      <c r="A540" s="312"/>
      <c r="B540" s="312"/>
      <c r="C540" s="312"/>
      <c r="D540" s="312"/>
      <c r="E540" s="313"/>
      <c r="F540" s="304"/>
      <c r="G540" s="314"/>
      <c r="H540" s="300"/>
      <c r="I540" s="315"/>
      <c r="J540" s="315"/>
      <c r="K540" s="316"/>
      <c r="L540" s="300"/>
      <c r="M540" s="308"/>
      <c r="N540" s="300"/>
      <c r="O540" s="312"/>
      <c r="P540" s="300"/>
      <c r="Q540" s="312"/>
      <c r="R540" s="300"/>
      <c r="S540" s="300"/>
      <c r="T540" s="300"/>
      <c r="U540" s="312"/>
      <c r="V540" s="300"/>
      <c r="W540" s="317"/>
      <c r="X540" s="308"/>
      <c r="Y540" s="318"/>
      <c r="Z540" s="308"/>
      <c r="AA540" s="300"/>
      <c r="AB540" s="300"/>
      <c r="AC540" s="723"/>
      <c r="AD540" s="723"/>
      <c r="AE540" s="723"/>
      <c r="AF540" s="241"/>
      <c r="AG540" s="241"/>
      <c r="AH540" s="241"/>
      <c r="AI540" s="241"/>
      <c r="AJ540" s="241"/>
      <c r="AK540" s="241"/>
      <c r="AL540" s="241"/>
      <c r="AM540" s="242"/>
      <c r="AN540" s="241"/>
      <c r="AO540" s="242"/>
      <c r="AP540" s="241"/>
      <c r="AQ540" s="242"/>
      <c r="AR540" s="241"/>
      <c r="AS540" s="242"/>
      <c r="AT540" s="241"/>
      <c r="AU540" s="242"/>
      <c r="AV540" s="241"/>
    </row>
    <row r="541" spans="1:48" ht="26.25">
      <c r="A541" s="312"/>
      <c r="B541" s="312"/>
      <c r="C541" s="312"/>
      <c r="D541" s="312"/>
      <c r="E541" s="313"/>
      <c r="F541" s="304"/>
      <c r="G541" s="314"/>
      <c r="H541" s="300"/>
      <c r="I541" s="315"/>
      <c r="J541" s="315"/>
      <c r="K541" s="316"/>
      <c r="L541" s="300"/>
      <c r="M541" s="308"/>
      <c r="N541" s="300"/>
      <c r="O541" s="312"/>
      <c r="P541" s="300"/>
      <c r="Q541" s="312"/>
      <c r="R541" s="300"/>
      <c r="S541" s="300"/>
      <c r="T541" s="300"/>
      <c r="U541" s="312"/>
      <c r="V541" s="300"/>
      <c r="W541" s="317"/>
      <c r="X541" s="308"/>
      <c r="Y541" s="318"/>
      <c r="Z541" s="308"/>
      <c r="AA541" s="300"/>
      <c r="AB541" s="300"/>
      <c r="AC541" s="723"/>
      <c r="AD541" s="723"/>
      <c r="AE541" s="723"/>
      <c r="AF541" s="241"/>
      <c r="AG541" s="241"/>
      <c r="AH541" s="241"/>
      <c r="AI541" s="241"/>
      <c r="AJ541" s="241"/>
      <c r="AK541" s="241"/>
      <c r="AL541" s="241"/>
      <c r="AM541" s="242"/>
      <c r="AN541" s="241"/>
      <c r="AO541" s="242"/>
      <c r="AP541" s="241"/>
      <c r="AQ541" s="242"/>
      <c r="AR541" s="241"/>
      <c r="AS541" s="242"/>
      <c r="AT541" s="241"/>
      <c r="AU541" s="242"/>
      <c r="AV541" s="241"/>
    </row>
    <row r="542" spans="1:48" ht="26.25">
      <c r="A542" s="312"/>
      <c r="B542" s="312"/>
      <c r="C542" s="312"/>
      <c r="D542" s="312"/>
      <c r="E542" s="313"/>
      <c r="F542" s="304"/>
      <c r="G542" s="314"/>
      <c r="H542" s="300"/>
      <c r="I542" s="315"/>
      <c r="J542" s="315"/>
      <c r="K542" s="316"/>
      <c r="L542" s="300"/>
      <c r="M542" s="308"/>
      <c r="N542" s="300"/>
      <c r="O542" s="312"/>
      <c r="P542" s="300"/>
      <c r="Q542" s="312"/>
      <c r="R542" s="300"/>
      <c r="S542" s="300"/>
      <c r="T542" s="300"/>
      <c r="U542" s="312"/>
      <c r="V542" s="300"/>
      <c r="W542" s="317"/>
      <c r="X542" s="308"/>
      <c r="Y542" s="318"/>
      <c r="Z542" s="308"/>
      <c r="AA542" s="300"/>
      <c r="AB542" s="300"/>
      <c r="AC542" s="723"/>
      <c r="AD542" s="723"/>
      <c r="AE542" s="723"/>
      <c r="AF542" s="241"/>
      <c r="AG542" s="241"/>
      <c r="AH542" s="241"/>
      <c r="AI542" s="241"/>
      <c r="AJ542" s="241"/>
      <c r="AK542" s="241"/>
      <c r="AL542" s="241"/>
      <c r="AM542" s="242"/>
      <c r="AN542" s="241"/>
      <c r="AO542" s="242"/>
      <c r="AP542" s="241"/>
      <c r="AQ542" s="242"/>
      <c r="AR542" s="241"/>
      <c r="AS542" s="242"/>
      <c r="AT542" s="241"/>
      <c r="AU542" s="242"/>
      <c r="AV542" s="241"/>
    </row>
    <row r="543" spans="1:48" ht="26.25">
      <c r="A543" s="312"/>
      <c r="B543" s="312"/>
      <c r="C543" s="312"/>
      <c r="D543" s="312"/>
      <c r="E543" s="313"/>
      <c r="F543" s="304"/>
      <c r="G543" s="314"/>
      <c r="H543" s="300"/>
      <c r="I543" s="315"/>
      <c r="J543" s="315"/>
      <c r="K543" s="316"/>
      <c r="L543" s="300"/>
      <c r="M543" s="308"/>
      <c r="N543" s="300"/>
      <c r="O543" s="312"/>
      <c r="P543" s="300"/>
      <c r="Q543" s="312"/>
      <c r="R543" s="300"/>
      <c r="S543" s="300"/>
      <c r="T543" s="300"/>
      <c r="U543" s="312"/>
      <c r="V543" s="300"/>
      <c r="W543" s="317"/>
      <c r="X543" s="308"/>
      <c r="Y543" s="318"/>
      <c r="Z543" s="308"/>
      <c r="AA543" s="300"/>
      <c r="AB543" s="300"/>
      <c r="AC543" s="723"/>
      <c r="AD543" s="723"/>
      <c r="AE543" s="723"/>
      <c r="AF543" s="241"/>
      <c r="AG543" s="241"/>
      <c r="AH543" s="241"/>
      <c r="AI543" s="241"/>
      <c r="AJ543" s="241"/>
      <c r="AK543" s="241"/>
      <c r="AL543" s="241"/>
      <c r="AM543" s="242"/>
      <c r="AN543" s="241"/>
      <c r="AO543" s="242"/>
      <c r="AP543" s="241"/>
      <c r="AQ543" s="242"/>
      <c r="AR543" s="241"/>
      <c r="AS543" s="242"/>
      <c r="AT543" s="241"/>
      <c r="AU543" s="242"/>
      <c r="AV543" s="241"/>
    </row>
    <row r="544" spans="1:48" ht="26.25">
      <c r="A544" s="312"/>
      <c r="B544" s="312"/>
      <c r="C544" s="312"/>
      <c r="D544" s="312"/>
      <c r="E544" s="313"/>
      <c r="F544" s="304"/>
      <c r="G544" s="314"/>
      <c r="H544" s="300"/>
      <c r="I544" s="315"/>
      <c r="J544" s="315"/>
      <c r="K544" s="316"/>
      <c r="L544" s="300"/>
      <c r="M544" s="308"/>
      <c r="N544" s="300"/>
      <c r="O544" s="312"/>
      <c r="P544" s="300"/>
      <c r="Q544" s="312"/>
      <c r="R544" s="300"/>
      <c r="S544" s="300"/>
      <c r="T544" s="300"/>
      <c r="U544" s="312"/>
      <c r="V544" s="300"/>
      <c r="W544" s="317"/>
      <c r="X544" s="308"/>
      <c r="Y544" s="318"/>
      <c r="Z544" s="308"/>
      <c r="AA544" s="300"/>
      <c r="AB544" s="300"/>
      <c r="AC544" s="723"/>
      <c r="AD544" s="723"/>
      <c r="AE544" s="723"/>
      <c r="AF544" s="241"/>
      <c r="AG544" s="241"/>
      <c r="AH544" s="241"/>
      <c r="AI544" s="241"/>
      <c r="AJ544" s="241"/>
      <c r="AK544" s="241"/>
      <c r="AL544" s="241"/>
      <c r="AM544" s="242"/>
      <c r="AN544" s="241"/>
      <c r="AO544" s="242"/>
      <c r="AP544" s="241"/>
      <c r="AQ544" s="242"/>
      <c r="AR544" s="241"/>
      <c r="AS544" s="242"/>
      <c r="AT544" s="241"/>
      <c r="AU544" s="242"/>
      <c r="AV544" s="241"/>
    </row>
    <row r="545" spans="1:48" ht="26.25">
      <c r="A545" s="312"/>
      <c r="B545" s="312"/>
      <c r="C545" s="312"/>
      <c r="D545" s="312"/>
      <c r="E545" s="313"/>
      <c r="F545" s="304"/>
      <c r="G545" s="314"/>
      <c r="H545" s="300"/>
      <c r="I545" s="315"/>
      <c r="J545" s="315"/>
      <c r="K545" s="316"/>
      <c r="L545" s="300"/>
      <c r="M545" s="308"/>
      <c r="N545" s="300"/>
      <c r="O545" s="312"/>
      <c r="P545" s="300"/>
      <c r="Q545" s="312"/>
      <c r="R545" s="300"/>
      <c r="S545" s="300"/>
      <c r="T545" s="300"/>
      <c r="U545" s="312"/>
      <c r="V545" s="300"/>
      <c r="W545" s="317"/>
      <c r="X545" s="308"/>
      <c r="Y545" s="318"/>
      <c r="Z545" s="308"/>
      <c r="AA545" s="300"/>
      <c r="AB545" s="300"/>
      <c r="AC545" s="723"/>
      <c r="AD545" s="723"/>
      <c r="AE545" s="723"/>
      <c r="AF545" s="241"/>
      <c r="AG545" s="241"/>
      <c r="AH545" s="241"/>
      <c r="AI545" s="241"/>
      <c r="AJ545" s="241"/>
      <c r="AK545" s="241"/>
      <c r="AL545" s="241"/>
      <c r="AM545" s="242"/>
      <c r="AN545" s="241"/>
      <c r="AO545" s="242"/>
      <c r="AP545" s="241"/>
      <c r="AQ545" s="242"/>
      <c r="AR545" s="241"/>
      <c r="AS545" s="242"/>
      <c r="AT545" s="241"/>
      <c r="AU545" s="242"/>
      <c r="AV545" s="241"/>
    </row>
    <row r="546" spans="1:48" ht="26.25">
      <c r="A546" s="312"/>
      <c r="B546" s="312"/>
      <c r="C546" s="312"/>
      <c r="D546" s="312"/>
      <c r="E546" s="313"/>
      <c r="F546" s="304"/>
      <c r="G546" s="314"/>
      <c r="H546" s="300"/>
      <c r="I546" s="315"/>
      <c r="J546" s="315"/>
      <c r="K546" s="316"/>
      <c r="L546" s="300"/>
      <c r="M546" s="308"/>
      <c r="N546" s="300"/>
      <c r="O546" s="312"/>
      <c r="P546" s="300"/>
      <c r="Q546" s="312"/>
      <c r="R546" s="300"/>
      <c r="S546" s="300"/>
      <c r="T546" s="300"/>
      <c r="U546" s="312"/>
      <c r="V546" s="300"/>
      <c r="W546" s="317"/>
      <c r="X546" s="308"/>
      <c r="Y546" s="318"/>
      <c r="Z546" s="308"/>
      <c r="AA546" s="300"/>
      <c r="AB546" s="300"/>
      <c r="AC546" s="723"/>
      <c r="AD546" s="723"/>
      <c r="AE546" s="723"/>
      <c r="AF546" s="241"/>
      <c r="AG546" s="241"/>
      <c r="AH546" s="241"/>
      <c r="AI546" s="241"/>
      <c r="AJ546" s="241"/>
      <c r="AK546" s="241"/>
      <c r="AL546" s="241"/>
      <c r="AM546" s="242"/>
      <c r="AN546" s="241"/>
      <c r="AO546" s="242"/>
      <c r="AP546" s="241"/>
      <c r="AQ546" s="242"/>
      <c r="AR546" s="241"/>
      <c r="AS546" s="242"/>
      <c r="AT546" s="241"/>
      <c r="AU546" s="242"/>
      <c r="AV546" s="241"/>
    </row>
    <row r="547" spans="1:48" ht="26.25">
      <c r="A547" s="312"/>
      <c r="B547" s="312"/>
      <c r="C547" s="312"/>
      <c r="D547" s="312"/>
      <c r="E547" s="313"/>
      <c r="F547" s="304"/>
      <c r="G547" s="314"/>
      <c r="H547" s="300"/>
      <c r="I547" s="315"/>
      <c r="J547" s="315"/>
      <c r="K547" s="316"/>
      <c r="L547" s="300"/>
      <c r="M547" s="308"/>
      <c r="N547" s="300"/>
      <c r="O547" s="312"/>
      <c r="P547" s="300"/>
      <c r="Q547" s="312"/>
      <c r="R547" s="300"/>
      <c r="S547" s="300"/>
      <c r="T547" s="300"/>
      <c r="U547" s="312"/>
      <c r="V547" s="300"/>
      <c r="W547" s="317"/>
      <c r="X547" s="308"/>
      <c r="Y547" s="318"/>
      <c r="Z547" s="308"/>
      <c r="AA547" s="300"/>
      <c r="AB547" s="300"/>
      <c r="AC547" s="723"/>
      <c r="AD547" s="723"/>
      <c r="AE547" s="723"/>
      <c r="AF547" s="241"/>
      <c r="AG547" s="241"/>
      <c r="AH547" s="241"/>
      <c r="AI547" s="241"/>
      <c r="AJ547" s="241"/>
      <c r="AK547" s="241"/>
      <c r="AL547" s="241"/>
      <c r="AM547" s="242"/>
      <c r="AN547" s="241"/>
      <c r="AO547" s="242"/>
      <c r="AP547" s="241"/>
      <c r="AQ547" s="242"/>
      <c r="AR547" s="241"/>
      <c r="AS547" s="242"/>
      <c r="AT547" s="241"/>
      <c r="AU547" s="242"/>
      <c r="AV547" s="241"/>
    </row>
    <row r="548" spans="1:48" ht="26.25">
      <c r="A548" s="312"/>
      <c r="B548" s="312"/>
      <c r="C548" s="312"/>
      <c r="D548" s="312"/>
      <c r="E548" s="313"/>
      <c r="F548" s="304"/>
      <c r="G548" s="314"/>
      <c r="H548" s="300"/>
      <c r="I548" s="315"/>
      <c r="J548" s="315"/>
      <c r="K548" s="316"/>
      <c r="L548" s="300"/>
      <c r="M548" s="308"/>
      <c r="N548" s="300"/>
      <c r="O548" s="312"/>
      <c r="P548" s="300"/>
      <c r="Q548" s="312"/>
      <c r="R548" s="300"/>
      <c r="S548" s="300"/>
      <c r="T548" s="300"/>
      <c r="U548" s="312"/>
      <c r="V548" s="300"/>
      <c r="W548" s="317"/>
      <c r="X548" s="308"/>
      <c r="Y548" s="318"/>
      <c r="Z548" s="308"/>
      <c r="AA548" s="300"/>
      <c r="AB548" s="300"/>
      <c r="AC548" s="723"/>
      <c r="AD548" s="723"/>
      <c r="AE548" s="723"/>
      <c r="AF548" s="241"/>
      <c r="AG548" s="241"/>
      <c r="AH548" s="241"/>
      <c r="AI548" s="241"/>
      <c r="AJ548" s="241"/>
      <c r="AK548" s="241"/>
      <c r="AL548" s="241"/>
      <c r="AM548" s="242"/>
      <c r="AN548" s="241"/>
      <c r="AO548" s="242"/>
      <c r="AP548" s="241"/>
      <c r="AQ548" s="242"/>
      <c r="AR548" s="241"/>
      <c r="AS548" s="242"/>
      <c r="AT548" s="241"/>
      <c r="AU548" s="242"/>
      <c r="AV548" s="241"/>
    </row>
    <row r="549" spans="1:48" ht="26.25">
      <c r="A549" s="312"/>
      <c r="B549" s="312"/>
      <c r="C549" s="312"/>
      <c r="D549" s="312"/>
      <c r="E549" s="313"/>
      <c r="F549" s="304"/>
      <c r="G549" s="314"/>
      <c r="H549" s="300"/>
      <c r="I549" s="315"/>
      <c r="J549" s="315"/>
      <c r="K549" s="316"/>
      <c r="L549" s="300"/>
      <c r="M549" s="308"/>
      <c r="N549" s="300"/>
      <c r="O549" s="312"/>
      <c r="P549" s="300"/>
      <c r="Q549" s="312"/>
      <c r="R549" s="300"/>
      <c r="S549" s="300"/>
      <c r="T549" s="300"/>
      <c r="U549" s="312"/>
      <c r="V549" s="300"/>
      <c r="W549" s="317"/>
      <c r="X549" s="308"/>
      <c r="Y549" s="318"/>
      <c r="Z549" s="308"/>
      <c r="AA549" s="300"/>
      <c r="AB549" s="300"/>
      <c r="AC549" s="723"/>
      <c r="AD549" s="723"/>
      <c r="AE549" s="723"/>
      <c r="AF549" s="241"/>
      <c r="AG549" s="241"/>
      <c r="AH549" s="241"/>
      <c r="AI549" s="241"/>
      <c r="AJ549" s="241"/>
      <c r="AK549" s="241"/>
      <c r="AL549" s="241"/>
      <c r="AM549" s="242"/>
      <c r="AN549" s="241"/>
      <c r="AO549" s="242"/>
      <c r="AP549" s="241"/>
      <c r="AQ549" s="242"/>
      <c r="AR549" s="241"/>
      <c r="AS549" s="242"/>
      <c r="AT549" s="241"/>
      <c r="AU549" s="242"/>
      <c r="AV549" s="241"/>
    </row>
    <row r="550" spans="1:48" ht="26.25">
      <c r="A550" s="312"/>
      <c r="B550" s="312"/>
      <c r="C550" s="312"/>
      <c r="D550" s="312"/>
      <c r="E550" s="313"/>
      <c r="F550" s="304"/>
      <c r="G550" s="314"/>
      <c r="H550" s="300"/>
      <c r="I550" s="315"/>
      <c r="J550" s="315"/>
      <c r="K550" s="316"/>
      <c r="L550" s="300"/>
      <c r="M550" s="308"/>
      <c r="N550" s="300"/>
      <c r="O550" s="312"/>
      <c r="P550" s="300"/>
      <c r="Q550" s="312"/>
      <c r="R550" s="300"/>
      <c r="S550" s="300"/>
      <c r="T550" s="300"/>
      <c r="U550" s="312"/>
      <c r="V550" s="300"/>
      <c r="W550" s="317"/>
      <c r="X550" s="308"/>
      <c r="Y550" s="318"/>
      <c r="Z550" s="308"/>
      <c r="AA550" s="300"/>
      <c r="AB550" s="300"/>
      <c r="AC550" s="723"/>
      <c r="AD550" s="723"/>
      <c r="AE550" s="723"/>
      <c r="AF550" s="241"/>
      <c r="AG550" s="241"/>
      <c r="AH550" s="241"/>
      <c r="AI550" s="241"/>
      <c r="AJ550" s="241"/>
      <c r="AK550" s="241"/>
      <c r="AL550" s="241"/>
      <c r="AM550" s="242"/>
      <c r="AN550" s="241"/>
      <c r="AO550" s="242"/>
      <c r="AP550" s="241"/>
      <c r="AQ550" s="242"/>
      <c r="AR550" s="241"/>
      <c r="AS550" s="242"/>
      <c r="AT550" s="241"/>
      <c r="AU550" s="242"/>
      <c r="AV550" s="241"/>
    </row>
    <row r="551" spans="1:48" ht="26.25">
      <c r="A551" s="312"/>
      <c r="B551" s="312"/>
      <c r="C551" s="312"/>
      <c r="D551" s="312"/>
      <c r="E551" s="313"/>
      <c r="F551" s="304"/>
      <c r="G551" s="314"/>
      <c r="H551" s="300"/>
      <c r="I551" s="315"/>
      <c r="J551" s="315"/>
      <c r="K551" s="316"/>
      <c r="L551" s="300"/>
      <c r="M551" s="308"/>
      <c r="N551" s="300"/>
      <c r="O551" s="312"/>
      <c r="P551" s="300"/>
      <c r="Q551" s="312"/>
      <c r="R551" s="300"/>
      <c r="S551" s="300"/>
      <c r="T551" s="300"/>
      <c r="U551" s="312"/>
      <c r="V551" s="300"/>
      <c r="W551" s="317"/>
      <c r="X551" s="308"/>
      <c r="Y551" s="318"/>
      <c r="Z551" s="308"/>
      <c r="AA551" s="300"/>
      <c r="AB551" s="300"/>
      <c r="AC551" s="723"/>
      <c r="AD551" s="723"/>
      <c r="AE551" s="723"/>
      <c r="AF551" s="241"/>
      <c r="AG551" s="241"/>
      <c r="AH551" s="241"/>
      <c r="AI551" s="241"/>
      <c r="AJ551" s="241"/>
      <c r="AK551" s="241"/>
      <c r="AL551" s="241"/>
      <c r="AM551" s="242"/>
      <c r="AN551" s="241"/>
      <c r="AO551" s="242"/>
      <c r="AP551" s="241"/>
      <c r="AQ551" s="242"/>
      <c r="AR551" s="241"/>
      <c r="AS551" s="242"/>
      <c r="AT551" s="241"/>
      <c r="AU551" s="242"/>
      <c r="AV551" s="241"/>
    </row>
    <row r="552" spans="1:48" ht="26.25">
      <c r="A552" s="312"/>
      <c r="B552" s="312"/>
      <c r="C552" s="312"/>
      <c r="D552" s="312"/>
      <c r="E552" s="313"/>
      <c r="F552" s="304"/>
      <c r="G552" s="314"/>
      <c r="H552" s="300"/>
      <c r="I552" s="315"/>
      <c r="J552" s="315"/>
      <c r="K552" s="316"/>
      <c r="L552" s="300"/>
      <c r="M552" s="308"/>
      <c r="N552" s="300"/>
      <c r="O552" s="312"/>
      <c r="P552" s="300"/>
      <c r="Q552" s="312"/>
      <c r="R552" s="300"/>
      <c r="S552" s="300"/>
      <c r="T552" s="300"/>
      <c r="U552" s="312"/>
      <c r="V552" s="300"/>
      <c r="W552" s="317"/>
      <c r="X552" s="308"/>
      <c r="Y552" s="318"/>
      <c r="Z552" s="308"/>
      <c r="AA552" s="300"/>
      <c r="AB552" s="300"/>
      <c r="AC552" s="723"/>
      <c r="AD552" s="723"/>
      <c r="AE552" s="723"/>
      <c r="AF552" s="241"/>
      <c r="AG552" s="241"/>
      <c r="AH552" s="241"/>
      <c r="AI552" s="241"/>
      <c r="AJ552" s="241"/>
      <c r="AK552" s="241"/>
      <c r="AL552" s="241"/>
      <c r="AM552" s="242"/>
      <c r="AN552" s="241"/>
      <c r="AO552" s="242"/>
      <c r="AP552" s="241"/>
      <c r="AQ552" s="242"/>
      <c r="AR552" s="241"/>
      <c r="AS552" s="242"/>
      <c r="AT552" s="241"/>
      <c r="AU552" s="242"/>
      <c r="AV552" s="241"/>
    </row>
    <row r="553" spans="1:48" ht="26.25">
      <c r="A553" s="312"/>
      <c r="B553" s="312"/>
      <c r="C553" s="312"/>
      <c r="D553" s="312"/>
      <c r="E553" s="313"/>
      <c r="F553" s="304"/>
      <c r="G553" s="314"/>
      <c r="H553" s="300"/>
      <c r="I553" s="315"/>
      <c r="J553" s="315"/>
      <c r="K553" s="316"/>
      <c r="L553" s="300"/>
      <c r="M553" s="308"/>
      <c r="N553" s="300"/>
      <c r="O553" s="312"/>
      <c r="P553" s="300"/>
      <c r="Q553" s="312"/>
      <c r="R553" s="300"/>
      <c r="S553" s="300"/>
      <c r="T553" s="300"/>
      <c r="U553" s="312"/>
      <c r="V553" s="300"/>
      <c r="W553" s="317"/>
      <c r="X553" s="308"/>
      <c r="Y553" s="318"/>
      <c r="Z553" s="308"/>
      <c r="AA553" s="300"/>
      <c r="AB553" s="300"/>
      <c r="AC553" s="723"/>
      <c r="AD553" s="723"/>
      <c r="AE553" s="723"/>
      <c r="AF553" s="241"/>
      <c r="AG553" s="241"/>
      <c r="AH553" s="241"/>
      <c r="AI553" s="241"/>
      <c r="AJ553" s="241"/>
      <c r="AK553" s="241"/>
      <c r="AL553" s="241"/>
      <c r="AM553" s="242"/>
      <c r="AN553" s="241"/>
      <c r="AO553" s="242"/>
      <c r="AP553" s="241"/>
      <c r="AQ553" s="242"/>
      <c r="AR553" s="241"/>
      <c r="AS553" s="242"/>
      <c r="AT553" s="241"/>
      <c r="AU553" s="242"/>
      <c r="AV553" s="241"/>
    </row>
    <row r="554" spans="1:48" ht="26.25">
      <c r="A554" s="312"/>
      <c r="B554" s="312"/>
      <c r="C554" s="312"/>
      <c r="D554" s="312"/>
      <c r="E554" s="313"/>
      <c r="F554" s="304"/>
      <c r="G554" s="314"/>
      <c r="H554" s="300"/>
      <c r="I554" s="315"/>
      <c r="J554" s="315"/>
      <c r="K554" s="316"/>
      <c r="L554" s="300"/>
      <c r="M554" s="308"/>
      <c r="N554" s="300"/>
      <c r="O554" s="312"/>
      <c r="P554" s="300"/>
      <c r="Q554" s="312"/>
      <c r="R554" s="300"/>
      <c r="S554" s="300"/>
      <c r="T554" s="300"/>
      <c r="U554" s="312"/>
      <c r="V554" s="300"/>
      <c r="W554" s="317"/>
      <c r="X554" s="308"/>
      <c r="Y554" s="318"/>
      <c r="Z554" s="308"/>
      <c r="AA554" s="300"/>
      <c r="AB554" s="300"/>
      <c r="AC554" s="723"/>
      <c r="AD554" s="723"/>
      <c r="AE554" s="723"/>
      <c r="AF554" s="241"/>
      <c r="AG554" s="241"/>
      <c r="AH554" s="241"/>
      <c r="AI554" s="241"/>
      <c r="AJ554" s="241"/>
      <c r="AK554" s="241"/>
      <c r="AL554" s="241"/>
      <c r="AM554" s="242"/>
      <c r="AN554" s="241"/>
      <c r="AO554" s="242"/>
      <c r="AP554" s="241"/>
      <c r="AQ554" s="242"/>
      <c r="AR554" s="241"/>
      <c r="AS554" s="242"/>
      <c r="AT554" s="241"/>
      <c r="AU554" s="242"/>
      <c r="AV554" s="241"/>
    </row>
    <row r="555" spans="1:48" ht="26.25">
      <c r="A555" s="312"/>
      <c r="B555" s="312"/>
      <c r="C555" s="312"/>
      <c r="D555" s="312"/>
      <c r="E555" s="313"/>
      <c r="F555" s="304"/>
      <c r="G555" s="314"/>
      <c r="H555" s="300"/>
      <c r="I555" s="315"/>
      <c r="J555" s="315"/>
      <c r="K555" s="316"/>
      <c r="L555" s="300"/>
      <c r="M555" s="308"/>
      <c r="N555" s="300"/>
      <c r="O555" s="312"/>
      <c r="P555" s="300"/>
      <c r="Q555" s="312"/>
      <c r="R555" s="300"/>
      <c r="S555" s="300"/>
      <c r="T555" s="300"/>
      <c r="U555" s="312"/>
      <c r="V555" s="300"/>
      <c r="W555" s="317"/>
      <c r="X555" s="308"/>
      <c r="Y555" s="318"/>
      <c r="Z555" s="308"/>
      <c r="AA555" s="300"/>
      <c r="AB555" s="300"/>
      <c r="AC555" s="723"/>
      <c r="AD555" s="723"/>
      <c r="AE555" s="723"/>
      <c r="AF555" s="241"/>
      <c r="AG555" s="241"/>
      <c r="AH555" s="241"/>
      <c r="AI555" s="241"/>
      <c r="AJ555" s="241"/>
      <c r="AK555" s="241"/>
      <c r="AL555" s="241"/>
      <c r="AM555" s="242"/>
      <c r="AN555" s="241"/>
      <c r="AO555" s="242"/>
      <c r="AP555" s="241"/>
      <c r="AQ555" s="242"/>
      <c r="AR555" s="241"/>
      <c r="AS555" s="242"/>
      <c r="AT555" s="241"/>
      <c r="AU555" s="242"/>
      <c r="AV555" s="241"/>
    </row>
    <row r="556" spans="1:48" ht="26.25">
      <c r="A556" s="312"/>
      <c r="B556" s="312"/>
      <c r="C556" s="312"/>
      <c r="D556" s="312"/>
      <c r="E556" s="313"/>
      <c r="F556" s="304"/>
      <c r="G556" s="314"/>
      <c r="H556" s="300"/>
      <c r="I556" s="315"/>
      <c r="J556" s="315"/>
      <c r="K556" s="316"/>
      <c r="L556" s="300"/>
      <c r="M556" s="308"/>
      <c r="N556" s="300"/>
      <c r="O556" s="312"/>
      <c r="P556" s="300"/>
      <c r="Q556" s="312"/>
      <c r="R556" s="300"/>
      <c r="S556" s="300"/>
      <c r="T556" s="300"/>
      <c r="U556" s="312"/>
      <c r="V556" s="300"/>
      <c r="W556" s="317"/>
      <c r="X556" s="308"/>
      <c r="Y556" s="318"/>
      <c r="Z556" s="308"/>
      <c r="AA556" s="300"/>
      <c r="AB556" s="300"/>
      <c r="AC556" s="723"/>
      <c r="AD556" s="723"/>
      <c r="AE556" s="723"/>
      <c r="AF556" s="241"/>
      <c r="AG556" s="241"/>
      <c r="AH556" s="241"/>
      <c r="AI556" s="241"/>
      <c r="AJ556" s="241"/>
      <c r="AK556" s="241"/>
      <c r="AL556" s="241"/>
      <c r="AM556" s="242"/>
      <c r="AN556" s="241"/>
      <c r="AO556" s="242"/>
      <c r="AP556" s="241"/>
      <c r="AQ556" s="242"/>
      <c r="AR556" s="241"/>
      <c r="AS556" s="242"/>
      <c r="AT556" s="241"/>
      <c r="AU556" s="242"/>
      <c r="AV556" s="241"/>
    </row>
    <row r="557" spans="1:48" ht="26.25">
      <c r="A557" s="312"/>
      <c r="B557" s="312"/>
      <c r="C557" s="312"/>
      <c r="D557" s="312"/>
      <c r="E557" s="313"/>
      <c r="F557" s="304"/>
      <c r="G557" s="314"/>
      <c r="H557" s="300"/>
      <c r="I557" s="315"/>
      <c r="J557" s="315"/>
      <c r="K557" s="316"/>
      <c r="L557" s="300"/>
      <c r="M557" s="308"/>
      <c r="N557" s="300"/>
      <c r="O557" s="312"/>
      <c r="P557" s="300"/>
      <c r="Q557" s="312"/>
      <c r="R557" s="300"/>
      <c r="S557" s="300"/>
      <c r="T557" s="300"/>
      <c r="U557" s="312"/>
      <c r="V557" s="300"/>
      <c r="W557" s="317"/>
      <c r="X557" s="308"/>
      <c r="Y557" s="318"/>
      <c r="Z557" s="308"/>
      <c r="AA557" s="300"/>
      <c r="AB557" s="300"/>
      <c r="AC557" s="723"/>
      <c r="AD557" s="723"/>
      <c r="AE557" s="723"/>
      <c r="AF557" s="241"/>
      <c r="AG557" s="241"/>
      <c r="AH557" s="241"/>
      <c r="AI557" s="241"/>
      <c r="AJ557" s="241"/>
      <c r="AK557" s="241"/>
      <c r="AL557" s="241"/>
      <c r="AM557" s="242"/>
      <c r="AN557" s="241"/>
      <c r="AO557" s="242"/>
      <c r="AP557" s="241"/>
      <c r="AQ557" s="242"/>
      <c r="AR557" s="241"/>
      <c r="AS557" s="242"/>
      <c r="AT557" s="241"/>
      <c r="AU557" s="242"/>
      <c r="AV557" s="241"/>
    </row>
    <row r="558" spans="1:48" ht="26.25">
      <c r="A558" s="312"/>
      <c r="B558" s="312"/>
      <c r="C558" s="312"/>
      <c r="D558" s="312"/>
      <c r="E558" s="313"/>
      <c r="F558" s="304"/>
      <c r="G558" s="314"/>
      <c r="H558" s="300"/>
      <c r="I558" s="315"/>
      <c r="J558" s="315"/>
      <c r="K558" s="316"/>
      <c r="L558" s="300"/>
      <c r="M558" s="308"/>
      <c r="N558" s="300"/>
      <c r="O558" s="312"/>
      <c r="P558" s="300"/>
      <c r="Q558" s="312"/>
      <c r="R558" s="300"/>
      <c r="S558" s="300"/>
      <c r="T558" s="300"/>
      <c r="U558" s="312"/>
      <c r="V558" s="300"/>
      <c r="W558" s="317"/>
      <c r="X558" s="308"/>
      <c r="Y558" s="318"/>
      <c r="Z558" s="308"/>
      <c r="AA558" s="300"/>
      <c r="AB558" s="300"/>
      <c r="AC558" s="723"/>
      <c r="AD558" s="723"/>
      <c r="AE558" s="723"/>
      <c r="AF558" s="241"/>
      <c r="AG558" s="241"/>
      <c r="AH558" s="241"/>
      <c r="AI558" s="241"/>
      <c r="AJ558" s="241"/>
      <c r="AK558" s="241"/>
      <c r="AL558" s="241"/>
      <c r="AM558" s="242"/>
      <c r="AN558" s="241"/>
      <c r="AO558" s="242"/>
      <c r="AP558" s="241"/>
      <c r="AQ558" s="242"/>
      <c r="AR558" s="241"/>
      <c r="AS558" s="242"/>
      <c r="AT558" s="241"/>
      <c r="AU558" s="242"/>
      <c r="AV558" s="241"/>
    </row>
    <row r="559" spans="1:48" ht="26.25">
      <c r="A559" s="312"/>
      <c r="B559" s="312"/>
      <c r="C559" s="312"/>
      <c r="D559" s="312"/>
      <c r="E559" s="313"/>
      <c r="F559" s="304"/>
      <c r="G559" s="314"/>
      <c r="H559" s="300"/>
      <c r="I559" s="315"/>
      <c r="J559" s="315"/>
      <c r="K559" s="316"/>
      <c r="L559" s="300"/>
      <c r="M559" s="308"/>
      <c r="N559" s="300"/>
      <c r="O559" s="312"/>
      <c r="P559" s="300"/>
      <c r="Q559" s="312"/>
      <c r="R559" s="300"/>
      <c r="S559" s="300"/>
      <c r="T559" s="300"/>
      <c r="U559" s="312"/>
      <c r="V559" s="300"/>
      <c r="W559" s="317"/>
      <c r="X559" s="308"/>
      <c r="Y559" s="318"/>
      <c r="Z559" s="308"/>
      <c r="AA559" s="300"/>
      <c r="AB559" s="300"/>
      <c r="AC559" s="723"/>
      <c r="AD559" s="723"/>
      <c r="AE559" s="723"/>
      <c r="AF559" s="241"/>
      <c r="AG559" s="241"/>
      <c r="AH559" s="241"/>
      <c r="AI559" s="241"/>
      <c r="AJ559" s="241"/>
      <c r="AK559" s="241"/>
      <c r="AL559" s="241"/>
      <c r="AM559" s="242"/>
      <c r="AN559" s="241"/>
      <c r="AO559" s="242"/>
      <c r="AP559" s="241"/>
      <c r="AQ559" s="242"/>
      <c r="AR559" s="241"/>
      <c r="AS559" s="242"/>
      <c r="AT559" s="241"/>
      <c r="AU559" s="242"/>
      <c r="AV559" s="241"/>
    </row>
    <row r="560" spans="1:48" ht="26.25">
      <c r="A560" s="312"/>
      <c r="B560" s="312"/>
      <c r="C560" s="312"/>
      <c r="D560" s="312"/>
      <c r="E560" s="313"/>
      <c r="F560" s="304"/>
      <c r="G560" s="314"/>
      <c r="H560" s="300"/>
      <c r="I560" s="315"/>
      <c r="J560" s="315"/>
      <c r="K560" s="316"/>
      <c r="L560" s="300"/>
      <c r="M560" s="308"/>
      <c r="N560" s="300"/>
      <c r="O560" s="312"/>
      <c r="P560" s="300"/>
      <c r="Q560" s="312"/>
      <c r="R560" s="300"/>
      <c r="S560" s="300"/>
      <c r="T560" s="300"/>
      <c r="U560" s="312"/>
      <c r="V560" s="300"/>
      <c r="W560" s="317"/>
      <c r="X560" s="308"/>
      <c r="Y560" s="318"/>
      <c r="Z560" s="308"/>
      <c r="AA560" s="300"/>
      <c r="AB560" s="300"/>
      <c r="AC560" s="723"/>
      <c r="AD560" s="723"/>
      <c r="AE560" s="723"/>
      <c r="AF560" s="241"/>
      <c r="AG560" s="241"/>
      <c r="AH560" s="241"/>
      <c r="AI560" s="241"/>
      <c r="AJ560" s="241"/>
      <c r="AK560" s="241"/>
      <c r="AL560" s="241"/>
      <c r="AM560" s="242"/>
      <c r="AN560" s="241"/>
      <c r="AO560" s="242"/>
      <c r="AP560" s="241"/>
      <c r="AQ560" s="242"/>
      <c r="AR560" s="241"/>
      <c r="AS560" s="242"/>
      <c r="AT560" s="241"/>
      <c r="AU560" s="242"/>
      <c r="AV560" s="241"/>
    </row>
    <row r="561" spans="1:48" ht="26.25">
      <c r="A561" s="312"/>
      <c r="B561" s="312"/>
      <c r="C561" s="312"/>
      <c r="D561" s="312"/>
      <c r="E561" s="313"/>
      <c r="F561" s="304"/>
      <c r="G561" s="314"/>
      <c r="H561" s="300"/>
      <c r="I561" s="315"/>
      <c r="J561" s="315"/>
      <c r="K561" s="316"/>
      <c r="L561" s="300"/>
      <c r="M561" s="308"/>
      <c r="N561" s="300"/>
      <c r="O561" s="312"/>
      <c r="P561" s="300"/>
      <c r="Q561" s="312"/>
      <c r="R561" s="300"/>
      <c r="S561" s="300"/>
      <c r="T561" s="300"/>
      <c r="U561" s="312"/>
      <c r="V561" s="300"/>
      <c r="W561" s="317"/>
      <c r="X561" s="308"/>
      <c r="Y561" s="318"/>
      <c r="Z561" s="308"/>
      <c r="AA561" s="300"/>
      <c r="AB561" s="300"/>
      <c r="AC561" s="723"/>
      <c r="AD561" s="723"/>
      <c r="AE561" s="723"/>
      <c r="AF561" s="241"/>
      <c r="AG561" s="241"/>
      <c r="AH561" s="241"/>
      <c r="AI561" s="241"/>
      <c r="AJ561" s="241"/>
      <c r="AK561" s="241"/>
      <c r="AL561" s="241"/>
      <c r="AM561" s="242"/>
      <c r="AN561" s="241"/>
      <c r="AO561" s="242"/>
      <c r="AP561" s="241"/>
      <c r="AQ561" s="242"/>
      <c r="AR561" s="241"/>
      <c r="AS561" s="242"/>
      <c r="AT561" s="241"/>
      <c r="AU561" s="242"/>
      <c r="AV561" s="241"/>
    </row>
    <row r="562" spans="1:48" ht="26.25">
      <c r="A562" s="312"/>
      <c r="B562" s="312"/>
      <c r="C562" s="312"/>
      <c r="D562" s="312"/>
      <c r="E562" s="313"/>
      <c r="F562" s="304"/>
      <c r="G562" s="314"/>
      <c r="H562" s="300"/>
      <c r="I562" s="315"/>
      <c r="J562" s="315"/>
      <c r="K562" s="316"/>
      <c r="L562" s="300"/>
      <c r="M562" s="308"/>
      <c r="N562" s="300"/>
      <c r="O562" s="312"/>
      <c r="P562" s="300"/>
      <c r="Q562" s="312"/>
      <c r="R562" s="300"/>
      <c r="S562" s="300"/>
      <c r="T562" s="300"/>
      <c r="U562" s="312"/>
      <c r="V562" s="300"/>
      <c r="W562" s="317"/>
      <c r="X562" s="308"/>
      <c r="Y562" s="318"/>
      <c r="Z562" s="308"/>
      <c r="AA562" s="300"/>
      <c r="AB562" s="300"/>
      <c r="AC562" s="723"/>
      <c r="AD562" s="723"/>
      <c r="AE562" s="723"/>
      <c r="AF562" s="241"/>
      <c r="AG562" s="241"/>
      <c r="AH562" s="241"/>
      <c r="AI562" s="241"/>
      <c r="AJ562" s="241"/>
      <c r="AK562" s="241"/>
      <c r="AL562" s="241"/>
      <c r="AM562" s="242"/>
      <c r="AN562" s="241"/>
      <c r="AO562" s="242"/>
      <c r="AP562" s="241"/>
      <c r="AQ562" s="242"/>
      <c r="AR562" s="241"/>
      <c r="AS562" s="242"/>
      <c r="AT562" s="241"/>
      <c r="AU562" s="242"/>
      <c r="AV562" s="241"/>
    </row>
    <row r="563" spans="1:48" ht="26.25">
      <c r="A563" s="312"/>
      <c r="B563" s="312"/>
      <c r="C563" s="312"/>
      <c r="D563" s="312"/>
      <c r="E563" s="313"/>
      <c r="F563" s="304"/>
      <c r="G563" s="314"/>
      <c r="H563" s="300"/>
      <c r="I563" s="315"/>
      <c r="J563" s="315"/>
      <c r="K563" s="316"/>
      <c r="L563" s="300"/>
      <c r="M563" s="308"/>
      <c r="N563" s="300"/>
      <c r="O563" s="312"/>
      <c r="P563" s="300"/>
      <c r="Q563" s="312"/>
      <c r="R563" s="300"/>
      <c r="S563" s="300"/>
      <c r="T563" s="300"/>
      <c r="U563" s="312"/>
      <c r="V563" s="300"/>
      <c r="W563" s="317"/>
      <c r="X563" s="308"/>
      <c r="Y563" s="318"/>
      <c r="Z563" s="308"/>
      <c r="AA563" s="300"/>
      <c r="AB563" s="300"/>
      <c r="AC563" s="723"/>
      <c r="AD563" s="723"/>
      <c r="AE563" s="723"/>
      <c r="AF563" s="241"/>
      <c r="AG563" s="241"/>
      <c r="AH563" s="241"/>
      <c r="AI563" s="241"/>
      <c r="AJ563" s="241"/>
      <c r="AK563" s="241"/>
      <c r="AL563" s="241"/>
      <c r="AM563" s="242"/>
      <c r="AN563" s="241"/>
      <c r="AO563" s="242"/>
      <c r="AP563" s="241"/>
      <c r="AQ563" s="242"/>
      <c r="AR563" s="241"/>
      <c r="AS563" s="242"/>
      <c r="AT563" s="241"/>
      <c r="AU563" s="242"/>
      <c r="AV563" s="241"/>
    </row>
    <row r="564" spans="1:48" ht="26.25">
      <c r="A564" s="312"/>
      <c r="B564" s="312"/>
      <c r="C564" s="312"/>
      <c r="D564" s="312"/>
      <c r="E564" s="313"/>
      <c r="F564" s="304"/>
      <c r="G564" s="314"/>
      <c r="H564" s="300"/>
      <c r="I564" s="315"/>
      <c r="J564" s="315"/>
      <c r="K564" s="316"/>
      <c r="L564" s="300"/>
      <c r="M564" s="308"/>
      <c r="N564" s="300"/>
      <c r="O564" s="312"/>
      <c r="P564" s="300"/>
      <c r="Q564" s="312"/>
      <c r="R564" s="300"/>
      <c r="S564" s="300"/>
      <c r="T564" s="300"/>
      <c r="U564" s="312"/>
      <c r="V564" s="300"/>
      <c r="W564" s="317"/>
      <c r="X564" s="308"/>
      <c r="Y564" s="318"/>
      <c r="Z564" s="308"/>
      <c r="AA564" s="300"/>
      <c r="AB564" s="300"/>
      <c r="AC564" s="723"/>
      <c r="AD564" s="723"/>
      <c r="AE564" s="723"/>
      <c r="AF564" s="241"/>
      <c r="AG564" s="241"/>
      <c r="AH564" s="241"/>
      <c r="AI564" s="241"/>
      <c r="AJ564" s="241"/>
      <c r="AK564" s="241"/>
      <c r="AL564" s="241"/>
      <c r="AM564" s="242"/>
      <c r="AN564" s="241"/>
      <c r="AO564" s="242"/>
      <c r="AP564" s="241"/>
      <c r="AQ564" s="242"/>
      <c r="AR564" s="241"/>
      <c r="AS564" s="242"/>
      <c r="AT564" s="241"/>
      <c r="AU564" s="242"/>
      <c r="AV564" s="241"/>
    </row>
    <row r="565" spans="1:48" ht="26.25">
      <c r="A565" s="312"/>
      <c r="B565" s="312"/>
      <c r="C565" s="312"/>
      <c r="D565" s="312"/>
      <c r="E565" s="313"/>
      <c r="F565" s="304"/>
      <c r="G565" s="314"/>
      <c r="H565" s="300"/>
      <c r="I565" s="315"/>
      <c r="J565" s="315"/>
      <c r="K565" s="316"/>
      <c r="L565" s="300"/>
      <c r="M565" s="308"/>
      <c r="N565" s="300"/>
      <c r="O565" s="312"/>
      <c r="P565" s="300"/>
      <c r="Q565" s="312"/>
      <c r="R565" s="300"/>
      <c r="S565" s="300"/>
      <c r="T565" s="300"/>
      <c r="U565" s="312"/>
      <c r="V565" s="300"/>
      <c r="W565" s="317"/>
      <c r="X565" s="308"/>
      <c r="Y565" s="318"/>
      <c r="Z565" s="308"/>
      <c r="AA565" s="300"/>
      <c r="AB565" s="300"/>
      <c r="AC565" s="723"/>
      <c r="AD565" s="723"/>
      <c r="AE565" s="723"/>
      <c r="AF565" s="241"/>
      <c r="AG565" s="241"/>
      <c r="AH565" s="241"/>
      <c r="AI565" s="241"/>
      <c r="AJ565" s="241"/>
      <c r="AK565" s="241"/>
      <c r="AL565" s="241"/>
      <c r="AM565" s="242"/>
      <c r="AN565" s="241"/>
      <c r="AO565" s="242"/>
      <c r="AP565" s="241"/>
      <c r="AQ565" s="242"/>
      <c r="AR565" s="241"/>
      <c r="AS565" s="242"/>
      <c r="AT565" s="241"/>
      <c r="AU565" s="242"/>
      <c r="AV565" s="241"/>
    </row>
    <row r="566" spans="1:48" ht="26.25">
      <c r="A566" s="312"/>
      <c r="B566" s="312"/>
      <c r="C566" s="312"/>
      <c r="D566" s="312"/>
      <c r="E566" s="313"/>
      <c r="F566" s="304"/>
      <c r="G566" s="314"/>
      <c r="H566" s="300"/>
      <c r="I566" s="315"/>
      <c r="J566" s="315"/>
      <c r="K566" s="316"/>
      <c r="L566" s="300"/>
      <c r="M566" s="308"/>
      <c r="N566" s="300"/>
      <c r="O566" s="312"/>
      <c r="P566" s="300"/>
      <c r="Q566" s="312"/>
      <c r="R566" s="300"/>
      <c r="S566" s="300"/>
      <c r="T566" s="300"/>
      <c r="U566" s="312"/>
      <c r="V566" s="300"/>
      <c r="W566" s="317"/>
      <c r="X566" s="308"/>
      <c r="Y566" s="318"/>
      <c r="Z566" s="308"/>
      <c r="AA566" s="300"/>
      <c r="AB566" s="300"/>
      <c r="AC566" s="723"/>
      <c r="AD566" s="723"/>
      <c r="AE566" s="723"/>
      <c r="AF566" s="241"/>
      <c r="AG566" s="241"/>
      <c r="AH566" s="241"/>
      <c r="AI566" s="241"/>
      <c r="AJ566" s="241"/>
      <c r="AK566" s="241"/>
      <c r="AL566" s="241"/>
      <c r="AM566" s="242"/>
      <c r="AN566" s="241"/>
      <c r="AO566" s="242"/>
      <c r="AP566" s="241"/>
      <c r="AQ566" s="242"/>
      <c r="AR566" s="241"/>
      <c r="AS566" s="242"/>
      <c r="AT566" s="241"/>
      <c r="AU566" s="242"/>
      <c r="AV566" s="241"/>
    </row>
    <row r="567" spans="1:48" ht="26.25">
      <c r="A567" s="312"/>
      <c r="B567" s="312"/>
      <c r="C567" s="312"/>
      <c r="D567" s="312"/>
      <c r="E567" s="313"/>
      <c r="F567" s="304"/>
      <c r="G567" s="314"/>
      <c r="H567" s="300"/>
      <c r="I567" s="315"/>
      <c r="J567" s="315"/>
      <c r="K567" s="316"/>
      <c r="L567" s="300"/>
      <c r="M567" s="308"/>
      <c r="N567" s="300"/>
      <c r="O567" s="312"/>
      <c r="P567" s="300"/>
      <c r="Q567" s="312"/>
      <c r="R567" s="300"/>
      <c r="S567" s="300"/>
      <c r="T567" s="300"/>
      <c r="U567" s="312"/>
      <c r="V567" s="300"/>
      <c r="W567" s="317"/>
      <c r="X567" s="308"/>
      <c r="Y567" s="318"/>
      <c r="Z567" s="308"/>
      <c r="AA567" s="300"/>
      <c r="AB567" s="300"/>
      <c r="AC567" s="723"/>
      <c r="AD567" s="723"/>
      <c r="AE567" s="723"/>
      <c r="AF567" s="241"/>
      <c r="AG567" s="241"/>
      <c r="AH567" s="241"/>
      <c r="AI567" s="241"/>
      <c r="AJ567" s="241"/>
      <c r="AK567" s="241"/>
      <c r="AL567" s="241"/>
      <c r="AM567" s="242"/>
      <c r="AN567" s="241"/>
      <c r="AO567" s="242"/>
      <c r="AP567" s="241"/>
      <c r="AQ567" s="242"/>
      <c r="AR567" s="241"/>
      <c r="AS567" s="242"/>
      <c r="AT567" s="241"/>
      <c r="AU567" s="242"/>
      <c r="AV567" s="241"/>
    </row>
    <row r="568" spans="1:48" ht="26.25">
      <c r="A568" s="312"/>
      <c r="B568" s="312"/>
      <c r="C568" s="312"/>
      <c r="D568" s="312"/>
      <c r="E568" s="313"/>
      <c r="F568" s="304"/>
      <c r="G568" s="314"/>
      <c r="H568" s="300"/>
      <c r="I568" s="315"/>
      <c r="J568" s="315"/>
      <c r="K568" s="316"/>
      <c r="L568" s="300"/>
      <c r="M568" s="308"/>
      <c r="N568" s="300"/>
      <c r="O568" s="312"/>
      <c r="P568" s="300"/>
      <c r="Q568" s="312"/>
      <c r="R568" s="300"/>
      <c r="S568" s="300"/>
      <c r="T568" s="300"/>
      <c r="U568" s="312"/>
      <c r="V568" s="300"/>
      <c r="W568" s="317"/>
      <c r="X568" s="308"/>
      <c r="Y568" s="318"/>
      <c r="Z568" s="308"/>
      <c r="AA568" s="300"/>
      <c r="AB568" s="300"/>
      <c r="AC568" s="723"/>
      <c r="AD568" s="723"/>
      <c r="AE568" s="723"/>
      <c r="AF568" s="241"/>
      <c r="AG568" s="241"/>
      <c r="AH568" s="241"/>
      <c r="AI568" s="241"/>
      <c r="AJ568" s="241"/>
      <c r="AK568" s="241"/>
      <c r="AL568" s="241"/>
      <c r="AM568" s="242"/>
      <c r="AN568" s="241"/>
      <c r="AO568" s="242"/>
      <c r="AP568" s="241"/>
      <c r="AQ568" s="242"/>
      <c r="AR568" s="241"/>
      <c r="AS568" s="242"/>
      <c r="AT568" s="241"/>
      <c r="AU568" s="242"/>
      <c r="AV568" s="241"/>
    </row>
    <row r="569" spans="1:48" ht="26.25">
      <c r="A569" s="312"/>
      <c r="B569" s="312"/>
      <c r="C569" s="312"/>
      <c r="D569" s="312"/>
      <c r="E569" s="313"/>
      <c r="F569" s="304"/>
      <c r="G569" s="314"/>
      <c r="H569" s="300"/>
      <c r="I569" s="315"/>
      <c r="J569" s="315"/>
      <c r="K569" s="316"/>
      <c r="L569" s="300"/>
      <c r="M569" s="308"/>
      <c r="N569" s="300"/>
      <c r="O569" s="312"/>
      <c r="P569" s="300"/>
      <c r="Q569" s="312"/>
      <c r="R569" s="300"/>
      <c r="S569" s="300"/>
      <c r="T569" s="300"/>
      <c r="U569" s="312"/>
      <c r="V569" s="300"/>
      <c r="W569" s="317"/>
      <c r="X569" s="308"/>
      <c r="Y569" s="318"/>
      <c r="Z569" s="308"/>
      <c r="AA569" s="300"/>
      <c r="AB569" s="300"/>
      <c r="AC569" s="723"/>
      <c r="AD569" s="723"/>
      <c r="AE569" s="723"/>
      <c r="AF569" s="241"/>
      <c r="AG569" s="241"/>
      <c r="AH569" s="241"/>
      <c r="AI569" s="241"/>
      <c r="AJ569" s="241"/>
      <c r="AK569" s="241"/>
      <c r="AL569" s="241"/>
      <c r="AM569" s="242"/>
      <c r="AN569" s="241"/>
      <c r="AO569" s="242"/>
      <c r="AP569" s="241"/>
      <c r="AQ569" s="242"/>
      <c r="AR569" s="241"/>
      <c r="AS569" s="242"/>
      <c r="AT569" s="241"/>
      <c r="AU569" s="242"/>
      <c r="AV569" s="241"/>
    </row>
    <row r="570" spans="1:48" ht="26.25">
      <c r="A570" s="312"/>
      <c r="B570" s="312"/>
      <c r="C570" s="312"/>
      <c r="D570" s="312"/>
      <c r="E570" s="313"/>
      <c r="F570" s="304"/>
      <c r="G570" s="314"/>
      <c r="H570" s="300"/>
      <c r="I570" s="315"/>
      <c r="J570" s="315"/>
      <c r="K570" s="316"/>
      <c r="L570" s="300"/>
      <c r="M570" s="308"/>
      <c r="N570" s="300"/>
      <c r="O570" s="312"/>
      <c r="P570" s="300"/>
      <c r="Q570" s="312"/>
      <c r="R570" s="300"/>
      <c r="S570" s="300"/>
      <c r="T570" s="300"/>
      <c r="U570" s="312"/>
      <c r="V570" s="300"/>
      <c r="W570" s="317"/>
      <c r="X570" s="308"/>
      <c r="Y570" s="318"/>
      <c r="Z570" s="308"/>
      <c r="AA570" s="300"/>
      <c r="AB570" s="300"/>
      <c r="AC570" s="723"/>
      <c r="AD570" s="723"/>
      <c r="AE570" s="723"/>
      <c r="AF570" s="241"/>
      <c r="AG570" s="241"/>
      <c r="AH570" s="241"/>
      <c r="AI570" s="241"/>
      <c r="AJ570" s="241"/>
      <c r="AK570" s="241"/>
      <c r="AL570" s="241"/>
      <c r="AM570" s="242"/>
      <c r="AN570" s="241"/>
      <c r="AO570" s="242"/>
      <c r="AP570" s="241"/>
      <c r="AQ570" s="242"/>
      <c r="AR570" s="241"/>
      <c r="AS570" s="242"/>
      <c r="AT570" s="241"/>
      <c r="AU570" s="242"/>
      <c r="AV570" s="241"/>
    </row>
    <row r="571" spans="1:48" ht="26.25">
      <c r="A571" s="312"/>
      <c r="B571" s="312"/>
      <c r="C571" s="312"/>
      <c r="D571" s="312"/>
      <c r="E571" s="313"/>
      <c r="F571" s="304"/>
      <c r="G571" s="314"/>
      <c r="H571" s="300"/>
      <c r="I571" s="315"/>
      <c r="J571" s="315"/>
      <c r="K571" s="316"/>
      <c r="L571" s="300"/>
      <c r="M571" s="308"/>
      <c r="N571" s="300"/>
      <c r="O571" s="312"/>
      <c r="P571" s="300"/>
      <c r="Q571" s="312"/>
      <c r="R571" s="300"/>
      <c r="S571" s="300"/>
      <c r="T571" s="300"/>
      <c r="U571" s="312"/>
      <c r="V571" s="300"/>
      <c r="W571" s="317"/>
      <c r="X571" s="308"/>
      <c r="Y571" s="318"/>
      <c r="Z571" s="308"/>
      <c r="AA571" s="300"/>
      <c r="AB571" s="300"/>
      <c r="AC571" s="723"/>
      <c r="AD571" s="723"/>
      <c r="AE571" s="723"/>
      <c r="AF571" s="241"/>
      <c r="AG571" s="241"/>
      <c r="AH571" s="241"/>
      <c r="AI571" s="241"/>
      <c r="AJ571" s="241"/>
      <c r="AK571" s="241"/>
      <c r="AL571" s="241"/>
      <c r="AM571" s="242"/>
      <c r="AN571" s="241"/>
      <c r="AO571" s="242"/>
      <c r="AP571" s="241"/>
      <c r="AQ571" s="242"/>
      <c r="AR571" s="241"/>
      <c r="AS571" s="242"/>
      <c r="AT571" s="241"/>
      <c r="AU571" s="242"/>
      <c r="AV571" s="241"/>
    </row>
    <row r="572" spans="1:48" ht="26.25">
      <c r="A572" s="312"/>
      <c r="B572" s="312"/>
      <c r="C572" s="312"/>
      <c r="D572" s="312"/>
      <c r="E572" s="313"/>
      <c r="F572" s="304"/>
      <c r="G572" s="314"/>
      <c r="H572" s="300"/>
      <c r="I572" s="315"/>
      <c r="J572" s="315"/>
      <c r="K572" s="316"/>
      <c r="L572" s="300"/>
      <c r="M572" s="308"/>
      <c r="N572" s="300"/>
      <c r="O572" s="312"/>
      <c r="P572" s="300"/>
      <c r="Q572" s="312"/>
      <c r="R572" s="300"/>
      <c r="S572" s="300"/>
      <c r="T572" s="300"/>
      <c r="U572" s="312"/>
      <c r="V572" s="300"/>
      <c r="W572" s="317"/>
      <c r="X572" s="308"/>
      <c r="Y572" s="318"/>
      <c r="Z572" s="308"/>
      <c r="AA572" s="300"/>
      <c r="AB572" s="300"/>
      <c r="AC572" s="723"/>
      <c r="AD572" s="723"/>
      <c r="AE572" s="723"/>
      <c r="AF572" s="241"/>
      <c r="AG572" s="241"/>
      <c r="AH572" s="241"/>
      <c r="AI572" s="241"/>
      <c r="AJ572" s="241"/>
      <c r="AK572" s="241"/>
      <c r="AL572" s="241"/>
      <c r="AM572" s="242"/>
      <c r="AN572" s="241"/>
      <c r="AO572" s="242"/>
      <c r="AP572" s="241"/>
      <c r="AQ572" s="242"/>
      <c r="AR572" s="241"/>
      <c r="AS572" s="242"/>
      <c r="AT572" s="241"/>
      <c r="AU572" s="242"/>
      <c r="AV572" s="241"/>
    </row>
    <row r="573" spans="1:48" ht="26.25">
      <c r="A573" s="312"/>
      <c r="B573" s="312"/>
      <c r="C573" s="312"/>
      <c r="D573" s="312"/>
      <c r="E573" s="313"/>
      <c r="F573" s="304"/>
      <c r="G573" s="314"/>
      <c r="H573" s="300"/>
      <c r="I573" s="315"/>
      <c r="J573" s="315"/>
      <c r="K573" s="316"/>
      <c r="L573" s="300"/>
      <c r="M573" s="308"/>
      <c r="N573" s="300"/>
      <c r="O573" s="312"/>
      <c r="P573" s="300"/>
      <c r="Q573" s="312"/>
      <c r="R573" s="300"/>
      <c r="S573" s="300"/>
      <c r="T573" s="300"/>
      <c r="U573" s="312"/>
      <c r="V573" s="300"/>
      <c r="W573" s="317"/>
      <c r="X573" s="308"/>
      <c r="Y573" s="318"/>
      <c r="Z573" s="308"/>
      <c r="AA573" s="300"/>
      <c r="AB573" s="300"/>
      <c r="AC573" s="723"/>
      <c r="AD573" s="723"/>
      <c r="AE573" s="723"/>
      <c r="AF573" s="241"/>
      <c r="AG573" s="241"/>
      <c r="AH573" s="241"/>
      <c r="AI573" s="241"/>
      <c r="AJ573" s="241"/>
      <c r="AK573" s="241"/>
      <c r="AL573" s="241"/>
      <c r="AM573" s="242"/>
      <c r="AN573" s="241"/>
      <c r="AO573" s="242"/>
      <c r="AP573" s="241"/>
      <c r="AQ573" s="242"/>
      <c r="AR573" s="241"/>
      <c r="AS573" s="242"/>
      <c r="AT573" s="241"/>
      <c r="AU573" s="242"/>
      <c r="AV573" s="241"/>
    </row>
    <row r="574" spans="1:48" ht="26.25">
      <c r="A574" s="312"/>
      <c r="B574" s="312"/>
      <c r="C574" s="312"/>
      <c r="D574" s="312"/>
      <c r="E574" s="313"/>
      <c r="F574" s="304"/>
      <c r="G574" s="314"/>
      <c r="H574" s="300"/>
      <c r="I574" s="315"/>
      <c r="J574" s="315"/>
      <c r="K574" s="316"/>
      <c r="L574" s="300"/>
      <c r="M574" s="308"/>
      <c r="N574" s="300"/>
      <c r="O574" s="312"/>
      <c r="P574" s="300"/>
      <c r="Q574" s="312"/>
      <c r="R574" s="300"/>
      <c r="S574" s="300"/>
      <c r="T574" s="300"/>
      <c r="U574" s="312"/>
      <c r="V574" s="300"/>
      <c r="W574" s="317"/>
      <c r="X574" s="308"/>
      <c r="Y574" s="318"/>
      <c r="Z574" s="308"/>
      <c r="AA574" s="300"/>
      <c r="AB574" s="300"/>
      <c r="AC574" s="723"/>
      <c r="AD574" s="723"/>
      <c r="AE574" s="723"/>
      <c r="AF574" s="241"/>
      <c r="AG574" s="241"/>
      <c r="AH574" s="241"/>
      <c r="AI574" s="241"/>
      <c r="AJ574" s="241"/>
      <c r="AK574" s="241"/>
      <c r="AL574" s="241"/>
      <c r="AM574" s="242"/>
      <c r="AN574" s="241"/>
      <c r="AO574" s="242"/>
      <c r="AP574" s="241"/>
      <c r="AQ574" s="242"/>
      <c r="AR574" s="241"/>
      <c r="AS574" s="242"/>
      <c r="AT574" s="241"/>
      <c r="AU574" s="242"/>
      <c r="AV574" s="241"/>
    </row>
    <row r="575" spans="1:48" ht="26.25">
      <c r="A575" s="312"/>
      <c r="B575" s="312"/>
      <c r="C575" s="312"/>
      <c r="D575" s="312"/>
      <c r="E575" s="313"/>
      <c r="F575" s="304"/>
      <c r="G575" s="314"/>
      <c r="H575" s="300"/>
      <c r="I575" s="315"/>
      <c r="J575" s="315"/>
      <c r="K575" s="316"/>
      <c r="L575" s="300"/>
      <c r="M575" s="308"/>
      <c r="N575" s="300"/>
      <c r="O575" s="312"/>
      <c r="P575" s="300"/>
      <c r="Q575" s="312"/>
      <c r="R575" s="300"/>
      <c r="S575" s="300"/>
      <c r="T575" s="300"/>
      <c r="U575" s="312"/>
      <c r="V575" s="300"/>
      <c r="W575" s="317"/>
      <c r="X575" s="308"/>
      <c r="Y575" s="318"/>
      <c r="Z575" s="308"/>
      <c r="AA575" s="300"/>
      <c r="AB575" s="300"/>
      <c r="AC575" s="723"/>
      <c r="AD575" s="723"/>
      <c r="AE575" s="723"/>
      <c r="AF575" s="241"/>
      <c r="AG575" s="241"/>
      <c r="AH575" s="241"/>
      <c r="AI575" s="241"/>
      <c r="AJ575" s="241"/>
      <c r="AK575" s="241"/>
      <c r="AL575" s="241"/>
      <c r="AM575" s="242"/>
      <c r="AN575" s="241"/>
      <c r="AO575" s="242"/>
      <c r="AP575" s="241"/>
      <c r="AQ575" s="242"/>
      <c r="AR575" s="241"/>
      <c r="AS575" s="242"/>
      <c r="AT575" s="241"/>
      <c r="AU575" s="242"/>
      <c r="AV575" s="241"/>
    </row>
    <row r="576" spans="1:48" ht="26.25">
      <c r="A576" s="312"/>
      <c r="B576" s="312"/>
      <c r="C576" s="312"/>
      <c r="D576" s="312"/>
      <c r="E576" s="313"/>
      <c r="F576" s="304"/>
      <c r="G576" s="314"/>
      <c r="H576" s="300"/>
      <c r="I576" s="315"/>
      <c r="J576" s="315"/>
      <c r="K576" s="316"/>
      <c r="L576" s="300"/>
      <c r="M576" s="308"/>
      <c r="N576" s="300"/>
      <c r="O576" s="312"/>
      <c r="P576" s="300"/>
      <c r="Q576" s="312"/>
      <c r="R576" s="300"/>
      <c r="S576" s="300"/>
      <c r="T576" s="300"/>
      <c r="U576" s="312"/>
      <c r="V576" s="300"/>
      <c r="W576" s="317"/>
      <c r="X576" s="308"/>
      <c r="Y576" s="318"/>
      <c r="Z576" s="308"/>
      <c r="AA576" s="300"/>
      <c r="AB576" s="300"/>
      <c r="AC576" s="723"/>
      <c r="AD576" s="723"/>
      <c r="AE576" s="723"/>
      <c r="AF576" s="241"/>
      <c r="AG576" s="241"/>
      <c r="AH576" s="241"/>
      <c r="AI576" s="241"/>
      <c r="AJ576" s="241"/>
      <c r="AK576" s="241"/>
      <c r="AL576" s="241"/>
      <c r="AM576" s="242"/>
      <c r="AN576" s="241"/>
      <c r="AO576" s="242"/>
      <c r="AP576" s="241"/>
      <c r="AQ576" s="242"/>
      <c r="AR576" s="241"/>
      <c r="AS576" s="242"/>
      <c r="AT576" s="241"/>
      <c r="AU576" s="242"/>
      <c r="AV576" s="241"/>
    </row>
    <row r="577" spans="1:48" ht="26.25">
      <c r="A577" s="312"/>
      <c r="B577" s="312"/>
      <c r="C577" s="312"/>
      <c r="D577" s="312"/>
      <c r="E577" s="313"/>
      <c r="F577" s="304"/>
      <c r="G577" s="314"/>
      <c r="H577" s="300"/>
      <c r="I577" s="315"/>
      <c r="J577" s="315"/>
      <c r="K577" s="316"/>
      <c r="L577" s="300"/>
      <c r="M577" s="308"/>
      <c r="N577" s="300"/>
      <c r="O577" s="312"/>
      <c r="P577" s="300"/>
      <c r="Q577" s="312"/>
      <c r="R577" s="300"/>
      <c r="S577" s="300"/>
      <c r="T577" s="300"/>
      <c r="U577" s="312"/>
      <c r="V577" s="300"/>
      <c r="W577" s="317"/>
      <c r="X577" s="308"/>
      <c r="Y577" s="318"/>
      <c r="Z577" s="308"/>
      <c r="AA577" s="300"/>
      <c r="AB577" s="300"/>
      <c r="AC577" s="723"/>
      <c r="AD577" s="723"/>
      <c r="AE577" s="723"/>
      <c r="AF577" s="241"/>
      <c r="AG577" s="241"/>
      <c r="AH577" s="241"/>
      <c r="AI577" s="241"/>
      <c r="AJ577" s="241"/>
      <c r="AK577" s="241"/>
      <c r="AL577" s="241"/>
      <c r="AM577" s="242"/>
      <c r="AN577" s="241"/>
      <c r="AO577" s="242"/>
      <c r="AP577" s="241"/>
      <c r="AQ577" s="242"/>
      <c r="AR577" s="241"/>
      <c r="AS577" s="242"/>
      <c r="AT577" s="241"/>
      <c r="AU577" s="242"/>
      <c r="AV577" s="241"/>
    </row>
    <row r="578" spans="1:48" ht="26.25">
      <c r="A578" s="312"/>
      <c r="B578" s="312"/>
      <c r="C578" s="312"/>
      <c r="D578" s="312"/>
      <c r="E578" s="313"/>
      <c r="F578" s="304"/>
      <c r="G578" s="314"/>
      <c r="H578" s="300"/>
      <c r="I578" s="315"/>
      <c r="J578" s="315"/>
      <c r="K578" s="316"/>
      <c r="L578" s="300"/>
      <c r="M578" s="308"/>
      <c r="N578" s="300"/>
      <c r="O578" s="312"/>
      <c r="P578" s="300"/>
      <c r="Q578" s="312"/>
      <c r="R578" s="300"/>
      <c r="S578" s="300"/>
      <c r="T578" s="300"/>
      <c r="U578" s="312"/>
      <c r="V578" s="300"/>
      <c r="W578" s="317"/>
      <c r="X578" s="308"/>
      <c r="Y578" s="318"/>
      <c r="Z578" s="308"/>
      <c r="AA578" s="300"/>
      <c r="AB578" s="300"/>
      <c r="AC578" s="723"/>
      <c r="AD578" s="723"/>
      <c r="AE578" s="723"/>
      <c r="AF578" s="241"/>
      <c r="AG578" s="241"/>
      <c r="AH578" s="241"/>
      <c r="AI578" s="241"/>
      <c r="AJ578" s="241"/>
      <c r="AK578" s="241"/>
      <c r="AL578" s="241"/>
      <c r="AM578" s="242"/>
      <c r="AN578" s="241"/>
      <c r="AO578" s="242"/>
      <c r="AP578" s="241"/>
      <c r="AQ578" s="242"/>
      <c r="AR578" s="241"/>
      <c r="AS578" s="242"/>
      <c r="AT578" s="241"/>
      <c r="AU578" s="242"/>
      <c r="AV578" s="241"/>
    </row>
    <row r="579" spans="1:48" ht="26.25">
      <c r="A579" s="312"/>
      <c r="B579" s="312"/>
      <c r="C579" s="312"/>
      <c r="D579" s="312"/>
      <c r="E579" s="313"/>
      <c r="F579" s="304"/>
      <c r="G579" s="314"/>
      <c r="H579" s="300"/>
      <c r="I579" s="315"/>
      <c r="J579" s="315"/>
      <c r="K579" s="316"/>
      <c r="L579" s="300"/>
      <c r="M579" s="308"/>
      <c r="N579" s="300"/>
      <c r="O579" s="312"/>
      <c r="P579" s="300"/>
      <c r="Q579" s="312"/>
      <c r="R579" s="300"/>
      <c r="S579" s="300"/>
      <c r="T579" s="300"/>
      <c r="U579" s="312"/>
      <c r="V579" s="300"/>
      <c r="W579" s="317"/>
      <c r="X579" s="308"/>
      <c r="Y579" s="318"/>
      <c r="Z579" s="308"/>
      <c r="AA579" s="300"/>
      <c r="AB579" s="300"/>
      <c r="AC579" s="723"/>
      <c r="AD579" s="723"/>
      <c r="AE579" s="723"/>
      <c r="AF579" s="241"/>
      <c r="AG579" s="241"/>
      <c r="AH579" s="241"/>
      <c r="AI579" s="241"/>
      <c r="AJ579" s="241"/>
      <c r="AK579" s="241"/>
      <c r="AL579" s="241"/>
      <c r="AM579" s="242"/>
      <c r="AN579" s="241"/>
      <c r="AO579" s="242"/>
      <c r="AP579" s="241"/>
      <c r="AQ579" s="242"/>
      <c r="AR579" s="241"/>
      <c r="AS579" s="242"/>
      <c r="AT579" s="241"/>
      <c r="AU579" s="242"/>
      <c r="AV579" s="241"/>
    </row>
    <row r="580" spans="1:48" ht="26.25">
      <c r="A580" s="312"/>
      <c r="B580" s="312"/>
      <c r="C580" s="312"/>
      <c r="D580" s="312"/>
      <c r="E580" s="313"/>
      <c r="F580" s="304"/>
      <c r="G580" s="314"/>
      <c r="H580" s="300"/>
      <c r="I580" s="315"/>
      <c r="J580" s="315"/>
      <c r="K580" s="316"/>
      <c r="L580" s="300"/>
      <c r="M580" s="308"/>
      <c r="N580" s="300"/>
      <c r="O580" s="312"/>
      <c r="P580" s="300"/>
      <c r="Q580" s="312"/>
      <c r="R580" s="300"/>
      <c r="S580" s="300"/>
      <c r="T580" s="300"/>
      <c r="U580" s="312"/>
      <c r="V580" s="300"/>
      <c r="W580" s="317"/>
      <c r="X580" s="308"/>
      <c r="Y580" s="318"/>
      <c r="Z580" s="308"/>
      <c r="AA580" s="300"/>
      <c r="AB580" s="300"/>
      <c r="AC580" s="723"/>
      <c r="AD580" s="723"/>
      <c r="AE580" s="723"/>
      <c r="AF580" s="241"/>
      <c r="AG580" s="241"/>
      <c r="AH580" s="241"/>
      <c r="AI580" s="241"/>
      <c r="AJ580" s="241"/>
      <c r="AK580" s="241"/>
      <c r="AL580" s="241"/>
      <c r="AM580" s="242"/>
      <c r="AN580" s="241"/>
      <c r="AO580" s="242"/>
      <c r="AP580" s="241"/>
      <c r="AQ580" s="242"/>
      <c r="AR580" s="241"/>
      <c r="AS580" s="242"/>
      <c r="AT580" s="241"/>
      <c r="AU580" s="242"/>
      <c r="AV580" s="241"/>
    </row>
    <row r="581" spans="1:48" ht="26.25">
      <c r="A581" s="312"/>
      <c r="B581" s="312"/>
      <c r="C581" s="312"/>
      <c r="D581" s="312"/>
      <c r="E581" s="313"/>
      <c r="F581" s="304"/>
      <c r="G581" s="314"/>
      <c r="H581" s="300"/>
      <c r="I581" s="315"/>
      <c r="J581" s="315"/>
      <c r="K581" s="316"/>
      <c r="L581" s="300"/>
      <c r="M581" s="308"/>
      <c r="N581" s="300"/>
      <c r="O581" s="312"/>
      <c r="P581" s="300"/>
      <c r="Q581" s="312"/>
      <c r="R581" s="300"/>
      <c r="S581" s="300"/>
      <c r="T581" s="300"/>
      <c r="U581" s="312"/>
      <c r="V581" s="300"/>
      <c r="W581" s="317"/>
      <c r="X581" s="308"/>
      <c r="Y581" s="318"/>
      <c r="Z581" s="308"/>
      <c r="AA581" s="300"/>
      <c r="AB581" s="300"/>
      <c r="AC581" s="723"/>
      <c r="AD581" s="723"/>
      <c r="AE581" s="723"/>
      <c r="AF581" s="241"/>
      <c r="AG581" s="241"/>
      <c r="AH581" s="241"/>
      <c r="AI581" s="241"/>
      <c r="AJ581" s="241"/>
      <c r="AK581" s="241"/>
      <c r="AL581" s="241"/>
      <c r="AM581" s="242"/>
      <c r="AN581" s="241"/>
      <c r="AO581" s="242"/>
      <c r="AP581" s="241"/>
      <c r="AQ581" s="242"/>
      <c r="AR581" s="241"/>
      <c r="AS581" s="242"/>
      <c r="AT581" s="241"/>
      <c r="AU581" s="242"/>
      <c r="AV581" s="241"/>
    </row>
    <row r="582" spans="1:48" ht="26.25">
      <c r="A582" s="312"/>
      <c r="B582" s="312"/>
      <c r="C582" s="312"/>
      <c r="D582" s="312"/>
      <c r="E582" s="313"/>
      <c r="F582" s="304"/>
      <c r="G582" s="314"/>
      <c r="H582" s="300"/>
      <c r="I582" s="315"/>
      <c r="J582" s="315"/>
      <c r="K582" s="316"/>
      <c r="L582" s="300"/>
      <c r="M582" s="308"/>
      <c r="N582" s="300"/>
      <c r="O582" s="312"/>
      <c r="P582" s="300"/>
      <c r="Q582" s="312"/>
      <c r="R582" s="300"/>
      <c r="S582" s="300"/>
      <c r="T582" s="300"/>
      <c r="U582" s="312"/>
      <c r="V582" s="300"/>
      <c r="W582" s="317"/>
      <c r="X582" s="308"/>
      <c r="Y582" s="318"/>
      <c r="Z582" s="308"/>
      <c r="AA582" s="300"/>
      <c r="AB582" s="300"/>
      <c r="AC582" s="723"/>
      <c r="AD582" s="723"/>
      <c r="AE582" s="723"/>
      <c r="AF582" s="241"/>
      <c r="AG582" s="241"/>
      <c r="AH582" s="241"/>
      <c r="AI582" s="241"/>
      <c r="AJ582" s="241"/>
      <c r="AK582" s="241"/>
      <c r="AL582" s="241"/>
      <c r="AM582" s="242"/>
      <c r="AN582" s="241"/>
      <c r="AO582" s="242"/>
      <c r="AP582" s="241"/>
      <c r="AQ582" s="242"/>
      <c r="AR582" s="241"/>
      <c r="AS582" s="242"/>
      <c r="AT582" s="241"/>
      <c r="AU582" s="242"/>
      <c r="AV582" s="241"/>
    </row>
    <row r="583" spans="1:48" ht="26.25">
      <c r="A583" s="312"/>
      <c r="B583" s="312"/>
      <c r="C583" s="312"/>
      <c r="D583" s="312"/>
      <c r="E583" s="313"/>
      <c r="F583" s="304"/>
      <c r="G583" s="314"/>
      <c r="H583" s="300"/>
      <c r="I583" s="315"/>
      <c r="J583" s="315"/>
      <c r="K583" s="316"/>
      <c r="L583" s="300"/>
      <c r="M583" s="308"/>
      <c r="N583" s="300"/>
      <c r="O583" s="312"/>
      <c r="P583" s="300"/>
      <c r="Q583" s="312"/>
      <c r="R583" s="300"/>
      <c r="S583" s="300"/>
      <c r="T583" s="300"/>
      <c r="U583" s="312"/>
      <c r="V583" s="300"/>
      <c r="W583" s="317"/>
      <c r="X583" s="308"/>
      <c r="Y583" s="318"/>
      <c r="Z583" s="308"/>
      <c r="AA583" s="300"/>
      <c r="AB583" s="300"/>
      <c r="AC583" s="723"/>
      <c r="AD583" s="723"/>
      <c r="AE583" s="723"/>
      <c r="AF583" s="241"/>
      <c r="AG583" s="241"/>
      <c r="AH583" s="241"/>
      <c r="AI583" s="241"/>
      <c r="AJ583" s="241"/>
      <c r="AK583" s="241"/>
      <c r="AL583" s="241"/>
      <c r="AM583" s="242"/>
      <c r="AN583" s="241"/>
      <c r="AO583" s="242"/>
      <c r="AP583" s="241"/>
      <c r="AQ583" s="242"/>
      <c r="AR583" s="241"/>
      <c r="AS583" s="242"/>
      <c r="AT583" s="241"/>
      <c r="AU583" s="242"/>
      <c r="AV583" s="241"/>
    </row>
    <row r="584" spans="1:48" ht="26.25">
      <c r="A584" s="312"/>
      <c r="B584" s="312"/>
      <c r="C584" s="312"/>
      <c r="D584" s="312"/>
      <c r="E584" s="313"/>
      <c r="F584" s="304"/>
      <c r="G584" s="314"/>
      <c r="H584" s="300"/>
      <c r="I584" s="315"/>
      <c r="J584" s="315"/>
      <c r="K584" s="316"/>
      <c r="L584" s="300"/>
      <c r="M584" s="308"/>
      <c r="N584" s="300"/>
      <c r="O584" s="312"/>
      <c r="P584" s="300"/>
      <c r="Q584" s="312"/>
      <c r="R584" s="300"/>
      <c r="S584" s="300"/>
      <c r="T584" s="300"/>
      <c r="U584" s="312"/>
      <c r="V584" s="300"/>
      <c r="W584" s="317"/>
      <c r="X584" s="308"/>
      <c r="Y584" s="318"/>
      <c r="Z584" s="308"/>
      <c r="AA584" s="300"/>
      <c r="AB584" s="300"/>
      <c r="AC584" s="723"/>
      <c r="AD584" s="723"/>
      <c r="AE584" s="723"/>
      <c r="AF584" s="241"/>
      <c r="AG584" s="241"/>
      <c r="AH584" s="241"/>
      <c r="AI584" s="241"/>
      <c r="AJ584" s="241"/>
      <c r="AK584" s="241"/>
      <c r="AL584" s="241"/>
      <c r="AM584" s="242"/>
      <c r="AN584" s="241"/>
      <c r="AO584" s="242"/>
      <c r="AP584" s="241"/>
      <c r="AQ584" s="242"/>
      <c r="AR584" s="241"/>
      <c r="AS584" s="242"/>
      <c r="AT584" s="241"/>
      <c r="AU584" s="242"/>
      <c r="AV584" s="241"/>
    </row>
    <row r="585" spans="1:48" ht="26.25">
      <c r="A585" s="312"/>
      <c r="B585" s="312"/>
      <c r="C585" s="312"/>
      <c r="D585" s="312"/>
      <c r="E585" s="313"/>
      <c r="F585" s="304"/>
      <c r="G585" s="314"/>
      <c r="H585" s="300"/>
      <c r="I585" s="315"/>
      <c r="J585" s="315"/>
      <c r="K585" s="316"/>
      <c r="L585" s="300"/>
      <c r="M585" s="308"/>
      <c r="N585" s="300"/>
      <c r="O585" s="312"/>
      <c r="P585" s="300"/>
      <c r="Q585" s="312"/>
      <c r="R585" s="300"/>
      <c r="S585" s="300"/>
      <c r="T585" s="300"/>
      <c r="U585" s="312"/>
      <c r="V585" s="300"/>
      <c r="W585" s="317"/>
      <c r="X585" s="308"/>
      <c r="Y585" s="318"/>
      <c r="Z585" s="308"/>
      <c r="AA585" s="300"/>
      <c r="AB585" s="300"/>
      <c r="AC585" s="723"/>
      <c r="AD585" s="723"/>
      <c r="AE585" s="723"/>
      <c r="AF585" s="241"/>
      <c r="AG585" s="241"/>
      <c r="AH585" s="241"/>
      <c r="AI585" s="241"/>
      <c r="AJ585" s="241"/>
      <c r="AK585" s="241"/>
      <c r="AL585" s="241"/>
      <c r="AM585" s="242"/>
      <c r="AN585" s="241"/>
      <c r="AO585" s="242"/>
      <c r="AP585" s="241"/>
      <c r="AQ585" s="242"/>
      <c r="AR585" s="241"/>
      <c r="AS585" s="242"/>
      <c r="AT585" s="241"/>
      <c r="AU585" s="242"/>
      <c r="AV585" s="241"/>
    </row>
    <row r="586" spans="1:48" ht="26.25">
      <c r="A586" s="312"/>
      <c r="B586" s="312"/>
      <c r="C586" s="312"/>
      <c r="D586" s="312"/>
      <c r="E586" s="313"/>
      <c r="F586" s="304"/>
      <c r="G586" s="314"/>
      <c r="H586" s="300"/>
      <c r="I586" s="315"/>
      <c r="J586" s="315"/>
      <c r="K586" s="316"/>
      <c r="L586" s="300"/>
      <c r="M586" s="308"/>
      <c r="N586" s="300"/>
      <c r="O586" s="312"/>
      <c r="P586" s="300"/>
      <c r="Q586" s="312"/>
      <c r="R586" s="300"/>
      <c r="S586" s="300"/>
      <c r="T586" s="300"/>
      <c r="U586" s="312"/>
      <c r="V586" s="300"/>
      <c r="W586" s="317"/>
      <c r="X586" s="308"/>
      <c r="Y586" s="318"/>
      <c r="Z586" s="308"/>
      <c r="AA586" s="300"/>
      <c r="AB586" s="300"/>
      <c r="AC586" s="723"/>
      <c r="AD586" s="723"/>
      <c r="AE586" s="723"/>
      <c r="AF586" s="241"/>
      <c r="AG586" s="241"/>
      <c r="AH586" s="241"/>
      <c r="AI586" s="241"/>
      <c r="AJ586" s="241"/>
      <c r="AK586" s="241"/>
      <c r="AL586" s="241"/>
      <c r="AM586" s="242"/>
      <c r="AN586" s="241"/>
      <c r="AO586" s="242"/>
      <c r="AP586" s="241"/>
      <c r="AQ586" s="242"/>
      <c r="AR586" s="241"/>
      <c r="AS586" s="242"/>
      <c r="AT586" s="241"/>
      <c r="AU586" s="242"/>
      <c r="AV586" s="241"/>
    </row>
    <row r="587" spans="1:48" ht="26.25">
      <c r="A587" s="312"/>
      <c r="B587" s="312"/>
      <c r="C587" s="312"/>
      <c r="D587" s="312"/>
      <c r="E587" s="313"/>
      <c r="F587" s="304"/>
      <c r="G587" s="314"/>
      <c r="H587" s="300"/>
      <c r="I587" s="315"/>
      <c r="J587" s="315"/>
      <c r="K587" s="316"/>
      <c r="L587" s="300"/>
      <c r="M587" s="308"/>
      <c r="N587" s="300"/>
      <c r="O587" s="312"/>
      <c r="P587" s="300"/>
      <c r="Q587" s="312"/>
      <c r="R587" s="300"/>
      <c r="S587" s="300"/>
      <c r="T587" s="300"/>
      <c r="U587" s="312"/>
      <c r="V587" s="300"/>
      <c r="W587" s="317"/>
      <c r="X587" s="308"/>
      <c r="Y587" s="318"/>
      <c r="Z587" s="308"/>
      <c r="AA587" s="300"/>
      <c r="AB587" s="300"/>
      <c r="AC587" s="723"/>
      <c r="AD587" s="723"/>
      <c r="AE587" s="723"/>
      <c r="AF587" s="241"/>
      <c r="AG587" s="241"/>
      <c r="AH587" s="241"/>
      <c r="AI587" s="241"/>
      <c r="AJ587" s="241"/>
      <c r="AK587" s="241"/>
      <c r="AL587" s="241"/>
      <c r="AM587" s="242"/>
      <c r="AN587" s="241"/>
      <c r="AO587" s="242"/>
      <c r="AP587" s="241"/>
      <c r="AQ587" s="242"/>
      <c r="AR587" s="241"/>
      <c r="AS587" s="242"/>
      <c r="AT587" s="241"/>
      <c r="AU587" s="242"/>
      <c r="AV587" s="241"/>
    </row>
    <row r="588" spans="1:48" ht="26.25">
      <c r="A588" s="312"/>
      <c r="B588" s="312"/>
      <c r="C588" s="312"/>
      <c r="D588" s="312"/>
      <c r="E588" s="313"/>
      <c r="F588" s="304"/>
      <c r="G588" s="314"/>
      <c r="H588" s="300"/>
      <c r="I588" s="315"/>
      <c r="J588" s="315"/>
      <c r="K588" s="316"/>
      <c r="L588" s="300"/>
      <c r="M588" s="308"/>
      <c r="N588" s="300"/>
      <c r="O588" s="312"/>
      <c r="P588" s="300"/>
      <c r="Q588" s="312"/>
      <c r="R588" s="300"/>
      <c r="S588" s="300"/>
      <c r="T588" s="300"/>
      <c r="U588" s="312"/>
      <c r="V588" s="300"/>
      <c r="W588" s="317"/>
      <c r="X588" s="308"/>
      <c r="Y588" s="318"/>
      <c r="Z588" s="308"/>
      <c r="AA588" s="300"/>
      <c r="AB588" s="300"/>
      <c r="AC588" s="723"/>
      <c r="AD588" s="723"/>
      <c r="AE588" s="723"/>
      <c r="AF588" s="241"/>
      <c r="AG588" s="241"/>
      <c r="AH588" s="241"/>
      <c r="AI588" s="241"/>
      <c r="AJ588" s="241"/>
      <c r="AK588" s="241"/>
      <c r="AL588" s="241"/>
      <c r="AM588" s="242"/>
      <c r="AN588" s="241"/>
      <c r="AO588" s="242"/>
      <c r="AP588" s="241"/>
      <c r="AQ588" s="242"/>
      <c r="AR588" s="241"/>
      <c r="AS588" s="242"/>
      <c r="AT588" s="241"/>
      <c r="AU588" s="242"/>
      <c r="AV588" s="241"/>
    </row>
    <row r="589" spans="1:48" ht="26.25">
      <c r="A589" s="312"/>
      <c r="B589" s="312"/>
      <c r="C589" s="312"/>
      <c r="D589" s="312"/>
      <c r="E589" s="313"/>
      <c r="F589" s="304"/>
      <c r="G589" s="314"/>
      <c r="H589" s="300"/>
      <c r="I589" s="315"/>
      <c r="J589" s="315"/>
      <c r="K589" s="316"/>
      <c r="L589" s="300"/>
      <c r="M589" s="308"/>
      <c r="N589" s="300"/>
      <c r="O589" s="312"/>
      <c r="P589" s="300"/>
      <c r="Q589" s="312"/>
      <c r="R589" s="300"/>
      <c r="S589" s="300"/>
      <c r="T589" s="300"/>
      <c r="U589" s="312"/>
      <c r="V589" s="300"/>
      <c r="W589" s="317"/>
      <c r="X589" s="308"/>
      <c r="Y589" s="318"/>
      <c r="Z589" s="308"/>
      <c r="AA589" s="300"/>
      <c r="AB589" s="300"/>
      <c r="AC589" s="723"/>
      <c r="AD589" s="723"/>
      <c r="AE589" s="723"/>
      <c r="AF589" s="241"/>
      <c r="AG589" s="241"/>
      <c r="AH589" s="241"/>
      <c r="AI589" s="241"/>
      <c r="AJ589" s="241"/>
      <c r="AK589" s="241"/>
      <c r="AL589" s="241"/>
      <c r="AM589" s="242"/>
      <c r="AN589" s="241"/>
      <c r="AO589" s="242"/>
      <c r="AP589" s="241"/>
      <c r="AQ589" s="242"/>
      <c r="AR589" s="241"/>
      <c r="AS589" s="242"/>
      <c r="AT589" s="241"/>
      <c r="AU589" s="242"/>
      <c r="AV589" s="241"/>
    </row>
    <row r="590" spans="1:48" ht="26.25">
      <c r="A590" s="312"/>
      <c r="B590" s="312"/>
      <c r="C590" s="312"/>
      <c r="D590" s="312"/>
      <c r="E590" s="313"/>
      <c r="F590" s="304"/>
      <c r="G590" s="314"/>
      <c r="H590" s="300"/>
      <c r="I590" s="315"/>
      <c r="J590" s="315"/>
      <c r="K590" s="316"/>
      <c r="L590" s="300"/>
      <c r="M590" s="308"/>
      <c r="N590" s="300"/>
      <c r="O590" s="312"/>
      <c r="P590" s="300"/>
      <c r="Q590" s="312"/>
      <c r="R590" s="300"/>
      <c r="S590" s="300"/>
      <c r="T590" s="300"/>
      <c r="U590" s="312"/>
      <c r="V590" s="300"/>
      <c r="W590" s="317"/>
      <c r="X590" s="308"/>
      <c r="Y590" s="318"/>
      <c r="Z590" s="308"/>
      <c r="AA590" s="300"/>
      <c r="AB590" s="300"/>
      <c r="AC590" s="723"/>
      <c r="AD590" s="723"/>
      <c r="AE590" s="723"/>
      <c r="AF590" s="241"/>
      <c r="AG590" s="241"/>
      <c r="AH590" s="241"/>
      <c r="AI590" s="241"/>
      <c r="AJ590" s="241"/>
      <c r="AK590" s="241"/>
      <c r="AL590" s="241"/>
      <c r="AM590" s="242"/>
      <c r="AN590" s="241"/>
      <c r="AO590" s="242"/>
      <c r="AP590" s="241"/>
      <c r="AQ590" s="242"/>
      <c r="AR590" s="241"/>
      <c r="AS590" s="242"/>
      <c r="AT590" s="241"/>
      <c r="AU590" s="242"/>
      <c r="AV590" s="241"/>
    </row>
    <row r="591" spans="1:48" ht="26.25">
      <c r="A591" s="312"/>
      <c r="B591" s="312"/>
      <c r="C591" s="312"/>
      <c r="D591" s="312"/>
      <c r="E591" s="313"/>
      <c r="F591" s="304"/>
      <c r="G591" s="314"/>
      <c r="H591" s="300"/>
      <c r="I591" s="315"/>
      <c r="J591" s="315"/>
      <c r="K591" s="316"/>
      <c r="L591" s="300"/>
      <c r="M591" s="308"/>
      <c r="N591" s="300"/>
      <c r="O591" s="312"/>
      <c r="P591" s="300"/>
      <c r="Q591" s="312"/>
      <c r="R591" s="300"/>
      <c r="S591" s="300"/>
      <c r="T591" s="300"/>
      <c r="U591" s="312"/>
      <c r="V591" s="300"/>
      <c r="W591" s="317"/>
      <c r="X591" s="308"/>
      <c r="Y591" s="318"/>
      <c r="Z591" s="308"/>
      <c r="AA591" s="300"/>
      <c r="AB591" s="300"/>
      <c r="AC591" s="723"/>
      <c r="AD591" s="723"/>
      <c r="AE591" s="723"/>
      <c r="AF591" s="241"/>
      <c r="AG591" s="241"/>
      <c r="AH591" s="241"/>
      <c r="AI591" s="241"/>
      <c r="AJ591" s="241"/>
      <c r="AK591" s="241"/>
      <c r="AL591" s="241"/>
      <c r="AM591" s="242"/>
      <c r="AN591" s="241"/>
      <c r="AO591" s="242"/>
      <c r="AP591" s="241"/>
      <c r="AQ591" s="242"/>
      <c r="AR591" s="241"/>
      <c r="AS591" s="242"/>
      <c r="AT591" s="241"/>
      <c r="AU591" s="242"/>
      <c r="AV591" s="241"/>
    </row>
    <row r="592" spans="1:48" ht="26.25">
      <c r="A592" s="312"/>
      <c r="B592" s="312"/>
      <c r="C592" s="312"/>
      <c r="D592" s="312"/>
      <c r="E592" s="313"/>
      <c r="F592" s="304"/>
      <c r="G592" s="314"/>
      <c r="H592" s="300"/>
      <c r="I592" s="315"/>
      <c r="J592" s="315"/>
      <c r="K592" s="316"/>
      <c r="L592" s="300"/>
      <c r="M592" s="308"/>
      <c r="N592" s="300"/>
      <c r="O592" s="312"/>
      <c r="P592" s="300"/>
      <c r="Q592" s="312"/>
      <c r="R592" s="300"/>
      <c r="S592" s="300"/>
      <c r="T592" s="300"/>
      <c r="U592" s="312"/>
      <c r="V592" s="300"/>
      <c r="W592" s="317"/>
      <c r="X592" s="308"/>
      <c r="Y592" s="318"/>
      <c r="Z592" s="308"/>
      <c r="AA592" s="300"/>
      <c r="AB592" s="300"/>
      <c r="AC592" s="723"/>
      <c r="AD592" s="723"/>
      <c r="AE592" s="723"/>
      <c r="AF592" s="241"/>
      <c r="AG592" s="241"/>
      <c r="AH592" s="241"/>
      <c r="AI592" s="241"/>
      <c r="AJ592" s="241"/>
      <c r="AK592" s="241"/>
      <c r="AL592" s="241"/>
      <c r="AM592" s="242"/>
      <c r="AN592" s="241"/>
      <c r="AO592" s="242"/>
      <c r="AP592" s="241"/>
      <c r="AQ592" s="242"/>
      <c r="AR592" s="241"/>
      <c r="AS592" s="242"/>
      <c r="AT592" s="241"/>
      <c r="AU592" s="242"/>
      <c r="AV592" s="241"/>
    </row>
    <row r="593" spans="1:48" ht="26.25">
      <c r="A593" s="312"/>
      <c r="B593" s="312"/>
      <c r="C593" s="312"/>
      <c r="D593" s="312"/>
      <c r="E593" s="313"/>
      <c r="F593" s="304"/>
      <c r="G593" s="314"/>
      <c r="H593" s="300"/>
      <c r="I593" s="315"/>
      <c r="J593" s="315"/>
      <c r="K593" s="316"/>
      <c r="L593" s="300"/>
      <c r="M593" s="308"/>
      <c r="N593" s="300"/>
      <c r="O593" s="312"/>
      <c r="P593" s="300"/>
      <c r="Q593" s="312"/>
      <c r="R593" s="300"/>
      <c r="S593" s="300"/>
      <c r="T593" s="300"/>
      <c r="U593" s="312"/>
      <c r="V593" s="300"/>
      <c r="W593" s="317"/>
      <c r="X593" s="308"/>
      <c r="Y593" s="318"/>
      <c r="Z593" s="308"/>
      <c r="AA593" s="300"/>
      <c r="AB593" s="300"/>
      <c r="AC593" s="723"/>
      <c r="AD593" s="723"/>
      <c r="AE593" s="723"/>
      <c r="AF593" s="241"/>
      <c r="AG593" s="241"/>
      <c r="AH593" s="241"/>
      <c r="AI593" s="241"/>
      <c r="AJ593" s="241"/>
      <c r="AK593" s="241"/>
      <c r="AL593" s="241"/>
      <c r="AM593" s="242"/>
      <c r="AN593" s="241"/>
      <c r="AO593" s="242"/>
      <c r="AP593" s="241"/>
      <c r="AQ593" s="242"/>
      <c r="AR593" s="241"/>
      <c r="AS593" s="242"/>
      <c r="AT593" s="241"/>
      <c r="AU593" s="242"/>
      <c r="AV593" s="241"/>
    </row>
    <row r="594" spans="1:48" ht="26.25">
      <c r="A594" s="312"/>
      <c r="B594" s="312"/>
      <c r="C594" s="312"/>
      <c r="D594" s="312"/>
      <c r="E594" s="313"/>
      <c r="F594" s="304"/>
      <c r="G594" s="314"/>
      <c r="H594" s="300"/>
      <c r="I594" s="315"/>
      <c r="J594" s="315"/>
      <c r="K594" s="316"/>
      <c r="L594" s="300"/>
      <c r="M594" s="308"/>
      <c r="N594" s="300"/>
      <c r="O594" s="312"/>
      <c r="P594" s="300"/>
      <c r="Q594" s="312"/>
      <c r="R594" s="300"/>
      <c r="S594" s="300"/>
      <c r="T594" s="300"/>
      <c r="U594" s="312"/>
      <c r="V594" s="300"/>
      <c r="W594" s="317"/>
      <c r="X594" s="308"/>
      <c r="Y594" s="318"/>
      <c r="Z594" s="308"/>
      <c r="AA594" s="300"/>
      <c r="AB594" s="300"/>
      <c r="AC594" s="723"/>
      <c r="AD594" s="723"/>
      <c r="AE594" s="723"/>
      <c r="AF594" s="241"/>
      <c r="AG594" s="241"/>
      <c r="AH594" s="241"/>
      <c r="AI594" s="241"/>
      <c r="AJ594" s="241"/>
      <c r="AK594" s="241"/>
      <c r="AL594" s="241"/>
      <c r="AM594" s="242"/>
      <c r="AN594" s="241"/>
      <c r="AO594" s="242"/>
      <c r="AP594" s="241"/>
      <c r="AQ594" s="242"/>
      <c r="AR594" s="241"/>
      <c r="AS594" s="242"/>
      <c r="AT594" s="241"/>
      <c r="AU594" s="242"/>
      <c r="AV594" s="241"/>
    </row>
    <row r="595" spans="1:48" ht="26.25">
      <c r="A595" s="312"/>
      <c r="B595" s="312"/>
      <c r="C595" s="312"/>
      <c r="D595" s="312"/>
      <c r="E595" s="313"/>
      <c r="F595" s="304"/>
      <c r="G595" s="314"/>
      <c r="H595" s="300"/>
      <c r="I595" s="315"/>
      <c r="J595" s="315"/>
      <c r="K595" s="316"/>
      <c r="L595" s="300"/>
      <c r="M595" s="308"/>
      <c r="N595" s="300"/>
      <c r="O595" s="312"/>
      <c r="P595" s="300"/>
      <c r="Q595" s="312"/>
      <c r="R595" s="300"/>
      <c r="S595" s="300"/>
      <c r="T595" s="300"/>
      <c r="U595" s="312"/>
      <c r="V595" s="300"/>
      <c r="W595" s="317"/>
      <c r="X595" s="308"/>
      <c r="Y595" s="318"/>
      <c r="Z595" s="308"/>
      <c r="AA595" s="300"/>
      <c r="AB595" s="300"/>
      <c r="AC595" s="723"/>
      <c r="AD595" s="723"/>
      <c r="AE595" s="723"/>
      <c r="AF595" s="241"/>
      <c r="AG595" s="241"/>
      <c r="AH595" s="241"/>
      <c r="AI595" s="241"/>
      <c r="AJ595" s="241"/>
      <c r="AK595" s="241"/>
      <c r="AL595" s="241"/>
      <c r="AM595" s="242"/>
      <c r="AN595" s="241"/>
      <c r="AO595" s="242"/>
      <c r="AP595" s="241"/>
      <c r="AQ595" s="242"/>
      <c r="AR595" s="241"/>
      <c r="AS595" s="242"/>
      <c r="AT595" s="241"/>
      <c r="AU595" s="242"/>
      <c r="AV595" s="241"/>
    </row>
    <row r="596" spans="1:48" ht="26.25">
      <c r="A596" s="312"/>
      <c r="B596" s="312"/>
      <c r="C596" s="312"/>
      <c r="D596" s="312"/>
      <c r="E596" s="313"/>
      <c r="F596" s="304"/>
      <c r="G596" s="314"/>
      <c r="H596" s="300"/>
      <c r="I596" s="315"/>
      <c r="J596" s="315"/>
      <c r="K596" s="316"/>
      <c r="L596" s="300"/>
      <c r="M596" s="308"/>
      <c r="N596" s="300"/>
      <c r="O596" s="312"/>
      <c r="P596" s="300"/>
      <c r="Q596" s="312"/>
      <c r="R596" s="300"/>
      <c r="S596" s="300"/>
      <c r="T596" s="300"/>
      <c r="U596" s="312"/>
      <c r="V596" s="300"/>
      <c r="W596" s="317"/>
      <c r="X596" s="308"/>
      <c r="Y596" s="318"/>
      <c r="Z596" s="308"/>
      <c r="AA596" s="300"/>
      <c r="AB596" s="300"/>
      <c r="AC596" s="723"/>
      <c r="AD596" s="723"/>
      <c r="AE596" s="723"/>
      <c r="AF596" s="241"/>
      <c r="AG596" s="241"/>
      <c r="AH596" s="241"/>
      <c r="AI596" s="241"/>
      <c r="AJ596" s="241"/>
      <c r="AK596" s="241"/>
      <c r="AL596" s="241"/>
      <c r="AM596" s="242"/>
      <c r="AN596" s="241"/>
      <c r="AO596" s="242"/>
      <c r="AP596" s="241"/>
      <c r="AQ596" s="242"/>
      <c r="AR596" s="241"/>
      <c r="AS596" s="242"/>
      <c r="AT596" s="241"/>
      <c r="AU596" s="242"/>
      <c r="AV596" s="241"/>
    </row>
    <row r="597" spans="1:48" ht="26.25">
      <c r="A597" s="312"/>
      <c r="B597" s="312"/>
      <c r="C597" s="312"/>
      <c r="D597" s="312"/>
      <c r="E597" s="313"/>
      <c r="F597" s="304"/>
      <c r="G597" s="314"/>
      <c r="H597" s="300"/>
      <c r="I597" s="315"/>
      <c r="J597" s="315"/>
      <c r="K597" s="316"/>
      <c r="L597" s="300"/>
      <c r="M597" s="308"/>
      <c r="N597" s="300"/>
      <c r="O597" s="312"/>
      <c r="P597" s="300"/>
      <c r="Q597" s="312"/>
      <c r="R597" s="300"/>
      <c r="S597" s="300"/>
      <c r="T597" s="300"/>
      <c r="U597" s="312"/>
      <c r="V597" s="300"/>
      <c r="W597" s="317"/>
      <c r="X597" s="308"/>
      <c r="Y597" s="318"/>
      <c r="Z597" s="308"/>
      <c r="AA597" s="300"/>
      <c r="AB597" s="300"/>
      <c r="AC597" s="723"/>
      <c r="AD597" s="723"/>
      <c r="AE597" s="723"/>
      <c r="AF597" s="241"/>
      <c r="AG597" s="241"/>
      <c r="AH597" s="241"/>
      <c r="AI597" s="241"/>
      <c r="AJ597" s="241"/>
      <c r="AK597" s="241"/>
      <c r="AL597" s="241"/>
      <c r="AM597" s="242"/>
      <c r="AN597" s="241"/>
      <c r="AO597" s="242"/>
      <c r="AP597" s="241"/>
      <c r="AQ597" s="242"/>
      <c r="AR597" s="241"/>
      <c r="AS597" s="242"/>
      <c r="AT597" s="241"/>
      <c r="AU597" s="242"/>
      <c r="AV597" s="241"/>
    </row>
    <row r="598" spans="1:48" ht="26.25">
      <c r="A598" s="312"/>
      <c r="B598" s="312"/>
      <c r="C598" s="312"/>
      <c r="D598" s="312"/>
      <c r="E598" s="313"/>
      <c r="F598" s="304"/>
      <c r="G598" s="314"/>
      <c r="H598" s="300"/>
      <c r="I598" s="315"/>
      <c r="J598" s="315"/>
      <c r="K598" s="316"/>
      <c r="L598" s="300"/>
      <c r="M598" s="308"/>
      <c r="N598" s="300"/>
      <c r="O598" s="312"/>
      <c r="P598" s="300"/>
      <c r="Q598" s="312"/>
      <c r="R598" s="300"/>
      <c r="S598" s="300"/>
      <c r="T598" s="300"/>
      <c r="U598" s="312"/>
      <c r="V598" s="300"/>
      <c r="W598" s="317"/>
      <c r="X598" s="308"/>
      <c r="Y598" s="318"/>
      <c r="Z598" s="308"/>
      <c r="AA598" s="300"/>
      <c r="AB598" s="300"/>
      <c r="AC598" s="723"/>
      <c r="AD598" s="723"/>
      <c r="AE598" s="723"/>
      <c r="AF598" s="241"/>
      <c r="AG598" s="241"/>
      <c r="AH598" s="241"/>
      <c r="AI598" s="241"/>
      <c r="AJ598" s="241"/>
      <c r="AK598" s="241"/>
      <c r="AL598" s="241"/>
      <c r="AM598" s="242"/>
      <c r="AN598" s="241"/>
      <c r="AO598" s="242"/>
      <c r="AP598" s="241"/>
      <c r="AQ598" s="242"/>
      <c r="AR598" s="241"/>
      <c r="AS598" s="242"/>
      <c r="AT598" s="241"/>
      <c r="AU598" s="242"/>
      <c r="AV598" s="241"/>
    </row>
    <row r="599" spans="1:48" ht="26.25">
      <c r="A599" s="312"/>
      <c r="B599" s="312"/>
      <c r="C599" s="312"/>
      <c r="D599" s="312"/>
      <c r="E599" s="313"/>
      <c r="F599" s="304"/>
      <c r="G599" s="314"/>
      <c r="H599" s="300"/>
      <c r="I599" s="315"/>
      <c r="J599" s="315"/>
      <c r="K599" s="316"/>
      <c r="L599" s="300"/>
      <c r="M599" s="308"/>
      <c r="N599" s="300"/>
      <c r="O599" s="312"/>
      <c r="P599" s="300"/>
      <c r="Q599" s="312"/>
      <c r="R599" s="300"/>
      <c r="S599" s="300"/>
      <c r="T599" s="300"/>
      <c r="U599" s="312"/>
      <c r="V599" s="300"/>
      <c r="W599" s="317"/>
      <c r="X599" s="308"/>
      <c r="Y599" s="318"/>
      <c r="Z599" s="308"/>
      <c r="AA599" s="300"/>
      <c r="AB599" s="300"/>
      <c r="AC599" s="723"/>
      <c r="AD599" s="723"/>
      <c r="AE599" s="723"/>
      <c r="AF599" s="241"/>
      <c r="AG599" s="241"/>
      <c r="AH599" s="241"/>
      <c r="AI599" s="241"/>
      <c r="AJ599" s="241"/>
      <c r="AK599" s="241"/>
      <c r="AL599" s="241"/>
      <c r="AM599" s="242"/>
      <c r="AN599" s="241"/>
      <c r="AO599" s="242"/>
      <c r="AP599" s="241"/>
      <c r="AQ599" s="242"/>
      <c r="AR599" s="241"/>
      <c r="AS599" s="242"/>
      <c r="AT599" s="241"/>
      <c r="AU599" s="242"/>
      <c r="AV599" s="241"/>
    </row>
    <row r="600" spans="1:48" ht="26.25">
      <c r="A600" s="312"/>
      <c r="B600" s="312"/>
      <c r="C600" s="312"/>
      <c r="D600" s="312"/>
      <c r="E600" s="313"/>
      <c r="F600" s="304"/>
      <c r="G600" s="314"/>
      <c r="H600" s="300"/>
      <c r="I600" s="315"/>
      <c r="J600" s="315"/>
      <c r="K600" s="316"/>
      <c r="L600" s="300"/>
      <c r="M600" s="308"/>
      <c r="N600" s="300"/>
      <c r="O600" s="312"/>
      <c r="P600" s="300"/>
      <c r="Q600" s="312"/>
      <c r="R600" s="300"/>
      <c r="S600" s="300"/>
      <c r="T600" s="300"/>
      <c r="U600" s="312"/>
      <c r="V600" s="300"/>
      <c r="W600" s="317"/>
      <c r="X600" s="308"/>
      <c r="Y600" s="318"/>
      <c r="Z600" s="308"/>
      <c r="AA600" s="300"/>
      <c r="AB600" s="300"/>
      <c r="AC600" s="723"/>
      <c r="AD600" s="723"/>
      <c r="AE600" s="723"/>
      <c r="AF600" s="241"/>
      <c r="AG600" s="241"/>
      <c r="AH600" s="241"/>
      <c r="AI600" s="241"/>
      <c r="AJ600" s="241"/>
      <c r="AK600" s="241"/>
      <c r="AL600" s="241"/>
      <c r="AM600" s="242"/>
      <c r="AN600" s="241"/>
      <c r="AO600" s="242"/>
      <c r="AP600" s="241"/>
      <c r="AQ600" s="242"/>
      <c r="AR600" s="241"/>
      <c r="AS600" s="242"/>
      <c r="AT600" s="241"/>
      <c r="AU600" s="242"/>
      <c r="AV600" s="241"/>
    </row>
    <row r="601" spans="1:48" ht="26.25">
      <c r="A601" s="312"/>
      <c r="B601" s="312"/>
      <c r="C601" s="312"/>
      <c r="D601" s="312"/>
      <c r="E601" s="313"/>
      <c r="F601" s="304"/>
      <c r="G601" s="314"/>
      <c r="H601" s="300"/>
      <c r="I601" s="315"/>
      <c r="J601" s="315"/>
      <c r="K601" s="316"/>
      <c r="L601" s="300"/>
      <c r="M601" s="308"/>
      <c r="N601" s="300"/>
      <c r="O601" s="312"/>
      <c r="P601" s="300"/>
      <c r="Q601" s="312"/>
      <c r="R601" s="300"/>
      <c r="S601" s="300"/>
      <c r="T601" s="300"/>
      <c r="U601" s="312"/>
      <c r="V601" s="300"/>
      <c r="W601" s="317"/>
      <c r="X601" s="308"/>
      <c r="Y601" s="318"/>
      <c r="Z601" s="308"/>
      <c r="AA601" s="300"/>
      <c r="AB601" s="300"/>
      <c r="AC601" s="723"/>
      <c r="AD601" s="723"/>
      <c r="AE601" s="723"/>
      <c r="AF601" s="241"/>
      <c r="AG601" s="241"/>
      <c r="AH601" s="241"/>
      <c r="AI601" s="241"/>
      <c r="AJ601" s="241"/>
      <c r="AK601" s="241"/>
      <c r="AL601" s="241"/>
      <c r="AM601" s="242"/>
      <c r="AN601" s="241"/>
      <c r="AO601" s="242"/>
      <c r="AP601" s="241"/>
      <c r="AQ601" s="242"/>
      <c r="AR601" s="241"/>
      <c r="AS601" s="242"/>
      <c r="AT601" s="241"/>
      <c r="AU601" s="242"/>
      <c r="AV601" s="241"/>
    </row>
    <row r="602" spans="1:48" ht="26.25">
      <c r="A602" s="312"/>
      <c r="B602" s="312"/>
      <c r="C602" s="312"/>
      <c r="D602" s="312"/>
      <c r="E602" s="313"/>
      <c r="F602" s="304"/>
      <c r="G602" s="314"/>
      <c r="H602" s="300"/>
      <c r="I602" s="315"/>
      <c r="J602" s="315"/>
      <c r="K602" s="316"/>
      <c r="L602" s="300"/>
      <c r="M602" s="308"/>
      <c r="N602" s="300"/>
      <c r="O602" s="312"/>
      <c r="P602" s="300"/>
      <c r="Q602" s="312"/>
      <c r="R602" s="300"/>
      <c r="S602" s="300"/>
      <c r="T602" s="300"/>
      <c r="U602" s="312"/>
      <c r="V602" s="300"/>
      <c r="W602" s="317"/>
      <c r="X602" s="308"/>
      <c r="Y602" s="318"/>
      <c r="Z602" s="308"/>
      <c r="AA602" s="300"/>
      <c r="AB602" s="300"/>
      <c r="AC602" s="723"/>
      <c r="AD602" s="723"/>
      <c r="AE602" s="723"/>
      <c r="AF602" s="241"/>
      <c r="AG602" s="241"/>
      <c r="AH602" s="241"/>
      <c r="AI602" s="241"/>
      <c r="AJ602" s="241"/>
      <c r="AK602" s="241"/>
      <c r="AL602" s="241"/>
      <c r="AM602" s="242"/>
      <c r="AN602" s="241"/>
      <c r="AO602" s="242"/>
      <c r="AP602" s="241"/>
      <c r="AQ602" s="242"/>
      <c r="AR602" s="241"/>
      <c r="AS602" s="242"/>
      <c r="AT602" s="241"/>
      <c r="AU602" s="242"/>
      <c r="AV602" s="241"/>
    </row>
    <row r="603" spans="1:48" ht="26.25">
      <c r="A603" s="312"/>
      <c r="B603" s="312"/>
      <c r="C603" s="312"/>
      <c r="D603" s="312"/>
      <c r="E603" s="313"/>
      <c r="F603" s="304"/>
      <c r="G603" s="314"/>
      <c r="H603" s="300"/>
      <c r="I603" s="315"/>
      <c r="J603" s="315"/>
      <c r="K603" s="316"/>
      <c r="L603" s="300"/>
      <c r="M603" s="308"/>
      <c r="N603" s="300"/>
      <c r="O603" s="312"/>
      <c r="P603" s="300"/>
      <c r="Q603" s="312"/>
      <c r="R603" s="300"/>
      <c r="S603" s="300"/>
      <c r="T603" s="300"/>
      <c r="U603" s="312"/>
      <c r="V603" s="300"/>
      <c r="W603" s="317"/>
      <c r="X603" s="308"/>
      <c r="Y603" s="318"/>
      <c r="Z603" s="308"/>
      <c r="AA603" s="300"/>
      <c r="AB603" s="300"/>
      <c r="AC603" s="723"/>
      <c r="AD603" s="723"/>
      <c r="AE603" s="723"/>
      <c r="AF603" s="241"/>
      <c r="AG603" s="241"/>
      <c r="AH603" s="241"/>
      <c r="AI603" s="241"/>
      <c r="AJ603" s="241"/>
      <c r="AK603" s="241"/>
      <c r="AL603" s="241"/>
      <c r="AM603" s="242"/>
      <c r="AN603" s="241"/>
      <c r="AO603" s="242"/>
      <c r="AP603" s="241"/>
      <c r="AQ603" s="242"/>
      <c r="AR603" s="241"/>
      <c r="AS603" s="242"/>
      <c r="AT603" s="241"/>
      <c r="AU603" s="242"/>
      <c r="AV603" s="241"/>
    </row>
    <row r="604" spans="1:48" ht="26.25">
      <c r="A604" s="312"/>
      <c r="B604" s="312"/>
      <c r="C604" s="312"/>
      <c r="D604" s="312"/>
      <c r="E604" s="313"/>
      <c r="F604" s="304"/>
      <c r="G604" s="314"/>
      <c r="H604" s="300"/>
      <c r="I604" s="315"/>
      <c r="J604" s="315"/>
      <c r="K604" s="316"/>
      <c r="L604" s="300"/>
      <c r="M604" s="308"/>
      <c r="N604" s="300"/>
      <c r="O604" s="312"/>
      <c r="P604" s="300"/>
      <c r="Q604" s="312"/>
      <c r="R604" s="300"/>
      <c r="S604" s="300"/>
      <c r="T604" s="300"/>
      <c r="U604" s="312"/>
      <c r="V604" s="300"/>
      <c r="W604" s="317"/>
      <c r="X604" s="308"/>
      <c r="Y604" s="318"/>
      <c r="Z604" s="308"/>
      <c r="AA604" s="300"/>
      <c r="AB604" s="300"/>
      <c r="AC604" s="723"/>
      <c r="AD604" s="723"/>
      <c r="AE604" s="723"/>
      <c r="AF604" s="241"/>
      <c r="AG604" s="241"/>
      <c r="AH604" s="241"/>
      <c r="AI604" s="241"/>
      <c r="AJ604" s="241"/>
      <c r="AK604" s="241"/>
      <c r="AL604" s="241"/>
      <c r="AM604" s="242"/>
      <c r="AN604" s="241"/>
      <c r="AO604" s="242"/>
      <c r="AP604" s="241"/>
      <c r="AQ604" s="242"/>
      <c r="AR604" s="241"/>
      <c r="AS604" s="242"/>
      <c r="AT604" s="241"/>
      <c r="AU604" s="242"/>
      <c r="AV604" s="241"/>
    </row>
    <row r="605" spans="1:48" ht="26.25">
      <c r="A605" s="312"/>
      <c r="B605" s="312"/>
      <c r="C605" s="312"/>
      <c r="D605" s="312"/>
      <c r="E605" s="313"/>
      <c r="F605" s="304"/>
      <c r="G605" s="314"/>
      <c r="H605" s="300"/>
      <c r="I605" s="315"/>
      <c r="J605" s="315"/>
      <c r="K605" s="316"/>
      <c r="L605" s="300"/>
      <c r="M605" s="308"/>
      <c r="N605" s="300"/>
      <c r="O605" s="312"/>
      <c r="P605" s="300"/>
      <c r="Q605" s="312"/>
      <c r="R605" s="300"/>
      <c r="S605" s="300"/>
      <c r="T605" s="300"/>
      <c r="U605" s="312"/>
      <c r="V605" s="300"/>
      <c r="W605" s="317"/>
      <c r="X605" s="308"/>
      <c r="Y605" s="318"/>
      <c r="Z605" s="308"/>
      <c r="AA605" s="300"/>
      <c r="AB605" s="300"/>
      <c r="AC605" s="723"/>
      <c r="AD605" s="723"/>
      <c r="AE605" s="723"/>
      <c r="AF605" s="241"/>
      <c r="AG605" s="241"/>
      <c r="AH605" s="241"/>
      <c r="AI605" s="241"/>
      <c r="AJ605" s="241"/>
      <c r="AK605" s="241"/>
      <c r="AL605" s="241"/>
      <c r="AM605" s="242"/>
      <c r="AN605" s="241"/>
      <c r="AO605" s="242"/>
      <c r="AP605" s="241"/>
      <c r="AQ605" s="242"/>
      <c r="AR605" s="241"/>
      <c r="AS605" s="242"/>
      <c r="AT605" s="241"/>
      <c r="AU605" s="242"/>
      <c r="AV605" s="241"/>
    </row>
    <row r="606" spans="1:48" ht="26.25">
      <c r="A606" s="312"/>
      <c r="B606" s="312"/>
      <c r="C606" s="312"/>
      <c r="D606" s="312"/>
      <c r="E606" s="313"/>
      <c r="F606" s="304"/>
      <c r="G606" s="314"/>
      <c r="H606" s="300"/>
      <c r="I606" s="315"/>
      <c r="J606" s="315"/>
      <c r="K606" s="316"/>
      <c r="L606" s="300"/>
      <c r="M606" s="308"/>
      <c r="N606" s="300"/>
      <c r="O606" s="312"/>
      <c r="P606" s="300"/>
      <c r="Q606" s="312"/>
      <c r="R606" s="300"/>
      <c r="S606" s="300"/>
      <c r="T606" s="300"/>
      <c r="U606" s="312"/>
      <c r="V606" s="300"/>
      <c r="W606" s="317"/>
      <c r="X606" s="308"/>
      <c r="Y606" s="318"/>
      <c r="Z606" s="308"/>
      <c r="AA606" s="300"/>
      <c r="AB606" s="300"/>
      <c r="AC606" s="723"/>
      <c r="AD606" s="723"/>
      <c r="AE606" s="723"/>
      <c r="AF606" s="241"/>
      <c r="AG606" s="241"/>
      <c r="AH606" s="241"/>
      <c r="AI606" s="241"/>
      <c r="AJ606" s="241"/>
      <c r="AK606" s="241"/>
      <c r="AL606" s="241"/>
      <c r="AM606" s="242"/>
      <c r="AN606" s="241"/>
      <c r="AO606" s="242"/>
      <c r="AP606" s="241"/>
      <c r="AQ606" s="242"/>
      <c r="AR606" s="241"/>
      <c r="AS606" s="242"/>
      <c r="AT606" s="241"/>
      <c r="AU606" s="242"/>
      <c r="AV606" s="241"/>
    </row>
    <row r="607" spans="1:48" ht="26.25">
      <c r="A607" s="312"/>
      <c r="B607" s="312"/>
      <c r="C607" s="312"/>
      <c r="D607" s="312"/>
      <c r="E607" s="313"/>
      <c r="F607" s="304"/>
      <c r="G607" s="314"/>
      <c r="H607" s="300"/>
      <c r="I607" s="315"/>
      <c r="J607" s="315"/>
      <c r="K607" s="316"/>
      <c r="L607" s="300"/>
      <c r="M607" s="308"/>
      <c r="N607" s="300"/>
      <c r="O607" s="312"/>
      <c r="P607" s="300"/>
      <c r="Q607" s="312"/>
      <c r="R607" s="300"/>
      <c r="S607" s="300"/>
      <c r="T607" s="300"/>
      <c r="U607" s="312"/>
      <c r="V607" s="300"/>
      <c r="W607" s="317"/>
      <c r="X607" s="308"/>
      <c r="Y607" s="318"/>
      <c r="Z607" s="308"/>
      <c r="AA607" s="300"/>
      <c r="AB607" s="300"/>
      <c r="AC607" s="723"/>
      <c r="AD607" s="723"/>
      <c r="AE607" s="723"/>
      <c r="AF607" s="241"/>
      <c r="AG607" s="241"/>
      <c r="AH607" s="241"/>
      <c r="AI607" s="241"/>
      <c r="AJ607" s="241"/>
      <c r="AK607" s="241"/>
      <c r="AL607" s="241"/>
      <c r="AM607" s="242"/>
      <c r="AN607" s="241"/>
      <c r="AO607" s="242"/>
      <c r="AP607" s="241"/>
      <c r="AQ607" s="242"/>
      <c r="AR607" s="241"/>
      <c r="AS607" s="242"/>
      <c r="AT607" s="241"/>
      <c r="AU607" s="242"/>
      <c r="AV607" s="241"/>
    </row>
    <row r="608" spans="1:48" ht="26.25">
      <c r="A608" s="312"/>
      <c r="B608" s="312"/>
      <c r="C608" s="312"/>
      <c r="D608" s="312"/>
      <c r="E608" s="313"/>
      <c r="F608" s="304"/>
      <c r="G608" s="314"/>
      <c r="H608" s="300"/>
      <c r="I608" s="315"/>
      <c r="J608" s="315"/>
      <c r="K608" s="316"/>
      <c r="L608" s="300"/>
      <c r="M608" s="308"/>
      <c r="N608" s="300"/>
      <c r="O608" s="312"/>
      <c r="P608" s="300"/>
      <c r="Q608" s="312"/>
      <c r="R608" s="300"/>
      <c r="S608" s="300"/>
      <c r="T608" s="300"/>
      <c r="U608" s="312"/>
      <c r="V608" s="300"/>
      <c r="W608" s="317"/>
      <c r="X608" s="308"/>
      <c r="Y608" s="318"/>
      <c r="Z608" s="308"/>
      <c r="AA608" s="300"/>
      <c r="AB608" s="300"/>
      <c r="AC608" s="723"/>
      <c r="AD608" s="723"/>
      <c r="AE608" s="723"/>
      <c r="AF608" s="241"/>
      <c r="AG608" s="241"/>
      <c r="AH608" s="241"/>
      <c r="AI608" s="241"/>
      <c r="AJ608" s="241"/>
      <c r="AK608" s="241"/>
      <c r="AL608" s="241"/>
      <c r="AM608" s="242"/>
      <c r="AN608" s="241"/>
      <c r="AO608" s="242"/>
      <c r="AP608" s="241"/>
      <c r="AQ608" s="242"/>
      <c r="AR608" s="241"/>
      <c r="AS608" s="242"/>
      <c r="AT608" s="241"/>
      <c r="AU608" s="242"/>
      <c r="AV608" s="241"/>
    </row>
    <row r="609" spans="1:48" ht="26.25">
      <c r="A609" s="312"/>
      <c r="B609" s="312"/>
      <c r="C609" s="312"/>
      <c r="D609" s="312"/>
      <c r="E609" s="313"/>
      <c r="F609" s="304"/>
      <c r="G609" s="314"/>
      <c r="H609" s="300"/>
      <c r="I609" s="315"/>
      <c r="J609" s="315"/>
      <c r="K609" s="316"/>
      <c r="L609" s="300"/>
      <c r="M609" s="308"/>
      <c r="N609" s="300"/>
      <c r="O609" s="312"/>
      <c r="P609" s="300"/>
      <c r="Q609" s="312"/>
      <c r="R609" s="300"/>
      <c r="S609" s="300"/>
      <c r="T609" s="300"/>
      <c r="U609" s="312"/>
      <c r="V609" s="300"/>
      <c r="W609" s="317"/>
      <c r="X609" s="308"/>
      <c r="Y609" s="318"/>
      <c r="Z609" s="308"/>
      <c r="AA609" s="300"/>
      <c r="AB609" s="300"/>
      <c r="AC609" s="723"/>
      <c r="AD609" s="723"/>
      <c r="AE609" s="723"/>
      <c r="AF609" s="241"/>
      <c r="AG609" s="241"/>
      <c r="AH609" s="241"/>
      <c r="AI609" s="241"/>
      <c r="AJ609" s="241"/>
      <c r="AK609" s="241"/>
      <c r="AL609" s="241"/>
      <c r="AM609" s="242"/>
      <c r="AN609" s="241"/>
      <c r="AO609" s="242"/>
      <c r="AP609" s="241"/>
      <c r="AQ609" s="242"/>
      <c r="AR609" s="241"/>
      <c r="AS609" s="242"/>
      <c r="AT609" s="241"/>
      <c r="AU609" s="242"/>
      <c r="AV609" s="241"/>
    </row>
    <row r="610" spans="1:48" ht="26.25">
      <c r="A610" s="312"/>
      <c r="B610" s="312"/>
      <c r="C610" s="312"/>
      <c r="D610" s="312"/>
      <c r="E610" s="313"/>
      <c r="F610" s="304"/>
      <c r="G610" s="314"/>
      <c r="H610" s="300"/>
      <c r="I610" s="315"/>
      <c r="J610" s="315"/>
      <c r="K610" s="316"/>
      <c r="L610" s="300"/>
      <c r="M610" s="308"/>
      <c r="N610" s="300"/>
      <c r="O610" s="312"/>
      <c r="P610" s="300"/>
      <c r="Q610" s="312"/>
      <c r="R610" s="300"/>
      <c r="S610" s="300"/>
      <c r="T610" s="300"/>
      <c r="U610" s="312"/>
      <c r="V610" s="300"/>
      <c r="W610" s="317"/>
      <c r="X610" s="308"/>
      <c r="Y610" s="318"/>
      <c r="Z610" s="308"/>
      <c r="AA610" s="300"/>
      <c r="AB610" s="300"/>
      <c r="AC610" s="723"/>
      <c r="AD610" s="723"/>
      <c r="AE610" s="723"/>
      <c r="AF610" s="241"/>
      <c r="AG610" s="241"/>
      <c r="AH610" s="241"/>
      <c r="AI610" s="241"/>
      <c r="AJ610" s="241"/>
      <c r="AK610" s="241"/>
      <c r="AL610" s="241"/>
      <c r="AM610" s="242"/>
      <c r="AN610" s="241"/>
      <c r="AO610" s="242"/>
      <c r="AP610" s="241"/>
      <c r="AQ610" s="242"/>
      <c r="AR610" s="241"/>
      <c r="AS610" s="242"/>
      <c r="AT610" s="241"/>
      <c r="AU610" s="242"/>
      <c r="AV610" s="241"/>
    </row>
    <row r="611" spans="1:48" ht="26.25">
      <c r="A611" s="312"/>
      <c r="B611" s="312"/>
      <c r="C611" s="312"/>
      <c r="D611" s="312"/>
      <c r="E611" s="313"/>
      <c r="F611" s="304"/>
      <c r="G611" s="314"/>
      <c r="H611" s="300"/>
      <c r="I611" s="315"/>
      <c r="J611" s="315"/>
      <c r="K611" s="316"/>
      <c r="L611" s="300"/>
      <c r="M611" s="308"/>
      <c r="N611" s="300"/>
      <c r="O611" s="312"/>
      <c r="P611" s="300"/>
      <c r="Q611" s="312"/>
      <c r="R611" s="300"/>
      <c r="S611" s="300"/>
      <c r="T611" s="300"/>
      <c r="U611" s="312"/>
      <c r="V611" s="300"/>
      <c r="W611" s="317"/>
      <c r="X611" s="308"/>
      <c r="Y611" s="318"/>
      <c r="Z611" s="308"/>
      <c r="AA611" s="300"/>
      <c r="AB611" s="300"/>
      <c r="AC611" s="723"/>
      <c r="AD611" s="723"/>
      <c r="AE611" s="723"/>
      <c r="AF611" s="241"/>
      <c r="AG611" s="241"/>
      <c r="AH611" s="241"/>
      <c r="AI611" s="241"/>
      <c r="AJ611" s="241"/>
      <c r="AK611" s="241"/>
      <c r="AL611" s="241"/>
      <c r="AM611" s="242"/>
      <c r="AN611" s="241"/>
      <c r="AO611" s="242"/>
      <c r="AP611" s="241"/>
      <c r="AQ611" s="242"/>
      <c r="AR611" s="241"/>
      <c r="AS611" s="242"/>
      <c r="AT611" s="241"/>
      <c r="AU611" s="242"/>
      <c r="AV611" s="241"/>
    </row>
    <row r="612" spans="1:48" ht="26.25">
      <c r="A612" s="312"/>
      <c r="B612" s="312"/>
      <c r="C612" s="312"/>
      <c r="D612" s="312"/>
      <c r="E612" s="313"/>
      <c r="F612" s="304"/>
      <c r="G612" s="314"/>
      <c r="H612" s="300"/>
      <c r="I612" s="315"/>
      <c r="J612" s="315"/>
      <c r="K612" s="316"/>
      <c r="L612" s="300"/>
      <c r="M612" s="308"/>
      <c r="N612" s="300"/>
      <c r="O612" s="312"/>
      <c r="P612" s="300"/>
      <c r="Q612" s="312"/>
      <c r="R612" s="300"/>
      <c r="S612" s="300"/>
      <c r="T612" s="300"/>
      <c r="U612" s="312"/>
      <c r="V612" s="300"/>
      <c r="W612" s="317"/>
      <c r="X612" s="308"/>
      <c r="Y612" s="318"/>
      <c r="Z612" s="308"/>
      <c r="AA612" s="300"/>
      <c r="AB612" s="300"/>
      <c r="AC612" s="723"/>
      <c r="AD612" s="723"/>
      <c r="AE612" s="723"/>
      <c r="AF612" s="241"/>
      <c r="AG612" s="241"/>
      <c r="AH612" s="241"/>
      <c r="AI612" s="241"/>
      <c r="AJ612" s="241"/>
      <c r="AK612" s="241"/>
      <c r="AL612" s="241"/>
      <c r="AM612" s="242"/>
      <c r="AN612" s="241"/>
      <c r="AO612" s="242"/>
      <c r="AP612" s="241"/>
      <c r="AQ612" s="242"/>
      <c r="AR612" s="241"/>
      <c r="AS612" s="242"/>
      <c r="AT612" s="241"/>
      <c r="AU612" s="242"/>
      <c r="AV612" s="241"/>
    </row>
    <row r="613" spans="1:48" ht="26.25">
      <c r="A613" s="312"/>
      <c r="B613" s="312"/>
      <c r="C613" s="312"/>
      <c r="D613" s="312"/>
      <c r="E613" s="313"/>
      <c r="F613" s="304"/>
      <c r="G613" s="314"/>
      <c r="H613" s="300"/>
      <c r="I613" s="315"/>
      <c r="J613" s="315"/>
      <c r="K613" s="316"/>
      <c r="L613" s="300"/>
      <c r="M613" s="308"/>
      <c r="N613" s="300"/>
      <c r="O613" s="312"/>
      <c r="P613" s="300"/>
      <c r="Q613" s="312"/>
      <c r="R613" s="300"/>
      <c r="S613" s="300"/>
      <c r="T613" s="300"/>
      <c r="U613" s="312"/>
      <c r="V613" s="300"/>
      <c r="W613" s="317"/>
      <c r="X613" s="308"/>
      <c r="Y613" s="318"/>
      <c r="Z613" s="308"/>
      <c r="AA613" s="300"/>
      <c r="AB613" s="300"/>
      <c r="AC613" s="723"/>
      <c r="AD613" s="723"/>
      <c r="AE613" s="723"/>
      <c r="AF613" s="241"/>
      <c r="AG613" s="241"/>
      <c r="AH613" s="241"/>
      <c r="AI613" s="241"/>
      <c r="AJ613" s="241"/>
      <c r="AK613" s="241"/>
      <c r="AL613" s="241"/>
      <c r="AM613" s="242"/>
      <c r="AN613" s="241"/>
      <c r="AO613" s="242"/>
      <c r="AP613" s="241"/>
      <c r="AQ613" s="242"/>
      <c r="AR613" s="241"/>
      <c r="AS613" s="242"/>
      <c r="AT613" s="241"/>
      <c r="AU613" s="242"/>
      <c r="AV613" s="241"/>
    </row>
    <row r="614" spans="1:48" ht="26.25">
      <c r="A614" s="312"/>
      <c r="B614" s="312"/>
      <c r="C614" s="312"/>
      <c r="D614" s="312"/>
      <c r="E614" s="313"/>
      <c r="F614" s="304"/>
      <c r="G614" s="314"/>
      <c r="H614" s="300"/>
      <c r="I614" s="315"/>
      <c r="J614" s="315"/>
      <c r="K614" s="316"/>
      <c r="L614" s="300"/>
      <c r="M614" s="308"/>
      <c r="N614" s="300"/>
      <c r="O614" s="312"/>
      <c r="P614" s="300"/>
      <c r="Q614" s="312"/>
      <c r="R614" s="300"/>
      <c r="S614" s="300"/>
      <c r="T614" s="300"/>
      <c r="U614" s="312"/>
      <c r="V614" s="300"/>
      <c r="W614" s="317"/>
      <c r="X614" s="308"/>
      <c r="Y614" s="318"/>
      <c r="Z614" s="308"/>
      <c r="AA614" s="300"/>
      <c r="AB614" s="300"/>
      <c r="AC614" s="723"/>
      <c r="AD614" s="723"/>
      <c r="AE614" s="723"/>
      <c r="AF614" s="241"/>
      <c r="AG614" s="241"/>
      <c r="AH614" s="241"/>
      <c r="AI614" s="241"/>
      <c r="AJ614" s="241"/>
      <c r="AK614" s="241"/>
      <c r="AL614" s="241"/>
      <c r="AM614" s="242"/>
      <c r="AN614" s="241"/>
      <c r="AO614" s="242"/>
      <c r="AP614" s="241"/>
      <c r="AQ614" s="242"/>
      <c r="AR614" s="241"/>
      <c r="AS614" s="242"/>
      <c r="AT614" s="241"/>
      <c r="AU614" s="242"/>
      <c r="AV614" s="241"/>
    </row>
    <row r="615" spans="1:48" ht="26.25">
      <c r="A615" s="312"/>
      <c r="B615" s="312"/>
      <c r="C615" s="312"/>
      <c r="D615" s="312"/>
      <c r="E615" s="313"/>
      <c r="F615" s="304"/>
      <c r="G615" s="314"/>
      <c r="H615" s="300"/>
      <c r="I615" s="315"/>
      <c r="J615" s="315"/>
      <c r="K615" s="316"/>
      <c r="L615" s="300"/>
      <c r="M615" s="308"/>
      <c r="N615" s="300"/>
      <c r="O615" s="312"/>
      <c r="P615" s="300"/>
      <c r="Q615" s="312"/>
      <c r="R615" s="300"/>
      <c r="S615" s="300"/>
      <c r="T615" s="300"/>
      <c r="U615" s="312"/>
      <c r="V615" s="300"/>
      <c r="W615" s="317"/>
      <c r="X615" s="308"/>
      <c r="Y615" s="318"/>
      <c r="Z615" s="308"/>
      <c r="AA615" s="300"/>
      <c r="AB615" s="300"/>
      <c r="AC615" s="723"/>
      <c r="AD615" s="723"/>
      <c r="AE615" s="723"/>
      <c r="AF615" s="241"/>
      <c r="AG615" s="241"/>
      <c r="AH615" s="241"/>
      <c r="AI615" s="241"/>
      <c r="AJ615" s="241"/>
      <c r="AK615" s="241"/>
      <c r="AL615" s="241"/>
      <c r="AM615" s="242"/>
      <c r="AN615" s="241"/>
      <c r="AO615" s="242"/>
      <c r="AP615" s="241"/>
      <c r="AQ615" s="242"/>
      <c r="AR615" s="241"/>
      <c r="AS615" s="242"/>
      <c r="AT615" s="241"/>
      <c r="AU615" s="242"/>
      <c r="AV615" s="241"/>
    </row>
    <row r="616" spans="1:48" ht="26.25">
      <c r="A616" s="312"/>
      <c r="B616" s="312"/>
      <c r="C616" s="312"/>
      <c r="D616" s="312"/>
      <c r="E616" s="313"/>
      <c r="F616" s="304"/>
      <c r="G616" s="314"/>
      <c r="H616" s="300"/>
      <c r="I616" s="315"/>
      <c r="J616" s="315"/>
      <c r="K616" s="316"/>
      <c r="L616" s="300"/>
      <c r="M616" s="308"/>
      <c r="N616" s="300"/>
      <c r="O616" s="312"/>
      <c r="P616" s="300"/>
      <c r="Q616" s="312"/>
      <c r="R616" s="300"/>
      <c r="S616" s="300"/>
      <c r="T616" s="300"/>
      <c r="U616" s="312"/>
      <c r="V616" s="300"/>
      <c r="W616" s="317"/>
      <c r="X616" s="308"/>
      <c r="Y616" s="318"/>
      <c r="Z616" s="308"/>
      <c r="AA616" s="300"/>
      <c r="AB616" s="300"/>
      <c r="AC616" s="723"/>
      <c r="AD616" s="723"/>
      <c r="AE616" s="723"/>
      <c r="AF616" s="241"/>
      <c r="AG616" s="241"/>
      <c r="AH616" s="241"/>
      <c r="AI616" s="241"/>
      <c r="AJ616" s="241"/>
      <c r="AK616" s="241"/>
      <c r="AL616" s="241"/>
      <c r="AM616" s="242"/>
      <c r="AN616" s="241"/>
      <c r="AO616" s="242"/>
      <c r="AP616" s="241"/>
      <c r="AQ616" s="242"/>
      <c r="AR616" s="241"/>
      <c r="AS616" s="242"/>
      <c r="AT616" s="241"/>
      <c r="AU616" s="242"/>
      <c r="AV616" s="241"/>
    </row>
    <row r="617" spans="1:48" ht="26.25">
      <c r="A617" s="312"/>
      <c r="B617" s="312"/>
      <c r="C617" s="312"/>
      <c r="D617" s="312"/>
      <c r="E617" s="313"/>
      <c r="F617" s="304"/>
      <c r="G617" s="314"/>
      <c r="H617" s="300"/>
      <c r="I617" s="315"/>
      <c r="J617" s="315"/>
      <c r="K617" s="316"/>
      <c r="L617" s="300"/>
      <c r="M617" s="308"/>
      <c r="N617" s="300"/>
      <c r="O617" s="312"/>
      <c r="P617" s="300"/>
      <c r="Q617" s="312"/>
      <c r="R617" s="300"/>
      <c r="S617" s="300"/>
      <c r="T617" s="300"/>
      <c r="U617" s="312"/>
      <c r="V617" s="300"/>
      <c r="W617" s="317"/>
      <c r="X617" s="308"/>
      <c r="Y617" s="318"/>
      <c r="Z617" s="308"/>
      <c r="AA617" s="300"/>
      <c r="AB617" s="300"/>
      <c r="AC617" s="723"/>
      <c r="AD617" s="723"/>
      <c r="AE617" s="723"/>
      <c r="AF617" s="241"/>
      <c r="AG617" s="241"/>
      <c r="AH617" s="241"/>
      <c r="AI617" s="241"/>
      <c r="AJ617" s="241"/>
      <c r="AK617" s="241"/>
      <c r="AL617" s="241"/>
      <c r="AM617" s="242"/>
      <c r="AN617" s="241"/>
      <c r="AO617" s="242"/>
      <c r="AP617" s="241"/>
      <c r="AQ617" s="242"/>
      <c r="AR617" s="241"/>
      <c r="AS617" s="242"/>
      <c r="AT617" s="241"/>
      <c r="AU617" s="242"/>
      <c r="AV617" s="241"/>
    </row>
    <row r="618" spans="1:48" ht="26.25">
      <c r="A618" s="312"/>
      <c r="B618" s="312"/>
      <c r="C618" s="312"/>
      <c r="D618" s="312"/>
      <c r="E618" s="313"/>
      <c r="F618" s="304"/>
      <c r="G618" s="314"/>
      <c r="H618" s="300"/>
      <c r="I618" s="315"/>
      <c r="J618" s="315"/>
      <c r="K618" s="316"/>
      <c r="L618" s="300"/>
      <c r="M618" s="308"/>
      <c r="N618" s="300"/>
      <c r="O618" s="312"/>
      <c r="P618" s="300"/>
      <c r="Q618" s="312"/>
      <c r="R618" s="300"/>
      <c r="S618" s="300"/>
      <c r="T618" s="300"/>
      <c r="U618" s="312"/>
      <c r="V618" s="300"/>
      <c r="W618" s="317"/>
      <c r="X618" s="308"/>
      <c r="Y618" s="318"/>
      <c r="Z618" s="308"/>
      <c r="AA618" s="300"/>
      <c r="AB618" s="300"/>
      <c r="AC618" s="723"/>
      <c r="AD618" s="723"/>
      <c r="AE618" s="723"/>
      <c r="AF618" s="241"/>
      <c r="AG618" s="241"/>
      <c r="AH618" s="241"/>
      <c r="AI618" s="241"/>
      <c r="AJ618" s="241"/>
      <c r="AK618" s="241"/>
      <c r="AL618" s="241"/>
      <c r="AM618" s="242"/>
      <c r="AN618" s="241"/>
      <c r="AO618" s="242"/>
      <c r="AP618" s="241"/>
      <c r="AQ618" s="242"/>
      <c r="AR618" s="241"/>
      <c r="AS618" s="242"/>
      <c r="AT618" s="241"/>
      <c r="AU618" s="242"/>
      <c r="AV618" s="241"/>
    </row>
    <row r="619" spans="1:48" ht="26.25">
      <c r="A619" s="312"/>
      <c r="B619" s="312"/>
      <c r="C619" s="312"/>
      <c r="D619" s="312"/>
      <c r="E619" s="313"/>
      <c r="F619" s="304"/>
      <c r="G619" s="314"/>
      <c r="H619" s="300"/>
      <c r="I619" s="315"/>
      <c r="J619" s="315"/>
      <c r="K619" s="316"/>
      <c r="L619" s="300"/>
      <c r="M619" s="308"/>
      <c r="N619" s="300"/>
      <c r="O619" s="312"/>
      <c r="P619" s="300"/>
      <c r="Q619" s="312"/>
      <c r="R619" s="300"/>
      <c r="S619" s="300"/>
      <c r="T619" s="300"/>
      <c r="U619" s="312"/>
      <c r="V619" s="300"/>
      <c r="W619" s="317"/>
      <c r="X619" s="308"/>
      <c r="Y619" s="318"/>
      <c r="Z619" s="308"/>
      <c r="AA619" s="300"/>
      <c r="AB619" s="300"/>
      <c r="AC619" s="723"/>
      <c r="AD619" s="723"/>
      <c r="AE619" s="723"/>
      <c r="AF619" s="241"/>
      <c r="AG619" s="241"/>
      <c r="AH619" s="241"/>
      <c r="AI619" s="241"/>
      <c r="AJ619" s="241"/>
      <c r="AK619" s="241"/>
      <c r="AL619" s="241"/>
      <c r="AM619" s="242"/>
      <c r="AN619" s="241"/>
      <c r="AO619" s="242"/>
      <c r="AP619" s="241"/>
      <c r="AQ619" s="242"/>
      <c r="AR619" s="241"/>
      <c r="AS619" s="242"/>
      <c r="AT619" s="241"/>
      <c r="AU619" s="242"/>
      <c r="AV619" s="241"/>
    </row>
    <row r="620" spans="1:48" ht="26.25">
      <c r="A620" s="312"/>
      <c r="B620" s="312"/>
      <c r="C620" s="312"/>
      <c r="D620" s="312"/>
      <c r="E620" s="313"/>
      <c r="F620" s="304"/>
      <c r="G620" s="314"/>
      <c r="H620" s="300"/>
      <c r="I620" s="315"/>
      <c r="J620" s="315"/>
      <c r="K620" s="316"/>
      <c r="L620" s="300"/>
      <c r="M620" s="308"/>
      <c r="N620" s="300"/>
      <c r="O620" s="312"/>
      <c r="P620" s="300"/>
      <c r="Q620" s="312"/>
      <c r="R620" s="300"/>
      <c r="S620" s="300"/>
      <c r="T620" s="300"/>
      <c r="U620" s="312"/>
      <c r="V620" s="300"/>
      <c r="W620" s="317"/>
      <c r="X620" s="308"/>
      <c r="Y620" s="318"/>
      <c r="Z620" s="308"/>
      <c r="AA620" s="300"/>
      <c r="AB620" s="300"/>
      <c r="AC620" s="723"/>
      <c r="AD620" s="723"/>
      <c r="AE620" s="723"/>
      <c r="AF620" s="241"/>
      <c r="AG620" s="241"/>
      <c r="AH620" s="241"/>
      <c r="AI620" s="241"/>
      <c r="AJ620" s="241"/>
      <c r="AK620" s="241"/>
      <c r="AL620" s="241"/>
      <c r="AM620" s="242"/>
      <c r="AN620" s="241"/>
      <c r="AO620" s="242"/>
      <c r="AP620" s="241"/>
      <c r="AQ620" s="242"/>
      <c r="AR620" s="241"/>
      <c r="AS620" s="242"/>
      <c r="AT620" s="241"/>
      <c r="AU620" s="242"/>
      <c r="AV620" s="241"/>
    </row>
    <row r="621" spans="1:48" ht="26.25">
      <c r="A621" s="312"/>
      <c r="B621" s="312"/>
      <c r="C621" s="312"/>
      <c r="D621" s="312"/>
      <c r="E621" s="313"/>
      <c r="F621" s="304"/>
      <c r="G621" s="314"/>
      <c r="H621" s="300"/>
      <c r="I621" s="315"/>
      <c r="J621" s="315"/>
      <c r="K621" s="316"/>
      <c r="L621" s="300"/>
      <c r="M621" s="308"/>
      <c r="N621" s="300"/>
      <c r="O621" s="312"/>
      <c r="P621" s="300"/>
      <c r="Q621" s="312"/>
      <c r="R621" s="300"/>
      <c r="S621" s="300"/>
      <c r="T621" s="300"/>
      <c r="U621" s="312"/>
      <c r="V621" s="300"/>
      <c r="W621" s="317"/>
      <c r="X621" s="308"/>
      <c r="Y621" s="318"/>
      <c r="Z621" s="308"/>
      <c r="AA621" s="300"/>
      <c r="AB621" s="300"/>
      <c r="AC621" s="723"/>
      <c r="AD621" s="723"/>
      <c r="AE621" s="723"/>
      <c r="AF621" s="241"/>
      <c r="AG621" s="241"/>
      <c r="AH621" s="241"/>
      <c r="AI621" s="241"/>
      <c r="AJ621" s="241"/>
      <c r="AK621" s="241"/>
      <c r="AL621" s="241"/>
      <c r="AM621" s="242"/>
      <c r="AN621" s="241"/>
      <c r="AO621" s="242"/>
      <c r="AP621" s="241"/>
      <c r="AQ621" s="242"/>
      <c r="AR621" s="241"/>
      <c r="AS621" s="242"/>
      <c r="AT621" s="241"/>
      <c r="AU621" s="242"/>
      <c r="AV621" s="241"/>
    </row>
    <row r="622" spans="1:48" ht="26.25">
      <c r="A622" s="312"/>
      <c r="B622" s="312"/>
      <c r="C622" s="312"/>
      <c r="D622" s="312"/>
      <c r="E622" s="313"/>
      <c r="F622" s="304"/>
      <c r="G622" s="314"/>
      <c r="H622" s="300"/>
      <c r="I622" s="315"/>
      <c r="J622" s="315"/>
      <c r="K622" s="316"/>
      <c r="L622" s="300"/>
      <c r="M622" s="308"/>
      <c r="N622" s="300"/>
      <c r="O622" s="312"/>
      <c r="P622" s="300"/>
      <c r="Q622" s="312"/>
      <c r="R622" s="300"/>
      <c r="S622" s="300"/>
      <c r="T622" s="300"/>
      <c r="U622" s="312"/>
      <c r="V622" s="300"/>
      <c r="W622" s="317"/>
      <c r="X622" s="308"/>
      <c r="Y622" s="318"/>
      <c r="Z622" s="308"/>
      <c r="AA622" s="300"/>
      <c r="AB622" s="300"/>
      <c r="AC622" s="723"/>
      <c r="AD622" s="723"/>
      <c r="AE622" s="723"/>
      <c r="AF622" s="241"/>
      <c r="AG622" s="241"/>
      <c r="AH622" s="241"/>
      <c r="AI622" s="241"/>
      <c r="AJ622" s="241"/>
      <c r="AK622" s="241"/>
      <c r="AL622" s="241"/>
      <c r="AM622" s="242"/>
      <c r="AN622" s="241"/>
      <c r="AO622" s="242"/>
      <c r="AP622" s="241"/>
      <c r="AQ622" s="242"/>
      <c r="AR622" s="241"/>
      <c r="AS622" s="242"/>
      <c r="AT622" s="241"/>
      <c r="AU622" s="242"/>
      <c r="AV622" s="241"/>
    </row>
    <row r="623" spans="1:48" ht="26.25">
      <c r="A623" s="312"/>
      <c r="B623" s="312"/>
      <c r="C623" s="312"/>
      <c r="D623" s="312"/>
      <c r="E623" s="313"/>
      <c r="F623" s="304"/>
      <c r="G623" s="314"/>
      <c r="H623" s="300"/>
      <c r="I623" s="315"/>
      <c r="J623" s="315"/>
      <c r="K623" s="316"/>
      <c r="L623" s="300"/>
      <c r="M623" s="308"/>
      <c r="N623" s="300"/>
      <c r="O623" s="312"/>
      <c r="P623" s="300"/>
      <c r="Q623" s="312"/>
      <c r="R623" s="300"/>
      <c r="S623" s="300"/>
      <c r="T623" s="300"/>
      <c r="U623" s="312"/>
      <c r="V623" s="300"/>
      <c r="W623" s="317"/>
      <c r="X623" s="308"/>
      <c r="Y623" s="318"/>
      <c r="Z623" s="308"/>
      <c r="AA623" s="300"/>
      <c r="AB623" s="300"/>
      <c r="AC623" s="723"/>
      <c r="AD623" s="723"/>
      <c r="AE623" s="723"/>
      <c r="AF623" s="241"/>
      <c r="AG623" s="241"/>
      <c r="AH623" s="241"/>
      <c r="AI623" s="241"/>
      <c r="AJ623" s="241"/>
      <c r="AK623" s="241"/>
      <c r="AL623" s="241"/>
      <c r="AM623" s="242"/>
      <c r="AN623" s="241"/>
      <c r="AO623" s="242"/>
      <c r="AP623" s="241"/>
      <c r="AQ623" s="242"/>
      <c r="AR623" s="241"/>
      <c r="AS623" s="242"/>
      <c r="AT623" s="241"/>
      <c r="AU623" s="242"/>
      <c r="AV623" s="241"/>
    </row>
    <row r="624" spans="1:48" ht="26.25">
      <c r="A624" s="312"/>
      <c r="B624" s="312"/>
      <c r="C624" s="312"/>
      <c r="D624" s="312"/>
      <c r="E624" s="313"/>
      <c r="F624" s="304"/>
      <c r="G624" s="314"/>
      <c r="H624" s="300"/>
      <c r="I624" s="315"/>
      <c r="J624" s="315"/>
      <c r="K624" s="316"/>
      <c r="L624" s="300"/>
      <c r="M624" s="308"/>
      <c r="N624" s="300"/>
      <c r="O624" s="312"/>
      <c r="P624" s="300"/>
      <c r="Q624" s="312"/>
      <c r="R624" s="300"/>
      <c r="S624" s="300"/>
      <c r="T624" s="300"/>
      <c r="U624" s="312"/>
      <c r="V624" s="300"/>
      <c r="W624" s="317"/>
      <c r="X624" s="308"/>
      <c r="Y624" s="318"/>
      <c r="Z624" s="308"/>
      <c r="AA624" s="300"/>
      <c r="AB624" s="300"/>
      <c r="AC624" s="723"/>
      <c r="AD624" s="723"/>
      <c r="AE624" s="723"/>
      <c r="AF624" s="241"/>
      <c r="AG624" s="241"/>
      <c r="AH624" s="241"/>
      <c r="AI624" s="241"/>
      <c r="AJ624" s="241"/>
      <c r="AK624" s="241"/>
      <c r="AL624" s="241"/>
      <c r="AM624" s="242"/>
      <c r="AN624" s="241"/>
      <c r="AO624" s="242"/>
      <c r="AP624" s="241"/>
      <c r="AQ624" s="242"/>
      <c r="AR624" s="241"/>
      <c r="AS624" s="242"/>
      <c r="AT624" s="241"/>
      <c r="AU624" s="242"/>
      <c r="AV624" s="241"/>
    </row>
    <row r="625" spans="1:48" ht="26.25">
      <c r="A625" s="312"/>
      <c r="B625" s="312"/>
      <c r="C625" s="312"/>
      <c r="D625" s="312"/>
      <c r="E625" s="313"/>
      <c r="F625" s="304"/>
      <c r="G625" s="314"/>
      <c r="H625" s="300"/>
      <c r="I625" s="315"/>
      <c r="J625" s="315"/>
      <c r="K625" s="316"/>
      <c r="L625" s="300"/>
      <c r="M625" s="308"/>
      <c r="N625" s="300"/>
      <c r="O625" s="312"/>
      <c r="P625" s="300"/>
      <c r="Q625" s="312"/>
      <c r="R625" s="300"/>
      <c r="S625" s="300"/>
      <c r="T625" s="300"/>
      <c r="U625" s="312"/>
      <c r="V625" s="300"/>
      <c r="W625" s="317"/>
      <c r="X625" s="308"/>
      <c r="Y625" s="318"/>
      <c r="Z625" s="308"/>
      <c r="AA625" s="300"/>
      <c r="AB625" s="300"/>
      <c r="AC625" s="723"/>
      <c r="AD625" s="723"/>
      <c r="AE625" s="723"/>
      <c r="AF625" s="241"/>
      <c r="AG625" s="241"/>
      <c r="AH625" s="241"/>
      <c r="AI625" s="241"/>
      <c r="AJ625" s="241"/>
      <c r="AK625" s="241"/>
      <c r="AL625" s="241"/>
      <c r="AM625" s="242"/>
      <c r="AN625" s="241"/>
      <c r="AO625" s="242"/>
      <c r="AP625" s="241"/>
      <c r="AQ625" s="242"/>
      <c r="AR625" s="241"/>
      <c r="AS625" s="242"/>
      <c r="AT625" s="241"/>
      <c r="AU625" s="242"/>
      <c r="AV625" s="241"/>
    </row>
    <row r="626" spans="1:48" ht="26.25">
      <c r="A626" s="312"/>
      <c r="B626" s="312"/>
      <c r="C626" s="312"/>
      <c r="D626" s="312"/>
      <c r="E626" s="313"/>
      <c r="F626" s="304"/>
      <c r="G626" s="314"/>
      <c r="H626" s="300"/>
      <c r="I626" s="315"/>
      <c r="J626" s="315"/>
      <c r="K626" s="316"/>
      <c r="L626" s="300"/>
      <c r="M626" s="308"/>
      <c r="N626" s="300"/>
      <c r="O626" s="312"/>
      <c r="P626" s="300"/>
      <c r="Q626" s="312"/>
      <c r="R626" s="300"/>
      <c r="S626" s="300"/>
      <c r="T626" s="300"/>
      <c r="U626" s="312"/>
      <c r="V626" s="300"/>
      <c r="W626" s="317"/>
      <c r="X626" s="308"/>
      <c r="Y626" s="318"/>
      <c r="Z626" s="308"/>
      <c r="AA626" s="300"/>
      <c r="AB626" s="300"/>
      <c r="AC626" s="723"/>
      <c r="AD626" s="723"/>
      <c r="AE626" s="723"/>
      <c r="AF626" s="241"/>
      <c r="AG626" s="241"/>
      <c r="AH626" s="241"/>
      <c r="AI626" s="241"/>
      <c r="AJ626" s="241"/>
      <c r="AK626" s="241"/>
      <c r="AL626" s="241"/>
      <c r="AM626" s="242"/>
      <c r="AN626" s="241"/>
      <c r="AO626" s="242"/>
      <c r="AP626" s="241"/>
      <c r="AQ626" s="242"/>
      <c r="AR626" s="241"/>
      <c r="AS626" s="242"/>
      <c r="AT626" s="241"/>
      <c r="AU626" s="242"/>
      <c r="AV626" s="241"/>
    </row>
    <row r="627" spans="1:48" ht="26.25">
      <c r="A627" s="312"/>
      <c r="B627" s="312"/>
      <c r="C627" s="312"/>
      <c r="D627" s="312"/>
      <c r="E627" s="313"/>
      <c r="F627" s="304"/>
      <c r="G627" s="314"/>
      <c r="H627" s="300"/>
      <c r="I627" s="315"/>
      <c r="J627" s="315"/>
      <c r="K627" s="316"/>
      <c r="L627" s="300"/>
      <c r="M627" s="308"/>
      <c r="N627" s="300"/>
      <c r="O627" s="312"/>
      <c r="P627" s="300"/>
      <c r="Q627" s="312"/>
      <c r="R627" s="300"/>
      <c r="S627" s="300"/>
      <c r="T627" s="300"/>
      <c r="U627" s="312"/>
      <c r="V627" s="300"/>
      <c r="W627" s="317"/>
      <c r="X627" s="308"/>
      <c r="Y627" s="318"/>
      <c r="Z627" s="308"/>
      <c r="AA627" s="300"/>
      <c r="AB627" s="300"/>
      <c r="AC627" s="723"/>
      <c r="AD627" s="723"/>
      <c r="AE627" s="723"/>
      <c r="AF627" s="241"/>
      <c r="AG627" s="241"/>
      <c r="AH627" s="241"/>
      <c r="AI627" s="241"/>
      <c r="AJ627" s="241"/>
      <c r="AK627" s="241"/>
      <c r="AL627" s="241"/>
      <c r="AM627" s="242"/>
      <c r="AN627" s="241"/>
      <c r="AO627" s="242"/>
      <c r="AP627" s="241"/>
      <c r="AQ627" s="242"/>
      <c r="AR627" s="241"/>
      <c r="AS627" s="242"/>
      <c r="AT627" s="241"/>
      <c r="AU627" s="242"/>
      <c r="AV627" s="241"/>
    </row>
    <row r="628" spans="1:48" ht="26.25">
      <c r="A628" s="312"/>
      <c r="B628" s="312"/>
      <c r="C628" s="312"/>
      <c r="D628" s="312"/>
      <c r="E628" s="313"/>
      <c r="F628" s="304"/>
      <c r="G628" s="314"/>
      <c r="H628" s="300"/>
      <c r="I628" s="315"/>
      <c r="J628" s="315"/>
      <c r="K628" s="316"/>
      <c r="L628" s="300"/>
      <c r="M628" s="308"/>
      <c r="N628" s="300"/>
      <c r="O628" s="312"/>
      <c r="P628" s="300"/>
      <c r="Q628" s="312"/>
      <c r="R628" s="300"/>
      <c r="S628" s="300"/>
      <c r="T628" s="300"/>
      <c r="U628" s="312"/>
      <c r="V628" s="300"/>
      <c r="W628" s="317"/>
      <c r="X628" s="308"/>
      <c r="Y628" s="318"/>
      <c r="Z628" s="308"/>
      <c r="AA628" s="300"/>
      <c r="AB628" s="300"/>
      <c r="AC628" s="723"/>
      <c r="AD628" s="723"/>
      <c r="AE628" s="723"/>
      <c r="AF628" s="241"/>
      <c r="AG628" s="241"/>
      <c r="AH628" s="241"/>
      <c r="AI628" s="241"/>
      <c r="AJ628" s="241"/>
      <c r="AK628" s="241"/>
      <c r="AL628" s="241"/>
      <c r="AM628" s="242"/>
      <c r="AN628" s="241"/>
      <c r="AO628" s="242"/>
      <c r="AP628" s="241"/>
      <c r="AQ628" s="242"/>
      <c r="AR628" s="241"/>
      <c r="AS628" s="242"/>
      <c r="AT628" s="241"/>
      <c r="AU628" s="242"/>
      <c r="AV628" s="241"/>
    </row>
    <row r="629" spans="1:48" ht="26.25">
      <c r="A629" s="312"/>
      <c r="B629" s="312"/>
      <c r="C629" s="312"/>
      <c r="D629" s="312"/>
      <c r="E629" s="313"/>
      <c r="F629" s="304"/>
      <c r="G629" s="314"/>
      <c r="H629" s="300"/>
      <c r="I629" s="315"/>
      <c r="J629" s="315"/>
      <c r="K629" s="316"/>
      <c r="L629" s="300"/>
      <c r="M629" s="308"/>
      <c r="N629" s="300"/>
      <c r="O629" s="312"/>
      <c r="P629" s="300"/>
      <c r="Q629" s="312"/>
      <c r="R629" s="300"/>
      <c r="S629" s="300"/>
      <c r="T629" s="300"/>
      <c r="U629" s="312"/>
      <c r="V629" s="300"/>
      <c r="W629" s="317"/>
      <c r="X629" s="308"/>
      <c r="Y629" s="318"/>
      <c r="Z629" s="308"/>
      <c r="AA629" s="300"/>
      <c r="AB629" s="300"/>
      <c r="AC629" s="723"/>
      <c r="AD629" s="723"/>
      <c r="AE629" s="723"/>
      <c r="AF629" s="241"/>
      <c r="AG629" s="241"/>
      <c r="AH629" s="241"/>
      <c r="AI629" s="241"/>
      <c r="AJ629" s="241"/>
      <c r="AK629" s="241"/>
      <c r="AL629" s="241"/>
      <c r="AM629" s="242"/>
      <c r="AN629" s="241"/>
      <c r="AO629" s="242"/>
      <c r="AP629" s="241"/>
      <c r="AQ629" s="242"/>
      <c r="AR629" s="241"/>
      <c r="AS629" s="242"/>
      <c r="AT629" s="241"/>
      <c r="AU629" s="242"/>
      <c r="AV629" s="241"/>
    </row>
    <row r="630" spans="1:48" ht="26.25">
      <c r="A630" s="312"/>
      <c r="B630" s="312"/>
      <c r="C630" s="312"/>
      <c r="D630" s="312"/>
      <c r="E630" s="313"/>
      <c r="F630" s="304"/>
      <c r="G630" s="314"/>
      <c r="H630" s="300"/>
      <c r="I630" s="315"/>
      <c r="J630" s="315"/>
      <c r="K630" s="316"/>
      <c r="L630" s="300"/>
      <c r="M630" s="308"/>
      <c r="N630" s="300"/>
      <c r="O630" s="312"/>
      <c r="P630" s="300"/>
      <c r="Q630" s="312"/>
      <c r="R630" s="300"/>
      <c r="S630" s="300"/>
      <c r="T630" s="300"/>
      <c r="U630" s="312"/>
      <c r="V630" s="300"/>
      <c r="W630" s="317"/>
      <c r="X630" s="308"/>
      <c r="Y630" s="318"/>
      <c r="Z630" s="308"/>
      <c r="AA630" s="300"/>
      <c r="AB630" s="300"/>
      <c r="AC630" s="723"/>
      <c r="AD630" s="723"/>
      <c r="AE630" s="723"/>
      <c r="AF630" s="241"/>
      <c r="AG630" s="241"/>
      <c r="AH630" s="241"/>
      <c r="AI630" s="241"/>
      <c r="AJ630" s="241"/>
      <c r="AK630" s="241"/>
      <c r="AL630" s="241"/>
      <c r="AM630" s="242"/>
      <c r="AN630" s="241"/>
      <c r="AO630" s="242"/>
      <c r="AP630" s="241"/>
      <c r="AQ630" s="242"/>
      <c r="AR630" s="241"/>
      <c r="AS630" s="242"/>
      <c r="AT630" s="241"/>
      <c r="AU630" s="242"/>
      <c r="AV630" s="241"/>
    </row>
    <row r="631" spans="1:48" ht="26.25">
      <c r="A631" s="312"/>
      <c r="B631" s="312"/>
      <c r="C631" s="312"/>
      <c r="D631" s="312"/>
      <c r="E631" s="313"/>
      <c r="F631" s="304"/>
      <c r="G631" s="314"/>
      <c r="H631" s="300"/>
      <c r="I631" s="315"/>
      <c r="J631" s="315"/>
      <c r="K631" s="316"/>
      <c r="L631" s="300"/>
      <c r="M631" s="308"/>
      <c r="N631" s="300"/>
      <c r="O631" s="312"/>
      <c r="P631" s="300"/>
      <c r="Q631" s="312"/>
      <c r="R631" s="300"/>
      <c r="S631" s="300"/>
      <c r="T631" s="300"/>
      <c r="U631" s="312"/>
      <c r="V631" s="300"/>
      <c r="W631" s="317"/>
      <c r="X631" s="308"/>
      <c r="Y631" s="318"/>
      <c r="Z631" s="308"/>
      <c r="AA631" s="300"/>
      <c r="AB631" s="300"/>
      <c r="AC631" s="723"/>
      <c r="AD631" s="723"/>
      <c r="AE631" s="723"/>
      <c r="AF631" s="241"/>
      <c r="AG631" s="241"/>
      <c r="AH631" s="241"/>
      <c r="AI631" s="241"/>
      <c r="AJ631" s="241"/>
      <c r="AK631" s="241"/>
      <c r="AL631" s="241"/>
      <c r="AM631" s="242"/>
      <c r="AN631" s="241"/>
      <c r="AO631" s="242"/>
      <c r="AP631" s="241"/>
      <c r="AQ631" s="242"/>
      <c r="AR631" s="241"/>
      <c r="AS631" s="242"/>
      <c r="AT631" s="241"/>
      <c r="AU631" s="242"/>
      <c r="AV631" s="241"/>
    </row>
    <row r="632" spans="1:48" ht="26.25">
      <c r="A632" s="312"/>
      <c r="B632" s="312"/>
      <c r="C632" s="312"/>
      <c r="D632" s="312"/>
      <c r="E632" s="313"/>
      <c r="F632" s="304"/>
      <c r="G632" s="314"/>
      <c r="H632" s="300"/>
      <c r="I632" s="315"/>
      <c r="J632" s="315"/>
      <c r="K632" s="316"/>
      <c r="L632" s="300"/>
      <c r="M632" s="308"/>
      <c r="N632" s="300"/>
      <c r="O632" s="312"/>
      <c r="P632" s="300"/>
      <c r="Q632" s="312"/>
      <c r="R632" s="300"/>
      <c r="S632" s="300"/>
      <c r="T632" s="300"/>
      <c r="U632" s="312"/>
      <c r="V632" s="300"/>
      <c r="W632" s="317"/>
      <c r="X632" s="308"/>
      <c r="Y632" s="318"/>
      <c r="Z632" s="308"/>
      <c r="AA632" s="300"/>
      <c r="AB632" s="300"/>
      <c r="AC632" s="723"/>
      <c r="AD632" s="723"/>
      <c r="AE632" s="723"/>
      <c r="AF632" s="241"/>
      <c r="AG632" s="241"/>
      <c r="AH632" s="241"/>
      <c r="AI632" s="241"/>
      <c r="AJ632" s="241"/>
      <c r="AK632" s="241"/>
      <c r="AL632" s="241"/>
      <c r="AM632" s="242"/>
      <c r="AN632" s="241"/>
      <c r="AO632" s="242"/>
      <c r="AP632" s="241"/>
      <c r="AQ632" s="242"/>
      <c r="AR632" s="241"/>
      <c r="AS632" s="242"/>
      <c r="AT632" s="241"/>
      <c r="AU632" s="242"/>
      <c r="AV632" s="241"/>
    </row>
    <row r="633" spans="1:48" ht="26.25">
      <c r="A633" s="312"/>
      <c r="B633" s="312"/>
      <c r="C633" s="312"/>
      <c r="D633" s="312"/>
      <c r="E633" s="313"/>
      <c r="F633" s="304"/>
      <c r="G633" s="314"/>
      <c r="H633" s="300"/>
      <c r="I633" s="315"/>
      <c r="J633" s="315"/>
      <c r="K633" s="316"/>
      <c r="L633" s="300"/>
      <c r="M633" s="308"/>
      <c r="N633" s="300"/>
      <c r="O633" s="312"/>
      <c r="P633" s="300"/>
      <c r="Q633" s="312"/>
      <c r="R633" s="300"/>
      <c r="S633" s="300"/>
      <c r="T633" s="300"/>
      <c r="U633" s="312"/>
      <c r="V633" s="300"/>
      <c r="W633" s="317"/>
      <c r="X633" s="308"/>
      <c r="Y633" s="318"/>
      <c r="Z633" s="308"/>
      <c r="AA633" s="300"/>
      <c r="AB633" s="300"/>
      <c r="AC633" s="723"/>
      <c r="AD633" s="723"/>
      <c r="AE633" s="723"/>
      <c r="AF633" s="241"/>
      <c r="AG633" s="241"/>
      <c r="AH633" s="241"/>
      <c r="AI633" s="241"/>
      <c r="AJ633" s="241"/>
      <c r="AK633" s="241"/>
      <c r="AL633" s="241"/>
      <c r="AM633" s="242"/>
      <c r="AN633" s="241"/>
      <c r="AO633" s="242"/>
      <c r="AP633" s="241"/>
      <c r="AQ633" s="242"/>
      <c r="AR633" s="241"/>
      <c r="AS633" s="242"/>
      <c r="AT633" s="241"/>
      <c r="AU633" s="242"/>
      <c r="AV633" s="241"/>
    </row>
    <row r="634" spans="1:48" ht="26.25">
      <c r="A634" s="312"/>
      <c r="B634" s="312"/>
      <c r="C634" s="312"/>
      <c r="D634" s="312"/>
      <c r="E634" s="313"/>
      <c r="F634" s="304"/>
      <c r="G634" s="314"/>
      <c r="H634" s="300"/>
      <c r="I634" s="315"/>
      <c r="J634" s="315"/>
      <c r="K634" s="316"/>
      <c r="L634" s="300"/>
      <c r="M634" s="308"/>
      <c r="N634" s="300"/>
      <c r="O634" s="312"/>
      <c r="P634" s="300"/>
      <c r="Q634" s="312"/>
      <c r="R634" s="300"/>
      <c r="S634" s="300"/>
      <c r="T634" s="300"/>
      <c r="U634" s="312"/>
      <c r="V634" s="300"/>
      <c r="W634" s="317"/>
      <c r="X634" s="308"/>
      <c r="Y634" s="318"/>
      <c r="Z634" s="308"/>
      <c r="AA634" s="300"/>
      <c r="AB634" s="300"/>
      <c r="AC634" s="723"/>
      <c r="AD634" s="723"/>
      <c r="AE634" s="723"/>
      <c r="AF634" s="241"/>
      <c r="AG634" s="241"/>
      <c r="AH634" s="241"/>
      <c r="AI634" s="241"/>
      <c r="AJ634" s="241"/>
      <c r="AK634" s="241"/>
      <c r="AL634" s="241"/>
      <c r="AM634" s="242"/>
      <c r="AN634" s="241"/>
      <c r="AO634" s="242"/>
      <c r="AP634" s="241"/>
      <c r="AQ634" s="242"/>
      <c r="AR634" s="241"/>
      <c r="AS634" s="242"/>
      <c r="AT634" s="241"/>
      <c r="AU634" s="242"/>
      <c r="AV634" s="241"/>
    </row>
    <row r="635" spans="1:48" ht="26.25">
      <c r="A635" s="312"/>
      <c r="B635" s="312"/>
      <c r="C635" s="312"/>
      <c r="D635" s="312"/>
      <c r="E635" s="313"/>
      <c r="F635" s="304"/>
      <c r="G635" s="314"/>
      <c r="H635" s="300"/>
      <c r="I635" s="315"/>
      <c r="J635" s="315"/>
      <c r="K635" s="316"/>
      <c r="L635" s="300"/>
      <c r="M635" s="308"/>
      <c r="N635" s="300"/>
      <c r="O635" s="312"/>
      <c r="P635" s="300"/>
      <c r="Q635" s="312"/>
      <c r="R635" s="300"/>
      <c r="S635" s="300"/>
      <c r="T635" s="300"/>
      <c r="U635" s="312"/>
      <c r="V635" s="300"/>
      <c r="W635" s="317"/>
      <c r="X635" s="308"/>
      <c r="Y635" s="318"/>
      <c r="Z635" s="308"/>
      <c r="AA635" s="300"/>
      <c r="AB635" s="300"/>
      <c r="AC635" s="723"/>
      <c r="AD635" s="723"/>
      <c r="AE635" s="723"/>
      <c r="AF635" s="241"/>
      <c r="AG635" s="241"/>
      <c r="AH635" s="241"/>
      <c r="AI635" s="241"/>
      <c r="AJ635" s="241"/>
      <c r="AK635" s="241"/>
      <c r="AL635" s="241"/>
      <c r="AM635" s="242"/>
      <c r="AN635" s="241"/>
      <c r="AO635" s="242"/>
      <c r="AP635" s="241"/>
      <c r="AQ635" s="242"/>
      <c r="AR635" s="241"/>
      <c r="AS635" s="242"/>
      <c r="AT635" s="241"/>
      <c r="AU635" s="242"/>
      <c r="AV635" s="241"/>
    </row>
    <row r="636" spans="1:48" ht="26.25">
      <c r="A636" s="312"/>
      <c r="B636" s="312"/>
      <c r="C636" s="312"/>
      <c r="D636" s="312"/>
      <c r="E636" s="313"/>
      <c r="F636" s="304"/>
      <c r="G636" s="314"/>
      <c r="H636" s="300"/>
      <c r="I636" s="315"/>
      <c r="J636" s="315"/>
      <c r="K636" s="316"/>
      <c r="L636" s="300"/>
      <c r="M636" s="308"/>
      <c r="N636" s="300"/>
      <c r="O636" s="312"/>
      <c r="P636" s="300"/>
      <c r="Q636" s="312"/>
      <c r="R636" s="300"/>
      <c r="S636" s="300"/>
      <c r="T636" s="300"/>
      <c r="U636" s="312"/>
      <c r="V636" s="300"/>
      <c r="W636" s="317"/>
      <c r="X636" s="308"/>
      <c r="Y636" s="318"/>
      <c r="Z636" s="308"/>
      <c r="AA636" s="300"/>
      <c r="AB636" s="300"/>
      <c r="AC636" s="723"/>
      <c r="AD636" s="723"/>
      <c r="AE636" s="723"/>
      <c r="AF636" s="241"/>
      <c r="AG636" s="241"/>
      <c r="AH636" s="241"/>
      <c r="AI636" s="241"/>
      <c r="AJ636" s="241"/>
      <c r="AK636" s="241"/>
      <c r="AL636" s="241"/>
      <c r="AM636" s="242"/>
      <c r="AN636" s="241"/>
      <c r="AO636" s="242"/>
      <c r="AP636" s="241"/>
      <c r="AQ636" s="242"/>
      <c r="AR636" s="241"/>
      <c r="AS636" s="242"/>
      <c r="AT636" s="241"/>
      <c r="AU636" s="242"/>
      <c r="AV636" s="241"/>
    </row>
    <row r="637" spans="1:48" ht="26.25">
      <c r="A637" s="312"/>
      <c r="B637" s="312"/>
      <c r="C637" s="312"/>
      <c r="D637" s="312"/>
      <c r="E637" s="313"/>
      <c r="F637" s="304"/>
      <c r="G637" s="314"/>
      <c r="H637" s="300"/>
      <c r="I637" s="315"/>
      <c r="J637" s="315"/>
      <c r="K637" s="316"/>
      <c r="L637" s="300"/>
      <c r="M637" s="308"/>
      <c r="N637" s="300"/>
      <c r="O637" s="312"/>
      <c r="P637" s="300"/>
      <c r="Q637" s="312"/>
      <c r="R637" s="300"/>
      <c r="S637" s="300"/>
      <c r="T637" s="300"/>
      <c r="U637" s="312"/>
      <c r="V637" s="300"/>
      <c r="W637" s="317"/>
      <c r="X637" s="308"/>
      <c r="Y637" s="318"/>
      <c r="Z637" s="308"/>
      <c r="AA637" s="300"/>
      <c r="AB637" s="300"/>
      <c r="AC637" s="723"/>
      <c r="AD637" s="723"/>
      <c r="AE637" s="723"/>
      <c r="AF637" s="241"/>
      <c r="AG637" s="241"/>
      <c r="AH637" s="241"/>
      <c r="AI637" s="241"/>
      <c r="AJ637" s="241"/>
      <c r="AK637" s="241"/>
      <c r="AL637" s="241"/>
      <c r="AM637" s="242"/>
      <c r="AN637" s="241"/>
      <c r="AO637" s="242"/>
      <c r="AP637" s="241"/>
      <c r="AQ637" s="242"/>
      <c r="AR637" s="241"/>
      <c r="AS637" s="242"/>
      <c r="AT637" s="241"/>
      <c r="AU637" s="242"/>
      <c r="AV637" s="241"/>
    </row>
    <row r="638" spans="1:48" ht="26.25">
      <c r="A638" s="312"/>
      <c r="B638" s="312"/>
      <c r="C638" s="312"/>
      <c r="D638" s="312"/>
      <c r="E638" s="313"/>
      <c r="F638" s="304"/>
      <c r="G638" s="314"/>
      <c r="H638" s="300"/>
      <c r="I638" s="315"/>
      <c r="J638" s="315"/>
      <c r="K638" s="316"/>
      <c r="L638" s="300"/>
      <c r="M638" s="308"/>
      <c r="N638" s="300"/>
      <c r="O638" s="312"/>
      <c r="P638" s="300"/>
      <c r="Q638" s="312"/>
      <c r="R638" s="300"/>
      <c r="S638" s="300"/>
      <c r="T638" s="300"/>
      <c r="U638" s="312"/>
      <c r="V638" s="300"/>
      <c r="W638" s="317"/>
      <c r="X638" s="308"/>
      <c r="Y638" s="318"/>
      <c r="Z638" s="308"/>
      <c r="AA638" s="300"/>
      <c r="AB638" s="300"/>
      <c r="AC638" s="723"/>
      <c r="AD638" s="723"/>
      <c r="AE638" s="723"/>
      <c r="AF638" s="241"/>
      <c r="AG638" s="241"/>
      <c r="AH638" s="241"/>
      <c r="AI638" s="241"/>
      <c r="AJ638" s="241"/>
      <c r="AK638" s="241"/>
      <c r="AL638" s="241"/>
      <c r="AM638" s="242"/>
      <c r="AN638" s="241"/>
      <c r="AO638" s="242"/>
      <c r="AP638" s="241"/>
      <c r="AQ638" s="242"/>
      <c r="AR638" s="241"/>
      <c r="AS638" s="242"/>
      <c r="AT638" s="241"/>
      <c r="AU638" s="242"/>
      <c r="AV638" s="241"/>
    </row>
    <row r="639" spans="1:48" ht="26.25">
      <c r="A639" s="312"/>
      <c r="B639" s="312"/>
      <c r="C639" s="312"/>
      <c r="D639" s="312"/>
      <c r="E639" s="313"/>
      <c r="F639" s="304"/>
      <c r="G639" s="314"/>
      <c r="H639" s="300"/>
      <c r="I639" s="315"/>
      <c r="J639" s="315"/>
      <c r="K639" s="316"/>
      <c r="L639" s="300"/>
      <c r="M639" s="308"/>
      <c r="N639" s="300"/>
      <c r="O639" s="312"/>
      <c r="P639" s="300"/>
      <c r="Q639" s="312"/>
      <c r="R639" s="300"/>
      <c r="S639" s="300"/>
      <c r="T639" s="300"/>
      <c r="U639" s="312"/>
      <c r="V639" s="300"/>
      <c r="W639" s="317"/>
      <c r="X639" s="308"/>
      <c r="Y639" s="318"/>
      <c r="Z639" s="308"/>
      <c r="AA639" s="300"/>
      <c r="AB639" s="300"/>
      <c r="AC639" s="723"/>
      <c r="AD639" s="723"/>
      <c r="AE639" s="723"/>
      <c r="AF639" s="241"/>
      <c r="AG639" s="241"/>
      <c r="AH639" s="241"/>
      <c r="AI639" s="241"/>
      <c r="AJ639" s="241"/>
      <c r="AK639" s="241"/>
      <c r="AL639" s="241"/>
      <c r="AM639" s="242"/>
      <c r="AN639" s="241"/>
      <c r="AO639" s="242"/>
      <c r="AP639" s="241"/>
      <c r="AQ639" s="242"/>
      <c r="AR639" s="241"/>
      <c r="AS639" s="242"/>
      <c r="AT639" s="241"/>
      <c r="AU639" s="242"/>
      <c r="AV639" s="241"/>
    </row>
    <row r="640" spans="1:48" ht="26.25">
      <c r="A640" s="312"/>
      <c r="B640" s="312"/>
      <c r="C640" s="312"/>
      <c r="D640" s="312"/>
      <c r="E640" s="313"/>
      <c r="F640" s="304"/>
      <c r="G640" s="314"/>
      <c r="H640" s="300"/>
      <c r="I640" s="315"/>
      <c r="J640" s="315"/>
      <c r="K640" s="316"/>
      <c r="L640" s="300"/>
      <c r="M640" s="308"/>
      <c r="N640" s="300"/>
      <c r="O640" s="312"/>
      <c r="P640" s="300"/>
      <c r="Q640" s="312"/>
      <c r="R640" s="300"/>
      <c r="S640" s="300"/>
      <c r="T640" s="300"/>
      <c r="U640" s="312"/>
      <c r="V640" s="300"/>
      <c r="W640" s="317"/>
      <c r="X640" s="308"/>
      <c r="Y640" s="318"/>
      <c r="Z640" s="308"/>
      <c r="AA640" s="300"/>
      <c r="AB640" s="300"/>
      <c r="AC640" s="723"/>
      <c r="AD640" s="723"/>
      <c r="AE640" s="723"/>
      <c r="AF640" s="241"/>
      <c r="AG640" s="241"/>
      <c r="AH640" s="241"/>
      <c r="AI640" s="241"/>
      <c r="AJ640" s="241"/>
      <c r="AK640" s="241"/>
      <c r="AL640" s="241"/>
      <c r="AM640" s="242"/>
      <c r="AN640" s="241"/>
      <c r="AO640" s="242"/>
      <c r="AP640" s="241"/>
      <c r="AQ640" s="242"/>
      <c r="AR640" s="241"/>
      <c r="AS640" s="242"/>
      <c r="AT640" s="241"/>
      <c r="AU640" s="242"/>
      <c r="AV640" s="241"/>
    </row>
    <row r="641" spans="1:48" ht="26.25">
      <c r="A641" s="312"/>
      <c r="B641" s="312"/>
      <c r="C641" s="312"/>
      <c r="D641" s="312"/>
      <c r="E641" s="313"/>
      <c r="F641" s="304"/>
      <c r="G641" s="314"/>
      <c r="H641" s="300"/>
      <c r="I641" s="315"/>
      <c r="J641" s="315"/>
      <c r="K641" s="316"/>
      <c r="L641" s="300"/>
      <c r="M641" s="308"/>
      <c r="N641" s="300"/>
      <c r="O641" s="312"/>
      <c r="P641" s="300"/>
      <c r="Q641" s="312"/>
      <c r="R641" s="300"/>
      <c r="S641" s="300"/>
      <c r="T641" s="300"/>
      <c r="U641" s="312"/>
      <c r="V641" s="300"/>
      <c r="W641" s="317"/>
      <c r="X641" s="308"/>
      <c r="Y641" s="318"/>
      <c r="Z641" s="308"/>
      <c r="AA641" s="300"/>
      <c r="AB641" s="300"/>
      <c r="AC641" s="723"/>
      <c r="AD641" s="723"/>
      <c r="AE641" s="723"/>
      <c r="AF641" s="241"/>
      <c r="AG641" s="241"/>
      <c r="AH641" s="241"/>
      <c r="AI641" s="241"/>
      <c r="AJ641" s="241"/>
      <c r="AK641" s="241"/>
      <c r="AL641" s="241"/>
      <c r="AM641" s="242"/>
      <c r="AN641" s="241"/>
      <c r="AO641" s="242"/>
      <c r="AP641" s="241"/>
      <c r="AQ641" s="242"/>
      <c r="AR641" s="241"/>
      <c r="AS641" s="242"/>
      <c r="AT641" s="241"/>
      <c r="AU641" s="242"/>
      <c r="AV641" s="241"/>
    </row>
    <row r="642" spans="1:48" ht="26.25">
      <c r="A642" s="312"/>
      <c r="B642" s="312"/>
      <c r="C642" s="312"/>
      <c r="D642" s="312"/>
      <c r="E642" s="313"/>
      <c r="F642" s="304"/>
      <c r="G642" s="314"/>
      <c r="H642" s="300"/>
      <c r="I642" s="315"/>
      <c r="J642" s="315"/>
      <c r="K642" s="316"/>
      <c r="L642" s="300"/>
      <c r="M642" s="308"/>
      <c r="N642" s="300"/>
      <c r="O642" s="312"/>
      <c r="P642" s="300"/>
      <c r="Q642" s="312"/>
      <c r="R642" s="300"/>
      <c r="S642" s="300"/>
      <c r="T642" s="300"/>
      <c r="U642" s="312"/>
      <c r="V642" s="300"/>
      <c r="W642" s="317"/>
      <c r="X642" s="308"/>
      <c r="Y642" s="318"/>
      <c r="Z642" s="308"/>
      <c r="AA642" s="300"/>
      <c r="AB642" s="300"/>
      <c r="AC642" s="723"/>
      <c r="AD642" s="723"/>
      <c r="AE642" s="723"/>
      <c r="AF642" s="241"/>
      <c r="AG642" s="241"/>
      <c r="AH642" s="241"/>
      <c r="AI642" s="241"/>
      <c r="AJ642" s="241"/>
      <c r="AK642" s="241"/>
      <c r="AL642" s="241"/>
      <c r="AM642" s="242"/>
      <c r="AN642" s="241"/>
      <c r="AO642" s="242"/>
      <c r="AP642" s="241"/>
      <c r="AQ642" s="242"/>
      <c r="AR642" s="241"/>
      <c r="AS642" s="242"/>
      <c r="AT642" s="241"/>
      <c r="AU642" s="242"/>
      <c r="AV642" s="241"/>
    </row>
    <row r="643" spans="1:48" ht="26.25">
      <c r="A643" s="312"/>
      <c r="B643" s="312"/>
      <c r="C643" s="312"/>
      <c r="D643" s="312"/>
      <c r="E643" s="313"/>
      <c r="F643" s="304"/>
      <c r="G643" s="314"/>
      <c r="H643" s="300"/>
      <c r="I643" s="315"/>
      <c r="J643" s="315"/>
      <c r="K643" s="316"/>
      <c r="L643" s="300"/>
      <c r="M643" s="308"/>
      <c r="N643" s="300"/>
      <c r="O643" s="312"/>
      <c r="P643" s="300"/>
      <c r="Q643" s="312"/>
      <c r="R643" s="300"/>
      <c r="S643" s="300"/>
      <c r="T643" s="300"/>
      <c r="U643" s="312"/>
      <c r="V643" s="300"/>
      <c r="W643" s="317"/>
      <c r="X643" s="308"/>
      <c r="Y643" s="318"/>
      <c r="Z643" s="308"/>
      <c r="AA643" s="300"/>
      <c r="AB643" s="300"/>
      <c r="AC643" s="723"/>
      <c r="AD643" s="723"/>
      <c r="AE643" s="723"/>
      <c r="AF643" s="241"/>
      <c r="AG643" s="241"/>
      <c r="AH643" s="241"/>
      <c r="AI643" s="241"/>
      <c r="AJ643" s="241"/>
      <c r="AK643" s="241"/>
      <c r="AL643" s="241"/>
      <c r="AM643" s="242"/>
      <c r="AN643" s="241"/>
      <c r="AO643" s="242"/>
      <c r="AP643" s="241"/>
      <c r="AQ643" s="242"/>
      <c r="AR643" s="241"/>
      <c r="AS643" s="242"/>
      <c r="AT643" s="241"/>
      <c r="AU643" s="242"/>
      <c r="AV643" s="241"/>
    </row>
    <row r="644" spans="1:48" ht="26.25">
      <c r="A644" s="312"/>
      <c r="B644" s="312"/>
      <c r="C644" s="312"/>
      <c r="D644" s="312"/>
      <c r="E644" s="313"/>
      <c r="F644" s="304"/>
      <c r="G644" s="314"/>
      <c r="H644" s="300"/>
      <c r="I644" s="315"/>
      <c r="J644" s="315"/>
      <c r="K644" s="316"/>
      <c r="L644" s="300"/>
      <c r="M644" s="308"/>
      <c r="N644" s="300"/>
      <c r="O644" s="312"/>
      <c r="P644" s="300"/>
      <c r="Q644" s="312"/>
      <c r="R644" s="300"/>
      <c r="S644" s="300"/>
      <c r="T644" s="300"/>
      <c r="U644" s="312"/>
      <c r="V644" s="300"/>
      <c r="W644" s="317"/>
      <c r="X644" s="308"/>
      <c r="Y644" s="318"/>
      <c r="Z644" s="308"/>
      <c r="AA644" s="300"/>
      <c r="AB644" s="300"/>
      <c r="AC644" s="723"/>
      <c r="AD644" s="723"/>
      <c r="AE644" s="723"/>
      <c r="AF644" s="241"/>
      <c r="AG644" s="241"/>
      <c r="AH644" s="241"/>
      <c r="AI644" s="241"/>
      <c r="AJ644" s="241"/>
      <c r="AK644" s="241"/>
      <c r="AL644" s="241"/>
      <c r="AM644" s="242"/>
      <c r="AN644" s="241"/>
      <c r="AO644" s="242"/>
      <c r="AP644" s="241"/>
      <c r="AQ644" s="242"/>
      <c r="AR644" s="241"/>
      <c r="AS644" s="242"/>
      <c r="AT644" s="241"/>
      <c r="AU644" s="242"/>
      <c r="AV644" s="241"/>
    </row>
    <row r="645" spans="1:48" ht="26.25">
      <c r="A645" s="312"/>
      <c r="B645" s="312"/>
      <c r="C645" s="312"/>
      <c r="D645" s="312"/>
      <c r="E645" s="313"/>
      <c r="F645" s="304"/>
      <c r="G645" s="314"/>
      <c r="H645" s="300"/>
      <c r="I645" s="315"/>
      <c r="J645" s="315"/>
      <c r="K645" s="316"/>
      <c r="L645" s="300"/>
      <c r="M645" s="308"/>
      <c r="N645" s="300"/>
      <c r="O645" s="312"/>
      <c r="P645" s="300"/>
      <c r="Q645" s="312"/>
      <c r="R645" s="300"/>
      <c r="S645" s="300"/>
      <c r="T645" s="300"/>
      <c r="U645" s="312"/>
      <c r="V645" s="300"/>
      <c r="W645" s="317"/>
      <c r="X645" s="308"/>
      <c r="Y645" s="318"/>
      <c r="Z645" s="308"/>
      <c r="AA645" s="300"/>
      <c r="AB645" s="300"/>
      <c r="AC645" s="723"/>
      <c r="AD645" s="723"/>
      <c r="AE645" s="723"/>
      <c r="AF645" s="241"/>
      <c r="AG645" s="241"/>
      <c r="AH645" s="241"/>
      <c r="AI645" s="241"/>
      <c r="AJ645" s="241"/>
      <c r="AK645" s="241"/>
      <c r="AL645" s="241"/>
      <c r="AM645" s="242"/>
      <c r="AN645" s="241"/>
      <c r="AO645" s="242"/>
      <c r="AP645" s="241"/>
      <c r="AQ645" s="242"/>
      <c r="AR645" s="241"/>
      <c r="AS645" s="242"/>
      <c r="AT645" s="241"/>
      <c r="AU645" s="242"/>
      <c r="AV645" s="241"/>
    </row>
    <row r="646" spans="1:48" ht="26.25">
      <c r="A646" s="312"/>
      <c r="B646" s="312"/>
      <c r="C646" s="312"/>
      <c r="D646" s="312"/>
      <c r="E646" s="313"/>
      <c r="F646" s="304"/>
      <c r="G646" s="314"/>
      <c r="H646" s="300"/>
      <c r="I646" s="315"/>
      <c r="J646" s="315"/>
      <c r="K646" s="316"/>
      <c r="L646" s="300"/>
      <c r="M646" s="308"/>
      <c r="N646" s="300"/>
      <c r="O646" s="312"/>
      <c r="P646" s="300"/>
      <c r="Q646" s="312"/>
      <c r="R646" s="300"/>
      <c r="S646" s="300"/>
      <c r="T646" s="300"/>
      <c r="U646" s="312"/>
      <c r="V646" s="300"/>
      <c r="W646" s="317"/>
      <c r="X646" s="308"/>
      <c r="Y646" s="318"/>
      <c r="Z646" s="308"/>
      <c r="AA646" s="300"/>
      <c r="AB646" s="300"/>
      <c r="AC646" s="723"/>
      <c r="AD646" s="723"/>
      <c r="AE646" s="723"/>
      <c r="AF646" s="241"/>
      <c r="AG646" s="241"/>
      <c r="AH646" s="241"/>
      <c r="AI646" s="241"/>
      <c r="AJ646" s="241"/>
      <c r="AK646" s="241"/>
      <c r="AL646" s="241"/>
      <c r="AM646" s="242"/>
      <c r="AN646" s="241"/>
      <c r="AO646" s="242"/>
      <c r="AP646" s="241"/>
      <c r="AQ646" s="242"/>
      <c r="AR646" s="241"/>
      <c r="AS646" s="242"/>
      <c r="AT646" s="241"/>
      <c r="AU646" s="242"/>
      <c r="AV646" s="241"/>
    </row>
    <row r="647" spans="1:48" ht="26.25">
      <c r="A647" s="312"/>
      <c r="B647" s="312"/>
      <c r="C647" s="312"/>
      <c r="D647" s="312"/>
      <c r="E647" s="313"/>
      <c r="F647" s="304"/>
      <c r="G647" s="314"/>
      <c r="H647" s="300"/>
      <c r="I647" s="315"/>
      <c r="J647" s="315"/>
      <c r="K647" s="316"/>
      <c r="L647" s="300"/>
      <c r="M647" s="308"/>
      <c r="N647" s="300"/>
      <c r="O647" s="312"/>
      <c r="P647" s="300"/>
      <c r="Q647" s="312"/>
      <c r="R647" s="300"/>
      <c r="S647" s="300"/>
      <c r="T647" s="300"/>
      <c r="U647" s="312"/>
      <c r="V647" s="300"/>
      <c r="W647" s="317"/>
      <c r="X647" s="308"/>
      <c r="Y647" s="318"/>
      <c r="Z647" s="308"/>
      <c r="AA647" s="300"/>
      <c r="AB647" s="300"/>
      <c r="AC647" s="723"/>
      <c r="AD647" s="723"/>
      <c r="AE647" s="723"/>
      <c r="AF647" s="241"/>
      <c r="AG647" s="241"/>
      <c r="AH647" s="241"/>
      <c r="AI647" s="241"/>
      <c r="AJ647" s="241"/>
      <c r="AK647" s="241"/>
      <c r="AL647" s="241"/>
      <c r="AM647" s="242"/>
      <c r="AN647" s="241"/>
      <c r="AO647" s="242"/>
      <c r="AP647" s="241"/>
      <c r="AQ647" s="242"/>
      <c r="AR647" s="241"/>
      <c r="AS647" s="242"/>
      <c r="AT647" s="241"/>
      <c r="AU647" s="242"/>
      <c r="AV647" s="241"/>
    </row>
    <row r="648" spans="1:48" ht="26.25">
      <c r="A648" s="312"/>
      <c r="B648" s="312"/>
      <c r="C648" s="312"/>
      <c r="D648" s="312"/>
      <c r="E648" s="313"/>
      <c r="F648" s="304"/>
      <c r="G648" s="314"/>
      <c r="H648" s="300"/>
      <c r="I648" s="315"/>
      <c r="J648" s="315"/>
      <c r="K648" s="316"/>
      <c r="L648" s="300"/>
      <c r="M648" s="308"/>
      <c r="N648" s="300"/>
      <c r="O648" s="312"/>
      <c r="P648" s="300"/>
      <c r="Q648" s="312"/>
      <c r="R648" s="300"/>
      <c r="S648" s="300"/>
      <c r="T648" s="300"/>
      <c r="U648" s="312"/>
      <c r="V648" s="300"/>
      <c r="W648" s="317"/>
      <c r="X648" s="308"/>
      <c r="Y648" s="318"/>
      <c r="Z648" s="308"/>
      <c r="AA648" s="300"/>
      <c r="AB648" s="300"/>
      <c r="AC648" s="723"/>
      <c r="AD648" s="723"/>
      <c r="AE648" s="723"/>
      <c r="AF648" s="241"/>
      <c r="AG648" s="241"/>
      <c r="AH648" s="241"/>
      <c r="AI648" s="241"/>
      <c r="AJ648" s="241"/>
      <c r="AK648" s="241"/>
      <c r="AL648" s="241"/>
      <c r="AM648" s="242"/>
      <c r="AN648" s="241"/>
      <c r="AO648" s="242"/>
      <c r="AP648" s="241"/>
      <c r="AQ648" s="242"/>
      <c r="AR648" s="241"/>
      <c r="AS648" s="242"/>
      <c r="AT648" s="241"/>
      <c r="AU648" s="242"/>
      <c r="AV648" s="241"/>
    </row>
    <row r="649" spans="1:48" ht="26.25">
      <c r="A649" s="312"/>
      <c r="B649" s="312"/>
      <c r="C649" s="312"/>
      <c r="D649" s="312"/>
      <c r="E649" s="313"/>
      <c r="F649" s="304"/>
      <c r="G649" s="314"/>
      <c r="H649" s="300"/>
      <c r="I649" s="315"/>
      <c r="J649" s="315"/>
      <c r="K649" s="316"/>
      <c r="L649" s="300"/>
      <c r="M649" s="308"/>
      <c r="N649" s="300"/>
      <c r="O649" s="312"/>
      <c r="P649" s="300"/>
      <c r="Q649" s="312"/>
      <c r="R649" s="300"/>
      <c r="S649" s="300"/>
      <c r="T649" s="300"/>
      <c r="U649" s="312"/>
      <c r="V649" s="300"/>
      <c r="W649" s="317"/>
      <c r="X649" s="308"/>
      <c r="Y649" s="318"/>
      <c r="Z649" s="308"/>
      <c r="AA649" s="300"/>
      <c r="AB649" s="300"/>
      <c r="AC649" s="723"/>
      <c r="AD649" s="723"/>
      <c r="AE649" s="723"/>
      <c r="AF649" s="241"/>
      <c r="AG649" s="241"/>
      <c r="AH649" s="241"/>
      <c r="AI649" s="241"/>
      <c r="AJ649" s="241"/>
      <c r="AK649" s="241"/>
      <c r="AL649" s="241"/>
      <c r="AM649" s="242"/>
      <c r="AN649" s="241"/>
      <c r="AO649" s="242"/>
      <c r="AP649" s="241"/>
      <c r="AQ649" s="242"/>
      <c r="AR649" s="241"/>
      <c r="AS649" s="242"/>
      <c r="AT649" s="241"/>
      <c r="AU649" s="242"/>
      <c r="AV649" s="241"/>
    </row>
    <row r="650" spans="1:48" ht="26.25">
      <c r="A650" s="312"/>
      <c r="B650" s="312"/>
      <c r="C650" s="312"/>
      <c r="D650" s="312"/>
      <c r="E650" s="313"/>
      <c r="F650" s="304"/>
      <c r="G650" s="314"/>
      <c r="H650" s="300"/>
      <c r="I650" s="315"/>
      <c r="J650" s="315"/>
      <c r="K650" s="316"/>
      <c r="L650" s="300"/>
      <c r="M650" s="308"/>
      <c r="N650" s="300"/>
      <c r="O650" s="312"/>
      <c r="P650" s="300"/>
      <c r="Q650" s="312"/>
      <c r="R650" s="300"/>
      <c r="S650" s="300"/>
      <c r="T650" s="300"/>
      <c r="U650" s="312"/>
      <c r="V650" s="300"/>
      <c r="W650" s="317"/>
      <c r="X650" s="308"/>
      <c r="Y650" s="318"/>
      <c r="Z650" s="308"/>
      <c r="AA650" s="300"/>
      <c r="AB650" s="300"/>
      <c r="AC650" s="723"/>
      <c r="AD650" s="723"/>
      <c r="AE650" s="723"/>
      <c r="AF650" s="241"/>
      <c r="AG650" s="241"/>
      <c r="AH650" s="241"/>
      <c r="AI650" s="241"/>
      <c r="AJ650" s="241"/>
      <c r="AK650" s="241"/>
      <c r="AL650" s="241"/>
      <c r="AM650" s="242"/>
      <c r="AN650" s="241"/>
      <c r="AO650" s="242"/>
      <c r="AP650" s="241"/>
      <c r="AQ650" s="242"/>
      <c r="AR650" s="241"/>
      <c r="AS650" s="242"/>
      <c r="AT650" s="241"/>
      <c r="AU650" s="242"/>
      <c r="AV650" s="241"/>
    </row>
    <row r="651" spans="1:48" ht="26.25">
      <c r="A651" s="312"/>
      <c r="B651" s="312"/>
      <c r="C651" s="312"/>
      <c r="D651" s="312"/>
      <c r="E651" s="313"/>
      <c r="F651" s="304"/>
      <c r="G651" s="314"/>
      <c r="H651" s="300"/>
      <c r="I651" s="315"/>
      <c r="J651" s="315"/>
      <c r="K651" s="316"/>
      <c r="L651" s="300"/>
      <c r="M651" s="308"/>
      <c r="N651" s="300"/>
      <c r="O651" s="312"/>
      <c r="P651" s="300"/>
      <c r="Q651" s="312"/>
      <c r="R651" s="300"/>
      <c r="S651" s="300"/>
      <c r="T651" s="300"/>
      <c r="U651" s="312"/>
      <c r="V651" s="300"/>
      <c r="W651" s="317"/>
      <c r="X651" s="308"/>
      <c r="Y651" s="318"/>
      <c r="Z651" s="308"/>
      <c r="AA651" s="300"/>
      <c r="AB651" s="300"/>
      <c r="AC651" s="723"/>
      <c r="AD651" s="723"/>
      <c r="AE651" s="723"/>
      <c r="AF651" s="241"/>
      <c r="AG651" s="241"/>
      <c r="AH651" s="241"/>
      <c r="AI651" s="241"/>
      <c r="AJ651" s="241"/>
      <c r="AK651" s="241"/>
      <c r="AL651" s="241"/>
      <c r="AM651" s="242"/>
      <c r="AN651" s="241"/>
      <c r="AO651" s="242"/>
      <c r="AP651" s="241"/>
      <c r="AQ651" s="242"/>
      <c r="AR651" s="241"/>
      <c r="AS651" s="242"/>
      <c r="AT651" s="241"/>
      <c r="AU651" s="242"/>
      <c r="AV651" s="241"/>
    </row>
    <row r="652" spans="1:48" ht="26.25">
      <c r="A652" s="312"/>
      <c r="B652" s="312"/>
      <c r="C652" s="312"/>
      <c r="D652" s="312"/>
      <c r="E652" s="313"/>
      <c r="F652" s="304"/>
      <c r="G652" s="314"/>
      <c r="H652" s="300"/>
      <c r="I652" s="315"/>
      <c r="J652" s="315"/>
      <c r="K652" s="316"/>
      <c r="L652" s="300"/>
      <c r="M652" s="308"/>
      <c r="N652" s="300"/>
      <c r="O652" s="312"/>
      <c r="P652" s="300"/>
      <c r="Q652" s="312"/>
      <c r="R652" s="300"/>
      <c r="S652" s="300"/>
      <c r="T652" s="300"/>
      <c r="U652" s="312"/>
      <c r="V652" s="300"/>
      <c r="W652" s="317"/>
      <c r="X652" s="308"/>
      <c r="Y652" s="318"/>
      <c r="Z652" s="308"/>
      <c r="AA652" s="300"/>
      <c r="AB652" s="300"/>
      <c r="AC652" s="723"/>
      <c r="AD652" s="723"/>
      <c r="AE652" s="723"/>
      <c r="AF652" s="241"/>
      <c r="AG652" s="241"/>
      <c r="AH652" s="241"/>
      <c r="AI652" s="241"/>
      <c r="AJ652" s="241"/>
      <c r="AK652" s="241"/>
      <c r="AL652" s="241"/>
      <c r="AM652" s="242"/>
      <c r="AN652" s="241"/>
      <c r="AO652" s="242"/>
      <c r="AP652" s="241"/>
      <c r="AQ652" s="242"/>
      <c r="AR652" s="241"/>
      <c r="AS652" s="242"/>
      <c r="AT652" s="241"/>
      <c r="AU652" s="242"/>
      <c r="AV652" s="241"/>
    </row>
    <row r="653" spans="1:48" ht="26.25">
      <c r="A653" s="312"/>
      <c r="B653" s="312"/>
      <c r="C653" s="312"/>
      <c r="D653" s="312"/>
      <c r="E653" s="313"/>
      <c r="F653" s="304"/>
      <c r="G653" s="314"/>
      <c r="H653" s="300"/>
      <c r="I653" s="315"/>
      <c r="J653" s="315"/>
      <c r="K653" s="316"/>
      <c r="L653" s="300"/>
      <c r="M653" s="308"/>
      <c r="N653" s="300"/>
      <c r="O653" s="312"/>
      <c r="P653" s="300"/>
      <c r="Q653" s="312"/>
      <c r="R653" s="300"/>
      <c r="S653" s="300"/>
      <c r="T653" s="300"/>
      <c r="U653" s="312"/>
      <c r="V653" s="300"/>
      <c r="W653" s="317"/>
      <c r="X653" s="308"/>
      <c r="Y653" s="318"/>
      <c r="Z653" s="308"/>
      <c r="AA653" s="300"/>
      <c r="AB653" s="300"/>
      <c r="AC653" s="723"/>
      <c r="AD653" s="723"/>
      <c r="AE653" s="723"/>
      <c r="AF653" s="241"/>
      <c r="AG653" s="241"/>
      <c r="AH653" s="241"/>
      <c r="AI653" s="241"/>
      <c r="AJ653" s="241"/>
      <c r="AK653" s="241"/>
      <c r="AL653" s="241"/>
      <c r="AM653" s="242"/>
      <c r="AN653" s="241"/>
      <c r="AO653" s="242"/>
      <c r="AP653" s="241"/>
      <c r="AQ653" s="242"/>
      <c r="AR653" s="241"/>
      <c r="AS653" s="242"/>
      <c r="AT653" s="241"/>
      <c r="AU653" s="242"/>
      <c r="AV653" s="241"/>
    </row>
    <row r="654" spans="1:48" ht="26.25">
      <c r="A654" s="312"/>
      <c r="B654" s="312"/>
      <c r="C654" s="312"/>
      <c r="D654" s="312"/>
      <c r="E654" s="313"/>
      <c r="F654" s="304"/>
      <c r="G654" s="314"/>
      <c r="H654" s="300"/>
      <c r="I654" s="315"/>
      <c r="J654" s="315"/>
      <c r="K654" s="316"/>
      <c r="L654" s="300"/>
      <c r="M654" s="308"/>
      <c r="N654" s="300"/>
      <c r="O654" s="312"/>
      <c r="P654" s="300"/>
      <c r="Q654" s="312"/>
      <c r="R654" s="300"/>
      <c r="S654" s="300"/>
      <c r="T654" s="300"/>
      <c r="U654" s="312"/>
      <c r="V654" s="300"/>
      <c r="W654" s="317"/>
      <c r="X654" s="308"/>
      <c r="Y654" s="318"/>
      <c r="Z654" s="308"/>
      <c r="AA654" s="300"/>
      <c r="AB654" s="300"/>
      <c r="AC654" s="723"/>
      <c r="AD654" s="723"/>
      <c r="AE654" s="723"/>
      <c r="AF654" s="241"/>
      <c r="AG654" s="241"/>
      <c r="AH654" s="241"/>
      <c r="AI654" s="241"/>
      <c r="AJ654" s="241"/>
      <c r="AK654" s="241"/>
      <c r="AL654" s="241"/>
      <c r="AM654" s="242"/>
      <c r="AN654" s="241"/>
      <c r="AO654" s="242"/>
      <c r="AP654" s="241"/>
      <c r="AQ654" s="242"/>
      <c r="AR654" s="241"/>
      <c r="AS654" s="242"/>
      <c r="AT654" s="241"/>
      <c r="AU654" s="242"/>
      <c r="AV654" s="241"/>
    </row>
    <row r="655" spans="1:48" ht="26.25">
      <c r="A655" s="312"/>
      <c r="B655" s="312"/>
      <c r="C655" s="312"/>
      <c r="D655" s="312"/>
      <c r="E655" s="313"/>
      <c r="F655" s="304"/>
      <c r="G655" s="314"/>
      <c r="H655" s="300"/>
      <c r="I655" s="315"/>
      <c r="J655" s="315"/>
      <c r="K655" s="316"/>
      <c r="L655" s="300"/>
      <c r="M655" s="308"/>
      <c r="N655" s="300"/>
      <c r="O655" s="312"/>
      <c r="P655" s="300"/>
      <c r="Q655" s="312"/>
      <c r="R655" s="300"/>
      <c r="S655" s="300"/>
      <c r="T655" s="300"/>
      <c r="U655" s="312"/>
      <c r="V655" s="300"/>
      <c r="W655" s="317"/>
      <c r="X655" s="308"/>
      <c r="Y655" s="318"/>
      <c r="Z655" s="308"/>
      <c r="AA655" s="300"/>
      <c r="AB655" s="300"/>
      <c r="AC655" s="723"/>
      <c r="AD655" s="723"/>
      <c r="AE655" s="723"/>
      <c r="AF655" s="241"/>
      <c r="AG655" s="241"/>
      <c r="AH655" s="241"/>
      <c r="AI655" s="241"/>
      <c r="AJ655" s="241"/>
      <c r="AK655" s="241"/>
      <c r="AL655" s="241"/>
      <c r="AM655" s="242"/>
      <c r="AN655" s="241"/>
      <c r="AO655" s="242"/>
      <c r="AP655" s="241"/>
      <c r="AQ655" s="242"/>
      <c r="AR655" s="241"/>
      <c r="AS655" s="242"/>
      <c r="AT655" s="241"/>
      <c r="AU655" s="242"/>
      <c r="AV655" s="241"/>
    </row>
    <row r="656" spans="1:48" ht="26.25">
      <c r="A656" s="312"/>
      <c r="B656" s="312"/>
      <c r="C656" s="312"/>
      <c r="D656" s="312"/>
      <c r="E656" s="313"/>
      <c r="F656" s="304"/>
      <c r="G656" s="314"/>
      <c r="H656" s="300"/>
      <c r="I656" s="315"/>
      <c r="J656" s="315"/>
      <c r="K656" s="316"/>
      <c r="L656" s="300"/>
      <c r="M656" s="308"/>
      <c r="N656" s="300"/>
      <c r="O656" s="312"/>
      <c r="P656" s="300"/>
      <c r="Q656" s="312"/>
      <c r="R656" s="300"/>
      <c r="S656" s="300"/>
      <c r="T656" s="300"/>
      <c r="U656" s="312"/>
      <c r="V656" s="300"/>
      <c r="W656" s="317"/>
      <c r="X656" s="308"/>
      <c r="Y656" s="318"/>
      <c r="Z656" s="308"/>
      <c r="AA656" s="300"/>
      <c r="AB656" s="300"/>
      <c r="AC656" s="723"/>
      <c r="AD656" s="723"/>
      <c r="AE656" s="723"/>
      <c r="AF656" s="241"/>
      <c r="AG656" s="241"/>
      <c r="AH656" s="241"/>
      <c r="AI656" s="241"/>
      <c r="AJ656" s="241"/>
      <c r="AK656" s="241"/>
      <c r="AL656" s="241"/>
      <c r="AM656" s="242"/>
      <c r="AN656" s="241"/>
      <c r="AO656" s="242"/>
      <c r="AP656" s="241"/>
      <c r="AQ656" s="242"/>
      <c r="AR656" s="241"/>
      <c r="AS656" s="242"/>
      <c r="AT656" s="241"/>
      <c r="AU656" s="242"/>
      <c r="AV656" s="241"/>
    </row>
    <row r="657" spans="1:48" ht="26.25">
      <c r="A657" s="312"/>
      <c r="B657" s="312"/>
      <c r="C657" s="312"/>
      <c r="D657" s="312"/>
      <c r="E657" s="313"/>
      <c r="F657" s="304"/>
      <c r="G657" s="314"/>
      <c r="H657" s="300"/>
      <c r="I657" s="315"/>
      <c r="J657" s="315"/>
      <c r="K657" s="316"/>
      <c r="L657" s="300"/>
      <c r="M657" s="308"/>
      <c r="N657" s="300"/>
      <c r="O657" s="312"/>
      <c r="P657" s="300"/>
      <c r="Q657" s="312"/>
      <c r="R657" s="300"/>
      <c r="S657" s="300"/>
      <c r="T657" s="300"/>
      <c r="U657" s="312"/>
      <c r="V657" s="300"/>
      <c r="W657" s="317"/>
      <c r="X657" s="308"/>
      <c r="Y657" s="318"/>
      <c r="Z657" s="308"/>
      <c r="AA657" s="300"/>
      <c r="AB657" s="300"/>
      <c r="AC657" s="723"/>
      <c r="AD657" s="723"/>
      <c r="AE657" s="723"/>
      <c r="AF657" s="241"/>
      <c r="AG657" s="241"/>
      <c r="AH657" s="241"/>
      <c r="AI657" s="241"/>
      <c r="AJ657" s="241"/>
      <c r="AK657" s="241"/>
      <c r="AL657" s="241"/>
      <c r="AM657" s="242"/>
      <c r="AN657" s="241"/>
      <c r="AO657" s="242"/>
      <c r="AP657" s="241"/>
      <c r="AQ657" s="242"/>
      <c r="AR657" s="241"/>
      <c r="AS657" s="242"/>
      <c r="AT657" s="241"/>
      <c r="AU657" s="242"/>
      <c r="AV657" s="241"/>
    </row>
    <row r="658" spans="1:48" ht="26.25">
      <c r="A658" s="312"/>
      <c r="B658" s="312"/>
      <c r="C658" s="312"/>
      <c r="D658" s="312"/>
      <c r="E658" s="313"/>
      <c r="F658" s="304"/>
      <c r="G658" s="314"/>
      <c r="H658" s="300"/>
      <c r="I658" s="315"/>
      <c r="J658" s="315"/>
      <c r="K658" s="316"/>
      <c r="L658" s="300"/>
      <c r="M658" s="308"/>
      <c r="N658" s="300"/>
      <c r="O658" s="312"/>
      <c r="P658" s="300"/>
      <c r="Q658" s="312"/>
      <c r="R658" s="300"/>
      <c r="S658" s="300"/>
      <c r="T658" s="300"/>
      <c r="U658" s="312"/>
      <c r="V658" s="300"/>
      <c r="W658" s="317"/>
      <c r="X658" s="308"/>
      <c r="Y658" s="318"/>
      <c r="Z658" s="308"/>
      <c r="AA658" s="300"/>
      <c r="AB658" s="300"/>
      <c r="AC658" s="723"/>
      <c r="AD658" s="723"/>
      <c r="AE658" s="723"/>
      <c r="AF658" s="241"/>
      <c r="AG658" s="241"/>
      <c r="AH658" s="241"/>
      <c r="AI658" s="241"/>
      <c r="AJ658" s="241"/>
      <c r="AK658" s="241"/>
      <c r="AL658" s="241"/>
      <c r="AM658" s="242"/>
      <c r="AN658" s="241"/>
      <c r="AO658" s="242"/>
      <c r="AP658" s="241"/>
      <c r="AQ658" s="242"/>
      <c r="AR658" s="241"/>
      <c r="AS658" s="242"/>
      <c r="AT658" s="241"/>
      <c r="AU658" s="242"/>
      <c r="AV658" s="241"/>
    </row>
    <row r="659" spans="1:48" ht="26.25">
      <c r="A659" s="312"/>
      <c r="B659" s="312"/>
      <c r="C659" s="312"/>
      <c r="D659" s="312"/>
      <c r="E659" s="313"/>
      <c r="F659" s="304"/>
      <c r="G659" s="314"/>
      <c r="H659" s="300"/>
      <c r="I659" s="315"/>
      <c r="J659" s="315"/>
      <c r="K659" s="316"/>
      <c r="L659" s="300"/>
      <c r="M659" s="308"/>
      <c r="N659" s="300"/>
      <c r="O659" s="312"/>
      <c r="P659" s="300"/>
      <c r="Q659" s="312"/>
      <c r="R659" s="300"/>
      <c r="S659" s="300"/>
      <c r="T659" s="300"/>
      <c r="U659" s="312"/>
      <c r="V659" s="300"/>
      <c r="W659" s="317"/>
      <c r="X659" s="308"/>
      <c r="Y659" s="318"/>
      <c r="Z659" s="308"/>
      <c r="AA659" s="300"/>
      <c r="AB659" s="300"/>
      <c r="AC659" s="723"/>
      <c r="AD659" s="723"/>
      <c r="AE659" s="723"/>
      <c r="AF659" s="241"/>
      <c r="AG659" s="241"/>
      <c r="AH659" s="241"/>
      <c r="AI659" s="241"/>
      <c r="AJ659" s="241"/>
      <c r="AK659" s="241"/>
      <c r="AL659" s="241"/>
      <c r="AM659" s="242"/>
      <c r="AN659" s="241"/>
      <c r="AO659" s="242"/>
      <c r="AP659" s="241"/>
      <c r="AQ659" s="242"/>
      <c r="AR659" s="241"/>
      <c r="AS659" s="242"/>
      <c r="AT659" s="241"/>
      <c r="AU659" s="242"/>
      <c r="AV659" s="241"/>
    </row>
    <row r="660" spans="1:48" ht="26.25">
      <c r="A660" s="312"/>
      <c r="B660" s="312"/>
      <c r="C660" s="312"/>
      <c r="D660" s="312"/>
      <c r="E660" s="313"/>
      <c r="F660" s="304"/>
      <c r="G660" s="314"/>
      <c r="H660" s="300"/>
      <c r="I660" s="315"/>
      <c r="J660" s="315"/>
      <c r="K660" s="316"/>
      <c r="L660" s="300"/>
      <c r="M660" s="308"/>
      <c r="N660" s="300"/>
      <c r="O660" s="312"/>
      <c r="P660" s="300"/>
      <c r="Q660" s="312"/>
      <c r="R660" s="300"/>
      <c r="S660" s="300"/>
      <c r="T660" s="300"/>
      <c r="U660" s="312"/>
      <c r="V660" s="300"/>
      <c r="W660" s="317"/>
      <c r="X660" s="308"/>
      <c r="Y660" s="318"/>
      <c r="Z660" s="308"/>
      <c r="AA660" s="300"/>
      <c r="AB660" s="300"/>
      <c r="AC660" s="723"/>
      <c r="AD660" s="723"/>
      <c r="AE660" s="723"/>
      <c r="AF660" s="241"/>
      <c r="AG660" s="241"/>
      <c r="AH660" s="241"/>
      <c r="AI660" s="241"/>
      <c r="AJ660" s="241"/>
      <c r="AK660" s="241"/>
      <c r="AL660" s="241"/>
      <c r="AM660" s="242"/>
      <c r="AN660" s="241"/>
      <c r="AO660" s="242"/>
      <c r="AP660" s="241"/>
      <c r="AQ660" s="242"/>
      <c r="AR660" s="241"/>
      <c r="AS660" s="242"/>
      <c r="AT660" s="241"/>
      <c r="AU660" s="242"/>
      <c r="AV660" s="241"/>
    </row>
    <row r="661" spans="1:48" ht="26.25">
      <c r="A661" s="312"/>
      <c r="B661" s="312"/>
      <c r="C661" s="312"/>
      <c r="D661" s="312"/>
      <c r="E661" s="313"/>
      <c r="F661" s="304"/>
      <c r="G661" s="314"/>
      <c r="H661" s="300"/>
      <c r="I661" s="315"/>
      <c r="J661" s="315"/>
      <c r="K661" s="316"/>
      <c r="L661" s="300"/>
      <c r="M661" s="308"/>
      <c r="N661" s="300"/>
      <c r="O661" s="312"/>
      <c r="P661" s="300"/>
      <c r="Q661" s="312"/>
      <c r="R661" s="300"/>
      <c r="S661" s="300"/>
      <c r="T661" s="300"/>
      <c r="U661" s="312"/>
      <c r="V661" s="300"/>
      <c r="W661" s="317"/>
      <c r="X661" s="308"/>
      <c r="Y661" s="318"/>
      <c r="Z661" s="308"/>
      <c r="AA661" s="300"/>
      <c r="AB661" s="300"/>
      <c r="AC661" s="723"/>
      <c r="AD661" s="723"/>
      <c r="AE661" s="723"/>
      <c r="AF661" s="241"/>
      <c r="AG661" s="241"/>
      <c r="AH661" s="241"/>
      <c r="AI661" s="241"/>
      <c r="AJ661" s="241"/>
      <c r="AK661" s="241"/>
      <c r="AL661" s="241"/>
      <c r="AM661" s="242"/>
      <c r="AN661" s="241"/>
      <c r="AO661" s="242"/>
      <c r="AP661" s="241"/>
      <c r="AQ661" s="242"/>
      <c r="AR661" s="241"/>
      <c r="AS661" s="242"/>
      <c r="AT661" s="241"/>
      <c r="AU661" s="242"/>
      <c r="AV661" s="241"/>
    </row>
    <row r="662" spans="1:48" ht="26.25">
      <c r="A662" s="312"/>
      <c r="B662" s="312"/>
      <c r="C662" s="312"/>
      <c r="D662" s="312"/>
      <c r="E662" s="313"/>
      <c r="F662" s="304"/>
      <c r="G662" s="314"/>
      <c r="H662" s="300"/>
      <c r="I662" s="315"/>
      <c r="J662" s="315"/>
      <c r="K662" s="316"/>
      <c r="L662" s="300"/>
      <c r="M662" s="308"/>
      <c r="N662" s="300"/>
      <c r="O662" s="312"/>
      <c r="P662" s="300"/>
      <c r="Q662" s="312"/>
      <c r="R662" s="300"/>
      <c r="S662" s="300"/>
      <c r="T662" s="300"/>
      <c r="U662" s="312"/>
      <c r="V662" s="300"/>
      <c r="W662" s="317"/>
      <c r="X662" s="308"/>
      <c r="Y662" s="318"/>
      <c r="Z662" s="308"/>
      <c r="AA662" s="300"/>
      <c r="AB662" s="300"/>
      <c r="AC662" s="723"/>
      <c r="AD662" s="723"/>
      <c r="AE662" s="723"/>
      <c r="AF662" s="241"/>
      <c r="AG662" s="241"/>
      <c r="AH662" s="241"/>
      <c r="AI662" s="241"/>
      <c r="AJ662" s="241"/>
      <c r="AK662" s="241"/>
      <c r="AL662" s="241"/>
      <c r="AM662" s="242"/>
      <c r="AN662" s="241"/>
      <c r="AO662" s="242"/>
      <c r="AP662" s="241"/>
      <c r="AQ662" s="242"/>
      <c r="AR662" s="241"/>
      <c r="AS662" s="242"/>
      <c r="AT662" s="241"/>
      <c r="AU662" s="242"/>
      <c r="AV662" s="241"/>
    </row>
    <row r="663" spans="1:48" ht="26.25">
      <c r="A663" s="312"/>
      <c r="B663" s="312"/>
      <c r="C663" s="312"/>
      <c r="D663" s="312"/>
      <c r="E663" s="313"/>
      <c r="F663" s="304"/>
      <c r="G663" s="314"/>
      <c r="H663" s="300"/>
      <c r="I663" s="315"/>
      <c r="J663" s="315"/>
      <c r="K663" s="316"/>
      <c r="L663" s="300"/>
      <c r="M663" s="308"/>
      <c r="N663" s="300"/>
      <c r="O663" s="312"/>
      <c r="P663" s="300"/>
      <c r="Q663" s="312"/>
      <c r="R663" s="300"/>
      <c r="S663" s="300"/>
      <c r="T663" s="300"/>
      <c r="U663" s="312"/>
      <c r="V663" s="300"/>
      <c r="W663" s="317"/>
      <c r="X663" s="308"/>
      <c r="Y663" s="318"/>
      <c r="Z663" s="308"/>
      <c r="AA663" s="300"/>
      <c r="AB663" s="300"/>
      <c r="AC663" s="723"/>
      <c r="AD663" s="723"/>
      <c r="AE663" s="723"/>
      <c r="AF663" s="241"/>
      <c r="AG663" s="241"/>
      <c r="AH663" s="241"/>
      <c r="AI663" s="241"/>
      <c r="AJ663" s="241"/>
      <c r="AK663" s="241"/>
      <c r="AL663" s="241"/>
      <c r="AM663" s="242"/>
      <c r="AN663" s="241"/>
      <c r="AO663" s="242"/>
      <c r="AP663" s="241"/>
      <c r="AQ663" s="242"/>
      <c r="AR663" s="241"/>
      <c r="AS663" s="242"/>
      <c r="AT663" s="241"/>
      <c r="AU663" s="242"/>
      <c r="AV663" s="241"/>
    </row>
    <row r="664" spans="1:48" ht="26.25">
      <c r="A664" s="312"/>
      <c r="B664" s="312"/>
      <c r="C664" s="312"/>
      <c r="D664" s="312"/>
      <c r="E664" s="313"/>
      <c r="F664" s="304"/>
      <c r="G664" s="314"/>
      <c r="H664" s="300"/>
      <c r="I664" s="315"/>
      <c r="J664" s="315"/>
      <c r="K664" s="316"/>
      <c r="L664" s="300"/>
      <c r="M664" s="308"/>
      <c r="N664" s="300"/>
      <c r="O664" s="312"/>
      <c r="P664" s="300"/>
      <c r="Q664" s="312"/>
      <c r="R664" s="300"/>
      <c r="S664" s="300"/>
      <c r="T664" s="300"/>
      <c r="U664" s="312"/>
      <c r="V664" s="300"/>
      <c r="W664" s="317"/>
      <c r="X664" s="308"/>
      <c r="Y664" s="318"/>
      <c r="Z664" s="308"/>
      <c r="AA664" s="300"/>
      <c r="AB664" s="300"/>
      <c r="AC664" s="723"/>
      <c r="AD664" s="723"/>
      <c r="AE664" s="723"/>
      <c r="AF664" s="241"/>
      <c r="AG664" s="241"/>
      <c r="AH664" s="241"/>
      <c r="AI664" s="241"/>
      <c r="AJ664" s="241"/>
      <c r="AK664" s="241"/>
      <c r="AL664" s="241"/>
      <c r="AM664" s="242"/>
      <c r="AN664" s="241"/>
      <c r="AO664" s="242"/>
      <c r="AP664" s="241"/>
      <c r="AQ664" s="242"/>
      <c r="AR664" s="241"/>
      <c r="AS664" s="242"/>
      <c r="AT664" s="241"/>
      <c r="AU664" s="242"/>
      <c r="AV664" s="241"/>
    </row>
    <row r="665" spans="1:48" ht="26.25">
      <c r="A665" s="312"/>
      <c r="B665" s="312"/>
      <c r="C665" s="312"/>
      <c r="D665" s="312"/>
      <c r="E665" s="313"/>
      <c r="F665" s="304"/>
      <c r="G665" s="314"/>
      <c r="H665" s="300"/>
      <c r="I665" s="315"/>
      <c r="J665" s="315"/>
      <c r="K665" s="316"/>
      <c r="L665" s="300"/>
      <c r="M665" s="308"/>
      <c r="N665" s="300"/>
      <c r="O665" s="312"/>
      <c r="P665" s="300"/>
      <c r="Q665" s="312"/>
      <c r="R665" s="300"/>
      <c r="S665" s="300"/>
      <c r="T665" s="300"/>
      <c r="U665" s="312"/>
      <c r="V665" s="300"/>
      <c r="W665" s="317"/>
      <c r="X665" s="308"/>
      <c r="Y665" s="318"/>
      <c r="Z665" s="308"/>
      <c r="AA665" s="300"/>
      <c r="AB665" s="300"/>
      <c r="AC665" s="723"/>
      <c r="AD665" s="723"/>
      <c r="AE665" s="723"/>
      <c r="AF665" s="241"/>
      <c r="AG665" s="241"/>
      <c r="AH665" s="241"/>
      <c r="AI665" s="241"/>
      <c r="AJ665" s="241"/>
      <c r="AK665" s="241"/>
      <c r="AL665" s="241"/>
      <c r="AM665" s="242"/>
      <c r="AN665" s="241"/>
      <c r="AO665" s="242"/>
      <c r="AP665" s="241"/>
      <c r="AQ665" s="242"/>
      <c r="AR665" s="241"/>
      <c r="AS665" s="242"/>
      <c r="AT665" s="241"/>
      <c r="AU665" s="242"/>
      <c r="AV665" s="241"/>
    </row>
    <row r="666" spans="1:48" ht="26.25">
      <c r="A666" s="312"/>
      <c r="B666" s="312"/>
      <c r="C666" s="312"/>
      <c r="D666" s="312"/>
      <c r="E666" s="313"/>
      <c r="F666" s="304"/>
      <c r="G666" s="314"/>
      <c r="H666" s="300"/>
      <c r="I666" s="315"/>
      <c r="J666" s="315"/>
      <c r="K666" s="316"/>
      <c r="L666" s="300"/>
      <c r="M666" s="308"/>
      <c r="N666" s="300"/>
      <c r="O666" s="312"/>
      <c r="P666" s="300"/>
      <c r="Q666" s="312"/>
      <c r="R666" s="300"/>
      <c r="S666" s="300"/>
      <c r="T666" s="300"/>
      <c r="U666" s="312"/>
      <c r="V666" s="300"/>
      <c r="W666" s="317"/>
      <c r="X666" s="308"/>
      <c r="Y666" s="318"/>
      <c r="Z666" s="308"/>
      <c r="AA666" s="300"/>
      <c r="AB666" s="300"/>
      <c r="AC666" s="723"/>
      <c r="AD666" s="723"/>
      <c r="AE666" s="723"/>
      <c r="AF666" s="241"/>
      <c r="AG666" s="241"/>
      <c r="AH666" s="241"/>
      <c r="AI666" s="241"/>
      <c r="AJ666" s="241"/>
      <c r="AK666" s="241"/>
      <c r="AL666" s="241"/>
      <c r="AM666" s="242"/>
      <c r="AN666" s="241"/>
      <c r="AO666" s="242"/>
      <c r="AP666" s="241"/>
      <c r="AQ666" s="242"/>
      <c r="AR666" s="241"/>
      <c r="AS666" s="242"/>
      <c r="AT666" s="241"/>
      <c r="AU666" s="242"/>
      <c r="AV666" s="241"/>
    </row>
    <row r="667" spans="1:48" ht="26.25">
      <c r="A667" s="312"/>
      <c r="B667" s="312"/>
      <c r="C667" s="312"/>
      <c r="D667" s="312"/>
      <c r="E667" s="313"/>
      <c r="F667" s="304"/>
      <c r="G667" s="314"/>
      <c r="H667" s="300"/>
      <c r="I667" s="315"/>
      <c r="J667" s="315"/>
      <c r="K667" s="316"/>
      <c r="L667" s="300"/>
      <c r="M667" s="308"/>
      <c r="N667" s="300"/>
      <c r="O667" s="312"/>
      <c r="P667" s="300"/>
      <c r="Q667" s="312"/>
      <c r="R667" s="300"/>
      <c r="S667" s="300"/>
      <c r="T667" s="300"/>
      <c r="U667" s="312"/>
      <c r="V667" s="300"/>
      <c r="W667" s="317"/>
      <c r="X667" s="308"/>
      <c r="Y667" s="318"/>
      <c r="Z667" s="308"/>
      <c r="AA667" s="300"/>
      <c r="AB667" s="300"/>
      <c r="AC667" s="723"/>
      <c r="AD667" s="723"/>
      <c r="AE667" s="723"/>
      <c r="AF667" s="241"/>
      <c r="AG667" s="241"/>
      <c r="AH667" s="241"/>
      <c r="AI667" s="241"/>
      <c r="AJ667" s="241"/>
      <c r="AK667" s="241"/>
      <c r="AL667" s="241"/>
      <c r="AM667" s="242"/>
      <c r="AN667" s="241"/>
      <c r="AO667" s="242"/>
      <c r="AP667" s="241"/>
      <c r="AQ667" s="242"/>
      <c r="AR667" s="241"/>
      <c r="AS667" s="242"/>
      <c r="AT667" s="241"/>
      <c r="AU667" s="242"/>
      <c r="AV667" s="241"/>
    </row>
    <row r="668" spans="1:48" ht="26.25">
      <c r="A668" s="312"/>
      <c r="B668" s="312"/>
      <c r="C668" s="312"/>
      <c r="D668" s="312"/>
      <c r="E668" s="313"/>
      <c r="F668" s="304"/>
      <c r="G668" s="314"/>
      <c r="H668" s="300"/>
      <c r="I668" s="315"/>
      <c r="J668" s="315"/>
      <c r="K668" s="316"/>
      <c r="L668" s="300"/>
      <c r="M668" s="308"/>
      <c r="N668" s="300"/>
      <c r="O668" s="312"/>
      <c r="P668" s="300"/>
      <c r="Q668" s="312"/>
      <c r="R668" s="300"/>
      <c r="S668" s="300"/>
      <c r="T668" s="300"/>
      <c r="U668" s="312"/>
      <c r="V668" s="300"/>
      <c r="W668" s="317"/>
      <c r="X668" s="308"/>
      <c r="Y668" s="318"/>
      <c r="Z668" s="308"/>
      <c r="AA668" s="300"/>
      <c r="AB668" s="300"/>
      <c r="AC668" s="723"/>
      <c r="AD668" s="723"/>
      <c r="AE668" s="723"/>
      <c r="AF668" s="241"/>
      <c r="AG668" s="241"/>
      <c r="AH668" s="241"/>
      <c r="AI668" s="241"/>
      <c r="AJ668" s="241"/>
      <c r="AK668" s="241"/>
      <c r="AL668" s="241"/>
      <c r="AM668" s="242"/>
      <c r="AN668" s="241"/>
      <c r="AO668" s="242"/>
      <c r="AP668" s="241"/>
      <c r="AQ668" s="242"/>
      <c r="AR668" s="241"/>
      <c r="AS668" s="242"/>
      <c r="AT668" s="241"/>
      <c r="AU668" s="242"/>
      <c r="AV668" s="241"/>
    </row>
    <row r="669" spans="1:48" ht="26.25">
      <c r="A669" s="312"/>
      <c r="B669" s="312"/>
      <c r="C669" s="312"/>
      <c r="D669" s="312"/>
      <c r="E669" s="313"/>
      <c r="F669" s="304"/>
      <c r="G669" s="314"/>
      <c r="H669" s="300"/>
      <c r="I669" s="315"/>
      <c r="J669" s="315"/>
      <c r="K669" s="316"/>
      <c r="L669" s="300"/>
      <c r="M669" s="308"/>
      <c r="N669" s="300"/>
      <c r="O669" s="312"/>
      <c r="P669" s="300"/>
      <c r="Q669" s="312"/>
      <c r="R669" s="300"/>
      <c r="S669" s="300"/>
      <c r="T669" s="300"/>
      <c r="U669" s="312"/>
      <c r="V669" s="300"/>
      <c r="W669" s="317"/>
      <c r="X669" s="308"/>
      <c r="Y669" s="318"/>
      <c r="Z669" s="308"/>
      <c r="AA669" s="300"/>
      <c r="AB669" s="300"/>
      <c r="AC669" s="723"/>
      <c r="AD669" s="723"/>
      <c r="AE669" s="723"/>
      <c r="AF669" s="241"/>
      <c r="AG669" s="241"/>
      <c r="AH669" s="241"/>
      <c r="AI669" s="241"/>
      <c r="AJ669" s="241"/>
      <c r="AK669" s="241"/>
      <c r="AL669" s="241"/>
      <c r="AM669" s="242"/>
      <c r="AN669" s="241"/>
      <c r="AO669" s="242"/>
      <c r="AP669" s="241"/>
      <c r="AQ669" s="242"/>
      <c r="AR669" s="241"/>
      <c r="AS669" s="242"/>
      <c r="AT669" s="241"/>
      <c r="AU669" s="242"/>
      <c r="AV669" s="241"/>
    </row>
    <row r="670" spans="1:48" ht="26.25">
      <c r="A670" s="312"/>
      <c r="B670" s="312"/>
      <c r="C670" s="312"/>
      <c r="D670" s="312"/>
      <c r="E670" s="313"/>
      <c r="F670" s="304"/>
      <c r="G670" s="314"/>
      <c r="H670" s="300"/>
      <c r="I670" s="315"/>
      <c r="J670" s="315"/>
      <c r="K670" s="316"/>
      <c r="L670" s="300"/>
      <c r="M670" s="308"/>
      <c r="N670" s="300"/>
      <c r="O670" s="312"/>
      <c r="P670" s="300"/>
      <c r="Q670" s="312"/>
      <c r="R670" s="300"/>
      <c r="S670" s="300"/>
      <c r="T670" s="300"/>
      <c r="U670" s="312"/>
      <c r="V670" s="300"/>
      <c r="W670" s="317"/>
      <c r="X670" s="308"/>
      <c r="Y670" s="318"/>
      <c r="Z670" s="308"/>
      <c r="AA670" s="300"/>
      <c r="AB670" s="300"/>
      <c r="AC670" s="723"/>
      <c r="AD670" s="723"/>
      <c r="AE670" s="723"/>
      <c r="AF670" s="241"/>
      <c r="AG670" s="241"/>
      <c r="AH670" s="241"/>
      <c r="AI670" s="241"/>
      <c r="AJ670" s="241"/>
      <c r="AK670" s="241"/>
      <c r="AL670" s="241"/>
      <c r="AM670" s="242"/>
      <c r="AN670" s="241"/>
      <c r="AO670" s="242"/>
      <c r="AP670" s="241"/>
      <c r="AQ670" s="242"/>
      <c r="AR670" s="241"/>
      <c r="AS670" s="242"/>
      <c r="AT670" s="241"/>
      <c r="AU670" s="242"/>
      <c r="AV670" s="241"/>
    </row>
    <row r="671" spans="1:48" ht="26.25">
      <c r="A671" s="312"/>
      <c r="B671" s="312"/>
      <c r="C671" s="312"/>
      <c r="D671" s="312"/>
      <c r="E671" s="313"/>
      <c r="F671" s="304"/>
      <c r="G671" s="314"/>
      <c r="H671" s="300"/>
      <c r="I671" s="315"/>
      <c r="J671" s="315"/>
      <c r="K671" s="316"/>
      <c r="L671" s="300"/>
      <c r="M671" s="308"/>
      <c r="N671" s="300"/>
      <c r="O671" s="312"/>
      <c r="P671" s="300"/>
      <c r="Q671" s="312"/>
      <c r="R671" s="300"/>
      <c r="S671" s="300"/>
      <c r="T671" s="300"/>
      <c r="U671" s="312"/>
      <c r="V671" s="300"/>
      <c r="W671" s="317"/>
      <c r="X671" s="308"/>
      <c r="Y671" s="318"/>
      <c r="Z671" s="308"/>
      <c r="AA671" s="300"/>
      <c r="AB671" s="300"/>
      <c r="AC671" s="723"/>
      <c r="AD671" s="723"/>
      <c r="AE671" s="723"/>
      <c r="AF671" s="241"/>
      <c r="AG671" s="241"/>
      <c r="AH671" s="241"/>
      <c r="AI671" s="241"/>
      <c r="AJ671" s="241"/>
      <c r="AK671" s="241"/>
      <c r="AL671" s="241"/>
      <c r="AM671" s="242"/>
      <c r="AN671" s="241"/>
      <c r="AO671" s="242"/>
      <c r="AP671" s="241"/>
      <c r="AQ671" s="242"/>
      <c r="AR671" s="241"/>
      <c r="AS671" s="242"/>
      <c r="AT671" s="241"/>
      <c r="AU671" s="242"/>
      <c r="AV671" s="241"/>
    </row>
    <row r="672" spans="1:48" ht="26.25">
      <c r="A672" s="312"/>
      <c r="B672" s="312"/>
      <c r="C672" s="312"/>
      <c r="D672" s="312"/>
      <c r="E672" s="313"/>
      <c r="F672" s="304"/>
      <c r="G672" s="314"/>
      <c r="H672" s="300"/>
      <c r="I672" s="315"/>
      <c r="J672" s="315"/>
      <c r="K672" s="316"/>
      <c r="L672" s="300"/>
      <c r="M672" s="308"/>
      <c r="N672" s="300"/>
      <c r="O672" s="312"/>
      <c r="P672" s="300"/>
      <c r="Q672" s="312"/>
      <c r="R672" s="300"/>
      <c r="S672" s="300"/>
      <c r="T672" s="300"/>
      <c r="U672" s="312"/>
      <c r="V672" s="300"/>
      <c r="W672" s="317"/>
      <c r="X672" s="308"/>
      <c r="Y672" s="318"/>
      <c r="Z672" s="308"/>
      <c r="AA672" s="300"/>
      <c r="AB672" s="300"/>
      <c r="AC672" s="723"/>
      <c r="AD672" s="723"/>
      <c r="AE672" s="723"/>
      <c r="AF672" s="241"/>
      <c r="AG672" s="241"/>
      <c r="AH672" s="241"/>
      <c r="AI672" s="241"/>
      <c r="AJ672" s="241"/>
      <c r="AK672" s="241"/>
      <c r="AL672" s="241"/>
      <c r="AM672" s="242"/>
      <c r="AN672" s="241"/>
      <c r="AO672" s="242"/>
      <c r="AP672" s="241"/>
      <c r="AQ672" s="242"/>
      <c r="AR672" s="241"/>
      <c r="AS672" s="242"/>
      <c r="AT672" s="241"/>
      <c r="AU672" s="242"/>
      <c r="AV672" s="241"/>
    </row>
    <row r="673" spans="1:48" ht="26.25">
      <c r="A673" s="312"/>
      <c r="B673" s="312"/>
      <c r="C673" s="312"/>
      <c r="D673" s="312"/>
      <c r="E673" s="313"/>
      <c r="F673" s="304"/>
      <c r="G673" s="314"/>
      <c r="H673" s="300"/>
      <c r="I673" s="315"/>
      <c r="J673" s="315"/>
      <c r="K673" s="316"/>
      <c r="L673" s="300"/>
      <c r="M673" s="308"/>
      <c r="N673" s="300"/>
      <c r="O673" s="312"/>
      <c r="P673" s="300"/>
      <c r="Q673" s="312"/>
      <c r="R673" s="300"/>
      <c r="S673" s="300"/>
      <c r="T673" s="300"/>
      <c r="U673" s="312"/>
      <c r="V673" s="300"/>
      <c r="W673" s="317"/>
      <c r="X673" s="308"/>
      <c r="Y673" s="318"/>
      <c r="Z673" s="308"/>
      <c r="AA673" s="300"/>
      <c r="AB673" s="300"/>
      <c r="AC673" s="723"/>
      <c r="AD673" s="723"/>
      <c r="AE673" s="723"/>
      <c r="AF673" s="241"/>
      <c r="AG673" s="241"/>
      <c r="AH673" s="241"/>
      <c r="AI673" s="241"/>
      <c r="AJ673" s="241"/>
      <c r="AK673" s="241"/>
      <c r="AL673" s="241"/>
      <c r="AM673" s="242"/>
      <c r="AN673" s="241"/>
      <c r="AO673" s="242"/>
      <c r="AP673" s="241"/>
      <c r="AQ673" s="242"/>
      <c r="AR673" s="241"/>
      <c r="AS673" s="242"/>
      <c r="AT673" s="241"/>
      <c r="AU673" s="242"/>
      <c r="AV673" s="241"/>
    </row>
    <row r="674" spans="1:48" ht="26.25">
      <c r="A674" s="312"/>
      <c r="B674" s="312"/>
      <c r="C674" s="312"/>
      <c r="D674" s="312"/>
      <c r="E674" s="313"/>
      <c r="F674" s="304"/>
      <c r="G674" s="314"/>
      <c r="H674" s="300"/>
      <c r="I674" s="315"/>
      <c r="J674" s="315"/>
      <c r="K674" s="316"/>
      <c r="L674" s="300"/>
      <c r="M674" s="308"/>
      <c r="N674" s="300"/>
      <c r="O674" s="312"/>
      <c r="P674" s="300"/>
      <c r="Q674" s="312"/>
      <c r="R674" s="300"/>
      <c r="S674" s="300"/>
      <c r="T674" s="300"/>
      <c r="U674" s="312"/>
      <c r="V674" s="300"/>
      <c r="W674" s="317"/>
      <c r="X674" s="308"/>
      <c r="Y674" s="318"/>
      <c r="Z674" s="308"/>
      <c r="AA674" s="300"/>
      <c r="AB674" s="300"/>
      <c r="AC674" s="723"/>
      <c r="AD674" s="723"/>
      <c r="AE674" s="723"/>
      <c r="AF674" s="241"/>
      <c r="AG674" s="241"/>
      <c r="AH674" s="241"/>
      <c r="AI674" s="241"/>
      <c r="AJ674" s="241"/>
      <c r="AK674" s="241"/>
      <c r="AL674" s="241"/>
      <c r="AM674" s="242"/>
      <c r="AN674" s="241"/>
      <c r="AO674" s="242"/>
      <c r="AP674" s="241"/>
      <c r="AQ674" s="242"/>
      <c r="AR674" s="241"/>
      <c r="AS674" s="242"/>
      <c r="AT674" s="241"/>
      <c r="AU674" s="242"/>
      <c r="AV674" s="241"/>
    </row>
    <row r="675" spans="1:48" ht="26.25">
      <c r="A675" s="312"/>
      <c r="B675" s="312"/>
      <c r="C675" s="312"/>
      <c r="D675" s="312"/>
      <c r="E675" s="313"/>
      <c r="F675" s="304"/>
      <c r="G675" s="314"/>
      <c r="H675" s="300"/>
      <c r="I675" s="315"/>
      <c r="J675" s="315"/>
      <c r="K675" s="316"/>
      <c r="L675" s="300"/>
      <c r="M675" s="308"/>
      <c r="N675" s="300"/>
      <c r="O675" s="312"/>
      <c r="P675" s="300"/>
      <c r="Q675" s="312"/>
      <c r="R675" s="300"/>
      <c r="S675" s="300"/>
      <c r="T675" s="300"/>
      <c r="U675" s="312"/>
      <c r="V675" s="300"/>
      <c r="W675" s="317"/>
      <c r="X675" s="308"/>
      <c r="Y675" s="318"/>
      <c r="Z675" s="308"/>
      <c r="AA675" s="300"/>
      <c r="AB675" s="300"/>
      <c r="AC675" s="723"/>
      <c r="AD675" s="723"/>
      <c r="AE675" s="723"/>
      <c r="AF675" s="241"/>
      <c r="AG675" s="241"/>
      <c r="AH675" s="241"/>
      <c r="AI675" s="241"/>
      <c r="AJ675" s="241"/>
      <c r="AK675" s="241"/>
      <c r="AL675" s="241"/>
      <c r="AM675" s="242"/>
      <c r="AN675" s="241"/>
      <c r="AO675" s="242"/>
      <c r="AP675" s="241"/>
      <c r="AQ675" s="242"/>
      <c r="AR675" s="241"/>
      <c r="AS675" s="242"/>
      <c r="AT675" s="241"/>
      <c r="AU675" s="242"/>
      <c r="AV675" s="241"/>
    </row>
    <row r="676" spans="1:48" ht="26.25">
      <c r="A676" s="312"/>
      <c r="B676" s="312"/>
      <c r="C676" s="312"/>
      <c r="D676" s="312"/>
      <c r="E676" s="313"/>
      <c r="F676" s="304"/>
      <c r="G676" s="314"/>
      <c r="H676" s="300"/>
      <c r="I676" s="315"/>
      <c r="J676" s="315"/>
      <c r="K676" s="316"/>
      <c r="L676" s="300"/>
      <c r="M676" s="308"/>
      <c r="N676" s="300"/>
      <c r="O676" s="312"/>
      <c r="P676" s="300"/>
      <c r="Q676" s="312"/>
      <c r="R676" s="300"/>
      <c r="S676" s="300"/>
      <c r="T676" s="300"/>
      <c r="U676" s="312"/>
      <c r="V676" s="300"/>
      <c r="W676" s="317"/>
      <c r="X676" s="308"/>
      <c r="Y676" s="318"/>
      <c r="Z676" s="308"/>
      <c r="AA676" s="300"/>
      <c r="AB676" s="300"/>
      <c r="AC676" s="723"/>
      <c r="AD676" s="723"/>
      <c r="AE676" s="723"/>
      <c r="AF676" s="241"/>
      <c r="AG676" s="241"/>
      <c r="AH676" s="241"/>
      <c r="AI676" s="241"/>
      <c r="AJ676" s="241"/>
      <c r="AK676" s="241"/>
      <c r="AL676" s="241"/>
      <c r="AM676" s="242"/>
      <c r="AN676" s="241"/>
      <c r="AO676" s="242"/>
      <c r="AP676" s="241"/>
      <c r="AQ676" s="242"/>
      <c r="AR676" s="241"/>
      <c r="AS676" s="242"/>
      <c r="AT676" s="241"/>
      <c r="AU676" s="242"/>
      <c r="AV676" s="241"/>
    </row>
    <row r="677" spans="1:48" ht="26.25">
      <c r="A677" s="312"/>
      <c r="B677" s="312"/>
      <c r="C677" s="312"/>
      <c r="D677" s="312"/>
      <c r="E677" s="313"/>
      <c r="F677" s="304"/>
      <c r="G677" s="314"/>
      <c r="H677" s="300"/>
      <c r="I677" s="315"/>
      <c r="J677" s="315"/>
      <c r="K677" s="316"/>
      <c r="L677" s="300"/>
      <c r="M677" s="308"/>
      <c r="N677" s="300"/>
      <c r="O677" s="312"/>
      <c r="P677" s="300"/>
      <c r="Q677" s="312"/>
      <c r="R677" s="300"/>
      <c r="S677" s="300"/>
      <c r="T677" s="300"/>
      <c r="U677" s="312"/>
      <c r="V677" s="300"/>
      <c r="W677" s="317"/>
      <c r="X677" s="308"/>
      <c r="Y677" s="318"/>
      <c r="Z677" s="308"/>
      <c r="AA677" s="300"/>
      <c r="AB677" s="300"/>
      <c r="AC677" s="723"/>
      <c r="AD677" s="723"/>
      <c r="AE677" s="723"/>
      <c r="AF677" s="241"/>
      <c r="AG677" s="241"/>
      <c r="AH677" s="241"/>
      <c r="AI677" s="241"/>
      <c r="AJ677" s="241"/>
      <c r="AK677" s="241"/>
      <c r="AL677" s="241"/>
      <c r="AM677" s="242"/>
      <c r="AN677" s="241"/>
      <c r="AO677" s="242"/>
      <c r="AP677" s="241"/>
      <c r="AQ677" s="242"/>
      <c r="AR677" s="241"/>
      <c r="AS677" s="242"/>
      <c r="AT677" s="241"/>
      <c r="AU677" s="242"/>
      <c r="AV677" s="241"/>
    </row>
    <row r="678" spans="1:48" ht="26.25">
      <c r="A678" s="312"/>
      <c r="B678" s="312"/>
      <c r="C678" s="312"/>
      <c r="D678" s="312"/>
      <c r="E678" s="313"/>
      <c r="F678" s="304"/>
      <c r="G678" s="314"/>
      <c r="H678" s="300"/>
      <c r="I678" s="315"/>
      <c r="J678" s="315"/>
      <c r="K678" s="316"/>
      <c r="L678" s="300"/>
      <c r="M678" s="308"/>
      <c r="N678" s="300"/>
      <c r="O678" s="312"/>
      <c r="P678" s="300"/>
      <c r="Q678" s="312"/>
      <c r="R678" s="300"/>
      <c r="S678" s="300"/>
      <c r="T678" s="300"/>
      <c r="U678" s="312"/>
      <c r="V678" s="300"/>
      <c r="W678" s="317"/>
      <c r="X678" s="308"/>
      <c r="Y678" s="318"/>
      <c r="Z678" s="308"/>
      <c r="AA678" s="300"/>
      <c r="AB678" s="300"/>
      <c r="AC678" s="723"/>
      <c r="AD678" s="723"/>
      <c r="AE678" s="723"/>
      <c r="AF678" s="241"/>
      <c r="AG678" s="241"/>
      <c r="AH678" s="241"/>
      <c r="AI678" s="241"/>
      <c r="AJ678" s="241"/>
      <c r="AK678" s="241"/>
      <c r="AL678" s="241"/>
      <c r="AM678" s="242"/>
      <c r="AN678" s="241"/>
      <c r="AO678" s="242"/>
      <c r="AP678" s="241"/>
      <c r="AQ678" s="242"/>
      <c r="AR678" s="241"/>
      <c r="AS678" s="242"/>
      <c r="AT678" s="241"/>
      <c r="AU678" s="242"/>
      <c r="AV678" s="241"/>
    </row>
    <row r="679" spans="1:48" ht="26.25">
      <c r="A679" s="312"/>
      <c r="B679" s="312"/>
      <c r="C679" s="312"/>
      <c r="D679" s="312"/>
      <c r="E679" s="313"/>
      <c r="F679" s="304"/>
      <c r="G679" s="314"/>
      <c r="H679" s="300"/>
      <c r="I679" s="315"/>
      <c r="J679" s="315"/>
      <c r="K679" s="316"/>
      <c r="L679" s="300"/>
      <c r="M679" s="308"/>
      <c r="N679" s="300"/>
      <c r="O679" s="312"/>
      <c r="P679" s="300"/>
      <c r="Q679" s="312"/>
      <c r="R679" s="300"/>
      <c r="S679" s="300"/>
      <c r="T679" s="300"/>
      <c r="U679" s="312"/>
      <c r="V679" s="300"/>
      <c r="W679" s="317"/>
      <c r="X679" s="308"/>
      <c r="Y679" s="318"/>
      <c r="Z679" s="308"/>
      <c r="AA679" s="300"/>
      <c r="AB679" s="300"/>
      <c r="AC679" s="723"/>
      <c r="AD679" s="723"/>
      <c r="AE679" s="723"/>
      <c r="AF679" s="241"/>
      <c r="AG679" s="241"/>
      <c r="AH679" s="241"/>
      <c r="AI679" s="241"/>
      <c r="AJ679" s="241"/>
      <c r="AK679" s="241"/>
      <c r="AL679" s="241"/>
      <c r="AM679" s="242"/>
      <c r="AN679" s="241"/>
      <c r="AO679" s="242"/>
      <c r="AP679" s="241"/>
      <c r="AQ679" s="242"/>
      <c r="AR679" s="241"/>
      <c r="AS679" s="242"/>
      <c r="AT679" s="241"/>
      <c r="AU679" s="242"/>
      <c r="AV679" s="241"/>
    </row>
    <row r="680" spans="1:48" ht="26.25">
      <c r="A680" s="312"/>
      <c r="B680" s="312"/>
      <c r="C680" s="312"/>
      <c r="D680" s="312"/>
      <c r="E680" s="313"/>
      <c r="F680" s="304"/>
      <c r="G680" s="314"/>
      <c r="H680" s="300"/>
      <c r="I680" s="315"/>
      <c r="J680" s="315"/>
      <c r="K680" s="316"/>
      <c r="L680" s="300"/>
      <c r="M680" s="308"/>
      <c r="N680" s="300"/>
      <c r="O680" s="312"/>
      <c r="P680" s="300"/>
      <c r="Q680" s="312"/>
      <c r="R680" s="300"/>
      <c r="S680" s="300"/>
      <c r="T680" s="300"/>
      <c r="U680" s="312"/>
      <c r="V680" s="300"/>
      <c r="W680" s="317"/>
      <c r="X680" s="308"/>
      <c r="Y680" s="318"/>
      <c r="Z680" s="308"/>
      <c r="AA680" s="300"/>
      <c r="AB680" s="300"/>
      <c r="AC680" s="723"/>
      <c r="AD680" s="723"/>
      <c r="AE680" s="723"/>
      <c r="AF680" s="241"/>
      <c r="AG680" s="241"/>
      <c r="AH680" s="241"/>
      <c r="AI680" s="241"/>
      <c r="AJ680" s="241"/>
      <c r="AK680" s="241"/>
      <c r="AL680" s="241"/>
      <c r="AM680" s="242"/>
      <c r="AN680" s="241"/>
      <c r="AO680" s="242"/>
      <c r="AP680" s="241"/>
      <c r="AQ680" s="242"/>
      <c r="AR680" s="241"/>
      <c r="AS680" s="242"/>
      <c r="AT680" s="241"/>
      <c r="AU680" s="242"/>
      <c r="AV680" s="241"/>
    </row>
    <row r="681" spans="1:48" ht="26.25">
      <c r="A681" s="312"/>
      <c r="B681" s="312"/>
      <c r="C681" s="312"/>
      <c r="D681" s="312"/>
      <c r="E681" s="313"/>
      <c r="F681" s="304"/>
      <c r="G681" s="314"/>
      <c r="H681" s="300"/>
      <c r="I681" s="315"/>
      <c r="J681" s="315"/>
      <c r="K681" s="316"/>
      <c r="L681" s="300"/>
      <c r="M681" s="308"/>
      <c r="N681" s="300"/>
      <c r="O681" s="312"/>
      <c r="P681" s="300"/>
      <c r="Q681" s="312"/>
      <c r="R681" s="300"/>
      <c r="S681" s="300"/>
      <c r="T681" s="300"/>
      <c r="U681" s="312"/>
      <c r="V681" s="300"/>
      <c r="W681" s="317"/>
      <c r="X681" s="308"/>
      <c r="Y681" s="318"/>
      <c r="Z681" s="308"/>
      <c r="AA681" s="300"/>
      <c r="AB681" s="300"/>
      <c r="AC681" s="723"/>
      <c r="AD681" s="723"/>
      <c r="AE681" s="723"/>
      <c r="AF681" s="241"/>
      <c r="AG681" s="241"/>
      <c r="AH681" s="241"/>
      <c r="AI681" s="241"/>
      <c r="AJ681" s="241"/>
      <c r="AK681" s="241"/>
      <c r="AL681" s="241"/>
      <c r="AM681" s="242"/>
      <c r="AN681" s="241"/>
      <c r="AO681" s="242"/>
      <c r="AP681" s="241"/>
      <c r="AQ681" s="242"/>
      <c r="AR681" s="241"/>
      <c r="AS681" s="242"/>
      <c r="AT681" s="241"/>
      <c r="AU681" s="242"/>
      <c r="AV681" s="241"/>
    </row>
    <row r="682" spans="1:48" ht="26.25">
      <c r="A682" s="312"/>
      <c r="B682" s="312"/>
      <c r="C682" s="312"/>
      <c r="D682" s="312"/>
      <c r="E682" s="313"/>
      <c r="F682" s="304"/>
      <c r="G682" s="314"/>
      <c r="H682" s="300"/>
      <c r="I682" s="315"/>
      <c r="J682" s="315"/>
      <c r="K682" s="316"/>
      <c r="L682" s="300"/>
      <c r="M682" s="308"/>
      <c r="N682" s="300"/>
      <c r="O682" s="312"/>
      <c r="P682" s="300"/>
      <c r="Q682" s="312"/>
      <c r="R682" s="300"/>
      <c r="S682" s="300"/>
      <c r="T682" s="300"/>
      <c r="U682" s="312"/>
      <c r="V682" s="300"/>
      <c r="W682" s="317"/>
      <c r="X682" s="308"/>
      <c r="Y682" s="318"/>
      <c r="Z682" s="308"/>
      <c r="AA682" s="300"/>
      <c r="AB682" s="300"/>
      <c r="AC682" s="723"/>
      <c r="AD682" s="723"/>
      <c r="AE682" s="723"/>
      <c r="AF682" s="241"/>
      <c r="AG682" s="241"/>
      <c r="AH682" s="241"/>
      <c r="AI682" s="241"/>
      <c r="AJ682" s="241"/>
      <c r="AK682" s="241"/>
      <c r="AL682" s="241"/>
      <c r="AM682" s="242"/>
      <c r="AN682" s="241"/>
      <c r="AO682" s="242"/>
      <c r="AP682" s="241"/>
      <c r="AQ682" s="242"/>
      <c r="AR682" s="241"/>
      <c r="AS682" s="242"/>
      <c r="AT682" s="241"/>
      <c r="AU682" s="242"/>
      <c r="AV682" s="241"/>
    </row>
    <row r="683" spans="1:48" ht="26.25">
      <c r="A683" s="312"/>
      <c r="B683" s="312"/>
      <c r="C683" s="312"/>
      <c r="D683" s="312"/>
      <c r="E683" s="313"/>
      <c r="F683" s="304"/>
      <c r="G683" s="314"/>
      <c r="H683" s="300"/>
      <c r="I683" s="315"/>
      <c r="J683" s="315"/>
      <c r="K683" s="316"/>
      <c r="L683" s="300"/>
      <c r="M683" s="308"/>
      <c r="N683" s="300"/>
      <c r="O683" s="312"/>
      <c r="P683" s="300"/>
      <c r="Q683" s="312"/>
      <c r="R683" s="300"/>
      <c r="S683" s="300"/>
      <c r="T683" s="300"/>
      <c r="U683" s="312"/>
      <c r="V683" s="300"/>
      <c r="W683" s="317"/>
      <c r="X683" s="308"/>
      <c r="Y683" s="318"/>
      <c r="Z683" s="308"/>
      <c r="AA683" s="300"/>
      <c r="AB683" s="300"/>
      <c r="AC683" s="723"/>
      <c r="AD683" s="723"/>
      <c r="AE683" s="723"/>
      <c r="AF683" s="241"/>
      <c r="AG683" s="241"/>
      <c r="AH683" s="241"/>
      <c r="AI683" s="241"/>
      <c r="AJ683" s="241"/>
      <c r="AK683" s="241"/>
      <c r="AL683" s="241"/>
      <c r="AM683" s="242"/>
      <c r="AN683" s="241"/>
      <c r="AO683" s="242"/>
      <c r="AP683" s="241"/>
      <c r="AQ683" s="242"/>
      <c r="AR683" s="241"/>
      <c r="AS683" s="242"/>
      <c r="AT683" s="241"/>
      <c r="AU683" s="242"/>
      <c r="AV683" s="241"/>
    </row>
    <row r="684" spans="1:48" ht="26.25">
      <c r="A684" s="312"/>
      <c r="B684" s="312"/>
      <c r="C684" s="312"/>
      <c r="D684" s="312"/>
      <c r="E684" s="313"/>
      <c r="F684" s="304"/>
      <c r="G684" s="314"/>
      <c r="H684" s="300"/>
      <c r="I684" s="315"/>
      <c r="J684" s="315"/>
      <c r="K684" s="316"/>
      <c r="L684" s="300"/>
      <c r="M684" s="308"/>
      <c r="N684" s="300"/>
      <c r="O684" s="312"/>
      <c r="P684" s="300"/>
      <c r="Q684" s="312"/>
      <c r="R684" s="300"/>
      <c r="S684" s="300"/>
      <c r="T684" s="300"/>
      <c r="U684" s="312"/>
      <c r="V684" s="300"/>
      <c r="W684" s="317"/>
      <c r="X684" s="308"/>
      <c r="Y684" s="318"/>
      <c r="Z684" s="308"/>
      <c r="AA684" s="300"/>
      <c r="AB684" s="300"/>
      <c r="AC684" s="723"/>
      <c r="AD684" s="723"/>
      <c r="AE684" s="723"/>
      <c r="AF684" s="241"/>
      <c r="AG684" s="241"/>
      <c r="AH684" s="241"/>
      <c r="AI684" s="241"/>
      <c r="AJ684" s="241"/>
      <c r="AK684" s="241"/>
      <c r="AL684" s="241"/>
      <c r="AM684" s="242"/>
      <c r="AN684" s="241"/>
      <c r="AO684" s="242"/>
      <c r="AP684" s="241"/>
      <c r="AQ684" s="242"/>
      <c r="AR684" s="241"/>
      <c r="AS684" s="242"/>
      <c r="AT684" s="241"/>
      <c r="AU684" s="242"/>
      <c r="AV684" s="241"/>
    </row>
    <row r="685" spans="1:48" ht="26.25">
      <c r="A685" s="312"/>
      <c r="B685" s="312"/>
      <c r="C685" s="312"/>
      <c r="D685" s="312"/>
      <c r="E685" s="313"/>
      <c r="F685" s="304"/>
      <c r="G685" s="314"/>
      <c r="H685" s="300"/>
      <c r="I685" s="315"/>
      <c r="J685" s="315"/>
      <c r="K685" s="316"/>
      <c r="L685" s="300"/>
      <c r="M685" s="308"/>
      <c r="N685" s="300"/>
      <c r="O685" s="312"/>
      <c r="P685" s="300"/>
      <c r="Q685" s="312"/>
      <c r="R685" s="300"/>
      <c r="S685" s="300"/>
      <c r="T685" s="300"/>
      <c r="U685" s="312"/>
      <c r="V685" s="300"/>
      <c r="W685" s="317"/>
      <c r="X685" s="308"/>
      <c r="Y685" s="318"/>
      <c r="Z685" s="308"/>
      <c r="AA685" s="300"/>
      <c r="AB685" s="300"/>
      <c r="AC685" s="723"/>
      <c r="AD685" s="723"/>
      <c r="AE685" s="723"/>
      <c r="AF685" s="241"/>
      <c r="AG685" s="241"/>
      <c r="AH685" s="241"/>
      <c r="AI685" s="241"/>
      <c r="AJ685" s="241"/>
      <c r="AK685" s="241"/>
      <c r="AL685" s="241"/>
      <c r="AM685" s="242"/>
      <c r="AN685" s="241"/>
      <c r="AO685" s="242"/>
      <c r="AP685" s="241"/>
      <c r="AQ685" s="242"/>
      <c r="AR685" s="241"/>
      <c r="AS685" s="242"/>
      <c r="AT685" s="241"/>
      <c r="AU685" s="242"/>
      <c r="AV685" s="241"/>
    </row>
    <row r="686" spans="1:48" ht="26.25">
      <c r="A686" s="312"/>
      <c r="B686" s="312"/>
      <c r="C686" s="312"/>
      <c r="D686" s="312"/>
      <c r="E686" s="313"/>
      <c r="F686" s="304"/>
      <c r="G686" s="314"/>
      <c r="H686" s="300"/>
      <c r="I686" s="315"/>
      <c r="J686" s="315"/>
      <c r="K686" s="316"/>
      <c r="L686" s="300"/>
      <c r="M686" s="308"/>
      <c r="N686" s="300"/>
      <c r="O686" s="312"/>
      <c r="P686" s="300"/>
      <c r="Q686" s="312"/>
      <c r="R686" s="300"/>
      <c r="S686" s="300"/>
      <c r="T686" s="300"/>
      <c r="U686" s="312"/>
      <c r="V686" s="300"/>
      <c r="W686" s="317"/>
      <c r="X686" s="308"/>
      <c r="Y686" s="318"/>
      <c r="Z686" s="308"/>
      <c r="AA686" s="300"/>
      <c r="AB686" s="300"/>
      <c r="AC686" s="723"/>
      <c r="AD686" s="723"/>
      <c r="AE686" s="723"/>
      <c r="AF686" s="241"/>
      <c r="AG686" s="241"/>
      <c r="AH686" s="241"/>
      <c r="AI686" s="241"/>
      <c r="AJ686" s="241"/>
      <c r="AK686" s="241"/>
      <c r="AL686" s="241"/>
      <c r="AM686" s="242"/>
      <c r="AN686" s="241"/>
      <c r="AO686" s="242"/>
      <c r="AP686" s="241"/>
      <c r="AQ686" s="242"/>
      <c r="AR686" s="241"/>
      <c r="AS686" s="242"/>
      <c r="AT686" s="241"/>
      <c r="AU686" s="242"/>
      <c r="AV686" s="241"/>
    </row>
    <row r="687" spans="1:48" ht="26.25">
      <c r="A687" s="312"/>
      <c r="B687" s="312"/>
      <c r="C687" s="312"/>
      <c r="D687" s="312"/>
      <c r="E687" s="313"/>
      <c r="F687" s="304"/>
      <c r="G687" s="314"/>
      <c r="H687" s="300"/>
      <c r="I687" s="315"/>
      <c r="J687" s="315"/>
      <c r="K687" s="316"/>
      <c r="L687" s="300"/>
      <c r="M687" s="308"/>
      <c r="N687" s="300"/>
      <c r="O687" s="312"/>
      <c r="P687" s="300"/>
      <c r="Q687" s="312"/>
      <c r="R687" s="300"/>
      <c r="S687" s="300"/>
      <c r="T687" s="300"/>
      <c r="U687" s="312"/>
      <c r="V687" s="300"/>
      <c r="W687" s="317"/>
      <c r="X687" s="308"/>
      <c r="Y687" s="318"/>
      <c r="Z687" s="308"/>
      <c r="AA687" s="300"/>
      <c r="AB687" s="300"/>
      <c r="AC687" s="723"/>
      <c r="AD687" s="723"/>
      <c r="AE687" s="723"/>
      <c r="AF687" s="241"/>
      <c r="AG687" s="241"/>
      <c r="AH687" s="241"/>
      <c r="AI687" s="241"/>
      <c r="AJ687" s="241"/>
      <c r="AK687" s="241"/>
      <c r="AL687" s="241"/>
      <c r="AM687" s="242"/>
      <c r="AN687" s="241"/>
      <c r="AO687" s="242"/>
      <c r="AP687" s="241"/>
      <c r="AQ687" s="242"/>
      <c r="AR687" s="241"/>
      <c r="AS687" s="242"/>
      <c r="AT687" s="241"/>
      <c r="AU687" s="242"/>
      <c r="AV687" s="241"/>
    </row>
    <row r="688" spans="1:48" ht="26.25">
      <c r="A688" s="312"/>
      <c r="B688" s="312"/>
      <c r="C688" s="312"/>
      <c r="D688" s="312"/>
      <c r="E688" s="313"/>
      <c r="F688" s="304"/>
      <c r="G688" s="314"/>
      <c r="H688" s="300"/>
      <c r="I688" s="315"/>
      <c r="J688" s="315"/>
      <c r="K688" s="316"/>
      <c r="L688" s="300"/>
      <c r="M688" s="308"/>
      <c r="N688" s="300"/>
      <c r="O688" s="312"/>
      <c r="P688" s="300"/>
      <c r="Q688" s="312"/>
      <c r="R688" s="300"/>
      <c r="S688" s="300"/>
      <c r="T688" s="300"/>
      <c r="U688" s="312"/>
      <c r="V688" s="300"/>
      <c r="W688" s="317"/>
      <c r="X688" s="308"/>
      <c r="Y688" s="318"/>
      <c r="Z688" s="308"/>
      <c r="AA688" s="300"/>
      <c r="AB688" s="300"/>
      <c r="AC688" s="723"/>
      <c r="AD688" s="723"/>
      <c r="AE688" s="723"/>
      <c r="AF688" s="241"/>
      <c r="AG688" s="241"/>
      <c r="AH688" s="241"/>
      <c r="AI688" s="241"/>
      <c r="AJ688" s="241"/>
      <c r="AK688" s="241"/>
      <c r="AL688" s="241"/>
      <c r="AM688" s="242"/>
      <c r="AN688" s="241"/>
      <c r="AO688" s="242"/>
      <c r="AP688" s="241"/>
      <c r="AQ688" s="242"/>
      <c r="AR688" s="241"/>
      <c r="AS688" s="242"/>
      <c r="AT688" s="241"/>
      <c r="AU688" s="242"/>
      <c r="AV688" s="241"/>
    </row>
    <row r="689" spans="1:48" ht="26.25">
      <c r="A689" s="312"/>
      <c r="B689" s="312"/>
      <c r="C689" s="312"/>
      <c r="D689" s="312"/>
      <c r="E689" s="313"/>
      <c r="F689" s="304"/>
      <c r="G689" s="314"/>
      <c r="H689" s="300"/>
      <c r="I689" s="315"/>
      <c r="J689" s="315"/>
      <c r="K689" s="316"/>
      <c r="L689" s="300"/>
      <c r="M689" s="308"/>
      <c r="N689" s="300"/>
      <c r="O689" s="312"/>
      <c r="P689" s="300"/>
      <c r="Q689" s="312"/>
      <c r="R689" s="300"/>
      <c r="S689" s="300"/>
      <c r="T689" s="300"/>
      <c r="U689" s="312"/>
      <c r="V689" s="300"/>
      <c r="W689" s="317"/>
      <c r="X689" s="308"/>
      <c r="Y689" s="318"/>
      <c r="Z689" s="308"/>
      <c r="AA689" s="300"/>
      <c r="AB689" s="300"/>
      <c r="AC689" s="723"/>
      <c r="AD689" s="723"/>
      <c r="AE689" s="723"/>
      <c r="AF689" s="241"/>
      <c r="AG689" s="241"/>
      <c r="AH689" s="241"/>
      <c r="AI689" s="241"/>
      <c r="AJ689" s="241"/>
      <c r="AK689" s="241"/>
      <c r="AL689" s="241"/>
      <c r="AM689" s="242"/>
      <c r="AN689" s="241"/>
      <c r="AO689" s="242"/>
      <c r="AP689" s="241"/>
      <c r="AQ689" s="242"/>
      <c r="AR689" s="241"/>
      <c r="AS689" s="242"/>
      <c r="AT689" s="241"/>
      <c r="AU689" s="242"/>
      <c r="AV689" s="241"/>
    </row>
    <row r="690" spans="1:48" ht="26.25">
      <c r="A690" s="312"/>
      <c r="B690" s="312"/>
      <c r="C690" s="312"/>
      <c r="D690" s="312"/>
      <c r="E690" s="313"/>
      <c r="F690" s="304"/>
      <c r="G690" s="314"/>
      <c r="H690" s="300"/>
      <c r="I690" s="315"/>
      <c r="J690" s="315"/>
      <c r="K690" s="316"/>
      <c r="L690" s="300"/>
      <c r="M690" s="308"/>
      <c r="N690" s="300"/>
      <c r="O690" s="312"/>
      <c r="P690" s="300"/>
      <c r="Q690" s="312"/>
      <c r="R690" s="300"/>
      <c r="S690" s="300"/>
      <c r="T690" s="300"/>
      <c r="U690" s="312"/>
      <c r="V690" s="300"/>
      <c r="W690" s="317"/>
      <c r="X690" s="308"/>
      <c r="Y690" s="318"/>
      <c r="Z690" s="308"/>
      <c r="AA690" s="300"/>
      <c r="AB690" s="300"/>
      <c r="AC690" s="723"/>
      <c r="AD690" s="723"/>
      <c r="AE690" s="723"/>
      <c r="AF690" s="241"/>
      <c r="AG690" s="241"/>
      <c r="AH690" s="241"/>
      <c r="AI690" s="241"/>
      <c r="AJ690" s="241"/>
      <c r="AK690" s="241"/>
      <c r="AL690" s="241"/>
      <c r="AM690" s="242"/>
      <c r="AN690" s="241"/>
      <c r="AO690" s="242"/>
      <c r="AP690" s="241"/>
      <c r="AQ690" s="242"/>
      <c r="AR690" s="241"/>
      <c r="AS690" s="242"/>
      <c r="AT690" s="241"/>
      <c r="AU690" s="242"/>
      <c r="AV690" s="241"/>
    </row>
    <row r="691" spans="1:48" ht="26.25">
      <c r="A691" s="312"/>
      <c r="B691" s="312"/>
      <c r="C691" s="312"/>
      <c r="D691" s="312"/>
      <c r="E691" s="313"/>
      <c r="F691" s="304"/>
      <c r="G691" s="314"/>
      <c r="H691" s="300"/>
      <c r="I691" s="315"/>
      <c r="J691" s="315"/>
      <c r="K691" s="316"/>
      <c r="L691" s="300"/>
      <c r="M691" s="308"/>
      <c r="N691" s="300"/>
      <c r="O691" s="312"/>
      <c r="P691" s="300"/>
      <c r="Q691" s="312"/>
      <c r="R691" s="300"/>
      <c r="S691" s="300"/>
      <c r="T691" s="300"/>
      <c r="U691" s="312"/>
      <c r="V691" s="300"/>
      <c r="W691" s="317"/>
      <c r="X691" s="308"/>
      <c r="Y691" s="318"/>
      <c r="Z691" s="308"/>
      <c r="AA691" s="300"/>
      <c r="AB691" s="300"/>
      <c r="AC691" s="723"/>
      <c r="AD691" s="723"/>
      <c r="AE691" s="723"/>
      <c r="AF691" s="241"/>
      <c r="AG691" s="241"/>
      <c r="AH691" s="241"/>
      <c r="AI691" s="241"/>
      <c r="AJ691" s="241"/>
      <c r="AK691" s="241"/>
      <c r="AL691" s="241"/>
      <c r="AM691" s="242"/>
      <c r="AN691" s="241"/>
      <c r="AO691" s="242"/>
      <c r="AP691" s="241"/>
      <c r="AQ691" s="242"/>
      <c r="AR691" s="241"/>
      <c r="AS691" s="242"/>
      <c r="AT691" s="241"/>
      <c r="AU691" s="242"/>
      <c r="AV691" s="241"/>
    </row>
    <row r="692" spans="1:48" ht="26.25">
      <c r="A692" s="312"/>
      <c r="B692" s="312"/>
      <c r="C692" s="312"/>
      <c r="D692" s="312"/>
      <c r="E692" s="313"/>
      <c r="F692" s="304"/>
      <c r="G692" s="314"/>
      <c r="H692" s="300"/>
      <c r="I692" s="315"/>
      <c r="J692" s="315"/>
      <c r="K692" s="316"/>
      <c r="L692" s="300"/>
      <c r="M692" s="308"/>
      <c r="N692" s="300"/>
      <c r="O692" s="312"/>
      <c r="P692" s="300"/>
      <c r="Q692" s="312"/>
      <c r="R692" s="300"/>
      <c r="S692" s="300"/>
      <c r="T692" s="300"/>
      <c r="U692" s="312"/>
      <c r="V692" s="300"/>
      <c r="W692" s="317"/>
      <c r="X692" s="308"/>
      <c r="Y692" s="318"/>
      <c r="Z692" s="308"/>
      <c r="AA692" s="300"/>
      <c r="AB692" s="300"/>
      <c r="AC692" s="723"/>
      <c r="AD692" s="723"/>
      <c r="AE692" s="723"/>
      <c r="AF692" s="241"/>
      <c r="AG692" s="241"/>
      <c r="AH692" s="241"/>
      <c r="AI692" s="241"/>
      <c r="AJ692" s="241"/>
      <c r="AK692" s="241"/>
      <c r="AL692" s="241"/>
      <c r="AM692" s="242"/>
      <c r="AN692" s="241"/>
      <c r="AO692" s="242"/>
      <c r="AP692" s="241"/>
      <c r="AQ692" s="242"/>
      <c r="AR692" s="241"/>
      <c r="AS692" s="242"/>
      <c r="AT692" s="241"/>
      <c r="AU692" s="242"/>
      <c r="AV692" s="241"/>
    </row>
    <row r="693" spans="1:48" ht="26.25">
      <c r="A693" s="312"/>
      <c r="B693" s="312"/>
      <c r="C693" s="312"/>
      <c r="D693" s="312"/>
      <c r="E693" s="313"/>
      <c r="F693" s="304"/>
      <c r="G693" s="314"/>
      <c r="H693" s="300"/>
      <c r="I693" s="315"/>
      <c r="J693" s="315"/>
      <c r="K693" s="316"/>
      <c r="L693" s="300"/>
      <c r="M693" s="308"/>
      <c r="N693" s="300"/>
      <c r="O693" s="312"/>
      <c r="P693" s="300"/>
      <c r="Q693" s="312"/>
      <c r="R693" s="300"/>
      <c r="S693" s="300"/>
      <c r="T693" s="300"/>
      <c r="U693" s="312"/>
      <c r="V693" s="300"/>
      <c r="W693" s="317"/>
      <c r="X693" s="308"/>
      <c r="Y693" s="318"/>
      <c r="Z693" s="308"/>
      <c r="AA693" s="300"/>
      <c r="AB693" s="300"/>
      <c r="AC693" s="723"/>
      <c r="AD693" s="723"/>
      <c r="AE693" s="723"/>
      <c r="AF693" s="241"/>
      <c r="AG693" s="241"/>
      <c r="AH693" s="241"/>
      <c r="AI693" s="241"/>
      <c r="AJ693" s="241"/>
      <c r="AK693" s="241"/>
      <c r="AL693" s="241"/>
      <c r="AM693" s="242"/>
      <c r="AN693" s="241"/>
      <c r="AO693" s="242"/>
      <c r="AP693" s="241"/>
      <c r="AQ693" s="242"/>
      <c r="AR693" s="241"/>
      <c r="AS693" s="242"/>
      <c r="AT693" s="241"/>
      <c r="AU693" s="242"/>
      <c r="AV693" s="241"/>
    </row>
    <row r="694" spans="1:48" ht="26.25">
      <c r="A694" s="312"/>
      <c r="B694" s="312"/>
      <c r="C694" s="312"/>
      <c r="D694" s="312"/>
      <c r="E694" s="313"/>
      <c r="F694" s="304"/>
      <c r="G694" s="314"/>
      <c r="H694" s="300"/>
      <c r="I694" s="315"/>
      <c r="J694" s="315"/>
      <c r="K694" s="316"/>
      <c r="L694" s="300"/>
      <c r="M694" s="308"/>
      <c r="N694" s="300"/>
      <c r="O694" s="312"/>
      <c r="P694" s="300"/>
      <c r="Q694" s="312"/>
      <c r="R694" s="300"/>
      <c r="S694" s="300"/>
      <c r="T694" s="300"/>
      <c r="U694" s="312"/>
      <c r="V694" s="300"/>
      <c r="W694" s="317"/>
      <c r="X694" s="308"/>
      <c r="Y694" s="318"/>
      <c r="Z694" s="308"/>
      <c r="AA694" s="300"/>
      <c r="AB694" s="300"/>
      <c r="AC694" s="723"/>
      <c r="AD694" s="723"/>
      <c r="AE694" s="723"/>
      <c r="AF694" s="241"/>
      <c r="AG694" s="241"/>
      <c r="AH694" s="241"/>
      <c r="AI694" s="241"/>
      <c r="AJ694" s="241"/>
      <c r="AK694" s="241"/>
      <c r="AL694" s="241"/>
      <c r="AM694" s="242"/>
      <c r="AN694" s="241"/>
      <c r="AO694" s="242"/>
      <c r="AP694" s="241"/>
      <c r="AQ694" s="242"/>
      <c r="AR694" s="241"/>
      <c r="AS694" s="242"/>
      <c r="AT694" s="241"/>
      <c r="AU694" s="242"/>
      <c r="AV694" s="241"/>
    </row>
    <row r="695" spans="1:48" ht="26.25">
      <c r="A695" s="312"/>
      <c r="B695" s="312"/>
      <c r="C695" s="312"/>
      <c r="D695" s="312"/>
      <c r="E695" s="313"/>
      <c r="F695" s="304"/>
      <c r="G695" s="314"/>
      <c r="H695" s="300"/>
      <c r="I695" s="315"/>
      <c r="J695" s="315"/>
      <c r="K695" s="316"/>
      <c r="L695" s="300"/>
      <c r="M695" s="308"/>
      <c r="N695" s="300"/>
      <c r="O695" s="312"/>
      <c r="P695" s="300"/>
      <c r="Q695" s="312"/>
      <c r="R695" s="300"/>
      <c r="S695" s="300"/>
      <c r="T695" s="300"/>
      <c r="U695" s="312"/>
      <c r="V695" s="300"/>
      <c r="W695" s="317"/>
      <c r="X695" s="308"/>
      <c r="Y695" s="318"/>
      <c r="Z695" s="308"/>
      <c r="AA695" s="300"/>
      <c r="AB695" s="300"/>
      <c r="AC695" s="723"/>
      <c r="AD695" s="723"/>
      <c r="AE695" s="723"/>
      <c r="AF695" s="241"/>
      <c r="AG695" s="241"/>
      <c r="AH695" s="241"/>
      <c r="AI695" s="241"/>
      <c r="AJ695" s="241"/>
      <c r="AK695" s="241"/>
      <c r="AL695" s="241"/>
      <c r="AM695" s="242"/>
      <c r="AN695" s="241"/>
      <c r="AO695" s="242"/>
      <c r="AP695" s="241"/>
      <c r="AQ695" s="242"/>
      <c r="AR695" s="241"/>
      <c r="AS695" s="242"/>
      <c r="AT695" s="241"/>
      <c r="AU695" s="242"/>
      <c r="AV695" s="241"/>
    </row>
    <row r="696" spans="1:48" ht="26.25">
      <c r="A696" s="312"/>
      <c r="B696" s="312"/>
      <c r="C696" s="312"/>
      <c r="D696" s="312"/>
      <c r="E696" s="313"/>
      <c r="F696" s="304"/>
      <c r="G696" s="314"/>
      <c r="H696" s="300"/>
      <c r="I696" s="315"/>
      <c r="J696" s="315"/>
      <c r="K696" s="316"/>
      <c r="L696" s="300"/>
      <c r="M696" s="308"/>
      <c r="N696" s="300"/>
      <c r="O696" s="312"/>
      <c r="P696" s="300"/>
      <c r="Q696" s="312"/>
      <c r="R696" s="300"/>
      <c r="S696" s="300"/>
      <c r="T696" s="300"/>
      <c r="U696" s="312"/>
      <c r="V696" s="300"/>
      <c r="W696" s="317"/>
      <c r="X696" s="308"/>
      <c r="Y696" s="318"/>
      <c r="Z696" s="308"/>
      <c r="AA696" s="300"/>
      <c r="AB696" s="300"/>
      <c r="AC696" s="723"/>
      <c r="AD696" s="723"/>
      <c r="AE696" s="723"/>
      <c r="AF696" s="241"/>
      <c r="AG696" s="241"/>
      <c r="AH696" s="241"/>
      <c r="AI696" s="241"/>
      <c r="AJ696" s="241"/>
      <c r="AK696" s="241"/>
      <c r="AL696" s="241"/>
      <c r="AM696" s="242"/>
      <c r="AN696" s="241"/>
      <c r="AO696" s="242"/>
      <c r="AP696" s="241"/>
      <c r="AQ696" s="242"/>
      <c r="AR696" s="241"/>
      <c r="AS696" s="242"/>
      <c r="AT696" s="241"/>
      <c r="AU696" s="242"/>
      <c r="AV696" s="241"/>
    </row>
    <row r="697" spans="1:48" ht="26.25">
      <c r="A697" s="312"/>
      <c r="B697" s="312"/>
      <c r="C697" s="312"/>
      <c r="D697" s="312"/>
      <c r="E697" s="313"/>
      <c r="F697" s="304"/>
      <c r="G697" s="314"/>
      <c r="H697" s="300"/>
      <c r="I697" s="315"/>
      <c r="J697" s="315"/>
      <c r="K697" s="316"/>
      <c r="L697" s="300"/>
      <c r="M697" s="308"/>
      <c r="N697" s="300"/>
      <c r="O697" s="312"/>
      <c r="P697" s="300"/>
      <c r="Q697" s="312"/>
      <c r="R697" s="300"/>
      <c r="S697" s="300"/>
      <c r="T697" s="300"/>
      <c r="U697" s="312"/>
      <c r="V697" s="300"/>
      <c r="W697" s="317"/>
      <c r="X697" s="308"/>
      <c r="Y697" s="318"/>
      <c r="Z697" s="308"/>
      <c r="AA697" s="300"/>
      <c r="AB697" s="300"/>
      <c r="AC697" s="723"/>
      <c r="AD697" s="723"/>
      <c r="AE697" s="723"/>
      <c r="AF697" s="241"/>
      <c r="AG697" s="241"/>
      <c r="AH697" s="241"/>
      <c r="AI697" s="241"/>
      <c r="AJ697" s="241"/>
      <c r="AK697" s="241"/>
      <c r="AL697" s="241"/>
      <c r="AM697" s="242"/>
      <c r="AN697" s="241"/>
      <c r="AO697" s="242"/>
      <c r="AP697" s="241"/>
      <c r="AQ697" s="242"/>
      <c r="AR697" s="241"/>
      <c r="AS697" s="242"/>
      <c r="AT697" s="241"/>
      <c r="AU697" s="242"/>
      <c r="AV697" s="241"/>
    </row>
    <row r="698" spans="1:48" ht="26.25">
      <c r="A698" s="312"/>
      <c r="B698" s="312"/>
      <c r="C698" s="312"/>
      <c r="D698" s="312"/>
      <c r="E698" s="313"/>
      <c r="F698" s="304"/>
      <c r="G698" s="314"/>
      <c r="H698" s="300"/>
      <c r="I698" s="315"/>
      <c r="J698" s="315"/>
      <c r="K698" s="316"/>
      <c r="L698" s="300"/>
      <c r="M698" s="308"/>
      <c r="N698" s="300"/>
      <c r="O698" s="312"/>
      <c r="P698" s="300"/>
      <c r="Q698" s="312"/>
      <c r="R698" s="300"/>
      <c r="S698" s="300"/>
      <c r="T698" s="300"/>
      <c r="U698" s="312"/>
      <c r="V698" s="300"/>
      <c r="W698" s="317"/>
      <c r="X698" s="308"/>
      <c r="Y698" s="318"/>
      <c r="Z698" s="308"/>
      <c r="AA698" s="300"/>
      <c r="AB698" s="300"/>
      <c r="AC698" s="723"/>
      <c r="AD698" s="723"/>
      <c r="AE698" s="723"/>
      <c r="AF698" s="241"/>
      <c r="AG698" s="241"/>
      <c r="AH698" s="241"/>
      <c r="AI698" s="241"/>
      <c r="AJ698" s="241"/>
      <c r="AK698" s="241"/>
      <c r="AL698" s="241"/>
      <c r="AM698" s="242"/>
      <c r="AN698" s="241"/>
      <c r="AO698" s="242"/>
      <c r="AP698" s="241"/>
      <c r="AQ698" s="242"/>
      <c r="AR698" s="241"/>
      <c r="AS698" s="242"/>
      <c r="AT698" s="241"/>
      <c r="AU698" s="242"/>
      <c r="AV698" s="241"/>
    </row>
    <row r="699" spans="1:48" ht="26.25">
      <c r="A699" s="312"/>
      <c r="B699" s="312"/>
      <c r="C699" s="312"/>
      <c r="D699" s="312"/>
      <c r="E699" s="313"/>
      <c r="F699" s="304"/>
      <c r="G699" s="314"/>
      <c r="H699" s="300"/>
      <c r="I699" s="315"/>
      <c r="J699" s="315"/>
      <c r="K699" s="316"/>
      <c r="L699" s="300"/>
      <c r="M699" s="308"/>
      <c r="N699" s="300"/>
      <c r="O699" s="312"/>
      <c r="P699" s="300"/>
      <c r="Q699" s="312"/>
      <c r="R699" s="300"/>
      <c r="S699" s="300"/>
      <c r="T699" s="300"/>
      <c r="U699" s="312"/>
      <c r="V699" s="300"/>
      <c r="W699" s="317"/>
      <c r="X699" s="308"/>
      <c r="Y699" s="318"/>
      <c r="Z699" s="308"/>
      <c r="AA699" s="300"/>
      <c r="AB699" s="300"/>
      <c r="AC699" s="723"/>
      <c r="AD699" s="723"/>
      <c r="AE699" s="723"/>
      <c r="AF699" s="241"/>
      <c r="AG699" s="241"/>
      <c r="AH699" s="241"/>
      <c r="AI699" s="241"/>
      <c r="AJ699" s="241"/>
      <c r="AK699" s="241"/>
      <c r="AL699" s="241"/>
      <c r="AM699" s="242"/>
      <c r="AN699" s="241"/>
      <c r="AO699" s="242"/>
      <c r="AP699" s="241"/>
      <c r="AQ699" s="242"/>
      <c r="AR699" s="241"/>
      <c r="AS699" s="242"/>
      <c r="AT699" s="241"/>
      <c r="AU699" s="242"/>
      <c r="AV699" s="241"/>
    </row>
    <row r="700" spans="1:48" ht="26.25">
      <c r="A700" s="312"/>
      <c r="B700" s="312"/>
      <c r="C700" s="312"/>
      <c r="D700" s="312"/>
      <c r="E700" s="313"/>
      <c r="F700" s="304"/>
      <c r="G700" s="314"/>
      <c r="H700" s="300"/>
      <c r="I700" s="315"/>
      <c r="J700" s="315"/>
      <c r="K700" s="316"/>
      <c r="L700" s="300"/>
      <c r="M700" s="308"/>
      <c r="N700" s="300"/>
      <c r="O700" s="312"/>
      <c r="P700" s="300"/>
      <c r="Q700" s="312"/>
      <c r="R700" s="300"/>
      <c r="S700" s="300"/>
      <c r="T700" s="300"/>
      <c r="U700" s="312"/>
      <c r="V700" s="300"/>
      <c r="W700" s="317"/>
      <c r="X700" s="308"/>
      <c r="Y700" s="318"/>
      <c r="Z700" s="308"/>
      <c r="AA700" s="300"/>
      <c r="AB700" s="300"/>
      <c r="AC700" s="723"/>
      <c r="AD700" s="723"/>
      <c r="AE700" s="723"/>
      <c r="AF700" s="241"/>
      <c r="AG700" s="241"/>
      <c r="AH700" s="241"/>
      <c r="AI700" s="241"/>
      <c r="AJ700" s="241"/>
      <c r="AK700" s="241"/>
      <c r="AL700" s="241"/>
      <c r="AM700" s="242"/>
      <c r="AN700" s="241"/>
      <c r="AO700" s="242"/>
      <c r="AP700" s="241"/>
      <c r="AQ700" s="242"/>
      <c r="AR700" s="241"/>
      <c r="AS700" s="242"/>
      <c r="AT700" s="241"/>
      <c r="AU700" s="242"/>
      <c r="AV700" s="241"/>
    </row>
    <row r="701" spans="1:48" ht="26.25">
      <c r="A701" s="312"/>
      <c r="B701" s="312"/>
      <c r="C701" s="312"/>
      <c r="D701" s="312"/>
      <c r="E701" s="313"/>
      <c r="F701" s="304"/>
      <c r="G701" s="314"/>
      <c r="H701" s="300"/>
      <c r="I701" s="315"/>
      <c r="J701" s="315"/>
      <c r="K701" s="316"/>
      <c r="L701" s="300"/>
      <c r="M701" s="308"/>
      <c r="N701" s="300"/>
      <c r="O701" s="312"/>
      <c r="P701" s="300"/>
      <c r="Q701" s="312"/>
      <c r="R701" s="300"/>
      <c r="S701" s="300"/>
      <c r="T701" s="300"/>
      <c r="U701" s="312"/>
      <c r="V701" s="300"/>
      <c r="W701" s="317"/>
      <c r="X701" s="308"/>
      <c r="Y701" s="318"/>
      <c r="Z701" s="308"/>
      <c r="AA701" s="300"/>
      <c r="AB701" s="300"/>
      <c r="AC701" s="723"/>
      <c r="AD701" s="723"/>
      <c r="AE701" s="723"/>
      <c r="AF701" s="241"/>
      <c r="AG701" s="241"/>
      <c r="AH701" s="241"/>
      <c r="AI701" s="241"/>
      <c r="AJ701" s="241"/>
      <c r="AK701" s="241"/>
      <c r="AL701" s="241"/>
      <c r="AM701" s="242"/>
      <c r="AN701" s="241"/>
      <c r="AO701" s="242"/>
      <c r="AP701" s="241"/>
      <c r="AQ701" s="242"/>
      <c r="AR701" s="241"/>
      <c r="AS701" s="242"/>
      <c r="AT701" s="241"/>
      <c r="AU701" s="242"/>
      <c r="AV701" s="241"/>
    </row>
    <row r="702" spans="1:48" ht="26.25">
      <c r="A702" s="312"/>
      <c r="B702" s="312"/>
      <c r="C702" s="312"/>
      <c r="D702" s="312"/>
      <c r="E702" s="313"/>
      <c r="F702" s="304"/>
      <c r="G702" s="314"/>
      <c r="H702" s="300"/>
      <c r="I702" s="315"/>
      <c r="J702" s="315"/>
      <c r="K702" s="316"/>
      <c r="L702" s="300"/>
      <c r="M702" s="308"/>
      <c r="N702" s="300"/>
      <c r="O702" s="312"/>
      <c r="P702" s="300"/>
      <c r="Q702" s="312"/>
      <c r="R702" s="300"/>
      <c r="S702" s="300"/>
      <c r="T702" s="300"/>
      <c r="U702" s="312"/>
      <c r="V702" s="300"/>
      <c r="W702" s="317"/>
      <c r="X702" s="308"/>
      <c r="Y702" s="318"/>
      <c r="Z702" s="308"/>
      <c r="AA702" s="300"/>
      <c r="AB702" s="300"/>
      <c r="AC702" s="723"/>
      <c r="AD702" s="723"/>
      <c r="AE702" s="723"/>
      <c r="AF702" s="241"/>
      <c r="AG702" s="241"/>
      <c r="AH702" s="241"/>
      <c r="AI702" s="241"/>
      <c r="AJ702" s="241"/>
      <c r="AK702" s="241"/>
      <c r="AL702" s="241"/>
      <c r="AM702" s="242"/>
      <c r="AN702" s="241"/>
      <c r="AO702" s="242"/>
      <c r="AP702" s="241"/>
      <c r="AQ702" s="242"/>
      <c r="AR702" s="241"/>
      <c r="AS702" s="242"/>
      <c r="AT702" s="241"/>
      <c r="AU702" s="242"/>
      <c r="AV702" s="241"/>
    </row>
    <row r="703" spans="1:48" ht="26.25">
      <c r="A703" s="312"/>
      <c r="B703" s="312"/>
      <c r="C703" s="312"/>
      <c r="D703" s="312"/>
      <c r="E703" s="313"/>
      <c r="F703" s="304"/>
      <c r="G703" s="314"/>
      <c r="H703" s="300"/>
      <c r="I703" s="315"/>
      <c r="J703" s="315"/>
      <c r="K703" s="316"/>
      <c r="L703" s="300"/>
      <c r="M703" s="308"/>
      <c r="N703" s="300"/>
      <c r="O703" s="312"/>
      <c r="P703" s="300"/>
      <c r="Q703" s="312"/>
      <c r="R703" s="300"/>
      <c r="S703" s="300"/>
      <c r="T703" s="300"/>
      <c r="U703" s="312"/>
      <c r="V703" s="300"/>
      <c r="W703" s="317"/>
      <c r="X703" s="308"/>
      <c r="Y703" s="318"/>
      <c r="Z703" s="308"/>
      <c r="AA703" s="300"/>
      <c r="AB703" s="300"/>
      <c r="AC703" s="723"/>
      <c r="AD703" s="723"/>
      <c r="AE703" s="723"/>
      <c r="AF703" s="241"/>
      <c r="AG703" s="241"/>
      <c r="AH703" s="241"/>
      <c r="AI703" s="241"/>
      <c r="AJ703" s="241"/>
      <c r="AK703" s="241"/>
      <c r="AL703" s="241"/>
      <c r="AM703" s="242"/>
      <c r="AN703" s="241"/>
      <c r="AO703" s="242"/>
      <c r="AP703" s="241"/>
      <c r="AQ703" s="242"/>
      <c r="AR703" s="241"/>
      <c r="AS703" s="242"/>
      <c r="AT703" s="241"/>
      <c r="AU703" s="242"/>
      <c r="AV703" s="241"/>
    </row>
    <row r="704" spans="1:48" ht="26.25">
      <c r="A704" s="312"/>
      <c r="B704" s="312"/>
      <c r="C704" s="312"/>
      <c r="D704" s="312"/>
      <c r="E704" s="313"/>
      <c r="F704" s="304"/>
      <c r="G704" s="314"/>
      <c r="H704" s="300"/>
      <c r="I704" s="315"/>
      <c r="J704" s="315"/>
      <c r="K704" s="316"/>
      <c r="L704" s="300"/>
      <c r="M704" s="308"/>
      <c r="N704" s="300"/>
      <c r="O704" s="312"/>
      <c r="P704" s="300"/>
      <c r="Q704" s="312"/>
      <c r="R704" s="300"/>
      <c r="S704" s="300"/>
      <c r="T704" s="300"/>
      <c r="U704" s="312"/>
      <c r="V704" s="300"/>
      <c r="W704" s="317"/>
      <c r="X704" s="308"/>
      <c r="Y704" s="318"/>
      <c r="Z704" s="308"/>
      <c r="AA704" s="300"/>
      <c r="AB704" s="300"/>
      <c r="AC704" s="723"/>
      <c r="AD704" s="723"/>
      <c r="AE704" s="723"/>
      <c r="AF704" s="241"/>
      <c r="AG704" s="241"/>
      <c r="AH704" s="241"/>
      <c r="AI704" s="241"/>
      <c r="AJ704" s="241"/>
      <c r="AK704" s="241"/>
      <c r="AL704" s="241"/>
      <c r="AM704" s="242"/>
      <c r="AN704" s="241"/>
      <c r="AO704" s="242"/>
      <c r="AP704" s="241"/>
      <c r="AQ704" s="242"/>
      <c r="AR704" s="241"/>
      <c r="AS704" s="242"/>
      <c r="AT704" s="241"/>
      <c r="AU704" s="242"/>
      <c r="AV704" s="241"/>
    </row>
    <row r="705" spans="1:48" ht="26.25">
      <c r="A705" s="312"/>
      <c r="B705" s="312"/>
      <c r="C705" s="312"/>
      <c r="D705" s="312"/>
      <c r="E705" s="313"/>
      <c r="F705" s="304"/>
      <c r="G705" s="314"/>
      <c r="H705" s="300"/>
      <c r="I705" s="315"/>
      <c r="J705" s="315"/>
      <c r="K705" s="316"/>
      <c r="L705" s="300"/>
      <c r="M705" s="308"/>
      <c r="N705" s="300"/>
      <c r="O705" s="312"/>
      <c r="P705" s="300"/>
      <c r="Q705" s="312"/>
      <c r="R705" s="300"/>
      <c r="S705" s="300"/>
      <c r="T705" s="300"/>
      <c r="U705" s="312"/>
      <c r="V705" s="300"/>
      <c r="W705" s="317"/>
      <c r="X705" s="308"/>
      <c r="Y705" s="318"/>
      <c r="Z705" s="308"/>
      <c r="AA705" s="300"/>
      <c r="AB705" s="300"/>
      <c r="AC705" s="723"/>
      <c r="AD705" s="723"/>
      <c r="AE705" s="723"/>
      <c r="AF705" s="241"/>
      <c r="AG705" s="241"/>
      <c r="AH705" s="241"/>
      <c r="AI705" s="241"/>
      <c r="AJ705" s="241"/>
      <c r="AK705" s="241"/>
      <c r="AL705" s="241"/>
      <c r="AM705" s="242"/>
      <c r="AN705" s="241"/>
      <c r="AO705" s="242"/>
      <c r="AP705" s="241"/>
      <c r="AQ705" s="242"/>
      <c r="AR705" s="241"/>
      <c r="AS705" s="242"/>
      <c r="AT705" s="241"/>
      <c r="AU705" s="242"/>
      <c r="AV705" s="241"/>
    </row>
    <row r="706" spans="1:48" ht="26.25">
      <c r="A706" s="312"/>
      <c r="B706" s="312"/>
      <c r="C706" s="312"/>
      <c r="D706" s="312"/>
      <c r="E706" s="313"/>
      <c r="F706" s="304"/>
      <c r="G706" s="314"/>
      <c r="H706" s="300"/>
      <c r="I706" s="315"/>
      <c r="J706" s="315"/>
      <c r="K706" s="316"/>
      <c r="L706" s="300"/>
      <c r="M706" s="308"/>
      <c r="N706" s="300"/>
      <c r="O706" s="312"/>
      <c r="P706" s="300"/>
      <c r="Q706" s="312"/>
      <c r="R706" s="300"/>
      <c r="S706" s="300"/>
      <c r="T706" s="300"/>
      <c r="U706" s="312"/>
      <c r="V706" s="300"/>
      <c r="W706" s="317"/>
      <c r="X706" s="308"/>
      <c r="Y706" s="318"/>
      <c r="Z706" s="308"/>
      <c r="AA706" s="300"/>
      <c r="AB706" s="300"/>
      <c r="AC706" s="723"/>
      <c r="AD706" s="723"/>
      <c r="AE706" s="723"/>
      <c r="AF706" s="241"/>
      <c r="AG706" s="241"/>
      <c r="AH706" s="241"/>
      <c r="AI706" s="241"/>
      <c r="AJ706" s="241"/>
      <c r="AK706" s="241"/>
      <c r="AL706" s="241"/>
      <c r="AM706" s="242"/>
      <c r="AN706" s="241"/>
      <c r="AO706" s="242"/>
      <c r="AP706" s="241"/>
      <c r="AQ706" s="242"/>
      <c r="AR706" s="241"/>
      <c r="AS706" s="242"/>
      <c r="AT706" s="241"/>
      <c r="AU706" s="242"/>
      <c r="AV706" s="241"/>
    </row>
    <row r="707" spans="1:48" ht="26.25">
      <c r="A707" s="312"/>
      <c r="B707" s="312"/>
      <c r="C707" s="312"/>
      <c r="D707" s="312"/>
      <c r="E707" s="313"/>
      <c r="F707" s="304"/>
      <c r="G707" s="314"/>
      <c r="H707" s="300"/>
      <c r="I707" s="315"/>
      <c r="J707" s="315"/>
      <c r="K707" s="316"/>
      <c r="L707" s="300"/>
      <c r="M707" s="308"/>
      <c r="N707" s="300"/>
      <c r="O707" s="312"/>
      <c r="P707" s="300"/>
      <c r="Q707" s="312"/>
      <c r="R707" s="300"/>
      <c r="S707" s="300"/>
      <c r="T707" s="300"/>
      <c r="U707" s="312"/>
      <c r="V707" s="300"/>
      <c r="W707" s="317"/>
      <c r="X707" s="308"/>
      <c r="Y707" s="318"/>
      <c r="Z707" s="308"/>
      <c r="AA707" s="300"/>
      <c r="AB707" s="300"/>
      <c r="AC707" s="723"/>
      <c r="AD707" s="723"/>
      <c r="AE707" s="723"/>
      <c r="AF707" s="241"/>
      <c r="AG707" s="241"/>
      <c r="AH707" s="241"/>
      <c r="AI707" s="241"/>
      <c r="AJ707" s="241"/>
      <c r="AK707" s="241"/>
      <c r="AL707" s="241"/>
      <c r="AM707" s="242"/>
      <c r="AN707" s="241"/>
      <c r="AO707" s="242"/>
      <c r="AP707" s="241"/>
      <c r="AQ707" s="242"/>
      <c r="AR707" s="241"/>
      <c r="AS707" s="242"/>
      <c r="AT707" s="241"/>
      <c r="AU707" s="242"/>
      <c r="AV707" s="241"/>
    </row>
    <row r="708" spans="1:48" ht="26.25">
      <c r="A708" s="312"/>
      <c r="B708" s="312"/>
      <c r="C708" s="312"/>
      <c r="D708" s="312"/>
      <c r="E708" s="313"/>
      <c r="F708" s="304"/>
      <c r="G708" s="314"/>
      <c r="H708" s="300"/>
      <c r="I708" s="315"/>
      <c r="J708" s="315"/>
      <c r="K708" s="316"/>
      <c r="L708" s="300"/>
      <c r="M708" s="308"/>
      <c r="N708" s="300"/>
      <c r="O708" s="312"/>
      <c r="P708" s="300"/>
      <c r="Q708" s="312"/>
      <c r="R708" s="300"/>
      <c r="S708" s="300"/>
      <c r="T708" s="300"/>
      <c r="U708" s="312"/>
      <c r="V708" s="300"/>
      <c r="W708" s="317"/>
      <c r="X708" s="308"/>
      <c r="Y708" s="318"/>
      <c r="Z708" s="308"/>
      <c r="AA708" s="300"/>
      <c r="AB708" s="300"/>
      <c r="AC708" s="723"/>
      <c r="AD708" s="723"/>
      <c r="AE708" s="723"/>
      <c r="AF708" s="241"/>
      <c r="AG708" s="241"/>
      <c r="AH708" s="241"/>
      <c r="AI708" s="241"/>
      <c r="AJ708" s="241"/>
      <c r="AK708" s="241"/>
      <c r="AL708" s="241"/>
      <c r="AM708" s="242"/>
      <c r="AN708" s="241"/>
      <c r="AO708" s="242"/>
      <c r="AP708" s="241"/>
      <c r="AQ708" s="242"/>
      <c r="AR708" s="241"/>
      <c r="AS708" s="242"/>
      <c r="AT708" s="241"/>
      <c r="AU708" s="242"/>
      <c r="AV708" s="241"/>
    </row>
    <row r="709" spans="1:48" ht="26.25">
      <c r="A709" s="312"/>
      <c r="B709" s="312"/>
      <c r="C709" s="312"/>
      <c r="D709" s="312"/>
      <c r="E709" s="313"/>
      <c r="F709" s="304"/>
      <c r="G709" s="314"/>
      <c r="H709" s="300"/>
      <c r="I709" s="315"/>
      <c r="J709" s="315"/>
      <c r="K709" s="316"/>
      <c r="L709" s="300"/>
      <c r="M709" s="308"/>
      <c r="N709" s="300"/>
      <c r="O709" s="312"/>
      <c r="P709" s="300"/>
      <c r="Q709" s="312"/>
      <c r="R709" s="300"/>
      <c r="S709" s="300"/>
      <c r="T709" s="300"/>
      <c r="U709" s="312"/>
      <c r="V709" s="300"/>
      <c r="W709" s="317"/>
      <c r="X709" s="308"/>
      <c r="Y709" s="318"/>
      <c r="Z709" s="308"/>
      <c r="AA709" s="300"/>
      <c r="AB709" s="300"/>
      <c r="AC709" s="723"/>
      <c r="AD709" s="723"/>
      <c r="AE709" s="723"/>
      <c r="AF709" s="241"/>
      <c r="AG709" s="241"/>
      <c r="AH709" s="241"/>
      <c r="AI709" s="241"/>
      <c r="AJ709" s="241"/>
      <c r="AK709" s="241"/>
      <c r="AL709" s="241"/>
      <c r="AM709" s="242"/>
      <c r="AN709" s="241"/>
      <c r="AO709" s="242"/>
      <c r="AP709" s="241"/>
      <c r="AQ709" s="242"/>
      <c r="AR709" s="241"/>
      <c r="AS709" s="242"/>
      <c r="AT709" s="241"/>
      <c r="AU709" s="242"/>
      <c r="AV709" s="241"/>
    </row>
    <row r="710" spans="1:48" ht="26.25">
      <c r="A710" s="312"/>
      <c r="B710" s="312"/>
      <c r="C710" s="312"/>
      <c r="D710" s="312"/>
      <c r="E710" s="313"/>
      <c r="F710" s="304"/>
      <c r="G710" s="314"/>
      <c r="H710" s="300"/>
      <c r="I710" s="315"/>
      <c r="J710" s="315"/>
      <c r="K710" s="316"/>
      <c r="L710" s="300"/>
      <c r="M710" s="308"/>
      <c r="N710" s="300"/>
      <c r="O710" s="312"/>
      <c r="P710" s="300"/>
      <c r="Q710" s="312"/>
      <c r="R710" s="300"/>
      <c r="S710" s="300"/>
      <c r="T710" s="300"/>
      <c r="U710" s="312"/>
      <c r="V710" s="300"/>
      <c r="W710" s="317"/>
      <c r="X710" s="308"/>
      <c r="Y710" s="318"/>
      <c r="Z710" s="308"/>
      <c r="AA710" s="300"/>
      <c r="AB710" s="300"/>
      <c r="AC710" s="723"/>
      <c r="AD710" s="723"/>
      <c r="AE710" s="723"/>
      <c r="AF710" s="241"/>
      <c r="AG710" s="241"/>
      <c r="AH710" s="241"/>
      <c r="AI710" s="241"/>
      <c r="AJ710" s="241"/>
      <c r="AK710" s="241"/>
      <c r="AL710" s="241"/>
      <c r="AM710" s="242"/>
      <c r="AN710" s="241"/>
      <c r="AO710" s="242"/>
      <c r="AP710" s="241"/>
      <c r="AQ710" s="242"/>
      <c r="AR710" s="241"/>
      <c r="AS710" s="242"/>
      <c r="AT710" s="241"/>
      <c r="AU710" s="242"/>
      <c r="AV710" s="241"/>
    </row>
    <row r="711" spans="1:48" ht="26.25">
      <c r="A711" s="312"/>
      <c r="B711" s="312"/>
      <c r="C711" s="312"/>
      <c r="D711" s="312"/>
      <c r="E711" s="313"/>
      <c r="F711" s="304"/>
      <c r="G711" s="314"/>
      <c r="H711" s="300"/>
      <c r="I711" s="315"/>
      <c r="J711" s="315"/>
      <c r="K711" s="316"/>
      <c r="L711" s="300"/>
      <c r="M711" s="308"/>
      <c r="N711" s="300"/>
      <c r="O711" s="312"/>
      <c r="P711" s="300"/>
      <c r="Q711" s="312"/>
      <c r="R711" s="300"/>
      <c r="S711" s="300"/>
      <c r="T711" s="300"/>
      <c r="U711" s="312"/>
      <c r="V711" s="300"/>
      <c r="W711" s="317"/>
      <c r="X711" s="308"/>
      <c r="Y711" s="318"/>
      <c r="Z711" s="308"/>
      <c r="AA711" s="300"/>
      <c r="AB711" s="300"/>
      <c r="AC711" s="723"/>
      <c r="AD711" s="723"/>
      <c r="AE711" s="723"/>
      <c r="AF711" s="241"/>
      <c r="AG711" s="241"/>
      <c r="AH711" s="241"/>
      <c r="AI711" s="241"/>
      <c r="AJ711" s="241"/>
      <c r="AK711" s="241"/>
      <c r="AL711" s="241"/>
      <c r="AM711" s="242"/>
      <c r="AN711" s="241"/>
      <c r="AO711" s="242"/>
      <c r="AP711" s="241"/>
      <c r="AQ711" s="242"/>
      <c r="AR711" s="241"/>
      <c r="AS711" s="242"/>
      <c r="AT711" s="241"/>
      <c r="AU711" s="242"/>
      <c r="AV711" s="241"/>
    </row>
    <row r="712" spans="1:48" ht="26.25">
      <c r="A712" s="312"/>
      <c r="B712" s="312"/>
      <c r="C712" s="312"/>
      <c r="D712" s="312"/>
      <c r="E712" s="313"/>
      <c r="F712" s="304"/>
      <c r="G712" s="314"/>
      <c r="H712" s="300"/>
      <c r="I712" s="315"/>
      <c r="J712" s="315"/>
      <c r="K712" s="316"/>
      <c r="L712" s="300"/>
      <c r="M712" s="308"/>
      <c r="N712" s="300"/>
      <c r="O712" s="312"/>
      <c r="P712" s="300"/>
      <c r="Q712" s="312"/>
      <c r="R712" s="300"/>
      <c r="S712" s="300"/>
      <c r="T712" s="300"/>
      <c r="U712" s="312"/>
      <c r="V712" s="300"/>
      <c r="W712" s="317"/>
      <c r="X712" s="308"/>
      <c r="Y712" s="318"/>
      <c r="Z712" s="308"/>
      <c r="AA712" s="300"/>
      <c r="AB712" s="300"/>
      <c r="AC712" s="723"/>
      <c r="AD712" s="723"/>
      <c r="AE712" s="723"/>
      <c r="AF712" s="241"/>
      <c r="AG712" s="241"/>
      <c r="AH712" s="241"/>
      <c r="AI712" s="241"/>
      <c r="AJ712" s="241"/>
      <c r="AK712" s="241"/>
      <c r="AL712" s="241"/>
      <c r="AM712" s="242"/>
      <c r="AN712" s="241"/>
      <c r="AO712" s="242"/>
      <c r="AP712" s="241"/>
      <c r="AQ712" s="242"/>
      <c r="AR712" s="241"/>
      <c r="AS712" s="242"/>
      <c r="AT712" s="241"/>
      <c r="AU712" s="242"/>
      <c r="AV712" s="241"/>
    </row>
    <row r="713" spans="1:48" ht="26.25">
      <c r="A713" s="312"/>
      <c r="B713" s="312"/>
      <c r="C713" s="312"/>
      <c r="D713" s="312"/>
      <c r="E713" s="313"/>
      <c r="F713" s="304"/>
      <c r="G713" s="314"/>
      <c r="H713" s="300"/>
      <c r="I713" s="315"/>
      <c r="J713" s="315"/>
      <c r="K713" s="316"/>
      <c r="L713" s="300"/>
      <c r="M713" s="308"/>
      <c r="N713" s="300"/>
      <c r="O713" s="312"/>
      <c r="P713" s="300"/>
      <c r="Q713" s="312"/>
      <c r="R713" s="300"/>
      <c r="S713" s="300"/>
      <c r="T713" s="300"/>
      <c r="U713" s="312"/>
      <c r="V713" s="300"/>
      <c r="W713" s="317"/>
      <c r="X713" s="308"/>
      <c r="Y713" s="318"/>
      <c r="Z713" s="308"/>
      <c r="AA713" s="300"/>
      <c r="AB713" s="300"/>
      <c r="AC713" s="723"/>
      <c r="AD713" s="723"/>
      <c r="AE713" s="723"/>
      <c r="AF713" s="241"/>
      <c r="AG713" s="241"/>
      <c r="AH713" s="241"/>
      <c r="AI713" s="241"/>
      <c r="AJ713" s="241"/>
      <c r="AK713" s="241"/>
      <c r="AL713" s="241"/>
      <c r="AM713" s="242"/>
      <c r="AN713" s="241"/>
      <c r="AO713" s="242"/>
      <c r="AP713" s="241"/>
      <c r="AQ713" s="242"/>
      <c r="AR713" s="241"/>
      <c r="AS713" s="242"/>
      <c r="AT713" s="241"/>
      <c r="AU713" s="242"/>
      <c r="AV713" s="241"/>
    </row>
    <row r="714" spans="1:48" ht="26.25">
      <c r="A714" s="312"/>
      <c r="B714" s="312"/>
      <c r="C714" s="312"/>
      <c r="D714" s="312"/>
      <c r="E714" s="313"/>
      <c r="F714" s="304"/>
      <c r="G714" s="314"/>
      <c r="H714" s="300"/>
      <c r="I714" s="315"/>
      <c r="J714" s="315"/>
      <c r="K714" s="316"/>
      <c r="L714" s="300"/>
      <c r="M714" s="308"/>
      <c r="N714" s="300"/>
      <c r="O714" s="312"/>
      <c r="P714" s="300"/>
      <c r="Q714" s="312"/>
      <c r="R714" s="300"/>
      <c r="S714" s="300"/>
      <c r="T714" s="300"/>
      <c r="U714" s="312"/>
      <c r="V714" s="300"/>
      <c r="W714" s="317"/>
      <c r="X714" s="308"/>
      <c r="Y714" s="318"/>
      <c r="Z714" s="308"/>
      <c r="AA714" s="300"/>
      <c r="AB714" s="300"/>
      <c r="AC714" s="723"/>
      <c r="AD714" s="723"/>
      <c r="AE714" s="723"/>
      <c r="AF714" s="241"/>
      <c r="AG714" s="241"/>
      <c r="AH714" s="241"/>
      <c r="AI714" s="241"/>
      <c r="AJ714" s="241"/>
      <c r="AK714" s="241"/>
      <c r="AL714" s="241"/>
      <c r="AM714" s="242"/>
      <c r="AN714" s="241"/>
      <c r="AO714" s="242"/>
      <c r="AP714" s="241"/>
      <c r="AQ714" s="242"/>
      <c r="AR714" s="241"/>
      <c r="AS714" s="242"/>
      <c r="AT714" s="241"/>
      <c r="AU714" s="242"/>
      <c r="AV714" s="241"/>
    </row>
    <row r="715" spans="1:48" ht="26.25">
      <c r="A715" s="312"/>
      <c r="B715" s="312"/>
      <c r="C715" s="312"/>
      <c r="D715" s="312"/>
      <c r="E715" s="313"/>
      <c r="F715" s="304"/>
      <c r="G715" s="314"/>
      <c r="H715" s="300"/>
      <c r="I715" s="315"/>
      <c r="J715" s="315"/>
      <c r="K715" s="316"/>
      <c r="L715" s="300"/>
      <c r="M715" s="308"/>
      <c r="N715" s="300"/>
      <c r="O715" s="312"/>
      <c r="P715" s="300"/>
      <c r="Q715" s="312"/>
      <c r="R715" s="300"/>
      <c r="S715" s="300"/>
      <c r="T715" s="300"/>
      <c r="U715" s="312"/>
      <c r="V715" s="300"/>
      <c r="W715" s="317"/>
      <c r="X715" s="308"/>
      <c r="Y715" s="318"/>
      <c r="Z715" s="308"/>
      <c r="AA715" s="300"/>
      <c r="AB715" s="300"/>
      <c r="AC715" s="723"/>
      <c r="AD715" s="723"/>
      <c r="AE715" s="723"/>
      <c r="AF715" s="241"/>
      <c r="AG715" s="241"/>
      <c r="AH715" s="241"/>
      <c r="AI715" s="241"/>
      <c r="AJ715" s="241"/>
      <c r="AK715" s="241"/>
      <c r="AL715" s="241"/>
      <c r="AM715" s="242"/>
      <c r="AN715" s="241"/>
      <c r="AO715" s="242"/>
      <c r="AP715" s="241"/>
      <c r="AQ715" s="242"/>
      <c r="AR715" s="241"/>
      <c r="AS715" s="242"/>
      <c r="AT715" s="241"/>
      <c r="AU715" s="242"/>
      <c r="AV715" s="241"/>
    </row>
    <row r="716" spans="1:48" ht="26.25">
      <c r="A716" s="312"/>
      <c r="B716" s="312"/>
      <c r="C716" s="312"/>
      <c r="D716" s="312"/>
      <c r="E716" s="313"/>
      <c r="F716" s="304"/>
      <c r="G716" s="314"/>
      <c r="H716" s="300"/>
      <c r="I716" s="315"/>
      <c r="J716" s="315"/>
      <c r="K716" s="316"/>
      <c r="L716" s="300"/>
      <c r="M716" s="308"/>
      <c r="N716" s="300"/>
      <c r="O716" s="312"/>
      <c r="P716" s="300"/>
      <c r="Q716" s="312"/>
      <c r="R716" s="300"/>
      <c r="S716" s="300"/>
      <c r="T716" s="300"/>
      <c r="U716" s="312"/>
      <c r="V716" s="300"/>
      <c r="W716" s="317"/>
      <c r="X716" s="308"/>
      <c r="Y716" s="318"/>
      <c r="Z716" s="308"/>
      <c r="AA716" s="300"/>
      <c r="AB716" s="300"/>
      <c r="AC716" s="723"/>
      <c r="AD716" s="723"/>
      <c r="AE716" s="723"/>
      <c r="AF716" s="241"/>
      <c r="AG716" s="241"/>
      <c r="AH716" s="241"/>
      <c r="AI716" s="241"/>
      <c r="AJ716" s="241"/>
      <c r="AK716" s="241"/>
      <c r="AL716" s="241"/>
      <c r="AM716" s="242"/>
      <c r="AN716" s="241"/>
      <c r="AO716" s="242"/>
      <c r="AP716" s="241"/>
      <c r="AQ716" s="242"/>
      <c r="AR716" s="241"/>
      <c r="AS716" s="242"/>
      <c r="AT716" s="241"/>
      <c r="AU716" s="242"/>
      <c r="AV716" s="241"/>
    </row>
    <row r="717" spans="1:48" ht="26.25">
      <c r="A717" s="312"/>
      <c r="B717" s="312"/>
      <c r="C717" s="312"/>
      <c r="D717" s="312"/>
      <c r="E717" s="313"/>
      <c r="F717" s="304"/>
      <c r="G717" s="314"/>
      <c r="H717" s="300"/>
      <c r="I717" s="315"/>
      <c r="J717" s="315"/>
      <c r="K717" s="316"/>
      <c r="L717" s="300"/>
      <c r="M717" s="308"/>
      <c r="N717" s="300"/>
      <c r="O717" s="312"/>
      <c r="P717" s="300"/>
      <c r="Q717" s="312"/>
      <c r="R717" s="300"/>
      <c r="S717" s="300"/>
      <c r="T717" s="300"/>
      <c r="U717" s="312"/>
      <c r="V717" s="300"/>
      <c r="W717" s="317"/>
      <c r="X717" s="308"/>
      <c r="Y717" s="318"/>
      <c r="Z717" s="308"/>
      <c r="AA717" s="300"/>
      <c r="AB717" s="300"/>
      <c r="AC717" s="723"/>
      <c r="AD717" s="723"/>
      <c r="AE717" s="723"/>
      <c r="AF717" s="241"/>
      <c r="AG717" s="241"/>
      <c r="AH717" s="241"/>
      <c r="AI717" s="241"/>
      <c r="AJ717" s="241"/>
      <c r="AK717" s="241"/>
      <c r="AL717" s="241"/>
      <c r="AM717" s="242"/>
      <c r="AN717" s="241"/>
      <c r="AO717" s="242"/>
      <c r="AP717" s="241"/>
      <c r="AQ717" s="242"/>
      <c r="AR717" s="241"/>
      <c r="AS717" s="242"/>
      <c r="AT717" s="241"/>
      <c r="AU717" s="242"/>
      <c r="AV717" s="241"/>
    </row>
    <row r="718" spans="1:48" ht="26.25">
      <c r="A718" s="312"/>
      <c r="B718" s="312"/>
      <c r="C718" s="312"/>
      <c r="D718" s="312"/>
      <c r="E718" s="313"/>
      <c r="F718" s="304"/>
      <c r="G718" s="314"/>
      <c r="H718" s="300"/>
      <c r="I718" s="315"/>
      <c r="J718" s="315"/>
      <c r="K718" s="316"/>
      <c r="L718" s="300"/>
      <c r="M718" s="308"/>
      <c r="N718" s="300"/>
      <c r="O718" s="312"/>
      <c r="P718" s="300"/>
      <c r="Q718" s="312"/>
      <c r="R718" s="300"/>
      <c r="S718" s="300"/>
      <c r="T718" s="300"/>
      <c r="U718" s="312"/>
      <c r="V718" s="300"/>
      <c r="W718" s="317"/>
      <c r="X718" s="308"/>
      <c r="Y718" s="318"/>
      <c r="Z718" s="308"/>
      <c r="AA718" s="300"/>
      <c r="AB718" s="300"/>
      <c r="AC718" s="723"/>
      <c r="AD718" s="723"/>
      <c r="AE718" s="723"/>
      <c r="AF718" s="241"/>
      <c r="AG718" s="241"/>
      <c r="AH718" s="241"/>
      <c r="AI718" s="241"/>
      <c r="AJ718" s="241"/>
      <c r="AK718" s="241"/>
      <c r="AL718" s="241"/>
      <c r="AM718" s="242"/>
      <c r="AN718" s="241"/>
      <c r="AO718" s="242"/>
      <c r="AP718" s="241"/>
      <c r="AQ718" s="242"/>
      <c r="AR718" s="241"/>
      <c r="AS718" s="242"/>
      <c r="AT718" s="241"/>
      <c r="AU718" s="242"/>
      <c r="AV718" s="241"/>
    </row>
    <row r="719" spans="1:48" ht="26.25">
      <c r="A719" s="312"/>
      <c r="B719" s="312"/>
      <c r="C719" s="312"/>
      <c r="D719" s="312"/>
      <c r="E719" s="313"/>
      <c r="F719" s="304"/>
      <c r="G719" s="314"/>
      <c r="H719" s="300"/>
      <c r="I719" s="315"/>
      <c r="J719" s="315"/>
      <c r="K719" s="316"/>
      <c r="L719" s="300"/>
      <c r="M719" s="308"/>
      <c r="N719" s="300"/>
      <c r="O719" s="312"/>
      <c r="P719" s="300"/>
      <c r="Q719" s="312"/>
      <c r="R719" s="300"/>
      <c r="S719" s="300"/>
      <c r="T719" s="300"/>
      <c r="U719" s="312"/>
      <c r="V719" s="300"/>
      <c r="W719" s="317"/>
      <c r="X719" s="308"/>
      <c r="Y719" s="318"/>
      <c r="Z719" s="308"/>
      <c r="AA719" s="300"/>
      <c r="AB719" s="300"/>
      <c r="AC719" s="723"/>
      <c r="AD719" s="723"/>
      <c r="AE719" s="723"/>
      <c r="AF719" s="241"/>
      <c r="AG719" s="241"/>
      <c r="AH719" s="241"/>
      <c r="AI719" s="241"/>
      <c r="AJ719" s="241"/>
      <c r="AK719" s="241"/>
      <c r="AL719" s="241"/>
      <c r="AM719" s="242"/>
      <c r="AN719" s="241"/>
      <c r="AO719" s="242"/>
      <c r="AP719" s="241"/>
      <c r="AQ719" s="242"/>
      <c r="AR719" s="241"/>
      <c r="AS719" s="242"/>
      <c r="AT719" s="241"/>
      <c r="AU719" s="242"/>
      <c r="AV719" s="241"/>
    </row>
    <row r="720" spans="1:48" ht="26.25">
      <c r="A720" s="312"/>
      <c r="B720" s="312"/>
      <c r="C720" s="312"/>
      <c r="D720" s="312"/>
      <c r="E720" s="313"/>
      <c r="F720" s="304"/>
      <c r="G720" s="314"/>
      <c r="H720" s="300"/>
      <c r="I720" s="315"/>
      <c r="J720" s="315"/>
      <c r="K720" s="316"/>
      <c r="L720" s="300"/>
      <c r="M720" s="308"/>
      <c r="N720" s="300"/>
      <c r="O720" s="312"/>
      <c r="P720" s="300"/>
      <c r="Q720" s="312"/>
      <c r="R720" s="300"/>
      <c r="S720" s="300"/>
      <c r="T720" s="300"/>
      <c r="U720" s="312"/>
      <c r="V720" s="300"/>
      <c r="W720" s="317"/>
      <c r="X720" s="308"/>
      <c r="Y720" s="318"/>
      <c r="Z720" s="308"/>
      <c r="AA720" s="300"/>
      <c r="AB720" s="300"/>
      <c r="AC720" s="723"/>
      <c r="AD720" s="723"/>
      <c r="AE720" s="723"/>
      <c r="AF720" s="241"/>
      <c r="AG720" s="241"/>
      <c r="AH720" s="241"/>
      <c r="AI720" s="241"/>
      <c r="AJ720" s="241"/>
      <c r="AK720" s="241"/>
      <c r="AL720" s="241"/>
      <c r="AM720" s="242"/>
      <c r="AN720" s="241"/>
      <c r="AO720" s="242"/>
      <c r="AP720" s="241"/>
      <c r="AQ720" s="242"/>
      <c r="AR720" s="241"/>
      <c r="AS720" s="242"/>
      <c r="AT720" s="241"/>
      <c r="AU720" s="242"/>
      <c r="AV720" s="241"/>
    </row>
    <row r="721" spans="1:48" ht="26.25">
      <c r="A721" s="312"/>
      <c r="B721" s="312"/>
      <c r="C721" s="312"/>
      <c r="D721" s="312"/>
      <c r="E721" s="313"/>
      <c r="F721" s="304"/>
      <c r="G721" s="314"/>
      <c r="H721" s="300"/>
      <c r="I721" s="315"/>
      <c r="J721" s="315"/>
      <c r="K721" s="316"/>
      <c r="L721" s="300"/>
      <c r="M721" s="308"/>
      <c r="N721" s="300"/>
      <c r="O721" s="312"/>
      <c r="P721" s="300"/>
      <c r="Q721" s="312"/>
      <c r="R721" s="300"/>
      <c r="S721" s="300"/>
      <c r="T721" s="300"/>
      <c r="U721" s="312"/>
      <c r="V721" s="300"/>
      <c r="W721" s="317"/>
      <c r="X721" s="308"/>
      <c r="Y721" s="318"/>
      <c r="Z721" s="308"/>
      <c r="AA721" s="300"/>
      <c r="AB721" s="300"/>
      <c r="AC721" s="723"/>
      <c r="AD721" s="723"/>
      <c r="AE721" s="723"/>
      <c r="AF721" s="241"/>
      <c r="AG721" s="241"/>
      <c r="AH721" s="241"/>
      <c r="AI721" s="241"/>
      <c r="AJ721" s="241"/>
      <c r="AK721" s="241"/>
      <c r="AL721" s="241"/>
      <c r="AM721" s="242"/>
      <c r="AN721" s="241"/>
      <c r="AO721" s="242"/>
      <c r="AP721" s="241"/>
      <c r="AQ721" s="242"/>
      <c r="AR721" s="241"/>
      <c r="AS721" s="242"/>
      <c r="AT721" s="241"/>
      <c r="AU721" s="242"/>
      <c r="AV721" s="241"/>
    </row>
    <row r="722" spans="1:48" ht="26.25">
      <c r="A722" s="312"/>
      <c r="B722" s="312"/>
      <c r="C722" s="312"/>
      <c r="D722" s="312"/>
      <c r="E722" s="313"/>
      <c r="F722" s="304"/>
      <c r="G722" s="314"/>
      <c r="H722" s="300"/>
      <c r="I722" s="315"/>
      <c r="J722" s="315"/>
      <c r="K722" s="316"/>
      <c r="L722" s="300"/>
      <c r="M722" s="308"/>
      <c r="N722" s="300"/>
      <c r="O722" s="312"/>
      <c r="P722" s="300"/>
      <c r="Q722" s="312"/>
      <c r="R722" s="300"/>
      <c r="S722" s="300"/>
      <c r="T722" s="300"/>
      <c r="U722" s="312"/>
      <c r="V722" s="300"/>
      <c r="W722" s="317"/>
      <c r="X722" s="308"/>
      <c r="Y722" s="318"/>
      <c r="Z722" s="308"/>
      <c r="AA722" s="300"/>
      <c r="AB722" s="300"/>
      <c r="AC722" s="723"/>
      <c r="AD722" s="723"/>
      <c r="AE722" s="723"/>
      <c r="AF722" s="241"/>
      <c r="AG722" s="241"/>
      <c r="AH722" s="241"/>
      <c r="AI722" s="241"/>
      <c r="AJ722" s="241"/>
      <c r="AK722" s="241"/>
      <c r="AL722" s="241"/>
      <c r="AM722" s="242"/>
      <c r="AN722" s="241"/>
      <c r="AO722" s="242"/>
      <c r="AP722" s="241"/>
      <c r="AQ722" s="242"/>
      <c r="AR722" s="241"/>
      <c r="AS722" s="242"/>
      <c r="AT722" s="241"/>
      <c r="AU722" s="242"/>
      <c r="AV722" s="241"/>
    </row>
    <row r="723" spans="1:48" ht="26.25">
      <c r="A723" s="312"/>
      <c r="B723" s="312"/>
      <c r="C723" s="312"/>
      <c r="D723" s="312"/>
      <c r="E723" s="313"/>
      <c r="F723" s="304"/>
      <c r="G723" s="314"/>
      <c r="H723" s="300"/>
      <c r="I723" s="315"/>
      <c r="J723" s="315"/>
      <c r="K723" s="316"/>
      <c r="L723" s="300"/>
      <c r="M723" s="308"/>
      <c r="N723" s="300"/>
      <c r="O723" s="312"/>
      <c r="P723" s="300"/>
      <c r="Q723" s="312"/>
      <c r="R723" s="300"/>
      <c r="S723" s="300"/>
      <c r="T723" s="300"/>
      <c r="U723" s="312"/>
      <c r="V723" s="300"/>
      <c r="W723" s="317"/>
      <c r="X723" s="308"/>
      <c r="Y723" s="318"/>
      <c r="Z723" s="308"/>
      <c r="AA723" s="300"/>
      <c r="AB723" s="300"/>
      <c r="AC723" s="723"/>
      <c r="AD723" s="723"/>
      <c r="AE723" s="723"/>
      <c r="AF723" s="241"/>
      <c r="AG723" s="241"/>
      <c r="AH723" s="241"/>
      <c r="AI723" s="241"/>
      <c r="AJ723" s="241"/>
      <c r="AK723" s="241"/>
      <c r="AL723" s="241"/>
      <c r="AM723" s="242"/>
      <c r="AN723" s="241"/>
      <c r="AO723" s="242"/>
      <c r="AP723" s="241"/>
      <c r="AQ723" s="242"/>
      <c r="AR723" s="241"/>
      <c r="AS723" s="242"/>
      <c r="AT723" s="241"/>
      <c r="AU723" s="242"/>
      <c r="AV723" s="241"/>
    </row>
    <row r="724" spans="1:48" ht="26.25">
      <c r="A724" s="312"/>
      <c r="B724" s="312"/>
      <c r="C724" s="312"/>
      <c r="D724" s="312"/>
      <c r="E724" s="313"/>
      <c r="F724" s="304"/>
      <c r="G724" s="314"/>
      <c r="H724" s="300"/>
      <c r="I724" s="315"/>
      <c r="J724" s="315"/>
      <c r="K724" s="316"/>
      <c r="L724" s="300"/>
      <c r="M724" s="308"/>
      <c r="N724" s="300"/>
      <c r="O724" s="312"/>
      <c r="P724" s="300"/>
      <c r="Q724" s="312"/>
      <c r="R724" s="300"/>
      <c r="S724" s="300"/>
      <c r="T724" s="300"/>
      <c r="U724" s="312"/>
      <c r="V724" s="300"/>
      <c r="W724" s="317"/>
      <c r="X724" s="308"/>
      <c r="Y724" s="318"/>
      <c r="Z724" s="308"/>
      <c r="AA724" s="300"/>
      <c r="AB724" s="300"/>
      <c r="AC724" s="723"/>
      <c r="AD724" s="723"/>
      <c r="AE724" s="723"/>
      <c r="AF724" s="241"/>
      <c r="AG724" s="241"/>
      <c r="AH724" s="241"/>
      <c r="AI724" s="241"/>
      <c r="AJ724" s="241"/>
      <c r="AK724" s="241"/>
      <c r="AL724" s="241"/>
      <c r="AM724" s="242"/>
      <c r="AN724" s="241"/>
      <c r="AO724" s="242"/>
      <c r="AP724" s="241"/>
      <c r="AQ724" s="242"/>
      <c r="AR724" s="241"/>
      <c r="AS724" s="242"/>
      <c r="AT724" s="241"/>
      <c r="AU724" s="242"/>
      <c r="AV724" s="241"/>
    </row>
    <row r="725" spans="1:48" ht="26.25">
      <c r="A725" s="312"/>
      <c r="B725" s="312"/>
      <c r="C725" s="312"/>
      <c r="D725" s="312"/>
      <c r="E725" s="313"/>
      <c r="F725" s="304"/>
      <c r="G725" s="314"/>
      <c r="H725" s="300"/>
      <c r="I725" s="315"/>
      <c r="J725" s="315"/>
      <c r="K725" s="316"/>
      <c r="L725" s="300"/>
      <c r="M725" s="308"/>
      <c r="N725" s="300"/>
      <c r="O725" s="312"/>
      <c r="P725" s="300"/>
      <c r="Q725" s="312"/>
      <c r="R725" s="300"/>
      <c r="S725" s="300"/>
      <c r="T725" s="300"/>
      <c r="U725" s="312"/>
      <c r="V725" s="300"/>
      <c r="W725" s="317"/>
      <c r="X725" s="308"/>
      <c r="Y725" s="318"/>
      <c r="Z725" s="308"/>
      <c r="AA725" s="300"/>
      <c r="AB725" s="300"/>
      <c r="AC725" s="723"/>
      <c r="AD725" s="723"/>
      <c r="AE725" s="723"/>
      <c r="AF725" s="241"/>
      <c r="AG725" s="241"/>
      <c r="AH725" s="241"/>
      <c r="AI725" s="241"/>
      <c r="AJ725" s="241"/>
      <c r="AK725" s="241"/>
      <c r="AL725" s="241"/>
      <c r="AM725" s="242"/>
      <c r="AN725" s="241"/>
      <c r="AO725" s="242"/>
      <c r="AP725" s="241"/>
      <c r="AQ725" s="242"/>
      <c r="AR725" s="241"/>
      <c r="AS725" s="242"/>
      <c r="AT725" s="241"/>
      <c r="AU725" s="242"/>
      <c r="AV725" s="241"/>
    </row>
    <row r="726" spans="1:48" ht="26.25">
      <c r="A726" s="312"/>
      <c r="B726" s="312"/>
      <c r="C726" s="312"/>
      <c r="D726" s="312"/>
      <c r="E726" s="313"/>
      <c r="F726" s="304"/>
      <c r="G726" s="314"/>
      <c r="H726" s="300"/>
      <c r="I726" s="315"/>
      <c r="J726" s="315"/>
      <c r="K726" s="316"/>
      <c r="L726" s="300"/>
      <c r="M726" s="308"/>
      <c r="N726" s="300"/>
      <c r="O726" s="312"/>
      <c r="P726" s="300"/>
      <c r="Q726" s="312"/>
      <c r="R726" s="300"/>
      <c r="S726" s="300"/>
      <c r="T726" s="300"/>
      <c r="U726" s="312"/>
      <c r="V726" s="300"/>
      <c r="W726" s="317"/>
      <c r="X726" s="308"/>
      <c r="Y726" s="318"/>
      <c r="Z726" s="308"/>
      <c r="AA726" s="300"/>
      <c r="AB726" s="300"/>
      <c r="AC726" s="723"/>
      <c r="AD726" s="723"/>
      <c r="AE726" s="723"/>
      <c r="AF726" s="241"/>
      <c r="AG726" s="241"/>
      <c r="AH726" s="241"/>
      <c r="AI726" s="241"/>
      <c r="AJ726" s="241"/>
      <c r="AK726" s="241"/>
      <c r="AL726" s="241"/>
      <c r="AM726" s="242"/>
      <c r="AN726" s="241"/>
      <c r="AO726" s="242"/>
      <c r="AP726" s="241"/>
      <c r="AQ726" s="242"/>
      <c r="AR726" s="241"/>
      <c r="AS726" s="242"/>
      <c r="AT726" s="241"/>
      <c r="AU726" s="242"/>
      <c r="AV726" s="241"/>
    </row>
    <row r="727" spans="1:48" ht="26.25">
      <c r="A727" s="312"/>
      <c r="B727" s="312"/>
      <c r="C727" s="312"/>
      <c r="D727" s="312"/>
      <c r="E727" s="313"/>
      <c r="F727" s="304"/>
      <c r="G727" s="314"/>
      <c r="H727" s="300"/>
      <c r="I727" s="315"/>
      <c r="J727" s="315"/>
      <c r="K727" s="316"/>
      <c r="L727" s="300"/>
      <c r="M727" s="308"/>
      <c r="N727" s="300"/>
      <c r="O727" s="312"/>
      <c r="P727" s="300"/>
      <c r="Q727" s="312"/>
      <c r="R727" s="300"/>
      <c r="S727" s="300"/>
      <c r="T727" s="300"/>
      <c r="U727" s="312"/>
      <c r="V727" s="300"/>
      <c r="W727" s="317"/>
      <c r="X727" s="308"/>
      <c r="Y727" s="318"/>
      <c r="Z727" s="308"/>
      <c r="AA727" s="300"/>
      <c r="AB727" s="300"/>
      <c r="AC727" s="723"/>
      <c r="AD727" s="723"/>
      <c r="AE727" s="723"/>
      <c r="AF727" s="241"/>
      <c r="AG727" s="241"/>
      <c r="AH727" s="241"/>
      <c r="AI727" s="241"/>
      <c r="AJ727" s="241"/>
      <c r="AK727" s="241"/>
      <c r="AL727" s="241"/>
      <c r="AM727" s="242"/>
      <c r="AN727" s="241"/>
      <c r="AO727" s="242"/>
      <c r="AP727" s="241"/>
      <c r="AQ727" s="242"/>
      <c r="AR727" s="241"/>
      <c r="AS727" s="242"/>
      <c r="AT727" s="241"/>
      <c r="AU727" s="242"/>
      <c r="AV727" s="241"/>
    </row>
    <row r="728" spans="1:48" ht="26.25">
      <c r="A728" s="312"/>
      <c r="B728" s="312"/>
      <c r="C728" s="312"/>
      <c r="D728" s="312"/>
      <c r="E728" s="313"/>
      <c r="F728" s="304"/>
      <c r="G728" s="314"/>
      <c r="H728" s="300"/>
      <c r="I728" s="315"/>
      <c r="J728" s="315"/>
      <c r="K728" s="316"/>
      <c r="L728" s="300"/>
      <c r="M728" s="308"/>
      <c r="N728" s="300"/>
      <c r="O728" s="312"/>
      <c r="P728" s="300"/>
      <c r="Q728" s="312"/>
      <c r="R728" s="300"/>
      <c r="S728" s="300"/>
      <c r="T728" s="300"/>
      <c r="U728" s="312"/>
      <c r="V728" s="300"/>
      <c r="W728" s="317"/>
      <c r="X728" s="308"/>
      <c r="Y728" s="318"/>
      <c r="Z728" s="308"/>
      <c r="AA728" s="300"/>
      <c r="AB728" s="300"/>
      <c r="AC728" s="723"/>
      <c r="AD728" s="723"/>
      <c r="AE728" s="723"/>
      <c r="AF728" s="241"/>
      <c r="AG728" s="241"/>
      <c r="AH728" s="241"/>
      <c r="AI728" s="241"/>
      <c r="AJ728" s="241"/>
      <c r="AK728" s="241"/>
      <c r="AL728" s="241"/>
      <c r="AM728" s="242"/>
      <c r="AN728" s="241"/>
      <c r="AO728" s="242"/>
      <c r="AP728" s="241"/>
      <c r="AQ728" s="242"/>
      <c r="AR728" s="241"/>
      <c r="AS728" s="242"/>
      <c r="AT728" s="241"/>
      <c r="AU728" s="242"/>
      <c r="AV728" s="241"/>
    </row>
    <row r="729" spans="1:48" ht="26.25">
      <c r="A729" s="312"/>
      <c r="B729" s="312"/>
      <c r="C729" s="312"/>
      <c r="D729" s="312"/>
      <c r="E729" s="313"/>
      <c r="F729" s="304"/>
      <c r="G729" s="314"/>
      <c r="H729" s="300"/>
      <c r="I729" s="315"/>
      <c r="J729" s="315"/>
      <c r="K729" s="316"/>
      <c r="L729" s="300"/>
      <c r="M729" s="308"/>
      <c r="N729" s="300"/>
      <c r="O729" s="312"/>
      <c r="P729" s="300"/>
      <c r="Q729" s="312"/>
      <c r="R729" s="300"/>
      <c r="S729" s="300"/>
      <c r="T729" s="300"/>
      <c r="U729" s="312"/>
      <c r="V729" s="300"/>
      <c r="W729" s="317"/>
      <c r="X729" s="308"/>
      <c r="Y729" s="318"/>
      <c r="Z729" s="308"/>
      <c r="AA729" s="300"/>
      <c r="AB729" s="300"/>
      <c r="AC729" s="723"/>
      <c r="AD729" s="723"/>
      <c r="AE729" s="723"/>
      <c r="AF729" s="241"/>
      <c r="AG729" s="241"/>
      <c r="AH729" s="241"/>
      <c r="AI729" s="241"/>
      <c r="AJ729" s="241"/>
      <c r="AK729" s="241"/>
      <c r="AL729" s="241"/>
      <c r="AM729" s="242"/>
      <c r="AN729" s="241"/>
      <c r="AO729" s="242"/>
      <c r="AP729" s="241"/>
      <c r="AQ729" s="242"/>
      <c r="AR729" s="241"/>
      <c r="AS729" s="242"/>
      <c r="AT729" s="241"/>
      <c r="AU729" s="242"/>
      <c r="AV729" s="241"/>
    </row>
    <row r="730" spans="1:48" ht="26.25">
      <c r="A730" s="312"/>
      <c r="B730" s="312"/>
      <c r="C730" s="312"/>
      <c r="D730" s="312"/>
      <c r="E730" s="313"/>
      <c r="F730" s="304"/>
      <c r="G730" s="314"/>
      <c r="H730" s="300"/>
      <c r="I730" s="315"/>
      <c r="J730" s="315"/>
      <c r="K730" s="316"/>
      <c r="L730" s="300"/>
      <c r="M730" s="308"/>
      <c r="N730" s="300"/>
      <c r="O730" s="312"/>
      <c r="P730" s="300"/>
      <c r="Q730" s="312"/>
      <c r="R730" s="300"/>
      <c r="S730" s="300"/>
      <c r="T730" s="300"/>
      <c r="U730" s="312"/>
      <c r="V730" s="300"/>
      <c r="W730" s="317"/>
      <c r="X730" s="308"/>
      <c r="Y730" s="318"/>
      <c r="Z730" s="308"/>
      <c r="AA730" s="300"/>
      <c r="AB730" s="300"/>
      <c r="AC730" s="723"/>
      <c r="AD730" s="723"/>
      <c r="AE730" s="723"/>
      <c r="AF730" s="241"/>
      <c r="AG730" s="241"/>
      <c r="AH730" s="241"/>
      <c r="AI730" s="241"/>
      <c r="AJ730" s="241"/>
      <c r="AK730" s="241"/>
      <c r="AL730" s="241"/>
      <c r="AM730" s="242"/>
      <c r="AN730" s="241"/>
      <c r="AO730" s="242"/>
      <c r="AP730" s="241"/>
      <c r="AQ730" s="242"/>
      <c r="AR730" s="241"/>
      <c r="AS730" s="242"/>
      <c r="AT730" s="241"/>
      <c r="AU730" s="242"/>
      <c r="AV730" s="241"/>
    </row>
    <row r="731" spans="1:48" ht="26.25">
      <c r="A731" s="312"/>
      <c r="B731" s="312"/>
      <c r="C731" s="312"/>
      <c r="D731" s="312"/>
      <c r="E731" s="313"/>
      <c r="F731" s="304"/>
      <c r="G731" s="314"/>
      <c r="H731" s="300"/>
      <c r="I731" s="315"/>
      <c r="J731" s="315"/>
      <c r="K731" s="316"/>
      <c r="L731" s="300"/>
      <c r="M731" s="308"/>
      <c r="N731" s="300"/>
      <c r="O731" s="312"/>
      <c r="P731" s="300"/>
      <c r="Q731" s="312"/>
      <c r="R731" s="300"/>
      <c r="S731" s="300"/>
      <c r="T731" s="300"/>
      <c r="U731" s="312"/>
      <c r="V731" s="300"/>
      <c r="W731" s="317"/>
      <c r="X731" s="308"/>
      <c r="Y731" s="318"/>
      <c r="Z731" s="308"/>
      <c r="AA731" s="300"/>
      <c r="AB731" s="300"/>
      <c r="AC731" s="723"/>
      <c r="AD731" s="723"/>
      <c r="AE731" s="723"/>
      <c r="AF731" s="241"/>
      <c r="AG731" s="241"/>
      <c r="AH731" s="241"/>
      <c r="AI731" s="241"/>
      <c r="AJ731" s="241"/>
      <c r="AK731" s="241"/>
      <c r="AL731" s="241"/>
      <c r="AM731" s="242"/>
      <c r="AN731" s="241"/>
      <c r="AO731" s="242"/>
      <c r="AP731" s="241"/>
      <c r="AQ731" s="242"/>
      <c r="AR731" s="241"/>
      <c r="AS731" s="242"/>
      <c r="AT731" s="241"/>
      <c r="AU731" s="242"/>
      <c r="AV731" s="241"/>
    </row>
    <row r="732" spans="1:48" ht="26.25">
      <c r="A732" s="312"/>
      <c r="B732" s="312"/>
      <c r="C732" s="312"/>
      <c r="D732" s="312"/>
      <c r="E732" s="313"/>
      <c r="F732" s="304"/>
      <c r="G732" s="314"/>
      <c r="H732" s="300"/>
      <c r="I732" s="315"/>
      <c r="J732" s="315"/>
      <c r="K732" s="316"/>
      <c r="L732" s="300"/>
      <c r="M732" s="308"/>
      <c r="N732" s="300"/>
      <c r="O732" s="312"/>
      <c r="P732" s="300"/>
      <c r="Q732" s="312"/>
      <c r="R732" s="300"/>
      <c r="S732" s="300"/>
      <c r="T732" s="300"/>
      <c r="U732" s="312"/>
      <c r="V732" s="300"/>
      <c r="W732" s="317"/>
      <c r="X732" s="308"/>
      <c r="Y732" s="318"/>
      <c r="Z732" s="308"/>
      <c r="AA732" s="300"/>
      <c r="AB732" s="300"/>
      <c r="AC732" s="723"/>
      <c r="AD732" s="723"/>
      <c r="AE732" s="723"/>
      <c r="AF732" s="241"/>
      <c r="AG732" s="241"/>
      <c r="AH732" s="241"/>
      <c r="AI732" s="241"/>
      <c r="AJ732" s="241"/>
      <c r="AK732" s="241"/>
      <c r="AL732" s="241"/>
      <c r="AM732" s="242"/>
      <c r="AN732" s="241"/>
      <c r="AO732" s="242"/>
      <c r="AP732" s="241"/>
      <c r="AQ732" s="242"/>
      <c r="AR732" s="241"/>
      <c r="AS732" s="242"/>
      <c r="AT732" s="241"/>
      <c r="AU732" s="242"/>
      <c r="AV732" s="241"/>
    </row>
    <row r="733" spans="1:48" ht="26.25">
      <c r="A733" s="312"/>
      <c r="B733" s="312"/>
      <c r="C733" s="312"/>
      <c r="D733" s="312"/>
      <c r="E733" s="313"/>
      <c r="F733" s="304"/>
      <c r="G733" s="314"/>
      <c r="H733" s="300"/>
      <c r="I733" s="315"/>
      <c r="J733" s="315"/>
      <c r="K733" s="316"/>
      <c r="L733" s="300"/>
      <c r="M733" s="308"/>
      <c r="N733" s="300"/>
      <c r="O733" s="312"/>
      <c r="P733" s="300"/>
      <c r="Q733" s="312"/>
      <c r="R733" s="300"/>
      <c r="S733" s="300"/>
      <c r="T733" s="300"/>
      <c r="U733" s="312"/>
      <c r="V733" s="300"/>
      <c r="W733" s="317"/>
      <c r="X733" s="308"/>
      <c r="Y733" s="318"/>
      <c r="Z733" s="308"/>
      <c r="AA733" s="300"/>
      <c r="AB733" s="300"/>
      <c r="AC733" s="723"/>
      <c r="AD733" s="723"/>
      <c r="AE733" s="723"/>
      <c r="AF733" s="241"/>
      <c r="AG733" s="241"/>
      <c r="AH733" s="241"/>
      <c r="AI733" s="241"/>
      <c r="AJ733" s="241"/>
      <c r="AK733" s="241"/>
      <c r="AL733" s="241"/>
      <c r="AM733" s="242"/>
      <c r="AN733" s="241"/>
      <c r="AO733" s="242"/>
      <c r="AP733" s="241"/>
      <c r="AQ733" s="242"/>
      <c r="AR733" s="241"/>
      <c r="AS733" s="242"/>
      <c r="AT733" s="241"/>
      <c r="AU733" s="242"/>
      <c r="AV733" s="241"/>
    </row>
    <row r="734" spans="1:48" ht="26.25">
      <c r="A734" s="312"/>
      <c r="B734" s="312"/>
      <c r="C734" s="312"/>
      <c r="D734" s="312"/>
      <c r="E734" s="313"/>
      <c r="F734" s="304"/>
      <c r="G734" s="314"/>
      <c r="H734" s="300"/>
      <c r="I734" s="315"/>
      <c r="J734" s="315"/>
      <c r="K734" s="316"/>
      <c r="L734" s="300"/>
      <c r="M734" s="308"/>
      <c r="N734" s="300"/>
      <c r="O734" s="312"/>
      <c r="P734" s="300"/>
      <c r="Q734" s="312"/>
      <c r="R734" s="300"/>
      <c r="S734" s="300"/>
      <c r="T734" s="300"/>
      <c r="U734" s="312"/>
      <c r="V734" s="300"/>
      <c r="W734" s="317"/>
      <c r="X734" s="308"/>
      <c r="Y734" s="318"/>
      <c r="Z734" s="308"/>
      <c r="AA734" s="300"/>
      <c r="AB734" s="300"/>
      <c r="AC734" s="723"/>
      <c r="AD734" s="723"/>
      <c r="AE734" s="723"/>
      <c r="AF734" s="241"/>
      <c r="AG734" s="241"/>
      <c r="AH734" s="241"/>
      <c r="AI734" s="241"/>
      <c r="AJ734" s="241"/>
      <c r="AK734" s="241"/>
      <c r="AL734" s="241"/>
      <c r="AM734" s="242"/>
      <c r="AN734" s="241"/>
      <c r="AO734" s="242"/>
      <c r="AP734" s="241"/>
      <c r="AQ734" s="242"/>
      <c r="AR734" s="241"/>
      <c r="AS734" s="242"/>
      <c r="AT734" s="241"/>
      <c r="AU734" s="242"/>
      <c r="AV734" s="241"/>
    </row>
    <row r="735" spans="1:48" ht="26.25">
      <c r="A735" s="312"/>
      <c r="B735" s="312"/>
      <c r="C735" s="312"/>
      <c r="D735" s="312"/>
      <c r="E735" s="313"/>
      <c r="F735" s="304"/>
      <c r="G735" s="314"/>
      <c r="H735" s="300"/>
      <c r="I735" s="315"/>
      <c r="J735" s="315"/>
      <c r="K735" s="316"/>
      <c r="L735" s="300"/>
      <c r="M735" s="308"/>
      <c r="N735" s="300"/>
      <c r="O735" s="312"/>
      <c r="P735" s="300"/>
      <c r="Q735" s="312"/>
      <c r="R735" s="300"/>
      <c r="S735" s="300"/>
      <c r="T735" s="300"/>
      <c r="U735" s="312"/>
      <c r="V735" s="300"/>
      <c r="W735" s="317"/>
      <c r="X735" s="308"/>
      <c r="Y735" s="318"/>
      <c r="Z735" s="308"/>
      <c r="AA735" s="300"/>
      <c r="AB735" s="300"/>
      <c r="AC735" s="723"/>
      <c r="AD735" s="723"/>
      <c r="AE735" s="723"/>
      <c r="AF735" s="241"/>
      <c r="AG735" s="241"/>
      <c r="AH735" s="241"/>
      <c r="AI735" s="241"/>
      <c r="AJ735" s="241"/>
      <c r="AK735" s="241"/>
      <c r="AL735" s="241"/>
      <c r="AM735" s="242"/>
      <c r="AN735" s="241"/>
      <c r="AO735" s="242"/>
      <c r="AP735" s="241"/>
      <c r="AQ735" s="242"/>
      <c r="AR735" s="241"/>
      <c r="AS735" s="242"/>
      <c r="AT735" s="241"/>
      <c r="AU735" s="242"/>
      <c r="AV735" s="241"/>
    </row>
    <row r="736" spans="1:48" ht="26.25">
      <c r="A736" s="312"/>
      <c r="B736" s="312"/>
      <c r="C736" s="312"/>
      <c r="D736" s="312"/>
      <c r="E736" s="313"/>
      <c r="F736" s="304"/>
      <c r="G736" s="314"/>
      <c r="H736" s="300"/>
      <c r="I736" s="315"/>
      <c r="J736" s="315"/>
      <c r="K736" s="316"/>
      <c r="L736" s="300"/>
      <c r="M736" s="308"/>
      <c r="N736" s="300"/>
      <c r="O736" s="312"/>
      <c r="P736" s="300"/>
      <c r="Q736" s="312"/>
      <c r="R736" s="300"/>
      <c r="S736" s="300"/>
      <c r="T736" s="300"/>
      <c r="U736" s="312"/>
      <c r="V736" s="300"/>
      <c r="W736" s="317"/>
      <c r="X736" s="308"/>
      <c r="Y736" s="318"/>
      <c r="Z736" s="308"/>
      <c r="AA736" s="300"/>
      <c r="AB736" s="300"/>
      <c r="AC736" s="723"/>
      <c r="AD736" s="723"/>
      <c r="AE736" s="723"/>
      <c r="AF736" s="241"/>
      <c r="AG736" s="241"/>
      <c r="AH736" s="241"/>
      <c r="AI736" s="241"/>
      <c r="AJ736" s="241"/>
      <c r="AK736" s="241"/>
      <c r="AL736" s="241"/>
      <c r="AM736" s="242"/>
      <c r="AN736" s="241"/>
      <c r="AO736" s="242"/>
      <c r="AP736" s="241"/>
      <c r="AQ736" s="242"/>
      <c r="AR736" s="241"/>
      <c r="AS736" s="242"/>
      <c r="AT736" s="241"/>
      <c r="AU736" s="242"/>
      <c r="AV736" s="241"/>
    </row>
    <row r="737" spans="1:48" ht="26.25">
      <c r="A737" s="312"/>
      <c r="B737" s="312"/>
      <c r="C737" s="312"/>
      <c r="D737" s="312"/>
      <c r="E737" s="313"/>
      <c r="F737" s="304"/>
      <c r="G737" s="314"/>
      <c r="H737" s="300"/>
      <c r="I737" s="315"/>
      <c r="J737" s="315"/>
      <c r="K737" s="316"/>
      <c r="L737" s="300"/>
      <c r="M737" s="308"/>
      <c r="N737" s="300"/>
      <c r="O737" s="312"/>
      <c r="P737" s="300"/>
      <c r="Q737" s="312"/>
      <c r="R737" s="300"/>
      <c r="S737" s="300"/>
      <c r="T737" s="300"/>
      <c r="U737" s="312"/>
      <c r="V737" s="300"/>
      <c r="W737" s="317"/>
      <c r="X737" s="308"/>
      <c r="Y737" s="318"/>
      <c r="Z737" s="308"/>
      <c r="AA737" s="300"/>
      <c r="AB737" s="300"/>
      <c r="AC737" s="723"/>
      <c r="AD737" s="723"/>
      <c r="AE737" s="723"/>
      <c r="AF737" s="241"/>
      <c r="AG737" s="241"/>
      <c r="AH737" s="241"/>
      <c r="AI737" s="241"/>
      <c r="AJ737" s="241"/>
      <c r="AK737" s="241"/>
      <c r="AL737" s="241"/>
      <c r="AM737" s="242"/>
      <c r="AN737" s="241"/>
      <c r="AO737" s="242"/>
      <c r="AP737" s="241"/>
      <c r="AQ737" s="242"/>
      <c r="AR737" s="241"/>
      <c r="AS737" s="242"/>
      <c r="AT737" s="241"/>
      <c r="AU737" s="242"/>
      <c r="AV737" s="241"/>
    </row>
    <row r="738" spans="1:48" ht="26.25">
      <c r="A738" s="312"/>
      <c r="B738" s="312"/>
      <c r="C738" s="312"/>
      <c r="D738" s="312"/>
      <c r="E738" s="313"/>
      <c r="F738" s="304"/>
      <c r="G738" s="314"/>
      <c r="H738" s="300"/>
      <c r="I738" s="315"/>
      <c r="J738" s="315"/>
      <c r="K738" s="316"/>
      <c r="L738" s="300"/>
      <c r="M738" s="308"/>
      <c r="N738" s="300"/>
      <c r="O738" s="312"/>
      <c r="P738" s="300"/>
      <c r="Q738" s="312"/>
      <c r="R738" s="300"/>
      <c r="S738" s="300"/>
      <c r="T738" s="300"/>
      <c r="U738" s="312"/>
      <c r="V738" s="300"/>
      <c r="W738" s="317"/>
      <c r="X738" s="308"/>
      <c r="Y738" s="318"/>
      <c r="Z738" s="308"/>
      <c r="AA738" s="300"/>
      <c r="AB738" s="300"/>
      <c r="AC738" s="723"/>
      <c r="AD738" s="723"/>
      <c r="AE738" s="723"/>
      <c r="AF738" s="241"/>
      <c r="AG738" s="241"/>
      <c r="AH738" s="241"/>
      <c r="AI738" s="241"/>
      <c r="AJ738" s="241"/>
      <c r="AK738" s="241"/>
      <c r="AL738" s="241"/>
      <c r="AM738" s="242"/>
      <c r="AN738" s="241"/>
      <c r="AO738" s="242"/>
      <c r="AP738" s="241"/>
      <c r="AQ738" s="242"/>
      <c r="AR738" s="241"/>
      <c r="AS738" s="242"/>
      <c r="AT738" s="241"/>
      <c r="AU738" s="242"/>
      <c r="AV738" s="241"/>
    </row>
    <row r="739" spans="1:48" ht="26.25">
      <c r="A739" s="312"/>
      <c r="B739" s="312"/>
      <c r="C739" s="312"/>
      <c r="D739" s="312"/>
      <c r="E739" s="313"/>
      <c r="F739" s="304"/>
      <c r="G739" s="314"/>
      <c r="H739" s="300"/>
      <c r="I739" s="315"/>
      <c r="J739" s="315"/>
      <c r="K739" s="316"/>
      <c r="L739" s="300"/>
      <c r="M739" s="308"/>
      <c r="N739" s="300"/>
      <c r="O739" s="312"/>
      <c r="P739" s="300"/>
      <c r="Q739" s="312"/>
      <c r="R739" s="300"/>
      <c r="S739" s="300"/>
      <c r="T739" s="300"/>
      <c r="U739" s="312"/>
      <c r="V739" s="300"/>
      <c r="W739" s="317"/>
      <c r="X739" s="308"/>
      <c r="Y739" s="318"/>
      <c r="Z739" s="308"/>
      <c r="AA739" s="300"/>
      <c r="AB739" s="300"/>
      <c r="AC739" s="723"/>
      <c r="AD739" s="723"/>
      <c r="AE739" s="723"/>
      <c r="AF739" s="241"/>
      <c r="AG739" s="241"/>
      <c r="AH739" s="241"/>
      <c r="AI739" s="241"/>
      <c r="AJ739" s="241"/>
      <c r="AK739" s="241"/>
      <c r="AL739" s="241"/>
      <c r="AM739" s="242"/>
      <c r="AN739" s="241"/>
      <c r="AO739" s="242"/>
      <c r="AP739" s="241"/>
      <c r="AQ739" s="242"/>
      <c r="AR739" s="241"/>
      <c r="AS739" s="242"/>
      <c r="AT739" s="241"/>
      <c r="AU739" s="242"/>
      <c r="AV739" s="241"/>
    </row>
    <row r="740" spans="1:48" ht="26.25">
      <c r="A740" s="312"/>
      <c r="B740" s="312"/>
      <c r="C740" s="312"/>
      <c r="D740" s="312"/>
      <c r="E740" s="313"/>
      <c r="F740" s="304"/>
      <c r="G740" s="314"/>
      <c r="H740" s="300"/>
      <c r="I740" s="315"/>
      <c r="J740" s="315"/>
      <c r="K740" s="316"/>
      <c r="L740" s="300"/>
      <c r="M740" s="308"/>
      <c r="N740" s="300"/>
      <c r="O740" s="312"/>
      <c r="P740" s="300"/>
      <c r="Q740" s="312"/>
      <c r="R740" s="300"/>
      <c r="S740" s="300"/>
      <c r="T740" s="300"/>
      <c r="U740" s="312"/>
      <c r="V740" s="300"/>
      <c r="W740" s="317"/>
      <c r="X740" s="308"/>
      <c r="Y740" s="318"/>
      <c r="Z740" s="308"/>
      <c r="AA740" s="300"/>
      <c r="AB740" s="300"/>
      <c r="AC740" s="723"/>
      <c r="AD740" s="723"/>
      <c r="AE740" s="723"/>
      <c r="AF740" s="241"/>
      <c r="AG740" s="241"/>
      <c r="AH740" s="241"/>
      <c r="AI740" s="241"/>
      <c r="AJ740" s="241"/>
      <c r="AK740" s="241"/>
      <c r="AL740" s="241"/>
      <c r="AM740" s="242"/>
      <c r="AN740" s="241"/>
      <c r="AO740" s="242"/>
      <c r="AP740" s="241"/>
      <c r="AQ740" s="242"/>
      <c r="AR740" s="241"/>
      <c r="AS740" s="242"/>
      <c r="AT740" s="241"/>
      <c r="AU740" s="242"/>
      <c r="AV740" s="241"/>
    </row>
    <row r="741" spans="1:48" ht="26.25">
      <c r="A741" s="312"/>
      <c r="B741" s="312"/>
      <c r="C741" s="312"/>
      <c r="D741" s="312"/>
      <c r="E741" s="313"/>
      <c r="F741" s="304"/>
      <c r="G741" s="314"/>
      <c r="H741" s="300"/>
      <c r="I741" s="315"/>
      <c r="J741" s="315"/>
      <c r="K741" s="316"/>
      <c r="L741" s="300"/>
      <c r="M741" s="308"/>
      <c r="N741" s="300"/>
      <c r="O741" s="312"/>
      <c r="P741" s="300"/>
      <c r="Q741" s="312"/>
      <c r="R741" s="300"/>
      <c r="S741" s="300"/>
      <c r="T741" s="300"/>
      <c r="U741" s="312"/>
      <c r="V741" s="300"/>
      <c r="W741" s="317"/>
      <c r="X741" s="308"/>
      <c r="Y741" s="318"/>
      <c r="Z741" s="308"/>
      <c r="AA741" s="300"/>
      <c r="AB741" s="300"/>
      <c r="AC741" s="723"/>
      <c r="AD741" s="723"/>
      <c r="AE741" s="723"/>
      <c r="AF741" s="241"/>
      <c r="AG741" s="241"/>
      <c r="AH741" s="241"/>
      <c r="AI741" s="241"/>
      <c r="AJ741" s="241"/>
      <c r="AK741" s="241"/>
      <c r="AL741" s="241"/>
      <c r="AM741" s="242"/>
      <c r="AN741" s="241"/>
      <c r="AO741" s="242"/>
      <c r="AP741" s="241"/>
      <c r="AQ741" s="242"/>
      <c r="AR741" s="241"/>
      <c r="AS741" s="242"/>
      <c r="AT741" s="241"/>
      <c r="AU741" s="242"/>
      <c r="AV741" s="241"/>
    </row>
    <row r="742" spans="1:48" ht="26.25">
      <c r="A742" s="312"/>
      <c r="B742" s="312"/>
      <c r="C742" s="312"/>
      <c r="D742" s="312"/>
      <c r="E742" s="313"/>
      <c r="F742" s="304"/>
      <c r="G742" s="314"/>
      <c r="H742" s="300"/>
      <c r="I742" s="315"/>
      <c r="J742" s="315"/>
      <c r="K742" s="316"/>
      <c r="L742" s="300"/>
      <c r="M742" s="308"/>
      <c r="N742" s="300"/>
      <c r="O742" s="312"/>
      <c r="P742" s="300"/>
      <c r="Q742" s="312"/>
      <c r="R742" s="300"/>
      <c r="S742" s="300"/>
      <c r="T742" s="300"/>
      <c r="U742" s="312"/>
      <c r="V742" s="300"/>
      <c r="W742" s="317"/>
      <c r="X742" s="308"/>
      <c r="Y742" s="318"/>
      <c r="Z742" s="308"/>
      <c r="AA742" s="300"/>
      <c r="AB742" s="300"/>
      <c r="AC742" s="723"/>
      <c r="AD742" s="723"/>
      <c r="AE742" s="723"/>
      <c r="AF742" s="241"/>
      <c r="AG742" s="241"/>
      <c r="AH742" s="241"/>
      <c r="AI742" s="241"/>
      <c r="AJ742" s="241"/>
      <c r="AK742" s="241"/>
      <c r="AL742" s="241"/>
      <c r="AM742" s="242"/>
      <c r="AN742" s="241"/>
      <c r="AO742" s="242"/>
      <c r="AP742" s="241"/>
      <c r="AQ742" s="242"/>
      <c r="AR742" s="241"/>
      <c r="AS742" s="242"/>
      <c r="AT742" s="241"/>
      <c r="AU742" s="242"/>
      <c r="AV742" s="241"/>
    </row>
    <row r="743" spans="1:48" ht="26.25">
      <c r="A743" s="312"/>
      <c r="B743" s="312"/>
      <c r="C743" s="312"/>
      <c r="D743" s="312"/>
      <c r="E743" s="313"/>
      <c r="F743" s="304"/>
      <c r="G743" s="314"/>
      <c r="H743" s="300"/>
      <c r="I743" s="315"/>
      <c r="J743" s="315"/>
      <c r="K743" s="316"/>
      <c r="L743" s="300"/>
      <c r="M743" s="308"/>
      <c r="N743" s="300"/>
      <c r="O743" s="312"/>
      <c r="P743" s="300"/>
      <c r="Q743" s="312"/>
      <c r="R743" s="300"/>
      <c r="S743" s="300"/>
      <c r="T743" s="300"/>
      <c r="U743" s="312"/>
      <c r="V743" s="300"/>
      <c r="W743" s="317"/>
      <c r="X743" s="308"/>
      <c r="Y743" s="318"/>
      <c r="Z743" s="308"/>
      <c r="AA743" s="300"/>
      <c r="AB743" s="300"/>
      <c r="AC743" s="723"/>
      <c r="AD743" s="723"/>
      <c r="AE743" s="723"/>
      <c r="AF743" s="241"/>
      <c r="AG743" s="241"/>
      <c r="AH743" s="241"/>
      <c r="AI743" s="241"/>
      <c r="AJ743" s="241"/>
      <c r="AK743" s="241"/>
      <c r="AL743" s="241"/>
      <c r="AM743" s="242"/>
      <c r="AN743" s="241"/>
      <c r="AO743" s="242"/>
      <c r="AP743" s="241"/>
      <c r="AQ743" s="242"/>
      <c r="AR743" s="241"/>
      <c r="AS743" s="242"/>
      <c r="AT743" s="241"/>
      <c r="AU743" s="242"/>
      <c r="AV743" s="241"/>
    </row>
    <row r="744" spans="1:48" ht="26.25">
      <c r="A744" s="312"/>
      <c r="B744" s="312"/>
      <c r="C744" s="312"/>
      <c r="D744" s="312"/>
      <c r="E744" s="313"/>
      <c r="F744" s="304"/>
      <c r="G744" s="314"/>
      <c r="H744" s="300"/>
      <c r="I744" s="315"/>
      <c r="J744" s="315"/>
      <c r="K744" s="316"/>
      <c r="L744" s="300"/>
      <c r="M744" s="308"/>
      <c r="N744" s="300"/>
      <c r="O744" s="312"/>
      <c r="P744" s="300"/>
      <c r="Q744" s="312"/>
      <c r="R744" s="300"/>
      <c r="S744" s="300"/>
      <c r="T744" s="300"/>
      <c r="U744" s="312"/>
      <c r="V744" s="300"/>
      <c r="W744" s="317"/>
      <c r="X744" s="308"/>
      <c r="Y744" s="318"/>
      <c r="Z744" s="308"/>
      <c r="AA744" s="300"/>
      <c r="AB744" s="300"/>
      <c r="AC744" s="723"/>
      <c r="AD744" s="723"/>
      <c r="AE744" s="723"/>
      <c r="AF744" s="241"/>
      <c r="AG744" s="241"/>
      <c r="AH744" s="241"/>
      <c r="AI744" s="241"/>
      <c r="AJ744" s="241"/>
      <c r="AK744" s="241"/>
      <c r="AL744" s="241"/>
      <c r="AM744" s="242"/>
      <c r="AN744" s="241"/>
      <c r="AO744" s="242"/>
      <c r="AP744" s="241"/>
      <c r="AQ744" s="242"/>
      <c r="AR744" s="241"/>
      <c r="AS744" s="242"/>
      <c r="AT744" s="241"/>
      <c r="AU744" s="242"/>
      <c r="AV744" s="241"/>
    </row>
    <row r="745" spans="1:48" ht="26.25">
      <c r="A745" s="312"/>
      <c r="B745" s="312"/>
      <c r="C745" s="312"/>
      <c r="D745" s="312"/>
      <c r="E745" s="313"/>
      <c r="F745" s="304"/>
      <c r="G745" s="314"/>
      <c r="H745" s="300"/>
      <c r="I745" s="315"/>
      <c r="J745" s="315"/>
      <c r="K745" s="316"/>
      <c r="L745" s="300"/>
      <c r="M745" s="308"/>
      <c r="N745" s="300"/>
      <c r="O745" s="312"/>
      <c r="P745" s="300"/>
      <c r="Q745" s="312"/>
      <c r="R745" s="300"/>
      <c r="S745" s="300"/>
      <c r="T745" s="300"/>
      <c r="U745" s="312"/>
      <c r="V745" s="300"/>
      <c r="W745" s="317"/>
      <c r="X745" s="308"/>
      <c r="Y745" s="318"/>
      <c r="Z745" s="308"/>
      <c r="AA745" s="300"/>
      <c r="AB745" s="300"/>
      <c r="AC745" s="723"/>
      <c r="AD745" s="723"/>
      <c r="AE745" s="723"/>
      <c r="AF745" s="241"/>
      <c r="AG745" s="241"/>
      <c r="AH745" s="241"/>
      <c r="AI745" s="241"/>
      <c r="AJ745" s="241"/>
      <c r="AK745" s="241"/>
      <c r="AL745" s="241"/>
      <c r="AM745" s="242"/>
      <c r="AN745" s="241"/>
      <c r="AO745" s="242"/>
      <c r="AP745" s="241"/>
      <c r="AQ745" s="242"/>
      <c r="AR745" s="241"/>
      <c r="AS745" s="242"/>
      <c r="AT745" s="241"/>
      <c r="AU745" s="242"/>
      <c r="AV745" s="241"/>
    </row>
    <row r="746" spans="1:48" ht="26.25">
      <c r="A746" s="312"/>
      <c r="B746" s="312"/>
      <c r="C746" s="312"/>
      <c r="D746" s="312"/>
      <c r="E746" s="313"/>
      <c r="F746" s="304"/>
      <c r="G746" s="314"/>
      <c r="H746" s="300"/>
      <c r="I746" s="315"/>
      <c r="J746" s="315"/>
      <c r="K746" s="316"/>
      <c r="L746" s="300"/>
      <c r="M746" s="308"/>
      <c r="N746" s="300"/>
      <c r="O746" s="312"/>
      <c r="P746" s="300"/>
      <c r="Q746" s="312"/>
      <c r="R746" s="300"/>
      <c r="S746" s="300"/>
      <c r="T746" s="300"/>
      <c r="U746" s="312"/>
      <c r="V746" s="300"/>
      <c r="W746" s="317"/>
      <c r="X746" s="308"/>
      <c r="Y746" s="318"/>
      <c r="Z746" s="308"/>
      <c r="AA746" s="300"/>
      <c r="AB746" s="300"/>
      <c r="AC746" s="723"/>
      <c r="AD746" s="723"/>
      <c r="AE746" s="723"/>
      <c r="AF746" s="241"/>
      <c r="AG746" s="241"/>
      <c r="AH746" s="241"/>
      <c r="AI746" s="241"/>
      <c r="AJ746" s="241"/>
      <c r="AK746" s="241"/>
      <c r="AL746" s="241"/>
      <c r="AM746" s="242"/>
      <c r="AN746" s="241"/>
      <c r="AO746" s="242"/>
      <c r="AP746" s="241"/>
      <c r="AQ746" s="242"/>
      <c r="AR746" s="241"/>
      <c r="AS746" s="242"/>
      <c r="AT746" s="241"/>
      <c r="AU746" s="242"/>
      <c r="AV746" s="241"/>
    </row>
    <row r="747" spans="1:48" ht="26.25">
      <c r="A747" s="312"/>
      <c r="B747" s="312"/>
      <c r="C747" s="312"/>
      <c r="D747" s="312"/>
      <c r="E747" s="313"/>
      <c r="F747" s="304"/>
      <c r="G747" s="314"/>
      <c r="H747" s="300"/>
      <c r="I747" s="315"/>
      <c r="J747" s="315"/>
      <c r="K747" s="316"/>
      <c r="L747" s="300"/>
      <c r="M747" s="308"/>
      <c r="N747" s="300"/>
      <c r="O747" s="312"/>
      <c r="P747" s="300"/>
      <c r="Q747" s="312"/>
      <c r="R747" s="300"/>
      <c r="S747" s="300"/>
      <c r="T747" s="300"/>
      <c r="U747" s="312"/>
      <c r="V747" s="300"/>
      <c r="W747" s="317"/>
      <c r="X747" s="308"/>
      <c r="Y747" s="318"/>
      <c r="Z747" s="308"/>
      <c r="AA747" s="300"/>
      <c r="AB747" s="300"/>
      <c r="AC747" s="723"/>
      <c r="AD747" s="723"/>
      <c r="AE747" s="723"/>
      <c r="AF747" s="241"/>
      <c r="AG747" s="241"/>
      <c r="AH747" s="241"/>
      <c r="AI747" s="241"/>
      <c r="AJ747" s="241"/>
      <c r="AK747" s="241"/>
      <c r="AL747" s="241"/>
      <c r="AM747" s="242"/>
      <c r="AN747" s="241"/>
      <c r="AO747" s="242"/>
      <c r="AP747" s="241"/>
      <c r="AQ747" s="242"/>
      <c r="AR747" s="241"/>
      <c r="AS747" s="242"/>
      <c r="AT747" s="241"/>
      <c r="AU747" s="242"/>
      <c r="AV747" s="241"/>
    </row>
    <row r="748" spans="1:48" ht="26.25">
      <c r="A748" s="312"/>
      <c r="B748" s="312"/>
      <c r="C748" s="312"/>
      <c r="D748" s="312"/>
      <c r="E748" s="313"/>
      <c r="F748" s="304"/>
      <c r="G748" s="314"/>
      <c r="H748" s="300"/>
      <c r="I748" s="315"/>
      <c r="J748" s="315"/>
      <c r="K748" s="316"/>
      <c r="L748" s="300"/>
      <c r="M748" s="308"/>
      <c r="N748" s="300"/>
      <c r="O748" s="312"/>
      <c r="P748" s="300"/>
      <c r="Q748" s="312"/>
      <c r="R748" s="300"/>
      <c r="S748" s="300"/>
      <c r="T748" s="300"/>
      <c r="U748" s="312"/>
      <c r="V748" s="300"/>
      <c r="W748" s="317"/>
      <c r="X748" s="308"/>
      <c r="Y748" s="318"/>
      <c r="Z748" s="308"/>
      <c r="AA748" s="300"/>
      <c r="AB748" s="300"/>
      <c r="AC748" s="723"/>
      <c r="AD748" s="723"/>
      <c r="AE748" s="723"/>
      <c r="AF748" s="241"/>
      <c r="AG748" s="241"/>
      <c r="AH748" s="241"/>
      <c r="AI748" s="241"/>
      <c r="AJ748" s="241"/>
      <c r="AK748" s="241"/>
      <c r="AL748" s="241"/>
      <c r="AM748" s="242"/>
      <c r="AN748" s="241"/>
      <c r="AO748" s="242"/>
      <c r="AP748" s="241"/>
      <c r="AQ748" s="242"/>
      <c r="AR748" s="241"/>
      <c r="AS748" s="242"/>
      <c r="AT748" s="241"/>
      <c r="AU748" s="242"/>
      <c r="AV748" s="241"/>
    </row>
    <row r="749" spans="1:48" ht="26.25">
      <c r="A749" s="312"/>
      <c r="B749" s="312"/>
      <c r="C749" s="312"/>
      <c r="D749" s="312"/>
      <c r="E749" s="313"/>
      <c r="F749" s="304"/>
      <c r="G749" s="314"/>
      <c r="H749" s="300"/>
      <c r="I749" s="315"/>
      <c r="J749" s="315"/>
      <c r="K749" s="316"/>
      <c r="L749" s="300"/>
      <c r="M749" s="308"/>
      <c r="N749" s="300"/>
      <c r="O749" s="312"/>
      <c r="P749" s="300"/>
      <c r="Q749" s="312"/>
      <c r="R749" s="300"/>
      <c r="S749" s="300"/>
      <c r="T749" s="300"/>
      <c r="U749" s="312"/>
      <c r="V749" s="300"/>
      <c r="W749" s="317"/>
      <c r="X749" s="308"/>
      <c r="Y749" s="318"/>
      <c r="Z749" s="308"/>
      <c r="AA749" s="300"/>
      <c r="AB749" s="300"/>
      <c r="AC749" s="723"/>
      <c r="AD749" s="723"/>
      <c r="AE749" s="723"/>
      <c r="AF749" s="241"/>
      <c r="AG749" s="241"/>
      <c r="AH749" s="241"/>
      <c r="AI749" s="241"/>
      <c r="AJ749" s="241"/>
      <c r="AK749" s="241"/>
      <c r="AL749" s="241"/>
      <c r="AM749" s="242"/>
      <c r="AN749" s="241"/>
      <c r="AO749" s="242"/>
      <c r="AP749" s="241"/>
      <c r="AQ749" s="242"/>
      <c r="AR749" s="241"/>
      <c r="AS749" s="242"/>
      <c r="AT749" s="241"/>
      <c r="AU749" s="242"/>
      <c r="AV749" s="241"/>
    </row>
    <row r="750" spans="1:48" ht="26.25">
      <c r="A750" s="312"/>
      <c r="B750" s="312"/>
      <c r="C750" s="312"/>
      <c r="D750" s="312"/>
      <c r="E750" s="313"/>
      <c r="F750" s="304"/>
      <c r="G750" s="314"/>
      <c r="H750" s="300"/>
      <c r="I750" s="315"/>
      <c r="J750" s="315"/>
      <c r="K750" s="316"/>
      <c r="L750" s="300"/>
      <c r="M750" s="308"/>
      <c r="N750" s="300"/>
      <c r="O750" s="312"/>
      <c r="P750" s="300"/>
      <c r="Q750" s="312"/>
      <c r="R750" s="300"/>
      <c r="S750" s="300"/>
      <c r="T750" s="300"/>
      <c r="U750" s="312"/>
      <c r="V750" s="300"/>
      <c r="W750" s="317"/>
      <c r="X750" s="308"/>
      <c r="Y750" s="318"/>
      <c r="Z750" s="308"/>
      <c r="AA750" s="300"/>
      <c r="AB750" s="300"/>
      <c r="AC750" s="723"/>
      <c r="AD750" s="723"/>
      <c r="AE750" s="723"/>
      <c r="AF750" s="241"/>
      <c r="AG750" s="241"/>
      <c r="AH750" s="241"/>
      <c r="AI750" s="241"/>
      <c r="AJ750" s="241"/>
      <c r="AK750" s="241"/>
      <c r="AL750" s="241"/>
      <c r="AM750" s="242"/>
      <c r="AN750" s="241"/>
      <c r="AO750" s="242"/>
      <c r="AP750" s="241"/>
      <c r="AQ750" s="242"/>
      <c r="AR750" s="241"/>
      <c r="AS750" s="242"/>
      <c r="AT750" s="241"/>
      <c r="AU750" s="242"/>
      <c r="AV750" s="241"/>
    </row>
    <row r="751" spans="1:48" ht="26.25">
      <c r="A751" s="312"/>
      <c r="B751" s="312"/>
      <c r="C751" s="312"/>
      <c r="D751" s="312"/>
      <c r="E751" s="313"/>
      <c r="F751" s="304"/>
      <c r="G751" s="314"/>
      <c r="H751" s="300"/>
      <c r="I751" s="315"/>
      <c r="J751" s="315"/>
      <c r="K751" s="316"/>
      <c r="L751" s="300"/>
      <c r="M751" s="308"/>
      <c r="N751" s="300"/>
      <c r="O751" s="312"/>
      <c r="P751" s="300"/>
      <c r="Q751" s="312"/>
      <c r="R751" s="300"/>
      <c r="S751" s="300"/>
      <c r="T751" s="300"/>
      <c r="U751" s="312"/>
      <c r="V751" s="300"/>
      <c r="W751" s="317"/>
      <c r="X751" s="308"/>
      <c r="Y751" s="318"/>
      <c r="Z751" s="308"/>
      <c r="AA751" s="300"/>
      <c r="AB751" s="300"/>
      <c r="AC751" s="723"/>
      <c r="AD751" s="723"/>
      <c r="AE751" s="723"/>
      <c r="AF751" s="241"/>
      <c r="AG751" s="241"/>
      <c r="AH751" s="241"/>
      <c r="AI751" s="241"/>
      <c r="AJ751" s="241"/>
      <c r="AK751" s="241"/>
      <c r="AL751" s="241"/>
      <c r="AM751" s="242"/>
      <c r="AN751" s="241"/>
      <c r="AO751" s="242"/>
      <c r="AP751" s="241"/>
      <c r="AQ751" s="242"/>
      <c r="AR751" s="241"/>
      <c r="AS751" s="242"/>
      <c r="AT751" s="241"/>
      <c r="AU751" s="242"/>
      <c r="AV751" s="241"/>
    </row>
    <row r="752" spans="1:48" ht="26.25">
      <c r="A752" s="312"/>
      <c r="B752" s="312"/>
      <c r="C752" s="312"/>
      <c r="D752" s="312"/>
      <c r="E752" s="313"/>
      <c r="F752" s="304"/>
      <c r="G752" s="314"/>
      <c r="H752" s="300"/>
      <c r="I752" s="315"/>
      <c r="J752" s="315"/>
      <c r="K752" s="316"/>
      <c r="L752" s="300"/>
      <c r="M752" s="308"/>
      <c r="N752" s="300"/>
      <c r="O752" s="312"/>
      <c r="P752" s="300"/>
      <c r="Q752" s="312"/>
      <c r="R752" s="300"/>
      <c r="S752" s="300"/>
      <c r="T752" s="300"/>
      <c r="U752" s="312"/>
      <c r="V752" s="300"/>
      <c r="W752" s="317"/>
      <c r="X752" s="308"/>
      <c r="Y752" s="318"/>
      <c r="Z752" s="308"/>
      <c r="AA752" s="300"/>
      <c r="AB752" s="300"/>
      <c r="AC752" s="723"/>
      <c r="AD752" s="723"/>
      <c r="AE752" s="723"/>
      <c r="AF752" s="241"/>
      <c r="AG752" s="241"/>
      <c r="AH752" s="241"/>
      <c r="AI752" s="241"/>
      <c r="AJ752" s="241"/>
      <c r="AK752" s="241"/>
      <c r="AL752" s="241"/>
      <c r="AM752" s="242"/>
      <c r="AN752" s="241"/>
      <c r="AO752" s="242"/>
      <c r="AP752" s="241"/>
      <c r="AQ752" s="242"/>
      <c r="AR752" s="241"/>
      <c r="AS752" s="242"/>
      <c r="AT752" s="241"/>
      <c r="AU752" s="242"/>
      <c r="AV752" s="241"/>
    </row>
    <row r="753" spans="1:48" ht="26.25">
      <c r="A753" s="312"/>
      <c r="B753" s="312"/>
      <c r="C753" s="312"/>
      <c r="D753" s="312"/>
      <c r="E753" s="313"/>
      <c r="F753" s="304"/>
      <c r="G753" s="314"/>
      <c r="H753" s="300"/>
      <c r="I753" s="315"/>
      <c r="J753" s="315"/>
      <c r="K753" s="316"/>
      <c r="L753" s="300"/>
      <c r="M753" s="308"/>
      <c r="N753" s="300"/>
      <c r="O753" s="312"/>
      <c r="P753" s="300"/>
      <c r="Q753" s="312"/>
      <c r="R753" s="300"/>
      <c r="S753" s="300"/>
      <c r="T753" s="300"/>
      <c r="U753" s="312"/>
      <c r="V753" s="300"/>
      <c r="W753" s="317"/>
      <c r="X753" s="308"/>
      <c r="Y753" s="318"/>
      <c r="Z753" s="308"/>
      <c r="AA753" s="300"/>
      <c r="AB753" s="300"/>
      <c r="AC753" s="723"/>
      <c r="AD753" s="723"/>
      <c r="AE753" s="723"/>
      <c r="AF753" s="241"/>
      <c r="AG753" s="241"/>
      <c r="AH753" s="241"/>
      <c r="AI753" s="241"/>
      <c r="AJ753" s="241"/>
      <c r="AK753" s="241"/>
      <c r="AL753" s="241"/>
      <c r="AM753" s="242"/>
      <c r="AN753" s="241"/>
      <c r="AO753" s="242"/>
      <c r="AP753" s="241"/>
      <c r="AQ753" s="242"/>
      <c r="AR753" s="241"/>
      <c r="AS753" s="242"/>
      <c r="AT753" s="241"/>
      <c r="AU753" s="242"/>
      <c r="AV753" s="241"/>
    </row>
    <row r="754" spans="1:48" ht="26.25">
      <c r="A754" s="312"/>
      <c r="B754" s="312"/>
      <c r="C754" s="312"/>
      <c r="D754" s="312"/>
      <c r="E754" s="313"/>
      <c r="F754" s="304"/>
      <c r="G754" s="314"/>
      <c r="H754" s="300"/>
      <c r="I754" s="315"/>
      <c r="J754" s="315"/>
      <c r="K754" s="316"/>
      <c r="L754" s="300"/>
      <c r="M754" s="308"/>
      <c r="N754" s="300"/>
      <c r="O754" s="312"/>
      <c r="P754" s="300"/>
      <c r="Q754" s="312"/>
      <c r="R754" s="300"/>
      <c r="S754" s="300"/>
      <c r="T754" s="300"/>
      <c r="U754" s="312"/>
      <c r="V754" s="300"/>
      <c r="W754" s="317"/>
      <c r="X754" s="308"/>
      <c r="Y754" s="318"/>
      <c r="Z754" s="308"/>
      <c r="AA754" s="300"/>
      <c r="AB754" s="300"/>
      <c r="AC754" s="723"/>
      <c r="AD754" s="723"/>
      <c r="AE754" s="723"/>
      <c r="AF754" s="241"/>
      <c r="AG754" s="241"/>
      <c r="AH754" s="241"/>
      <c r="AI754" s="241"/>
      <c r="AJ754" s="241"/>
      <c r="AK754" s="241"/>
      <c r="AL754" s="241"/>
      <c r="AM754" s="242"/>
      <c r="AN754" s="241"/>
      <c r="AO754" s="242"/>
      <c r="AP754" s="241"/>
      <c r="AQ754" s="242"/>
      <c r="AR754" s="241"/>
      <c r="AS754" s="242"/>
      <c r="AT754" s="241"/>
      <c r="AU754" s="242"/>
      <c r="AV754" s="241"/>
    </row>
    <row r="755" spans="1:48" ht="26.25">
      <c r="A755" s="312"/>
      <c r="B755" s="312"/>
      <c r="C755" s="312"/>
      <c r="D755" s="312"/>
      <c r="E755" s="313"/>
      <c r="F755" s="304"/>
      <c r="G755" s="314"/>
      <c r="H755" s="300"/>
      <c r="I755" s="315"/>
      <c r="J755" s="315"/>
      <c r="K755" s="316"/>
      <c r="L755" s="300"/>
      <c r="M755" s="308"/>
      <c r="N755" s="300"/>
      <c r="O755" s="312"/>
      <c r="P755" s="300"/>
      <c r="Q755" s="312"/>
      <c r="R755" s="300"/>
      <c r="S755" s="300"/>
      <c r="T755" s="300"/>
      <c r="U755" s="312"/>
      <c r="V755" s="300"/>
      <c r="W755" s="317"/>
      <c r="X755" s="308"/>
      <c r="Y755" s="318"/>
      <c r="Z755" s="308"/>
      <c r="AA755" s="300"/>
      <c r="AB755" s="300"/>
      <c r="AC755" s="723"/>
      <c r="AD755" s="723"/>
      <c r="AE755" s="723"/>
      <c r="AF755" s="241"/>
      <c r="AG755" s="241"/>
      <c r="AH755" s="241"/>
      <c r="AI755" s="241"/>
      <c r="AJ755" s="241"/>
      <c r="AK755" s="241"/>
      <c r="AL755" s="241"/>
      <c r="AM755" s="242"/>
      <c r="AN755" s="241"/>
      <c r="AO755" s="242"/>
      <c r="AP755" s="241"/>
      <c r="AQ755" s="242"/>
      <c r="AR755" s="241"/>
      <c r="AS755" s="242"/>
      <c r="AT755" s="241"/>
      <c r="AU755" s="242"/>
      <c r="AV755" s="241"/>
    </row>
    <row r="756" spans="1:48" ht="26.25">
      <c r="A756" s="312"/>
      <c r="B756" s="312"/>
      <c r="C756" s="312"/>
      <c r="D756" s="312"/>
      <c r="E756" s="313"/>
      <c r="F756" s="304"/>
      <c r="G756" s="314"/>
      <c r="H756" s="300"/>
      <c r="I756" s="315"/>
      <c r="J756" s="315"/>
      <c r="K756" s="316"/>
      <c r="L756" s="300"/>
      <c r="M756" s="308"/>
      <c r="N756" s="300"/>
      <c r="O756" s="312"/>
      <c r="P756" s="300"/>
      <c r="Q756" s="312"/>
      <c r="R756" s="300"/>
      <c r="S756" s="300"/>
      <c r="T756" s="300"/>
      <c r="U756" s="312"/>
      <c r="V756" s="300"/>
      <c r="W756" s="317"/>
      <c r="X756" s="308"/>
      <c r="Y756" s="318"/>
      <c r="Z756" s="308"/>
      <c r="AA756" s="300"/>
      <c r="AB756" s="300"/>
      <c r="AC756" s="723"/>
      <c r="AD756" s="723"/>
      <c r="AE756" s="723"/>
      <c r="AF756" s="241"/>
      <c r="AG756" s="241"/>
      <c r="AH756" s="241"/>
      <c r="AI756" s="241"/>
      <c r="AJ756" s="241"/>
      <c r="AK756" s="241"/>
      <c r="AL756" s="241"/>
      <c r="AM756" s="242"/>
      <c r="AN756" s="241"/>
      <c r="AO756" s="242"/>
      <c r="AP756" s="241"/>
      <c r="AQ756" s="242"/>
      <c r="AR756" s="241"/>
      <c r="AS756" s="242"/>
      <c r="AT756" s="241"/>
      <c r="AU756" s="242"/>
      <c r="AV756" s="241"/>
    </row>
    <row r="757" spans="1:48" ht="26.25">
      <c r="A757" s="312"/>
      <c r="B757" s="312"/>
      <c r="C757" s="312"/>
      <c r="D757" s="312"/>
      <c r="E757" s="313"/>
      <c r="F757" s="304"/>
      <c r="G757" s="314"/>
      <c r="H757" s="300"/>
      <c r="I757" s="315"/>
      <c r="J757" s="315"/>
      <c r="K757" s="316"/>
      <c r="L757" s="300"/>
      <c r="M757" s="308"/>
      <c r="N757" s="300"/>
      <c r="O757" s="312"/>
      <c r="P757" s="300"/>
      <c r="Q757" s="312"/>
      <c r="R757" s="300"/>
      <c r="S757" s="300"/>
      <c r="T757" s="300"/>
      <c r="U757" s="312"/>
      <c r="V757" s="300"/>
      <c r="W757" s="317"/>
      <c r="X757" s="308"/>
      <c r="Y757" s="318"/>
      <c r="Z757" s="308"/>
      <c r="AA757" s="300"/>
      <c r="AB757" s="300"/>
      <c r="AC757" s="723"/>
      <c r="AD757" s="723"/>
      <c r="AE757" s="723"/>
      <c r="AF757" s="241"/>
      <c r="AG757" s="241"/>
      <c r="AH757" s="241"/>
      <c r="AI757" s="241"/>
      <c r="AJ757" s="241"/>
      <c r="AK757" s="241"/>
      <c r="AL757" s="241"/>
      <c r="AM757" s="242"/>
      <c r="AN757" s="241"/>
      <c r="AO757" s="242"/>
      <c r="AP757" s="241"/>
      <c r="AQ757" s="242"/>
      <c r="AR757" s="241"/>
      <c r="AS757" s="242"/>
      <c r="AT757" s="241"/>
      <c r="AU757" s="242"/>
      <c r="AV757" s="241"/>
    </row>
    <row r="758" spans="1:48" ht="26.25">
      <c r="A758" s="312"/>
      <c r="B758" s="312"/>
      <c r="C758" s="312"/>
      <c r="D758" s="312"/>
      <c r="E758" s="313"/>
      <c r="F758" s="304"/>
      <c r="G758" s="314"/>
      <c r="H758" s="300"/>
      <c r="I758" s="315"/>
      <c r="J758" s="315"/>
      <c r="K758" s="316"/>
      <c r="L758" s="300"/>
      <c r="M758" s="308"/>
      <c r="N758" s="300"/>
      <c r="O758" s="312"/>
      <c r="P758" s="300"/>
      <c r="Q758" s="312"/>
      <c r="R758" s="300"/>
      <c r="S758" s="300"/>
      <c r="T758" s="300"/>
      <c r="U758" s="312"/>
      <c r="V758" s="300"/>
      <c r="W758" s="317"/>
      <c r="X758" s="308"/>
      <c r="Y758" s="318"/>
      <c r="Z758" s="308"/>
      <c r="AA758" s="300"/>
      <c r="AB758" s="300"/>
      <c r="AC758" s="723"/>
      <c r="AD758" s="723"/>
      <c r="AE758" s="723"/>
      <c r="AF758" s="241"/>
      <c r="AG758" s="241"/>
      <c r="AH758" s="241"/>
      <c r="AI758" s="241"/>
      <c r="AJ758" s="241"/>
      <c r="AK758" s="241"/>
      <c r="AL758" s="241"/>
      <c r="AM758" s="242"/>
      <c r="AN758" s="241"/>
      <c r="AO758" s="242"/>
      <c r="AP758" s="241"/>
      <c r="AQ758" s="242"/>
      <c r="AR758" s="241"/>
      <c r="AS758" s="242"/>
      <c r="AT758" s="241"/>
      <c r="AU758" s="242"/>
      <c r="AV758" s="241"/>
    </row>
    <row r="759" spans="1:48" ht="26.25">
      <c r="A759" s="312"/>
      <c r="B759" s="312"/>
      <c r="C759" s="312"/>
      <c r="D759" s="312"/>
      <c r="E759" s="313"/>
      <c r="F759" s="304"/>
      <c r="G759" s="314"/>
      <c r="H759" s="300"/>
      <c r="I759" s="315"/>
      <c r="J759" s="315"/>
      <c r="K759" s="316"/>
      <c r="L759" s="300"/>
      <c r="M759" s="308"/>
      <c r="N759" s="300"/>
      <c r="O759" s="312"/>
      <c r="P759" s="300"/>
      <c r="Q759" s="312"/>
      <c r="R759" s="300"/>
      <c r="S759" s="300"/>
      <c r="T759" s="300"/>
      <c r="U759" s="312"/>
      <c r="V759" s="300"/>
      <c r="W759" s="317"/>
      <c r="X759" s="308"/>
      <c r="Y759" s="318"/>
      <c r="Z759" s="308"/>
      <c r="AA759" s="300"/>
      <c r="AB759" s="300"/>
      <c r="AC759" s="723"/>
      <c r="AD759" s="723"/>
      <c r="AE759" s="723"/>
      <c r="AF759" s="241"/>
      <c r="AG759" s="241"/>
      <c r="AH759" s="241"/>
      <c r="AI759" s="241"/>
      <c r="AJ759" s="241"/>
      <c r="AK759" s="241"/>
      <c r="AL759" s="241"/>
      <c r="AM759" s="242"/>
      <c r="AN759" s="241"/>
      <c r="AO759" s="242"/>
      <c r="AP759" s="241"/>
      <c r="AQ759" s="242"/>
      <c r="AR759" s="241"/>
      <c r="AS759" s="242"/>
      <c r="AT759" s="241"/>
      <c r="AU759" s="242"/>
      <c r="AV759" s="241"/>
    </row>
    <row r="760" spans="1:48" ht="26.25">
      <c r="A760" s="312"/>
      <c r="B760" s="312"/>
      <c r="C760" s="312"/>
      <c r="D760" s="312"/>
      <c r="E760" s="313"/>
      <c r="F760" s="304"/>
      <c r="G760" s="314"/>
      <c r="H760" s="300"/>
      <c r="I760" s="315"/>
      <c r="J760" s="315"/>
      <c r="K760" s="316"/>
      <c r="L760" s="300"/>
      <c r="M760" s="308"/>
      <c r="N760" s="300"/>
      <c r="O760" s="312"/>
      <c r="P760" s="300"/>
      <c r="Q760" s="312"/>
      <c r="R760" s="300"/>
      <c r="S760" s="300"/>
      <c r="T760" s="300"/>
      <c r="U760" s="312"/>
      <c r="V760" s="300"/>
      <c r="W760" s="317"/>
      <c r="X760" s="308"/>
      <c r="Y760" s="318"/>
      <c r="Z760" s="308"/>
      <c r="AA760" s="300"/>
      <c r="AB760" s="300"/>
      <c r="AC760" s="723"/>
      <c r="AD760" s="723"/>
      <c r="AE760" s="723"/>
      <c r="AF760" s="241"/>
      <c r="AG760" s="241"/>
      <c r="AH760" s="241"/>
      <c r="AI760" s="241"/>
      <c r="AJ760" s="241"/>
      <c r="AK760" s="241"/>
      <c r="AL760" s="241"/>
      <c r="AM760" s="242"/>
      <c r="AN760" s="241"/>
      <c r="AO760" s="242"/>
      <c r="AP760" s="241"/>
      <c r="AQ760" s="242"/>
      <c r="AR760" s="241"/>
      <c r="AS760" s="242"/>
      <c r="AT760" s="241"/>
      <c r="AU760" s="242"/>
      <c r="AV760" s="241"/>
    </row>
    <row r="761" spans="1:48" ht="26.25">
      <c r="A761" s="312"/>
      <c r="B761" s="312"/>
      <c r="C761" s="312"/>
      <c r="D761" s="312"/>
      <c r="E761" s="313"/>
      <c r="F761" s="304"/>
      <c r="G761" s="314"/>
      <c r="H761" s="300"/>
      <c r="I761" s="315"/>
      <c r="J761" s="315"/>
      <c r="K761" s="316"/>
      <c r="L761" s="300"/>
      <c r="M761" s="308"/>
      <c r="N761" s="300"/>
      <c r="O761" s="312"/>
      <c r="P761" s="300"/>
      <c r="Q761" s="312"/>
      <c r="R761" s="300"/>
      <c r="S761" s="300"/>
      <c r="T761" s="300"/>
      <c r="U761" s="312"/>
      <c r="V761" s="300"/>
      <c r="W761" s="317"/>
      <c r="X761" s="308"/>
      <c r="Y761" s="318"/>
      <c r="Z761" s="308"/>
      <c r="AA761" s="300"/>
      <c r="AB761" s="300"/>
      <c r="AC761" s="723"/>
      <c r="AD761" s="723"/>
      <c r="AE761" s="723"/>
      <c r="AF761" s="241"/>
      <c r="AG761" s="241"/>
      <c r="AH761" s="241"/>
      <c r="AI761" s="241"/>
      <c r="AJ761" s="241"/>
      <c r="AK761" s="241"/>
      <c r="AL761" s="241"/>
      <c r="AM761" s="242"/>
      <c r="AN761" s="241"/>
      <c r="AO761" s="242"/>
      <c r="AP761" s="241"/>
      <c r="AQ761" s="242"/>
      <c r="AR761" s="241"/>
      <c r="AS761" s="242"/>
      <c r="AT761" s="241"/>
      <c r="AU761" s="242"/>
      <c r="AV761" s="241"/>
    </row>
    <row r="762" spans="1:48" ht="26.25">
      <c r="A762" s="312"/>
      <c r="B762" s="312"/>
      <c r="C762" s="312"/>
      <c r="D762" s="312"/>
      <c r="E762" s="313"/>
      <c r="F762" s="304"/>
      <c r="G762" s="314"/>
      <c r="H762" s="300"/>
      <c r="I762" s="315"/>
      <c r="J762" s="315"/>
      <c r="K762" s="316"/>
      <c r="L762" s="300"/>
      <c r="M762" s="308"/>
      <c r="N762" s="300"/>
      <c r="O762" s="312"/>
      <c r="P762" s="300"/>
      <c r="Q762" s="312"/>
      <c r="R762" s="300"/>
      <c r="S762" s="300"/>
      <c r="T762" s="300"/>
      <c r="U762" s="312"/>
      <c r="V762" s="300"/>
      <c r="W762" s="317"/>
      <c r="X762" s="308"/>
      <c r="Y762" s="318"/>
      <c r="Z762" s="308"/>
      <c r="AA762" s="300"/>
      <c r="AB762" s="300"/>
      <c r="AC762" s="723"/>
      <c r="AD762" s="723"/>
      <c r="AE762" s="723"/>
      <c r="AF762" s="241"/>
      <c r="AG762" s="241"/>
      <c r="AH762" s="241"/>
      <c r="AI762" s="241"/>
      <c r="AJ762" s="241"/>
      <c r="AK762" s="241"/>
      <c r="AL762" s="241"/>
      <c r="AM762" s="242"/>
      <c r="AN762" s="241"/>
      <c r="AO762" s="242"/>
      <c r="AP762" s="241"/>
      <c r="AQ762" s="242"/>
      <c r="AR762" s="241"/>
      <c r="AS762" s="242"/>
      <c r="AT762" s="241"/>
      <c r="AU762" s="242"/>
      <c r="AV762" s="241"/>
    </row>
    <row r="763" spans="1:48" ht="26.25">
      <c r="A763" s="312"/>
      <c r="B763" s="312"/>
      <c r="C763" s="312"/>
      <c r="D763" s="312"/>
      <c r="E763" s="313"/>
      <c r="F763" s="304"/>
      <c r="G763" s="314"/>
      <c r="H763" s="300"/>
      <c r="I763" s="315"/>
      <c r="J763" s="315"/>
      <c r="K763" s="316"/>
      <c r="L763" s="300"/>
      <c r="M763" s="308"/>
      <c r="N763" s="300"/>
      <c r="O763" s="312"/>
      <c r="P763" s="300"/>
      <c r="Q763" s="312"/>
      <c r="R763" s="300"/>
      <c r="S763" s="300"/>
      <c r="T763" s="300"/>
      <c r="U763" s="312"/>
      <c r="V763" s="300"/>
      <c r="W763" s="317"/>
      <c r="X763" s="308"/>
      <c r="Y763" s="318"/>
      <c r="Z763" s="308"/>
      <c r="AA763" s="300"/>
      <c r="AB763" s="300"/>
      <c r="AC763" s="723"/>
      <c r="AD763" s="723"/>
      <c r="AE763" s="723"/>
      <c r="AF763" s="241"/>
      <c r="AG763" s="241"/>
      <c r="AH763" s="241"/>
      <c r="AI763" s="241"/>
      <c r="AJ763" s="241"/>
      <c r="AK763" s="241"/>
      <c r="AL763" s="241"/>
      <c r="AM763" s="242"/>
      <c r="AN763" s="241"/>
      <c r="AO763" s="242"/>
      <c r="AP763" s="241"/>
      <c r="AQ763" s="242"/>
      <c r="AR763" s="241"/>
      <c r="AS763" s="242"/>
      <c r="AT763" s="241"/>
      <c r="AU763" s="242"/>
      <c r="AV763" s="241"/>
    </row>
    <row r="764" spans="1:48" ht="26.25">
      <c r="A764" s="312"/>
      <c r="B764" s="312"/>
      <c r="C764" s="312"/>
      <c r="D764" s="312"/>
      <c r="E764" s="313"/>
      <c r="F764" s="304"/>
      <c r="G764" s="314"/>
      <c r="H764" s="300"/>
      <c r="I764" s="315"/>
      <c r="J764" s="315"/>
      <c r="K764" s="316"/>
      <c r="L764" s="300"/>
      <c r="M764" s="308"/>
      <c r="N764" s="300"/>
      <c r="O764" s="312"/>
      <c r="P764" s="300"/>
      <c r="Q764" s="312"/>
      <c r="R764" s="300"/>
      <c r="S764" s="300"/>
      <c r="T764" s="300"/>
      <c r="U764" s="312"/>
      <c r="V764" s="300"/>
      <c r="W764" s="317"/>
      <c r="X764" s="308"/>
      <c r="Y764" s="318"/>
      <c r="Z764" s="308"/>
      <c r="AA764" s="300"/>
      <c r="AB764" s="300"/>
      <c r="AC764" s="723"/>
      <c r="AD764" s="723"/>
      <c r="AE764" s="723"/>
      <c r="AF764" s="241"/>
      <c r="AG764" s="241"/>
      <c r="AH764" s="241"/>
      <c r="AI764" s="241"/>
      <c r="AJ764" s="241"/>
      <c r="AK764" s="241"/>
      <c r="AL764" s="241"/>
      <c r="AM764" s="242"/>
      <c r="AN764" s="241"/>
      <c r="AO764" s="242"/>
      <c r="AP764" s="241"/>
      <c r="AQ764" s="242"/>
      <c r="AR764" s="241"/>
      <c r="AS764" s="242"/>
      <c r="AT764" s="241"/>
      <c r="AU764" s="242"/>
      <c r="AV764" s="241"/>
    </row>
    <row r="765" spans="1:48" ht="26.25">
      <c r="A765" s="312"/>
      <c r="B765" s="312"/>
      <c r="C765" s="312"/>
      <c r="D765" s="312"/>
      <c r="E765" s="313"/>
      <c r="F765" s="304"/>
      <c r="G765" s="314"/>
      <c r="H765" s="300"/>
      <c r="I765" s="315"/>
      <c r="J765" s="315"/>
      <c r="K765" s="316"/>
      <c r="L765" s="300"/>
      <c r="M765" s="308"/>
      <c r="N765" s="300"/>
      <c r="O765" s="312"/>
      <c r="P765" s="300"/>
      <c r="Q765" s="312"/>
      <c r="R765" s="300"/>
      <c r="S765" s="300"/>
      <c r="T765" s="300"/>
      <c r="U765" s="312"/>
      <c r="V765" s="300"/>
      <c r="W765" s="317"/>
      <c r="X765" s="308"/>
      <c r="Y765" s="318"/>
      <c r="Z765" s="308"/>
      <c r="AA765" s="300"/>
      <c r="AB765" s="300"/>
      <c r="AC765" s="723"/>
      <c r="AD765" s="723"/>
      <c r="AE765" s="723"/>
      <c r="AF765" s="241"/>
      <c r="AG765" s="241"/>
      <c r="AH765" s="241"/>
      <c r="AI765" s="241"/>
      <c r="AJ765" s="241"/>
      <c r="AK765" s="241"/>
      <c r="AL765" s="241"/>
      <c r="AM765" s="242"/>
      <c r="AN765" s="241"/>
      <c r="AO765" s="242"/>
      <c r="AP765" s="241"/>
      <c r="AQ765" s="242"/>
      <c r="AR765" s="241"/>
      <c r="AS765" s="242"/>
      <c r="AT765" s="241"/>
      <c r="AU765" s="242"/>
      <c r="AV765" s="241"/>
    </row>
    <row r="766" spans="1:48" ht="26.25">
      <c r="A766" s="312"/>
      <c r="B766" s="312"/>
      <c r="C766" s="312"/>
      <c r="D766" s="312"/>
      <c r="E766" s="313"/>
      <c r="F766" s="304"/>
      <c r="G766" s="314"/>
      <c r="H766" s="300"/>
      <c r="I766" s="315"/>
      <c r="J766" s="315"/>
      <c r="K766" s="316"/>
      <c r="L766" s="300"/>
      <c r="M766" s="308"/>
      <c r="N766" s="300"/>
      <c r="O766" s="312"/>
      <c r="P766" s="300"/>
      <c r="Q766" s="312"/>
      <c r="R766" s="300"/>
      <c r="S766" s="300"/>
      <c r="T766" s="300"/>
      <c r="U766" s="312"/>
      <c r="V766" s="300"/>
      <c r="W766" s="317"/>
      <c r="X766" s="308"/>
      <c r="Y766" s="318"/>
      <c r="Z766" s="308"/>
      <c r="AA766" s="300"/>
      <c r="AB766" s="300"/>
      <c r="AC766" s="723"/>
      <c r="AD766" s="723"/>
      <c r="AE766" s="723"/>
      <c r="AF766" s="241"/>
      <c r="AG766" s="241"/>
      <c r="AH766" s="241"/>
      <c r="AI766" s="241"/>
      <c r="AJ766" s="241"/>
      <c r="AK766" s="241"/>
      <c r="AL766" s="241"/>
      <c r="AM766" s="242"/>
      <c r="AN766" s="241"/>
      <c r="AO766" s="242"/>
      <c r="AP766" s="241"/>
      <c r="AQ766" s="242"/>
      <c r="AR766" s="241"/>
      <c r="AS766" s="242"/>
      <c r="AT766" s="241"/>
      <c r="AU766" s="242"/>
      <c r="AV766" s="241"/>
    </row>
    <row r="767" spans="1:48" ht="26.25">
      <c r="A767" s="312"/>
      <c r="B767" s="312"/>
      <c r="C767" s="312"/>
      <c r="D767" s="312"/>
      <c r="E767" s="313"/>
      <c r="F767" s="304"/>
      <c r="G767" s="314"/>
      <c r="H767" s="300"/>
      <c r="I767" s="315"/>
      <c r="J767" s="315"/>
      <c r="K767" s="316"/>
      <c r="L767" s="300"/>
      <c r="M767" s="308"/>
      <c r="N767" s="300"/>
      <c r="O767" s="312"/>
      <c r="P767" s="300"/>
      <c r="Q767" s="312"/>
      <c r="R767" s="300"/>
      <c r="S767" s="300"/>
      <c r="T767" s="300"/>
      <c r="U767" s="312"/>
      <c r="V767" s="300"/>
      <c r="W767" s="317"/>
      <c r="X767" s="308"/>
      <c r="Y767" s="318"/>
      <c r="Z767" s="308"/>
      <c r="AA767" s="300"/>
      <c r="AB767" s="300"/>
      <c r="AC767" s="723"/>
      <c r="AD767" s="723"/>
      <c r="AE767" s="723"/>
      <c r="AF767" s="241"/>
      <c r="AG767" s="241"/>
      <c r="AH767" s="241"/>
      <c r="AI767" s="241"/>
      <c r="AJ767" s="241"/>
      <c r="AK767" s="241"/>
      <c r="AL767" s="241"/>
      <c r="AM767" s="242"/>
      <c r="AN767" s="241"/>
      <c r="AO767" s="242"/>
      <c r="AP767" s="241"/>
      <c r="AQ767" s="242"/>
      <c r="AR767" s="241"/>
      <c r="AS767" s="242"/>
      <c r="AT767" s="241"/>
      <c r="AU767" s="242"/>
      <c r="AV767" s="241"/>
    </row>
    <row r="768" spans="1:48" ht="26.25">
      <c r="A768" s="312"/>
      <c r="B768" s="312"/>
      <c r="C768" s="312"/>
      <c r="D768" s="312"/>
      <c r="E768" s="313"/>
      <c r="F768" s="304"/>
      <c r="G768" s="314"/>
      <c r="H768" s="300"/>
      <c r="I768" s="315"/>
      <c r="J768" s="315"/>
      <c r="K768" s="316"/>
      <c r="L768" s="300"/>
      <c r="M768" s="308"/>
      <c r="N768" s="300"/>
      <c r="O768" s="312"/>
      <c r="P768" s="300"/>
      <c r="Q768" s="312"/>
      <c r="R768" s="300"/>
      <c r="S768" s="300"/>
      <c r="T768" s="300"/>
      <c r="U768" s="312"/>
      <c r="V768" s="300"/>
      <c r="W768" s="317"/>
      <c r="X768" s="308"/>
      <c r="Y768" s="318"/>
      <c r="Z768" s="308"/>
      <c r="AA768" s="300"/>
      <c r="AB768" s="300"/>
      <c r="AC768" s="723"/>
      <c r="AD768" s="723"/>
      <c r="AE768" s="723"/>
      <c r="AF768" s="241"/>
      <c r="AG768" s="241"/>
      <c r="AH768" s="241"/>
      <c r="AI768" s="241"/>
      <c r="AJ768" s="241"/>
      <c r="AK768" s="241"/>
      <c r="AL768" s="241"/>
      <c r="AM768" s="242"/>
      <c r="AN768" s="241"/>
      <c r="AO768" s="242"/>
      <c r="AP768" s="241"/>
      <c r="AQ768" s="242"/>
      <c r="AR768" s="241"/>
      <c r="AS768" s="242"/>
      <c r="AT768" s="241"/>
      <c r="AU768" s="242"/>
      <c r="AV768" s="241"/>
    </row>
    <row r="769" spans="1:48" ht="26.25">
      <c r="A769" s="312"/>
      <c r="B769" s="312"/>
      <c r="C769" s="312"/>
      <c r="D769" s="312"/>
      <c r="E769" s="313"/>
      <c r="F769" s="304"/>
      <c r="G769" s="314"/>
      <c r="H769" s="300"/>
      <c r="I769" s="315"/>
      <c r="J769" s="315"/>
      <c r="K769" s="316"/>
      <c r="L769" s="300"/>
      <c r="M769" s="308"/>
      <c r="N769" s="300"/>
      <c r="O769" s="312"/>
      <c r="P769" s="300"/>
      <c r="Q769" s="312"/>
      <c r="R769" s="300"/>
      <c r="S769" s="300"/>
      <c r="T769" s="300"/>
      <c r="U769" s="312"/>
      <c r="V769" s="300"/>
      <c r="W769" s="317"/>
      <c r="X769" s="308"/>
      <c r="Y769" s="318"/>
      <c r="Z769" s="308"/>
      <c r="AA769" s="300"/>
      <c r="AB769" s="300"/>
      <c r="AC769" s="723"/>
      <c r="AD769" s="723"/>
      <c r="AE769" s="723"/>
      <c r="AF769" s="241"/>
      <c r="AG769" s="241"/>
      <c r="AH769" s="241"/>
      <c r="AI769" s="241"/>
      <c r="AJ769" s="241"/>
      <c r="AK769" s="241"/>
      <c r="AL769" s="241"/>
      <c r="AM769" s="242"/>
      <c r="AN769" s="241"/>
      <c r="AO769" s="242"/>
      <c r="AP769" s="241"/>
      <c r="AQ769" s="242"/>
      <c r="AR769" s="241"/>
      <c r="AS769" s="242"/>
      <c r="AT769" s="241"/>
      <c r="AU769" s="242"/>
      <c r="AV769" s="241"/>
    </row>
    <row r="770" spans="1:48" ht="26.25">
      <c r="A770" s="312"/>
      <c r="B770" s="312"/>
      <c r="C770" s="312"/>
      <c r="D770" s="312"/>
      <c r="E770" s="313"/>
      <c r="F770" s="304"/>
      <c r="G770" s="314"/>
      <c r="H770" s="300"/>
      <c r="I770" s="315"/>
      <c r="J770" s="315"/>
      <c r="K770" s="316"/>
      <c r="L770" s="300"/>
      <c r="M770" s="308"/>
      <c r="N770" s="300"/>
      <c r="O770" s="312"/>
      <c r="P770" s="300"/>
      <c r="Q770" s="312"/>
      <c r="R770" s="300"/>
      <c r="S770" s="300"/>
      <c r="T770" s="300"/>
      <c r="U770" s="312"/>
      <c r="V770" s="300"/>
      <c r="W770" s="317"/>
      <c r="X770" s="308"/>
      <c r="Y770" s="318"/>
      <c r="Z770" s="308"/>
      <c r="AA770" s="300"/>
      <c r="AB770" s="300"/>
      <c r="AC770" s="723"/>
      <c r="AD770" s="723"/>
      <c r="AE770" s="723"/>
      <c r="AF770" s="241"/>
      <c r="AG770" s="241"/>
      <c r="AH770" s="241"/>
      <c r="AI770" s="241"/>
      <c r="AJ770" s="241"/>
      <c r="AK770" s="241"/>
      <c r="AL770" s="241"/>
      <c r="AM770" s="242"/>
      <c r="AN770" s="241"/>
      <c r="AO770" s="242"/>
      <c r="AP770" s="241"/>
      <c r="AQ770" s="242"/>
      <c r="AR770" s="241"/>
      <c r="AS770" s="242"/>
      <c r="AT770" s="241"/>
      <c r="AU770" s="242"/>
      <c r="AV770" s="241"/>
    </row>
    <row r="771" spans="1:48" ht="26.25">
      <c r="A771" s="312"/>
      <c r="B771" s="312"/>
      <c r="C771" s="312"/>
      <c r="D771" s="312"/>
      <c r="E771" s="313"/>
      <c r="F771" s="304"/>
      <c r="G771" s="314"/>
      <c r="H771" s="300"/>
      <c r="I771" s="315"/>
      <c r="J771" s="315"/>
      <c r="K771" s="316"/>
      <c r="L771" s="300"/>
      <c r="M771" s="308"/>
      <c r="N771" s="300"/>
      <c r="O771" s="312"/>
      <c r="P771" s="300"/>
      <c r="Q771" s="312"/>
      <c r="R771" s="300"/>
      <c r="S771" s="300"/>
      <c r="T771" s="300"/>
      <c r="U771" s="312"/>
      <c r="V771" s="300"/>
      <c r="W771" s="317"/>
      <c r="X771" s="308"/>
      <c r="Y771" s="318"/>
      <c r="Z771" s="308"/>
      <c r="AA771" s="300"/>
      <c r="AB771" s="300"/>
      <c r="AC771" s="723"/>
      <c r="AD771" s="723"/>
      <c r="AE771" s="723"/>
      <c r="AF771" s="241"/>
      <c r="AG771" s="241"/>
      <c r="AH771" s="241"/>
      <c r="AI771" s="241"/>
      <c r="AJ771" s="241"/>
      <c r="AK771" s="241"/>
      <c r="AL771" s="241"/>
      <c r="AM771" s="242"/>
      <c r="AN771" s="241"/>
      <c r="AO771" s="242"/>
      <c r="AP771" s="241"/>
      <c r="AQ771" s="242"/>
      <c r="AR771" s="241"/>
      <c r="AS771" s="242"/>
      <c r="AT771" s="241"/>
      <c r="AU771" s="242"/>
      <c r="AV771" s="241"/>
    </row>
    <row r="772" spans="1:48" ht="26.25">
      <c r="A772" s="312"/>
      <c r="B772" s="312"/>
      <c r="C772" s="312"/>
      <c r="D772" s="312"/>
      <c r="E772" s="313"/>
      <c r="F772" s="304"/>
      <c r="G772" s="314"/>
      <c r="H772" s="300"/>
      <c r="I772" s="315"/>
      <c r="J772" s="315"/>
      <c r="K772" s="316"/>
      <c r="L772" s="300"/>
      <c r="M772" s="308"/>
      <c r="N772" s="300"/>
      <c r="O772" s="312"/>
      <c r="P772" s="300"/>
      <c r="Q772" s="312"/>
      <c r="R772" s="300"/>
      <c r="S772" s="300"/>
      <c r="T772" s="300"/>
      <c r="U772" s="312"/>
      <c r="V772" s="300"/>
      <c r="W772" s="317"/>
      <c r="X772" s="308"/>
      <c r="Y772" s="318"/>
      <c r="Z772" s="308"/>
      <c r="AA772" s="300"/>
      <c r="AB772" s="300"/>
      <c r="AC772" s="723"/>
      <c r="AD772" s="723"/>
      <c r="AE772" s="723"/>
      <c r="AF772" s="241"/>
      <c r="AG772" s="241"/>
      <c r="AH772" s="241"/>
      <c r="AI772" s="241"/>
      <c r="AJ772" s="241"/>
      <c r="AK772" s="241"/>
      <c r="AL772" s="241"/>
      <c r="AM772" s="242"/>
      <c r="AN772" s="241"/>
      <c r="AO772" s="242"/>
      <c r="AP772" s="241"/>
      <c r="AQ772" s="242"/>
      <c r="AR772" s="241"/>
      <c r="AS772" s="242"/>
      <c r="AT772" s="241"/>
      <c r="AU772" s="242"/>
      <c r="AV772" s="241"/>
    </row>
    <row r="773" spans="1:48" ht="26.25">
      <c r="A773" s="312"/>
      <c r="B773" s="312"/>
      <c r="C773" s="312"/>
      <c r="D773" s="312"/>
      <c r="E773" s="313"/>
      <c r="F773" s="304"/>
      <c r="G773" s="314"/>
      <c r="H773" s="300"/>
      <c r="I773" s="315"/>
      <c r="J773" s="315"/>
      <c r="K773" s="316"/>
      <c r="L773" s="300"/>
      <c r="M773" s="308"/>
      <c r="N773" s="300"/>
      <c r="O773" s="312"/>
      <c r="P773" s="300"/>
      <c r="Q773" s="312"/>
      <c r="R773" s="300"/>
      <c r="S773" s="300"/>
      <c r="T773" s="300"/>
      <c r="U773" s="312"/>
      <c r="V773" s="300"/>
      <c r="W773" s="317"/>
      <c r="X773" s="308"/>
      <c r="Y773" s="318"/>
      <c r="Z773" s="308"/>
      <c r="AA773" s="300"/>
      <c r="AB773" s="300"/>
      <c r="AC773" s="723"/>
      <c r="AD773" s="723"/>
      <c r="AE773" s="723"/>
      <c r="AF773" s="241"/>
      <c r="AG773" s="241"/>
      <c r="AH773" s="241"/>
      <c r="AI773" s="241"/>
      <c r="AJ773" s="241"/>
      <c r="AK773" s="241"/>
      <c r="AL773" s="241"/>
      <c r="AM773" s="242"/>
      <c r="AN773" s="241"/>
      <c r="AO773" s="242"/>
      <c r="AP773" s="241"/>
      <c r="AQ773" s="242"/>
      <c r="AR773" s="241"/>
      <c r="AS773" s="242"/>
      <c r="AT773" s="241"/>
      <c r="AU773" s="242"/>
      <c r="AV773" s="241"/>
    </row>
    <row r="774" spans="1:48" ht="26.25">
      <c r="A774" s="312"/>
      <c r="B774" s="312"/>
      <c r="C774" s="312"/>
      <c r="D774" s="312"/>
      <c r="E774" s="313"/>
      <c r="F774" s="304"/>
      <c r="G774" s="314"/>
      <c r="H774" s="300"/>
      <c r="I774" s="315"/>
      <c r="J774" s="315"/>
      <c r="K774" s="316"/>
      <c r="L774" s="300"/>
      <c r="M774" s="308"/>
      <c r="N774" s="300"/>
      <c r="O774" s="312"/>
      <c r="P774" s="300"/>
      <c r="Q774" s="312"/>
      <c r="R774" s="300"/>
      <c r="S774" s="300"/>
      <c r="T774" s="300"/>
      <c r="U774" s="312"/>
      <c r="V774" s="300"/>
      <c r="W774" s="317"/>
      <c r="X774" s="308"/>
      <c r="Y774" s="318"/>
      <c r="Z774" s="308"/>
      <c r="AA774" s="300"/>
      <c r="AB774" s="300"/>
      <c r="AC774" s="723"/>
      <c r="AD774" s="723"/>
      <c r="AE774" s="723"/>
      <c r="AF774" s="241"/>
      <c r="AG774" s="241"/>
      <c r="AH774" s="241"/>
      <c r="AI774" s="241"/>
      <c r="AJ774" s="241"/>
      <c r="AK774" s="241"/>
      <c r="AL774" s="241"/>
      <c r="AM774" s="242"/>
      <c r="AN774" s="241"/>
      <c r="AO774" s="242"/>
      <c r="AP774" s="241"/>
      <c r="AQ774" s="242"/>
      <c r="AR774" s="241"/>
      <c r="AS774" s="242"/>
      <c r="AT774" s="241"/>
      <c r="AU774" s="242"/>
      <c r="AV774" s="241"/>
    </row>
    <row r="775" spans="1:48" ht="26.25">
      <c r="A775" s="312"/>
      <c r="B775" s="312"/>
      <c r="C775" s="312"/>
      <c r="D775" s="312"/>
      <c r="E775" s="313"/>
      <c r="F775" s="304"/>
      <c r="G775" s="314"/>
      <c r="H775" s="300"/>
      <c r="I775" s="315"/>
      <c r="J775" s="315"/>
      <c r="K775" s="316"/>
      <c r="L775" s="300"/>
      <c r="M775" s="308"/>
      <c r="N775" s="300"/>
      <c r="O775" s="312"/>
      <c r="P775" s="300"/>
      <c r="Q775" s="312"/>
      <c r="R775" s="300"/>
      <c r="S775" s="300"/>
      <c r="T775" s="300"/>
      <c r="U775" s="312"/>
      <c r="V775" s="300"/>
      <c r="W775" s="317"/>
      <c r="X775" s="308"/>
      <c r="Y775" s="318"/>
      <c r="Z775" s="308"/>
      <c r="AA775" s="300"/>
      <c r="AB775" s="300"/>
      <c r="AC775" s="723"/>
      <c r="AD775" s="723"/>
      <c r="AE775" s="723"/>
      <c r="AF775" s="241"/>
      <c r="AG775" s="241"/>
      <c r="AH775" s="241"/>
      <c r="AI775" s="241"/>
      <c r="AJ775" s="241"/>
      <c r="AK775" s="241"/>
      <c r="AL775" s="241"/>
      <c r="AM775" s="242"/>
      <c r="AN775" s="241"/>
      <c r="AO775" s="242"/>
      <c r="AP775" s="241"/>
      <c r="AQ775" s="242"/>
      <c r="AR775" s="241"/>
      <c r="AS775" s="242"/>
      <c r="AT775" s="241"/>
      <c r="AU775" s="242"/>
      <c r="AV775" s="241"/>
    </row>
    <row r="776" spans="1:48" ht="26.25">
      <c r="A776" s="312"/>
      <c r="B776" s="312"/>
      <c r="C776" s="312"/>
      <c r="D776" s="312"/>
      <c r="E776" s="313"/>
      <c r="F776" s="304"/>
      <c r="G776" s="314"/>
      <c r="H776" s="300"/>
      <c r="I776" s="315"/>
      <c r="J776" s="315"/>
      <c r="K776" s="316"/>
      <c r="L776" s="300"/>
      <c r="M776" s="308"/>
      <c r="N776" s="300"/>
      <c r="O776" s="312"/>
      <c r="P776" s="300"/>
      <c r="Q776" s="312"/>
      <c r="R776" s="300"/>
      <c r="S776" s="300"/>
      <c r="T776" s="300"/>
      <c r="U776" s="312"/>
      <c r="V776" s="300"/>
      <c r="W776" s="317"/>
      <c r="X776" s="308"/>
      <c r="Y776" s="318"/>
      <c r="Z776" s="308"/>
      <c r="AA776" s="300"/>
      <c r="AB776" s="300"/>
      <c r="AC776" s="723"/>
      <c r="AD776" s="723"/>
      <c r="AE776" s="723"/>
      <c r="AF776" s="241"/>
      <c r="AG776" s="241"/>
      <c r="AH776" s="241"/>
      <c r="AI776" s="241"/>
      <c r="AJ776" s="241"/>
      <c r="AK776" s="241"/>
      <c r="AL776" s="241"/>
      <c r="AM776" s="242"/>
      <c r="AN776" s="241"/>
      <c r="AO776" s="242"/>
      <c r="AP776" s="241"/>
      <c r="AQ776" s="242"/>
      <c r="AR776" s="241"/>
      <c r="AS776" s="242"/>
      <c r="AT776" s="241"/>
      <c r="AU776" s="242"/>
      <c r="AV776" s="241"/>
    </row>
    <row r="777" spans="1:48" ht="26.25">
      <c r="A777" s="312"/>
      <c r="B777" s="312"/>
      <c r="C777" s="312"/>
      <c r="D777" s="312"/>
      <c r="E777" s="313"/>
      <c r="F777" s="304"/>
      <c r="G777" s="314"/>
      <c r="H777" s="300"/>
      <c r="I777" s="315"/>
      <c r="J777" s="315"/>
      <c r="K777" s="316"/>
      <c r="L777" s="300"/>
      <c r="M777" s="308"/>
      <c r="N777" s="300"/>
      <c r="O777" s="312"/>
      <c r="P777" s="300"/>
      <c r="Q777" s="312"/>
      <c r="R777" s="300"/>
      <c r="S777" s="300"/>
      <c r="T777" s="300"/>
      <c r="U777" s="312"/>
      <c r="V777" s="300"/>
      <c r="W777" s="317"/>
      <c r="X777" s="308"/>
      <c r="Y777" s="318"/>
      <c r="Z777" s="308"/>
      <c r="AA777" s="300"/>
      <c r="AB777" s="300"/>
      <c r="AC777" s="723"/>
      <c r="AD777" s="723"/>
      <c r="AE777" s="723"/>
      <c r="AF777" s="241"/>
      <c r="AG777" s="241"/>
      <c r="AH777" s="241"/>
      <c r="AI777" s="241"/>
      <c r="AJ777" s="241"/>
      <c r="AK777" s="241"/>
      <c r="AL777" s="241"/>
      <c r="AM777" s="242"/>
      <c r="AN777" s="241"/>
      <c r="AO777" s="242"/>
      <c r="AP777" s="241"/>
      <c r="AQ777" s="242"/>
      <c r="AR777" s="241"/>
      <c r="AS777" s="242"/>
      <c r="AT777" s="241"/>
      <c r="AU777" s="242"/>
      <c r="AV777" s="241"/>
    </row>
    <row r="778" spans="1:48" ht="26.25">
      <c r="A778" s="312"/>
      <c r="B778" s="312"/>
      <c r="C778" s="312"/>
      <c r="D778" s="312"/>
      <c r="E778" s="313"/>
      <c r="F778" s="304"/>
      <c r="G778" s="314"/>
      <c r="H778" s="300"/>
      <c r="I778" s="315"/>
      <c r="J778" s="315"/>
      <c r="K778" s="316"/>
      <c r="L778" s="300"/>
      <c r="M778" s="308"/>
      <c r="N778" s="300"/>
      <c r="O778" s="312"/>
      <c r="P778" s="300"/>
      <c r="Q778" s="312"/>
      <c r="R778" s="300"/>
      <c r="S778" s="300"/>
      <c r="T778" s="300"/>
      <c r="U778" s="312"/>
      <c r="V778" s="300"/>
      <c r="W778" s="317"/>
      <c r="X778" s="308"/>
      <c r="Y778" s="318"/>
      <c r="Z778" s="308"/>
      <c r="AA778" s="300"/>
      <c r="AB778" s="300"/>
      <c r="AC778" s="723"/>
      <c r="AD778" s="723"/>
      <c r="AE778" s="723"/>
      <c r="AF778" s="241"/>
      <c r="AG778" s="241"/>
      <c r="AH778" s="241"/>
      <c r="AI778" s="241"/>
      <c r="AJ778" s="241"/>
      <c r="AK778" s="241"/>
      <c r="AL778" s="241"/>
      <c r="AM778" s="242"/>
      <c r="AN778" s="241"/>
      <c r="AO778" s="242"/>
      <c r="AP778" s="241"/>
      <c r="AQ778" s="242"/>
      <c r="AR778" s="241"/>
      <c r="AS778" s="242"/>
      <c r="AT778" s="241"/>
      <c r="AU778" s="242"/>
      <c r="AV778" s="241"/>
    </row>
    <row r="779" spans="1:48" ht="26.25">
      <c r="A779" s="312"/>
      <c r="B779" s="312"/>
      <c r="C779" s="312"/>
      <c r="D779" s="312"/>
      <c r="E779" s="313"/>
      <c r="F779" s="304"/>
      <c r="G779" s="314"/>
      <c r="H779" s="300"/>
      <c r="I779" s="315"/>
      <c r="J779" s="315"/>
      <c r="K779" s="316"/>
      <c r="L779" s="300"/>
      <c r="M779" s="308"/>
      <c r="N779" s="300"/>
      <c r="O779" s="312"/>
      <c r="P779" s="300"/>
      <c r="Q779" s="312"/>
      <c r="R779" s="300"/>
      <c r="S779" s="300"/>
      <c r="T779" s="300"/>
      <c r="U779" s="312"/>
      <c r="V779" s="300"/>
      <c r="W779" s="317"/>
      <c r="X779" s="308"/>
      <c r="Y779" s="318"/>
      <c r="Z779" s="308"/>
      <c r="AA779" s="300"/>
      <c r="AB779" s="300"/>
      <c r="AC779" s="723"/>
      <c r="AD779" s="723"/>
      <c r="AE779" s="723"/>
      <c r="AF779" s="241"/>
      <c r="AG779" s="241"/>
      <c r="AH779" s="241"/>
      <c r="AI779" s="241"/>
      <c r="AJ779" s="241"/>
      <c r="AK779" s="241"/>
      <c r="AL779" s="241"/>
      <c r="AM779" s="242"/>
      <c r="AN779" s="241"/>
      <c r="AO779" s="242"/>
      <c r="AP779" s="241"/>
      <c r="AQ779" s="242"/>
      <c r="AR779" s="241"/>
      <c r="AS779" s="242"/>
      <c r="AT779" s="241"/>
      <c r="AU779" s="242"/>
      <c r="AV779" s="241"/>
    </row>
    <row r="780" spans="1:48" ht="26.25">
      <c r="A780" s="312"/>
      <c r="B780" s="312"/>
      <c r="C780" s="312"/>
      <c r="D780" s="312"/>
      <c r="E780" s="313"/>
      <c r="F780" s="304"/>
      <c r="G780" s="314"/>
      <c r="H780" s="300"/>
      <c r="I780" s="315"/>
      <c r="J780" s="315"/>
      <c r="K780" s="316"/>
      <c r="L780" s="300"/>
      <c r="M780" s="308"/>
      <c r="N780" s="300"/>
      <c r="O780" s="312"/>
      <c r="P780" s="300"/>
      <c r="Q780" s="312"/>
      <c r="R780" s="300"/>
      <c r="S780" s="300"/>
      <c r="T780" s="300"/>
      <c r="U780" s="312"/>
      <c r="V780" s="300"/>
      <c r="W780" s="317"/>
      <c r="X780" s="308"/>
      <c r="Y780" s="318"/>
      <c r="Z780" s="308"/>
      <c r="AA780" s="300"/>
      <c r="AB780" s="300"/>
      <c r="AC780" s="723"/>
      <c r="AD780" s="723"/>
      <c r="AE780" s="723"/>
      <c r="AF780" s="241"/>
      <c r="AG780" s="241"/>
      <c r="AH780" s="241"/>
      <c r="AI780" s="241"/>
      <c r="AJ780" s="241"/>
      <c r="AK780" s="241"/>
      <c r="AL780" s="241"/>
      <c r="AM780" s="242"/>
      <c r="AN780" s="241"/>
      <c r="AO780" s="242"/>
      <c r="AP780" s="241"/>
      <c r="AQ780" s="242"/>
      <c r="AR780" s="241"/>
      <c r="AS780" s="242"/>
      <c r="AT780" s="241"/>
      <c r="AU780" s="242"/>
      <c r="AV780" s="241"/>
    </row>
    <row r="781" spans="1:48" ht="26.25">
      <c r="A781" s="312"/>
      <c r="B781" s="312"/>
      <c r="C781" s="312"/>
      <c r="D781" s="312"/>
      <c r="E781" s="313"/>
      <c r="F781" s="304"/>
      <c r="G781" s="314"/>
      <c r="H781" s="300"/>
      <c r="I781" s="315"/>
      <c r="J781" s="315"/>
      <c r="K781" s="316"/>
      <c r="L781" s="300"/>
      <c r="M781" s="308"/>
      <c r="N781" s="300"/>
      <c r="O781" s="312"/>
      <c r="P781" s="300"/>
      <c r="Q781" s="312"/>
      <c r="R781" s="300"/>
      <c r="S781" s="300"/>
      <c r="T781" s="300"/>
      <c r="U781" s="312"/>
      <c r="V781" s="300"/>
      <c r="W781" s="317"/>
      <c r="X781" s="308"/>
      <c r="Y781" s="318"/>
      <c r="Z781" s="308"/>
      <c r="AA781" s="300"/>
      <c r="AB781" s="300"/>
      <c r="AC781" s="723"/>
      <c r="AD781" s="723"/>
      <c r="AE781" s="723"/>
      <c r="AF781" s="241"/>
      <c r="AG781" s="241"/>
      <c r="AH781" s="241"/>
      <c r="AI781" s="241"/>
      <c r="AJ781" s="241"/>
      <c r="AK781" s="241"/>
      <c r="AL781" s="241"/>
      <c r="AM781" s="242"/>
      <c r="AN781" s="241"/>
      <c r="AO781" s="242"/>
      <c r="AP781" s="241"/>
      <c r="AQ781" s="242"/>
      <c r="AR781" s="241"/>
      <c r="AS781" s="242"/>
      <c r="AT781" s="241"/>
      <c r="AU781" s="242"/>
      <c r="AV781" s="241"/>
    </row>
    <row r="782" spans="1:48" ht="26.25">
      <c r="A782" s="312"/>
      <c r="B782" s="312"/>
      <c r="C782" s="312"/>
      <c r="D782" s="312"/>
      <c r="E782" s="313"/>
      <c r="F782" s="304"/>
      <c r="G782" s="314"/>
      <c r="H782" s="300"/>
      <c r="I782" s="315"/>
      <c r="J782" s="315"/>
      <c r="K782" s="316"/>
      <c r="L782" s="300"/>
      <c r="M782" s="308"/>
      <c r="N782" s="300"/>
      <c r="O782" s="312"/>
      <c r="P782" s="300"/>
      <c r="Q782" s="312"/>
      <c r="R782" s="300"/>
      <c r="S782" s="300"/>
      <c r="T782" s="300"/>
      <c r="U782" s="312"/>
      <c r="V782" s="300"/>
      <c r="W782" s="317"/>
      <c r="X782" s="308"/>
      <c r="Y782" s="318"/>
      <c r="Z782" s="308"/>
      <c r="AA782" s="300"/>
      <c r="AB782" s="300"/>
      <c r="AC782" s="723"/>
      <c r="AD782" s="723"/>
      <c r="AE782" s="723"/>
      <c r="AF782" s="241"/>
      <c r="AG782" s="241"/>
      <c r="AH782" s="241"/>
      <c r="AI782" s="241"/>
      <c r="AJ782" s="241"/>
      <c r="AK782" s="241"/>
      <c r="AL782" s="241"/>
      <c r="AM782" s="242"/>
      <c r="AN782" s="241"/>
      <c r="AO782" s="242"/>
      <c r="AP782" s="241"/>
      <c r="AQ782" s="242"/>
      <c r="AR782" s="241"/>
      <c r="AS782" s="242"/>
      <c r="AT782" s="241"/>
      <c r="AU782" s="242"/>
      <c r="AV782" s="241"/>
    </row>
    <row r="783" spans="1:48" ht="26.25">
      <c r="A783" s="312"/>
      <c r="B783" s="312"/>
      <c r="C783" s="312"/>
      <c r="D783" s="312"/>
      <c r="E783" s="313"/>
      <c r="F783" s="304"/>
      <c r="G783" s="314"/>
      <c r="H783" s="300"/>
      <c r="I783" s="315"/>
      <c r="J783" s="315"/>
      <c r="K783" s="316"/>
      <c r="L783" s="300"/>
      <c r="M783" s="308"/>
      <c r="N783" s="300"/>
      <c r="O783" s="312"/>
      <c r="P783" s="300"/>
      <c r="Q783" s="312"/>
      <c r="R783" s="300"/>
      <c r="S783" s="300"/>
      <c r="T783" s="300"/>
      <c r="U783" s="312"/>
      <c r="V783" s="300"/>
      <c r="W783" s="317"/>
      <c r="X783" s="308"/>
      <c r="Y783" s="318"/>
      <c r="Z783" s="308"/>
      <c r="AA783" s="300"/>
      <c r="AB783" s="300"/>
      <c r="AC783" s="723"/>
      <c r="AD783" s="723"/>
      <c r="AE783" s="723"/>
      <c r="AF783" s="241"/>
      <c r="AG783" s="241"/>
      <c r="AH783" s="241"/>
      <c r="AI783" s="241"/>
      <c r="AJ783" s="241"/>
      <c r="AK783" s="241"/>
      <c r="AL783" s="241"/>
      <c r="AM783" s="242"/>
      <c r="AN783" s="241"/>
      <c r="AO783" s="242"/>
      <c r="AP783" s="241"/>
      <c r="AQ783" s="242"/>
      <c r="AR783" s="241"/>
      <c r="AS783" s="242"/>
      <c r="AT783" s="241"/>
      <c r="AU783" s="242"/>
      <c r="AV783" s="241"/>
    </row>
    <row r="784" spans="1:48" ht="26.25">
      <c r="A784" s="312"/>
      <c r="B784" s="312"/>
      <c r="C784" s="312"/>
      <c r="D784" s="312"/>
      <c r="E784" s="313"/>
      <c r="F784" s="304"/>
      <c r="G784" s="314"/>
      <c r="H784" s="300"/>
      <c r="I784" s="315"/>
      <c r="J784" s="315"/>
      <c r="K784" s="316"/>
      <c r="L784" s="300"/>
      <c r="M784" s="308"/>
      <c r="N784" s="300"/>
      <c r="O784" s="312"/>
      <c r="P784" s="300"/>
      <c r="Q784" s="312"/>
      <c r="R784" s="300"/>
      <c r="S784" s="300"/>
      <c r="T784" s="300"/>
      <c r="U784" s="312"/>
      <c r="V784" s="300"/>
      <c r="W784" s="317"/>
      <c r="X784" s="308"/>
      <c r="Y784" s="318"/>
      <c r="Z784" s="308"/>
      <c r="AA784" s="300"/>
      <c r="AB784" s="300"/>
      <c r="AC784" s="723"/>
      <c r="AD784" s="723"/>
      <c r="AE784" s="723"/>
      <c r="AF784" s="241"/>
      <c r="AG784" s="241"/>
      <c r="AH784" s="241"/>
      <c r="AI784" s="241"/>
      <c r="AJ784" s="241"/>
      <c r="AK784" s="241"/>
      <c r="AL784" s="241"/>
      <c r="AM784" s="242"/>
      <c r="AN784" s="241"/>
      <c r="AO784" s="242"/>
      <c r="AP784" s="241"/>
      <c r="AQ784" s="242"/>
      <c r="AR784" s="241"/>
      <c r="AS784" s="242"/>
      <c r="AT784" s="241"/>
      <c r="AU784" s="242"/>
      <c r="AV784" s="241"/>
    </row>
    <row r="785" spans="1:48" ht="26.25">
      <c r="A785" s="312"/>
      <c r="B785" s="312"/>
      <c r="C785" s="312"/>
      <c r="D785" s="312"/>
      <c r="E785" s="313"/>
      <c r="F785" s="304"/>
      <c r="G785" s="314"/>
      <c r="H785" s="300"/>
      <c r="I785" s="315"/>
      <c r="J785" s="315"/>
      <c r="K785" s="316"/>
      <c r="L785" s="300"/>
      <c r="M785" s="308"/>
      <c r="N785" s="300"/>
      <c r="O785" s="312"/>
      <c r="P785" s="300"/>
      <c r="Q785" s="312"/>
      <c r="R785" s="300"/>
      <c r="S785" s="300"/>
      <c r="T785" s="300"/>
      <c r="U785" s="312"/>
      <c r="V785" s="300"/>
      <c r="W785" s="317"/>
      <c r="X785" s="308"/>
      <c r="Y785" s="318"/>
      <c r="Z785" s="308"/>
      <c r="AA785" s="300"/>
      <c r="AB785" s="300"/>
      <c r="AC785" s="723"/>
      <c r="AD785" s="723"/>
      <c r="AE785" s="723"/>
      <c r="AF785" s="241"/>
      <c r="AG785" s="241"/>
      <c r="AH785" s="241"/>
      <c r="AI785" s="241"/>
      <c r="AJ785" s="241"/>
      <c r="AK785" s="241"/>
      <c r="AL785" s="241"/>
      <c r="AM785" s="242"/>
      <c r="AN785" s="241"/>
      <c r="AO785" s="242"/>
      <c r="AP785" s="241"/>
      <c r="AQ785" s="242"/>
      <c r="AR785" s="241"/>
      <c r="AS785" s="242"/>
      <c r="AT785" s="241"/>
      <c r="AU785" s="242"/>
      <c r="AV785" s="241"/>
    </row>
    <row r="786" spans="1:48" ht="26.25">
      <c r="A786" s="312"/>
      <c r="B786" s="312"/>
      <c r="C786" s="312"/>
      <c r="D786" s="312"/>
      <c r="E786" s="313"/>
      <c r="F786" s="304"/>
      <c r="G786" s="314"/>
      <c r="H786" s="300"/>
      <c r="I786" s="315"/>
      <c r="J786" s="315"/>
      <c r="K786" s="316"/>
      <c r="L786" s="300"/>
      <c r="M786" s="308"/>
      <c r="N786" s="300"/>
      <c r="O786" s="312"/>
      <c r="P786" s="300"/>
      <c r="Q786" s="312"/>
      <c r="R786" s="300"/>
      <c r="S786" s="300"/>
      <c r="T786" s="300"/>
      <c r="U786" s="312"/>
      <c r="V786" s="300"/>
      <c r="W786" s="317"/>
      <c r="X786" s="308"/>
      <c r="Y786" s="318"/>
      <c r="Z786" s="308"/>
      <c r="AA786" s="300"/>
      <c r="AB786" s="300"/>
      <c r="AC786" s="723"/>
      <c r="AD786" s="723"/>
      <c r="AE786" s="723"/>
      <c r="AF786" s="241"/>
      <c r="AG786" s="241"/>
      <c r="AH786" s="241"/>
      <c r="AI786" s="241"/>
      <c r="AJ786" s="241"/>
      <c r="AK786" s="241"/>
      <c r="AL786" s="241"/>
      <c r="AM786" s="242"/>
      <c r="AN786" s="241"/>
      <c r="AO786" s="242"/>
      <c r="AP786" s="241"/>
      <c r="AQ786" s="242"/>
      <c r="AR786" s="241"/>
      <c r="AS786" s="242"/>
      <c r="AT786" s="241"/>
      <c r="AU786" s="242"/>
      <c r="AV786" s="241"/>
    </row>
    <row r="787" spans="1:48" ht="26.25">
      <c r="A787" s="312"/>
      <c r="B787" s="312"/>
      <c r="C787" s="312"/>
      <c r="D787" s="312"/>
      <c r="E787" s="313"/>
      <c r="F787" s="304"/>
      <c r="G787" s="314"/>
      <c r="H787" s="300"/>
      <c r="I787" s="315"/>
      <c r="J787" s="315"/>
      <c r="K787" s="316"/>
      <c r="L787" s="300"/>
      <c r="M787" s="308"/>
      <c r="N787" s="300"/>
      <c r="O787" s="312"/>
      <c r="P787" s="300"/>
      <c r="Q787" s="312"/>
      <c r="R787" s="300"/>
      <c r="S787" s="300"/>
      <c r="T787" s="300"/>
      <c r="U787" s="312"/>
      <c r="V787" s="300"/>
      <c r="W787" s="317"/>
      <c r="X787" s="308"/>
      <c r="Y787" s="318"/>
      <c r="Z787" s="308"/>
      <c r="AA787" s="300"/>
      <c r="AB787" s="300"/>
      <c r="AC787" s="723"/>
      <c r="AD787" s="723"/>
      <c r="AE787" s="723"/>
      <c r="AF787" s="241"/>
      <c r="AG787" s="241"/>
      <c r="AH787" s="241"/>
      <c r="AI787" s="241"/>
      <c r="AJ787" s="241"/>
      <c r="AK787" s="241"/>
      <c r="AL787" s="241"/>
      <c r="AM787" s="242"/>
      <c r="AN787" s="241"/>
      <c r="AO787" s="242"/>
      <c r="AP787" s="241"/>
      <c r="AQ787" s="242"/>
      <c r="AR787" s="241"/>
      <c r="AS787" s="242"/>
      <c r="AT787" s="241"/>
      <c r="AU787" s="242"/>
      <c r="AV787" s="241"/>
    </row>
    <row r="788" spans="1:48" ht="26.25">
      <c r="A788" s="312"/>
      <c r="B788" s="312"/>
      <c r="C788" s="312"/>
      <c r="D788" s="312"/>
      <c r="E788" s="313"/>
      <c r="F788" s="304"/>
      <c r="G788" s="314"/>
      <c r="H788" s="300"/>
      <c r="I788" s="315"/>
      <c r="J788" s="315"/>
      <c r="K788" s="316"/>
      <c r="L788" s="300"/>
      <c r="M788" s="308"/>
      <c r="N788" s="300"/>
      <c r="O788" s="312"/>
      <c r="P788" s="300"/>
      <c r="Q788" s="312"/>
      <c r="R788" s="300"/>
      <c r="S788" s="300"/>
      <c r="T788" s="300"/>
      <c r="U788" s="312"/>
      <c r="V788" s="300"/>
      <c r="W788" s="317"/>
      <c r="X788" s="308"/>
      <c r="Y788" s="318"/>
      <c r="Z788" s="308"/>
      <c r="AA788" s="300"/>
      <c r="AB788" s="300"/>
      <c r="AC788" s="723"/>
      <c r="AD788" s="723"/>
      <c r="AE788" s="723"/>
      <c r="AF788" s="241"/>
      <c r="AG788" s="241"/>
      <c r="AH788" s="241"/>
      <c r="AI788" s="241"/>
      <c r="AJ788" s="241"/>
      <c r="AK788" s="241"/>
      <c r="AL788" s="241"/>
      <c r="AM788" s="242"/>
      <c r="AN788" s="241"/>
      <c r="AO788" s="242"/>
      <c r="AP788" s="241"/>
      <c r="AQ788" s="242"/>
      <c r="AR788" s="241"/>
      <c r="AS788" s="242"/>
      <c r="AT788" s="241"/>
      <c r="AU788" s="242"/>
      <c r="AV788" s="241"/>
    </row>
    <row r="789" spans="1:48" ht="26.25">
      <c r="A789" s="312"/>
      <c r="B789" s="312"/>
      <c r="C789" s="312"/>
      <c r="D789" s="312"/>
      <c r="E789" s="313"/>
      <c r="F789" s="304"/>
      <c r="G789" s="314"/>
      <c r="H789" s="300"/>
      <c r="I789" s="315"/>
      <c r="J789" s="315"/>
      <c r="K789" s="316"/>
      <c r="L789" s="300"/>
      <c r="M789" s="308"/>
      <c r="N789" s="300"/>
      <c r="O789" s="312"/>
      <c r="P789" s="300"/>
      <c r="Q789" s="312"/>
      <c r="R789" s="300"/>
      <c r="S789" s="300"/>
      <c r="T789" s="300"/>
      <c r="U789" s="312"/>
      <c r="V789" s="300"/>
      <c r="W789" s="317"/>
      <c r="X789" s="308"/>
      <c r="Y789" s="318"/>
      <c r="Z789" s="308"/>
      <c r="AA789" s="300"/>
      <c r="AB789" s="300"/>
      <c r="AC789" s="723"/>
      <c r="AD789" s="723"/>
      <c r="AE789" s="723"/>
      <c r="AF789" s="241"/>
      <c r="AG789" s="241"/>
      <c r="AH789" s="241"/>
      <c r="AI789" s="241"/>
      <c r="AJ789" s="241"/>
      <c r="AK789" s="241"/>
      <c r="AL789" s="241"/>
      <c r="AM789" s="242"/>
      <c r="AN789" s="241"/>
      <c r="AO789" s="242"/>
      <c r="AP789" s="241"/>
      <c r="AQ789" s="242"/>
      <c r="AR789" s="241"/>
      <c r="AS789" s="242"/>
      <c r="AT789" s="241"/>
      <c r="AU789" s="242"/>
      <c r="AV789" s="241"/>
    </row>
    <row r="790" spans="1:48" ht="26.25">
      <c r="A790" s="312"/>
      <c r="B790" s="312"/>
      <c r="C790" s="312"/>
      <c r="D790" s="312"/>
      <c r="E790" s="313"/>
      <c r="F790" s="304"/>
      <c r="G790" s="314"/>
      <c r="H790" s="300"/>
      <c r="I790" s="315"/>
      <c r="J790" s="315"/>
      <c r="K790" s="316"/>
      <c r="L790" s="300"/>
      <c r="M790" s="308"/>
      <c r="N790" s="300"/>
      <c r="O790" s="312"/>
      <c r="P790" s="300"/>
      <c r="Q790" s="312"/>
      <c r="R790" s="300"/>
      <c r="S790" s="300"/>
      <c r="T790" s="300"/>
      <c r="U790" s="312"/>
      <c r="V790" s="300"/>
      <c r="W790" s="317"/>
      <c r="X790" s="308"/>
      <c r="Y790" s="318"/>
      <c r="Z790" s="308"/>
      <c r="AA790" s="300"/>
      <c r="AB790" s="300"/>
      <c r="AC790" s="723"/>
      <c r="AD790" s="723"/>
      <c r="AE790" s="723"/>
      <c r="AF790" s="241"/>
      <c r="AG790" s="241"/>
      <c r="AH790" s="241"/>
      <c r="AI790" s="241"/>
      <c r="AJ790" s="241"/>
      <c r="AK790" s="241"/>
      <c r="AL790" s="241"/>
      <c r="AM790" s="242"/>
      <c r="AN790" s="241"/>
      <c r="AO790" s="242"/>
      <c r="AP790" s="241"/>
      <c r="AQ790" s="242"/>
      <c r="AR790" s="241"/>
      <c r="AS790" s="242"/>
      <c r="AT790" s="241"/>
      <c r="AU790" s="242"/>
      <c r="AV790" s="241"/>
    </row>
    <row r="791" spans="1:48" ht="26.25">
      <c r="A791" s="312"/>
      <c r="B791" s="312"/>
      <c r="C791" s="312"/>
      <c r="D791" s="312"/>
      <c r="E791" s="313"/>
      <c r="F791" s="304"/>
      <c r="G791" s="314"/>
      <c r="H791" s="300"/>
      <c r="I791" s="315"/>
      <c r="J791" s="315"/>
      <c r="K791" s="316"/>
      <c r="L791" s="300"/>
      <c r="M791" s="308"/>
      <c r="N791" s="300"/>
      <c r="O791" s="312"/>
      <c r="P791" s="300"/>
      <c r="Q791" s="312"/>
      <c r="R791" s="300"/>
      <c r="S791" s="300"/>
      <c r="T791" s="300"/>
      <c r="U791" s="312"/>
      <c r="V791" s="300"/>
      <c r="W791" s="317"/>
      <c r="X791" s="308"/>
      <c r="Y791" s="318"/>
      <c r="Z791" s="308"/>
      <c r="AA791" s="300"/>
      <c r="AB791" s="300"/>
      <c r="AC791" s="723"/>
      <c r="AD791" s="723"/>
      <c r="AE791" s="723"/>
      <c r="AF791" s="241"/>
      <c r="AG791" s="241"/>
      <c r="AH791" s="241"/>
      <c r="AI791" s="241"/>
      <c r="AJ791" s="241"/>
      <c r="AK791" s="241"/>
      <c r="AL791" s="241"/>
      <c r="AM791" s="242"/>
      <c r="AN791" s="241"/>
      <c r="AO791" s="242"/>
      <c r="AP791" s="241"/>
      <c r="AQ791" s="242"/>
      <c r="AR791" s="241"/>
      <c r="AS791" s="242"/>
      <c r="AT791" s="241"/>
      <c r="AU791" s="242"/>
      <c r="AV791" s="241"/>
    </row>
    <row r="792" spans="1:48" ht="26.25">
      <c r="A792" s="312"/>
      <c r="B792" s="312"/>
      <c r="C792" s="312"/>
      <c r="D792" s="312"/>
      <c r="E792" s="313"/>
      <c r="F792" s="304"/>
      <c r="G792" s="314"/>
      <c r="H792" s="300"/>
      <c r="I792" s="315"/>
      <c r="J792" s="315"/>
      <c r="K792" s="316"/>
      <c r="L792" s="300"/>
      <c r="M792" s="308"/>
      <c r="N792" s="300"/>
      <c r="O792" s="312"/>
      <c r="P792" s="300"/>
      <c r="Q792" s="312"/>
      <c r="R792" s="300"/>
      <c r="S792" s="300"/>
      <c r="T792" s="300"/>
      <c r="U792" s="312"/>
      <c r="V792" s="300"/>
      <c r="W792" s="317"/>
      <c r="X792" s="308"/>
      <c r="Y792" s="318"/>
      <c r="Z792" s="308"/>
      <c r="AA792" s="300"/>
      <c r="AB792" s="300"/>
      <c r="AC792" s="723"/>
      <c r="AD792" s="723"/>
      <c r="AE792" s="723"/>
      <c r="AF792" s="241"/>
      <c r="AG792" s="241"/>
      <c r="AH792" s="241"/>
      <c r="AI792" s="241"/>
      <c r="AJ792" s="241"/>
      <c r="AK792" s="241"/>
      <c r="AL792" s="241"/>
      <c r="AM792" s="242"/>
      <c r="AN792" s="241"/>
      <c r="AO792" s="242"/>
      <c r="AP792" s="241"/>
      <c r="AQ792" s="242"/>
      <c r="AR792" s="241"/>
      <c r="AS792" s="242"/>
      <c r="AT792" s="241"/>
      <c r="AU792" s="242"/>
      <c r="AV792" s="241"/>
    </row>
    <row r="793" spans="1:48" ht="26.25">
      <c r="A793" s="312"/>
      <c r="B793" s="312"/>
      <c r="C793" s="312"/>
      <c r="D793" s="312"/>
      <c r="E793" s="313"/>
      <c r="F793" s="304"/>
      <c r="G793" s="314"/>
      <c r="H793" s="300"/>
      <c r="I793" s="315"/>
      <c r="J793" s="315"/>
      <c r="K793" s="316"/>
      <c r="L793" s="300"/>
      <c r="M793" s="308"/>
      <c r="N793" s="300"/>
      <c r="O793" s="312"/>
      <c r="P793" s="300"/>
      <c r="Q793" s="312"/>
      <c r="R793" s="300"/>
      <c r="S793" s="300"/>
      <c r="T793" s="300"/>
      <c r="U793" s="312"/>
      <c r="V793" s="300"/>
      <c r="W793" s="317"/>
      <c r="X793" s="308"/>
      <c r="Y793" s="318"/>
      <c r="Z793" s="308"/>
      <c r="AA793" s="300"/>
      <c r="AB793" s="300"/>
      <c r="AC793" s="723"/>
      <c r="AD793" s="723"/>
      <c r="AE793" s="723"/>
      <c r="AF793" s="241"/>
      <c r="AG793" s="241"/>
      <c r="AH793" s="241"/>
      <c r="AI793" s="241"/>
      <c r="AJ793" s="241"/>
      <c r="AK793" s="241"/>
      <c r="AL793" s="241"/>
      <c r="AM793" s="242"/>
      <c r="AN793" s="241"/>
      <c r="AO793" s="242"/>
      <c r="AP793" s="241"/>
      <c r="AQ793" s="242"/>
      <c r="AR793" s="241"/>
      <c r="AS793" s="242"/>
      <c r="AT793" s="241"/>
      <c r="AU793" s="242"/>
      <c r="AV793" s="241"/>
    </row>
    <row r="794" spans="1:48" ht="26.25">
      <c r="A794" s="312"/>
      <c r="B794" s="312"/>
      <c r="C794" s="312"/>
      <c r="D794" s="312"/>
      <c r="E794" s="313"/>
      <c r="F794" s="304"/>
      <c r="G794" s="314"/>
      <c r="H794" s="300"/>
      <c r="I794" s="315"/>
      <c r="J794" s="315"/>
      <c r="K794" s="316"/>
      <c r="L794" s="300"/>
      <c r="M794" s="308"/>
      <c r="N794" s="300"/>
      <c r="O794" s="312"/>
      <c r="P794" s="300"/>
      <c r="Q794" s="312"/>
      <c r="R794" s="300"/>
      <c r="S794" s="300"/>
      <c r="T794" s="300"/>
      <c r="U794" s="312"/>
      <c r="V794" s="300"/>
      <c r="W794" s="317"/>
      <c r="X794" s="308"/>
      <c r="Y794" s="318"/>
      <c r="Z794" s="308"/>
      <c r="AA794" s="300"/>
      <c r="AB794" s="300"/>
      <c r="AC794" s="723"/>
      <c r="AD794" s="723"/>
      <c r="AE794" s="723"/>
      <c r="AF794" s="241"/>
      <c r="AG794" s="241"/>
      <c r="AH794" s="241"/>
      <c r="AI794" s="241"/>
      <c r="AJ794" s="241"/>
      <c r="AK794" s="241"/>
      <c r="AL794" s="241"/>
      <c r="AM794" s="242"/>
      <c r="AN794" s="241"/>
      <c r="AO794" s="242"/>
      <c r="AP794" s="241"/>
      <c r="AQ794" s="242"/>
      <c r="AR794" s="241"/>
      <c r="AS794" s="242"/>
      <c r="AT794" s="241"/>
      <c r="AU794" s="242"/>
      <c r="AV794" s="241"/>
    </row>
    <row r="795" spans="1:48" ht="26.25">
      <c r="A795" s="312"/>
      <c r="B795" s="312"/>
      <c r="C795" s="312"/>
      <c r="D795" s="312"/>
      <c r="E795" s="313"/>
      <c r="F795" s="304"/>
      <c r="G795" s="314"/>
      <c r="H795" s="300"/>
      <c r="I795" s="315"/>
      <c r="J795" s="315"/>
      <c r="K795" s="316"/>
      <c r="L795" s="300"/>
      <c r="M795" s="308"/>
      <c r="N795" s="300"/>
      <c r="O795" s="312"/>
      <c r="P795" s="300"/>
      <c r="Q795" s="312"/>
      <c r="R795" s="300"/>
      <c r="S795" s="300"/>
      <c r="T795" s="300"/>
      <c r="U795" s="312"/>
      <c r="V795" s="300"/>
      <c r="W795" s="317"/>
      <c r="X795" s="308"/>
      <c r="Y795" s="318"/>
      <c r="Z795" s="308"/>
      <c r="AA795" s="300"/>
      <c r="AB795" s="300"/>
      <c r="AC795" s="723"/>
      <c r="AD795" s="723"/>
      <c r="AE795" s="723"/>
      <c r="AF795" s="241"/>
      <c r="AG795" s="241"/>
      <c r="AH795" s="241"/>
      <c r="AI795" s="241"/>
      <c r="AJ795" s="241"/>
      <c r="AK795" s="241"/>
      <c r="AL795" s="241"/>
      <c r="AM795" s="242"/>
      <c r="AN795" s="241"/>
      <c r="AO795" s="242"/>
      <c r="AP795" s="241"/>
      <c r="AQ795" s="242"/>
      <c r="AR795" s="241"/>
      <c r="AS795" s="242"/>
      <c r="AT795" s="241"/>
      <c r="AU795" s="242"/>
      <c r="AV795" s="241"/>
    </row>
    <row r="796" spans="1:48" ht="26.25">
      <c r="A796" s="312"/>
      <c r="B796" s="312"/>
      <c r="C796" s="312"/>
      <c r="D796" s="312"/>
      <c r="E796" s="313"/>
      <c r="F796" s="304"/>
      <c r="G796" s="314"/>
      <c r="H796" s="300"/>
      <c r="I796" s="315"/>
      <c r="J796" s="315"/>
      <c r="K796" s="316"/>
      <c r="L796" s="300"/>
      <c r="M796" s="308"/>
      <c r="N796" s="300"/>
      <c r="O796" s="312"/>
      <c r="P796" s="300"/>
      <c r="Q796" s="312"/>
      <c r="R796" s="300"/>
      <c r="S796" s="300"/>
      <c r="T796" s="300"/>
      <c r="U796" s="312"/>
      <c r="V796" s="300"/>
      <c r="W796" s="317"/>
      <c r="X796" s="308"/>
      <c r="Y796" s="318"/>
      <c r="Z796" s="308"/>
      <c r="AA796" s="300"/>
      <c r="AB796" s="300"/>
      <c r="AC796" s="723"/>
      <c r="AD796" s="723"/>
      <c r="AE796" s="723"/>
      <c r="AF796" s="241"/>
      <c r="AG796" s="241"/>
      <c r="AH796" s="241"/>
      <c r="AI796" s="241"/>
      <c r="AJ796" s="241"/>
      <c r="AK796" s="241"/>
      <c r="AL796" s="241"/>
      <c r="AM796" s="242"/>
      <c r="AN796" s="241"/>
      <c r="AO796" s="242"/>
      <c r="AP796" s="241"/>
      <c r="AQ796" s="242"/>
      <c r="AR796" s="241"/>
      <c r="AS796" s="242"/>
      <c r="AT796" s="241"/>
      <c r="AU796" s="242"/>
      <c r="AV796" s="241"/>
    </row>
    <row r="797" spans="1:48" ht="26.25">
      <c r="A797" s="312"/>
      <c r="B797" s="312"/>
      <c r="C797" s="312"/>
      <c r="D797" s="312"/>
      <c r="E797" s="313"/>
      <c r="F797" s="304"/>
      <c r="G797" s="314"/>
      <c r="H797" s="300"/>
      <c r="I797" s="315"/>
      <c r="J797" s="315"/>
      <c r="K797" s="316"/>
      <c r="L797" s="300"/>
      <c r="M797" s="308"/>
      <c r="N797" s="300"/>
      <c r="O797" s="312"/>
      <c r="P797" s="300"/>
      <c r="Q797" s="312"/>
      <c r="R797" s="300"/>
      <c r="S797" s="300"/>
      <c r="T797" s="300"/>
      <c r="U797" s="312"/>
      <c r="V797" s="300"/>
      <c r="W797" s="317"/>
      <c r="X797" s="308"/>
      <c r="Y797" s="318"/>
      <c r="Z797" s="308"/>
      <c r="AA797" s="300"/>
      <c r="AB797" s="300"/>
      <c r="AC797" s="723"/>
      <c r="AD797" s="723"/>
      <c r="AE797" s="723"/>
      <c r="AF797" s="241"/>
      <c r="AG797" s="241"/>
      <c r="AH797" s="241"/>
      <c r="AI797" s="241"/>
      <c r="AJ797" s="241"/>
      <c r="AK797" s="241"/>
      <c r="AL797" s="241"/>
      <c r="AM797" s="242"/>
      <c r="AN797" s="241"/>
      <c r="AO797" s="242"/>
      <c r="AP797" s="241"/>
      <c r="AQ797" s="242"/>
      <c r="AR797" s="241"/>
      <c r="AS797" s="242"/>
      <c r="AT797" s="241"/>
      <c r="AU797" s="242"/>
      <c r="AV797" s="241"/>
    </row>
    <row r="798" spans="1:48" ht="26.25">
      <c r="A798" s="312"/>
      <c r="B798" s="312"/>
      <c r="C798" s="312"/>
      <c r="D798" s="312"/>
      <c r="E798" s="313"/>
      <c r="F798" s="304"/>
      <c r="G798" s="314"/>
      <c r="H798" s="300"/>
      <c r="I798" s="315"/>
      <c r="J798" s="315"/>
      <c r="K798" s="316"/>
      <c r="L798" s="300"/>
      <c r="M798" s="308"/>
      <c r="N798" s="300"/>
      <c r="O798" s="312"/>
      <c r="P798" s="300"/>
      <c r="Q798" s="312"/>
      <c r="R798" s="300"/>
      <c r="S798" s="300"/>
      <c r="T798" s="300"/>
      <c r="U798" s="312"/>
      <c r="V798" s="300"/>
      <c r="W798" s="317"/>
      <c r="X798" s="308"/>
      <c r="Y798" s="318"/>
      <c r="Z798" s="308"/>
      <c r="AA798" s="300"/>
      <c r="AB798" s="300"/>
      <c r="AC798" s="723"/>
      <c r="AD798" s="723"/>
      <c r="AE798" s="723"/>
      <c r="AF798" s="241"/>
      <c r="AG798" s="241"/>
      <c r="AH798" s="241"/>
      <c r="AI798" s="241"/>
      <c r="AJ798" s="241"/>
      <c r="AK798" s="241"/>
      <c r="AL798" s="241"/>
      <c r="AM798" s="242"/>
      <c r="AN798" s="241"/>
      <c r="AO798" s="242"/>
      <c r="AP798" s="241"/>
      <c r="AQ798" s="242"/>
      <c r="AR798" s="241"/>
      <c r="AS798" s="242"/>
      <c r="AT798" s="241"/>
      <c r="AU798" s="242"/>
      <c r="AV798" s="241"/>
    </row>
    <row r="799" spans="1:48" ht="26.25">
      <c r="A799" s="312"/>
      <c r="B799" s="312"/>
      <c r="C799" s="312"/>
      <c r="D799" s="312"/>
      <c r="E799" s="313"/>
      <c r="F799" s="304"/>
      <c r="G799" s="314"/>
      <c r="H799" s="300"/>
      <c r="I799" s="315"/>
      <c r="J799" s="315"/>
      <c r="K799" s="316"/>
      <c r="L799" s="300"/>
      <c r="M799" s="308"/>
      <c r="N799" s="300"/>
      <c r="O799" s="312"/>
      <c r="P799" s="300"/>
      <c r="Q799" s="312"/>
      <c r="R799" s="300"/>
      <c r="S799" s="300"/>
      <c r="T799" s="300"/>
      <c r="U799" s="312"/>
      <c r="V799" s="300"/>
      <c r="W799" s="317"/>
      <c r="X799" s="308"/>
      <c r="Y799" s="318"/>
      <c r="Z799" s="308"/>
      <c r="AA799" s="300"/>
      <c r="AB799" s="300"/>
      <c r="AC799" s="723"/>
      <c r="AD799" s="723"/>
      <c r="AE799" s="723"/>
      <c r="AF799" s="241"/>
      <c r="AG799" s="241"/>
      <c r="AH799" s="241"/>
      <c r="AI799" s="241"/>
      <c r="AJ799" s="241"/>
      <c r="AK799" s="241"/>
      <c r="AL799" s="241"/>
      <c r="AM799" s="242"/>
      <c r="AN799" s="241"/>
      <c r="AO799" s="242"/>
      <c r="AP799" s="241"/>
      <c r="AQ799" s="242"/>
      <c r="AR799" s="241"/>
      <c r="AS799" s="242"/>
      <c r="AT799" s="241"/>
      <c r="AU799" s="242"/>
      <c r="AV799" s="241"/>
    </row>
    <row r="800" spans="1:48" ht="26.25">
      <c r="A800" s="312"/>
      <c r="B800" s="312"/>
      <c r="C800" s="312"/>
      <c r="D800" s="312"/>
      <c r="E800" s="313"/>
      <c r="F800" s="304"/>
      <c r="G800" s="314"/>
      <c r="H800" s="300"/>
      <c r="I800" s="315"/>
      <c r="J800" s="315"/>
      <c r="K800" s="316"/>
      <c r="L800" s="300"/>
      <c r="M800" s="308"/>
      <c r="N800" s="300"/>
      <c r="O800" s="312"/>
      <c r="P800" s="300"/>
      <c r="Q800" s="312"/>
      <c r="R800" s="300"/>
      <c r="S800" s="300"/>
      <c r="T800" s="300"/>
      <c r="U800" s="312"/>
      <c r="V800" s="300"/>
      <c r="W800" s="317"/>
      <c r="X800" s="308"/>
      <c r="Y800" s="318"/>
      <c r="Z800" s="308"/>
      <c r="AA800" s="300"/>
      <c r="AB800" s="300"/>
      <c r="AC800" s="723"/>
      <c r="AD800" s="723"/>
      <c r="AE800" s="723"/>
      <c r="AF800" s="241"/>
      <c r="AG800" s="241"/>
      <c r="AH800" s="241"/>
      <c r="AI800" s="241"/>
      <c r="AJ800" s="241"/>
      <c r="AK800" s="241"/>
      <c r="AL800" s="241"/>
      <c r="AM800" s="242"/>
      <c r="AN800" s="241"/>
      <c r="AO800" s="242"/>
      <c r="AP800" s="241"/>
      <c r="AQ800" s="242"/>
      <c r="AR800" s="241"/>
      <c r="AS800" s="242"/>
      <c r="AT800" s="241"/>
      <c r="AU800" s="242"/>
      <c r="AV800" s="241"/>
    </row>
    <row r="801" spans="1:48" ht="26.25">
      <c r="A801" s="312"/>
      <c r="B801" s="312"/>
      <c r="C801" s="312"/>
      <c r="D801" s="312"/>
      <c r="E801" s="313"/>
      <c r="F801" s="304"/>
      <c r="G801" s="314"/>
      <c r="H801" s="300"/>
      <c r="I801" s="315"/>
      <c r="J801" s="315"/>
      <c r="K801" s="316"/>
      <c r="L801" s="300"/>
      <c r="M801" s="308"/>
      <c r="N801" s="300"/>
      <c r="O801" s="312"/>
      <c r="P801" s="300"/>
      <c r="Q801" s="312"/>
      <c r="R801" s="300"/>
      <c r="S801" s="300"/>
      <c r="T801" s="300"/>
      <c r="U801" s="312"/>
      <c r="V801" s="300"/>
      <c r="W801" s="317"/>
      <c r="X801" s="308"/>
      <c r="Y801" s="318"/>
      <c r="Z801" s="308"/>
      <c r="AA801" s="300"/>
      <c r="AB801" s="300"/>
      <c r="AC801" s="723"/>
      <c r="AD801" s="723"/>
      <c r="AE801" s="723"/>
      <c r="AF801" s="241"/>
      <c r="AG801" s="241"/>
      <c r="AH801" s="241"/>
      <c r="AI801" s="241"/>
      <c r="AJ801" s="241"/>
      <c r="AK801" s="241"/>
      <c r="AL801" s="241"/>
      <c r="AM801" s="242"/>
      <c r="AN801" s="241"/>
      <c r="AO801" s="242"/>
      <c r="AP801" s="241"/>
      <c r="AQ801" s="242"/>
      <c r="AR801" s="241"/>
      <c r="AS801" s="242"/>
      <c r="AT801" s="241"/>
      <c r="AU801" s="242"/>
      <c r="AV801" s="241"/>
    </row>
    <row r="802" spans="1:48" ht="26.25">
      <c r="A802" s="312"/>
      <c r="B802" s="312"/>
      <c r="C802" s="312"/>
      <c r="D802" s="312"/>
      <c r="E802" s="313"/>
      <c r="F802" s="304"/>
      <c r="G802" s="314"/>
      <c r="H802" s="300"/>
      <c r="I802" s="315"/>
      <c r="J802" s="315"/>
      <c r="K802" s="316"/>
      <c r="L802" s="300"/>
      <c r="M802" s="308"/>
      <c r="N802" s="300"/>
      <c r="O802" s="312"/>
      <c r="P802" s="300"/>
      <c r="Q802" s="312"/>
      <c r="R802" s="300"/>
      <c r="S802" s="300"/>
      <c r="T802" s="300"/>
      <c r="U802" s="312"/>
      <c r="V802" s="300"/>
      <c r="W802" s="317"/>
      <c r="X802" s="308"/>
      <c r="Y802" s="318"/>
      <c r="Z802" s="308"/>
      <c r="AA802" s="300"/>
      <c r="AB802" s="300"/>
      <c r="AC802" s="723"/>
      <c r="AD802" s="723"/>
      <c r="AE802" s="723"/>
      <c r="AF802" s="241"/>
      <c r="AG802" s="241"/>
      <c r="AH802" s="241"/>
      <c r="AI802" s="241"/>
      <c r="AJ802" s="241"/>
      <c r="AK802" s="241"/>
      <c r="AL802" s="241"/>
      <c r="AM802" s="242"/>
      <c r="AN802" s="241"/>
      <c r="AO802" s="242"/>
      <c r="AP802" s="241"/>
      <c r="AQ802" s="242"/>
      <c r="AR802" s="241"/>
      <c r="AS802" s="242"/>
      <c r="AT802" s="241"/>
      <c r="AU802" s="242"/>
      <c r="AV802" s="241"/>
    </row>
    <row r="803" spans="1:48" ht="26.25">
      <c r="A803" s="312"/>
      <c r="B803" s="312"/>
      <c r="C803" s="312"/>
      <c r="D803" s="312"/>
      <c r="E803" s="313"/>
      <c r="F803" s="304"/>
      <c r="G803" s="314"/>
      <c r="H803" s="300"/>
      <c r="I803" s="315"/>
      <c r="J803" s="315"/>
      <c r="K803" s="316"/>
      <c r="L803" s="300"/>
      <c r="M803" s="308"/>
      <c r="N803" s="300"/>
      <c r="O803" s="312"/>
      <c r="P803" s="300"/>
      <c r="Q803" s="312"/>
      <c r="R803" s="300"/>
      <c r="S803" s="300"/>
      <c r="T803" s="300"/>
      <c r="U803" s="312"/>
      <c r="V803" s="300"/>
      <c r="W803" s="317"/>
      <c r="X803" s="308"/>
      <c r="Y803" s="318"/>
      <c r="Z803" s="308"/>
      <c r="AA803" s="300"/>
      <c r="AB803" s="300"/>
      <c r="AC803" s="723"/>
      <c r="AD803" s="723"/>
      <c r="AE803" s="723"/>
      <c r="AF803" s="241"/>
      <c r="AG803" s="241"/>
      <c r="AH803" s="241"/>
      <c r="AI803" s="241"/>
      <c r="AJ803" s="241"/>
      <c r="AK803" s="241"/>
      <c r="AL803" s="241"/>
      <c r="AM803" s="242"/>
      <c r="AN803" s="241"/>
      <c r="AO803" s="242"/>
      <c r="AP803" s="241"/>
      <c r="AQ803" s="242"/>
      <c r="AR803" s="241"/>
      <c r="AS803" s="242"/>
      <c r="AT803" s="241"/>
      <c r="AU803" s="242"/>
      <c r="AV803" s="241"/>
    </row>
    <row r="804" spans="1:48" ht="26.25">
      <c r="A804" s="312"/>
      <c r="B804" s="312"/>
      <c r="C804" s="312"/>
      <c r="D804" s="312"/>
      <c r="E804" s="313"/>
      <c r="F804" s="304"/>
      <c r="G804" s="314"/>
      <c r="H804" s="300"/>
      <c r="I804" s="315"/>
      <c r="J804" s="315"/>
      <c r="K804" s="316"/>
      <c r="L804" s="300"/>
      <c r="M804" s="308"/>
      <c r="N804" s="300"/>
      <c r="O804" s="312"/>
      <c r="P804" s="300"/>
      <c r="Q804" s="312"/>
      <c r="R804" s="300"/>
      <c r="S804" s="300"/>
      <c r="T804" s="300"/>
      <c r="U804" s="312"/>
      <c r="V804" s="300"/>
      <c r="W804" s="317"/>
      <c r="X804" s="308"/>
      <c r="Y804" s="318"/>
      <c r="Z804" s="308"/>
      <c r="AA804" s="300"/>
      <c r="AB804" s="300"/>
      <c r="AC804" s="723"/>
      <c r="AD804" s="723"/>
      <c r="AE804" s="723"/>
      <c r="AF804" s="241"/>
      <c r="AG804" s="241"/>
      <c r="AH804" s="241"/>
      <c r="AI804" s="241"/>
      <c r="AJ804" s="241"/>
      <c r="AK804" s="241"/>
      <c r="AL804" s="241"/>
      <c r="AM804" s="242"/>
      <c r="AN804" s="241"/>
      <c r="AO804" s="242"/>
      <c r="AP804" s="241"/>
      <c r="AQ804" s="242"/>
      <c r="AR804" s="241"/>
      <c r="AS804" s="242"/>
      <c r="AT804" s="241"/>
      <c r="AU804" s="242"/>
      <c r="AV804" s="241"/>
    </row>
    <row r="805" spans="1:48" ht="26.25">
      <c r="A805" s="312"/>
      <c r="B805" s="312"/>
      <c r="C805" s="312"/>
      <c r="D805" s="312"/>
      <c r="E805" s="313"/>
      <c r="F805" s="304"/>
      <c r="G805" s="314"/>
      <c r="H805" s="300"/>
      <c r="I805" s="315"/>
      <c r="J805" s="315"/>
      <c r="K805" s="316"/>
      <c r="L805" s="300"/>
      <c r="M805" s="308"/>
      <c r="N805" s="300"/>
      <c r="O805" s="312"/>
      <c r="P805" s="300"/>
      <c r="Q805" s="312"/>
      <c r="R805" s="300"/>
      <c r="S805" s="300"/>
      <c r="T805" s="300"/>
      <c r="U805" s="312"/>
      <c r="V805" s="300"/>
      <c r="W805" s="317"/>
      <c r="X805" s="308"/>
      <c r="Y805" s="318"/>
      <c r="Z805" s="308"/>
      <c r="AA805" s="300"/>
      <c r="AB805" s="300"/>
      <c r="AC805" s="723"/>
      <c r="AD805" s="723"/>
      <c r="AE805" s="723"/>
      <c r="AF805" s="241"/>
      <c r="AG805" s="241"/>
      <c r="AH805" s="241"/>
      <c r="AI805" s="241"/>
      <c r="AJ805" s="241"/>
      <c r="AK805" s="241"/>
      <c r="AL805" s="241"/>
      <c r="AM805" s="242"/>
      <c r="AN805" s="241"/>
      <c r="AO805" s="242"/>
      <c r="AP805" s="241"/>
      <c r="AQ805" s="242"/>
      <c r="AR805" s="241"/>
      <c r="AS805" s="242"/>
      <c r="AT805" s="241"/>
      <c r="AU805" s="242"/>
      <c r="AV805" s="241"/>
    </row>
    <row r="806" spans="1:48" ht="26.25">
      <c r="A806" s="312"/>
      <c r="B806" s="312"/>
      <c r="C806" s="312"/>
      <c r="D806" s="312"/>
      <c r="E806" s="313"/>
      <c r="F806" s="304"/>
      <c r="G806" s="314"/>
      <c r="H806" s="300"/>
      <c r="I806" s="315"/>
      <c r="J806" s="315"/>
      <c r="K806" s="316"/>
      <c r="L806" s="300"/>
      <c r="M806" s="308"/>
      <c r="N806" s="300"/>
      <c r="O806" s="312"/>
      <c r="P806" s="300"/>
      <c r="Q806" s="312"/>
      <c r="R806" s="300"/>
      <c r="S806" s="300"/>
      <c r="T806" s="300"/>
      <c r="U806" s="312"/>
      <c r="V806" s="300"/>
      <c r="W806" s="317"/>
      <c r="X806" s="308"/>
      <c r="Y806" s="318"/>
      <c r="Z806" s="308"/>
      <c r="AA806" s="300"/>
      <c r="AB806" s="300"/>
      <c r="AC806" s="723"/>
      <c r="AD806" s="723"/>
      <c r="AE806" s="723"/>
      <c r="AF806" s="241"/>
      <c r="AG806" s="241"/>
      <c r="AH806" s="241"/>
      <c r="AI806" s="241"/>
      <c r="AJ806" s="241"/>
      <c r="AK806" s="241"/>
      <c r="AL806" s="241"/>
      <c r="AM806" s="242"/>
      <c r="AN806" s="241"/>
      <c r="AO806" s="242"/>
      <c r="AP806" s="241"/>
      <c r="AQ806" s="242"/>
      <c r="AR806" s="241"/>
      <c r="AS806" s="242"/>
      <c r="AT806" s="241"/>
      <c r="AU806" s="242"/>
      <c r="AV806" s="241"/>
    </row>
    <row r="807" spans="1:48" ht="26.25">
      <c r="A807" s="312"/>
      <c r="B807" s="312"/>
      <c r="C807" s="312"/>
      <c r="D807" s="312"/>
      <c r="E807" s="313"/>
      <c r="F807" s="304"/>
      <c r="G807" s="314"/>
      <c r="H807" s="300"/>
      <c r="I807" s="315"/>
      <c r="J807" s="315"/>
      <c r="K807" s="316"/>
      <c r="L807" s="300"/>
      <c r="M807" s="308"/>
      <c r="N807" s="300"/>
      <c r="O807" s="312"/>
      <c r="P807" s="300"/>
      <c r="Q807" s="312"/>
      <c r="R807" s="300"/>
      <c r="S807" s="300"/>
      <c r="T807" s="300"/>
      <c r="U807" s="312"/>
      <c r="V807" s="300"/>
      <c r="W807" s="317"/>
      <c r="X807" s="308"/>
      <c r="Y807" s="318"/>
      <c r="Z807" s="308"/>
      <c r="AA807" s="300"/>
      <c r="AB807" s="300"/>
      <c r="AC807" s="723"/>
      <c r="AD807" s="723"/>
      <c r="AE807" s="723"/>
      <c r="AF807" s="241"/>
      <c r="AG807" s="241"/>
      <c r="AH807" s="241"/>
      <c r="AI807" s="241"/>
      <c r="AJ807" s="241"/>
      <c r="AK807" s="241"/>
      <c r="AL807" s="241"/>
      <c r="AM807" s="242"/>
      <c r="AN807" s="241"/>
      <c r="AO807" s="242"/>
      <c r="AP807" s="241"/>
      <c r="AQ807" s="242"/>
      <c r="AR807" s="241"/>
      <c r="AS807" s="242"/>
      <c r="AT807" s="241"/>
      <c r="AU807" s="242"/>
      <c r="AV807" s="241"/>
    </row>
    <row r="808" spans="1:48" ht="26.25">
      <c r="A808" s="312"/>
      <c r="B808" s="312"/>
      <c r="C808" s="312"/>
      <c r="D808" s="312"/>
      <c r="E808" s="313"/>
      <c r="F808" s="304"/>
      <c r="G808" s="314"/>
      <c r="H808" s="300"/>
      <c r="I808" s="315"/>
      <c r="J808" s="315"/>
      <c r="K808" s="316"/>
      <c r="L808" s="300"/>
      <c r="M808" s="308"/>
      <c r="N808" s="300"/>
      <c r="O808" s="312"/>
      <c r="P808" s="300"/>
      <c r="Q808" s="312"/>
      <c r="R808" s="300"/>
      <c r="S808" s="300"/>
      <c r="T808" s="300"/>
      <c r="U808" s="312"/>
      <c r="V808" s="300"/>
      <c r="W808" s="317"/>
      <c r="X808" s="308"/>
      <c r="Y808" s="318"/>
      <c r="Z808" s="308"/>
      <c r="AA808" s="300"/>
      <c r="AB808" s="300"/>
      <c r="AC808" s="723"/>
      <c r="AD808" s="723"/>
      <c r="AE808" s="723"/>
      <c r="AF808" s="241"/>
      <c r="AG808" s="241"/>
      <c r="AH808" s="241"/>
      <c r="AI808" s="241"/>
      <c r="AJ808" s="241"/>
      <c r="AK808" s="241"/>
      <c r="AL808" s="241"/>
      <c r="AM808" s="242"/>
      <c r="AN808" s="241"/>
      <c r="AO808" s="242"/>
      <c r="AP808" s="241"/>
      <c r="AQ808" s="242"/>
      <c r="AR808" s="241"/>
      <c r="AS808" s="242"/>
      <c r="AT808" s="241"/>
      <c r="AU808" s="242"/>
      <c r="AV808" s="241"/>
    </row>
    <row r="809" spans="1:48" ht="26.25">
      <c r="A809" s="312"/>
      <c r="B809" s="312"/>
      <c r="C809" s="312"/>
      <c r="D809" s="312"/>
      <c r="E809" s="313"/>
      <c r="F809" s="304"/>
      <c r="G809" s="314"/>
      <c r="H809" s="300"/>
      <c r="I809" s="315"/>
      <c r="J809" s="315"/>
      <c r="K809" s="316"/>
      <c r="L809" s="300"/>
      <c r="M809" s="308"/>
      <c r="N809" s="300"/>
      <c r="O809" s="312"/>
      <c r="P809" s="300"/>
      <c r="Q809" s="312"/>
      <c r="R809" s="300"/>
      <c r="S809" s="300"/>
      <c r="T809" s="300"/>
      <c r="U809" s="312"/>
      <c r="V809" s="300"/>
      <c r="W809" s="317"/>
      <c r="X809" s="308"/>
      <c r="Y809" s="318"/>
      <c r="Z809" s="308"/>
      <c r="AA809" s="300"/>
      <c r="AB809" s="300"/>
      <c r="AC809" s="723"/>
      <c r="AD809" s="723"/>
      <c r="AE809" s="723"/>
      <c r="AF809" s="241"/>
      <c r="AG809" s="241"/>
      <c r="AH809" s="241"/>
      <c r="AI809" s="241"/>
      <c r="AJ809" s="241"/>
      <c r="AK809" s="241"/>
      <c r="AL809" s="241"/>
      <c r="AM809" s="242"/>
      <c r="AN809" s="241"/>
      <c r="AO809" s="242"/>
      <c r="AP809" s="241"/>
      <c r="AQ809" s="242"/>
      <c r="AR809" s="241"/>
      <c r="AS809" s="242"/>
      <c r="AT809" s="241"/>
      <c r="AU809" s="242"/>
      <c r="AV809" s="241"/>
    </row>
    <row r="810" spans="1:48" ht="26.25">
      <c r="A810" s="312"/>
      <c r="B810" s="312"/>
      <c r="C810" s="312"/>
      <c r="D810" s="312"/>
      <c r="E810" s="313"/>
      <c r="F810" s="304"/>
      <c r="G810" s="314"/>
      <c r="H810" s="300"/>
      <c r="I810" s="315"/>
      <c r="J810" s="315"/>
      <c r="K810" s="316"/>
      <c r="L810" s="300"/>
      <c r="M810" s="308"/>
      <c r="N810" s="300"/>
      <c r="O810" s="312"/>
      <c r="P810" s="300"/>
      <c r="Q810" s="312"/>
      <c r="R810" s="300"/>
      <c r="S810" s="300"/>
      <c r="T810" s="300"/>
      <c r="U810" s="312"/>
      <c r="V810" s="300"/>
      <c r="W810" s="317"/>
      <c r="X810" s="308"/>
      <c r="Y810" s="318"/>
      <c r="Z810" s="308"/>
      <c r="AA810" s="300"/>
      <c r="AB810" s="300"/>
      <c r="AC810" s="723"/>
      <c r="AD810" s="723"/>
      <c r="AE810" s="723"/>
      <c r="AF810" s="241"/>
      <c r="AG810" s="241"/>
      <c r="AH810" s="241"/>
      <c r="AI810" s="241"/>
      <c r="AJ810" s="241"/>
      <c r="AK810" s="241"/>
      <c r="AL810" s="241"/>
      <c r="AM810" s="242"/>
      <c r="AN810" s="241"/>
      <c r="AO810" s="242"/>
      <c r="AP810" s="241"/>
      <c r="AQ810" s="242"/>
      <c r="AR810" s="241"/>
      <c r="AS810" s="242"/>
      <c r="AT810" s="241"/>
      <c r="AU810" s="242"/>
      <c r="AV810" s="241"/>
    </row>
    <row r="811" spans="1:48" ht="26.25">
      <c r="A811" s="312"/>
      <c r="B811" s="312"/>
      <c r="C811" s="312"/>
      <c r="D811" s="312"/>
      <c r="E811" s="313"/>
      <c r="F811" s="304"/>
      <c r="G811" s="314"/>
      <c r="H811" s="300"/>
      <c r="I811" s="315"/>
      <c r="J811" s="315"/>
      <c r="K811" s="316"/>
      <c r="L811" s="300"/>
      <c r="M811" s="308"/>
      <c r="N811" s="300"/>
      <c r="O811" s="312"/>
      <c r="P811" s="300"/>
      <c r="Q811" s="312"/>
      <c r="R811" s="300"/>
      <c r="S811" s="300"/>
      <c r="T811" s="300"/>
      <c r="U811" s="312"/>
      <c r="V811" s="300"/>
      <c r="W811" s="317"/>
      <c r="X811" s="308"/>
      <c r="Y811" s="318"/>
      <c r="Z811" s="308"/>
      <c r="AA811" s="300"/>
      <c r="AB811" s="300"/>
      <c r="AC811" s="723"/>
      <c r="AD811" s="723"/>
      <c r="AE811" s="723"/>
      <c r="AF811" s="241"/>
      <c r="AG811" s="241"/>
      <c r="AH811" s="241"/>
      <c r="AI811" s="241"/>
      <c r="AJ811" s="241"/>
      <c r="AK811" s="241"/>
      <c r="AL811" s="241"/>
      <c r="AM811" s="242"/>
      <c r="AN811" s="241"/>
      <c r="AO811" s="242"/>
      <c r="AP811" s="241"/>
      <c r="AQ811" s="242"/>
      <c r="AR811" s="241"/>
      <c r="AS811" s="242"/>
      <c r="AT811" s="241"/>
      <c r="AU811" s="242"/>
      <c r="AV811" s="241"/>
    </row>
    <row r="812" spans="1:48" ht="26.25">
      <c r="A812" s="312"/>
      <c r="B812" s="312"/>
      <c r="C812" s="312"/>
      <c r="D812" s="312"/>
      <c r="E812" s="313"/>
      <c r="F812" s="304"/>
      <c r="G812" s="314"/>
      <c r="H812" s="300"/>
      <c r="I812" s="315"/>
      <c r="J812" s="315"/>
      <c r="K812" s="316"/>
      <c r="L812" s="300"/>
      <c r="M812" s="308"/>
      <c r="N812" s="300"/>
      <c r="O812" s="312"/>
      <c r="P812" s="300"/>
      <c r="Q812" s="312"/>
      <c r="R812" s="300"/>
      <c r="S812" s="300"/>
      <c r="T812" s="300"/>
      <c r="U812" s="312"/>
      <c r="V812" s="300"/>
      <c r="W812" s="317"/>
      <c r="X812" s="308"/>
      <c r="Y812" s="318"/>
      <c r="Z812" s="308"/>
      <c r="AA812" s="300"/>
      <c r="AB812" s="300"/>
      <c r="AC812" s="723"/>
      <c r="AD812" s="723"/>
      <c r="AE812" s="723"/>
      <c r="AF812" s="241"/>
      <c r="AG812" s="241"/>
      <c r="AH812" s="241"/>
      <c r="AI812" s="241"/>
      <c r="AJ812" s="241"/>
      <c r="AK812" s="241"/>
      <c r="AL812" s="241"/>
      <c r="AM812" s="242"/>
      <c r="AN812" s="241"/>
      <c r="AO812" s="242"/>
      <c r="AP812" s="241"/>
      <c r="AQ812" s="242"/>
      <c r="AR812" s="241"/>
      <c r="AS812" s="242"/>
      <c r="AT812" s="241"/>
      <c r="AU812" s="242"/>
      <c r="AV812" s="241"/>
    </row>
    <row r="813" spans="1:48" ht="26.25">
      <c r="A813" s="312"/>
      <c r="B813" s="312"/>
      <c r="C813" s="312"/>
      <c r="D813" s="312"/>
      <c r="E813" s="313"/>
      <c r="F813" s="304"/>
      <c r="G813" s="314"/>
      <c r="H813" s="300"/>
      <c r="I813" s="315"/>
      <c r="J813" s="315"/>
      <c r="K813" s="316"/>
      <c r="L813" s="300"/>
      <c r="M813" s="308"/>
      <c r="N813" s="300"/>
      <c r="O813" s="312"/>
      <c r="P813" s="300"/>
      <c r="Q813" s="312"/>
      <c r="R813" s="300"/>
      <c r="S813" s="300"/>
      <c r="T813" s="300"/>
      <c r="U813" s="312"/>
      <c r="V813" s="300"/>
      <c r="W813" s="317"/>
      <c r="X813" s="308"/>
      <c r="Y813" s="318"/>
      <c r="Z813" s="308"/>
      <c r="AA813" s="300"/>
      <c r="AB813" s="300"/>
      <c r="AC813" s="723"/>
      <c r="AD813" s="723"/>
      <c r="AE813" s="723"/>
      <c r="AF813" s="241"/>
      <c r="AG813" s="241"/>
      <c r="AH813" s="241"/>
      <c r="AI813" s="241"/>
      <c r="AJ813" s="241"/>
      <c r="AK813" s="241"/>
      <c r="AL813" s="241"/>
      <c r="AM813" s="242"/>
      <c r="AN813" s="241"/>
      <c r="AO813" s="242"/>
      <c r="AP813" s="241"/>
      <c r="AQ813" s="242"/>
      <c r="AR813" s="241"/>
      <c r="AS813" s="242"/>
      <c r="AT813" s="241"/>
      <c r="AU813" s="242"/>
      <c r="AV813" s="241"/>
    </row>
    <row r="814" spans="1:48" ht="26.25">
      <c r="A814" s="312"/>
      <c r="B814" s="312"/>
      <c r="C814" s="312"/>
      <c r="D814" s="312"/>
      <c r="E814" s="313"/>
      <c r="F814" s="304"/>
      <c r="G814" s="314"/>
      <c r="H814" s="300"/>
      <c r="I814" s="315"/>
      <c r="J814" s="315"/>
      <c r="K814" s="316"/>
      <c r="L814" s="300"/>
      <c r="M814" s="308"/>
      <c r="N814" s="300"/>
      <c r="O814" s="312"/>
      <c r="P814" s="300"/>
      <c r="Q814" s="312"/>
      <c r="R814" s="300"/>
      <c r="S814" s="300"/>
      <c r="T814" s="300"/>
      <c r="U814" s="312"/>
      <c r="V814" s="300"/>
      <c r="W814" s="317"/>
      <c r="X814" s="308"/>
      <c r="Y814" s="318"/>
      <c r="Z814" s="308"/>
      <c r="AA814" s="300"/>
      <c r="AB814" s="300"/>
      <c r="AC814" s="723"/>
      <c r="AD814" s="723"/>
      <c r="AE814" s="723"/>
      <c r="AF814" s="241"/>
      <c r="AG814" s="241"/>
      <c r="AH814" s="241"/>
      <c r="AI814" s="241"/>
      <c r="AJ814" s="241"/>
      <c r="AK814" s="241"/>
      <c r="AL814" s="241"/>
      <c r="AM814" s="242"/>
      <c r="AN814" s="241"/>
      <c r="AO814" s="242"/>
      <c r="AP814" s="241"/>
      <c r="AQ814" s="242"/>
      <c r="AR814" s="241"/>
      <c r="AS814" s="242"/>
      <c r="AT814" s="241"/>
      <c r="AU814" s="242"/>
      <c r="AV814" s="241"/>
    </row>
    <row r="815" spans="1:48" ht="26.25">
      <c r="A815" s="312"/>
      <c r="B815" s="312"/>
      <c r="C815" s="312"/>
      <c r="D815" s="312"/>
      <c r="E815" s="313"/>
      <c r="F815" s="304"/>
      <c r="G815" s="314"/>
      <c r="H815" s="300"/>
      <c r="I815" s="315"/>
      <c r="J815" s="315"/>
      <c r="K815" s="316"/>
      <c r="L815" s="300"/>
      <c r="M815" s="308"/>
      <c r="N815" s="300"/>
      <c r="O815" s="312"/>
      <c r="P815" s="300"/>
      <c r="Q815" s="312"/>
      <c r="R815" s="300"/>
      <c r="S815" s="300"/>
      <c r="T815" s="300"/>
      <c r="U815" s="312"/>
      <c r="V815" s="300"/>
      <c r="W815" s="317"/>
      <c r="X815" s="308"/>
      <c r="Y815" s="318"/>
      <c r="Z815" s="308"/>
      <c r="AA815" s="300"/>
      <c r="AB815" s="300"/>
      <c r="AC815" s="723"/>
      <c r="AD815" s="723"/>
      <c r="AE815" s="723"/>
      <c r="AF815" s="241"/>
      <c r="AG815" s="241"/>
      <c r="AH815" s="241"/>
      <c r="AI815" s="241"/>
      <c r="AJ815" s="241"/>
      <c r="AK815" s="241"/>
      <c r="AL815" s="241"/>
      <c r="AM815" s="242"/>
      <c r="AN815" s="241"/>
      <c r="AO815" s="242"/>
      <c r="AP815" s="241"/>
      <c r="AQ815" s="242"/>
      <c r="AR815" s="241"/>
      <c r="AS815" s="242"/>
      <c r="AT815" s="241"/>
      <c r="AU815" s="242"/>
      <c r="AV815" s="241"/>
    </row>
    <row r="816" spans="1:48" ht="26.25">
      <c r="A816" s="312"/>
      <c r="B816" s="312"/>
      <c r="C816" s="312"/>
      <c r="D816" s="312"/>
      <c r="E816" s="313"/>
      <c r="F816" s="304"/>
      <c r="G816" s="314"/>
      <c r="H816" s="300"/>
      <c r="I816" s="315"/>
      <c r="J816" s="315"/>
      <c r="K816" s="316"/>
      <c r="L816" s="300"/>
      <c r="M816" s="308"/>
      <c r="N816" s="300"/>
      <c r="O816" s="312"/>
      <c r="P816" s="300"/>
      <c r="Q816" s="312"/>
      <c r="R816" s="300"/>
      <c r="S816" s="300"/>
      <c r="T816" s="300"/>
      <c r="U816" s="312"/>
      <c r="V816" s="300"/>
      <c r="W816" s="317"/>
      <c r="X816" s="308"/>
      <c r="Y816" s="318"/>
      <c r="Z816" s="308"/>
      <c r="AA816" s="300"/>
      <c r="AB816" s="300"/>
      <c r="AC816" s="723"/>
      <c r="AD816" s="723"/>
      <c r="AE816" s="723"/>
      <c r="AF816" s="241"/>
      <c r="AG816" s="241"/>
      <c r="AH816" s="241"/>
      <c r="AI816" s="241"/>
      <c r="AJ816" s="241"/>
      <c r="AK816" s="241"/>
      <c r="AL816" s="241"/>
      <c r="AM816" s="242"/>
      <c r="AN816" s="241"/>
      <c r="AO816" s="242"/>
      <c r="AP816" s="241"/>
      <c r="AQ816" s="242"/>
      <c r="AR816" s="241"/>
      <c r="AS816" s="242"/>
      <c r="AT816" s="241"/>
      <c r="AU816" s="242"/>
      <c r="AV816" s="241"/>
    </row>
    <row r="817" spans="1:48" ht="26.25">
      <c r="A817" s="312"/>
      <c r="B817" s="312"/>
      <c r="C817" s="312"/>
      <c r="D817" s="312"/>
      <c r="E817" s="313"/>
      <c r="F817" s="304"/>
      <c r="G817" s="314"/>
      <c r="H817" s="300"/>
      <c r="I817" s="315"/>
      <c r="J817" s="315"/>
      <c r="K817" s="316"/>
      <c r="L817" s="300"/>
      <c r="M817" s="308"/>
      <c r="N817" s="300"/>
      <c r="O817" s="312"/>
      <c r="P817" s="300"/>
      <c r="Q817" s="312"/>
      <c r="R817" s="300"/>
      <c r="S817" s="300"/>
      <c r="T817" s="300"/>
      <c r="U817" s="312"/>
      <c r="V817" s="300"/>
      <c r="W817" s="317"/>
      <c r="X817" s="308"/>
      <c r="Y817" s="318"/>
      <c r="Z817" s="308"/>
      <c r="AA817" s="300"/>
      <c r="AB817" s="300"/>
      <c r="AC817" s="723"/>
      <c r="AD817" s="723"/>
      <c r="AE817" s="723"/>
      <c r="AF817" s="241"/>
      <c r="AG817" s="241"/>
      <c r="AH817" s="241"/>
      <c r="AI817" s="241"/>
      <c r="AJ817" s="241"/>
      <c r="AK817" s="241"/>
      <c r="AL817" s="241"/>
      <c r="AM817" s="242"/>
      <c r="AN817" s="241"/>
      <c r="AO817" s="242"/>
      <c r="AP817" s="241"/>
      <c r="AQ817" s="242"/>
      <c r="AR817" s="241"/>
      <c r="AS817" s="242"/>
      <c r="AT817" s="241"/>
      <c r="AU817" s="242"/>
      <c r="AV817" s="241"/>
    </row>
    <row r="818" spans="1:48" ht="26.25">
      <c r="A818" s="312"/>
      <c r="B818" s="312"/>
      <c r="C818" s="312"/>
      <c r="D818" s="312"/>
      <c r="E818" s="313"/>
      <c r="F818" s="304"/>
      <c r="G818" s="314"/>
      <c r="H818" s="300"/>
      <c r="I818" s="315"/>
      <c r="J818" s="315"/>
      <c r="K818" s="316"/>
      <c r="L818" s="300"/>
      <c r="M818" s="308"/>
      <c r="N818" s="300"/>
      <c r="O818" s="312"/>
      <c r="P818" s="300"/>
      <c r="Q818" s="312"/>
      <c r="R818" s="300"/>
      <c r="S818" s="300"/>
      <c r="T818" s="300"/>
      <c r="U818" s="312"/>
      <c r="V818" s="300"/>
      <c r="W818" s="317"/>
      <c r="X818" s="308"/>
      <c r="Y818" s="318"/>
      <c r="Z818" s="308"/>
      <c r="AA818" s="300"/>
      <c r="AB818" s="300"/>
      <c r="AC818" s="723"/>
      <c r="AD818" s="723"/>
      <c r="AE818" s="723"/>
      <c r="AF818" s="241"/>
      <c r="AG818" s="241"/>
      <c r="AH818" s="241"/>
      <c r="AI818" s="241"/>
      <c r="AJ818" s="241"/>
      <c r="AK818" s="241"/>
      <c r="AL818" s="241"/>
      <c r="AM818" s="242"/>
      <c r="AN818" s="241"/>
      <c r="AO818" s="242"/>
      <c r="AP818" s="241"/>
      <c r="AQ818" s="242"/>
      <c r="AR818" s="241"/>
      <c r="AS818" s="242"/>
      <c r="AT818" s="241"/>
      <c r="AU818" s="242"/>
      <c r="AV818" s="241"/>
    </row>
    <row r="819" spans="1:48" ht="26.25">
      <c r="A819" s="312"/>
      <c r="B819" s="312"/>
      <c r="C819" s="312"/>
      <c r="D819" s="312"/>
      <c r="E819" s="313"/>
      <c r="F819" s="304"/>
      <c r="G819" s="314"/>
      <c r="H819" s="300"/>
      <c r="I819" s="315"/>
      <c r="J819" s="315"/>
      <c r="K819" s="316"/>
      <c r="L819" s="300"/>
      <c r="M819" s="308"/>
      <c r="N819" s="300"/>
      <c r="O819" s="312"/>
      <c r="P819" s="300"/>
      <c r="Q819" s="312"/>
      <c r="R819" s="300"/>
      <c r="S819" s="300"/>
      <c r="T819" s="300"/>
      <c r="U819" s="312"/>
      <c r="V819" s="300"/>
      <c r="W819" s="317"/>
      <c r="X819" s="308"/>
      <c r="Y819" s="318"/>
      <c r="Z819" s="308"/>
      <c r="AA819" s="300"/>
      <c r="AB819" s="300"/>
      <c r="AC819" s="723"/>
      <c r="AD819" s="723"/>
      <c r="AE819" s="723"/>
      <c r="AF819" s="241"/>
      <c r="AG819" s="241"/>
      <c r="AH819" s="241"/>
      <c r="AI819" s="241"/>
      <c r="AJ819" s="241"/>
      <c r="AK819" s="241"/>
      <c r="AL819" s="241"/>
      <c r="AM819" s="242"/>
      <c r="AN819" s="241"/>
      <c r="AO819" s="242"/>
      <c r="AP819" s="241"/>
      <c r="AQ819" s="242"/>
      <c r="AR819" s="241"/>
      <c r="AS819" s="242"/>
      <c r="AT819" s="241"/>
      <c r="AU819" s="242"/>
      <c r="AV819" s="241"/>
    </row>
    <row r="820" spans="1:48" ht="26.25">
      <c r="A820" s="312"/>
      <c r="B820" s="312"/>
      <c r="C820" s="312"/>
      <c r="D820" s="312"/>
      <c r="E820" s="313"/>
      <c r="F820" s="304"/>
      <c r="G820" s="314"/>
      <c r="H820" s="300"/>
      <c r="I820" s="315"/>
      <c r="J820" s="315"/>
      <c r="K820" s="316"/>
      <c r="L820" s="300"/>
      <c r="M820" s="308"/>
      <c r="N820" s="300"/>
      <c r="O820" s="312"/>
      <c r="P820" s="300"/>
      <c r="Q820" s="312"/>
      <c r="R820" s="300"/>
      <c r="S820" s="300"/>
      <c r="T820" s="300"/>
      <c r="U820" s="312"/>
      <c r="V820" s="300"/>
      <c r="W820" s="317"/>
      <c r="X820" s="308"/>
      <c r="Y820" s="318"/>
      <c r="Z820" s="308"/>
      <c r="AA820" s="300"/>
      <c r="AB820" s="300"/>
      <c r="AC820" s="723"/>
      <c r="AD820" s="723"/>
      <c r="AE820" s="723"/>
      <c r="AF820" s="241"/>
      <c r="AG820" s="241"/>
      <c r="AH820" s="241"/>
      <c r="AI820" s="241"/>
      <c r="AJ820" s="241"/>
      <c r="AK820" s="241"/>
      <c r="AL820" s="241"/>
      <c r="AM820" s="242"/>
      <c r="AN820" s="241"/>
      <c r="AO820" s="242"/>
      <c r="AP820" s="241"/>
      <c r="AQ820" s="242"/>
      <c r="AR820" s="241"/>
      <c r="AS820" s="242"/>
      <c r="AT820" s="241"/>
      <c r="AU820" s="242"/>
      <c r="AV820" s="241"/>
    </row>
    <row r="821" spans="1:48" ht="26.25">
      <c r="A821" s="312"/>
      <c r="B821" s="312"/>
      <c r="C821" s="312"/>
      <c r="D821" s="312"/>
      <c r="E821" s="313"/>
      <c r="F821" s="304"/>
      <c r="G821" s="314"/>
      <c r="H821" s="300"/>
      <c r="I821" s="315"/>
      <c r="J821" s="315"/>
      <c r="K821" s="316"/>
      <c r="L821" s="300"/>
      <c r="M821" s="308"/>
      <c r="N821" s="300"/>
      <c r="O821" s="312"/>
      <c r="P821" s="300"/>
      <c r="Q821" s="312"/>
      <c r="R821" s="300"/>
      <c r="S821" s="300"/>
      <c r="T821" s="300"/>
      <c r="U821" s="312"/>
      <c r="V821" s="300"/>
      <c r="W821" s="317"/>
      <c r="X821" s="308"/>
      <c r="Y821" s="318"/>
      <c r="Z821" s="308"/>
      <c r="AA821" s="300"/>
      <c r="AB821" s="300"/>
      <c r="AC821" s="723"/>
      <c r="AD821" s="723"/>
      <c r="AE821" s="723"/>
      <c r="AF821" s="241"/>
      <c r="AG821" s="241"/>
      <c r="AH821" s="241"/>
      <c r="AI821" s="241"/>
      <c r="AJ821" s="241"/>
      <c r="AK821" s="241"/>
      <c r="AL821" s="241"/>
      <c r="AM821" s="242"/>
      <c r="AN821" s="241"/>
      <c r="AO821" s="242"/>
      <c r="AP821" s="241"/>
      <c r="AQ821" s="242"/>
      <c r="AR821" s="241"/>
      <c r="AS821" s="242"/>
      <c r="AT821" s="241"/>
      <c r="AU821" s="242"/>
      <c r="AV821" s="241"/>
    </row>
    <row r="822" spans="1:48" ht="26.25">
      <c r="A822" s="312"/>
      <c r="B822" s="312"/>
      <c r="C822" s="312"/>
      <c r="D822" s="312"/>
      <c r="E822" s="313"/>
      <c r="F822" s="304"/>
      <c r="G822" s="314"/>
      <c r="H822" s="300"/>
      <c r="I822" s="315"/>
      <c r="J822" s="315"/>
      <c r="K822" s="316"/>
      <c r="L822" s="300"/>
      <c r="M822" s="308"/>
      <c r="N822" s="300"/>
      <c r="O822" s="312"/>
      <c r="P822" s="300"/>
      <c r="Q822" s="312"/>
      <c r="R822" s="300"/>
      <c r="S822" s="300"/>
      <c r="T822" s="300"/>
      <c r="U822" s="312"/>
      <c r="V822" s="300"/>
      <c r="W822" s="317"/>
      <c r="X822" s="308"/>
      <c r="Y822" s="318"/>
      <c r="Z822" s="308"/>
      <c r="AA822" s="300"/>
      <c r="AB822" s="300"/>
      <c r="AC822" s="723"/>
      <c r="AD822" s="723"/>
      <c r="AE822" s="723"/>
      <c r="AF822" s="241"/>
      <c r="AG822" s="241"/>
      <c r="AH822" s="241"/>
      <c r="AI822" s="241"/>
      <c r="AJ822" s="241"/>
      <c r="AK822" s="241"/>
      <c r="AL822" s="241"/>
      <c r="AM822" s="242"/>
      <c r="AN822" s="241"/>
      <c r="AO822" s="242"/>
      <c r="AP822" s="241"/>
      <c r="AQ822" s="242"/>
      <c r="AR822" s="241"/>
      <c r="AS822" s="242"/>
      <c r="AT822" s="241"/>
      <c r="AU822" s="242"/>
      <c r="AV822" s="241"/>
    </row>
    <row r="823" spans="1:48" ht="26.25">
      <c r="A823" s="312"/>
      <c r="B823" s="312"/>
      <c r="C823" s="312"/>
      <c r="D823" s="312"/>
      <c r="E823" s="313"/>
      <c r="F823" s="304"/>
      <c r="G823" s="314"/>
      <c r="H823" s="300"/>
      <c r="I823" s="315"/>
      <c r="J823" s="315"/>
      <c r="K823" s="316"/>
      <c r="L823" s="300"/>
      <c r="M823" s="308"/>
      <c r="N823" s="300"/>
      <c r="O823" s="312"/>
      <c r="P823" s="300"/>
      <c r="Q823" s="312"/>
      <c r="R823" s="300"/>
      <c r="S823" s="300"/>
      <c r="T823" s="300"/>
      <c r="U823" s="312"/>
      <c r="V823" s="300"/>
      <c r="W823" s="317"/>
      <c r="X823" s="308"/>
      <c r="Y823" s="318"/>
      <c r="Z823" s="308"/>
      <c r="AA823" s="300"/>
      <c r="AB823" s="300"/>
      <c r="AC823" s="723"/>
      <c r="AD823" s="723"/>
      <c r="AE823" s="723"/>
      <c r="AF823" s="241"/>
      <c r="AG823" s="241"/>
      <c r="AH823" s="241"/>
      <c r="AI823" s="241"/>
      <c r="AJ823" s="241"/>
      <c r="AK823" s="241"/>
      <c r="AL823" s="241"/>
      <c r="AM823" s="242"/>
      <c r="AN823" s="241"/>
      <c r="AO823" s="242"/>
      <c r="AP823" s="241"/>
      <c r="AQ823" s="242"/>
      <c r="AR823" s="241"/>
      <c r="AS823" s="242"/>
      <c r="AT823" s="241"/>
      <c r="AU823" s="242"/>
      <c r="AV823" s="241"/>
    </row>
    <row r="824" spans="1:48" ht="26.25">
      <c r="A824" s="312"/>
      <c r="B824" s="312"/>
      <c r="C824" s="312"/>
      <c r="D824" s="312"/>
      <c r="E824" s="313"/>
      <c r="F824" s="304"/>
      <c r="G824" s="314"/>
      <c r="H824" s="300"/>
      <c r="I824" s="315"/>
      <c r="J824" s="315"/>
      <c r="K824" s="316"/>
      <c r="L824" s="300"/>
      <c r="M824" s="308"/>
      <c r="N824" s="300"/>
      <c r="O824" s="312"/>
      <c r="P824" s="300"/>
      <c r="Q824" s="312"/>
      <c r="R824" s="300"/>
      <c r="S824" s="300"/>
      <c r="T824" s="300"/>
      <c r="U824" s="312"/>
      <c r="V824" s="300"/>
      <c r="W824" s="317"/>
      <c r="X824" s="308"/>
      <c r="Y824" s="318"/>
      <c r="Z824" s="308"/>
      <c r="AA824" s="300"/>
      <c r="AB824" s="300"/>
      <c r="AC824" s="723"/>
      <c r="AD824" s="723"/>
      <c r="AE824" s="723"/>
      <c r="AF824" s="241"/>
      <c r="AG824" s="241"/>
      <c r="AH824" s="241"/>
      <c r="AI824" s="241"/>
      <c r="AJ824" s="241"/>
      <c r="AK824" s="241"/>
      <c r="AL824" s="241"/>
      <c r="AM824" s="242"/>
      <c r="AN824" s="241"/>
      <c r="AO824" s="242"/>
      <c r="AP824" s="241"/>
      <c r="AQ824" s="242"/>
      <c r="AR824" s="241"/>
      <c r="AS824" s="242"/>
      <c r="AT824" s="241"/>
      <c r="AU824" s="242"/>
      <c r="AV824" s="241"/>
    </row>
    <row r="825" spans="1:48" ht="26.25">
      <c r="A825" s="312"/>
      <c r="B825" s="312"/>
      <c r="C825" s="312"/>
      <c r="D825" s="312"/>
      <c r="E825" s="313"/>
      <c r="F825" s="304"/>
      <c r="G825" s="314"/>
      <c r="H825" s="300"/>
      <c r="I825" s="315"/>
      <c r="J825" s="315"/>
      <c r="K825" s="316"/>
      <c r="L825" s="300"/>
      <c r="M825" s="308"/>
      <c r="N825" s="300"/>
      <c r="O825" s="312"/>
      <c r="P825" s="300"/>
      <c r="Q825" s="312"/>
      <c r="R825" s="300"/>
      <c r="S825" s="300"/>
      <c r="T825" s="300"/>
      <c r="U825" s="312"/>
      <c r="V825" s="300"/>
      <c r="W825" s="317"/>
      <c r="X825" s="308"/>
      <c r="Y825" s="318"/>
      <c r="Z825" s="308"/>
      <c r="AA825" s="300"/>
      <c r="AB825" s="300"/>
      <c r="AC825" s="723"/>
      <c r="AD825" s="723"/>
      <c r="AE825" s="723"/>
      <c r="AF825" s="241"/>
      <c r="AG825" s="241"/>
      <c r="AH825" s="241"/>
      <c r="AI825" s="241"/>
      <c r="AJ825" s="241"/>
      <c r="AK825" s="241"/>
      <c r="AL825" s="241"/>
      <c r="AM825" s="242"/>
      <c r="AN825" s="241"/>
      <c r="AO825" s="242"/>
      <c r="AP825" s="241"/>
      <c r="AQ825" s="242"/>
      <c r="AR825" s="241"/>
      <c r="AS825" s="242"/>
      <c r="AT825" s="241"/>
      <c r="AU825" s="242"/>
      <c r="AV825" s="241"/>
    </row>
    <row r="826" spans="1:48" ht="26.25">
      <c r="A826" s="312"/>
      <c r="B826" s="312"/>
      <c r="C826" s="312"/>
      <c r="D826" s="312"/>
      <c r="E826" s="313"/>
      <c r="F826" s="304"/>
      <c r="G826" s="314"/>
      <c r="H826" s="300"/>
      <c r="I826" s="315"/>
      <c r="J826" s="315"/>
      <c r="K826" s="316"/>
      <c r="L826" s="300"/>
      <c r="M826" s="308"/>
      <c r="N826" s="300"/>
      <c r="O826" s="312"/>
      <c r="P826" s="300"/>
      <c r="Q826" s="312"/>
      <c r="R826" s="300"/>
      <c r="S826" s="300"/>
      <c r="T826" s="300"/>
      <c r="U826" s="312"/>
      <c r="V826" s="300"/>
      <c r="W826" s="317"/>
      <c r="X826" s="308"/>
      <c r="Y826" s="318"/>
      <c r="Z826" s="308"/>
      <c r="AA826" s="300"/>
      <c r="AB826" s="300"/>
      <c r="AC826" s="723"/>
      <c r="AD826" s="723"/>
      <c r="AE826" s="723"/>
      <c r="AF826" s="241"/>
      <c r="AG826" s="241"/>
      <c r="AH826" s="241"/>
      <c r="AI826" s="241"/>
      <c r="AJ826" s="241"/>
      <c r="AK826" s="241"/>
      <c r="AL826" s="241"/>
      <c r="AM826" s="242"/>
      <c r="AN826" s="241"/>
      <c r="AO826" s="242"/>
      <c r="AP826" s="241"/>
      <c r="AQ826" s="242"/>
      <c r="AR826" s="241"/>
      <c r="AS826" s="242"/>
      <c r="AT826" s="241"/>
      <c r="AU826" s="242"/>
      <c r="AV826" s="241"/>
    </row>
    <row r="827" spans="1:48" ht="26.25">
      <c r="A827" s="312"/>
      <c r="B827" s="312"/>
      <c r="C827" s="312"/>
      <c r="D827" s="312"/>
      <c r="E827" s="313"/>
      <c r="F827" s="304"/>
      <c r="G827" s="314"/>
      <c r="H827" s="300"/>
      <c r="I827" s="315"/>
      <c r="J827" s="315"/>
      <c r="K827" s="316"/>
      <c r="L827" s="300"/>
      <c r="M827" s="308"/>
      <c r="N827" s="300"/>
      <c r="O827" s="312"/>
      <c r="P827" s="300"/>
      <c r="Q827" s="312"/>
      <c r="R827" s="300"/>
      <c r="S827" s="300"/>
      <c r="T827" s="300"/>
      <c r="U827" s="312"/>
      <c r="V827" s="300"/>
      <c r="W827" s="317"/>
      <c r="X827" s="308"/>
      <c r="Y827" s="318"/>
      <c r="Z827" s="308"/>
      <c r="AA827" s="300"/>
      <c r="AB827" s="300"/>
      <c r="AC827" s="723"/>
      <c r="AD827" s="723"/>
      <c r="AE827" s="723"/>
      <c r="AF827" s="241"/>
      <c r="AG827" s="241"/>
      <c r="AH827" s="241"/>
      <c r="AI827" s="241"/>
      <c r="AJ827" s="241"/>
      <c r="AK827" s="241"/>
      <c r="AL827" s="241"/>
      <c r="AM827" s="242"/>
      <c r="AN827" s="241"/>
      <c r="AO827" s="242"/>
      <c r="AP827" s="241"/>
      <c r="AQ827" s="242"/>
      <c r="AR827" s="241"/>
      <c r="AS827" s="242"/>
      <c r="AT827" s="241"/>
      <c r="AU827" s="242"/>
      <c r="AV827" s="241"/>
    </row>
    <row r="828" spans="1:48" ht="26.25">
      <c r="A828" s="312"/>
      <c r="B828" s="312"/>
      <c r="C828" s="312"/>
      <c r="D828" s="312"/>
      <c r="E828" s="313"/>
      <c r="F828" s="304"/>
      <c r="G828" s="314"/>
      <c r="H828" s="300"/>
      <c r="I828" s="315"/>
      <c r="J828" s="315"/>
      <c r="K828" s="316"/>
      <c r="L828" s="300"/>
      <c r="M828" s="308"/>
      <c r="N828" s="300"/>
      <c r="O828" s="312"/>
      <c r="P828" s="300"/>
      <c r="Q828" s="312"/>
      <c r="R828" s="300"/>
      <c r="S828" s="300"/>
      <c r="T828" s="300"/>
      <c r="U828" s="312"/>
      <c r="V828" s="300"/>
      <c r="W828" s="317"/>
      <c r="X828" s="308"/>
      <c r="Y828" s="318"/>
      <c r="Z828" s="308"/>
      <c r="AA828" s="300"/>
      <c r="AB828" s="300"/>
      <c r="AC828" s="723"/>
      <c r="AD828" s="723"/>
      <c r="AE828" s="723"/>
      <c r="AF828" s="241"/>
      <c r="AG828" s="241"/>
      <c r="AH828" s="241"/>
      <c r="AI828" s="241"/>
      <c r="AJ828" s="241"/>
      <c r="AK828" s="241"/>
      <c r="AL828" s="241"/>
      <c r="AM828" s="242"/>
      <c r="AN828" s="241"/>
      <c r="AO828" s="242"/>
      <c r="AP828" s="241"/>
      <c r="AQ828" s="242"/>
      <c r="AR828" s="241"/>
      <c r="AS828" s="242"/>
      <c r="AT828" s="241"/>
      <c r="AU828" s="242"/>
      <c r="AV828" s="241"/>
    </row>
    <row r="829" spans="1:48" ht="26.25">
      <c r="A829" s="312"/>
      <c r="B829" s="312"/>
      <c r="C829" s="312"/>
      <c r="D829" s="312"/>
      <c r="E829" s="313"/>
      <c r="F829" s="304"/>
      <c r="G829" s="314"/>
      <c r="H829" s="300"/>
      <c r="I829" s="315"/>
      <c r="J829" s="315"/>
      <c r="K829" s="316"/>
      <c r="L829" s="300"/>
      <c r="M829" s="308"/>
      <c r="N829" s="300"/>
      <c r="O829" s="312"/>
      <c r="P829" s="300"/>
      <c r="Q829" s="312"/>
      <c r="R829" s="300"/>
      <c r="S829" s="300"/>
      <c r="T829" s="300"/>
      <c r="U829" s="312"/>
      <c r="V829" s="300"/>
      <c r="W829" s="317"/>
      <c r="X829" s="308"/>
      <c r="Y829" s="318"/>
      <c r="Z829" s="308"/>
      <c r="AA829" s="300"/>
      <c r="AB829" s="300"/>
      <c r="AC829" s="723"/>
      <c r="AD829" s="723"/>
      <c r="AE829" s="723"/>
      <c r="AF829" s="241"/>
      <c r="AG829" s="241"/>
      <c r="AH829" s="241"/>
      <c r="AI829" s="241"/>
      <c r="AJ829" s="241"/>
      <c r="AK829" s="241"/>
      <c r="AL829" s="241"/>
      <c r="AM829" s="242"/>
      <c r="AN829" s="241"/>
      <c r="AO829" s="242"/>
      <c r="AP829" s="241"/>
      <c r="AQ829" s="242"/>
      <c r="AR829" s="241"/>
      <c r="AS829" s="242"/>
      <c r="AT829" s="241"/>
      <c r="AU829" s="242"/>
      <c r="AV829" s="241"/>
    </row>
    <row r="830" spans="1:48" ht="26.25">
      <c r="A830" s="312"/>
      <c r="B830" s="312"/>
      <c r="C830" s="312"/>
      <c r="D830" s="312"/>
      <c r="E830" s="313"/>
      <c r="F830" s="304"/>
      <c r="G830" s="314"/>
      <c r="H830" s="300"/>
      <c r="I830" s="315"/>
      <c r="J830" s="315"/>
      <c r="K830" s="316"/>
      <c r="L830" s="300"/>
      <c r="M830" s="308"/>
      <c r="N830" s="300"/>
      <c r="O830" s="312"/>
      <c r="P830" s="300"/>
      <c r="Q830" s="312"/>
      <c r="R830" s="300"/>
      <c r="S830" s="300"/>
      <c r="T830" s="300"/>
      <c r="U830" s="312"/>
      <c r="V830" s="300"/>
      <c r="W830" s="317"/>
      <c r="X830" s="308"/>
      <c r="Y830" s="318"/>
      <c r="Z830" s="308"/>
      <c r="AA830" s="300"/>
      <c r="AB830" s="300"/>
      <c r="AC830" s="723"/>
      <c r="AD830" s="723"/>
      <c r="AE830" s="723"/>
      <c r="AF830" s="241"/>
      <c r="AG830" s="241"/>
      <c r="AH830" s="241"/>
      <c r="AI830" s="241"/>
      <c r="AJ830" s="241"/>
      <c r="AK830" s="241"/>
      <c r="AL830" s="241"/>
      <c r="AM830" s="242"/>
      <c r="AN830" s="241"/>
      <c r="AO830" s="242"/>
      <c r="AP830" s="241"/>
      <c r="AQ830" s="242"/>
      <c r="AR830" s="241"/>
      <c r="AS830" s="242"/>
      <c r="AT830" s="241"/>
      <c r="AU830" s="242"/>
      <c r="AV830" s="241"/>
    </row>
    <row r="831" spans="1:48" ht="26.25">
      <c r="A831" s="312"/>
      <c r="B831" s="312"/>
      <c r="C831" s="312"/>
      <c r="D831" s="312"/>
      <c r="E831" s="313"/>
      <c r="F831" s="304"/>
      <c r="G831" s="314"/>
      <c r="H831" s="300"/>
      <c r="I831" s="315"/>
      <c r="J831" s="315"/>
      <c r="K831" s="316"/>
      <c r="L831" s="300"/>
      <c r="M831" s="308"/>
      <c r="N831" s="300"/>
      <c r="O831" s="312"/>
      <c r="P831" s="300"/>
      <c r="Q831" s="312"/>
      <c r="R831" s="300"/>
      <c r="S831" s="300"/>
      <c r="T831" s="300"/>
      <c r="U831" s="312"/>
      <c r="V831" s="300"/>
      <c r="W831" s="317"/>
      <c r="X831" s="308"/>
      <c r="Y831" s="318"/>
      <c r="Z831" s="308"/>
      <c r="AA831" s="300"/>
      <c r="AB831" s="300"/>
      <c r="AC831" s="723"/>
      <c r="AD831" s="723"/>
      <c r="AE831" s="723"/>
      <c r="AF831" s="241"/>
      <c r="AG831" s="241"/>
      <c r="AH831" s="241"/>
      <c r="AI831" s="241"/>
      <c r="AJ831" s="241"/>
      <c r="AK831" s="241"/>
      <c r="AL831" s="241"/>
      <c r="AM831" s="242"/>
      <c r="AN831" s="241"/>
      <c r="AO831" s="242"/>
      <c r="AP831" s="241"/>
      <c r="AQ831" s="242"/>
      <c r="AR831" s="241"/>
      <c r="AS831" s="242"/>
      <c r="AT831" s="241"/>
      <c r="AU831" s="242"/>
      <c r="AV831" s="241"/>
    </row>
    <row r="832" spans="1:48" ht="26.25">
      <c r="A832" s="312"/>
      <c r="B832" s="312"/>
      <c r="C832" s="312"/>
      <c r="D832" s="312"/>
      <c r="E832" s="313"/>
      <c r="F832" s="304"/>
      <c r="G832" s="314"/>
      <c r="H832" s="300"/>
      <c r="I832" s="315"/>
      <c r="J832" s="315"/>
      <c r="K832" s="316"/>
      <c r="L832" s="300"/>
      <c r="M832" s="308"/>
      <c r="N832" s="300"/>
      <c r="O832" s="312"/>
      <c r="P832" s="300"/>
      <c r="Q832" s="312"/>
      <c r="R832" s="300"/>
      <c r="S832" s="300"/>
      <c r="T832" s="300"/>
      <c r="U832" s="312"/>
      <c r="V832" s="300"/>
      <c r="W832" s="317"/>
      <c r="X832" s="308"/>
      <c r="Y832" s="318"/>
      <c r="Z832" s="308"/>
      <c r="AA832" s="300"/>
      <c r="AB832" s="300"/>
      <c r="AC832" s="723"/>
      <c r="AD832" s="723"/>
      <c r="AE832" s="723"/>
      <c r="AF832" s="241"/>
      <c r="AG832" s="241"/>
      <c r="AH832" s="241"/>
      <c r="AI832" s="241"/>
      <c r="AJ832" s="241"/>
      <c r="AK832" s="241"/>
      <c r="AL832" s="241"/>
      <c r="AM832" s="242"/>
      <c r="AN832" s="241"/>
      <c r="AO832" s="242"/>
      <c r="AP832" s="241"/>
      <c r="AQ832" s="242"/>
      <c r="AR832" s="241"/>
      <c r="AS832" s="242"/>
      <c r="AT832" s="241"/>
      <c r="AU832" s="242"/>
      <c r="AV832" s="241"/>
    </row>
    <row r="833" spans="1:48" ht="26.25">
      <c r="A833" s="312"/>
      <c r="B833" s="312"/>
      <c r="C833" s="312"/>
      <c r="D833" s="312"/>
      <c r="E833" s="313"/>
      <c r="F833" s="304"/>
      <c r="G833" s="314"/>
      <c r="H833" s="300"/>
      <c r="I833" s="315"/>
      <c r="J833" s="315"/>
      <c r="K833" s="316"/>
      <c r="L833" s="300"/>
      <c r="M833" s="308"/>
      <c r="N833" s="300"/>
      <c r="O833" s="312"/>
      <c r="P833" s="300"/>
      <c r="Q833" s="312"/>
      <c r="R833" s="300"/>
      <c r="S833" s="300"/>
      <c r="T833" s="300"/>
      <c r="U833" s="312"/>
      <c r="V833" s="300"/>
      <c r="W833" s="317"/>
      <c r="X833" s="308"/>
      <c r="Y833" s="318"/>
      <c r="Z833" s="308"/>
      <c r="AA833" s="300"/>
      <c r="AB833" s="300"/>
      <c r="AC833" s="723"/>
      <c r="AD833" s="723"/>
      <c r="AE833" s="723"/>
      <c r="AF833" s="241"/>
      <c r="AG833" s="241"/>
      <c r="AH833" s="241"/>
      <c r="AI833" s="241"/>
      <c r="AJ833" s="241"/>
      <c r="AK833" s="241"/>
      <c r="AL833" s="241"/>
      <c r="AM833" s="242"/>
      <c r="AN833" s="241"/>
      <c r="AO833" s="242"/>
      <c r="AP833" s="241"/>
      <c r="AQ833" s="242"/>
      <c r="AR833" s="241"/>
      <c r="AS833" s="242"/>
      <c r="AT833" s="241"/>
      <c r="AU833" s="242"/>
      <c r="AV833" s="241"/>
    </row>
    <row r="834" spans="1:48" ht="26.25">
      <c r="A834" s="312"/>
      <c r="B834" s="312"/>
      <c r="C834" s="312"/>
      <c r="D834" s="312"/>
      <c r="E834" s="313"/>
      <c r="F834" s="304"/>
      <c r="G834" s="314"/>
      <c r="H834" s="300"/>
      <c r="I834" s="315"/>
      <c r="J834" s="315"/>
      <c r="K834" s="316"/>
      <c r="L834" s="300"/>
      <c r="M834" s="308"/>
      <c r="N834" s="300"/>
      <c r="O834" s="312"/>
      <c r="P834" s="300"/>
      <c r="Q834" s="312"/>
      <c r="R834" s="300"/>
      <c r="S834" s="300"/>
      <c r="T834" s="300"/>
      <c r="U834" s="312"/>
      <c r="V834" s="300"/>
      <c r="W834" s="317"/>
      <c r="X834" s="308"/>
      <c r="Y834" s="318"/>
      <c r="Z834" s="308"/>
      <c r="AA834" s="300"/>
      <c r="AB834" s="300"/>
      <c r="AC834" s="723"/>
      <c r="AD834" s="723"/>
      <c r="AE834" s="723"/>
      <c r="AF834" s="241"/>
      <c r="AG834" s="241"/>
      <c r="AH834" s="241"/>
      <c r="AI834" s="241"/>
      <c r="AJ834" s="241"/>
      <c r="AK834" s="241"/>
      <c r="AL834" s="241"/>
      <c r="AM834" s="242"/>
      <c r="AN834" s="241"/>
      <c r="AO834" s="242"/>
      <c r="AP834" s="241"/>
      <c r="AQ834" s="242"/>
      <c r="AR834" s="241"/>
      <c r="AS834" s="242"/>
      <c r="AT834" s="241"/>
      <c r="AU834" s="242"/>
      <c r="AV834" s="241"/>
    </row>
    <row r="835" spans="1:48" ht="26.25">
      <c r="A835" s="312"/>
      <c r="B835" s="312"/>
      <c r="C835" s="312"/>
      <c r="D835" s="312"/>
      <c r="E835" s="313"/>
      <c r="F835" s="304"/>
      <c r="G835" s="314"/>
      <c r="H835" s="300"/>
      <c r="I835" s="315"/>
      <c r="J835" s="315"/>
      <c r="K835" s="316"/>
      <c r="L835" s="300"/>
      <c r="M835" s="308"/>
      <c r="N835" s="300"/>
      <c r="O835" s="312"/>
      <c r="P835" s="300"/>
      <c r="Q835" s="312"/>
      <c r="R835" s="300"/>
      <c r="S835" s="300"/>
      <c r="T835" s="300"/>
      <c r="U835" s="312"/>
      <c r="V835" s="300"/>
      <c r="W835" s="317"/>
      <c r="X835" s="308"/>
      <c r="Y835" s="318"/>
      <c r="Z835" s="308"/>
      <c r="AA835" s="300"/>
      <c r="AB835" s="300"/>
      <c r="AC835" s="723"/>
      <c r="AD835" s="723"/>
      <c r="AE835" s="723"/>
      <c r="AF835" s="241"/>
      <c r="AG835" s="241"/>
      <c r="AH835" s="241"/>
      <c r="AI835" s="241"/>
      <c r="AJ835" s="241"/>
      <c r="AK835" s="241"/>
      <c r="AL835" s="241"/>
      <c r="AM835" s="242"/>
      <c r="AN835" s="241"/>
      <c r="AO835" s="242"/>
      <c r="AP835" s="241"/>
      <c r="AQ835" s="242"/>
      <c r="AR835" s="241"/>
      <c r="AS835" s="242"/>
      <c r="AT835" s="241"/>
      <c r="AU835" s="242"/>
      <c r="AV835" s="241"/>
    </row>
    <row r="836" spans="1:48" ht="26.25">
      <c r="A836" s="312"/>
      <c r="B836" s="312"/>
      <c r="C836" s="312"/>
      <c r="D836" s="312"/>
      <c r="E836" s="313"/>
      <c r="F836" s="304"/>
      <c r="G836" s="314"/>
      <c r="H836" s="300"/>
      <c r="I836" s="315"/>
      <c r="J836" s="315"/>
      <c r="K836" s="316"/>
      <c r="L836" s="300"/>
      <c r="M836" s="308"/>
      <c r="N836" s="300"/>
      <c r="O836" s="312"/>
      <c r="P836" s="300"/>
      <c r="Q836" s="312"/>
      <c r="R836" s="300"/>
      <c r="S836" s="300"/>
      <c r="T836" s="300"/>
      <c r="U836" s="312"/>
      <c r="V836" s="300"/>
      <c r="W836" s="317"/>
      <c r="X836" s="308"/>
      <c r="Y836" s="318"/>
      <c r="Z836" s="308"/>
      <c r="AA836" s="300"/>
      <c r="AB836" s="300"/>
      <c r="AC836" s="723"/>
      <c r="AD836" s="723"/>
      <c r="AE836" s="723"/>
      <c r="AF836" s="241"/>
      <c r="AG836" s="241"/>
      <c r="AH836" s="241"/>
      <c r="AI836" s="241"/>
      <c r="AJ836" s="241"/>
      <c r="AK836" s="241"/>
      <c r="AL836" s="241"/>
      <c r="AM836" s="242"/>
      <c r="AN836" s="241"/>
      <c r="AO836" s="242"/>
      <c r="AP836" s="241"/>
      <c r="AQ836" s="242"/>
      <c r="AR836" s="241"/>
      <c r="AS836" s="242"/>
      <c r="AT836" s="241"/>
      <c r="AU836" s="242"/>
      <c r="AV836" s="241"/>
    </row>
    <row r="837" spans="1:48" ht="26.25">
      <c r="A837" s="312"/>
      <c r="B837" s="312"/>
      <c r="C837" s="312"/>
      <c r="D837" s="312"/>
      <c r="E837" s="313"/>
      <c r="F837" s="304"/>
      <c r="G837" s="314"/>
      <c r="H837" s="300"/>
      <c r="I837" s="315"/>
      <c r="J837" s="315"/>
      <c r="K837" s="316"/>
      <c r="L837" s="300"/>
      <c r="M837" s="308"/>
      <c r="N837" s="300"/>
      <c r="O837" s="312"/>
      <c r="P837" s="300"/>
      <c r="Q837" s="312"/>
      <c r="R837" s="300"/>
      <c r="S837" s="300"/>
      <c r="T837" s="300"/>
      <c r="U837" s="312"/>
      <c r="V837" s="300"/>
      <c r="W837" s="317"/>
      <c r="X837" s="308"/>
      <c r="Y837" s="318"/>
      <c r="Z837" s="308"/>
      <c r="AA837" s="300"/>
      <c r="AB837" s="300"/>
      <c r="AC837" s="723"/>
      <c r="AD837" s="723"/>
      <c r="AE837" s="723"/>
      <c r="AF837" s="241"/>
      <c r="AG837" s="241"/>
      <c r="AH837" s="241"/>
      <c r="AI837" s="241"/>
      <c r="AJ837" s="241"/>
      <c r="AK837" s="241"/>
      <c r="AL837" s="241"/>
      <c r="AM837" s="242"/>
      <c r="AN837" s="241"/>
      <c r="AO837" s="242"/>
      <c r="AP837" s="241"/>
      <c r="AQ837" s="242"/>
      <c r="AR837" s="241"/>
      <c r="AS837" s="242"/>
      <c r="AT837" s="241"/>
      <c r="AU837" s="242"/>
      <c r="AV837" s="241"/>
    </row>
    <row r="838" spans="1:48" ht="26.25">
      <c r="A838" s="312"/>
      <c r="B838" s="312"/>
      <c r="C838" s="312"/>
      <c r="D838" s="312"/>
      <c r="E838" s="313"/>
      <c r="F838" s="304"/>
      <c r="G838" s="314"/>
      <c r="H838" s="300"/>
      <c r="I838" s="315"/>
      <c r="J838" s="315"/>
      <c r="K838" s="316"/>
      <c r="L838" s="300"/>
      <c r="M838" s="308"/>
      <c r="N838" s="300"/>
      <c r="O838" s="312"/>
      <c r="P838" s="300"/>
      <c r="Q838" s="312"/>
      <c r="R838" s="300"/>
      <c r="S838" s="300"/>
      <c r="T838" s="300"/>
      <c r="U838" s="312"/>
      <c r="V838" s="300"/>
      <c r="W838" s="317"/>
      <c r="X838" s="308"/>
      <c r="Y838" s="318"/>
      <c r="Z838" s="308"/>
      <c r="AA838" s="300"/>
      <c r="AB838" s="300"/>
      <c r="AC838" s="723"/>
      <c r="AD838" s="723"/>
      <c r="AE838" s="723"/>
      <c r="AF838" s="241"/>
      <c r="AG838" s="241"/>
      <c r="AH838" s="241"/>
      <c r="AI838" s="241"/>
      <c r="AJ838" s="241"/>
      <c r="AK838" s="241"/>
      <c r="AL838" s="241"/>
      <c r="AM838" s="242"/>
      <c r="AN838" s="241"/>
      <c r="AO838" s="242"/>
      <c r="AP838" s="241"/>
      <c r="AQ838" s="242"/>
      <c r="AR838" s="241"/>
      <c r="AS838" s="242"/>
      <c r="AT838" s="241"/>
      <c r="AU838" s="242"/>
      <c r="AV838" s="241"/>
    </row>
    <row r="839" spans="1:48" ht="26.25">
      <c r="A839" s="312"/>
      <c r="B839" s="312"/>
      <c r="C839" s="312"/>
      <c r="D839" s="312"/>
      <c r="E839" s="313"/>
      <c r="F839" s="304"/>
      <c r="G839" s="314"/>
      <c r="H839" s="300"/>
      <c r="I839" s="315"/>
      <c r="J839" s="315"/>
      <c r="K839" s="316"/>
      <c r="L839" s="300"/>
      <c r="M839" s="308"/>
      <c r="N839" s="300"/>
      <c r="O839" s="312"/>
      <c r="P839" s="300"/>
      <c r="Q839" s="312"/>
      <c r="R839" s="300"/>
      <c r="S839" s="300"/>
      <c r="T839" s="300"/>
      <c r="U839" s="312"/>
      <c r="V839" s="300"/>
      <c r="W839" s="317"/>
      <c r="X839" s="308"/>
      <c r="Y839" s="318"/>
      <c r="Z839" s="308"/>
      <c r="AA839" s="300"/>
      <c r="AB839" s="300"/>
      <c r="AC839" s="723"/>
      <c r="AD839" s="723"/>
      <c r="AE839" s="723"/>
      <c r="AF839" s="241"/>
      <c r="AG839" s="241"/>
      <c r="AH839" s="241"/>
      <c r="AI839" s="241"/>
      <c r="AJ839" s="241"/>
      <c r="AK839" s="241"/>
      <c r="AL839" s="241"/>
      <c r="AM839" s="242"/>
      <c r="AN839" s="241"/>
      <c r="AO839" s="242"/>
      <c r="AP839" s="241"/>
      <c r="AQ839" s="242"/>
      <c r="AR839" s="241"/>
      <c r="AS839" s="242"/>
      <c r="AT839" s="241"/>
      <c r="AU839" s="242"/>
      <c r="AV839" s="241"/>
    </row>
    <row r="840" spans="1:48" ht="26.25">
      <c r="A840" s="312"/>
      <c r="B840" s="312"/>
      <c r="C840" s="312"/>
      <c r="D840" s="312"/>
      <c r="E840" s="313"/>
      <c r="F840" s="304"/>
      <c r="G840" s="314"/>
      <c r="H840" s="300"/>
      <c r="I840" s="315"/>
      <c r="J840" s="315"/>
      <c r="K840" s="316"/>
      <c r="L840" s="300"/>
      <c r="M840" s="308"/>
      <c r="N840" s="300"/>
      <c r="O840" s="312"/>
      <c r="P840" s="300"/>
      <c r="Q840" s="312"/>
      <c r="R840" s="300"/>
      <c r="S840" s="300"/>
      <c r="T840" s="300"/>
      <c r="U840" s="312"/>
      <c r="V840" s="300"/>
      <c r="W840" s="317"/>
      <c r="X840" s="308"/>
      <c r="Y840" s="318"/>
      <c r="Z840" s="308"/>
      <c r="AA840" s="300"/>
      <c r="AB840" s="300"/>
      <c r="AC840" s="723"/>
      <c r="AD840" s="723"/>
      <c r="AE840" s="723"/>
      <c r="AF840" s="241"/>
      <c r="AG840" s="241"/>
      <c r="AH840" s="241"/>
      <c r="AI840" s="241"/>
      <c r="AJ840" s="241"/>
      <c r="AK840" s="241"/>
      <c r="AL840" s="241"/>
      <c r="AM840" s="242"/>
      <c r="AN840" s="241"/>
      <c r="AO840" s="242"/>
      <c r="AP840" s="241"/>
      <c r="AQ840" s="242"/>
      <c r="AR840" s="241"/>
      <c r="AS840" s="242"/>
      <c r="AT840" s="241"/>
      <c r="AU840" s="242"/>
      <c r="AV840" s="241"/>
    </row>
    <row r="841" spans="1:48" ht="26.25">
      <c r="A841" s="312"/>
      <c r="B841" s="312"/>
      <c r="C841" s="312"/>
      <c r="D841" s="312"/>
      <c r="E841" s="313"/>
      <c r="F841" s="304"/>
      <c r="G841" s="314"/>
      <c r="H841" s="300"/>
      <c r="I841" s="315"/>
      <c r="J841" s="315"/>
      <c r="K841" s="316"/>
      <c r="L841" s="300"/>
      <c r="M841" s="308"/>
      <c r="N841" s="300"/>
      <c r="O841" s="312"/>
      <c r="P841" s="300"/>
      <c r="Q841" s="312"/>
      <c r="R841" s="300"/>
      <c r="S841" s="300"/>
      <c r="T841" s="300"/>
      <c r="U841" s="312"/>
      <c r="V841" s="300"/>
      <c r="W841" s="317"/>
      <c r="X841" s="308"/>
      <c r="Y841" s="318"/>
      <c r="Z841" s="308"/>
      <c r="AA841" s="300"/>
      <c r="AB841" s="300"/>
      <c r="AC841" s="723"/>
      <c r="AD841" s="723"/>
      <c r="AE841" s="723"/>
      <c r="AF841" s="241"/>
      <c r="AG841" s="241"/>
      <c r="AH841" s="241"/>
      <c r="AI841" s="241"/>
      <c r="AJ841" s="241"/>
      <c r="AK841" s="241"/>
      <c r="AL841" s="241"/>
      <c r="AM841" s="242"/>
      <c r="AN841" s="241"/>
      <c r="AO841" s="242"/>
      <c r="AP841" s="241"/>
      <c r="AQ841" s="242"/>
      <c r="AR841" s="241"/>
      <c r="AS841" s="242"/>
      <c r="AT841" s="241"/>
      <c r="AU841" s="242"/>
      <c r="AV841" s="241"/>
    </row>
    <row r="842" spans="1:48" ht="26.25">
      <c r="A842" s="312"/>
      <c r="B842" s="312"/>
      <c r="C842" s="312"/>
      <c r="D842" s="312"/>
      <c r="E842" s="313"/>
      <c r="F842" s="304"/>
      <c r="G842" s="314"/>
      <c r="H842" s="300"/>
      <c r="I842" s="315"/>
      <c r="J842" s="315"/>
      <c r="K842" s="316"/>
      <c r="L842" s="300"/>
      <c r="M842" s="308"/>
      <c r="N842" s="300"/>
      <c r="O842" s="312"/>
      <c r="P842" s="300"/>
      <c r="Q842" s="312"/>
      <c r="R842" s="300"/>
      <c r="S842" s="300"/>
      <c r="T842" s="300"/>
      <c r="U842" s="312"/>
      <c r="V842" s="300"/>
      <c r="W842" s="317"/>
      <c r="X842" s="308"/>
      <c r="Y842" s="318"/>
      <c r="Z842" s="308"/>
      <c r="AA842" s="300"/>
      <c r="AB842" s="300"/>
      <c r="AC842" s="723"/>
      <c r="AD842" s="723"/>
      <c r="AE842" s="723"/>
      <c r="AF842" s="241"/>
      <c r="AG842" s="241"/>
      <c r="AH842" s="241"/>
      <c r="AI842" s="241"/>
      <c r="AJ842" s="241"/>
      <c r="AK842" s="241"/>
      <c r="AL842" s="241"/>
      <c r="AM842" s="242"/>
      <c r="AN842" s="241"/>
      <c r="AO842" s="242"/>
      <c r="AP842" s="241"/>
      <c r="AQ842" s="242"/>
      <c r="AR842" s="241"/>
      <c r="AS842" s="242"/>
      <c r="AT842" s="241"/>
      <c r="AU842" s="242"/>
      <c r="AV842" s="241"/>
    </row>
    <row r="843" spans="1:48" ht="26.25">
      <c r="A843" s="312"/>
      <c r="B843" s="312"/>
      <c r="C843" s="312"/>
      <c r="D843" s="312"/>
      <c r="E843" s="313"/>
      <c r="F843" s="304"/>
      <c r="G843" s="314"/>
      <c r="H843" s="300"/>
      <c r="I843" s="315"/>
      <c r="J843" s="315"/>
      <c r="K843" s="316"/>
      <c r="L843" s="300"/>
      <c r="M843" s="308"/>
      <c r="N843" s="300"/>
      <c r="O843" s="312"/>
      <c r="P843" s="300"/>
      <c r="Q843" s="312"/>
      <c r="R843" s="300"/>
      <c r="S843" s="300"/>
      <c r="T843" s="300"/>
      <c r="U843" s="312"/>
      <c r="V843" s="300"/>
      <c r="W843" s="317"/>
      <c r="X843" s="308"/>
      <c r="Y843" s="318"/>
      <c r="Z843" s="308"/>
      <c r="AA843" s="300"/>
      <c r="AB843" s="300"/>
      <c r="AC843" s="723"/>
      <c r="AD843" s="723"/>
      <c r="AE843" s="723"/>
      <c r="AF843" s="241"/>
      <c r="AG843" s="241"/>
      <c r="AH843" s="241"/>
      <c r="AI843" s="241"/>
      <c r="AJ843" s="241"/>
      <c r="AK843" s="241"/>
      <c r="AL843" s="241"/>
      <c r="AM843" s="242"/>
      <c r="AN843" s="241"/>
      <c r="AO843" s="242"/>
      <c r="AP843" s="241"/>
      <c r="AQ843" s="242"/>
      <c r="AR843" s="241"/>
      <c r="AS843" s="242"/>
      <c r="AT843" s="241"/>
      <c r="AU843" s="242"/>
      <c r="AV843" s="241"/>
    </row>
    <row r="844" spans="1:48" ht="26.25">
      <c r="A844" s="312"/>
      <c r="B844" s="312"/>
      <c r="C844" s="312"/>
      <c r="D844" s="312"/>
      <c r="E844" s="313"/>
      <c r="F844" s="304"/>
      <c r="G844" s="314"/>
      <c r="H844" s="300"/>
      <c r="I844" s="315"/>
      <c r="J844" s="315"/>
      <c r="K844" s="316"/>
      <c r="L844" s="300"/>
      <c r="M844" s="308"/>
      <c r="N844" s="300"/>
      <c r="O844" s="312"/>
      <c r="P844" s="300"/>
      <c r="Q844" s="312"/>
      <c r="R844" s="300"/>
      <c r="S844" s="300"/>
      <c r="T844" s="300"/>
      <c r="U844" s="312"/>
      <c r="V844" s="300"/>
      <c r="W844" s="317"/>
      <c r="X844" s="308"/>
      <c r="Y844" s="318"/>
      <c r="Z844" s="308"/>
      <c r="AA844" s="300"/>
      <c r="AB844" s="300"/>
      <c r="AC844" s="723"/>
      <c r="AD844" s="723"/>
      <c r="AE844" s="723"/>
      <c r="AF844" s="241"/>
      <c r="AG844" s="241"/>
      <c r="AH844" s="241"/>
      <c r="AI844" s="241"/>
      <c r="AJ844" s="241"/>
      <c r="AK844" s="241"/>
      <c r="AL844" s="241"/>
      <c r="AM844" s="242"/>
      <c r="AN844" s="241"/>
      <c r="AO844" s="242"/>
      <c r="AP844" s="241"/>
      <c r="AQ844" s="242"/>
      <c r="AR844" s="241"/>
      <c r="AS844" s="242"/>
      <c r="AT844" s="241"/>
      <c r="AU844" s="242"/>
      <c r="AV844" s="241"/>
    </row>
    <row r="845" spans="1:48" ht="26.25">
      <c r="A845" s="312"/>
      <c r="B845" s="312"/>
      <c r="C845" s="312"/>
      <c r="D845" s="312"/>
      <c r="E845" s="313"/>
      <c r="F845" s="304"/>
      <c r="G845" s="314"/>
      <c r="H845" s="300"/>
      <c r="I845" s="315"/>
      <c r="J845" s="315"/>
      <c r="K845" s="316"/>
      <c r="L845" s="300"/>
      <c r="M845" s="308"/>
      <c r="N845" s="300"/>
      <c r="O845" s="312"/>
      <c r="P845" s="300"/>
      <c r="Q845" s="312"/>
      <c r="R845" s="300"/>
      <c r="S845" s="300"/>
      <c r="T845" s="300"/>
      <c r="U845" s="312"/>
      <c r="V845" s="300"/>
      <c r="W845" s="317"/>
      <c r="X845" s="308"/>
      <c r="Y845" s="318"/>
      <c r="Z845" s="308"/>
      <c r="AA845" s="300"/>
      <c r="AB845" s="300"/>
      <c r="AC845" s="723"/>
      <c r="AD845" s="723"/>
      <c r="AE845" s="723"/>
      <c r="AF845" s="241"/>
      <c r="AG845" s="241"/>
      <c r="AH845" s="241"/>
      <c r="AI845" s="241"/>
      <c r="AJ845" s="241"/>
      <c r="AK845" s="241"/>
      <c r="AL845" s="241"/>
      <c r="AM845" s="242"/>
      <c r="AN845" s="241"/>
      <c r="AO845" s="242"/>
      <c r="AP845" s="241"/>
      <c r="AQ845" s="242"/>
      <c r="AR845" s="241"/>
      <c r="AS845" s="242"/>
      <c r="AT845" s="241"/>
      <c r="AU845" s="242"/>
      <c r="AV845" s="241"/>
    </row>
    <row r="846" spans="1:48" ht="26.25">
      <c r="A846" s="312"/>
      <c r="B846" s="312"/>
      <c r="C846" s="312"/>
      <c r="D846" s="312"/>
      <c r="E846" s="313"/>
      <c r="F846" s="304"/>
      <c r="G846" s="314"/>
      <c r="H846" s="300"/>
      <c r="I846" s="315"/>
      <c r="J846" s="315"/>
      <c r="K846" s="316"/>
      <c r="L846" s="300"/>
      <c r="M846" s="308"/>
      <c r="N846" s="300"/>
      <c r="O846" s="312"/>
      <c r="P846" s="300"/>
      <c r="Q846" s="312"/>
      <c r="R846" s="300"/>
      <c r="S846" s="300"/>
      <c r="T846" s="300"/>
      <c r="U846" s="312"/>
      <c r="V846" s="300"/>
      <c r="W846" s="317"/>
      <c r="X846" s="308"/>
      <c r="Y846" s="318"/>
      <c r="Z846" s="308"/>
      <c r="AA846" s="300"/>
      <c r="AB846" s="300"/>
      <c r="AC846" s="723"/>
      <c r="AD846" s="723"/>
      <c r="AE846" s="723"/>
      <c r="AF846" s="241"/>
      <c r="AG846" s="241"/>
      <c r="AH846" s="241"/>
      <c r="AI846" s="241"/>
      <c r="AJ846" s="241"/>
      <c r="AK846" s="241"/>
      <c r="AL846" s="241"/>
      <c r="AM846" s="242"/>
      <c r="AN846" s="241"/>
      <c r="AO846" s="242"/>
      <c r="AP846" s="241"/>
      <c r="AQ846" s="242"/>
      <c r="AR846" s="241"/>
      <c r="AS846" s="242"/>
      <c r="AT846" s="241"/>
      <c r="AU846" s="242"/>
      <c r="AV846" s="241"/>
    </row>
    <row r="847" spans="1:48" ht="26.25">
      <c r="A847" s="312"/>
      <c r="B847" s="312"/>
      <c r="C847" s="312"/>
      <c r="D847" s="312"/>
      <c r="E847" s="313"/>
      <c r="F847" s="304"/>
      <c r="G847" s="314"/>
      <c r="H847" s="300"/>
      <c r="I847" s="315"/>
      <c r="J847" s="315"/>
      <c r="K847" s="316"/>
      <c r="L847" s="300"/>
      <c r="M847" s="308"/>
      <c r="N847" s="300"/>
      <c r="O847" s="312"/>
      <c r="P847" s="300"/>
      <c r="Q847" s="312"/>
      <c r="R847" s="300"/>
      <c r="S847" s="300"/>
      <c r="T847" s="300"/>
      <c r="U847" s="312"/>
      <c r="V847" s="300"/>
      <c r="W847" s="317"/>
      <c r="X847" s="308"/>
      <c r="Y847" s="318"/>
      <c r="Z847" s="308"/>
      <c r="AA847" s="300"/>
      <c r="AB847" s="300"/>
      <c r="AC847" s="723"/>
      <c r="AD847" s="723"/>
      <c r="AE847" s="723"/>
      <c r="AF847" s="241"/>
      <c r="AG847" s="241"/>
      <c r="AH847" s="241"/>
      <c r="AI847" s="241"/>
      <c r="AJ847" s="241"/>
      <c r="AK847" s="241"/>
      <c r="AL847" s="241"/>
      <c r="AM847" s="242"/>
      <c r="AN847" s="241"/>
      <c r="AO847" s="242"/>
      <c r="AP847" s="241"/>
      <c r="AQ847" s="242"/>
      <c r="AR847" s="241"/>
      <c r="AS847" s="242"/>
      <c r="AT847" s="241"/>
      <c r="AU847" s="242"/>
      <c r="AV847" s="241"/>
    </row>
    <row r="848" spans="1:48" ht="26.25">
      <c r="A848" s="312"/>
      <c r="B848" s="312"/>
      <c r="C848" s="312"/>
      <c r="D848" s="312"/>
      <c r="E848" s="313"/>
      <c r="F848" s="304"/>
      <c r="G848" s="314"/>
      <c r="H848" s="300"/>
      <c r="I848" s="315"/>
      <c r="J848" s="315"/>
      <c r="K848" s="316"/>
      <c r="L848" s="300"/>
      <c r="M848" s="308"/>
      <c r="N848" s="300"/>
      <c r="O848" s="312"/>
      <c r="P848" s="300"/>
      <c r="Q848" s="312"/>
      <c r="R848" s="300"/>
      <c r="S848" s="300"/>
      <c r="T848" s="300"/>
      <c r="U848" s="312"/>
      <c r="V848" s="300"/>
      <c r="W848" s="317"/>
      <c r="X848" s="308"/>
      <c r="Y848" s="318"/>
      <c r="Z848" s="308"/>
      <c r="AA848" s="300"/>
      <c r="AB848" s="300"/>
      <c r="AC848" s="723"/>
      <c r="AD848" s="723"/>
      <c r="AE848" s="723"/>
      <c r="AF848" s="241"/>
      <c r="AG848" s="241"/>
      <c r="AH848" s="241"/>
      <c r="AI848" s="241"/>
      <c r="AJ848" s="241"/>
      <c r="AK848" s="241"/>
      <c r="AL848" s="241"/>
      <c r="AM848" s="242"/>
      <c r="AN848" s="241"/>
      <c r="AO848" s="242"/>
      <c r="AP848" s="241"/>
      <c r="AQ848" s="242"/>
      <c r="AR848" s="241"/>
      <c r="AS848" s="242"/>
      <c r="AT848" s="241"/>
      <c r="AU848" s="242"/>
      <c r="AV848" s="241"/>
    </row>
    <row r="849" spans="1:48" ht="26.25">
      <c r="A849" s="312"/>
      <c r="B849" s="312"/>
      <c r="C849" s="312"/>
      <c r="D849" s="312"/>
      <c r="E849" s="313"/>
      <c r="F849" s="304"/>
      <c r="G849" s="314"/>
      <c r="H849" s="300"/>
      <c r="I849" s="315"/>
      <c r="J849" s="315"/>
      <c r="K849" s="316"/>
      <c r="L849" s="300"/>
      <c r="M849" s="308"/>
      <c r="N849" s="300"/>
      <c r="O849" s="312"/>
      <c r="P849" s="300"/>
      <c r="Q849" s="312"/>
      <c r="R849" s="300"/>
      <c r="S849" s="300"/>
      <c r="T849" s="300"/>
      <c r="U849" s="312"/>
      <c r="V849" s="300"/>
      <c r="W849" s="317"/>
      <c r="X849" s="308"/>
      <c r="Y849" s="318"/>
      <c r="Z849" s="308"/>
      <c r="AA849" s="300"/>
      <c r="AB849" s="300"/>
      <c r="AC849" s="723"/>
      <c r="AD849" s="723"/>
      <c r="AE849" s="723"/>
      <c r="AF849" s="241"/>
      <c r="AG849" s="241"/>
      <c r="AH849" s="241"/>
      <c r="AI849" s="241"/>
      <c r="AJ849" s="241"/>
      <c r="AK849" s="241"/>
      <c r="AL849" s="241"/>
      <c r="AM849" s="242"/>
      <c r="AN849" s="241"/>
      <c r="AO849" s="242"/>
      <c r="AP849" s="241"/>
      <c r="AQ849" s="242"/>
      <c r="AR849" s="241"/>
      <c r="AS849" s="242"/>
      <c r="AT849" s="241"/>
      <c r="AU849" s="242"/>
      <c r="AV849" s="241"/>
    </row>
    <row r="850" spans="1:48" ht="26.25">
      <c r="A850" s="312"/>
      <c r="B850" s="312"/>
      <c r="C850" s="312"/>
      <c r="D850" s="312"/>
      <c r="E850" s="313"/>
      <c r="F850" s="304"/>
      <c r="G850" s="314"/>
      <c r="H850" s="300"/>
      <c r="I850" s="315"/>
      <c r="J850" s="315"/>
      <c r="K850" s="316"/>
      <c r="L850" s="300"/>
      <c r="M850" s="308"/>
      <c r="N850" s="300"/>
      <c r="O850" s="312"/>
      <c r="P850" s="300"/>
      <c r="Q850" s="312"/>
      <c r="R850" s="300"/>
      <c r="S850" s="300"/>
      <c r="T850" s="300"/>
      <c r="U850" s="312"/>
      <c r="V850" s="300"/>
      <c r="W850" s="317"/>
      <c r="X850" s="308"/>
      <c r="Y850" s="318"/>
      <c r="Z850" s="308"/>
      <c r="AA850" s="300"/>
      <c r="AB850" s="300"/>
      <c r="AC850" s="723"/>
      <c r="AD850" s="723"/>
      <c r="AE850" s="723"/>
      <c r="AF850" s="241"/>
      <c r="AG850" s="241"/>
      <c r="AH850" s="241"/>
      <c r="AI850" s="241"/>
      <c r="AJ850" s="241"/>
      <c r="AK850" s="241"/>
      <c r="AL850" s="241"/>
      <c r="AM850" s="242"/>
      <c r="AN850" s="241"/>
      <c r="AO850" s="242"/>
      <c r="AP850" s="241"/>
      <c r="AQ850" s="242"/>
      <c r="AR850" s="241"/>
      <c r="AS850" s="242"/>
      <c r="AT850" s="241"/>
      <c r="AU850" s="242"/>
      <c r="AV850" s="241"/>
    </row>
    <row r="851" spans="1:48" ht="26.25">
      <c r="A851" s="312"/>
      <c r="B851" s="312"/>
      <c r="C851" s="312"/>
      <c r="D851" s="312"/>
      <c r="E851" s="313"/>
      <c r="F851" s="304"/>
      <c r="G851" s="314"/>
      <c r="H851" s="300"/>
      <c r="I851" s="315"/>
      <c r="J851" s="315"/>
      <c r="K851" s="316"/>
      <c r="L851" s="300"/>
      <c r="M851" s="308"/>
      <c r="N851" s="300"/>
      <c r="O851" s="312"/>
      <c r="P851" s="300"/>
      <c r="Q851" s="312"/>
      <c r="R851" s="300"/>
      <c r="S851" s="300"/>
      <c r="T851" s="300"/>
      <c r="U851" s="312"/>
      <c r="V851" s="300"/>
      <c r="W851" s="317"/>
      <c r="X851" s="308"/>
      <c r="Y851" s="318"/>
      <c r="Z851" s="308"/>
      <c r="AA851" s="300"/>
      <c r="AB851" s="300"/>
      <c r="AC851" s="723"/>
      <c r="AD851" s="723"/>
      <c r="AE851" s="723"/>
      <c r="AF851" s="241"/>
      <c r="AG851" s="241"/>
      <c r="AH851" s="241"/>
      <c r="AI851" s="241"/>
      <c r="AJ851" s="241"/>
      <c r="AK851" s="241"/>
      <c r="AL851" s="241"/>
      <c r="AM851" s="242"/>
      <c r="AN851" s="241"/>
      <c r="AO851" s="242"/>
      <c r="AP851" s="241"/>
      <c r="AQ851" s="242"/>
      <c r="AR851" s="241"/>
      <c r="AS851" s="242"/>
      <c r="AT851" s="241"/>
      <c r="AU851" s="242"/>
      <c r="AV851" s="241"/>
    </row>
    <row r="852" spans="1:48" ht="26.25">
      <c r="A852" s="312"/>
      <c r="B852" s="312"/>
      <c r="C852" s="312"/>
      <c r="D852" s="312"/>
      <c r="E852" s="313"/>
      <c r="F852" s="304"/>
      <c r="G852" s="314"/>
      <c r="H852" s="300"/>
      <c r="I852" s="315"/>
      <c r="J852" s="315"/>
      <c r="K852" s="316"/>
      <c r="L852" s="300"/>
      <c r="M852" s="308"/>
      <c r="N852" s="300"/>
      <c r="O852" s="312"/>
      <c r="P852" s="300"/>
      <c r="Q852" s="312"/>
      <c r="R852" s="300"/>
      <c r="S852" s="300"/>
      <c r="T852" s="300"/>
      <c r="U852" s="312"/>
      <c r="V852" s="300"/>
      <c r="W852" s="317"/>
      <c r="X852" s="308"/>
      <c r="Y852" s="318"/>
      <c r="Z852" s="308"/>
      <c r="AA852" s="300"/>
      <c r="AB852" s="300"/>
      <c r="AC852" s="723"/>
      <c r="AD852" s="723"/>
      <c r="AE852" s="723"/>
      <c r="AF852" s="241"/>
      <c r="AG852" s="241"/>
      <c r="AH852" s="241"/>
      <c r="AI852" s="241"/>
      <c r="AJ852" s="241"/>
      <c r="AK852" s="241"/>
      <c r="AL852" s="241"/>
      <c r="AM852" s="242"/>
      <c r="AN852" s="241"/>
      <c r="AO852" s="242"/>
      <c r="AP852" s="241"/>
      <c r="AQ852" s="242"/>
      <c r="AR852" s="241"/>
      <c r="AS852" s="242"/>
      <c r="AT852" s="241"/>
      <c r="AU852" s="242"/>
      <c r="AV852" s="241"/>
    </row>
    <row r="853" spans="1:48" ht="26.25">
      <c r="A853" s="312"/>
      <c r="B853" s="312"/>
      <c r="C853" s="312"/>
      <c r="D853" s="312"/>
      <c r="E853" s="313"/>
      <c r="F853" s="304"/>
      <c r="G853" s="314"/>
      <c r="H853" s="300"/>
      <c r="I853" s="315"/>
      <c r="J853" s="315"/>
      <c r="K853" s="316"/>
      <c r="L853" s="300"/>
      <c r="M853" s="308"/>
      <c r="N853" s="300"/>
      <c r="O853" s="312"/>
      <c r="P853" s="300"/>
      <c r="Q853" s="312"/>
      <c r="R853" s="300"/>
      <c r="S853" s="300"/>
      <c r="T853" s="300"/>
      <c r="U853" s="312"/>
      <c r="V853" s="300"/>
      <c r="W853" s="317"/>
      <c r="X853" s="308"/>
      <c r="Y853" s="318"/>
      <c r="Z853" s="308"/>
      <c r="AA853" s="300"/>
      <c r="AB853" s="300"/>
      <c r="AC853" s="723"/>
      <c r="AD853" s="723"/>
      <c r="AE853" s="723"/>
      <c r="AF853" s="241"/>
      <c r="AG853" s="241"/>
      <c r="AH853" s="241"/>
      <c r="AI853" s="241"/>
      <c r="AJ853" s="241"/>
      <c r="AK853" s="241"/>
      <c r="AL853" s="241"/>
      <c r="AM853" s="242"/>
      <c r="AN853" s="241"/>
      <c r="AO853" s="242"/>
      <c r="AP853" s="241"/>
      <c r="AQ853" s="242"/>
      <c r="AR853" s="241"/>
      <c r="AS853" s="242"/>
      <c r="AT853" s="241"/>
      <c r="AU853" s="242"/>
      <c r="AV853" s="241"/>
    </row>
    <row r="854" spans="1:48" ht="26.25">
      <c r="A854" s="312"/>
      <c r="B854" s="312"/>
      <c r="C854" s="312"/>
      <c r="D854" s="312"/>
      <c r="E854" s="313"/>
      <c r="F854" s="304"/>
      <c r="G854" s="314"/>
      <c r="H854" s="300"/>
      <c r="I854" s="315"/>
      <c r="J854" s="315"/>
      <c r="K854" s="316"/>
      <c r="L854" s="300"/>
      <c r="M854" s="308"/>
      <c r="N854" s="300"/>
      <c r="O854" s="312"/>
      <c r="P854" s="300"/>
      <c r="Q854" s="312"/>
      <c r="R854" s="300"/>
      <c r="S854" s="300"/>
      <c r="T854" s="300"/>
      <c r="U854" s="312"/>
      <c r="V854" s="300"/>
      <c r="W854" s="317"/>
      <c r="X854" s="308"/>
      <c r="Y854" s="318"/>
      <c r="Z854" s="308"/>
      <c r="AA854" s="300"/>
      <c r="AB854" s="300"/>
      <c r="AC854" s="723"/>
      <c r="AD854" s="723"/>
      <c r="AE854" s="723"/>
      <c r="AF854" s="241"/>
      <c r="AG854" s="241"/>
      <c r="AH854" s="241"/>
      <c r="AI854" s="241"/>
      <c r="AJ854" s="241"/>
      <c r="AK854" s="241"/>
      <c r="AL854" s="241"/>
      <c r="AM854" s="242"/>
      <c r="AN854" s="241"/>
      <c r="AO854" s="242"/>
      <c r="AP854" s="241"/>
      <c r="AQ854" s="242"/>
      <c r="AR854" s="241"/>
      <c r="AS854" s="242"/>
      <c r="AT854" s="241"/>
      <c r="AU854" s="242"/>
      <c r="AV854" s="241"/>
    </row>
    <row r="855" spans="1:48" ht="26.25">
      <c r="A855" s="312"/>
      <c r="B855" s="312"/>
      <c r="C855" s="312"/>
      <c r="D855" s="312"/>
      <c r="E855" s="313"/>
      <c r="F855" s="304"/>
      <c r="G855" s="314"/>
      <c r="H855" s="300"/>
      <c r="I855" s="315"/>
      <c r="J855" s="315"/>
      <c r="K855" s="316"/>
      <c r="L855" s="300"/>
      <c r="M855" s="308"/>
      <c r="N855" s="300"/>
      <c r="O855" s="312"/>
      <c r="P855" s="300"/>
      <c r="Q855" s="312"/>
      <c r="R855" s="300"/>
      <c r="S855" s="300"/>
      <c r="T855" s="300"/>
      <c r="U855" s="312"/>
      <c r="V855" s="300"/>
      <c r="W855" s="317"/>
      <c r="X855" s="308"/>
      <c r="Y855" s="318"/>
      <c r="Z855" s="308"/>
      <c r="AA855" s="300"/>
      <c r="AB855" s="300"/>
      <c r="AC855" s="723"/>
      <c r="AD855" s="723"/>
      <c r="AE855" s="723"/>
      <c r="AF855" s="241"/>
      <c r="AG855" s="241"/>
      <c r="AH855" s="241"/>
      <c r="AI855" s="241"/>
      <c r="AJ855" s="241"/>
      <c r="AK855" s="241"/>
      <c r="AL855" s="241"/>
      <c r="AM855" s="242"/>
      <c r="AN855" s="241"/>
      <c r="AO855" s="242"/>
      <c r="AP855" s="241"/>
      <c r="AQ855" s="242"/>
      <c r="AR855" s="241"/>
      <c r="AS855" s="242"/>
      <c r="AT855" s="241"/>
      <c r="AU855" s="242"/>
      <c r="AV855" s="241"/>
    </row>
    <row r="856" spans="1:48" ht="26.25">
      <c r="A856" s="312"/>
      <c r="B856" s="312"/>
      <c r="C856" s="312"/>
      <c r="D856" s="312"/>
      <c r="E856" s="313"/>
      <c r="F856" s="304"/>
      <c r="G856" s="314"/>
      <c r="H856" s="300"/>
      <c r="I856" s="315"/>
      <c r="J856" s="315"/>
      <c r="K856" s="316"/>
      <c r="L856" s="300"/>
      <c r="M856" s="308"/>
      <c r="N856" s="300"/>
      <c r="O856" s="312"/>
      <c r="P856" s="300"/>
      <c r="Q856" s="312"/>
      <c r="R856" s="300"/>
      <c r="S856" s="300"/>
      <c r="T856" s="300"/>
      <c r="U856" s="312"/>
      <c r="V856" s="300"/>
      <c r="W856" s="317"/>
      <c r="X856" s="308"/>
      <c r="Y856" s="318"/>
      <c r="Z856" s="308"/>
      <c r="AA856" s="300"/>
      <c r="AB856" s="300"/>
      <c r="AC856" s="723"/>
      <c r="AD856" s="723"/>
      <c r="AE856" s="723"/>
      <c r="AF856" s="241"/>
      <c r="AG856" s="241"/>
      <c r="AH856" s="241"/>
      <c r="AI856" s="241"/>
      <c r="AJ856" s="241"/>
      <c r="AK856" s="241"/>
      <c r="AL856" s="241"/>
      <c r="AM856" s="242"/>
      <c r="AN856" s="241"/>
      <c r="AO856" s="242"/>
      <c r="AP856" s="241"/>
      <c r="AQ856" s="242"/>
      <c r="AR856" s="241"/>
      <c r="AS856" s="242"/>
      <c r="AT856" s="241"/>
      <c r="AU856" s="242"/>
      <c r="AV856" s="241"/>
    </row>
    <row r="857" spans="1:48" ht="26.25">
      <c r="A857" s="312"/>
      <c r="B857" s="312"/>
      <c r="C857" s="312"/>
      <c r="D857" s="312"/>
      <c r="E857" s="313"/>
      <c r="F857" s="304"/>
      <c r="G857" s="314"/>
      <c r="H857" s="300"/>
      <c r="I857" s="315"/>
      <c r="J857" s="315"/>
      <c r="K857" s="316"/>
      <c r="L857" s="300"/>
      <c r="M857" s="308"/>
      <c r="N857" s="300"/>
      <c r="O857" s="312"/>
      <c r="P857" s="300"/>
      <c r="Q857" s="312"/>
      <c r="R857" s="300"/>
      <c r="S857" s="300"/>
      <c r="T857" s="300"/>
      <c r="U857" s="312"/>
      <c r="V857" s="300"/>
      <c r="W857" s="317"/>
      <c r="X857" s="308"/>
      <c r="Y857" s="318"/>
      <c r="Z857" s="308"/>
      <c r="AA857" s="300"/>
      <c r="AB857" s="300"/>
      <c r="AC857" s="723"/>
      <c r="AD857" s="723"/>
      <c r="AE857" s="723"/>
      <c r="AF857" s="241"/>
      <c r="AG857" s="241"/>
      <c r="AH857" s="241"/>
      <c r="AI857" s="241"/>
      <c r="AJ857" s="241"/>
      <c r="AK857" s="241"/>
      <c r="AL857" s="241"/>
      <c r="AM857" s="242"/>
      <c r="AN857" s="241"/>
      <c r="AO857" s="242"/>
      <c r="AP857" s="241"/>
      <c r="AQ857" s="242"/>
      <c r="AR857" s="241"/>
      <c r="AS857" s="242"/>
      <c r="AT857" s="241"/>
      <c r="AU857" s="242"/>
      <c r="AV857" s="241"/>
    </row>
    <row r="858" spans="1:48" ht="26.25">
      <c r="A858" s="312"/>
      <c r="B858" s="312"/>
      <c r="C858" s="312"/>
      <c r="D858" s="312"/>
      <c r="E858" s="313"/>
      <c r="F858" s="304"/>
      <c r="G858" s="314"/>
      <c r="H858" s="300"/>
      <c r="I858" s="315"/>
      <c r="J858" s="315"/>
      <c r="K858" s="316"/>
      <c r="L858" s="300"/>
      <c r="M858" s="308"/>
      <c r="N858" s="300"/>
      <c r="O858" s="312"/>
      <c r="P858" s="300"/>
      <c r="Q858" s="312"/>
      <c r="R858" s="300"/>
      <c r="S858" s="300"/>
      <c r="T858" s="300"/>
      <c r="U858" s="312"/>
      <c r="V858" s="300"/>
      <c r="W858" s="317"/>
      <c r="X858" s="308"/>
      <c r="Y858" s="318"/>
      <c r="Z858" s="308"/>
      <c r="AA858" s="300"/>
      <c r="AB858" s="300"/>
      <c r="AC858" s="723"/>
      <c r="AD858" s="723"/>
      <c r="AE858" s="723"/>
      <c r="AF858" s="241"/>
      <c r="AG858" s="241"/>
      <c r="AH858" s="241"/>
      <c r="AI858" s="241"/>
      <c r="AJ858" s="241"/>
      <c r="AK858" s="241"/>
      <c r="AL858" s="241"/>
      <c r="AM858" s="242"/>
      <c r="AN858" s="241"/>
      <c r="AO858" s="242"/>
      <c r="AP858" s="241"/>
      <c r="AQ858" s="242"/>
      <c r="AR858" s="241"/>
      <c r="AS858" s="242"/>
      <c r="AT858" s="241"/>
      <c r="AU858" s="242"/>
      <c r="AV858" s="241"/>
    </row>
    <row r="859" spans="1:48" ht="26.25">
      <c r="A859" s="312"/>
      <c r="B859" s="312"/>
      <c r="C859" s="312"/>
      <c r="D859" s="312"/>
      <c r="E859" s="313"/>
      <c r="F859" s="304"/>
      <c r="G859" s="314"/>
      <c r="H859" s="300"/>
      <c r="I859" s="315"/>
      <c r="J859" s="315"/>
      <c r="K859" s="316"/>
      <c r="L859" s="300"/>
      <c r="M859" s="308"/>
      <c r="N859" s="300"/>
      <c r="O859" s="312"/>
      <c r="P859" s="300"/>
      <c r="Q859" s="312"/>
      <c r="R859" s="300"/>
      <c r="S859" s="300"/>
      <c r="T859" s="300"/>
      <c r="U859" s="312"/>
      <c r="V859" s="300"/>
      <c r="W859" s="317"/>
      <c r="X859" s="308"/>
      <c r="Y859" s="318"/>
      <c r="Z859" s="308"/>
      <c r="AA859" s="300"/>
      <c r="AB859" s="300"/>
      <c r="AC859" s="723"/>
      <c r="AD859" s="723"/>
      <c r="AE859" s="723"/>
      <c r="AF859" s="241"/>
      <c r="AG859" s="241"/>
      <c r="AH859" s="241"/>
      <c r="AI859" s="241"/>
      <c r="AJ859" s="241"/>
      <c r="AK859" s="241"/>
      <c r="AL859" s="241"/>
      <c r="AM859" s="242"/>
      <c r="AN859" s="241"/>
      <c r="AO859" s="242"/>
      <c r="AP859" s="241"/>
      <c r="AQ859" s="242"/>
      <c r="AR859" s="241"/>
      <c r="AS859" s="242"/>
      <c r="AT859" s="241"/>
      <c r="AU859" s="242"/>
      <c r="AV859" s="241"/>
    </row>
    <row r="860" spans="1:48" ht="26.25">
      <c r="A860" s="312"/>
      <c r="B860" s="312"/>
      <c r="C860" s="312"/>
      <c r="D860" s="312"/>
      <c r="E860" s="313"/>
      <c r="F860" s="304"/>
      <c r="G860" s="314"/>
      <c r="H860" s="300"/>
      <c r="I860" s="315"/>
      <c r="J860" s="315"/>
      <c r="K860" s="316"/>
      <c r="L860" s="300"/>
      <c r="M860" s="308"/>
      <c r="N860" s="300"/>
      <c r="O860" s="312"/>
      <c r="P860" s="300"/>
      <c r="Q860" s="312"/>
      <c r="R860" s="300"/>
      <c r="S860" s="300"/>
      <c r="T860" s="300"/>
      <c r="U860" s="312"/>
      <c r="V860" s="300"/>
      <c r="W860" s="317"/>
      <c r="X860" s="308"/>
      <c r="Y860" s="318"/>
      <c r="Z860" s="308"/>
      <c r="AA860" s="300"/>
      <c r="AB860" s="300"/>
      <c r="AC860" s="723"/>
      <c r="AD860" s="723"/>
      <c r="AE860" s="723"/>
      <c r="AF860" s="241"/>
      <c r="AG860" s="241"/>
      <c r="AH860" s="241"/>
      <c r="AI860" s="241"/>
      <c r="AJ860" s="241"/>
      <c r="AK860" s="241"/>
      <c r="AL860" s="241"/>
      <c r="AM860" s="242"/>
      <c r="AN860" s="241"/>
      <c r="AO860" s="242"/>
      <c r="AP860" s="241"/>
      <c r="AQ860" s="242"/>
      <c r="AR860" s="241"/>
      <c r="AS860" s="242"/>
      <c r="AT860" s="241"/>
      <c r="AU860" s="242"/>
      <c r="AV860" s="241"/>
    </row>
    <row r="861" spans="1:48" ht="26.25">
      <c r="A861" s="312"/>
      <c r="B861" s="312"/>
      <c r="C861" s="312"/>
      <c r="D861" s="312"/>
      <c r="E861" s="313"/>
      <c r="F861" s="304"/>
      <c r="G861" s="314"/>
      <c r="H861" s="300"/>
      <c r="I861" s="315"/>
      <c r="J861" s="315"/>
      <c r="K861" s="316"/>
      <c r="L861" s="300"/>
      <c r="M861" s="308"/>
      <c r="N861" s="300"/>
      <c r="O861" s="312"/>
      <c r="P861" s="300"/>
      <c r="Q861" s="312"/>
      <c r="R861" s="300"/>
      <c r="S861" s="300"/>
      <c r="T861" s="300"/>
      <c r="U861" s="312"/>
      <c r="V861" s="300"/>
      <c r="W861" s="317"/>
      <c r="X861" s="308"/>
      <c r="Y861" s="318"/>
      <c r="Z861" s="308"/>
      <c r="AA861" s="300"/>
      <c r="AB861" s="300"/>
      <c r="AC861" s="723"/>
      <c r="AD861" s="723"/>
      <c r="AE861" s="723"/>
      <c r="AF861" s="241"/>
      <c r="AG861" s="241"/>
      <c r="AH861" s="241"/>
      <c r="AI861" s="241"/>
      <c r="AJ861" s="241"/>
      <c r="AK861" s="241"/>
      <c r="AL861" s="241"/>
      <c r="AM861" s="242"/>
      <c r="AN861" s="241"/>
      <c r="AO861" s="242"/>
      <c r="AP861" s="241"/>
      <c r="AQ861" s="242"/>
      <c r="AR861" s="241"/>
      <c r="AS861" s="242"/>
      <c r="AT861" s="241"/>
      <c r="AU861" s="242"/>
      <c r="AV861" s="241"/>
    </row>
    <row r="862" spans="1:48" ht="26.25">
      <c r="A862" s="312"/>
      <c r="B862" s="312"/>
      <c r="C862" s="312"/>
      <c r="D862" s="312"/>
      <c r="E862" s="313"/>
      <c r="F862" s="304"/>
      <c r="G862" s="314"/>
      <c r="H862" s="300"/>
      <c r="I862" s="315"/>
      <c r="J862" s="315"/>
      <c r="K862" s="316"/>
      <c r="L862" s="300"/>
      <c r="M862" s="308"/>
      <c r="N862" s="300"/>
      <c r="O862" s="312"/>
      <c r="P862" s="300"/>
      <c r="Q862" s="312"/>
      <c r="R862" s="300"/>
      <c r="S862" s="300"/>
      <c r="T862" s="300"/>
      <c r="U862" s="312"/>
      <c r="V862" s="300"/>
      <c r="W862" s="317"/>
      <c r="X862" s="308"/>
      <c r="Y862" s="318"/>
      <c r="Z862" s="308"/>
      <c r="AA862" s="300"/>
      <c r="AB862" s="300"/>
      <c r="AC862" s="723"/>
      <c r="AD862" s="723"/>
      <c r="AE862" s="723"/>
      <c r="AF862" s="241"/>
      <c r="AG862" s="241"/>
      <c r="AH862" s="241"/>
      <c r="AI862" s="241"/>
      <c r="AJ862" s="241"/>
      <c r="AK862" s="241"/>
      <c r="AL862" s="241"/>
      <c r="AM862" s="242"/>
      <c r="AN862" s="241"/>
      <c r="AO862" s="242"/>
      <c r="AP862" s="241"/>
      <c r="AQ862" s="242"/>
      <c r="AR862" s="241"/>
      <c r="AS862" s="242"/>
      <c r="AT862" s="241"/>
      <c r="AU862" s="242"/>
      <c r="AV862" s="241"/>
    </row>
    <row r="863" spans="1:48" ht="26.25">
      <c r="A863" s="312"/>
      <c r="B863" s="312"/>
      <c r="C863" s="312"/>
      <c r="D863" s="312"/>
      <c r="E863" s="313"/>
      <c r="F863" s="304"/>
      <c r="G863" s="314"/>
      <c r="H863" s="300"/>
      <c r="I863" s="315"/>
      <c r="J863" s="315"/>
      <c r="K863" s="316"/>
      <c r="L863" s="300"/>
      <c r="M863" s="308"/>
      <c r="N863" s="300"/>
      <c r="O863" s="312"/>
      <c r="P863" s="300"/>
      <c r="Q863" s="312"/>
      <c r="R863" s="300"/>
      <c r="S863" s="300"/>
      <c r="T863" s="300"/>
      <c r="U863" s="312"/>
      <c r="V863" s="300"/>
      <c r="W863" s="317"/>
      <c r="X863" s="308"/>
      <c r="Y863" s="318"/>
      <c r="Z863" s="308"/>
      <c r="AA863" s="300"/>
      <c r="AB863" s="300"/>
      <c r="AC863" s="723"/>
      <c r="AD863" s="723"/>
      <c r="AE863" s="723"/>
      <c r="AF863" s="241"/>
      <c r="AG863" s="241"/>
      <c r="AH863" s="241"/>
      <c r="AI863" s="241"/>
      <c r="AJ863" s="241"/>
      <c r="AK863" s="241"/>
      <c r="AL863" s="241"/>
      <c r="AM863" s="242"/>
      <c r="AN863" s="241"/>
      <c r="AO863" s="242"/>
      <c r="AP863" s="241"/>
      <c r="AQ863" s="242"/>
      <c r="AR863" s="241"/>
      <c r="AS863" s="242"/>
      <c r="AT863" s="241"/>
      <c r="AU863" s="242"/>
      <c r="AV863" s="241"/>
    </row>
    <row r="864" spans="1:48" ht="26.25">
      <c r="A864" s="312"/>
      <c r="B864" s="312"/>
      <c r="C864" s="312"/>
      <c r="D864" s="312"/>
      <c r="E864" s="313"/>
      <c r="F864" s="304"/>
      <c r="G864" s="314"/>
      <c r="H864" s="300"/>
      <c r="I864" s="315"/>
      <c r="J864" s="315"/>
      <c r="K864" s="316"/>
      <c r="L864" s="300"/>
      <c r="M864" s="308"/>
      <c r="N864" s="300"/>
      <c r="O864" s="312"/>
      <c r="P864" s="300"/>
      <c r="Q864" s="312"/>
      <c r="R864" s="300"/>
      <c r="S864" s="300"/>
      <c r="T864" s="300"/>
      <c r="U864" s="312"/>
      <c r="V864" s="300"/>
      <c r="W864" s="317"/>
      <c r="X864" s="308"/>
      <c r="Y864" s="318"/>
      <c r="Z864" s="308"/>
      <c r="AA864" s="300"/>
      <c r="AB864" s="300"/>
      <c r="AC864" s="723"/>
      <c r="AD864" s="723"/>
      <c r="AE864" s="723"/>
      <c r="AF864" s="241"/>
      <c r="AG864" s="241"/>
      <c r="AH864" s="241"/>
      <c r="AI864" s="241"/>
      <c r="AJ864" s="241"/>
      <c r="AK864" s="241"/>
      <c r="AL864" s="241"/>
      <c r="AM864" s="242"/>
      <c r="AN864" s="241"/>
      <c r="AO864" s="242"/>
      <c r="AP864" s="241"/>
      <c r="AQ864" s="242"/>
      <c r="AR864" s="241"/>
      <c r="AS864" s="242"/>
      <c r="AT864" s="241"/>
      <c r="AU864" s="242"/>
      <c r="AV864" s="241"/>
    </row>
    <row r="865" spans="1:48" ht="26.25">
      <c r="A865" s="312"/>
      <c r="B865" s="312"/>
      <c r="C865" s="312"/>
      <c r="D865" s="312"/>
      <c r="E865" s="313"/>
      <c r="F865" s="304"/>
      <c r="G865" s="314"/>
      <c r="H865" s="300"/>
      <c r="I865" s="315"/>
      <c r="J865" s="315"/>
      <c r="K865" s="316"/>
      <c r="L865" s="300"/>
      <c r="M865" s="308"/>
      <c r="N865" s="300"/>
      <c r="O865" s="312"/>
      <c r="P865" s="300"/>
      <c r="Q865" s="312"/>
      <c r="R865" s="300"/>
      <c r="S865" s="300"/>
      <c r="T865" s="300"/>
      <c r="U865" s="312"/>
      <c r="V865" s="300"/>
      <c r="W865" s="317"/>
      <c r="X865" s="308"/>
      <c r="Y865" s="318"/>
      <c r="Z865" s="308"/>
      <c r="AA865" s="300"/>
      <c r="AB865" s="300"/>
      <c r="AC865" s="723"/>
      <c r="AD865" s="723"/>
      <c r="AE865" s="723"/>
      <c r="AF865" s="241"/>
      <c r="AG865" s="241"/>
      <c r="AH865" s="241"/>
      <c r="AI865" s="241"/>
      <c r="AJ865" s="241"/>
      <c r="AK865" s="241"/>
      <c r="AL865" s="241"/>
      <c r="AM865" s="242"/>
      <c r="AN865" s="241"/>
      <c r="AO865" s="242"/>
      <c r="AP865" s="241"/>
      <c r="AQ865" s="242"/>
      <c r="AR865" s="241"/>
      <c r="AS865" s="242"/>
      <c r="AT865" s="241"/>
      <c r="AU865" s="242"/>
      <c r="AV865" s="241"/>
    </row>
    <row r="866" spans="1:48" ht="26.25">
      <c r="A866" s="312"/>
      <c r="B866" s="312"/>
      <c r="C866" s="312"/>
      <c r="D866" s="312"/>
      <c r="E866" s="313"/>
      <c r="F866" s="304"/>
      <c r="G866" s="314"/>
      <c r="H866" s="300"/>
      <c r="I866" s="315"/>
      <c r="J866" s="315"/>
      <c r="K866" s="316"/>
      <c r="L866" s="300"/>
      <c r="M866" s="308"/>
      <c r="N866" s="300"/>
      <c r="O866" s="312"/>
      <c r="P866" s="300"/>
      <c r="Q866" s="312"/>
      <c r="R866" s="300"/>
      <c r="S866" s="300"/>
      <c r="T866" s="300"/>
      <c r="U866" s="312"/>
      <c r="V866" s="300"/>
      <c r="W866" s="317"/>
      <c r="X866" s="308"/>
      <c r="Y866" s="318"/>
      <c r="Z866" s="308"/>
      <c r="AA866" s="300"/>
      <c r="AB866" s="300"/>
      <c r="AC866" s="723"/>
      <c r="AD866" s="723"/>
      <c r="AE866" s="723"/>
      <c r="AF866" s="241"/>
      <c r="AG866" s="241"/>
      <c r="AH866" s="241"/>
      <c r="AI866" s="241"/>
      <c r="AJ866" s="241"/>
      <c r="AK866" s="241"/>
      <c r="AL866" s="241"/>
      <c r="AM866" s="242"/>
      <c r="AN866" s="241"/>
      <c r="AO866" s="242"/>
      <c r="AP866" s="241"/>
      <c r="AQ866" s="242"/>
      <c r="AR866" s="241"/>
      <c r="AS866" s="242"/>
      <c r="AT866" s="241"/>
      <c r="AU866" s="242"/>
      <c r="AV866" s="241"/>
    </row>
    <row r="867" spans="1:48" ht="26.25">
      <c r="A867" s="312"/>
      <c r="B867" s="312"/>
      <c r="C867" s="312"/>
      <c r="D867" s="312"/>
      <c r="E867" s="313"/>
      <c r="F867" s="304"/>
      <c r="G867" s="314"/>
      <c r="H867" s="300"/>
      <c r="I867" s="315"/>
      <c r="J867" s="315"/>
      <c r="K867" s="316"/>
      <c r="L867" s="300"/>
      <c r="M867" s="308"/>
      <c r="N867" s="300"/>
      <c r="O867" s="312"/>
      <c r="P867" s="300"/>
      <c r="Q867" s="312"/>
      <c r="R867" s="300"/>
      <c r="S867" s="300"/>
      <c r="T867" s="300"/>
      <c r="U867" s="312"/>
      <c r="V867" s="300"/>
      <c r="W867" s="317"/>
      <c r="X867" s="308"/>
      <c r="Y867" s="318"/>
      <c r="Z867" s="308"/>
      <c r="AA867" s="300"/>
      <c r="AB867" s="300"/>
      <c r="AC867" s="723"/>
      <c r="AD867" s="723"/>
      <c r="AE867" s="723"/>
      <c r="AF867" s="241"/>
      <c r="AG867" s="241"/>
      <c r="AH867" s="241"/>
      <c r="AI867" s="241"/>
      <c r="AJ867" s="241"/>
      <c r="AK867" s="241"/>
      <c r="AL867" s="241"/>
      <c r="AM867" s="242"/>
      <c r="AN867" s="241"/>
      <c r="AO867" s="242"/>
      <c r="AP867" s="241"/>
      <c r="AQ867" s="242"/>
      <c r="AR867" s="241"/>
      <c r="AS867" s="242"/>
      <c r="AT867" s="241"/>
      <c r="AU867" s="242"/>
      <c r="AV867" s="241"/>
    </row>
    <row r="868" spans="1:48" ht="26.25">
      <c r="A868" s="312"/>
      <c r="B868" s="312"/>
      <c r="C868" s="312"/>
      <c r="D868" s="312"/>
      <c r="E868" s="313"/>
      <c r="F868" s="304"/>
      <c r="G868" s="314"/>
      <c r="H868" s="300"/>
      <c r="I868" s="315"/>
      <c r="J868" s="315"/>
      <c r="K868" s="316"/>
      <c r="L868" s="300"/>
      <c r="M868" s="308"/>
      <c r="N868" s="300"/>
      <c r="O868" s="312"/>
      <c r="P868" s="300"/>
      <c r="Q868" s="312"/>
      <c r="R868" s="300"/>
      <c r="S868" s="300"/>
      <c r="T868" s="300"/>
      <c r="U868" s="312"/>
      <c r="V868" s="300"/>
      <c r="W868" s="317"/>
      <c r="X868" s="308"/>
      <c r="Y868" s="318"/>
      <c r="Z868" s="308"/>
      <c r="AA868" s="300"/>
      <c r="AB868" s="300"/>
      <c r="AC868" s="723"/>
      <c r="AD868" s="723"/>
      <c r="AE868" s="723"/>
      <c r="AF868" s="241"/>
      <c r="AG868" s="241"/>
      <c r="AH868" s="241"/>
      <c r="AI868" s="241"/>
      <c r="AJ868" s="241"/>
      <c r="AK868" s="241"/>
      <c r="AL868" s="241"/>
      <c r="AM868" s="242"/>
      <c r="AN868" s="241"/>
      <c r="AO868" s="242"/>
      <c r="AP868" s="241"/>
      <c r="AQ868" s="242"/>
      <c r="AR868" s="241"/>
      <c r="AS868" s="242"/>
      <c r="AT868" s="241"/>
      <c r="AU868" s="242"/>
      <c r="AV868" s="241"/>
    </row>
    <row r="869" spans="1:48" ht="26.25">
      <c r="A869" s="312"/>
      <c r="B869" s="312"/>
      <c r="C869" s="312"/>
      <c r="D869" s="312"/>
      <c r="E869" s="313"/>
      <c r="F869" s="304"/>
      <c r="G869" s="314"/>
      <c r="H869" s="300"/>
      <c r="I869" s="315"/>
      <c r="J869" s="315"/>
      <c r="K869" s="316"/>
      <c r="L869" s="300"/>
      <c r="M869" s="308"/>
      <c r="N869" s="300"/>
      <c r="O869" s="312"/>
      <c r="P869" s="300"/>
      <c r="Q869" s="312"/>
      <c r="R869" s="300"/>
      <c r="S869" s="300"/>
      <c r="T869" s="300"/>
      <c r="U869" s="312"/>
      <c r="V869" s="300"/>
      <c r="W869" s="317"/>
      <c r="X869" s="308"/>
      <c r="Y869" s="318"/>
      <c r="Z869" s="308"/>
      <c r="AA869" s="300"/>
      <c r="AB869" s="300"/>
      <c r="AC869" s="723"/>
      <c r="AD869" s="723"/>
      <c r="AE869" s="723"/>
      <c r="AF869" s="241"/>
      <c r="AG869" s="241"/>
      <c r="AH869" s="241"/>
      <c r="AI869" s="241"/>
      <c r="AJ869" s="241"/>
      <c r="AK869" s="241"/>
      <c r="AL869" s="241"/>
      <c r="AM869" s="242"/>
      <c r="AN869" s="241"/>
      <c r="AO869" s="242"/>
      <c r="AP869" s="241"/>
      <c r="AQ869" s="242"/>
      <c r="AR869" s="241"/>
      <c r="AS869" s="242"/>
      <c r="AT869" s="241"/>
      <c r="AU869" s="242"/>
      <c r="AV869" s="241"/>
    </row>
    <row r="870" spans="1:48" ht="26.25">
      <c r="A870" s="312"/>
      <c r="B870" s="312"/>
      <c r="C870" s="312"/>
      <c r="D870" s="312"/>
      <c r="E870" s="313"/>
      <c r="F870" s="304"/>
      <c r="G870" s="314"/>
      <c r="H870" s="300"/>
      <c r="I870" s="315"/>
      <c r="J870" s="315"/>
      <c r="K870" s="316"/>
      <c r="L870" s="300"/>
      <c r="M870" s="308"/>
      <c r="N870" s="300"/>
      <c r="O870" s="312"/>
      <c r="P870" s="300"/>
      <c r="Q870" s="312"/>
      <c r="R870" s="300"/>
      <c r="S870" s="300"/>
      <c r="T870" s="300"/>
      <c r="U870" s="312"/>
      <c r="V870" s="300"/>
      <c r="W870" s="317"/>
      <c r="X870" s="308"/>
      <c r="Y870" s="318"/>
      <c r="Z870" s="308"/>
      <c r="AA870" s="300"/>
      <c r="AB870" s="300"/>
      <c r="AC870" s="723"/>
      <c r="AD870" s="723"/>
      <c r="AE870" s="723"/>
      <c r="AF870" s="241"/>
      <c r="AG870" s="241"/>
      <c r="AH870" s="241"/>
      <c r="AI870" s="241"/>
      <c r="AJ870" s="241"/>
      <c r="AK870" s="241"/>
      <c r="AL870" s="241"/>
      <c r="AM870" s="242"/>
      <c r="AN870" s="241"/>
      <c r="AO870" s="242"/>
      <c r="AP870" s="241"/>
      <c r="AQ870" s="242"/>
      <c r="AR870" s="241"/>
      <c r="AS870" s="242"/>
      <c r="AT870" s="241"/>
      <c r="AU870" s="242"/>
      <c r="AV870" s="241"/>
    </row>
    <row r="871" spans="1:48" ht="26.25">
      <c r="A871" s="312"/>
      <c r="B871" s="312"/>
      <c r="C871" s="312"/>
      <c r="D871" s="312"/>
      <c r="E871" s="313"/>
      <c r="F871" s="304"/>
      <c r="G871" s="314"/>
      <c r="H871" s="300"/>
      <c r="I871" s="315"/>
      <c r="J871" s="315"/>
      <c r="K871" s="316"/>
      <c r="L871" s="300"/>
      <c r="M871" s="308"/>
      <c r="N871" s="300"/>
      <c r="O871" s="312"/>
      <c r="P871" s="300"/>
      <c r="Q871" s="312"/>
      <c r="R871" s="300"/>
      <c r="S871" s="300"/>
      <c r="T871" s="300"/>
      <c r="U871" s="312"/>
      <c r="V871" s="300"/>
      <c r="W871" s="317"/>
      <c r="X871" s="308"/>
      <c r="Y871" s="318"/>
      <c r="Z871" s="308"/>
      <c r="AA871" s="300"/>
      <c r="AB871" s="300"/>
      <c r="AC871" s="723"/>
      <c r="AD871" s="723"/>
      <c r="AE871" s="723"/>
      <c r="AF871" s="241"/>
      <c r="AG871" s="241"/>
      <c r="AH871" s="241"/>
      <c r="AI871" s="241"/>
      <c r="AJ871" s="241"/>
      <c r="AK871" s="241"/>
      <c r="AL871" s="241"/>
      <c r="AM871" s="242"/>
      <c r="AN871" s="241"/>
      <c r="AO871" s="242"/>
      <c r="AP871" s="241"/>
      <c r="AQ871" s="242"/>
      <c r="AR871" s="241"/>
      <c r="AS871" s="242"/>
      <c r="AT871" s="241"/>
      <c r="AU871" s="242"/>
      <c r="AV871" s="241"/>
    </row>
    <row r="872" spans="1:48" ht="26.25">
      <c r="A872" s="312"/>
      <c r="B872" s="312"/>
      <c r="C872" s="312"/>
      <c r="D872" s="312"/>
      <c r="E872" s="313"/>
      <c r="F872" s="304"/>
      <c r="G872" s="314"/>
      <c r="H872" s="300"/>
      <c r="I872" s="315"/>
      <c r="J872" s="315"/>
      <c r="K872" s="316"/>
      <c r="L872" s="300"/>
      <c r="M872" s="308"/>
      <c r="N872" s="300"/>
      <c r="O872" s="312"/>
      <c r="P872" s="300"/>
      <c r="Q872" s="312"/>
      <c r="R872" s="300"/>
      <c r="S872" s="300"/>
      <c r="T872" s="300"/>
      <c r="U872" s="312"/>
      <c r="V872" s="300"/>
      <c r="W872" s="317"/>
      <c r="X872" s="308"/>
      <c r="Y872" s="318"/>
      <c r="Z872" s="308"/>
      <c r="AA872" s="300"/>
      <c r="AB872" s="300"/>
      <c r="AC872" s="723"/>
      <c r="AD872" s="723"/>
      <c r="AE872" s="723"/>
      <c r="AF872" s="241"/>
      <c r="AG872" s="241"/>
      <c r="AH872" s="241"/>
      <c r="AI872" s="241"/>
      <c r="AJ872" s="241"/>
      <c r="AK872" s="241"/>
      <c r="AL872" s="241"/>
      <c r="AM872" s="242"/>
      <c r="AN872" s="241"/>
      <c r="AO872" s="242"/>
      <c r="AP872" s="241"/>
      <c r="AQ872" s="242"/>
      <c r="AR872" s="241"/>
      <c r="AS872" s="242"/>
      <c r="AT872" s="241"/>
      <c r="AU872" s="242"/>
      <c r="AV872" s="241"/>
    </row>
    <row r="873" spans="1:48" ht="26.25">
      <c r="A873" s="312"/>
      <c r="B873" s="312"/>
      <c r="C873" s="312"/>
      <c r="D873" s="312"/>
      <c r="E873" s="313"/>
      <c r="F873" s="304"/>
      <c r="G873" s="314"/>
      <c r="H873" s="300"/>
      <c r="I873" s="315"/>
      <c r="J873" s="315"/>
      <c r="K873" s="316"/>
      <c r="L873" s="300"/>
      <c r="M873" s="308"/>
      <c r="N873" s="300"/>
      <c r="O873" s="312"/>
      <c r="P873" s="300"/>
      <c r="Q873" s="312"/>
      <c r="R873" s="300"/>
      <c r="S873" s="300"/>
      <c r="T873" s="300"/>
      <c r="U873" s="312"/>
      <c r="V873" s="300"/>
      <c r="W873" s="317"/>
      <c r="X873" s="308"/>
      <c r="Y873" s="318"/>
      <c r="Z873" s="308"/>
      <c r="AA873" s="300"/>
      <c r="AB873" s="300"/>
      <c r="AC873" s="723"/>
      <c r="AD873" s="723"/>
      <c r="AE873" s="723"/>
      <c r="AF873" s="241"/>
      <c r="AG873" s="241"/>
      <c r="AH873" s="241"/>
      <c r="AI873" s="241"/>
      <c r="AJ873" s="241"/>
      <c r="AK873" s="241"/>
      <c r="AL873" s="241"/>
      <c r="AM873" s="242"/>
      <c r="AN873" s="241"/>
      <c r="AO873" s="242"/>
      <c r="AP873" s="241"/>
      <c r="AQ873" s="242"/>
      <c r="AR873" s="241"/>
      <c r="AS873" s="242"/>
      <c r="AT873" s="241"/>
      <c r="AU873" s="242"/>
      <c r="AV873" s="241"/>
    </row>
    <row r="874" spans="1:48" ht="26.25">
      <c r="A874" s="312"/>
      <c r="B874" s="312"/>
      <c r="C874" s="312"/>
      <c r="D874" s="312"/>
      <c r="E874" s="313"/>
      <c r="F874" s="304"/>
      <c r="G874" s="314"/>
      <c r="H874" s="300"/>
      <c r="I874" s="315"/>
      <c r="J874" s="315"/>
      <c r="K874" s="316"/>
      <c r="L874" s="300"/>
      <c r="M874" s="308"/>
      <c r="N874" s="300"/>
      <c r="O874" s="312"/>
      <c r="P874" s="300"/>
      <c r="Q874" s="312"/>
      <c r="R874" s="300"/>
      <c r="S874" s="300"/>
      <c r="T874" s="300"/>
      <c r="U874" s="312"/>
      <c r="V874" s="300"/>
      <c r="W874" s="317"/>
      <c r="X874" s="308"/>
      <c r="Y874" s="318"/>
      <c r="Z874" s="308"/>
      <c r="AA874" s="300"/>
      <c r="AB874" s="300"/>
      <c r="AC874" s="723"/>
      <c r="AD874" s="723"/>
      <c r="AE874" s="723"/>
      <c r="AF874" s="241"/>
      <c r="AG874" s="241"/>
      <c r="AH874" s="241"/>
      <c r="AI874" s="241"/>
      <c r="AJ874" s="241"/>
      <c r="AK874" s="241"/>
      <c r="AL874" s="241"/>
      <c r="AM874" s="242"/>
      <c r="AN874" s="241"/>
      <c r="AO874" s="242"/>
      <c r="AP874" s="241"/>
      <c r="AQ874" s="242"/>
      <c r="AR874" s="241"/>
      <c r="AS874" s="242"/>
      <c r="AT874" s="241"/>
      <c r="AU874" s="242"/>
      <c r="AV874" s="241"/>
    </row>
    <row r="875" spans="1:48" ht="26.25">
      <c r="A875" s="312"/>
      <c r="B875" s="312"/>
      <c r="C875" s="312"/>
      <c r="D875" s="312"/>
      <c r="E875" s="313"/>
      <c r="F875" s="304"/>
      <c r="G875" s="314"/>
      <c r="H875" s="300"/>
      <c r="I875" s="315"/>
      <c r="J875" s="315"/>
      <c r="K875" s="316"/>
      <c r="L875" s="300"/>
      <c r="M875" s="308"/>
      <c r="N875" s="300"/>
      <c r="O875" s="312"/>
      <c r="P875" s="300"/>
      <c r="Q875" s="312"/>
      <c r="R875" s="300"/>
      <c r="S875" s="300"/>
      <c r="T875" s="300"/>
      <c r="U875" s="312"/>
      <c r="V875" s="300"/>
      <c r="W875" s="317"/>
      <c r="X875" s="308"/>
      <c r="Y875" s="318"/>
      <c r="Z875" s="308"/>
      <c r="AA875" s="300"/>
      <c r="AB875" s="300"/>
      <c r="AC875" s="723"/>
      <c r="AD875" s="723"/>
      <c r="AE875" s="723"/>
      <c r="AF875" s="241"/>
      <c r="AG875" s="241"/>
      <c r="AH875" s="241"/>
      <c r="AI875" s="241"/>
      <c r="AJ875" s="241"/>
      <c r="AK875" s="241"/>
      <c r="AL875" s="241"/>
      <c r="AM875" s="242"/>
      <c r="AN875" s="241"/>
      <c r="AO875" s="242"/>
      <c r="AP875" s="241"/>
      <c r="AQ875" s="242"/>
      <c r="AR875" s="241"/>
      <c r="AS875" s="242"/>
      <c r="AT875" s="241"/>
      <c r="AU875" s="242"/>
      <c r="AV875" s="241"/>
    </row>
    <row r="876" spans="1:48" ht="26.25">
      <c r="A876" s="312"/>
      <c r="B876" s="312"/>
      <c r="C876" s="312"/>
      <c r="D876" s="312"/>
      <c r="E876" s="313"/>
      <c r="F876" s="304"/>
      <c r="G876" s="314"/>
      <c r="H876" s="300"/>
      <c r="I876" s="315"/>
      <c r="J876" s="315"/>
      <c r="K876" s="316"/>
      <c r="L876" s="300"/>
      <c r="M876" s="308"/>
      <c r="N876" s="300"/>
      <c r="O876" s="312"/>
      <c r="P876" s="300"/>
      <c r="Q876" s="312"/>
      <c r="R876" s="300"/>
      <c r="S876" s="300"/>
      <c r="T876" s="300"/>
      <c r="U876" s="312"/>
      <c r="V876" s="300"/>
      <c r="W876" s="317"/>
      <c r="X876" s="308"/>
      <c r="Y876" s="318"/>
      <c r="Z876" s="308"/>
      <c r="AA876" s="300"/>
      <c r="AB876" s="300"/>
      <c r="AC876" s="723"/>
      <c r="AD876" s="723"/>
      <c r="AE876" s="723"/>
      <c r="AF876" s="241"/>
      <c r="AG876" s="241"/>
      <c r="AH876" s="241"/>
      <c r="AI876" s="241"/>
      <c r="AJ876" s="241"/>
      <c r="AK876" s="241"/>
      <c r="AL876" s="241"/>
      <c r="AM876" s="242"/>
      <c r="AN876" s="241"/>
      <c r="AO876" s="242"/>
      <c r="AP876" s="241"/>
      <c r="AQ876" s="242"/>
      <c r="AR876" s="241"/>
      <c r="AS876" s="242"/>
      <c r="AT876" s="241"/>
      <c r="AU876" s="242"/>
      <c r="AV876" s="241"/>
    </row>
    <row r="877" spans="1:48" ht="26.25">
      <c r="A877" s="312"/>
      <c r="B877" s="312"/>
      <c r="C877" s="312"/>
      <c r="D877" s="312"/>
      <c r="E877" s="313"/>
      <c r="F877" s="304"/>
      <c r="G877" s="314"/>
      <c r="H877" s="300"/>
      <c r="I877" s="315"/>
      <c r="J877" s="315"/>
      <c r="K877" s="316"/>
      <c r="L877" s="300"/>
      <c r="M877" s="308"/>
      <c r="N877" s="300"/>
      <c r="O877" s="312"/>
      <c r="P877" s="300"/>
      <c r="Q877" s="312"/>
      <c r="R877" s="300"/>
      <c r="S877" s="300"/>
      <c r="T877" s="300"/>
      <c r="U877" s="312"/>
      <c r="V877" s="300"/>
      <c r="W877" s="317"/>
      <c r="X877" s="308"/>
      <c r="Y877" s="318"/>
      <c r="Z877" s="308"/>
      <c r="AA877" s="300"/>
      <c r="AB877" s="300"/>
      <c r="AC877" s="723"/>
      <c r="AD877" s="723"/>
      <c r="AE877" s="723"/>
      <c r="AF877" s="241"/>
      <c r="AG877" s="241"/>
      <c r="AH877" s="241"/>
      <c r="AI877" s="241"/>
      <c r="AJ877" s="241"/>
      <c r="AK877" s="241"/>
      <c r="AL877" s="241"/>
      <c r="AM877" s="242"/>
      <c r="AN877" s="241"/>
      <c r="AO877" s="242"/>
      <c r="AP877" s="241"/>
      <c r="AQ877" s="242"/>
      <c r="AR877" s="241"/>
      <c r="AS877" s="242"/>
      <c r="AT877" s="241"/>
      <c r="AU877" s="242"/>
      <c r="AV877" s="241"/>
    </row>
    <row r="878" spans="1:48" ht="26.25">
      <c r="A878" s="312"/>
      <c r="B878" s="312"/>
      <c r="C878" s="312"/>
      <c r="D878" s="312"/>
      <c r="E878" s="313"/>
      <c r="F878" s="304"/>
      <c r="G878" s="314"/>
      <c r="H878" s="300"/>
      <c r="I878" s="315"/>
      <c r="J878" s="315"/>
      <c r="K878" s="316"/>
      <c r="L878" s="300"/>
      <c r="M878" s="308"/>
      <c r="N878" s="300"/>
      <c r="O878" s="312"/>
      <c r="P878" s="300"/>
      <c r="Q878" s="312"/>
      <c r="R878" s="300"/>
      <c r="S878" s="300"/>
      <c r="T878" s="300"/>
      <c r="U878" s="312"/>
      <c r="V878" s="300"/>
      <c r="W878" s="317"/>
      <c r="X878" s="308"/>
      <c r="Y878" s="318"/>
      <c r="Z878" s="308"/>
      <c r="AA878" s="300"/>
      <c r="AB878" s="300"/>
      <c r="AC878" s="723"/>
      <c r="AD878" s="723"/>
      <c r="AE878" s="723"/>
      <c r="AF878" s="241"/>
      <c r="AG878" s="241"/>
      <c r="AH878" s="241"/>
      <c r="AI878" s="241"/>
      <c r="AJ878" s="241"/>
      <c r="AK878" s="241"/>
      <c r="AL878" s="241"/>
      <c r="AM878" s="242"/>
      <c r="AN878" s="241"/>
      <c r="AO878" s="242"/>
      <c r="AP878" s="241"/>
      <c r="AQ878" s="242"/>
      <c r="AR878" s="241"/>
      <c r="AS878" s="242"/>
      <c r="AT878" s="241"/>
      <c r="AU878" s="242"/>
      <c r="AV878" s="241"/>
    </row>
    <row r="879" spans="1:48" ht="26.25">
      <c r="A879" s="312"/>
      <c r="B879" s="312"/>
      <c r="C879" s="312"/>
      <c r="D879" s="312"/>
      <c r="E879" s="313"/>
      <c r="F879" s="304"/>
      <c r="G879" s="314"/>
      <c r="H879" s="300"/>
      <c r="I879" s="315"/>
      <c r="J879" s="315"/>
      <c r="K879" s="316"/>
      <c r="L879" s="300"/>
      <c r="M879" s="308"/>
      <c r="N879" s="300"/>
      <c r="O879" s="312"/>
      <c r="P879" s="300"/>
      <c r="Q879" s="312"/>
      <c r="R879" s="300"/>
      <c r="S879" s="300"/>
      <c r="T879" s="300"/>
      <c r="U879" s="312"/>
      <c r="V879" s="300"/>
      <c r="W879" s="317"/>
      <c r="X879" s="308"/>
      <c r="Y879" s="318"/>
      <c r="Z879" s="308"/>
      <c r="AA879" s="300"/>
      <c r="AB879" s="300"/>
      <c r="AC879" s="723"/>
      <c r="AD879" s="723"/>
      <c r="AE879" s="723"/>
      <c r="AF879" s="241"/>
      <c r="AG879" s="241"/>
      <c r="AH879" s="241"/>
      <c r="AI879" s="241"/>
      <c r="AJ879" s="241"/>
      <c r="AK879" s="241"/>
      <c r="AL879" s="241"/>
      <c r="AM879" s="242"/>
      <c r="AN879" s="241"/>
      <c r="AO879" s="242"/>
      <c r="AP879" s="241"/>
      <c r="AQ879" s="242"/>
      <c r="AR879" s="241"/>
      <c r="AS879" s="242"/>
      <c r="AT879" s="241"/>
      <c r="AU879" s="242"/>
      <c r="AV879" s="241"/>
    </row>
    <row r="880" spans="1:48" ht="26.25">
      <c r="A880" s="312"/>
      <c r="B880" s="312"/>
      <c r="C880" s="312"/>
      <c r="D880" s="312"/>
      <c r="E880" s="313"/>
      <c r="F880" s="304"/>
      <c r="G880" s="314"/>
      <c r="H880" s="300"/>
      <c r="I880" s="315"/>
      <c r="J880" s="315"/>
      <c r="K880" s="316"/>
      <c r="L880" s="300"/>
      <c r="M880" s="308"/>
      <c r="N880" s="300"/>
      <c r="O880" s="312"/>
      <c r="P880" s="300"/>
      <c r="Q880" s="312"/>
      <c r="R880" s="300"/>
      <c r="S880" s="300"/>
      <c r="T880" s="300"/>
      <c r="U880" s="312"/>
      <c r="V880" s="300"/>
      <c r="W880" s="317"/>
      <c r="X880" s="308"/>
      <c r="Y880" s="318"/>
      <c r="Z880" s="308"/>
      <c r="AA880" s="300"/>
      <c r="AB880" s="300"/>
      <c r="AC880" s="723"/>
      <c r="AD880" s="723"/>
      <c r="AE880" s="723"/>
      <c r="AF880" s="241"/>
      <c r="AG880" s="241"/>
      <c r="AH880" s="241"/>
      <c r="AI880" s="241"/>
      <c r="AJ880" s="241"/>
      <c r="AK880" s="241"/>
      <c r="AL880" s="241"/>
      <c r="AM880" s="242"/>
      <c r="AN880" s="241"/>
      <c r="AO880" s="242"/>
      <c r="AP880" s="241"/>
      <c r="AQ880" s="242"/>
      <c r="AR880" s="241"/>
      <c r="AS880" s="242"/>
      <c r="AT880" s="241"/>
      <c r="AU880" s="242"/>
      <c r="AV880" s="241"/>
    </row>
    <row r="881" spans="1:48" ht="26.25">
      <c r="A881" s="312"/>
      <c r="B881" s="312"/>
      <c r="C881" s="312"/>
      <c r="D881" s="312"/>
      <c r="E881" s="313"/>
      <c r="F881" s="304"/>
      <c r="G881" s="314"/>
      <c r="H881" s="300"/>
      <c r="I881" s="315"/>
      <c r="J881" s="315"/>
      <c r="K881" s="316"/>
      <c r="L881" s="300"/>
      <c r="M881" s="308"/>
      <c r="N881" s="300"/>
      <c r="O881" s="312"/>
      <c r="P881" s="300"/>
      <c r="Q881" s="312"/>
      <c r="R881" s="300"/>
      <c r="S881" s="300"/>
      <c r="T881" s="300"/>
      <c r="U881" s="312"/>
      <c r="V881" s="300"/>
      <c r="W881" s="317"/>
      <c r="X881" s="308"/>
      <c r="Y881" s="318"/>
      <c r="Z881" s="308"/>
      <c r="AA881" s="300"/>
      <c r="AB881" s="300"/>
      <c r="AC881" s="723"/>
      <c r="AD881" s="723"/>
      <c r="AE881" s="723"/>
      <c r="AF881" s="241"/>
      <c r="AG881" s="241"/>
      <c r="AH881" s="241"/>
      <c r="AI881" s="241"/>
      <c r="AJ881" s="241"/>
      <c r="AK881" s="241"/>
      <c r="AL881" s="241"/>
      <c r="AM881" s="242"/>
      <c r="AN881" s="241"/>
      <c r="AO881" s="242"/>
      <c r="AP881" s="241"/>
      <c r="AQ881" s="242"/>
      <c r="AR881" s="241"/>
      <c r="AS881" s="242"/>
      <c r="AT881" s="241"/>
      <c r="AU881" s="242"/>
      <c r="AV881" s="241"/>
    </row>
    <row r="882" spans="1:48" ht="26.25">
      <c r="A882" s="312"/>
      <c r="B882" s="312"/>
      <c r="C882" s="312"/>
      <c r="D882" s="312"/>
      <c r="E882" s="313"/>
      <c r="F882" s="304"/>
      <c r="G882" s="314"/>
      <c r="H882" s="300"/>
      <c r="I882" s="315"/>
      <c r="J882" s="315"/>
      <c r="K882" s="316"/>
      <c r="L882" s="300"/>
      <c r="M882" s="308"/>
      <c r="N882" s="300"/>
      <c r="O882" s="312"/>
      <c r="P882" s="300"/>
      <c r="Q882" s="312"/>
      <c r="R882" s="300"/>
      <c r="S882" s="300"/>
      <c r="T882" s="300"/>
      <c r="U882" s="312"/>
      <c r="V882" s="300"/>
      <c r="W882" s="317"/>
      <c r="X882" s="308"/>
      <c r="Y882" s="318"/>
      <c r="Z882" s="308"/>
      <c r="AA882" s="300"/>
      <c r="AB882" s="300"/>
      <c r="AC882" s="723"/>
      <c r="AD882" s="723"/>
      <c r="AE882" s="723"/>
      <c r="AF882" s="241"/>
      <c r="AG882" s="241"/>
      <c r="AH882" s="241"/>
      <c r="AI882" s="241"/>
      <c r="AJ882" s="241"/>
      <c r="AK882" s="241"/>
      <c r="AL882" s="241"/>
      <c r="AM882" s="242"/>
      <c r="AN882" s="241"/>
      <c r="AO882" s="242"/>
      <c r="AP882" s="241"/>
      <c r="AQ882" s="242"/>
      <c r="AR882" s="241"/>
      <c r="AS882" s="242"/>
      <c r="AT882" s="241"/>
      <c r="AU882" s="242"/>
      <c r="AV882" s="241"/>
    </row>
    <row r="883" spans="1:48" ht="26.25">
      <c r="A883" s="312"/>
      <c r="B883" s="312"/>
      <c r="C883" s="312"/>
      <c r="D883" s="312"/>
      <c r="E883" s="313"/>
      <c r="F883" s="304"/>
      <c r="G883" s="314"/>
      <c r="H883" s="300"/>
      <c r="I883" s="315"/>
      <c r="J883" s="315"/>
      <c r="K883" s="316"/>
      <c r="L883" s="300"/>
      <c r="M883" s="308"/>
      <c r="N883" s="300"/>
      <c r="O883" s="312"/>
      <c r="P883" s="300"/>
      <c r="Q883" s="312"/>
      <c r="R883" s="300"/>
      <c r="S883" s="300"/>
      <c r="T883" s="300"/>
      <c r="U883" s="312"/>
      <c r="V883" s="300"/>
      <c r="W883" s="317"/>
      <c r="X883" s="308"/>
      <c r="Y883" s="318"/>
      <c r="Z883" s="308"/>
      <c r="AA883" s="300"/>
      <c r="AB883" s="300"/>
      <c r="AC883" s="723"/>
      <c r="AD883" s="723"/>
      <c r="AE883" s="723"/>
      <c r="AF883" s="241"/>
      <c r="AG883" s="241"/>
      <c r="AH883" s="241"/>
      <c r="AI883" s="241"/>
      <c r="AJ883" s="241"/>
      <c r="AK883" s="241"/>
      <c r="AL883" s="241"/>
      <c r="AM883" s="242"/>
      <c r="AN883" s="241"/>
      <c r="AO883" s="242"/>
      <c r="AP883" s="241"/>
      <c r="AQ883" s="242"/>
      <c r="AR883" s="241"/>
      <c r="AS883" s="242"/>
      <c r="AT883" s="241"/>
      <c r="AU883" s="242"/>
      <c r="AV883" s="241"/>
    </row>
    <row r="884" spans="1:48" ht="26.25">
      <c r="A884" s="312"/>
      <c r="B884" s="312"/>
      <c r="C884" s="312"/>
      <c r="D884" s="312"/>
      <c r="E884" s="313"/>
      <c r="F884" s="304"/>
      <c r="G884" s="314"/>
      <c r="H884" s="300"/>
      <c r="I884" s="315"/>
      <c r="J884" s="315"/>
      <c r="K884" s="316"/>
      <c r="L884" s="300"/>
      <c r="M884" s="308"/>
      <c r="N884" s="300"/>
      <c r="O884" s="312"/>
      <c r="P884" s="300"/>
      <c r="Q884" s="312"/>
      <c r="R884" s="300"/>
      <c r="S884" s="300"/>
      <c r="T884" s="300"/>
      <c r="U884" s="312"/>
      <c r="V884" s="300"/>
      <c r="W884" s="317"/>
      <c r="X884" s="308"/>
      <c r="Y884" s="318"/>
      <c r="Z884" s="308"/>
      <c r="AA884" s="300"/>
      <c r="AB884" s="300"/>
      <c r="AC884" s="723"/>
      <c r="AD884" s="723"/>
      <c r="AE884" s="723"/>
      <c r="AF884" s="241"/>
      <c r="AG884" s="241"/>
      <c r="AH884" s="241"/>
      <c r="AI884" s="241"/>
      <c r="AJ884" s="241"/>
      <c r="AK884" s="241"/>
      <c r="AL884" s="241"/>
      <c r="AM884" s="242"/>
      <c r="AN884" s="241"/>
      <c r="AO884" s="242"/>
      <c r="AP884" s="241"/>
      <c r="AQ884" s="242"/>
      <c r="AR884" s="241"/>
      <c r="AS884" s="242"/>
      <c r="AT884" s="241"/>
      <c r="AU884" s="242"/>
      <c r="AV884" s="241"/>
    </row>
    <row r="885" spans="1:48" ht="26.25">
      <c r="A885" s="312"/>
      <c r="B885" s="312"/>
      <c r="C885" s="312"/>
      <c r="D885" s="312"/>
      <c r="E885" s="313"/>
      <c r="F885" s="304"/>
      <c r="G885" s="314"/>
      <c r="H885" s="300"/>
      <c r="I885" s="315"/>
      <c r="J885" s="315"/>
      <c r="K885" s="316"/>
      <c r="L885" s="300"/>
      <c r="M885" s="308"/>
      <c r="N885" s="300"/>
      <c r="O885" s="312"/>
      <c r="P885" s="300"/>
      <c r="Q885" s="312"/>
      <c r="R885" s="300"/>
      <c r="S885" s="300"/>
      <c r="T885" s="300"/>
      <c r="U885" s="312"/>
      <c r="V885" s="300"/>
      <c r="W885" s="317"/>
      <c r="X885" s="308"/>
      <c r="Y885" s="318"/>
      <c r="Z885" s="308"/>
      <c r="AA885" s="300"/>
      <c r="AB885" s="300"/>
      <c r="AC885" s="723"/>
      <c r="AD885" s="723"/>
      <c r="AE885" s="723"/>
      <c r="AF885" s="241"/>
      <c r="AG885" s="241"/>
      <c r="AH885" s="241"/>
      <c r="AI885" s="241"/>
      <c r="AJ885" s="241"/>
      <c r="AK885" s="241"/>
      <c r="AL885" s="241"/>
      <c r="AM885" s="242"/>
      <c r="AN885" s="241"/>
      <c r="AO885" s="242"/>
      <c r="AP885" s="241"/>
      <c r="AQ885" s="242"/>
      <c r="AR885" s="241"/>
      <c r="AS885" s="242"/>
      <c r="AT885" s="241"/>
      <c r="AU885" s="242"/>
      <c r="AV885" s="241"/>
    </row>
    <row r="886" spans="1:48" ht="26.25">
      <c r="A886" s="312"/>
      <c r="B886" s="312"/>
      <c r="C886" s="312"/>
      <c r="D886" s="312"/>
      <c r="E886" s="313"/>
      <c r="F886" s="304"/>
      <c r="G886" s="314"/>
      <c r="H886" s="300"/>
      <c r="I886" s="315"/>
      <c r="J886" s="315"/>
      <c r="K886" s="316"/>
      <c r="L886" s="300"/>
      <c r="M886" s="308"/>
      <c r="N886" s="300"/>
      <c r="O886" s="312"/>
      <c r="P886" s="300"/>
      <c r="Q886" s="312"/>
      <c r="R886" s="300"/>
      <c r="S886" s="300"/>
      <c r="T886" s="300"/>
      <c r="U886" s="312"/>
      <c r="V886" s="300"/>
      <c r="W886" s="317"/>
      <c r="X886" s="308"/>
      <c r="Y886" s="318"/>
      <c r="Z886" s="308"/>
      <c r="AA886" s="300"/>
      <c r="AB886" s="300"/>
      <c r="AC886" s="723"/>
      <c r="AD886" s="723"/>
      <c r="AE886" s="723"/>
      <c r="AF886" s="241"/>
      <c r="AG886" s="241"/>
      <c r="AH886" s="241"/>
      <c r="AI886" s="241"/>
      <c r="AJ886" s="241"/>
      <c r="AK886" s="241"/>
      <c r="AL886" s="241"/>
      <c r="AM886" s="242"/>
      <c r="AN886" s="241"/>
      <c r="AO886" s="242"/>
      <c r="AP886" s="241"/>
      <c r="AQ886" s="242"/>
      <c r="AR886" s="241"/>
      <c r="AS886" s="242"/>
      <c r="AT886" s="241"/>
      <c r="AU886" s="242"/>
      <c r="AV886" s="241"/>
    </row>
    <row r="887" spans="1:48" ht="26.25">
      <c r="A887" s="312"/>
      <c r="B887" s="312"/>
      <c r="C887" s="312"/>
      <c r="D887" s="312"/>
      <c r="E887" s="313"/>
      <c r="F887" s="304"/>
      <c r="G887" s="314"/>
      <c r="H887" s="300"/>
      <c r="I887" s="315"/>
      <c r="J887" s="315"/>
      <c r="K887" s="316"/>
      <c r="L887" s="300"/>
      <c r="M887" s="308"/>
      <c r="N887" s="300"/>
      <c r="O887" s="312"/>
      <c r="P887" s="300"/>
      <c r="Q887" s="312"/>
      <c r="R887" s="300"/>
      <c r="S887" s="300"/>
      <c r="T887" s="300"/>
      <c r="U887" s="312"/>
      <c r="V887" s="300"/>
      <c r="W887" s="317"/>
      <c r="X887" s="308"/>
      <c r="Y887" s="318"/>
      <c r="Z887" s="308"/>
      <c r="AA887" s="300"/>
      <c r="AB887" s="300"/>
      <c r="AC887" s="723"/>
      <c r="AD887" s="723"/>
      <c r="AE887" s="723"/>
      <c r="AF887" s="241"/>
      <c r="AG887" s="241"/>
      <c r="AH887" s="241"/>
      <c r="AI887" s="241"/>
      <c r="AJ887" s="241"/>
      <c r="AK887" s="241"/>
      <c r="AL887" s="241"/>
      <c r="AM887" s="242"/>
      <c r="AN887" s="241"/>
      <c r="AO887" s="242"/>
      <c r="AP887" s="241"/>
      <c r="AQ887" s="242"/>
      <c r="AR887" s="241"/>
      <c r="AS887" s="242"/>
      <c r="AT887" s="241"/>
      <c r="AU887" s="242"/>
      <c r="AV887" s="241"/>
    </row>
    <row r="888" spans="1:48" ht="26.25">
      <c r="A888" s="312"/>
      <c r="B888" s="312"/>
      <c r="C888" s="312"/>
      <c r="D888" s="312"/>
      <c r="E888" s="313"/>
      <c r="F888" s="304"/>
      <c r="G888" s="314"/>
      <c r="H888" s="300"/>
      <c r="I888" s="315"/>
      <c r="J888" s="315"/>
      <c r="K888" s="316"/>
      <c r="L888" s="300"/>
      <c r="M888" s="308"/>
      <c r="N888" s="300"/>
      <c r="O888" s="312"/>
      <c r="P888" s="300"/>
      <c r="Q888" s="312"/>
      <c r="R888" s="300"/>
      <c r="S888" s="300"/>
      <c r="T888" s="300"/>
      <c r="U888" s="312"/>
      <c r="V888" s="300"/>
      <c r="W888" s="317"/>
      <c r="X888" s="308"/>
      <c r="Y888" s="318"/>
      <c r="Z888" s="308"/>
      <c r="AA888" s="300"/>
      <c r="AB888" s="300"/>
      <c r="AC888" s="723"/>
      <c r="AD888" s="723"/>
      <c r="AE888" s="723"/>
      <c r="AF888" s="241"/>
      <c r="AG888" s="241"/>
      <c r="AH888" s="241"/>
      <c r="AI888" s="241"/>
      <c r="AJ888" s="241"/>
      <c r="AK888" s="241"/>
      <c r="AL888" s="241"/>
      <c r="AM888" s="242"/>
      <c r="AN888" s="241"/>
      <c r="AO888" s="242"/>
      <c r="AP888" s="241"/>
      <c r="AQ888" s="242"/>
      <c r="AR888" s="241"/>
      <c r="AS888" s="242"/>
      <c r="AT888" s="241"/>
      <c r="AU888" s="242"/>
      <c r="AV888" s="241"/>
    </row>
    <row r="889" spans="1:48" ht="26.25">
      <c r="A889" s="312"/>
      <c r="B889" s="312"/>
      <c r="C889" s="312"/>
      <c r="D889" s="312"/>
      <c r="E889" s="313"/>
      <c r="F889" s="304"/>
      <c r="G889" s="314"/>
      <c r="H889" s="300"/>
      <c r="I889" s="315"/>
      <c r="J889" s="315"/>
      <c r="K889" s="316"/>
      <c r="L889" s="300"/>
      <c r="M889" s="308"/>
      <c r="N889" s="300"/>
      <c r="O889" s="312"/>
      <c r="P889" s="300"/>
      <c r="Q889" s="312"/>
      <c r="R889" s="300"/>
      <c r="S889" s="300"/>
      <c r="T889" s="300"/>
      <c r="U889" s="312"/>
      <c r="V889" s="300"/>
      <c r="W889" s="317"/>
      <c r="X889" s="308"/>
      <c r="Y889" s="318"/>
      <c r="Z889" s="308"/>
      <c r="AA889" s="300"/>
      <c r="AB889" s="300"/>
      <c r="AC889" s="723"/>
      <c r="AD889" s="723"/>
      <c r="AE889" s="723"/>
      <c r="AF889" s="241"/>
      <c r="AG889" s="241"/>
      <c r="AH889" s="241"/>
      <c r="AI889" s="241"/>
      <c r="AJ889" s="241"/>
      <c r="AK889" s="241"/>
      <c r="AL889" s="241"/>
      <c r="AM889" s="242"/>
      <c r="AN889" s="241"/>
      <c r="AO889" s="242"/>
      <c r="AP889" s="241"/>
      <c r="AQ889" s="242"/>
      <c r="AR889" s="241"/>
      <c r="AS889" s="242"/>
      <c r="AT889" s="241"/>
      <c r="AU889" s="242"/>
      <c r="AV889" s="241"/>
    </row>
    <row r="890" spans="1:48" ht="26.25">
      <c r="A890" s="312"/>
      <c r="B890" s="312"/>
      <c r="C890" s="312"/>
      <c r="D890" s="312"/>
      <c r="E890" s="313"/>
      <c r="F890" s="304"/>
      <c r="G890" s="314"/>
      <c r="H890" s="300"/>
      <c r="I890" s="315"/>
      <c r="J890" s="315"/>
      <c r="K890" s="316"/>
      <c r="L890" s="300"/>
      <c r="M890" s="308"/>
      <c r="N890" s="300"/>
      <c r="O890" s="312"/>
      <c r="P890" s="300"/>
      <c r="Q890" s="312"/>
      <c r="R890" s="300"/>
      <c r="S890" s="300"/>
      <c r="T890" s="300"/>
      <c r="U890" s="312"/>
      <c r="V890" s="300"/>
      <c r="W890" s="317"/>
      <c r="X890" s="308"/>
      <c r="Y890" s="318"/>
      <c r="Z890" s="308"/>
      <c r="AA890" s="300"/>
      <c r="AB890" s="300"/>
      <c r="AC890" s="723"/>
      <c r="AD890" s="723"/>
      <c r="AE890" s="723"/>
      <c r="AF890" s="241"/>
      <c r="AG890" s="241"/>
      <c r="AH890" s="241"/>
      <c r="AI890" s="241"/>
      <c r="AJ890" s="241"/>
      <c r="AK890" s="241"/>
      <c r="AL890" s="241"/>
      <c r="AM890" s="242"/>
      <c r="AN890" s="241"/>
      <c r="AO890" s="242"/>
      <c r="AP890" s="241"/>
      <c r="AQ890" s="242"/>
      <c r="AR890" s="241"/>
      <c r="AS890" s="242"/>
      <c r="AT890" s="241"/>
      <c r="AU890" s="242"/>
      <c r="AV890" s="241"/>
    </row>
    <row r="891" spans="1:48" ht="26.25">
      <c r="A891" s="312"/>
      <c r="B891" s="312"/>
      <c r="C891" s="312"/>
      <c r="D891" s="312"/>
      <c r="E891" s="313"/>
      <c r="F891" s="304"/>
      <c r="G891" s="314"/>
      <c r="H891" s="300"/>
      <c r="I891" s="315"/>
      <c r="J891" s="315"/>
      <c r="K891" s="316"/>
      <c r="L891" s="300"/>
      <c r="M891" s="308"/>
      <c r="N891" s="300"/>
      <c r="O891" s="312"/>
      <c r="P891" s="300"/>
      <c r="Q891" s="312"/>
      <c r="R891" s="300"/>
      <c r="S891" s="300"/>
      <c r="T891" s="300"/>
      <c r="U891" s="312"/>
      <c r="V891" s="300"/>
      <c r="W891" s="317"/>
      <c r="X891" s="308"/>
      <c r="Y891" s="318"/>
      <c r="Z891" s="308"/>
      <c r="AA891" s="300"/>
      <c r="AB891" s="300"/>
      <c r="AC891" s="723"/>
      <c r="AD891" s="723"/>
      <c r="AE891" s="723"/>
      <c r="AF891" s="241"/>
      <c r="AG891" s="241"/>
      <c r="AH891" s="241"/>
      <c r="AI891" s="241"/>
      <c r="AJ891" s="241"/>
      <c r="AK891" s="241"/>
      <c r="AL891" s="241"/>
      <c r="AM891" s="242"/>
      <c r="AN891" s="241"/>
      <c r="AO891" s="242"/>
      <c r="AP891" s="241"/>
      <c r="AQ891" s="242"/>
      <c r="AR891" s="241"/>
      <c r="AS891" s="242"/>
      <c r="AT891" s="241"/>
      <c r="AU891" s="242"/>
      <c r="AV891" s="241"/>
    </row>
    <row r="892" spans="1:48" ht="26.25">
      <c r="A892" s="312"/>
      <c r="B892" s="312"/>
      <c r="C892" s="312"/>
      <c r="D892" s="312"/>
      <c r="E892" s="313"/>
      <c r="F892" s="304"/>
      <c r="G892" s="314"/>
      <c r="H892" s="300"/>
      <c r="I892" s="315"/>
      <c r="J892" s="315"/>
      <c r="K892" s="316"/>
      <c r="L892" s="300"/>
      <c r="M892" s="308"/>
      <c r="N892" s="300"/>
      <c r="O892" s="312"/>
      <c r="P892" s="300"/>
      <c r="Q892" s="312"/>
      <c r="R892" s="300"/>
      <c r="S892" s="300"/>
      <c r="T892" s="300"/>
      <c r="U892" s="312"/>
      <c r="V892" s="300"/>
      <c r="W892" s="317"/>
      <c r="X892" s="308"/>
      <c r="Y892" s="318"/>
      <c r="Z892" s="308"/>
      <c r="AA892" s="300"/>
      <c r="AB892" s="300"/>
      <c r="AC892" s="723"/>
      <c r="AD892" s="723"/>
      <c r="AE892" s="723"/>
      <c r="AF892" s="241"/>
      <c r="AG892" s="241"/>
      <c r="AH892" s="241"/>
      <c r="AI892" s="241"/>
      <c r="AJ892" s="241"/>
      <c r="AK892" s="241"/>
      <c r="AL892" s="241"/>
      <c r="AM892" s="242"/>
      <c r="AN892" s="241"/>
      <c r="AO892" s="242"/>
      <c r="AP892" s="241"/>
      <c r="AQ892" s="242"/>
      <c r="AR892" s="241"/>
      <c r="AS892" s="242"/>
      <c r="AT892" s="241"/>
      <c r="AU892" s="242"/>
      <c r="AV892" s="241"/>
    </row>
    <row r="893" spans="1:48" ht="26.25">
      <c r="A893" s="312"/>
      <c r="B893" s="312"/>
      <c r="C893" s="312"/>
      <c r="D893" s="312"/>
      <c r="E893" s="313"/>
      <c r="F893" s="304"/>
      <c r="G893" s="314"/>
      <c r="H893" s="300"/>
      <c r="I893" s="315"/>
      <c r="J893" s="315"/>
      <c r="K893" s="316"/>
      <c r="L893" s="300"/>
      <c r="M893" s="308"/>
      <c r="N893" s="300"/>
      <c r="O893" s="312"/>
      <c r="P893" s="300"/>
      <c r="Q893" s="312"/>
      <c r="R893" s="300"/>
      <c r="S893" s="300"/>
      <c r="T893" s="300"/>
      <c r="U893" s="312"/>
      <c r="V893" s="300"/>
      <c r="W893" s="317"/>
      <c r="X893" s="308"/>
      <c r="Y893" s="318"/>
      <c r="Z893" s="308"/>
      <c r="AA893" s="300"/>
      <c r="AB893" s="300"/>
      <c r="AC893" s="723"/>
      <c r="AD893" s="723"/>
      <c r="AE893" s="723"/>
      <c r="AF893" s="241"/>
      <c r="AG893" s="241"/>
      <c r="AH893" s="241"/>
      <c r="AI893" s="241"/>
      <c r="AJ893" s="241"/>
      <c r="AK893" s="241"/>
      <c r="AL893" s="241"/>
      <c r="AM893" s="242"/>
      <c r="AN893" s="241"/>
      <c r="AO893" s="242"/>
      <c r="AP893" s="241"/>
      <c r="AQ893" s="242"/>
      <c r="AR893" s="241"/>
      <c r="AS893" s="242"/>
      <c r="AT893" s="241"/>
      <c r="AU893" s="242"/>
      <c r="AV893" s="241"/>
    </row>
    <row r="894" spans="1:48" ht="26.25">
      <c r="A894" s="312"/>
      <c r="B894" s="312"/>
      <c r="C894" s="312"/>
      <c r="D894" s="312"/>
      <c r="E894" s="313"/>
      <c r="F894" s="304"/>
      <c r="G894" s="314"/>
      <c r="H894" s="300"/>
      <c r="I894" s="315"/>
      <c r="J894" s="315"/>
      <c r="K894" s="316"/>
      <c r="L894" s="300"/>
      <c r="M894" s="308"/>
      <c r="N894" s="300"/>
      <c r="O894" s="312"/>
      <c r="P894" s="300"/>
      <c r="Q894" s="312"/>
      <c r="R894" s="300"/>
      <c r="S894" s="300"/>
      <c r="T894" s="300"/>
      <c r="U894" s="312"/>
      <c r="V894" s="300"/>
      <c r="W894" s="317"/>
      <c r="X894" s="308"/>
      <c r="Y894" s="318"/>
      <c r="Z894" s="308"/>
      <c r="AA894" s="300"/>
      <c r="AB894" s="300"/>
      <c r="AC894" s="723"/>
      <c r="AD894" s="723"/>
      <c r="AE894" s="723"/>
      <c r="AF894" s="241"/>
      <c r="AG894" s="241"/>
      <c r="AH894" s="241"/>
      <c r="AI894" s="241"/>
      <c r="AJ894" s="241"/>
      <c r="AK894" s="241"/>
      <c r="AL894" s="241"/>
      <c r="AM894" s="242"/>
      <c r="AN894" s="241"/>
      <c r="AO894" s="242"/>
      <c r="AP894" s="241"/>
      <c r="AQ894" s="242"/>
      <c r="AR894" s="241"/>
      <c r="AS894" s="242"/>
      <c r="AT894" s="241"/>
      <c r="AU894" s="242"/>
      <c r="AV894" s="241"/>
    </row>
    <row r="895" spans="1:48" ht="26.25">
      <c r="A895" s="312"/>
      <c r="B895" s="312"/>
      <c r="C895" s="312"/>
      <c r="D895" s="312"/>
      <c r="E895" s="313"/>
      <c r="F895" s="304"/>
      <c r="G895" s="314"/>
      <c r="H895" s="300"/>
      <c r="I895" s="315"/>
      <c r="J895" s="315"/>
      <c r="K895" s="316"/>
      <c r="L895" s="300"/>
      <c r="M895" s="308"/>
      <c r="N895" s="300"/>
      <c r="O895" s="312"/>
      <c r="P895" s="300"/>
      <c r="Q895" s="312"/>
      <c r="R895" s="300"/>
      <c r="S895" s="300"/>
      <c r="T895" s="300"/>
      <c r="U895" s="312"/>
      <c r="V895" s="300"/>
      <c r="W895" s="317"/>
      <c r="X895" s="308"/>
      <c r="Y895" s="318"/>
      <c r="Z895" s="308"/>
      <c r="AA895" s="300"/>
      <c r="AB895" s="300"/>
      <c r="AC895" s="723"/>
      <c r="AD895" s="723"/>
      <c r="AE895" s="723"/>
      <c r="AF895" s="241"/>
      <c r="AG895" s="241"/>
      <c r="AH895" s="241"/>
      <c r="AI895" s="241"/>
      <c r="AJ895" s="241"/>
      <c r="AK895" s="241"/>
      <c r="AL895" s="241"/>
      <c r="AM895" s="242"/>
      <c r="AN895" s="241"/>
      <c r="AO895" s="242"/>
      <c r="AP895" s="241"/>
      <c r="AQ895" s="242"/>
      <c r="AR895" s="241"/>
      <c r="AS895" s="242"/>
      <c r="AT895" s="241"/>
      <c r="AU895" s="242"/>
      <c r="AV895" s="241"/>
    </row>
    <row r="896" spans="1:48" ht="26.25">
      <c r="A896" s="312"/>
      <c r="B896" s="312"/>
      <c r="C896" s="312"/>
      <c r="D896" s="312"/>
      <c r="E896" s="313"/>
      <c r="F896" s="304"/>
      <c r="G896" s="314"/>
      <c r="H896" s="300"/>
      <c r="I896" s="315"/>
      <c r="J896" s="315"/>
      <c r="K896" s="316"/>
      <c r="L896" s="300"/>
      <c r="M896" s="308"/>
      <c r="N896" s="300"/>
      <c r="O896" s="312"/>
      <c r="P896" s="300"/>
      <c r="Q896" s="312"/>
      <c r="R896" s="300"/>
      <c r="S896" s="300"/>
      <c r="T896" s="300"/>
      <c r="U896" s="312"/>
      <c r="V896" s="300"/>
      <c r="W896" s="317"/>
      <c r="X896" s="308"/>
      <c r="Y896" s="318"/>
      <c r="Z896" s="308"/>
      <c r="AA896" s="300"/>
      <c r="AB896" s="300"/>
      <c r="AC896" s="723"/>
      <c r="AD896" s="723"/>
      <c r="AE896" s="723"/>
      <c r="AF896" s="241"/>
      <c r="AG896" s="241"/>
      <c r="AH896" s="241"/>
      <c r="AI896" s="241"/>
      <c r="AJ896" s="241"/>
      <c r="AK896" s="241"/>
      <c r="AL896" s="241"/>
      <c r="AM896" s="242"/>
      <c r="AN896" s="241"/>
      <c r="AO896" s="242"/>
      <c r="AP896" s="241"/>
      <c r="AQ896" s="242"/>
      <c r="AR896" s="241"/>
      <c r="AS896" s="242"/>
      <c r="AT896" s="241"/>
      <c r="AU896" s="242"/>
      <c r="AV896" s="241"/>
    </row>
    <row r="897" spans="1:48" ht="26.25">
      <c r="A897" s="312"/>
      <c r="B897" s="312"/>
      <c r="C897" s="312"/>
      <c r="D897" s="312"/>
      <c r="E897" s="313"/>
      <c r="F897" s="304"/>
      <c r="G897" s="314"/>
      <c r="H897" s="300"/>
      <c r="I897" s="315"/>
      <c r="J897" s="315"/>
      <c r="K897" s="316"/>
      <c r="L897" s="300"/>
      <c r="M897" s="308"/>
      <c r="N897" s="300"/>
      <c r="O897" s="312"/>
      <c r="P897" s="300"/>
      <c r="Q897" s="312"/>
      <c r="R897" s="300"/>
      <c r="S897" s="300"/>
      <c r="T897" s="300"/>
      <c r="U897" s="312"/>
      <c r="V897" s="300"/>
      <c r="W897" s="317"/>
      <c r="X897" s="308"/>
      <c r="Y897" s="318"/>
      <c r="Z897" s="308"/>
      <c r="AA897" s="300"/>
      <c r="AB897" s="300"/>
      <c r="AC897" s="723"/>
      <c r="AD897" s="723"/>
      <c r="AE897" s="723"/>
      <c r="AF897" s="241"/>
      <c r="AG897" s="241"/>
      <c r="AH897" s="241"/>
      <c r="AI897" s="241"/>
      <c r="AJ897" s="241"/>
      <c r="AK897" s="241"/>
      <c r="AL897" s="241"/>
      <c r="AM897" s="242"/>
      <c r="AN897" s="241"/>
      <c r="AO897" s="242"/>
      <c r="AP897" s="241"/>
      <c r="AQ897" s="242"/>
      <c r="AR897" s="241"/>
      <c r="AS897" s="242"/>
      <c r="AT897" s="241"/>
      <c r="AU897" s="242"/>
      <c r="AV897" s="241"/>
    </row>
    <row r="898" spans="1:48" ht="26.25">
      <c r="A898" s="312"/>
      <c r="B898" s="312"/>
      <c r="C898" s="312"/>
      <c r="D898" s="312"/>
      <c r="E898" s="313"/>
      <c r="F898" s="304"/>
      <c r="G898" s="314"/>
      <c r="H898" s="300"/>
      <c r="I898" s="315"/>
      <c r="J898" s="315"/>
      <c r="K898" s="316"/>
      <c r="L898" s="300"/>
      <c r="M898" s="308"/>
      <c r="N898" s="300"/>
      <c r="O898" s="312"/>
      <c r="P898" s="300"/>
      <c r="Q898" s="312"/>
      <c r="R898" s="300"/>
      <c r="S898" s="300"/>
      <c r="T898" s="300"/>
      <c r="U898" s="312"/>
      <c r="V898" s="300"/>
      <c r="W898" s="317"/>
      <c r="X898" s="308"/>
      <c r="Y898" s="318"/>
      <c r="Z898" s="308"/>
      <c r="AA898" s="300"/>
      <c r="AB898" s="300"/>
      <c r="AC898" s="723"/>
      <c r="AD898" s="723"/>
      <c r="AE898" s="723"/>
      <c r="AF898" s="241"/>
      <c r="AG898" s="241"/>
      <c r="AH898" s="241"/>
      <c r="AI898" s="241"/>
      <c r="AJ898" s="241"/>
      <c r="AK898" s="241"/>
      <c r="AL898" s="241"/>
      <c r="AM898" s="242"/>
      <c r="AN898" s="241"/>
      <c r="AO898" s="242"/>
      <c r="AP898" s="241"/>
      <c r="AQ898" s="242"/>
      <c r="AR898" s="241"/>
      <c r="AS898" s="242"/>
      <c r="AT898" s="241"/>
      <c r="AU898" s="242"/>
      <c r="AV898" s="241"/>
    </row>
    <row r="899" spans="1:48" ht="26.25">
      <c r="A899" s="312"/>
      <c r="B899" s="312"/>
      <c r="C899" s="312"/>
      <c r="D899" s="312"/>
      <c r="E899" s="313"/>
      <c r="F899" s="304"/>
      <c r="G899" s="314"/>
      <c r="H899" s="300"/>
      <c r="I899" s="315"/>
      <c r="J899" s="315"/>
      <c r="K899" s="316"/>
      <c r="L899" s="300"/>
      <c r="M899" s="308"/>
      <c r="N899" s="300"/>
      <c r="O899" s="312"/>
      <c r="P899" s="300"/>
      <c r="Q899" s="312"/>
      <c r="R899" s="300"/>
      <c r="S899" s="300"/>
      <c r="T899" s="300"/>
      <c r="U899" s="312"/>
      <c r="V899" s="300"/>
      <c r="W899" s="317"/>
      <c r="X899" s="308"/>
      <c r="Y899" s="318"/>
      <c r="Z899" s="308"/>
      <c r="AA899" s="300"/>
      <c r="AB899" s="300"/>
      <c r="AC899" s="723"/>
      <c r="AD899" s="723"/>
      <c r="AE899" s="723"/>
      <c r="AF899" s="241"/>
      <c r="AG899" s="241"/>
      <c r="AH899" s="241"/>
      <c r="AI899" s="241"/>
      <c r="AJ899" s="241"/>
      <c r="AK899" s="241"/>
      <c r="AL899" s="241"/>
      <c r="AM899" s="242"/>
      <c r="AN899" s="241"/>
      <c r="AO899" s="242"/>
      <c r="AP899" s="241"/>
      <c r="AQ899" s="242"/>
      <c r="AR899" s="241"/>
      <c r="AS899" s="242"/>
      <c r="AT899" s="241"/>
      <c r="AU899" s="242"/>
      <c r="AV899" s="241"/>
    </row>
    <row r="900" spans="1:48" ht="26.25">
      <c r="A900" s="312"/>
      <c r="B900" s="312"/>
      <c r="C900" s="312"/>
      <c r="D900" s="312"/>
      <c r="E900" s="313"/>
      <c r="F900" s="304"/>
      <c r="G900" s="314"/>
      <c r="H900" s="300"/>
      <c r="I900" s="315"/>
      <c r="J900" s="315"/>
      <c r="K900" s="316"/>
      <c r="L900" s="300"/>
      <c r="M900" s="308"/>
      <c r="N900" s="300"/>
      <c r="O900" s="312"/>
      <c r="P900" s="300"/>
      <c r="Q900" s="312"/>
      <c r="R900" s="300"/>
      <c r="S900" s="300"/>
      <c r="T900" s="300"/>
      <c r="U900" s="312"/>
      <c r="V900" s="300"/>
      <c r="W900" s="317"/>
      <c r="X900" s="308"/>
      <c r="Y900" s="318"/>
      <c r="Z900" s="308"/>
      <c r="AA900" s="300"/>
      <c r="AB900" s="300"/>
      <c r="AC900" s="723"/>
      <c r="AD900" s="723"/>
      <c r="AE900" s="723"/>
      <c r="AF900" s="241"/>
      <c r="AG900" s="241"/>
      <c r="AH900" s="241"/>
      <c r="AI900" s="241"/>
      <c r="AJ900" s="241"/>
      <c r="AK900" s="241"/>
      <c r="AL900" s="241"/>
      <c r="AM900" s="242"/>
      <c r="AN900" s="241"/>
      <c r="AO900" s="242"/>
      <c r="AP900" s="241"/>
      <c r="AQ900" s="242"/>
      <c r="AR900" s="241"/>
      <c r="AS900" s="242"/>
      <c r="AT900" s="241"/>
      <c r="AU900" s="242"/>
      <c r="AV900" s="241"/>
    </row>
    <row r="901" spans="1:48" ht="26.25">
      <c r="A901" s="312"/>
      <c r="B901" s="312"/>
      <c r="C901" s="312"/>
      <c r="D901" s="312"/>
      <c r="E901" s="313"/>
      <c r="F901" s="304"/>
      <c r="G901" s="314"/>
      <c r="H901" s="300"/>
      <c r="I901" s="315"/>
      <c r="J901" s="315"/>
      <c r="K901" s="316"/>
      <c r="L901" s="300"/>
      <c r="M901" s="308"/>
      <c r="N901" s="300"/>
      <c r="O901" s="312"/>
      <c r="P901" s="300"/>
      <c r="Q901" s="312"/>
      <c r="R901" s="300"/>
      <c r="S901" s="300"/>
      <c r="T901" s="300"/>
      <c r="U901" s="312"/>
      <c r="V901" s="300"/>
      <c r="W901" s="317"/>
      <c r="X901" s="308"/>
      <c r="Y901" s="318"/>
      <c r="Z901" s="308"/>
      <c r="AA901" s="300"/>
      <c r="AB901" s="300"/>
      <c r="AC901" s="723"/>
      <c r="AD901" s="723"/>
      <c r="AE901" s="723"/>
      <c r="AF901" s="241"/>
      <c r="AG901" s="241"/>
      <c r="AH901" s="241"/>
      <c r="AI901" s="241"/>
      <c r="AJ901" s="241"/>
      <c r="AK901" s="241"/>
      <c r="AL901" s="241"/>
      <c r="AM901" s="242"/>
      <c r="AN901" s="241"/>
      <c r="AO901" s="242"/>
      <c r="AP901" s="241"/>
      <c r="AQ901" s="242"/>
      <c r="AR901" s="241"/>
      <c r="AS901" s="242"/>
      <c r="AT901" s="241"/>
      <c r="AU901" s="242"/>
      <c r="AV901" s="241"/>
    </row>
    <row r="902" spans="1:48" ht="26.25">
      <c r="A902" s="312"/>
      <c r="B902" s="312"/>
      <c r="C902" s="312"/>
      <c r="D902" s="312"/>
      <c r="E902" s="313"/>
      <c r="F902" s="304"/>
      <c r="G902" s="314"/>
      <c r="H902" s="300"/>
      <c r="I902" s="315"/>
      <c r="J902" s="315"/>
      <c r="K902" s="316"/>
      <c r="L902" s="300"/>
      <c r="M902" s="308"/>
      <c r="N902" s="300"/>
      <c r="O902" s="312"/>
      <c r="P902" s="300"/>
      <c r="Q902" s="312"/>
      <c r="R902" s="300"/>
      <c r="S902" s="300"/>
      <c r="T902" s="300"/>
      <c r="U902" s="312"/>
      <c r="V902" s="300"/>
      <c r="W902" s="317"/>
      <c r="X902" s="308"/>
      <c r="Y902" s="318"/>
      <c r="Z902" s="308"/>
      <c r="AA902" s="300"/>
      <c r="AB902" s="300"/>
      <c r="AC902" s="723"/>
      <c r="AD902" s="723"/>
      <c r="AE902" s="723"/>
      <c r="AF902" s="241"/>
      <c r="AG902" s="241"/>
      <c r="AH902" s="241"/>
      <c r="AI902" s="241"/>
      <c r="AJ902" s="241"/>
      <c r="AK902" s="241"/>
      <c r="AL902" s="241"/>
      <c r="AM902" s="242"/>
      <c r="AN902" s="241"/>
      <c r="AO902" s="242"/>
      <c r="AP902" s="241"/>
      <c r="AQ902" s="242"/>
      <c r="AR902" s="241"/>
      <c r="AS902" s="242"/>
      <c r="AT902" s="241"/>
      <c r="AU902" s="242"/>
      <c r="AV902" s="241"/>
    </row>
    <row r="903" spans="1:48" ht="26.25">
      <c r="A903" s="312"/>
      <c r="B903" s="312"/>
      <c r="C903" s="312"/>
      <c r="D903" s="312"/>
      <c r="E903" s="313"/>
      <c r="F903" s="304"/>
      <c r="G903" s="314"/>
      <c r="H903" s="300"/>
      <c r="I903" s="315"/>
      <c r="J903" s="315"/>
      <c r="K903" s="316"/>
      <c r="L903" s="300"/>
      <c r="M903" s="308"/>
      <c r="N903" s="300"/>
      <c r="O903" s="312"/>
      <c r="P903" s="300"/>
      <c r="Q903" s="312"/>
      <c r="R903" s="300"/>
      <c r="S903" s="300"/>
      <c r="T903" s="300"/>
      <c r="U903" s="312"/>
      <c r="V903" s="300"/>
      <c r="W903" s="317"/>
      <c r="X903" s="308"/>
      <c r="Y903" s="318"/>
      <c r="Z903" s="308"/>
      <c r="AA903" s="300"/>
      <c r="AB903" s="300"/>
      <c r="AC903" s="723"/>
      <c r="AD903" s="723"/>
      <c r="AE903" s="723"/>
      <c r="AF903" s="241"/>
      <c r="AG903" s="241"/>
      <c r="AH903" s="241"/>
      <c r="AI903" s="241"/>
      <c r="AJ903" s="241"/>
      <c r="AK903" s="241"/>
      <c r="AL903" s="241"/>
      <c r="AM903" s="242"/>
      <c r="AN903" s="241"/>
      <c r="AO903" s="242"/>
      <c r="AP903" s="241"/>
      <c r="AQ903" s="242"/>
      <c r="AR903" s="241"/>
      <c r="AS903" s="242"/>
      <c r="AT903" s="241"/>
      <c r="AU903" s="242"/>
      <c r="AV903" s="241"/>
    </row>
    <row r="904" spans="1:48" ht="26.25">
      <c r="A904" s="312"/>
      <c r="B904" s="312"/>
      <c r="C904" s="312"/>
      <c r="D904" s="312"/>
      <c r="E904" s="313"/>
      <c r="F904" s="304"/>
      <c r="G904" s="314"/>
      <c r="H904" s="300"/>
      <c r="I904" s="315"/>
      <c r="J904" s="315"/>
      <c r="K904" s="316"/>
      <c r="L904" s="300"/>
      <c r="M904" s="308"/>
      <c r="N904" s="300"/>
      <c r="O904" s="312"/>
      <c r="P904" s="300"/>
      <c r="Q904" s="312"/>
      <c r="R904" s="300"/>
      <c r="S904" s="300"/>
      <c r="T904" s="300"/>
      <c r="U904" s="312"/>
      <c r="V904" s="300"/>
      <c r="W904" s="317"/>
      <c r="X904" s="308"/>
      <c r="Y904" s="318"/>
      <c r="Z904" s="308"/>
      <c r="AA904" s="300"/>
      <c r="AB904" s="300"/>
      <c r="AC904" s="723"/>
      <c r="AD904" s="723"/>
      <c r="AE904" s="723"/>
      <c r="AF904" s="241"/>
      <c r="AG904" s="241"/>
      <c r="AH904" s="241"/>
      <c r="AI904" s="241"/>
      <c r="AJ904" s="241"/>
      <c r="AK904" s="241"/>
      <c r="AL904" s="241"/>
      <c r="AM904" s="242"/>
      <c r="AN904" s="241"/>
      <c r="AO904" s="242"/>
      <c r="AP904" s="241"/>
      <c r="AQ904" s="242"/>
      <c r="AR904" s="241"/>
      <c r="AS904" s="242"/>
      <c r="AT904" s="241"/>
      <c r="AU904" s="242"/>
      <c r="AV904" s="241"/>
    </row>
    <row r="905" spans="1:48" ht="26.25">
      <c r="A905" s="312"/>
      <c r="B905" s="312"/>
      <c r="C905" s="312"/>
      <c r="D905" s="312"/>
      <c r="E905" s="313"/>
      <c r="F905" s="304"/>
      <c r="G905" s="314"/>
      <c r="H905" s="300"/>
      <c r="I905" s="315"/>
      <c r="J905" s="315"/>
      <c r="K905" s="316"/>
      <c r="L905" s="300"/>
      <c r="M905" s="308"/>
      <c r="N905" s="300"/>
      <c r="O905" s="312"/>
      <c r="P905" s="300"/>
      <c r="Q905" s="312"/>
      <c r="R905" s="300"/>
      <c r="S905" s="300"/>
      <c r="T905" s="300"/>
      <c r="U905" s="312"/>
      <c r="V905" s="300"/>
      <c r="W905" s="317"/>
      <c r="X905" s="308"/>
      <c r="Y905" s="318"/>
      <c r="Z905" s="308"/>
      <c r="AA905" s="300"/>
      <c r="AB905" s="300"/>
      <c r="AC905" s="723"/>
      <c r="AD905" s="723"/>
      <c r="AE905" s="723"/>
      <c r="AF905" s="241"/>
      <c r="AG905" s="241"/>
      <c r="AH905" s="241"/>
      <c r="AI905" s="241"/>
      <c r="AJ905" s="241"/>
      <c r="AK905" s="241"/>
      <c r="AL905" s="241"/>
      <c r="AM905" s="242"/>
      <c r="AN905" s="241"/>
      <c r="AO905" s="242"/>
      <c r="AP905" s="241"/>
      <c r="AQ905" s="242"/>
      <c r="AR905" s="241"/>
      <c r="AS905" s="242"/>
      <c r="AT905" s="241"/>
      <c r="AU905" s="242"/>
      <c r="AV905" s="241"/>
    </row>
    <row r="906" spans="1:48" ht="26.25">
      <c r="A906" s="312"/>
      <c r="B906" s="312"/>
      <c r="C906" s="312"/>
      <c r="D906" s="312"/>
      <c r="E906" s="313"/>
      <c r="F906" s="304"/>
      <c r="G906" s="314"/>
      <c r="H906" s="300"/>
      <c r="I906" s="315"/>
      <c r="J906" s="315"/>
      <c r="K906" s="316"/>
      <c r="L906" s="300"/>
      <c r="M906" s="308"/>
      <c r="N906" s="300"/>
      <c r="O906" s="312"/>
      <c r="P906" s="300"/>
      <c r="Q906" s="312"/>
      <c r="R906" s="300"/>
      <c r="S906" s="300"/>
      <c r="T906" s="300"/>
      <c r="U906" s="312"/>
      <c r="V906" s="300"/>
      <c r="W906" s="317"/>
      <c r="X906" s="308"/>
      <c r="Y906" s="318"/>
      <c r="Z906" s="308"/>
      <c r="AA906" s="300"/>
      <c r="AB906" s="300"/>
      <c r="AC906" s="723"/>
      <c r="AD906" s="723"/>
      <c r="AE906" s="723"/>
      <c r="AF906" s="241"/>
      <c r="AG906" s="241"/>
      <c r="AH906" s="241"/>
      <c r="AI906" s="241"/>
      <c r="AJ906" s="241"/>
      <c r="AK906" s="241"/>
      <c r="AL906" s="241"/>
      <c r="AM906" s="242"/>
      <c r="AN906" s="241"/>
      <c r="AO906" s="242"/>
      <c r="AP906" s="241"/>
      <c r="AQ906" s="242"/>
      <c r="AR906" s="241"/>
      <c r="AS906" s="242"/>
      <c r="AT906" s="241"/>
      <c r="AU906" s="242"/>
      <c r="AV906" s="241"/>
    </row>
    <row r="907" spans="1:48" ht="26.25">
      <c r="A907" s="312"/>
      <c r="B907" s="312"/>
      <c r="C907" s="312"/>
      <c r="D907" s="312"/>
      <c r="E907" s="313"/>
      <c r="F907" s="304"/>
      <c r="G907" s="314"/>
      <c r="H907" s="300"/>
      <c r="I907" s="315"/>
      <c r="J907" s="315"/>
      <c r="K907" s="316"/>
      <c r="L907" s="300"/>
      <c r="M907" s="308"/>
      <c r="N907" s="300"/>
      <c r="O907" s="312"/>
      <c r="P907" s="300"/>
      <c r="Q907" s="312"/>
      <c r="R907" s="300"/>
      <c r="S907" s="300"/>
      <c r="T907" s="300"/>
      <c r="U907" s="312"/>
      <c r="V907" s="300"/>
      <c r="W907" s="317"/>
      <c r="X907" s="308"/>
      <c r="Y907" s="318"/>
      <c r="Z907" s="308"/>
      <c r="AA907" s="300"/>
      <c r="AB907" s="300"/>
      <c r="AC907" s="723"/>
      <c r="AD907" s="723"/>
      <c r="AE907" s="723"/>
      <c r="AF907" s="241"/>
      <c r="AG907" s="241"/>
      <c r="AH907" s="241"/>
      <c r="AI907" s="241"/>
      <c r="AJ907" s="241"/>
      <c r="AK907" s="241"/>
      <c r="AL907" s="241"/>
      <c r="AM907" s="242"/>
      <c r="AN907" s="241"/>
      <c r="AO907" s="242"/>
      <c r="AP907" s="241"/>
      <c r="AQ907" s="242"/>
      <c r="AR907" s="241"/>
      <c r="AS907" s="242"/>
      <c r="AT907" s="241"/>
      <c r="AU907" s="242"/>
      <c r="AV907" s="241"/>
    </row>
    <row r="908" spans="1:48" ht="26.25">
      <c r="A908" s="312"/>
      <c r="B908" s="312"/>
      <c r="C908" s="312"/>
      <c r="D908" s="312"/>
      <c r="E908" s="313"/>
      <c r="F908" s="304"/>
      <c r="G908" s="314"/>
      <c r="H908" s="300"/>
      <c r="I908" s="315"/>
      <c r="J908" s="315"/>
      <c r="K908" s="316"/>
      <c r="L908" s="300"/>
      <c r="M908" s="308"/>
      <c r="N908" s="300"/>
      <c r="O908" s="312"/>
      <c r="P908" s="300"/>
      <c r="Q908" s="312"/>
      <c r="R908" s="300"/>
      <c r="S908" s="300"/>
      <c r="T908" s="300"/>
      <c r="U908" s="312"/>
      <c r="V908" s="300"/>
      <c r="W908" s="317"/>
      <c r="X908" s="308"/>
      <c r="Y908" s="318"/>
      <c r="Z908" s="308"/>
      <c r="AA908" s="300"/>
      <c r="AB908" s="300"/>
      <c r="AC908" s="723"/>
      <c r="AD908" s="723"/>
      <c r="AE908" s="723"/>
      <c r="AF908" s="241"/>
      <c r="AG908" s="241"/>
      <c r="AH908" s="241"/>
      <c r="AI908" s="241"/>
      <c r="AJ908" s="241"/>
      <c r="AK908" s="241"/>
      <c r="AL908" s="241"/>
      <c r="AM908" s="242"/>
      <c r="AN908" s="241"/>
      <c r="AO908" s="242"/>
      <c r="AP908" s="241"/>
      <c r="AQ908" s="242"/>
      <c r="AR908" s="241"/>
      <c r="AS908" s="242"/>
      <c r="AT908" s="241"/>
      <c r="AU908" s="242"/>
      <c r="AV908" s="241"/>
    </row>
    <row r="909" spans="1:48" ht="26.25">
      <c r="A909" s="312"/>
      <c r="B909" s="312"/>
      <c r="C909" s="312"/>
      <c r="D909" s="312"/>
      <c r="E909" s="313"/>
      <c r="F909" s="304"/>
      <c r="G909" s="314"/>
      <c r="H909" s="300"/>
      <c r="I909" s="315"/>
      <c r="J909" s="315"/>
      <c r="K909" s="316"/>
      <c r="L909" s="300"/>
      <c r="M909" s="308"/>
      <c r="N909" s="300"/>
      <c r="O909" s="312"/>
      <c r="P909" s="300"/>
      <c r="Q909" s="312"/>
      <c r="R909" s="300"/>
      <c r="S909" s="300"/>
      <c r="T909" s="300"/>
      <c r="U909" s="312"/>
      <c r="V909" s="300"/>
      <c r="W909" s="317"/>
      <c r="X909" s="308"/>
      <c r="Y909" s="318"/>
      <c r="Z909" s="308"/>
      <c r="AA909" s="300"/>
      <c r="AB909" s="300"/>
      <c r="AC909" s="723"/>
      <c r="AD909" s="723"/>
      <c r="AE909" s="723"/>
      <c r="AF909" s="241"/>
      <c r="AG909" s="241"/>
      <c r="AH909" s="241"/>
      <c r="AI909" s="241"/>
      <c r="AJ909" s="241"/>
      <c r="AK909" s="241"/>
      <c r="AL909" s="241"/>
      <c r="AM909" s="242"/>
      <c r="AN909" s="241"/>
      <c r="AO909" s="242"/>
      <c r="AP909" s="241"/>
      <c r="AQ909" s="242"/>
      <c r="AR909" s="241"/>
      <c r="AS909" s="242"/>
      <c r="AT909" s="241"/>
      <c r="AU909" s="242"/>
      <c r="AV909" s="241"/>
    </row>
    <row r="910" spans="1:48" ht="26.25">
      <c r="A910" s="312"/>
      <c r="B910" s="312"/>
      <c r="C910" s="312"/>
      <c r="D910" s="312"/>
      <c r="E910" s="313"/>
      <c r="F910" s="304"/>
      <c r="G910" s="314"/>
      <c r="H910" s="300"/>
      <c r="I910" s="315"/>
      <c r="J910" s="315"/>
      <c r="K910" s="316"/>
      <c r="L910" s="300"/>
      <c r="M910" s="308"/>
      <c r="N910" s="300"/>
      <c r="O910" s="312"/>
      <c r="P910" s="300"/>
      <c r="Q910" s="312"/>
      <c r="R910" s="300"/>
      <c r="S910" s="300"/>
      <c r="T910" s="300"/>
      <c r="U910" s="312"/>
      <c r="V910" s="300"/>
      <c r="W910" s="317"/>
      <c r="X910" s="308"/>
      <c r="Y910" s="318"/>
      <c r="Z910" s="308"/>
      <c r="AA910" s="300"/>
      <c r="AB910" s="300"/>
      <c r="AC910" s="723"/>
      <c r="AD910" s="723"/>
      <c r="AE910" s="723"/>
      <c r="AF910" s="241"/>
      <c r="AG910" s="241"/>
      <c r="AH910" s="241"/>
      <c r="AI910" s="241"/>
      <c r="AJ910" s="241"/>
      <c r="AK910" s="241"/>
      <c r="AL910" s="241"/>
      <c r="AM910" s="242"/>
      <c r="AN910" s="241"/>
      <c r="AO910" s="242"/>
      <c r="AP910" s="241"/>
      <c r="AQ910" s="242"/>
      <c r="AR910" s="241"/>
      <c r="AS910" s="242"/>
      <c r="AT910" s="241"/>
      <c r="AU910" s="242"/>
      <c r="AV910" s="241"/>
    </row>
    <row r="911" spans="1:48" ht="26.25">
      <c r="A911" s="312"/>
      <c r="B911" s="312"/>
      <c r="C911" s="312"/>
      <c r="D911" s="312"/>
      <c r="E911" s="313"/>
      <c r="F911" s="304"/>
      <c r="G911" s="314"/>
      <c r="H911" s="300"/>
      <c r="I911" s="315"/>
      <c r="J911" s="315"/>
      <c r="K911" s="316"/>
      <c r="L911" s="300"/>
      <c r="M911" s="308"/>
      <c r="N911" s="300"/>
      <c r="O911" s="312"/>
      <c r="P911" s="300"/>
      <c r="Q911" s="312"/>
      <c r="R911" s="300"/>
      <c r="S911" s="300"/>
      <c r="T911" s="300"/>
      <c r="U911" s="312"/>
      <c r="V911" s="300"/>
      <c r="W911" s="317"/>
      <c r="X911" s="308"/>
      <c r="Y911" s="318"/>
      <c r="Z911" s="308"/>
      <c r="AA911" s="300"/>
      <c r="AB911" s="300"/>
      <c r="AC911" s="723"/>
      <c r="AD911" s="723"/>
      <c r="AE911" s="723"/>
      <c r="AF911" s="241"/>
      <c r="AG911" s="241"/>
      <c r="AH911" s="241"/>
      <c r="AI911" s="241"/>
      <c r="AJ911" s="241"/>
      <c r="AK911" s="241"/>
      <c r="AL911" s="241"/>
      <c r="AM911" s="242"/>
      <c r="AN911" s="241"/>
      <c r="AO911" s="242"/>
      <c r="AP911" s="241"/>
      <c r="AQ911" s="242"/>
      <c r="AR911" s="241"/>
      <c r="AS911" s="242"/>
      <c r="AT911" s="241"/>
      <c r="AU911" s="242"/>
      <c r="AV911" s="241"/>
    </row>
    <row r="912" spans="1:48" ht="26.25">
      <c r="A912" s="312"/>
      <c r="B912" s="312"/>
      <c r="C912" s="312"/>
      <c r="D912" s="312"/>
      <c r="E912" s="313"/>
      <c r="F912" s="304"/>
      <c r="G912" s="314"/>
      <c r="H912" s="300"/>
      <c r="I912" s="315"/>
      <c r="J912" s="315"/>
      <c r="K912" s="316"/>
      <c r="L912" s="300"/>
      <c r="M912" s="308"/>
      <c r="N912" s="300"/>
      <c r="O912" s="312"/>
      <c r="P912" s="300"/>
      <c r="Q912" s="312"/>
      <c r="R912" s="300"/>
      <c r="S912" s="300"/>
      <c r="T912" s="300"/>
      <c r="U912" s="312"/>
      <c r="V912" s="300"/>
      <c r="W912" s="317"/>
      <c r="X912" s="308"/>
      <c r="Y912" s="318"/>
      <c r="Z912" s="308"/>
      <c r="AA912" s="300"/>
      <c r="AB912" s="300"/>
      <c r="AC912" s="723"/>
      <c r="AD912" s="723"/>
      <c r="AE912" s="723"/>
      <c r="AF912" s="241"/>
      <c r="AG912" s="241"/>
      <c r="AH912" s="241"/>
      <c r="AI912" s="241"/>
      <c r="AJ912" s="241"/>
      <c r="AK912" s="241"/>
      <c r="AL912" s="241"/>
      <c r="AM912" s="242"/>
      <c r="AN912" s="241"/>
      <c r="AO912" s="242"/>
      <c r="AP912" s="241"/>
      <c r="AQ912" s="242"/>
      <c r="AR912" s="241"/>
      <c r="AS912" s="242"/>
      <c r="AT912" s="241"/>
      <c r="AU912" s="242"/>
      <c r="AV912" s="241"/>
    </row>
    <row r="913" spans="1:48" ht="26.25">
      <c r="A913" s="312"/>
      <c r="B913" s="312"/>
      <c r="C913" s="312"/>
      <c r="D913" s="312"/>
      <c r="E913" s="313"/>
      <c r="F913" s="304"/>
      <c r="G913" s="314"/>
      <c r="H913" s="300"/>
      <c r="I913" s="315"/>
      <c r="J913" s="315"/>
      <c r="K913" s="316"/>
      <c r="L913" s="300"/>
      <c r="M913" s="308"/>
      <c r="N913" s="300"/>
      <c r="O913" s="312"/>
      <c r="P913" s="300"/>
      <c r="Q913" s="312"/>
      <c r="R913" s="300"/>
      <c r="S913" s="300"/>
      <c r="T913" s="300"/>
      <c r="U913" s="312"/>
      <c r="V913" s="300"/>
      <c r="W913" s="317"/>
      <c r="X913" s="308"/>
      <c r="Y913" s="318"/>
      <c r="Z913" s="308"/>
      <c r="AA913" s="300"/>
      <c r="AB913" s="300"/>
      <c r="AC913" s="723"/>
      <c r="AD913" s="723"/>
      <c r="AE913" s="723"/>
      <c r="AF913" s="241"/>
      <c r="AG913" s="241"/>
      <c r="AH913" s="241"/>
      <c r="AI913" s="241"/>
      <c r="AJ913" s="241"/>
      <c r="AK913" s="241"/>
      <c r="AL913" s="241"/>
      <c r="AM913" s="242"/>
      <c r="AN913" s="241"/>
      <c r="AO913" s="242"/>
      <c r="AP913" s="241"/>
      <c r="AQ913" s="242"/>
      <c r="AR913" s="241"/>
      <c r="AS913" s="242"/>
      <c r="AT913" s="241"/>
      <c r="AU913" s="242"/>
      <c r="AV913" s="241"/>
    </row>
    <row r="914" spans="1:48" ht="26.25">
      <c r="A914" s="312"/>
      <c r="B914" s="312"/>
      <c r="C914" s="312"/>
      <c r="D914" s="312"/>
      <c r="E914" s="313"/>
      <c r="F914" s="304"/>
      <c r="G914" s="314"/>
      <c r="H914" s="300"/>
      <c r="I914" s="315"/>
      <c r="J914" s="315"/>
      <c r="K914" s="316"/>
      <c r="L914" s="300"/>
      <c r="M914" s="308"/>
      <c r="N914" s="300"/>
      <c r="O914" s="312"/>
      <c r="P914" s="300"/>
      <c r="Q914" s="312"/>
      <c r="R914" s="300"/>
      <c r="S914" s="300"/>
      <c r="T914" s="300"/>
      <c r="U914" s="312"/>
      <c r="V914" s="300"/>
      <c r="W914" s="317"/>
      <c r="X914" s="308"/>
      <c r="Y914" s="318"/>
      <c r="Z914" s="308"/>
      <c r="AA914" s="300"/>
      <c r="AB914" s="300"/>
      <c r="AC914" s="723"/>
      <c r="AD914" s="723"/>
      <c r="AE914" s="723"/>
      <c r="AF914" s="241"/>
      <c r="AG914" s="241"/>
      <c r="AH914" s="241"/>
      <c r="AI914" s="241"/>
      <c r="AJ914" s="241"/>
      <c r="AK914" s="241"/>
      <c r="AL914" s="241"/>
      <c r="AM914" s="242"/>
      <c r="AN914" s="241"/>
      <c r="AO914" s="242"/>
      <c r="AP914" s="241"/>
      <c r="AQ914" s="242"/>
      <c r="AR914" s="241"/>
      <c r="AS914" s="242"/>
      <c r="AT914" s="241"/>
      <c r="AU914" s="242"/>
      <c r="AV914" s="241"/>
    </row>
    <row r="915" spans="1:48" ht="26.25">
      <c r="A915" s="312"/>
      <c r="B915" s="312"/>
      <c r="C915" s="312"/>
      <c r="D915" s="312"/>
      <c r="E915" s="313"/>
      <c r="F915" s="304"/>
      <c r="G915" s="314"/>
      <c r="H915" s="300"/>
      <c r="I915" s="315"/>
      <c r="J915" s="315"/>
      <c r="K915" s="316"/>
      <c r="L915" s="300"/>
      <c r="M915" s="308"/>
      <c r="N915" s="300"/>
      <c r="O915" s="312"/>
      <c r="P915" s="300"/>
      <c r="Q915" s="312"/>
      <c r="R915" s="300"/>
      <c r="S915" s="300"/>
      <c r="T915" s="300"/>
      <c r="U915" s="312"/>
      <c r="V915" s="300"/>
      <c r="W915" s="317"/>
      <c r="X915" s="308"/>
      <c r="Y915" s="318"/>
      <c r="Z915" s="308"/>
      <c r="AA915" s="300"/>
      <c r="AB915" s="300"/>
      <c r="AC915" s="723"/>
      <c r="AD915" s="723"/>
      <c r="AE915" s="723"/>
      <c r="AF915" s="241"/>
      <c r="AG915" s="241"/>
      <c r="AH915" s="241"/>
      <c r="AI915" s="241"/>
      <c r="AJ915" s="241"/>
      <c r="AK915" s="241"/>
      <c r="AL915" s="241"/>
      <c r="AM915" s="242"/>
      <c r="AN915" s="241"/>
      <c r="AO915" s="242"/>
      <c r="AP915" s="241"/>
      <c r="AQ915" s="242"/>
      <c r="AR915" s="241"/>
      <c r="AS915" s="242"/>
      <c r="AT915" s="241"/>
      <c r="AU915" s="242"/>
      <c r="AV915" s="241"/>
    </row>
    <row r="916" spans="1:48" ht="26.25">
      <c r="A916" s="312"/>
      <c r="B916" s="312"/>
      <c r="C916" s="312"/>
      <c r="D916" s="312"/>
      <c r="E916" s="313"/>
      <c r="F916" s="304"/>
      <c r="G916" s="314"/>
      <c r="H916" s="300"/>
      <c r="I916" s="315"/>
      <c r="J916" s="315"/>
      <c r="K916" s="316"/>
      <c r="L916" s="300"/>
      <c r="M916" s="308"/>
      <c r="N916" s="300"/>
      <c r="O916" s="312"/>
      <c r="P916" s="300"/>
      <c r="Q916" s="312"/>
      <c r="R916" s="300"/>
      <c r="S916" s="300"/>
      <c r="T916" s="300"/>
      <c r="U916" s="312"/>
      <c r="V916" s="300"/>
      <c r="W916" s="317"/>
      <c r="X916" s="308"/>
      <c r="Y916" s="318"/>
      <c r="Z916" s="308"/>
      <c r="AA916" s="300"/>
      <c r="AB916" s="300"/>
      <c r="AC916" s="723"/>
      <c r="AD916" s="723"/>
      <c r="AE916" s="723"/>
      <c r="AF916" s="241"/>
      <c r="AG916" s="241"/>
      <c r="AH916" s="241"/>
      <c r="AI916" s="241"/>
      <c r="AJ916" s="241"/>
      <c r="AK916" s="241"/>
      <c r="AL916" s="241"/>
      <c r="AM916" s="242"/>
      <c r="AN916" s="241"/>
      <c r="AO916" s="242"/>
      <c r="AP916" s="241"/>
      <c r="AQ916" s="242"/>
      <c r="AR916" s="241"/>
      <c r="AS916" s="242"/>
      <c r="AT916" s="241"/>
      <c r="AU916" s="242"/>
      <c r="AV916" s="241"/>
    </row>
    <row r="917" spans="1:48" ht="26.25">
      <c r="A917" s="312"/>
      <c r="B917" s="312"/>
      <c r="C917" s="312"/>
      <c r="D917" s="312"/>
      <c r="E917" s="313"/>
      <c r="F917" s="304"/>
      <c r="G917" s="314"/>
      <c r="H917" s="300"/>
      <c r="I917" s="315"/>
      <c r="J917" s="315"/>
      <c r="K917" s="316"/>
      <c r="L917" s="300"/>
      <c r="M917" s="308"/>
      <c r="N917" s="300"/>
      <c r="O917" s="312"/>
      <c r="P917" s="300"/>
      <c r="Q917" s="312"/>
      <c r="R917" s="300"/>
      <c r="S917" s="300"/>
      <c r="T917" s="300"/>
      <c r="U917" s="312"/>
      <c r="V917" s="300"/>
      <c r="W917" s="317"/>
      <c r="X917" s="308"/>
      <c r="Y917" s="318"/>
      <c r="Z917" s="308"/>
      <c r="AA917" s="300"/>
      <c r="AB917" s="300"/>
      <c r="AC917" s="723"/>
      <c r="AD917" s="723"/>
      <c r="AE917" s="723"/>
      <c r="AF917" s="241"/>
      <c r="AG917" s="241"/>
      <c r="AH917" s="241"/>
      <c r="AI917" s="241"/>
      <c r="AJ917" s="241"/>
      <c r="AK917" s="241"/>
      <c r="AL917" s="241"/>
      <c r="AM917" s="242"/>
      <c r="AN917" s="241"/>
      <c r="AO917" s="242"/>
      <c r="AP917" s="241"/>
      <c r="AQ917" s="242"/>
      <c r="AR917" s="241"/>
      <c r="AS917" s="242"/>
      <c r="AT917" s="241"/>
      <c r="AU917" s="242"/>
      <c r="AV917" s="241"/>
    </row>
    <row r="918" spans="1:48" ht="26.25">
      <c r="A918" s="312"/>
      <c r="B918" s="312"/>
      <c r="C918" s="312"/>
      <c r="D918" s="312"/>
      <c r="E918" s="313"/>
      <c r="F918" s="304"/>
      <c r="G918" s="314"/>
      <c r="H918" s="300"/>
      <c r="I918" s="315"/>
      <c r="J918" s="315"/>
      <c r="K918" s="316"/>
      <c r="L918" s="300"/>
      <c r="M918" s="308"/>
      <c r="N918" s="300"/>
      <c r="O918" s="312"/>
      <c r="P918" s="300"/>
      <c r="Q918" s="312"/>
      <c r="R918" s="300"/>
      <c r="S918" s="300"/>
      <c r="T918" s="300"/>
      <c r="U918" s="312"/>
      <c r="V918" s="300"/>
      <c r="W918" s="317"/>
      <c r="X918" s="308"/>
      <c r="Y918" s="318"/>
      <c r="Z918" s="308"/>
      <c r="AA918" s="300"/>
      <c r="AB918" s="300"/>
      <c r="AC918" s="723"/>
      <c r="AD918" s="723"/>
      <c r="AE918" s="723"/>
      <c r="AF918" s="241"/>
      <c r="AG918" s="241"/>
      <c r="AH918" s="241"/>
      <c r="AI918" s="241"/>
      <c r="AJ918" s="241"/>
      <c r="AK918" s="241"/>
      <c r="AL918" s="241"/>
      <c r="AM918" s="242"/>
      <c r="AN918" s="241"/>
      <c r="AO918" s="242"/>
      <c r="AP918" s="241"/>
      <c r="AQ918" s="242"/>
      <c r="AR918" s="241"/>
      <c r="AS918" s="242"/>
      <c r="AT918" s="241"/>
      <c r="AU918" s="242"/>
      <c r="AV918" s="241"/>
    </row>
    <row r="919" spans="1:48" ht="26.25">
      <c r="A919" s="312"/>
      <c r="B919" s="312"/>
      <c r="C919" s="312"/>
      <c r="D919" s="312"/>
      <c r="E919" s="313"/>
      <c r="F919" s="304"/>
      <c r="G919" s="314"/>
      <c r="H919" s="300"/>
      <c r="I919" s="315"/>
      <c r="J919" s="315"/>
      <c r="K919" s="316"/>
      <c r="L919" s="300"/>
      <c r="M919" s="308"/>
      <c r="N919" s="300"/>
      <c r="O919" s="312"/>
      <c r="P919" s="300"/>
      <c r="Q919" s="312"/>
      <c r="R919" s="300"/>
      <c r="S919" s="300"/>
      <c r="T919" s="300"/>
      <c r="U919" s="312"/>
      <c r="V919" s="300"/>
      <c r="W919" s="317"/>
      <c r="X919" s="308"/>
      <c r="Y919" s="318"/>
      <c r="Z919" s="308"/>
      <c r="AA919" s="300"/>
      <c r="AB919" s="300"/>
      <c r="AC919" s="723"/>
      <c r="AD919" s="723"/>
      <c r="AE919" s="723"/>
      <c r="AF919" s="241"/>
      <c r="AG919" s="241"/>
      <c r="AH919" s="241"/>
      <c r="AI919" s="241"/>
      <c r="AJ919" s="241"/>
      <c r="AK919" s="241"/>
      <c r="AL919" s="241"/>
      <c r="AM919" s="242"/>
      <c r="AN919" s="241"/>
      <c r="AO919" s="242"/>
      <c r="AP919" s="241"/>
      <c r="AQ919" s="242"/>
      <c r="AR919" s="241"/>
      <c r="AS919" s="242"/>
      <c r="AT919" s="241"/>
      <c r="AU919" s="242"/>
      <c r="AV919" s="241"/>
    </row>
    <row r="920" spans="1:48" ht="26.25">
      <c r="A920" s="312"/>
      <c r="B920" s="312"/>
      <c r="C920" s="312"/>
      <c r="D920" s="312"/>
      <c r="E920" s="313"/>
      <c r="F920" s="304"/>
      <c r="G920" s="314"/>
      <c r="H920" s="300"/>
      <c r="I920" s="315"/>
      <c r="J920" s="315"/>
      <c r="K920" s="316"/>
      <c r="L920" s="300"/>
      <c r="M920" s="308"/>
      <c r="N920" s="300"/>
      <c r="O920" s="312"/>
      <c r="P920" s="300"/>
      <c r="Q920" s="312"/>
      <c r="R920" s="300"/>
      <c r="S920" s="300"/>
      <c r="T920" s="300"/>
      <c r="U920" s="312"/>
      <c r="V920" s="300"/>
      <c r="W920" s="317"/>
      <c r="X920" s="308"/>
      <c r="Y920" s="318"/>
      <c r="Z920" s="308"/>
      <c r="AA920" s="300"/>
      <c r="AB920" s="300"/>
      <c r="AC920" s="723"/>
      <c r="AD920" s="723"/>
      <c r="AE920" s="723"/>
      <c r="AF920" s="241"/>
      <c r="AG920" s="241"/>
      <c r="AH920" s="241"/>
      <c r="AI920" s="241"/>
      <c r="AJ920" s="241"/>
      <c r="AK920" s="241"/>
      <c r="AL920" s="241"/>
      <c r="AM920" s="242"/>
      <c r="AN920" s="241"/>
      <c r="AO920" s="242"/>
      <c r="AP920" s="241"/>
      <c r="AQ920" s="242"/>
      <c r="AR920" s="241"/>
      <c r="AS920" s="242"/>
      <c r="AT920" s="241"/>
      <c r="AU920" s="242"/>
      <c r="AV920" s="241"/>
    </row>
    <row r="921" spans="1:48" ht="26.25">
      <c r="A921" s="312"/>
      <c r="B921" s="312"/>
      <c r="C921" s="312"/>
      <c r="D921" s="312"/>
      <c r="E921" s="313"/>
      <c r="F921" s="304"/>
      <c r="G921" s="314"/>
      <c r="H921" s="300"/>
      <c r="I921" s="315"/>
      <c r="J921" s="315"/>
      <c r="K921" s="316"/>
      <c r="L921" s="300"/>
      <c r="M921" s="308"/>
      <c r="N921" s="300"/>
      <c r="O921" s="312"/>
      <c r="P921" s="300"/>
      <c r="Q921" s="312"/>
      <c r="R921" s="300"/>
      <c r="S921" s="300"/>
      <c r="T921" s="300"/>
      <c r="U921" s="312"/>
      <c r="V921" s="300"/>
      <c r="W921" s="317"/>
      <c r="X921" s="308"/>
      <c r="Y921" s="318"/>
      <c r="Z921" s="308"/>
      <c r="AA921" s="300"/>
      <c r="AB921" s="300"/>
      <c r="AC921" s="723"/>
      <c r="AD921" s="723"/>
      <c r="AE921" s="723"/>
      <c r="AF921" s="241"/>
      <c r="AG921" s="241"/>
      <c r="AH921" s="241"/>
      <c r="AI921" s="241"/>
      <c r="AJ921" s="241"/>
      <c r="AK921" s="241"/>
      <c r="AL921" s="241"/>
      <c r="AM921" s="242"/>
      <c r="AN921" s="241"/>
      <c r="AO921" s="242"/>
      <c r="AP921" s="241"/>
      <c r="AQ921" s="242"/>
      <c r="AR921" s="241"/>
      <c r="AS921" s="242"/>
      <c r="AT921" s="241"/>
      <c r="AU921" s="242"/>
      <c r="AV921" s="241"/>
    </row>
    <row r="922" spans="1:48" ht="26.25">
      <c r="A922" s="312"/>
      <c r="B922" s="312"/>
      <c r="C922" s="312"/>
      <c r="D922" s="312"/>
      <c r="E922" s="313"/>
      <c r="F922" s="304"/>
      <c r="G922" s="314"/>
      <c r="H922" s="300"/>
      <c r="I922" s="315"/>
      <c r="J922" s="315"/>
      <c r="K922" s="316"/>
      <c r="L922" s="300"/>
      <c r="M922" s="308"/>
      <c r="N922" s="300"/>
      <c r="O922" s="312"/>
      <c r="P922" s="300"/>
      <c r="Q922" s="312"/>
      <c r="R922" s="300"/>
      <c r="S922" s="300"/>
      <c r="T922" s="300"/>
      <c r="U922" s="312"/>
      <c r="V922" s="300"/>
      <c r="W922" s="317"/>
      <c r="X922" s="308"/>
      <c r="Y922" s="318"/>
      <c r="Z922" s="308"/>
      <c r="AA922" s="300"/>
      <c r="AB922" s="300"/>
      <c r="AC922" s="723"/>
      <c r="AD922" s="723"/>
      <c r="AE922" s="723"/>
      <c r="AF922" s="241"/>
      <c r="AG922" s="241"/>
      <c r="AH922" s="241"/>
      <c r="AI922" s="241"/>
      <c r="AJ922" s="241"/>
      <c r="AK922" s="241"/>
      <c r="AL922" s="241"/>
      <c r="AM922" s="242"/>
      <c r="AN922" s="241"/>
      <c r="AO922" s="242"/>
      <c r="AP922" s="241"/>
      <c r="AQ922" s="242"/>
      <c r="AR922" s="241"/>
      <c r="AS922" s="242"/>
      <c r="AT922" s="241"/>
      <c r="AU922" s="242"/>
      <c r="AV922" s="241"/>
    </row>
    <row r="923" spans="1:48" ht="26.25">
      <c r="A923" s="312"/>
      <c r="B923" s="312"/>
      <c r="C923" s="312"/>
      <c r="D923" s="312"/>
      <c r="E923" s="313"/>
      <c r="F923" s="304"/>
      <c r="G923" s="314"/>
      <c r="H923" s="300"/>
      <c r="I923" s="315"/>
      <c r="J923" s="315"/>
      <c r="K923" s="316"/>
      <c r="L923" s="300"/>
      <c r="M923" s="308"/>
      <c r="N923" s="300"/>
      <c r="O923" s="312"/>
      <c r="P923" s="300"/>
      <c r="Q923" s="312"/>
      <c r="R923" s="300"/>
      <c r="S923" s="300"/>
      <c r="T923" s="300"/>
      <c r="U923" s="312"/>
      <c r="V923" s="300"/>
      <c r="W923" s="317"/>
      <c r="X923" s="308"/>
      <c r="Y923" s="318"/>
      <c r="Z923" s="308"/>
      <c r="AA923" s="300"/>
      <c r="AB923" s="300"/>
      <c r="AC923" s="723"/>
      <c r="AD923" s="723"/>
      <c r="AE923" s="723"/>
      <c r="AF923" s="241"/>
      <c r="AG923" s="241"/>
      <c r="AH923" s="241"/>
      <c r="AI923" s="241"/>
      <c r="AJ923" s="241"/>
      <c r="AK923" s="241"/>
      <c r="AL923" s="241"/>
      <c r="AM923" s="242"/>
      <c r="AN923" s="241"/>
      <c r="AO923" s="242"/>
      <c r="AP923" s="241"/>
      <c r="AQ923" s="242"/>
      <c r="AR923" s="241"/>
      <c r="AS923" s="242"/>
      <c r="AT923" s="241"/>
      <c r="AU923" s="242"/>
      <c r="AV923" s="241"/>
    </row>
    <row r="924" spans="1:48" ht="26.25">
      <c r="A924" s="312"/>
      <c r="B924" s="312"/>
      <c r="C924" s="312"/>
      <c r="D924" s="312"/>
      <c r="E924" s="313"/>
      <c r="F924" s="304"/>
      <c r="G924" s="314"/>
      <c r="H924" s="300"/>
      <c r="I924" s="315"/>
      <c r="J924" s="315"/>
      <c r="K924" s="316"/>
      <c r="L924" s="300"/>
      <c r="M924" s="308"/>
      <c r="N924" s="300"/>
      <c r="O924" s="312"/>
      <c r="P924" s="300"/>
      <c r="Q924" s="312"/>
      <c r="R924" s="300"/>
      <c r="S924" s="300"/>
      <c r="T924" s="300"/>
      <c r="U924" s="312"/>
      <c r="V924" s="300"/>
      <c r="W924" s="317"/>
      <c r="X924" s="308"/>
      <c r="Y924" s="318"/>
      <c r="Z924" s="308"/>
      <c r="AA924" s="300"/>
      <c r="AB924" s="300"/>
      <c r="AC924" s="723"/>
      <c r="AD924" s="723"/>
      <c r="AE924" s="723"/>
      <c r="AF924" s="241"/>
      <c r="AG924" s="241"/>
      <c r="AH924" s="241"/>
      <c r="AI924" s="241"/>
      <c r="AJ924" s="241"/>
      <c r="AK924" s="241"/>
      <c r="AL924" s="241"/>
      <c r="AM924" s="242"/>
      <c r="AN924" s="241"/>
      <c r="AO924" s="242"/>
      <c r="AP924" s="241"/>
      <c r="AQ924" s="242"/>
      <c r="AR924" s="241"/>
      <c r="AS924" s="242"/>
      <c r="AT924" s="241"/>
      <c r="AU924" s="242"/>
      <c r="AV924" s="241"/>
    </row>
    <row r="925" spans="1:48" ht="26.25">
      <c r="A925" s="312"/>
      <c r="B925" s="312"/>
      <c r="C925" s="312"/>
      <c r="D925" s="312"/>
      <c r="E925" s="313"/>
      <c r="F925" s="304"/>
      <c r="G925" s="314"/>
      <c r="H925" s="300"/>
      <c r="I925" s="315"/>
      <c r="J925" s="315"/>
      <c r="K925" s="316"/>
      <c r="L925" s="300"/>
      <c r="M925" s="308"/>
      <c r="N925" s="300"/>
      <c r="O925" s="312"/>
      <c r="P925" s="300"/>
      <c r="Q925" s="312"/>
      <c r="R925" s="300"/>
      <c r="S925" s="300"/>
      <c r="T925" s="300"/>
      <c r="U925" s="312"/>
      <c r="V925" s="300"/>
      <c r="W925" s="317"/>
      <c r="X925" s="308"/>
      <c r="Y925" s="318"/>
      <c r="Z925" s="308"/>
      <c r="AA925" s="300"/>
      <c r="AB925" s="300"/>
      <c r="AC925" s="723"/>
      <c r="AD925" s="723"/>
      <c r="AE925" s="723"/>
      <c r="AF925" s="241"/>
      <c r="AG925" s="241"/>
      <c r="AH925" s="241"/>
      <c r="AI925" s="241"/>
      <c r="AJ925" s="241"/>
      <c r="AK925" s="241"/>
      <c r="AL925" s="241"/>
      <c r="AM925" s="242"/>
      <c r="AN925" s="241"/>
      <c r="AO925" s="242"/>
      <c r="AP925" s="241"/>
      <c r="AQ925" s="242"/>
      <c r="AR925" s="241"/>
      <c r="AS925" s="242"/>
      <c r="AT925" s="241"/>
      <c r="AU925" s="242"/>
      <c r="AV925" s="241"/>
    </row>
    <row r="926" spans="1:48" ht="26.25">
      <c r="A926" s="312"/>
      <c r="B926" s="312"/>
      <c r="C926" s="312"/>
      <c r="D926" s="312"/>
      <c r="E926" s="313"/>
      <c r="F926" s="304"/>
      <c r="G926" s="314"/>
      <c r="H926" s="300"/>
      <c r="I926" s="315"/>
      <c r="J926" s="315"/>
      <c r="K926" s="316"/>
      <c r="L926" s="300"/>
      <c r="M926" s="308"/>
      <c r="N926" s="300"/>
      <c r="O926" s="312"/>
      <c r="P926" s="300"/>
      <c r="Q926" s="312"/>
      <c r="R926" s="300"/>
      <c r="S926" s="300"/>
      <c r="T926" s="300"/>
      <c r="U926" s="312"/>
      <c r="V926" s="300"/>
      <c r="W926" s="317"/>
      <c r="X926" s="308"/>
      <c r="Y926" s="318"/>
      <c r="Z926" s="308"/>
      <c r="AA926" s="300"/>
      <c r="AB926" s="300"/>
      <c r="AC926" s="723"/>
      <c r="AD926" s="723"/>
      <c r="AE926" s="723"/>
      <c r="AF926" s="241"/>
      <c r="AG926" s="241"/>
      <c r="AH926" s="241"/>
      <c r="AI926" s="241"/>
      <c r="AJ926" s="241"/>
      <c r="AK926" s="241"/>
      <c r="AL926" s="241"/>
      <c r="AM926" s="242"/>
      <c r="AN926" s="241"/>
      <c r="AO926" s="242"/>
      <c r="AP926" s="241"/>
      <c r="AQ926" s="242"/>
      <c r="AR926" s="241"/>
      <c r="AS926" s="242"/>
      <c r="AT926" s="241"/>
      <c r="AU926" s="242"/>
      <c r="AV926" s="241"/>
    </row>
    <row r="927" spans="1:48" ht="26.25">
      <c r="A927" s="312"/>
      <c r="B927" s="312"/>
      <c r="C927" s="312"/>
      <c r="D927" s="312"/>
      <c r="E927" s="313"/>
      <c r="F927" s="304"/>
      <c r="G927" s="314"/>
      <c r="H927" s="300"/>
      <c r="I927" s="315"/>
      <c r="J927" s="315"/>
      <c r="K927" s="316"/>
      <c r="L927" s="300"/>
      <c r="M927" s="308"/>
      <c r="N927" s="300"/>
      <c r="O927" s="312"/>
      <c r="P927" s="300"/>
      <c r="Q927" s="312"/>
      <c r="R927" s="300"/>
      <c r="S927" s="300"/>
      <c r="T927" s="300"/>
      <c r="U927" s="312"/>
      <c r="V927" s="300"/>
      <c r="W927" s="317"/>
      <c r="X927" s="308"/>
      <c r="Y927" s="318"/>
      <c r="Z927" s="308"/>
      <c r="AA927" s="300"/>
      <c r="AB927" s="300"/>
      <c r="AC927" s="723"/>
      <c r="AD927" s="723"/>
      <c r="AE927" s="723"/>
      <c r="AF927" s="241"/>
      <c r="AG927" s="241"/>
      <c r="AH927" s="241"/>
      <c r="AI927" s="241"/>
      <c r="AJ927" s="241"/>
      <c r="AK927" s="241"/>
      <c r="AL927" s="241"/>
      <c r="AM927" s="242"/>
      <c r="AN927" s="241"/>
      <c r="AO927" s="242"/>
      <c r="AP927" s="241"/>
      <c r="AQ927" s="242"/>
      <c r="AR927" s="241"/>
      <c r="AS927" s="242"/>
      <c r="AT927" s="241"/>
      <c r="AU927" s="242"/>
      <c r="AV927" s="241"/>
    </row>
    <row r="928" spans="1:48" ht="26.25">
      <c r="A928" s="312"/>
      <c r="B928" s="312"/>
      <c r="C928" s="312"/>
      <c r="D928" s="312"/>
      <c r="E928" s="313"/>
      <c r="F928" s="304"/>
      <c r="G928" s="314"/>
      <c r="H928" s="300"/>
      <c r="I928" s="315"/>
      <c r="J928" s="315"/>
      <c r="K928" s="316"/>
      <c r="L928" s="300"/>
      <c r="M928" s="308"/>
      <c r="N928" s="300"/>
      <c r="O928" s="312"/>
      <c r="P928" s="300"/>
      <c r="Q928" s="312"/>
      <c r="R928" s="300"/>
      <c r="S928" s="300"/>
      <c r="T928" s="300"/>
      <c r="U928" s="312"/>
      <c r="V928" s="300"/>
      <c r="W928" s="317"/>
      <c r="X928" s="308"/>
      <c r="Y928" s="318"/>
      <c r="Z928" s="308"/>
      <c r="AA928" s="300"/>
      <c r="AB928" s="300"/>
      <c r="AC928" s="723"/>
      <c r="AD928" s="723"/>
      <c r="AE928" s="723"/>
      <c r="AF928" s="241"/>
      <c r="AG928" s="241"/>
      <c r="AH928" s="241"/>
      <c r="AI928" s="241"/>
      <c r="AJ928" s="241"/>
      <c r="AK928" s="241"/>
      <c r="AL928" s="241"/>
      <c r="AM928" s="242"/>
      <c r="AN928" s="241"/>
      <c r="AO928" s="242"/>
      <c r="AP928" s="241"/>
      <c r="AQ928" s="242"/>
      <c r="AR928" s="241"/>
      <c r="AS928" s="242"/>
      <c r="AT928" s="241"/>
      <c r="AU928" s="242"/>
      <c r="AV928" s="241"/>
    </row>
    <row r="929" spans="1:48" ht="26.25">
      <c r="A929" s="312"/>
      <c r="B929" s="312"/>
      <c r="C929" s="312"/>
      <c r="D929" s="312"/>
      <c r="E929" s="313"/>
      <c r="F929" s="304"/>
      <c r="G929" s="314"/>
      <c r="H929" s="300"/>
      <c r="I929" s="315"/>
      <c r="J929" s="315"/>
      <c r="K929" s="316"/>
      <c r="L929" s="300"/>
      <c r="M929" s="308"/>
      <c r="N929" s="300"/>
      <c r="O929" s="312"/>
      <c r="P929" s="300"/>
      <c r="Q929" s="312"/>
      <c r="R929" s="300"/>
      <c r="S929" s="300"/>
      <c r="T929" s="300"/>
      <c r="U929" s="312"/>
      <c r="V929" s="300"/>
      <c r="W929" s="317"/>
      <c r="X929" s="308"/>
      <c r="Y929" s="318"/>
      <c r="Z929" s="308"/>
      <c r="AA929" s="300"/>
      <c r="AB929" s="300"/>
      <c r="AC929" s="723"/>
      <c r="AD929" s="723"/>
      <c r="AE929" s="723"/>
      <c r="AF929" s="241"/>
      <c r="AG929" s="241"/>
      <c r="AH929" s="241"/>
      <c r="AI929" s="241"/>
      <c r="AJ929" s="241"/>
      <c r="AK929" s="241"/>
      <c r="AL929" s="241"/>
      <c r="AM929" s="242"/>
      <c r="AN929" s="241"/>
      <c r="AO929" s="242"/>
      <c r="AP929" s="241"/>
      <c r="AQ929" s="242"/>
      <c r="AR929" s="241"/>
      <c r="AS929" s="242"/>
      <c r="AT929" s="241"/>
      <c r="AU929" s="242"/>
      <c r="AV929" s="241"/>
    </row>
    <row r="930" spans="1:48" ht="26.25">
      <c r="A930" s="312"/>
      <c r="B930" s="312"/>
      <c r="C930" s="312"/>
      <c r="D930" s="312"/>
      <c r="E930" s="313"/>
      <c r="F930" s="304"/>
      <c r="G930" s="314"/>
      <c r="H930" s="300"/>
      <c r="I930" s="315"/>
      <c r="J930" s="315"/>
      <c r="K930" s="316"/>
      <c r="L930" s="300"/>
      <c r="M930" s="308"/>
      <c r="N930" s="300"/>
      <c r="O930" s="312"/>
      <c r="P930" s="300"/>
      <c r="Q930" s="312"/>
      <c r="R930" s="300"/>
      <c r="S930" s="300"/>
      <c r="T930" s="300"/>
      <c r="U930" s="312"/>
      <c r="V930" s="300"/>
      <c r="W930" s="317"/>
      <c r="X930" s="308"/>
      <c r="Y930" s="318"/>
      <c r="Z930" s="308"/>
      <c r="AA930" s="300"/>
      <c r="AB930" s="300"/>
      <c r="AC930" s="723"/>
      <c r="AD930" s="723"/>
      <c r="AE930" s="723"/>
      <c r="AF930" s="241"/>
      <c r="AG930" s="241"/>
      <c r="AH930" s="241"/>
      <c r="AI930" s="241"/>
      <c r="AJ930" s="241"/>
      <c r="AK930" s="241"/>
      <c r="AL930" s="241"/>
      <c r="AM930" s="242"/>
      <c r="AN930" s="241"/>
      <c r="AO930" s="242"/>
      <c r="AP930" s="241"/>
      <c r="AQ930" s="242"/>
      <c r="AR930" s="241"/>
      <c r="AS930" s="242"/>
      <c r="AT930" s="241"/>
      <c r="AU930" s="242"/>
      <c r="AV930" s="241"/>
    </row>
    <row r="931" spans="1:48" ht="26.25">
      <c r="A931" s="312"/>
      <c r="B931" s="312"/>
      <c r="C931" s="312"/>
      <c r="D931" s="312"/>
      <c r="E931" s="313"/>
      <c r="F931" s="304"/>
      <c r="G931" s="314"/>
      <c r="H931" s="300"/>
      <c r="I931" s="315"/>
      <c r="J931" s="315"/>
      <c r="K931" s="316"/>
      <c r="L931" s="300"/>
      <c r="M931" s="308"/>
      <c r="N931" s="300"/>
      <c r="O931" s="312"/>
      <c r="P931" s="300"/>
      <c r="Q931" s="312"/>
      <c r="R931" s="300"/>
      <c r="S931" s="300"/>
      <c r="T931" s="300"/>
      <c r="U931" s="312"/>
      <c r="V931" s="300"/>
      <c r="W931" s="317"/>
      <c r="X931" s="308"/>
      <c r="Y931" s="318"/>
      <c r="Z931" s="308"/>
      <c r="AA931" s="300"/>
      <c r="AB931" s="300"/>
      <c r="AC931" s="723"/>
      <c r="AD931" s="723"/>
      <c r="AE931" s="723"/>
      <c r="AF931" s="241"/>
      <c r="AG931" s="241"/>
      <c r="AH931" s="241"/>
      <c r="AI931" s="241"/>
      <c r="AJ931" s="241"/>
      <c r="AK931" s="241"/>
      <c r="AL931" s="241"/>
      <c r="AM931" s="242"/>
      <c r="AN931" s="241"/>
      <c r="AO931" s="242"/>
      <c r="AP931" s="241"/>
      <c r="AQ931" s="242"/>
      <c r="AR931" s="241"/>
      <c r="AS931" s="242"/>
      <c r="AT931" s="241"/>
      <c r="AU931" s="242"/>
      <c r="AV931" s="241"/>
    </row>
    <row r="932" spans="1:48" ht="26.25">
      <c r="A932" s="312"/>
      <c r="B932" s="312"/>
      <c r="C932" s="312"/>
      <c r="D932" s="312"/>
      <c r="E932" s="313"/>
      <c r="F932" s="304"/>
      <c r="G932" s="314"/>
      <c r="H932" s="300"/>
      <c r="I932" s="315"/>
      <c r="J932" s="315"/>
      <c r="K932" s="316"/>
      <c r="L932" s="300"/>
      <c r="M932" s="308"/>
      <c r="N932" s="300"/>
      <c r="O932" s="312"/>
      <c r="P932" s="300"/>
      <c r="Q932" s="312"/>
      <c r="R932" s="300"/>
      <c r="S932" s="300"/>
      <c r="T932" s="300"/>
      <c r="U932" s="312"/>
      <c r="V932" s="300"/>
      <c r="W932" s="317"/>
      <c r="X932" s="308"/>
      <c r="Y932" s="318"/>
      <c r="Z932" s="308"/>
      <c r="AA932" s="300"/>
      <c r="AB932" s="300"/>
      <c r="AC932" s="723"/>
      <c r="AD932" s="723"/>
      <c r="AE932" s="723"/>
      <c r="AF932" s="241"/>
      <c r="AG932" s="241"/>
      <c r="AH932" s="241"/>
      <c r="AI932" s="241"/>
      <c r="AJ932" s="241"/>
      <c r="AK932" s="241"/>
      <c r="AL932" s="241"/>
      <c r="AM932" s="242"/>
      <c r="AN932" s="241"/>
      <c r="AO932" s="242"/>
      <c r="AP932" s="241"/>
      <c r="AQ932" s="242"/>
      <c r="AR932" s="241"/>
      <c r="AS932" s="242"/>
      <c r="AT932" s="241"/>
      <c r="AU932" s="242"/>
      <c r="AV932" s="241"/>
    </row>
    <row r="933" spans="1:48" ht="26.25">
      <c r="A933" s="312"/>
      <c r="B933" s="312"/>
      <c r="C933" s="312"/>
      <c r="D933" s="312"/>
      <c r="E933" s="313"/>
      <c r="F933" s="304"/>
      <c r="G933" s="314"/>
      <c r="H933" s="300"/>
      <c r="I933" s="315"/>
      <c r="J933" s="315"/>
      <c r="K933" s="316"/>
      <c r="L933" s="300"/>
      <c r="M933" s="308"/>
      <c r="N933" s="300"/>
      <c r="O933" s="312"/>
      <c r="P933" s="300"/>
      <c r="Q933" s="312"/>
      <c r="R933" s="300"/>
      <c r="S933" s="300"/>
      <c r="T933" s="300"/>
      <c r="U933" s="312"/>
      <c r="V933" s="300"/>
      <c r="W933" s="317"/>
      <c r="X933" s="308"/>
      <c r="Y933" s="318"/>
      <c r="Z933" s="308"/>
      <c r="AA933" s="300"/>
      <c r="AB933" s="300"/>
      <c r="AC933" s="723"/>
      <c r="AD933" s="723"/>
      <c r="AE933" s="723"/>
      <c r="AF933" s="241"/>
      <c r="AG933" s="241"/>
      <c r="AH933" s="241"/>
      <c r="AI933" s="241"/>
      <c r="AJ933" s="241"/>
      <c r="AK933" s="241"/>
      <c r="AL933" s="241"/>
      <c r="AM933" s="242"/>
      <c r="AN933" s="241"/>
      <c r="AO933" s="242"/>
      <c r="AP933" s="241"/>
      <c r="AQ933" s="242"/>
      <c r="AR933" s="241"/>
      <c r="AS933" s="242"/>
      <c r="AT933" s="241"/>
      <c r="AU933" s="242"/>
      <c r="AV933" s="241"/>
    </row>
    <row r="934" spans="1:48" ht="26.25">
      <c r="A934" s="312"/>
      <c r="B934" s="312"/>
      <c r="C934" s="312"/>
      <c r="D934" s="312"/>
      <c r="E934" s="313"/>
      <c r="F934" s="304"/>
      <c r="G934" s="314"/>
      <c r="H934" s="300"/>
      <c r="I934" s="315"/>
      <c r="J934" s="315"/>
      <c r="K934" s="316"/>
      <c r="L934" s="300"/>
      <c r="M934" s="308"/>
      <c r="N934" s="300"/>
      <c r="O934" s="312"/>
      <c r="P934" s="300"/>
      <c r="Q934" s="312"/>
      <c r="R934" s="300"/>
      <c r="S934" s="300"/>
      <c r="T934" s="300"/>
      <c r="U934" s="312"/>
      <c r="V934" s="300"/>
      <c r="W934" s="317"/>
      <c r="X934" s="308"/>
      <c r="Y934" s="318"/>
      <c r="Z934" s="308"/>
      <c r="AA934" s="300"/>
      <c r="AB934" s="300"/>
      <c r="AC934" s="723"/>
      <c r="AD934" s="723"/>
      <c r="AE934" s="723"/>
      <c r="AF934" s="241"/>
      <c r="AG934" s="241"/>
      <c r="AH934" s="241"/>
      <c r="AI934" s="241"/>
      <c r="AJ934" s="241"/>
      <c r="AK934" s="241"/>
      <c r="AL934" s="241"/>
      <c r="AM934" s="242"/>
      <c r="AN934" s="241"/>
      <c r="AO934" s="242"/>
      <c r="AP934" s="241"/>
      <c r="AQ934" s="242"/>
      <c r="AR934" s="241"/>
      <c r="AS934" s="242"/>
      <c r="AT934" s="241"/>
      <c r="AU934" s="242"/>
      <c r="AV934" s="241"/>
    </row>
    <row r="935" spans="1:48" ht="26.25">
      <c r="A935" s="312"/>
      <c r="B935" s="312"/>
      <c r="C935" s="312"/>
      <c r="D935" s="312"/>
      <c r="E935" s="313"/>
      <c r="F935" s="304"/>
      <c r="G935" s="314"/>
      <c r="H935" s="300"/>
      <c r="I935" s="315"/>
      <c r="J935" s="315"/>
      <c r="K935" s="316"/>
      <c r="L935" s="300"/>
      <c r="M935" s="308"/>
      <c r="N935" s="300"/>
      <c r="O935" s="312"/>
      <c r="P935" s="300"/>
      <c r="Q935" s="312"/>
      <c r="R935" s="300"/>
      <c r="S935" s="300"/>
      <c r="T935" s="300"/>
      <c r="U935" s="312"/>
      <c r="V935" s="300"/>
      <c r="W935" s="317"/>
      <c r="X935" s="308"/>
      <c r="Y935" s="318"/>
      <c r="Z935" s="308"/>
      <c r="AA935" s="300"/>
      <c r="AB935" s="300"/>
      <c r="AC935" s="723"/>
      <c r="AD935" s="723"/>
      <c r="AE935" s="723"/>
      <c r="AF935" s="241"/>
      <c r="AG935" s="241"/>
      <c r="AH935" s="241"/>
      <c r="AI935" s="241"/>
      <c r="AJ935" s="241"/>
      <c r="AK935" s="241"/>
      <c r="AL935" s="241"/>
      <c r="AM935" s="242"/>
      <c r="AN935" s="241"/>
      <c r="AO935" s="242"/>
      <c r="AP935" s="241"/>
      <c r="AQ935" s="242"/>
      <c r="AR935" s="241"/>
      <c r="AS935" s="242"/>
      <c r="AT935" s="241"/>
      <c r="AU935" s="242"/>
      <c r="AV935" s="241"/>
    </row>
    <row r="936" spans="1:48" ht="26.25">
      <c r="A936" s="312"/>
      <c r="B936" s="312"/>
      <c r="C936" s="312"/>
      <c r="D936" s="312"/>
      <c r="E936" s="313"/>
      <c r="F936" s="304"/>
      <c r="G936" s="314"/>
      <c r="H936" s="300"/>
      <c r="I936" s="315"/>
      <c r="J936" s="315"/>
      <c r="K936" s="316"/>
      <c r="L936" s="300"/>
      <c r="M936" s="308"/>
      <c r="N936" s="300"/>
      <c r="O936" s="312"/>
      <c r="P936" s="300"/>
      <c r="Q936" s="312"/>
      <c r="R936" s="300"/>
      <c r="S936" s="300"/>
      <c r="T936" s="300"/>
      <c r="U936" s="312"/>
      <c r="V936" s="300"/>
      <c r="W936" s="317"/>
      <c r="X936" s="308"/>
      <c r="Y936" s="318"/>
      <c r="Z936" s="308"/>
      <c r="AA936" s="300"/>
      <c r="AB936" s="300"/>
      <c r="AC936" s="723"/>
      <c r="AD936" s="723"/>
      <c r="AE936" s="723"/>
      <c r="AF936" s="241"/>
      <c r="AG936" s="241"/>
      <c r="AH936" s="241"/>
      <c r="AI936" s="241"/>
      <c r="AJ936" s="241"/>
      <c r="AK936" s="241"/>
      <c r="AL936" s="241"/>
      <c r="AM936" s="242"/>
      <c r="AN936" s="241"/>
      <c r="AO936" s="242"/>
      <c r="AP936" s="241"/>
      <c r="AQ936" s="242"/>
      <c r="AR936" s="241"/>
      <c r="AS936" s="242"/>
      <c r="AT936" s="241"/>
      <c r="AU936" s="242"/>
      <c r="AV936" s="241"/>
    </row>
    <row r="937" spans="1:48" ht="26.25">
      <c r="A937" s="312"/>
      <c r="B937" s="312"/>
      <c r="C937" s="312"/>
      <c r="D937" s="312"/>
      <c r="E937" s="313"/>
      <c r="F937" s="304"/>
      <c r="G937" s="314"/>
      <c r="H937" s="300"/>
      <c r="I937" s="315"/>
      <c r="J937" s="315"/>
      <c r="K937" s="316"/>
      <c r="L937" s="300"/>
      <c r="M937" s="308"/>
      <c r="N937" s="300"/>
      <c r="O937" s="312"/>
      <c r="P937" s="300"/>
      <c r="Q937" s="312"/>
      <c r="R937" s="300"/>
      <c r="S937" s="300"/>
      <c r="T937" s="300"/>
      <c r="U937" s="312"/>
      <c r="V937" s="300"/>
      <c r="W937" s="317"/>
      <c r="X937" s="308"/>
      <c r="Y937" s="318"/>
      <c r="Z937" s="308"/>
      <c r="AA937" s="300"/>
      <c r="AB937" s="300"/>
      <c r="AC937" s="723"/>
      <c r="AD937" s="723"/>
      <c r="AE937" s="723"/>
      <c r="AF937" s="241"/>
      <c r="AG937" s="241"/>
      <c r="AH937" s="241"/>
      <c r="AI937" s="241"/>
      <c r="AJ937" s="241"/>
      <c r="AK937" s="241"/>
      <c r="AL937" s="241"/>
      <c r="AM937" s="242"/>
      <c r="AN937" s="241"/>
      <c r="AO937" s="242"/>
      <c r="AP937" s="241"/>
      <c r="AQ937" s="242"/>
      <c r="AR937" s="241"/>
      <c r="AS937" s="242"/>
      <c r="AT937" s="241"/>
      <c r="AU937" s="242"/>
      <c r="AV937" s="241"/>
    </row>
    <row r="938" spans="1:48" ht="26.25">
      <c r="A938" s="312"/>
      <c r="B938" s="312"/>
      <c r="C938" s="312"/>
      <c r="D938" s="312"/>
      <c r="E938" s="313"/>
      <c r="F938" s="304"/>
      <c r="G938" s="314"/>
      <c r="H938" s="300"/>
      <c r="I938" s="315"/>
      <c r="J938" s="315"/>
      <c r="K938" s="316"/>
      <c r="L938" s="300"/>
      <c r="M938" s="308"/>
      <c r="N938" s="300"/>
      <c r="O938" s="312"/>
      <c r="P938" s="300"/>
      <c r="Q938" s="312"/>
      <c r="R938" s="300"/>
      <c r="S938" s="300"/>
      <c r="T938" s="300"/>
      <c r="U938" s="312"/>
      <c r="V938" s="300"/>
      <c r="W938" s="317"/>
      <c r="X938" s="308"/>
      <c r="Y938" s="318"/>
      <c r="Z938" s="308"/>
      <c r="AA938" s="300"/>
      <c r="AB938" s="300"/>
      <c r="AC938" s="723"/>
      <c r="AD938" s="723"/>
      <c r="AE938" s="723"/>
      <c r="AF938" s="241"/>
      <c r="AG938" s="241"/>
      <c r="AH938" s="241"/>
      <c r="AI938" s="241"/>
      <c r="AJ938" s="241"/>
      <c r="AK938" s="241"/>
      <c r="AL938" s="241"/>
      <c r="AM938" s="242"/>
      <c r="AN938" s="241"/>
      <c r="AO938" s="242"/>
      <c r="AP938" s="241"/>
      <c r="AQ938" s="242"/>
      <c r="AR938" s="241"/>
      <c r="AS938" s="242"/>
      <c r="AT938" s="241"/>
      <c r="AU938" s="242"/>
      <c r="AV938" s="241"/>
    </row>
    <row r="939" spans="1:48" ht="26.25">
      <c r="A939" s="312"/>
      <c r="B939" s="312"/>
      <c r="C939" s="312"/>
      <c r="D939" s="312"/>
      <c r="E939" s="313"/>
      <c r="F939" s="304"/>
      <c r="G939" s="314"/>
      <c r="H939" s="300"/>
      <c r="I939" s="315"/>
      <c r="J939" s="315"/>
      <c r="K939" s="316"/>
      <c r="L939" s="300"/>
      <c r="M939" s="308"/>
      <c r="N939" s="300"/>
      <c r="O939" s="312"/>
      <c r="P939" s="300"/>
      <c r="Q939" s="312"/>
      <c r="R939" s="300"/>
      <c r="S939" s="300"/>
      <c r="T939" s="300"/>
      <c r="U939" s="312"/>
      <c r="V939" s="300"/>
      <c r="W939" s="317"/>
      <c r="X939" s="308"/>
      <c r="Y939" s="318"/>
      <c r="Z939" s="308"/>
      <c r="AA939" s="300"/>
      <c r="AB939" s="300"/>
      <c r="AC939" s="723"/>
      <c r="AD939" s="723"/>
      <c r="AE939" s="723"/>
      <c r="AF939" s="241"/>
      <c r="AG939" s="241"/>
      <c r="AH939" s="241"/>
      <c r="AI939" s="241"/>
      <c r="AJ939" s="241"/>
      <c r="AK939" s="241"/>
      <c r="AL939" s="241"/>
      <c r="AM939" s="242"/>
      <c r="AN939" s="241"/>
      <c r="AO939" s="242"/>
      <c r="AP939" s="241"/>
      <c r="AQ939" s="242"/>
      <c r="AR939" s="241"/>
      <c r="AS939" s="242"/>
      <c r="AT939" s="241"/>
      <c r="AU939" s="242"/>
      <c r="AV939" s="241"/>
    </row>
    <row r="940" spans="1:48" ht="26.25">
      <c r="A940" s="312"/>
      <c r="B940" s="312"/>
      <c r="C940" s="312"/>
      <c r="D940" s="312"/>
      <c r="E940" s="313"/>
      <c r="F940" s="304"/>
      <c r="G940" s="314"/>
      <c r="H940" s="300"/>
      <c r="I940" s="315"/>
      <c r="J940" s="315"/>
      <c r="K940" s="316"/>
      <c r="L940" s="300"/>
      <c r="M940" s="308"/>
      <c r="N940" s="300"/>
      <c r="O940" s="312"/>
      <c r="P940" s="300"/>
      <c r="Q940" s="312"/>
      <c r="R940" s="300"/>
      <c r="S940" s="300"/>
      <c r="T940" s="300"/>
      <c r="U940" s="312"/>
      <c r="V940" s="300"/>
      <c r="W940" s="317"/>
      <c r="X940" s="308"/>
      <c r="Y940" s="318"/>
      <c r="Z940" s="308"/>
      <c r="AA940" s="300"/>
      <c r="AB940" s="300"/>
      <c r="AC940" s="723"/>
      <c r="AD940" s="723"/>
      <c r="AE940" s="723"/>
      <c r="AF940" s="241"/>
      <c r="AG940" s="241"/>
      <c r="AH940" s="241"/>
      <c r="AI940" s="241"/>
      <c r="AJ940" s="241"/>
      <c r="AK940" s="241"/>
      <c r="AL940" s="241"/>
      <c r="AM940" s="242"/>
      <c r="AN940" s="241"/>
      <c r="AO940" s="242"/>
      <c r="AP940" s="241"/>
      <c r="AQ940" s="242"/>
      <c r="AR940" s="241"/>
      <c r="AS940" s="242"/>
      <c r="AT940" s="241"/>
      <c r="AU940" s="242"/>
      <c r="AV940" s="241"/>
    </row>
    <row r="941" spans="1:48" ht="26.25">
      <c r="A941" s="312"/>
      <c r="B941" s="312"/>
      <c r="C941" s="312"/>
      <c r="D941" s="312"/>
      <c r="E941" s="313"/>
      <c r="F941" s="304"/>
      <c r="G941" s="314"/>
      <c r="H941" s="300"/>
      <c r="I941" s="315"/>
      <c r="J941" s="315"/>
      <c r="K941" s="316"/>
      <c r="L941" s="300"/>
      <c r="M941" s="308"/>
      <c r="N941" s="300"/>
      <c r="O941" s="312"/>
      <c r="P941" s="300"/>
      <c r="Q941" s="312"/>
      <c r="R941" s="300"/>
      <c r="S941" s="300"/>
      <c r="T941" s="300"/>
      <c r="U941" s="312"/>
      <c r="V941" s="300"/>
      <c r="W941" s="317"/>
      <c r="X941" s="308"/>
      <c r="Y941" s="318"/>
      <c r="Z941" s="308"/>
      <c r="AA941" s="300"/>
      <c r="AB941" s="300"/>
      <c r="AC941" s="723"/>
      <c r="AD941" s="723"/>
      <c r="AE941" s="723"/>
      <c r="AF941" s="241"/>
      <c r="AG941" s="241"/>
      <c r="AH941" s="241"/>
      <c r="AI941" s="241"/>
      <c r="AJ941" s="241"/>
      <c r="AK941" s="241"/>
      <c r="AL941" s="241"/>
      <c r="AM941" s="242"/>
      <c r="AN941" s="241"/>
      <c r="AO941" s="242"/>
      <c r="AP941" s="241"/>
      <c r="AQ941" s="242"/>
      <c r="AR941" s="241"/>
      <c r="AS941" s="242"/>
      <c r="AT941" s="241"/>
      <c r="AU941" s="242"/>
      <c r="AV941" s="241"/>
    </row>
    <row r="942" spans="1:48" ht="26.25">
      <c r="A942" s="312"/>
      <c r="B942" s="312"/>
      <c r="C942" s="312"/>
      <c r="D942" s="312"/>
      <c r="E942" s="313"/>
      <c r="F942" s="304"/>
      <c r="G942" s="314"/>
      <c r="H942" s="300"/>
      <c r="I942" s="315"/>
      <c r="J942" s="315"/>
      <c r="K942" s="316"/>
      <c r="L942" s="300"/>
      <c r="M942" s="308"/>
      <c r="N942" s="300"/>
      <c r="O942" s="312"/>
      <c r="P942" s="300"/>
      <c r="Q942" s="312"/>
      <c r="R942" s="300"/>
      <c r="S942" s="300"/>
      <c r="T942" s="300"/>
      <c r="U942" s="312"/>
      <c r="V942" s="300"/>
      <c r="W942" s="317"/>
      <c r="X942" s="308"/>
      <c r="Y942" s="318"/>
      <c r="Z942" s="308"/>
      <c r="AA942" s="300"/>
      <c r="AB942" s="300"/>
      <c r="AC942" s="723"/>
      <c r="AD942" s="723"/>
      <c r="AE942" s="723"/>
      <c r="AF942" s="241"/>
      <c r="AG942" s="241"/>
      <c r="AH942" s="241"/>
      <c r="AI942" s="241"/>
      <c r="AJ942" s="241"/>
      <c r="AK942" s="241"/>
      <c r="AL942" s="241"/>
      <c r="AM942" s="242"/>
      <c r="AN942" s="241"/>
      <c r="AO942" s="242"/>
      <c r="AP942" s="241"/>
      <c r="AQ942" s="242"/>
      <c r="AR942" s="241"/>
      <c r="AS942" s="242"/>
      <c r="AT942" s="241"/>
      <c r="AU942" s="242"/>
      <c r="AV942" s="241"/>
    </row>
    <row r="943" spans="1:48" ht="26.25">
      <c r="A943" s="312"/>
      <c r="B943" s="312"/>
      <c r="C943" s="312"/>
      <c r="D943" s="312"/>
      <c r="E943" s="313"/>
      <c r="F943" s="304"/>
      <c r="G943" s="314"/>
      <c r="H943" s="300"/>
      <c r="I943" s="315"/>
      <c r="J943" s="315"/>
      <c r="K943" s="316"/>
      <c r="L943" s="300"/>
      <c r="M943" s="308"/>
      <c r="N943" s="300"/>
      <c r="O943" s="312"/>
      <c r="P943" s="300"/>
      <c r="Q943" s="312"/>
      <c r="R943" s="300"/>
      <c r="S943" s="300"/>
      <c r="T943" s="300"/>
      <c r="U943" s="312"/>
      <c r="V943" s="300"/>
      <c r="W943" s="317"/>
      <c r="X943" s="308"/>
      <c r="Y943" s="318"/>
      <c r="Z943" s="308"/>
      <c r="AA943" s="300"/>
      <c r="AB943" s="300"/>
      <c r="AC943" s="723"/>
      <c r="AD943" s="723"/>
      <c r="AE943" s="723"/>
      <c r="AF943" s="241"/>
      <c r="AG943" s="241"/>
      <c r="AH943" s="241"/>
      <c r="AI943" s="241"/>
      <c r="AJ943" s="241"/>
      <c r="AK943" s="241"/>
      <c r="AL943" s="241"/>
      <c r="AM943" s="242"/>
      <c r="AN943" s="241"/>
      <c r="AO943" s="242"/>
      <c r="AP943" s="241"/>
      <c r="AQ943" s="242"/>
      <c r="AR943" s="241"/>
      <c r="AS943" s="242"/>
      <c r="AT943" s="241"/>
      <c r="AU943" s="242"/>
      <c r="AV943" s="241"/>
    </row>
    <row r="944" spans="1:48" ht="26.25">
      <c r="A944" s="312"/>
      <c r="B944" s="312"/>
      <c r="C944" s="312"/>
      <c r="D944" s="312"/>
      <c r="E944" s="313"/>
      <c r="F944" s="304"/>
      <c r="G944" s="314"/>
      <c r="H944" s="300"/>
      <c r="I944" s="315"/>
      <c r="J944" s="315"/>
      <c r="K944" s="316"/>
      <c r="L944" s="300"/>
      <c r="M944" s="308"/>
      <c r="N944" s="300"/>
      <c r="O944" s="312"/>
      <c r="P944" s="300"/>
      <c r="Q944" s="312"/>
      <c r="R944" s="300"/>
      <c r="S944" s="300"/>
      <c r="T944" s="300"/>
      <c r="U944" s="312"/>
      <c r="V944" s="300"/>
      <c r="W944" s="317"/>
      <c r="X944" s="308"/>
      <c r="Y944" s="318"/>
      <c r="Z944" s="308"/>
      <c r="AA944" s="300"/>
      <c r="AB944" s="300"/>
      <c r="AC944" s="723"/>
      <c r="AD944" s="723"/>
      <c r="AE944" s="723"/>
      <c r="AF944" s="241"/>
      <c r="AG944" s="241"/>
      <c r="AH944" s="241"/>
      <c r="AI944" s="241"/>
      <c r="AJ944" s="241"/>
      <c r="AK944" s="241"/>
      <c r="AL944" s="241"/>
      <c r="AM944" s="242"/>
      <c r="AN944" s="241"/>
      <c r="AO944" s="242"/>
      <c r="AP944" s="241"/>
      <c r="AQ944" s="242"/>
      <c r="AR944" s="241"/>
      <c r="AS944" s="242"/>
      <c r="AT944" s="241"/>
      <c r="AU944" s="242"/>
      <c r="AV944" s="241"/>
    </row>
    <row r="945" spans="1:48" ht="26.25">
      <c r="A945" s="312"/>
      <c r="B945" s="312"/>
      <c r="C945" s="312"/>
      <c r="D945" s="312"/>
      <c r="E945" s="313"/>
      <c r="F945" s="304"/>
      <c r="G945" s="314"/>
      <c r="H945" s="300"/>
      <c r="I945" s="315"/>
      <c r="J945" s="315"/>
      <c r="K945" s="316"/>
      <c r="L945" s="300"/>
      <c r="M945" s="308"/>
      <c r="N945" s="300"/>
      <c r="O945" s="312"/>
      <c r="P945" s="300"/>
      <c r="Q945" s="312"/>
      <c r="R945" s="300"/>
      <c r="S945" s="300"/>
      <c r="T945" s="300"/>
      <c r="U945" s="312"/>
      <c r="V945" s="300"/>
      <c r="W945" s="317"/>
      <c r="X945" s="308"/>
      <c r="Y945" s="318"/>
      <c r="Z945" s="308"/>
      <c r="AA945" s="300"/>
      <c r="AB945" s="300"/>
      <c r="AC945" s="723"/>
      <c r="AD945" s="723"/>
      <c r="AE945" s="723"/>
      <c r="AF945" s="241"/>
      <c r="AG945" s="241"/>
      <c r="AH945" s="241"/>
      <c r="AI945" s="241"/>
      <c r="AJ945" s="241"/>
      <c r="AK945" s="241"/>
      <c r="AL945" s="241"/>
      <c r="AM945" s="242"/>
      <c r="AN945" s="241"/>
      <c r="AO945" s="242"/>
      <c r="AP945" s="241"/>
      <c r="AQ945" s="242"/>
      <c r="AR945" s="241"/>
      <c r="AS945" s="242"/>
      <c r="AT945" s="241"/>
      <c r="AU945" s="242"/>
      <c r="AV945" s="241"/>
    </row>
    <row r="946" spans="1:48" ht="26.25">
      <c r="A946" s="312"/>
      <c r="B946" s="312"/>
      <c r="C946" s="312"/>
      <c r="D946" s="312"/>
      <c r="E946" s="313"/>
      <c r="F946" s="304"/>
      <c r="G946" s="314"/>
      <c r="H946" s="300"/>
      <c r="I946" s="315"/>
      <c r="J946" s="315"/>
      <c r="K946" s="316"/>
      <c r="L946" s="300"/>
      <c r="M946" s="308"/>
      <c r="N946" s="300"/>
      <c r="O946" s="312"/>
      <c r="P946" s="300"/>
      <c r="Q946" s="312"/>
      <c r="R946" s="300"/>
      <c r="S946" s="300"/>
      <c r="T946" s="300"/>
      <c r="U946" s="312"/>
      <c r="V946" s="300"/>
      <c r="W946" s="317"/>
      <c r="X946" s="308"/>
      <c r="Y946" s="318"/>
      <c r="Z946" s="308"/>
      <c r="AA946" s="300"/>
      <c r="AB946" s="300"/>
      <c r="AC946" s="723"/>
      <c r="AD946" s="723"/>
      <c r="AE946" s="723"/>
      <c r="AF946" s="241"/>
      <c r="AG946" s="241"/>
      <c r="AH946" s="241"/>
      <c r="AI946" s="241"/>
      <c r="AJ946" s="241"/>
      <c r="AK946" s="241"/>
      <c r="AL946" s="241"/>
      <c r="AM946" s="242"/>
      <c r="AN946" s="241"/>
      <c r="AO946" s="242"/>
      <c r="AP946" s="241"/>
      <c r="AQ946" s="242"/>
      <c r="AR946" s="241"/>
      <c r="AS946" s="242"/>
      <c r="AT946" s="241"/>
      <c r="AU946" s="242"/>
      <c r="AV946" s="241"/>
    </row>
    <row r="947" spans="1:48" ht="26.25">
      <c r="A947" s="312"/>
      <c r="B947" s="312"/>
      <c r="C947" s="312"/>
      <c r="D947" s="312"/>
      <c r="E947" s="313"/>
      <c r="F947" s="304"/>
      <c r="G947" s="314"/>
      <c r="H947" s="300"/>
      <c r="I947" s="315"/>
      <c r="J947" s="315"/>
      <c r="K947" s="316"/>
      <c r="L947" s="300"/>
      <c r="M947" s="308"/>
      <c r="N947" s="300"/>
      <c r="O947" s="312"/>
      <c r="P947" s="300"/>
      <c r="Q947" s="312"/>
      <c r="R947" s="300"/>
      <c r="S947" s="300"/>
      <c r="T947" s="300"/>
      <c r="U947" s="312"/>
      <c r="V947" s="300"/>
      <c r="W947" s="317"/>
      <c r="X947" s="308"/>
      <c r="Y947" s="318"/>
      <c r="Z947" s="308"/>
      <c r="AA947" s="300"/>
      <c r="AB947" s="300"/>
      <c r="AC947" s="723"/>
      <c r="AD947" s="723"/>
      <c r="AE947" s="723"/>
      <c r="AF947" s="241"/>
      <c r="AG947" s="241"/>
      <c r="AH947" s="241"/>
      <c r="AI947" s="241"/>
      <c r="AJ947" s="241"/>
      <c r="AK947" s="241"/>
      <c r="AL947" s="241"/>
      <c r="AM947" s="242"/>
      <c r="AN947" s="241"/>
      <c r="AO947" s="242"/>
      <c r="AP947" s="241"/>
      <c r="AQ947" s="242"/>
      <c r="AR947" s="241"/>
      <c r="AS947" s="242"/>
      <c r="AT947" s="241"/>
      <c r="AU947" s="242"/>
      <c r="AV947" s="241"/>
    </row>
    <row r="948" spans="1:48" ht="26.25">
      <c r="A948" s="312"/>
      <c r="B948" s="312"/>
      <c r="C948" s="312"/>
      <c r="D948" s="312"/>
      <c r="E948" s="313"/>
      <c r="F948" s="304"/>
      <c r="G948" s="314"/>
      <c r="H948" s="300"/>
      <c r="I948" s="315"/>
      <c r="J948" s="315"/>
      <c r="K948" s="316"/>
      <c r="L948" s="300"/>
      <c r="M948" s="308"/>
      <c r="N948" s="300"/>
      <c r="O948" s="312"/>
      <c r="P948" s="300"/>
      <c r="Q948" s="312"/>
      <c r="R948" s="300"/>
      <c r="S948" s="300"/>
      <c r="T948" s="300"/>
      <c r="U948" s="312"/>
      <c r="V948" s="300"/>
      <c r="W948" s="317"/>
      <c r="X948" s="308"/>
      <c r="Y948" s="318"/>
      <c r="Z948" s="308"/>
      <c r="AA948" s="300"/>
      <c r="AB948" s="300"/>
      <c r="AC948" s="723"/>
      <c r="AD948" s="723"/>
      <c r="AE948" s="723"/>
      <c r="AF948" s="241"/>
      <c r="AG948" s="241"/>
      <c r="AH948" s="241"/>
      <c r="AI948" s="241"/>
      <c r="AJ948" s="241"/>
      <c r="AK948" s="241"/>
      <c r="AL948" s="241"/>
      <c r="AM948" s="242"/>
      <c r="AN948" s="241"/>
      <c r="AO948" s="242"/>
      <c r="AP948" s="241"/>
      <c r="AQ948" s="242"/>
      <c r="AR948" s="241"/>
      <c r="AS948" s="242"/>
      <c r="AT948" s="241"/>
      <c r="AU948" s="242"/>
      <c r="AV948" s="241"/>
    </row>
    <row r="949" spans="1:48" ht="26.25">
      <c r="A949" s="312"/>
      <c r="B949" s="312"/>
      <c r="C949" s="312"/>
      <c r="D949" s="312"/>
      <c r="E949" s="313"/>
      <c r="F949" s="304"/>
      <c r="G949" s="314"/>
      <c r="H949" s="300"/>
      <c r="I949" s="315"/>
      <c r="J949" s="315"/>
      <c r="K949" s="316"/>
      <c r="L949" s="300"/>
      <c r="M949" s="308"/>
      <c r="N949" s="300"/>
      <c r="O949" s="312"/>
      <c r="P949" s="300"/>
      <c r="Q949" s="312"/>
      <c r="R949" s="300"/>
      <c r="S949" s="300"/>
      <c r="T949" s="300"/>
      <c r="U949" s="312"/>
      <c r="V949" s="300"/>
      <c r="W949" s="317"/>
      <c r="X949" s="308"/>
      <c r="Y949" s="318"/>
      <c r="Z949" s="308"/>
      <c r="AA949" s="300"/>
      <c r="AB949" s="300"/>
      <c r="AC949" s="723"/>
      <c r="AD949" s="723"/>
      <c r="AE949" s="723"/>
      <c r="AF949" s="241"/>
      <c r="AG949" s="241"/>
      <c r="AH949" s="241"/>
      <c r="AI949" s="241"/>
      <c r="AJ949" s="241"/>
      <c r="AK949" s="241"/>
      <c r="AL949" s="241"/>
      <c r="AM949" s="242"/>
      <c r="AN949" s="241"/>
      <c r="AO949" s="242"/>
      <c r="AP949" s="241"/>
      <c r="AQ949" s="242"/>
      <c r="AR949" s="241"/>
      <c r="AS949" s="242"/>
      <c r="AT949" s="241"/>
      <c r="AU949" s="242"/>
      <c r="AV949" s="241"/>
    </row>
    <row r="950" spans="1:48" ht="26.25">
      <c r="A950" s="312"/>
      <c r="B950" s="312"/>
      <c r="C950" s="312"/>
      <c r="D950" s="312"/>
      <c r="E950" s="313"/>
      <c r="F950" s="304"/>
      <c r="G950" s="314"/>
      <c r="H950" s="300"/>
      <c r="I950" s="315"/>
      <c r="J950" s="315"/>
      <c r="K950" s="316"/>
      <c r="L950" s="300"/>
      <c r="M950" s="308"/>
      <c r="N950" s="300"/>
      <c r="O950" s="312"/>
      <c r="P950" s="300"/>
      <c r="Q950" s="312"/>
      <c r="R950" s="300"/>
      <c r="S950" s="300"/>
      <c r="T950" s="300"/>
      <c r="U950" s="312"/>
      <c r="V950" s="300"/>
      <c r="W950" s="317"/>
      <c r="X950" s="308"/>
      <c r="Y950" s="318"/>
      <c r="Z950" s="308"/>
      <c r="AA950" s="300"/>
      <c r="AB950" s="300"/>
      <c r="AC950" s="723"/>
      <c r="AD950" s="723"/>
      <c r="AE950" s="723"/>
      <c r="AF950" s="241"/>
      <c r="AG950" s="241"/>
      <c r="AH950" s="241"/>
      <c r="AI950" s="241"/>
      <c r="AJ950" s="241"/>
      <c r="AK950" s="241"/>
      <c r="AL950" s="241"/>
      <c r="AM950" s="242"/>
      <c r="AN950" s="241"/>
      <c r="AO950" s="242"/>
      <c r="AP950" s="241"/>
      <c r="AQ950" s="242"/>
      <c r="AR950" s="241"/>
      <c r="AS950" s="242"/>
      <c r="AT950" s="241"/>
      <c r="AU950" s="242"/>
      <c r="AV950" s="241"/>
    </row>
    <row r="951" spans="1:48" ht="26.25">
      <c r="A951" s="312"/>
      <c r="B951" s="312"/>
      <c r="C951" s="312"/>
      <c r="D951" s="312"/>
      <c r="E951" s="313"/>
      <c r="F951" s="304"/>
      <c r="G951" s="314"/>
      <c r="H951" s="300"/>
      <c r="I951" s="315"/>
      <c r="J951" s="315"/>
      <c r="K951" s="316"/>
      <c r="L951" s="300"/>
      <c r="M951" s="308"/>
      <c r="N951" s="300"/>
      <c r="O951" s="312"/>
      <c r="P951" s="300"/>
      <c r="Q951" s="312"/>
      <c r="R951" s="300"/>
      <c r="S951" s="300"/>
      <c r="T951" s="300"/>
      <c r="U951" s="312"/>
      <c r="V951" s="300"/>
      <c r="W951" s="317"/>
      <c r="X951" s="308"/>
      <c r="Y951" s="318"/>
      <c r="Z951" s="308"/>
      <c r="AA951" s="300"/>
      <c r="AB951" s="300"/>
      <c r="AC951" s="723"/>
      <c r="AD951" s="723"/>
      <c r="AE951" s="723"/>
      <c r="AF951" s="241"/>
      <c r="AG951" s="241"/>
      <c r="AH951" s="241"/>
      <c r="AI951" s="241"/>
      <c r="AJ951" s="241"/>
      <c r="AK951" s="241"/>
      <c r="AL951" s="241"/>
      <c r="AM951" s="242"/>
      <c r="AN951" s="241"/>
      <c r="AO951" s="242"/>
      <c r="AP951" s="241"/>
      <c r="AQ951" s="242"/>
      <c r="AR951" s="241"/>
      <c r="AS951" s="242"/>
      <c r="AT951" s="241"/>
      <c r="AU951" s="242"/>
      <c r="AV951" s="241"/>
    </row>
    <row r="952" spans="1:48" ht="26.25">
      <c r="A952" s="312"/>
      <c r="B952" s="312"/>
      <c r="C952" s="312"/>
      <c r="D952" s="312"/>
      <c r="E952" s="313"/>
      <c r="F952" s="304"/>
      <c r="G952" s="314"/>
      <c r="H952" s="300"/>
      <c r="I952" s="315"/>
      <c r="J952" s="315"/>
      <c r="K952" s="316"/>
      <c r="L952" s="300"/>
      <c r="M952" s="308"/>
      <c r="N952" s="300"/>
      <c r="O952" s="312"/>
      <c r="P952" s="300"/>
      <c r="Q952" s="312"/>
      <c r="R952" s="300"/>
      <c r="S952" s="300"/>
      <c r="T952" s="300"/>
      <c r="U952" s="312"/>
      <c r="V952" s="300"/>
      <c r="W952" s="317"/>
      <c r="X952" s="308"/>
      <c r="Y952" s="318"/>
      <c r="Z952" s="308"/>
      <c r="AA952" s="300"/>
      <c r="AB952" s="300"/>
      <c r="AC952" s="723"/>
      <c r="AD952" s="723"/>
      <c r="AE952" s="723"/>
      <c r="AF952" s="241"/>
      <c r="AG952" s="241"/>
      <c r="AH952" s="241"/>
      <c r="AI952" s="241"/>
      <c r="AJ952" s="241"/>
      <c r="AK952" s="241"/>
      <c r="AL952" s="241"/>
      <c r="AM952" s="242"/>
      <c r="AN952" s="241"/>
      <c r="AO952" s="242"/>
      <c r="AP952" s="241"/>
      <c r="AQ952" s="242"/>
      <c r="AR952" s="241"/>
      <c r="AS952" s="242"/>
      <c r="AT952" s="241"/>
      <c r="AU952" s="242"/>
      <c r="AV952" s="241"/>
    </row>
    <row r="953" spans="1:48" ht="26.25">
      <c r="A953" s="312"/>
      <c r="B953" s="312"/>
      <c r="C953" s="312"/>
      <c r="D953" s="312"/>
      <c r="E953" s="313"/>
      <c r="F953" s="304"/>
      <c r="G953" s="314"/>
      <c r="H953" s="300"/>
      <c r="I953" s="315"/>
      <c r="J953" s="315"/>
      <c r="K953" s="316"/>
      <c r="L953" s="300"/>
      <c r="M953" s="308"/>
      <c r="N953" s="300"/>
      <c r="O953" s="312"/>
      <c r="P953" s="300"/>
      <c r="Q953" s="312"/>
      <c r="R953" s="300"/>
      <c r="S953" s="300"/>
      <c r="T953" s="300"/>
      <c r="U953" s="312"/>
      <c r="V953" s="300"/>
      <c r="W953" s="317"/>
      <c r="X953" s="308"/>
      <c r="Y953" s="318"/>
      <c r="Z953" s="308"/>
      <c r="AA953" s="300"/>
      <c r="AB953" s="300"/>
      <c r="AC953" s="723"/>
      <c r="AD953" s="723"/>
      <c r="AE953" s="723"/>
      <c r="AF953" s="241"/>
      <c r="AG953" s="241"/>
      <c r="AH953" s="241"/>
      <c r="AI953" s="241"/>
      <c r="AJ953" s="241"/>
      <c r="AK953" s="241"/>
      <c r="AL953" s="241"/>
      <c r="AM953" s="242"/>
      <c r="AN953" s="241"/>
      <c r="AO953" s="242"/>
      <c r="AP953" s="241"/>
      <c r="AQ953" s="242"/>
      <c r="AR953" s="241"/>
      <c r="AS953" s="242"/>
      <c r="AT953" s="241"/>
      <c r="AU953" s="242"/>
      <c r="AV953" s="241"/>
    </row>
    <row r="954" spans="1:48" ht="26.25">
      <c r="A954" s="312"/>
      <c r="B954" s="312"/>
      <c r="C954" s="312"/>
      <c r="D954" s="312"/>
      <c r="E954" s="313"/>
      <c r="F954" s="304"/>
      <c r="G954" s="314"/>
      <c r="H954" s="300"/>
      <c r="I954" s="315"/>
      <c r="J954" s="315"/>
      <c r="K954" s="316"/>
      <c r="L954" s="300"/>
      <c r="M954" s="308"/>
      <c r="N954" s="300"/>
      <c r="O954" s="312"/>
      <c r="P954" s="300"/>
      <c r="Q954" s="312"/>
      <c r="R954" s="300"/>
      <c r="S954" s="300"/>
      <c r="T954" s="300"/>
      <c r="U954" s="312"/>
      <c r="V954" s="300"/>
      <c r="W954" s="317"/>
      <c r="X954" s="308"/>
      <c r="Y954" s="318"/>
      <c r="Z954" s="308"/>
      <c r="AA954" s="300"/>
      <c r="AB954" s="300"/>
      <c r="AC954" s="723"/>
      <c r="AD954" s="723"/>
      <c r="AE954" s="723"/>
      <c r="AF954" s="241"/>
      <c r="AG954" s="241"/>
      <c r="AH954" s="241"/>
      <c r="AI954" s="241"/>
      <c r="AJ954" s="241"/>
      <c r="AK954" s="241"/>
      <c r="AL954" s="241"/>
      <c r="AM954" s="242"/>
      <c r="AN954" s="241"/>
      <c r="AO954" s="242"/>
      <c r="AP954" s="241"/>
      <c r="AQ954" s="242"/>
      <c r="AR954" s="241"/>
      <c r="AS954" s="242"/>
      <c r="AT954" s="241"/>
      <c r="AU954" s="242"/>
      <c r="AV954" s="241"/>
    </row>
    <row r="955" spans="1:48" ht="26.25">
      <c r="A955" s="312"/>
      <c r="B955" s="312"/>
      <c r="C955" s="312"/>
      <c r="D955" s="312"/>
      <c r="E955" s="313"/>
      <c r="F955" s="304"/>
      <c r="G955" s="314"/>
      <c r="H955" s="300"/>
      <c r="I955" s="315"/>
      <c r="J955" s="315"/>
      <c r="K955" s="316"/>
      <c r="L955" s="300"/>
      <c r="M955" s="308"/>
      <c r="N955" s="300"/>
      <c r="O955" s="312"/>
      <c r="P955" s="300"/>
      <c r="Q955" s="312"/>
      <c r="R955" s="300"/>
      <c r="S955" s="300"/>
      <c r="T955" s="300"/>
      <c r="U955" s="312"/>
      <c r="V955" s="300"/>
      <c r="W955" s="317"/>
      <c r="X955" s="308"/>
      <c r="Y955" s="318"/>
      <c r="Z955" s="308"/>
      <c r="AA955" s="300"/>
      <c r="AB955" s="300"/>
      <c r="AC955" s="723"/>
      <c r="AD955" s="723"/>
      <c r="AE955" s="723"/>
      <c r="AF955" s="241"/>
      <c r="AG955" s="241"/>
      <c r="AH955" s="241"/>
      <c r="AI955" s="241"/>
      <c r="AJ955" s="241"/>
      <c r="AK955" s="241"/>
      <c r="AL955" s="241"/>
      <c r="AM955" s="242"/>
      <c r="AN955" s="241"/>
      <c r="AO955" s="242"/>
      <c r="AP955" s="241"/>
      <c r="AQ955" s="242"/>
      <c r="AR955" s="241"/>
      <c r="AS955" s="242"/>
      <c r="AT955" s="241"/>
      <c r="AU955" s="242"/>
      <c r="AV955" s="241"/>
    </row>
    <row r="956" spans="1:48" ht="26.25">
      <c r="A956" s="312"/>
      <c r="B956" s="312"/>
      <c r="C956" s="312"/>
      <c r="D956" s="312"/>
      <c r="E956" s="313"/>
      <c r="F956" s="304"/>
      <c r="G956" s="314"/>
      <c r="H956" s="300"/>
      <c r="I956" s="315"/>
      <c r="J956" s="315"/>
      <c r="K956" s="316"/>
      <c r="L956" s="300"/>
      <c r="M956" s="308"/>
      <c r="N956" s="300"/>
      <c r="O956" s="312"/>
      <c r="P956" s="300"/>
      <c r="Q956" s="312"/>
      <c r="R956" s="300"/>
      <c r="S956" s="300"/>
      <c r="T956" s="300"/>
      <c r="U956" s="312"/>
      <c r="V956" s="300"/>
      <c r="W956" s="317"/>
      <c r="X956" s="308"/>
      <c r="Y956" s="318"/>
      <c r="Z956" s="308"/>
      <c r="AA956" s="300"/>
      <c r="AB956" s="300"/>
      <c r="AC956" s="723"/>
      <c r="AD956" s="723"/>
      <c r="AE956" s="723"/>
      <c r="AF956" s="241"/>
      <c r="AG956" s="241"/>
      <c r="AH956" s="241"/>
      <c r="AI956" s="241"/>
      <c r="AJ956" s="241"/>
      <c r="AK956" s="241"/>
      <c r="AL956" s="241"/>
      <c r="AM956" s="242"/>
      <c r="AN956" s="241"/>
      <c r="AO956" s="242"/>
      <c r="AP956" s="241"/>
      <c r="AQ956" s="242"/>
      <c r="AR956" s="241"/>
      <c r="AS956" s="242"/>
      <c r="AT956" s="241"/>
      <c r="AU956" s="242"/>
      <c r="AV956" s="241"/>
    </row>
    <row r="957" spans="1:48" ht="26.25">
      <c r="A957" s="312"/>
      <c r="B957" s="312"/>
      <c r="C957" s="312"/>
      <c r="D957" s="312"/>
      <c r="E957" s="313"/>
      <c r="F957" s="304"/>
      <c r="G957" s="314"/>
      <c r="H957" s="300"/>
      <c r="I957" s="315"/>
      <c r="J957" s="315"/>
      <c r="K957" s="316"/>
      <c r="L957" s="300"/>
      <c r="M957" s="308"/>
      <c r="N957" s="300"/>
      <c r="O957" s="312"/>
      <c r="P957" s="300"/>
      <c r="Q957" s="312"/>
      <c r="R957" s="300"/>
      <c r="S957" s="300"/>
      <c r="T957" s="300"/>
      <c r="U957" s="312"/>
      <c r="V957" s="300"/>
      <c r="W957" s="317"/>
      <c r="X957" s="308"/>
      <c r="Y957" s="318"/>
      <c r="Z957" s="308"/>
      <c r="AA957" s="300"/>
      <c r="AB957" s="300"/>
      <c r="AC957" s="723"/>
      <c r="AD957" s="723"/>
      <c r="AE957" s="723"/>
      <c r="AF957" s="241"/>
      <c r="AG957" s="241"/>
      <c r="AH957" s="241"/>
      <c r="AI957" s="241"/>
      <c r="AJ957" s="241"/>
      <c r="AK957" s="241"/>
      <c r="AL957" s="241"/>
      <c r="AM957" s="242"/>
      <c r="AN957" s="241"/>
      <c r="AO957" s="242"/>
      <c r="AP957" s="241"/>
      <c r="AQ957" s="242"/>
      <c r="AR957" s="241"/>
      <c r="AS957" s="242"/>
      <c r="AT957" s="241"/>
      <c r="AU957" s="242"/>
      <c r="AV957" s="241"/>
    </row>
    <row r="958" spans="1:48" ht="26.25">
      <c r="A958" s="312"/>
      <c r="B958" s="312"/>
      <c r="C958" s="312"/>
      <c r="D958" s="312"/>
      <c r="E958" s="313"/>
      <c r="F958" s="304"/>
      <c r="G958" s="314"/>
      <c r="H958" s="300"/>
      <c r="I958" s="315"/>
      <c r="J958" s="315"/>
      <c r="K958" s="316"/>
      <c r="L958" s="300"/>
      <c r="M958" s="308"/>
      <c r="N958" s="300"/>
      <c r="O958" s="312"/>
      <c r="P958" s="300"/>
      <c r="Q958" s="312"/>
      <c r="R958" s="300"/>
      <c r="S958" s="300"/>
      <c r="T958" s="300"/>
      <c r="U958" s="312"/>
      <c r="V958" s="300"/>
      <c r="W958" s="317"/>
      <c r="X958" s="308"/>
      <c r="Y958" s="318"/>
      <c r="Z958" s="308"/>
      <c r="AA958" s="300"/>
      <c r="AB958" s="300"/>
      <c r="AC958" s="723"/>
      <c r="AD958" s="723"/>
      <c r="AE958" s="723"/>
      <c r="AF958" s="241"/>
      <c r="AG958" s="241"/>
      <c r="AH958" s="241"/>
      <c r="AI958" s="241"/>
      <c r="AJ958" s="241"/>
      <c r="AK958" s="241"/>
      <c r="AL958" s="241"/>
      <c r="AM958" s="242"/>
      <c r="AN958" s="241"/>
      <c r="AO958" s="242"/>
      <c r="AP958" s="241"/>
      <c r="AQ958" s="242"/>
      <c r="AR958" s="241"/>
      <c r="AS958" s="242"/>
      <c r="AT958" s="241"/>
      <c r="AU958" s="242"/>
      <c r="AV958" s="241"/>
    </row>
    <row r="959" spans="1:48" ht="26.25">
      <c r="A959" s="312"/>
      <c r="B959" s="312"/>
      <c r="C959" s="312"/>
      <c r="D959" s="312"/>
      <c r="E959" s="313"/>
      <c r="F959" s="304"/>
      <c r="G959" s="314"/>
      <c r="H959" s="300"/>
      <c r="I959" s="315"/>
      <c r="J959" s="315"/>
      <c r="K959" s="316"/>
      <c r="L959" s="300"/>
      <c r="M959" s="308"/>
      <c r="N959" s="300"/>
      <c r="O959" s="312"/>
      <c r="P959" s="300"/>
      <c r="Q959" s="312"/>
      <c r="R959" s="300"/>
      <c r="S959" s="300"/>
      <c r="T959" s="300"/>
      <c r="U959" s="312"/>
      <c r="V959" s="300"/>
      <c r="W959" s="317"/>
      <c r="X959" s="308"/>
      <c r="Y959" s="318"/>
      <c r="Z959" s="308"/>
      <c r="AA959" s="300"/>
      <c r="AB959" s="300"/>
      <c r="AC959" s="723"/>
      <c r="AD959" s="723"/>
      <c r="AE959" s="723"/>
      <c r="AF959" s="241"/>
      <c r="AG959" s="241"/>
      <c r="AH959" s="241"/>
      <c r="AI959" s="241"/>
      <c r="AJ959" s="241"/>
      <c r="AK959" s="241"/>
      <c r="AL959" s="241"/>
      <c r="AM959" s="242"/>
      <c r="AN959" s="241"/>
      <c r="AO959" s="242"/>
      <c r="AP959" s="241"/>
      <c r="AQ959" s="242"/>
      <c r="AR959" s="241"/>
      <c r="AS959" s="242"/>
      <c r="AT959" s="241"/>
      <c r="AU959" s="242"/>
      <c r="AV959" s="241"/>
    </row>
    <row r="960" spans="1:48" ht="26.25">
      <c r="A960" s="312"/>
      <c r="B960" s="312"/>
      <c r="C960" s="312"/>
      <c r="D960" s="312"/>
      <c r="E960" s="313"/>
      <c r="F960" s="304"/>
      <c r="G960" s="314"/>
      <c r="H960" s="300"/>
      <c r="I960" s="315"/>
      <c r="J960" s="315"/>
      <c r="K960" s="316"/>
      <c r="L960" s="300"/>
      <c r="M960" s="308"/>
      <c r="N960" s="300"/>
      <c r="O960" s="312"/>
      <c r="P960" s="300"/>
      <c r="Q960" s="312"/>
      <c r="R960" s="300"/>
      <c r="S960" s="300"/>
      <c r="T960" s="300"/>
      <c r="U960" s="312"/>
      <c r="V960" s="300"/>
      <c r="W960" s="317"/>
      <c r="X960" s="308"/>
      <c r="Y960" s="318"/>
      <c r="Z960" s="308"/>
      <c r="AA960" s="300"/>
      <c r="AB960" s="300"/>
      <c r="AC960" s="723"/>
      <c r="AD960" s="723"/>
      <c r="AE960" s="723"/>
      <c r="AF960" s="241"/>
      <c r="AG960" s="241"/>
      <c r="AH960" s="241"/>
      <c r="AI960" s="241"/>
      <c r="AJ960" s="241"/>
      <c r="AK960" s="241"/>
      <c r="AL960" s="241"/>
      <c r="AM960" s="242"/>
      <c r="AN960" s="241"/>
      <c r="AO960" s="242"/>
      <c r="AP960" s="241"/>
      <c r="AQ960" s="242"/>
      <c r="AR960" s="241"/>
      <c r="AS960" s="242"/>
      <c r="AT960" s="241"/>
      <c r="AU960" s="242"/>
      <c r="AV960" s="241"/>
    </row>
    <row r="961" spans="1:48" ht="26.25">
      <c r="A961" s="312"/>
      <c r="B961" s="312"/>
      <c r="C961" s="312"/>
      <c r="D961" s="312"/>
      <c r="E961" s="313"/>
      <c r="F961" s="304"/>
      <c r="G961" s="314"/>
      <c r="H961" s="300"/>
      <c r="I961" s="315"/>
      <c r="J961" s="315"/>
      <c r="K961" s="316"/>
      <c r="L961" s="300"/>
      <c r="M961" s="308"/>
      <c r="N961" s="300"/>
      <c r="O961" s="312"/>
      <c r="P961" s="300"/>
      <c r="Q961" s="312"/>
      <c r="R961" s="300"/>
      <c r="S961" s="300"/>
      <c r="T961" s="300"/>
      <c r="U961" s="312"/>
      <c r="V961" s="300"/>
      <c r="W961" s="317"/>
      <c r="X961" s="308"/>
      <c r="Y961" s="318"/>
      <c r="Z961" s="308"/>
      <c r="AA961" s="300"/>
      <c r="AB961" s="300"/>
      <c r="AC961" s="723"/>
      <c r="AD961" s="723"/>
      <c r="AE961" s="723"/>
      <c r="AF961" s="241"/>
      <c r="AG961" s="241"/>
      <c r="AH961" s="241"/>
      <c r="AI961" s="241"/>
      <c r="AJ961" s="241"/>
      <c r="AK961" s="241"/>
      <c r="AL961" s="241"/>
      <c r="AM961" s="242"/>
      <c r="AN961" s="241"/>
      <c r="AO961" s="242"/>
      <c r="AP961" s="241"/>
      <c r="AQ961" s="242"/>
      <c r="AR961" s="241"/>
      <c r="AS961" s="242"/>
      <c r="AT961" s="241"/>
      <c r="AU961" s="242"/>
      <c r="AV961" s="241"/>
    </row>
    <row r="962" spans="1:48" ht="26.25">
      <c r="A962" s="312"/>
      <c r="B962" s="312"/>
      <c r="C962" s="312"/>
      <c r="D962" s="312"/>
      <c r="E962" s="313"/>
      <c r="F962" s="304"/>
      <c r="G962" s="314"/>
      <c r="H962" s="300"/>
      <c r="I962" s="315"/>
      <c r="J962" s="315"/>
      <c r="K962" s="316"/>
      <c r="L962" s="300"/>
      <c r="M962" s="308"/>
      <c r="N962" s="300"/>
      <c r="O962" s="312"/>
      <c r="P962" s="300"/>
      <c r="Q962" s="312"/>
      <c r="R962" s="300"/>
      <c r="S962" s="300"/>
      <c r="T962" s="300"/>
      <c r="U962" s="312"/>
      <c r="V962" s="300"/>
      <c r="W962" s="317"/>
      <c r="X962" s="308"/>
      <c r="Y962" s="318"/>
      <c r="Z962" s="308"/>
      <c r="AA962" s="300"/>
      <c r="AB962" s="300"/>
      <c r="AC962" s="723"/>
      <c r="AD962" s="723"/>
      <c r="AE962" s="723"/>
      <c r="AF962" s="241"/>
      <c r="AG962" s="241"/>
      <c r="AH962" s="241"/>
      <c r="AI962" s="241"/>
      <c r="AJ962" s="241"/>
      <c r="AK962" s="241"/>
      <c r="AL962" s="241"/>
      <c r="AM962" s="242"/>
      <c r="AN962" s="241"/>
      <c r="AO962" s="242"/>
      <c r="AP962" s="241"/>
      <c r="AQ962" s="242"/>
      <c r="AR962" s="241"/>
      <c r="AS962" s="242"/>
      <c r="AT962" s="241"/>
      <c r="AU962" s="242"/>
      <c r="AV962" s="241"/>
    </row>
    <row r="963" spans="1:48" ht="26.25">
      <c r="A963" s="312"/>
      <c r="B963" s="312"/>
      <c r="C963" s="312"/>
      <c r="D963" s="312"/>
      <c r="E963" s="313"/>
      <c r="F963" s="304"/>
      <c r="G963" s="314"/>
      <c r="H963" s="300"/>
      <c r="I963" s="315"/>
      <c r="J963" s="315"/>
      <c r="K963" s="316"/>
      <c r="L963" s="300"/>
      <c r="M963" s="308"/>
      <c r="N963" s="300"/>
      <c r="O963" s="312"/>
      <c r="P963" s="300"/>
      <c r="Q963" s="312"/>
      <c r="R963" s="300"/>
      <c r="S963" s="300"/>
      <c r="T963" s="300"/>
      <c r="U963" s="312"/>
      <c r="V963" s="300"/>
      <c r="W963" s="317"/>
      <c r="X963" s="308"/>
      <c r="Y963" s="318"/>
      <c r="Z963" s="308"/>
      <c r="AA963" s="300"/>
      <c r="AB963" s="300"/>
      <c r="AC963" s="723"/>
      <c r="AD963" s="723"/>
      <c r="AE963" s="723"/>
      <c r="AF963" s="241"/>
      <c r="AG963" s="241"/>
      <c r="AH963" s="241"/>
      <c r="AI963" s="241"/>
      <c r="AJ963" s="241"/>
      <c r="AK963" s="241"/>
      <c r="AL963" s="241"/>
      <c r="AM963" s="242"/>
      <c r="AN963" s="241"/>
      <c r="AO963" s="242"/>
      <c r="AP963" s="241"/>
      <c r="AQ963" s="242"/>
      <c r="AR963" s="241"/>
      <c r="AS963" s="242"/>
      <c r="AT963" s="241"/>
      <c r="AU963" s="242"/>
      <c r="AV963" s="241"/>
    </row>
    <row r="964" spans="1:48" ht="26.25">
      <c r="A964" s="312"/>
      <c r="B964" s="312"/>
      <c r="C964" s="312"/>
      <c r="D964" s="312"/>
      <c r="E964" s="313"/>
      <c r="F964" s="304"/>
      <c r="G964" s="314"/>
      <c r="H964" s="300"/>
      <c r="I964" s="315"/>
      <c r="J964" s="315"/>
      <c r="K964" s="316"/>
      <c r="L964" s="300"/>
      <c r="M964" s="308"/>
      <c r="N964" s="300"/>
      <c r="O964" s="312"/>
      <c r="P964" s="300"/>
      <c r="Q964" s="312"/>
      <c r="R964" s="300"/>
      <c r="S964" s="300"/>
      <c r="T964" s="300"/>
      <c r="U964" s="312"/>
      <c r="V964" s="300"/>
      <c r="W964" s="317"/>
      <c r="X964" s="308"/>
      <c r="Y964" s="318"/>
      <c r="Z964" s="308"/>
      <c r="AA964" s="300"/>
      <c r="AB964" s="300"/>
      <c r="AC964" s="723"/>
      <c r="AD964" s="723"/>
      <c r="AE964" s="723"/>
      <c r="AF964" s="241"/>
      <c r="AG964" s="241"/>
      <c r="AH964" s="241"/>
      <c r="AI964" s="241"/>
      <c r="AJ964" s="241"/>
      <c r="AK964" s="241"/>
      <c r="AL964" s="241"/>
      <c r="AM964" s="242"/>
      <c r="AN964" s="241"/>
      <c r="AO964" s="242"/>
      <c r="AP964" s="241"/>
      <c r="AQ964" s="242"/>
      <c r="AR964" s="241"/>
      <c r="AS964" s="242"/>
      <c r="AT964" s="241"/>
      <c r="AU964" s="242"/>
      <c r="AV964" s="241"/>
    </row>
    <row r="965" spans="1:48" ht="26.25">
      <c r="A965" s="312"/>
      <c r="B965" s="312"/>
      <c r="C965" s="312"/>
      <c r="D965" s="312"/>
      <c r="E965" s="313"/>
      <c r="F965" s="304"/>
      <c r="G965" s="314"/>
      <c r="H965" s="300"/>
      <c r="I965" s="315"/>
      <c r="J965" s="315"/>
      <c r="K965" s="316"/>
      <c r="L965" s="300"/>
      <c r="M965" s="308"/>
      <c r="N965" s="300"/>
      <c r="O965" s="312"/>
      <c r="P965" s="300"/>
      <c r="Q965" s="312"/>
      <c r="R965" s="300"/>
      <c r="S965" s="300"/>
      <c r="T965" s="300"/>
      <c r="U965" s="312"/>
      <c r="V965" s="300"/>
      <c r="W965" s="317"/>
      <c r="X965" s="308"/>
      <c r="Y965" s="318"/>
      <c r="Z965" s="308"/>
      <c r="AA965" s="300"/>
      <c r="AB965" s="300"/>
      <c r="AC965" s="723"/>
      <c r="AD965" s="723"/>
      <c r="AE965" s="723"/>
      <c r="AF965" s="241"/>
      <c r="AG965" s="241"/>
      <c r="AH965" s="241"/>
      <c r="AI965" s="241"/>
      <c r="AJ965" s="241"/>
      <c r="AK965" s="241"/>
      <c r="AL965" s="241"/>
      <c r="AM965" s="242"/>
      <c r="AN965" s="241"/>
      <c r="AO965" s="242"/>
      <c r="AP965" s="241"/>
      <c r="AQ965" s="242"/>
      <c r="AR965" s="241"/>
      <c r="AS965" s="242"/>
      <c r="AT965" s="241"/>
      <c r="AU965" s="242"/>
      <c r="AV965" s="241"/>
    </row>
    <row r="966" spans="1:48" ht="26.25">
      <c r="A966" s="312"/>
      <c r="B966" s="312"/>
      <c r="C966" s="312"/>
      <c r="D966" s="312"/>
      <c r="E966" s="313"/>
      <c r="F966" s="304"/>
      <c r="G966" s="314"/>
      <c r="H966" s="300"/>
      <c r="I966" s="315"/>
      <c r="J966" s="315"/>
      <c r="K966" s="316"/>
      <c r="L966" s="300"/>
      <c r="M966" s="308"/>
      <c r="N966" s="300"/>
      <c r="O966" s="312"/>
      <c r="P966" s="300"/>
      <c r="Q966" s="312"/>
      <c r="R966" s="300"/>
      <c r="S966" s="300"/>
      <c r="T966" s="300"/>
      <c r="U966" s="312"/>
      <c r="V966" s="300"/>
      <c r="W966" s="317"/>
      <c r="X966" s="308"/>
      <c r="Y966" s="318"/>
      <c r="Z966" s="308"/>
      <c r="AA966" s="300"/>
      <c r="AB966" s="300"/>
      <c r="AC966" s="723"/>
      <c r="AD966" s="723"/>
      <c r="AE966" s="723"/>
      <c r="AF966" s="241"/>
      <c r="AG966" s="241"/>
      <c r="AH966" s="241"/>
      <c r="AI966" s="241"/>
      <c r="AJ966" s="241"/>
      <c r="AK966" s="241"/>
      <c r="AL966" s="241"/>
      <c r="AM966" s="242"/>
      <c r="AN966" s="241"/>
      <c r="AO966" s="242"/>
      <c r="AP966" s="241"/>
      <c r="AQ966" s="242"/>
      <c r="AR966" s="241"/>
      <c r="AS966" s="242"/>
      <c r="AT966" s="241"/>
      <c r="AU966" s="242"/>
      <c r="AV966" s="241"/>
    </row>
    <row r="967" spans="1:48" ht="26.25">
      <c r="A967" s="312"/>
      <c r="B967" s="312"/>
      <c r="C967" s="312"/>
      <c r="D967" s="312"/>
      <c r="E967" s="313"/>
      <c r="F967" s="304"/>
      <c r="G967" s="314"/>
      <c r="H967" s="300"/>
      <c r="I967" s="315"/>
      <c r="J967" s="315"/>
      <c r="K967" s="316"/>
      <c r="L967" s="300"/>
      <c r="M967" s="308"/>
      <c r="N967" s="300"/>
      <c r="O967" s="312"/>
      <c r="P967" s="300"/>
      <c r="Q967" s="312"/>
      <c r="R967" s="300"/>
      <c r="S967" s="300"/>
      <c r="T967" s="300"/>
      <c r="U967" s="312"/>
      <c r="V967" s="300"/>
      <c r="W967" s="317"/>
      <c r="X967" s="308"/>
      <c r="Y967" s="318"/>
      <c r="Z967" s="308"/>
      <c r="AA967" s="300"/>
      <c r="AB967" s="300"/>
      <c r="AC967" s="723"/>
      <c r="AD967" s="723"/>
      <c r="AE967" s="723"/>
      <c r="AF967" s="241"/>
      <c r="AG967" s="241"/>
      <c r="AH967" s="241"/>
      <c r="AI967" s="241"/>
      <c r="AJ967" s="241"/>
      <c r="AK967" s="241"/>
      <c r="AL967" s="241"/>
      <c r="AM967" s="242"/>
      <c r="AN967" s="241"/>
      <c r="AO967" s="242"/>
      <c r="AP967" s="241"/>
      <c r="AQ967" s="242"/>
      <c r="AR967" s="241"/>
      <c r="AS967" s="242"/>
      <c r="AT967" s="241"/>
      <c r="AU967" s="242"/>
      <c r="AV967" s="241"/>
    </row>
    <row r="968" spans="1:48" ht="26.25">
      <c r="A968" s="312"/>
      <c r="B968" s="312"/>
      <c r="C968" s="312"/>
      <c r="D968" s="312"/>
      <c r="E968" s="313"/>
      <c r="F968" s="304"/>
      <c r="G968" s="314"/>
      <c r="H968" s="300"/>
      <c r="I968" s="315"/>
      <c r="J968" s="315"/>
      <c r="K968" s="316"/>
      <c r="L968" s="300"/>
      <c r="M968" s="308"/>
      <c r="N968" s="300"/>
      <c r="O968" s="312"/>
      <c r="P968" s="300"/>
      <c r="Q968" s="312"/>
      <c r="R968" s="300"/>
      <c r="S968" s="300"/>
      <c r="T968" s="300"/>
      <c r="U968" s="312"/>
      <c r="V968" s="300"/>
      <c r="W968" s="317"/>
      <c r="X968" s="308"/>
      <c r="Y968" s="318"/>
      <c r="Z968" s="308"/>
      <c r="AA968" s="300"/>
      <c r="AB968" s="300"/>
      <c r="AC968" s="723"/>
      <c r="AD968" s="723"/>
      <c r="AE968" s="723"/>
      <c r="AF968" s="241"/>
      <c r="AG968" s="241"/>
      <c r="AH968" s="241"/>
      <c r="AI968" s="241"/>
      <c r="AJ968" s="241"/>
      <c r="AK968" s="241"/>
      <c r="AL968" s="241"/>
      <c r="AM968" s="242"/>
      <c r="AN968" s="241"/>
      <c r="AO968" s="242"/>
      <c r="AP968" s="241"/>
      <c r="AQ968" s="242"/>
      <c r="AR968" s="241"/>
      <c r="AS968" s="242"/>
      <c r="AT968" s="241"/>
      <c r="AU968" s="242"/>
      <c r="AV968" s="241"/>
    </row>
    <row r="969" spans="1:48" ht="26.25">
      <c r="A969" s="312"/>
      <c r="B969" s="312"/>
      <c r="C969" s="312"/>
      <c r="D969" s="312"/>
      <c r="E969" s="313"/>
      <c r="F969" s="304"/>
      <c r="G969" s="314"/>
      <c r="H969" s="300"/>
      <c r="I969" s="315"/>
      <c r="J969" s="315"/>
      <c r="K969" s="316"/>
      <c r="L969" s="300"/>
      <c r="M969" s="308"/>
      <c r="N969" s="300"/>
      <c r="O969" s="312"/>
      <c r="P969" s="300"/>
      <c r="Q969" s="312"/>
      <c r="R969" s="300"/>
      <c r="S969" s="300"/>
      <c r="T969" s="300"/>
      <c r="U969" s="312"/>
      <c r="V969" s="300"/>
      <c r="W969" s="317"/>
      <c r="X969" s="308"/>
      <c r="Y969" s="318"/>
      <c r="Z969" s="308"/>
      <c r="AA969" s="300"/>
      <c r="AB969" s="300"/>
      <c r="AC969" s="723"/>
      <c r="AD969" s="723"/>
      <c r="AE969" s="723"/>
      <c r="AF969" s="241"/>
      <c r="AG969" s="241"/>
      <c r="AH969" s="241"/>
      <c r="AI969" s="241"/>
      <c r="AJ969" s="241"/>
      <c r="AK969" s="241"/>
      <c r="AL969" s="241"/>
      <c r="AM969" s="242"/>
      <c r="AN969" s="241"/>
      <c r="AO969" s="242"/>
      <c r="AP969" s="241"/>
      <c r="AQ969" s="242"/>
      <c r="AR969" s="241"/>
      <c r="AS969" s="242"/>
      <c r="AT969" s="241"/>
      <c r="AU969" s="242"/>
      <c r="AV969" s="241"/>
    </row>
    <row r="970" spans="1:48" ht="26.25">
      <c r="A970" s="312"/>
      <c r="B970" s="312"/>
      <c r="C970" s="312"/>
      <c r="D970" s="312"/>
      <c r="E970" s="313"/>
      <c r="F970" s="304"/>
      <c r="G970" s="314"/>
      <c r="H970" s="300"/>
      <c r="I970" s="315"/>
      <c r="J970" s="315"/>
      <c r="K970" s="316"/>
      <c r="L970" s="300"/>
      <c r="M970" s="308"/>
      <c r="N970" s="300"/>
      <c r="O970" s="312"/>
      <c r="P970" s="300"/>
      <c r="Q970" s="312"/>
      <c r="R970" s="300"/>
      <c r="S970" s="300"/>
      <c r="T970" s="300"/>
      <c r="U970" s="312"/>
      <c r="V970" s="300"/>
      <c r="W970" s="317"/>
      <c r="X970" s="308"/>
      <c r="Y970" s="318"/>
      <c r="Z970" s="308"/>
      <c r="AA970" s="300"/>
      <c r="AB970" s="300"/>
      <c r="AC970" s="723"/>
      <c r="AD970" s="723"/>
      <c r="AE970" s="723"/>
      <c r="AF970" s="241"/>
      <c r="AG970" s="241"/>
      <c r="AH970" s="241"/>
      <c r="AI970" s="241"/>
      <c r="AJ970" s="241"/>
      <c r="AK970" s="241"/>
      <c r="AL970" s="241"/>
      <c r="AM970" s="242"/>
      <c r="AN970" s="241"/>
      <c r="AO970" s="242"/>
      <c r="AP970" s="241"/>
      <c r="AQ970" s="242"/>
      <c r="AR970" s="241"/>
      <c r="AS970" s="242"/>
      <c r="AT970" s="241"/>
      <c r="AU970" s="242"/>
      <c r="AV970" s="241"/>
    </row>
    <row r="971" spans="1:48" ht="26.25">
      <c r="A971" s="312"/>
      <c r="B971" s="312"/>
      <c r="C971" s="312"/>
      <c r="D971" s="312"/>
      <c r="E971" s="313"/>
      <c r="F971" s="304"/>
      <c r="G971" s="314"/>
      <c r="H971" s="300"/>
      <c r="I971" s="315"/>
      <c r="J971" s="315"/>
      <c r="K971" s="316"/>
      <c r="L971" s="300"/>
      <c r="M971" s="308"/>
      <c r="N971" s="300"/>
      <c r="O971" s="312"/>
      <c r="P971" s="300"/>
      <c r="Q971" s="312"/>
      <c r="R971" s="300"/>
      <c r="S971" s="300"/>
      <c r="T971" s="300"/>
      <c r="U971" s="312"/>
      <c r="V971" s="300"/>
      <c r="W971" s="317"/>
      <c r="X971" s="308"/>
      <c r="Y971" s="318"/>
      <c r="Z971" s="308"/>
      <c r="AA971" s="300"/>
      <c r="AB971" s="300"/>
      <c r="AC971" s="723"/>
      <c r="AD971" s="723"/>
      <c r="AE971" s="723"/>
      <c r="AF971" s="241"/>
      <c r="AG971" s="241"/>
      <c r="AH971" s="241"/>
      <c r="AI971" s="241"/>
      <c r="AJ971" s="241"/>
      <c r="AK971" s="241"/>
      <c r="AL971" s="241"/>
      <c r="AM971" s="242"/>
      <c r="AN971" s="241"/>
      <c r="AO971" s="242"/>
      <c r="AP971" s="241"/>
      <c r="AQ971" s="242"/>
      <c r="AR971" s="241"/>
      <c r="AS971" s="242"/>
      <c r="AT971" s="241"/>
      <c r="AU971" s="242"/>
      <c r="AV971" s="241"/>
    </row>
    <row r="972" spans="1:48" ht="26.25">
      <c r="A972" s="312"/>
      <c r="B972" s="312"/>
      <c r="C972" s="312"/>
      <c r="D972" s="312"/>
      <c r="E972" s="313"/>
      <c r="F972" s="304"/>
      <c r="G972" s="314"/>
      <c r="H972" s="300"/>
      <c r="I972" s="315"/>
      <c r="J972" s="315"/>
      <c r="K972" s="316"/>
      <c r="L972" s="300"/>
      <c r="M972" s="308"/>
      <c r="N972" s="300"/>
      <c r="O972" s="312"/>
      <c r="P972" s="300"/>
      <c r="Q972" s="312"/>
      <c r="R972" s="300"/>
      <c r="S972" s="300"/>
      <c r="T972" s="300"/>
      <c r="U972" s="312"/>
      <c r="V972" s="300"/>
      <c r="W972" s="317"/>
      <c r="X972" s="308"/>
      <c r="Y972" s="318"/>
      <c r="Z972" s="308"/>
      <c r="AA972" s="300"/>
      <c r="AB972" s="300"/>
      <c r="AC972" s="723"/>
      <c r="AD972" s="723"/>
      <c r="AE972" s="723"/>
      <c r="AF972" s="241"/>
      <c r="AG972" s="241"/>
      <c r="AH972" s="241"/>
      <c r="AI972" s="241"/>
      <c r="AJ972" s="241"/>
      <c r="AK972" s="241"/>
      <c r="AL972" s="241"/>
      <c r="AM972" s="242"/>
      <c r="AN972" s="241"/>
      <c r="AO972" s="242"/>
      <c r="AP972" s="241"/>
      <c r="AQ972" s="242"/>
      <c r="AR972" s="241"/>
      <c r="AS972" s="242"/>
      <c r="AT972" s="241"/>
      <c r="AU972" s="242"/>
      <c r="AV972" s="241"/>
    </row>
    <row r="973" spans="1:48" ht="26.25">
      <c r="A973" s="312"/>
      <c r="B973" s="312"/>
      <c r="C973" s="312"/>
      <c r="D973" s="312"/>
      <c r="E973" s="313"/>
      <c r="F973" s="304"/>
      <c r="G973" s="314"/>
      <c r="H973" s="300"/>
      <c r="I973" s="315"/>
      <c r="J973" s="315"/>
      <c r="K973" s="316"/>
      <c r="L973" s="300"/>
      <c r="M973" s="308"/>
      <c r="N973" s="300"/>
      <c r="O973" s="312"/>
      <c r="P973" s="300"/>
      <c r="Q973" s="312"/>
      <c r="R973" s="300"/>
      <c r="S973" s="300"/>
      <c r="T973" s="300"/>
      <c r="U973" s="312"/>
      <c r="V973" s="300"/>
      <c r="W973" s="317"/>
      <c r="X973" s="308"/>
      <c r="Y973" s="318"/>
      <c r="Z973" s="308"/>
      <c r="AA973" s="300"/>
      <c r="AB973" s="300"/>
      <c r="AC973" s="723"/>
      <c r="AD973" s="723"/>
      <c r="AE973" s="723"/>
      <c r="AF973" s="241"/>
      <c r="AG973" s="241"/>
      <c r="AH973" s="241"/>
      <c r="AI973" s="241"/>
      <c r="AJ973" s="241"/>
      <c r="AK973" s="241"/>
      <c r="AL973" s="241"/>
      <c r="AM973" s="242"/>
      <c r="AN973" s="241"/>
      <c r="AO973" s="242"/>
      <c r="AP973" s="241"/>
      <c r="AQ973" s="242"/>
      <c r="AR973" s="241"/>
      <c r="AS973" s="242"/>
      <c r="AT973" s="241"/>
      <c r="AU973" s="242"/>
      <c r="AV973" s="241"/>
    </row>
    <row r="974" spans="1:48" ht="26.25">
      <c r="A974" s="312"/>
      <c r="B974" s="312"/>
      <c r="C974" s="312"/>
      <c r="D974" s="312"/>
      <c r="E974" s="313"/>
      <c r="F974" s="304"/>
      <c r="G974" s="314"/>
      <c r="H974" s="300"/>
      <c r="I974" s="315"/>
      <c r="J974" s="315"/>
      <c r="K974" s="316"/>
      <c r="L974" s="300"/>
      <c r="M974" s="308"/>
      <c r="N974" s="300"/>
      <c r="O974" s="312"/>
      <c r="P974" s="300"/>
      <c r="Q974" s="312"/>
      <c r="R974" s="300"/>
      <c r="S974" s="300"/>
      <c r="T974" s="300"/>
      <c r="U974" s="312"/>
      <c r="V974" s="300"/>
      <c r="W974" s="317"/>
      <c r="X974" s="308"/>
      <c r="Y974" s="318"/>
      <c r="Z974" s="308"/>
      <c r="AA974" s="300"/>
      <c r="AB974" s="300"/>
      <c r="AC974" s="723"/>
      <c r="AD974" s="723"/>
      <c r="AE974" s="723"/>
      <c r="AF974" s="241"/>
      <c r="AG974" s="241"/>
      <c r="AH974" s="241"/>
      <c r="AI974" s="241"/>
      <c r="AJ974" s="241"/>
      <c r="AK974" s="241"/>
      <c r="AL974" s="241"/>
      <c r="AM974" s="242"/>
      <c r="AN974" s="241"/>
      <c r="AO974" s="242"/>
      <c r="AP974" s="241"/>
      <c r="AQ974" s="242"/>
      <c r="AR974" s="241"/>
      <c r="AS974" s="242"/>
      <c r="AT974" s="241"/>
      <c r="AU974" s="242"/>
      <c r="AV974" s="241"/>
    </row>
    <row r="975" spans="1:48" ht="26.25">
      <c r="A975" s="312"/>
      <c r="B975" s="312"/>
      <c r="C975" s="312"/>
      <c r="D975" s="312"/>
      <c r="E975" s="313"/>
      <c r="F975" s="304"/>
      <c r="G975" s="314"/>
      <c r="H975" s="300"/>
      <c r="I975" s="315"/>
      <c r="J975" s="315"/>
      <c r="K975" s="316"/>
      <c r="L975" s="300"/>
      <c r="M975" s="308"/>
      <c r="N975" s="300"/>
      <c r="O975" s="312"/>
      <c r="P975" s="300"/>
      <c r="Q975" s="312"/>
      <c r="R975" s="300"/>
      <c r="S975" s="300"/>
      <c r="T975" s="300"/>
      <c r="U975" s="312"/>
      <c r="V975" s="300"/>
      <c r="W975" s="317"/>
      <c r="X975" s="308"/>
      <c r="Y975" s="318"/>
      <c r="Z975" s="308"/>
      <c r="AA975" s="300"/>
      <c r="AB975" s="300"/>
      <c r="AC975" s="723"/>
      <c r="AD975" s="723"/>
      <c r="AE975" s="723"/>
      <c r="AF975" s="241"/>
      <c r="AG975" s="241"/>
      <c r="AH975" s="241"/>
      <c r="AI975" s="241"/>
      <c r="AJ975" s="241"/>
      <c r="AK975" s="241"/>
      <c r="AL975" s="241"/>
      <c r="AM975" s="242"/>
      <c r="AN975" s="241"/>
      <c r="AO975" s="242"/>
      <c r="AP975" s="241"/>
      <c r="AQ975" s="242"/>
      <c r="AR975" s="241"/>
      <c r="AS975" s="242"/>
      <c r="AT975" s="241"/>
      <c r="AU975" s="242"/>
      <c r="AV975" s="241"/>
    </row>
    <row r="976" spans="1:48" ht="26.25">
      <c r="A976" s="312"/>
      <c r="B976" s="312"/>
      <c r="C976" s="312"/>
      <c r="D976" s="312"/>
      <c r="E976" s="313"/>
      <c r="F976" s="304"/>
      <c r="G976" s="314"/>
      <c r="H976" s="300"/>
      <c r="I976" s="315"/>
      <c r="J976" s="315"/>
      <c r="K976" s="316"/>
      <c r="L976" s="300"/>
      <c r="M976" s="308"/>
      <c r="N976" s="300"/>
      <c r="O976" s="312"/>
      <c r="P976" s="300"/>
      <c r="Q976" s="312"/>
      <c r="R976" s="300"/>
      <c r="S976" s="300"/>
      <c r="T976" s="300"/>
      <c r="U976" s="312"/>
      <c r="V976" s="300"/>
      <c r="W976" s="317"/>
      <c r="X976" s="308"/>
      <c r="Y976" s="318"/>
      <c r="Z976" s="308"/>
      <c r="AA976" s="300"/>
      <c r="AB976" s="300"/>
      <c r="AC976" s="723"/>
      <c r="AD976" s="723"/>
      <c r="AE976" s="723"/>
      <c r="AF976" s="241"/>
      <c r="AG976" s="241"/>
      <c r="AH976" s="241"/>
      <c r="AI976" s="241"/>
      <c r="AJ976" s="241"/>
      <c r="AK976" s="241"/>
      <c r="AL976" s="241"/>
      <c r="AM976" s="242"/>
      <c r="AN976" s="241"/>
      <c r="AO976" s="242"/>
      <c r="AP976" s="241"/>
      <c r="AQ976" s="242"/>
      <c r="AR976" s="241"/>
      <c r="AS976" s="242"/>
      <c r="AT976" s="241"/>
      <c r="AU976" s="242"/>
      <c r="AV976" s="241"/>
    </row>
    <row r="977" spans="1:48" ht="26.25">
      <c r="A977" s="312"/>
      <c r="B977" s="312"/>
      <c r="C977" s="312"/>
      <c r="D977" s="312"/>
      <c r="E977" s="313"/>
      <c r="F977" s="304"/>
      <c r="G977" s="314"/>
      <c r="H977" s="300"/>
      <c r="I977" s="315"/>
      <c r="J977" s="315"/>
      <c r="K977" s="316"/>
      <c r="L977" s="300"/>
      <c r="M977" s="308"/>
      <c r="N977" s="300"/>
      <c r="O977" s="312"/>
      <c r="P977" s="300"/>
      <c r="Q977" s="312"/>
      <c r="R977" s="300"/>
      <c r="S977" s="300"/>
      <c r="T977" s="300"/>
      <c r="U977" s="312"/>
      <c r="V977" s="300"/>
      <c r="W977" s="317"/>
      <c r="X977" s="308"/>
      <c r="Y977" s="318"/>
      <c r="Z977" s="308"/>
      <c r="AA977" s="300"/>
      <c r="AB977" s="300"/>
      <c r="AC977" s="723"/>
      <c r="AD977" s="723"/>
      <c r="AE977" s="723"/>
      <c r="AF977" s="241"/>
      <c r="AG977" s="241"/>
      <c r="AH977" s="241"/>
      <c r="AI977" s="241"/>
      <c r="AJ977" s="241"/>
      <c r="AK977" s="241"/>
      <c r="AL977" s="241"/>
      <c r="AM977" s="242"/>
      <c r="AN977" s="241"/>
      <c r="AO977" s="242"/>
      <c r="AP977" s="241"/>
      <c r="AQ977" s="242"/>
      <c r="AR977" s="241"/>
      <c r="AS977" s="242"/>
      <c r="AT977" s="241"/>
      <c r="AU977" s="242"/>
      <c r="AV977" s="241"/>
    </row>
    <row r="978" spans="1:48" ht="26.25">
      <c r="A978" s="312"/>
      <c r="B978" s="312"/>
      <c r="C978" s="312"/>
      <c r="D978" s="312"/>
      <c r="E978" s="313"/>
      <c r="F978" s="304"/>
      <c r="G978" s="314"/>
      <c r="H978" s="300"/>
      <c r="I978" s="315"/>
      <c r="J978" s="315"/>
      <c r="K978" s="316"/>
      <c r="L978" s="300"/>
      <c r="M978" s="308"/>
      <c r="N978" s="300"/>
      <c r="O978" s="312"/>
      <c r="P978" s="300"/>
      <c r="Q978" s="312"/>
      <c r="R978" s="300"/>
      <c r="S978" s="300"/>
      <c r="T978" s="300"/>
      <c r="U978" s="312"/>
      <c r="V978" s="300"/>
      <c r="W978" s="317"/>
      <c r="X978" s="308"/>
      <c r="Y978" s="318"/>
      <c r="Z978" s="308"/>
      <c r="AA978" s="300"/>
      <c r="AB978" s="300"/>
      <c r="AC978" s="723"/>
      <c r="AD978" s="723"/>
      <c r="AE978" s="723"/>
      <c r="AF978" s="241"/>
      <c r="AG978" s="241"/>
      <c r="AH978" s="241"/>
      <c r="AI978" s="241"/>
      <c r="AJ978" s="241"/>
      <c r="AK978" s="241"/>
      <c r="AL978" s="241"/>
      <c r="AM978" s="242"/>
      <c r="AN978" s="241"/>
      <c r="AO978" s="242"/>
      <c r="AP978" s="241"/>
      <c r="AQ978" s="242"/>
      <c r="AR978" s="241"/>
      <c r="AS978" s="242"/>
      <c r="AT978" s="241"/>
      <c r="AU978" s="242"/>
      <c r="AV978" s="241"/>
    </row>
    <row r="979" spans="1:48" ht="26.25">
      <c r="A979" s="312"/>
      <c r="B979" s="312"/>
      <c r="C979" s="312"/>
      <c r="D979" s="312"/>
      <c r="E979" s="313"/>
      <c r="F979" s="304"/>
      <c r="G979" s="314"/>
      <c r="H979" s="300"/>
      <c r="I979" s="315"/>
      <c r="J979" s="315"/>
      <c r="K979" s="316"/>
      <c r="L979" s="300"/>
      <c r="M979" s="308"/>
      <c r="N979" s="300"/>
      <c r="O979" s="312"/>
      <c r="P979" s="300"/>
      <c r="Q979" s="312"/>
      <c r="R979" s="300"/>
      <c r="S979" s="300"/>
      <c r="T979" s="300"/>
      <c r="U979" s="312"/>
      <c r="V979" s="300"/>
      <c r="W979" s="317"/>
      <c r="X979" s="308"/>
      <c r="Y979" s="318"/>
      <c r="Z979" s="308"/>
      <c r="AA979" s="300"/>
      <c r="AB979" s="300"/>
      <c r="AC979" s="723"/>
      <c r="AD979" s="723"/>
      <c r="AE979" s="723"/>
      <c r="AF979" s="241"/>
      <c r="AG979" s="241"/>
      <c r="AH979" s="241"/>
      <c r="AI979" s="241"/>
      <c r="AJ979" s="241"/>
      <c r="AK979" s="241"/>
      <c r="AL979" s="241"/>
      <c r="AM979" s="242"/>
      <c r="AN979" s="241"/>
      <c r="AO979" s="242"/>
      <c r="AP979" s="241"/>
      <c r="AQ979" s="242"/>
      <c r="AR979" s="241"/>
      <c r="AS979" s="242"/>
      <c r="AT979" s="241"/>
      <c r="AU979" s="242"/>
      <c r="AV979" s="241"/>
    </row>
    <row r="980" spans="1:48" ht="26.25">
      <c r="A980" s="312"/>
      <c r="B980" s="312"/>
      <c r="C980" s="312"/>
      <c r="D980" s="312"/>
      <c r="E980" s="313"/>
      <c r="F980" s="304"/>
      <c r="G980" s="314"/>
      <c r="H980" s="300"/>
      <c r="I980" s="315"/>
      <c r="J980" s="315"/>
      <c r="K980" s="316"/>
      <c r="L980" s="300"/>
      <c r="M980" s="308"/>
      <c r="N980" s="300"/>
      <c r="O980" s="312"/>
      <c r="P980" s="300"/>
      <c r="Q980" s="312"/>
      <c r="R980" s="300"/>
      <c r="S980" s="300"/>
      <c r="T980" s="300"/>
      <c r="U980" s="312"/>
      <c r="V980" s="300"/>
      <c r="W980" s="317"/>
      <c r="X980" s="308"/>
      <c r="Y980" s="318"/>
      <c r="Z980" s="308"/>
      <c r="AA980" s="300"/>
      <c r="AB980" s="300"/>
      <c r="AC980" s="723"/>
      <c r="AD980" s="723"/>
      <c r="AE980" s="723"/>
      <c r="AF980" s="241"/>
      <c r="AG980" s="241"/>
      <c r="AH980" s="241"/>
      <c r="AI980" s="241"/>
      <c r="AJ980" s="241"/>
      <c r="AK980" s="241"/>
      <c r="AL980" s="241"/>
      <c r="AM980" s="242"/>
      <c r="AN980" s="241"/>
      <c r="AO980" s="242"/>
      <c r="AP980" s="241"/>
      <c r="AQ980" s="242"/>
      <c r="AR980" s="241"/>
      <c r="AS980" s="242"/>
      <c r="AT980" s="241"/>
      <c r="AU980" s="242"/>
      <c r="AV980" s="241"/>
    </row>
    <row r="981" spans="1:48" ht="26.25">
      <c r="A981" s="312"/>
      <c r="B981" s="312"/>
      <c r="C981" s="312"/>
      <c r="D981" s="312"/>
      <c r="E981" s="313"/>
      <c r="F981" s="304"/>
      <c r="G981" s="314"/>
      <c r="H981" s="300"/>
      <c r="I981" s="315"/>
      <c r="J981" s="315"/>
      <c r="K981" s="316"/>
      <c r="L981" s="300"/>
      <c r="M981" s="308"/>
      <c r="N981" s="300"/>
      <c r="O981" s="312"/>
      <c r="P981" s="300"/>
      <c r="Q981" s="312"/>
      <c r="R981" s="300"/>
      <c r="S981" s="300"/>
      <c r="T981" s="300"/>
      <c r="U981" s="312"/>
      <c r="V981" s="300"/>
      <c r="W981" s="317"/>
      <c r="X981" s="308"/>
      <c r="Y981" s="318"/>
      <c r="Z981" s="308"/>
      <c r="AA981" s="300"/>
      <c r="AB981" s="300"/>
      <c r="AC981" s="723"/>
      <c r="AD981" s="723"/>
      <c r="AE981" s="723"/>
      <c r="AF981" s="241"/>
      <c r="AG981" s="241"/>
      <c r="AH981" s="241"/>
      <c r="AI981" s="241"/>
      <c r="AJ981" s="241"/>
      <c r="AK981" s="241"/>
      <c r="AL981" s="241"/>
      <c r="AM981" s="242"/>
      <c r="AN981" s="241"/>
      <c r="AO981" s="242"/>
      <c r="AP981" s="241"/>
      <c r="AQ981" s="242"/>
      <c r="AR981" s="241"/>
      <c r="AS981" s="242"/>
      <c r="AT981" s="241"/>
      <c r="AU981" s="242"/>
      <c r="AV981" s="241"/>
    </row>
    <row r="982" spans="1:48" ht="26.25">
      <c r="A982" s="312"/>
      <c r="B982" s="312"/>
      <c r="C982" s="312"/>
      <c r="D982" s="312"/>
      <c r="E982" s="313"/>
      <c r="F982" s="304"/>
      <c r="G982" s="314"/>
      <c r="H982" s="300"/>
      <c r="I982" s="315"/>
      <c r="J982" s="315"/>
      <c r="K982" s="316"/>
      <c r="L982" s="300"/>
      <c r="M982" s="308"/>
      <c r="N982" s="300"/>
      <c r="O982" s="312"/>
      <c r="P982" s="300"/>
      <c r="Q982" s="312"/>
      <c r="R982" s="300"/>
      <c r="S982" s="300"/>
      <c r="T982" s="300"/>
      <c r="U982" s="312"/>
      <c r="V982" s="300"/>
      <c r="W982" s="317"/>
      <c r="X982" s="308"/>
      <c r="Y982" s="318"/>
      <c r="Z982" s="308"/>
      <c r="AA982" s="300"/>
      <c r="AB982" s="300"/>
      <c r="AC982" s="723"/>
      <c r="AD982" s="723"/>
      <c r="AE982" s="723"/>
      <c r="AF982" s="241"/>
      <c r="AG982" s="241"/>
      <c r="AH982" s="241"/>
      <c r="AI982" s="241"/>
      <c r="AJ982" s="241"/>
      <c r="AK982" s="241"/>
      <c r="AL982" s="241"/>
      <c r="AM982" s="242"/>
      <c r="AN982" s="241"/>
      <c r="AO982" s="242"/>
      <c r="AP982" s="241"/>
      <c r="AQ982" s="242"/>
      <c r="AR982" s="241"/>
      <c r="AS982" s="242"/>
      <c r="AT982" s="241"/>
      <c r="AU982" s="242"/>
      <c r="AV982" s="241"/>
    </row>
    <row r="983" spans="1:48" ht="26.25">
      <c r="A983" s="312"/>
      <c r="B983" s="312"/>
      <c r="C983" s="312"/>
      <c r="D983" s="312"/>
      <c r="E983" s="313"/>
      <c r="F983" s="304"/>
      <c r="G983" s="314"/>
      <c r="H983" s="300"/>
      <c r="I983" s="315"/>
      <c r="J983" s="315"/>
      <c r="K983" s="316"/>
      <c r="L983" s="300"/>
      <c r="M983" s="308"/>
      <c r="N983" s="300"/>
      <c r="O983" s="312"/>
      <c r="P983" s="300"/>
      <c r="Q983" s="312"/>
      <c r="R983" s="300"/>
      <c r="S983" s="300"/>
      <c r="T983" s="300"/>
      <c r="U983" s="312"/>
      <c r="V983" s="300"/>
      <c r="W983" s="317"/>
      <c r="X983" s="308"/>
      <c r="Y983" s="318"/>
      <c r="Z983" s="308"/>
      <c r="AA983" s="300"/>
      <c r="AB983" s="300"/>
      <c r="AC983" s="723"/>
      <c r="AD983" s="723"/>
      <c r="AE983" s="723"/>
      <c r="AF983" s="241"/>
      <c r="AG983" s="241"/>
      <c r="AH983" s="241"/>
      <c r="AI983" s="241"/>
      <c r="AJ983" s="241"/>
      <c r="AK983" s="241"/>
      <c r="AL983" s="241"/>
      <c r="AM983" s="242"/>
      <c r="AN983" s="241"/>
      <c r="AO983" s="242"/>
      <c r="AP983" s="241"/>
      <c r="AQ983" s="242"/>
      <c r="AR983" s="241"/>
      <c r="AS983" s="242"/>
      <c r="AT983" s="241"/>
      <c r="AU983" s="242"/>
      <c r="AV983" s="241"/>
    </row>
    <row r="984" spans="1:48" ht="26.25">
      <c r="A984" s="312"/>
      <c r="B984" s="312"/>
      <c r="C984" s="312"/>
      <c r="D984" s="312"/>
      <c r="E984" s="313"/>
      <c r="F984" s="304"/>
      <c r="G984" s="314"/>
      <c r="H984" s="300"/>
      <c r="I984" s="315"/>
      <c r="J984" s="315"/>
      <c r="K984" s="316"/>
      <c r="L984" s="300"/>
      <c r="M984" s="308"/>
      <c r="N984" s="300"/>
      <c r="O984" s="312"/>
      <c r="P984" s="300"/>
      <c r="Q984" s="312"/>
      <c r="R984" s="300"/>
      <c r="S984" s="300"/>
      <c r="T984" s="300"/>
      <c r="U984" s="312"/>
      <c r="V984" s="300"/>
      <c r="W984" s="317"/>
      <c r="X984" s="308"/>
      <c r="Y984" s="318"/>
      <c r="Z984" s="308"/>
      <c r="AA984" s="300"/>
      <c r="AB984" s="300"/>
      <c r="AC984" s="723"/>
      <c r="AD984" s="723"/>
      <c r="AE984" s="723"/>
      <c r="AF984" s="241"/>
      <c r="AG984" s="241"/>
      <c r="AH984" s="241"/>
      <c r="AI984" s="241"/>
      <c r="AJ984" s="241"/>
      <c r="AK984" s="241"/>
      <c r="AL984" s="241"/>
      <c r="AM984" s="242"/>
      <c r="AN984" s="241"/>
      <c r="AO984" s="242"/>
      <c r="AP984" s="241"/>
      <c r="AQ984" s="242"/>
      <c r="AR984" s="241"/>
      <c r="AS984" s="242"/>
      <c r="AT984" s="241"/>
      <c r="AU984" s="242"/>
      <c r="AV984" s="241"/>
    </row>
    <row r="985" spans="1:48" ht="26.25">
      <c r="A985" s="312"/>
      <c r="B985" s="312"/>
      <c r="C985" s="312"/>
      <c r="D985" s="312"/>
      <c r="E985" s="313"/>
      <c r="F985" s="304"/>
      <c r="G985" s="314"/>
      <c r="H985" s="300"/>
      <c r="I985" s="315"/>
      <c r="J985" s="315"/>
      <c r="K985" s="316"/>
      <c r="L985" s="300"/>
      <c r="M985" s="308"/>
      <c r="N985" s="300"/>
      <c r="O985" s="312"/>
      <c r="P985" s="300"/>
      <c r="Q985" s="312"/>
      <c r="R985" s="300"/>
      <c r="S985" s="300"/>
      <c r="T985" s="300"/>
      <c r="U985" s="312"/>
      <c r="V985" s="300"/>
      <c r="W985" s="317"/>
      <c r="X985" s="308"/>
      <c r="Y985" s="318"/>
      <c r="Z985" s="308"/>
      <c r="AA985" s="300"/>
      <c r="AB985" s="300"/>
      <c r="AC985" s="723"/>
      <c r="AD985" s="723"/>
      <c r="AE985" s="723"/>
      <c r="AF985" s="241"/>
      <c r="AG985" s="241"/>
      <c r="AH985" s="241"/>
      <c r="AI985" s="241"/>
      <c r="AJ985" s="241"/>
      <c r="AK985" s="241"/>
      <c r="AL985" s="241"/>
      <c r="AM985" s="242"/>
      <c r="AN985" s="241"/>
      <c r="AO985" s="242"/>
      <c r="AP985" s="241"/>
      <c r="AQ985" s="242"/>
      <c r="AR985" s="241"/>
      <c r="AS985" s="242"/>
      <c r="AT985" s="241"/>
      <c r="AU985" s="242"/>
      <c r="AV985" s="241"/>
    </row>
    <row r="986" spans="1:48" ht="26.25">
      <c r="A986" s="312"/>
      <c r="B986" s="312"/>
      <c r="C986" s="312"/>
      <c r="D986" s="312"/>
      <c r="E986" s="313"/>
      <c r="F986" s="304"/>
      <c r="G986" s="314"/>
      <c r="H986" s="300"/>
      <c r="I986" s="315"/>
      <c r="J986" s="315"/>
      <c r="K986" s="316"/>
      <c r="L986" s="300"/>
      <c r="M986" s="308"/>
      <c r="N986" s="300"/>
      <c r="O986" s="312"/>
      <c r="P986" s="300"/>
      <c r="Q986" s="312"/>
      <c r="R986" s="300"/>
      <c r="S986" s="300"/>
      <c r="T986" s="300"/>
      <c r="U986" s="312"/>
      <c r="V986" s="300"/>
      <c r="W986" s="317"/>
      <c r="X986" s="308"/>
      <c r="Y986" s="318"/>
      <c r="Z986" s="308"/>
      <c r="AA986" s="300"/>
      <c r="AB986" s="300"/>
      <c r="AC986" s="723"/>
      <c r="AD986" s="723"/>
      <c r="AE986" s="723"/>
      <c r="AF986" s="241"/>
      <c r="AG986" s="241"/>
      <c r="AH986" s="241"/>
      <c r="AI986" s="241"/>
      <c r="AJ986" s="241"/>
      <c r="AK986" s="241"/>
      <c r="AL986" s="241"/>
      <c r="AM986" s="242"/>
      <c r="AN986" s="241"/>
      <c r="AO986" s="242"/>
      <c r="AP986" s="241"/>
      <c r="AQ986" s="242"/>
      <c r="AR986" s="241"/>
      <c r="AS986" s="242"/>
      <c r="AT986" s="241"/>
      <c r="AU986" s="242"/>
      <c r="AV986" s="241"/>
    </row>
    <row r="987" spans="1:48" ht="26.25">
      <c r="A987" s="312"/>
      <c r="B987" s="312"/>
      <c r="C987" s="312"/>
      <c r="D987" s="312"/>
      <c r="E987" s="313"/>
      <c r="F987" s="304"/>
      <c r="G987" s="314"/>
      <c r="H987" s="300"/>
      <c r="I987" s="315"/>
      <c r="J987" s="315"/>
      <c r="K987" s="316"/>
      <c r="L987" s="300"/>
      <c r="M987" s="308"/>
      <c r="N987" s="300"/>
      <c r="O987" s="312"/>
      <c r="P987" s="300"/>
      <c r="Q987" s="312"/>
      <c r="R987" s="300"/>
      <c r="S987" s="300"/>
      <c r="T987" s="300"/>
      <c r="U987" s="312"/>
      <c r="V987" s="300"/>
      <c r="W987" s="317"/>
      <c r="X987" s="308"/>
      <c r="Y987" s="318"/>
      <c r="Z987" s="308"/>
      <c r="AA987" s="300"/>
      <c r="AB987" s="300"/>
      <c r="AC987" s="723"/>
      <c r="AD987" s="723"/>
      <c r="AE987" s="723"/>
      <c r="AF987" s="241"/>
      <c r="AG987" s="241"/>
      <c r="AH987" s="241"/>
      <c r="AI987" s="241"/>
      <c r="AJ987" s="241"/>
      <c r="AK987" s="241"/>
      <c r="AL987" s="241"/>
      <c r="AM987" s="242"/>
      <c r="AN987" s="241"/>
      <c r="AO987" s="242"/>
      <c r="AP987" s="241"/>
      <c r="AQ987" s="242"/>
      <c r="AR987" s="241"/>
      <c r="AS987" s="242"/>
      <c r="AT987" s="241"/>
      <c r="AU987" s="242"/>
      <c r="AV987" s="241"/>
    </row>
    <row r="988" spans="1:48" ht="26.25">
      <c r="A988" s="312"/>
      <c r="B988" s="312"/>
      <c r="C988" s="312"/>
      <c r="D988" s="312"/>
      <c r="E988" s="313"/>
      <c r="F988" s="304"/>
      <c r="G988" s="314"/>
      <c r="H988" s="300"/>
      <c r="I988" s="315"/>
      <c r="J988" s="315"/>
      <c r="K988" s="316"/>
      <c r="L988" s="300"/>
      <c r="M988" s="308"/>
      <c r="N988" s="300"/>
      <c r="O988" s="312"/>
      <c r="P988" s="300"/>
      <c r="Q988" s="312"/>
      <c r="R988" s="300"/>
      <c r="S988" s="300"/>
      <c r="T988" s="300"/>
      <c r="U988" s="312"/>
      <c r="V988" s="300"/>
      <c r="W988" s="317"/>
      <c r="X988" s="308"/>
      <c r="Y988" s="318"/>
      <c r="Z988" s="308"/>
      <c r="AA988" s="300"/>
      <c r="AB988" s="300"/>
      <c r="AC988" s="723"/>
      <c r="AD988" s="723"/>
      <c r="AE988" s="723"/>
      <c r="AF988" s="241"/>
      <c r="AG988" s="241"/>
      <c r="AH988" s="241"/>
      <c r="AI988" s="241"/>
      <c r="AJ988" s="241"/>
      <c r="AK988" s="241"/>
      <c r="AL988" s="241"/>
      <c r="AM988" s="242"/>
      <c r="AN988" s="241"/>
      <c r="AO988" s="242"/>
      <c r="AP988" s="241"/>
      <c r="AQ988" s="242"/>
      <c r="AR988" s="241"/>
      <c r="AS988" s="242"/>
      <c r="AT988" s="241"/>
      <c r="AU988" s="242"/>
      <c r="AV988" s="241"/>
    </row>
    <row r="989" spans="1:48" ht="26.25">
      <c r="A989" s="312"/>
      <c r="B989" s="312"/>
      <c r="C989" s="312"/>
      <c r="D989" s="312"/>
      <c r="E989" s="313"/>
      <c r="F989" s="304"/>
      <c r="G989" s="314"/>
      <c r="H989" s="300"/>
      <c r="I989" s="315"/>
      <c r="J989" s="315"/>
      <c r="K989" s="316"/>
      <c r="L989" s="300"/>
      <c r="M989" s="308"/>
      <c r="N989" s="300"/>
      <c r="O989" s="312"/>
      <c r="P989" s="300"/>
      <c r="Q989" s="312"/>
      <c r="R989" s="300"/>
      <c r="S989" s="300"/>
      <c r="T989" s="300"/>
      <c r="U989" s="312"/>
      <c r="V989" s="300"/>
      <c r="W989" s="317"/>
      <c r="X989" s="308"/>
      <c r="Y989" s="318"/>
      <c r="Z989" s="308"/>
      <c r="AA989" s="300"/>
      <c r="AB989" s="300"/>
      <c r="AC989" s="723"/>
      <c r="AD989" s="723"/>
      <c r="AE989" s="723"/>
      <c r="AF989" s="241"/>
      <c r="AG989" s="241"/>
      <c r="AH989" s="241"/>
      <c r="AI989" s="241"/>
      <c r="AJ989" s="241"/>
      <c r="AK989" s="241"/>
      <c r="AL989" s="241"/>
      <c r="AM989" s="242"/>
      <c r="AN989" s="241"/>
      <c r="AO989" s="242"/>
      <c r="AP989" s="241"/>
      <c r="AQ989" s="242"/>
      <c r="AR989" s="241"/>
      <c r="AS989" s="242"/>
      <c r="AT989" s="241"/>
      <c r="AU989" s="242"/>
      <c r="AV989" s="241"/>
    </row>
    <row r="990" spans="1:48" ht="26.25">
      <c r="A990" s="312"/>
      <c r="B990" s="312"/>
      <c r="C990" s="312"/>
      <c r="D990" s="312"/>
      <c r="E990" s="313"/>
      <c r="F990" s="304"/>
      <c r="G990" s="314"/>
      <c r="H990" s="300"/>
      <c r="I990" s="315"/>
      <c r="J990" s="315"/>
      <c r="K990" s="316"/>
      <c r="L990" s="300"/>
      <c r="M990" s="308"/>
      <c r="N990" s="300"/>
      <c r="O990" s="312"/>
      <c r="P990" s="300"/>
      <c r="Q990" s="312"/>
      <c r="R990" s="300"/>
      <c r="S990" s="300"/>
      <c r="T990" s="300"/>
      <c r="U990" s="312"/>
      <c r="V990" s="300"/>
      <c r="W990" s="317"/>
      <c r="X990" s="308"/>
      <c r="Y990" s="318"/>
      <c r="Z990" s="308"/>
      <c r="AA990" s="300"/>
      <c r="AB990" s="300"/>
      <c r="AC990" s="723"/>
      <c r="AD990" s="723"/>
      <c r="AE990" s="723"/>
      <c r="AF990" s="241"/>
      <c r="AG990" s="241"/>
      <c r="AH990" s="241"/>
      <c r="AI990" s="241"/>
      <c r="AJ990" s="241"/>
      <c r="AK990" s="241"/>
      <c r="AL990" s="241"/>
      <c r="AM990" s="242"/>
      <c r="AN990" s="241"/>
      <c r="AO990" s="242"/>
      <c r="AP990" s="241"/>
      <c r="AQ990" s="242"/>
      <c r="AR990" s="241"/>
      <c r="AS990" s="242"/>
      <c r="AT990" s="241"/>
      <c r="AU990" s="242"/>
      <c r="AV990" s="241"/>
    </row>
    <row r="991" spans="1:48" ht="26.25">
      <c r="A991" s="312"/>
      <c r="B991" s="312"/>
      <c r="C991" s="312"/>
      <c r="D991" s="312"/>
      <c r="E991" s="313"/>
      <c r="F991" s="304"/>
      <c r="G991" s="314"/>
      <c r="H991" s="300"/>
      <c r="I991" s="315"/>
      <c r="J991" s="315"/>
      <c r="K991" s="316"/>
      <c r="L991" s="300"/>
      <c r="M991" s="308"/>
      <c r="N991" s="300"/>
      <c r="O991" s="312"/>
      <c r="P991" s="300"/>
      <c r="Q991" s="312"/>
      <c r="R991" s="300"/>
      <c r="S991" s="300"/>
      <c r="T991" s="300"/>
      <c r="U991" s="312"/>
      <c r="V991" s="300"/>
      <c r="W991" s="317"/>
      <c r="X991" s="308"/>
      <c r="Y991" s="318"/>
      <c r="Z991" s="308"/>
      <c r="AA991" s="300"/>
      <c r="AB991" s="300"/>
      <c r="AC991" s="723"/>
      <c r="AD991" s="723"/>
      <c r="AE991" s="723"/>
      <c r="AF991" s="241"/>
      <c r="AG991" s="241"/>
      <c r="AH991" s="241"/>
      <c r="AI991" s="241"/>
      <c r="AJ991" s="241"/>
      <c r="AK991" s="241"/>
      <c r="AL991" s="241"/>
      <c r="AM991" s="242"/>
      <c r="AN991" s="241"/>
      <c r="AO991" s="242"/>
      <c r="AP991" s="241"/>
      <c r="AQ991" s="242"/>
      <c r="AR991" s="241"/>
      <c r="AS991" s="242"/>
      <c r="AT991" s="241"/>
      <c r="AU991" s="242"/>
      <c r="AV991" s="241"/>
    </row>
    <row r="992" spans="1:48" ht="26.25">
      <c r="A992" s="312"/>
      <c r="B992" s="312"/>
      <c r="C992" s="312"/>
      <c r="D992" s="312"/>
      <c r="E992" s="313"/>
      <c r="F992" s="304"/>
      <c r="G992" s="314"/>
      <c r="H992" s="300"/>
      <c r="I992" s="315"/>
      <c r="J992" s="315"/>
      <c r="K992" s="316"/>
      <c r="L992" s="300"/>
      <c r="M992" s="308"/>
      <c r="N992" s="300"/>
      <c r="O992" s="312"/>
      <c r="P992" s="300"/>
      <c r="Q992" s="312"/>
      <c r="R992" s="300"/>
      <c r="S992" s="300"/>
      <c r="T992" s="300"/>
      <c r="U992" s="312"/>
      <c r="V992" s="300"/>
      <c r="W992" s="317"/>
      <c r="X992" s="308"/>
      <c r="Y992" s="318"/>
      <c r="Z992" s="308"/>
      <c r="AA992" s="300"/>
      <c r="AB992" s="300"/>
      <c r="AC992" s="723"/>
      <c r="AD992" s="723"/>
      <c r="AE992" s="723"/>
      <c r="AF992" s="241"/>
      <c r="AG992" s="241"/>
      <c r="AH992" s="241"/>
      <c r="AI992" s="241"/>
      <c r="AJ992" s="241"/>
      <c r="AK992" s="241"/>
      <c r="AL992" s="241"/>
      <c r="AM992" s="242"/>
      <c r="AN992" s="241"/>
      <c r="AO992" s="242"/>
      <c r="AP992" s="241"/>
      <c r="AQ992" s="242"/>
      <c r="AR992" s="241"/>
      <c r="AS992" s="242"/>
      <c r="AT992" s="241"/>
      <c r="AU992" s="242"/>
      <c r="AV992" s="241"/>
    </row>
    <row r="993" spans="1:48" ht="26.25">
      <c r="A993" s="312"/>
      <c r="B993" s="312"/>
      <c r="C993" s="312"/>
      <c r="D993" s="312"/>
      <c r="E993" s="313"/>
      <c r="F993" s="304"/>
      <c r="G993" s="314"/>
      <c r="H993" s="300"/>
      <c r="I993" s="315"/>
      <c r="J993" s="315"/>
      <c r="K993" s="316"/>
      <c r="L993" s="300"/>
      <c r="M993" s="308"/>
      <c r="N993" s="300"/>
      <c r="O993" s="312"/>
      <c r="P993" s="300"/>
      <c r="Q993" s="312"/>
      <c r="R993" s="300"/>
      <c r="S993" s="300"/>
      <c r="T993" s="300"/>
      <c r="U993" s="312"/>
      <c r="V993" s="300"/>
      <c r="W993" s="317"/>
      <c r="X993" s="308"/>
      <c r="Y993" s="318"/>
      <c r="Z993" s="308"/>
      <c r="AA993" s="300"/>
      <c r="AB993" s="300"/>
      <c r="AC993" s="723"/>
      <c r="AD993" s="723"/>
      <c r="AE993" s="723"/>
      <c r="AF993" s="241"/>
      <c r="AG993" s="241"/>
      <c r="AH993" s="241"/>
      <c r="AI993" s="241"/>
      <c r="AJ993" s="241"/>
      <c r="AK993" s="241"/>
      <c r="AL993" s="241"/>
      <c r="AM993" s="242"/>
      <c r="AN993" s="241"/>
      <c r="AO993" s="242"/>
      <c r="AP993" s="241"/>
      <c r="AQ993" s="242"/>
      <c r="AR993" s="241"/>
      <c r="AS993" s="242"/>
      <c r="AT993" s="241"/>
      <c r="AU993" s="242"/>
      <c r="AV993" s="241"/>
    </row>
    <row r="994" spans="1:48" ht="26.25">
      <c r="A994" s="312"/>
      <c r="B994" s="312"/>
      <c r="C994" s="312"/>
      <c r="D994" s="312"/>
      <c r="E994" s="313"/>
      <c r="F994" s="304"/>
      <c r="G994" s="314"/>
      <c r="H994" s="300"/>
      <c r="I994" s="315"/>
      <c r="J994" s="315"/>
      <c r="K994" s="316"/>
      <c r="L994" s="300"/>
      <c r="M994" s="308"/>
      <c r="N994" s="300"/>
      <c r="O994" s="312"/>
      <c r="P994" s="300"/>
      <c r="Q994" s="312"/>
      <c r="R994" s="300"/>
      <c r="S994" s="300"/>
      <c r="T994" s="300"/>
      <c r="U994" s="312"/>
      <c r="V994" s="300"/>
      <c r="W994" s="317"/>
      <c r="X994" s="308"/>
      <c r="Y994" s="318"/>
      <c r="Z994" s="308"/>
      <c r="AA994" s="300"/>
      <c r="AB994" s="300"/>
      <c r="AC994" s="723"/>
      <c r="AD994" s="723"/>
      <c r="AE994" s="723"/>
      <c r="AF994" s="241"/>
      <c r="AG994" s="241"/>
      <c r="AH994" s="241"/>
      <c r="AI994" s="241"/>
      <c r="AJ994" s="241"/>
      <c r="AK994" s="241"/>
      <c r="AL994" s="241"/>
      <c r="AM994" s="242"/>
      <c r="AN994" s="241"/>
      <c r="AO994" s="242"/>
      <c r="AP994" s="241"/>
      <c r="AQ994" s="242"/>
      <c r="AR994" s="241"/>
      <c r="AS994" s="242"/>
      <c r="AT994" s="241"/>
      <c r="AU994" s="242"/>
      <c r="AV994" s="241"/>
    </row>
    <row r="995" spans="1:48" ht="26.25">
      <c r="A995" s="312"/>
      <c r="B995" s="312"/>
      <c r="C995" s="312"/>
      <c r="D995" s="312"/>
      <c r="E995" s="313"/>
      <c r="F995" s="304"/>
      <c r="G995" s="314"/>
      <c r="H995" s="300"/>
      <c r="I995" s="315"/>
      <c r="J995" s="315"/>
      <c r="K995" s="316"/>
      <c r="L995" s="300"/>
      <c r="M995" s="308"/>
      <c r="N995" s="300"/>
      <c r="O995" s="312"/>
      <c r="P995" s="300"/>
      <c r="Q995" s="312"/>
      <c r="R995" s="300"/>
      <c r="S995" s="300"/>
      <c r="T995" s="300"/>
      <c r="U995" s="312"/>
      <c r="V995" s="300"/>
      <c r="W995" s="317"/>
      <c r="X995" s="308"/>
      <c r="Y995" s="318"/>
      <c r="Z995" s="308"/>
      <c r="AA995" s="300"/>
      <c r="AB995" s="300"/>
      <c r="AC995" s="723"/>
      <c r="AD995" s="723"/>
      <c r="AE995" s="723"/>
      <c r="AF995" s="241"/>
      <c r="AG995" s="241"/>
      <c r="AH995" s="241"/>
      <c r="AI995" s="241"/>
      <c r="AJ995" s="241"/>
      <c r="AK995" s="241"/>
      <c r="AL995" s="241"/>
      <c r="AM995" s="242"/>
      <c r="AN995" s="241"/>
      <c r="AO995" s="242"/>
      <c r="AP995" s="241"/>
      <c r="AQ995" s="242"/>
      <c r="AR995" s="241"/>
      <c r="AS995" s="242"/>
      <c r="AT995" s="241"/>
      <c r="AU995" s="242"/>
      <c r="AV995" s="241"/>
    </row>
    <row r="996" spans="1:48" ht="26.25">
      <c r="A996" s="312"/>
      <c r="B996" s="312"/>
      <c r="C996" s="312"/>
      <c r="D996" s="312"/>
      <c r="E996" s="313"/>
      <c r="F996" s="304"/>
      <c r="G996" s="314"/>
      <c r="H996" s="300"/>
      <c r="I996" s="315"/>
      <c r="J996" s="315"/>
      <c r="K996" s="316"/>
      <c r="L996" s="300"/>
      <c r="M996" s="308"/>
      <c r="N996" s="300"/>
      <c r="O996" s="312"/>
      <c r="P996" s="300"/>
      <c r="Q996" s="312"/>
      <c r="R996" s="300"/>
      <c r="S996" s="300"/>
      <c r="T996" s="300"/>
      <c r="U996" s="312"/>
      <c r="V996" s="300"/>
      <c r="W996" s="317"/>
      <c r="X996" s="308"/>
      <c r="Y996" s="318"/>
      <c r="Z996" s="308"/>
      <c r="AA996" s="300"/>
      <c r="AB996" s="300"/>
      <c r="AC996" s="723"/>
      <c r="AD996" s="723"/>
      <c r="AE996" s="723"/>
      <c r="AF996" s="241"/>
      <c r="AG996" s="241"/>
      <c r="AH996" s="241"/>
      <c r="AI996" s="241"/>
      <c r="AJ996" s="241"/>
      <c r="AK996" s="241"/>
      <c r="AL996" s="241"/>
      <c r="AM996" s="242"/>
      <c r="AN996" s="241"/>
      <c r="AO996" s="242"/>
      <c r="AP996" s="241"/>
      <c r="AQ996" s="242"/>
      <c r="AR996" s="241"/>
      <c r="AS996" s="242"/>
      <c r="AT996" s="241"/>
      <c r="AU996" s="242"/>
      <c r="AV996" s="241"/>
    </row>
    <row r="997" spans="1:48" ht="26.25">
      <c r="A997" s="312"/>
      <c r="B997" s="312"/>
      <c r="C997" s="312"/>
      <c r="D997" s="312"/>
      <c r="E997" s="313"/>
      <c r="F997" s="304"/>
      <c r="G997" s="314"/>
      <c r="H997" s="300"/>
      <c r="I997" s="315"/>
      <c r="J997" s="315"/>
      <c r="K997" s="316"/>
      <c r="L997" s="300"/>
      <c r="M997" s="308"/>
      <c r="N997" s="300"/>
      <c r="O997" s="312"/>
      <c r="P997" s="300"/>
      <c r="Q997" s="312"/>
      <c r="R997" s="300"/>
      <c r="S997" s="300"/>
      <c r="T997" s="300"/>
      <c r="U997" s="312"/>
      <c r="V997" s="300"/>
      <c r="W997" s="317"/>
      <c r="X997" s="308"/>
      <c r="Y997" s="318"/>
      <c r="Z997" s="308"/>
      <c r="AA997" s="300"/>
      <c r="AB997" s="300"/>
      <c r="AC997" s="723"/>
      <c r="AD997" s="723"/>
      <c r="AE997" s="723"/>
      <c r="AF997" s="241"/>
      <c r="AG997" s="241"/>
      <c r="AH997" s="241"/>
      <c r="AI997" s="241"/>
      <c r="AJ997" s="241"/>
      <c r="AK997" s="241"/>
      <c r="AL997" s="241"/>
      <c r="AM997" s="242"/>
      <c r="AN997" s="241"/>
      <c r="AO997" s="242"/>
      <c r="AP997" s="241"/>
      <c r="AQ997" s="242"/>
      <c r="AR997" s="241"/>
      <c r="AS997" s="242"/>
      <c r="AT997" s="241"/>
      <c r="AU997" s="242"/>
      <c r="AV997" s="241"/>
    </row>
    <row r="998" spans="1:48" ht="26.25">
      <c r="A998" s="312"/>
      <c r="B998" s="312"/>
      <c r="C998" s="312"/>
      <c r="D998" s="312"/>
      <c r="E998" s="313"/>
      <c r="F998" s="304"/>
      <c r="G998" s="314"/>
      <c r="H998" s="300"/>
      <c r="I998" s="315"/>
      <c r="J998" s="315"/>
      <c r="K998" s="316"/>
      <c r="L998" s="300"/>
      <c r="M998" s="308"/>
      <c r="N998" s="300"/>
      <c r="O998" s="312"/>
      <c r="P998" s="300"/>
      <c r="Q998" s="312"/>
      <c r="R998" s="300"/>
      <c r="S998" s="300"/>
      <c r="T998" s="300"/>
      <c r="U998" s="312"/>
      <c r="V998" s="300"/>
      <c r="W998" s="317"/>
      <c r="X998" s="308"/>
      <c r="Y998" s="318"/>
      <c r="Z998" s="308"/>
      <c r="AA998" s="300"/>
      <c r="AB998" s="300"/>
      <c r="AC998" s="723"/>
      <c r="AD998" s="723"/>
      <c r="AE998" s="723"/>
      <c r="AF998" s="241"/>
      <c r="AG998" s="241"/>
      <c r="AH998" s="241"/>
      <c r="AI998" s="241"/>
      <c r="AJ998" s="241"/>
      <c r="AK998" s="241"/>
      <c r="AL998" s="241"/>
      <c r="AM998" s="242"/>
      <c r="AN998" s="241"/>
      <c r="AO998" s="242"/>
      <c r="AP998" s="241"/>
      <c r="AQ998" s="242"/>
      <c r="AR998" s="241"/>
      <c r="AS998" s="242"/>
      <c r="AT998" s="241"/>
      <c r="AU998" s="242"/>
      <c r="AV998" s="241"/>
    </row>
    <row r="999" spans="1:48" ht="26.25">
      <c r="A999" s="312"/>
      <c r="B999" s="312"/>
      <c r="C999" s="312"/>
      <c r="D999" s="312"/>
      <c r="E999" s="313"/>
      <c r="F999" s="304"/>
      <c r="G999" s="314"/>
      <c r="H999" s="300"/>
      <c r="I999" s="315"/>
      <c r="J999" s="315"/>
      <c r="K999" s="316"/>
      <c r="L999" s="300"/>
      <c r="M999" s="308"/>
      <c r="N999" s="300"/>
      <c r="O999" s="312"/>
      <c r="P999" s="300"/>
      <c r="Q999" s="312"/>
      <c r="R999" s="300"/>
      <c r="S999" s="300"/>
      <c r="T999" s="300"/>
      <c r="U999" s="312"/>
      <c r="V999" s="300"/>
      <c r="W999" s="317"/>
      <c r="X999" s="308"/>
      <c r="Y999" s="318"/>
      <c r="Z999" s="308"/>
      <c r="AA999" s="300"/>
      <c r="AB999" s="300"/>
      <c r="AC999" s="723"/>
      <c r="AD999" s="723"/>
      <c r="AE999" s="723"/>
      <c r="AF999" s="241"/>
      <c r="AG999" s="241"/>
      <c r="AH999" s="241"/>
      <c r="AI999" s="241"/>
      <c r="AJ999" s="241"/>
      <c r="AK999" s="241"/>
      <c r="AL999" s="241"/>
      <c r="AM999" s="242"/>
      <c r="AN999" s="241"/>
      <c r="AO999" s="242"/>
      <c r="AP999" s="241"/>
      <c r="AQ999" s="242"/>
      <c r="AR999" s="241"/>
      <c r="AS999" s="242"/>
      <c r="AT999" s="241"/>
      <c r="AU999" s="242"/>
      <c r="AV999" s="241"/>
    </row>
    <row r="1000" spans="1:48" ht="26.25">
      <c r="A1000" s="312"/>
      <c r="B1000" s="312"/>
      <c r="C1000" s="312"/>
      <c r="D1000" s="312"/>
      <c r="E1000" s="313"/>
      <c r="F1000" s="304"/>
      <c r="G1000" s="314"/>
      <c r="H1000" s="300"/>
      <c r="I1000" s="315"/>
      <c r="J1000" s="315"/>
      <c r="K1000" s="316"/>
      <c r="L1000" s="300"/>
      <c r="M1000" s="308"/>
      <c r="N1000" s="300"/>
      <c r="O1000" s="312"/>
      <c r="P1000" s="300"/>
      <c r="Q1000" s="312"/>
      <c r="R1000" s="300"/>
      <c r="S1000" s="300"/>
      <c r="T1000" s="300"/>
      <c r="U1000" s="312"/>
      <c r="V1000" s="300"/>
      <c r="W1000" s="317"/>
      <c r="X1000" s="308"/>
      <c r="Y1000" s="318"/>
      <c r="Z1000" s="308"/>
      <c r="AA1000" s="300"/>
      <c r="AB1000" s="300"/>
      <c r="AC1000" s="723"/>
      <c r="AD1000" s="723"/>
      <c r="AE1000" s="723"/>
      <c r="AF1000" s="241"/>
      <c r="AG1000" s="241"/>
      <c r="AH1000" s="241"/>
      <c r="AI1000" s="241"/>
      <c r="AJ1000" s="241"/>
      <c r="AK1000" s="241"/>
      <c r="AL1000" s="241"/>
      <c r="AM1000" s="242"/>
      <c r="AN1000" s="241"/>
      <c r="AO1000" s="242"/>
      <c r="AP1000" s="241"/>
      <c r="AQ1000" s="242"/>
      <c r="AR1000" s="241"/>
      <c r="AS1000" s="242"/>
      <c r="AT1000" s="241"/>
      <c r="AU1000" s="242"/>
      <c r="AV1000" s="241"/>
    </row>
    <row r="1001" spans="1:48" ht="26.25">
      <c r="A1001" s="312"/>
      <c r="B1001" s="312"/>
      <c r="C1001" s="312"/>
      <c r="D1001" s="312"/>
      <c r="E1001" s="313"/>
      <c r="F1001" s="304"/>
      <c r="G1001" s="314"/>
      <c r="H1001" s="300"/>
      <c r="I1001" s="315"/>
      <c r="J1001" s="315"/>
      <c r="K1001" s="316"/>
      <c r="L1001" s="300"/>
      <c r="M1001" s="308"/>
      <c r="N1001" s="300"/>
      <c r="O1001" s="312"/>
      <c r="P1001" s="300"/>
      <c r="Q1001" s="312"/>
      <c r="R1001" s="300"/>
      <c r="S1001" s="300"/>
      <c r="T1001" s="300"/>
      <c r="U1001" s="312"/>
      <c r="V1001" s="300"/>
      <c r="W1001" s="317"/>
      <c r="X1001" s="308"/>
      <c r="Y1001" s="318"/>
      <c r="Z1001" s="308"/>
      <c r="AA1001" s="300"/>
      <c r="AB1001" s="300"/>
      <c r="AC1001" s="723"/>
      <c r="AD1001" s="723"/>
      <c r="AE1001" s="723"/>
      <c r="AF1001" s="241"/>
      <c r="AG1001" s="241"/>
      <c r="AH1001" s="241"/>
      <c r="AI1001" s="241"/>
      <c r="AJ1001" s="241"/>
      <c r="AK1001" s="241"/>
      <c r="AL1001" s="241"/>
      <c r="AM1001" s="242"/>
      <c r="AN1001" s="241"/>
      <c r="AO1001" s="242"/>
      <c r="AP1001" s="241"/>
      <c r="AQ1001" s="242"/>
      <c r="AR1001" s="241"/>
      <c r="AS1001" s="242"/>
      <c r="AT1001" s="241"/>
      <c r="AU1001" s="242"/>
      <c r="AV1001" s="241"/>
    </row>
    <row r="1002" spans="1:48" ht="26.25">
      <c r="A1002" s="312"/>
      <c r="B1002" s="312"/>
      <c r="C1002" s="312"/>
      <c r="D1002" s="312"/>
      <c r="E1002" s="313"/>
      <c r="F1002" s="304"/>
      <c r="G1002" s="314"/>
      <c r="H1002" s="300"/>
      <c r="I1002" s="315"/>
      <c r="J1002" s="315"/>
      <c r="K1002" s="316"/>
      <c r="L1002" s="300"/>
      <c r="M1002" s="308"/>
      <c r="N1002" s="300"/>
      <c r="O1002" s="312"/>
      <c r="P1002" s="300"/>
      <c r="Q1002" s="312"/>
      <c r="R1002" s="300"/>
      <c r="S1002" s="300"/>
      <c r="T1002" s="300"/>
      <c r="U1002" s="312"/>
      <c r="V1002" s="300"/>
      <c r="W1002" s="317"/>
      <c r="X1002" s="308"/>
      <c r="Y1002" s="318"/>
      <c r="Z1002" s="308"/>
      <c r="AA1002" s="300"/>
      <c r="AB1002" s="300"/>
      <c r="AC1002" s="723"/>
      <c r="AD1002" s="723"/>
      <c r="AE1002" s="723"/>
      <c r="AF1002" s="241"/>
      <c r="AG1002" s="241"/>
      <c r="AH1002" s="241"/>
      <c r="AI1002" s="241"/>
      <c r="AJ1002" s="241"/>
      <c r="AK1002" s="241"/>
      <c r="AL1002" s="241"/>
      <c r="AM1002" s="242"/>
      <c r="AN1002" s="241"/>
      <c r="AO1002" s="242"/>
      <c r="AP1002" s="241"/>
      <c r="AQ1002" s="242"/>
      <c r="AR1002" s="241"/>
      <c r="AS1002" s="242"/>
      <c r="AT1002" s="241"/>
      <c r="AU1002" s="242"/>
      <c r="AV1002" s="241"/>
    </row>
    <row r="1003" spans="1:48" ht="26.25">
      <c r="A1003" s="312"/>
      <c r="B1003" s="312"/>
      <c r="C1003" s="312"/>
      <c r="D1003" s="312"/>
      <c r="E1003" s="313"/>
      <c r="F1003" s="304"/>
      <c r="G1003" s="314"/>
      <c r="H1003" s="300"/>
      <c r="I1003" s="315"/>
      <c r="J1003" s="315"/>
      <c r="K1003" s="316"/>
      <c r="L1003" s="300"/>
      <c r="M1003" s="308"/>
      <c r="N1003" s="300"/>
      <c r="O1003" s="312"/>
      <c r="P1003" s="300"/>
      <c r="Q1003" s="312"/>
      <c r="R1003" s="300"/>
      <c r="S1003" s="300"/>
      <c r="T1003" s="300"/>
      <c r="U1003" s="312"/>
      <c r="V1003" s="300"/>
      <c r="W1003" s="317"/>
      <c r="X1003" s="308"/>
      <c r="Y1003" s="318"/>
      <c r="Z1003" s="308"/>
      <c r="AA1003" s="300"/>
      <c r="AB1003" s="300"/>
      <c r="AC1003" s="723"/>
      <c r="AD1003" s="723"/>
      <c r="AE1003" s="723"/>
      <c r="AF1003" s="241"/>
      <c r="AG1003" s="241"/>
      <c r="AH1003" s="241"/>
      <c r="AI1003" s="241"/>
      <c r="AJ1003" s="241"/>
      <c r="AK1003" s="241"/>
      <c r="AL1003" s="241"/>
      <c r="AM1003" s="242"/>
      <c r="AN1003" s="241"/>
      <c r="AO1003" s="242"/>
      <c r="AP1003" s="241"/>
      <c r="AQ1003" s="242"/>
      <c r="AR1003" s="241"/>
      <c r="AS1003" s="242"/>
      <c r="AT1003" s="241"/>
      <c r="AU1003" s="242"/>
      <c r="AV1003" s="241"/>
    </row>
    <row r="1004" spans="1:48" ht="26.25">
      <c r="A1004" s="312"/>
      <c r="B1004" s="312"/>
      <c r="C1004" s="312"/>
      <c r="D1004" s="312"/>
      <c r="E1004" s="313"/>
      <c r="F1004" s="304"/>
      <c r="G1004" s="314"/>
      <c r="H1004" s="300"/>
      <c r="I1004" s="315"/>
      <c r="J1004" s="315"/>
      <c r="K1004" s="316"/>
      <c r="L1004" s="300"/>
      <c r="M1004" s="308"/>
      <c r="N1004" s="300"/>
      <c r="O1004" s="312"/>
      <c r="P1004" s="300"/>
      <c r="Q1004" s="312"/>
      <c r="R1004" s="300"/>
      <c r="S1004" s="300"/>
      <c r="T1004" s="300"/>
      <c r="U1004" s="312"/>
      <c r="V1004" s="300"/>
      <c r="W1004" s="317"/>
      <c r="X1004" s="308"/>
      <c r="Y1004" s="318"/>
      <c r="Z1004" s="308"/>
      <c r="AA1004" s="300"/>
      <c r="AB1004" s="300"/>
      <c r="AC1004" s="723"/>
      <c r="AD1004" s="723"/>
      <c r="AE1004" s="723"/>
      <c r="AF1004" s="241"/>
      <c r="AG1004" s="241"/>
      <c r="AH1004" s="241"/>
      <c r="AI1004" s="241"/>
      <c r="AJ1004" s="241"/>
      <c r="AK1004" s="241"/>
      <c r="AL1004" s="241"/>
      <c r="AM1004" s="242"/>
      <c r="AN1004" s="241"/>
      <c r="AO1004" s="242"/>
      <c r="AP1004" s="241"/>
      <c r="AQ1004" s="242"/>
      <c r="AR1004" s="241"/>
      <c r="AS1004" s="242"/>
      <c r="AT1004" s="241"/>
      <c r="AU1004" s="242"/>
      <c r="AV1004" s="241"/>
    </row>
    <row r="1005" spans="1:48" ht="26.25">
      <c r="A1005" s="312"/>
      <c r="B1005" s="312"/>
      <c r="C1005" s="312"/>
      <c r="D1005" s="312"/>
      <c r="E1005" s="313"/>
      <c r="F1005" s="304"/>
      <c r="G1005" s="314"/>
      <c r="H1005" s="300"/>
      <c r="I1005" s="315"/>
      <c r="J1005" s="315"/>
      <c r="K1005" s="316"/>
      <c r="L1005" s="300"/>
      <c r="M1005" s="308"/>
      <c r="N1005" s="300"/>
      <c r="O1005" s="312"/>
      <c r="P1005" s="300"/>
      <c r="Q1005" s="312"/>
      <c r="R1005" s="300"/>
      <c r="S1005" s="300"/>
      <c r="T1005" s="300"/>
      <c r="U1005" s="312"/>
      <c r="V1005" s="300"/>
      <c r="W1005" s="317"/>
      <c r="X1005" s="308"/>
      <c r="Y1005" s="318"/>
      <c r="Z1005" s="308"/>
      <c r="AA1005" s="300"/>
      <c r="AB1005" s="300"/>
      <c r="AC1005" s="723"/>
      <c r="AD1005" s="723"/>
      <c r="AE1005" s="723"/>
      <c r="AF1005" s="241"/>
      <c r="AG1005" s="241"/>
      <c r="AH1005" s="241"/>
      <c r="AI1005" s="241"/>
      <c r="AJ1005" s="241"/>
      <c r="AK1005" s="241"/>
      <c r="AL1005" s="241"/>
      <c r="AM1005" s="242"/>
      <c r="AN1005" s="241"/>
      <c r="AO1005" s="242"/>
      <c r="AP1005" s="241"/>
      <c r="AQ1005" s="242"/>
      <c r="AR1005" s="241"/>
      <c r="AS1005" s="242"/>
      <c r="AT1005" s="241"/>
      <c r="AU1005" s="242"/>
      <c r="AV1005" s="241"/>
    </row>
    <row r="1006" spans="1:48" ht="26.25">
      <c r="A1006" s="312"/>
      <c r="B1006" s="312"/>
      <c r="C1006" s="312"/>
      <c r="D1006" s="312"/>
      <c r="E1006" s="313"/>
      <c r="F1006" s="304"/>
      <c r="G1006" s="314"/>
      <c r="H1006" s="300"/>
      <c r="I1006" s="315"/>
      <c r="J1006" s="315"/>
      <c r="K1006" s="316"/>
      <c r="L1006" s="300"/>
      <c r="M1006" s="308"/>
      <c r="N1006" s="300"/>
      <c r="O1006" s="312"/>
      <c r="P1006" s="300"/>
      <c r="Q1006" s="312"/>
      <c r="R1006" s="300"/>
      <c r="S1006" s="300"/>
      <c r="T1006" s="300"/>
      <c r="U1006" s="312"/>
      <c r="V1006" s="300"/>
      <c r="W1006" s="317"/>
      <c r="X1006" s="308"/>
      <c r="Y1006" s="318"/>
      <c r="Z1006" s="308"/>
      <c r="AA1006" s="300"/>
      <c r="AB1006" s="300"/>
      <c r="AC1006" s="723"/>
      <c r="AD1006" s="723"/>
      <c r="AE1006" s="723"/>
      <c r="AF1006" s="241"/>
      <c r="AG1006" s="241"/>
      <c r="AH1006" s="241"/>
      <c r="AI1006" s="241"/>
      <c r="AJ1006" s="241"/>
      <c r="AK1006" s="241"/>
      <c r="AL1006" s="241"/>
      <c r="AM1006" s="242"/>
      <c r="AN1006" s="241"/>
      <c r="AO1006" s="242"/>
      <c r="AP1006" s="241"/>
      <c r="AQ1006" s="242"/>
      <c r="AR1006" s="241"/>
      <c r="AS1006" s="242"/>
      <c r="AT1006" s="241"/>
      <c r="AU1006" s="242"/>
      <c r="AV1006" s="241"/>
    </row>
    <row r="1007" spans="1:48" ht="26.25">
      <c r="A1007" s="312"/>
      <c r="B1007" s="312"/>
      <c r="C1007" s="312"/>
      <c r="D1007" s="312"/>
      <c r="E1007" s="313"/>
      <c r="F1007" s="304"/>
      <c r="G1007" s="314"/>
      <c r="H1007" s="300"/>
      <c r="I1007" s="315"/>
      <c r="J1007" s="315"/>
      <c r="K1007" s="316"/>
      <c r="L1007" s="300"/>
      <c r="M1007" s="308"/>
      <c r="N1007" s="300"/>
      <c r="O1007" s="312"/>
      <c r="P1007" s="300"/>
      <c r="Q1007" s="312"/>
      <c r="R1007" s="300"/>
      <c r="S1007" s="300"/>
      <c r="T1007" s="300"/>
      <c r="U1007" s="312"/>
      <c r="V1007" s="300"/>
      <c r="W1007" s="317"/>
      <c r="X1007" s="308"/>
      <c r="Y1007" s="318"/>
      <c r="Z1007" s="308"/>
      <c r="AA1007" s="300"/>
      <c r="AB1007" s="300"/>
      <c r="AC1007" s="723"/>
      <c r="AD1007" s="723"/>
      <c r="AE1007" s="723"/>
      <c r="AF1007" s="241"/>
      <c r="AG1007" s="241"/>
      <c r="AH1007" s="241"/>
      <c r="AI1007" s="241"/>
      <c r="AJ1007" s="241"/>
      <c r="AK1007" s="241"/>
      <c r="AL1007" s="241"/>
      <c r="AM1007" s="242"/>
      <c r="AN1007" s="241"/>
      <c r="AO1007" s="242"/>
      <c r="AP1007" s="241"/>
      <c r="AQ1007" s="242"/>
      <c r="AR1007" s="241"/>
      <c r="AS1007" s="242"/>
      <c r="AT1007" s="241"/>
      <c r="AU1007" s="242"/>
      <c r="AV1007" s="241"/>
    </row>
    <row r="1008" spans="1:48" ht="26.25">
      <c r="A1008" s="312"/>
      <c r="B1008" s="312"/>
      <c r="C1008" s="312"/>
      <c r="D1008" s="312"/>
      <c r="E1008" s="313"/>
      <c r="F1008" s="304"/>
      <c r="G1008" s="314"/>
      <c r="H1008" s="300"/>
      <c r="I1008" s="315"/>
      <c r="J1008" s="315"/>
      <c r="K1008" s="316"/>
      <c r="L1008" s="300"/>
      <c r="M1008" s="308"/>
      <c r="N1008" s="300"/>
      <c r="O1008" s="312"/>
      <c r="P1008" s="300"/>
      <c r="Q1008" s="312"/>
      <c r="R1008" s="300"/>
      <c r="S1008" s="300"/>
      <c r="T1008" s="300"/>
      <c r="U1008" s="312"/>
      <c r="V1008" s="300"/>
      <c r="W1008" s="317"/>
      <c r="X1008" s="308"/>
      <c r="Y1008" s="318"/>
      <c r="Z1008" s="308"/>
      <c r="AA1008" s="300"/>
      <c r="AB1008" s="300"/>
      <c r="AC1008" s="723"/>
      <c r="AD1008" s="723"/>
      <c r="AE1008" s="723"/>
      <c r="AF1008" s="241"/>
      <c r="AG1008" s="241"/>
      <c r="AH1008" s="241"/>
      <c r="AI1008" s="241"/>
      <c r="AJ1008" s="241"/>
      <c r="AK1008" s="241"/>
      <c r="AL1008" s="241"/>
      <c r="AM1008" s="242"/>
      <c r="AN1008" s="241"/>
      <c r="AO1008" s="242"/>
      <c r="AP1008" s="241"/>
      <c r="AQ1008" s="242"/>
      <c r="AR1008" s="241"/>
      <c r="AS1008" s="242"/>
      <c r="AT1008" s="241"/>
      <c r="AU1008" s="242"/>
      <c r="AV1008" s="241"/>
    </row>
    <row r="1009" spans="1:48" ht="26.25">
      <c r="A1009" s="312"/>
      <c r="B1009" s="312"/>
      <c r="C1009" s="312"/>
      <c r="D1009" s="312"/>
      <c r="E1009" s="313"/>
      <c r="F1009" s="304"/>
      <c r="G1009" s="314"/>
      <c r="H1009" s="300"/>
      <c r="I1009" s="315"/>
      <c r="J1009" s="315"/>
      <c r="K1009" s="316"/>
      <c r="L1009" s="300"/>
      <c r="M1009" s="308"/>
      <c r="N1009" s="300"/>
      <c r="O1009" s="312"/>
      <c r="P1009" s="300"/>
      <c r="Q1009" s="312"/>
      <c r="R1009" s="300"/>
      <c r="S1009" s="300"/>
      <c r="T1009" s="300"/>
      <c r="U1009" s="312"/>
      <c r="V1009" s="300"/>
      <c r="W1009" s="317"/>
      <c r="X1009" s="308"/>
      <c r="Y1009" s="318"/>
      <c r="Z1009" s="308"/>
      <c r="AA1009" s="300"/>
      <c r="AB1009" s="300"/>
      <c r="AC1009" s="723"/>
      <c r="AD1009" s="723"/>
      <c r="AE1009" s="723"/>
      <c r="AF1009" s="241"/>
      <c r="AG1009" s="241"/>
      <c r="AH1009" s="241"/>
      <c r="AI1009" s="241"/>
      <c r="AJ1009" s="241"/>
      <c r="AK1009" s="241"/>
      <c r="AL1009" s="241"/>
      <c r="AM1009" s="242"/>
      <c r="AN1009" s="241"/>
      <c r="AO1009" s="242"/>
      <c r="AP1009" s="241"/>
      <c r="AQ1009" s="242"/>
      <c r="AR1009" s="241"/>
      <c r="AS1009" s="242"/>
      <c r="AT1009" s="241"/>
      <c r="AU1009" s="242"/>
      <c r="AV1009" s="241"/>
    </row>
    <row r="1010" spans="1:48" ht="26.25">
      <c r="A1010" s="312"/>
      <c r="B1010" s="312"/>
      <c r="C1010" s="312"/>
      <c r="D1010" s="312"/>
      <c r="E1010" s="313"/>
      <c r="F1010" s="304"/>
      <c r="G1010" s="314"/>
      <c r="H1010" s="300"/>
      <c r="I1010" s="315"/>
      <c r="J1010" s="315"/>
      <c r="K1010" s="316"/>
      <c r="L1010" s="300"/>
      <c r="M1010" s="308"/>
      <c r="N1010" s="300"/>
      <c r="O1010" s="312"/>
      <c r="P1010" s="300"/>
      <c r="Q1010" s="312"/>
      <c r="R1010" s="300"/>
      <c r="S1010" s="300"/>
      <c r="T1010" s="300"/>
      <c r="U1010" s="312"/>
      <c r="V1010" s="300"/>
      <c r="W1010" s="317"/>
      <c r="X1010" s="308"/>
      <c r="Y1010" s="318"/>
      <c r="Z1010" s="308"/>
      <c r="AA1010" s="300"/>
      <c r="AB1010" s="300"/>
      <c r="AC1010" s="723"/>
      <c r="AD1010" s="723"/>
      <c r="AE1010" s="723"/>
      <c r="AF1010" s="241"/>
      <c r="AG1010" s="241"/>
      <c r="AH1010" s="241"/>
      <c r="AI1010" s="241"/>
      <c r="AJ1010" s="241"/>
      <c r="AK1010" s="241"/>
      <c r="AL1010" s="241"/>
      <c r="AM1010" s="242"/>
      <c r="AN1010" s="241"/>
      <c r="AO1010" s="242"/>
      <c r="AP1010" s="241"/>
      <c r="AQ1010" s="242"/>
      <c r="AR1010" s="241"/>
      <c r="AS1010" s="242"/>
      <c r="AT1010" s="241"/>
      <c r="AU1010" s="242"/>
      <c r="AV1010" s="241"/>
    </row>
    <row r="1011" spans="1:48" ht="26.25">
      <c r="A1011" s="312"/>
      <c r="B1011" s="312"/>
      <c r="C1011" s="312"/>
      <c r="D1011" s="312"/>
      <c r="E1011" s="313"/>
      <c r="F1011" s="304"/>
      <c r="G1011" s="314"/>
      <c r="H1011" s="300"/>
      <c r="I1011" s="315"/>
      <c r="J1011" s="315"/>
      <c r="K1011" s="316"/>
      <c r="L1011" s="300"/>
      <c r="M1011" s="308"/>
      <c r="N1011" s="300"/>
      <c r="O1011" s="312"/>
      <c r="P1011" s="300"/>
      <c r="Q1011" s="312"/>
      <c r="R1011" s="300"/>
      <c r="S1011" s="300"/>
      <c r="T1011" s="300"/>
      <c r="U1011" s="312"/>
      <c r="V1011" s="300"/>
      <c r="W1011" s="317"/>
      <c r="X1011" s="308"/>
      <c r="Y1011" s="318"/>
      <c r="Z1011" s="308"/>
      <c r="AA1011" s="300"/>
      <c r="AB1011" s="300"/>
      <c r="AC1011" s="723"/>
      <c r="AD1011" s="723"/>
      <c r="AE1011" s="723"/>
      <c r="AF1011" s="241"/>
      <c r="AG1011" s="241"/>
      <c r="AH1011" s="241"/>
      <c r="AI1011" s="241"/>
      <c r="AJ1011" s="241"/>
      <c r="AK1011" s="241"/>
      <c r="AL1011" s="241"/>
      <c r="AM1011" s="242"/>
      <c r="AN1011" s="241"/>
      <c r="AO1011" s="242"/>
      <c r="AP1011" s="241"/>
      <c r="AQ1011" s="242"/>
      <c r="AR1011" s="241"/>
      <c r="AS1011" s="242"/>
      <c r="AT1011" s="241"/>
      <c r="AU1011" s="242"/>
      <c r="AV1011" s="241"/>
    </row>
    <row r="1012" spans="1:48" ht="26.25">
      <c r="A1012" s="312"/>
      <c r="B1012" s="312"/>
      <c r="C1012" s="312"/>
      <c r="D1012" s="312"/>
      <c r="E1012" s="313"/>
      <c r="F1012" s="304"/>
      <c r="G1012" s="314"/>
      <c r="H1012" s="300"/>
      <c r="I1012" s="315"/>
      <c r="J1012" s="315"/>
      <c r="K1012" s="316"/>
      <c r="L1012" s="300"/>
      <c r="M1012" s="308"/>
      <c r="N1012" s="300"/>
      <c r="O1012" s="312"/>
      <c r="P1012" s="300"/>
      <c r="Q1012" s="312"/>
      <c r="R1012" s="300"/>
      <c r="S1012" s="300"/>
      <c r="T1012" s="300"/>
      <c r="U1012" s="312"/>
      <c r="V1012" s="300"/>
      <c r="W1012" s="317"/>
      <c r="X1012" s="308"/>
      <c r="Y1012" s="318"/>
      <c r="Z1012" s="308"/>
      <c r="AA1012" s="300"/>
      <c r="AB1012" s="300"/>
      <c r="AC1012" s="723"/>
      <c r="AD1012" s="723"/>
      <c r="AE1012" s="723"/>
      <c r="AF1012" s="241"/>
      <c r="AG1012" s="241"/>
      <c r="AH1012" s="241"/>
      <c r="AI1012" s="241"/>
      <c r="AJ1012" s="241"/>
      <c r="AK1012" s="241"/>
      <c r="AL1012" s="241"/>
      <c r="AM1012" s="242"/>
      <c r="AN1012" s="241"/>
      <c r="AO1012" s="242"/>
      <c r="AP1012" s="241"/>
      <c r="AQ1012" s="242"/>
      <c r="AR1012" s="241"/>
      <c r="AS1012" s="242"/>
      <c r="AT1012" s="241"/>
      <c r="AU1012" s="242"/>
      <c r="AV1012" s="241"/>
    </row>
    <row r="1013" spans="1:48" ht="26.25">
      <c r="A1013" s="312"/>
      <c r="B1013" s="312"/>
      <c r="C1013" s="312"/>
      <c r="D1013" s="312"/>
      <c r="E1013" s="313"/>
      <c r="F1013" s="304"/>
      <c r="G1013" s="314"/>
      <c r="H1013" s="300"/>
      <c r="I1013" s="315"/>
      <c r="J1013" s="315"/>
      <c r="K1013" s="316"/>
      <c r="L1013" s="300"/>
      <c r="M1013" s="308"/>
      <c r="N1013" s="300"/>
      <c r="O1013" s="312"/>
      <c r="P1013" s="300"/>
      <c r="Q1013" s="312"/>
      <c r="R1013" s="300"/>
      <c r="S1013" s="300"/>
      <c r="T1013" s="300"/>
      <c r="U1013" s="312"/>
      <c r="V1013" s="300"/>
      <c r="W1013" s="317"/>
      <c r="X1013" s="308"/>
      <c r="Y1013" s="318"/>
      <c r="Z1013" s="308"/>
      <c r="AA1013" s="300"/>
      <c r="AB1013" s="300"/>
      <c r="AC1013" s="723"/>
      <c r="AD1013" s="723"/>
      <c r="AE1013" s="723"/>
      <c r="AF1013" s="241"/>
      <c r="AG1013" s="241"/>
      <c r="AH1013" s="241"/>
      <c r="AI1013" s="241"/>
      <c r="AJ1013" s="241"/>
      <c r="AK1013" s="241"/>
      <c r="AL1013" s="241"/>
      <c r="AM1013" s="242"/>
      <c r="AN1013" s="241"/>
      <c r="AO1013" s="242"/>
      <c r="AP1013" s="241"/>
      <c r="AQ1013" s="242"/>
      <c r="AR1013" s="241"/>
      <c r="AS1013" s="242"/>
      <c r="AT1013" s="241"/>
      <c r="AU1013" s="242"/>
      <c r="AV1013" s="241"/>
    </row>
    <row r="1014" spans="1:48" ht="26.25">
      <c r="A1014" s="312"/>
      <c r="B1014" s="312"/>
      <c r="C1014" s="312"/>
      <c r="D1014" s="312"/>
      <c r="E1014" s="313"/>
      <c r="F1014" s="304"/>
      <c r="G1014" s="314"/>
      <c r="H1014" s="300"/>
      <c r="I1014" s="315"/>
      <c r="J1014" s="315"/>
      <c r="K1014" s="316"/>
      <c r="L1014" s="300"/>
      <c r="M1014" s="308"/>
      <c r="N1014" s="300"/>
      <c r="O1014" s="312"/>
      <c r="P1014" s="300"/>
      <c r="Q1014" s="312"/>
      <c r="R1014" s="300"/>
      <c r="S1014" s="300"/>
      <c r="T1014" s="300"/>
      <c r="U1014" s="312"/>
      <c r="V1014" s="300"/>
      <c r="W1014" s="317"/>
      <c r="X1014" s="308"/>
      <c r="Y1014" s="318"/>
      <c r="Z1014" s="308"/>
      <c r="AA1014" s="300"/>
      <c r="AB1014" s="300"/>
      <c r="AC1014" s="723"/>
      <c r="AD1014" s="723"/>
      <c r="AE1014" s="723"/>
      <c r="AF1014" s="241"/>
      <c r="AG1014" s="241"/>
      <c r="AH1014" s="241"/>
      <c r="AI1014" s="241"/>
      <c r="AJ1014" s="241"/>
      <c r="AK1014" s="241"/>
      <c r="AL1014" s="241"/>
      <c r="AM1014" s="242"/>
      <c r="AN1014" s="241"/>
      <c r="AO1014" s="242"/>
      <c r="AP1014" s="241"/>
      <c r="AQ1014" s="242"/>
      <c r="AR1014" s="241"/>
      <c r="AS1014" s="242"/>
      <c r="AT1014" s="241"/>
      <c r="AU1014" s="242"/>
      <c r="AV1014" s="241"/>
    </row>
    <row r="1015" spans="1:48" ht="26.25">
      <c r="A1015" s="312"/>
      <c r="B1015" s="312"/>
      <c r="C1015" s="312"/>
      <c r="D1015" s="312"/>
      <c r="E1015" s="313"/>
      <c r="F1015" s="304"/>
      <c r="G1015" s="314"/>
      <c r="H1015" s="300"/>
      <c r="I1015" s="315"/>
      <c r="J1015" s="315"/>
      <c r="K1015" s="316"/>
      <c r="L1015" s="300"/>
      <c r="M1015" s="308"/>
      <c r="N1015" s="300"/>
      <c r="O1015" s="312"/>
      <c r="P1015" s="300"/>
      <c r="Q1015" s="312"/>
      <c r="R1015" s="300"/>
      <c r="S1015" s="300"/>
      <c r="T1015" s="300"/>
      <c r="U1015" s="312"/>
      <c r="V1015" s="300"/>
      <c r="W1015" s="317"/>
      <c r="X1015" s="308"/>
      <c r="Y1015" s="318"/>
      <c r="Z1015" s="308"/>
      <c r="AA1015" s="300"/>
      <c r="AB1015" s="300"/>
      <c r="AC1015" s="723"/>
      <c r="AD1015" s="723"/>
      <c r="AE1015" s="723"/>
      <c r="AF1015" s="241"/>
      <c r="AG1015" s="241"/>
      <c r="AH1015" s="241"/>
      <c r="AI1015" s="241"/>
      <c r="AJ1015" s="241"/>
      <c r="AK1015" s="241"/>
      <c r="AL1015" s="241"/>
      <c r="AM1015" s="242"/>
      <c r="AN1015" s="241"/>
      <c r="AO1015" s="242"/>
      <c r="AP1015" s="241"/>
      <c r="AQ1015" s="242"/>
      <c r="AR1015" s="241"/>
      <c r="AS1015" s="242"/>
      <c r="AT1015" s="241"/>
      <c r="AU1015" s="242"/>
      <c r="AV1015" s="241"/>
    </row>
    <row r="1016" spans="1:48" ht="26.25">
      <c r="A1016" s="312"/>
      <c r="B1016" s="312"/>
      <c r="C1016" s="312"/>
      <c r="D1016" s="312"/>
      <c r="E1016" s="313"/>
      <c r="F1016" s="304"/>
      <c r="G1016" s="314"/>
      <c r="H1016" s="300"/>
      <c r="I1016" s="315"/>
      <c r="J1016" s="315"/>
      <c r="K1016" s="316"/>
      <c r="L1016" s="300"/>
      <c r="M1016" s="308"/>
      <c r="N1016" s="300"/>
      <c r="O1016" s="312"/>
      <c r="P1016" s="300"/>
      <c r="Q1016" s="312"/>
      <c r="R1016" s="300"/>
      <c r="S1016" s="300"/>
      <c r="T1016" s="300"/>
      <c r="U1016" s="312"/>
      <c r="V1016" s="300"/>
      <c r="W1016" s="317"/>
      <c r="X1016" s="308"/>
      <c r="Y1016" s="318"/>
      <c r="Z1016" s="308"/>
      <c r="AA1016" s="300"/>
      <c r="AB1016" s="300"/>
      <c r="AC1016" s="723"/>
      <c r="AD1016" s="723"/>
      <c r="AE1016" s="723"/>
      <c r="AF1016" s="241"/>
      <c r="AG1016" s="241"/>
      <c r="AH1016" s="241"/>
      <c r="AI1016" s="241"/>
      <c r="AJ1016" s="241"/>
      <c r="AK1016" s="241"/>
      <c r="AL1016" s="241"/>
      <c r="AM1016" s="242"/>
      <c r="AN1016" s="241"/>
      <c r="AO1016" s="242"/>
      <c r="AP1016" s="241"/>
      <c r="AQ1016" s="242"/>
      <c r="AR1016" s="241"/>
      <c r="AS1016" s="242"/>
      <c r="AT1016" s="241"/>
      <c r="AU1016" s="242"/>
      <c r="AV1016" s="241"/>
    </row>
    <row r="1017" spans="1:48" ht="26.25">
      <c r="A1017" s="312"/>
      <c r="B1017" s="312"/>
      <c r="C1017" s="312"/>
      <c r="D1017" s="312"/>
      <c r="E1017" s="313"/>
      <c r="F1017" s="304"/>
      <c r="G1017" s="314"/>
      <c r="H1017" s="300"/>
      <c r="I1017" s="315"/>
      <c r="J1017" s="315"/>
      <c r="K1017" s="316"/>
      <c r="L1017" s="300"/>
      <c r="M1017" s="308"/>
      <c r="N1017" s="300"/>
      <c r="O1017" s="312"/>
      <c r="P1017" s="300"/>
      <c r="Q1017" s="312"/>
      <c r="R1017" s="300"/>
      <c r="S1017" s="300"/>
      <c r="T1017" s="300"/>
      <c r="U1017" s="312"/>
      <c r="V1017" s="300"/>
      <c r="W1017" s="317"/>
      <c r="X1017" s="308"/>
      <c r="Y1017" s="318"/>
      <c r="Z1017" s="308"/>
      <c r="AA1017" s="300"/>
      <c r="AB1017" s="300"/>
      <c r="AC1017" s="723"/>
      <c r="AD1017" s="723"/>
      <c r="AE1017" s="723"/>
      <c r="AF1017" s="241"/>
      <c r="AG1017" s="241"/>
      <c r="AH1017" s="241"/>
      <c r="AI1017" s="241"/>
      <c r="AJ1017" s="241"/>
      <c r="AK1017" s="241"/>
      <c r="AL1017" s="241"/>
      <c r="AM1017" s="242"/>
      <c r="AN1017" s="241"/>
      <c r="AO1017" s="242"/>
      <c r="AP1017" s="241"/>
      <c r="AQ1017" s="242"/>
      <c r="AR1017" s="241"/>
      <c r="AS1017" s="242"/>
      <c r="AT1017" s="241"/>
      <c r="AU1017" s="242"/>
      <c r="AV1017" s="241"/>
    </row>
    <row r="1018" spans="1:48" ht="26.25">
      <c r="A1018" s="312"/>
      <c r="B1018" s="312"/>
      <c r="C1018" s="312"/>
      <c r="D1018" s="312"/>
      <c r="E1018" s="313"/>
      <c r="F1018" s="304"/>
      <c r="G1018" s="314"/>
      <c r="H1018" s="300"/>
      <c r="I1018" s="315"/>
      <c r="J1018" s="315"/>
      <c r="K1018" s="316"/>
      <c r="L1018" s="300"/>
      <c r="M1018" s="308"/>
      <c r="N1018" s="300"/>
      <c r="O1018" s="312"/>
      <c r="P1018" s="300"/>
      <c r="Q1018" s="312"/>
      <c r="R1018" s="300"/>
      <c r="S1018" s="300"/>
      <c r="T1018" s="300"/>
      <c r="U1018" s="312"/>
      <c r="V1018" s="300"/>
      <c r="W1018" s="317"/>
      <c r="X1018" s="308"/>
      <c r="Y1018" s="318"/>
      <c r="Z1018" s="308"/>
      <c r="AA1018" s="300"/>
      <c r="AB1018" s="300"/>
      <c r="AC1018" s="723"/>
      <c r="AD1018" s="723"/>
      <c r="AE1018" s="723"/>
      <c r="AF1018" s="241"/>
      <c r="AG1018" s="241"/>
      <c r="AH1018" s="241"/>
      <c r="AI1018" s="241"/>
      <c r="AJ1018" s="241"/>
      <c r="AK1018" s="241"/>
      <c r="AL1018" s="241"/>
      <c r="AM1018" s="242"/>
      <c r="AN1018" s="241"/>
      <c r="AO1018" s="242"/>
      <c r="AP1018" s="241"/>
      <c r="AQ1018" s="242"/>
      <c r="AR1018" s="241"/>
      <c r="AS1018" s="242"/>
      <c r="AT1018" s="241"/>
      <c r="AU1018" s="242"/>
      <c r="AV1018" s="241"/>
    </row>
    <row r="1019" spans="1:48" ht="26.25">
      <c r="A1019" s="312"/>
      <c r="B1019" s="312"/>
      <c r="C1019" s="312"/>
      <c r="D1019" s="312"/>
      <c r="E1019" s="313"/>
      <c r="F1019" s="304"/>
      <c r="G1019" s="314"/>
      <c r="H1019" s="300"/>
      <c r="I1019" s="315"/>
      <c r="J1019" s="315"/>
      <c r="K1019" s="316"/>
      <c r="L1019" s="300"/>
      <c r="M1019" s="308"/>
      <c r="N1019" s="300"/>
      <c r="O1019" s="312"/>
      <c r="P1019" s="300"/>
      <c r="Q1019" s="312"/>
      <c r="R1019" s="300"/>
      <c r="S1019" s="300"/>
      <c r="T1019" s="300"/>
      <c r="U1019" s="312"/>
      <c r="V1019" s="300"/>
      <c r="W1019" s="317"/>
      <c r="X1019" s="308"/>
      <c r="Y1019" s="318"/>
      <c r="Z1019" s="308"/>
      <c r="AA1019" s="300"/>
      <c r="AB1019" s="300"/>
      <c r="AC1019" s="723"/>
      <c r="AD1019" s="723"/>
      <c r="AE1019" s="723"/>
      <c r="AF1019" s="241"/>
      <c r="AG1019" s="241"/>
      <c r="AH1019" s="241"/>
      <c r="AI1019" s="241"/>
      <c r="AJ1019" s="241"/>
      <c r="AK1019" s="241"/>
      <c r="AL1019" s="241"/>
      <c r="AM1019" s="242"/>
      <c r="AN1019" s="241"/>
      <c r="AO1019" s="242"/>
      <c r="AP1019" s="241"/>
      <c r="AQ1019" s="242"/>
      <c r="AR1019" s="241"/>
      <c r="AS1019" s="242"/>
      <c r="AT1019" s="241"/>
      <c r="AU1019" s="242"/>
      <c r="AV1019" s="241"/>
    </row>
    <row r="1020" spans="1:48" ht="26.25">
      <c r="A1020" s="312"/>
      <c r="B1020" s="312"/>
      <c r="C1020" s="312"/>
      <c r="D1020" s="312"/>
      <c r="E1020" s="313"/>
      <c r="F1020" s="304"/>
      <c r="G1020" s="314"/>
      <c r="H1020" s="300"/>
      <c r="I1020" s="315"/>
      <c r="J1020" s="315"/>
      <c r="K1020" s="316"/>
      <c r="L1020" s="300"/>
      <c r="M1020" s="308"/>
      <c r="N1020" s="300"/>
      <c r="O1020" s="312"/>
      <c r="P1020" s="300"/>
      <c r="Q1020" s="312"/>
      <c r="R1020" s="300"/>
      <c r="S1020" s="300"/>
      <c r="T1020" s="300"/>
      <c r="U1020" s="312"/>
      <c r="V1020" s="300"/>
      <c r="W1020" s="317"/>
      <c r="X1020" s="308"/>
      <c r="Y1020" s="318"/>
      <c r="Z1020" s="308"/>
      <c r="AA1020" s="300"/>
      <c r="AB1020" s="300"/>
      <c r="AC1020" s="723"/>
      <c r="AD1020" s="723"/>
      <c r="AE1020" s="723"/>
      <c r="AF1020" s="241"/>
      <c r="AG1020" s="241"/>
      <c r="AH1020" s="241"/>
      <c r="AI1020" s="241"/>
      <c r="AJ1020" s="241"/>
      <c r="AK1020" s="241"/>
      <c r="AL1020" s="241"/>
      <c r="AM1020" s="242"/>
      <c r="AN1020" s="241"/>
      <c r="AO1020" s="242"/>
      <c r="AP1020" s="241"/>
      <c r="AQ1020" s="242"/>
      <c r="AR1020" s="241"/>
      <c r="AS1020" s="242"/>
      <c r="AT1020" s="241"/>
      <c r="AU1020" s="242"/>
      <c r="AV1020" s="241"/>
    </row>
    <row r="1021" spans="1:48" ht="26.25">
      <c r="A1021" s="312"/>
      <c r="B1021" s="312"/>
      <c r="C1021" s="312"/>
      <c r="D1021" s="312"/>
      <c r="E1021" s="313"/>
      <c r="F1021" s="304"/>
      <c r="G1021" s="314"/>
      <c r="H1021" s="300"/>
      <c r="I1021" s="315"/>
      <c r="J1021" s="315"/>
      <c r="K1021" s="316"/>
      <c r="L1021" s="300"/>
      <c r="M1021" s="308"/>
      <c r="N1021" s="300"/>
      <c r="O1021" s="312"/>
      <c r="P1021" s="300"/>
      <c r="Q1021" s="312"/>
      <c r="R1021" s="300"/>
      <c r="S1021" s="300"/>
      <c r="T1021" s="300"/>
      <c r="U1021" s="312"/>
      <c r="V1021" s="300"/>
      <c r="W1021" s="317"/>
      <c r="X1021" s="308"/>
      <c r="Y1021" s="318"/>
      <c r="Z1021" s="308"/>
      <c r="AA1021" s="300"/>
      <c r="AB1021" s="300"/>
      <c r="AC1021" s="723"/>
      <c r="AD1021" s="723"/>
      <c r="AE1021" s="723"/>
      <c r="AF1021" s="241"/>
      <c r="AG1021" s="241"/>
      <c r="AH1021" s="241"/>
      <c r="AI1021" s="241"/>
      <c r="AJ1021" s="241"/>
      <c r="AK1021" s="241"/>
      <c r="AL1021" s="241"/>
      <c r="AM1021" s="242"/>
      <c r="AN1021" s="241"/>
      <c r="AO1021" s="242"/>
      <c r="AP1021" s="241"/>
      <c r="AQ1021" s="242"/>
      <c r="AR1021" s="241"/>
      <c r="AS1021" s="242"/>
      <c r="AT1021" s="241"/>
      <c r="AU1021" s="242"/>
      <c r="AV1021" s="241"/>
    </row>
    <row r="1022" spans="1:48" ht="26.25">
      <c r="A1022" s="312"/>
      <c r="B1022" s="312"/>
      <c r="C1022" s="312"/>
      <c r="D1022" s="312"/>
      <c r="E1022" s="313"/>
      <c r="F1022" s="304"/>
      <c r="G1022" s="314"/>
      <c r="H1022" s="300"/>
      <c r="I1022" s="315"/>
      <c r="J1022" s="315"/>
      <c r="K1022" s="316"/>
      <c r="L1022" s="300"/>
      <c r="M1022" s="308"/>
      <c r="N1022" s="300"/>
      <c r="O1022" s="312"/>
      <c r="P1022" s="300"/>
      <c r="Q1022" s="312"/>
      <c r="R1022" s="300"/>
      <c r="S1022" s="300"/>
      <c r="T1022" s="300"/>
      <c r="U1022" s="312"/>
      <c r="V1022" s="300"/>
      <c r="W1022" s="317"/>
      <c r="X1022" s="308"/>
      <c r="Y1022" s="318"/>
      <c r="Z1022" s="308"/>
      <c r="AA1022" s="300"/>
      <c r="AB1022" s="300"/>
      <c r="AC1022" s="723"/>
      <c r="AD1022" s="723"/>
      <c r="AE1022" s="723"/>
      <c r="AF1022" s="241"/>
      <c r="AG1022" s="241"/>
      <c r="AH1022" s="241"/>
      <c r="AI1022" s="241"/>
      <c r="AJ1022" s="241"/>
      <c r="AK1022" s="241"/>
      <c r="AL1022" s="241"/>
      <c r="AM1022" s="242"/>
      <c r="AN1022" s="241"/>
      <c r="AO1022" s="242"/>
      <c r="AP1022" s="241"/>
      <c r="AQ1022" s="242"/>
      <c r="AR1022" s="241"/>
      <c r="AS1022" s="242"/>
      <c r="AT1022" s="241"/>
      <c r="AU1022" s="242"/>
      <c r="AV1022" s="241"/>
    </row>
    <row r="1023" spans="1:48" ht="26.25">
      <c r="A1023" s="312"/>
      <c r="B1023" s="312"/>
      <c r="C1023" s="312"/>
      <c r="D1023" s="312"/>
      <c r="E1023" s="313"/>
      <c r="F1023" s="304"/>
      <c r="G1023" s="314"/>
      <c r="H1023" s="300"/>
      <c r="I1023" s="315"/>
      <c r="J1023" s="315"/>
      <c r="K1023" s="316"/>
      <c r="L1023" s="300"/>
      <c r="M1023" s="308"/>
      <c r="N1023" s="300"/>
      <c r="O1023" s="312"/>
      <c r="P1023" s="300"/>
      <c r="Q1023" s="312"/>
      <c r="R1023" s="300"/>
      <c r="S1023" s="300"/>
      <c r="T1023" s="300"/>
      <c r="U1023" s="312"/>
      <c r="V1023" s="300"/>
      <c r="W1023" s="317"/>
      <c r="X1023" s="308"/>
      <c r="Y1023" s="318"/>
      <c r="Z1023" s="308"/>
      <c r="AA1023" s="300"/>
      <c r="AB1023" s="300"/>
      <c r="AC1023" s="723"/>
      <c r="AD1023" s="723"/>
      <c r="AE1023" s="723"/>
      <c r="AF1023" s="241"/>
      <c r="AG1023" s="241"/>
      <c r="AH1023" s="241"/>
      <c r="AI1023" s="241"/>
      <c r="AJ1023" s="241"/>
      <c r="AK1023" s="241"/>
      <c r="AL1023" s="241"/>
      <c r="AM1023" s="242"/>
      <c r="AN1023" s="241"/>
      <c r="AO1023" s="242"/>
      <c r="AP1023" s="241"/>
      <c r="AQ1023" s="242"/>
      <c r="AR1023" s="241"/>
      <c r="AS1023" s="242"/>
      <c r="AT1023" s="241"/>
      <c r="AU1023" s="242"/>
      <c r="AV1023" s="241"/>
    </row>
    <row r="1024" spans="1:48" ht="26.25">
      <c r="A1024" s="312"/>
      <c r="B1024" s="312"/>
      <c r="C1024" s="312"/>
      <c r="D1024" s="312"/>
      <c r="E1024" s="313"/>
      <c r="F1024" s="304"/>
      <c r="G1024" s="314"/>
      <c r="H1024" s="300"/>
      <c r="I1024" s="315"/>
      <c r="J1024" s="315"/>
      <c r="K1024" s="316"/>
      <c r="L1024" s="300"/>
      <c r="M1024" s="308"/>
      <c r="N1024" s="300"/>
      <c r="O1024" s="312"/>
      <c r="P1024" s="300"/>
      <c r="Q1024" s="312"/>
      <c r="R1024" s="300"/>
      <c r="S1024" s="300"/>
      <c r="T1024" s="300"/>
      <c r="U1024" s="312"/>
      <c r="V1024" s="300"/>
      <c r="W1024" s="317"/>
      <c r="X1024" s="308"/>
      <c r="Y1024" s="318"/>
      <c r="Z1024" s="308"/>
      <c r="AA1024" s="300"/>
      <c r="AB1024" s="300"/>
      <c r="AC1024" s="723"/>
      <c r="AD1024" s="723"/>
      <c r="AE1024" s="723"/>
      <c r="AF1024" s="241"/>
      <c r="AG1024" s="241"/>
      <c r="AH1024" s="241"/>
      <c r="AI1024" s="241"/>
      <c r="AJ1024" s="241"/>
      <c r="AK1024" s="241"/>
      <c r="AL1024" s="241"/>
      <c r="AM1024" s="242"/>
      <c r="AN1024" s="241"/>
      <c r="AO1024" s="242"/>
      <c r="AP1024" s="241"/>
      <c r="AQ1024" s="242"/>
      <c r="AR1024" s="241"/>
      <c r="AS1024" s="242"/>
      <c r="AT1024" s="241"/>
      <c r="AU1024" s="242"/>
      <c r="AV1024" s="241"/>
    </row>
    <row r="1025" spans="1:48" ht="26.25">
      <c r="A1025" s="312"/>
      <c r="B1025" s="312"/>
      <c r="C1025" s="312"/>
      <c r="D1025" s="312"/>
      <c r="E1025" s="313"/>
      <c r="F1025" s="304"/>
      <c r="G1025" s="314"/>
      <c r="H1025" s="300"/>
      <c r="I1025" s="315"/>
      <c r="J1025" s="315"/>
      <c r="K1025" s="316"/>
      <c r="L1025" s="300"/>
      <c r="M1025" s="308"/>
      <c r="N1025" s="300"/>
      <c r="O1025" s="312"/>
      <c r="P1025" s="300"/>
      <c r="Q1025" s="312"/>
      <c r="R1025" s="300"/>
      <c r="S1025" s="300"/>
      <c r="T1025" s="300"/>
      <c r="U1025" s="312"/>
      <c r="V1025" s="300"/>
      <c r="W1025" s="317"/>
      <c r="X1025" s="308"/>
      <c r="Y1025" s="318"/>
      <c r="Z1025" s="308"/>
      <c r="AA1025" s="300"/>
      <c r="AB1025" s="300"/>
      <c r="AC1025" s="723"/>
      <c r="AD1025" s="723"/>
      <c r="AE1025" s="723"/>
      <c r="AF1025" s="241"/>
      <c r="AG1025" s="241"/>
      <c r="AH1025" s="241"/>
      <c r="AI1025" s="241"/>
      <c r="AJ1025" s="241"/>
      <c r="AK1025" s="241"/>
      <c r="AL1025" s="241"/>
      <c r="AM1025" s="242"/>
      <c r="AN1025" s="241"/>
      <c r="AO1025" s="242"/>
      <c r="AP1025" s="241"/>
      <c r="AQ1025" s="242"/>
      <c r="AR1025" s="241"/>
      <c r="AS1025" s="242"/>
      <c r="AT1025" s="241"/>
      <c r="AU1025" s="242"/>
      <c r="AV1025" s="241"/>
    </row>
    <row r="1026" spans="1:48" ht="26.25">
      <c r="A1026" s="312"/>
      <c r="B1026" s="312"/>
      <c r="C1026" s="312"/>
      <c r="D1026" s="312"/>
      <c r="E1026" s="313"/>
      <c r="F1026" s="304"/>
      <c r="G1026" s="314"/>
      <c r="H1026" s="300"/>
      <c r="I1026" s="315"/>
      <c r="J1026" s="315"/>
      <c r="K1026" s="316"/>
      <c r="L1026" s="300"/>
      <c r="M1026" s="308"/>
      <c r="N1026" s="300"/>
      <c r="O1026" s="312"/>
      <c r="P1026" s="300"/>
      <c r="Q1026" s="312"/>
      <c r="R1026" s="300"/>
      <c r="S1026" s="300"/>
      <c r="T1026" s="300"/>
      <c r="U1026" s="312"/>
      <c r="V1026" s="300"/>
      <c r="W1026" s="317"/>
      <c r="X1026" s="308"/>
      <c r="Y1026" s="318"/>
      <c r="Z1026" s="308"/>
      <c r="AA1026" s="300"/>
      <c r="AB1026" s="300"/>
      <c r="AC1026" s="723"/>
      <c r="AD1026" s="723"/>
      <c r="AE1026" s="723"/>
      <c r="AF1026" s="241"/>
      <c r="AG1026" s="241"/>
      <c r="AH1026" s="241"/>
      <c r="AI1026" s="241"/>
      <c r="AJ1026" s="241"/>
      <c r="AK1026" s="241"/>
      <c r="AL1026" s="241"/>
      <c r="AM1026" s="242"/>
      <c r="AN1026" s="241"/>
      <c r="AO1026" s="242"/>
      <c r="AP1026" s="241"/>
      <c r="AQ1026" s="242"/>
      <c r="AR1026" s="241"/>
      <c r="AS1026" s="242"/>
      <c r="AT1026" s="241"/>
      <c r="AU1026" s="242"/>
      <c r="AV1026" s="241"/>
    </row>
    <row r="1027" spans="1:48" ht="26.25">
      <c r="A1027" s="312"/>
      <c r="B1027" s="312"/>
      <c r="C1027" s="312"/>
      <c r="D1027" s="312"/>
      <c r="E1027" s="313"/>
      <c r="F1027" s="304"/>
      <c r="G1027" s="314"/>
      <c r="H1027" s="300"/>
      <c r="I1027" s="315"/>
      <c r="J1027" s="315"/>
      <c r="K1027" s="316"/>
      <c r="L1027" s="300"/>
      <c r="M1027" s="308"/>
      <c r="N1027" s="300"/>
      <c r="O1027" s="312"/>
      <c r="P1027" s="300"/>
      <c r="Q1027" s="312"/>
      <c r="R1027" s="300"/>
      <c r="S1027" s="300"/>
      <c r="T1027" s="300"/>
      <c r="U1027" s="312"/>
      <c r="V1027" s="300"/>
      <c r="W1027" s="317"/>
      <c r="X1027" s="308"/>
      <c r="Y1027" s="318"/>
      <c r="Z1027" s="308"/>
      <c r="AA1027" s="300"/>
      <c r="AB1027" s="300"/>
      <c r="AC1027" s="723"/>
      <c r="AD1027" s="723"/>
      <c r="AE1027" s="723"/>
      <c r="AF1027" s="241"/>
      <c r="AG1027" s="241"/>
      <c r="AH1027" s="241"/>
      <c r="AI1027" s="241"/>
      <c r="AJ1027" s="241"/>
      <c r="AK1027" s="241"/>
      <c r="AL1027" s="241"/>
      <c r="AM1027" s="242"/>
      <c r="AN1027" s="241"/>
      <c r="AO1027" s="242"/>
      <c r="AP1027" s="241"/>
      <c r="AQ1027" s="242"/>
      <c r="AR1027" s="241"/>
      <c r="AS1027" s="242"/>
      <c r="AT1027" s="241"/>
      <c r="AU1027" s="242"/>
      <c r="AV1027" s="241"/>
    </row>
    <row r="1028" spans="1:48" ht="26.25">
      <c r="A1028" s="312"/>
      <c r="B1028" s="312"/>
      <c r="C1028" s="312"/>
      <c r="D1028" s="312"/>
      <c r="E1028" s="313"/>
      <c r="F1028" s="304"/>
      <c r="G1028" s="314"/>
      <c r="H1028" s="300"/>
      <c r="I1028" s="315"/>
      <c r="J1028" s="315"/>
      <c r="K1028" s="316"/>
      <c r="L1028" s="300"/>
      <c r="M1028" s="308"/>
      <c r="N1028" s="300"/>
      <c r="O1028" s="312"/>
      <c r="P1028" s="300"/>
      <c r="Q1028" s="312"/>
      <c r="R1028" s="300"/>
      <c r="S1028" s="300"/>
      <c r="T1028" s="300"/>
      <c r="U1028" s="312"/>
      <c r="V1028" s="300"/>
      <c r="W1028" s="317"/>
      <c r="X1028" s="308"/>
      <c r="Y1028" s="318"/>
      <c r="Z1028" s="308"/>
      <c r="AA1028" s="300"/>
      <c r="AB1028" s="300"/>
      <c r="AC1028" s="723"/>
      <c r="AD1028" s="723"/>
      <c r="AE1028" s="723"/>
      <c r="AF1028" s="241"/>
      <c r="AG1028" s="241"/>
      <c r="AH1028" s="241"/>
      <c r="AI1028" s="241"/>
      <c r="AJ1028" s="241"/>
      <c r="AK1028" s="241"/>
      <c r="AL1028" s="241"/>
      <c r="AM1028" s="242"/>
      <c r="AN1028" s="241"/>
      <c r="AO1028" s="242"/>
      <c r="AP1028" s="241"/>
      <c r="AQ1028" s="242"/>
      <c r="AR1028" s="241"/>
      <c r="AS1028" s="242"/>
      <c r="AT1028" s="241"/>
      <c r="AU1028" s="242"/>
      <c r="AV1028" s="241"/>
    </row>
    <row r="1029" spans="1:48" ht="26.25">
      <c r="A1029" s="312"/>
      <c r="B1029" s="312"/>
      <c r="C1029" s="312"/>
      <c r="D1029" s="312"/>
      <c r="E1029" s="313"/>
      <c r="F1029" s="304"/>
      <c r="G1029" s="314"/>
      <c r="H1029" s="300"/>
      <c r="I1029" s="315"/>
      <c r="J1029" s="315"/>
      <c r="K1029" s="316"/>
      <c r="L1029" s="300"/>
      <c r="M1029" s="308"/>
      <c r="N1029" s="300"/>
      <c r="O1029" s="312"/>
      <c r="P1029" s="300"/>
      <c r="Q1029" s="312"/>
      <c r="R1029" s="300"/>
      <c r="S1029" s="300"/>
      <c r="T1029" s="300"/>
      <c r="U1029" s="312"/>
      <c r="V1029" s="300"/>
      <c r="W1029" s="317"/>
      <c r="X1029" s="308"/>
      <c r="Y1029" s="318"/>
      <c r="Z1029" s="308"/>
      <c r="AA1029" s="300"/>
      <c r="AB1029" s="300"/>
      <c r="AC1029" s="723"/>
      <c r="AD1029" s="723"/>
      <c r="AE1029" s="723"/>
      <c r="AF1029" s="241"/>
      <c r="AG1029" s="241"/>
      <c r="AH1029" s="241"/>
      <c r="AI1029" s="241"/>
      <c r="AJ1029" s="241"/>
      <c r="AK1029" s="241"/>
      <c r="AL1029" s="241"/>
      <c r="AM1029" s="242"/>
      <c r="AN1029" s="241"/>
      <c r="AO1029" s="242"/>
      <c r="AP1029" s="241"/>
      <c r="AQ1029" s="242"/>
      <c r="AR1029" s="241"/>
      <c r="AS1029" s="242"/>
      <c r="AT1029" s="241"/>
      <c r="AU1029" s="242"/>
      <c r="AV1029" s="241"/>
    </row>
    <row r="1030" spans="1:48" ht="26.25">
      <c r="A1030" s="312"/>
      <c r="B1030" s="312"/>
      <c r="C1030" s="312"/>
      <c r="D1030" s="312"/>
      <c r="E1030" s="313"/>
      <c r="F1030" s="304"/>
      <c r="G1030" s="314"/>
      <c r="H1030" s="300"/>
      <c r="I1030" s="315"/>
      <c r="J1030" s="315"/>
      <c r="K1030" s="316"/>
      <c r="L1030" s="300"/>
      <c r="M1030" s="308"/>
      <c r="N1030" s="300"/>
      <c r="O1030" s="312"/>
      <c r="P1030" s="300"/>
      <c r="Q1030" s="312"/>
      <c r="R1030" s="300"/>
      <c r="S1030" s="300"/>
      <c r="T1030" s="300"/>
      <c r="U1030" s="312"/>
      <c r="V1030" s="300"/>
      <c r="W1030" s="317"/>
      <c r="X1030" s="308"/>
      <c r="Y1030" s="318"/>
      <c r="Z1030" s="308"/>
      <c r="AA1030" s="300"/>
      <c r="AB1030" s="300"/>
      <c r="AC1030" s="723"/>
      <c r="AD1030" s="723"/>
      <c r="AE1030" s="723"/>
      <c r="AF1030" s="241"/>
      <c r="AG1030" s="241"/>
      <c r="AH1030" s="241"/>
      <c r="AI1030" s="241"/>
      <c r="AJ1030" s="241"/>
      <c r="AK1030" s="241"/>
      <c r="AL1030" s="241"/>
      <c r="AM1030" s="242"/>
      <c r="AN1030" s="241"/>
      <c r="AO1030" s="242"/>
      <c r="AP1030" s="241"/>
      <c r="AQ1030" s="242"/>
      <c r="AR1030" s="241"/>
      <c r="AS1030" s="242"/>
      <c r="AT1030" s="241"/>
      <c r="AU1030" s="242"/>
      <c r="AV1030" s="241"/>
    </row>
    <row r="1031" spans="1:48" ht="26.25">
      <c r="A1031" s="312"/>
      <c r="B1031" s="312"/>
      <c r="C1031" s="312"/>
      <c r="D1031" s="312"/>
      <c r="E1031" s="313"/>
      <c r="F1031" s="304"/>
      <c r="G1031" s="314"/>
      <c r="H1031" s="300"/>
      <c r="I1031" s="315"/>
      <c r="J1031" s="315"/>
      <c r="K1031" s="316"/>
      <c r="L1031" s="300"/>
      <c r="M1031" s="308"/>
      <c r="N1031" s="300"/>
      <c r="O1031" s="312"/>
      <c r="P1031" s="300"/>
      <c r="Q1031" s="312"/>
      <c r="R1031" s="300"/>
      <c r="S1031" s="300"/>
      <c r="T1031" s="300"/>
      <c r="U1031" s="312"/>
      <c r="V1031" s="300"/>
      <c r="W1031" s="317"/>
      <c r="X1031" s="308"/>
      <c r="Y1031" s="318"/>
      <c r="Z1031" s="308"/>
      <c r="AA1031" s="300"/>
      <c r="AB1031" s="300"/>
      <c r="AC1031" s="723"/>
      <c r="AD1031" s="723"/>
      <c r="AE1031" s="723"/>
      <c r="AF1031" s="241"/>
      <c r="AG1031" s="241"/>
      <c r="AH1031" s="241"/>
      <c r="AI1031" s="241"/>
      <c r="AJ1031" s="241"/>
      <c r="AK1031" s="241"/>
      <c r="AL1031" s="241"/>
      <c r="AM1031" s="242"/>
      <c r="AN1031" s="241"/>
      <c r="AO1031" s="242"/>
      <c r="AP1031" s="241"/>
      <c r="AQ1031" s="242"/>
      <c r="AR1031" s="241"/>
      <c r="AS1031" s="242"/>
      <c r="AT1031" s="241"/>
      <c r="AU1031" s="242"/>
      <c r="AV1031" s="241"/>
    </row>
    <row r="1032" spans="1:48" ht="26.25">
      <c r="A1032" s="312"/>
      <c r="B1032" s="312"/>
      <c r="C1032" s="312"/>
      <c r="D1032" s="312"/>
      <c r="E1032" s="313"/>
      <c r="F1032" s="304"/>
      <c r="G1032" s="314"/>
      <c r="H1032" s="300"/>
      <c r="I1032" s="315"/>
      <c r="J1032" s="315"/>
      <c r="K1032" s="316"/>
      <c r="L1032" s="300"/>
      <c r="M1032" s="308"/>
      <c r="N1032" s="300"/>
      <c r="O1032" s="312"/>
      <c r="P1032" s="300"/>
      <c r="Q1032" s="312"/>
      <c r="R1032" s="300"/>
      <c r="S1032" s="300"/>
      <c r="T1032" s="300"/>
      <c r="U1032" s="312"/>
      <c r="V1032" s="300"/>
      <c r="W1032" s="317"/>
      <c r="X1032" s="308"/>
      <c r="Y1032" s="318"/>
      <c r="Z1032" s="308"/>
      <c r="AA1032" s="300"/>
      <c r="AB1032" s="300"/>
      <c r="AC1032" s="723"/>
      <c r="AD1032" s="723"/>
      <c r="AE1032" s="723"/>
      <c r="AF1032" s="241"/>
      <c r="AG1032" s="241"/>
      <c r="AH1032" s="241"/>
      <c r="AI1032" s="241"/>
      <c r="AJ1032" s="241"/>
      <c r="AK1032" s="241"/>
      <c r="AL1032" s="241"/>
      <c r="AM1032" s="242"/>
      <c r="AN1032" s="241"/>
      <c r="AO1032" s="242"/>
      <c r="AP1032" s="241"/>
      <c r="AQ1032" s="242"/>
      <c r="AR1032" s="241"/>
      <c r="AS1032" s="242"/>
      <c r="AT1032" s="241"/>
      <c r="AU1032" s="242"/>
      <c r="AV1032" s="241"/>
    </row>
    <row r="1033" spans="1:48" ht="26.25">
      <c r="A1033" s="312"/>
      <c r="B1033" s="312"/>
      <c r="C1033" s="312"/>
      <c r="D1033" s="312"/>
      <c r="E1033" s="313"/>
      <c r="F1033" s="304"/>
      <c r="G1033" s="314"/>
      <c r="H1033" s="300"/>
      <c r="I1033" s="315"/>
      <c r="J1033" s="315"/>
      <c r="K1033" s="316"/>
      <c r="L1033" s="300"/>
      <c r="M1033" s="308"/>
      <c r="N1033" s="300"/>
      <c r="O1033" s="312"/>
      <c r="P1033" s="300"/>
      <c r="Q1033" s="312"/>
      <c r="R1033" s="300"/>
      <c r="S1033" s="300"/>
      <c r="T1033" s="300"/>
      <c r="U1033" s="312"/>
      <c r="V1033" s="300"/>
      <c r="W1033" s="317"/>
      <c r="X1033" s="308"/>
      <c r="Y1033" s="318"/>
      <c r="Z1033" s="308"/>
      <c r="AA1033" s="300"/>
      <c r="AB1033" s="300"/>
      <c r="AC1033" s="723"/>
      <c r="AD1033" s="723"/>
      <c r="AE1033" s="723"/>
      <c r="AF1033" s="241"/>
      <c r="AG1033" s="241"/>
      <c r="AH1033" s="241"/>
      <c r="AI1033" s="241"/>
      <c r="AJ1033" s="241"/>
      <c r="AK1033" s="241"/>
      <c r="AL1033" s="241"/>
      <c r="AM1033" s="242"/>
      <c r="AN1033" s="241"/>
      <c r="AO1033" s="242"/>
      <c r="AP1033" s="241"/>
      <c r="AQ1033" s="242"/>
      <c r="AR1033" s="241"/>
      <c r="AS1033" s="242"/>
      <c r="AT1033" s="241"/>
      <c r="AU1033" s="242"/>
      <c r="AV1033" s="241"/>
    </row>
    <row r="1034" spans="1:48" ht="26.25">
      <c r="A1034" s="312"/>
      <c r="B1034" s="312"/>
      <c r="C1034" s="312"/>
      <c r="D1034" s="312"/>
      <c r="E1034" s="313"/>
      <c r="F1034" s="304"/>
      <c r="G1034" s="314"/>
      <c r="H1034" s="300"/>
      <c r="I1034" s="315"/>
      <c r="J1034" s="315"/>
      <c r="K1034" s="316"/>
      <c r="L1034" s="300"/>
      <c r="M1034" s="308"/>
      <c r="N1034" s="300"/>
      <c r="O1034" s="312"/>
      <c r="P1034" s="300"/>
      <c r="Q1034" s="312"/>
      <c r="R1034" s="300"/>
      <c r="S1034" s="300"/>
      <c r="T1034" s="300"/>
      <c r="U1034" s="312"/>
      <c r="V1034" s="300"/>
      <c r="W1034" s="317"/>
      <c r="X1034" s="308"/>
      <c r="Y1034" s="318"/>
      <c r="Z1034" s="308"/>
      <c r="AA1034" s="300"/>
      <c r="AB1034" s="300"/>
      <c r="AC1034" s="723"/>
      <c r="AD1034" s="723"/>
      <c r="AE1034" s="723"/>
      <c r="AF1034" s="241"/>
      <c r="AG1034" s="241"/>
      <c r="AH1034" s="241"/>
      <c r="AI1034" s="241"/>
      <c r="AJ1034" s="241"/>
      <c r="AK1034" s="241"/>
      <c r="AL1034" s="241"/>
      <c r="AM1034" s="242"/>
      <c r="AN1034" s="241"/>
      <c r="AO1034" s="242"/>
      <c r="AP1034" s="241"/>
      <c r="AQ1034" s="242"/>
      <c r="AR1034" s="241"/>
      <c r="AS1034" s="242"/>
      <c r="AT1034" s="241"/>
      <c r="AU1034" s="242"/>
      <c r="AV1034" s="241"/>
    </row>
    <row r="1035" spans="1:48" ht="26.25">
      <c r="A1035" s="312"/>
      <c r="B1035" s="312"/>
      <c r="C1035" s="312"/>
      <c r="D1035" s="312"/>
      <c r="E1035" s="313"/>
      <c r="F1035" s="304"/>
      <c r="G1035" s="314"/>
      <c r="H1035" s="300"/>
      <c r="I1035" s="315"/>
      <c r="J1035" s="315"/>
      <c r="K1035" s="316"/>
      <c r="L1035" s="300"/>
      <c r="M1035" s="308"/>
      <c r="N1035" s="300"/>
      <c r="O1035" s="312"/>
      <c r="P1035" s="300"/>
      <c r="Q1035" s="312"/>
      <c r="R1035" s="300"/>
      <c r="S1035" s="300"/>
      <c r="T1035" s="300"/>
      <c r="U1035" s="312"/>
      <c r="V1035" s="300"/>
      <c r="W1035" s="317"/>
      <c r="X1035" s="308"/>
      <c r="Y1035" s="318"/>
      <c r="Z1035" s="308"/>
      <c r="AA1035" s="300"/>
      <c r="AB1035" s="300"/>
      <c r="AC1035" s="723"/>
      <c r="AD1035" s="723"/>
      <c r="AE1035" s="723"/>
      <c r="AF1035" s="241"/>
      <c r="AG1035" s="241"/>
      <c r="AH1035" s="241"/>
      <c r="AI1035" s="241"/>
      <c r="AJ1035" s="241"/>
      <c r="AK1035" s="241"/>
      <c r="AL1035" s="241"/>
      <c r="AM1035" s="242"/>
      <c r="AN1035" s="241"/>
      <c r="AO1035" s="242"/>
      <c r="AP1035" s="241"/>
      <c r="AQ1035" s="242"/>
      <c r="AR1035" s="241"/>
      <c r="AS1035" s="242"/>
      <c r="AT1035" s="241"/>
      <c r="AU1035" s="242"/>
      <c r="AV1035" s="241"/>
    </row>
    <row r="1036" spans="1:48" ht="26.25">
      <c r="A1036" s="312"/>
      <c r="B1036" s="312"/>
      <c r="C1036" s="312"/>
      <c r="D1036" s="312"/>
      <c r="E1036" s="313"/>
      <c r="F1036" s="304"/>
      <c r="G1036" s="314"/>
      <c r="H1036" s="300"/>
      <c r="I1036" s="315"/>
      <c r="J1036" s="315"/>
      <c r="K1036" s="316"/>
      <c r="L1036" s="300"/>
      <c r="M1036" s="308"/>
      <c r="N1036" s="300"/>
      <c r="O1036" s="312"/>
      <c r="P1036" s="300"/>
      <c r="Q1036" s="312"/>
      <c r="R1036" s="300"/>
      <c r="S1036" s="300"/>
      <c r="T1036" s="300"/>
      <c r="U1036" s="312"/>
      <c r="V1036" s="300"/>
      <c r="W1036" s="317"/>
      <c r="X1036" s="308"/>
      <c r="Y1036" s="318"/>
      <c r="Z1036" s="308"/>
      <c r="AA1036" s="300"/>
      <c r="AB1036" s="300"/>
      <c r="AC1036" s="723"/>
      <c r="AD1036" s="723"/>
      <c r="AE1036" s="723"/>
      <c r="AF1036" s="241"/>
      <c r="AG1036" s="241"/>
      <c r="AH1036" s="241"/>
      <c r="AI1036" s="241"/>
      <c r="AJ1036" s="241"/>
      <c r="AK1036" s="241"/>
      <c r="AL1036" s="241"/>
      <c r="AM1036" s="242"/>
      <c r="AN1036" s="241"/>
      <c r="AO1036" s="242"/>
      <c r="AP1036" s="241"/>
      <c r="AQ1036" s="242"/>
      <c r="AR1036" s="241"/>
      <c r="AS1036" s="242"/>
      <c r="AT1036" s="241"/>
      <c r="AU1036" s="242"/>
      <c r="AV1036" s="241"/>
    </row>
    <row r="1037" spans="1:48" ht="26.25">
      <c r="A1037" s="312"/>
      <c r="B1037" s="312"/>
      <c r="C1037" s="312"/>
      <c r="D1037" s="312"/>
      <c r="E1037" s="313"/>
      <c r="F1037" s="304"/>
      <c r="G1037" s="314"/>
      <c r="H1037" s="300"/>
      <c r="I1037" s="315"/>
      <c r="J1037" s="315"/>
      <c r="K1037" s="316"/>
      <c r="L1037" s="300"/>
      <c r="M1037" s="308"/>
      <c r="N1037" s="300"/>
      <c r="O1037" s="312"/>
      <c r="P1037" s="300"/>
      <c r="Q1037" s="312"/>
      <c r="R1037" s="300"/>
      <c r="S1037" s="300"/>
      <c r="T1037" s="300"/>
      <c r="U1037" s="312"/>
      <c r="V1037" s="300"/>
      <c r="W1037" s="317"/>
      <c r="X1037" s="308"/>
      <c r="Y1037" s="318"/>
      <c r="Z1037" s="308"/>
      <c r="AA1037" s="300"/>
      <c r="AB1037" s="300"/>
      <c r="AC1037" s="723"/>
      <c r="AD1037" s="723"/>
      <c r="AE1037" s="723"/>
      <c r="AF1037" s="241"/>
      <c r="AG1037" s="241"/>
      <c r="AH1037" s="241"/>
      <c r="AI1037" s="241"/>
      <c r="AJ1037" s="241"/>
      <c r="AK1037" s="241"/>
      <c r="AL1037" s="241"/>
      <c r="AM1037" s="242"/>
      <c r="AN1037" s="241"/>
      <c r="AO1037" s="242"/>
      <c r="AP1037" s="241"/>
      <c r="AQ1037" s="242"/>
      <c r="AR1037" s="241"/>
      <c r="AS1037" s="242"/>
      <c r="AT1037" s="241"/>
      <c r="AU1037" s="242"/>
      <c r="AV1037" s="241"/>
    </row>
    <row r="1038" spans="1:48" ht="26.25">
      <c r="A1038" s="312"/>
      <c r="B1038" s="312"/>
      <c r="C1038" s="312"/>
      <c r="D1038" s="312"/>
      <c r="E1038" s="313"/>
      <c r="F1038" s="304"/>
      <c r="G1038" s="314"/>
      <c r="H1038" s="300"/>
      <c r="I1038" s="315"/>
      <c r="J1038" s="315"/>
      <c r="K1038" s="316"/>
      <c r="L1038" s="300"/>
      <c r="M1038" s="308"/>
      <c r="N1038" s="300"/>
      <c r="O1038" s="312"/>
      <c r="P1038" s="300"/>
      <c r="Q1038" s="312"/>
      <c r="R1038" s="300"/>
      <c r="S1038" s="300"/>
      <c r="T1038" s="300"/>
      <c r="U1038" s="312"/>
      <c r="V1038" s="300"/>
      <c r="W1038" s="317"/>
      <c r="X1038" s="308"/>
      <c r="Y1038" s="318"/>
      <c r="Z1038" s="308"/>
      <c r="AA1038" s="300"/>
      <c r="AB1038" s="300"/>
      <c r="AC1038" s="723"/>
      <c r="AD1038" s="723"/>
      <c r="AE1038" s="723"/>
      <c r="AF1038" s="241"/>
      <c r="AG1038" s="241"/>
      <c r="AH1038" s="241"/>
      <c r="AI1038" s="241"/>
      <c r="AJ1038" s="241"/>
      <c r="AK1038" s="241"/>
      <c r="AL1038" s="241"/>
      <c r="AM1038" s="242"/>
      <c r="AN1038" s="241"/>
      <c r="AO1038" s="242"/>
      <c r="AP1038" s="241"/>
      <c r="AQ1038" s="242"/>
      <c r="AR1038" s="241"/>
      <c r="AS1038" s="242"/>
      <c r="AT1038" s="241"/>
      <c r="AU1038" s="242"/>
      <c r="AV1038" s="241"/>
    </row>
    <row r="1039" spans="1:48" ht="26.25">
      <c r="A1039" s="312"/>
      <c r="B1039" s="312"/>
      <c r="C1039" s="312"/>
      <c r="D1039" s="312"/>
      <c r="E1039" s="313"/>
      <c r="F1039" s="304"/>
      <c r="G1039" s="314"/>
      <c r="H1039" s="300"/>
      <c r="I1039" s="315"/>
      <c r="J1039" s="315"/>
      <c r="K1039" s="316"/>
      <c r="L1039" s="300"/>
      <c r="M1039" s="308"/>
      <c r="N1039" s="300"/>
      <c r="O1039" s="312"/>
      <c r="P1039" s="300"/>
      <c r="Q1039" s="312"/>
      <c r="R1039" s="300"/>
      <c r="S1039" s="300"/>
      <c r="T1039" s="300"/>
      <c r="U1039" s="312"/>
      <c r="V1039" s="300"/>
      <c r="W1039" s="317"/>
      <c r="X1039" s="308"/>
      <c r="Y1039" s="318"/>
      <c r="Z1039" s="308"/>
      <c r="AA1039" s="300"/>
      <c r="AB1039" s="300"/>
      <c r="AC1039" s="723"/>
      <c r="AD1039" s="723"/>
      <c r="AE1039" s="723"/>
      <c r="AF1039" s="241"/>
      <c r="AG1039" s="241"/>
      <c r="AH1039" s="241"/>
      <c r="AI1039" s="241"/>
      <c r="AJ1039" s="241"/>
      <c r="AK1039" s="241"/>
      <c r="AL1039" s="241"/>
      <c r="AM1039" s="242"/>
      <c r="AN1039" s="241"/>
      <c r="AO1039" s="242"/>
      <c r="AP1039" s="241"/>
      <c r="AQ1039" s="242"/>
      <c r="AR1039" s="241"/>
      <c r="AS1039" s="242"/>
      <c r="AT1039" s="241"/>
      <c r="AU1039" s="242"/>
      <c r="AV1039" s="241"/>
    </row>
    <row r="1040" spans="1:48" ht="26.25">
      <c r="A1040" s="312"/>
      <c r="B1040" s="312"/>
      <c r="C1040" s="312"/>
      <c r="D1040" s="312"/>
      <c r="E1040" s="313"/>
      <c r="F1040" s="304"/>
      <c r="G1040" s="314"/>
      <c r="H1040" s="300"/>
      <c r="I1040" s="315"/>
      <c r="J1040" s="315"/>
      <c r="K1040" s="316"/>
      <c r="L1040" s="300"/>
      <c r="M1040" s="308"/>
      <c r="N1040" s="300"/>
      <c r="O1040" s="312"/>
      <c r="P1040" s="300"/>
      <c r="Q1040" s="312"/>
      <c r="R1040" s="300"/>
      <c r="S1040" s="300"/>
      <c r="T1040" s="300"/>
      <c r="U1040" s="312"/>
      <c r="V1040" s="300"/>
      <c r="W1040" s="317"/>
      <c r="X1040" s="308"/>
      <c r="Y1040" s="318"/>
      <c r="Z1040" s="308"/>
      <c r="AA1040" s="300"/>
      <c r="AB1040" s="300"/>
      <c r="AC1040" s="723"/>
      <c r="AD1040" s="723"/>
      <c r="AE1040" s="723"/>
      <c r="AF1040" s="241"/>
      <c r="AG1040" s="241"/>
      <c r="AH1040" s="241"/>
      <c r="AI1040" s="241"/>
      <c r="AJ1040" s="241"/>
      <c r="AK1040" s="241"/>
      <c r="AL1040" s="241"/>
      <c r="AM1040" s="242"/>
      <c r="AN1040" s="241"/>
      <c r="AO1040" s="242"/>
      <c r="AP1040" s="241"/>
      <c r="AQ1040" s="242"/>
      <c r="AR1040" s="241"/>
      <c r="AS1040" s="242"/>
      <c r="AT1040" s="241"/>
      <c r="AU1040" s="242"/>
      <c r="AV1040" s="241"/>
    </row>
    <row r="1041" spans="1:48" ht="26.25">
      <c r="A1041" s="312"/>
      <c r="B1041" s="312"/>
      <c r="C1041" s="312"/>
      <c r="D1041" s="312"/>
      <c r="E1041" s="313"/>
      <c r="F1041" s="304"/>
      <c r="G1041" s="314"/>
      <c r="H1041" s="300"/>
      <c r="I1041" s="315"/>
      <c r="J1041" s="315"/>
      <c r="K1041" s="316"/>
      <c r="L1041" s="300"/>
      <c r="M1041" s="308"/>
      <c r="N1041" s="300"/>
      <c r="O1041" s="312"/>
      <c r="P1041" s="300"/>
      <c r="Q1041" s="312"/>
      <c r="R1041" s="300"/>
      <c r="S1041" s="300"/>
      <c r="T1041" s="300"/>
      <c r="U1041" s="312"/>
      <c r="V1041" s="300"/>
      <c r="W1041" s="317"/>
      <c r="X1041" s="308"/>
      <c r="Y1041" s="318"/>
      <c r="Z1041" s="308"/>
      <c r="AA1041" s="300"/>
      <c r="AB1041" s="300"/>
      <c r="AC1041" s="723"/>
      <c r="AD1041" s="723"/>
      <c r="AE1041" s="723"/>
      <c r="AF1041" s="241"/>
      <c r="AG1041" s="241"/>
      <c r="AH1041" s="241"/>
      <c r="AI1041" s="241"/>
      <c r="AJ1041" s="241"/>
      <c r="AK1041" s="241"/>
      <c r="AL1041" s="241"/>
      <c r="AM1041" s="242"/>
      <c r="AN1041" s="241"/>
      <c r="AO1041" s="242"/>
      <c r="AP1041" s="241"/>
      <c r="AQ1041" s="242"/>
      <c r="AR1041" s="241"/>
      <c r="AS1041" s="242"/>
      <c r="AT1041" s="241"/>
      <c r="AU1041" s="242"/>
      <c r="AV1041" s="241"/>
    </row>
    <row r="1042" spans="1:48" ht="26.25">
      <c r="A1042" s="312"/>
      <c r="B1042" s="312"/>
      <c r="C1042" s="312"/>
      <c r="D1042" s="312"/>
      <c r="E1042" s="313"/>
      <c r="F1042" s="304"/>
      <c r="G1042" s="314"/>
      <c r="H1042" s="300"/>
      <c r="I1042" s="315"/>
      <c r="J1042" s="315"/>
      <c r="K1042" s="316"/>
      <c r="L1042" s="300"/>
      <c r="M1042" s="308"/>
      <c r="N1042" s="300"/>
      <c r="O1042" s="312"/>
      <c r="P1042" s="300"/>
      <c r="Q1042" s="312"/>
      <c r="R1042" s="300"/>
      <c r="S1042" s="300"/>
      <c r="T1042" s="300"/>
      <c r="U1042" s="312"/>
      <c r="V1042" s="300"/>
      <c r="W1042" s="317"/>
      <c r="X1042" s="308"/>
      <c r="Y1042" s="318"/>
      <c r="Z1042" s="308"/>
      <c r="AA1042" s="300"/>
      <c r="AB1042" s="300"/>
      <c r="AC1042" s="723"/>
      <c r="AD1042" s="723"/>
      <c r="AE1042" s="723"/>
      <c r="AF1042" s="241"/>
      <c r="AG1042" s="241"/>
      <c r="AH1042" s="241"/>
      <c r="AI1042" s="241"/>
      <c r="AJ1042" s="241"/>
      <c r="AK1042" s="241"/>
      <c r="AL1042" s="241"/>
      <c r="AM1042" s="242"/>
      <c r="AN1042" s="241"/>
      <c r="AO1042" s="242"/>
      <c r="AP1042" s="241"/>
      <c r="AQ1042" s="242"/>
      <c r="AR1042" s="241"/>
      <c r="AS1042" s="242"/>
      <c r="AT1042" s="241"/>
      <c r="AU1042" s="242"/>
      <c r="AV1042" s="241"/>
    </row>
    <row r="1043" spans="1:48" ht="26.25">
      <c r="A1043" s="312"/>
      <c r="B1043" s="312"/>
      <c r="C1043" s="312"/>
      <c r="D1043" s="312"/>
      <c r="E1043" s="313"/>
      <c r="F1043" s="304"/>
      <c r="G1043" s="314"/>
      <c r="H1043" s="300"/>
      <c r="I1043" s="315"/>
      <c r="J1043" s="315"/>
      <c r="K1043" s="316"/>
      <c r="L1043" s="300"/>
      <c r="M1043" s="308"/>
      <c r="N1043" s="300"/>
      <c r="O1043" s="312"/>
      <c r="P1043" s="300"/>
      <c r="Q1043" s="312"/>
      <c r="R1043" s="300"/>
      <c r="S1043" s="300"/>
      <c r="T1043" s="300"/>
      <c r="U1043" s="312"/>
      <c r="V1043" s="300"/>
      <c r="W1043" s="317"/>
      <c r="X1043" s="308"/>
      <c r="Y1043" s="318"/>
      <c r="Z1043" s="308"/>
      <c r="AA1043" s="300"/>
      <c r="AB1043" s="300"/>
      <c r="AC1043" s="723"/>
      <c r="AD1043" s="723"/>
      <c r="AE1043" s="723"/>
      <c r="AF1043" s="241"/>
      <c r="AG1043" s="241"/>
      <c r="AH1043" s="241"/>
      <c r="AI1043" s="241"/>
      <c r="AJ1043" s="241"/>
      <c r="AK1043" s="241"/>
      <c r="AL1043" s="241"/>
      <c r="AM1043" s="242"/>
      <c r="AN1043" s="241"/>
      <c r="AO1043" s="242"/>
      <c r="AP1043" s="241"/>
      <c r="AQ1043" s="242"/>
      <c r="AR1043" s="241"/>
      <c r="AS1043" s="242"/>
      <c r="AT1043" s="241"/>
      <c r="AU1043" s="242"/>
      <c r="AV1043" s="241"/>
    </row>
    <row r="1044" spans="1:48" ht="26.25">
      <c r="A1044" s="312"/>
      <c r="B1044" s="312"/>
      <c r="C1044" s="312"/>
      <c r="D1044" s="312"/>
      <c r="E1044" s="313"/>
      <c r="F1044" s="304"/>
      <c r="G1044" s="314"/>
      <c r="H1044" s="300"/>
      <c r="I1044" s="315"/>
      <c r="J1044" s="315"/>
      <c r="K1044" s="316"/>
      <c r="L1044" s="300"/>
      <c r="M1044" s="308"/>
      <c r="N1044" s="300"/>
      <c r="O1044" s="312"/>
      <c r="P1044" s="300"/>
      <c r="Q1044" s="312"/>
      <c r="R1044" s="300"/>
      <c r="S1044" s="300"/>
      <c r="T1044" s="300"/>
      <c r="U1044" s="312"/>
      <c r="V1044" s="300"/>
      <c r="W1044" s="317"/>
      <c r="X1044" s="308"/>
      <c r="Y1044" s="318"/>
      <c r="Z1044" s="308"/>
      <c r="AA1044" s="300"/>
      <c r="AB1044" s="300"/>
      <c r="AC1044" s="723"/>
      <c r="AD1044" s="723"/>
      <c r="AE1044" s="723"/>
      <c r="AF1044" s="241"/>
      <c r="AG1044" s="241"/>
      <c r="AH1044" s="241"/>
      <c r="AI1044" s="241"/>
      <c r="AJ1044" s="241"/>
      <c r="AK1044" s="241"/>
      <c r="AL1044" s="241"/>
      <c r="AM1044" s="242"/>
      <c r="AN1044" s="241"/>
      <c r="AO1044" s="242"/>
      <c r="AP1044" s="241"/>
      <c r="AQ1044" s="242"/>
      <c r="AR1044" s="241"/>
      <c r="AS1044" s="242"/>
      <c r="AT1044" s="241"/>
      <c r="AU1044" s="242"/>
      <c r="AV1044" s="241"/>
    </row>
    <row r="1045" spans="1:48" ht="26.25">
      <c r="A1045" s="312"/>
      <c r="B1045" s="312"/>
      <c r="C1045" s="312"/>
      <c r="D1045" s="312"/>
      <c r="E1045" s="313"/>
      <c r="F1045" s="304"/>
      <c r="G1045" s="314"/>
      <c r="H1045" s="300"/>
      <c r="I1045" s="315"/>
      <c r="J1045" s="315"/>
      <c r="K1045" s="316"/>
      <c r="L1045" s="300"/>
      <c r="M1045" s="308"/>
      <c r="N1045" s="300"/>
      <c r="O1045" s="312"/>
      <c r="P1045" s="300"/>
      <c r="Q1045" s="312"/>
      <c r="R1045" s="300"/>
      <c r="S1045" s="300"/>
      <c r="T1045" s="300"/>
      <c r="U1045" s="312"/>
      <c r="V1045" s="300"/>
      <c r="W1045" s="317"/>
      <c r="X1045" s="308"/>
      <c r="Y1045" s="318"/>
      <c r="Z1045" s="308"/>
      <c r="AA1045" s="300"/>
      <c r="AB1045" s="300"/>
      <c r="AC1045" s="723"/>
      <c r="AD1045" s="723"/>
      <c r="AE1045" s="723"/>
      <c r="AF1045" s="241"/>
      <c r="AG1045" s="241"/>
      <c r="AH1045" s="241"/>
      <c r="AI1045" s="241"/>
      <c r="AJ1045" s="241"/>
      <c r="AK1045" s="241"/>
      <c r="AL1045" s="241"/>
      <c r="AM1045" s="242"/>
      <c r="AN1045" s="241"/>
      <c r="AO1045" s="242"/>
      <c r="AP1045" s="241"/>
      <c r="AQ1045" s="242"/>
      <c r="AR1045" s="241"/>
      <c r="AS1045" s="242"/>
      <c r="AT1045" s="241"/>
      <c r="AU1045" s="242"/>
      <c r="AV1045" s="241"/>
    </row>
    <row r="1046" spans="1:48" ht="26.25">
      <c r="A1046" s="312"/>
      <c r="B1046" s="312"/>
      <c r="C1046" s="312"/>
      <c r="D1046" s="312"/>
      <c r="E1046" s="313"/>
      <c r="F1046" s="304"/>
      <c r="G1046" s="314"/>
      <c r="H1046" s="300"/>
      <c r="I1046" s="315"/>
      <c r="J1046" s="315"/>
      <c r="K1046" s="316"/>
      <c r="L1046" s="300"/>
      <c r="M1046" s="308"/>
      <c r="N1046" s="300"/>
      <c r="O1046" s="312"/>
      <c r="P1046" s="300"/>
      <c r="Q1046" s="312"/>
      <c r="R1046" s="300"/>
      <c r="S1046" s="300"/>
      <c r="T1046" s="300"/>
      <c r="U1046" s="312"/>
      <c r="V1046" s="300"/>
      <c r="W1046" s="317"/>
      <c r="X1046" s="308"/>
      <c r="Y1046" s="318"/>
      <c r="Z1046" s="308"/>
      <c r="AA1046" s="300"/>
      <c r="AB1046" s="300"/>
      <c r="AC1046" s="723"/>
      <c r="AD1046" s="723"/>
      <c r="AE1046" s="723"/>
      <c r="AF1046" s="241"/>
      <c r="AG1046" s="241"/>
      <c r="AH1046" s="241"/>
      <c r="AI1046" s="241"/>
      <c r="AJ1046" s="241"/>
      <c r="AK1046" s="241"/>
      <c r="AL1046" s="241"/>
      <c r="AM1046" s="242"/>
      <c r="AN1046" s="241"/>
      <c r="AO1046" s="242"/>
      <c r="AP1046" s="241"/>
      <c r="AQ1046" s="242"/>
      <c r="AR1046" s="241"/>
      <c r="AS1046" s="242"/>
      <c r="AT1046" s="241"/>
      <c r="AU1046" s="242"/>
      <c r="AV1046" s="241"/>
    </row>
    <row r="1047" spans="1:48" ht="26.25">
      <c r="A1047" s="312"/>
      <c r="B1047" s="312"/>
      <c r="C1047" s="312"/>
      <c r="D1047" s="312"/>
      <c r="E1047" s="313"/>
      <c r="F1047" s="304"/>
      <c r="G1047" s="314"/>
      <c r="H1047" s="300"/>
      <c r="I1047" s="315"/>
      <c r="J1047" s="315"/>
      <c r="K1047" s="316"/>
      <c r="L1047" s="300"/>
      <c r="M1047" s="308"/>
      <c r="N1047" s="300"/>
      <c r="O1047" s="312"/>
      <c r="P1047" s="300"/>
      <c r="Q1047" s="312"/>
      <c r="R1047" s="300"/>
      <c r="S1047" s="300"/>
      <c r="T1047" s="300"/>
      <c r="U1047" s="312"/>
      <c r="V1047" s="300"/>
      <c r="W1047" s="317"/>
      <c r="X1047" s="308"/>
      <c r="Y1047" s="318"/>
      <c r="Z1047" s="308"/>
      <c r="AA1047" s="300"/>
      <c r="AB1047" s="300"/>
      <c r="AC1047" s="723"/>
      <c r="AD1047" s="723"/>
      <c r="AE1047" s="723"/>
      <c r="AF1047" s="241"/>
      <c r="AG1047" s="241"/>
      <c r="AH1047" s="241"/>
      <c r="AI1047" s="241"/>
      <c r="AJ1047" s="241"/>
      <c r="AK1047" s="241"/>
      <c r="AL1047" s="241"/>
      <c r="AM1047" s="242"/>
      <c r="AN1047" s="241"/>
      <c r="AO1047" s="242"/>
      <c r="AP1047" s="241"/>
      <c r="AQ1047" s="242"/>
      <c r="AR1047" s="241"/>
      <c r="AS1047" s="242"/>
      <c r="AT1047" s="241"/>
      <c r="AU1047" s="242"/>
      <c r="AV1047" s="241"/>
    </row>
    <row r="1048" spans="1:48" ht="26.25">
      <c r="A1048" s="312"/>
      <c r="B1048" s="312"/>
      <c r="C1048" s="312"/>
      <c r="D1048" s="312"/>
      <c r="E1048" s="313"/>
      <c r="F1048" s="304"/>
      <c r="G1048" s="314"/>
      <c r="H1048" s="300"/>
      <c r="I1048" s="315"/>
      <c r="J1048" s="315"/>
      <c r="K1048" s="316"/>
      <c r="L1048" s="300"/>
      <c r="M1048" s="308"/>
      <c r="N1048" s="300"/>
      <c r="O1048" s="312"/>
      <c r="P1048" s="300"/>
      <c r="Q1048" s="312"/>
      <c r="R1048" s="300"/>
      <c r="S1048" s="300"/>
      <c r="T1048" s="300"/>
      <c r="U1048" s="312"/>
      <c r="V1048" s="300"/>
      <c r="W1048" s="317"/>
      <c r="X1048" s="308"/>
      <c r="Y1048" s="318"/>
      <c r="Z1048" s="308"/>
      <c r="AA1048" s="300"/>
      <c r="AB1048" s="300"/>
      <c r="AC1048" s="723"/>
      <c r="AD1048" s="723"/>
      <c r="AE1048" s="723"/>
      <c r="AF1048" s="241"/>
      <c r="AG1048" s="241"/>
      <c r="AH1048" s="241"/>
      <c r="AI1048" s="241"/>
      <c r="AJ1048" s="241"/>
      <c r="AK1048" s="241"/>
      <c r="AL1048" s="241"/>
      <c r="AM1048" s="242"/>
      <c r="AN1048" s="241"/>
      <c r="AO1048" s="242"/>
      <c r="AP1048" s="241"/>
      <c r="AQ1048" s="242"/>
      <c r="AR1048" s="241"/>
      <c r="AS1048" s="242"/>
      <c r="AT1048" s="241"/>
      <c r="AU1048" s="242"/>
      <c r="AV1048" s="241"/>
    </row>
    <row r="1049" spans="1:48" ht="26.25">
      <c r="A1049" s="312"/>
      <c r="B1049" s="312"/>
      <c r="C1049" s="312"/>
      <c r="D1049" s="312"/>
      <c r="E1049" s="313"/>
      <c r="F1049" s="304"/>
      <c r="G1049" s="314"/>
      <c r="H1049" s="300"/>
      <c r="I1049" s="315"/>
      <c r="J1049" s="315"/>
      <c r="K1049" s="316"/>
      <c r="L1049" s="300"/>
      <c r="M1049" s="308"/>
      <c r="N1049" s="300"/>
      <c r="O1049" s="312"/>
      <c r="P1049" s="300"/>
      <c r="Q1049" s="312"/>
      <c r="R1049" s="300"/>
      <c r="S1049" s="300"/>
      <c r="T1049" s="300"/>
      <c r="U1049" s="312"/>
      <c r="V1049" s="300"/>
      <c r="W1049" s="317"/>
      <c r="X1049" s="308"/>
      <c r="Y1049" s="318"/>
      <c r="Z1049" s="308"/>
      <c r="AA1049" s="300"/>
      <c r="AB1049" s="300"/>
      <c r="AC1049" s="723"/>
      <c r="AD1049" s="723"/>
      <c r="AE1049" s="723"/>
      <c r="AF1049" s="241"/>
      <c r="AG1049" s="241"/>
      <c r="AH1049" s="241"/>
      <c r="AI1049" s="241"/>
      <c r="AJ1049" s="241"/>
      <c r="AK1049" s="241"/>
      <c r="AL1049" s="241"/>
      <c r="AM1049" s="242"/>
      <c r="AN1049" s="241"/>
      <c r="AO1049" s="242"/>
      <c r="AP1049" s="241"/>
      <c r="AQ1049" s="242"/>
      <c r="AR1049" s="241"/>
      <c r="AS1049" s="242"/>
      <c r="AT1049" s="241"/>
      <c r="AU1049" s="242"/>
      <c r="AV1049" s="241"/>
    </row>
    <row r="1050" spans="1:48" ht="26.25">
      <c r="A1050" s="312"/>
      <c r="B1050" s="312"/>
      <c r="C1050" s="312"/>
      <c r="D1050" s="312"/>
      <c r="E1050" s="313"/>
      <c r="F1050" s="304"/>
      <c r="G1050" s="314"/>
      <c r="H1050" s="300"/>
      <c r="I1050" s="315"/>
      <c r="J1050" s="315"/>
      <c r="K1050" s="316"/>
      <c r="L1050" s="300"/>
      <c r="M1050" s="308"/>
      <c r="N1050" s="300"/>
      <c r="O1050" s="312"/>
      <c r="P1050" s="300"/>
      <c r="Q1050" s="312"/>
      <c r="R1050" s="300"/>
      <c r="S1050" s="300"/>
      <c r="T1050" s="300"/>
      <c r="U1050" s="312"/>
      <c r="V1050" s="300"/>
      <c r="W1050" s="317"/>
      <c r="X1050" s="308"/>
      <c r="Y1050" s="318"/>
      <c r="Z1050" s="308"/>
      <c r="AA1050" s="300"/>
      <c r="AB1050" s="300"/>
      <c r="AC1050" s="723"/>
      <c r="AD1050" s="723"/>
      <c r="AE1050" s="723"/>
      <c r="AF1050" s="241"/>
      <c r="AG1050" s="241"/>
      <c r="AH1050" s="241"/>
      <c r="AI1050" s="241"/>
      <c r="AJ1050" s="241"/>
      <c r="AK1050" s="241"/>
      <c r="AL1050" s="241"/>
      <c r="AM1050" s="242"/>
      <c r="AN1050" s="241"/>
      <c r="AO1050" s="242"/>
      <c r="AP1050" s="241"/>
      <c r="AQ1050" s="242"/>
      <c r="AR1050" s="241"/>
      <c r="AS1050" s="242"/>
      <c r="AT1050" s="241"/>
      <c r="AU1050" s="242"/>
      <c r="AV1050" s="241"/>
    </row>
    <row r="1051" spans="1:48" ht="26.25">
      <c r="A1051" s="312"/>
      <c r="B1051" s="312"/>
      <c r="C1051" s="312"/>
      <c r="D1051" s="312"/>
      <c r="E1051" s="313"/>
      <c r="F1051" s="304"/>
      <c r="G1051" s="314"/>
      <c r="H1051" s="300"/>
      <c r="I1051" s="315"/>
      <c r="J1051" s="315"/>
      <c r="K1051" s="316"/>
      <c r="L1051" s="300"/>
      <c r="M1051" s="308"/>
      <c r="N1051" s="300"/>
      <c r="O1051" s="312"/>
      <c r="P1051" s="300"/>
      <c r="Q1051" s="312"/>
      <c r="R1051" s="300"/>
      <c r="S1051" s="300"/>
      <c r="T1051" s="300"/>
      <c r="U1051" s="312"/>
      <c r="V1051" s="300"/>
      <c r="W1051" s="317"/>
      <c r="X1051" s="308"/>
      <c r="Y1051" s="318"/>
      <c r="Z1051" s="308"/>
      <c r="AA1051" s="300"/>
      <c r="AB1051" s="300"/>
      <c r="AC1051" s="723"/>
      <c r="AD1051" s="723"/>
      <c r="AE1051" s="723"/>
      <c r="AF1051" s="241"/>
      <c r="AG1051" s="241"/>
      <c r="AH1051" s="241"/>
      <c r="AI1051" s="241"/>
      <c r="AJ1051" s="241"/>
      <c r="AK1051" s="241"/>
      <c r="AL1051" s="241"/>
      <c r="AM1051" s="242"/>
      <c r="AN1051" s="241"/>
      <c r="AO1051" s="242"/>
      <c r="AP1051" s="241"/>
      <c r="AQ1051" s="242"/>
      <c r="AR1051" s="241"/>
      <c r="AS1051" s="242"/>
      <c r="AT1051" s="241"/>
      <c r="AU1051" s="242"/>
      <c r="AV1051" s="241"/>
    </row>
    <row r="1052" spans="1:48" ht="26.25">
      <c r="A1052" s="312"/>
      <c r="B1052" s="312"/>
      <c r="C1052" s="312"/>
      <c r="D1052" s="312"/>
      <c r="E1052" s="313"/>
      <c r="F1052" s="304"/>
      <c r="G1052" s="314"/>
      <c r="H1052" s="300"/>
      <c r="I1052" s="315"/>
      <c r="J1052" s="315"/>
      <c r="K1052" s="316"/>
      <c r="L1052" s="300"/>
      <c r="M1052" s="308"/>
      <c r="N1052" s="300"/>
      <c r="O1052" s="312"/>
      <c r="P1052" s="300"/>
      <c r="Q1052" s="312"/>
      <c r="R1052" s="300"/>
      <c r="S1052" s="300"/>
      <c r="T1052" s="300"/>
      <c r="U1052" s="312"/>
      <c r="V1052" s="300"/>
      <c r="W1052" s="317"/>
      <c r="X1052" s="308"/>
      <c r="Y1052" s="318"/>
      <c r="Z1052" s="308"/>
      <c r="AA1052" s="300"/>
      <c r="AB1052" s="300"/>
      <c r="AC1052" s="723"/>
      <c r="AD1052" s="723"/>
      <c r="AE1052" s="723"/>
      <c r="AF1052" s="241"/>
      <c r="AG1052" s="241"/>
      <c r="AH1052" s="241"/>
      <c r="AI1052" s="241"/>
      <c r="AJ1052" s="241"/>
      <c r="AK1052" s="241"/>
      <c r="AL1052" s="241"/>
      <c r="AM1052" s="242"/>
      <c r="AN1052" s="241"/>
      <c r="AO1052" s="242"/>
      <c r="AP1052" s="241"/>
      <c r="AQ1052" s="242"/>
      <c r="AR1052" s="241"/>
      <c r="AS1052" s="242"/>
      <c r="AT1052" s="241"/>
      <c r="AU1052" s="242"/>
      <c r="AV1052" s="241"/>
    </row>
    <row r="1053" spans="1:48" ht="26.25">
      <c r="A1053" s="312"/>
      <c r="B1053" s="312"/>
      <c r="C1053" s="312"/>
      <c r="D1053" s="312"/>
      <c r="E1053" s="313"/>
      <c r="F1053" s="304"/>
      <c r="G1053" s="314"/>
      <c r="H1053" s="300"/>
      <c r="I1053" s="315"/>
      <c r="J1053" s="315"/>
      <c r="K1053" s="316"/>
      <c r="L1053" s="300"/>
      <c r="M1053" s="308"/>
      <c r="N1053" s="300"/>
      <c r="O1053" s="312"/>
      <c r="P1053" s="300"/>
      <c r="Q1053" s="312"/>
      <c r="R1053" s="300"/>
      <c r="S1053" s="300"/>
      <c r="T1053" s="300"/>
      <c r="U1053" s="312"/>
      <c r="V1053" s="300"/>
      <c r="W1053" s="317"/>
      <c r="X1053" s="308"/>
      <c r="Y1053" s="318"/>
      <c r="Z1053" s="308"/>
      <c r="AA1053" s="300"/>
      <c r="AB1053" s="300"/>
      <c r="AC1053" s="723"/>
      <c r="AD1053" s="723"/>
      <c r="AE1053" s="723"/>
      <c r="AF1053" s="241"/>
      <c r="AG1053" s="241"/>
      <c r="AH1053" s="241"/>
      <c r="AI1053" s="241"/>
      <c r="AJ1053" s="241"/>
      <c r="AK1053" s="241"/>
      <c r="AL1053" s="241"/>
      <c r="AM1053" s="242"/>
      <c r="AN1053" s="241"/>
      <c r="AO1053" s="242"/>
      <c r="AP1053" s="241"/>
      <c r="AQ1053" s="242"/>
      <c r="AR1053" s="241"/>
      <c r="AS1053" s="242"/>
      <c r="AT1053" s="241"/>
      <c r="AU1053" s="242"/>
      <c r="AV1053" s="241"/>
    </row>
    <row r="1054" spans="1:48" ht="26.25">
      <c r="A1054" s="312"/>
      <c r="B1054" s="312"/>
      <c r="C1054" s="312"/>
      <c r="D1054" s="312"/>
      <c r="E1054" s="313"/>
      <c r="F1054" s="304"/>
      <c r="G1054" s="314"/>
      <c r="H1054" s="300"/>
      <c r="I1054" s="315"/>
      <c r="J1054" s="315"/>
      <c r="K1054" s="316"/>
      <c r="L1054" s="300"/>
      <c r="M1054" s="308"/>
      <c r="N1054" s="300"/>
      <c r="O1054" s="312"/>
      <c r="P1054" s="300"/>
      <c r="Q1054" s="312"/>
      <c r="R1054" s="300"/>
      <c r="S1054" s="300"/>
      <c r="T1054" s="300"/>
      <c r="U1054" s="312"/>
      <c r="V1054" s="300"/>
      <c r="W1054" s="317"/>
      <c r="X1054" s="308"/>
      <c r="Y1054" s="318"/>
      <c r="Z1054" s="308"/>
      <c r="AA1054" s="300"/>
      <c r="AB1054" s="300"/>
      <c r="AC1054" s="723"/>
      <c r="AD1054" s="723"/>
      <c r="AE1054" s="723"/>
      <c r="AF1054" s="241"/>
      <c r="AG1054" s="241"/>
      <c r="AH1054" s="241"/>
      <c r="AI1054" s="241"/>
      <c r="AJ1054" s="241"/>
      <c r="AK1054" s="241"/>
      <c r="AL1054" s="241"/>
      <c r="AM1054" s="242"/>
      <c r="AN1054" s="241"/>
      <c r="AO1054" s="242"/>
      <c r="AP1054" s="241"/>
      <c r="AQ1054" s="242"/>
      <c r="AR1054" s="241"/>
      <c r="AS1054" s="242"/>
      <c r="AT1054" s="241"/>
      <c r="AU1054" s="242"/>
      <c r="AV1054" s="241"/>
    </row>
    <row r="1055" spans="1:48" ht="26.25">
      <c r="A1055" s="312"/>
      <c r="B1055" s="312"/>
      <c r="C1055" s="312"/>
      <c r="D1055" s="312"/>
      <c r="E1055" s="313"/>
      <c r="F1055" s="304"/>
      <c r="G1055" s="314"/>
      <c r="H1055" s="300"/>
      <c r="I1055" s="315"/>
      <c r="J1055" s="315"/>
      <c r="K1055" s="316"/>
      <c r="L1055" s="300"/>
      <c r="M1055" s="308"/>
      <c r="N1055" s="300"/>
      <c r="O1055" s="312"/>
      <c r="P1055" s="300"/>
      <c r="Q1055" s="312"/>
      <c r="R1055" s="300"/>
      <c r="S1055" s="300"/>
      <c r="T1055" s="300"/>
      <c r="U1055" s="312"/>
      <c r="V1055" s="300"/>
      <c r="W1055" s="317"/>
      <c r="X1055" s="308"/>
      <c r="Y1055" s="318"/>
      <c r="Z1055" s="308"/>
      <c r="AA1055" s="300"/>
      <c r="AB1055" s="300"/>
      <c r="AC1055" s="723"/>
      <c r="AD1055" s="723"/>
      <c r="AE1055" s="723"/>
      <c r="AF1055" s="241"/>
      <c r="AG1055" s="241"/>
      <c r="AH1055" s="241"/>
      <c r="AI1055" s="241"/>
      <c r="AJ1055" s="241"/>
      <c r="AK1055" s="241"/>
      <c r="AL1055" s="241"/>
      <c r="AM1055" s="242"/>
      <c r="AN1055" s="241"/>
      <c r="AO1055" s="242"/>
      <c r="AP1055" s="241"/>
      <c r="AQ1055" s="242"/>
      <c r="AR1055" s="241"/>
      <c r="AS1055" s="242"/>
      <c r="AT1055" s="241"/>
      <c r="AU1055" s="242"/>
      <c r="AV1055" s="241"/>
    </row>
    <row r="1056" spans="1:48" ht="26.25">
      <c r="A1056" s="312"/>
      <c r="B1056" s="312"/>
      <c r="C1056" s="312"/>
      <c r="D1056" s="312"/>
      <c r="E1056" s="313"/>
      <c r="F1056" s="304"/>
      <c r="G1056" s="314"/>
      <c r="H1056" s="300"/>
      <c r="I1056" s="315"/>
      <c r="J1056" s="315"/>
      <c r="K1056" s="316"/>
      <c r="L1056" s="300"/>
      <c r="M1056" s="308"/>
      <c r="N1056" s="300"/>
      <c r="O1056" s="312"/>
      <c r="P1056" s="300"/>
      <c r="Q1056" s="312"/>
      <c r="R1056" s="300"/>
      <c r="S1056" s="300"/>
      <c r="T1056" s="300"/>
      <c r="U1056" s="312"/>
      <c r="V1056" s="300"/>
      <c r="W1056" s="317"/>
      <c r="X1056" s="308"/>
      <c r="Y1056" s="318"/>
      <c r="Z1056" s="308"/>
      <c r="AA1056" s="300"/>
      <c r="AB1056" s="300"/>
      <c r="AC1056" s="723"/>
      <c r="AD1056" s="723"/>
      <c r="AE1056" s="723"/>
      <c r="AF1056" s="241"/>
      <c r="AG1056" s="241"/>
      <c r="AH1056" s="241"/>
      <c r="AI1056" s="241"/>
      <c r="AJ1056" s="241"/>
      <c r="AK1056" s="241"/>
      <c r="AL1056" s="241"/>
      <c r="AM1056" s="242"/>
      <c r="AN1056" s="241"/>
      <c r="AO1056" s="242"/>
      <c r="AP1056" s="241"/>
      <c r="AQ1056" s="242"/>
      <c r="AR1056" s="241"/>
      <c r="AS1056" s="242"/>
      <c r="AT1056" s="241"/>
      <c r="AU1056" s="242"/>
      <c r="AV1056" s="241"/>
    </row>
    <row r="1057" spans="1:48" ht="26.25">
      <c r="A1057" s="312"/>
      <c r="B1057" s="312"/>
      <c r="C1057" s="312"/>
      <c r="D1057" s="312"/>
      <c r="E1057" s="313"/>
      <c r="F1057" s="304"/>
      <c r="G1057" s="314"/>
      <c r="H1057" s="300"/>
      <c r="I1057" s="315"/>
      <c r="J1057" s="315"/>
      <c r="K1057" s="316"/>
      <c r="L1057" s="300"/>
      <c r="M1057" s="308"/>
      <c r="N1057" s="300"/>
      <c r="O1057" s="312"/>
      <c r="P1057" s="300"/>
      <c r="Q1057" s="312"/>
      <c r="R1057" s="300"/>
      <c r="S1057" s="300"/>
      <c r="T1057" s="300"/>
      <c r="U1057" s="312"/>
      <c r="V1057" s="300"/>
      <c r="W1057" s="317"/>
      <c r="X1057" s="308"/>
      <c r="Y1057" s="318"/>
      <c r="Z1057" s="308"/>
      <c r="AA1057" s="300"/>
      <c r="AB1057" s="300"/>
      <c r="AC1057" s="723"/>
      <c r="AD1057" s="723"/>
      <c r="AE1057" s="723"/>
      <c r="AF1057" s="241"/>
      <c r="AG1057" s="241"/>
      <c r="AH1057" s="241"/>
      <c r="AI1057" s="241"/>
      <c r="AJ1057" s="241"/>
      <c r="AK1057" s="241"/>
      <c r="AL1057" s="241"/>
      <c r="AM1057" s="242"/>
      <c r="AN1057" s="241"/>
      <c r="AO1057" s="242"/>
      <c r="AP1057" s="241"/>
      <c r="AQ1057" s="242"/>
      <c r="AR1057" s="241"/>
      <c r="AS1057" s="242"/>
      <c r="AT1057" s="241"/>
      <c r="AU1057" s="242"/>
      <c r="AV1057" s="241"/>
    </row>
    <row r="1058" spans="1:48" ht="26.25">
      <c r="A1058" s="312"/>
      <c r="B1058" s="312"/>
      <c r="C1058" s="312"/>
      <c r="D1058" s="312"/>
      <c r="E1058" s="313"/>
      <c r="F1058" s="304"/>
      <c r="G1058" s="314"/>
      <c r="H1058" s="300"/>
      <c r="I1058" s="315"/>
      <c r="J1058" s="315"/>
      <c r="K1058" s="316"/>
      <c r="L1058" s="300"/>
      <c r="M1058" s="308"/>
      <c r="N1058" s="300"/>
      <c r="O1058" s="312"/>
      <c r="P1058" s="300"/>
      <c r="Q1058" s="312"/>
      <c r="R1058" s="300"/>
      <c r="S1058" s="300"/>
      <c r="T1058" s="300"/>
      <c r="U1058" s="312"/>
      <c r="V1058" s="300"/>
      <c r="W1058" s="317"/>
      <c r="X1058" s="308"/>
      <c r="Y1058" s="318"/>
      <c r="Z1058" s="308"/>
      <c r="AA1058" s="300"/>
      <c r="AB1058" s="300"/>
      <c r="AC1058" s="723"/>
      <c r="AD1058" s="723"/>
      <c r="AE1058" s="723"/>
      <c r="AF1058" s="241"/>
      <c r="AG1058" s="241"/>
      <c r="AH1058" s="241"/>
      <c r="AI1058" s="241"/>
      <c r="AJ1058" s="241"/>
      <c r="AK1058" s="241"/>
      <c r="AL1058" s="241"/>
      <c r="AM1058" s="242"/>
      <c r="AN1058" s="241"/>
      <c r="AO1058" s="242"/>
      <c r="AP1058" s="241"/>
      <c r="AQ1058" s="242"/>
      <c r="AR1058" s="241"/>
      <c r="AS1058" s="242"/>
      <c r="AT1058" s="241"/>
      <c r="AU1058" s="242"/>
      <c r="AV1058" s="241"/>
    </row>
    <row r="1059" spans="1:48" ht="26.25">
      <c r="A1059" s="312"/>
      <c r="B1059" s="312"/>
      <c r="C1059" s="312"/>
      <c r="D1059" s="312"/>
      <c r="E1059" s="313"/>
      <c r="F1059" s="304"/>
      <c r="G1059" s="314"/>
      <c r="H1059" s="300"/>
      <c r="I1059" s="315"/>
      <c r="J1059" s="315"/>
      <c r="K1059" s="316"/>
      <c r="L1059" s="300"/>
      <c r="M1059" s="308"/>
      <c r="N1059" s="300"/>
      <c r="O1059" s="312"/>
      <c r="P1059" s="300"/>
      <c r="Q1059" s="312"/>
      <c r="R1059" s="300"/>
      <c r="S1059" s="300"/>
      <c r="T1059" s="300"/>
      <c r="U1059" s="312"/>
      <c r="V1059" s="300"/>
      <c r="W1059" s="317"/>
      <c r="X1059" s="308"/>
      <c r="Y1059" s="318"/>
      <c r="Z1059" s="308"/>
      <c r="AA1059" s="300"/>
      <c r="AB1059" s="300"/>
      <c r="AC1059" s="723"/>
      <c r="AD1059" s="723"/>
      <c r="AE1059" s="723"/>
      <c r="AF1059" s="241"/>
      <c r="AG1059" s="241"/>
      <c r="AH1059" s="241"/>
      <c r="AI1059" s="241"/>
      <c r="AJ1059" s="241"/>
      <c r="AK1059" s="241"/>
      <c r="AL1059" s="241"/>
      <c r="AM1059" s="242"/>
      <c r="AN1059" s="241"/>
      <c r="AO1059" s="242"/>
      <c r="AP1059" s="241"/>
      <c r="AQ1059" s="242"/>
      <c r="AR1059" s="241"/>
      <c r="AS1059" s="242"/>
      <c r="AT1059" s="241"/>
      <c r="AU1059" s="242"/>
      <c r="AV1059" s="241"/>
    </row>
    <row r="1060" spans="1:48" ht="26.25">
      <c r="A1060" s="312"/>
      <c r="B1060" s="312"/>
      <c r="C1060" s="312"/>
      <c r="D1060" s="312"/>
      <c r="E1060" s="313"/>
      <c r="F1060" s="304"/>
      <c r="G1060" s="314"/>
      <c r="H1060" s="300"/>
      <c r="I1060" s="315"/>
      <c r="J1060" s="315"/>
      <c r="K1060" s="316"/>
      <c r="L1060" s="300"/>
      <c r="M1060" s="308"/>
      <c r="N1060" s="300"/>
      <c r="O1060" s="312"/>
      <c r="P1060" s="300"/>
      <c r="Q1060" s="312"/>
      <c r="R1060" s="300"/>
      <c r="S1060" s="300"/>
      <c r="T1060" s="300"/>
      <c r="U1060" s="312"/>
      <c r="V1060" s="300"/>
      <c r="W1060" s="317"/>
      <c r="X1060" s="308"/>
      <c r="Y1060" s="318"/>
      <c r="Z1060" s="308"/>
      <c r="AA1060" s="300"/>
      <c r="AB1060" s="300"/>
      <c r="AC1060" s="723"/>
      <c r="AD1060" s="723"/>
      <c r="AE1060" s="723"/>
      <c r="AF1060" s="241"/>
      <c r="AG1060" s="241"/>
      <c r="AH1060" s="241"/>
      <c r="AI1060" s="241"/>
      <c r="AJ1060" s="241"/>
      <c r="AK1060" s="241"/>
      <c r="AL1060" s="241"/>
      <c r="AM1060" s="242"/>
      <c r="AN1060" s="241"/>
      <c r="AO1060" s="242"/>
      <c r="AP1060" s="241"/>
      <c r="AQ1060" s="242"/>
      <c r="AR1060" s="241"/>
      <c r="AS1060" s="242"/>
      <c r="AT1060" s="241"/>
      <c r="AU1060" s="242"/>
      <c r="AV1060" s="241"/>
    </row>
    <row r="1061" spans="1:48" ht="26.25">
      <c r="A1061" s="312"/>
      <c r="B1061" s="312"/>
      <c r="C1061" s="312"/>
      <c r="D1061" s="312"/>
      <c r="E1061" s="313"/>
      <c r="F1061" s="304"/>
      <c r="G1061" s="314"/>
      <c r="H1061" s="300"/>
      <c r="I1061" s="315"/>
      <c r="J1061" s="315"/>
      <c r="K1061" s="316"/>
      <c r="L1061" s="300"/>
      <c r="M1061" s="308"/>
      <c r="N1061" s="300"/>
      <c r="O1061" s="312"/>
      <c r="P1061" s="300"/>
      <c r="Q1061" s="312"/>
      <c r="R1061" s="300"/>
      <c r="S1061" s="300"/>
      <c r="T1061" s="300"/>
      <c r="U1061" s="312"/>
      <c r="V1061" s="300"/>
      <c r="W1061" s="317"/>
      <c r="X1061" s="308"/>
      <c r="Y1061" s="318"/>
      <c r="Z1061" s="308"/>
      <c r="AA1061" s="300"/>
      <c r="AB1061" s="300"/>
      <c r="AC1061" s="723"/>
      <c r="AD1061" s="723"/>
      <c r="AE1061" s="723"/>
      <c r="AF1061" s="241"/>
      <c r="AG1061" s="241"/>
      <c r="AH1061" s="241"/>
      <c r="AI1061" s="241"/>
      <c r="AJ1061" s="241"/>
      <c r="AK1061" s="241"/>
      <c r="AL1061" s="241"/>
      <c r="AM1061" s="242"/>
      <c r="AN1061" s="241"/>
      <c r="AO1061" s="242"/>
      <c r="AP1061" s="241"/>
      <c r="AQ1061" s="242"/>
      <c r="AR1061" s="241"/>
      <c r="AS1061" s="242"/>
      <c r="AT1061" s="241"/>
      <c r="AU1061" s="242"/>
      <c r="AV1061" s="241"/>
    </row>
    <row r="1062" spans="1:48" ht="26.25">
      <c r="A1062" s="312"/>
      <c r="B1062" s="312"/>
      <c r="C1062" s="312"/>
      <c r="D1062" s="312"/>
      <c r="E1062" s="313"/>
      <c r="F1062" s="304"/>
      <c r="G1062" s="314"/>
      <c r="H1062" s="300"/>
      <c r="I1062" s="315"/>
      <c r="J1062" s="315"/>
      <c r="K1062" s="316"/>
      <c r="L1062" s="300"/>
      <c r="M1062" s="308"/>
      <c r="N1062" s="300"/>
      <c r="O1062" s="312"/>
      <c r="P1062" s="300"/>
      <c r="Q1062" s="312"/>
      <c r="R1062" s="300"/>
      <c r="S1062" s="300"/>
      <c r="T1062" s="300"/>
      <c r="U1062" s="312"/>
      <c r="V1062" s="300"/>
      <c r="W1062" s="317"/>
      <c r="X1062" s="308"/>
      <c r="Y1062" s="318"/>
      <c r="Z1062" s="308"/>
      <c r="AA1062" s="300"/>
      <c r="AB1062" s="300"/>
      <c r="AC1062" s="723"/>
      <c r="AD1062" s="723"/>
      <c r="AE1062" s="723"/>
      <c r="AF1062" s="241"/>
      <c r="AG1062" s="241"/>
      <c r="AH1062" s="241"/>
      <c r="AI1062" s="241"/>
      <c r="AJ1062" s="241"/>
      <c r="AK1062" s="241"/>
      <c r="AL1062" s="241"/>
      <c r="AM1062" s="242"/>
      <c r="AN1062" s="241"/>
      <c r="AO1062" s="242"/>
      <c r="AP1062" s="241"/>
      <c r="AQ1062" s="242"/>
      <c r="AR1062" s="241"/>
      <c r="AS1062" s="242"/>
      <c r="AT1062" s="241"/>
      <c r="AU1062" s="242"/>
      <c r="AV1062" s="241"/>
    </row>
    <row r="1063" spans="1:48" ht="26.25">
      <c r="A1063" s="312"/>
      <c r="B1063" s="312"/>
      <c r="C1063" s="312"/>
      <c r="D1063" s="312"/>
      <c r="E1063" s="313"/>
      <c r="F1063" s="304"/>
      <c r="G1063" s="314"/>
      <c r="H1063" s="300"/>
      <c r="I1063" s="315"/>
      <c r="J1063" s="315"/>
      <c r="K1063" s="316"/>
      <c r="L1063" s="300"/>
      <c r="M1063" s="308"/>
      <c r="N1063" s="300"/>
      <c r="O1063" s="312"/>
      <c r="P1063" s="300"/>
      <c r="Q1063" s="312"/>
      <c r="R1063" s="300"/>
      <c r="S1063" s="300"/>
      <c r="T1063" s="300"/>
      <c r="U1063" s="312"/>
      <c r="V1063" s="300"/>
      <c r="W1063" s="317"/>
      <c r="X1063" s="308"/>
      <c r="Y1063" s="318"/>
      <c r="Z1063" s="308"/>
      <c r="AA1063" s="300"/>
      <c r="AB1063" s="300"/>
      <c r="AC1063" s="723"/>
      <c r="AD1063" s="723"/>
      <c r="AE1063" s="723"/>
      <c r="AF1063" s="241"/>
      <c r="AG1063" s="241"/>
      <c r="AH1063" s="241"/>
      <c r="AI1063" s="241"/>
      <c r="AJ1063" s="241"/>
      <c r="AK1063" s="241"/>
      <c r="AL1063" s="241"/>
      <c r="AM1063" s="242"/>
      <c r="AN1063" s="241"/>
      <c r="AO1063" s="242"/>
      <c r="AP1063" s="241"/>
      <c r="AQ1063" s="242"/>
      <c r="AR1063" s="241"/>
      <c r="AS1063" s="242"/>
      <c r="AT1063" s="241"/>
      <c r="AU1063" s="242"/>
      <c r="AV1063" s="241"/>
    </row>
    <row r="1064" spans="1:48" ht="26.25">
      <c r="A1064" s="312"/>
      <c r="B1064" s="312"/>
      <c r="C1064" s="312"/>
      <c r="D1064" s="312"/>
      <c r="E1064" s="313"/>
      <c r="F1064" s="304"/>
      <c r="G1064" s="314"/>
      <c r="H1064" s="300"/>
      <c r="I1064" s="315"/>
      <c r="J1064" s="315"/>
      <c r="K1064" s="316"/>
      <c r="L1064" s="300"/>
      <c r="M1064" s="308"/>
      <c r="N1064" s="300"/>
      <c r="O1064" s="312"/>
      <c r="P1064" s="300"/>
      <c r="Q1064" s="312"/>
      <c r="R1064" s="300"/>
      <c r="S1064" s="300"/>
      <c r="T1064" s="300"/>
      <c r="U1064" s="312"/>
      <c r="V1064" s="300"/>
      <c r="W1064" s="317"/>
      <c r="X1064" s="308"/>
      <c r="Y1064" s="318"/>
      <c r="Z1064" s="308"/>
      <c r="AA1064" s="300"/>
      <c r="AB1064" s="300"/>
      <c r="AC1064" s="723"/>
      <c r="AD1064" s="723"/>
      <c r="AE1064" s="723"/>
      <c r="AF1064" s="241"/>
      <c r="AG1064" s="241"/>
      <c r="AH1064" s="241"/>
      <c r="AI1064" s="241"/>
      <c r="AJ1064" s="241"/>
      <c r="AK1064" s="241"/>
      <c r="AL1064" s="241"/>
      <c r="AM1064" s="242"/>
      <c r="AN1064" s="241"/>
      <c r="AO1064" s="242"/>
      <c r="AP1064" s="241"/>
      <c r="AQ1064" s="242"/>
      <c r="AR1064" s="241"/>
      <c r="AS1064" s="242"/>
      <c r="AT1064" s="241"/>
      <c r="AU1064" s="242"/>
      <c r="AV1064" s="241"/>
    </row>
    <row r="1065" spans="1:48" ht="26.25">
      <c r="A1065" s="312"/>
      <c r="B1065" s="312"/>
      <c r="C1065" s="312"/>
      <c r="D1065" s="312"/>
      <c r="E1065" s="313"/>
      <c r="F1065" s="304"/>
      <c r="G1065" s="314"/>
      <c r="H1065" s="300"/>
      <c r="I1065" s="315"/>
      <c r="J1065" s="315"/>
      <c r="K1065" s="316"/>
      <c r="L1065" s="300"/>
      <c r="M1065" s="308"/>
      <c r="N1065" s="300"/>
      <c r="O1065" s="312"/>
      <c r="P1065" s="300"/>
      <c r="Q1065" s="312"/>
      <c r="R1065" s="300"/>
      <c r="S1065" s="300"/>
      <c r="T1065" s="300"/>
      <c r="U1065" s="312"/>
      <c r="V1065" s="300"/>
      <c r="W1065" s="317"/>
      <c r="X1065" s="308"/>
      <c r="Y1065" s="318"/>
      <c r="Z1065" s="308"/>
      <c r="AA1065" s="300"/>
      <c r="AB1065" s="300"/>
      <c r="AC1065" s="723"/>
      <c r="AD1065" s="723"/>
      <c r="AE1065" s="723"/>
      <c r="AF1065" s="241"/>
      <c r="AG1065" s="241"/>
      <c r="AH1065" s="241"/>
      <c r="AI1065" s="241"/>
      <c r="AJ1065" s="241"/>
      <c r="AK1065" s="241"/>
      <c r="AL1065" s="241"/>
      <c r="AM1065" s="242"/>
      <c r="AN1065" s="241"/>
      <c r="AO1065" s="242"/>
      <c r="AP1065" s="241"/>
      <c r="AQ1065" s="242"/>
      <c r="AR1065" s="241"/>
      <c r="AS1065" s="242"/>
      <c r="AT1065" s="241"/>
      <c r="AU1065" s="242"/>
      <c r="AV1065" s="241"/>
    </row>
    <row r="1066" spans="1:48" ht="26.25">
      <c r="A1066" s="312"/>
      <c r="B1066" s="312"/>
      <c r="C1066" s="312"/>
      <c r="D1066" s="312"/>
      <c r="E1066" s="313"/>
      <c r="F1066" s="304"/>
      <c r="G1066" s="314"/>
      <c r="H1066" s="300"/>
      <c r="I1066" s="315"/>
      <c r="J1066" s="315"/>
      <c r="K1066" s="316"/>
      <c r="L1066" s="300"/>
      <c r="M1066" s="308"/>
      <c r="N1066" s="300"/>
      <c r="O1066" s="312"/>
      <c r="P1066" s="300"/>
      <c r="Q1066" s="312"/>
      <c r="R1066" s="300"/>
      <c r="S1066" s="300"/>
      <c r="T1066" s="300"/>
      <c r="U1066" s="312"/>
      <c r="V1066" s="300"/>
      <c r="W1066" s="317"/>
      <c r="X1066" s="308"/>
      <c r="Y1066" s="318"/>
      <c r="Z1066" s="308"/>
      <c r="AA1066" s="300"/>
      <c r="AB1066" s="300"/>
      <c r="AC1066" s="723"/>
      <c r="AD1066" s="723"/>
      <c r="AE1066" s="723"/>
      <c r="AF1066" s="241"/>
      <c r="AG1066" s="241"/>
      <c r="AH1066" s="241"/>
      <c r="AI1066" s="241"/>
      <c r="AJ1066" s="241"/>
      <c r="AK1066" s="241"/>
      <c r="AL1066" s="241"/>
      <c r="AM1066" s="242"/>
      <c r="AN1066" s="241"/>
      <c r="AO1066" s="242"/>
      <c r="AP1066" s="241"/>
      <c r="AQ1066" s="242"/>
      <c r="AR1066" s="241"/>
      <c r="AS1066" s="242"/>
      <c r="AT1066" s="241"/>
      <c r="AU1066" s="242"/>
      <c r="AV1066" s="241"/>
    </row>
    <row r="1067" spans="1:48" ht="26.25">
      <c r="A1067" s="312"/>
      <c r="B1067" s="312"/>
      <c r="C1067" s="312"/>
      <c r="D1067" s="312"/>
      <c r="E1067" s="313"/>
      <c r="F1067" s="304"/>
      <c r="G1067" s="314"/>
      <c r="H1067" s="300"/>
      <c r="I1067" s="315"/>
      <c r="J1067" s="315"/>
      <c r="K1067" s="316"/>
      <c r="L1067" s="300"/>
      <c r="M1067" s="308"/>
      <c r="N1067" s="300"/>
      <c r="O1067" s="312"/>
      <c r="P1067" s="300"/>
      <c r="Q1067" s="312"/>
      <c r="R1067" s="300"/>
      <c r="S1067" s="300"/>
      <c r="T1067" s="300"/>
      <c r="U1067" s="312"/>
      <c r="V1067" s="300"/>
      <c r="W1067" s="317"/>
      <c r="X1067" s="308"/>
      <c r="Y1067" s="318"/>
      <c r="Z1067" s="308"/>
      <c r="AA1067" s="300"/>
      <c r="AB1067" s="300"/>
      <c r="AC1067" s="723"/>
      <c r="AD1067" s="723"/>
      <c r="AE1067" s="723"/>
      <c r="AF1067" s="241"/>
      <c r="AG1067" s="241"/>
      <c r="AH1067" s="241"/>
      <c r="AI1067" s="241"/>
      <c r="AJ1067" s="241"/>
      <c r="AK1067" s="241"/>
      <c r="AL1067" s="241"/>
      <c r="AM1067" s="242"/>
      <c r="AN1067" s="241"/>
      <c r="AO1067" s="242"/>
      <c r="AP1067" s="241"/>
      <c r="AQ1067" s="242"/>
      <c r="AR1067" s="241"/>
      <c r="AS1067" s="242"/>
      <c r="AT1067" s="241"/>
      <c r="AU1067" s="242"/>
      <c r="AV1067" s="241"/>
    </row>
    <row r="1068" spans="1:48" ht="26.25">
      <c r="A1068" s="312"/>
      <c r="B1068" s="312"/>
      <c r="C1068" s="312"/>
      <c r="D1068" s="312"/>
      <c r="E1068" s="313"/>
      <c r="F1068" s="304"/>
      <c r="G1068" s="314"/>
      <c r="H1068" s="300"/>
      <c r="I1068" s="315"/>
      <c r="J1068" s="315"/>
      <c r="K1068" s="316"/>
      <c r="L1068" s="300"/>
      <c r="M1068" s="308"/>
      <c r="N1068" s="300"/>
      <c r="O1068" s="312"/>
      <c r="P1068" s="300"/>
      <c r="Q1068" s="312"/>
      <c r="R1068" s="300"/>
      <c r="S1068" s="300"/>
      <c r="T1068" s="300"/>
      <c r="U1068" s="312"/>
      <c r="V1068" s="300"/>
      <c r="W1068" s="317"/>
      <c r="X1068" s="308"/>
      <c r="Y1068" s="318"/>
      <c r="Z1068" s="308"/>
      <c r="AA1068" s="300"/>
      <c r="AB1068" s="300"/>
      <c r="AC1068" s="723"/>
      <c r="AD1068" s="723"/>
      <c r="AE1068" s="723"/>
      <c r="AF1068" s="241"/>
      <c r="AG1068" s="241"/>
      <c r="AH1068" s="241"/>
      <c r="AI1068" s="241"/>
      <c r="AJ1068" s="241"/>
      <c r="AK1068" s="241"/>
      <c r="AL1068" s="241"/>
      <c r="AM1068" s="242"/>
      <c r="AN1068" s="241"/>
      <c r="AO1068" s="242"/>
      <c r="AP1068" s="241"/>
      <c r="AQ1068" s="242"/>
      <c r="AR1068" s="241"/>
      <c r="AS1068" s="242"/>
      <c r="AT1068" s="241"/>
      <c r="AU1068" s="242"/>
      <c r="AV1068" s="241"/>
    </row>
    <row r="1069" spans="1:48" ht="26.25">
      <c r="A1069" s="312"/>
      <c r="B1069" s="312"/>
      <c r="C1069" s="312"/>
      <c r="D1069" s="312"/>
      <c r="E1069" s="313"/>
      <c r="F1069" s="304"/>
      <c r="G1069" s="314"/>
      <c r="H1069" s="300"/>
      <c r="I1069" s="315"/>
      <c r="J1069" s="315"/>
      <c r="K1069" s="316"/>
      <c r="L1069" s="300"/>
      <c r="M1069" s="308"/>
      <c r="N1069" s="300"/>
      <c r="O1069" s="312"/>
      <c r="P1069" s="300"/>
      <c r="Q1069" s="312"/>
      <c r="R1069" s="300"/>
      <c r="S1069" s="300"/>
      <c r="T1069" s="300"/>
      <c r="U1069" s="312"/>
      <c r="V1069" s="300"/>
      <c r="W1069" s="317"/>
      <c r="X1069" s="308"/>
      <c r="Y1069" s="318"/>
      <c r="Z1069" s="308"/>
      <c r="AA1069" s="300"/>
      <c r="AB1069" s="300"/>
      <c r="AC1069" s="723"/>
      <c r="AD1069" s="723"/>
      <c r="AE1069" s="723"/>
      <c r="AF1069" s="241"/>
      <c r="AG1069" s="241"/>
      <c r="AH1069" s="241"/>
      <c r="AI1069" s="241"/>
      <c r="AJ1069" s="241"/>
      <c r="AK1069" s="241"/>
      <c r="AL1069" s="241"/>
      <c r="AM1069" s="242"/>
      <c r="AN1069" s="241"/>
      <c r="AO1069" s="242"/>
      <c r="AP1069" s="241"/>
      <c r="AQ1069" s="242"/>
      <c r="AR1069" s="241"/>
      <c r="AS1069" s="242"/>
      <c r="AT1069" s="241"/>
      <c r="AU1069" s="242"/>
      <c r="AV1069" s="241"/>
    </row>
    <row r="1070" spans="1:48" ht="26.25">
      <c r="A1070" s="312"/>
      <c r="B1070" s="312"/>
      <c r="C1070" s="312"/>
      <c r="D1070" s="312"/>
      <c r="E1070" s="313"/>
      <c r="F1070" s="304"/>
      <c r="G1070" s="314"/>
      <c r="H1070" s="300"/>
      <c r="I1070" s="315"/>
      <c r="J1070" s="315"/>
      <c r="K1070" s="316"/>
      <c r="L1070" s="300"/>
      <c r="M1070" s="308"/>
      <c r="N1070" s="300"/>
      <c r="O1070" s="312"/>
      <c r="P1070" s="300"/>
      <c r="Q1070" s="312"/>
      <c r="R1070" s="300"/>
      <c r="S1070" s="300"/>
      <c r="T1070" s="300"/>
      <c r="U1070" s="312"/>
      <c r="V1070" s="300"/>
      <c r="W1070" s="317"/>
      <c r="X1070" s="308"/>
      <c r="Y1070" s="318"/>
      <c r="Z1070" s="308"/>
      <c r="AA1070" s="300"/>
      <c r="AB1070" s="300"/>
      <c r="AC1070" s="723"/>
      <c r="AD1070" s="723"/>
      <c r="AE1070" s="723"/>
      <c r="AF1070" s="241"/>
      <c r="AG1070" s="241"/>
      <c r="AH1070" s="241"/>
      <c r="AI1070" s="241"/>
      <c r="AJ1070" s="241"/>
      <c r="AK1070" s="241"/>
      <c r="AL1070" s="241"/>
      <c r="AM1070" s="242"/>
      <c r="AN1070" s="241"/>
      <c r="AO1070" s="242"/>
      <c r="AP1070" s="241"/>
      <c r="AQ1070" s="242"/>
      <c r="AR1070" s="241"/>
      <c r="AS1070" s="242"/>
      <c r="AT1070" s="241"/>
      <c r="AU1070" s="242"/>
      <c r="AV1070" s="241"/>
    </row>
    <row r="1071" spans="1:48" ht="26.25">
      <c r="A1071" s="312"/>
      <c r="B1071" s="312"/>
      <c r="C1071" s="312"/>
      <c r="D1071" s="312"/>
      <c r="E1071" s="313"/>
      <c r="F1071" s="304"/>
      <c r="G1071" s="314"/>
      <c r="H1071" s="300"/>
      <c r="I1071" s="315"/>
      <c r="J1071" s="315"/>
      <c r="K1071" s="316"/>
      <c r="L1071" s="300"/>
      <c r="M1071" s="308"/>
      <c r="N1071" s="300"/>
      <c r="O1071" s="312"/>
      <c r="P1071" s="300"/>
      <c r="Q1071" s="312"/>
      <c r="R1071" s="300"/>
      <c r="S1071" s="300"/>
      <c r="T1071" s="300"/>
      <c r="U1071" s="312"/>
      <c r="V1071" s="300"/>
      <c r="W1071" s="317"/>
      <c r="X1071" s="308"/>
      <c r="Y1071" s="318"/>
      <c r="Z1071" s="308"/>
      <c r="AA1071" s="300"/>
      <c r="AB1071" s="300"/>
      <c r="AC1071" s="723"/>
      <c r="AD1071" s="723"/>
      <c r="AE1071" s="723"/>
      <c r="AF1071" s="241"/>
      <c r="AG1071" s="241"/>
      <c r="AH1071" s="241"/>
      <c r="AI1071" s="241"/>
      <c r="AJ1071" s="241"/>
      <c r="AK1071" s="241"/>
      <c r="AL1071" s="241"/>
      <c r="AM1071" s="242"/>
      <c r="AN1071" s="241"/>
      <c r="AO1071" s="242"/>
      <c r="AP1071" s="241"/>
      <c r="AQ1071" s="242"/>
      <c r="AR1071" s="241"/>
      <c r="AS1071" s="242"/>
      <c r="AT1071" s="241"/>
      <c r="AU1071" s="242"/>
      <c r="AV1071" s="241"/>
    </row>
    <row r="1072" spans="1:48" ht="26.25">
      <c r="A1072" s="312"/>
      <c r="B1072" s="312"/>
      <c r="C1072" s="312"/>
      <c r="D1072" s="312"/>
      <c r="E1072" s="313"/>
      <c r="F1072" s="304"/>
      <c r="G1072" s="314"/>
      <c r="H1072" s="300"/>
      <c r="I1072" s="315"/>
      <c r="J1072" s="315"/>
      <c r="K1072" s="316"/>
      <c r="L1072" s="300"/>
      <c r="M1072" s="308"/>
      <c r="N1072" s="300"/>
      <c r="O1072" s="312"/>
      <c r="P1072" s="300"/>
      <c r="Q1072" s="312"/>
      <c r="R1072" s="300"/>
      <c r="S1072" s="300"/>
      <c r="T1072" s="300"/>
      <c r="U1072" s="312"/>
      <c r="V1072" s="300"/>
      <c r="W1072" s="317"/>
      <c r="X1072" s="308"/>
      <c r="Y1072" s="318"/>
      <c r="Z1072" s="308"/>
      <c r="AA1072" s="300"/>
      <c r="AB1072" s="300"/>
      <c r="AC1072" s="723"/>
      <c r="AD1072" s="723"/>
      <c r="AE1072" s="723"/>
      <c r="AF1072" s="241"/>
      <c r="AG1072" s="241"/>
      <c r="AH1072" s="241"/>
      <c r="AI1072" s="241"/>
      <c r="AJ1072" s="241"/>
      <c r="AK1072" s="241"/>
      <c r="AL1072" s="241"/>
      <c r="AM1072" s="242"/>
      <c r="AN1072" s="241"/>
      <c r="AO1072" s="242"/>
      <c r="AP1072" s="241"/>
      <c r="AQ1072" s="242"/>
      <c r="AR1072" s="241"/>
      <c r="AS1072" s="242"/>
      <c r="AT1072" s="241"/>
      <c r="AU1072" s="242"/>
      <c r="AV1072" s="241"/>
    </row>
    <row r="1073" spans="1:48" ht="26.25">
      <c r="A1073" s="312"/>
      <c r="B1073" s="312"/>
      <c r="C1073" s="312"/>
      <c r="D1073" s="312"/>
      <c r="E1073" s="313"/>
      <c r="F1073" s="304"/>
      <c r="G1073" s="314"/>
      <c r="H1073" s="300"/>
      <c r="I1073" s="315"/>
      <c r="J1073" s="315"/>
      <c r="K1073" s="316"/>
      <c r="L1073" s="300"/>
      <c r="M1073" s="308"/>
      <c r="N1073" s="300"/>
      <c r="O1073" s="312"/>
      <c r="P1073" s="300"/>
      <c r="Q1073" s="312"/>
      <c r="R1073" s="300"/>
      <c r="S1073" s="300"/>
      <c r="T1073" s="300"/>
      <c r="U1073" s="312"/>
      <c r="V1073" s="300"/>
      <c r="W1073" s="317"/>
      <c r="X1073" s="308"/>
      <c r="Y1073" s="318"/>
      <c r="Z1073" s="308"/>
      <c r="AA1073" s="300"/>
      <c r="AB1073" s="300"/>
      <c r="AC1073" s="723"/>
      <c r="AD1073" s="723"/>
      <c r="AE1073" s="723"/>
      <c r="AF1073" s="241"/>
      <c r="AG1073" s="241"/>
      <c r="AH1073" s="241"/>
      <c r="AI1073" s="241"/>
      <c r="AJ1073" s="241"/>
      <c r="AK1073" s="241"/>
      <c r="AL1073" s="241"/>
      <c r="AM1073" s="242"/>
      <c r="AN1073" s="241"/>
      <c r="AO1073" s="242"/>
      <c r="AP1073" s="241"/>
      <c r="AQ1073" s="242"/>
      <c r="AR1073" s="241"/>
      <c r="AS1073" s="242"/>
      <c r="AT1073" s="241"/>
      <c r="AU1073" s="242"/>
      <c r="AV1073" s="241"/>
    </row>
    <row r="1074" spans="1:48" ht="26.25">
      <c r="A1074" s="312"/>
      <c r="B1074" s="312"/>
      <c r="C1074" s="312"/>
      <c r="D1074" s="312"/>
      <c r="E1074" s="313"/>
      <c r="F1074" s="304"/>
      <c r="G1074" s="314"/>
      <c r="H1074" s="300"/>
      <c r="I1074" s="315"/>
      <c r="J1074" s="315"/>
      <c r="K1074" s="316"/>
      <c r="L1074" s="300"/>
      <c r="M1074" s="308"/>
      <c r="N1074" s="300"/>
      <c r="O1074" s="312"/>
      <c r="P1074" s="300"/>
      <c r="Q1074" s="312"/>
      <c r="R1074" s="300"/>
      <c r="S1074" s="300"/>
      <c r="T1074" s="300"/>
      <c r="U1074" s="312"/>
      <c r="V1074" s="300"/>
      <c r="W1074" s="317"/>
      <c r="X1074" s="308"/>
      <c r="Y1074" s="318"/>
      <c r="Z1074" s="308"/>
      <c r="AA1074" s="300"/>
      <c r="AB1074" s="300"/>
      <c r="AC1074" s="723"/>
      <c r="AD1074" s="723"/>
      <c r="AE1074" s="723"/>
      <c r="AF1074" s="241"/>
      <c r="AG1074" s="241"/>
      <c r="AH1074" s="241"/>
      <c r="AI1074" s="241"/>
      <c r="AJ1074" s="241"/>
      <c r="AK1074" s="241"/>
      <c r="AL1074" s="241"/>
      <c r="AM1074" s="242"/>
      <c r="AN1074" s="241"/>
      <c r="AO1074" s="242"/>
      <c r="AP1074" s="241"/>
      <c r="AQ1074" s="242"/>
      <c r="AR1074" s="241"/>
      <c r="AS1074" s="242"/>
      <c r="AT1074" s="241"/>
      <c r="AU1074" s="242"/>
      <c r="AV1074" s="241"/>
    </row>
    <row r="1075" spans="1:48" ht="26.25">
      <c r="A1075" s="312"/>
      <c r="B1075" s="312"/>
      <c r="C1075" s="312"/>
      <c r="D1075" s="312"/>
      <c r="E1075" s="313"/>
      <c r="F1075" s="304"/>
      <c r="G1075" s="314"/>
      <c r="H1075" s="300"/>
      <c r="I1075" s="315"/>
      <c r="J1075" s="315"/>
      <c r="K1075" s="316"/>
      <c r="L1075" s="300"/>
      <c r="M1075" s="308"/>
      <c r="N1075" s="300"/>
      <c r="O1075" s="312"/>
      <c r="P1075" s="300"/>
      <c r="Q1075" s="312"/>
      <c r="R1075" s="300"/>
      <c r="S1075" s="300"/>
      <c r="T1075" s="300"/>
      <c r="U1075" s="312"/>
      <c r="V1075" s="300"/>
      <c r="W1075" s="317"/>
      <c r="X1075" s="308"/>
      <c r="Y1075" s="318"/>
      <c r="Z1075" s="308"/>
      <c r="AA1075" s="300"/>
      <c r="AB1075" s="300"/>
      <c r="AC1075" s="723"/>
      <c r="AD1075" s="723"/>
      <c r="AE1075" s="723"/>
      <c r="AF1075" s="241"/>
      <c r="AG1075" s="241"/>
      <c r="AH1075" s="241"/>
      <c r="AI1075" s="241"/>
      <c r="AJ1075" s="241"/>
      <c r="AK1075" s="241"/>
      <c r="AL1075" s="241"/>
      <c r="AM1075" s="242"/>
      <c r="AN1075" s="241"/>
      <c r="AO1075" s="242"/>
      <c r="AP1075" s="241"/>
      <c r="AQ1075" s="242"/>
      <c r="AR1075" s="241"/>
      <c r="AS1075" s="242"/>
      <c r="AT1075" s="241"/>
      <c r="AU1075" s="242"/>
      <c r="AV1075" s="241"/>
    </row>
    <row r="1076" spans="1:48" ht="26.25">
      <c r="A1076" s="312"/>
      <c r="B1076" s="312"/>
      <c r="C1076" s="312"/>
      <c r="D1076" s="312"/>
      <c r="E1076" s="313"/>
      <c r="F1076" s="304"/>
      <c r="G1076" s="314"/>
      <c r="H1076" s="300"/>
      <c r="I1076" s="315"/>
      <c r="J1076" s="315"/>
      <c r="K1076" s="316"/>
      <c r="L1076" s="300"/>
      <c r="M1076" s="308"/>
      <c r="N1076" s="300"/>
      <c r="O1076" s="312"/>
      <c r="P1076" s="300"/>
      <c r="Q1076" s="312"/>
      <c r="R1076" s="300"/>
      <c r="S1076" s="300"/>
      <c r="T1076" s="300"/>
      <c r="U1076" s="312"/>
      <c r="V1076" s="300"/>
      <c r="W1076" s="317"/>
      <c r="X1076" s="308"/>
      <c r="Y1076" s="318"/>
      <c r="Z1076" s="308"/>
      <c r="AA1076" s="300"/>
      <c r="AB1076" s="300"/>
      <c r="AC1076" s="723"/>
      <c r="AD1076" s="723"/>
      <c r="AE1076" s="723"/>
      <c r="AF1076" s="241"/>
      <c r="AG1076" s="241"/>
      <c r="AH1076" s="241"/>
      <c r="AI1076" s="241"/>
      <c r="AJ1076" s="241"/>
      <c r="AK1076" s="241"/>
      <c r="AL1076" s="241"/>
      <c r="AM1076" s="242"/>
      <c r="AN1076" s="241"/>
      <c r="AO1076" s="242"/>
      <c r="AP1076" s="241"/>
      <c r="AQ1076" s="242"/>
      <c r="AR1076" s="241"/>
      <c r="AS1076" s="242"/>
      <c r="AT1076" s="241"/>
      <c r="AU1076" s="242"/>
      <c r="AV1076" s="241"/>
    </row>
    <row r="1077" spans="1:48" ht="26.25">
      <c r="A1077" s="312"/>
      <c r="B1077" s="312"/>
      <c r="C1077" s="312"/>
      <c r="D1077" s="312"/>
      <c r="E1077" s="313"/>
      <c r="F1077" s="304"/>
      <c r="G1077" s="314"/>
      <c r="H1077" s="300"/>
      <c r="I1077" s="315"/>
      <c r="J1077" s="315"/>
      <c r="K1077" s="316"/>
      <c r="L1077" s="300"/>
      <c r="M1077" s="308"/>
      <c r="N1077" s="300"/>
      <c r="O1077" s="312"/>
      <c r="P1077" s="300"/>
      <c r="Q1077" s="312"/>
      <c r="R1077" s="300"/>
      <c r="S1077" s="300"/>
      <c r="T1077" s="300"/>
      <c r="U1077" s="312"/>
      <c r="V1077" s="300"/>
      <c r="W1077" s="317"/>
      <c r="X1077" s="308"/>
      <c r="Y1077" s="318"/>
      <c r="Z1077" s="308"/>
      <c r="AA1077" s="300"/>
      <c r="AB1077" s="300"/>
      <c r="AC1077" s="723"/>
      <c r="AD1077" s="723"/>
      <c r="AE1077" s="723"/>
      <c r="AF1077" s="241"/>
      <c r="AG1077" s="241"/>
      <c r="AH1077" s="241"/>
      <c r="AI1077" s="241"/>
      <c r="AJ1077" s="241"/>
      <c r="AK1077" s="241"/>
      <c r="AL1077" s="241"/>
      <c r="AM1077" s="242"/>
      <c r="AN1077" s="241"/>
      <c r="AO1077" s="242"/>
      <c r="AP1077" s="241"/>
      <c r="AQ1077" s="242"/>
      <c r="AR1077" s="241"/>
      <c r="AS1077" s="242"/>
      <c r="AT1077" s="241"/>
      <c r="AU1077" s="242"/>
      <c r="AV1077" s="241"/>
    </row>
    <row r="1078" spans="1:48" ht="26.25">
      <c r="A1078" s="312"/>
      <c r="B1078" s="312"/>
      <c r="C1078" s="312"/>
      <c r="D1078" s="312"/>
      <c r="E1078" s="313"/>
      <c r="F1078" s="304"/>
      <c r="G1078" s="314"/>
      <c r="H1078" s="300"/>
      <c r="I1078" s="315"/>
      <c r="J1078" s="315"/>
      <c r="K1078" s="316"/>
      <c r="L1078" s="300"/>
      <c r="M1078" s="308"/>
      <c r="N1078" s="300"/>
      <c r="O1078" s="312"/>
      <c r="P1078" s="300"/>
      <c r="Q1078" s="312"/>
      <c r="R1078" s="300"/>
      <c r="S1078" s="300"/>
      <c r="T1078" s="300"/>
      <c r="U1078" s="312"/>
      <c r="V1078" s="300"/>
      <c r="W1078" s="317"/>
      <c r="X1078" s="308"/>
      <c r="Y1078" s="318"/>
      <c r="Z1078" s="308"/>
      <c r="AA1078" s="300"/>
      <c r="AB1078" s="300"/>
      <c r="AC1078" s="723"/>
      <c r="AD1078" s="723"/>
      <c r="AE1078" s="723"/>
      <c r="AF1078" s="241"/>
      <c r="AG1078" s="241"/>
      <c r="AH1078" s="241"/>
      <c r="AI1078" s="241"/>
      <c r="AJ1078" s="241"/>
      <c r="AK1078" s="241"/>
      <c r="AL1078" s="241"/>
      <c r="AM1078" s="242"/>
      <c r="AN1078" s="241"/>
      <c r="AO1078" s="242"/>
      <c r="AP1078" s="241"/>
      <c r="AQ1078" s="242"/>
      <c r="AR1078" s="241"/>
      <c r="AS1078" s="242"/>
      <c r="AT1078" s="241"/>
      <c r="AU1078" s="242"/>
      <c r="AV1078" s="241"/>
    </row>
    <row r="1079" spans="1:48" ht="26.25">
      <c r="A1079" s="312"/>
      <c r="B1079" s="312"/>
      <c r="C1079" s="312"/>
      <c r="D1079" s="312"/>
      <c r="E1079" s="313"/>
      <c r="F1079" s="304"/>
      <c r="G1079" s="314"/>
      <c r="H1079" s="300"/>
      <c r="I1079" s="315"/>
      <c r="J1079" s="315"/>
      <c r="K1079" s="316"/>
      <c r="L1079" s="300"/>
      <c r="M1079" s="308"/>
      <c r="N1079" s="300"/>
      <c r="O1079" s="312"/>
      <c r="P1079" s="300"/>
      <c r="Q1079" s="312"/>
      <c r="R1079" s="300"/>
      <c r="S1079" s="300"/>
      <c r="T1079" s="300"/>
      <c r="U1079" s="312"/>
      <c r="V1079" s="300"/>
      <c r="W1079" s="317"/>
      <c r="X1079" s="308"/>
      <c r="Y1079" s="318"/>
      <c r="Z1079" s="308"/>
      <c r="AA1079" s="300"/>
      <c r="AB1079" s="300"/>
      <c r="AC1079" s="723"/>
      <c r="AD1079" s="723"/>
      <c r="AE1079" s="723"/>
      <c r="AF1079" s="241"/>
      <c r="AG1079" s="241"/>
      <c r="AH1079" s="241"/>
      <c r="AI1079" s="241"/>
      <c r="AJ1079" s="241"/>
      <c r="AK1079" s="241"/>
      <c r="AL1079" s="241"/>
      <c r="AM1079" s="242"/>
      <c r="AN1079" s="241"/>
      <c r="AO1079" s="242"/>
      <c r="AP1079" s="241"/>
      <c r="AQ1079" s="242"/>
      <c r="AR1079" s="241"/>
      <c r="AS1079" s="242"/>
      <c r="AT1079" s="241"/>
      <c r="AU1079" s="242"/>
      <c r="AV1079" s="241"/>
    </row>
    <row r="1080" spans="1:48" ht="26.25">
      <c r="A1080" s="312"/>
      <c r="B1080" s="312"/>
      <c r="C1080" s="312"/>
      <c r="D1080" s="312"/>
      <c r="E1080" s="313"/>
      <c r="F1080" s="304"/>
      <c r="G1080" s="314"/>
      <c r="H1080" s="300"/>
      <c r="I1080" s="315"/>
      <c r="J1080" s="315"/>
      <c r="K1080" s="316"/>
      <c r="L1080" s="300"/>
      <c r="M1080" s="308"/>
      <c r="N1080" s="300"/>
      <c r="O1080" s="312"/>
      <c r="P1080" s="300"/>
      <c r="Q1080" s="312"/>
      <c r="R1080" s="300"/>
      <c r="S1080" s="300"/>
      <c r="T1080" s="300"/>
      <c r="U1080" s="312"/>
      <c r="V1080" s="300"/>
      <c r="W1080" s="317"/>
      <c r="X1080" s="308"/>
      <c r="Y1080" s="318"/>
      <c r="Z1080" s="308"/>
      <c r="AA1080" s="300"/>
      <c r="AB1080" s="300"/>
      <c r="AC1080" s="723"/>
      <c r="AD1080" s="723"/>
      <c r="AE1080" s="723"/>
      <c r="AF1080" s="241"/>
      <c r="AG1080" s="241"/>
      <c r="AH1080" s="241"/>
      <c r="AI1080" s="241"/>
      <c r="AJ1080" s="241"/>
      <c r="AK1080" s="241"/>
      <c r="AL1080" s="241"/>
      <c r="AM1080" s="242"/>
      <c r="AN1080" s="241"/>
      <c r="AO1080" s="242"/>
      <c r="AP1080" s="241"/>
      <c r="AQ1080" s="242"/>
      <c r="AR1080" s="241"/>
      <c r="AS1080" s="242"/>
      <c r="AT1080" s="241"/>
      <c r="AU1080" s="242"/>
      <c r="AV1080" s="241"/>
    </row>
    <row r="1081" spans="1:48" ht="26.25">
      <c r="A1081" s="312"/>
      <c r="B1081" s="312"/>
      <c r="C1081" s="312"/>
      <c r="D1081" s="312"/>
      <c r="E1081" s="313"/>
      <c r="F1081" s="304"/>
      <c r="G1081" s="314"/>
      <c r="H1081" s="300"/>
      <c r="I1081" s="315"/>
      <c r="J1081" s="315"/>
      <c r="K1081" s="316"/>
      <c r="L1081" s="300"/>
      <c r="M1081" s="308"/>
      <c r="N1081" s="300"/>
      <c r="O1081" s="312"/>
      <c r="P1081" s="300"/>
      <c r="Q1081" s="312"/>
      <c r="R1081" s="300"/>
      <c r="S1081" s="300"/>
      <c r="T1081" s="300"/>
      <c r="U1081" s="312"/>
      <c r="V1081" s="300"/>
      <c r="W1081" s="317"/>
      <c r="X1081" s="308"/>
      <c r="Y1081" s="318"/>
      <c r="Z1081" s="308"/>
      <c r="AA1081" s="300"/>
      <c r="AB1081" s="300"/>
      <c r="AC1081" s="723"/>
      <c r="AD1081" s="723"/>
      <c r="AE1081" s="723"/>
      <c r="AF1081" s="241"/>
      <c r="AG1081" s="241"/>
      <c r="AH1081" s="241"/>
      <c r="AI1081" s="241"/>
      <c r="AJ1081" s="241"/>
      <c r="AK1081" s="241"/>
      <c r="AL1081" s="241"/>
      <c r="AM1081" s="242"/>
      <c r="AN1081" s="241"/>
      <c r="AO1081" s="242"/>
      <c r="AP1081" s="241"/>
      <c r="AQ1081" s="242"/>
      <c r="AR1081" s="241"/>
      <c r="AS1081" s="242"/>
      <c r="AT1081" s="241"/>
      <c r="AU1081" s="242"/>
      <c r="AV1081" s="241"/>
    </row>
    <row r="1082" spans="1:48" ht="26.25">
      <c r="A1082" s="312"/>
      <c r="B1082" s="312"/>
      <c r="C1082" s="312"/>
      <c r="D1082" s="312"/>
      <c r="E1082" s="313"/>
      <c r="F1082" s="304"/>
      <c r="G1082" s="314"/>
      <c r="H1082" s="300"/>
      <c r="I1082" s="315"/>
      <c r="J1082" s="315"/>
      <c r="K1082" s="316"/>
      <c r="L1082" s="300"/>
      <c r="M1082" s="308"/>
      <c r="N1082" s="300"/>
      <c r="O1082" s="312"/>
      <c r="P1082" s="300"/>
      <c r="Q1082" s="312"/>
      <c r="R1082" s="300"/>
      <c r="S1082" s="300"/>
      <c r="T1082" s="300"/>
      <c r="U1082" s="312"/>
      <c r="V1082" s="300"/>
      <c r="W1082" s="317"/>
      <c r="X1082" s="308"/>
      <c r="Y1082" s="318"/>
      <c r="Z1082" s="308"/>
      <c r="AA1082" s="300"/>
      <c r="AB1082" s="300"/>
      <c r="AC1082" s="723"/>
      <c r="AD1082" s="723"/>
      <c r="AE1082" s="723"/>
      <c r="AF1082" s="241"/>
      <c r="AG1082" s="241"/>
      <c r="AH1082" s="241"/>
      <c r="AI1082" s="241"/>
      <c r="AJ1082" s="241"/>
      <c r="AK1082" s="241"/>
      <c r="AL1082" s="241"/>
      <c r="AM1082" s="242"/>
      <c r="AN1082" s="241"/>
      <c r="AO1082" s="242"/>
      <c r="AP1082" s="241"/>
      <c r="AQ1082" s="242"/>
      <c r="AR1082" s="241"/>
      <c r="AS1082" s="242"/>
      <c r="AT1082" s="241"/>
      <c r="AU1082" s="242"/>
      <c r="AV1082" s="241"/>
    </row>
    <row r="1083" spans="1:48" ht="26.25">
      <c r="A1083" s="312"/>
      <c r="B1083" s="312"/>
      <c r="C1083" s="312"/>
      <c r="D1083" s="312"/>
      <c r="E1083" s="313"/>
      <c r="F1083" s="304"/>
      <c r="G1083" s="314"/>
      <c r="H1083" s="300"/>
      <c r="I1083" s="315"/>
      <c r="J1083" s="315"/>
      <c r="K1083" s="316"/>
      <c r="L1083" s="300"/>
      <c r="M1083" s="308"/>
      <c r="N1083" s="300"/>
      <c r="O1083" s="312"/>
      <c r="P1083" s="300"/>
      <c r="Q1083" s="312"/>
      <c r="R1083" s="300"/>
      <c r="S1083" s="300"/>
      <c r="T1083" s="300"/>
      <c r="U1083" s="312"/>
      <c r="V1083" s="300"/>
      <c r="W1083" s="317"/>
      <c r="X1083" s="308"/>
      <c r="Y1083" s="318"/>
      <c r="Z1083" s="308"/>
      <c r="AA1083" s="300"/>
      <c r="AB1083" s="300"/>
      <c r="AC1083" s="723"/>
      <c r="AD1083" s="723"/>
      <c r="AE1083" s="723"/>
      <c r="AF1083" s="241"/>
      <c r="AG1083" s="241"/>
      <c r="AH1083" s="241"/>
      <c r="AI1083" s="241"/>
      <c r="AJ1083" s="241"/>
      <c r="AK1083" s="241"/>
      <c r="AL1083" s="241"/>
      <c r="AM1083" s="242"/>
      <c r="AN1083" s="241"/>
      <c r="AO1083" s="242"/>
      <c r="AP1083" s="241"/>
      <c r="AQ1083" s="242"/>
      <c r="AR1083" s="241"/>
      <c r="AS1083" s="242"/>
      <c r="AT1083" s="241"/>
      <c r="AU1083" s="242"/>
      <c r="AV1083" s="241"/>
    </row>
    <row r="1084" spans="1:48" ht="26.25">
      <c r="A1084" s="312"/>
      <c r="B1084" s="312"/>
      <c r="C1084" s="312"/>
      <c r="D1084" s="312"/>
      <c r="E1084" s="313"/>
      <c r="F1084" s="304"/>
      <c r="G1084" s="314"/>
      <c r="H1084" s="300"/>
      <c r="I1084" s="315"/>
      <c r="J1084" s="315"/>
      <c r="K1084" s="316"/>
      <c r="L1084" s="300"/>
      <c r="M1084" s="308"/>
      <c r="N1084" s="300"/>
      <c r="O1084" s="312"/>
      <c r="P1084" s="300"/>
      <c r="Q1084" s="312"/>
      <c r="R1084" s="300"/>
      <c r="S1084" s="300"/>
      <c r="T1084" s="300"/>
      <c r="U1084" s="312"/>
      <c r="V1084" s="300"/>
      <c r="W1084" s="317"/>
      <c r="X1084" s="308"/>
      <c r="Y1084" s="318"/>
      <c r="Z1084" s="308"/>
      <c r="AA1084" s="300"/>
      <c r="AB1084" s="300"/>
      <c r="AC1084" s="723"/>
      <c r="AD1084" s="723"/>
      <c r="AE1084" s="723"/>
      <c r="AF1084" s="241"/>
      <c r="AG1084" s="241"/>
      <c r="AH1084" s="241"/>
      <c r="AI1084" s="241"/>
      <c r="AJ1084" s="241"/>
      <c r="AK1084" s="241"/>
      <c r="AL1084" s="241"/>
      <c r="AM1084" s="242"/>
      <c r="AN1084" s="241"/>
      <c r="AO1084" s="242"/>
      <c r="AP1084" s="241"/>
      <c r="AQ1084" s="242"/>
      <c r="AR1084" s="241"/>
      <c r="AS1084" s="242"/>
      <c r="AT1084" s="241"/>
      <c r="AU1084" s="242"/>
      <c r="AV1084" s="241"/>
    </row>
    <row r="1085" spans="1:48" ht="26.25">
      <c r="A1085" s="312"/>
      <c r="B1085" s="312"/>
      <c r="C1085" s="312"/>
      <c r="D1085" s="312"/>
      <c r="E1085" s="313"/>
      <c r="F1085" s="304"/>
      <c r="G1085" s="314"/>
      <c r="H1085" s="300"/>
      <c r="I1085" s="315"/>
      <c r="J1085" s="315"/>
      <c r="K1085" s="316"/>
      <c r="L1085" s="300"/>
      <c r="M1085" s="308"/>
      <c r="N1085" s="300"/>
      <c r="O1085" s="312"/>
      <c r="P1085" s="300"/>
      <c r="Q1085" s="312"/>
      <c r="R1085" s="300"/>
      <c r="S1085" s="300"/>
      <c r="T1085" s="300"/>
      <c r="U1085" s="312"/>
      <c r="V1085" s="300"/>
      <c r="W1085" s="317"/>
      <c r="X1085" s="308"/>
      <c r="Y1085" s="318"/>
      <c r="Z1085" s="308"/>
      <c r="AA1085" s="300"/>
      <c r="AB1085" s="300"/>
      <c r="AC1085" s="723"/>
      <c r="AD1085" s="723"/>
      <c r="AE1085" s="723"/>
      <c r="AF1085" s="241"/>
      <c r="AG1085" s="241"/>
      <c r="AH1085" s="241"/>
      <c r="AI1085" s="241"/>
      <c r="AJ1085" s="241"/>
      <c r="AK1085" s="241"/>
      <c r="AL1085" s="241"/>
      <c r="AM1085" s="242"/>
      <c r="AN1085" s="241"/>
      <c r="AO1085" s="242"/>
      <c r="AP1085" s="241"/>
      <c r="AQ1085" s="242"/>
      <c r="AR1085" s="241"/>
      <c r="AS1085" s="242"/>
      <c r="AT1085" s="241"/>
      <c r="AU1085" s="242"/>
      <c r="AV1085" s="241"/>
    </row>
    <row r="1086" spans="1:48" ht="26.25">
      <c r="A1086" s="312"/>
      <c r="B1086" s="312"/>
      <c r="C1086" s="312"/>
      <c r="D1086" s="312"/>
      <c r="E1086" s="313"/>
      <c r="F1086" s="304"/>
      <c r="G1086" s="314"/>
      <c r="H1086" s="300"/>
      <c r="I1086" s="315"/>
      <c r="J1086" s="315"/>
      <c r="K1086" s="316"/>
      <c r="L1086" s="300"/>
      <c r="M1086" s="308"/>
      <c r="N1086" s="300"/>
      <c r="O1086" s="312"/>
      <c r="P1086" s="300"/>
      <c r="Q1086" s="312"/>
      <c r="R1086" s="300"/>
      <c r="S1086" s="300"/>
      <c r="T1086" s="300"/>
      <c r="U1086" s="312"/>
      <c r="V1086" s="300"/>
      <c r="W1086" s="317"/>
      <c r="X1086" s="308"/>
      <c r="Y1086" s="318"/>
      <c r="Z1086" s="308"/>
      <c r="AA1086" s="300"/>
      <c r="AB1086" s="300"/>
      <c r="AC1086" s="723"/>
      <c r="AD1086" s="723"/>
      <c r="AE1086" s="723"/>
      <c r="AF1086" s="241"/>
      <c r="AG1086" s="241"/>
      <c r="AH1086" s="241"/>
      <c r="AI1086" s="241"/>
      <c r="AJ1086" s="241"/>
      <c r="AK1086" s="241"/>
      <c r="AL1086" s="241"/>
      <c r="AM1086" s="242"/>
      <c r="AN1086" s="241"/>
      <c r="AO1086" s="242"/>
      <c r="AP1086" s="241"/>
      <c r="AQ1086" s="242"/>
      <c r="AR1086" s="241"/>
      <c r="AS1086" s="242"/>
      <c r="AT1086" s="241"/>
      <c r="AU1086" s="242"/>
      <c r="AV1086" s="241"/>
    </row>
    <row r="1087" spans="1:48" ht="26.25">
      <c r="A1087" s="312"/>
      <c r="B1087" s="312"/>
      <c r="C1087" s="312"/>
      <c r="D1087" s="312"/>
      <c r="E1087" s="313"/>
      <c r="F1087" s="304"/>
      <c r="G1087" s="314"/>
      <c r="H1087" s="300"/>
      <c r="I1087" s="315"/>
      <c r="J1087" s="315"/>
      <c r="K1087" s="316"/>
      <c r="L1087" s="300"/>
      <c r="M1087" s="308"/>
      <c r="N1087" s="300"/>
      <c r="O1087" s="312"/>
      <c r="P1087" s="300"/>
      <c r="Q1087" s="312"/>
      <c r="R1087" s="300"/>
      <c r="S1087" s="300"/>
      <c r="T1087" s="300"/>
      <c r="U1087" s="312"/>
      <c r="V1087" s="300"/>
      <c r="W1087" s="317"/>
      <c r="X1087" s="308"/>
      <c r="Y1087" s="318"/>
      <c r="Z1087" s="308"/>
      <c r="AA1087" s="300"/>
      <c r="AB1087" s="300"/>
      <c r="AC1087" s="723"/>
      <c r="AD1087" s="723"/>
      <c r="AE1087" s="723"/>
      <c r="AF1087" s="241"/>
      <c r="AG1087" s="241"/>
      <c r="AH1087" s="241"/>
      <c r="AI1087" s="241"/>
      <c r="AJ1087" s="241"/>
      <c r="AK1087" s="241"/>
      <c r="AL1087" s="241"/>
      <c r="AM1087" s="242"/>
      <c r="AN1087" s="241"/>
      <c r="AO1087" s="242"/>
      <c r="AP1087" s="241"/>
      <c r="AQ1087" s="242"/>
      <c r="AR1087" s="241"/>
      <c r="AS1087" s="242"/>
      <c r="AT1087" s="241"/>
      <c r="AU1087" s="242"/>
      <c r="AV1087" s="241"/>
    </row>
    <row r="1088" spans="1:48" ht="26.25">
      <c r="A1088" s="312"/>
      <c r="B1088" s="312"/>
      <c r="C1088" s="312"/>
      <c r="D1088" s="312"/>
      <c r="E1088" s="313"/>
      <c r="F1088" s="304"/>
      <c r="G1088" s="314"/>
      <c r="H1088" s="300"/>
      <c r="I1088" s="315"/>
      <c r="J1088" s="315"/>
      <c r="K1088" s="316"/>
      <c r="L1088" s="300"/>
      <c r="M1088" s="308"/>
      <c r="N1088" s="300"/>
      <c r="O1088" s="312"/>
      <c r="P1088" s="300"/>
      <c r="Q1088" s="312"/>
      <c r="R1088" s="300"/>
      <c r="S1088" s="300"/>
      <c r="T1088" s="300"/>
      <c r="U1088" s="312"/>
      <c r="V1088" s="300"/>
      <c r="W1088" s="317"/>
      <c r="X1088" s="308"/>
      <c r="Y1088" s="318"/>
      <c r="Z1088" s="308"/>
      <c r="AA1088" s="300"/>
      <c r="AB1088" s="300"/>
      <c r="AC1088" s="723"/>
      <c r="AD1088" s="723"/>
      <c r="AE1088" s="723"/>
      <c r="AF1088" s="241"/>
      <c r="AG1088" s="241"/>
      <c r="AH1088" s="241"/>
      <c r="AI1088" s="241"/>
      <c r="AJ1088" s="241"/>
      <c r="AK1088" s="241"/>
      <c r="AL1088" s="241"/>
      <c r="AM1088" s="242"/>
      <c r="AN1088" s="241"/>
      <c r="AO1088" s="242"/>
      <c r="AP1088" s="241"/>
      <c r="AQ1088" s="242"/>
      <c r="AR1088" s="241"/>
      <c r="AS1088" s="242"/>
      <c r="AT1088" s="241"/>
      <c r="AU1088" s="242"/>
      <c r="AV1088" s="241"/>
    </row>
    <row r="1089" spans="1:48" ht="26.25">
      <c r="A1089" s="312"/>
      <c r="B1089" s="312"/>
      <c r="C1089" s="312"/>
      <c r="D1089" s="312"/>
      <c r="E1089" s="313"/>
      <c r="F1089" s="304"/>
      <c r="G1089" s="314"/>
      <c r="H1089" s="300"/>
      <c r="I1089" s="315"/>
      <c r="J1089" s="315"/>
      <c r="K1089" s="316"/>
      <c r="L1089" s="300"/>
      <c r="M1089" s="308"/>
      <c r="N1089" s="300"/>
      <c r="O1089" s="312"/>
      <c r="P1089" s="300"/>
      <c r="Q1089" s="312"/>
      <c r="R1089" s="300"/>
      <c r="S1089" s="300"/>
      <c r="T1089" s="300"/>
      <c r="U1089" s="312"/>
      <c r="V1089" s="300"/>
      <c r="W1089" s="317"/>
      <c r="X1089" s="308"/>
      <c r="Y1089" s="318"/>
      <c r="Z1089" s="308"/>
      <c r="AA1089" s="300"/>
      <c r="AB1089" s="300"/>
      <c r="AC1089" s="723"/>
      <c r="AD1089" s="723"/>
      <c r="AE1089" s="723"/>
      <c r="AF1089" s="241"/>
      <c r="AG1089" s="241"/>
      <c r="AH1089" s="241"/>
      <c r="AI1089" s="241"/>
      <c r="AJ1089" s="241"/>
      <c r="AK1089" s="241"/>
      <c r="AL1089" s="241"/>
      <c r="AM1089" s="242"/>
      <c r="AN1089" s="241"/>
      <c r="AO1089" s="242"/>
      <c r="AP1089" s="241"/>
      <c r="AQ1089" s="242"/>
      <c r="AR1089" s="241"/>
      <c r="AS1089" s="242"/>
      <c r="AT1089" s="241"/>
      <c r="AU1089" s="242"/>
      <c r="AV1089" s="241"/>
    </row>
    <row r="1090" spans="1:48" ht="26.25">
      <c r="A1090" s="312"/>
      <c r="B1090" s="312"/>
      <c r="C1090" s="312"/>
      <c r="D1090" s="312"/>
      <c r="E1090" s="313"/>
      <c r="F1090" s="304"/>
      <c r="G1090" s="314"/>
      <c r="H1090" s="300"/>
      <c r="I1090" s="315"/>
      <c r="J1090" s="315"/>
      <c r="K1090" s="316"/>
      <c r="L1090" s="300"/>
      <c r="M1090" s="308"/>
      <c r="N1090" s="300"/>
      <c r="O1090" s="312"/>
      <c r="P1090" s="300"/>
      <c r="Q1090" s="312"/>
      <c r="R1090" s="300"/>
      <c r="S1090" s="300"/>
      <c r="T1090" s="300"/>
      <c r="U1090" s="312"/>
      <c r="V1090" s="300"/>
      <c r="W1090" s="317"/>
      <c r="X1090" s="308"/>
      <c r="Y1090" s="318"/>
      <c r="Z1090" s="308"/>
      <c r="AA1090" s="300"/>
      <c r="AB1090" s="300"/>
      <c r="AC1090" s="723"/>
      <c r="AD1090" s="723"/>
      <c r="AE1090" s="723"/>
      <c r="AF1090" s="241"/>
      <c r="AG1090" s="241"/>
      <c r="AH1090" s="241"/>
      <c r="AI1090" s="241"/>
      <c r="AJ1090" s="241"/>
      <c r="AK1090" s="241"/>
      <c r="AL1090" s="241"/>
      <c r="AM1090" s="242"/>
      <c r="AN1090" s="241"/>
      <c r="AO1090" s="242"/>
      <c r="AP1090" s="241"/>
      <c r="AQ1090" s="242"/>
      <c r="AR1090" s="241"/>
      <c r="AS1090" s="242"/>
      <c r="AT1090" s="241"/>
      <c r="AU1090" s="242"/>
      <c r="AV1090" s="241"/>
    </row>
    <row r="1091" spans="1:48" ht="26.25">
      <c r="A1091" s="312"/>
      <c r="B1091" s="312"/>
      <c r="C1091" s="312"/>
      <c r="D1091" s="312"/>
      <c r="E1091" s="313"/>
      <c r="F1091" s="304"/>
      <c r="G1091" s="314"/>
      <c r="H1091" s="300"/>
      <c r="I1091" s="315"/>
      <c r="J1091" s="315"/>
      <c r="K1091" s="316"/>
      <c r="L1091" s="300"/>
      <c r="M1091" s="308"/>
      <c r="N1091" s="300"/>
      <c r="O1091" s="312"/>
      <c r="P1091" s="300"/>
      <c r="Q1091" s="312"/>
      <c r="R1091" s="300"/>
      <c r="S1091" s="300"/>
      <c r="T1091" s="300"/>
      <c r="U1091" s="312"/>
      <c r="V1091" s="300"/>
      <c r="W1091" s="317"/>
      <c r="X1091" s="308"/>
      <c r="Y1091" s="318"/>
      <c r="Z1091" s="308"/>
      <c r="AA1091" s="300"/>
      <c r="AB1091" s="300"/>
      <c r="AC1091" s="723"/>
      <c r="AD1091" s="723"/>
      <c r="AE1091" s="723"/>
      <c r="AF1091" s="241"/>
      <c r="AG1091" s="241"/>
      <c r="AH1091" s="241"/>
      <c r="AI1091" s="241"/>
      <c r="AJ1091" s="241"/>
      <c r="AK1091" s="241"/>
      <c r="AL1091" s="241"/>
      <c r="AM1091" s="242"/>
      <c r="AN1091" s="241"/>
      <c r="AO1091" s="242"/>
      <c r="AP1091" s="241"/>
      <c r="AQ1091" s="242"/>
      <c r="AR1091" s="241"/>
      <c r="AS1091" s="242"/>
      <c r="AT1091" s="241"/>
      <c r="AU1091" s="242"/>
      <c r="AV1091" s="241"/>
    </row>
    <row r="1092" spans="1:48" ht="26.25">
      <c r="A1092" s="312"/>
      <c r="B1092" s="312"/>
      <c r="C1092" s="312"/>
      <c r="D1092" s="312"/>
      <c r="E1092" s="313"/>
      <c r="F1092" s="304"/>
      <c r="G1092" s="314"/>
      <c r="H1092" s="300"/>
      <c r="I1092" s="315"/>
      <c r="J1092" s="315"/>
      <c r="K1092" s="316"/>
      <c r="L1092" s="300"/>
      <c r="M1092" s="308"/>
      <c r="N1092" s="300"/>
      <c r="O1092" s="312"/>
      <c r="P1092" s="300"/>
      <c r="Q1092" s="312"/>
      <c r="R1092" s="300"/>
      <c r="S1092" s="300"/>
      <c r="T1092" s="300"/>
      <c r="U1092" s="312"/>
      <c r="V1092" s="300"/>
      <c r="W1092" s="317"/>
      <c r="X1092" s="308"/>
      <c r="Y1092" s="318"/>
      <c r="Z1092" s="308"/>
      <c r="AA1092" s="300"/>
      <c r="AB1092" s="300"/>
      <c r="AC1092" s="723"/>
      <c r="AD1092" s="723"/>
      <c r="AE1092" s="723"/>
      <c r="AF1092" s="241"/>
      <c r="AG1092" s="241"/>
      <c r="AH1092" s="241"/>
      <c r="AI1092" s="241"/>
      <c r="AJ1092" s="241"/>
      <c r="AK1092" s="241"/>
      <c r="AL1092" s="241"/>
      <c r="AM1092" s="242"/>
      <c r="AN1092" s="241"/>
      <c r="AO1092" s="242"/>
      <c r="AP1092" s="241"/>
      <c r="AQ1092" s="242"/>
      <c r="AR1092" s="241"/>
      <c r="AS1092" s="242"/>
      <c r="AT1092" s="241"/>
      <c r="AU1092" s="242"/>
      <c r="AV1092" s="241"/>
    </row>
    <row r="1093" spans="1:48" ht="26.25">
      <c r="A1093" s="312"/>
      <c r="B1093" s="312"/>
      <c r="C1093" s="312"/>
      <c r="D1093" s="312"/>
      <c r="E1093" s="313"/>
      <c r="F1093" s="304"/>
      <c r="G1093" s="314"/>
      <c r="H1093" s="300"/>
      <c r="I1093" s="315"/>
      <c r="J1093" s="315"/>
      <c r="K1093" s="316"/>
      <c r="L1093" s="300"/>
      <c r="M1093" s="308"/>
      <c r="N1093" s="300"/>
      <c r="O1093" s="312"/>
      <c r="P1093" s="300"/>
      <c r="Q1093" s="312"/>
      <c r="R1093" s="300"/>
      <c r="S1093" s="300"/>
      <c r="T1093" s="300"/>
      <c r="U1093" s="312"/>
      <c r="V1093" s="300"/>
      <c r="W1093" s="317"/>
      <c r="X1093" s="308"/>
      <c r="Y1093" s="318"/>
      <c r="Z1093" s="308"/>
      <c r="AA1093" s="300"/>
      <c r="AB1093" s="300"/>
      <c r="AC1093" s="723"/>
      <c r="AD1093" s="723"/>
      <c r="AE1093" s="723"/>
      <c r="AF1093" s="241"/>
      <c r="AG1093" s="241"/>
      <c r="AH1093" s="241"/>
      <c r="AI1093" s="241"/>
      <c r="AJ1093" s="241"/>
      <c r="AK1093" s="241"/>
      <c r="AL1093" s="241"/>
      <c r="AM1093" s="242"/>
      <c r="AN1093" s="241"/>
      <c r="AO1093" s="242"/>
      <c r="AP1093" s="241"/>
      <c r="AQ1093" s="242"/>
      <c r="AR1093" s="241"/>
      <c r="AS1093" s="242"/>
      <c r="AT1093" s="241"/>
      <c r="AU1093" s="242"/>
      <c r="AV1093" s="241"/>
    </row>
    <row r="1094" spans="1:48" ht="26.25">
      <c r="A1094" s="312"/>
      <c r="B1094" s="312"/>
      <c r="C1094" s="312"/>
      <c r="D1094" s="312"/>
      <c r="E1094" s="313"/>
      <c r="F1094" s="304"/>
      <c r="G1094" s="314"/>
      <c r="H1094" s="300"/>
      <c r="I1094" s="315"/>
      <c r="J1094" s="315"/>
      <c r="K1094" s="316"/>
      <c r="L1094" s="300"/>
      <c r="M1094" s="308"/>
      <c r="N1094" s="300"/>
      <c r="O1094" s="312"/>
      <c r="P1094" s="300"/>
      <c r="Q1094" s="312"/>
      <c r="R1094" s="300"/>
      <c r="S1094" s="300"/>
      <c r="T1094" s="300"/>
      <c r="U1094" s="312"/>
      <c r="V1094" s="300"/>
      <c r="W1094" s="317"/>
      <c r="X1094" s="308"/>
      <c r="Y1094" s="318"/>
      <c r="Z1094" s="308"/>
      <c r="AA1094" s="300"/>
      <c r="AB1094" s="300"/>
      <c r="AC1094" s="723"/>
      <c r="AD1094" s="723"/>
      <c r="AE1094" s="723"/>
      <c r="AF1094" s="241"/>
      <c r="AG1094" s="241"/>
      <c r="AH1094" s="241"/>
      <c r="AI1094" s="241"/>
      <c r="AJ1094" s="241"/>
      <c r="AK1094" s="241"/>
      <c r="AL1094" s="241"/>
      <c r="AM1094" s="242"/>
      <c r="AN1094" s="241"/>
      <c r="AO1094" s="242"/>
      <c r="AP1094" s="241"/>
      <c r="AQ1094" s="242"/>
      <c r="AR1094" s="241"/>
      <c r="AS1094" s="242"/>
      <c r="AT1094" s="241"/>
      <c r="AU1094" s="242"/>
      <c r="AV1094" s="241"/>
    </row>
    <row r="1095" spans="1:48" ht="26.25">
      <c r="A1095" s="312"/>
      <c r="B1095" s="312"/>
      <c r="C1095" s="312"/>
      <c r="D1095" s="312"/>
      <c r="E1095" s="313"/>
      <c r="F1095" s="304"/>
      <c r="G1095" s="314"/>
      <c r="H1095" s="300"/>
      <c r="I1095" s="315"/>
      <c r="J1095" s="315"/>
      <c r="K1095" s="316"/>
      <c r="L1095" s="300"/>
      <c r="M1095" s="308"/>
      <c r="N1095" s="300"/>
      <c r="O1095" s="312"/>
      <c r="P1095" s="300"/>
      <c r="Q1095" s="312"/>
      <c r="R1095" s="300"/>
      <c r="S1095" s="300"/>
      <c r="T1095" s="300"/>
      <c r="U1095" s="312"/>
      <c r="V1095" s="300"/>
      <c r="W1095" s="317"/>
      <c r="X1095" s="308"/>
      <c r="Y1095" s="318"/>
      <c r="Z1095" s="308"/>
      <c r="AA1095" s="300"/>
      <c r="AB1095" s="300"/>
      <c r="AC1095" s="723"/>
      <c r="AD1095" s="723"/>
      <c r="AE1095" s="723"/>
      <c r="AF1095" s="241"/>
      <c r="AG1095" s="241"/>
      <c r="AH1095" s="241"/>
      <c r="AI1095" s="241"/>
      <c r="AJ1095" s="241"/>
      <c r="AK1095" s="241"/>
      <c r="AL1095" s="241"/>
      <c r="AM1095" s="242"/>
      <c r="AN1095" s="241"/>
      <c r="AO1095" s="242"/>
      <c r="AP1095" s="241"/>
      <c r="AQ1095" s="242"/>
      <c r="AR1095" s="241"/>
      <c r="AS1095" s="242"/>
      <c r="AT1095" s="241"/>
      <c r="AU1095" s="242"/>
      <c r="AV1095" s="241"/>
    </row>
    <row r="1096" spans="1:48" ht="26.25">
      <c r="A1096" s="312"/>
      <c r="B1096" s="312"/>
      <c r="C1096" s="312"/>
      <c r="D1096" s="312"/>
      <c r="E1096" s="313"/>
      <c r="F1096" s="304"/>
      <c r="G1096" s="314"/>
      <c r="H1096" s="300"/>
      <c r="I1096" s="315"/>
      <c r="J1096" s="315"/>
      <c r="K1096" s="316"/>
      <c r="L1096" s="300"/>
      <c r="M1096" s="308"/>
      <c r="N1096" s="300"/>
      <c r="O1096" s="312"/>
      <c r="P1096" s="300"/>
      <c r="Q1096" s="312"/>
      <c r="R1096" s="300"/>
      <c r="S1096" s="300"/>
      <c r="T1096" s="300"/>
      <c r="U1096" s="312"/>
      <c r="V1096" s="300"/>
      <c r="W1096" s="317"/>
      <c r="X1096" s="308"/>
      <c r="Y1096" s="318"/>
      <c r="Z1096" s="308"/>
      <c r="AA1096" s="300"/>
      <c r="AB1096" s="300"/>
      <c r="AC1096" s="723"/>
      <c r="AD1096" s="723"/>
      <c r="AE1096" s="723"/>
      <c r="AF1096" s="241"/>
      <c r="AG1096" s="241"/>
      <c r="AH1096" s="241"/>
      <c r="AI1096" s="241"/>
      <c r="AJ1096" s="241"/>
      <c r="AK1096" s="241"/>
      <c r="AL1096" s="241"/>
      <c r="AM1096" s="242"/>
      <c r="AN1096" s="241"/>
      <c r="AO1096" s="242"/>
      <c r="AP1096" s="241"/>
      <c r="AQ1096" s="242"/>
      <c r="AR1096" s="241"/>
      <c r="AS1096" s="242"/>
      <c r="AT1096" s="241"/>
      <c r="AU1096" s="242"/>
      <c r="AV1096" s="241"/>
    </row>
    <row r="1097" spans="1:48" ht="26.25">
      <c r="A1097" s="312"/>
      <c r="B1097" s="312"/>
      <c r="C1097" s="312"/>
      <c r="D1097" s="312"/>
      <c r="E1097" s="313"/>
      <c r="F1097" s="304"/>
      <c r="G1097" s="314"/>
      <c r="H1097" s="300"/>
      <c r="I1097" s="315"/>
      <c r="J1097" s="315"/>
      <c r="K1097" s="316"/>
      <c r="L1097" s="300"/>
      <c r="M1097" s="308"/>
      <c r="N1097" s="300"/>
      <c r="O1097" s="312"/>
      <c r="P1097" s="300"/>
      <c r="Q1097" s="312"/>
      <c r="R1097" s="300"/>
      <c r="S1097" s="300"/>
      <c r="T1097" s="300"/>
      <c r="U1097" s="312"/>
      <c r="V1097" s="300"/>
      <c r="W1097" s="317"/>
      <c r="X1097" s="308"/>
      <c r="Y1097" s="318"/>
      <c r="Z1097" s="308"/>
      <c r="AA1097" s="300"/>
      <c r="AB1097" s="300"/>
      <c r="AC1097" s="723"/>
      <c r="AD1097" s="723"/>
      <c r="AE1097" s="723"/>
      <c r="AF1097" s="241"/>
      <c r="AG1097" s="241"/>
      <c r="AH1097" s="241"/>
      <c r="AI1097" s="241"/>
      <c r="AJ1097" s="241"/>
      <c r="AK1097" s="241"/>
      <c r="AL1097" s="241"/>
      <c r="AM1097" s="242"/>
      <c r="AN1097" s="241"/>
      <c r="AO1097" s="242"/>
      <c r="AP1097" s="241"/>
      <c r="AQ1097" s="242"/>
      <c r="AR1097" s="241"/>
      <c r="AS1097" s="242"/>
      <c r="AT1097" s="241"/>
      <c r="AU1097" s="242"/>
      <c r="AV1097" s="241"/>
    </row>
    <row r="1098" spans="1:48" ht="26.25">
      <c r="A1098" s="312"/>
      <c r="B1098" s="312"/>
      <c r="C1098" s="312"/>
      <c r="D1098" s="312"/>
      <c r="E1098" s="313"/>
      <c r="F1098" s="304"/>
      <c r="G1098" s="314"/>
      <c r="H1098" s="300"/>
      <c r="I1098" s="315"/>
      <c r="J1098" s="315"/>
      <c r="K1098" s="316"/>
      <c r="L1098" s="300"/>
      <c r="M1098" s="308"/>
      <c r="N1098" s="300"/>
      <c r="O1098" s="312"/>
      <c r="P1098" s="300"/>
      <c r="Q1098" s="312"/>
      <c r="R1098" s="300"/>
      <c r="S1098" s="300"/>
      <c r="T1098" s="300"/>
      <c r="U1098" s="312"/>
      <c r="V1098" s="300"/>
      <c r="W1098" s="317"/>
      <c r="X1098" s="308"/>
      <c r="Y1098" s="318"/>
      <c r="Z1098" s="308"/>
      <c r="AA1098" s="300"/>
      <c r="AB1098" s="300"/>
      <c r="AC1098" s="723"/>
      <c r="AD1098" s="723"/>
      <c r="AE1098" s="723"/>
      <c r="AF1098" s="241"/>
      <c r="AG1098" s="241"/>
      <c r="AH1098" s="241"/>
      <c r="AI1098" s="241"/>
      <c r="AJ1098" s="241"/>
      <c r="AK1098" s="241"/>
      <c r="AL1098" s="241"/>
      <c r="AM1098" s="242"/>
      <c r="AN1098" s="241"/>
      <c r="AO1098" s="242"/>
      <c r="AP1098" s="241"/>
      <c r="AQ1098" s="242"/>
      <c r="AR1098" s="241"/>
      <c r="AS1098" s="242"/>
      <c r="AT1098" s="241"/>
      <c r="AU1098" s="242"/>
      <c r="AV1098" s="241"/>
    </row>
    <row r="1099" spans="1:48" ht="26.25">
      <c r="A1099" s="312"/>
      <c r="B1099" s="312"/>
      <c r="C1099" s="312"/>
      <c r="D1099" s="312"/>
      <c r="E1099" s="313"/>
      <c r="F1099" s="304"/>
      <c r="G1099" s="314"/>
      <c r="H1099" s="300"/>
      <c r="I1099" s="315"/>
      <c r="J1099" s="315"/>
      <c r="K1099" s="316"/>
      <c r="L1099" s="300"/>
      <c r="M1099" s="308"/>
      <c r="N1099" s="300"/>
      <c r="O1099" s="312"/>
      <c r="P1099" s="300"/>
      <c r="Q1099" s="312"/>
      <c r="R1099" s="300"/>
      <c r="S1099" s="300"/>
      <c r="T1099" s="300"/>
      <c r="U1099" s="312"/>
      <c r="V1099" s="300"/>
      <c r="W1099" s="317"/>
      <c r="X1099" s="308"/>
      <c r="Y1099" s="318"/>
      <c r="Z1099" s="308"/>
      <c r="AA1099" s="300"/>
      <c r="AB1099" s="300"/>
      <c r="AC1099" s="723"/>
      <c r="AD1099" s="723"/>
      <c r="AE1099" s="723"/>
      <c r="AF1099" s="241"/>
      <c r="AG1099" s="241"/>
      <c r="AH1099" s="241"/>
      <c r="AI1099" s="241"/>
      <c r="AJ1099" s="241"/>
      <c r="AK1099" s="241"/>
      <c r="AL1099" s="241"/>
      <c r="AM1099" s="242"/>
      <c r="AN1099" s="241"/>
      <c r="AO1099" s="242"/>
      <c r="AP1099" s="241"/>
      <c r="AQ1099" s="242"/>
      <c r="AR1099" s="241"/>
      <c r="AS1099" s="242"/>
      <c r="AT1099" s="241"/>
      <c r="AU1099" s="242"/>
      <c r="AV1099" s="241"/>
    </row>
    <row r="1100" spans="1:48" ht="26.25">
      <c r="A1100" s="312"/>
      <c r="B1100" s="312"/>
      <c r="C1100" s="312"/>
      <c r="D1100" s="312"/>
      <c r="E1100" s="313"/>
      <c r="F1100" s="304"/>
      <c r="G1100" s="314"/>
      <c r="H1100" s="300"/>
      <c r="I1100" s="315"/>
      <c r="J1100" s="315"/>
      <c r="K1100" s="316"/>
      <c r="L1100" s="300"/>
      <c r="M1100" s="308"/>
      <c r="N1100" s="300"/>
      <c r="O1100" s="312"/>
      <c r="P1100" s="300"/>
      <c r="Q1100" s="312"/>
      <c r="R1100" s="300"/>
      <c r="S1100" s="300"/>
      <c r="T1100" s="300"/>
      <c r="U1100" s="312"/>
      <c r="V1100" s="300"/>
      <c r="W1100" s="317"/>
      <c r="X1100" s="308"/>
      <c r="Y1100" s="318"/>
      <c r="Z1100" s="308"/>
      <c r="AA1100" s="300"/>
      <c r="AB1100" s="300"/>
      <c r="AC1100" s="723"/>
      <c r="AD1100" s="723"/>
      <c r="AE1100" s="723"/>
      <c r="AF1100" s="241"/>
      <c r="AG1100" s="241"/>
      <c r="AH1100" s="241"/>
      <c r="AI1100" s="241"/>
      <c r="AJ1100" s="241"/>
      <c r="AK1100" s="241"/>
      <c r="AL1100" s="241"/>
      <c r="AM1100" s="242"/>
      <c r="AN1100" s="241"/>
      <c r="AO1100" s="242"/>
      <c r="AP1100" s="241"/>
      <c r="AQ1100" s="242"/>
      <c r="AR1100" s="241"/>
      <c r="AS1100" s="242"/>
      <c r="AT1100" s="241"/>
      <c r="AU1100" s="242"/>
      <c r="AV1100" s="241"/>
    </row>
    <row r="1101" spans="1:48" ht="26.25">
      <c r="A1101" s="312"/>
      <c r="B1101" s="312"/>
      <c r="C1101" s="312"/>
      <c r="D1101" s="312"/>
      <c r="E1101" s="313"/>
      <c r="F1101" s="304"/>
      <c r="G1101" s="314"/>
      <c r="H1101" s="300"/>
      <c r="I1101" s="315"/>
      <c r="J1101" s="315"/>
      <c r="K1101" s="316"/>
      <c r="L1101" s="300"/>
      <c r="M1101" s="308"/>
      <c r="N1101" s="300"/>
      <c r="O1101" s="312"/>
      <c r="P1101" s="300"/>
      <c r="Q1101" s="312"/>
      <c r="R1101" s="300"/>
      <c r="S1101" s="300"/>
      <c r="T1101" s="300"/>
      <c r="U1101" s="312"/>
      <c r="V1101" s="300"/>
      <c r="W1101" s="317"/>
      <c r="X1101" s="308"/>
      <c r="Y1101" s="318"/>
      <c r="Z1101" s="308"/>
      <c r="AA1101" s="300"/>
      <c r="AB1101" s="300"/>
      <c r="AC1101" s="723"/>
      <c r="AD1101" s="723"/>
      <c r="AE1101" s="723"/>
      <c r="AF1101" s="241"/>
      <c r="AG1101" s="241"/>
      <c r="AH1101" s="241"/>
      <c r="AI1101" s="241"/>
      <c r="AJ1101" s="241"/>
      <c r="AK1101" s="241"/>
      <c r="AL1101" s="241"/>
      <c r="AM1101" s="242"/>
      <c r="AN1101" s="241"/>
      <c r="AO1101" s="242"/>
      <c r="AP1101" s="241"/>
      <c r="AQ1101" s="242"/>
      <c r="AR1101" s="241"/>
      <c r="AS1101" s="242"/>
      <c r="AT1101" s="241"/>
      <c r="AU1101" s="242"/>
      <c r="AV1101" s="241"/>
    </row>
    <row r="1102" spans="1:48" ht="26.25">
      <c r="A1102" s="312"/>
      <c r="B1102" s="312"/>
      <c r="C1102" s="312"/>
      <c r="D1102" s="312"/>
      <c r="E1102" s="313"/>
      <c r="F1102" s="304"/>
      <c r="G1102" s="314"/>
      <c r="H1102" s="300"/>
      <c r="I1102" s="315"/>
      <c r="J1102" s="315"/>
      <c r="K1102" s="316"/>
      <c r="L1102" s="300"/>
      <c r="M1102" s="308"/>
      <c r="N1102" s="300"/>
      <c r="O1102" s="312"/>
      <c r="P1102" s="300"/>
      <c r="Q1102" s="312"/>
      <c r="R1102" s="300"/>
      <c r="S1102" s="300"/>
      <c r="T1102" s="300"/>
      <c r="U1102" s="312"/>
      <c r="V1102" s="300"/>
      <c r="W1102" s="317"/>
      <c r="X1102" s="308"/>
      <c r="Y1102" s="318"/>
      <c r="Z1102" s="308"/>
      <c r="AA1102" s="300"/>
      <c r="AB1102" s="300"/>
      <c r="AC1102" s="723"/>
      <c r="AD1102" s="723"/>
      <c r="AE1102" s="723"/>
      <c r="AF1102" s="241"/>
      <c r="AG1102" s="241"/>
      <c r="AH1102" s="241"/>
      <c r="AI1102" s="241"/>
      <c r="AJ1102" s="241"/>
      <c r="AK1102" s="241"/>
      <c r="AL1102" s="241"/>
      <c r="AM1102" s="242"/>
      <c r="AN1102" s="241"/>
      <c r="AO1102" s="242"/>
      <c r="AP1102" s="241"/>
      <c r="AQ1102" s="242"/>
      <c r="AR1102" s="241"/>
      <c r="AS1102" s="242"/>
      <c r="AT1102" s="241"/>
      <c r="AU1102" s="242"/>
      <c r="AV1102" s="241"/>
    </row>
    <row r="1103" spans="1:48" ht="26.25">
      <c r="A1103" s="312"/>
      <c r="B1103" s="312"/>
      <c r="C1103" s="312"/>
      <c r="D1103" s="312"/>
      <c r="E1103" s="313"/>
      <c r="F1103" s="304"/>
      <c r="G1103" s="314"/>
      <c r="H1103" s="300"/>
      <c r="I1103" s="315"/>
      <c r="J1103" s="315"/>
      <c r="K1103" s="316"/>
      <c r="L1103" s="300"/>
      <c r="M1103" s="308"/>
      <c r="N1103" s="300"/>
      <c r="O1103" s="312"/>
      <c r="P1103" s="300"/>
      <c r="Q1103" s="312"/>
      <c r="R1103" s="300"/>
      <c r="S1103" s="300"/>
      <c r="T1103" s="300"/>
      <c r="U1103" s="312"/>
      <c r="V1103" s="300"/>
      <c r="W1103" s="317"/>
      <c r="X1103" s="308"/>
      <c r="Y1103" s="318"/>
      <c r="Z1103" s="308"/>
      <c r="AA1103" s="300"/>
      <c r="AB1103" s="300"/>
      <c r="AC1103" s="723"/>
      <c r="AD1103" s="723"/>
      <c r="AE1103" s="723"/>
      <c r="AF1103" s="241"/>
      <c r="AG1103" s="241"/>
      <c r="AH1103" s="241"/>
      <c r="AI1103" s="241"/>
      <c r="AJ1103" s="241"/>
      <c r="AK1103" s="241"/>
      <c r="AL1103" s="241"/>
      <c r="AM1103" s="242"/>
      <c r="AN1103" s="241"/>
      <c r="AO1103" s="242"/>
      <c r="AP1103" s="241"/>
      <c r="AQ1103" s="242"/>
      <c r="AR1103" s="241"/>
      <c r="AS1103" s="242"/>
      <c r="AT1103" s="241"/>
      <c r="AU1103" s="242"/>
      <c r="AV1103" s="241"/>
    </row>
    <row r="1104" spans="1:48" ht="26.25">
      <c r="A1104" s="312"/>
      <c r="B1104" s="312"/>
      <c r="C1104" s="312"/>
      <c r="D1104" s="312"/>
      <c r="E1104" s="313"/>
      <c r="F1104" s="304"/>
      <c r="G1104" s="314"/>
      <c r="H1104" s="300"/>
      <c r="I1104" s="315"/>
      <c r="J1104" s="315"/>
      <c r="K1104" s="316"/>
      <c r="L1104" s="300"/>
      <c r="M1104" s="308"/>
      <c r="N1104" s="300"/>
      <c r="O1104" s="312"/>
      <c r="P1104" s="300"/>
      <c r="Q1104" s="312"/>
      <c r="R1104" s="300"/>
      <c r="S1104" s="300"/>
      <c r="T1104" s="300"/>
      <c r="U1104" s="312"/>
      <c r="V1104" s="300"/>
      <c r="W1104" s="317"/>
      <c r="X1104" s="308"/>
      <c r="Y1104" s="318"/>
      <c r="Z1104" s="308"/>
      <c r="AA1104" s="300"/>
      <c r="AB1104" s="300"/>
      <c r="AC1104" s="723"/>
      <c r="AD1104" s="723"/>
      <c r="AE1104" s="723"/>
      <c r="AF1104" s="241"/>
      <c r="AG1104" s="241"/>
      <c r="AH1104" s="241"/>
      <c r="AI1104" s="241"/>
      <c r="AJ1104" s="241"/>
      <c r="AK1104" s="241"/>
      <c r="AL1104" s="241"/>
      <c r="AM1104" s="242"/>
      <c r="AN1104" s="241"/>
      <c r="AO1104" s="242"/>
      <c r="AP1104" s="241"/>
      <c r="AQ1104" s="242"/>
      <c r="AR1104" s="241"/>
      <c r="AS1104" s="242"/>
      <c r="AT1104" s="241"/>
      <c r="AU1104" s="242"/>
      <c r="AV1104" s="241"/>
    </row>
    <row r="1105" spans="1:48" ht="26.25">
      <c r="A1105" s="312"/>
      <c r="B1105" s="312"/>
      <c r="C1105" s="312"/>
      <c r="D1105" s="312"/>
      <c r="E1105" s="313"/>
      <c r="F1105" s="304"/>
      <c r="G1105" s="314"/>
      <c r="H1105" s="300"/>
      <c r="I1105" s="315"/>
      <c r="J1105" s="315"/>
      <c r="K1105" s="316"/>
      <c r="L1105" s="300"/>
      <c r="M1105" s="308"/>
      <c r="N1105" s="300"/>
      <c r="O1105" s="312"/>
      <c r="P1105" s="300"/>
      <c r="Q1105" s="312"/>
      <c r="R1105" s="300"/>
      <c r="S1105" s="300"/>
      <c r="T1105" s="300"/>
      <c r="U1105" s="312"/>
      <c r="V1105" s="300"/>
      <c r="W1105" s="317"/>
      <c r="X1105" s="308"/>
      <c r="Y1105" s="318"/>
      <c r="Z1105" s="308"/>
      <c r="AA1105" s="300"/>
      <c r="AB1105" s="300"/>
      <c r="AC1105" s="723"/>
      <c r="AD1105" s="723"/>
      <c r="AE1105" s="723"/>
      <c r="AF1105" s="241"/>
      <c r="AG1105" s="241"/>
      <c r="AH1105" s="241"/>
      <c r="AI1105" s="241"/>
      <c r="AJ1105" s="241"/>
      <c r="AK1105" s="241"/>
      <c r="AL1105" s="241"/>
      <c r="AM1105" s="242"/>
      <c r="AN1105" s="241"/>
      <c r="AO1105" s="242"/>
      <c r="AP1105" s="241"/>
      <c r="AQ1105" s="242"/>
      <c r="AR1105" s="241"/>
      <c r="AS1105" s="242"/>
      <c r="AT1105" s="241"/>
      <c r="AU1105" s="242"/>
      <c r="AV1105" s="241"/>
    </row>
    <row r="1106" spans="1:48" ht="26.25">
      <c r="A1106" s="312"/>
      <c r="B1106" s="312"/>
      <c r="C1106" s="312"/>
      <c r="D1106" s="312"/>
      <c r="E1106" s="313"/>
      <c r="F1106" s="304"/>
      <c r="G1106" s="314"/>
      <c r="H1106" s="300"/>
      <c r="I1106" s="315"/>
      <c r="J1106" s="315"/>
      <c r="K1106" s="316"/>
      <c r="L1106" s="300"/>
      <c r="M1106" s="308"/>
      <c r="N1106" s="300"/>
      <c r="O1106" s="312"/>
      <c r="P1106" s="300"/>
      <c r="Q1106" s="312"/>
      <c r="R1106" s="300"/>
      <c r="S1106" s="300"/>
      <c r="T1106" s="300"/>
      <c r="U1106" s="312"/>
      <c r="V1106" s="300"/>
      <c r="W1106" s="317"/>
      <c r="X1106" s="308"/>
      <c r="Y1106" s="318"/>
      <c r="Z1106" s="308"/>
      <c r="AA1106" s="300"/>
      <c r="AB1106" s="300"/>
      <c r="AC1106" s="723"/>
      <c r="AD1106" s="723"/>
      <c r="AE1106" s="723"/>
      <c r="AF1106" s="241"/>
      <c r="AG1106" s="241"/>
      <c r="AH1106" s="241"/>
      <c r="AI1106" s="241"/>
      <c r="AJ1106" s="241"/>
      <c r="AK1106" s="241"/>
      <c r="AL1106" s="241"/>
      <c r="AM1106" s="242"/>
      <c r="AN1106" s="241"/>
      <c r="AO1106" s="242"/>
      <c r="AP1106" s="241"/>
      <c r="AQ1106" s="242"/>
      <c r="AR1106" s="241"/>
      <c r="AS1106" s="242"/>
      <c r="AT1106" s="241"/>
      <c r="AU1106" s="242"/>
      <c r="AV1106" s="241"/>
    </row>
    <row r="1107" spans="1:48" ht="26.25">
      <c r="A1107" s="312"/>
      <c r="B1107" s="312"/>
      <c r="C1107" s="312"/>
      <c r="D1107" s="312"/>
      <c r="E1107" s="313"/>
      <c r="F1107" s="304"/>
      <c r="G1107" s="314"/>
      <c r="H1107" s="300"/>
      <c r="I1107" s="315"/>
      <c r="J1107" s="315"/>
      <c r="K1107" s="316"/>
      <c r="L1107" s="300"/>
      <c r="M1107" s="308"/>
      <c r="N1107" s="300"/>
      <c r="O1107" s="312"/>
      <c r="P1107" s="300"/>
      <c r="Q1107" s="312"/>
      <c r="R1107" s="300"/>
      <c r="S1107" s="300"/>
      <c r="T1107" s="300"/>
      <c r="U1107" s="312"/>
      <c r="V1107" s="300"/>
      <c r="W1107" s="317"/>
      <c r="X1107" s="308"/>
      <c r="Y1107" s="318"/>
      <c r="Z1107" s="308"/>
      <c r="AA1107" s="300"/>
      <c r="AB1107" s="300"/>
      <c r="AC1107" s="723"/>
      <c r="AD1107" s="723"/>
      <c r="AE1107" s="723"/>
      <c r="AF1107" s="241"/>
      <c r="AG1107" s="241"/>
      <c r="AH1107" s="241"/>
      <c r="AI1107" s="241"/>
      <c r="AJ1107" s="241"/>
      <c r="AK1107" s="241"/>
      <c r="AL1107" s="241"/>
      <c r="AM1107" s="242"/>
      <c r="AN1107" s="241"/>
      <c r="AO1107" s="242"/>
      <c r="AP1107" s="241"/>
      <c r="AQ1107" s="242"/>
      <c r="AR1107" s="241"/>
      <c r="AS1107" s="242"/>
      <c r="AT1107" s="241"/>
      <c r="AU1107" s="242"/>
      <c r="AV1107" s="241"/>
    </row>
    <row r="1108" spans="1:48" ht="26.25">
      <c r="A1108" s="312"/>
      <c r="B1108" s="312"/>
      <c r="C1108" s="312"/>
      <c r="D1108" s="312"/>
      <c r="E1108" s="313"/>
      <c r="F1108" s="304"/>
      <c r="G1108" s="314"/>
      <c r="H1108" s="300"/>
      <c r="I1108" s="315"/>
      <c r="J1108" s="315"/>
      <c r="K1108" s="316"/>
      <c r="L1108" s="300"/>
      <c r="M1108" s="308"/>
      <c r="N1108" s="300"/>
      <c r="O1108" s="312"/>
      <c r="P1108" s="300"/>
      <c r="Q1108" s="312"/>
      <c r="R1108" s="300"/>
      <c r="S1108" s="300"/>
      <c r="T1108" s="300"/>
      <c r="U1108" s="312"/>
      <c r="V1108" s="300"/>
      <c r="W1108" s="317"/>
      <c r="X1108" s="308"/>
      <c r="Y1108" s="318"/>
      <c r="Z1108" s="308"/>
      <c r="AA1108" s="300"/>
      <c r="AB1108" s="300"/>
      <c r="AC1108" s="723"/>
      <c r="AD1108" s="723"/>
      <c r="AE1108" s="723"/>
      <c r="AF1108" s="241"/>
      <c r="AG1108" s="241"/>
      <c r="AH1108" s="241"/>
      <c r="AI1108" s="241"/>
      <c r="AJ1108" s="241"/>
      <c r="AK1108" s="241"/>
      <c r="AL1108" s="241"/>
      <c r="AM1108" s="242"/>
      <c r="AN1108" s="241"/>
      <c r="AO1108" s="242"/>
      <c r="AP1108" s="241"/>
      <c r="AQ1108" s="242"/>
      <c r="AR1108" s="241"/>
      <c r="AS1108" s="242"/>
      <c r="AT1108" s="241"/>
      <c r="AU1108" s="242"/>
      <c r="AV1108" s="241"/>
    </row>
    <row r="1109" spans="1:48" ht="26.25">
      <c r="A1109" s="312"/>
      <c r="B1109" s="312"/>
      <c r="C1109" s="312"/>
      <c r="D1109" s="312"/>
      <c r="E1109" s="313"/>
      <c r="F1109" s="304"/>
      <c r="G1109" s="314"/>
      <c r="H1109" s="300"/>
      <c r="I1109" s="315"/>
      <c r="J1109" s="315"/>
      <c r="K1109" s="316"/>
      <c r="L1109" s="300"/>
      <c r="M1109" s="308"/>
      <c r="N1109" s="300"/>
      <c r="O1109" s="312"/>
      <c r="P1109" s="300"/>
      <c r="Q1109" s="312"/>
      <c r="R1109" s="300"/>
      <c r="S1109" s="300"/>
      <c r="T1109" s="300"/>
      <c r="U1109" s="312"/>
      <c r="V1109" s="300"/>
      <c r="W1109" s="317"/>
      <c r="X1109" s="308"/>
      <c r="Y1109" s="318"/>
      <c r="Z1109" s="308"/>
      <c r="AA1109" s="300"/>
      <c r="AB1109" s="300"/>
      <c r="AC1109" s="723"/>
      <c r="AD1109" s="723"/>
      <c r="AE1109" s="723"/>
      <c r="AF1109" s="241"/>
      <c r="AG1109" s="241"/>
      <c r="AH1109" s="241"/>
      <c r="AI1109" s="241"/>
      <c r="AJ1109" s="241"/>
      <c r="AK1109" s="241"/>
      <c r="AL1109" s="241"/>
      <c r="AM1109" s="242"/>
      <c r="AN1109" s="241"/>
      <c r="AO1109" s="242"/>
      <c r="AP1109" s="241"/>
      <c r="AQ1109" s="242"/>
      <c r="AR1109" s="241"/>
      <c r="AS1109" s="242"/>
      <c r="AT1109" s="241"/>
      <c r="AU1109" s="242"/>
      <c r="AV1109" s="241"/>
    </row>
    <row r="1110" spans="1:48" ht="26.25">
      <c r="A1110" s="312"/>
      <c r="B1110" s="312"/>
      <c r="C1110" s="312"/>
      <c r="D1110" s="312"/>
      <c r="E1110" s="313"/>
      <c r="F1110" s="304"/>
      <c r="G1110" s="314"/>
      <c r="H1110" s="300"/>
      <c r="I1110" s="315"/>
      <c r="J1110" s="315"/>
      <c r="K1110" s="316"/>
      <c r="L1110" s="300"/>
      <c r="M1110" s="308"/>
      <c r="N1110" s="300"/>
      <c r="O1110" s="312"/>
      <c r="P1110" s="300"/>
      <c r="Q1110" s="312"/>
      <c r="R1110" s="300"/>
      <c r="S1110" s="300"/>
      <c r="T1110" s="300"/>
      <c r="U1110" s="312"/>
      <c r="V1110" s="300"/>
      <c r="W1110" s="317"/>
      <c r="X1110" s="308"/>
      <c r="Y1110" s="318"/>
      <c r="Z1110" s="308"/>
      <c r="AA1110" s="300"/>
      <c r="AB1110" s="300"/>
      <c r="AC1110" s="723"/>
      <c r="AD1110" s="723"/>
      <c r="AE1110" s="723"/>
      <c r="AF1110" s="241"/>
      <c r="AG1110" s="241"/>
      <c r="AH1110" s="241"/>
      <c r="AI1110" s="241"/>
      <c r="AJ1110" s="241"/>
      <c r="AK1110" s="241"/>
      <c r="AL1110" s="241"/>
      <c r="AM1110" s="242"/>
      <c r="AN1110" s="241"/>
      <c r="AO1110" s="242"/>
      <c r="AP1110" s="241"/>
      <c r="AQ1110" s="242"/>
      <c r="AR1110" s="241"/>
      <c r="AS1110" s="242"/>
      <c r="AT1110" s="241"/>
      <c r="AU1110" s="242"/>
      <c r="AV1110" s="241"/>
    </row>
    <row r="1111" spans="1:48" ht="26.25">
      <c r="A1111" s="312"/>
      <c r="B1111" s="312"/>
      <c r="C1111" s="312"/>
      <c r="D1111" s="312"/>
      <c r="E1111" s="313"/>
      <c r="F1111" s="304"/>
      <c r="G1111" s="314"/>
      <c r="H1111" s="300"/>
      <c r="I1111" s="315"/>
      <c r="J1111" s="315"/>
      <c r="K1111" s="316"/>
      <c r="L1111" s="300"/>
      <c r="M1111" s="308"/>
      <c r="N1111" s="300"/>
      <c r="O1111" s="312"/>
      <c r="P1111" s="300"/>
      <c r="Q1111" s="312"/>
      <c r="R1111" s="300"/>
      <c r="S1111" s="300"/>
      <c r="T1111" s="300"/>
      <c r="U1111" s="312"/>
      <c r="V1111" s="300"/>
      <c r="W1111" s="317"/>
      <c r="X1111" s="308"/>
      <c r="Y1111" s="318"/>
      <c r="Z1111" s="308"/>
      <c r="AA1111" s="300"/>
      <c r="AB1111" s="300"/>
      <c r="AC1111" s="723"/>
      <c r="AD1111" s="723"/>
      <c r="AE1111" s="723"/>
      <c r="AF1111" s="241"/>
      <c r="AG1111" s="241"/>
      <c r="AH1111" s="241"/>
      <c r="AI1111" s="241"/>
      <c r="AJ1111" s="241"/>
      <c r="AK1111" s="241"/>
      <c r="AL1111" s="241"/>
      <c r="AM1111" s="242"/>
      <c r="AN1111" s="241"/>
      <c r="AO1111" s="242"/>
      <c r="AP1111" s="241"/>
      <c r="AQ1111" s="242"/>
      <c r="AR1111" s="241"/>
      <c r="AS1111" s="242"/>
      <c r="AT1111" s="241"/>
      <c r="AU1111" s="242"/>
      <c r="AV1111" s="241"/>
    </row>
    <row r="1112" spans="1:48" ht="26.25">
      <c r="A1112" s="312"/>
      <c r="B1112" s="312"/>
      <c r="C1112" s="312"/>
      <c r="D1112" s="312"/>
      <c r="E1112" s="313"/>
      <c r="F1112" s="304"/>
      <c r="G1112" s="314"/>
      <c r="H1112" s="300"/>
      <c r="I1112" s="315"/>
      <c r="J1112" s="315"/>
      <c r="K1112" s="316"/>
      <c r="L1112" s="300"/>
      <c r="M1112" s="308"/>
      <c r="N1112" s="300"/>
      <c r="O1112" s="312"/>
      <c r="P1112" s="300"/>
      <c r="Q1112" s="312"/>
      <c r="R1112" s="300"/>
      <c r="S1112" s="300"/>
      <c r="T1112" s="300"/>
      <c r="U1112" s="312"/>
      <c r="V1112" s="300"/>
      <c r="W1112" s="317"/>
      <c r="X1112" s="308"/>
      <c r="Y1112" s="318"/>
      <c r="Z1112" s="308"/>
      <c r="AA1112" s="300"/>
      <c r="AB1112" s="300"/>
      <c r="AC1112" s="723"/>
      <c r="AD1112" s="723"/>
      <c r="AE1112" s="723"/>
      <c r="AF1112" s="241"/>
      <c r="AG1112" s="241"/>
      <c r="AH1112" s="241"/>
      <c r="AI1112" s="241"/>
      <c r="AJ1112" s="241"/>
      <c r="AK1112" s="241"/>
      <c r="AL1112" s="241"/>
      <c r="AM1112" s="242"/>
      <c r="AN1112" s="241"/>
      <c r="AO1112" s="242"/>
      <c r="AP1112" s="241"/>
      <c r="AQ1112" s="242"/>
      <c r="AR1112" s="241"/>
      <c r="AS1112" s="242"/>
      <c r="AT1112" s="241"/>
      <c r="AU1112" s="242"/>
      <c r="AV1112" s="241"/>
    </row>
    <row r="1113" spans="1:48" ht="26.25">
      <c r="A1113" s="312"/>
      <c r="B1113" s="312"/>
      <c r="C1113" s="312"/>
      <c r="D1113" s="312"/>
      <c r="E1113" s="313"/>
      <c r="F1113" s="304"/>
      <c r="G1113" s="314"/>
      <c r="H1113" s="300"/>
      <c r="I1113" s="315"/>
      <c r="J1113" s="315"/>
      <c r="K1113" s="316"/>
      <c r="L1113" s="300"/>
      <c r="M1113" s="308"/>
      <c r="N1113" s="300"/>
      <c r="O1113" s="312"/>
      <c r="P1113" s="300"/>
      <c r="Q1113" s="312"/>
      <c r="R1113" s="300"/>
      <c r="S1113" s="300"/>
      <c r="T1113" s="300"/>
      <c r="U1113" s="312"/>
      <c r="V1113" s="300"/>
      <c r="W1113" s="317"/>
      <c r="X1113" s="308"/>
      <c r="Y1113" s="318"/>
      <c r="Z1113" s="308"/>
      <c r="AA1113" s="300"/>
      <c r="AB1113" s="300"/>
      <c r="AC1113" s="723"/>
      <c r="AD1113" s="723"/>
      <c r="AE1113" s="723"/>
      <c r="AF1113" s="241"/>
      <c r="AG1113" s="241"/>
      <c r="AH1113" s="241"/>
      <c r="AI1113" s="241"/>
      <c r="AJ1113" s="241"/>
      <c r="AK1113" s="241"/>
      <c r="AL1113" s="241"/>
      <c r="AM1113" s="242"/>
      <c r="AN1113" s="241"/>
      <c r="AO1113" s="242"/>
      <c r="AP1113" s="241"/>
      <c r="AQ1113" s="242"/>
      <c r="AR1113" s="241"/>
      <c r="AS1113" s="242"/>
      <c r="AT1113" s="241"/>
      <c r="AU1113" s="242"/>
      <c r="AV1113" s="241"/>
    </row>
    <row r="1114" spans="1:48" ht="26.25">
      <c r="A1114" s="312"/>
      <c r="B1114" s="312"/>
      <c r="C1114" s="312"/>
      <c r="D1114" s="312"/>
      <c r="E1114" s="313"/>
      <c r="F1114" s="304"/>
      <c r="G1114" s="314"/>
      <c r="H1114" s="300"/>
      <c r="I1114" s="315"/>
      <c r="J1114" s="315"/>
      <c r="K1114" s="316"/>
      <c r="L1114" s="300"/>
      <c r="M1114" s="308"/>
      <c r="N1114" s="300"/>
      <c r="O1114" s="312"/>
      <c r="P1114" s="300"/>
      <c r="Q1114" s="312"/>
      <c r="R1114" s="300"/>
      <c r="S1114" s="300"/>
      <c r="T1114" s="300"/>
      <c r="U1114" s="312"/>
      <c r="V1114" s="300"/>
      <c r="W1114" s="317"/>
      <c r="X1114" s="308"/>
      <c r="Y1114" s="318"/>
      <c r="Z1114" s="308"/>
      <c r="AA1114" s="300"/>
      <c r="AB1114" s="300"/>
      <c r="AC1114" s="723"/>
      <c r="AD1114" s="723"/>
      <c r="AE1114" s="723"/>
      <c r="AF1114" s="241"/>
      <c r="AG1114" s="241"/>
      <c r="AH1114" s="241"/>
      <c r="AI1114" s="241"/>
      <c r="AJ1114" s="241"/>
      <c r="AK1114" s="241"/>
      <c r="AL1114" s="241"/>
      <c r="AM1114" s="242"/>
      <c r="AN1114" s="241"/>
      <c r="AO1114" s="242"/>
      <c r="AP1114" s="241"/>
      <c r="AQ1114" s="242"/>
      <c r="AR1114" s="241"/>
      <c r="AS1114" s="242"/>
      <c r="AT1114" s="241"/>
      <c r="AU1114" s="242"/>
      <c r="AV1114" s="241"/>
    </row>
    <row r="1115" spans="1:48" ht="26.25">
      <c r="A1115" s="312"/>
      <c r="B1115" s="312"/>
      <c r="C1115" s="312"/>
      <c r="D1115" s="312"/>
      <c r="E1115" s="313"/>
      <c r="F1115" s="304"/>
      <c r="G1115" s="314"/>
      <c r="H1115" s="300"/>
      <c r="I1115" s="315"/>
      <c r="J1115" s="315"/>
      <c r="K1115" s="316"/>
      <c r="L1115" s="300"/>
      <c r="M1115" s="308"/>
      <c r="N1115" s="300"/>
      <c r="O1115" s="312"/>
      <c r="P1115" s="300"/>
      <c r="Q1115" s="312"/>
      <c r="R1115" s="300"/>
      <c r="S1115" s="300"/>
      <c r="T1115" s="300"/>
      <c r="U1115" s="312"/>
      <c r="V1115" s="300"/>
      <c r="W1115" s="317"/>
      <c r="X1115" s="308"/>
      <c r="Y1115" s="318"/>
      <c r="Z1115" s="308"/>
      <c r="AA1115" s="300"/>
      <c r="AB1115" s="300"/>
      <c r="AC1115" s="723"/>
      <c r="AD1115" s="723"/>
      <c r="AE1115" s="723"/>
      <c r="AF1115" s="241"/>
      <c r="AG1115" s="241"/>
      <c r="AH1115" s="241"/>
      <c r="AI1115" s="241"/>
      <c r="AJ1115" s="241"/>
      <c r="AK1115" s="241"/>
      <c r="AL1115" s="241"/>
      <c r="AM1115" s="242"/>
      <c r="AN1115" s="241"/>
      <c r="AO1115" s="242"/>
      <c r="AP1115" s="241"/>
      <c r="AQ1115" s="242"/>
      <c r="AR1115" s="241"/>
      <c r="AS1115" s="242"/>
      <c r="AT1115" s="241"/>
      <c r="AU1115" s="242"/>
      <c r="AV1115" s="241"/>
    </row>
    <row r="1116" spans="1:48" ht="26.25">
      <c r="A1116" s="312"/>
      <c r="B1116" s="312"/>
      <c r="C1116" s="312"/>
      <c r="D1116" s="312"/>
      <c r="E1116" s="313"/>
      <c r="F1116" s="304"/>
      <c r="G1116" s="314"/>
      <c r="H1116" s="300"/>
      <c r="I1116" s="315"/>
      <c r="J1116" s="315"/>
      <c r="K1116" s="316"/>
      <c r="L1116" s="300"/>
      <c r="M1116" s="308"/>
      <c r="N1116" s="300"/>
      <c r="O1116" s="312"/>
      <c r="P1116" s="300"/>
      <c r="Q1116" s="312"/>
      <c r="R1116" s="300"/>
      <c r="S1116" s="300"/>
      <c r="T1116" s="300"/>
      <c r="U1116" s="312"/>
      <c r="V1116" s="300"/>
      <c r="W1116" s="317"/>
      <c r="X1116" s="308"/>
      <c r="Y1116" s="318"/>
      <c r="Z1116" s="308"/>
      <c r="AA1116" s="300"/>
      <c r="AB1116" s="300"/>
      <c r="AC1116" s="723"/>
      <c r="AD1116" s="723"/>
      <c r="AE1116" s="723"/>
      <c r="AF1116" s="241"/>
      <c r="AG1116" s="241"/>
      <c r="AH1116" s="241"/>
      <c r="AI1116" s="241"/>
      <c r="AJ1116" s="241"/>
      <c r="AK1116" s="241"/>
      <c r="AL1116" s="241"/>
      <c r="AM1116" s="242"/>
      <c r="AN1116" s="241"/>
      <c r="AO1116" s="242"/>
      <c r="AP1116" s="241"/>
      <c r="AQ1116" s="242"/>
      <c r="AR1116" s="241"/>
      <c r="AS1116" s="242"/>
      <c r="AT1116" s="241"/>
      <c r="AU1116" s="242"/>
      <c r="AV1116" s="241"/>
    </row>
    <row r="1117" spans="1:48" ht="26.25">
      <c r="A1117" s="312"/>
      <c r="B1117" s="312"/>
      <c r="C1117" s="312"/>
      <c r="D1117" s="312"/>
      <c r="E1117" s="313"/>
      <c r="F1117" s="304"/>
      <c r="G1117" s="314"/>
      <c r="H1117" s="300"/>
      <c r="I1117" s="315"/>
      <c r="J1117" s="315"/>
      <c r="K1117" s="316"/>
      <c r="L1117" s="300"/>
      <c r="M1117" s="308"/>
      <c r="N1117" s="300"/>
      <c r="O1117" s="312"/>
      <c r="P1117" s="300"/>
      <c r="Q1117" s="312"/>
      <c r="R1117" s="300"/>
      <c r="S1117" s="300"/>
      <c r="T1117" s="300"/>
      <c r="U1117" s="312"/>
      <c r="V1117" s="300"/>
      <c r="W1117" s="317"/>
      <c r="X1117" s="308"/>
      <c r="Y1117" s="318"/>
      <c r="Z1117" s="308"/>
      <c r="AA1117" s="300"/>
      <c r="AB1117" s="300"/>
      <c r="AC1117" s="723"/>
      <c r="AD1117" s="723"/>
      <c r="AE1117" s="723"/>
      <c r="AF1117" s="241"/>
      <c r="AG1117" s="241"/>
      <c r="AH1117" s="241"/>
      <c r="AI1117" s="241"/>
      <c r="AJ1117" s="241"/>
      <c r="AK1117" s="241"/>
      <c r="AL1117" s="241"/>
      <c r="AM1117" s="242"/>
      <c r="AN1117" s="241"/>
      <c r="AO1117" s="242"/>
      <c r="AP1117" s="241"/>
      <c r="AQ1117" s="242"/>
      <c r="AR1117" s="241"/>
      <c r="AS1117" s="242"/>
      <c r="AT1117" s="241"/>
      <c r="AU1117" s="242"/>
      <c r="AV1117" s="241"/>
    </row>
    <row r="1118" spans="1:48" ht="26.25">
      <c r="A1118" s="312"/>
      <c r="B1118" s="312"/>
      <c r="C1118" s="312"/>
      <c r="D1118" s="312"/>
      <c r="E1118" s="313"/>
      <c r="F1118" s="304"/>
      <c r="G1118" s="314"/>
      <c r="H1118" s="300"/>
      <c r="I1118" s="315"/>
      <c r="J1118" s="315"/>
      <c r="K1118" s="316"/>
      <c r="L1118" s="300"/>
      <c r="M1118" s="308"/>
      <c r="N1118" s="300"/>
      <c r="O1118" s="312"/>
      <c r="P1118" s="300"/>
      <c r="Q1118" s="312"/>
      <c r="R1118" s="300"/>
      <c r="S1118" s="300"/>
      <c r="T1118" s="300"/>
      <c r="U1118" s="312"/>
      <c r="V1118" s="300"/>
      <c r="W1118" s="317"/>
      <c r="X1118" s="308"/>
      <c r="Y1118" s="318"/>
      <c r="Z1118" s="308"/>
      <c r="AA1118" s="300"/>
      <c r="AB1118" s="300"/>
      <c r="AC1118" s="723"/>
      <c r="AD1118" s="723"/>
      <c r="AE1118" s="723"/>
      <c r="AF1118" s="241"/>
      <c r="AG1118" s="241"/>
      <c r="AH1118" s="241"/>
      <c r="AI1118" s="241"/>
      <c r="AJ1118" s="241"/>
      <c r="AK1118" s="241"/>
      <c r="AL1118" s="241"/>
      <c r="AM1118" s="242"/>
      <c r="AN1118" s="241"/>
      <c r="AO1118" s="242"/>
      <c r="AP1118" s="241"/>
      <c r="AQ1118" s="242"/>
      <c r="AR1118" s="241"/>
      <c r="AS1118" s="242"/>
      <c r="AT1118" s="241"/>
      <c r="AU1118" s="242"/>
      <c r="AV1118" s="241"/>
    </row>
    <row r="1119" spans="1:48" ht="26.25">
      <c r="A1119" s="312"/>
      <c r="B1119" s="312"/>
      <c r="C1119" s="312"/>
      <c r="D1119" s="312"/>
      <c r="E1119" s="313"/>
      <c r="F1119" s="304"/>
      <c r="G1119" s="314"/>
      <c r="H1119" s="300"/>
      <c r="I1119" s="315"/>
      <c r="J1119" s="315"/>
      <c r="K1119" s="316"/>
      <c r="L1119" s="300"/>
      <c r="M1119" s="308"/>
      <c r="N1119" s="300"/>
      <c r="O1119" s="312"/>
      <c r="P1119" s="300"/>
      <c r="Q1119" s="312"/>
      <c r="R1119" s="300"/>
      <c r="S1119" s="300"/>
      <c r="T1119" s="300"/>
      <c r="U1119" s="312"/>
      <c r="V1119" s="300"/>
      <c r="W1119" s="317"/>
      <c r="X1119" s="308"/>
      <c r="Y1119" s="318"/>
      <c r="Z1119" s="308"/>
      <c r="AA1119" s="300"/>
      <c r="AB1119" s="300"/>
      <c r="AC1119" s="723"/>
      <c r="AD1119" s="723"/>
      <c r="AE1119" s="723"/>
      <c r="AF1119" s="241"/>
      <c r="AG1119" s="241"/>
      <c r="AH1119" s="241"/>
      <c r="AI1119" s="241"/>
      <c r="AJ1119" s="241"/>
      <c r="AK1119" s="241"/>
      <c r="AL1119" s="241"/>
      <c r="AM1119" s="242"/>
      <c r="AN1119" s="241"/>
      <c r="AO1119" s="242"/>
      <c r="AP1119" s="241"/>
      <c r="AQ1119" s="242"/>
      <c r="AR1119" s="241"/>
      <c r="AS1119" s="242"/>
      <c r="AT1119" s="241"/>
      <c r="AU1119" s="242"/>
      <c r="AV1119" s="241"/>
    </row>
    <row r="1120" spans="1:48" ht="26.25">
      <c r="A1120" s="312"/>
      <c r="B1120" s="312"/>
      <c r="C1120" s="312"/>
      <c r="D1120" s="312"/>
      <c r="E1120" s="313"/>
      <c r="F1120" s="304"/>
      <c r="G1120" s="314"/>
      <c r="H1120" s="300"/>
      <c r="I1120" s="315"/>
      <c r="J1120" s="315"/>
      <c r="K1120" s="316"/>
      <c r="L1120" s="300"/>
      <c r="M1120" s="308"/>
      <c r="N1120" s="300"/>
      <c r="O1120" s="312"/>
      <c r="P1120" s="300"/>
      <c r="Q1120" s="312"/>
      <c r="R1120" s="300"/>
      <c r="S1120" s="300"/>
      <c r="T1120" s="300"/>
      <c r="U1120" s="312"/>
      <c r="V1120" s="300"/>
      <c r="W1120" s="317"/>
      <c r="X1120" s="308"/>
      <c r="Y1120" s="318"/>
      <c r="Z1120" s="308"/>
      <c r="AA1120" s="300"/>
      <c r="AB1120" s="300"/>
      <c r="AC1120" s="723"/>
      <c r="AD1120" s="723"/>
      <c r="AE1120" s="723"/>
      <c r="AF1120" s="241"/>
      <c r="AG1120" s="241"/>
      <c r="AH1120" s="241"/>
      <c r="AI1120" s="241"/>
      <c r="AJ1120" s="241"/>
      <c r="AK1120" s="241"/>
      <c r="AL1120" s="241"/>
      <c r="AM1120" s="242"/>
      <c r="AN1120" s="241"/>
      <c r="AO1120" s="242"/>
      <c r="AP1120" s="241"/>
      <c r="AQ1120" s="242"/>
      <c r="AR1120" s="241"/>
      <c r="AS1120" s="242"/>
      <c r="AT1120" s="241"/>
      <c r="AU1120" s="242"/>
      <c r="AV1120" s="241"/>
    </row>
    <row r="1121" spans="1:48" ht="26.25">
      <c r="A1121" s="312"/>
      <c r="B1121" s="312"/>
      <c r="C1121" s="312"/>
      <c r="D1121" s="312"/>
      <c r="E1121" s="313"/>
      <c r="F1121" s="304"/>
      <c r="G1121" s="314"/>
      <c r="H1121" s="300"/>
      <c r="I1121" s="315"/>
      <c r="J1121" s="315"/>
      <c r="K1121" s="316"/>
      <c r="L1121" s="300"/>
      <c r="M1121" s="308"/>
      <c r="N1121" s="300"/>
      <c r="O1121" s="312"/>
      <c r="P1121" s="300"/>
      <c r="Q1121" s="312"/>
      <c r="R1121" s="300"/>
      <c r="S1121" s="300"/>
      <c r="T1121" s="300"/>
      <c r="U1121" s="312"/>
      <c r="V1121" s="300"/>
      <c r="W1121" s="317"/>
      <c r="X1121" s="308"/>
      <c r="Y1121" s="318"/>
      <c r="Z1121" s="308"/>
      <c r="AA1121" s="300"/>
      <c r="AB1121" s="300"/>
      <c r="AC1121" s="723"/>
      <c r="AD1121" s="723"/>
      <c r="AE1121" s="723"/>
      <c r="AF1121" s="241"/>
      <c r="AG1121" s="241"/>
      <c r="AH1121" s="241"/>
      <c r="AI1121" s="241"/>
      <c r="AJ1121" s="241"/>
      <c r="AK1121" s="241"/>
      <c r="AL1121" s="241"/>
      <c r="AM1121" s="242"/>
      <c r="AN1121" s="241"/>
      <c r="AO1121" s="242"/>
      <c r="AP1121" s="241"/>
      <c r="AQ1121" s="242"/>
      <c r="AR1121" s="241"/>
      <c r="AS1121" s="242"/>
      <c r="AT1121" s="241"/>
      <c r="AU1121" s="242"/>
      <c r="AV1121" s="241"/>
    </row>
    <row r="1122" spans="1:48" ht="26.25">
      <c r="A1122" s="312"/>
      <c r="B1122" s="312"/>
      <c r="C1122" s="312"/>
      <c r="D1122" s="312"/>
      <c r="E1122" s="313"/>
      <c r="F1122" s="304"/>
      <c r="G1122" s="314"/>
      <c r="H1122" s="300"/>
      <c r="I1122" s="315"/>
      <c r="J1122" s="315"/>
      <c r="K1122" s="316"/>
      <c r="L1122" s="300"/>
      <c r="M1122" s="308"/>
      <c r="N1122" s="300"/>
      <c r="O1122" s="312"/>
      <c r="P1122" s="300"/>
      <c r="Q1122" s="312"/>
      <c r="R1122" s="300"/>
      <c r="S1122" s="300"/>
      <c r="T1122" s="300"/>
      <c r="U1122" s="312"/>
      <c r="V1122" s="300"/>
      <c r="W1122" s="317"/>
      <c r="X1122" s="308"/>
      <c r="Y1122" s="318"/>
      <c r="Z1122" s="308"/>
      <c r="AA1122" s="300"/>
      <c r="AB1122" s="300"/>
      <c r="AC1122" s="723"/>
      <c r="AD1122" s="723"/>
      <c r="AE1122" s="723"/>
      <c r="AF1122" s="241"/>
      <c r="AG1122" s="241"/>
      <c r="AH1122" s="241"/>
      <c r="AI1122" s="241"/>
      <c r="AJ1122" s="241"/>
      <c r="AK1122" s="241"/>
      <c r="AL1122" s="241"/>
      <c r="AM1122" s="242"/>
      <c r="AN1122" s="241"/>
      <c r="AO1122" s="242"/>
      <c r="AP1122" s="241"/>
      <c r="AQ1122" s="242"/>
      <c r="AR1122" s="241"/>
      <c r="AS1122" s="242"/>
      <c r="AT1122" s="241"/>
      <c r="AU1122" s="242"/>
      <c r="AV1122" s="241"/>
    </row>
    <row r="1123" spans="1:48" ht="26.25">
      <c r="A1123" s="312"/>
      <c r="B1123" s="312"/>
      <c r="C1123" s="312"/>
      <c r="D1123" s="312"/>
      <c r="E1123" s="313"/>
      <c r="F1123" s="304"/>
      <c r="G1123" s="314"/>
      <c r="H1123" s="300"/>
      <c r="I1123" s="315"/>
      <c r="J1123" s="315"/>
      <c r="K1123" s="316"/>
      <c r="L1123" s="300"/>
      <c r="M1123" s="308"/>
      <c r="N1123" s="300"/>
      <c r="O1123" s="312"/>
      <c r="P1123" s="300"/>
      <c r="Q1123" s="312"/>
      <c r="R1123" s="300"/>
      <c r="S1123" s="300"/>
      <c r="T1123" s="300"/>
      <c r="U1123" s="312"/>
      <c r="V1123" s="300"/>
      <c r="W1123" s="317"/>
      <c r="X1123" s="308"/>
      <c r="Y1123" s="318"/>
      <c r="Z1123" s="308"/>
      <c r="AA1123" s="300"/>
      <c r="AB1123" s="300"/>
      <c r="AC1123" s="723"/>
      <c r="AD1123" s="723"/>
      <c r="AE1123" s="723"/>
      <c r="AF1123" s="241"/>
      <c r="AG1123" s="241"/>
      <c r="AH1123" s="241"/>
      <c r="AI1123" s="241"/>
      <c r="AJ1123" s="241"/>
      <c r="AK1123" s="241"/>
      <c r="AL1123" s="241"/>
      <c r="AM1123" s="242"/>
      <c r="AN1123" s="241"/>
      <c r="AO1123" s="242"/>
      <c r="AP1123" s="241"/>
      <c r="AQ1123" s="242"/>
      <c r="AR1123" s="241"/>
      <c r="AS1123" s="242"/>
      <c r="AT1123" s="241"/>
      <c r="AU1123" s="242"/>
      <c r="AV1123" s="241"/>
    </row>
    <row r="1124" spans="1:48" ht="26.25">
      <c r="A1124" s="312"/>
      <c r="B1124" s="312"/>
      <c r="C1124" s="312"/>
      <c r="D1124" s="312"/>
      <c r="E1124" s="313"/>
      <c r="F1124" s="304"/>
      <c r="G1124" s="314"/>
      <c r="H1124" s="300"/>
      <c r="I1124" s="315"/>
      <c r="J1124" s="315"/>
      <c r="K1124" s="316"/>
      <c r="L1124" s="300"/>
      <c r="M1124" s="308"/>
      <c r="N1124" s="300"/>
      <c r="O1124" s="312"/>
      <c r="P1124" s="300"/>
      <c r="Q1124" s="312"/>
      <c r="R1124" s="300"/>
      <c r="S1124" s="300"/>
      <c r="T1124" s="300"/>
      <c r="U1124" s="312"/>
      <c r="V1124" s="300"/>
      <c r="W1124" s="317"/>
      <c r="X1124" s="308"/>
      <c r="Y1124" s="318"/>
      <c r="Z1124" s="308"/>
      <c r="AA1124" s="300"/>
      <c r="AB1124" s="300"/>
      <c r="AC1124" s="723"/>
      <c r="AD1124" s="723"/>
      <c r="AE1124" s="723"/>
      <c r="AF1124" s="241"/>
      <c r="AG1124" s="241"/>
      <c r="AH1124" s="241"/>
      <c r="AI1124" s="241"/>
      <c r="AJ1124" s="241"/>
      <c r="AK1124" s="241"/>
      <c r="AL1124" s="241"/>
      <c r="AM1124" s="242"/>
      <c r="AN1124" s="241"/>
      <c r="AO1124" s="242"/>
      <c r="AP1124" s="241"/>
      <c r="AQ1124" s="242"/>
      <c r="AR1124" s="241"/>
      <c r="AS1124" s="242"/>
      <c r="AT1124" s="241"/>
      <c r="AU1124" s="242"/>
      <c r="AV1124" s="241"/>
    </row>
    <row r="1125" spans="1:48" ht="26.25">
      <c r="A1125" s="312"/>
      <c r="B1125" s="312"/>
      <c r="C1125" s="312"/>
      <c r="D1125" s="312"/>
      <c r="E1125" s="313"/>
      <c r="F1125" s="304"/>
      <c r="G1125" s="314"/>
      <c r="H1125" s="300"/>
      <c r="I1125" s="315"/>
      <c r="J1125" s="315"/>
      <c r="K1125" s="316"/>
      <c r="L1125" s="300"/>
      <c r="M1125" s="308"/>
      <c r="N1125" s="300"/>
      <c r="O1125" s="312"/>
      <c r="P1125" s="300"/>
      <c r="Q1125" s="312"/>
      <c r="R1125" s="300"/>
      <c r="S1125" s="300"/>
      <c r="T1125" s="300"/>
      <c r="U1125" s="312"/>
      <c r="V1125" s="300"/>
      <c r="W1125" s="317"/>
      <c r="X1125" s="308"/>
      <c r="Y1125" s="318"/>
      <c r="Z1125" s="308"/>
      <c r="AA1125" s="300"/>
      <c r="AB1125" s="300"/>
      <c r="AC1125" s="723"/>
      <c r="AD1125" s="723"/>
      <c r="AE1125" s="723"/>
      <c r="AF1125" s="241"/>
      <c r="AG1125" s="241"/>
      <c r="AH1125" s="241"/>
      <c r="AI1125" s="241"/>
      <c r="AJ1125" s="241"/>
      <c r="AK1125" s="241"/>
      <c r="AL1125" s="241"/>
      <c r="AM1125" s="242"/>
      <c r="AN1125" s="241"/>
      <c r="AO1125" s="242"/>
      <c r="AP1125" s="241"/>
      <c r="AQ1125" s="242"/>
      <c r="AR1125" s="241"/>
      <c r="AS1125" s="242"/>
      <c r="AT1125" s="241"/>
      <c r="AU1125" s="242"/>
      <c r="AV1125" s="241"/>
    </row>
    <row r="1126" spans="1:48" ht="26.25">
      <c r="A1126" s="312"/>
      <c r="B1126" s="312"/>
      <c r="C1126" s="312"/>
      <c r="D1126" s="312"/>
      <c r="E1126" s="313"/>
      <c r="F1126" s="304"/>
      <c r="G1126" s="314"/>
      <c r="H1126" s="300"/>
      <c r="I1126" s="315"/>
      <c r="J1126" s="315"/>
      <c r="K1126" s="316"/>
      <c r="L1126" s="300"/>
      <c r="M1126" s="308"/>
      <c r="N1126" s="300"/>
      <c r="O1126" s="312"/>
      <c r="P1126" s="300"/>
      <c r="Q1126" s="312"/>
      <c r="R1126" s="300"/>
      <c r="S1126" s="300"/>
      <c r="T1126" s="300"/>
      <c r="U1126" s="312"/>
      <c r="V1126" s="300"/>
      <c r="W1126" s="317"/>
      <c r="X1126" s="308"/>
      <c r="Y1126" s="318"/>
      <c r="Z1126" s="308"/>
      <c r="AA1126" s="300"/>
      <c r="AB1126" s="300"/>
      <c r="AC1126" s="723"/>
      <c r="AD1126" s="723"/>
      <c r="AE1126" s="723"/>
      <c r="AF1126" s="241"/>
      <c r="AG1126" s="241"/>
      <c r="AH1126" s="241"/>
      <c r="AI1126" s="241"/>
      <c r="AJ1126" s="241"/>
      <c r="AK1126" s="241"/>
      <c r="AL1126" s="241"/>
      <c r="AM1126" s="242"/>
      <c r="AN1126" s="241"/>
      <c r="AO1126" s="242"/>
      <c r="AP1126" s="241"/>
      <c r="AQ1126" s="242"/>
      <c r="AR1126" s="241"/>
      <c r="AS1126" s="242"/>
      <c r="AT1126" s="241"/>
      <c r="AU1126" s="242"/>
      <c r="AV1126" s="241"/>
    </row>
    <row r="1127" spans="1:48" ht="26.25">
      <c r="A1127" s="312"/>
      <c r="B1127" s="312"/>
      <c r="C1127" s="312"/>
      <c r="D1127" s="312"/>
      <c r="E1127" s="313"/>
      <c r="F1127" s="304"/>
      <c r="G1127" s="314"/>
      <c r="H1127" s="300"/>
      <c r="I1127" s="315"/>
      <c r="J1127" s="315"/>
      <c r="K1127" s="316"/>
      <c r="L1127" s="300"/>
      <c r="M1127" s="308"/>
      <c r="N1127" s="300"/>
      <c r="O1127" s="312"/>
      <c r="P1127" s="300"/>
      <c r="Q1127" s="312"/>
      <c r="R1127" s="300"/>
      <c r="S1127" s="300"/>
      <c r="T1127" s="300"/>
      <c r="U1127" s="312"/>
      <c r="V1127" s="300"/>
      <c r="W1127" s="317"/>
      <c r="X1127" s="308"/>
      <c r="Y1127" s="318"/>
      <c r="Z1127" s="308"/>
      <c r="AA1127" s="300"/>
      <c r="AB1127" s="300"/>
      <c r="AC1127" s="723"/>
      <c r="AD1127" s="723"/>
      <c r="AE1127" s="723"/>
      <c r="AF1127" s="241"/>
      <c r="AG1127" s="241"/>
      <c r="AH1127" s="241"/>
      <c r="AI1127" s="241"/>
      <c r="AJ1127" s="241"/>
      <c r="AK1127" s="241"/>
      <c r="AL1127" s="241"/>
      <c r="AM1127" s="242"/>
      <c r="AN1127" s="241"/>
      <c r="AO1127" s="242"/>
      <c r="AP1127" s="241"/>
      <c r="AQ1127" s="242"/>
      <c r="AR1127" s="241"/>
      <c r="AS1127" s="242"/>
      <c r="AT1127" s="241"/>
      <c r="AU1127" s="242"/>
      <c r="AV1127" s="241"/>
    </row>
    <row r="1128" spans="1:48" ht="26.25">
      <c r="A1128" s="312"/>
      <c r="B1128" s="312"/>
      <c r="C1128" s="312"/>
      <c r="D1128" s="312"/>
      <c r="E1128" s="313"/>
      <c r="F1128" s="304"/>
      <c r="G1128" s="314"/>
      <c r="H1128" s="300"/>
      <c r="I1128" s="315"/>
      <c r="J1128" s="315"/>
      <c r="K1128" s="316"/>
      <c r="L1128" s="300"/>
      <c r="M1128" s="308"/>
      <c r="N1128" s="300"/>
      <c r="O1128" s="312"/>
      <c r="P1128" s="300"/>
      <c r="Q1128" s="312"/>
      <c r="R1128" s="300"/>
      <c r="S1128" s="300"/>
      <c r="T1128" s="300"/>
      <c r="U1128" s="312"/>
      <c r="V1128" s="300"/>
      <c r="W1128" s="317"/>
      <c r="X1128" s="308"/>
      <c r="Y1128" s="318"/>
      <c r="Z1128" s="308"/>
      <c r="AA1128" s="300"/>
      <c r="AB1128" s="300"/>
      <c r="AC1128" s="723"/>
      <c r="AD1128" s="723"/>
      <c r="AE1128" s="723"/>
      <c r="AF1128" s="241"/>
      <c r="AG1128" s="241"/>
      <c r="AH1128" s="241"/>
      <c r="AI1128" s="241"/>
      <c r="AJ1128" s="241"/>
      <c r="AK1128" s="241"/>
      <c r="AL1128" s="241"/>
      <c r="AM1128" s="242"/>
      <c r="AN1128" s="241"/>
      <c r="AO1128" s="242"/>
      <c r="AP1128" s="241"/>
      <c r="AQ1128" s="242"/>
      <c r="AR1128" s="241"/>
      <c r="AS1128" s="242"/>
      <c r="AT1128" s="241"/>
      <c r="AU1128" s="242"/>
      <c r="AV1128" s="241"/>
    </row>
    <row r="1129" spans="1:48" ht="26.25">
      <c r="A1129" s="312"/>
      <c r="B1129" s="312"/>
      <c r="C1129" s="312"/>
      <c r="D1129" s="312"/>
      <c r="E1129" s="313"/>
      <c r="F1129" s="304"/>
      <c r="G1129" s="314"/>
      <c r="H1129" s="300"/>
      <c r="I1129" s="315"/>
      <c r="J1129" s="315"/>
      <c r="K1129" s="316"/>
      <c r="L1129" s="300"/>
      <c r="M1129" s="308"/>
      <c r="N1129" s="300"/>
      <c r="O1129" s="312"/>
      <c r="P1129" s="300"/>
      <c r="Q1129" s="312"/>
      <c r="R1129" s="300"/>
      <c r="S1129" s="300"/>
      <c r="T1129" s="300"/>
      <c r="U1129" s="312"/>
      <c r="V1129" s="300"/>
      <c r="W1129" s="317"/>
      <c r="X1129" s="308"/>
      <c r="Y1129" s="318"/>
      <c r="Z1129" s="308"/>
      <c r="AA1129" s="300"/>
      <c r="AB1129" s="300"/>
      <c r="AC1129" s="723"/>
      <c r="AD1129" s="723"/>
      <c r="AE1129" s="723"/>
      <c r="AF1129" s="241"/>
      <c r="AG1129" s="241"/>
      <c r="AH1129" s="241"/>
      <c r="AI1129" s="241"/>
      <c r="AJ1129" s="241"/>
      <c r="AK1129" s="241"/>
      <c r="AL1129" s="241"/>
      <c r="AM1129" s="242"/>
      <c r="AN1129" s="241"/>
      <c r="AO1129" s="242"/>
      <c r="AP1129" s="241"/>
      <c r="AQ1129" s="242"/>
      <c r="AR1129" s="241"/>
      <c r="AS1129" s="242"/>
      <c r="AT1129" s="241"/>
      <c r="AU1129" s="242"/>
      <c r="AV1129" s="241"/>
    </row>
    <row r="1130" spans="1:48" ht="26.25">
      <c r="A1130" s="312"/>
      <c r="B1130" s="312"/>
      <c r="C1130" s="312"/>
      <c r="D1130" s="312"/>
      <c r="E1130" s="313"/>
      <c r="F1130" s="304"/>
      <c r="G1130" s="314"/>
      <c r="H1130" s="300"/>
      <c r="I1130" s="315"/>
      <c r="J1130" s="315"/>
      <c r="K1130" s="316"/>
      <c r="L1130" s="300"/>
      <c r="M1130" s="308"/>
      <c r="N1130" s="300"/>
      <c r="O1130" s="312"/>
      <c r="P1130" s="300"/>
      <c r="Q1130" s="312"/>
      <c r="R1130" s="300"/>
      <c r="S1130" s="300"/>
      <c r="T1130" s="300"/>
      <c r="U1130" s="312"/>
      <c r="V1130" s="300"/>
      <c r="W1130" s="317"/>
      <c r="X1130" s="308"/>
      <c r="Y1130" s="318"/>
      <c r="Z1130" s="308"/>
      <c r="AA1130" s="300"/>
      <c r="AB1130" s="300"/>
      <c r="AC1130" s="723"/>
      <c r="AD1130" s="723"/>
      <c r="AE1130" s="723"/>
      <c r="AF1130" s="241"/>
      <c r="AG1130" s="241"/>
      <c r="AH1130" s="241"/>
      <c r="AI1130" s="241"/>
      <c r="AJ1130" s="241"/>
      <c r="AK1130" s="241"/>
      <c r="AL1130" s="241"/>
      <c r="AM1130" s="242"/>
      <c r="AN1130" s="241"/>
      <c r="AO1130" s="242"/>
      <c r="AP1130" s="241"/>
      <c r="AQ1130" s="242"/>
      <c r="AR1130" s="241"/>
      <c r="AS1130" s="242"/>
      <c r="AT1130" s="241"/>
      <c r="AU1130" s="242"/>
      <c r="AV1130" s="241"/>
    </row>
    <row r="1131" spans="1:48" ht="26.25">
      <c r="A1131" s="312"/>
      <c r="B1131" s="312"/>
      <c r="C1131" s="312"/>
      <c r="D1131" s="312"/>
      <c r="E1131" s="313"/>
      <c r="F1131" s="304"/>
      <c r="G1131" s="314"/>
      <c r="H1131" s="300"/>
      <c r="I1131" s="315"/>
      <c r="J1131" s="315"/>
      <c r="K1131" s="316"/>
      <c r="L1131" s="300"/>
      <c r="M1131" s="308"/>
      <c r="N1131" s="300"/>
      <c r="O1131" s="312"/>
      <c r="P1131" s="300"/>
      <c r="Q1131" s="312"/>
      <c r="R1131" s="300"/>
      <c r="S1131" s="300"/>
      <c r="T1131" s="300"/>
      <c r="U1131" s="312"/>
      <c r="V1131" s="300"/>
      <c r="W1131" s="317"/>
      <c r="X1131" s="308"/>
      <c r="Y1131" s="318"/>
      <c r="Z1131" s="308"/>
      <c r="AA1131" s="300"/>
      <c r="AB1131" s="300"/>
      <c r="AC1131" s="723"/>
      <c r="AD1131" s="723"/>
      <c r="AE1131" s="723"/>
      <c r="AF1131" s="241"/>
      <c r="AG1131" s="241"/>
      <c r="AH1131" s="241"/>
      <c r="AI1131" s="241"/>
      <c r="AJ1131" s="241"/>
      <c r="AK1131" s="241"/>
      <c r="AL1131" s="241"/>
      <c r="AM1131" s="242"/>
      <c r="AN1131" s="241"/>
      <c r="AO1131" s="242"/>
      <c r="AP1131" s="241"/>
      <c r="AQ1131" s="242"/>
      <c r="AR1131" s="241"/>
      <c r="AS1131" s="242"/>
      <c r="AT1131" s="241"/>
      <c r="AU1131" s="242"/>
      <c r="AV1131" s="241"/>
    </row>
    <row r="1132" spans="1:48" ht="26.25">
      <c r="A1132" s="312"/>
      <c r="B1132" s="312"/>
      <c r="C1132" s="312"/>
      <c r="D1132" s="312"/>
      <c r="E1132" s="313"/>
      <c r="F1132" s="304"/>
      <c r="G1132" s="314"/>
      <c r="H1132" s="300"/>
      <c r="I1132" s="315"/>
      <c r="J1132" s="315"/>
      <c r="K1132" s="316"/>
      <c r="L1132" s="300"/>
      <c r="M1132" s="308"/>
      <c r="N1132" s="300"/>
      <c r="O1132" s="312"/>
      <c r="P1132" s="300"/>
      <c r="Q1132" s="312"/>
      <c r="R1132" s="300"/>
      <c r="S1132" s="300"/>
      <c r="T1132" s="300"/>
      <c r="U1132" s="312"/>
      <c r="V1132" s="300"/>
      <c r="W1132" s="317"/>
      <c r="X1132" s="308"/>
      <c r="Y1132" s="318"/>
      <c r="Z1132" s="308"/>
      <c r="AA1132" s="300"/>
      <c r="AB1132" s="300"/>
      <c r="AC1132" s="723"/>
      <c r="AD1132" s="723"/>
      <c r="AE1132" s="723"/>
      <c r="AF1132" s="241"/>
      <c r="AG1132" s="241"/>
      <c r="AH1132" s="241"/>
      <c r="AI1132" s="241"/>
      <c r="AJ1132" s="241"/>
      <c r="AK1132" s="241"/>
      <c r="AL1132" s="241"/>
      <c r="AM1132" s="242"/>
      <c r="AN1132" s="241"/>
      <c r="AO1132" s="242"/>
      <c r="AP1132" s="241"/>
      <c r="AQ1132" s="242"/>
      <c r="AR1132" s="241"/>
      <c r="AS1132" s="242"/>
      <c r="AT1132" s="241"/>
      <c r="AU1132" s="242"/>
      <c r="AV1132" s="241"/>
    </row>
    <row r="1133" spans="1:48" ht="26.25">
      <c r="A1133" s="312"/>
      <c r="B1133" s="312"/>
      <c r="C1133" s="312"/>
      <c r="D1133" s="312"/>
      <c r="E1133" s="313"/>
      <c r="F1133" s="304"/>
      <c r="G1133" s="314"/>
      <c r="H1133" s="300"/>
      <c r="I1133" s="315"/>
      <c r="J1133" s="315"/>
      <c r="K1133" s="316"/>
      <c r="L1133" s="300"/>
      <c r="M1133" s="308"/>
      <c r="N1133" s="300"/>
      <c r="O1133" s="312"/>
      <c r="P1133" s="300"/>
      <c r="Q1133" s="312"/>
      <c r="R1133" s="300"/>
      <c r="S1133" s="300"/>
      <c r="T1133" s="300"/>
      <c r="U1133" s="312"/>
      <c r="V1133" s="300"/>
      <c r="W1133" s="317"/>
      <c r="X1133" s="308"/>
      <c r="Y1133" s="318"/>
      <c r="Z1133" s="308"/>
      <c r="AA1133" s="300"/>
      <c r="AB1133" s="300"/>
      <c r="AC1133" s="723"/>
      <c r="AD1133" s="723"/>
      <c r="AE1133" s="723"/>
      <c r="AF1133" s="241"/>
      <c r="AG1133" s="241"/>
      <c r="AH1133" s="241"/>
      <c r="AI1133" s="241"/>
      <c r="AJ1133" s="241"/>
      <c r="AK1133" s="241"/>
      <c r="AL1133" s="241"/>
      <c r="AM1133" s="242"/>
      <c r="AN1133" s="241"/>
      <c r="AO1133" s="242"/>
      <c r="AP1133" s="241"/>
      <c r="AQ1133" s="242"/>
      <c r="AR1133" s="241"/>
      <c r="AS1133" s="242"/>
      <c r="AT1133" s="241"/>
      <c r="AU1133" s="242"/>
      <c r="AV1133" s="241"/>
    </row>
    <row r="1134" spans="1:48" ht="26.25">
      <c r="A1134" s="312"/>
      <c r="B1134" s="312"/>
      <c r="C1134" s="312"/>
      <c r="D1134" s="312"/>
      <c r="E1134" s="313"/>
      <c r="F1134" s="304"/>
      <c r="G1134" s="314"/>
      <c r="H1134" s="300"/>
      <c r="I1134" s="315"/>
      <c r="J1134" s="315"/>
      <c r="K1134" s="316"/>
      <c r="L1134" s="300"/>
      <c r="M1134" s="308"/>
      <c r="N1134" s="300"/>
      <c r="O1134" s="312"/>
      <c r="P1134" s="300"/>
      <c r="Q1134" s="312"/>
      <c r="R1134" s="300"/>
      <c r="S1134" s="300"/>
      <c r="T1134" s="300"/>
      <c r="U1134" s="312"/>
      <c r="V1134" s="300"/>
      <c r="W1134" s="317"/>
      <c r="X1134" s="308"/>
      <c r="Y1134" s="318"/>
      <c r="Z1134" s="308"/>
      <c r="AA1134" s="300"/>
      <c r="AB1134" s="300"/>
      <c r="AC1134" s="723"/>
      <c r="AD1134" s="723"/>
      <c r="AE1134" s="723"/>
      <c r="AF1134" s="241"/>
      <c r="AG1134" s="241"/>
      <c r="AH1134" s="241"/>
      <c r="AI1134" s="241"/>
      <c r="AJ1134" s="241"/>
      <c r="AK1134" s="241"/>
      <c r="AL1134" s="241"/>
      <c r="AM1134" s="242"/>
      <c r="AN1134" s="241"/>
      <c r="AO1134" s="242"/>
      <c r="AP1134" s="241"/>
      <c r="AQ1134" s="242"/>
      <c r="AR1134" s="241"/>
      <c r="AS1134" s="242"/>
      <c r="AT1134" s="241"/>
      <c r="AU1134" s="242"/>
      <c r="AV1134" s="241"/>
    </row>
    <row r="1135" spans="1:48" ht="26.25">
      <c r="A1135" s="312"/>
      <c r="B1135" s="312"/>
      <c r="C1135" s="312"/>
      <c r="D1135" s="312"/>
      <c r="E1135" s="313"/>
      <c r="F1135" s="304"/>
      <c r="G1135" s="314"/>
      <c r="H1135" s="300"/>
      <c r="I1135" s="315"/>
      <c r="J1135" s="315"/>
      <c r="K1135" s="316"/>
      <c r="L1135" s="300"/>
      <c r="M1135" s="308"/>
      <c r="N1135" s="300"/>
      <c r="O1135" s="312"/>
      <c r="P1135" s="300"/>
      <c r="Q1135" s="312"/>
      <c r="R1135" s="300"/>
      <c r="S1135" s="300"/>
      <c r="T1135" s="300"/>
      <c r="U1135" s="312"/>
      <c r="V1135" s="300"/>
      <c r="W1135" s="317"/>
      <c r="X1135" s="308"/>
      <c r="Y1135" s="318"/>
      <c r="Z1135" s="308"/>
      <c r="AA1135" s="300"/>
      <c r="AB1135" s="300"/>
      <c r="AC1135" s="723"/>
      <c r="AD1135" s="723"/>
      <c r="AE1135" s="723"/>
      <c r="AF1135" s="241"/>
      <c r="AG1135" s="241"/>
      <c r="AH1135" s="241"/>
      <c r="AI1135" s="241"/>
      <c r="AJ1135" s="241"/>
      <c r="AK1135" s="241"/>
      <c r="AL1135" s="241"/>
      <c r="AM1135" s="242"/>
      <c r="AN1135" s="241"/>
      <c r="AO1135" s="242"/>
      <c r="AP1135" s="241"/>
      <c r="AQ1135" s="242"/>
      <c r="AR1135" s="241"/>
      <c r="AS1135" s="242"/>
      <c r="AT1135" s="241"/>
      <c r="AU1135" s="242"/>
      <c r="AV1135" s="241"/>
    </row>
    <row r="1136" spans="1:48" ht="26.25">
      <c r="A1136" s="312"/>
      <c r="B1136" s="312"/>
      <c r="C1136" s="312"/>
      <c r="D1136" s="312"/>
      <c r="E1136" s="313"/>
      <c r="F1136" s="304"/>
      <c r="G1136" s="314"/>
      <c r="H1136" s="300"/>
      <c r="I1136" s="315"/>
      <c r="J1136" s="315"/>
      <c r="K1136" s="316"/>
      <c r="L1136" s="300"/>
      <c r="M1136" s="308"/>
      <c r="N1136" s="300"/>
      <c r="O1136" s="312"/>
      <c r="P1136" s="300"/>
      <c r="Q1136" s="312"/>
      <c r="R1136" s="300"/>
      <c r="S1136" s="300"/>
      <c r="T1136" s="300"/>
      <c r="U1136" s="312"/>
      <c r="V1136" s="300"/>
      <c r="W1136" s="317"/>
      <c r="X1136" s="308"/>
      <c r="Y1136" s="318"/>
      <c r="Z1136" s="308"/>
      <c r="AA1136" s="300"/>
      <c r="AB1136" s="300"/>
      <c r="AC1136" s="723"/>
      <c r="AD1136" s="723"/>
      <c r="AE1136" s="723"/>
      <c r="AF1136" s="241"/>
      <c r="AG1136" s="241"/>
      <c r="AH1136" s="241"/>
      <c r="AI1136" s="241"/>
      <c r="AJ1136" s="241"/>
      <c r="AK1136" s="241"/>
      <c r="AL1136" s="241"/>
      <c r="AM1136" s="242"/>
      <c r="AN1136" s="241"/>
      <c r="AO1136" s="242"/>
      <c r="AP1136" s="241"/>
      <c r="AQ1136" s="242"/>
      <c r="AR1136" s="241"/>
      <c r="AS1136" s="242"/>
      <c r="AT1136" s="241"/>
      <c r="AU1136" s="242"/>
      <c r="AV1136" s="241"/>
    </row>
    <row r="1137" spans="1:48" ht="26.25">
      <c r="A1137" s="312"/>
      <c r="B1137" s="312"/>
      <c r="C1137" s="312"/>
      <c r="D1137" s="312"/>
      <c r="E1137" s="313"/>
      <c r="F1137" s="304"/>
      <c r="G1137" s="314"/>
      <c r="H1137" s="300"/>
      <c r="I1137" s="315"/>
      <c r="J1137" s="315"/>
      <c r="K1137" s="316"/>
      <c r="L1137" s="300"/>
      <c r="M1137" s="308"/>
      <c r="N1137" s="300"/>
      <c r="O1137" s="312"/>
      <c r="P1137" s="300"/>
      <c r="Q1137" s="312"/>
      <c r="R1137" s="300"/>
      <c r="S1137" s="300"/>
      <c r="T1137" s="300"/>
      <c r="U1137" s="312"/>
      <c r="V1137" s="300"/>
      <c r="W1137" s="317"/>
      <c r="X1137" s="308"/>
      <c r="Y1137" s="318"/>
      <c r="Z1137" s="308"/>
      <c r="AA1137" s="300"/>
      <c r="AB1137" s="300"/>
      <c r="AC1137" s="723"/>
      <c r="AD1137" s="723"/>
      <c r="AE1137" s="723"/>
      <c r="AF1137" s="241"/>
      <c r="AG1137" s="241"/>
      <c r="AH1137" s="241"/>
      <c r="AI1137" s="241"/>
      <c r="AJ1137" s="241"/>
      <c r="AK1137" s="241"/>
      <c r="AL1137" s="241"/>
      <c r="AM1137" s="242"/>
      <c r="AN1137" s="241"/>
      <c r="AO1137" s="242"/>
      <c r="AP1137" s="241"/>
      <c r="AQ1137" s="242"/>
      <c r="AR1137" s="241"/>
      <c r="AS1137" s="242"/>
      <c r="AT1137" s="241"/>
      <c r="AU1137" s="242"/>
      <c r="AV1137" s="241"/>
    </row>
    <row r="1138" spans="1:48" ht="26.25">
      <c r="A1138" s="312"/>
      <c r="B1138" s="312"/>
      <c r="C1138" s="312"/>
      <c r="D1138" s="312"/>
      <c r="E1138" s="313"/>
      <c r="F1138" s="304"/>
      <c r="G1138" s="314"/>
      <c r="H1138" s="300"/>
      <c r="I1138" s="315"/>
      <c r="J1138" s="315"/>
      <c r="K1138" s="316"/>
      <c r="L1138" s="300"/>
      <c r="M1138" s="308"/>
      <c r="N1138" s="300"/>
      <c r="O1138" s="312"/>
      <c r="P1138" s="300"/>
      <c r="Q1138" s="312"/>
      <c r="R1138" s="300"/>
      <c r="S1138" s="300"/>
      <c r="T1138" s="300"/>
      <c r="U1138" s="312"/>
      <c r="V1138" s="300"/>
      <c r="W1138" s="317"/>
      <c r="X1138" s="308"/>
      <c r="Y1138" s="318"/>
      <c r="Z1138" s="308"/>
      <c r="AA1138" s="300"/>
      <c r="AB1138" s="300"/>
      <c r="AC1138" s="723"/>
      <c r="AD1138" s="723"/>
      <c r="AE1138" s="723"/>
      <c r="AF1138" s="241"/>
      <c r="AG1138" s="241"/>
      <c r="AH1138" s="241"/>
      <c r="AI1138" s="241"/>
      <c r="AJ1138" s="241"/>
      <c r="AK1138" s="241"/>
      <c r="AL1138" s="241"/>
      <c r="AM1138" s="242"/>
      <c r="AN1138" s="241"/>
      <c r="AO1138" s="242"/>
      <c r="AP1138" s="241"/>
      <c r="AQ1138" s="242"/>
      <c r="AR1138" s="241"/>
      <c r="AS1138" s="242"/>
      <c r="AT1138" s="241"/>
      <c r="AU1138" s="242"/>
      <c r="AV1138" s="241"/>
    </row>
    <row r="1139" spans="1:48" ht="26.25">
      <c r="A1139" s="312"/>
      <c r="B1139" s="312"/>
      <c r="C1139" s="312"/>
      <c r="D1139" s="312"/>
      <c r="E1139" s="313"/>
      <c r="F1139" s="304"/>
      <c r="G1139" s="314"/>
      <c r="H1139" s="300"/>
      <c r="I1139" s="315"/>
      <c r="J1139" s="315"/>
      <c r="K1139" s="316"/>
      <c r="L1139" s="300"/>
      <c r="M1139" s="308"/>
      <c r="N1139" s="300"/>
      <c r="O1139" s="312"/>
      <c r="P1139" s="300"/>
      <c r="Q1139" s="312"/>
      <c r="R1139" s="300"/>
      <c r="S1139" s="300"/>
      <c r="T1139" s="300"/>
      <c r="U1139" s="312"/>
      <c r="V1139" s="300"/>
      <c r="W1139" s="317"/>
      <c r="X1139" s="308"/>
      <c r="Y1139" s="318"/>
      <c r="Z1139" s="308"/>
      <c r="AA1139" s="300"/>
      <c r="AB1139" s="300"/>
      <c r="AC1139" s="723"/>
      <c r="AD1139" s="723"/>
      <c r="AE1139" s="723"/>
      <c r="AF1139" s="241"/>
      <c r="AG1139" s="241"/>
      <c r="AH1139" s="241"/>
      <c r="AI1139" s="241"/>
      <c r="AJ1139" s="241"/>
      <c r="AK1139" s="241"/>
      <c r="AL1139" s="241"/>
      <c r="AM1139" s="242"/>
      <c r="AN1139" s="241"/>
      <c r="AO1139" s="242"/>
      <c r="AP1139" s="241"/>
      <c r="AQ1139" s="242"/>
      <c r="AR1139" s="241"/>
      <c r="AS1139" s="242"/>
      <c r="AT1139" s="241"/>
      <c r="AU1139" s="242"/>
      <c r="AV1139" s="241"/>
    </row>
    <row r="1140" spans="1:48" ht="26.25">
      <c r="A1140" s="312"/>
      <c r="B1140" s="312"/>
      <c r="C1140" s="312"/>
      <c r="D1140" s="312"/>
      <c r="E1140" s="313"/>
      <c r="F1140" s="304"/>
      <c r="G1140" s="314"/>
      <c r="H1140" s="300"/>
      <c r="I1140" s="315"/>
      <c r="J1140" s="315"/>
      <c r="K1140" s="316"/>
      <c r="L1140" s="300"/>
      <c r="M1140" s="308"/>
      <c r="N1140" s="300"/>
      <c r="O1140" s="312"/>
      <c r="P1140" s="300"/>
      <c r="Q1140" s="312"/>
      <c r="R1140" s="300"/>
      <c r="S1140" s="300"/>
      <c r="T1140" s="300"/>
      <c r="U1140" s="312"/>
      <c r="V1140" s="300"/>
      <c r="W1140" s="317"/>
      <c r="X1140" s="308"/>
      <c r="Y1140" s="318"/>
      <c r="Z1140" s="308"/>
      <c r="AA1140" s="300"/>
      <c r="AB1140" s="300"/>
      <c r="AC1140" s="723"/>
      <c r="AD1140" s="723"/>
      <c r="AE1140" s="723"/>
      <c r="AF1140" s="241"/>
      <c r="AG1140" s="241"/>
      <c r="AH1140" s="241"/>
      <c r="AI1140" s="241"/>
      <c r="AJ1140" s="241"/>
      <c r="AK1140" s="241"/>
      <c r="AL1140" s="241"/>
      <c r="AM1140" s="242"/>
      <c r="AN1140" s="241"/>
      <c r="AO1140" s="242"/>
      <c r="AP1140" s="241"/>
      <c r="AQ1140" s="242"/>
      <c r="AR1140" s="241"/>
      <c r="AS1140" s="242"/>
      <c r="AT1140" s="241"/>
      <c r="AU1140" s="242"/>
      <c r="AV1140" s="241"/>
    </row>
    <row r="1141" spans="1:48" ht="26.25">
      <c r="A1141" s="312"/>
      <c r="B1141" s="312"/>
      <c r="C1141" s="312"/>
      <c r="D1141" s="312"/>
      <c r="E1141" s="313"/>
      <c r="F1141" s="304"/>
      <c r="G1141" s="314"/>
      <c r="H1141" s="300"/>
      <c r="I1141" s="315"/>
      <c r="J1141" s="315"/>
      <c r="K1141" s="316"/>
      <c r="L1141" s="300"/>
      <c r="M1141" s="308"/>
      <c r="N1141" s="300"/>
      <c r="O1141" s="312"/>
      <c r="P1141" s="300"/>
      <c r="Q1141" s="312"/>
      <c r="R1141" s="300"/>
      <c r="S1141" s="300"/>
      <c r="T1141" s="300"/>
      <c r="U1141" s="312"/>
      <c r="V1141" s="300"/>
      <c r="W1141" s="317"/>
      <c r="X1141" s="308"/>
      <c r="Y1141" s="318"/>
      <c r="Z1141" s="308"/>
      <c r="AA1141" s="300"/>
      <c r="AB1141" s="300"/>
      <c r="AC1141" s="723"/>
      <c r="AD1141" s="723"/>
      <c r="AE1141" s="723"/>
      <c r="AF1141" s="241"/>
      <c r="AG1141" s="241"/>
      <c r="AH1141" s="241"/>
      <c r="AI1141" s="241"/>
      <c r="AJ1141" s="241"/>
      <c r="AK1141" s="241"/>
      <c r="AL1141" s="241"/>
      <c r="AM1141" s="242"/>
      <c r="AN1141" s="241"/>
      <c r="AO1141" s="242"/>
      <c r="AP1141" s="241"/>
      <c r="AQ1141" s="242"/>
      <c r="AR1141" s="241"/>
      <c r="AS1141" s="242"/>
      <c r="AT1141" s="241"/>
      <c r="AU1141" s="242"/>
      <c r="AV1141" s="241"/>
    </row>
    <row r="1142" spans="1:48" ht="26.25">
      <c r="A1142" s="312"/>
      <c r="B1142" s="312"/>
      <c r="C1142" s="312"/>
      <c r="D1142" s="312"/>
      <c r="E1142" s="313"/>
      <c r="F1142" s="304"/>
      <c r="G1142" s="314"/>
      <c r="H1142" s="300"/>
      <c r="I1142" s="315"/>
      <c r="J1142" s="315"/>
      <c r="K1142" s="316"/>
      <c r="L1142" s="300"/>
      <c r="M1142" s="308"/>
      <c r="N1142" s="300"/>
      <c r="O1142" s="312"/>
      <c r="P1142" s="300"/>
      <c r="Q1142" s="312"/>
      <c r="R1142" s="300"/>
      <c r="S1142" s="300"/>
      <c r="T1142" s="300"/>
      <c r="U1142" s="312"/>
      <c r="V1142" s="300"/>
      <c r="W1142" s="317"/>
      <c r="X1142" s="308"/>
      <c r="Y1142" s="318"/>
      <c r="Z1142" s="308"/>
      <c r="AA1142" s="300"/>
      <c r="AB1142" s="300"/>
      <c r="AC1142" s="723"/>
      <c r="AD1142" s="723"/>
      <c r="AE1142" s="723"/>
      <c r="AF1142" s="241"/>
      <c r="AG1142" s="241"/>
      <c r="AH1142" s="241"/>
      <c r="AI1142" s="241"/>
      <c r="AJ1142" s="241"/>
      <c r="AK1142" s="241"/>
      <c r="AL1142" s="241"/>
      <c r="AM1142" s="242"/>
      <c r="AN1142" s="241"/>
      <c r="AO1142" s="242"/>
      <c r="AP1142" s="241"/>
      <c r="AQ1142" s="242"/>
      <c r="AR1142" s="241"/>
      <c r="AS1142" s="242"/>
      <c r="AT1142" s="241"/>
      <c r="AU1142" s="242"/>
      <c r="AV1142" s="241"/>
    </row>
    <row r="1143" spans="1:48" ht="26.25">
      <c r="A1143" s="312"/>
      <c r="B1143" s="312"/>
      <c r="C1143" s="312"/>
      <c r="D1143" s="312"/>
      <c r="E1143" s="313"/>
      <c r="F1143" s="304"/>
      <c r="G1143" s="314"/>
      <c r="H1143" s="300"/>
      <c r="I1143" s="315"/>
      <c r="J1143" s="315"/>
      <c r="K1143" s="316"/>
      <c r="L1143" s="300"/>
      <c r="M1143" s="308"/>
      <c r="N1143" s="300"/>
      <c r="O1143" s="312"/>
      <c r="P1143" s="300"/>
      <c r="Q1143" s="312"/>
      <c r="R1143" s="300"/>
      <c r="S1143" s="300"/>
      <c r="T1143" s="300"/>
      <c r="U1143" s="312"/>
      <c r="V1143" s="300"/>
      <c r="W1143" s="317"/>
      <c r="X1143" s="308"/>
      <c r="Y1143" s="318"/>
      <c r="Z1143" s="308"/>
      <c r="AA1143" s="300"/>
      <c r="AB1143" s="300"/>
      <c r="AC1143" s="723"/>
      <c r="AD1143" s="723"/>
      <c r="AE1143" s="723"/>
      <c r="AF1143" s="241"/>
      <c r="AG1143" s="241"/>
      <c r="AH1143" s="241"/>
      <c r="AI1143" s="241"/>
      <c r="AJ1143" s="241"/>
      <c r="AK1143" s="241"/>
      <c r="AL1143" s="241"/>
      <c r="AM1143" s="242"/>
      <c r="AN1143" s="241"/>
      <c r="AO1143" s="242"/>
      <c r="AP1143" s="241"/>
      <c r="AQ1143" s="242"/>
      <c r="AR1143" s="241"/>
      <c r="AS1143" s="242"/>
      <c r="AT1143" s="241"/>
      <c r="AU1143" s="242"/>
      <c r="AV1143" s="241"/>
    </row>
    <row r="1144" spans="1:48" ht="26.25">
      <c r="A1144" s="312"/>
      <c r="B1144" s="312"/>
      <c r="C1144" s="312"/>
      <c r="D1144" s="312"/>
      <c r="E1144" s="313"/>
      <c r="F1144" s="304"/>
      <c r="G1144" s="314"/>
      <c r="H1144" s="300"/>
      <c r="I1144" s="315"/>
      <c r="J1144" s="315"/>
      <c r="K1144" s="316"/>
      <c r="L1144" s="300"/>
      <c r="M1144" s="308"/>
      <c r="N1144" s="300"/>
      <c r="O1144" s="312"/>
      <c r="P1144" s="300"/>
      <c r="Q1144" s="312"/>
      <c r="R1144" s="300"/>
      <c r="S1144" s="300"/>
      <c r="T1144" s="300"/>
      <c r="U1144" s="312"/>
      <c r="V1144" s="300"/>
      <c r="W1144" s="317"/>
      <c r="X1144" s="308"/>
      <c r="Y1144" s="318"/>
      <c r="Z1144" s="308"/>
      <c r="AA1144" s="300"/>
      <c r="AB1144" s="300"/>
      <c r="AC1144" s="723"/>
      <c r="AD1144" s="723"/>
      <c r="AE1144" s="723"/>
      <c r="AF1144" s="241"/>
      <c r="AG1144" s="241"/>
      <c r="AH1144" s="241"/>
      <c r="AI1144" s="241"/>
      <c r="AJ1144" s="241"/>
      <c r="AK1144" s="241"/>
      <c r="AL1144" s="241"/>
      <c r="AM1144" s="242"/>
      <c r="AN1144" s="241"/>
      <c r="AO1144" s="242"/>
      <c r="AP1144" s="241"/>
      <c r="AQ1144" s="242"/>
      <c r="AR1144" s="241"/>
      <c r="AS1144" s="242"/>
      <c r="AT1144" s="241"/>
      <c r="AU1144" s="242"/>
      <c r="AV1144" s="241"/>
    </row>
    <row r="1145" spans="1:48" ht="26.25">
      <c r="A1145" s="312"/>
      <c r="B1145" s="312"/>
      <c r="C1145" s="312"/>
      <c r="D1145" s="312"/>
      <c r="E1145" s="313"/>
      <c r="F1145" s="304"/>
      <c r="G1145" s="314"/>
      <c r="H1145" s="300"/>
      <c r="I1145" s="315"/>
      <c r="J1145" s="315"/>
      <c r="K1145" s="316"/>
      <c r="L1145" s="300"/>
      <c r="M1145" s="308"/>
      <c r="N1145" s="300"/>
      <c r="O1145" s="312"/>
      <c r="P1145" s="300"/>
      <c r="Q1145" s="312"/>
      <c r="R1145" s="300"/>
      <c r="S1145" s="300"/>
      <c r="T1145" s="300"/>
      <c r="U1145" s="312"/>
      <c r="V1145" s="300"/>
      <c r="W1145" s="317"/>
      <c r="X1145" s="308"/>
      <c r="Y1145" s="318"/>
      <c r="Z1145" s="308"/>
      <c r="AA1145" s="300"/>
      <c r="AB1145" s="300"/>
      <c r="AC1145" s="723"/>
      <c r="AD1145" s="723"/>
      <c r="AE1145" s="723"/>
      <c r="AF1145" s="241"/>
      <c r="AG1145" s="241"/>
      <c r="AH1145" s="241"/>
      <c r="AI1145" s="241"/>
      <c r="AJ1145" s="241"/>
      <c r="AK1145" s="241"/>
      <c r="AL1145" s="241"/>
      <c r="AM1145" s="242"/>
      <c r="AN1145" s="241"/>
      <c r="AO1145" s="242"/>
      <c r="AP1145" s="241"/>
      <c r="AQ1145" s="242"/>
      <c r="AR1145" s="241"/>
      <c r="AS1145" s="242"/>
      <c r="AT1145" s="241"/>
      <c r="AU1145" s="242"/>
      <c r="AV1145" s="241"/>
    </row>
    <row r="1146" spans="1:48" ht="26.25">
      <c r="A1146" s="312"/>
      <c r="B1146" s="312"/>
      <c r="C1146" s="312"/>
      <c r="D1146" s="312"/>
      <c r="E1146" s="313"/>
      <c r="F1146" s="304"/>
      <c r="G1146" s="314"/>
      <c r="H1146" s="300"/>
      <c r="I1146" s="315"/>
      <c r="J1146" s="315"/>
      <c r="K1146" s="316"/>
      <c r="L1146" s="300"/>
      <c r="M1146" s="308"/>
      <c r="N1146" s="300"/>
      <c r="O1146" s="312"/>
      <c r="P1146" s="300"/>
      <c r="Q1146" s="312"/>
      <c r="R1146" s="300"/>
      <c r="S1146" s="300"/>
      <c r="T1146" s="300"/>
      <c r="U1146" s="312"/>
      <c r="V1146" s="300"/>
      <c r="W1146" s="317"/>
      <c r="X1146" s="308"/>
      <c r="Y1146" s="318"/>
      <c r="Z1146" s="308"/>
      <c r="AA1146" s="300"/>
      <c r="AB1146" s="300"/>
      <c r="AC1146" s="723"/>
      <c r="AD1146" s="723"/>
      <c r="AE1146" s="723"/>
      <c r="AF1146" s="241"/>
      <c r="AG1146" s="241"/>
      <c r="AH1146" s="241"/>
      <c r="AI1146" s="241"/>
      <c r="AJ1146" s="241"/>
      <c r="AK1146" s="241"/>
      <c r="AL1146" s="241"/>
      <c r="AM1146" s="242"/>
      <c r="AN1146" s="241"/>
      <c r="AO1146" s="242"/>
      <c r="AP1146" s="241"/>
      <c r="AQ1146" s="242"/>
      <c r="AR1146" s="241"/>
      <c r="AS1146" s="242"/>
      <c r="AT1146" s="241"/>
      <c r="AU1146" s="242"/>
      <c r="AV1146" s="241"/>
    </row>
    <row r="1147" spans="1:48" ht="26.25">
      <c r="A1147" s="312"/>
      <c r="B1147" s="312"/>
      <c r="C1147" s="312"/>
      <c r="D1147" s="312"/>
      <c r="E1147" s="313"/>
      <c r="F1147" s="304"/>
      <c r="G1147" s="314"/>
      <c r="H1147" s="300"/>
      <c r="I1147" s="315"/>
      <c r="J1147" s="315"/>
      <c r="K1147" s="316"/>
      <c r="L1147" s="300"/>
      <c r="M1147" s="308"/>
      <c r="N1147" s="300"/>
      <c r="O1147" s="312"/>
      <c r="P1147" s="300"/>
      <c r="Q1147" s="312"/>
      <c r="R1147" s="300"/>
      <c r="S1147" s="300"/>
      <c r="T1147" s="300"/>
      <c r="U1147" s="312"/>
      <c r="V1147" s="300"/>
      <c r="W1147" s="317"/>
      <c r="X1147" s="308"/>
      <c r="Y1147" s="318"/>
      <c r="Z1147" s="308"/>
      <c r="AA1147" s="300"/>
      <c r="AB1147" s="300"/>
      <c r="AC1147" s="723"/>
      <c r="AD1147" s="723"/>
      <c r="AE1147" s="723"/>
      <c r="AF1147" s="241"/>
      <c r="AG1147" s="241"/>
      <c r="AH1147" s="241"/>
      <c r="AI1147" s="241"/>
      <c r="AJ1147" s="241"/>
      <c r="AK1147" s="241"/>
      <c r="AL1147" s="241"/>
      <c r="AM1147" s="242"/>
      <c r="AN1147" s="241"/>
      <c r="AO1147" s="242"/>
      <c r="AP1147" s="241"/>
      <c r="AQ1147" s="242"/>
      <c r="AR1147" s="241"/>
      <c r="AS1147" s="242"/>
      <c r="AT1147" s="241"/>
      <c r="AU1147" s="242"/>
      <c r="AV1147" s="241"/>
    </row>
    <row r="1148" spans="1:48" ht="26.25">
      <c r="A1148" s="312"/>
      <c r="B1148" s="312"/>
      <c r="C1148" s="312"/>
      <c r="D1148" s="312"/>
      <c r="E1148" s="313"/>
      <c r="F1148" s="304"/>
      <c r="G1148" s="314"/>
      <c r="H1148" s="300"/>
      <c r="I1148" s="315"/>
      <c r="J1148" s="315"/>
      <c r="K1148" s="316"/>
      <c r="L1148" s="300"/>
      <c r="M1148" s="308"/>
      <c r="N1148" s="300"/>
      <c r="O1148" s="312"/>
      <c r="P1148" s="300"/>
      <c r="Q1148" s="312"/>
      <c r="R1148" s="300"/>
      <c r="S1148" s="300"/>
      <c r="T1148" s="300"/>
      <c r="U1148" s="312"/>
      <c r="V1148" s="300"/>
      <c r="W1148" s="317"/>
      <c r="X1148" s="308"/>
      <c r="Y1148" s="318"/>
      <c r="Z1148" s="308"/>
      <c r="AA1148" s="300"/>
      <c r="AB1148" s="300"/>
      <c r="AC1148" s="723"/>
      <c r="AD1148" s="723"/>
      <c r="AE1148" s="723"/>
      <c r="AF1148" s="241"/>
      <c r="AG1148" s="241"/>
      <c r="AH1148" s="241"/>
      <c r="AI1148" s="241"/>
      <c r="AJ1148" s="241"/>
      <c r="AK1148" s="241"/>
      <c r="AL1148" s="241"/>
      <c r="AM1148" s="242"/>
      <c r="AN1148" s="241"/>
      <c r="AO1148" s="242"/>
      <c r="AP1148" s="241"/>
      <c r="AQ1148" s="242"/>
      <c r="AR1148" s="241"/>
      <c r="AS1148" s="242"/>
      <c r="AT1148" s="241"/>
      <c r="AU1148" s="242"/>
      <c r="AV1148" s="241"/>
    </row>
    <row r="1149" spans="1:48" ht="26.25">
      <c r="A1149" s="312"/>
      <c r="B1149" s="312"/>
      <c r="C1149" s="312"/>
      <c r="D1149" s="312"/>
      <c r="E1149" s="313"/>
      <c r="F1149" s="304"/>
      <c r="G1149" s="314"/>
      <c r="H1149" s="300"/>
      <c r="I1149" s="315"/>
      <c r="J1149" s="315"/>
      <c r="K1149" s="316"/>
      <c r="L1149" s="300"/>
      <c r="M1149" s="308"/>
      <c r="N1149" s="300"/>
      <c r="O1149" s="312"/>
      <c r="P1149" s="300"/>
      <c r="Q1149" s="312"/>
      <c r="R1149" s="300"/>
      <c r="S1149" s="300"/>
      <c r="T1149" s="300"/>
      <c r="U1149" s="312"/>
      <c r="V1149" s="300"/>
      <c r="W1149" s="317"/>
      <c r="X1149" s="308"/>
      <c r="Y1149" s="318"/>
      <c r="Z1149" s="308"/>
      <c r="AA1149" s="300"/>
      <c r="AB1149" s="300"/>
      <c r="AC1149" s="723"/>
      <c r="AD1149" s="723"/>
      <c r="AE1149" s="723"/>
      <c r="AF1149" s="241"/>
      <c r="AG1149" s="241"/>
      <c r="AH1149" s="241"/>
      <c r="AI1149" s="241"/>
      <c r="AJ1149" s="241"/>
      <c r="AK1149" s="241"/>
      <c r="AL1149" s="241"/>
      <c r="AM1149" s="242"/>
      <c r="AN1149" s="241"/>
      <c r="AO1149" s="242"/>
      <c r="AP1149" s="241"/>
      <c r="AQ1149" s="242"/>
      <c r="AR1149" s="241"/>
      <c r="AS1149" s="242"/>
      <c r="AT1149" s="241"/>
      <c r="AU1149" s="242"/>
      <c r="AV1149" s="241"/>
    </row>
    <row r="1150" spans="1:48" ht="26.25">
      <c r="A1150" s="312"/>
      <c r="B1150" s="312"/>
      <c r="C1150" s="312"/>
      <c r="D1150" s="312"/>
      <c r="E1150" s="313"/>
      <c r="F1150" s="304"/>
      <c r="G1150" s="314"/>
      <c r="H1150" s="300"/>
      <c r="I1150" s="315"/>
      <c r="J1150" s="315"/>
      <c r="K1150" s="316"/>
      <c r="L1150" s="300"/>
      <c r="M1150" s="308"/>
      <c r="N1150" s="300"/>
      <c r="O1150" s="312"/>
      <c r="P1150" s="300"/>
      <c r="Q1150" s="312"/>
      <c r="R1150" s="300"/>
      <c r="S1150" s="300"/>
      <c r="T1150" s="300"/>
      <c r="U1150" s="312"/>
      <c r="V1150" s="300"/>
      <c r="W1150" s="317"/>
      <c r="X1150" s="308"/>
      <c r="Y1150" s="318"/>
      <c r="Z1150" s="308"/>
      <c r="AA1150" s="300"/>
      <c r="AB1150" s="300"/>
      <c r="AC1150" s="723"/>
      <c r="AD1150" s="723"/>
      <c r="AE1150" s="723"/>
      <c r="AF1150" s="241"/>
      <c r="AG1150" s="241"/>
      <c r="AH1150" s="241"/>
      <c r="AI1150" s="241"/>
      <c r="AJ1150" s="241"/>
      <c r="AK1150" s="241"/>
      <c r="AL1150" s="241"/>
      <c r="AM1150" s="242"/>
      <c r="AN1150" s="241"/>
      <c r="AO1150" s="242"/>
      <c r="AP1150" s="241"/>
      <c r="AQ1150" s="242"/>
      <c r="AR1150" s="241"/>
      <c r="AS1150" s="242"/>
      <c r="AT1150" s="241"/>
      <c r="AU1150" s="242"/>
      <c r="AV1150" s="241"/>
    </row>
    <row r="1151" spans="1:48" ht="26.25">
      <c r="A1151" s="312"/>
      <c r="B1151" s="312"/>
      <c r="C1151" s="312"/>
      <c r="D1151" s="312"/>
      <c r="E1151" s="313"/>
      <c r="F1151" s="304"/>
      <c r="G1151" s="314"/>
      <c r="H1151" s="300"/>
      <c r="I1151" s="315"/>
      <c r="J1151" s="315"/>
      <c r="K1151" s="316"/>
      <c r="L1151" s="300"/>
      <c r="M1151" s="308"/>
      <c r="N1151" s="300"/>
      <c r="O1151" s="312"/>
      <c r="P1151" s="300"/>
      <c r="Q1151" s="312"/>
      <c r="R1151" s="300"/>
      <c r="S1151" s="300"/>
      <c r="T1151" s="300"/>
      <c r="U1151" s="312"/>
      <c r="V1151" s="300"/>
      <c r="W1151" s="317"/>
      <c r="X1151" s="308"/>
      <c r="Y1151" s="318"/>
      <c r="Z1151" s="308"/>
      <c r="AA1151" s="300"/>
      <c r="AB1151" s="300"/>
      <c r="AC1151" s="723"/>
      <c r="AD1151" s="723"/>
      <c r="AE1151" s="723"/>
      <c r="AF1151" s="241"/>
      <c r="AG1151" s="241"/>
      <c r="AH1151" s="241"/>
      <c r="AI1151" s="241"/>
      <c r="AJ1151" s="241"/>
      <c r="AK1151" s="241"/>
      <c r="AL1151" s="241"/>
      <c r="AM1151" s="242"/>
      <c r="AN1151" s="241"/>
      <c r="AO1151" s="242"/>
      <c r="AP1151" s="241"/>
      <c r="AQ1151" s="242"/>
      <c r="AR1151" s="241"/>
      <c r="AS1151" s="242"/>
      <c r="AT1151" s="241"/>
      <c r="AU1151" s="242"/>
      <c r="AV1151" s="241"/>
    </row>
    <row r="1152" spans="1:48" ht="26.25">
      <c r="A1152" s="312"/>
      <c r="B1152" s="312"/>
      <c r="C1152" s="312"/>
      <c r="D1152" s="312"/>
      <c r="E1152" s="313"/>
      <c r="F1152" s="304"/>
      <c r="G1152" s="314"/>
      <c r="H1152" s="300"/>
      <c r="I1152" s="315"/>
      <c r="J1152" s="315"/>
      <c r="K1152" s="316"/>
      <c r="L1152" s="300"/>
      <c r="M1152" s="308"/>
      <c r="N1152" s="300"/>
      <c r="O1152" s="312"/>
      <c r="P1152" s="300"/>
      <c r="Q1152" s="312"/>
      <c r="R1152" s="300"/>
      <c r="S1152" s="300"/>
      <c r="T1152" s="300"/>
      <c r="U1152" s="312"/>
      <c r="V1152" s="300"/>
      <c r="W1152" s="317"/>
      <c r="X1152" s="308"/>
      <c r="Y1152" s="318"/>
      <c r="Z1152" s="308"/>
      <c r="AA1152" s="300"/>
      <c r="AB1152" s="300"/>
      <c r="AC1152" s="723"/>
      <c r="AD1152" s="723"/>
      <c r="AE1152" s="723"/>
      <c r="AF1152" s="241"/>
      <c r="AG1152" s="241"/>
      <c r="AH1152" s="241"/>
      <c r="AI1152" s="241"/>
      <c r="AJ1152" s="241"/>
      <c r="AK1152" s="241"/>
      <c r="AL1152" s="241"/>
      <c r="AM1152" s="242"/>
      <c r="AN1152" s="241"/>
      <c r="AO1152" s="242"/>
      <c r="AP1152" s="241"/>
      <c r="AQ1152" s="242"/>
      <c r="AR1152" s="241"/>
      <c r="AS1152" s="242"/>
      <c r="AT1152" s="241"/>
      <c r="AU1152" s="242"/>
      <c r="AV1152" s="241"/>
    </row>
    <row r="1153" spans="1:48" ht="26.25">
      <c r="A1153" s="312"/>
      <c r="B1153" s="312"/>
      <c r="C1153" s="312"/>
      <c r="D1153" s="312"/>
      <c r="E1153" s="313"/>
      <c r="F1153" s="304"/>
      <c r="G1153" s="314"/>
      <c r="H1153" s="300"/>
      <c r="I1153" s="315"/>
      <c r="J1153" s="315"/>
      <c r="K1153" s="316"/>
      <c r="L1153" s="300"/>
      <c r="M1153" s="308"/>
      <c r="N1153" s="300"/>
      <c r="O1153" s="312"/>
      <c r="P1153" s="300"/>
      <c r="Q1153" s="312"/>
      <c r="R1153" s="300"/>
      <c r="S1153" s="300"/>
      <c r="T1153" s="300"/>
      <c r="U1153" s="312"/>
      <c r="V1153" s="300"/>
      <c r="W1153" s="317"/>
      <c r="X1153" s="308"/>
      <c r="Y1153" s="318"/>
      <c r="Z1153" s="308"/>
      <c r="AA1153" s="300"/>
      <c r="AB1153" s="300"/>
      <c r="AC1153" s="723"/>
      <c r="AD1153" s="723"/>
      <c r="AE1153" s="723"/>
      <c r="AF1153" s="241"/>
      <c r="AG1153" s="241"/>
      <c r="AH1153" s="241"/>
      <c r="AI1153" s="241"/>
      <c r="AJ1153" s="241"/>
      <c r="AK1153" s="241"/>
      <c r="AL1153" s="241"/>
      <c r="AM1153" s="242"/>
      <c r="AN1153" s="241"/>
      <c r="AO1153" s="242"/>
      <c r="AP1153" s="241"/>
      <c r="AQ1153" s="242"/>
      <c r="AR1153" s="241"/>
      <c r="AS1153" s="242"/>
      <c r="AT1153" s="241"/>
      <c r="AU1153" s="242"/>
      <c r="AV1153" s="241"/>
    </row>
    <row r="1154" spans="1:48" ht="26.25">
      <c r="A1154" s="312"/>
      <c r="B1154" s="312"/>
      <c r="C1154" s="312"/>
      <c r="D1154" s="312"/>
      <c r="E1154" s="313"/>
      <c r="F1154" s="304"/>
      <c r="G1154" s="314"/>
      <c r="H1154" s="300"/>
      <c r="I1154" s="315"/>
      <c r="J1154" s="315"/>
      <c r="K1154" s="316"/>
      <c r="L1154" s="300"/>
      <c r="M1154" s="308"/>
      <c r="N1154" s="300"/>
      <c r="O1154" s="312"/>
      <c r="P1154" s="300"/>
      <c r="Q1154" s="312"/>
      <c r="R1154" s="300"/>
      <c r="S1154" s="300"/>
      <c r="T1154" s="300"/>
      <c r="U1154" s="312"/>
      <c r="V1154" s="300"/>
      <c r="W1154" s="317"/>
      <c r="X1154" s="308"/>
      <c r="Y1154" s="318"/>
      <c r="Z1154" s="308"/>
      <c r="AA1154" s="300"/>
      <c r="AB1154" s="300"/>
      <c r="AC1154" s="723"/>
      <c r="AD1154" s="723"/>
      <c r="AE1154" s="723"/>
      <c r="AF1154" s="241"/>
      <c r="AG1154" s="241"/>
      <c r="AH1154" s="241"/>
      <c r="AI1154" s="241"/>
      <c r="AJ1154" s="241"/>
      <c r="AK1154" s="241"/>
      <c r="AL1154" s="241"/>
      <c r="AM1154" s="242"/>
      <c r="AN1154" s="241"/>
      <c r="AO1154" s="242"/>
      <c r="AP1154" s="241"/>
      <c r="AQ1154" s="242"/>
      <c r="AR1154" s="241"/>
      <c r="AS1154" s="242"/>
      <c r="AT1154" s="241"/>
      <c r="AU1154" s="242"/>
      <c r="AV1154" s="241"/>
    </row>
    <row r="1155" spans="1:48" ht="26.25">
      <c r="A1155" s="312"/>
      <c r="B1155" s="312"/>
      <c r="C1155" s="312"/>
      <c r="D1155" s="312"/>
      <c r="E1155" s="313"/>
      <c r="F1155" s="304"/>
      <c r="G1155" s="314"/>
      <c r="H1155" s="300"/>
      <c r="I1155" s="315"/>
      <c r="J1155" s="315"/>
      <c r="K1155" s="316"/>
      <c r="L1155" s="300"/>
      <c r="M1155" s="308"/>
      <c r="N1155" s="300"/>
      <c r="O1155" s="312"/>
      <c r="P1155" s="300"/>
      <c r="Q1155" s="312"/>
      <c r="R1155" s="300"/>
      <c r="S1155" s="300"/>
      <c r="T1155" s="300"/>
      <c r="U1155" s="312"/>
      <c r="V1155" s="300"/>
      <c r="W1155" s="317"/>
      <c r="X1155" s="308"/>
      <c r="Y1155" s="318"/>
      <c r="Z1155" s="308"/>
      <c r="AA1155" s="300"/>
      <c r="AB1155" s="300"/>
      <c r="AC1155" s="723"/>
      <c r="AD1155" s="723"/>
      <c r="AE1155" s="723"/>
      <c r="AF1155" s="241"/>
      <c r="AG1155" s="241"/>
      <c r="AH1155" s="241"/>
      <c r="AI1155" s="241"/>
      <c r="AJ1155" s="241"/>
      <c r="AK1155" s="241"/>
      <c r="AL1155" s="241"/>
      <c r="AM1155" s="242"/>
      <c r="AN1155" s="241"/>
      <c r="AO1155" s="242"/>
      <c r="AP1155" s="241"/>
      <c r="AQ1155" s="242"/>
      <c r="AR1155" s="241"/>
      <c r="AS1155" s="242"/>
      <c r="AT1155" s="241"/>
      <c r="AU1155" s="242"/>
      <c r="AV1155" s="241"/>
    </row>
    <row r="1156" spans="1:48" ht="26.25">
      <c r="A1156" s="312"/>
      <c r="B1156" s="312"/>
      <c r="C1156" s="312"/>
      <c r="D1156" s="312"/>
      <c r="E1156" s="313"/>
      <c r="F1156" s="304"/>
      <c r="G1156" s="314"/>
      <c r="H1156" s="300"/>
      <c r="I1156" s="315"/>
      <c r="J1156" s="315"/>
      <c r="K1156" s="316"/>
      <c r="L1156" s="300"/>
      <c r="M1156" s="308"/>
      <c r="N1156" s="300"/>
      <c r="O1156" s="312"/>
      <c r="P1156" s="300"/>
      <c r="Q1156" s="312"/>
      <c r="R1156" s="300"/>
      <c r="S1156" s="300"/>
      <c r="T1156" s="300"/>
      <c r="U1156" s="312"/>
      <c r="V1156" s="300"/>
      <c r="W1156" s="317"/>
      <c r="X1156" s="308"/>
      <c r="Y1156" s="318"/>
      <c r="Z1156" s="308"/>
      <c r="AA1156" s="300"/>
      <c r="AB1156" s="300"/>
      <c r="AC1156" s="723"/>
      <c r="AD1156" s="723"/>
      <c r="AE1156" s="723"/>
      <c r="AF1156" s="241"/>
      <c r="AG1156" s="241"/>
      <c r="AH1156" s="241"/>
      <c r="AI1156" s="241"/>
      <c r="AJ1156" s="241"/>
      <c r="AK1156" s="241"/>
      <c r="AL1156" s="241"/>
      <c r="AM1156" s="242"/>
      <c r="AN1156" s="241"/>
      <c r="AO1156" s="242"/>
      <c r="AP1156" s="241"/>
      <c r="AQ1156" s="242"/>
      <c r="AR1156" s="241"/>
      <c r="AS1156" s="242"/>
      <c r="AT1156" s="241"/>
      <c r="AU1156" s="242"/>
      <c r="AV1156" s="241"/>
    </row>
    <row r="1157" spans="1:48" ht="26.25">
      <c r="A1157" s="312"/>
      <c r="B1157" s="312"/>
      <c r="C1157" s="312"/>
      <c r="D1157" s="312"/>
      <c r="E1157" s="313"/>
      <c r="F1157" s="304"/>
      <c r="G1157" s="314"/>
      <c r="H1157" s="300"/>
      <c r="I1157" s="315"/>
      <c r="J1157" s="315"/>
      <c r="K1157" s="316"/>
      <c r="L1157" s="300"/>
      <c r="M1157" s="308"/>
      <c r="N1157" s="300"/>
      <c r="O1157" s="312"/>
      <c r="P1157" s="300"/>
      <c r="Q1157" s="312"/>
      <c r="R1157" s="300"/>
      <c r="S1157" s="300"/>
      <c r="T1157" s="300"/>
      <c r="U1157" s="312"/>
      <c r="V1157" s="300"/>
      <c r="W1157" s="317"/>
      <c r="X1157" s="308"/>
      <c r="Y1157" s="318"/>
      <c r="Z1157" s="308"/>
      <c r="AA1157" s="300"/>
      <c r="AB1157" s="300"/>
      <c r="AC1157" s="723"/>
      <c r="AD1157" s="723"/>
      <c r="AE1157" s="723"/>
      <c r="AF1157" s="241"/>
      <c r="AG1157" s="241"/>
      <c r="AH1157" s="241"/>
      <c r="AI1157" s="241"/>
      <c r="AJ1157" s="241"/>
      <c r="AK1157" s="241"/>
      <c r="AL1157" s="241"/>
      <c r="AM1157" s="242"/>
      <c r="AN1157" s="241"/>
      <c r="AO1157" s="242"/>
      <c r="AP1157" s="241"/>
      <c r="AQ1157" s="242"/>
      <c r="AR1157" s="241"/>
      <c r="AS1157" s="242"/>
      <c r="AT1157" s="241"/>
      <c r="AU1157" s="242"/>
      <c r="AV1157" s="241"/>
    </row>
    <row r="1158" spans="1:48" ht="26.25">
      <c r="A1158" s="312"/>
      <c r="B1158" s="312"/>
      <c r="C1158" s="312"/>
      <c r="D1158" s="312"/>
      <c r="E1158" s="313"/>
      <c r="F1158" s="304"/>
      <c r="G1158" s="314"/>
      <c r="H1158" s="300"/>
      <c r="I1158" s="315"/>
      <c r="J1158" s="315"/>
      <c r="K1158" s="316"/>
      <c r="L1158" s="300"/>
      <c r="M1158" s="308"/>
      <c r="N1158" s="300"/>
      <c r="O1158" s="312"/>
      <c r="P1158" s="300"/>
      <c r="Q1158" s="312"/>
      <c r="R1158" s="300"/>
      <c r="S1158" s="300"/>
      <c r="T1158" s="300"/>
      <c r="U1158" s="312"/>
      <c r="V1158" s="300"/>
      <c r="W1158" s="317"/>
      <c r="X1158" s="308"/>
      <c r="Y1158" s="318"/>
      <c r="Z1158" s="308"/>
      <c r="AA1158" s="300"/>
      <c r="AB1158" s="300"/>
      <c r="AC1158" s="723"/>
      <c r="AD1158" s="723"/>
      <c r="AE1158" s="723"/>
      <c r="AF1158" s="241"/>
      <c r="AG1158" s="241"/>
      <c r="AH1158" s="241"/>
      <c r="AI1158" s="241"/>
      <c r="AJ1158" s="241"/>
      <c r="AK1158" s="241"/>
      <c r="AL1158" s="241"/>
      <c r="AM1158" s="242"/>
      <c r="AN1158" s="241"/>
      <c r="AO1158" s="242"/>
      <c r="AP1158" s="241"/>
      <c r="AQ1158" s="242"/>
      <c r="AR1158" s="241"/>
      <c r="AS1158" s="242"/>
      <c r="AT1158" s="241"/>
      <c r="AU1158" s="242"/>
      <c r="AV1158" s="241"/>
    </row>
    <row r="1159" spans="1:48" ht="26.25">
      <c r="A1159" s="312"/>
      <c r="B1159" s="312"/>
      <c r="C1159" s="312"/>
      <c r="D1159" s="312"/>
      <c r="E1159" s="313"/>
      <c r="F1159" s="304"/>
      <c r="G1159" s="314"/>
      <c r="H1159" s="300"/>
      <c r="I1159" s="315"/>
      <c r="J1159" s="315"/>
      <c r="K1159" s="316"/>
      <c r="L1159" s="300"/>
      <c r="M1159" s="308"/>
      <c r="N1159" s="300"/>
      <c r="O1159" s="312"/>
      <c r="P1159" s="300"/>
      <c r="Q1159" s="312"/>
      <c r="R1159" s="300"/>
      <c r="S1159" s="300"/>
      <c r="T1159" s="300"/>
      <c r="U1159" s="312"/>
      <c r="V1159" s="300"/>
      <c r="W1159" s="317"/>
      <c r="X1159" s="308"/>
      <c r="Y1159" s="318"/>
      <c r="Z1159" s="308"/>
      <c r="AA1159" s="300"/>
      <c r="AB1159" s="300"/>
      <c r="AC1159" s="723"/>
      <c r="AD1159" s="723"/>
      <c r="AE1159" s="723"/>
      <c r="AF1159" s="241"/>
      <c r="AG1159" s="241"/>
      <c r="AH1159" s="241"/>
      <c r="AI1159" s="241"/>
      <c r="AJ1159" s="241"/>
      <c r="AK1159" s="241"/>
      <c r="AL1159" s="241"/>
      <c r="AM1159" s="242"/>
      <c r="AN1159" s="241"/>
      <c r="AO1159" s="242"/>
      <c r="AP1159" s="241"/>
      <c r="AQ1159" s="242"/>
      <c r="AR1159" s="241"/>
      <c r="AS1159" s="242"/>
      <c r="AT1159" s="241"/>
      <c r="AU1159" s="242"/>
      <c r="AV1159" s="241"/>
    </row>
    <row r="1160" spans="1:48" ht="26.25">
      <c r="A1160" s="312"/>
      <c r="B1160" s="312"/>
      <c r="C1160" s="312"/>
      <c r="D1160" s="312"/>
      <c r="E1160" s="313"/>
      <c r="F1160" s="304"/>
      <c r="G1160" s="314"/>
      <c r="H1160" s="300"/>
      <c r="I1160" s="315"/>
      <c r="J1160" s="315"/>
      <c r="K1160" s="316"/>
      <c r="L1160" s="300"/>
      <c r="M1160" s="308"/>
      <c r="N1160" s="300"/>
      <c r="O1160" s="312"/>
      <c r="P1160" s="300"/>
      <c r="Q1160" s="312"/>
      <c r="R1160" s="300"/>
      <c r="S1160" s="300"/>
      <c r="T1160" s="300"/>
      <c r="U1160" s="312"/>
      <c r="V1160" s="300"/>
      <c r="W1160" s="317"/>
      <c r="X1160" s="308"/>
      <c r="Y1160" s="318"/>
      <c r="Z1160" s="308"/>
      <c r="AA1160" s="300"/>
      <c r="AB1160" s="300"/>
      <c r="AC1160" s="723"/>
      <c r="AD1160" s="723"/>
      <c r="AE1160" s="723"/>
      <c r="AF1160" s="241"/>
      <c r="AG1160" s="241"/>
      <c r="AH1160" s="241"/>
      <c r="AI1160" s="241"/>
      <c r="AJ1160" s="241"/>
      <c r="AK1160" s="241"/>
      <c r="AL1160" s="241"/>
      <c r="AM1160" s="242"/>
      <c r="AN1160" s="241"/>
      <c r="AO1160" s="242"/>
      <c r="AP1160" s="241"/>
      <c r="AQ1160" s="242"/>
      <c r="AR1160" s="241"/>
      <c r="AS1160" s="242"/>
      <c r="AT1160" s="241"/>
      <c r="AU1160" s="242"/>
      <c r="AV1160" s="241"/>
    </row>
    <row r="1161" spans="1:48" ht="26.25">
      <c r="A1161" s="312"/>
      <c r="B1161" s="312"/>
      <c r="C1161" s="312"/>
      <c r="D1161" s="312"/>
      <c r="E1161" s="313"/>
      <c r="F1161" s="304"/>
      <c r="G1161" s="314"/>
      <c r="H1161" s="300"/>
      <c r="I1161" s="315"/>
      <c r="J1161" s="315"/>
      <c r="K1161" s="316"/>
      <c r="L1161" s="300"/>
      <c r="M1161" s="308"/>
      <c r="N1161" s="300"/>
      <c r="O1161" s="312"/>
      <c r="P1161" s="300"/>
      <c r="Q1161" s="312"/>
      <c r="R1161" s="300"/>
      <c r="S1161" s="300"/>
      <c r="T1161" s="300"/>
      <c r="U1161" s="312"/>
      <c r="V1161" s="300"/>
      <c r="W1161" s="317"/>
      <c r="X1161" s="308"/>
      <c r="Y1161" s="318"/>
      <c r="Z1161" s="308"/>
      <c r="AA1161" s="300"/>
      <c r="AB1161" s="300"/>
      <c r="AC1161" s="723"/>
      <c r="AD1161" s="723"/>
      <c r="AE1161" s="723"/>
      <c r="AF1161" s="241"/>
      <c r="AG1161" s="241"/>
      <c r="AH1161" s="241"/>
      <c r="AI1161" s="241"/>
      <c r="AJ1161" s="241"/>
      <c r="AK1161" s="241"/>
      <c r="AL1161" s="241"/>
      <c r="AM1161" s="242"/>
      <c r="AN1161" s="241"/>
      <c r="AO1161" s="242"/>
      <c r="AP1161" s="241"/>
      <c r="AQ1161" s="242"/>
      <c r="AR1161" s="241"/>
      <c r="AS1161" s="242"/>
      <c r="AT1161" s="241"/>
      <c r="AU1161" s="242"/>
      <c r="AV1161" s="241"/>
    </row>
    <row r="1162" spans="1:48" ht="26.25">
      <c r="A1162" s="312"/>
      <c r="B1162" s="312"/>
      <c r="C1162" s="312"/>
      <c r="D1162" s="312"/>
      <c r="E1162" s="313"/>
      <c r="F1162" s="304"/>
      <c r="G1162" s="314"/>
      <c r="H1162" s="300"/>
      <c r="I1162" s="315"/>
      <c r="J1162" s="315"/>
      <c r="K1162" s="316"/>
      <c r="L1162" s="300"/>
      <c r="M1162" s="308"/>
      <c r="N1162" s="300"/>
      <c r="O1162" s="312"/>
      <c r="P1162" s="300"/>
      <c r="Q1162" s="312"/>
      <c r="R1162" s="300"/>
      <c r="S1162" s="300"/>
      <c r="T1162" s="300"/>
      <c r="U1162" s="312"/>
      <c r="V1162" s="300"/>
      <c r="W1162" s="317"/>
      <c r="X1162" s="308"/>
      <c r="Y1162" s="318"/>
      <c r="Z1162" s="308"/>
      <c r="AA1162" s="300"/>
      <c r="AB1162" s="300"/>
      <c r="AC1162" s="723"/>
      <c r="AD1162" s="723"/>
      <c r="AE1162" s="723"/>
      <c r="AF1162" s="241"/>
      <c r="AG1162" s="241"/>
      <c r="AH1162" s="241"/>
      <c r="AI1162" s="241"/>
      <c r="AJ1162" s="241"/>
      <c r="AK1162" s="241"/>
      <c r="AL1162" s="241"/>
      <c r="AM1162" s="242"/>
      <c r="AN1162" s="241"/>
      <c r="AO1162" s="242"/>
      <c r="AP1162" s="241"/>
      <c r="AQ1162" s="242"/>
      <c r="AR1162" s="241"/>
      <c r="AS1162" s="242"/>
      <c r="AT1162" s="241"/>
      <c r="AU1162" s="242"/>
      <c r="AV1162" s="241"/>
    </row>
    <row r="1163" spans="1:48" ht="26.25">
      <c r="A1163" s="312"/>
      <c r="B1163" s="312"/>
      <c r="C1163" s="312"/>
      <c r="D1163" s="312"/>
      <c r="E1163" s="313"/>
      <c r="F1163" s="304"/>
      <c r="G1163" s="314"/>
      <c r="H1163" s="300"/>
      <c r="I1163" s="315"/>
      <c r="J1163" s="315"/>
      <c r="K1163" s="316"/>
      <c r="L1163" s="300"/>
      <c r="M1163" s="308"/>
      <c r="N1163" s="300"/>
      <c r="O1163" s="312"/>
      <c r="P1163" s="300"/>
      <c r="Q1163" s="312"/>
      <c r="R1163" s="300"/>
      <c r="S1163" s="300"/>
      <c r="T1163" s="300"/>
      <c r="U1163" s="312"/>
      <c r="V1163" s="300"/>
      <c r="W1163" s="317"/>
      <c r="X1163" s="308"/>
      <c r="Y1163" s="318"/>
      <c r="Z1163" s="308"/>
      <c r="AA1163" s="300"/>
      <c r="AB1163" s="300"/>
      <c r="AC1163" s="723"/>
      <c r="AD1163" s="723"/>
      <c r="AE1163" s="723"/>
      <c r="AF1163" s="241"/>
      <c r="AG1163" s="241"/>
      <c r="AH1163" s="241"/>
      <c r="AI1163" s="241"/>
      <c r="AJ1163" s="241"/>
      <c r="AK1163" s="241"/>
      <c r="AL1163" s="241"/>
      <c r="AM1163" s="242"/>
      <c r="AN1163" s="241"/>
      <c r="AO1163" s="242"/>
      <c r="AP1163" s="241"/>
      <c r="AQ1163" s="242"/>
      <c r="AR1163" s="241"/>
      <c r="AS1163" s="242"/>
      <c r="AT1163" s="241"/>
      <c r="AU1163" s="242"/>
      <c r="AV1163" s="241"/>
    </row>
    <row r="1164" spans="1:48" ht="26.25">
      <c r="A1164" s="312"/>
      <c r="B1164" s="312"/>
      <c r="C1164" s="312"/>
      <c r="D1164" s="312"/>
      <c r="E1164" s="313"/>
      <c r="F1164" s="304"/>
      <c r="G1164" s="314"/>
      <c r="H1164" s="300"/>
      <c r="I1164" s="315"/>
      <c r="J1164" s="315"/>
      <c r="K1164" s="316"/>
      <c r="L1164" s="300"/>
      <c r="M1164" s="308"/>
      <c r="N1164" s="300"/>
      <c r="O1164" s="312"/>
      <c r="P1164" s="300"/>
      <c r="Q1164" s="312"/>
      <c r="R1164" s="300"/>
      <c r="S1164" s="300"/>
      <c r="T1164" s="300"/>
      <c r="U1164" s="312"/>
      <c r="V1164" s="300"/>
      <c r="W1164" s="317"/>
      <c r="X1164" s="308"/>
      <c r="Y1164" s="318"/>
      <c r="Z1164" s="308"/>
      <c r="AA1164" s="300"/>
      <c r="AB1164" s="300"/>
      <c r="AC1164" s="723"/>
      <c r="AD1164" s="723"/>
      <c r="AE1164" s="723"/>
      <c r="AF1164" s="241"/>
      <c r="AG1164" s="241"/>
      <c r="AH1164" s="241"/>
      <c r="AI1164" s="241"/>
      <c r="AJ1164" s="241"/>
      <c r="AK1164" s="241"/>
      <c r="AL1164" s="241"/>
      <c r="AM1164" s="242"/>
      <c r="AN1164" s="241"/>
      <c r="AO1164" s="242"/>
      <c r="AP1164" s="241"/>
      <c r="AQ1164" s="242"/>
      <c r="AR1164" s="241"/>
      <c r="AS1164" s="242"/>
      <c r="AT1164" s="241"/>
      <c r="AU1164" s="242"/>
      <c r="AV1164" s="241"/>
    </row>
    <row r="1165" spans="1:48" ht="26.25">
      <c r="A1165" s="312"/>
      <c r="B1165" s="312"/>
      <c r="C1165" s="312"/>
      <c r="D1165" s="312"/>
      <c r="E1165" s="313"/>
      <c r="F1165" s="304"/>
      <c r="G1165" s="314"/>
      <c r="H1165" s="300"/>
      <c r="I1165" s="315"/>
      <c r="J1165" s="315"/>
      <c r="K1165" s="316"/>
      <c r="L1165" s="300"/>
      <c r="M1165" s="308"/>
      <c r="N1165" s="300"/>
      <c r="O1165" s="312"/>
      <c r="P1165" s="300"/>
      <c r="Q1165" s="312"/>
      <c r="R1165" s="300"/>
      <c r="S1165" s="300"/>
      <c r="T1165" s="300"/>
      <c r="U1165" s="312"/>
      <c r="V1165" s="300"/>
      <c r="W1165" s="317"/>
      <c r="X1165" s="308"/>
      <c r="Y1165" s="318"/>
      <c r="Z1165" s="308"/>
      <c r="AA1165" s="300"/>
      <c r="AB1165" s="300"/>
      <c r="AC1165" s="723"/>
      <c r="AD1165" s="723"/>
      <c r="AE1165" s="723"/>
      <c r="AF1165" s="241"/>
      <c r="AG1165" s="241"/>
      <c r="AH1165" s="241"/>
      <c r="AI1165" s="241"/>
      <c r="AJ1165" s="241"/>
      <c r="AK1165" s="241"/>
      <c r="AL1165" s="241"/>
      <c r="AM1165" s="242"/>
      <c r="AN1165" s="241"/>
      <c r="AO1165" s="242"/>
      <c r="AP1165" s="241"/>
      <c r="AQ1165" s="242"/>
      <c r="AR1165" s="241"/>
      <c r="AS1165" s="242"/>
      <c r="AT1165" s="241"/>
      <c r="AU1165" s="242"/>
      <c r="AV1165" s="241"/>
    </row>
    <row r="1166" spans="1:48" ht="26.25">
      <c r="A1166" s="312"/>
      <c r="B1166" s="312"/>
      <c r="C1166" s="312"/>
      <c r="D1166" s="312"/>
      <c r="E1166" s="313"/>
      <c r="F1166" s="304"/>
      <c r="G1166" s="314"/>
      <c r="H1166" s="300"/>
      <c r="I1166" s="315"/>
      <c r="J1166" s="315"/>
      <c r="K1166" s="316"/>
      <c r="L1166" s="300"/>
      <c r="M1166" s="308"/>
      <c r="N1166" s="300"/>
      <c r="O1166" s="312"/>
      <c r="P1166" s="300"/>
      <c r="Q1166" s="312"/>
      <c r="R1166" s="300"/>
      <c r="S1166" s="300"/>
      <c r="T1166" s="300"/>
      <c r="U1166" s="312"/>
      <c r="V1166" s="300"/>
      <c r="W1166" s="317"/>
      <c r="X1166" s="308"/>
      <c r="Y1166" s="318"/>
      <c r="Z1166" s="308"/>
      <c r="AA1166" s="300"/>
      <c r="AB1166" s="300"/>
      <c r="AC1166" s="723"/>
      <c r="AD1166" s="723"/>
      <c r="AE1166" s="723"/>
      <c r="AF1166" s="241"/>
      <c r="AG1166" s="241"/>
      <c r="AH1166" s="241"/>
      <c r="AI1166" s="241"/>
      <c r="AJ1166" s="241"/>
      <c r="AK1166" s="241"/>
      <c r="AL1166" s="241"/>
      <c r="AM1166" s="242"/>
      <c r="AN1166" s="241"/>
      <c r="AO1166" s="242"/>
      <c r="AP1166" s="241"/>
      <c r="AQ1166" s="242"/>
      <c r="AR1166" s="241"/>
      <c r="AS1166" s="242"/>
      <c r="AT1166" s="241"/>
      <c r="AU1166" s="242"/>
      <c r="AV1166" s="241"/>
    </row>
    <row r="1167" spans="1:48" ht="26.25">
      <c r="A1167" s="312"/>
      <c r="B1167" s="312"/>
      <c r="C1167" s="312"/>
      <c r="D1167" s="312"/>
      <c r="E1167" s="313"/>
      <c r="F1167" s="304"/>
      <c r="G1167" s="314"/>
      <c r="H1167" s="300"/>
      <c r="I1167" s="315"/>
      <c r="J1167" s="315"/>
      <c r="K1167" s="316"/>
      <c r="L1167" s="300"/>
      <c r="M1167" s="308"/>
      <c r="N1167" s="300"/>
      <c r="O1167" s="312"/>
      <c r="P1167" s="300"/>
      <c r="Q1167" s="312"/>
      <c r="R1167" s="300"/>
      <c r="S1167" s="300"/>
      <c r="T1167" s="300"/>
      <c r="U1167" s="312"/>
      <c r="V1167" s="300"/>
      <c r="W1167" s="317"/>
      <c r="X1167" s="308"/>
      <c r="Y1167" s="318"/>
      <c r="Z1167" s="308"/>
      <c r="AA1167" s="300"/>
      <c r="AB1167" s="300"/>
      <c r="AC1167" s="723"/>
      <c r="AD1167" s="723"/>
      <c r="AE1167" s="723"/>
      <c r="AF1167" s="241"/>
      <c r="AG1167" s="241"/>
      <c r="AH1167" s="241"/>
      <c r="AI1167" s="241"/>
      <c r="AJ1167" s="241"/>
      <c r="AK1167" s="241"/>
      <c r="AL1167" s="241"/>
      <c r="AM1167" s="242"/>
      <c r="AN1167" s="241"/>
      <c r="AO1167" s="242"/>
      <c r="AP1167" s="241"/>
      <c r="AQ1167" s="242"/>
      <c r="AR1167" s="241"/>
      <c r="AS1167" s="242"/>
      <c r="AT1167" s="241"/>
      <c r="AU1167" s="242"/>
      <c r="AV1167" s="241"/>
    </row>
    <row r="1168" spans="1:48" ht="26.25">
      <c r="A1168" s="312"/>
      <c r="B1168" s="312"/>
      <c r="C1168" s="312"/>
      <c r="D1168" s="312"/>
      <c r="E1168" s="313"/>
      <c r="F1168" s="304"/>
      <c r="G1168" s="314"/>
      <c r="H1168" s="300"/>
      <c r="I1168" s="315"/>
      <c r="J1168" s="315"/>
      <c r="K1168" s="316"/>
      <c r="L1168" s="300"/>
      <c r="M1168" s="308"/>
      <c r="N1168" s="300"/>
      <c r="O1168" s="312"/>
      <c r="P1168" s="300"/>
      <c r="Q1168" s="312"/>
      <c r="R1168" s="300"/>
      <c r="S1168" s="300"/>
      <c r="T1168" s="300"/>
      <c r="U1168" s="312"/>
      <c r="V1168" s="300"/>
      <c r="W1168" s="317"/>
      <c r="X1168" s="308"/>
      <c r="Y1168" s="318"/>
      <c r="Z1168" s="308"/>
      <c r="AA1168" s="300"/>
      <c r="AB1168" s="300"/>
      <c r="AC1168" s="723"/>
      <c r="AD1168" s="723"/>
      <c r="AE1168" s="723"/>
      <c r="AF1168" s="241"/>
      <c r="AG1168" s="241"/>
      <c r="AH1168" s="241"/>
      <c r="AI1168" s="241"/>
      <c r="AJ1168" s="241"/>
      <c r="AK1168" s="241"/>
      <c r="AL1168" s="241"/>
      <c r="AM1168" s="242"/>
      <c r="AN1168" s="241"/>
      <c r="AO1168" s="242"/>
      <c r="AP1168" s="241"/>
      <c r="AQ1168" s="242"/>
      <c r="AR1168" s="241"/>
      <c r="AS1168" s="242"/>
      <c r="AT1168" s="241"/>
      <c r="AU1168" s="242"/>
      <c r="AV1168" s="241"/>
    </row>
    <row r="1169" spans="1:48" ht="26.25">
      <c r="A1169" s="312"/>
      <c r="B1169" s="312"/>
      <c r="C1169" s="312"/>
      <c r="D1169" s="312"/>
      <c r="E1169" s="313"/>
      <c r="F1169" s="304"/>
      <c r="G1169" s="314"/>
      <c r="H1169" s="300"/>
      <c r="I1169" s="315"/>
      <c r="J1169" s="315"/>
      <c r="K1169" s="316"/>
      <c r="L1169" s="300"/>
      <c r="M1169" s="308"/>
      <c r="N1169" s="300"/>
      <c r="O1169" s="312"/>
      <c r="P1169" s="300"/>
      <c r="Q1169" s="312"/>
      <c r="R1169" s="300"/>
      <c r="S1169" s="300"/>
      <c r="T1169" s="300"/>
      <c r="U1169" s="312"/>
      <c r="V1169" s="300"/>
      <c r="W1169" s="317"/>
      <c r="X1169" s="308"/>
      <c r="Y1169" s="318"/>
      <c r="Z1169" s="308"/>
      <c r="AA1169" s="300"/>
      <c r="AB1169" s="300"/>
      <c r="AC1169" s="723"/>
      <c r="AD1169" s="723"/>
      <c r="AE1169" s="723"/>
      <c r="AF1169" s="241"/>
      <c r="AG1169" s="241"/>
      <c r="AH1169" s="241"/>
      <c r="AI1169" s="241"/>
      <c r="AJ1169" s="241"/>
      <c r="AK1169" s="241"/>
      <c r="AL1169" s="241"/>
      <c r="AM1169" s="242"/>
      <c r="AN1169" s="241"/>
      <c r="AO1169" s="242"/>
      <c r="AP1169" s="241"/>
      <c r="AQ1169" s="242"/>
      <c r="AR1169" s="241"/>
      <c r="AS1169" s="242"/>
      <c r="AT1169" s="241"/>
      <c r="AU1169" s="242"/>
      <c r="AV1169" s="241"/>
    </row>
    <row r="1170" spans="1:48" ht="26.25">
      <c r="A1170" s="312"/>
      <c r="B1170" s="312"/>
      <c r="C1170" s="312"/>
      <c r="D1170" s="312"/>
      <c r="E1170" s="313"/>
      <c r="F1170" s="304"/>
      <c r="G1170" s="314"/>
      <c r="H1170" s="300"/>
      <c r="I1170" s="315"/>
      <c r="J1170" s="315"/>
      <c r="K1170" s="316"/>
      <c r="L1170" s="300"/>
      <c r="M1170" s="308"/>
      <c r="N1170" s="300"/>
      <c r="O1170" s="312"/>
      <c r="P1170" s="300"/>
      <c r="Q1170" s="312"/>
      <c r="R1170" s="300"/>
      <c r="S1170" s="300"/>
      <c r="T1170" s="300"/>
      <c r="U1170" s="312"/>
      <c r="V1170" s="300"/>
      <c r="W1170" s="317"/>
      <c r="X1170" s="308"/>
      <c r="Y1170" s="318"/>
      <c r="Z1170" s="308"/>
      <c r="AA1170" s="300"/>
      <c r="AB1170" s="300"/>
      <c r="AC1170" s="723"/>
      <c r="AD1170" s="723"/>
      <c r="AE1170" s="723"/>
      <c r="AF1170" s="241"/>
      <c r="AG1170" s="241"/>
      <c r="AH1170" s="241"/>
      <c r="AI1170" s="241"/>
      <c r="AJ1170" s="241"/>
      <c r="AK1170" s="241"/>
      <c r="AL1170" s="241"/>
      <c r="AM1170" s="242"/>
      <c r="AN1170" s="241"/>
      <c r="AO1170" s="242"/>
      <c r="AP1170" s="241"/>
      <c r="AQ1170" s="242"/>
      <c r="AR1170" s="241"/>
      <c r="AS1170" s="242"/>
      <c r="AT1170" s="241"/>
      <c r="AU1170" s="242"/>
      <c r="AV1170" s="241"/>
    </row>
    <row r="1171" spans="1:48" ht="26.25">
      <c r="A1171" s="312"/>
      <c r="B1171" s="312"/>
      <c r="C1171" s="312"/>
      <c r="D1171" s="312"/>
      <c r="E1171" s="313"/>
      <c r="F1171" s="304"/>
      <c r="G1171" s="314"/>
      <c r="H1171" s="300"/>
      <c r="I1171" s="315"/>
      <c r="J1171" s="315"/>
      <c r="K1171" s="316"/>
      <c r="L1171" s="300"/>
      <c r="M1171" s="308"/>
      <c r="N1171" s="300"/>
      <c r="O1171" s="312"/>
      <c r="P1171" s="300"/>
      <c r="Q1171" s="312"/>
      <c r="R1171" s="300"/>
      <c r="S1171" s="300"/>
      <c r="T1171" s="300"/>
      <c r="U1171" s="312"/>
      <c r="V1171" s="300"/>
      <c r="W1171" s="317"/>
      <c r="X1171" s="308"/>
      <c r="Y1171" s="318"/>
      <c r="Z1171" s="308"/>
      <c r="AA1171" s="300"/>
      <c r="AB1171" s="300"/>
      <c r="AC1171" s="723"/>
      <c r="AD1171" s="723"/>
      <c r="AE1171" s="723"/>
      <c r="AF1171" s="241"/>
      <c r="AG1171" s="241"/>
      <c r="AH1171" s="241"/>
      <c r="AI1171" s="241"/>
      <c r="AJ1171" s="241"/>
      <c r="AK1171" s="241"/>
      <c r="AL1171" s="241"/>
      <c r="AM1171" s="242"/>
      <c r="AN1171" s="241"/>
      <c r="AO1171" s="242"/>
      <c r="AP1171" s="241"/>
      <c r="AQ1171" s="242"/>
      <c r="AR1171" s="241"/>
      <c r="AS1171" s="242"/>
      <c r="AT1171" s="241"/>
      <c r="AU1171" s="242"/>
      <c r="AV1171" s="241"/>
    </row>
    <row r="1172" spans="1:48" ht="26.25">
      <c r="A1172" s="312"/>
      <c r="B1172" s="312"/>
      <c r="C1172" s="312"/>
      <c r="D1172" s="312"/>
      <c r="E1172" s="313"/>
      <c r="F1172" s="304"/>
      <c r="G1172" s="314"/>
      <c r="H1172" s="300"/>
      <c r="I1172" s="315"/>
      <c r="J1172" s="315"/>
      <c r="K1172" s="316"/>
      <c r="L1172" s="300"/>
      <c r="M1172" s="308"/>
      <c r="N1172" s="300"/>
      <c r="O1172" s="312"/>
      <c r="P1172" s="300"/>
      <c r="Q1172" s="312"/>
      <c r="R1172" s="300"/>
      <c r="S1172" s="300"/>
      <c r="T1172" s="300"/>
      <c r="U1172" s="312"/>
      <c r="V1172" s="300"/>
      <c r="W1172" s="317"/>
      <c r="X1172" s="308"/>
      <c r="Y1172" s="318"/>
      <c r="Z1172" s="308"/>
      <c r="AA1172" s="300"/>
      <c r="AB1172" s="300"/>
      <c r="AC1172" s="723"/>
      <c r="AD1172" s="723"/>
      <c r="AE1172" s="723"/>
      <c r="AF1172" s="241"/>
      <c r="AG1172" s="241"/>
      <c r="AH1172" s="241"/>
      <c r="AI1172" s="241"/>
      <c r="AJ1172" s="241"/>
      <c r="AK1172" s="241"/>
      <c r="AL1172" s="241"/>
      <c r="AM1172" s="242"/>
      <c r="AN1172" s="241"/>
      <c r="AO1172" s="242"/>
      <c r="AP1172" s="241"/>
      <c r="AQ1172" s="242"/>
      <c r="AR1172" s="241"/>
      <c r="AS1172" s="242"/>
      <c r="AT1172" s="241"/>
      <c r="AU1172" s="242"/>
      <c r="AV1172" s="241"/>
    </row>
    <row r="1173" spans="1:48" ht="26.25">
      <c r="A1173" s="312"/>
      <c r="B1173" s="312"/>
      <c r="C1173" s="312"/>
      <c r="D1173" s="312"/>
      <c r="E1173" s="313"/>
      <c r="F1173" s="304"/>
      <c r="G1173" s="314"/>
      <c r="H1173" s="300"/>
      <c r="I1173" s="315"/>
      <c r="J1173" s="315"/>
      <c r="K1173" s="316"/>
      <c r="L1173" s="300"/>
      <c r="M1173" s="308"/>
      <c r="N1173" s="300"/>
      <c r="O1173" s="312"/>
      <c r="P1173" s="300"/>
      <c r="Q1173" s="312"/>
      <c r="R1173" s="300"/>
      <c r="S1173" s="300"/>
      <c r="T1173" s="300"/>
      <c r="U1173" s="312"/>
      <c r="V1173" s="300"/>
      <c r="W1173" s="317"/>
      <c r="X1173" s="308"/>
      <c r="Y1173" s="318"/>
      <c r="Z1173" s="308"/>
      <c r="AA1173" s="300"/>
      <c r="AB1173" s="300"/>
      <c r="AC1173" s="723"/>
      <c r="AD1173" s="723"/>
      <c r="AE1173" s="723"/>
      <c r="AF1173" s="241"/>
      <c r="AG1173" s="241"/>
      <c r="AH1173" s="241"/>
      <c r="AI1173" s="241"/>
      <c r="AJ1173" s="241"/>
      <c r="AK1173" s="241"/>
      <c r="AL1173" s="241"/>
      <c r="AM1173" s="242"/>
      <c r="AN1173" s="241"/>
      <c r="AO1173" s="242"/>
      <c r="AP1173" s="241"/>
      <c r="AQ1173" s="242"/>
      <c r="AR1173" s="241"/>
      <c r="AS1173" s="242"/>
      <c r="AT1173" s="241"/>
      <c r="AU1173" s="242"/>
      <c r="AV1173" s="241"/>
    </row>
    <row r="1174" spans="1:48" ht="26.25">
      <c r="A1174" s="312"/>
      <c r="B1174" s="312"/>
      <c r="C1174" s="312"/>
      <c r="D1174" s="312"/>
      <c r="E1174" s="313"/>
      <c r="F1174" s="304"/>
      <c r="G1174" s="314"/>
      <c r="H1174" s="300"/>
      <c r="I1174" s="315"/>
      <c r="J1174" s="315"/>
      <c r="K1174" s="316"/>
      <c r="L1174" s="300"/>
      <c r="M1174" s="308"/>
      <c r="N1174" s="300"/>
      <c r="O1174" s="312"/>
      <c r="P1174" s="300"/>
      <c r="Q1174" s="312"/>
      <c r="R1174" s="300"/>
      <c r="S1174" s="300"/>
      <c r="T1174" s="300"/>
      <c r="U1174" s="312"/>
      <c r="V1174" s="300"/>
      <c r="W1174" s="317"/>
      <c r="X1174" s="308"/>
      <c r="Y1174" s="318"/>
      <c r="Z1174" s="308"/>
      <c r="AA1174" s="300"/>
      <c r="AB1174" s="300"/>
      <c r="AC1174" s="723"/>
      <c r="AD1174" s="723"/>
      <c r="AE1174" s="723"/>
      <c r="AF1174" s="241"/>
      <c r="AG1174" s="241"/>
      <c r="AH1174" s="241"/>
      <c r="AI1174" s="241"/>
      <c r="AJ1174" s="241"/>
      <c r="AK1174" s="241"/>
      <c r="AL1174" s="241"/>
      <c r="AM1174" s="242"/>
      <c r="AN1174" s="241"/>
      <c r="AO1174" s="242"/>
      <c r="AP1174" s="241"/>
      <c r="AQ1174" s="242"/>
      <c r="AR1174" s="241"/>
      <c r="AS1174" s="242"/>
      <c r="AT1174" s="241"/>
      <c r="AU1174" s="242"/>
      <c r="AV1174" s="241"/>
    </row>
    <row r="1175" spans="1:48" ht="26.25">
      <c r="A1175" s="312"/>
      <c r="B1175" s="312"/>
      <c r="C1175" s="312"/>
      <c r="D1175" s="312"/>
      <c r="E1175" s="313"/>
      <c r="F1175" s="304"/>
      <c r="G1175" s="314"/>
      <c r="H1175" s="300"/>
      <c r="I1175" s="315"/>
      <c r="J1175" s="315"/>
      <c r="K1175" s="316"/>
      <c r="L1175" s="300"/>
      <c r="M1175" s="308"/>
      <c r="N1175" s="300"/>
      <c r="O1175" s="312"/>
      <c r="P1175" s="300"/>
      <c r="Q1175" s="312"/>
      <c r="R1175" s="300"/>
      <c r="S1175" s="300"/>
      <c r="T1175" s="300"/>
      <c r="U1175" s="312"/>
      <c r="V1175" s="300"/>
      <c r="W1175" s="317"/>
      <c r="X1175" s="308"/>
      <c r="Y1175" s="318"/>
      <c r="Z1175" s="308"/>
      <c r="AA1175" s="300"/>
      <c r="AB1175" s="300"/>
      <c r="AC1175" s="723"/>
      <c r="AD1175" s="723"/>
      <c r="AE1175" s="723"/>
      <c r="AF1175" s="241"/>
      <c r="AG1175" s="241"/>
      <c r="AH1175" s="241"/>
      <c r="AI1175" s="241"/>
      <c r="AJ1175" s="241"/>
      <c r="AK1175" s="241"/>
      <c r="AL1175" s="241"/>
      <c r="AM1175" s="242"/>
      <c r="AN1175" s="241"/>
      <c r="AO1175" s="242"/>
      <c r="AP1175" s="241"/>
      <c r="AQ1175" s="242"/>
      <c r="AR1175" s="241"/>
      <c r="AS1175" s="242"/>
      <c r="AT1175" s="241"/>
      <c r="AU1175" s="242"/>
      <c r="AV1175" s="241"/>
    </row>
    <row r="1176" spans="1:48" ht="26.25">
      <c r="A1176" s="312"/>
      <c r="B1176" s="312"/>
      <c r="C1176" s="312"/>
      <c r="D1176" s="312"/>
      <c r="E1176" s="313"/>
      <c r="F1176" s="304"/>
      <c r="G1176" s="314"/>
      <c r="H1176" s="300"/>
      <c r="I1176" s="315"/>
      <c r="J1176" s="315"/>
      <c r="K1176" s="316"/>
      <c r="L1176" s="300"/>
      <c r="M1176" s="308"/>
      <c r="N1176" s="300"/>
      <c r="O1176" s="312"/>
      <c r="P1176" s="300"/>
      <c r="Q1176" s="312"/>
      <c r="R1176" s="300"/>
      <c r="S1176" s="300"/>
      <c r="T1176" s="300"/>
      <c r="U1176" s="312"/>
      <c r="V1176" s="300"/>
      <c r="W1176" s="317"/>
      <c r="X1176" s="308"/>
      <c r="Y1176" s="318"/>
      <c r="Z1176" s="308"/>
      <c r="AA1176" s="300"/>
      <c r="AB1176" s="300"/>
      <c r="AC1176" s="723"/>
      <c r="AD1176" s="723"/>
      <c r="AE1176" s="723"/>
      <c r="AF1176" s="241"/>
      <c r="AG1176" s="241"/>
      <c r="AH1176" s="241"/>
      <c r="AI1176" s="241"/>
      <c r="AJ1176" s="241"/>
      <c r="AK1176" s="241"/>
      <c r="AL1176" s="241"/>
      <c r="AM1176" s="242"/>
      <c r="AN1176" s="241"/>
      <c r="AO1176" s="242"/>
      <c r="AP1176" s="241"/>
      <c r="AQ1176" s="242"/>
      <c r="AR1176" s="241"/>
      <c r="AS1176" s="242"/>
      <c r="AT1176" s="241"/>
      <c r="AU1176" s="242"/>
      <c r="AV1176" s="241"/>
    </row>
    <row r="1177" spans="1:48" ht="26.25">
      <c r="A1177" s="312"/>
      <c r="B1177" s="312"/>
      <c r="C1177" s="312"/>
      <c r="D1177" s="312"/>
      <c r="E1177" s="313"/>
      <c r="F1177" s="304"/>
      <c r="G1177" s="314"/>
      <c r="H1177" s="300"/>
      <c r="I1177" s="315"/>
      <c r="J1177" s="315"/>
      <c r="K1177" s="316"/>
      <c r="L1177" s="300"/>
      <c r="M1177" s="308"/>
      <c r="N1177" s="300"/>
      <c r="O1177" s="312"/>
      <c r="P1177" s="300"/>
      <c r="Q1177" s="312"/>
      <c r="R1177" s="300"/>
      <c r="S1177" s="300"/>
      <c r="T1177" s="300"/>
      <c r="U1177" s="312"/>
      <c r="V1177" s="300"/>
      <c r="W1177" s="317"/>
      <c r="X1177" s="308"/>
      <c r="Y1177" s="318"/>
      <c r="Z1177" s="308"/>
      <c r="AA1177" s="300"/>
      <c r="AB1177" s="300"/>
      <c r="AC1177" s="723"/>
      <c r="AD1177" s="723"/>
      <c r="AE1177" s="723"/>
      <c r="AF1177" s="241"/>
      <c r="AG1177" s="241"/>
      <c r="AH1177" s="241"/>
      <c r="AI1177" s="241"/>
      <c r="AJ1177" s="241"/>
      <c r="AK1177" s="241"/>
      <c r="AL1177" s="241"/>
      <c r="AM1177" s="242"/>
      <c r="AN1177" s="241"/>
      <c r="AO1177" s="242"/>
      <c r="AP1177" s="241"/>
      <c r="AQ1177" s="242"/>
      <c r="AR1177" s="241"/>
      <c r="AS1177" s="242"/>
      <c r="AT1177" s="241"/>
      <c r="AU1177" s="242"/>
      <c r="AV1177" s="241"/>
    </row>
    <row r="1178" spans="1:48" ht="26.25">
      <c r="A1178" s="312"/>
      <c r="B1178" s="312"/>
      <c r="C1178" s="312"/>
      <c r="D1178" s="312"/>
      <c r="E1178" s="313"/>
      <c r="F1178" s="304"/>
      <c r="G1178" s="314"/>
      <c r="H1178" s="300"/>
      <c r="I1178" s="315"/>
      <c r="J1178" s="315"/>
      <c r="K1178" s="316"/>
      <c r="L1178" s="300"/>
      <c r="M1178" s="308"/>
      <c r="N1178" s="300"/>
      <c r="O1178" s="312"/>
      <c r="P1178" s="300"/>
      <c r="Q1178" s="312"/>
      <c r="R1178" s="300"/>
      <c r="S1178" s="300"/>
      <c r="T1178" s="300"/>
      <c r="U1178" s="312"/>
      <c r="V1178" s="300"/>
      <c r="W1178" s="317"/>
      <c r="X1178" s="308"/>
      <c r="Y1178" s="318"/>
      <c r="Z1178" s="308"/>
      <c r="AA1178" s="300"/>
      <c r="AB1178" s="300"/>
      <c r="AC1178" s="723"/>
      <c r="AD1178" s="723"/>
      <c r="AE1178" s="723"/>
      <c r="AF1178" s="241"/>
      <c r="AG1178" s="241"/>
      <c r="AH1178" s="241"/>
      <c r="AI1178" s="241"/>
      <c r="AJ1178" s="241"/>
      <c r="AK1178" s="241"/>
      <c r="AL1178" s="241"/>
      <c r="AM1178" s="242"/>
      <c r="AN1178" s="241"/>
      <c r="AO1178" s="242"/>
      <c r="AP1178" s="241"/>
      <c r="AQ1178" s="242"/>
      <c r="AR1178" s="241"/>
      <c r="AS1178" s="242"/>
      <c r="AT1178" s="241"/>
      <c r="AU1178" s="242"/>
      <c r="AV1178" s="241"/>
    </row>
    <row r="1179" spans="1:48" ht="26.25">
      <c r="A1179" s="312"/>
      <c r="B1179" s="312"/>
      <c r="C1179" s="312"/>
      <c r="D1179" s="312"/>
      <c r="E1179" s="313"/>
      <c r="F1179" s="304"/>
      <c r="G1179" s="314"/>
      <c r="H1179" s="300"/>
      <c r="I1179" s="315"/>
      <c r="J1179" s="315"/>
      <c r="K1179" s="316"/>
      <c r="L1179" s="300"/>
      <c r="M1179" s="308"/>
      <c r="N1179" s="300"/>
      <c r="O1179" s="312"/>
      <c r="P1179" s="300"/>
      <c r="Q1179" s="312"/>
      <c r="R1179" s="300"/>
      <c r="S1179" s="300"/>
      <c r="T1179" s="300"/>
      <c r="U1179" s="312"/>
      <c r="V1179" s="300"/>
      <c r="W1179" s="317"/>
      <c r="X1179" s="308"/>
      <c r="Y1179" s="318"/>
      <c r="Z1179" s="308"/>
      <c r="AA1179" s="300"/>
      <c r="AB1179" s="300"/>
      <c r="AC1179" s="723"/>
      <c r="AD1179" s="723"/>
      <c r="AE1179" s="723"/>
      <c r="AF1179" s="241"/>
      <c r="AG1179" s="241"/>
      <c r="AH1179" s="241"/>
      <c r="AI1179" s="241"/>
      <c r="AJ1179" s="241"/>
      <c r="AK1179" s="241"/>
      <c r="AL1179" s="241"/>
      <c r="AM1179" s="242"/>
      <c r="AN1179" s="241"/>
      <c r="AO1179" s="242"/>
      <c r="AP1179" s="241"/>
      <c r="AQ1179" s="242"/>
      <c r="AR1179" s="241"/>
      <c r="AS1179" s="242"/>
      <c r="AT1179" s="241"/>
      <c r="AU1179" s="242"/>
      <c r="AV1179" s="241"/>
    </row>
    <row r="1180" spans="1:48" ht="26.25">
      <c r="A1180" s="312"/>
      <c r="B1180" s="312"/>
      <c r="C1180" s="312"/>
      <c r="D1180" s="312"/>
      <c r="E1180" s="313"/>
      <c r="F1180" s="304"/>
      <c r="G1180" s="314"/>
      <c r="H1180" s="300"/>
      <c r="I1180" s="315"/>
      <c r="J1180" s="315"/>
      <c r="K1180" s="316"/>
      <c r="L1180" s="300"/>
      <c r="M1180" s="308"/>
      <c r="N1180" s="300"/>
      <c r="O1180" s="312"/>
      <c r="P1180" s="300"/>
      <c r="Q1180" s="312"/>
      <c r="R1180" s="300"/>
      <c r="S1180" s="300"/>
      <c r="T1180" s="300"/>
      <c r="U1180" s="312"/>
      <c r="V1180" s="300"/>
      <c r="W1180" s="317"/>
      <c r="X1180" s="308"/>
      <c r="Y1180" s="318"/>
      <c r="Z1180" s="308"/>
      <c r="AA1180" s="300"/>
      <c r="AB1180" s="300"/>
      <c r="AC1180" s="723"/>
      <c r="AD1180" s="723"/>
      <c r="AE1180" s="723"/>
      <c r="AF1180" s="241"/>
      <c r="AG1180" s="241"/>
      <c r="AH1180" s="241"/>
      <c r="AI1180" s="241"/>
      <c r="AJ1180" s="241"/>
      <c r="AK1180" s="241"/>
      <c r="AL1180" s="241"/>
      <c r="AM1180" s="242"/>
      <c r="AN1180" s="241"/>
      <c r="AO1180" s="242"/>
      <c r="AP1180" s="241"/>
      <c r="AQ1180" s="242"/>
      <c r="AR1180" s="241"/>
      <c r="AS1180" s="242"/>
      <c r="AT1180" s="241"/>
      <c r="AU1180" s="242"/>
      <c r="AV1180" s="241"/>
    </row>
    <row r="1181" spans="1:48" ht="26.25">
      <c r="A1181" s="312"/>
      <c r="B1181" s="312"/>
      <c r="C1181" s="312"/>
      <c r="D1181" s="312"/>
      <c r="E1181" s="313"/>
      <c r="F1181" s="304"/>
      <c r="G1181" s="314"/>
      <c r="H1181" s="300"/>
      <c r="I1181" s="315"/>
      <c r="J1181" s="315"/>
      <c r="K1181" s="316"/>
      <c r="L1181" s="300"/>
      <c r="M1181" s="308"/>
      <c r="N1181" s="300"/>
      <c r="O1181" s="312"/>
      <c r="P1181" s="300"/>
      <c r="Q1181" s="312"/>
      <c r="R1181" s="300"/>
      <c r="S1181" s="300"/>
      <c r="T1181" s="300"/>
      <c r="U1181" s="312"/>
      <c r="V1181" s="300"/>
      <c r="W1181" s="317"/>
      <c r="X1181" s="308"/>
      <c r="Y1181" s="318"/>
      <c r="Z1181" s="308"/>
      <c r="AA1181" s="300"/>
      <c r="AB1181" s="300"/>
      <c r="AC1181" s="723"/>
      <c r="AD1181" s="723"/>
      <c r="AE1181" s="723"/>
      <c r="AF1181" s="241"/>
      <c r="AG1181" s="241"/>
      <c r="AH1181" s="241"/>
      <c r="AI1181" s="241"/>
      <c r="AJ1181" s="241"/>
      <c r="AK1181" s="241"/>
      <c r="AL1181" s="241"/>
      <c r="AM1181" s="242"/>
      <c r="AN1181" s="241"/>
      <c r="AO1181" s="242"/>
      <c r="AP1181" s="241"/>
      <c r="AQ1181" s="242"/>
      <c r="AR1181" s="241"/>
      <c r="AS1181" s="242"/>
      <c r="AT1181" s="241"/>
      <c r="AU1181" s="242"/>
      <c r="AV1181" s="241"/>
    </row>
    <row r="1182" spans="1:48" ht="26.25">
      <c r="A1182" s="312"/>
      <c r="B1182" s="312"/>
      <c r="C1182" s="312"/>
      <c r="D1182" s="312"/>
      <c r="E1182" s="313"/>
      <c r="F1182" s="304"/>
      <c r="G1182" s="314"/>
      <c r="H1182" s="300"/>
      <c r="I1182" s="315"/>
      <c r="J1182" s="315"/>
      <c r="K1182" s="316"/>
      <c r="L1182" s="300"/>
      <c r="M1182" s="308"/>
      <c r="N1182" s="300"/>
      <c r="O1182" s="312"/>
      <c r="P1182" s="300"/>
      <c r="Q1182" s="312"/>
      <c r="R1182" s="300"/>
      <c r="S1182" s="300"/>
      <c r="T1182" s="300"/>
      <c r="U1182" s="312"/>
      <c r="V1182" s="300"/>
      <c r="W1182" s="317"/>
      <c r="X1182" s="308"/>
      <c r="Y1182" s="318"/>
      <c r="Z1182" s="308"/>
      <c r="AA1182" s="300"/>
      <c r="AB1182" s="300"/>
      <c r="AC1182" s="723"/>
      <c r="AD1182" s="723"/>
      <c r="AE1182" s="723"/>
      <c r="AF1182" s="241"/>
      <c r="AG1182" s="241"/>
      <c r="AH1182" s="241"/>
      <c r="AI1182" s="241"/>
      <c r="AJ1182" s="241"/>
      <c r="AK1182" s="241"/>
      <c r="AL1182" s="241"/>
      <c r="AM1182" s="242"/>
      <c r="AN1182" s="241"/>
      <c r="AO1182" s="242"/>
      <c r="AP1182" s="241"/>
      <c r="AQ1182" s="242"/>
      <c r="AR1182" s="241"/>
      <c r="AS1182" s="242"/>
      <c r="AT1182" s="241"/>
      <c r="AU1182" s="242"/>
      <c r="AV1182" s="241"/>
    </row>
    <row r="1183" spans="1:48" ht="26.25">
      <c r="A1183" s="312"/>
      <c r="B1183" s="312"/>
      <c r="C1183" s="312"/>
      <c r="D1183" s="312"/>
      <c r="E1183" s="313"/>
      <c r="F1183" s="304"/>
      <c r="G1183" s="314"/>
      <c r="H1183" s="300"/>
      <c r="I1183" s="315"/>
      <c r="J1183" s="315"/>
      <c r="K1183" s="316"/>
      <c r="L1183" s="300"/>
      <c r="M1183" s="308"/>
      <c r="N1183" s="300"/>
      <c r="O1183" s="312"/>
      <c r="P1183" s="300"/>
      <c r="Q1183" s="312"/>
      <c r="R1183" s="300"/>
      <c r="S1183" s="300"/>
      <c r="T1183" s="300"/>
      <c r="U1183" s="312"/>
      <c r="V1183" s="300"/>
      <c r="W1183" s="317"/>
      <c r="X1183" s="308"/>
      <c r="Y1183" s="318"/>
      <c r="Z1183" s="308"/>
      <c r="AA1183" s="300"/>
      <c r="AB1183" s="300"/>
      <c r="AC1183" s="723"/>
      <c r="AD1183" s="723"/>
      <c r="AE1183" s="723"/>
      <c r="AF1183" s="241"/>
      <c r="AG1183" s="241"/>
      <c r="AH1183" s="241"/>
      <c r="AI1183" s="241"/>
      <c r="AJ1183" s="241"/>
      <c r="AK1183" s="241"/>
      <c r="AL1183" s="241"/>
      <c r="AM1183" s="242"/>
      <c r="AN1183" s="241"/>
      <c r="AO1183" s="242"/>
      <c r="AP1183" s="241"/>
      <c r="AQ1183" s="242"/>
      <c r="AR1183" s="241"/>
      <c r="AS1183" s="242"/>
      <c r="AT1183" s="241"/>
      <c r="AU1183" s="242"/>
      <c r="AV1183" s="241"/>
    </row>
    <row r="1184" spans="1:48" ht="26.25">
      <c r="A1184" s="312"/>
      <c r="B1184" s="312"/>
      <c r="C1184" s="312"/>
      <c r="D1184" s="312"/>
      <c r="E1184" s="313"/>
      <c r="F1184" s="304"/>
      <c r="G1184" s="314"/>
      <c r="H1184" s="300"/>
      <c r="I1184" s="315"/>
      <c r="J1184" s="315"/>
      <c r="K1184" s="316"/>
      <c r="L1184" s="300"/>
      <c r="M1184" s="308"/>
      <c r="N1184" s="300"/>
      <c r="O1184" s="312"/>
      <c r="P1184" s="300"/>
      <c r="Q1184" s="312"/>
      <c r="R1184" s="300"/>
      <c r="S1184" s="300"/>
      <c r="T1184" s="300"/>
      <c r="U1184" s="312"/>
      <c r="V1184" s="300"/>
      <c r="W1184" s="317"/>
      <c r="X1184" s="308"/>
      <c r="Y1184" s="318"/>
      <c r="Z1184" s="308"/>
      <c r="AA1184" s="300"/>
      <c r="AB1184" s="300"/>
      <c r="AC1184" s="723"/>
      <c r="AD1184" s="723"/>
      <c r="AE1184" s="723"/>
      <c r="AF1184" s="241"/>
      <c r="AG1184" s="241"/>
      <c r="AH1184" s="241"/>
      <c r="AI1184" s="241"/>
      <c r="AJ1184" s="241"/>
      <c r="AK1184" s="241"/>
      <c r="AL1184" s="241"/>
      <c r="AM1184" s="242"/>
      <c r="AN1184" s="241"/>
      <c r="AO1184" s="242"/>
      <c r="AP1184" s="241"/>
      <c r="AQ1184" s="242"/>
      <c r="AR1184" s="241"/>
      <c r="AS1184" s="242"/>
      <c r="AT1184" s="241"/>
      <c r="AU1184" s="242"/>
      <c r="AV1184" s="241"/>
    </row>
    <row r="1185" spans="1:48" ht="26.25">
      <c r="A1185" s="312"/>
      <c r="B1185" s="312"/>
      <c r="C1185" s="312"/>
      <c r="D1185" s="312"/>
      <c r="E1185" s="313"/>
      <c r="F1185" s="304"/>
      <c r="G1185" s="314"/>
      <c r="H1185" s="300"/>
      <c r="I1185" s="315"/>
      <c r="J1185" s="315"/>
      <c r="K1185" s="316"/>
      <c r="L1185" s="300"/>
      <c r="M1185" s="308"/>
      <c r="N1185" s="300"/>
      <c r="O1185" s="312"/>
      <c r="P1185" s="300"/>
      <c r="Q1185" s="312"/>
      <c r="R1185" s="300"/>
      <c r="S1185" s="300"/>
      <c r="T1185" s="300"/>
      <c r="U1185" s="312"/>
      <c r="V1185" s="300"/>
      <c r="W1185" s="317"/>
      <c r="X1185" s="308"/>
      <c r="Y1185" s="318"/>
      <c r="Z1185" s="308"/>
      <c r="AA1185" s="300"/>
      <c r="AB1185" s="300"/>
      <c r="AC1185" s="723"/>
      <c r="AD1185" s="723"/>
      <c r="AE1185" s="723"/>
      <c r="AF1185" s="241"/>
      <c r="AG1185" s="241"/>
      <c r="AH1185" s="241"/>
      <c r="AI1185" s="241"/>
      <c r="AJ1185" s="241"/>
      <c r="AK1185" s="241"/>
      <c r="AL1185" s="241"/>
      <c r="AM1185" s="242"/>
      <c r="AN1185" s="241"/>
      <c r="AO1185" s="242"/>
      <c r="AP1185" s="241"/>
      <c r="AQ1185" s="242"/>
      <c r="AR1185" s="241"/>
      <c r="AS1185" s="242"/>
      <c r="AT1185" s="241"/>
      <c r="AU1185" s="242"/>
      <c r="AV1185" s="241"/>
    </row>
    <row r="1186" spans="1:48" ht="26.25">
      <c r="A1186" s="312"/>
      <c r="B1186" s="312"/>
      <c r="C1186" s="312"/>
      <c r="D1186" s="312"/>
      <c r="E1186" s="313"/>
      <c r="F1186" s="304"/>
      <c r="G1186" s="314"/>
      <c r="H1186" s="300"/>
      <c r="I1186" s="315"/>
      <c r="J1186" s="315"/>
      <c r="K1186" s="316"/>
      <c r="L1186" s="300"/>
      <c r="M1186" s="308"/>
      <c r="N1186" s="300"/>
      <c r="O1186" s="312"/>
      <c r="P1186" s="300"/>
      <c r="Q1186" s="312"/>
      <c r="R1186" s="300"/>
      <c r="S1186" s="300"/>
      <c r="T1186" s="300"/>
      <c r="U1186" s="312"/>
      <c r="V1186" s="300"/>
      <c r="W1186" s="317"/>
      <c r="X1186" s="308"/>
      <c r="Y1186" s="318"/>
      <c r="Z1186" s="308"/>
      <c r="AA1186" s="300"/>
      <c r="AB1186" s="300"/>
      <c r="AC1186" s="723"/>
      <c r="AD1186" s="723"/>
      <c r="AE1186" s="723"/>
      <c r="AF1186" s="241"/>
      <c r="AG1186" s="241"/>
      <c r="AH1186" s="241"/>
      <c r="AI1186" s="241"/>
      <c r="AJ1186" s="241"/>
      <c r="AK1186" s="241"/>
      <c r="AL1186" s="241"/>
      <c r="AM1186" s="242"/>
      <c r="AN1186" s="241"/>
      <c r="AO1186" s="242"/>
      <c r="AP1186" s="241"/>
      <c r="AQ1186" s="242"/>
      <c r="AR1186" s="241"/>
      <c r="AS1186" s="242"/>
      <c r="AT1186" s="241"/>
      <c r="AU1186" s="242"/>
      <c r="AV1186" s="241"/>
    </row>
    <row r="1187" spans="1:48" ht="26.25">
      <c r="A1187" s="312"/>
      <c r="B1187" s="312"/>
      <c r="C1187" s="312"/>
      <c r="D1187" s="312"/>
      <c r="E1187" s="313"/>
      <c r="F1187" s="304"/>
      <c r="G1187" s="314"/>
      <c r="H1187" s="300"/>
      <c r="I1187" s="315"/>
      <c r="J1187" s="315"/>
      <c r="K1187" s="316"/>
      <c r="L1187" s="300"/>
      <c r="M1187" s="308"/>
      <c r="N1187" s="300"/>
      <c r="O1187" s="312"/>
      <c r="P1187" s="300"/>
      <c r="Q1187" s="312"/>
      <c r="R1187" s="300"/>
      <c r="S1187" s="300"/>
      <c r="T1187" s="300"/>
      <c r="U1187" s="312"/>
      <c r="V1187" s="300"/>
      <c r="W1187" s="317"/>
      <c r="X1187" s="308"/>
      <c r="Y1187" s="318"/>
      <c r="Z1187" s="308"/>
      <c r="AA1187" s="300"/>
      <c r="AB1187" s="300"/>
      <c r="AC1187" s="723"/>
      <c r="AD1187" s="723"/>
      <c r="AE1187" s="723"/>
      <c r="AF1187" s="241"/>
      <c r="AG1187" s="241"/>
      <c r="AH1187" s="241"/>
      <c r="AI1187" s="241"/>
      <c r="AJ1187" s="241"/>
      <c r="AK1187" s="241"/>
      <c r="AL1187" s="241"/>
      <c r="AM1187" s="242"/>
      <c r="AN1187" s="241"/>
      <c r="AO1187" s="242"/>
      <c r="AP1187" s="241"/>
      <c r="AQ1187" s="242"/>
      <c r="AR1187" s="241"/>
      <c r="AS1187" s="242"/>
      <c r="AT1187" s="241"/>
      <c r="AU1187" s="242"/>
      <c r="AV1187" s="241"/>
    </row>
    <row r="1188" spans="1:48" ht="26.25">
      <c r="A1188" s="312"/>
      <c r="B1188" s="312"/>
      <c r="C1188" s="312"/>
      <c r="D1188" s="312"/>
      <c r="E1188" s="313"/>
      <c r="F1188" s="304"/>
      <c r="G1188" s="314"/>
      <c r="H1188" s="300"/>
      <c r="I1188" s="315"/>
      <c r="J1188" s="315"/>
      <c r="K1188" s="316"/>
      <c r="L1188" s="300"/>
      <c r="M1188" s="308"/>
      <c r="N1188" s="300"/>
      <c r="O1188" s="312"/>
      <c r="P1188" s="300"/>
      <c r="Q1188" s="312"/>
      <c r="R1188" s="300"/>
      <c r="S1188" s="300"/>
      <c r="T1188" s="300"/>
      <c r="U1188" s="312"/>
      <c r="V1188" s="300"/>
      <c r="W1188" s="317"/>
      <c r="X1188" s="308"/>
      <c r="Y1188" s="318"/>
      <c r="Z1188" s="308"/>
      <c r="AA1188" s="300"/>
      <c r="AB1188" s="300"/>
      <c r="AC1188" s="723"/>
      <c r="AD1188" s="723"/>
      <c r="AE1188" s="723"/>
      <c r="AF1188" s="241"/>
      <c r="AG1188" s="241"/>
      <c r="AH1188" s="241"/>
      <c r="AI1188" s="241"/>
      <c r="AJ1188" s="241"/>
      <c r="AK1188" s="241"/>
      <c r="AL1188" s="241"/>
      <c r="AM1188" s="242"/>
      <c r="AN1188" s="241"/>
      <c r="AO1188" s="242"/>
      <c r="AP1188" s="241"/>
      <c r="AQ1188" s="242"/>
      <c r="AR1188" s="241"/>
      <c r="AS1188" s="242"/>
      <c r="AT1188" s="241"/>
      <c r="AU1188" s="242"/>
      <c r="AV1188" s="241"/>
    </row>
    <row r="1189" spans="1:48" ht="26.25">
      <c r="A1189" s="312"/>
      <c r="B1189" s="312"/>
      <c r="C1189" s="312"/>
      <c r="D1189" s="312"/>
      <c r="E1189" s="313"/>
      <c r="F1189" s="304"/>
      <c r="G1189" s="314"/>
      <c r="H1189" s="300"/>
      <c r="I1189" s="315"/>
      <c r="J1189" s="315"/>
      <c r="K1189" s="316"/>
      <c r="L1189" s="300"/>
      <c r="M1189" s="308"/>
      <c r="N1189" s="300"/>
      <c r="O1189" s="312"/>
      <c r="P1189" s="300"/>
      <c r="Q1189" s="312"/>
      <c r="R1189" s="300"/>
      <c r="S1189" s="300"/>
      <c r="T1189" s="300"/>
      <c r="U1189" s="312"/>
      <c r="V1189" s="300"/>
      <c r="W1189" s="317"/>
      <c r="X1189" s="308"/>
      <c r="Y1189" s="318"/>
      <c r="Z1189" s="308"/>
      <c r="AA1189" s="300"/>
      <c r="AB1189" s="300"/>
      <c r="AC1189" s="723"/>
      <c r="AD1189" s="723"/>
      <c r="AE1189" s="723"/>
      <c r="AF1189" s="241"/>
      <c r="AG1189" s="241"/>
      <c r="AH1189" s="241"/>
      <c r="AI1189" s="241"/>
      <c r="AJ1189" s="241"/>
      <c r="AK1189" s="241"/>
      <c r="AL1189" s="241"/>
      <c r="AM1189" s="242"/>
      <c r="AN1189" s="241"/>
      <c r="AO1189" s="242"/>
      <c r="AP1189" s="241"/>
      <c r="AQ1189" s="242"/>
      <c r="AR1189" s="241"/>
      <c r="AS1189" s="242"/>
      <c r="AT1189" s="241"/>
      <c r="AU1189" s="242"/>
      <c r="AV1189" s="241"/>
    </row>
    <row r="1190" spans="1:48" ht="26.25">
      <c r="A1190" s="312"/>
      <c r="B1190" s="312"/>
      <c r="C1190" s="312"/>
      <c r="D1190" s="312"/>
      <c r="E1190" s="313"/>
      <c r="F1190" s="304"/>
      <c r="G1190" s="314"/>
      <c r="H1190" s="300"/>
      <c r="I1190" s="315"/>
      <c r="J1190" s="315"/>
      <c r="K1190" s="316"/>
      <c r="L1190" s="300"/>
      <c r="M1190" s="308"/>
      <c r="N1190" s="300"/>
      <c r="O1190" s="312"/>
      <c r="P1190" s="300"/>
      <c r="Q1190" s="312"/>
      <c r="R1190" s="300"/>
      <c r="S1190" s="300"/>
      <c r="T1190" s="300"/>
      <c r="U1190" s="312"/>
      <c r="V1190" s="300"/>
      <c r="W1190" s="317"/>
      <c r="X1190" s="308"/>
      <c r="Y1190" s="318"/>
      <c r="Z1190" s="308"/>
      <c r="AA1190" s="300"/>
      <c r="AB1190" s="300"/>
      <c r="AC1190" s="723"/>
      <c r="AD1190" s="723"/>
      <c r="AE1190" s="723"/>
      <c r="AF1190" s="241"/>
      <c r="AG1190" s="241"/>
      <c r="AH1190" s="241"/>
      <c r="AI1190" s="241"/>
      <c r="AJ1190" s="241"/>
      <c r="AK1190" s="241"/>
      <c r="AL1190" s="241"/>
      <c r="AM1190" s="242"/>
      <c r="AN1190" s="241"/>
      <c r="AO1190" s="242"/>
      <c r="AP1190" s="241"/>
      <c r="AQ1190" s="242"/>
      <c r="AR1190" s="241"/>
      <c r="AS1190" s="242"/>
      <c r="AT1190" s="241"/>
      <c r="AU1190" s="242"/>
      <c r="AV1190" s="241"/>
    </row>
    <row r="1191" spans="1:48" ht="26.25">
      <c r="A1191" s="312"/>
      <c r="B1191" s="312"/>
      <c r="C1191" s="312"/>
      <c r="D1191" s="312"/>
      <c r="E1191" s="313"/>
      <c r="F1191" s="304"/>
      <c r="G1191" s="314"/>
      <c r="H1191" s="300"/>
      <c r="I1191" s="315"/>
      <c r="J1191" s="315"/>
      <c r="K1191" s="316"/>
      <c r="L1191" s="300"/>
      <c r="M1191" s="308"/>
      <c r="N1191" s="300"/>
      <c r="O1191" s="312"/>
      <c r="P1191" s="300"/>
      <c r="Q1191" s="312"/>
      <c r="R1191" s="300"/>
      <c r="S1191" s="300"/>
      <c r="T1191" s="300"/>
      <c r="U1191" s="312"/>
      <c r="V1191" s="300"/>
      <c r="W1191" s="317"/>
      <c r="X1191" s="308"/>
      <c r="Y1191" s="318"/>
      <c r="Z1191" s="308"/>
      <c r="AA1191" s="300"/>
      <c r="AB1191" s="300"/>
      <c r="AC1191" s="723"/>
      <c r="AD1191" s="723"/>
      <c r="AE1191" s="723"/>
      <c r="AF1191" s="241"/>
      <c r="AG1191" s="241"/>
      <c r="AH1191" s="241"/>
      <c r="AI1191" s="241"/>
      <c r="AJ1191" s="241"/>
      <c r="AK1191" s="241"/>
      <c r="AL1191" s="241"/>
      <c r="AM1191" s="242"/>
      <c r="AN1191" s="241"/>
      <c r="AO1191" s="242"/>
      <c r="AP1191" s="241"/>
      <c r="AQ1191" s="242"/>
      <c r="AR1191" s="241"/>
      <c r="AS1191" s="242"/>
      <c r="AT1191" s="241"/>
      <c r="AU1191" s="242"/>
      <c r="AV1191" s="241"/>
    </row>
    <row r="1192" spans="1:48" ht="26.25">
      <c r="A1192" s="312"/>
      <c r="B1192" s="312"/>
      <c r="C1192" s="312"/>
      <c r="D1192" s="312"/>
      <c r="E1192" s="313"/>
      <c r="F1192" s="304"/>
      <c r="G1192" s="314"/>
      <c r="H1192" s="300"/>
      <c r="I1192" s="315"/>
      <c r="J1192" s="315"/>
      <c r="K1192" s="316"/>
      <c r="L1192" s="300"/>
      <c r="M1192" s="308"/>
      <c r="N1192" s="300"/>
      <c r="O1192" s="312"/>
      <c r="P1192" s="300"/>
      <c r="Q1192" s="312"/>
      <c r="R1192" s="300"/>
      <c r="S1192" s="300"/>
      <c r="T1192" s="300"/>
      <c r="U1192" s="312"/>
      <c r="V1192" s="300"/>
      <c r="W1192" s="317"/>
      <c r="X1192" s="308"/>
      <c r="Y1192" s="318"/>
      <c r="Z1192" s="308"/>
      <c r="AA1192" s="300"/>
      <c r="AB1192" s="300"/>
      <c r="AC1192" s="723"/>
      <c r="AD1192" s="723"/>
      <c r="AE1192" s="723"/>
      <c r="AF1192" s="241"/>
      <c r="AG1192" s="241"/>
      <c r="AH1192" s="241"/>
      <c r="AI1192" s="241"/>
      <c r="AJ1192" s="241"/>
      <c r="AK1192" s="241"/>
      <c r="AL1192" s="241"/>
      <c r="AM1192" s="242"/>
      <c r="AN1192" s="241"/>
      <c r="AO1192" s="242"/>
      <c r="AP1192" s="241"/>
      <c r="AQ1192" s="242"/>
      <c r="AR1192" s="241"/>
      <c r="AS1192" s="242"/>
      <c r="AT1192" s="241"/>
      <c r="AU1192" s="242"/>
      <c r="AV1192" s="241"/>
    </row>
    <row r="1193" spans="1:48" ht="26.25">
      <c r="A1193" s="312"/>
      <c r="B1193" s="312"/>
      <c r="C1193" s="312"/>
      <c r="D1193" s="312"/>
      <c r="E1193" s="313"/>
      <c r="F1193" s="304"/>
      <c r="G1193" s="314"/>
      <c r="H1193" s="300"/>
      <c r="I1193" s="315"/>
      <c r="J1193" s="315"/>
      <c r="K1193" s="316"/>
      <c r="L1193" s="300"/>
      <c r="M1193" s="308"/>
      <c r="N1193" s="300"/>
      <c r="O1193" s="312"/>
      <c r="P1193" s="300"/>
      <c r="Q1193" s="312"/>
      <c r="R1193" s="300"/>
      <c r="S1193" s="300"/>
      <c r="T1193" s="300"/>
      <c r="U1193" s="312"/>
      <c r="V1193" s="300"/>
      <c r="W1193" s="317"/>
      <c r="X1193" s="308"/>
      <c r="Y1193" s="318"/>
      <c r="Z1193" s="308"/>
      <c r="AA1193" s="300"/>
      <c r="AB1193" s="300"/>
      <c r="AC1193" s="723"/>
      <c r="AD1193" s="723"/>
      <c r="AE1193" s="723"/>
      <c r="AF1193" s="241"/>
      <c r="AG1193" s="241"/>
      <c r="AH1193" s="241"/>
      <c r="AI1193" s="241"/>
      <c r="AJ1193" s="241"/>
      <c r="AK1193" s="241"/>
      <c r="AL1193" s="241"/>
      <c r="AM1193" s="242"/>
      <c r="AN1193" s="241"/>
      <c r="AO1193" s="242"/>
      <c r="AP1193" s="241"/>
      <c r="AQ1193" s="242"/>
      <c r="AR1193" s="241"/>
      <c r="AS1193" s="242"/>
      <c r="AT1193" s="241"/>
      <c r="AU1193" s="242"/>
      <c r="AV1193" s="241"/>
    </row>
    <row r="1194" spans="1:48" ht="26.25">
      <c r="A1194" s="312"/>
      <c r="B1194" s="312"/>
      <c r="C1194" s="312"/>
      <c r="D1194" s="312"/>
      <c r="E1194" s="313"/>
      <c r="F1194" s="304"/>
      <c r="G1194" s="314"/>
      <c r="H1194" s="300"/>
      <c r="I1194" s="315"/>
      <c r="J1194" s="315"/>
      <c r="K1194" s="316"/>
      <c r="L1194" s="300"/>
      <c r="M1194" s="308"/>
      <c r="N1194" s="300"/>
      <c r="O1194" s="312"/>
      <c r="P1194" s="300"/>
      <c r="Q1194" s="312"/>
      <c r="R1194" s="300"/>
      <c r="S1194" s="300"/>
      <c r="T1194" s="300"/>
      <c r="U1194" s="312"/>
      <c r="V1194" s="300"/>
      <c r="W1194" s="317"/>
      <c r="X1194" s="308"/>
      <c r="Y1194" s="318"/>
      <c r="Z1194" s="308"/>
      <c r="AA1194" s="300"/>
      <c r="AB1194" s="300"/>
      <c r="AC1194" s="723"/>
      <c r="AD1194" s="723"/>
      <c r="AE1194" s="723"/>
      <c r="AF1194" s="241"/>
      <c r="AG1194" s="241"/>
      <c r="AH1194" s="241"/>
      <c r="AI1194" s="241"/>
      <c r="AJ1194" s="241"/>
      <c r="AK1194" s="241"/>
      <c r="AL1194" s="241"/>
      <c r="AM1194" s="242"/>
      <c r="AN1194" s="241"/>
      <c r="AO1194" s="242"/>
      <c r="AP1194" s="241"/>
      <c r="AQ1194" s="242"/>
      <c r="AR1194" s="241"/>
      <c r="AS1194" s="242"/>
      <c r="AT1194" s="241"/>
      <c r="AU1194" s="242"/>
      <c r="AV1194" s="241"/>
    </row>
    <row r="1195" spans="1:48" ht="26.25">
      <c r="A1195" s="312"/>
      <c r="B1195" s="312"/>
      <c r="C1195" s="312"/>
      <c r="D1195" s="312"/>
      <c r="E1195" s="313"/>
      <c r="F1195" s="304"/>
      <c r="G1195" s="314"/>
      <c r="H1195" s="300"/>
      <c r="I1195" s="315"/>
      <c r="J1195" s="315"/>
      <c r="K1195" s="316"/>
      <c r="L1195" s="300"/>
      <c r="M1195" s="308"/>
      <c r="N1195" s="300"/>
      <c r="O1195" s="312"/>
      <c r="P1195" s="300"/>
      <c r="Q1195" s="312"/>
      <c r="R1195" s="300"/>
      <c r="S1195" s="300"/>
      <c r="T1195" s="300"/>
      <c r="U1195" s="312"/>
      <c r="V1195" s="300"/>
      <c r="W1195" s="317"/>
      <c r="X1195" s="308"/>
      <c r="Y1195" s="318"/>
      <c r="Z1195" s="308"/>
      <c r="AA1195" s="300"/>
      <c r="AB1195" s="300"/>
      <c r="AC1195" s="723"/>
      <c r="AD1195" s="723"/>
      <c r="AE1195" s="723"/>
      <c r="AF1195" s="241"/>
      <c r="AG1195" s="241"/>
      <c r="AH1195" s="241"/>
      <c r="AI1195" s="241"/>
      <c r="AJ1195" s="241"/>
      <c r="AK1195" s="241"/>
      <c r="AL1195" s="241"/>
      <c r="AM1195" s="242"/>
      <c r="AN1195" s="241"/>
      <c r="AO1195" s="242"/>
      <c r="AP1195" s="241"/>
      <c r="AQ1195" s="242"/>
      <c r="AR1195" s="241"/>
      <c r="AS1195" s="242"/>
      <c r="AT1195" s="241"/>
      <c r="AU1195" s="242"/>
      <c r="AV1195" s="241"/>
    </row>
    <row r="1196" spans="1:48" ht="26.25">
      <c r="A1196" s="312"/>
      <c r="B1196" s="312"/>
      <c r="C1196" s="312"/>
      <c r="D1196" s="312"/>
      <c r="E1196" s="313"/>
      <c r="F1196" s="304"/>
      <c r="G1196" s="314"/>
      <c r="H1196" s="300"/>
      <c r="I1196" s="315"/>
      <c r="J1196" s="315"/>
      <c r="K1196" s="316"/>
      <c r="L1196" s="300"/>
      <c r="M1196" s="308"/>
      <c r="N1196" s="300"/>
      <c r="O1196" s="312"/>
      <c r="P1196" s="300"/>
      <c r="Q1196" s="312"/>
      <c r="R1196" s="300"/>
      <c r="S1196" s="300"/>
      <c r="T1196" s="300"/>
      <c r="U1196" s="312"/>
      <c r="V1196" s="300"/>
      <c r="W1196" s="317"/>
      <c r="X1196" s="308"/>
      <c r="Y1196" s="318"/>
      <c r="Z1196" s="308"/>
      <c r="AA1196" s="300"/>
      <c r="AB1196" s="300"/>
      <c r="AC1196" s="723"/>
      <c r="AD1196" s="723"/>
      <c r="AE1196" s="723"/>
      <c r="AF1196" s="241"/>
      <c r="AG1196" s="241"/>
      <c r="AH1196" s="241"/>
      <c r="AI1196" s="241"/>
      <c r="AJ1196" s="241"/>
      <c r="AK1196" s="241"/>
      <c r="AL1196" s="241"/>
      <c r="AM1196" s="242"/>
      <c r="AN1196" s="241"/>
      <c r="AO1196" s="242"/>
      <c r="AP1196" s="241"/>
      <c r="AQ1196" s="242"/>
      <c r="AR1196" s="241"/>
      <c r="AS1196" s="242"/>
      <c r="AT1196" s="241"/>
      <c r="AU1196" s="242"/>
      <c r="AV1196" s="241"/>
    </row>
    <row r="1197" spans="1:48" ht="26.25">
      <c r="A1197" s="312"/>
      <c r="B1197" s="312"/>
      <c r="C1197" s="312"/>
      <c r="D1197" s="312"/>
      <c r="E1197" s="313"/>
      <c r="F1197" s="304"/>
      <c r="G1197" s="314"/>
      <c r="H1197" s="300"/>
      <c r="I1197" s="315"/>
      <c r="J1197" s="315"/>
      <c r="K1197" s="316"/>
      <c r="L1197" s="300"/>
      <c r="M1197" s="308"/>
      <c r="N1197" s="300"/>
      <c r="O1197" s="312"/>
      <c r="P1197" s="300"/>
      <c r="Q1197" s="312"/>
      <c r="R1197" s="300"/>
      <c r="S1197" s="300"/>
      <c r="T1197" s="300"/>
      <c r="U1197" s="312"/>
      <c r="V1197" s="300"/>
      <c r="W1197" s="317"/>
      <c r="X1197" s="308"/>
      <c r="Y1197" s="318"/>
      <c r="Z1197" s="308"/>
      <c r="AA1197" s="300"/>
      <c r="AB1197" s="300"/>
      <c r="AC1197" s="723"/>
      <c r="AD1197" s="723"/>
      <c r="AE1197" s="723"/>
      <c r="AF1197" s="241"/>
      <c r="AG1197" s="241"/>
      <c r="AH1197" s="241"/>
      <c r="AI1197" s="241"/>
      <c r="AJ1197" s="241"/>
      <c r="AK1197" s="241"/>
      <c r="AL1197" s="241"/>
      <c r="AM1197" s="242"/>
      <c r="AN1197" s="241"/>
      <c r="AO1197" s="242"/>
      <c r="AP1197" s="241"/>
      <c r="AQ1197" s="242"/>
      <c r="AR1197" s="241"/>
      <c r="AS1197" s="242"/>
      <c r="AT1197" s="241"/>
      <c r="AU1197" s="242"/>
      <c r="AV1197" s="241"/>
    </row>
    <row r="1198" spans="1:48" ht="26.25">
      <c r="A1198" s="312"/>
      <c r="B1198" s="312"/>
      <c r="C1198" s="312"/>
      <c r="D1198" s="312"/>
      <c r="E1198" s="313"/>
      <c r="F1198" s="304"/>
      <c r="G1198" s="314"/>
      <c r="H1198" s="300"/>
      <c r="I1198" s="315"/>
      <c r="J1198" s="315"/>
      <c r="K1198" s="316"/>
      <c r="L1198" s="300"/>
      <c r="M1198" s="308"/>
      <c r="N1198" s="300"/>
      <c r="O1198" s="312"/>
      <c r="P1198" s="300"/>
      <c r="Q1198" s="312"/>
      <c r="R1198" s="300"/>
      <c r="S1198" s="300"/>
      <c r="T1198" s="300"/>
      <c r="U1198" s="312"/>
      <c r="V1198" s="300"/>
      <c r="W1198" s="317"/>
      <c r="X1198" s="308"/>
      <c r="Y1198" s="318"/>
      <c r="Z1198" s="308"/>
      <c r="AA1198" s="300"/>
      <c r="AB1198" s="300"/>
      <c r="AC1198" s="723"/>
      <c r="AD1198" s="723"/>
      <c r="AE1198" s="723"/>
      <c r="AF1198" s="241"/>
      <c r="AG1198" s="241"/>
      <c r="AH1198" s="241"/>
      <c r="AI1198" s="241"/>
      <c r="AJ1198" s="241"/>
      <c r="AK1198" s="241"/>
      <c r="AL1198" s="241"/>
      <c r="AM1198" s="242"/>
      <c r="AN1198" s="241"/>
      <c r="AO1198" s="242"/>
      <c r="AP1198" s="241"/>
      <c r="AQ1198" s="242"/>
      <c r="AR1198" s="241"/>
      <c r="AS1198" s="242"/>
      <c r="AT1198" s="241"/>
      <c r="AU1198" s="242"/>
      <c r="AV1198" s="241"/>
    </row>
    <row r="1199" spans="1:48" ht="26.25">
      <c r="A1199" s="312"/>
      <c r="B1199" s="312"/>
      <c r="C1199" s="312"/>
      <c r="D1199" s="312"/>
      <c r="E1199" s="313"/>
      <c r="F1199" s="304"/>
      <c r="G1199" s="314"/>
      <c r="H1199" s="300"/>
      <c r="I1199" s="315"/>
      <c r="J1199" s="315"/>
      <c r="K1199" s="316"/>
      <c r="L1199" s="300"/>
      <c r="M1199" s="308"/>
      <c r="N1199" s="300"/>
      <c r="O1199" s="312"/>
      <c r="P1199" s="300"/>
      <c r="Q1199" s="312"/>
      <c r="R1199" s="300"/>
      <c r="S1199" s="300"/>
      <c r="T1199" s="300"/>
      <c r="U1199" s="312"/>
      <c r="V1199" s="300"/>
      <c r="W1199" s="317"/>
      <c r="X1199" s="308"/>
      <c r="Y1199" s="318"/>
      <c r="Z1199" s="308"/>
      <c r="AA1199" s="300"/>
      <c r="AB1199" s="300"/>
      <c r="AC1199" s="723"/>
      <c r="AD1199" s="723"/>
      <c r="AE1199" s="723"/>
      <c r="AF1199" s="241"/>
      <c r="AG1199" s="241"/>
      <c r="AH1199" s="241"/>
      <c r="AI1199" s="241"/>
      <c r="AJ1199" s="241"/>
      <c r="AK1199" s="241"/>
      <c r="AL1199" s="241"/>
      <c r="AM1199" s="242"/>
      <c r="AN1199" s="241"/>
      <c r="AO1199" s="242"/>
      <c r="AP1199" s="241"/>
      <c r="AQ1199" s="242"/>
      <c r="AR1199" s="241"/>
      <c r="AS1199" s="242"/>
      <c r="AT1199" s="241"/>
      <c r="AU1199" s="242"/>
      <c r="AV1199" s="241"/>
    </row>
    <row r="1200" spans="1:48" ht="26.25">
      <c r="A1200" s="312"/>
      <c r="B1200" s="312"/>
      <c r="C1200" s="312"/>
      <c r="D1200" s="312"/>
      <c r="E1200" s="313"/>
      <c r="F1200" s="304"/>
      <c r="G1200" s="314"/>
      <c r="H1200" s="300"/>
      <c r="I1200" s="315"/>
      <c r="J1200" s="315"/>
      <c r="K1200" s="316"/>
      <c r="L1200" s="300"/>
      <c r="M1200" s="308"/>
      <c r="N1200" s="300"/>
      <c r="O1200" s="312"/>
      <c r="P1200" s="300"/>
      <c r="Q1200" s="312"/>
      <c r="R1200" s="300"/>
      <c r="S1200" s="300"/>
      <c r="T1200" s="300"/>
      <c r="U1200" s="312"/>
      <c r="V1200" s="300"/>
      <c r="W1200" s="317"/>
      <c r="X1200" s="308"/>
      <c r="Y1200" s="318"/>
      <c r="Z1200" s="308"/>
      <c r="AA1200" s="300"/>
      <c r="AB1200" s="300"/>
      <c r="AC1200" s="723"/>
      <c r="AD1200" s="723"/>
      <c r="AE1200" s="723"/>
      <c r="AF1200" s="241"/>
      <c r="AG1200" s="241"/>
      <c r="AH1200" s="241"/>
      <c r="AI1200" s="241"/>
      <c r="AJ1200" s="241"/>
      <c r="AK1200" s="241"/>
      <c r="AL1200" s="241"/>
      <c r="AM1200" s="242"/>
      <c r="AN1200" s="241"/>
      <c r="AO1200" s="242"/>
      <c r="AP1200" s="241"/>
      <c r="AQ1200" s="242"/>
      <c r="AR1200" s="241"/>
      <c r="AS1200" s="242"/>
      <c r="AT1200" s="241"/>
      <c r="AU1200" s="242"/>
      <c r="AV1200" s="241"/>
    </row>
    <row r="1201" spans="1:48" ht="26.25">
      <c r="A1201" s="312"/>
      <c r="B1201" s="312"/>
      <c r="C1201" s="312"/>
      <c r="D1201" s="312"/>
      <c r="E1201" s="313"/>
      <c r="F1201" s="304"/>
      <c r="G1201" s="314"/>
      <c r="H1201" s="300"/>
      <c r="I1201" s="315"/>
      <c r="J1201" s="315"/>
      <c r="K1201" s="316"/>
      <c r="L1201" s="300"/>
      <c r="M1201" s="308"/>
      <c r="N1201" s="300"/>
      <c r="O1201" s="312"/>
      <c r="P1201" s="300"/>
      <c r="Q1201" s="312"/>
      <c r="R1201" s="300"/>
      <c r="S1201" s="300"/>
      <c r="T1201" s="300"/>
      <c r="U1201" s="312"/>
      <c r="V1201" s="300"/>
      <c r="W1201" s="317"/>
      <c r="X1201" s="308"/>
      <c r="Y1201" s="318"/>
      <c r="Z1201" s="308"/>
      <c r="AA1201" s="300"/>
      <c r="AB1201" s="300"/>
      <c r="AC1201" s="723"/>
      <c r="AD1201" s="723"/>
      <c r="AE1201" s="723"/>
      <c r="AF1201" s="241"/>
      <c r="AG1201" s="241"/>
      <c r="AH1201" s="241"/>
      <c r="AI1201" s="241"/>
      <c r="AJ1201" s="241"/>
      <c r="AK1201" s="241"/>
      <c r="AL1201" s="241"/>
      <c r="AM1201" s="242"/>
      <c r="AN1201" s="241"/>
      <c r="AO1201" s="242"/>
      <c r="AP1201" s="241"/>
      <c r="AQ1201" s="242"/>
      <c r="AR1201" s="241"/>
      <c r="AS1201" s="242"/>
      <c r="AT1201" s="241"/>
      <c r="AU1201" s="242"/>
      <c r="AV1201" s="241"/>
    </row>
    <row r="1202" spans="1:48" ht="26.25">
      <c r="A1202" s="312"/>
      <c r="B1202" s="312"/>
      <c r="C1202" s="312"/>
      <c r="D1202" s="312"/>
      <c r="E1202" s="313"/>
      <c r="F1202" s="304"/>
      <c r="G1202" s="314"/>
      <c r="H1202" s="300"/>
      <c r="I1202" s="315"/>
      <c r="J1202" s="315"/>
      <c r="K1202" s="316"/>
      <c r="L1202" s="300"/>
      <c r="M1202" s="308"/>
      <c r="N1202" s="300"/>
      <c r="O1202" s="312"/>
      <c r="P1202" s="300"/>
      <c r="Q1202" s="312"/>
      <c r="R1202" s="300"/>
      <c r="S1202" s="300"/>
      <c r="T1202" s="300"/>
      <c r="U1202" s="312"/>
      <c r="V1202" s="300"/>
      <c r="W1202" s="317"/>
      <c r="X1202" s="308"/>
      <c r="Y1202" s="318"/>
      <c r="Z1202" s="308"/>
      <c r="AA1202" s="300"/>
      <c r="AB1202" s="300"/>
      <c r="AC1202" s="723"/>
      <c r="AD1202" s="723"/>
      <c r="AE1202" s="723"/>
      <c r="AF1202" s="241"/>
      <c r="AG1202" s="241"/>
      <c r="AH1202" s="241"/>
      <c r="AI1202" s="241"/>
      <c r="AJ1202" s="241"/>
      <c r="AK1202" s="241"/>
      <c r="AL1202" s="241"/>
      <c r="AM1202" s="242"/>
      <c r="AN1202" s="241"/>
      <c r="AO1202" s="242"/>
      <c r="AP1202" s="241"/>
      <c r="AQ1202" s="242"/>
      <c r="AR1202" s="241"/>
      <c r="AS1202" s="242"/>
      <c r="AT1202" s="241"/>
      <c r="AU1202" s="242"/>
      <c r="AV1202" s="241"/>
    </row>
    <row r="1203" spans="1:48" ht="26.25">
      <c r="A1203" s="312"/>
      <c r="B1203" s="312"/>
      <c r="C1203" s="312"/>
      <c r="D1203" s="312"/>
      <c r="E1203" s="313"/>
      <c r="F1203" s="304"/>
      <c r="G1203" s="314"/>
      <c r="H1203" s="300"/>
      <c r="I1203" s="315"/>
      <c r="J1203" s="315"/>
      <c r="K1203" s="316"/>
      <c r="L1203" s="300"/>
      <c r="M1203" s="308"/>
      <c r="N1203" s="300"/>
      <c r="O1203" s="312"/>
      <c r="P1203" s="300"/>
      <c r="Q1203" s="312"/>
      <c r="R1203" s="300"/>
      <c r="S1203" s="300"/>
      <c r="T1203" s="300"/>
      <c r="U1203" s="312"/>
      <c r="V1203" s="300"/>
      <c r="W1203" s="317"/>
      <c r="X1203" s="308"/>
      <c r="Y1203" s="318"/>
      <c r="Z1203" s="308"/>
      <c r="AA1203" s="300"/>
      <c r="AB1203" s="300"/>
      <c r="AC1203" s="723"/>
      <c r="AD1203" s="723"/>
      <c r="AE1203" s="723"/>
      <c r="AF1203" s="241"/>
      <c r="AG1203" s="241"/>
      <c r="AH1203" s="241"/>
      <c r="AI1203" s="241"/>
      <c r="AJ1203" s="241"/>
      <c r="AK1203" s="241"/>
      <c r="AL1203" s="241"/>
      <c r="AM1203" s="242"/>
      <c r="AN1203" s="241"/>
      <c r="AO1203" s="242"/>
      <c r="AP1203" s="241"/>
      <c r="AQ1203" s="242"/>
      <c r="AR1203" s="241"/>
      <c r="AS1203" s="242"/>
      <c r="AT1203" s="241"/>
      <c r="AU1203" s="242"/>
      <c r="AV1203" s="241"/>
    </row>
    <row r="1204" spans="1:48" ht="26.25">
      <c r="A1204" s="312"/>
      <c r="B1204" s="312"/>
      <c r="C1204" s="312"/>
      <c r="D1204" s="312"/>
      <c r="E1204" s="313"/>
      <c r="F1204" s="304"/>
      <c r="G1204" s="314"/>
      <c r="H1204" s="300"/>
      <c r="I1204" s="315"/>
      <c r="J1204" s="315"/>
      <c r="K1204" s="316"/>
      <c r="L1204" s="300"/>
      <c r="M1204" s="308"/>
      <c r="N1204" s="300"/>
      <c r="O1204" s="312"/>
      <c r="P1204" s="300"/>
      <c r="Q1204" s="312"/>
      <c r="R1204" s="300"/>
      <c r="S1204" s="300"/>
      <c r="T1204" s="300"/>
      <c r="U1204" s="312"/>
      <c r="V1204" s="300"/>
      <c r="W1204" s="317"/>
      <c r="X1204" s="308"/>
      <c r="Y1204" s="318"/>
      <c r="Z1204" s="308"/>
      <c r="AA1204" s="300"/>
      <c r="AB1204" s="300"/>
      <c r="AC1204" s="723"/>
      <c r="AD1204" s="723"/>
      <c r="AE1204" s="723"/>
      <c r="AF1204" s="241"/>
      <c r="AG1204" s="241"/>
      <c r="AH1204" s="241"/>
      <c r="AI1204" s="241"/>
      <c r="AJ1204" s="241"/>
      <c r="AK1204" s="241"/>
      <c r="AL1204" s="241"/>
      <c r="AM1204" s="242"/>
      <c r="AN1204" s="241"/>
      <c r="AO1204" s="242"/>
      <c r="AP1204" s="241"/>
      <c r="AQ1204" s="242"/>
      <c r="AR1204" s="241"/>
      <c r="AS1204" s="242"/>
      <c r="AT1204" s="241"/>
      <c r="AU1204" s="242"/>
      <c r="AV1204" s="241"/>
    </row>
    <row r="1205" spans="1:48" ht="26.25">
      <c r="A1205" s="312"/>
      <c r="B1205" s="312"/>
      <c r="C1205" s="312"/>
      <c r="D1205" s="312"/>
      <c r="E1205" s="313"/>
      <c r="F1205" s="304"/>
      <c r="G1205" s="314"/>
      <c r="H1205" s="300"/>
      <c r="I1205" s="315"/>
      <c r="J1205" s="315"/>
      <c r="K1205" s="316"/>
      <c r="L1205" s="300"/>
      <c r="M1205" s="308"/>
      <c r="N1205" s="300"/>
      <c r="O1205" s="312"/>
      <c r="P1205" s="300"/>
      <c r="Q1205" s="312"/>
      <c r="R1205" s="300"/>
      <c r="S1205" s="300"/>
      <c r="T1205" s="300"/>
      <c r="U1205" s="312"/>
      <c r="V1205" s="300"/>
      <c r="W1205" s="317"/>
      <c r="X1205" s="308"/>
      <c r="Y1205" s="318"/>
      <c r="Z1205" s="308"/>
      <c r="AA1205" s="300"/>
      <c r="AB1205" s="300"/>
      <c r="AC1205" s="723"/>
      <c r="AD1205" s="723"/>
      <c r="AE1205" s="723"/>
      <c r="AF1205" s="241"/>
      <c r="AG1205" s="241"/>
      <c r="AH1205" s="241"/>
      <c r="AI1205" s="241"/>
      <c r="AJ1205" s="241"/>
      <c r="AK1205" s="241"/>
      <c r="AL1205" s="241"/>
      <c r="AM1205" s="242"/>
      <c r="AN1205" s="241"/>
      <c r="AO1205" s="242"/>
      <c r="AP1205" s="241"/>
      <c r="AQ1205" s="242"/>
      <c r="AR1205" s="241"/>
      <c r="AS1205" s="242"/>
      <c r="AT1205" s="241"/>
      <c r="AU1205" s="242"/>
      <c r="AV1205" s="241"/>
    </row>
    <row r="1206" spans="1:48" ht="26.25">
      <c r="A1206" s="312"/>
      <c r="B1206" s="312"/>
      <c r="C1206" s="312"/>
      <c r="D1206" s="312"/>
      <c r="E1206" s="313"/>
      <c r="F1206" s="304"/>
      <c r="G1206" s="314"/>
      <c r="H1206" s="300"/>
      <c r="I1206" s="315"/>
      <c r="J1206" s="315"/>
      <c r="K1206" s="316"/>
      <c r="L1206" s="300"/>
      <c r="M1206" s="308"/>
      <c r="N1206" s="300"/>
      <c r="O1206" s="312"/>
      <c r="P1206" s="300"/>
      <c r="Q1206" s="312"/>
      <c r="R1206" s="300"/>
      <c r="S1206" s="300"/>
      <c r="T1206" s="300"/>
      <c r="U1206" s="312"/>
      <c r="V1206" s="300"/>
      <c r="W1206" s="317"/>
      <c r="X1206" s="308"/>
      <c r="Y1206" s="318"/>
      <c r="Z1206" s="308"/>
      <c r="AA1206" s="300"/>
      <c r="AB1206" s="300"/>
      <c r="AC1206" s="723"/>
      <c r="AD1206" s="723"/>
      <c r="AE1206" s="723"/>
      <c r="AF1206" s="241"/>
      <c r="AG1206" s="241"/>
      <c r="AH1206" s="241"/>
      <c r="AI1206" s="241"/>
      <c r="AJ1206" s="241"/>
      <c r="AK1206" s="241"/>
      <c r="AL1206" s="241"/>
      <c r="AM1206" s="242"/>
      <c r="AN1206" s="241"/>
      <c r="AO1206" s="242"/>
      <c r="AP1206" s="241"/>
      <c r="AQ1206" s="242"/>
      <c r="AR1206" s="241"/>
      <c r="AS1206" s="242"/>
      <c r="AT1206" s="241"/>
      <c r="AU1206" s="242"/>
      <c r="AV1206" s="241"/>
    </row>
    <row r="1207" spans="1:48" ht="26.25">
      <c r="A1207" s="312"/>
      <c r="B1207" s="312"/>
      <c r="C1207" s="312"/>
      <c r="D1207" s="312"/>
      <c r="E1207" s="313"/>
      <c r="F1207" s="304"/>
      <c r="G1207" s="314"/>
      <c r="H1207" s="300"/>
      <c r="I1207" s="315"/>
      <c r="J1207" s="315"/>
      <c r="K1207" s="316"/>
      <c r="L1207" s="300"/>
      <c r="M1207" s="308"/>
      <c r="N1207" s="300"/>
      <c r="O1207" s="312"/>
      <c r="P1207" s="300"/>
      <c r="Q1207" s="312"/>
      <c r="R1207" s="300"/>
      <c r="S1207" s="300"/>
      <c r="T1207" s="300"/>
      <c r="U1207" s="312"/>
      <c r="V1207" s="300"/>
      <c r="W1207" s="317"/>
      <c r="X1207" s="308"/>
      <c r="Y1207" s="318"/>
      <c r="Z1207" s="308"/>
      <c r="AA1207" s="300"/>
      <c r="AB1207" s="300"/>
      <c r="AC1207" s="723"/>
      <c r="AD1207" s="723"/>
      <c r="AE1207" s="723"/>
      <c r="AF1207" s="241"/>
      <c r="AG1207" s="241"/>
      <c r="AH1207" s="241"/>
      <c r="AI1207" s="241"/>
      <c r="AJ1207" s="241"/>
      <c r="AK1207" s="241"/>
      <c r="AL1207" s="241"/>
      <c r="AM1207" s="242"/>
      <c r="AN1207" s="241"/>
      <c r="AO1207" s="242"/>
      <c r="AP1207" s="241"/>
      <c r="AQ1207" s="242"/>
      <c r="AR1207" s="241"/>
      <c r="AS1207" s="242"/>
      <c r="AT1207" s="241"/>
      <c r="AU1207" s="242"/>
      <c r="AV1207" s="241"/>
    </row>
    <row r="1208" spans="1:48" ht="26.25">
      <c r="A1208" s="312"/>
      <c r="B1208" s="312"/>
      <c r="C1208" s="312"/>
      <c r="D1208" s="312"/>
      <c r="E1208" s="313"/>
      <c r="F1208" s="304"/>
      <c r="G1208" s="314"/>
      <c r="H1208" s="300"/>
      <c r="I1208" s="315"/>
      <c r="J1208" s="315"/>
      <c r="K1208" s="316"/>
      <c r="L1208" s="300"/>
      <c r="M1208" s="308"/>
      <c r="N1208" s="300"/>
      <c r="O1208" s="312"/>
      <c r="P1208" s="300"/>
      <c r="Q1208" s="312"/>
      <c r="R1208" s="300"/>
      <c r="S1208" s="300"/>
      <c r="T1208" s="300"/>
      <c r="U1208" s="312"/>
      <c r="V1208" s="300"/>
      <c r="W1208" s="317"/>
      <c r="X1208" s="308"/>
      <c r="Y1208" s="318"/>
      <c r="Z1208" s="308"/>
      <c r="AA1208" s="300"/>
      <c r="AB1208" s="300"/>
      <c r="AC1208" s="723"/>
      <c r="AD1208" s="723"/>
      <c r="AE1208" s="723"/>
      <c r="AF1208" s="241"/>
      <c r="AG1208" s="241"/>
      <c r="AH1208" s="241"/>
      <c r="AI1208" s="241"/>
      <c r="AJ1208" s="241"/>
      <c r="AK1208" s="241"/>
      <c r="AL1208" s="241"/>
      <c r="AM1208" s="242"/>
      <c r="AN1208" s="241"/>
      <c r="AO1208" s="242"/>
      <c r="AP1208" s="241"/>
      <c r="AQ1208" s="242"/>
      <c r="AR1208" s="241"/>
      <c r="AS1208" s="242"/>
      <c r="AT1208" s="241"/>
      <c r="AU1208" s="242"/>
      <c r="AV1208" s="241"/>
    </row>
    <row r="1209" spans="1:48" ht="26.25">
      <c r="A1209" s="312"/>
      <c r="B1209" s="312"/>
      <c r="C1209" s="312"/>
      <c r="D1209" s="312"/>
      <c r="E1209" s="313"/>
      <c r="F1209" s="304"/>
      <c r="G1209" s="314"/>
      <c r="H1209" s="300"/>
      <c r="I1209" s="315"/>
      <c r="J1209" s="315"/>
      <c r="K1209" s="316"/>
      <c r="L1209" s="300"/>
      <c r="M1209" s="308"/>
      <c r="N1209" s="300"/>
      <c r="O1209" s="312"/>
      <c r="P1209" s="300"/>
      <c r="Q1209" s="312"/>
      <c r="R1209" s="300"/>
      <c r="S1209" s="300"/>
      <c r="T1209" s="300"/>
      <c r="U1209" s="312"/>
      <c r="V1209" s="300"/>
      <c r="W1209" s="317"/>
      <c r="X1209" s="308"/>
      <c r="Y1209" s="318"/>
      <c r="Z1209" s="308"/>
      <c r="AA1209" s="300"/>
      <c r="AB1209" s="300"/>
      <c r="AC1209" s="723"/>
      <c r="AD1209" s="723"/>
      <c r="AE1209" s="723"/>
      <c r="AF1209" s="241"/>
      <c r="AG1209" s="241"/>
      <c r="AH1209" s="241"/>
      <c r="AI1209" s="241"/>
      <c r="AJ1209" s="241"/>
      <c r="AK1209" s="241"/>
      <c r="AL1209" s="241"/>
      <c r="AM1209" s="242"/>
      <c r="AN1209" s="241"/>
      <c r="AO1209" s="242"/>
      <c r="AP1209" s="241"/>
      <c r="AQ1209" s="242"/>
      <c r="AR1209" s="241"/>
      <c r="AS1209" s="242"/>
      <c r="AT1209" s="241"/>
      <c r="AU1209" s="242"/>
      <c r="AV1209" s="241"/>
    </row>
    <row r="1210" spans="1:48" ht="26.25">
      <c r="A1210" s="312"/>
      <c r="B1210" s="312"/>
      <c r="C1210" s="312"/>
      <c r="D1210" s="312"/>
      <c r="E1210" s="313"/>
      <c r="F1210" s="304"/>
      <c r="G1210" s="314"/>
      <c r="H1210" s="300"/>
      <c r="I1210" s="315"/>
      <c r="J1210" s="315"/>
      <c r="K1210" s="316"/>
      <c r="L1210" s="300"/>
      <c r="M1210" s="308"/>
      <c r="N1210" s="300"/>
      <c r="O1210" s="312"/>
      <c r="P1210" s="300"/>
      <c r="Q1210" s="312"/>
      <c r="R1210" s="300"/>
      <c r="S1210" s="300"/>
      <c r="T1210" s="300"/>
      <c r="U1210" s="312"/>
      <c r="V1210" s="300"/>
      <c r="W1210" s="317"/>
      <c r="X1210" s="308"/>
      <c r="Y1210" s="318"/>
      <c r="Z1210" s="308"/>
      <c r="AA1210" s="300"/>
      <c r="AB1210" s="300"/>
      <c r="AC1210" s="723"/>
      <c r="AD1210" s="723"/>
      <c r="AE1210" s="723"/>
      <c r="AF1210" s="241"/>
      <c r="AG1210" s="241"/>
      <c r="AH1210" s="241"/>
      <c r="AI1210" s="241"/>
      <c r="AJ1210" s="241"/>
      <c r="AK1210" s="241"/>
      <c r="AL1210" s="241"/>
      <c r="AM1210" s="242"/>
      <c r="AN1210" s="241"/>
      <c r="AO1210" s="242"/>
      <c r="AP1210" s="241"/>
      <c r="AQ1210" s="242"/>
      <c r="AR1210" s="241"/>
      <c r="AS1210" s="242"/>
      <c r="AT1210" s="241"/>
      <c r="AU1210" s="242"/>
      <c r="AV1210" s="241"/>
    </row>
    <row r="1211" spans="1:48" ht="26.25">
      <c r="A1211" s="312"/>
      <c r="B1211" s="312"/>
      <c r="C1211" s="312"/>
      <c r="D1211" s="312"/>
      <c r="E1211" s="313"/>
      <c r="F1211" s="304"/>
      <c r="G1211" s="314"/>
      <c r="H1211" s="300"/>
      <c r="I1211" s="315"/>
      <c r="J1211" s="315"/>
      <c r="K1211" s="316"/>
      <c r="L1211" s="300"/>
      <c r="M1211" s="308"/>
      <c r="N1211" s="300"/>
      <c r="O1211" s="312"/>
      <c r="P1211" s="300"/>
      <c r="Q1211" s="312"/>
      <c r="R1211" s="300"/>
      <c r="S1211" s="300"/>
      <c r="T1211" s="300"/>
      <c r="U1211" s="312"/>
      <c r="V1211" s="300"/>
      <c r="W1211" s="317"/>
      <c r="X1211" s="308"/>
      <c r="Y1211" s="318"/>
      <c r="Z1211" s="308"/>
      <c r="AA1211" s="300"/>
      <c r="AB1211" s="300"/>
      <c r="AC1211" s="723"/>
      <c r="AD1211" s="723"/>
      <c r="AE1211" s="723"/>
      <c r="AF1211" s="241"/>
      <c r="AG1211" s="241"/>
      <c r="AH1211" s="241"/>
      <c r="AI1211" s="241"/>
      <c r="AJ1211" s="241"/>
      <c r="AK1211" s="241"/>
      <c r="AL1211" s="241"/>
      <c r="AM1211" s="242"/>
      <c r="AN1211" s="241"/>
      <c r="AO1211" s="242"/>
      <c r="AP1211" s="241"/>
      <c r="AQ1211" s="242"/>
      <c r="AR1211" s="241"/>
      <c r="AS1211" s="242"/>
      <c r="AT1211" s="241"/>
      <c r="AU1211" s="242"/>
      <c r="AV1211" s="241"/>
    </row>
    <row r="1212" spans="1:48" ht="26.25">
      <c r="A1212" s="312"/>
      <c r="B1212" s="312"/>
      <c r="C1212" s="312"/>
      <c r="D1212" s="312"/>
      <c r="E1212" s="313"/>
      <c r="F1212" s="304"/>
      <c r="G1212" s="314"/>
      <c r="H1212" s="300"/>
      <c r="I1212" s="315"/>
      <c r="J1212" s="315"/>
      <c r="K1212" s="316"/>
      <c r="L1212" s="300"/>
      <c r="M1212" s="308"/>
      <c r="N1212" s="300"/>
      <c r="O1212" s="312"/>
      <c r="P1212" s="300"/>
      <c r="Q1212" s="312"/>
      <c r="R1212" s="300"/>
      <c r="S1212" s="300"/>
      <c r="T1212" s="300"/>
      <c r="U1212" s="312"/>
      <c r="V1212" s="300"/>
      <c r="W1212" s="317"/>
      <c r="X1212" s="308"/>
      <c r="Y1212" s="318"/>
      <c r="Z1212" s="308"/>
      <c r="AA1212" s="300"/>
      <c r="AB1212" s="300"/>
      <c r="AC1212" s="723"/>
      <c r="AD1212" s="723"/>
      <c r="AE1212" s="723"/>
      <c r="AF1212" s="241"/>
      <c r="AG1212" s="241"/>
      <c r="AH1212" s="241"/>
      <c r="AI1212" s="241"/>
      <c r="AJ1212" s="241"/>
      <c r="AK1212" s="241"/>
      <c r="AL1212" s="241"/>
      <c r="AM1212" s="242"/>
      <c r="AN1212" s="241"/>
      <c r="AO1212" s="242"/>
      <c r="AP1212" s="241"/>
      <c r="AQ1212" s="242"/>
      <c r="AR1212" s="241"/>
      <c r="AS1212" s="242"/>
      <c r="AT1212" s="241"/>
      <c r="AU1212" s="242"/>
      <c r="AV1212" s="241"/>
    </row>
    <row r="1213" spans="1:48" ht="26.25">
      <c r="A1213" s="312"/>
      <c r="B1213" s="312"/>
      <c r="C1213" s="312"/>
      <c r="D1213" s="312"/>
      <c r="E1213" s="313"/>
      <c r="F1213" s="304"/>
      <c r="G1213" s="314"/>
      <c r="H1213" s="300"/>
      <c r="I1213" s="315"/>
      <c r="J1213" s="315"/>
      <c r="K1213" s="316"/>
      <c r="L1213" s="300"/>
      <c r="M1213" s="308"/>
      <c r="N1213" s="300"/>
      <c r="O1213" s="312"/>
      <c r="P1213" s="300"/>
      <c r="Q1213" s="312"/>
      <c r="R1213" s="300"/>
      <c r="S1213" s="300"/>
      <c r="T1213" s="300"/>
      <c r="U1213" s="312"/>
      <c r="V1213" s="300"/>
      <c r="W1213" s="317"/>
      <c r="X1213" s="308"/>
      <c r="Y1213" s="318"/>
      <c r="Z1213" s="308"/>
      <c r="AA1213" s="300"/>
      <c r="AB1213" s="300"/>
      <c r="AC1213" s="723"/>
      <c r="AD1213" s="723"/>
      <c r="AE1213" s="723"/>
      <c r="AF1213" s="241"/>
      <c r="AG1213" s="241"/>
      <c r="AH1213" s="241"/>
      <c r="AI1213" s="241"/>
      <c r="AJ1213" s="241"/>
      <c r="AK1213" s="241"/>
      <c r="AL1213" s="241"/>
      <c r="AM1213" s="242"/>
      <c r="AN1213" s="241"/>
      <c r="AO1213" s="242"/>
      <c r="AP1213" s="241"/>
      <c r="AQ1213" s="242"/>
      <c r="AR1213" s="241"/>
      <c r="AS1213" s="242"/>
      <c r="AT1213" s="241"/>
      <c r="AU1213" s="242"/>
      <c r="AV1213" s="241"/>
    </row>
    <row r="1214" spans="1:48" ht="26.25">
      <c r="A1214" s="312"/>
      <c r="B1214" s="312"/>
      <c r="C1214" s="312"/>
      <c r="D1214" s="312"/>
      <c r="E1214" s="313"/>
      <c r="F1214" s="304"/>
      <c r="G1214" s="314"/>
      <c r="H1214" s="300"/>
      <c r="I1214" s="315"/>
      <c r="J1214" s="315"/>
      <c r="K1214" s="316"/>
      <c r="L1214" s="300"/>
      <c r="M1214" s="308"/>
      <c r="N1214" s="300"/>
      <c r="O1214" s="312"/>
      <c r="P1214" s="300"/>
      <c r="Q1214" s="312"/>
      <c r="R1214" s="300"/>
      <c r="S1214" s="300"/>
      <c r="T1214" s="300"/>
      <c r="U1214" s="312"/>
      <c r="V1214" s="300"/>
      <c r="W1214" s="317"/>
      <c r="X1214" s="308"/>
      <c r="Y1214" s="318"/>
      <c r="Z1214" s="308"/>
      <c r="AA1214" s="300"/>
      <c r="AB1214" s="300"/>
      <c r="AC1214" s="723"/>
      <c r="AD1214" s="723"/>
      <c r="AE1214" s="723"/>
      <c r="AF1214" s="241"/>
      <c r="AG1214" s="241"/>
      <c r="AH1214" s="241"/>
      <c r="AI1214" s="241"/>
      <c r="AJ1214" s="241"/>
      <c r="AK1214" s="241"/>
      <c r="AL1214" s="241"/>
      <c r="AM1214" s="242"/>
      <c r="AN1214" s="241"/>
      <c r="AO1214" s="242"/>
      <c r="AP1214" s="241"/>
      <c r="AQ1214" s="242"/>
      <c r="AR1214" s="241"/>
      <c r="AS1214" s="242"/>
      <c r="AT1214" s="241"/>
      <c r="AU1214" s="242"/>
      <c r="AV1214" s="241"/>
    </row>
    <row r="1215" spans="1:48" ht="26.25">
      <c r="A1215" s="312"/>
      <c r="B1215" s="312"/>
      <c r="C1215" s="312"/>
      <c r="D1215" s="312"/>
      <c r="E1215" s="313"/>
      <c r="F1215" s="304"/>
      <c r="G1215" s="314"/>
      <c r="H1215" s="300"/>
      <c r="I1215" s="315"/>
      <c r="J1215" s="315"/>
      <c r="K1215" s="316"/>
      <c r="L1215" s="300"/>
      <c r="M1215" s="308"/>
      <c r="N1215" s="300"/>
      <c r="O1215" s="312"/>
      <c r="P1215" s="300"/>
      <c r="Q1215" s="312"/>
      <c r="R1215" s="300"/>
      <c r="S1215" s="300"/>
      <c r="T1215" s="300"/>
      <c r="U1215" s="312"/>
      <c r="V1215" s="300"/>
      <c r="W1215" s="317"/>
      <c r="X1215" s="308"/>
      <c r="Y1215" s="318"/>
      <c r="Z1215" s="308"/>
      <c r="AA1215" s="300"/>
      <c r="AB1215" s="300"/>
      <c r="AC1215" s="723"/>
      <c r="AD1215" s="723"/>
      <c r="AE1215" s="723"/>
      <c r="AF1215" s="241"/>
      <c r="AG1215" s="241"/>
      <c r="AH1215" s="241"/>
      <c r="AI1215" s="241"/>
      <c r="AJ1215" s="241"/>
      <c r="AK1215" s="241"/>
      <c r="AL1215" s="241"/>
      <c r="AM1215" s="242"/>
      <c r="AN1215" s="241"/>
      <c r="AO1215" s="242"/>
      <c r="AP1215" s="241"/>
      <c r="AQ1215" s="242"/>
      <c r="AR1215" s="241"/>
      <c r="AS1215" s="242"/>
      <c r="AT1215" s="241"/>
      <c r="AU1215" s="242"/>
      <c r="AV1215" s="241"/>
    </row>
    <row r="1216" spans="1:48" ht="26.25">
      <c r="A1216" s="312"/>
      <c r="B1216" s="312"/>
      <c r="C1216" s="312"/>
      <c r="D1216" s="312"/>
      <c r="E1216" s="313"/>
      <c r="F1216" s="304"/>
      <c r="G1216" s="314"/>
      <c r="H1216" s="300"/>
      <c r="I1216" s="315"/>
      <c r="J1216" s="315"/>
      <c r="K1216" s="316"/>
      <c r="L1216" s="300"/>
      <c r="M1216" s="308"/>
      <c r="N1216" s="300"/>
      <c r="O1216" s="312"/>
      <c r="P1216" s="300"/>
      <c r="Q1216" s="312"/>
      <c r="R1216" s="300"/>
      <c r="S1216" s="300"/>
      <c r="T1216" s="300"/>
      <c r="U1216" s="312"/>
      <c r="V1216" s="300"/>
      <c r="W1216" s="317"/>
      <c r="X1216" s="308"/>
      <c r="Y1216" s="318"/>
      <c r="Z1216" s="308"/>
      <c r="AA1216" s="300"/>
      <c r="AB1216" s="300"/>
      <c r="AC1216" s="723"/>
      <c r="AD1216" s="723"/>
      <c r="AE1216" s="723"/>
      <c r="AF1216" s="241"/>
      <c r="AG1216" s="241"/>
      <c r="AH1216" s="241"/>
      <c r="AI1216" s="241"/>
      <c r="AJ1216" s="241"/>
      <c r="AK1216" s="241"/>
      <c r="AL1216" s="241"/>
      <c r="AM1216" s="242"/>
      <c r="AN1216" s="241"/>
      <c r="AO1216" s="242"/>
      <c r="AP1216" s="241"/>
      <c r="AQ1216" s="242"/>
      <c r="AR1216" s="241"/>
      <c r="AS1216" s="242"/>
      <c r="AT1216" s="241"/>
      <c r="AU1216" s="242"/>
      <c r="AV1216" s="241"/>
    </row>
    <row r="1217" spans="1:48" ht="26.25">
      <c r="A1217" s="312"/>
      <c r="B1217" s="312"/>
      <c r="C1217" s="312"/>
      <c r="D1217" s="312"/>
      <c r="E1217" s="313"/>
      <c r="F1217" s="304"/>
      <c r="G1217" s="314"/>
      <c r="H1217" s="300"/>
      <c r="I1217" s="315"/>
      <c r="J1217" s="315"/>
      <c r="K1217" s="316"/>
      <c r="L1217" s="300"/>
      <c r="M1217" s="308"/>
      <c r="N1217" s="300"/>
      <c r="O1217" s="312"/>
      <c r="P1217" s="300"/>
      <c r="Q1217" s="312"/>
      <c r="R1217" s="300"/>
      <c r="S1217" s="300"/>
      <c r="T1217" s="300"/>
      <c r="U1217" s="312"/>
      <c r="V1217" s="300"/>
      <c r="W1217" s="317"/>
      <c r="X1217" s="308"/>
      <c r="Y1217" s="318"/>
      <c r="Z1217" s="308"/>
      <c r="AA1217" s="300"/>
      <c r="AB1217" s="300"/>
      <c r="AC1217" s="723"/>
      <c r="AD1217" s="723"/>
      <c r="AE1217" s="723"/>
      <c r="AF1217" s="241"/>
      <c r="AG1217" s="241"/>
      <c r="AH1217" s="241"/>
      <c r="AI1217" s="241"/>
      <c r="AJ1217" s="241"/>
      <c r="AK1217" s="241"/>
      <c r="AL1217" s="241"/>
      <c r="AM1217" s="242"/>
      <c r="AN1217" s="241"/>
      <c r="AO1217" s="242"/>
      <c r="AP1217" s="241"/>
      <c r="AQ1217" s="242"/>
      <c r="AR1217" s="241"/>
      <c r="AS1217" s="242"/>
      <c r="AT1217" s="241"/>
      <c r="AU1217" s="242"/>
      <c r="AV1217" s="241"/>
    </row>
    <row r="1218" spans="1:48" ht="26.25">
      <c r="A1218" s="312"/>
      <c r="B1218" s="312"/>
      <c r="C1218" s="312"/>
      <c r="D1218" s="312"/>
      <c r="E1218" s="313"/>
      <c r="F1218" s="304"/>
      <c r="G1218" s="314"/>
      <c r="H1218" s="300"/>
      <c r="I1218" s="315"/>
      <c r="J1218" s="315"/>
      <c r="K1218" s="316"/>
      <c r="L1218" s="300"/>
      <c r="M1218" s="308"/>
      <c r="N1218" s="300"/>
      <c r="O1218" s="312"/>
      <c r="P1218" s="300"/>
      <c r="Q1218" s="312"/>
      <c r="R1218" s="300"/>
      <c r="S1218" s="300"/>
      <c r="T1218" s="300"/>
      <c r="U1218" s="312"/>
      <c r="V1218" s="300"/>
      <c r="W1218" s="317"/>
      <c r="X1218" s="308"/>
      <c r="Y1218" s="318"/>
      <c r="Z1218" s="308"/>
      <c r="AA1218" s="300"/>
      <c r="AB1218" s="300"/>
      <c r="AC1218" s="723"/>
      <c r="AD1218" s="723"/>
      <c r="AE1218" s="723"/>
      <c r="AF1218" s="241"/>
      <c r="AG1218" s="241"/>
      <c r="AH1218" s="241"/>
      <c r="AI1218" s="241"/>
      <c r="AJ1218" s="241"/>
      <c r="AK1218" s="241"/>
      <c r="AL1218" s="241"/>
      <c r="AM1218" s="242"/>
      <c r="AN1218" s="241"/>
      <c r="AO1218" s="242"/>
      <c r="AP1218" s="241"/>
      <c r="AQ1218" s="242"/>
      <c r="AR1218" s="241"/>
      <c r="AS1218" s="242"/>
      <c r="AT1218" s="241"/>
      <c r="AU1218" s="242"/>
      <c r="AV1218" s="241"/>
    </row>
    <row r="1219" spans="1:48" ht="26.25">
      <c r="A1219" s="312"/>
      <c r="B1219" s="312"/>
      <c r="C1219" s="312"/>
      <c r="D1219" s="312"/>
      <c r="E1219" s="313"/>
      <c r="F1219" s="304"/>
      <c r="G1219" s="314"/>
      <c r="H1219" s="300"/>
      <c r="I1219" s="315"/>
      <c r="J1219" s="315"/>
      <c r="K1219" s="316"/>
      <c r="L1219" s="300"/>
      <c r="M1219" s="308"/>
      <c r="N1219" s="300"/>
      <c r="O1219" s="312"/>
      <c r="P1219" s="300"/>
      <c r="Q1219" s="312"/>
      <c r="R1219" s="300"/>
      <c r="S1219" s="300"/>
      <c r="T1219" s="300"/>
      <c r="U1219" s="312"/>
      <c r="V1219" s="300"/>
      <c r="W1219" s="317"/>
      <c r="X1219" s="308"/>
      <c r="Y1219" s="318"/>
      <c r="Z1219" s="308"/>
      <c r="AA1219" s="300"/>
      <c r="AB1219" s="300"/>
      <c r="AC1219" s="723"/>
      <c r="AD1219" s="723"/>
      <c r="AE1219" s="723"/>
      <c r="AF1219" s="241"/>
      <c r="AG1219" s="241"/>
      <c r="AH1219" s="241"/>
      <c r="AI1219" s="241"/>
      <c r="AJ1219" s="241"/>
      <c r="AK1219" s="241"/>
      <c r="AL1219" s="241"/>
      <c r="AM1219" s="242"/>
      <c r="AN1219" s="241"/>
      <c r="AO1219" s="242"/>
      <c r="AP1219" s="241"/>
      <c r="AQ1219" s="242"/>
      <c r="AR1219" s="241"/>
      <c r="AS1219" s="242"/>
      <c r="AT1219" s="241"/>
      <c r="AU1219" s="242"/>
      <c r="AV1219" s="241"/>
    </row>
    <row r="1220" spans="1:48" ht="26.25">
      <c r="A1220" s="312"/>
      <c r="B1220" s="312"/>
      <c r="C1220" s="312"/>
      <c r="D1220" s="312"/>
      <c r="E1220" s="313"/>
      <c r="F1220" s="304"/>
      <c r="G1220" s="314"/>
      <c r="H1220" s="300"/>
      <c r="I1220" s="315"/>
      <c r="J1220" s="315"/>
      <c r="K1220" s="316"/>
      <c r="L1220" s="300"/>
      <c r="M1220" s="308"/>
      <c r="N1220" s="300"/>
      <c r="O1220" s="312"/>
      <c r="P1220" s="300"/>
      <c r="Q1220" s="312"/>
      <c r="R1220" s="300"/>
      <c r="S1220" s="300"/>
      <c r="T1220" s="300"/>
      <c r="U1220" s="312"/>
      <c r="V1220" s="300"/>
      <c r="W1220" s="317"/>
      <c r="X1220" s="308"/>
      <c r="Y1220" s="318"/>
      <c r="Z1220" s="308"/>
      <c r="AA1220" s="300"/>
      <c r="AB1220" s="300"/>
      <c r="AC1220" s="723"/>
      <c r="AD1220" s="723"/>
      <c r="AE1220" s="723"/>
      <c r="AF1220" s="241"/>
      <c r="AG1220" s="241"/>
      <c r="AH1220" s="241"/>
      <c r="AI1220" s="241"/>
      <c r="AJ1220" s="241"/>
      <c r="AK1220" s="241"/>
      <c r="AL1220" s="241"/>
      <c r="AM1220" s="242"/>
      <c r="AN1220" s="241"/>
      <c r="AO1220" s="242"/>
      <c r="AP1220" s="241"/>
      <c r="AQ1220" s="242"/>
      <c r="AR1220" s="241"/>
      <c r="AS1220" s="242"/>
      <c r="AT1220" s="241"/>
      <c r="AU1220" s="242"/>
      <c r="AV1220" s="241"/>
    </row>
    <row r="1221" spans="1:48" ht="26.25">
      <c r="A1221" s="312"/>
      <c r="B1221" s="312"/>
      <c r="C1221" s="312"/>
      <c r="D1221" s="312"/>
      <c r="E1221" s="313"/>
      <c r="F1221" s="304"/>
      <c r="G1221" s="314"/>
      <c r="H1221" s="300"/>
      <c r="I1221" s="315"/>
      <c r="J1221" s="315"/>
      <c r="K1221" s="316"/>
      <c r="L1221" s="300"/>
      <c r="M1221" s="308"/>
      <c r="N1221" s="300"/>
      <c r="O1221" s="312"/>
      <c r="P1221" s="300"/>
      <c r="Q1221" s="312"/>
      <c r="R1221" s="300"/>
      <c r="S1221" s="300"/>
      <c r="T1221" s="300"/>
      <c r="U1221" s="312"/>
      <c r="V1221" s="300"/>
      <c r="W1221" s="317"/>
      <c r="X1221" s="308"/>
      <c r="Y1221" s="318"/>
      <c r="Z1221" s="308"/>
      <c r="AA1221" s="300"/>
      <c r="AB1221" s="300"/>
      <c r="AC1221" s="723"/>
      <c r="AD1221" s="723"/>
      <c r="AE1221" s="723"/>
      <c r="AF1221" s="241"/>
      <c r="AG1221" s="241"/>
      <c r="AH1221" s="241"/>
      <c r="AI1221" s="241"/>
      <c r="AJ1221" s="241"/>
      <c r="AK1221" s="241"/>
      <c r="AL1221" s="241"/>
      <c r="AM1221" s="242"/>
      <c r="AN1221" s="241"/>
      <c r="AO1221" s="242"/>
      <c r="AP1221" s="241"/>
      <c r="AQ1221" s="242"/>
      <c r="AR1221" s="241"/>
      <c r="AS1221" s="242"/>
      <c r="AT1221" s="241"/>
      <c r="AU1221" s="242"/>
      <c r="AV1221" s="241"/>
    </row>
    <row r="1222" spans="1:48" ht="26.25">
      <c r="A1222" s="312"/>
      <c r="B1222" s="312"/>
      <c r="C1222" s="312"/>
      <c r="D1222" s="312"/>
      <c r="E1222" s="313"/>
      <c r="F1222" s="304"/>
      <c r="G1222" s="314"/>
      <c r="H1222" s="300"/>
      <c r="I1222" s="315"/>
      <c r="J1222" s="315"/>
      <c r="K1222" s="316"/>
      <c r="L1222" s="300"/>
      <c r="M1222" s="308"/>
      <c r="N1222" s="300"/>
      <c r="O1222" s="312"/>
      <c r="P1222" s="300"/>
      <c r="Q1222" s="312"/>
      <c r="R1222" s="300"/>
      <c r="S1222" s="300"/>
      <c r="T1222" s="300"/>
      <c r="U1222" s="312"/>
      <c r="V1222" s="300"/>
      <c r="W1222" s="317"/>
      <c r="X1222" s="308"/>
      <c r="Y1222" s="318"/>
      <c r="Z1222" s="308"/>
      <c r="AA1222" s="300"/>
      <c r="AB1222" s="300"/>
      <c r="AC1222" s="723"/>
      <c r="AD1222" s="723"/>
      <c r="AE1222" s="723"/>
      <c r="AF1222" s="241"/>
      <c r="AG1222" s="241"/>
      <c r="AH1222" s="241"/>
      <c r="AI1222" s="241"/>
      <c r="AJ1222" s="241"/>
      <c r="AK1222" s="241"/>
      <c r="AL1222" s="241"/>
      <c r="AM1222" s="242"/>
      <c r="AN1222" s="241"/>
      <c r="AO1222" s="242"/>
      <c r="AP1222" s="241"/>
      <c r="AQ1222" s="242"/>
      <c r="AR1222" s="241"/>
      <c r="AS1222" s="242"/>
      <c r="AT1222" s="241"/>
      <c r="AU1222" s="242"/>
      <c r="AV1222" s="241"/>
    </row>
    <row r="1223" spans="1:48" ht="26.25">
      <c r="A1223" s="312"/>
      <c r="B1223" s="312"/>
      <c r="C1223" s="312"/>
      <c r="D1223" s="312"/>
      <c r="E1223" s="313"/>
      <c r="F1223" s="304"/>
      <c r="G1223" s="314"/>
      <c r="H1223" s="300"/>
      <c r="I1223" s="315"/>
      <c r="J1223" s="315"/>
      <c r="K1223" s="316"/>
      <c r="L1223" s="300"/>
      <c r="M1223" s="308"/>
      <c r="N1223" s="300"/>
      <c r="O1223" s="312"/>
      <c r="P1223" s="300"/>
      <c r="Q1223" s="312"/>
      <c r="R1223" s="300"/>
      <c r="S1223" s="300"/>
      <c r="T1223" s="300"/>
      <c r="U1223" s="312"/>
      <c r="V1223" s="300"/>
      <c r="W1223" s="317"/>
      <c r="X1223" s="308"/>
      <c r="Y1223" s="318"/>
      <c r="Z1223" s="308"/>
      <c r="AA1223" s="300"/>
      <c r="AB1223" s="300"/>
      <c r="AC1223" s="723"/>
      <c r="AD1223" s="723"/>
      <c r="AE1223" s="723"/>
      <c r="AF1223" s="241"/>
      <c r="AG1223" s="241"/>
      <c r="AH1223" s="241"/>
      <c r="AI1223" s="241"/>
      <c r="AJ1223" s="241"/>
      <c r="AK1223" s="241"/>
      <c r="AL1223" s="241"/>
      <c r="AM1223" s="242"/>
      <c r="AN1223" s="241"/>
      <c r="AO1223" s="242"/>
      <c r="AP1223" s="241"/>
      <c r="AQ1223" s="242"/>
      <c r="AR1223" s="241"/>
      <c r="AS1223" s="242"/>
      <c r="AT1223" s="241"/>
      <c r="AU1223" s="242"/>
      <c r="AV1223" s="241"/>
    </row>
    <row r="1224" spans="1:48" ht="26.25">
      <c r="A1224" s="312"/>
      <c r="B1224" s="312"/>
      <c r="C1224" s="312"/>
      <c r="D1224" s="312"/>
      <c r="E1224" s="313"/>
      <c r="F1224" s="304"/>
      <c r="G1224" s="314"/>
      <c r="H1224" s="300"/>
      <c r="I1224" s="315"/>
      <c r="J1224" s="315"/>
      <c r="K1224" s="316"/>
      <c r="L1224" s="300"/>
      <c r="M1224" s="308"/>
      <c r="N1224" s="300"/>
      <c r="O1224" s="312"/>
      <c r="P1224" s="300"/>
      <c r="Q1224" s="312"/>
      <c r="R1224" s="300"/>
      <c r="S1224" s="300"/>
      <c r="T1224" s="300"/>
      <c r="U1224" s="312"/>
      <c r="V1224" s="300"/>
      <c r="W1224" s="317"/>
      <c r="X1224" s="308"/>
      <c r="Y1224" s="318"/>
      <c r="Z1224" s="308"/>
      <c r="AA1224" s="300"/>
      <c r="AB1224" s="300"/>
      <c r="AC1224" s="723"/>
      <c r="AD1224" s="723"/>
      <c r="AE1224" s="723"/>
      <c r="AF1224" s="241"/>
      <c r="AG1224" s="241"/>
      <c r="AH1224" s="241"/>
      <c r="AI1224" s="241"/>
      <c r="AJ1224" s="241"/>
      <c r="AK1224" s="241"/>
      <c r="AL1224" s="241"/>
      <c r="AM1224" s="242"/>
      <c r="AN1224" s="241"/>
      <c r="AO1224" s="242"/>
      <c r="AP1224" s="241"/>
      <c r="AQ1224" s="242"/>
      <c r="AR1224" s="241"/>
      <c r="AS1224" s="242"/>
      <c r="AT1224" s="241"/>
      <c r="AU1224" s="242"/>
      <c r="AV1224" s="241"/>
    </row>
    <row r="1225" spans="1:48" ht="26.25">
      <c r="A1225" s="312"/>
      <c r="B1225" s="312"/>
      <c r="C1225" s="312"/>
      <c r="D1225" s="312"/>
      <c r="E1225" s="313"/>
      <c r="F1225" s="304"/>
      <c r="G1225" s="314"/>
      <c r="H1225" s="300"/>
      <c r="I1225" s="315"/>
      <c r="J1225" s="315"/>
      <c r="K1225" s="316"/>
      <c r="L1225" s="300"/>
      <c r="M1225" s="308"/>
      <c r="N1225" s="300"/>
      <c r="O1225" s="312"/>
      <c r="P1225" s="300"/>
      <c r="Q1225" s="312"/>
      <c r="R1225" s="300"/>
      <c r="S1225" s="300"/>
      <c r="T1225" s="300"/>
      <c r="U1225" s="312"/>
      <c r="V1225" s="300"/>
      <c r="W1225" s="317"/>
      <c r="X1225" s="308"/>
      <c r="Y1225" s="318"/>
      <c r="Z1225" s="308"/>
      <c r="AA1225" s="300"/>
      <c r="AB1225" s="300"/>
      <c r="AC1225" s="723"/>
      <c r="AD1225" s="723"/>
      <c r="AE1225" s="723"/>
      <c r="AF1225" s="241"/>
      <c r="AG1225" s="241"/>
      <c r="AH1225" s="241"/>
      <c r="AI1225" s="241"/>
      <c r="AJ1225" s="241"/>
      <c r="AK1225" s="241"/>
      <c r="AL1225" s="241"/>
      <c r="AM1225" s="242"/>
      <c r="AN1225" s="241"/>
      <c r="AO1225" s="242"/>
      <c r="AP1225" s="241"/>
      <c r="AQ1225" s="242"/>
      <c r="AR1225" s="241"/>
      <c r="AS1225" s="242"/>
      <c r="AT1225" s="241"/>
      <c r="AU1225" s="242"/>
      <c r="AV1225" s="241"/>
    </row>
    <row r="1226" spans="1:48" ht="26.25">
      <c r="A1226" s="312"/>
      <c r="B1226" s="312"/>
      <c r="C1226" s="312"/>
      <c r="D1226" s="312"/>
      <c r="E1226" s="313"/>
      <c r="F1226" s="304"/>
      <c r="G1226" s="314"/>
      <c r="H1226" s="300"/>
      <c r="I1226" s="315"/>
      <c r="J1226" s="315"/>
      <c r="K1226" s="316"/>
      <c r="L1226" s="300"/>
      <c r="M1226" s="308"/>
      <c r="N1226" s="300"/>
      <c r="O1226" s="312"/>
      <c r="P1226" s="300"/>
      <c r="Q1226" s="312"/>
      <c r="R1226" s="300"/>
      <c r="S1226" s="300"/>
      <c r="T1226" s="300"/>
      <c r="U1226" s="312"/>
      <c r="V1226" s="300"/>
      <c r="W1226" s="317"/>
      <c r="X1226" s="308"/>
      <c r="Y1226" s="318"/>
      <c r="Z1226" s="308"/>
      <c r="AA1226" s="300"/>
      <c r="AB1226" s="300"/>
      <c r="AC1226" s="723"/>
      <c r="AD1226" s="723"/>
      <c r="AE1226" s="723"/>
      <c r="AF1226" s="241"/>
      <c r="AG1226" s="241"/>
      <c r="AH1226" s="241"/>
      <c r="AI1226" s="241"/>
      <c r="AJ1226" s="241"/>
      <c r="AK1226" s="241"/>
      <c r="AL1226" s="241"/>
      <c r="AM1226" s="242"/>
      <c r="AN1226" s="241"/>
      <c r="AO1226" s="242"/>
      <c r="AP1226" s="241"/>
      <c r="AQ1226" s="242"/>
      <c r="AR1226" s="241"/>
      <c r="AS1226" s="242"/>
      <c r="AT1226" s="241"/>
      <c r="AU1226" s="242"/>
      <c r="AV1226" s="241"/>
    </row>
    <row r="1227" spans="1:48" ht="26.25">
      <c r="A1227" s="312"/>
      <c r="B1227" s="312"/>
      <c r="C1227" s="312"/>
      <c r="D1227" s="312"/>
      <c r="E1227" s="313"/>
      <c r="F1227" s="304"/>
      <c r="G1227" s="314"/>
      <c r="H1227" s="300"/>
      <c r="I1227" s="315"/>
      <c r="J1227" s="315"/>
      <c r="K1227" s="316"/>
      <c r="L1227" s="300"/>
      <c r="M1227" s="308"/>
      <c r="N1227" s="300"/>
      <c r="O1227" s="312"/>
      <c r="P1227" s="300"/>
      <c r="Q1227" s="312"/>
      <c r="R1227" s="300"/>
      <c r="S1227" s="300"/>
      <c r="T1227" s="300"/>
      <c r="U1227" s="312"/>
      <c r="V1227" s="300"/>
      <c r="W1227" s="317"/>
      <c r="X1227" s="308"/>
      <c r="Y1227" s="318"/>
      <c r="Z1227" s="308"/>
      <c r="AA1227" s="300"/>
      <c r="AB1227" s="300"/>
      <c r="AC1227" s="723"/>
      <c r="AD1227" s="723"/>
      <c r="AE1227" s="723"/>
      <c r="AF1227" s="241"/>
      <c r="AG1227" s="241"/>
      <c r="AH1227" s="241"/>
      <c r="AI1227" s="241"/>
      <c r="AJ1227" s="241"/>
      <c r="AK1227" s="241"/>
      <c r="AL1227" s="241"/>
      <c r="AM1227" s="242"/>
      <c r="AN1227" s="241"/>
      <c r="AO1227" s="242"/>
      <c r="AP1227" s="241"/>
      <c r="AQ1227" s="242"/>
      <c r="AR1227" s="241"/>
      <c r="AS1227" s="242"/>
      <c r="AT1227" s="241"/>
      <c r="AU1227" s="242"/>
      <c r="AV1227" s="241"/>
    </row>
    <row r="1228" spans="1:48" ht="26.25">
      <c r="A1228" s="312"/>
      <c r="B1228" s="312"/>
      <c r="C1228" s="312"/>
      <c r="D1228" s="312"/>
      <c r="E1228" s="313"/>
      <c r="F1228" s="304"/>
      <c r="G1228" s="314"/>
      <c r="H1228" s="300"/>
      <c r="I1228" s="315"/>
      <c r="J1228" s="315"/>
      <c r="K1228" s="316"/>
      <c r="L1228" s="300"/>
      <c r="M1228" s="308"/>
      <c r="N1228" s="300"/>
      <c r="O1228" s="312"/>
      <c r="P1228" s="300"/>
      <c r="Q1228" s="312"/>
      <c r="R1228" s="300"/>
      <c r="S1228" s="300"/>
      <c r="T1228" s="300"/>
      <c r="U1228" s="312"/>
      <c r="V1228" s="300"/>
      <c r="W1228" s="317"/>
      <c r="X1228" s="308"/>
      <c r="Y1228" s="318"/>
      <c r="Z1228" s="308"/>
      <c r="AA1228" s="300"/>
      <c r="AB1228" s="300"/>
      <c r="AC1228" s="723"/>
      <c r="AD1228" s="723"/>
      <c r="AE1228" s="723"/>
      <c r="AF1228" s="241"/>
      <c r="AG1228" s="241"/>
      <c r="AH1228" s="241"/>
      <c r="AI1228" s="241"/>
      <c r="AJ1228" s="241"/>
      <c r="AK1228" s="241"/>
      <c r="AL1228" s="241"/>
      <c r="AM1228" s="242"/>
      <c r="AN1228" s="241"/>
      <c r="AO1228" s="242"/>
      <c r="AP1228" s="241"/>
      <c r="AQ1228" s="242"/>
      <c r="AR1228" s="241"/>
      <c r="AS1228" s="242"/>
      <c r="AT1228" s="241"/>
      <c r="AU1228" s="242"/>
      <c r="AV1228" s="241"/>
    </row>
    <row r="1229" spans="1:48" ht="26.25">
      <c r="A1229" s="312"/>
      <c r="B1229" s="312"/>
      <c r="C1229" s="312"/>
      <c r="D1229" s="312"/>
      <c r="E1229" s="313"/>
      <c r="F1229" s="304"/>
      <c r="G1229" s="314"/>
      <c r="H1229" s="300"/>
      <c r="I1229" s="315"/>
      <c r="J1229" s="315"/>
      <c r="K1229" s="316"/>
      <c r="L1229" s="300"/>
      <c r="M1229" s="308"/>
      <c r="N1229" s="300"/>
      <c r="O1229" s="312"/>
      <c r="P1229" s="300"/>
      <c r="Q1229" s="312"/>
      <c r="R1229" s="300"/>
      <c r="S1229" s="300"/>
      <c r="T1229" s="300"/>
      <c r="U1229" s="312"/>
      <c r="V1229" s="300"/>
      <c r="W1229" s="317"/>
      <c r="X1229" s="308"/>
      <c r="Y1229" s="318"/>
      <c r="Z1229" s="308"/>
      <c r="AA1229" s="300"/>
      <c r="AB1229" s="300"/>
      <c r="AC1229" s="723"/>
      <c r="AD1229" s="723"/>
      <c r="AE1229" s="723"/>
      <c r="AF1229" s="241"/>
      <c r="AG1229" s="241"/>
      <c r="AH1229" s="241"/>
      <c r="AI1229" s="241"/>
      <c r="AJ1229" s="241"/>
      <c r="AK1229" s="241"/>
      <c r="AL1229" s="241"/>
      <c r="AM1229" s="242"/>
      <c r="AN1229" s="241"/>
      <c r="AO1229" s="242"/>
      <c r="AP1229" s="241"/>
      <c r="AQ1229" s="242"/>
      <c r="AR1229" s="241"/>
      <c r="AS1229" s="242"/>
      <c r="AT1229" s="241"/>
      <c r="AU1229" s="242"/>
      <c r="AV1229" s="241"/>
    </row>
    <row r="1230" spans="1:48" ht="26.25">
      <c r="A1230" s="312"/>
      <c r="B1230" s="312"/>
      <c r="C1230" s="312"/>
      <c r="D1230" s="312"/>
      <c r="E1230" s="313"/>
      <c r="F1230" s="304"/>
      <c r="G1230" s="314"/>
      <c r="H1230" s="300"/>
      <c r="I1230" s="315"/>
      <c r="J1230" s="315"/>
      <c r="K1230" s="316"/>
      <c r="L1230" s="300"/>
      <c r="M1230" s="308"/>
      <c r="N1230" s="300"/>
      <c r="O1230" s="312"/>
      <c r="P1230" s="300"/>
      <c r="Q1230" s="312"/>
      <c r="R1230" s="300"/>
      <c r="S1230" s="300"/>
      <c r="T1230" s="300"/>
      <c r="U1230" s="312"/>
      <c r="V1230" s="300"/>
      <c r="W1230" s="317"/>
      <c r="X1230" s="308"/>
      <c r="Y1230" s="318"/>
      <c r="Z1230" s="308"/>
      <c r="AA1230" s="300"/>
      <c r="AB1230" s="300"/>
      <c r="AC1230" s="723"/>
      <c r="AD1230" s="723"/>
      <c r="AE1230" s="723"/>
      <c r="AF1230" s="241"/>
      <c r="AG1230" s="241"/>
      <c r="AH1230" s="241"/>
      <c r="AI1230" s="241"/>
      <c r="AJ1230" s="241"/>
      <c r="AK1230" s="241"/>
      <c r="AL1230" s="241"/>
      <c r="AM1230" s="242"/>
      <c r="AN1230" s="241"/>
      <c r="AO1230" s="242"/>
      <c r="AP1230" s="241"/>
      <c r="AQ1230" s="242"/>
      <c r="AR1230" s="241"/>
      <c r="AS1230" s="242"/>
      <c r="AT1230" s="241"/>
      <c r="AU1230" s="242"/>
      <c r="AV1230" s="241"/>
    </row>
    <row r="1231" spans="1:48" ht="26.25">
      <c r="A1231" s="312"/>
      <c r="B1231" s="312"/>
      <c r="C1231" s="312"/>
      <c r="D1231" s="312"/>
      <c r="E1231" s="313"/>
      <c r="F1231" s="304"/>
      <c r="G1231" s="314"/>
      <c r="H1231" s="300"/>
      <c r="I1231" s="315"/>
      <c r="J1231" s="315"/>
      <c r="K1231" s="316"/>
      <c r="L1231" s="300"/>
      <c r="M1231" s="308"/>
      <c r="N1231" s="300"/>
      <c r="O1231" s="312"/>
      <c r="P1231" s="300"/>
      <c r="Q1231" s="312"/>
      <c r="R1231" s="300"/>
      <c r="S1231" s="300"/>
      <c r="T1231" s="300"/>
      <c r="U1231" s="312"/>
      <c r="V1231" s="300"/>
      <c r="W1231" s="317"/>
      <c r="X1231" s="308"/>
      <c r="Y1231" s="318"/>
      <c r="Z1231" s="308"/>
      <c r="AA1231" s="300"/>
      <c r="AB1231" s="300"/>
      <c r="AC1231" s="723"/>
      <c r="AD1231" s="723"/>
      <c r="AE1231" s="723"/>
      <c r="AF1231" s="241"/>
      <c r="AG1231" s="241"/>
      <c r="AH1231" s="241"/>
      <c r="AI1231" s="241"/>
      <c r="AJ1231" s="241"/>
      <c r="AK1231" s="241"/>
      <c r="AL1231" s="241"/>
      <c r="AM1231" s="242"/>
      <c r="AN1231" s="241"/>
      <c r="AO1231" s="242"/>
      <c r="AP1231" s="241"/>
      <c r="AQ1231" s="242"/>
      <c r="AR1231" s="241"/>
      <c r="AS1231" s="242"/>
      <c r="AT1231" s="241"/>
      <c r="AU1231" s="242"/>
      <c r="AV1231" s="241"/>
    </row>
    <row r="1232" spans="1:48" ht="26.25">
      <c r="A1232" s="312"/>
      <c r="B1232" s="312"/>
      <c r="C1232" s="312"/>
      <c r="D1232" s="312"/>
      <c r="E1232" s="313"/>
      <c r="F1232" s="304"/>
      <c r="G1232" s="314"/>
      <c r="H1232" s="300"/>
      <c r="I1232" s="315"/>
      <c r="J1232" s="315"/>
      <c r="K1232" s="316"/>
      <c r="L1232" s="300"/>
      <c r="M1232" s="308"/>
      <c r="N1232" s="300"/>
      <c r="O1232" s="312"/>
      <c r="P1232" s="300"/>
      <c r="Q1232" s="312"/>
      <c r="R1232" s="300"/>
      <c r="S1232" s="300"/>
      <c r="T1232" s="300"/>
      <c r="U1232" s="312"/>
      <c r="V1232" s="300"/>
      <c r="W1232" s="317"/>
      <c r="X1232" s="308"/>
      <c r="Y1232" s="318"/>
      <c r="Z1232" s="308"/>
      <c r="AA1232" s="300"/>
      <c r="AB1232" s="300"/>
      <c r="AC1232" s="723"/>
      <c r="AD1232" s="723"/>
      <c r="AE1232" s="723"/>
      <c r="AF1232" s="241"/>
      <c r="AG1232" s="241"/>
      <c r="AH1232" s="241"/>
      <c r="AI1232" s="241"/>
      <c r="AJ1232" s="241"/>
      <c r="AK1232" s="241"/>
      <c r="AL1232" s="241"/>
      <c r="AM1232" s="242"/>
      <c r="AN1232" s="241"/>
      <c r="AO1232" s="242"/>
      <c r="AP1232" s="241"/>
      <c r="AQ1232" s="242"/>
      <c r="AR1232" s="241"/>
      <c r="AS1232" s="242"/>
      <c r="AT1232" s="241"/>
      <c r="AU1232" s="242"/>
      <c r="AV1232" s="241"/>
    </row>
    <row r="1233" spans="1:48" ht="26.25">
      <c r="A1233" s="312"/>
      <c r="B1233" s="312"/>
      <c r="C1233" s="312"/>
      <c r="D1233" s="312"/>
      <c r="E1233" s="313"/>
      <c r="F1233" s="304"/>
      <c r="G1233" s="314"/>
      <c r="H1233" s="300"/>
      <c r="I1233" s="315"/>
      <c r="J1233" s="315"/>
      <c r="K1233" s="316"/>
      <c r="L1233" s="300"/>
      <c r="M1233" s="308"/>
      <c r="N1233" s="300"/>
      <c r="O1233" s="312"/>
      <c r="P1233" s="300"/>
      <c r="Q1233" s="312"/>
      <c r="R1233" s="300"/>
      <c r="S1233" s="300"/>
      <c r="T1233" s="300"/>
      <c r="U1233" s="312"/>
      <c r="V1233" s="300"/>
      <c r="W1233" s="317"/>
      <c r="X1233" s="308"/>
      <c r="Y1233" s="318"/>
      <c r="Z1233" s="308"/>
      <c r="AA1233" s="300"/>
      <c r="AB1233" s="300"/>
      <c r="AC1233" s="723"/>
      <c r="AD1233" s="723"/>
      <c r="AE1233" s="723"/>
      <c r="AF1233" s="241"/>
      <c r="AG1233" s="241"/>
      <c r="AH1233" s="241"/>
      <c r="AI1233" s="241"/>
      <c r="AJ1233" s="241"/>
      <c r="AK1233" s="241"/>
      <c r="AL1233" s="241"/>
      <c r="AM1233" s="242"/>
      <c r="AN1233" s="241"/>
      <c r="AO1233" s="242"/>
      <c r="AP1233" s="241"/>
      <c r="AQ1233" s="242"/>
      <c r="AR1233" s="241"/>
      <c r="AS1233" s="242"/>
      <c r="AT1233" s="241"/>
      <c r="AU1233" s="242"/>
      <c r="AV1233" s="241"/>
    </row>
    <row r="1234" spans="1:48" ht="26.25">
      <c r="A1234" s="312"/>
      <c r="B1234" s="312"/>
      <c r="C1234" s="312"/>
      <c r="D1234" s="312"/>
      <c r="E1234" s="313"/>
      <c r="F1234" s="304"/>
      <c r="G1234" s="314"/>
      <c r="H1234" s="300"/>
      <c r="I1234" s="315"/>
      <c r="J1234" s="315"/>
      <c r="K1234" s="316"/>
      <c r="L1234" s="300"/>
      <c r="M1234" s="308"/>
      <c r="N1234" s="300"/>
      <c r="O1234" s="312"/>
      <c r="P1234" s="300"/>
      <c r="Q1234" s="312"/>
      <c r="R1234" s="300"/>
      <c r="S1234" s="300"/>
      <c r="T1234" s="300"/>
      <c r="U1234" s="312"/>
      <c r="V1234" s="300"/>
      <c r="W1234" s="317"/>
      <c r="X1234" s="308"/>
      <c r="Y1234" s="318"/>
      <c r="Z1234" s="308"/>
      <c r="AA1234" s="300"/>
      <c r="AB1234" s="300"/>
      <c r="AC1234" s="723"/>
      <c r="AD1234" s="723"/>
      <c r="AE1234" s="723"/>
      <c r="AF1234" s="241"/>
      <c r="AG1234" s="241"/>
      <c r="AH1234" s="241"/>
      <c r="AI1234" s="241"/>
      <c r="AJ1234" s="241"/>
      <c r="AK1234" s="241"/>
      <c r="AL1234" s="241"/>
      <c r="AM1234" s="242"/>
      <c r="AN1234" s="241"/>
      <c r="AO1234" s="242"/>
      <c r="AP1234" s="241"/>
      <c r="AQ1234" s="242"/>
      <c r="AR1234" s="241"/>
      <c r="AS1234" s="242"/>
      <c r="AT1234" s="241"/>
      <c r="AU1234" s="242"/>
      <c r="AV1234" s="241"/>
    </row>
    <row r="1235" spans="1:48" ht="26.25">
      <c r="A1235" s="312"/>
      <c r="B1235" s="312"/>
      <c r="C1235" s="312"/>
      <c r="D1235" s="312"/>
      <c r="E1235" s="313"/>
      <c r="F1235" s="304"/>
      <c r="G1235" s="314"/>
      <c r="H1235" s="300"/>
      <c r="I1235" s="315"/>
      <c r="J1235" s="315"/>
      <c r="K1235" s="316"/>
      <c r="L1235" s="300"/>
      <c r="M1235" s="308"/>
      <c r="N1235" s="300"/>
      <c r="O1235" s="312"/>
      <c r="P1235" s="300"/>
      <c r="Q1235" s="312"/>
      <c r="R1235" s="300"/>
      <c r="S1235" s="300"/>
      <c r="T1235" s="300"/>
      <c r="U1235" s="312"/>
      <c r="V1235" s="300"/>
      <c r="W1235" s="317"/>
      <c r="X1235" s="308"/>
      <c r="Y1235" s="318"/>
      <c r="Z1235" s="308"/>
      <c r="AA1235" s="300"/>
      <c r="AB1235" s="300"/>
      <c r="AC1235" s="723"/>
      <c r="AD1235" s="723"/>
      <c r="AE1235" s="723"/>
      <c r="AF1235" s="241"/>
      <c r="AG1235" s="241"/>
      <c r="AH1235" s="241"/>
      <c r="AI1235" s="241"/>
      <c r="AJ1235" s="241"/>
      <c r="AK1235" s="241"/>
      <c r="AL1235" s="241"/>
      <c r="AM1235" s="242"/>
      <c r="AN1235" s="241"/>
      <c r="AO1235" s="242"/>
      <c r="AP1235" s="241"/>
      <c r="AQ1235" s="242"/>
      <c r="AR1235" s="241"/>
      <c r="AS1235" s="242"/>
      <c r="AT1235" s="241"/>
      <c r="AU1235" s="242"/>
      <c r="AV1235" s="241"/>
    </row>
    <row r="1236" spans="1:48" ht="26.25">
      <c r="A1236" s="312"/>
      <c r="B1236" s="312"/>
      <c r="C1236" s="312"/>
      <c r="D1236" s="312"/>
      <c r="E1236" s="313"/>
      <c r="F1236" s="304"/>
      <c r="G1236" s="314"/>
      <c r="H1236" s="300"/>
      <c r="I1236" s="315"/>
      <c r="J1236" s="315"/>
      <c r="K1236" s="316"/>
      <c r="L1236" s="300"/>
      <c r="M1236" s="308"/>
      <c r="N1236" s="300"/>
      <c r="O1236" s="312"/>
      <c r="P1236" s="300"/>
      <c r="Q1236" s="312"/>
      <c r="R1236" s="300"/>
      <c r="S1236" s="300"/>
      <c r="T1236" s="300"/>
      <c r="U1236" s="312"/>
      <c r="V1236" s="300"/>
      <c r="W1236" s="317"/>
      <c r="X1236" s="308"/>
      <c r="Y1236" s="318"/>
      <c r="Z1236" s="308"/>
      <c r="AA1236" s="300"/>
      <c r="AB1236" s="300"/>
      <c r="AC1236" s="723"/>
      <c r="AD1236" s="723"/>
      <c r="AE1236" s="723"/>
      <c r="AF1236" s="241"/>
      <c r="AG1236" s="241"/>
      <c r="AH1236" s="241"/>
      <c r="AI1236" s="241"/>
      <c r="AJ1236" s="241"/>
      <c r="AK1236" s="241"/>
      <c r="AL1236" s="241"/>
      <c r="AM1236" s="242"/>
      <c r="AN1236" s="241"/>
      <c r="AO1236" s="242"/>
      <c r="AP1236" s="241"/>
      <c r="AQ1236" s="242"/>
      <c r="AR1236" s="241"/>
      <c r="AS1236" s="242"/>
      <c r="AT1236" s="241"/>
      <c r="AU1236" s="242"/>
      <c r="AV1236" s="241"/>
    </row>
    <row r="1237" spans="1:48" ht="26.25">
      <c r="A1237" s="312"/>
      <c r="B1237" s="312"/>
      <c r="C1237" s="312"/>
      <c r="D1237" s="312"/>
      <c r="E1237" s="313"/>
      <c r="F1237" s="304"/>
      <c r="G1237" s="314"/>
      <c r="H1237" s="300"/>
      <c r="I1237" s="315"/>
      <c r="J1237" s="315"/>
      <c r="K1237" s="316"/>
      <c r="L1237" s="300"/>
      <c r="M1237" s="308"/>
      <c r="N1237" s="300"/>
      <c r="O1237" s="312"/>
      <c r="P1237" s="300"/>
      <c r="Q1237" s="312"/>
      <c r="R1237" s="300"/>
      <c r="S1237" s="300"/>
      <c r="T1237" s="300"/>
      <c r="U1237" s="312"/>
      <c r="V1237" s="300"/>
      <c r="W1237" s="317"/>
      <c r="X1237" s="308"/>
      <c r="Y1237" s="318"/>
      <c r="Z1237" s="308"/>
      <c r="AA1237" s="300"/>
      <c r="AB1237" s="300"/>
      <c r="AC1237" s="723"/>
      <c r="AD1237" s="723"/>
      <c r="AE1237" s="723"/>
      <c r="AF1237" s="241"/>
      <c r="AG1237" s="241"/>
      <c r="AH1237" s="241"/>
      <c r="AI1237" s="241"/>
      <c r="AJ1237" s="241"/>
      <c r="AK1237" s="241"/>
      <c r="AL1237" s="241"/>
      <c r="AM1237" s="242"/>
      <c r="AN1237" s="241"/>
      <c r="AO1237" s="242"/>
      <c r="AP1237" s="241"/>
      <c r="AQ1237" s="242"/>
      <c r="AR1237" s="241"/>
      <c r="AS1237" s="242"/>
      <c r="AT1237" s="241"/>
      <c r="AU1237" s="242"/>
      <c r="AV1237" s="241"/>
    </row>
    <row r="1238" spans="1:48" ht="26.25">
      <c r="A1238" s="312"/>
      <c r="B1238" s="312"/>
      <c r="C1238" s="312"/>
      <c r="D1238" s="312"/>
      <c r="E1238" s="313"/>
      <c r="F1238" s="304"/>
      <c r="G1238" s="314"/>
      <c r="H1238" s="300"/>
      <c r="I1238" s="315"/>
      <c r="J1238" s="315"/>
      <c r="K1238" s="316"/>
      <c r="L1238" s="300"/>
      <c r="M1238" s="308"/>
      <c r="N1238" s="300"/>
      <c r="O1238" s="312"/>
      <c r="P1238" s="300"/>
      <c r="Q1238" s="312"/>
      <c r="R1238" s="300"/>
      <c r="S1238" s="300"/>
      <c r="T1238" s="300"/>
      <c r="U1238" s="312"/>
      <c r="V1238" s="300"/>
      <c r="W1238" s="317"/>
      <c r="X1238" s="308"/>
      <c r="Y1238" s="318"/>
      <c r="Z1238" s="308"/>
      <c r="AA1238" s="300"/>
      <c r="AB1238" s="300"/>
      <c r="AC1238" s="723"/>
      <c r="AD1238" s="723"/>
      <c r="AE1238" s="723"/>
      <c r="AF1238" s="241"/>
      <c r="AG1238" s="241"/>
      <c r="AH1238" s="241"/>
      <c r="AI1238" s="241"/>
      <c r="AJ1238" s="241"/>
      <c r="AK1238" s="241"/>
      <c r="AL1238" s="241"/>
      <c r="AM1238" s="242"/>
      <c r="AN1238" s="241"/>
      <c r="AO1238" s="242"/>
      <c r="AP1238" s="241"/>
      <c r="AQ1238" s="242"/>
      <c r="AR1238" s="241"/>
      <c r="AS1238" s="242"/>
      <c r="AT1238" s="241"/>
      <c r="AU1238" s="242"/>
      <c r="AV1238" s="241"/>
    </row>
    <row r="1239" spans="1:48" ht="26.25">
      <c r="A1239" s="312"/>
      <c r="B1239" s="312"/>
      <c r="C1239" s="312"/>
      <c r="D1239" s="312"/>
      <c r="E1239" s="313"/>
      <c r="F1239" s="304"/>
      <c r="G1239" s="314"/>
      <c r="H1239" s="300"/>
      <c r="I1239" s="315"/>
      <c r="J1239" s="315"/>
      <c r="K1239" s="316"/>
      <c r="L1239" s="300"/>
      <c r="M1239" s="308"/>
      <c r="N1239" s="300"/>
      <c r="O1239" s="312"/>
      <c r="P1239" s="300"/>
      <c r="Q1239" s="312"/>
      <c r="R1239" s="300"/>
      <c r="S1239" s="300"/>
      <c r="T1239" s="300"/>
      <c r="U1239" s="312"/>
      <c r="V1239" s="300"/>
      <c r="W1239" s="317"/>
      <c r="X1239" s="308"/>
      <c r="Y1239" s="318"/>
      <c r="Z1239" s="308"/>
      <c r="AA1239" s="300"/>
      <c r="AB1239" s="300"/>
      <c r="AC1239" s="723"/>
      <c r="AD1239" s="723"/>
      <c r="AE1239" s="723"/>
      <c r="AF1239" s="241"/>
      <c r="AG1239" s="241"/>
      <c r="AH1239" s="241"/>
      <c r="AI1239" s="241"/>
      <c r="AJ1239" s="241"/>
      <c r="AK1239" s="241"/>
      <c r="AL1239" s="241"/>
      <c r="AM1239" s="242"/>
      <c r="AN1239" s="241"/>
      <c r="AO1239" s="242"/>
      <c r="AP1239" s="241"/>
      <c r="AQ1239" s="242"/>
      <c r="AR1239" s="241"/>
      <c r="AS1239" s="242"/>
      <c r="AT1239" s="241"/>
      <c r="AU1239" s="242"/>
      <c r="AV1239" s="241"/>
    </row>
    <row r="1240" spans="1:48" ht="26.25">
      <c r="A1240" s="312"/>
      <c r="B1240" s="312"/>
      <c r="C1240" s="312"/>
      <c r="D1240" s="312"/>
      <c r="E1240" s="313"/>
      <c r="F1240" s="304"/>
      <c r="G1240" s="314"/>
      <c r="H1240" s="300"/>
      <c r="I1240" s="315"/>
      <c r="J1240" s="315"/>
      <c r="K1240" s="316"/>
      <c r="L1240" s="300"/>
      <c r="M1240" s="308"/>
      <c r="N1240" s="300"/>
      <c r="O1240" s="312"/>
      <c r="P1240" s="300"/>
      <c r="Q1240" s="312"/>
      <c r="R1240" s="300"/>
      <c r="S1240" s="300"/>
      <c r="T1240" s="300"/>
      <c r="U1240" s="312"/>
      <c r="V1240" s="300"/>
      <c r="W1240" s="317"/>
      <c r="X1240" s="308"/>
      <c r="Y1240" s="318"/>
      <c r="Z1240" s="308"/>
      <c r="AA1240" s="300"/>
      <c r="AB1240" s="300"/>
      <c r="AC1240" s="723"/>
      <c r="AD1240" s="723"/>
      <c r="AE1240" s="723"/>
      <c r="AF1240" s="241"/>
      <c r="AG1240" s="241"/>
      <c r="AH1240" s="241"/>
      <c r="AI1240" s="241"/>
      <c r="AJ1240" s="241"/>
      <c r="AK1240" s="241"/>
      <c r="AL1240" s="241"/>
      <c r="AM1240" s="242"/>
      <c r="AN1240" s="241"/>
      <c r="AO1240" s="242"/>
      <c r="AP1240" s="241"/>
      <c r="AQ1240" s="242"/>
      <c r="AR1240" s="241"/>
      <c r="AS1240" s="242"/>
      <c r="AT1240" s="241"/>
      <c r="AU1240" s="242"/>
      <c r="AV1240" s="241"/>
    </row>
    <row r="1241" spans="1:48" ht="26.25">
      <c r="A1241" s="312"/>
      <c r="B1241" s="312"/>
      <c r="C1241" s="312"/>
      <c r="D1241" s="312"/>
      <c r="E1241" s="313"/>
      <c r="F1241" s="304"/>
      <c r="G1241" s="314"/>
      <c r="H1241" s="300"/>
      <c r="I1241" s="315"/>
      <c r="J1241" s="315"/>
      <c r="K1241" s="316"/>
      <c r="L1241" s="300"/>
      <c r="M1241" s="308"/>
      <c r="N1241" s="300"/>
      <c r="O1241" s="312"/>
      <c r="P1241" s="300"/>
      <c r="Q1241" s="312"/>
      <c r="R1241" s="300"/>
      <c r="S1241" s="300"/>
      <c r="T1241" s="300"/>
      <c r="U1241" s="312"/>
      <c r="V1241" s="300"/>
      <c r="W1241" s="317"/>
      <c r="X1241" s="308"/>
      <c r="Y1241" s="318"/>
      <c r="Z1241" s="308"/>
      <c r="AA1241" s="300"/>
      <c r="AB1241" s="300"/>
      <c r="AC1241" s="723"/>
      <c r="AD1241" s="723"/>
      <c r="AE1241" s="723"/>
      <c r="AF1241" s="241"/>
      <c r="AG1241" s="241"/>
      <c r="AH1241" s="241"/>
      <c r="AI1241" s="241"/>
      <c r="AJ1241" s="241"/>
      <c r="AK1241" s="241"/>
      <c r="AL1241" s="241"/>
      <c r="AM1241" s="242"/>
      <c r="AN1241" s="241"/>
      <c r="AO1241" s="242"/>
      <c r="AP1241" s="241"/>
      <c r="AQ1241" s="242"/>
      <c r="AR1241" s="241"/>
      <c r="AS1241" s="242"/>
      <c r="AT1241" s="241"/>
      <c r="AU1241" s="242"/>
      <c r="AV1241" s="241"/>
    </row>
    <row r="1242" spans="1:48" ht="26.25">
      <c r="A1242" s="312"/>
      <c r="B1242" s="312"/>
      <c r="C1242" s="312"/>
      <c r="D1242" s="312"/>
      <c r="E1242" s="313"/>
      <c r="F1242" s="304"/>
      <c r="G1242" s="314"/>
      <c r="H1242" s="300"/>
      <c r="I1242" s="315"/>
      <c r="J1242" s="315"/>
      <c r="K1242" s="316"/>
      <c r="L1242" s="300"/>
      <c r="M1242" s="308"/>
      <c r="N1242" s="300"/>
      <c r="O1242" s="312"/>
      <c r="P1242" s="300"/>
      <c r="Q1242" s="312"/>
      <c r="R1242" s="300"/>
      <c r="S1242" s="300"/>
      <c r="T1242" s="300"/>
      <c r="U1242" s="312"/>
      <c r="V1242" s="300"/>
      <c r="W1242" s="317"/>
      <c r="X1242" s="308"/>
      <c r="Y1242" s="318"/>
      <c r="Z1242" s="308"/>
      <c r="AA1242" s="300"/>
      <c r="AB1242" s="300"/>
      <c r="AC1242" s="723"/>
      <c r="AD1242" s="723"/>
      <c r="AE1242" s="723"/>
      <c r="AF1242" s="241"/>
      <c r="AG1242" s="241"/>
      <c r="AH1242" s="241"/>
      <c r="AI1242" s="241"/>
      <c r="AJ1242" s="241"/>
      <c r="AK1242" s="241"/>
      <c r="AL1242" s="241"/>
      <c r="AM1242" s="242"/>
      <c r="AN1242" s="241"/>
      <c r="AO1242" s="242"/>
      <c r="AP1242" s="241"/>
      <c r="AQ1242" s="242"/>
      <c r="AR1242" s="241"/>
      <c r="AS1242" s="242"/>
      <c r="AT1242" s="241"/>
      <c r="AU1242" s="242"/>
      <c r="AV1242" s="241"/>
    </row>
    <row r="1243" spans="1:48" ht="26.25">
      <c r="A1243" s="312"/>
      <c r="B1243" s="312"/>
      <c r="C1243" s="312"/>
      <c r="D1243" s="312"/>
      <c r="E1243" s="313"/>
      <c r="F1243" s="304"/>
      <c r="G1243" s="314"/>
      <c r="H1243" s="300"/>
      <c r="I1243" s="315"/>
      <c r="J1243" s="315"/>
      <c r="K1243" s="316"/>
      <c r="L1243" s="300"/>
      <c r="M1243" s="308"/>
      <c r="N1243" s="300"/>
      <c r="O1243" s="312"/>
      <c r="P1243" s="300"/>
      <c r="Q1243" s="312"/>
      <c r="R1243" s="300"/>
      <c r="S1243" s="300"/>
      <c r="T1243" s="300"/>
      <c r="U1243" s="312"/>
      <c r="V1243" s="300"/>
      <c r="W1243" s="317"/>
      <c r="X1243" s="308"/>
      <c r="Y1243" s="318"/>
      <c r="Z1243" s="308"/>
      <c r="AA1243" s="300"/>
      <c r="AB1243" s="300"/>
      <c r="AC1243" s="723"/>
      <c r="AD1243" s="723"/>
      <c r="AE1243" s="723"/>
      <c r="AF1243" s="241"/>
      <c r="AG1243" s="241"/>
      <c r="AH1243" s="241"/>
      <c r="AI1243" s="241"/>
      <c r="AJ1243" s="241"/>
      <c r="AK1243" s="241"/>
      <c r="AL1243" s="241"/>
      <c r="AM1243" s="242"/>
      <c r="AN1243" s="241"/>
      <c r="AO1243" s="242"/>
      <c r="AP1243" s="241"/>
      <c r="AQ1243" s="242"/>
      <c r="AR1243" s="241"/>
      <c r="AS1243" s="242"/>
      <c r="AT1243" s="241"/>
      <c r="AU1243" s="242"/>
      <c r="AV1243" s="241"/>
    </row>
    <row r="1244" spans="1:48" ht="26.25">
      <c r="A1244" s="312"/>
      <c r="B1244" s="312"/>
      <c r="C1244" s="312"/>
      <c r="D1244" s="312"/>
      <c r="E1244" s="313"/>
      <c r="F1244" s="304"/>
      <c r="G1244" s="314"/>
      <c r="H1244" s="300"/>
      <c r="I1244" s="315"/>
      <c r="J1244" s="315"/>
      <c r="K1244" s="316"/>
      <c r="L1244" s="300"/>
      <c r="M1244" s="308"/>
      <c r="N1244" s="300"/>
      <c r="O1244" s="312"/>
      <c r="P1244" s="300"/>
      <c r="Q1244" s="312"/>
      <c r="R1244" s="300"/>
      <c r="S1244" s="300"/>
      <c r="T1244" s="300"/>
      <c r="U1244" s="312"/>
      <c r="V1244" s="300"/>
      <c r="W1244" s="317"/>
      <c r="X1244" s="308"/>
      <c r="Y1244" s="318"/>
      <c r="Z1244" s="308"/>
      <c r="AA1244" s="300"/>
      <c r="AB1244" s="300"/>
      <c r="AC1244" s="723"/>
      <c r="AD1244" s="723"/>
      <c r="AE1244" s="723"/>
      <c r="AF1244" s="241"/>
      <c r="AG1244" s="241"/>
      <c r="AH1244" s="241"/>
      <c r="AI1244" s="241"/>
      <c r="AJ1244" s="241"/>
      <c r="AK1244" s="241"/>
      <c r="AL1244" s="241"/>
      <c r="AM1244" s="242"/>
      <c r="AN1244" s="241"/>
      <c r="AO1244" s="242"/>
      <c r="AP1244" s="241"/>
      <c r="AQ1244" s="242"/>
      <c r="AR1244" s="241"/>
      <c r="AS1244" s="242"/>
      <c r="AT1244" s="241"/>
      <c r="AU1244" s="242"/>
      <c r="AV1244" s="241"/>
    </row>
    <row r="1245" spans="1:48" ht="26.25">
      <c r="A1245" s="312"/>
      <c r="B1245" s="312"/>
      <c r="C1245" s="312"/>
      <c r="D1245" s="312"/>
      <c r="E1245" s="313"/>
      <c r="F1245" s="304"/>
      <c r="G1245" s="314"/>
      <c r="H1245" s="300"/>
      <c r="I1245" s="315"/>
      <c r="J1245" s="315"/>
      <c r="K1245" s="316"/>
      <c r="L1245" s="300"/>
      <c r="M1245" s="308"/>
      <c r="N1245" s="300"/>
      <c r="O1245" s="312"/>
      <c r="P1245" s="300"/>
      <c r="Q1245" s="312"/>
      <c r="R1245" s="300"/>
      <c r="S1245" s="300"/>
      <c r="T1245" s="300"/>
      <c r="U1245" s="312"/>
      <c r="V1245" s="300"/>
      <c r="W1245" s="317"/>
      <c r="X1245" s="308"/>
      <c r="Y1245" s="318"/>
      <c r="Z1245" s="308"/>
      <c r="AA1245" s="300"/>
      <c r="AB1245" s="300"/>
      <c r="AC1245" s="723"/>
      <c r="AD1245" s="723"/>
      <c r="AE1245" s="723"/>
      <c r="AF1245" s="241"/>
      <c r="AG1245" s="241"/>
      <c r="AH1245" s="241"/>
      <c r="AI1245" s="241"/>
      <c r="AJ1245" s="241"/>
      <c r="AK1245" s="241"/>
      <c r="AL1245" s="241"/>
      <c r="AM1245" s="242"/>
      <c r="AN1245" s="241"/>
      <c r="AO1245" s="242"/>
      <c r="AP1245" s="241"/>
      <c r="AQ1245" s="242"/>
      <c r="AR1245" s="241"/>
      <c r="AS1245" s="242"/>
      <c r="AT1245" s="241"/>
      <c r="AU1245" s="242"/>
      <c r="AV1245" s="241"/>
    </row>
    <row r="1246" spans="1:48" ht="26.25">
      <c r="A1246" s="312"/>
      <c r="B1246" s="312"/>
      <c r="C1246" s="312"/>
      <c r="D1246" s="312"/>
      <c r="E1246" s="313"/>
      <c r="F1246" s="304"/>
      <c r="G1246" s="314"/>
      <c r="H1246" s="300"/>
      <c r="I1246" s="315"/>
      <c r="J1246" s="315"/>
      <c r="K1246" s="316"/>
      <c r="L1246" s="300"/>
      <c r="M1246" s="308"/>
      <c r="N1246" s="300"/>
      <c r="O1246" s="312"/>
      <c r="P1246" s="300"/>
      <c r="Q1246" s="312"/>
      <c r="R1246" s="300"/>
      <c r="S1246" s="300"/>
      <c r="T1246" s="300"/>
      <c r="U1246" s="312"/>
      <c r="V1246" s="300"/>
      <c r="W1246" s="317"/>
      <c r="X1246" s="308"/>
      <c r="Y1246" s="318"/>
      <c r="Z1246" s="308"/>
      <c r="AA1246" s="300"/>
      <c r="AB1246" s="300"/>
      <c r="AC1246" s="723"/>
      <c r="AD1246" s="723"/>
      <c r="AE1246" s="723"/>
      <c r="AF1246" s="241"/>
      <c r="AG1246" s="241"/>
      <c r="AH1246" s="241"/>
      <c r="AI1246" s="241"/>
      <c r="AJ1246" s="241"/>
      <c r="AK1246" s="241"/>
      <c r="AL1246" s="241"/>
      <c r="AM1246" s="242"/>
      <c r="AN1246" s="241"/>
      <c r="AO1246" s="242"/>
      <c r="AP1246" s="241"/>
      <c r="AQ1246" s="242"/>
      <c r="AR1246" s="241"/>
      <c r="AS1246" s="242"/>
      <c r="AT1246" s="241"/>
      <c r="AU1246" s="242"/>
      <c r="AV1246" s="241"/>
    </row>
    <row r="1247" spans="1:48" ht="26.25">
      <c r="A1247" s="312"/>
      <c r="B1247" s="312"/>
      <c r="C1247" s="312"/>
      <c r="D1247" s="312"/>
      <c r="E1247" s="313"/>
      <c r="F1247" s="304"/>
      <c r="G1247" s="314"/>
      <c r="H1247" s="300"/>
      <c r="I1247" s="315"/>
      <c r="J1247" s="315"/>
      <c r="K1247" s="316"/>
      <c r="L1247" s="300"/>
      <c r="M1247" s="308"/>
      <c r="N1247" s="300"/>
      <c r="O1247" s="312"/>
      <c r="P1247" s="300"/>
      <c r="Q1247" s="312"/>
      <c r="R1247" s="300"/>
      <c r="S1247" s="300"/>
      <c r="T1247" s="300"/>
      <c r="U1247" s="312"/>
      <c r="V1247" s="300"/>
      <c r="W1247" s="317"/>
      <c r="X1247" s="308"/>
      <c r="Y1247" s="318"/>
      <c r="Z1247" s="308"/>
      <c r="AA1247" s="300"/>
      <c r="AB1247" s="300"/>
      <c r="AC1247" s="723"/>
      <c r="AD1247" s="723"/>
      <c r="AE1247" s="723"/>
      <c r="AF1247" s="241"/>
      <c r="AG1247" s="241"/>
      <c r="AH1247" s="241"/>
      <c r="AI1247" s="241"/>
      <c r="AJ1247" s="241"/>
      <c r="AK1247" s="241"/>
      <c r="AL1247" s="241"/>
      <c r="AM1247" s="242"/>
      <c r="AN1247" s="241"/>
      <c r="AO1247" s="242"/>
      <c r="AP1247" s="241"/>
      <c r="AQ1247" s="242"/>
      <c r="AR1247" s="241"/>
      <c r="AS1247" s="242"/>
      <c r="AT1247" s="241"/>
      <c r="AU1247" s="242"/>
      <c r="AV1247" s="241"/>
    </row>
    <row r="1248" spans="1:48" ht="26.25">
      <c r="A1248" s="312"/>
      <c r="B1248" s="312"/>
      <c r="C1248" s="312"/>
      <c r="D1248" s="312"/>
      <c r="E1248" s="313"/>
      <c r="F1248" s="304"/>
      <c r="G1248" s="314"/>
      <c r="H1248" s="300"/>
      <c r="I1248" s="315"/>
      <c r="J1248" s="315"/>
      <c r="K1248" s="316"/>
      <c r="L1248" s="300"/>
      <c r="M1248" s="308"/>
      <c r="N1248" s="300"/>
      <c r="O1248" s="312"/>
      <c r="P1248" s="300"/>
      <c r="Q1248" s="312"/>
      <c r="R1248" s="300"/>
      <c r="S1248" s="300"/>
      <c r="T1248" s="300"/>
      <c r="U1248" s="312"/>
      <c r="V1248" s="300"/>
      <c r="W1248" s="317"/>
      <c r="X1248" s="308"/>
      <c r="Y1248" s="318"/>
      <c r="Z1248" s="308"/>
      <c r="AA1248" s="300"/>
      <c r="AB1248" s="300"/>
      <c r="AC1248" s="723"/>
      <c r="AD1248" s="723"/>
      <c r="AE1248" s="723"/>
      <c r="AF1248" s="241"/>
      <c r="AG1248" s="241"/>
      <c r="AH1248" s="241"/>
      <c r="AI1248" s="241"/>
      <c r="AJ1248" s="241"/>
      <c r="AK1248" s="241"/>
      <c r="AL1248" s="241"/>
      <c r="AM1248" s="242"/>
      <c r="AN1248" s="241"/>
      <c r="AO1248" s="242"/>
      <c r="AP1248" s="241"/>
      <c r="AQ1248" s="242"/>
      <c r="AR1248" s="241"/>
      <c r="AS1248" s="242"/>
      <c r="AT1248" s="241"/>
      <c r="AU1248" s="242"/>
      <c r="AV1248" s="241"/>
    </row>
    <row r="1249" spans="1:48" ht="26.25">
      <c r="A1249" s="312"/>
      <c r="B1249" s="312"/>
      <c r="C1249" s="312"/>
      <c r="D1249" s="312"/>
      <c r="E1249" s="313"/>
      <c r="F1249" s="304"/>
      <c r="G1249" s="314"/>
      <c r="H1249" s="300"/>
      <c r="I1249" s="315"/>
      <c r="J1249" s="315"/>
      <c r="K1249" s="316"/>
      <c r="L1249" s="300"/>
      <c r="M1249" s="308"/>
      <c r="N1249" s="300"/>
      <c r="O1249" s="312"/>
      <c r="P1249" s="300"/>
      <c r="Q1249" s="312"/>
      <c r="R1249" s="300"/>
      <c r="S1249" s="300"/>
      <c r="T1249" s="300"/>
      <c r="U1249" s="312"/>
      <c r="V1249" s="300"/>
      <c r="W1249" s="317"/>
      <c r="X1249" s="308"/>
      <c r="Y1249" s="318"/>
      <c r="Z1249" s="308"/>
      <c r="AA1249" s="300"/>
      <c r="AB1249" s="300"/>
      <c r="AC1249" s="723"/>
      <c r="AD1249" s="723"/>
      <c r="AE1249" s="723"/>
      <c r="AF1249" s="241"/>
      <c r="AG1249" s="241"/>
      <c r="AH1249" s="241"/>
      <c r="AI1249" s="241"/>
      <c r="AJ1249" s="241"/>
      <c r="AK1249" s="241"/>
      <c r="AL1249" s="241"/>
      <c r="AM1249" s="242"/>
      <c r="AN1249" s="241"/>
      <c r="AO1249" s="242"/>
      <c r="AP1249" s="241"/>
      <c r="AQ1249" s="242"/>
      <c r="AR1249" s="241"/>
      <c r="AS1249" s="242"/>
      <c r="AT1249" s="241"/>
      <c r="AU1249" s="242"/>
      <c r="AV1249" s="241"/>
    </row>
    <row r="1250" spans="1:48" ht="26.25">
      <c r="A1250" s="312"/>
      <c r="B1250" s="312"/>
      <c r="C1250" s="312"/>
      <c r="D1250" s="312"/>
      <c r="E1250" s="313"/>
      <c r="F1250" s="304"/>
      <c r="G1250" s="314"/>
      <c r="H1250" s="300"/>
      <c r="I1250" s="315"/>
      <c r="J1250" s="315"/>
      <c r="K1250" s="316"/>
      <c r="L1250" s="300"/>
      <c r="M1250" s="308"/>
      <c r="N1250" s="300"/>
      <c r="O1250" s="312"/>
      <c r="P1250" s="300"/>
      <c r="Q1250" s="312"/>
      <c r="R1250" s="300"/>
      <c r="S1250" s="300"/>
      <c r="T1250" s="300"/>
      <c r="U1250" s="312"/>
      <c r="V1250" s="300"/>
      <c r="W1250" s="317"/>
      <c r="X1250" s="308"/>
      <c r="Y1250" s="318"/>
      <c r="Z1250" s="308"/>
      <c r="AA1250" s="300"/>
      <c r="AB1250" s="300"/>
      <c r="AC1250" s="723"/>
      <c r="AD1250" s="723"/>
      <c r="AE1250" s="723"/>
      <c r="AF1250" s="241"/>
      <c r="AG1250" s="241"/>
      <c r="AH1250" s="241"/>
      <c r="AI1250" s="241"/>
      <c r="AJ1250" s="241"/>
      <c r="AK1250" s="241"/>
      <c r="AL1250" s="241"/>
      <c r="AM1250" s="242"/>
      <c r="AN1250" s="241"/>
      <c r="AO1250" s="242"/>
      <c r="AP1250" s="241"/>
      <c r="AQ1250" s="242"/>
      <c r="AR1250" s="241"/>
      <c r="AS1250" s="242"/>
      <c r="AT1250" s="241"/>
      <c r="AU1250" s="242"/>
      <c r="AV1250" s="241"/>
    </row>
    <row r="1251" spans="1:48" ht="26.25">
      <c r="A1251" s="312"/>
      <c r="B1251" s="312"/>
      <c r="C1251" s="312"/>
      <c r="D1251" s="312"/>
      <c r="E1251" s="313"/>
      <c r="F1251" s="304"/>
      <c r="G1251" s="314"/>
      <c r="H1251" s="300"/>
      <c r="I1251" s="315"/>
      <c r="J1251" s="315"/>
      <c r="K1251" s="316"/>
      <c r="L1251" s="300"/>
      <c r="M1251" s="308"/>
      <c r="N1251" s="300"/>
      <c r="O1251" s="312"/>
      <c r="P1251" s="300"/>
      <c r="Q1251" s="312"/>
      <c r="R1251" s="300"/>
      <c r="S1251" s="300"/>
      <c r="T1251" s="300"/>
      <c r="U1251" s="312"/>
      <c r="V1251" s="300"/>
      <c r="W1251" s="317"/>
      <c r="X1251" s="308"/>
      <c r="Y1251" s="318"/>
      <c r="Z1251" s="308"/>
      <c r="AA1251" s="300"/>
      <c r="AB1251" s="300"/>
      <c r="AC1251" s="723"/>
      <c r="AD1251" s="723"/>
      <c r="AE1251" s="723"/>
      <c r="AF1251" s="241"/>
      <c r="AG1251" s="241"/>
      <c r="AH1251" s="241"/>
      <c r="AI1251" s="241"/>
      <c r="AJ1251" s="241"/>
      <c r="AK1251" s="241"/>
      <c r="AL1251" s="241"/>
      <c r="AM1251" s="242"/>
      <c r="AN1251" s="241"/>
      <c r="AO1251" s="242"/>
      <c r="AP1251" s="241"/>
      <c r="AQ1251" s="242"/>
      <c r="AR1251" s="241"/>
      <c r="AS1251" s="242"/>
      <c r="AT1251" s="241"/>
      <c r="AU1251" s="242"/>
      <c r="AV1251" s="241"/>
    </row>
    <row r="1252" spans="1:48" ht="26.25">
      <c r="A1252" s="312"/>
      <c r="B1252" s="312"/>
      <c r="C1252" s="312"/>
      <c r="D1252" s="312"/>
      <c r="E1252" s="313"/>
      <c r="F1252" s="304"/>
      <c r="G1252" s="314"/>
      <c r="H1252" s="300"/>
      <c r="I1252" s="315"/>
      <c r="J1252" s="315"/>
      <c r="K1252" s="316"/>
      <c r="L1252" s="300"/>
      <c r="M1252" s="308"/>
      <c r="N1252" s="300"/>
      <c r="O1252" s="312"/>
      <c r="P1252" s="300"/>
      <c r="Q1252" s="312"/>
      <c r="R1252" s="300"/>
      <c r="S1252" s="300"/>
      <c r="T1252" s="300"/>
      <c r="U1252" s="312"/>
      <c r="V1252" s="300"/>
      <c r="W1252" s="317"/>
      <c r="X1252" s="308"/>
      <c r="Y1252" s="318"/>
      <c r="Z1252" s="308"/>
      <c r="AA1252" s="300"/>
      <c r="AB1252" s="300"/>
      <c r="AC1252" s="723"/>
      <c r="AD1252" s="723"/>
      <c r="AE1252" s="723"/>
      <c r="AF1252" s="241"/>
      <c r="AG1252" s="241"/>
      <c r="AH1252" s="241"/>
      <c r="AI1252" s="241"/>
      <c r="AJ1252" s="241"/>
      <c r="AK1252" s="241"/>
      <c r="AL1252" s="241"/>
      <c r="AM1252" s="242"/>
      <c r="AN1252" s="241"/>
      <c r="AO1252" s="242"/>
      <c r="AP1252" s="241"/>
      <c r="AQ1252" s="242"/>
      <c r="AR1252" s="241"/>
      <c r="AS1252" s="242"/>
      <c r="AT1252" s="241"/>
      <c r="AU1252" s="242"/>
      <c r="AV1252" s="241"/>
    </row>
    <row r="1253" spans="1:48" ht="26.25">
      <c r="A1253" s="312"/>
      <c r="B1253" s="312"/>
      <c r="C1253" s="312"/>
      <c r="D1253" s="312"/>
      <c r="E1253" s="313"/>
      <c r="F1253" s="304"/>
      <c r="G1253" s="314"/>
      <c r="H1253" s="300"/>
      <c r="I1253" s="315"/>
      <c r="J1253" s="315"/>
      <c r="K1253" s="316"/>
      <c r="L1253" s="300"/>
      <c r="M1253" s="308"/>
      <c r="N1253" s="300"/>
      <c r="O1253" s="312"/>
      <c r="P1253" s="300"/>
      <c r="Q1253" s="312"/>
      <c r="R1253" s="300"/>
      <c r="S1253" s="300"/>
      <c r="T1253" s="300"/>
      <c r="U1253" s="312"/>
      <c r="V1253" s="300"/>
      <c r="W1253" s="317"/>
      <c r="X1253" s="308"/>
      <c r="Y1253" s="318"/>
      <c r="Z1253" s="308"/>
      <c r="AA1253" s="300"/>
      <c r="AB1253" s="300"/>
      <c r="AC1253" s="723"/>
      <c r="AD1253" s="723"/>
      <c r="AE1253" s="723"/>
      <c r="AF1253" s="241"/>
      <c r="AG1253" s="241"/>
      <c r="AH1253" s="241"/>
      <c r="AI1253" s="241"/>
      <c r="AJ1253" s="241"/>
      <c r="AK1253" s="241"/>
      <c r="AL1253" s="241"/>
      <c r="AM1253" s="242"/>
      <c r="AN1253" s="241"/>
      <c r="AO1253" s="242"/>
      <c r="AP1253" s="241"/>
      <c r="AQ1253" s="242"/>
      <c r="AR1253" s="241"/>
      <c r="AS1253" s="242"/>
      <c r="AT1253" s="241"/>
      <c r="AU1253" s="242"/>
      <c r="AV1253" s="241"/>
    </row>
    <row r="1254" spans="1:48" ht="26.25">
      <c r="A1254" s="312"/>
      <c r="B1254" s="312"/>
      <c r="C1254" s="312"/>
      <c r="D1254" s="312"/>
      <c r="E1254" s="313"/>
      <c r="F1254" s="304"/>
      <c r="G1254" s="314"/>
      <c r="H1254" s="300"/>
      <c r="I1254" s="315"/>
      <c r="J1254" s="315"/>
      <c r="K1254" s="316"/>
      <c r="L1254" s="300"/>
      <c r="M1254" s="308"/>
      <c r="N1254" s="300"/>
      <c r="O1254" s="312"/>
      <c r="P1254" s="300"/>
      <c r="Q1254" s="312"/>
      <c r="R1254" s="300"/>
      <c r="S1254" s="300"/>
      <c r="T1254" s="300"/>
      <c r="U1254" s="312"/>
      <c r="V1254" s="300"/>
      <c r="W1254" s="317"/>
      <c r="X1254" s="308"/>
      <c r="Y1254" s="318"/>
      <c r="Z1254" s="308"/>
      <c r="AA1254" s="300"/>
      <c r="AB1254" s="300"/>
      <c r="AC1254" s="723"/>
      <c r="AD1254" s="723"/>
      <c r="AE1254" s="723"/>
      <c r="AF1254" s="241"/>
      <c r="AG1254" s="241"/>
      <c r="AH1254" s="241"/>
      <c r="AI1254" s="241"/>
      <c r="AJ1254" s="241"/>
      <c r="AK1254" s="241"/>
      <c r="AL1254" s="241"/>
      <c r="AM1254" s="242"/>
      <c r="AN1254" s="241"/>
      <c r="AO1254" s="242"/>
      <c r="AP1254" s="241"/>
      <c r="AQ1254" s="242"/>
      <c r="AR1254" s="241"/>
      <c r="AS1254" s="242"/>
      <c r="AT1254" s="241"/>
      <c r="AU1254" s="242"/>
      <c r="AV1254" s="241"/>
    </row>
    <row r="1255" spans="1:48" ht="26.25">
      <c r="A1255" s="312"/>
      <c r="B1255" s="312"/>
      <c r="C1255" s="312"/>
      <c r="D1255" s="312"/>
      <c r="E1255" s="313"/>
      <c r="F1255" s="304"/>
      <c r="G1255" s="314"/>
      <c r="H1255" s="300"/>
      <c r="I1255" s="315"/>
      <c r="J1255" s="315"/>
      <c r="K1255" s="316"/>
      <c r="L1255" s="300"/>
      <c r="M1255" s="308"/>
      <c r="N1255" s="300"/>
      <c r="O1255" s="312"/>
      <c r="P1255" s="300"/>
      <c r="Q1255" s="312"/>
      <c r="R1255" s="300"/>
      <c r="S1255" s="300"/>
      <c r="T1255" s="300"/>
      <c r="U1255" s="312"/>
      <c r="V1255" s="300"/>
      <c r="W1255" s="317"/>
      <c r="X1255" s="308"/>
      <c r="Y1255" s="318"/>
      <c r="Z1255" s="308"/>
      <c r="AA1255" s="300"/>
      <c r="AB1255" s="300"/>
      <c r="AC1255" s="723"/>
      <c r="AD1255" s="723"/>
      <c r="AE1255" s="723"/>
      <c r="AF1255" s="241"/>
      <c r="AG1255" s="241"/>
      <c r="AH1255" s="241"/>
      <c r="AI1255" s="241"/>
      <c r="AJ1255" s="241"/>
      <c r="AK1255" s="241"/>
      <c r="AL1255" s="241"/>
      <c r="AM1255" s="242"/>
      <c r="AN1255" s="241"/>
      <c r="AO1255" s="242"/>
      <c r="AP1255" s="241"/>
      <c r="AQ1255" s="242"/>
      <c r="AR1255" s="241"/>
      <c r="AS1255" s="242"/>
      <c r="AT1255" s="241"/>
      <c r="AU1255" s="242"/>
      <c r="AV1255" s="241"/>
    </row>
    <row r="1256" spans="1:48" ht="26.25">
      <c r="A1256" s="312"/>
      <c r="B1256" s="312"/>
      <c r="C1256" s="312"/>
      <c r="D1256" s="312"/>
      <c r="E1256" s="313"/>
      <c r="F1256" s="304"/>
      <c r="G1256" s="314"/>
      <c r="H1256" s="300"/>
      <c r="I1256" s="315"/>
      <c r="J1256" s="315"/>
      <c r="K1256" s="316"/>
      <c r="L1256" s="300"/>
      <c r="M1256" s="308"/>
      <c r="N1256" s="300"/>
      <c r="O1256" s="312"/>
      <c r="P1256" s="300"/>
      <c r="Q1256" s="312"/>
      <c r="R1256" s="300"/>
      <c r="S1256" s="300"/>
      <c r="T1256" s="300"/>
      <c r="U1256" s="312"/>
      <c r="V1256" s="300"/>
      <c r="W1256" s="317"/>
      <c r="X1256" s="308"/>
      <c r="Y1256" s="318"/>
      <c r="Z1256" s="308"/>
      <c r="AA1256" s="300"/>
      <c r="AB1256" s="300"/>
      <c r="AC1256" s="723"/>
      <c r="AD1256" s="723"/>
      <c r="AE1256" s="723"/>
      <c r="AF1256" s="241"/>
      <c r="AG1256" s="241"/>
      <c r="AH1256" s="241"/>
      <c r="AI1256" s="241"/>
      <c r="AJ1256" s="241"/>
      <c r="AK1256" s="241"/>
      <c r="AL1256" s="241"/>
      <c r="AM1256" s="242"/>
      <c r="AN1256" s="241"/>
      <c r="AO1256" s="242"/>
      <c r="AP1256" s="241"/>
      <c r="AQ1256" s="242"/>
      <c r="AR1256" s="241"/>
      <c r="AS1256" s="242"/>
      <c r="AT1256" s="241"/>
      <c r="AU1256" s="242"/>
      <c r="AV1256" s="241"/>
    </row>
    <row r="1257" spans="1:48" ht="26.25">
      <c r="A1257" s="312"/>
      <c r="B1257" s="312"/>
      <c r="C1257" s="312"/>
      <c r="D1257" s="312"/>
      <c r="E1257" s="313"/>
      <c r="F1257" s="304"/>
      <c r="G1257" s="314"/>
      <c r="H1257" s="300"/>
      <c r="I1257" s="315"/>
      <c r="J1257" s="315"/>
      <c r="K1257" s="316"/>
      <c r="L1257" s="300"/>
      <c r="M1257" s="308"/>
      <c r="N1257" s="300"/>
      <c r="O1257" s="312"/>
      <c r="P1257" s="300"/>
      <c r="Q1257" s="312"/>
      <c r="R1257" s="300"/>
      <c r="S1257" s="300"/>
      <c r="T1257" s="300"/>
      <c r="U1257" s="312"/>
      <c r="V1257" s="300"/>
      <c r="W1257" s="317"/>
      <c r="X1257" s="308"/>
      <c r="Y1257" s="318"/>
      <c r="Z1257" s="308"/>
      <c r="AA1257" s="300"/>
      <c r="AB1257" s="300"/>
      <c r="AC1257" s="723"/>
      <c r="AD1257" s="723"/>
      <c r="AE1257" s="723"/>
      <c r="AF1257" s="241"/>
      <c r="AG1257" s="241"/>
      <c r="AH1257" s="241"/>
      <c r="AI1257" s="241"/>
      <c r="AJ1257" s="241"/>
      <c r="AK1257" s="241"/>
      <c r="AL1257" s="241"/>
      <c r="AM1257" s="242"/>
      <c r="AN1257" s="241"/>
      <c r="AO1257" s="242"/>
      <c r="AP1257" s="241"/>
      <c r="AQ1257" s="242"/>
      <c r="AR1257" s="241"/>
      <c r="AS1257" s="242"/>
      <c r="AT1257" s="241"/>
      <c r="AU1257" s="242"/>
      <c r="AV1257" s="241"/>
    </row>
    <row r="1258" spans="1:48" ht="26.25">
      <c r="A1258" s="312"/>
      <c r="B1258" s="312"/>
      <c r="C1258" s="312"/>
      <c r="D1258" s="312"/>
      <c r="E1258" s="313"/>
      <c r="F1258" s="304"/>
      <c r="G1258" s="314"/>
      <c r="H1258" s="300"/>
      <c r="I1258" s="315"/>
      <c r="J1258" s="315"/>
      <c r="K1258" s="316"/>
      <c r="L1258" s="300"/>
      <c r="M1258" s="308"/>
      <c r="N1258" s="300"/>
      <c r="O1258" s="312"/>
      <c r="P1258" s="300"/>
      <c r="Q1258" s="312"/>
      <c r="R1258" s="300"/>
      <c r="S1258" s="300"/>
      <c r="T1258" s="300"/>
      <c r="U1258" s="312"/>
      <c r="V1258" s="300"/>
      <c r="W1258" s="317"/>
      <c r="X1258" s="308"/>
      <c r="Y1258" s="318"/>
      <c r="Z1258" s="308"/>
      <c r="AA1258" s="300"/>
      <c r="AB1258" s="300"/>
      <c r="AC1258" s="723"/>
      <c r="AD1258" s="723"/>
      <c r="AE1258" s="723"/>
      <c r="AF1258" s="241"/>
      <c r="AG1258" s="241"/>
      <c r="AH1258" s="241"/>
      <c r="AI1258" s="241"/>
      <c r="AJ1258" s="241"/>
      <c r="AK1258" s="241"/>
      <c r="AL1258" s="241"/>
      <c r="AM1258" s="242"/>
      <c r="AN1258" s="241"/>
      <c r="AO1258" s="242"/>
      <c r="AP1258" s="241"/>
      <c r="AQ1258" s="242"/>
      <c r="AR1258" s="241"/>
      <c r="AS1258" s="242"/>
      <c r="AT1258" s="241"/>
      <c r="AU1258" s="242"/>
      <c r="AV1258" s="241"/>
    </row>
    <row r="1259" spans="1:48" ht="26.25">
      <c r="A1259" s="312"/>
      <c r="B1259" s="312"/>
      <c r="C1259" s="312"/>
      <c r="D1259" s="312"/>
      <c r="E1259" s="313"/>
      <c r="F1259" s="304"/>
      <c r="G1259" s="314"/>
      <c r="H1259" s="300"/>
      <c r="I1259" s="315"/>
      <c r="J1259" s="315"/>
      <c r="K1259" s="316"/>
      <c r="L1259" s="300"/>
      <c r="M1259" s="308"/>
      <c r="N1259" s="300"/>
      <c r="O1259" s="312"/>
      <c r="P1259" s="300"/>
      <c r="Q1259" s="312"/>
      <c r="R1259" s="300"/>
      <c r="S1259" s="300"/>
      <c r="T1259" s="300"/>
      <c r="U1259" s="312"/>
      <c r="V1259" s="300"/>
      <c r="W1259" s="317"/>
      <c r="X1259" s="308"/>
      <c r="Y1259" s="318"/>
      <c r="Z1259" s="308"/>
      <c r="AA1259" s="300"/>
      <c r="AB1259" s="300"/>
      <c r="AC1259" s="723"/>
      <c r="AD1259" s="723"/>
      <c r="AE1259" s="723"/>
      <c r="AF1259" s="241"/>
      <c r="AG1259" s="241"/>
      <c r="AH1259" s="241"/>
      <c r="AI1259" s="241"/>
      <c r="AJ1259" s="241"/>
      <c r="AK1259" s="241"/>
      <c r="AL1259" s="241"/>
      <c r="AM1259" s="242"/>
      <c r="AN1259" s="241"/>
      <c r="AO1259" s="242"/>
      <c r="AP1259" s="241"/>
      <c r="AQ1259" s="242"/>
      <c r="AR1259" s="241"/>
      <c r="AS1259" s="242"/>
      <c r="AT1259" s="241"/>
      <c r="AU1259" s="242"/>
      <c r="AV1259" s="241"/>
    </row>
    <row r="1260" spans="1:48" ht="26.25">
      <c r="A1260" s="312"/>
      <c r="B1260" s="312"/>
      <c r="C1260" s="312"/>
      <c r="D1260" s="312"/>
      <c r="E1260" s="313"/>
      <c r="F1260" s="304"/>
      <c r="G1260" s="314"/>
      <c r="H1260" s="300"/>
      <c r="I1260" s="315"/>
      <c r="J1260" s="315"/>
      <c r="K1260" s="316"/>
      <c r="L1260" s="300"/>
      <c r="M1260" s="308"/>
      <c r="N1260" s="300"/>
      <c r="O1260" s="312"/>
      <c r="P1260" s="300"/>
      <c r="Q1260" s="312"/>
      <c r="R1260" s="300"/>
      <c r="S1260" s="300"/>
      <c r="T1260" s="300"/>
      <c r="U1260" s="312"/>
      <c r="V1260" s="300"/>
      <c r="W1260" s="317"/>
      <c r="X1260" s="308"/>
      <c r="Y1260" s="318"/>
      <c r="Z1260" s="308"/>
      <c r="AA1260" s="300"/>
      <c r="AB1260" s="300"/>
      <c r="AC1260" s="723"/>
      <c r="AD1260" s="723"/>
      <c r="AE1260" s="723"/>
      <c r="AF1260" s="241"/>
      <c r="AG1260" s="241"/>
      <c r="AH1260" s="241"/>
      <c r="AI1260" s="241"/>
      <c r="AJ1260" s="241"/>
      <c r="AK1260" s="241"/>
      <c r="AL1260" s="241"/>
      <c r="AM1260" s="242"/>
      <c r="AN1260" s="241"/>
      <c r="AO1260" s="242"/>
      <c r="AP1260" s="241"/>
      <c r="AQ1260" s="242"/>
      <c r="AR1260" s="241"/>
      <c r="AS1260" s="242"/>
      <c r="AT1260" s="241"/>
      <c r="AU1260" s="242"/>
      <c r="AV1260" s="241"/>
    </row>
    <row r="1261" spans="1:48" ht="26.25">
      <c r="A1261" s="312"/>
      <c r="B1261" s="312"/>
      <c r="C1261" s="312"/>
      <c r="D1261" s="312"/>
      <c r="E1261" s="313"/>
      <c r="F1261" s="304"/>
      <c r="G1261" s="314"/>
      <c r="H1261" s="300"/>
      <c r="I1261" s="315"/>
      <c r="J1261" s="315"/>
      <c r="K1261" s="316"/>
      <c r="L1261" s="300"/>
      <c r="M1261" s="308"/>
      <c r="N1261" s="300"/>
      <c r="O1261" s="312"/>
      <c r="P1261" s="300"/>
      <c r="Q1261" s="312"/>
      <c r="R1261" s="300"/>
      <c r="S1261" s="300"/>
      <c r="T1261" s="300"/>
      <c r="U1261" s="312"/>
      <c r="V1261" s="300"/>
      <c r="W1261" s="317"/>
      <c r="X1261" s="308"/>
      <c r="Y1261" s="318"/>
      <c r="Z1261" s="308"/>
      <c r="AA1261" s="300"/>
      <c r="AB1261" s="300"/>
      <c r="AC1261" s="723"/>
      <c r="AD1261" s="723"/>
      <c r="AE1261" s="723"/>
      <c r="AF1261" s="241"/>
      <c r="AG1261" s="241"/>
      <c r="AH1261" s="241"/>
      <c r="AI1261" s="241"/>
      <c r="AJ1261" s="241"/>
      <c r="AK1261" s="241"/>
      <c r="AL1261" s="241"/>
      <c r="AM1261" s="242"/>
      <c r="AN1261" s="241"/>
      <c r="AO1261" s="242"/>
      <c r="AP1261" s="241"/>
      <c r="AQ1261" s="242"/>
      <c r="AR1261" s="241"/>
      <c r="AS1261" s="242"/>
      <c r="AT1261" s="241"/>
      <c r="AU1261" s="242"/>
      <c r="AV1261" s="241"/>
    </row>
    <row r="1262" spans="1:48" ht="26.25">
      <c r="A1262" s="312"/>
      <c r="B1262" s="312"/>
      <c r="C1262" s="312"/>
      <c r="D1262" s="312"/>
      <c r="E1262" s="313"/>
      <c r="F1262" s="304"/>
      <c r="G1262" s="314"/>
      <c r="H1262" s="300"/>
      <c r="I1262" s="315"/>
      <c r="J1262" s="315"/>
      <c r="K1262" s="316"/>
      <c r="L1262" s="300"/>
      <c r="M1262" s="308"/>
      <c r="N1262" s="300"/>
      <c r="O1262" s="312"/>
      <c r="P1262" s="300"/>
      <c r="Q1262" s="312"/>
      <c r="R1262" s="300"/>
      <c r="S1262" s="300"/>
      <c r="T1262" s="300"/>
      <c r="U1262" s="312"/>
      <c r="V1262" s="300"/>
      <c r="W1262" s="317"/>
      <c r="X1262" s="308"/>
      <c r="Y1262" s="318"/>
      <c r="Z1262" s="308"/>
      <c r="AA1262" s="300"/>
      <c r="AB1262" s="300"/>
      <c r="AC1262" s="723"/>
      <c r="AD1262" s="723"/>
      <c r="AE1262" s="723"/>
      <c r="AF1262" s="241"/>
      <c r="AG1262" s="241"/>
      <c r="AH1262" s="241"/>
      <c r="AI1262" s="241"/>
      <c r="AJ1262" s="241"/>
      <c r="AK1262" s="241"/>
      <c r="AL1262" s="241"/>
      <c r="AM1262" s="242"/>
      <c r="AN1262" s="241"/>
      <c r="AO1262" s="242"/>
      <c r="AP1262" s="241"/>
      <c r="AQ1262" s="242"/>
      <c r="AR1262" s="241"/>
      <c r="AS1262" s="242"/>
      <c r="AT1262" s="241"/>
      <c r="AU1262" s="242"/>
      <c r="AV1262" s="241"/>
    </row>
    <row r="1263" spans="1:48" ht="26.25">
      <c r="A1263" s="312"/>
      <c r="B1263" s="312"/>
      <c r="C1263" s="312"/>
      <c r="D1263" s="312"/>
      <c r="E1263" s="313"/>
      <c r="F1263" s="304"/>
      <c r="G1263" s="314"/>
      <c r="H1263" s="300"/>
      <c r="I1263" s="315"/>
      <c r="J1263" s="315"/>
      <c r="K1263" s="316"/>
      <c r="L1263" s="300"/>
      <c r="M1263" s="308"/>
      <c r="N1263" s="300"/>
      <c r="O1263" s="312"/>
      <c r="P1263" s="300"/>
      <c r="Q1263" s="312"/>
      <c r="R1263" s="300"/>
      <c r="S1263" s="300"/>
      <c r="T1263" s="300"/>
      <c r="U1263" s="312"/>
      <c r="V1263" s="300"/>
      <c r="W1263" s="317"/>
      <c r="X1263" s="308"/>
      <c r="Y1263" s="318"/>
      <c r="Z1263" s="308"/>
      <c r="AA1263" s="300"/>
      <c r="AB1263" s="300"/>
      <c r="AC1263" s="723"/>
      <c r="AD1263" s="723"/>
      <c r="AE1263" s="723"/>
      <c r="AF1263" s="241"/>
      <c r="AG1263" s="241"/>
      <c r="AH1263" s="241"/>
      <c r="AI1263" s="241"/>
      <c r="AJ1263" s="241"/>
      <c r="AK1263" s="241"/>
      <c r="AL1263" s="241"/>
      <c r="AM1263" s="242"/>
      <c r="AN1263" s="241"/>
      <c r="AO1263" s="242"/>
      <c r="AP1263" s="241"/>
      <c r="AQ1263" s="242"/>
      <c r="AR1263" s="241"/>
      <c r="AS1263" s="242"/>
      <c r="AT1263" s="241"/>
      <c r="AU1263" s="242"/>
      <c r="AV1263" s="241"/>
    </row>
    <row r="1264" spans="1:48" ht="26.25">
      <c r="A1264" s="312"/>
      <c r="B1264" s="312"/>
      <c r="C1264" s="312"/>
      <c r="D1264" s="312"/>
      <c r="E1264" s="313"/>
      <c r="F1264" s="304"/>
      <c r="G1264" s="314"/>
      <c r="H1264" s="300"/>
      <c r="I1264" s="315"/>
      <c r="J1264" s="315"/>
      <c r="K1264" s="316"/>
      <c r="L1264" s="300"/>
      <c r="M1264" s="308"/>
      <c r="N1264" s="300"/>
      <c r="O1264" s="312"/>
      <c r="P1264" s="300"/>
      <c r="Q1264" s="312"/>
      <c r="R1264" s="300"/>
      <c r="S1264" s="300"/>
      <c r="T1264" s="300"/>
      <c r="U1264" s="312"/>
      <c r="V1264" s="300"/>
      <c r="W1264" s="317"/>
      <c r="X1264" s="308"/>
      <c r="Y1264" s="318"/>
      <c r="Z1264" s="308"/>
      <c r="AA1264" s="300"/>
      <c r="AB1264" s="300"/>
      <c r="AC1264" s="723"/>
      <c r="AD1264" s="723"/>
      <c r="AE1264" s="723"/>
      <c r="AF1264" s="241"/>
      <c r="AG1264" s="241"/>
      <c r="AH1264" s="241"/>
      <c r="AI1264" s="241"/>
      <c r="AJ1264" s="241"/>
      <c r="AK1264" s="241"/>
      <c r="AL1264" s="241"/>
      <c r="AM1264" s="242"/>
      <c r="AN1264" s="241"/>
      <c r="AO1264" s="242"/>
      <c r="AP1264" s="241"/>
      <c r="AQ1264" s="242"/>
      <c r="AR1264" s="241"/>
      <c r="AS1264" s="242"/>
      <c r="AT1264" s="241"/>
      <c r="AU1264" s="242"/>
      <c r="AV1264" s="241"/>
    </row>
    <row r="1265" spans="1:48" ht="26.25">
      <c r="A1265" s="312"/>
      <c r="B1265" s="312"/>
      <c r="C1265" s="312"/>
      <c r="D1265" s="312"/>
      <c r="E1265" s="313"/>
      <c r="F1265" s="304"/>
      <c r="G1265" s="314"/>
      <c r="H1265" s="300"/>
      <c r="I1265" s="315"/>
      <c r="J1265" s="315"/>
      <c r="K1265" s="316"/>
      <c r="L1265" s="300"/>
      <c r="M1265" s="308"/>
      <c r="N1265" s="300"/>
      <c r="O1265" s="312"/>
      <c r="P1265" s="300"/>
      <c r="Q1265" s="312"/>
      <c r="R1265" s="300"/>
      <c r="S1265" s="300"/>
      <c r="T1265" s="300"/>
      <c r="U1265" s="312"/>
      <c r="V1265" s="300"/>
      <c r="W1265" s="317"/>
      <c r="X1265" s="308"/>
      <c r="Y1265" s="318"/>
      <c r="Z1265" s="308"/>
      <c r="AA1265" s="300"/>
      <c r="AB1265" s="300"/>
      <c r="AC1265" s="723"/>
      <c r="AD1265" s="723"/>
      <c r="AE1265" s="723"/>
      <c r="AF1265" s="241"/>
      <c r="AG1265" s="241"/>
      <c r="AH1265" s="241"/>
      <c r="AI1265" s="241"/>
      <c r="AJ1265" s="241"/>
      <c r="AK1265" s="241"/>
      <c r="AL1265" s="241"/>
      <c r="AM1265" s="242"/>
      <c r="AN1265" s="241"/>
      <c r="AO1265" s="242"/>
      <c r="AP1265" s="241"/>
      <c r="AQ1265" s="242"/>
      <c r="AR1265" s="241"/>
      <c r="AS1265" s="242"/>
      <c r="AT1265" s="241"/>
      <c r="AU1265" s="242"/>
      <c r="AV1265" s="241"/>
    </row>
    <row r="1266" spans="1:48" ht="26.25">
      <c r="A1266" s="312"/>
      <c r="B1266" s="312"/>
      <c r="C1266" s="312"/>
      <c r="D1266" s="312"/>
      <c r="E1266" s="313"/>
      <c r="F1266" s="304"/>
      <c r="G1266" s="314"/>
      <c r="H1266" s="300"/>
      <c r="I1266" s="315"/>
      <c r="J1266" s="315"/>
      <c r="K1266" s="316"/>
      <c r="L1266" s="300"/>
      <c r="M1266" s="308"/>
      <c r="N1266" s="300"/>
      <c r="O1266" s="312"/>
      <c r="P1266" s="300"/>
      <c r="Q1266" s="312"/>
      <c r="R1266" s="300"/>
      <c r="S1266" s="300"/>
      <c r="T1266" s="300"/>
      <c r="U1266" s="312"/>
      <c r="V1266" s="300"/>
      <c r="W1266" s="317"/>
      <c r="X1266" s="308"/>
      <c r="Y1266" s="318"/>
      <c r="Z1266" s="308"/>
      <c r="AA1266" s="300"/>
      <c r="AB1266" s="300"/>
      <c r="AC1266" s="723"/>
      <c r="AD1266" s="723"/>
      <c r="AE1266" s="723"/>
      <c r="AF1266" s="241"/>
      <c r="AG1266" s="241"/>
      <c r="AH1266" s="241"/>
      <c r="AI1266" s="241"/>
      <c r="AJ1266" s="241"/>
      <c r="AK1266" s="241"/>
      <c r="AL1266" s="241"/>
      <c r="AM1266" s="242"/>
      <c r="AN1266" s="241"/>
      <c r="AO1266" s="242"/>
      <c r="AP1266" s="241"/>
      <c r="AQ1266" s="242"/>
      <c r="AR1266" s="241"/>
      <c r="AS1266" s="242"/>
      <c r="AT1266" s="241"/>
      <c r="AU1266" s="242"/>
      <c r="AV1266" s="241"/>
    </row>
    <row r="1267" spans="1:48" ht="26.25">
      <c r="A1267" s="312"/>
      <c r="B1267" s="312"/>
      <c r="C1267" s="312"/>
      <c r="D1267" s="312"/>
      <c r="E1267" s="313"/>
      <c r="F1267" s="304"/>
      <c r="G1267" s="314"/>
      <c r="H1267" s="300"/>
      <c r="I1267" s="315"/>
      <c r="J1267" s="315"/>
      <c r="K1267" s="316"/>
      <c r="L1267" s="300"/>
      <c r="M1267" s="308"/>
      <c r="N1267" s="300"/>
      <c r="O1267" s="312"/>
      <c r="P1267" s="300"/>
      <c r="Q1267" s="312"/>
      <c r="R1267" s="300"/>
      <c r="S1267" s="300"/>
      <c r="T1267" s="300"/>
      <c r="U1267" s="312"/>
      <c r="V1267" s="300"/>
      <c r="W1267" s="317"/>
      <c r="X1267" s="308"/>
      <c r="Y1267" s="318"/>
      <c r="Z1267" s="308"/>
      <c r="AA1267" s="300"/>
      <c r="AB1267" s="300"/>
      <c r="AC1267" s="723"/>
      <c r="AD1267" s="723"/>
      <c r="AE1267" s="723"/>
      <c r="AF1267" s="241"/>
      <c r="AG1267" s="241"/>
      <c r="AH1267" s="241"/>
      <c r="AI1267" s="241"/>
      <c r="AJ1267" s="241"/>
      <c r="AK1267" s="241"/>
      <c r="AL1267" s="241"/>
      <c r="AM1267" s="242"/>
      <c r="AN1267" s="241"/>
      <c r="AO1267" s="242"/>
      <c r="AP1267" s="241"/>
      <c r="AQ1267" s="242"/>
      <c r="AR1267" s="241"/>
      <c r="AS1267" s="242"/>
      <c r="AT1267" s="241"/>
      <c r="AU1267" s="242"/>
      <c r="AV1267" s="241"/>
    </row>
    <row r="1268" spans="1:48" ht="26.25">
      <c r="A1268" s="312"/>
      <c r="B1268" s="312"/>
      <c r="C1268" s="312"/>
      <c r="D1268" s="312"/>
      <c r="E1268" s="313"/>
      <c r="F1268" s="304"/>
      <c r="G1268" s="314"/>
      <c r="H1268" s="300"/>
      <c r="I1268" s="315"/>
      <c r="J1268" s="315"/>
      <c r="K1268" s="316"/>
      <c r="L1268" s="300"/>
      <c r="M1268" s="308"/>
      <c r="N1268" s="300"/>
      <c r="O1268" s="312"/>
      <c r="P1268" s="300"/>
      <c r="Q1268" s="312"/>
      <c r="R1268" s="300"/>
      <c r="S1268" s="300"/>
      <c r="T1268" s="300"/>
      <c r="U1268" s="312"/>
      <c r="V1268" s="300"/>
      <c r="W1268" s="317"/>
      <c r="X1268" s="308"/>
      <c r="Y1268" s="318"/>
      <c r="Z1268" s="308"/>
      <c r="AA1268" s="300"/>
      <c r="AB1268" s="300"/>
      <c r="AC1268" s="723"/>
      <c r="AD1268" s="723"/>
      <c r="AE1268" s="723"/>
      <c r="AF1268" s="241"/>
      <c r="AG1268" s="241"/>
      <c r="AH1268" s="241"/>
      <c r="AI1268" s="241"/>
      <c r="AJ1268" s="241"/>
      <c r="AK1268" s="241"/>
      <c r="AL1268" s="241"/>
      <c r="AM1268" s="242"/>
      <c r="AN1268" s="241"/>
      <c r="AO1268" s="242"/>
      <c r="AP1268" s="241"/>
      <c r="AQ1268" s="242"/>
      <c r="AR1268" s="241"/>
      <c r="AS1268" s="242"/>
      <c r="AT1268" s="241"/>
      <c r="AU1268" s="242"/>
      <c r="AV1268" s="241"/>
    </row>
    <row r="1269" spans="1:48" ht="26.25">
      <c r="A1269" s="312"/>
      <c r="B1269" s="312"/>
      <c r="C1269" s="312"/>
      <c r="D1269" s="312"/>
      <c r="E1269" s="313"/>
      <c r="F1269" s="304"/>
      <c r="G1269" s="314"/>
      <c r="H1269" s="300"/>
      <c r="I1269" s="315"/>
      <c r="J1269" s="315"/>
      <c r="K1269" s="316"/>
      <c r="L1269" s="300"/>
      <c r="M1269" s="308"/>
      <c r="N1269" s="300"/>
      <c r="O1269" s="312"/>
      <c r="P1269" s="300"/>
      <c r="Q1269" s="312"/>
      <c r="R1269" s="300"/>
      <c r="S1269" s="300"/>
      <c r="T1269" s="300"/>
      <c r="U1269" s="312"/>
      <c r="V1269" s="300"/>
      <c r="W1269" s="317"/>
      <c r="X1269" s="308"/>
      <c r="Y1269" s="318"/>
      <c r="Z1269" s="308"/>
      <c r="AA1269" s="300"/>
      <c r="AB1269" s="300"/>
      <c r="AC1269" s="723"/>
      <c r="AD1269" s="723"/>
      <c r="AE1269" s="723"/>
      <c r="AF1269" s="241"/>
      <c r="AG1269" s="241"/>
      <c r="AH1269" s="241"/>
      <c r="AI1269" s="241"/>
      <c r="AJ1269" s="241"/>
      <c r="AK1269" s="241"/>
      <c r="AL1269" s="241"/>
      <c r="AM1269" s="242"/>
      <c r="AN1269" s="241"/>
      <c r="AO1269" s="242"/>
      <c r="AP1269" s="241"/>
      <c r="AQ1269" s="242"/>
      <c r="AR1269" s="241"/>
      <c r="AS1269" s="242"/>
      <c r="AT1269" s="241"/>
      <c r="AU1269" s="242"/>
      <c r="AV1269" s="241"/>
    </row>
    <row r="1270" spans="1:48" ht="26.25">
      <c r="A1270" s="312"/>
      <c r="B1270" s="312"/>
      <c r="C1270" s="312"/>
      <c r="D1270" s="312"/>
      <c r="E1270" s="313"/>
      <c r="F1270" s="304"/>
      <c r="G1270" s="314"/>
      <c r="H1270" s="300"/>
      <c r="I1270" s="315"/>
      <c r="J1270" s="315"/>
      <c r="K1270" s="316"/>
      <c r="L1270" s="300"/>
      <c r="M1270" s="308"/>
      <c r="N1270" s="300"/>
      <c r="O1270" s="312"/>
      <c r="P1270" s="300"/>
      <c r="Q1270" s="312"/>
      <c r="R1270" s="300"/>
      <c r="S1270" s="300"/>
      <c r="T1270" s="300"/>
      <c r="U1270" s="312"/>
      <c r="V1270" s="300"/>
      <c r="W1270" s="317"/>
      <c r="X1270" s="308"/>
      <c r="Y1270" s="318"/>
      <c r="Z1270" s="308"/>
      <c r="AA1270" s="300"/>
      <c r="AB1270" s="300"/>
      <c r="AC1270" s="723"/>
      <c r="AD1270" s="723"/>
      <c r="AE1270" s="723"/>
      <c r="AF1270" s="241"/>
      <c r="AG1270" s="241"/>
      <c r="AH1270" s="241"/>
      <c r="AI1270" s="241"/>
      <c r="AJ1270" s="241"/>
      <c r="AK1270" s="241"/>
      <c r="AL1270" s="241"/>
      <c r="AM1270" s="242"/>
      <c r="AN1270" s="241"/>
      <c r="AO1270" s="242"/>
      <c r="AP1270" s="241"/>
      <c r="AQ1270" s="242"/>
      <c r="AR1270" s="241"/>
      <c r="AS1270" s="242"/>
      <c r="AT1270" s="241"/>
      <c r="AU1270" s="242"/>
      <c r="AV1270" s="241"/>
    </row>
    <row r="1271" spans="1:48" ht="26.25">
      <c r="A1271" s="312"/>
      <c r="B1271" s="312"/>
      <c r="C1271" s="312"/>
      <c r="D1271" s="312"/>
      <c r="E1271" s="313"/>
      <c r="F1271" s="304"/>
      <c r="G1271" s="314"/>
      <c r="H1271" s="300"/>
      <c r="I1271" s="315"/>
      <c r="J1271" s="315"/>
      <c r="K1271" s="316"/>
      <c r="L1271" s="300"/>
      <c r="M1271" s="308"/>
      <c r="N1271" s="300"/>
      <c r="O1271" s="312"/>
      <c r="P1271" s="300"/>
      <c r="Q1271" s="312"/>
      <c r="R1271" s="300"/>
      <c r="S1271" s="300"/>
      <c r="T1271" s="300"/>
      <c r="U1271" s="312"/>
      <c r="V1271" s="300"/>
      <c r="W1271" s="317"/>
      <c r="X1271" s="308"/>
      <c r="Y1271" s="318"/>
      <c r="Z1271" s="308"/>
      <c r="AA1271" s="300"/>
      <c r="AB1271" s="300"/>
      <c r="AC1271" s="723"/>
      <c r="AD1271" s="723"/>
      <c r="AE1271" s="723"/>
      <c r="AF1271" s="241"/>
      <c r="AG1271" s="241"/>
      <c r="AH1271" s="241"/>
      <c r="AI1271" s="241"/>
      <c r="AJ1271" s="241"/>
      <c r="AK1271" s="241"/>
      <c r="AL1271" s="241"/>
      <c r="AM1271" s="242"/>
      <c r="AN1271" s="241"/>
      <c r="AO1271" s="242"/>
      <c r="AP1271" s="241"/>
      <c r="AQ1271" s="242"/>
      <c r="AR1271" s="241"/>
      <c r="AS1271" s="242"/>
      <c r="AT1271" s="241"/>
      <c r="AU1271" s="242"/>
      <c r="AV1271" s="241"/>
    </row>
    <row r="1272" spans="1:48" ht="26.25">
      <c r="A1272" s="312"/>
      <c r="B1272" s="312"/>
      <c r="C1272" s="312"/>
      <c r="D1272" s="312"/>
      <c r="E1272" s="313"/>
      <c r="F1272" s="304"/>
      <c r="G1272" s="314"/>
      <c r="H1272" s="300"/>
      <c r="I1272" s="315"/>
      <c r="J1272" s="315"/>
      <c r="K1272" s="316"/>
      <c r="L1272" s="300"/>
      <c r="M1272" s="308"/>
      <c r="N1272" s="300"/>
      <c r="O1272" s="312"/>
      <c r="P1272" s="300"/>
      <c r="Q1272" s="312"/>
      <c r="R1272" s="300"/>
      <c r="S1272" s="300"/>
      <c r="T1272" s="300"/>
      <c r="U1272" s="312"/>
      <c r="V1272" s="300"/>
      <c r="W1272" s="317"/>
      <c r="X1272" s="308"/>
      <c r="Y1272" s="318"/>
      <c r="Z1272" s="308"/>
      <c r="AA1272" s="300"/>
      <c r="AB1272" s="300"/>
      <c r="AC1272" s="723"/>
      <c r="AD1272" s="723"/>
      <c r="AE1272" s="723"/>
      <c r="AF1272" s="241"/>
      <c r="AG1272" s="241"/>
      <c r="AH1272" s="241"/>
      <c r="AI1272" s="241"/>
      <c r="AJ1272" s="241"/>
      <c r="AK1272" s="241"/>
      <c r="AL1272" s="241"/>
      <c r="AM1272" s="242"/>
      <c r="AN1272" s="241"/>
      <c r="AO1272" s="242"/>
      <c r="AP1272" s="241"/>
      <c r="AQ1272" s="242"/>
      <c r="AR1272" s="241"/>
      <c r="AS1272" s="242"/>
      <c r="AT1272" s="241"/>
      <c r="AU1272" s="242"/>
      <c r="AV1272" s="241"/>
    </row>
    <row r="1273" spans="1:48" ht="26.25">
      <c r="A1273" s="312"/>
      <c r="B1273" s="312"/>
      <c r="C1273" s="312"/>
      <c r="D1273" s="312"/>
      <c r="E1273" s="313"/>
      <c r="F1273" s="304"/>
      <c r="G1273" s="314"/>
      <c r="H1273" s="300"/>
      <c r="I1273" s="315"/>
      <c r="J1273" s="315"/>
      <c r="K1273" s="316"/>
      <c r="L1273" s="300"/>
      <c r="M1273" s="308"/>
      <c r="N1273" s="300"/>
      <c r="O1273" s="312"/>
      <c r="P1273" s="300"/>
      <c r="Q1273" s="312"/>
      <c r="R1273" s="300"/>
      <c r="S1273" s="300"/>
      <c r="T1273" s="300"/>
      <c r="U1273" s="312"/>
      <c r="V1273" s="300"/>
      <c r="W1273" s="317"/>
      <c r="X1273" s="308"/>
      <c r="Y1273" s="318"/>
      <c r="Z1273" s="308"/>
      <c r="AA1273" s="300"/>
      <c r="AB1273" s="300"/>
      <c r="AC1273" s="723"/>
      <c r="AD1273" s="723"/>
      <c r="AE1273" s="723"/>
      <c r="AF1273" s="241"/>
      <c r="AG1273" s="241"/>
      <c r="AH1273" s="241"/>
      <c r="AI1273" s="241"/>
      <c r="AJ1273" s="241"/>
      <c r="AK1273" s="241"/>
      <c r="AL1273" s="241"/>
      <c r="AM1273" s="242"/>
      <c r="AN1273" s="241"/>
      <c r="AO1273" s="242"/>
      <c r="AP1273" s="241"/>
      <c r="AQ1273" s="242"/>
      <c r="AR1273" s="241"/>
      <c r="AS1273" s="242"/>
      <c r="AT1273" s="241"/>
      <c r="AU1273" s="242"/>
      <c r="AV1273" s="241"/>
    </row>
    <row r="1274" spans="1:48" ht="26.25">
      <c r="A1274" s="312"/>
      <c r="B1274" s="312"/>
      <c r="C1274" s="312"/>
      <c r="D1274" s="312"/>
      <c r="E1274" s="313"/>
      <c r="F1274" s="304"/>
      <c r="G1274" s="314"/>
      <c r="H1274" s="300"/>
      <c r="I1274" s="315"/>
      <c r="J1274" s="315"/>
      <c r="K1274" s="316"/>
      <c r="L1274" s="300"/>
      <c r="M1274" s="308"/>
      <c r="N1274" s="300"/>
      <c r="O1274" s="312"/>
      <c r="P1274" s="300"/>
      <c r="Q1274" s="312"/>
      <c r="R1274" s="300"/>
      <c r="S1274" s="300"/>
      <c r="T1274" s="300"/>
      <c r="U1274" s="312"/>
      <c r="V1274" s="300"/>
      <c r="W1274" s="317"/>
      <c r="X1274" s="308"/>
      <c r="Y1274" s="318"/>
      <c r="Z1274" s="308"/>
      <c r="AA1274" s="300"/>
      <c r="AB1274" s="300"/>
      <c r="AC1274" s="723"/>
      <c r="AD1274" s="723"/>
      <c r="AE1274" s="723"/>
      <c r="AF1274" s="241"/>
      <c r="AG1274" s="241"/>
      <c r="AH1274" s="241"/>
      <c r="AI1274" s="241"/>
      <c r="AJ1274" s="241"/>
      <c r="AK1274" s="241"/>
      <c r="AL1274" s="241"/>
      <c r="AM1274" s="242"/>
      <c r="AN1274" s="241"/>
      <c r="AO1274" s="242"/>
      <c r="AP1274" s="241"/>
      <c r="AQ1274" s="242"/>
      <c r="AR1274" s="241"/>
      <c r="AS1274" s="242"/>
      <c r="AT1274" s="241"/>
      <c r="AU1274" s="242"/>
      <c r="AV1274" s="241"/>
    </row>
    <row r="1275" spans="1:48" ht="26.25">
      <c r="A1275" s="312"/>
      <c r="B1275" s="312"/>
      <c r="C1275" s="312"/>
      <c r="D1275" s="312"/>
      <c r="E1275" s="313"/>
      <c r="F1275" s="304"/>
      <c r="G1275" s="314"/>
      <c r="H1275" s="300"/>
      <c r="I1275" s="315"/>
      <c r="J1275" s="315"/>
      <c r="K1275" s="316"/>
      <c r="L1275" s="300"/>
      <c r="M1275" s="308"/>
      <c r="N1275" s="300"/>
      <c r="O1275" s="312"/>
      <c r="P1275" s="300"/>
      <c r="Q1275" s="312"/>
      <c r="R1275" s="300"/>
      <c r="S1275" s="300"/>
      <c r="T1275" s="300"/>
      <c r="U1275" s="312"/>
      <c r="V1275" s="300"/>
      <c r="W1275" s="317"/>
      <c r="X1275" s="308"/>
      <c r="Y1275" s="318"/>
      <c r="Z1275" s="308"/>
      <c r="AA1275" s="300"/>
      <c r="AB1275" s="300"/>
      <c r="AC1275" s="723"/>
      <c r="AD1275" s="723"/>
      <c r="AE1275" s="723"/>
      <c r="AF1275" s="241"/>
      <c r="AG1275" s="241"/>
      <c r="AH1275" s="241"/>
      <c r="AI1275" s="241"/>
      <c r="AJ1275" s="241"/>
      <c r="AK1275" s="241"/>
      <c r="AL1275" s="241"/>
      <c r="AM1275" s="242"/>
      <c r="AN1275" s="241"/>
      <c r="AO1275" s="242"/>
      <c r="AP1275" s="241"/>
      <c r="AQ1275" s="242"/>
      <c r="AR1275" s="241"/>
      <c r="AS1275" s="242"/>
      <c r="AT1275" s="241"/>
      <c r="AU1275" s="242"/>
      <c r="AV1275" s="241"/>
    </row>
    <row r="1276" spans="1:48" ht="26.25">
      <c r="A1276" s="312"/>
      <c r="B1276" s="312"/>
      <c r="C1276" s="312"/>
      <c r="D1276" s="312"/>
      <c r="E1276" s="313"/>
      <c r="F1276" s="304"/>
      <c r="G1276" s="314"/>
      <c r="H1276" s="300"/>
      <c r="I1276" s="315"/>
      <c r="J1276" s="315"/>
      <c r="K1276" s="316"/>
      <c r="L1276" s="300"/>
      <c r="M1276" s="308"/>
      <c r="N1276" s="300"/>
      <c r="O1276" s="312"/>
      <c r="P1276" s="300"/>
      <c r="Q1276" s="312"/>
      <c r="R1276" s="300"/>
      <c r="S1276" s="300"/>
      <c r="T1276" s="300"/>
      <c r="U1276" s="312"/>
      <c r="V1276" s="300"/>
      <c r="W1276" s="317"/>
      <c r="X1276" s="308"/>
      <c r="Y1276" s="318"/>
      <c r="Z1276" s="308"/>
      <c r="AA1276" s="300"/>
      <c r="AB1276" s="300"/>
      <c r="AC1276" s="723"/>
      <c r="AD1276" s="723"/>
      <c r="AE1276" s="723"/>
      <c r="AF1276" s="241"/>
      <c r="AG1276" s="241"/>
      <c r="AH1276" s="241"/>
      <c r="AI1276" s="241"/>
      <c r="AJ1276" s="241"/>
      <c r="AK1276" s="241"/>
      <c r="AL1276" s="241"/>
      <c r="AM1276" s="242"/>
      <c r="AN1276" s="241"/>
      <c r="AO1276" s="242"/>
      <c r="AP1276" s="241"/>
      <c r="AQ1276" s="242"/>
      <c r="AR1276" s="241"/>
      <c r="AS1276" s="242"/>
      <c r="AT1276" s="241"/>
      <c r="AU1276" s="242"/>
      <c r="AV1276" s="241"/>
    </row>
    <row r="1277" spans="1:48" ht="26.25">
      <c r="A1277" s="312"/>
      <c r="B1277" s="312"/>
      <c r="C1277" s="312"/>
      <c r="D1277" s="312"/>
      <c r="E1277" s="313"/>
      <c r="F1277" s="304"/>
      <c r="G1277" s="314"/>
      <c r="H1277" s="300"/>
      <c r="I1277" s="315"/>
      <c r="J1277" s="315"/>
      <c r="K1277" s="316"/>
      <c r="L1277" s="300"/>
      <c r="M1277" s="308"/>
      <c r="N1277" s="300"/>
      <c r="O1277" s="312"/>
      <c r="P1277" s="300"/>
      <c r="Q1277" s="312"/>
      <c r="R1277" s="300"/>
      <c r="S1277" s="300"/>
      <c r="T1277" s="300"/>
      <c r="U1277" s="312"/>
      <c r="V1277" s="300"/>
      <c r="W1277" s="317"/>
      <c r="X1277" s="308"/>
      <c r="Y1277" s="318"/>
      <c r="Z1277" s="308"/>
      <c r="AA1277" s="300"/>
      <c r="AB1277" s="300"/>
      <c r="AC1277" s="723"/>
      <c r="AD1277" s="723"/>
      <c r="AE1277" s="723"/>
      <c r="AF1277" s="241"/>
      <c r="AG1277" s="241"/>
      <c r="AH1277" s="241"/>
      <c r="AI1277" s="241"/>
      <c r="AJ1277" s="241"/>
      <c r="AK1277" s="241"/>
      <c r="AL1277" s="241"/>
      <c r="AM1277" s="242"/>
      <c r="AN1277" s="241"/>
      <c r="AO1277" s="242"/>
      <c r="AP1277" s="241"/>
      <c r="AQ1277" s="242"/>
      <c r="AR1277" s="241"/>
      <c r="AS1277" s="242"/>
      <c r="AT1277" s="241"/>
      <c r="AU1277" s="242"/>
      <c r="AV1277" s="241"/>
    </row>
    <row r="1278" spans="1:48" ht="26.25">
      <c r="A1278" s="312"/>
      <c r="B1278" s="312"/>
      <c r="C1278" s="312"/>
      <c r="D1278" s="312"/>
      <c r="E1278" s="313"/>
      <c r="F1278" s="304"/>
      <c r="G1278" s="314"/>
      <c r="H1278" s="300"/>
      <c r="I1278" s="315"/>
      <c r="J1278" s="315"/>
      <c r="K1278" s="316"/>
      <c r="L1278" s="300"/>
      <c r="M1278" s="308"/>
      <c r="N1278" s="300"/>
      <c r="O1278" s="312"/>
      <c r="P1278" s="300"/>
      <c r="Q1278" s="312"/>
      <c r="R1278" s="300"/>
      <c r="S1278" s="300"/>
      <c r="T1278" s="300"/>
      <c r="U1278" s="312"/>
      <c r="V1278" s="300"/>
      <c r="W1278" s="317"/>
      <c r="X1278" s="308"/>
      <c r="Y1278" s="318"/>
      <c r="Z1278" s="308"/>
      <c r="AA1278" s="300"/>
      <c r="AB1278" s="300"/>
      <c r="AC1278" s="723"/>
      <c r="AD1278" s="723"/>
      <c r="AE1278" s="723"/>
      <c r="AF1278" s="241"/>
      <c r="AG1278" s="241"/>
      <c r="AH1278" s="241"/>
      <c r="AI1278" s="241"/>
      <c r="AJ1278" s="241"/>
      <c r="AK1278" s="241"/>
      <c r="AL1278" s="241"/>
      <c r="AM1278" s="242"/>
      <c r="AN1278" s="241"/>
      <c r="AO1278" s="242"/>
      <c r="AP1278" s="241"/>
      <c r="AQ1278" s="242"/>
      <c r="AR1278" s="241"/>
      <c r="AS1278" s="242"/>
      <c r="AT1278" s="241"/>
      <c r="AU1278" s="242"/>
      <c r="AV1278" s="241"/>
    </row>
    <row r="1279" spans="1:48" ht="26.25">
      <c r="A1279" s="312"/>
      <c r="B1279" s="312"/>
      <c r="C1279" s="312"/>
      <c r="D1279" s="312"/>
      <c r="E1279" s="313"/>
      <c r="F1279" s="304"/>
      <c r="G1279" s="314"/>
      <c r="H1279" s="300"/>
      <c r="I1279" s="315"/>
      <c r="J1279" s="315"/>
      <c r="K1279" s="316"/>
      <c r="L1279" s="300"/>
      <c r="M1279" s="308"/>
      <c r="N1279" s="300"/>
      <c r="O1279" s="312"/>
      <c r="P1279" s="300"/>
      <c r="Q1279" s="312"/>
      <c r="R1279" s="300"/>
      <c r="S1279" s="300"/>
      <c r="T1279" s="300"/>
      <c r="U1279" s="312"/>
      <c r="V1279" s="300"/>
      <c r="W1279" s="317"/>
      <c r="X1279" s="308"/>
      <c r="Y1279" s="318"/>
      <c r="Z1279" s="308"/>
      <c r="AA1279" s="300"/>
      <c r="AB1279" s="300"/>
      <c r="AC1279" s="723"/>
      <c r="AD1279" s="723"/>
      <c r="AE1279" s="723"/>
      <c r="AF1279" s="241"/>
      <c r="AG1279" s="241"/>
      <c r="AH1279" s="241"/>
      <c r="AI1279" s="241"/>
      <c r="AJ1279" s="241"/>
      <c r="AK1279" s="241"/>
      <c r="AL1279" s="241"/>
      <c r="AM1279" s="242"/>
      <c r="AN1279" s="241"/>
      <c r="AO1279" s="242"/>
      <c r="AP1279" s="241"/>
      <c r="AQ1279" s="242"/>
      <c r="AR1279" s="241"/>
      <c r="AS1279" s="242"/>
      <c r="AT1279" s="241"/>
      <c r="AU1279" s="242"/>
      <c r="AV1279" s="241"/>
    </row>
    <row r="1280" spans="1:48" ht="26.25">
      <c r="A1280" s="312"/>
      <c r="B1280" s="312"/>
      <c r="C1280" s="312"/>
      <c r="D1280" s="312"/>
      <c r="E1280" s="313"/>
      <c r="F1280" s="304"/>
      <c r="G1280" s="314"/>
      <c r="H1280" s="300"/>
      <c r="I1280" s="315"/>
      <c r="J1280" s="315"/>
      <c r="K1280" s="316"/>
      <c r="L1280" s="300"/>
      <c r="M1280" s="308"/>
      <c r="N1280" s="300"/>
      <c r="O1280" s="312"/>
      <c r="P1280" s="300"/>
      <c r="Q1280" s="312"/>
      <c r="R1280" s="300"/>
      <c r="S1280" s="300"/>
      <c r="T1280" s="300"/>
      <c r="U1280" s="312"/>
      <c r="V1280" s="300"/>
      <c r="W1280" s="317"/>
      <c r="X1280" s="308"/>
      <c r="Y1280" s="318"/>
      <c r="Z1280" s="308"/>
      <c r="AA1280" s="300"/>
      <c r="AB1280" s="300"/>
      <c r="AC1280" s="723"/>
      <c r="AD1280" s="723"/>
      <c r="AE1280" s="723"/>
      <c r="AF1280" s="241"/>
      <c r="AG1280" s="241"/>
      <c r="AH1280" s="241"/>
      <c r="AI1280" s="241"/>
      <c r="AJ1280" s="241"/>
      <c r="AK1280" s="241"/>
      <c r="AL1280" s="241"/>
      <c r="AM1280" s="242"/>
      <c r="AN1280" s="241"/>
      <c r="AO1280" s="242"/>
      <c r="AP1280" s="241"/>
      <c r="AQ1280" s="242"/>
      <c r="AR1280" s="241"/>
      <c r="AS1280" s="242"/>
      <c r="AT1280" s="241"/>
      <c r="AU1280" s="242"/>
      <c r="AV1280" s="241"/>
    </row>
    <row r="1281" spans="1:48" ht="26.25">
      <c r="A1281" s="312"/>
      <c r="B1281" s="312"/>
      <c r="C1281" s="312"/>
      <c r="D1281" s="312"/>
      <c r="E1281" s="313"/>
      <c r="F1281" s="304"/>
      <c r="G1281" s="314"/>
      <c r="H1281" s="300"/>
      <c r="I1281" s="315"/>
      <c r="J1281" s="315"/>
      <c r="K1281" s="316"/>
      <c r="L1281" s="300"/>
      <c r="M1281" s="308"/>
      <c r="N1281" s="300"/>
      <c r="O1281" s="312"/>
      <c r="P1281" s="300"/>
      <c r="Q1281" s="312"/>
      <c r="R1281" s="300"/>
      <c r="S1281" s="300"/>
      <c r="T1281" s="300"/>
      <c r="U1281" s="312"/>
      <c r="V1281" s="300"/>
      <c r="W1281" s="317"/>
      <c r="X1281" s="308"/>
      <c r="Y1281" s="318"/>
      <c r="Z1281" s="308"/>
      <c r="AA1281" s="300"/>
      <c r="AB1281" s="300"/>
      <c r="AC1281" s="723"/>
      <c r="AD1281" s="723"/>
      <c r="AE1281" s="723"/>
      <c r="AF1281" s="241"/>
      <c r="AG1281" s="241"/>
      <c r="AH1281" s="241"/>
      <c r="AI1281" s="241"/>
      <c r="AJ1281" s="241"/>
      <c r="AK1281" s="241"/>
      <c r="AL1281" s="241"/>
      <c r="AM1281" s="242"/>
      <c r="AN1281" s="241"/>
      <c r="AO1281" s="242"/>
      <c r="AP1281" s="241"/>
      <c r="AQ1281" s="242"/>
      <c r="AR1281" s="241"/>
      <c r="AS1281" s="242"/>
      <c r="AT1281" s="241"/>
      <c r="AU1281" s="242"/>
      <c r="AV1281" s="241"/>
    </row>
    <row r="1282" spans="1:48" ht="26.25">
      <c r="A1282" s="312"/>
      <c r="B1282" s="312"/>
      <c r="C1282" s="312"/>
      <c r="D1282" s="312"/>
      <c r="E1282" s="313"/>
      <c r="F1282" s="304"/>
      <c r="G1282" s="314"/>
      <c r="H1282" s="300"/>
      <c r="I1282" s="315"/>
      <c r="J1282" s="315"/>
      <c r="K1282" s="316"/>
      <c r="L1282" s="300"/>
      <c r="M1282" s="308"/>
      <c r="N1282" s="300"/>
      <c r="O1282" s="312"/>
      <c r="P1282" s="300"/>
      <c r="Q1282" s="312"/>
      <c r="R1282" s="300"/>
      <c r="S1282" s="300"/>
      <c r="T1282" s="300"/>
      <c r="U1282" s="312"/>
      <c r="V1282" s="300"/>
      <c r="W1282" s="317"/>
      <c r="X1282" s="308"/>
      <c r="Y1282" s="318"/>
      <c r="Z1282" s="308"/>
      <c r="AA1282" s="300"/>
      <c r="AB1282" s="300"/>
      <c r="AC1282" s="723"/>
      <c r="AD1282" s="723"/>
      <c r="AE1282" s="723"/>
      <c r="AF1282" s="241"/>
      <c r="AG1282" s="241"/>
      <c r="AH1282" s="241"/>
      <c r="AI1282" s="241"/>
      <c r="AJ1282" s="241"/>
      <c r="AK1282" s="241"/>
      <c r="AL1282" s="241"/>
      <c r="AM1282" s="242"/>
      <c r="AN1282" s="241"/>
      <c r="AO1282" s="242"/>
      <c r="AP1282" s="241"/>
      <c r="AQ1282" s="242"/>
      <c r="AR1282" s="241"/>
      <c r="AS1282" s="242"/>
      <c r="AT1282" s="241"/>
      <c r="AU1282" s="242"/>
      <c r="AV1282" s="241"/>
    </row>
    <row r="1283" spans="1:48" ht="26.25">
      <c r="A1283" s="312"/>
      <c r="B1283" s="312"/>
      <c r="C1283" s="312"/>
      <c r="D1283" s="312"/>
      <c r="E1283" s="313"/>
      <c r="F1283" s="304"/>
      <c r="G1283" s="314"/>
      <c r="H1283" s="300"/>
      <c r="I1283" s="315"/>
      <c r="J1283" s="315"/>
      <c r="K1283" s="316"/>
      <c r="L1283" s="300"/>
      <c r="M1283" s="308"/>
      <c r="N1283" s="300"/>
      <c r="O1283" s="312"/>
      <c r="P1283" s="300"/>
      <c r="Q1283" s="312"/>
      <c r="R1283" s="300"/>
      <c r="S1283" s="300"/>
      <c r="T1283" s="300"/>
      <c r="U1283" s="312"/>
      <c r="V1283" s="300"/>
      <c r="W1283" s="317"/>
      <c r="X1283" s="308"/>
      <c r="Y1283" s="318"/>
      <c r="Z1283" s="308"/>
      <c r="AA1283" s="300"/>
      <c r="AB1283" s="300"/>
      <c r="AC1283" s="723"/>
      <c r="AD1283" s="723"/>
      <c r="AE1283" s="723"/>
      <c r="AF1283" s="241"/>
      <c r="AG1283" s="241"/>
      <c r="AH1283" s="241"/>
      <c r="AI1283" s="241"/>
      <c r="AJ1283" s="241"/>
      <c r="AK1283" s="241"/>
      <c r="AL1283" s="241"/>
      <c r="AM1283" s="242"/>
      <c r="AN1283" s="241"/>
      <c r="AO1283" s="242"/>
      <c r="AP1283" s="241"/>
      <c r="AQ1283" s="242"/>
      <c r="AR1283" s="241"/>
      <c r="AS1283" s="242"/>
      <c r="AT1283" s="241"/>
      <c r="AU1283" s="242"/>
      <c r="AV1283" s="241"/>
    </row>
    <row r="1284" spans="1:48" ht="26.25">
      <c r="A1284" s="312"/>
      <c r="B1284" s="312"/>
      <c r="C1284" s="312"/>
      <c r="D1284" s="312"/>
      <c r="E1284" s="313"/>
      <c r="F1284" s="304"/>
      <c r="G1284" s="314"/>
      <c r="H1284" s="300"/>
      <c r="I1284" s="315"/>
      <c r="J1284" s="315"/>
      <c r="K1284" s="316"/>
      <c r="L1284" s="300"/>
      <c r="M1284" s="308"/>
      <c r="N1284" s="300"/>
      <c r="O1284" s="312"/>
      <c r="P1284" s="300"/>
      <c r="Q1284" s="312"/>
      <c r="R1284" s="300"/>
      <c r="S1284" s="300"/>
      <c r="T1284" s="300"/>
      <c r="U1284" s="312"/>
      <c r="V1284" s="300"/>
      <c r="W1284" s="317"/>
      <c r="X1284" s="308"/>
      <c r="Y1284" s="318"/>
      <c r="Z1284" s="308"/>
      <c r="AA1284" s="300"/>
      <c r="AB1284" s="300"/>
      <c r="AC1284" s="723"/>
      <c r="AD1284" s="723"/>
      <c r="AE1284" s="723"/>
      <c r="AF1284" s="241"/>
      <c r="AG1284" s="241"/>
      <c r="AH1284" s="241"/>
      <c r="AI1284" s="241"/>
      <c r="AJ1284" s="241"/>
      <c r="AK1284" s="241"/>
      <c r="AL1284" s="241"/>
      <c r="AM1284" s="242"/>
      <c r="AN1284" s="241"/>
      <c r="AO1284" s="242"/>
      <c r="AP1284" s="241"/>
      <c r="AQ1284" s="242"/>
      <c r="AR1284" s="241"/>
      <c r="AS1284" s="242"/>
      <c r="AT1284" s="241"/>
      <c r="AU1284" s="242"/>
      <c r="AV1284" s="241"/>
    </row>
    <row r="1285" spans="1:48" ht="26.25">
      <c r="A1285" s="312"/>
      <c r="B1285" s="312"/>
      <c r="C1285" s="312"/>
      <c r="D1285" s="312"/>
      <c r="E1285" s="313"/>
      <c r="F1285" s="304"/>
      <c r="G1285" s="314"/>
      <c r="H1285" s="300"/>
      <c r="I1285" s="315"/>
      <c r="J1285" s="315"/>
      <c r="K1285" s="316"/>
      <c r="L1285" s="300"/>
      <c r="M1285" s="308"/>
      <c r="N1285" s="300"/>
      <c r="O1285" s="312"/>
      <c r="P1285" s="300"/>
      <c r="Q1285" s="312"/>
      <c r="R1285" s="300"/>
      <c r="S1285" s="300"/>
      <c r="T1285" s="300"/>
      <c r="U1285" s="312"/>
      <c r="V1285" s="300"/>
      <c r="W1285" s="317"/>
      <c r="X1285" s="308"/>
      <c r="Y1285" s="318"/>
      <c r="Z1285" s="308"/>
      <c r="AA1285" s="300"/>
      <c r="AB1285" s="300"/>
      <c r="AC1285" s="723"/>
      <c r="AD1285" s="723"/>
      <c r="AE1285" s="723"/>
      <c r="AF1285" s="241"/>
      <c r="AG1285" s="241"/>
      <c r="AH1285" s="241"/>
      <c r="AI1285" s="241"/>
      <c r="AJ1285" s="241"/>
      <c r="AK1285" s="241"/>
      <c r="AL1285" s="241"/>
      <c r="AM1285" s="242"/>
      <c r="AN1285" s="241"/>
      <c r="AO1285" s="242"/>
      <c r="AP1285" s="241"/>
      <c r="AQ1285" s="242"/>
      <c r="AR1285" s="241"/>
      <c r="AS1285" s="242"/>
      <c r="AT1285" s="241"/>
      <c r="AU1285" s="242"/>
      <c r="AV1285" s="241"/>
    </row>
    <row r="1286" spans="1:48" ht="26.25">
      <c r="A1286" s="312"/>
      <c r="B1286" s="312"/>
      <c r="C1286" s="312"/>
      <c r="D1286" s="312"/>
      <c r="E1286" s="313"/>
      <c r="F1286" s="304"/>
      <c r="G1286" s="314"/>
      <c r="H1286" s="300"/>
      <c r="I1286" s="315"/>
      <c r="J1286" s="315"/>
      <c r="K1286" s="316"/>
      <c r="L1286" s="300"/>
      <c r="M1286" s="308"/>
      <c r="N1286" s="300"/>
      <c r="O1286" s="312"/>
      <c r="P1286" s="300"/>
      <c r="Q1286" s="312"/>
      <c r="R1286" s="300"/>
      <c r="S1286" s="300"/>
      <c r="T1286" s="300"/>
      <c r="U1286" s="312"/>
      <c r="V1286" s="300"/>
      <c r="W1286" s="317"/>
      <c r="X1286" s="308"/>
      <c r="Y1286" s="318"/>
      <c r="Z1286" s="308"/>
      <c r="AA1286" s="300"/>
      <c r="AB1286" s="300"/>
      <c r="AC1286" s="723"/>
      <c r="AD1286" s="723"/>
      <c r="AE1286" s="723"/>
      <c r="AF1286" s="241"/>
      <c r="AG1286" s="241"/>
      <c r="AH1286" s="241"/>
      <c r="AI1286" s="241"/>
      <c r="AJ1286" s="241"/>
      <c r="AK1286" s="241"/>
      <c r="AL1286" s="241"/>
      <c r="AM1286" s="242"/>
      <c r="AN1286" s="241"/>
      <c r="AO1286" s="242"/>
      <c r="AP1286" s="241"/>
      <c r="AQ1286" s="242"/>
      <c r="AR1286" s="241"/>
      <c r="AS1286" s="242"/>
      <c r="AT1286" s="241"/>
      <c r="AU1286" s="242"/>
      <c r="AV1286" s="241"/>
    </row>
    <row r="1287" spans="1:48" ht="26.25">
      <c r="A1287" s="312"/>
      <c r="B1287" s="312"/>
      <c r="C1287" s="312"/>
      <c r="D1287" s="312"/>
      <c r="E1287" s="313"/>
      <c r="F1287" s="304"/>
      <c r="G1287" s="314"/>
      <c r="H1287" s="300"/>
      <c r="I1287" s="315"/>
      <c r="J1287" s="315"/>
      <c r="K1287" s="316"/>
      <c r="L1287" s="300"/>
      <c r="M1287" s="308"/>
      <c r="N1287" s="300"/>
      <c r="O1287" s="312"/>
      <c r="P1287" s="300"/>
      <c r="Q1287" s="312"/>
      <c r="R1287" s="300"/>
      <c r="S1287" s="300"/>
      <c r="T1287" s="300"/>
      <c r="U1287" s="312"/>
      <c r="V1287" s="300"/>
      <c r="W1287" s="317"/>
      <c r="X1287" s="308"/>
      <c r="Y1287" s="318"/>
      <c r="Z1287" s="308"/>
      <c r="AA1287" s="300"/>
      <c r="AB1287" s="300"/>
      <c r="AC1287" s="723"/>
      <c r="AD1287" s="723"/>
      <c r="AE1287" s="723"/>
      <c r="AF1287" s="241"/>
      <c r="AG1287" s="241"/>
      <c r="AH1287" s="241"/>
      <c r="AI1287" s="241"/>
      <c r="AJ1287" s="241"/>
      <c r="AK1287" s="241"/>
      <c r="AL1287" s="241"/>
      <c r="AM1287" s="242"/>
      <c r="AN1287" s="241"/>
      <c r="AO1287" s="242"/>
      <c r="AP1287" s="241"/>
      <c r="AQ1287" s="242"/>
      <c r="AR1287" s="241"/>
      <c r="AS1287" s="242"/>
      <c r="AT1287" s="241"/>
      <c r="AU1287" s="242"/>
      <c r="AV1287" s="241"/>
    </row>
    <row r="1288" spans="1:48" ht="26.25">
      <c r="A1288" s="312"/>
      <c r="B1288" s="312"/>
      <c r="C1288" s="312"/>
      <c r="D1288" s="312"/>
      <c r="E1288" s="313"/>
      <c r="F1288" s="304"/>
      <c r="G1288" s="314"/>
      <c r="H1288" s="300"/>
      <c r="I1288" s="315"/>
      <c r="J1288" s="315"/>
      <c r="K1288" s="316"/>
      <c r="L1288" s="300"/>
      <c r="M1288" s="308"/>
      <c r="N1288" s="300"/>
      <c r="O1288" s="312"/>
      <c r="P1288" s="300"/>
      <c r="Q1288" s="312"/>
      <c r="R1288" s="300"/>
      <c r="S1288" s="300"/>
      <c r="T1288" s="300"/>
      <c r="U1288" s="312"/>
      <c r="V1288" s="300"/>
      <c r="W1288" s="317"/>
      <c r="X1288" s="308"/>
      <c r="Y1288" s="318"/>
      <c r="Z1288" s="308"/>
      <c r="AA1288" s="300"/>
      <c r="AB1288" s="300"/>
      <c r="AC1288" s="723"/>
      <c r="AD1288" s="723"/>
      <c r="AE1288" s="723"/>
      <c r="AF1288" s="241"/>
      <c r="AG1288" s="241"/>
      <c r="AH1288" s="241"/>
      <c r="AI1288" s="241"/>
      <c r="AJ1288" s="241"/>
      <c r="AK1288" s="241"/>
      <c r="AL1288" s="241"/>
      <c r="AM1288" s="242"/>
      <c r="AN1288" s="241"/>
      <c r="AO1288" s="242"/>
      <c r="AP1288" s="241"/>
      <c r="AQ1288" s="242"/>
      <c r="AR1288" s="241"/>
      <c r="AS1288" s="242"/>
      <c r="AT1288" s="241"/>
      <c r="AU1288" s="242"/>
      <c r="AV1288" s="241"/>
    </row>
    <row r="1289" spans="1:48" ht="26.25">
      <c r="A1289" s="312"/>
      <c r="B1289" s="312"/>
      <c r="C1289" s="312"/>
      <c r="D1289" s="312"/>
      <c r="E1289" s="313"/>
      <c r="F1289" s="304"/>
      <c r="G1289" s="314"/>
      <c r="H1289" s="300"/>
      <c r="I1289" s="315"/>
      <c r="J1289" s="315"/>
      <c r="K1289" s="316"/>
      <c r="L1289" s="300"/>
      <c r="M1289" s="308"/>
      <c r="N1289" s="300"/>
      <c r="O1289" s="312"/>
      <c r="P1289" s="300"/>
      <c r="Q1289" s="312"/>
      <c r="R1289" s="300"/>
      <c r="S1289" s="300"/>
      <c r="T1289" s="300"/>
      <c r="U1289" s="312"/>
      <c r="V1289" s="300"/>
      <c r="W1289" s="317"/>
      <c r="X1289" s="308"/>
      <c r="Y1289" s="318"/>
      <c r="Z1289" s="308"/>
      <c r="AA1289" s="300"/>
      <c r="AB1289" s="300"/>
      <c r="AC1289" s="723"/>
      <c r="AD1289" s="723"/>
      <c r="AE1289" s="723"/>
      <c r="AF1289" s="241"/>
      <c r="AG1289" s="241"/>
      <c r="AH1289" s="241"/>
      <c r="AI1289" s="241"/>
      <c r="AJ1289" s="241"/>
      <c r="AK1289" s="241"/>
      <c r="AL1289" s="241"/>
      <c r="AM1289" s="242"/>
      <c r="AN1289" s="241"/>
      <c r="AO1289" s="242"/>
      <c r="AP1289" s="241"/>
      <c r="AQ1289" s="242"/>
      <c r="AR1289" s="241"/>
      <c r="AS1289" s="242"/>
      <c r="AT1289" s="241"/>
      <c r="AU1289" s="242"/>
      <c r="AV1289" s="241"/>
    </row>
    <row r="1290" spans="1:48" ht="26.25">
      <c r="A1290" s="312"/>
      <c r="B1290" s="312"/>
      <c r="C1290" s="312"/>
      <c r="D1290" s="312"/>
      <c r="E1290" s="313"/>
      <c r="F1290" s="304"/>
      <c r="G1290" s="314"/>
      <c r="H1290" s="300"/>
      <c r="I1290" s="315"/>
      <c r="J1290" s="315"/>
      <c r="K1290" s="316"/>
      <c r="L1290" s="300"/>
      <c r="M1290" s="308"/>
      <c r="N1290" s="300"/>
      <c r="O1290" s="312"/>
      <c r="P1290" s="300"/>
      <c r="Q1290" s="312"/>
      <c r="R1290" s="300"/>
      <c r="S1290" s="300"/>
      <c r="T1290" s="300"/>
      <c r="U1290" s="312"/>
      <c r="V1290" s="300"/>
      <c r="W1290" s="317"/>
      <c r="X1290" s="308"/>
      <c r="Y1290" s="318"/>
      <c r="Z1290" s="308"/>
      <c r="AA1290" s="300"/>
      <c r="AB1290" s="300"/>
      <c r="AC1290" s="723"/>
      <c r="AD1290" s="723"/>
      <c r="AE1290" s="723"/>
      <c r="AF1290" s="241"/>
      <c r="AG1290" s="241"/>
      <c r="AH1290" s="241"/>
      <c r="AI1290" s="241"/>
      <c r="AJ1290" s="241"/>
      <c r="AK1290" s="241"/>
      <c r="AL1290" s="241"/>
      <c r="AM1290" s="242"/>
      <c r="AN1290" s="241"/>
      <c r="AO1290" s="242"/>
      <c r="AP1290" s="241"/>
      <c r="AQ1290" s="242"/>
      <c r="AR1290" s="241"/>
      <c r="AS1290" s="242"/>
      <c r="AT1290" s="241"/>
      <c r="AU1290" s="242"/>
      <c r="AV1290" s="241"/>
    </row>
    <row r="1291" spans="1:48" ht="26.25">
      <c r="A1291" s="312"/>
      <c r="B1291" s="312"/>
      <c r="C1291" s="312"/>
      <c r="D1291" s="312"/>
      <c r="E1291" s="313"/>
      <c r="F1291" s="304"/>
      <c r="G1291" s="314"/>
      <c r="H1291" s="300"/>
      <c r="I1291" s="315"/>
      <c r="J1291" s="315"/>
      <c r="K1291" s="316"/>
      <c r="L1291" s="300"/>
      <c r="M1291" s="308"/>
      <c r="N1291" s="300"/>
      <c r="O1291" s="312"/>
      <c r="P1291" s="300"/>
      <c r="Q1291" s="312"/>
      <c r="R1291" s="300"/>
      <c r="S1291" s="300"/>
      <c r="T1291" s="300"/>
      <c r="U1291" s="312"/>
      <c r="V1291" s="300"/>
      <c r="W1291" s="317"/>
      <c r="X1291" s="308"/>
      <c r="Y1291" s="318"/>
      <c r="Z1291" s="308"/>
      <c r="AA1291" s="300"/>
      <c r="AB1291" s="300"/>
      <c r="AC1291" s="723"/>
      <c r="AD1291" s="723"/>
      <c r="AE1291" s="723"/>
      <c r="AF1291" s="241"/>
      <c r="AG1291" s="241"/>
      <c r="AH1291" s="241"/>
      <c r="AI1291" s="241"/>
      <c r="AJ1291" s="241"/>
      <c r="AK1291" s="241"/>
      <c r="AL1291" s="241"/>
      <c r="AM1291" s="242"/>
      <c r="AN1291" s="241"/>
      <c r="AO1291" s="242"/>
      <c r="AP1291" s="241"/>
      <c r="AQ1291" s="242"/>
      <c r="AR1291" s="241"/>
      <c r="AS1291" s="242"/>
      <c r="AT1291" s="241"/>
      <c r="AU1291" s="242"/>
      <c r="AV1291" s="241"/>
    </row>
    <row r="1292" spans="1:48" ht="26.25">
      <c r="A1292" s="312"/>
      <c r="B1292" s="312"/>
      <c r="C1292" s="312"/>
      <c r="D1292" s="312"/>
      <c r="E1292" s="313"/>
      <c r="F1292" s="304"/>
      <c r="G1292" s="314"/>
      <c r="H1292" s="300"/>
      <c r="I1292" s="315"/>
      <c r="J1292" s="315"/>
      <c r="K1292" s="316"/>
      <c r="L1292" s="300"/>
      <c r="M1292" s="308"/>
      <c r="N1292" s="300"/>
      <c r="O1292" s="312"/>
      <c r="P1292" s="300"/>
      <c r="Q1292" s="312"/>
      <c r="R1292" s="300"/>
      <c r="S1292" s="300"/>
      <c r="T1292" s="300"/>
      <c r="U1292" s="312"/>
      <c r="V1292" s="300"/>
      <c r="W1292" s="317"/>
      <c r="X1292" s="308"/>
      <c r="Y1292" s="318"/>
      <c r="Z1292" s="308"/>
      <c r="AA1292" s="300"/>
      <c r="AB1292" s="300"/>
      <c r="AC1292" s="723"/>
      <c r="AD1292" s="723"/>
      <c r="AE1292" s="723"/>
      <c r="AF1292" s="241"/>
      <c r="AG1292" s="241"/>
      <c r="AH1292" s="241"/>
      <c r="AI1292" s="241"/>
      <c r="AJ1292" s="241"/>
      <c r="AK1292" s="241"/>
      <c r="AL1292" s="241"/>
      <c r="AM1292" s="242"/>
      <c r="AN1292" s="241"/>
      <c r="AO1292" s="242"/>
      <c r="AP1292" s="241"/>
      <c r="AQ1292" s="242"/>
      <c r="AR1292" s="241"/>
      <c r="AS1292" s="242"/>
      <c r="AT1292" s="241"/>
      <c r="AU1292" s="242"/>
      <c r="AV1292" s="241"/>
    </row>
    <row r="1293" spans="1:48" ht="26.25">
      <c r="A1293" s="312"/>
      <c r="B1293" s="312"/>
      <c r="C1293" s="312"/>
      <c r="D1293" s="312"/>
      <c r="E1293" s="313"/>
      <c r="F1293" s="304"/>
      <c r="G1293" s="314"/>
      <c r="H1293" s="300"/>
      <c r="I1293" s="315"/>
      <c r="J1293" s="315"/>
      <c r="K1293" s="316"/>
      <c r="L1293" s="300"/>
      <c r="M1293" s="308"/>
      <c r="N1293" s="300"/>
      <c r="O1293" s="312"/>
      <c r="P1293" s="300"/>
      <c r="Q1293" s="312"/>
      <c r="R1293" s="300"/>
      <c r="S1293" s="300"/>
      <c r="T1293" s="300"/>
      <c r="U1293" s="312"/>
      <c r="V1293" s="300"/>
      <c r="W1293" s="317"/>
      <c r="X1293" s="308"/>
      <c r="Y1293" s="318"/>
      <c r="Z1293" s="308"/>
      <c r="AA1293" s="300"/>
      <c r="AB1293" s="300"/>
      <c r="AC1293" s="723"/>
      <c r="AD1293" s="723"/>
      <c r="AE1293" s="723"/>
      <c r="AF1293" s="241"/>
      <c r="AG1293" s="241"/>
      <c r="AH1293" s="241"/>
      <c r="AI1293" s="241"/>
      <c r="AJ1293" s="241"/>
      <c r="AK1293" s="241"/>
      <c r="AL1293" s="241"/>
      <c r="AM1293" s="242"/>
      <c r="AN1293" s="241"/>
      <c r="AO1293" s="242"/>
      <c r="AP1293" s="241"/>
      <c r="AQ1293" s="242"/>
      <c r="AR1293" s="241"/>
      <c r="AS1293" s="242"/>
      <c r="AT1293" s="241"/>
      <c r="AU1293" s="242"/>
      <c r="AV1293" s="241"/>
    </row>
    <row r="1294" spans="1:48" ht="26.25">
      <c r="A1294" s="312"/>
      <c r="B1294" s="312"/>
      <c r="C1294" s="312"/>
      <c r="D1294" s="312"/>
      <c r="E1294" s="313"/>
      <c r="F1294" s="304"/>
      <c r="G1294" s="314"/>
      <c r="H1294" s="300"/>
      <c r="I1294" s="315"/>
      <c r="J1294" s="315"/>
      <c r="K1294" s="316"/>
      <c r="L1294" s="300"/>
      <c r="M1294" s="308"/>
      <c r="N1294" s="300"/>
      <c r="O1294" s="312"/>
      <c r="P1294" s="300"/>
      <c r="Q1294" s="312"/>
      <c r="R1294" s="300"/>
      <c r="S1294" s="300"/>
      <c r="T1294" s="300"/>
      <c r="U1294" s="312"/>
      <c r="V1294" s="300"/>
      <c r="W1294" s="317"/>
      <c r="X1294" s="308"/>
      <c r="Y1294" s="318"/>
      <c r="Z1294" s="308"/>
      <c r="AA1294" s="300"/>
      <c r="AB1294" s="300"/>
      <c r="AC1294" s="723"/>
      <c r="AD1294" s="723"/>
      <c r="AE1294" s="723"/>
      <c r="AF1294" s="241"/>
      <c r="AG1294" s="241"/>
      <c r="AH1294" s="241"/>
      <c r="AI1294" s="241"/>
      <c r="AJ1294" s="241"/>
      <c r="AK1294" s="241"/>
      <c r="AL1294" s="241"/>
      <c r="AM1294" s="242"/>
      <c r="AN1294" s="241"/>
      <c r="AO1294" s="242"/>
      <c r="AP1294" s="241"/>
      <c r="AQ1294" s="242"/>
      <c r="AR1294" s="241"/>
      <c r="AS1294" s="242"/>
      <c r="AT1294" s="241"/>
      <c r="AU1294" s="242"/>
      <c r="AV1294" s="241"/>
    </row>
    <row r="1295" spans="1:48" ht="26.25">
      <c r="A1295" s="312"/>
      <c r="B1295" s="312"/>
      <c r="C1295" s="312"/>
      <c r="D1295" s="312"/>
      <c r="E1295" s="313"/>
      <c r="F1295" s="304"/>
      <c r="G1295" s="314"/>
      <c r="H1295" s="300"/>
      <c r="I1295" s="315"/>
      <c r="J1295" s="315"/>
      <c r="K1295" s="316"/>
      <c r="L1295" s="300"/>
      <c r="M1295" s="308"/>
      <c r="N1295" s="300"/>
      <c r="O1295" s="312"/>
      <c r="P1295" s="300"/>
      <c r="Q1295" s="312"/>
      <c r="R1295" s="300"/>
      <c r="S1295" s="300"/>
      <c r="T1295" s="300"/>
      <c r="U1295" s="312"/>
      <c r="V1295" s="300"/>
      <c r="W1295" s="317"/>
      <c r="X1295" s="308"/>
      <c r="Y1295" s="318"/>
      <c r="Z1295" s="308"/>
      <c r="AA1295" s="300"/>
      <c r="AB1295" s="300"/>
      <c r="AC1295" s="723"/>
      <c r="AD1295" s="723"/>
      <c r="AE1295" s="723"/>
      <c r="AF1295" s="241"/>
      <c r="AG1295" s="241"/>
      <c r="AH1295" s="241"/>
      <c r="AI1295" s="241"/>
      <c r="AJ1295" s="241"/>
      <c r="AK1295" s="241"/>
      <c r="AL1295" s="241"/>
      <c r="AM1295" s="242"/>
      <c r="AN1295" s="241"/>
      <c r="AO1295" s="242"/>
      <c r="AP1295" s="241"/>
      <c r="AQ1295" s="242"/>
      <c r="AR1295" s="241"/>
      <c r="AS1295" s="242"/>
      <c r="AT1295" s="241"/>
      <c r="AU1295" s="242"/>
      <c r="AV1295" s="241"/>
    </row>
    <row r="1296" spans="1:48" ht="26.25">
      <c r="A1296" s="312"/>
      <c r="B1296" s="312"/>
      <c r="C1296" s="312"/>
      <c r="D1296" s="312"/>
      <c r="E1296" s="313"/>
      <c r="F1296" s="304"/>
      <c r="G1296" s="314"/>
      <c r="H1296" s="300"/>
      <c r="I1296" s="315"/>
      <c r="J1296" s="315"/>
      <c r="K1296" s="316"/>
      <c r="L1296" s="300"/>
      <c r="M1296" s="308"/>
      <c r="N1296" s="300"/>
      <c r="O1296" s="312"/>
      <c r="P1296" s="300"/>
      <c r="Q1296" s="312"/>
      <c r="R1296" s="300"/>
      <c r="S1296" s="300"/>
      <c r="T1296" s="300"/>
      <c r="U1296" s="312"/>
      <c r="V1296" s="300"/>
      <c r="W1296" s="317"/>
      <c r="X1296" s="308"/>
      <c r="Y1296" s="318"/>
      <c r="Z1296" s="308"/>
      <c r="AA1296" s="300"/>
      <c r="AB1296" s="300"/>
      <c r="AC1296" s="723"/>
      <c r="AD1296" s="723"/>
      <c r="AE1296" s="723"/>
      <c r="AF1296" s="241"/>
      <c r="AG1296" s="241"/>
      <c r="AH1296" s="241"/>
      <c r="AI1296" s="241"/>
      <c r="AJ1296" s="241"/>
      <c r="AK1296" s="241"/>
      <c r="AL1296" s="241"/>
      <c r="AM1296" s="242"/>
      <c r="AN1296" s="241"/>
      <c r="AO1296" s="242"/>
      <c r="AP1296" s="241"/>
      <c r="AQ1296" s="242"/>
      <c r="AR1296" s="241"/>
      <c r="AS1296" s="242"/>
      <c r="AT1296" s="241"/>
      <c r="AU1296" s="242"/>
      <c r="AV1296" s="241"/>
    </row>
    <row r="1297" spans="1:48" ht="26.25">
      <c r="A1297" s="312"/>
      <c r="B1297" s="312"/>
      <c r="C1297" s="312"/>
      <c r="D1297" s="312"/>
      <c r="E1297" s="313"/>
      <c r="F1297" s="304"/>
      <c r="G1297" s="314"/>
      <c r="H1297" s="300"/>
      <c r="I1297" s="315"/>
      <c r="J1297" s="315"/>
      <c r="K1297" s="316"/>
      <c r="L1297" s="300"/>
      <c r="M1297" s="308"/>
      <c r="N1297" s="300"/>
      <c r="O1297" s="312"/>
      <c r="P1297" s="300"/>
      <c r="Q1297" s="312"/>
      <c r="R1297" s="300"/>
      <c r="S1297" s="300"/>
      <c r="T1297" s="300"/>
      <c r="U1297" s="312"/>
      <c r="V1297" s="300"/>
      <c r="W1297" s="317"/>
      <c r="X1297" s="308"/>
      <c r="Y1297" s="318"/>
      <c r="Z1297" s="308"/>
      <c r="AA1297" s="300"/>
      <c r="AB1297" s="300"/>
      <c r="AC1297" s="723"/>
      <c r="AD1297" s="723"/>
      <c r="AE1297" s="723"/>
      <c r="AF1297" s="241"/>
      <c r="AG1297" s="241"/>
      <c r="AH1297" s="241"/>
      <c r="AI1297" s="241"/>
      <c r="AJ1297" s="241"/>
      <c r="AK1297" s="241"/>
      <c r="AL1297" s="241"/>
      <c r="AM1297" s="242"/>
      <c r="AN1297" s="241"/>
      <c r="AO1297" s="242"/>
      <c r="AP1297" s="241"/>
      <c r="AQ1297" s="242"/>
      <c r="AR1297" s="241"/>
      <c r="AS1297" s="242"/>
      <c r="AT1297" s="241"/>
      <c r="AU1297" s="242"/>
      <c r="AV1297" s="241"/>
    </row>
    <row r="1298" spans="1:48" ht="26.25">
      <c r="A1298" s="312"/>
      <c r="B1298" s="312"/>
      <c r="C1298" s="312"/>
      <c r="D1298" s="312"/>
      <c r="E1298" s="313"/>
      <c r="F1298" s="304"/>
      <c r="G1298" s="314"/>
      <c r="H1298" s="300"/>
      <c r="I1298" s="315"/>
      <c r="J1298" s="315"/>
      <c r="K1298" s="316"/>
      <c r="L1298" s="300"/>
      <c r="M1298" s="308"/>
      <c r="N1298" s="300"/>
      <c r="O1298" s="312"/>
      <c r="P1298" s="300"/>
      <c r="Q1298" s="312"/>
      <c r="R1298" s="300"/>
      <c r="S1298" s="300"/>
      <c r="T1298" s="300"/>
      <c r="U1298" s="312"/>
      <c r="V1298" s="300"/>
      <c r="W1298" s="317"/>
      <c r="X1298" s="308"/>
      <c r="Y1298" s="318"/>
      <c r="Z1298" s="308"/>
      <c r="AA1298" s="300"/>
      <c r="AB1298" s="300"/>
      <c r="AC1298" s="723"/>
      <c r="AD1298" s="723"/>
      <c r="AE1298" s="723"/>
      <c r="AF1298" s="241"/>
      <c r="AG1298" s="241"/>
      <c r="AH1298" s="241"/>
      <c r="AI1298" s="241"/>
      <c r="AJ1298" s="241"/>
      <c r="AK1298" s="241"/>
      <c r="AL1298" s="241"/>
      <c r="AM1298" s="242"/>
      <c r="AN1298" s="241"/>
      <c r="AO1298" s="242"/>
      <c r="AP1298" s="241"/>
      <c r="AQ1298" s="242"/>
      <c r="AR1298" s="241"/>
      <c r="AS1298" s="242"/>
      <c r="AT1298" s="241"/>
      <c r="AU1298" s="242"/>
      <c r="AV1298" s="241"/>
    </row>
    <row r="1299" spans="1:48" ht="26.25">
      <c r="A1299" s="312"/>
      <c r="B1299" s="312"/>
      <c r="C1299" s="312"/>
      <c r="D1299" s="312"/>
      <c r="E1299" s="313"/>
      <c r="F1299" s="304"/>
      <c r="G1299" s="314"/>
      <c r="H1299" s="300"/>
      <c r="I1299" s="315"/>
      <c r="J1299" s="315"/>
      <c r="K1299" s="316"/>
      <c r="L1299" s="300"/>
      <c r="M1299" s="308"/>
      <c r="N1299" s="300"/>
      <c r="O1299" s="312"/>
      <c r="P1299" s="300"/>
      <c r="Q1299" s="312"/>
      <c r="R1299" s="300"/>
      <c r="S1299" s="300"/>
      <c r="T1299" s="300"/>
      <c r="U1299" s="312"/>
      <c r="V1299" s="300"/>
      <c r="W1299" s="317"/>
      <c r="X1299" s="308"/>
      <c r="Y1299" s="318"/>
      <c r="Z1299" s="308"/>
      <c r="AA1299" s="300"/>
      <c r="AB1299" s="300"/>
      <c r="AC1299" s="723"/>
      <c r="AD1299" s="723"/>
      <c r="AE1299" s="723"/>
      <c r="AF1299" s="241"/>
      <c r="AG1299" s="241"/>
      <c r="AH1299" s="241"/>
      <c r="AI1299" s="241"/>
      <c r="AJ1299" s="241"/>
      <c r="AK1299" s="241"/>
      <c r="AL1299" s="241"/>
      <c r="AM1299" s="242"/>
      <c r="AN1299" s="241"/>
      <c r="AO1299" s="242"/>
      <c r="AP1299" s="241"/>
      <c r="AQ1299" s="242"/>
      <c r="AR1299" s="241"/>
      <c r="AS1299" s="242"/>
      <c r="AT1299" s="241"/>
      <c r="AU1299" s="242"/>
      <c r="AV1299" s="241"/>
    </row>
    <row r="1300" spans="1:48" ht="26.25">
      <c r="A1300" s="312"/>
      <c r="B1300" s="312"/>
      <c r="C1300" s="312"/>
      <c r="D1300" s="312"/>
      <c r="E1300" s="313"/>
      <c r="F1300" s="304"/>
      <c r="G1300" s="314"/>
      <c r="H1300" s="300"/>
      <c r="I1300" s="315"/>
      <c r="J1300" s="315"/>
      <c r="K1300" s="316"/>
      <c r="L1300" s="300"/>
      <c r="M1300" s="308"/>
      <c r="N1300" s="300"/>
      <c r="O1300" s="312"/>
      <c r="P1300" s="300"/>
      <c r="Q1300" s="312"/>
      <c r="R1300" s="300"/>
      <c r="S1300" s="300"/>
      <c r="T1300" s="300"/>
      <c r="U1300" s="312"/>
      <c r="V1300" s="300"/>
      <c r="W1300" s="317"/>
      <c r="X1300" s="308"/>
      <c r="Y1300" s="318"/>
      <c r="Z1300" s="308"/>
      <c r="AA1300" s="300"/>
      <c r="AB1300" s="300"/>
      <c r="AC1300" s="723"/>
      <c r="AD1300" s="723"/>
      <c r="AE1300" s="723"/>
      <c r="AF1300" s="241"/>
      <c r="AG1300" s="241"/>
      <c r="AH1300" s="241"/>
      <c r="AI1300" s="241"/>
      <c r="AJ1300" s="241"/>
      <c r="AK1300" s="241"/>
      <c r="AL1300" s="241"/>
      <c r="AM1300" s="242"/>
      <c r="AN1300" s="241"/>
      <c r="AO1300" s="242"/>
      <c r="AP1300" s="241"/>
      <c r="AQ1300" s="242"/>
      <c r="AR1300" s="241"/>
      <c r="AS1300" s="242"/>
      <c r="AT1300" s="241"/>
      <c r="AU1300" s="242"/>
      <c r="AV1300" s="241"/>
    </row>
    <row r="1301" spans="1:48" ht="26.25">
      <c r="A1301" s="312"/>
      <c r="B1301" s="312"/>
      <c r="C1301" s="312"/>
      <c r="D1301" s="312"/>
      <c r="E1301" s="313"/>
      <c r="F1301" s="304"/>
      <c r="G1301" s="314"/>
      <c r="H1301" s="300"/>
      <c r="I1301" s="315"/>
      <c r="J1301" s="315"/>
      <c r="K1301" s="316"/>
      <c r="L1301" s="300"/>
      <c r="M1301" s="308"/>
      <c r="N1301" s="300"/>
      <c r="O1301" s="312"/>
      <c r="P1301" s="300"/>
      <c r="Q1301" s="312"/>
      <c r="R1301" s="300"/>
      <c r="S1301" s="300"/>
      <c r="T1301" s="300"/>
      <c r="U1301" s="312"/>
      <c r="V1301" s="300"/>
      <c r="W1301" s="317"/>
      <c r="X1301" s="308"/>
      <c r="Y1301" s="318"/>
      <c r="Z1301" s="308"/>
      <c r="AA1301" s="300"/>
      <c r="AB1301" s="300"/>
      <c r="AC1301" s="723"/>
      <c r="AD1301" s="723"/>
      <c r="AE1301" s="723"/>
      <c r="AF1301" s="241"/>
      <c r="AG1301" s="241"/>
      <c r="AH1301" s="241"/>
      <c r="AI1301" s="241"/>
      <c r="AJ1301" s="241"/>
      <c r="AK1301" s="241"/>
      <c r="AL1301" s="241"/>
      <c r="AM1301" s="242"/>
      <c r="AN1301" s="241"/>
      <c r="AO1301" s="242"/>
      <c r="AP1301" s="241"/>
      <c r="AQ1301" s="242"/>
      <c r="AR1301" s="241"/>
      <c r="AS1301" s="242"/>
      <c r="AT1301" s="241"/>
      <c r="AU1301" s="242"/>
      <c r="AV1301" s="241"/>
    </row>
    <row r="1302" spans="1:48" ht="26.25">
      <c r="A1302" s="312"/>
      <c r="B1302" s="312"/>
      <c r="C1302" s="312"/>
      <c r="D1302" s="312"/>
      <c r="E1302" s="313"/>
      <c r="F1302" s="304"/>
      <c r="G1302" s="314"/>
      <c r="H1302" s="300"/>
      <c r="I1302" s="315"/>
      <c r="J1302" s="315"/>
      <c r="K1302" s="316"/>
      <c r="L1302" s="300"/>
      <c r="M1302" s="308"/>
      <c r="N1302" s="300"/>
      <c r="O1302" s="312"/>
      <c r="P1302" s="300"/>
      <c r="Q1302" s="312"/>
      <c r="R1302" s="300"/>
      <c r="S1302" s="300"/>
      <c r="T1302" s="300"/>
      <c r="U1302" s="312"/>
      <c r="V1302" s="300"/>
      <c r="W1302" s="317"/>
      <c r="X1302" s="308"/>
      <c r="Y1302" s="318"/>
      <c r="Z1302" s="308"/>
      <c r="AA1302" s="300"/>
      <c r="AB1302" s="300"/>
      <c r="AC1302" s="723"/>
      <c r="AD1302" s="723"/>
      <c r="AE1302" s="723"/>
      <c r="AF1302" s="241"/>
      <c r="AG1302" s="241"/>
      <c r="AH1302" s="241"/>
      <c r="AI1302" s="241"/>
      <c r="AJ1302" s="241"/>
      <c r="AK1302" s="241"/>
      <c r="AL1302" s="241"/>
      <c r="AM1302" s="242"/>
      <c r="AN1302" s="241"/>
      <c r="AO1302" s="242"/>
      <c r="AP1302" s="241"/>
      <c r="AQ1302" s="242"/>
      <c r="AR1302" s="241"/>
      <c r="AS1302" s="242"/>
      <c r="AT1302" s="241"/>
      <c r="AU1302" s="242"/>
      <c r="AV1302" s="241"/>
    </row>
    <row r="1303" spans="1:48" ht="26.25">
      <c r="A1303" s="312"/>
      <c r="B1303" s="312"/>
      <c r="C1303" s="312"/>
      <c r="D1303" s="312"/>
      <c r="E1303" s="313"/>
      <c r="F1303" s="304"/>
      <c r="G1303" s="314"/>
      <c r="H1303" s="300"/>
      <c r="I1303" s="315"/>
      <c r="J1303" s="315"/>
      <c r="K1303" s="316"/>
      <c r="L1303" s="300"/>
      <c r="M1303" s="308"/>
      <c r="N1303" s="300"/>
      <c r="O1303" s="312"/>
      <c r="P1303" s="300"/>
      <c r="Q1303" s="312"/>
      <c r="R1303" s="300"/>
      <c r="S1303" s="300"/>
      <c r="T1303" s="300"/>
      <c r="U1303" s="312"/>
      <c r="V1303" s="300"/>
      <c r="W1303" s="317"/>
      <c r="X1303" s="308"/>
      <c r="Y1303" s="318"/>
      <c r="Z1303" s="308"/>
      <c r="AA1303" s="300"/>
      <c r="AB1303" s="300"/>
      <c r="AC1303" s="723"/>
      <c r="AD1303" s="723"/>
      <c r="AE1303" s="723"/>
      <c r="AF1303" s="241"/>
      <c r="AG1303" s="241"/>
      <c r="AH1303" s="241"/>
      <c r="AI1303" s="241"/>
      <c r="AJ1303" s="241"/>
      <c r="AK1303" s="241"/>
      <c r="AL1303" s="241"/>
      <c r="AM1303" s="242"/>
      <c r="AN1303" s="241"/>
      <c r="AO1303" s="242"/>
      <c r="AP1303" s="241"/>
      <c r="AQ1303" s="242"/>
      <c r="AR1303" s="241"/>
      <c r="AS1303" s="242"/>
      <c r="AT1303" s="241"/>
      <c r="AU1303" s="242"/>
      <c r="AV1303" s="241"/>
    </row>
    <row r="1304" spans="1:48" ht="26.25">
      <c r="A1304" s="312"/>
      <c r="B1304" s="312"/>
      <c r="C1304" s="312"/>
      <c r="D1304" s="312"/>
      <c r="E1304" s="313"/>
      <c r="F1304" s="304"/>
      <c r="G1304" s="314"/>
      <c r="H1304" s="300"/>
      <c r="I1304" s="315"/>
      <c r="J1304" s="315"/>
      <c r="K1304" s="316"/>
      <c r="L1304" s="300"/>
      <c r="M1304" s="308"/>
      <c r="N1304" s="300"/>
      <c r="O1304" s="312"/>
      <c r="P1304" s="300"/>
      <c r="Q1304" s="312"/>
      <c r="R1304" s="300"/>
      <c r="S1304" s="300"/>
      <c r="T1304" s="300"/>
      <c r="U1304" s="312"/>
      <c r="V1304" s="300"/>
      <c r="W1304" s="317"/>
      <c r="X1304" s="308"/>
      <c r="Y1304" s="318"/>
      <c r="Z1304" s="308"/>
      <c r="AA1304" s="300"/>
      <c r="AB1304" s="300"/>
      <c r="AC1304" s="723"/>
      <c r="AD1304" s="723"/>
      <c r="AE1304" s="723"/>
      <c r="AF1304" s="241"/>
      <c r="AG1304" s="241"/>
      <c r="AH1304" s="241"/>
      <c r="AI1304" s="241"/>
      <c r="AJ1304" s="241"/>
      <c r="AK1304" s="241"/>
      <c r="AL1304" s="241"/>
      <c r="AM1304" s="242"/>
      <c r="AN1304" s="241"/>
      <c r="AO1304" s="242"/>
      <c r="AP1304" s="241"/>
      <c r="AQ1304" s="242"/>
      <c r="AR1304" s="241"/>
      <c r="AS1304" s="242"/>
      <c r="AT1304" s="241"/>
      <c r="AU1304" s="242"/>
      <c r="AV1304" s="241"/>
    </row>
    <row r="1305" spans="1:48" ht="26.25">
      <c r="A1305" s="312"/>
      <c r="B1305" s="312"/>
      <c r="C1305" s="312"/>
      <c r="D1305" s="312"/>
      <c r="E1305" s="313"/>
      <c r="F1305" s="304"/>
      <c r="G1305" s="314"/>
      <c r="H1305" s="300"/>
      <c r="I1305" s="315"/>
      <c r="J1305" s="315"/>
      <c r="K1305" s="316"/>
      <c r="L1305" s="300"/>
      <c r="M1305" s="308"/>
      <c r="N1305" s="300"/>
      <c r="O1305" s="312"/>
      <c r="P1305" s="300"/>
      <c r="Q1305" s="312"/>
      <c r="R1305" s="300"/>
      <c r="S1305" s="300"/>
      <c r="T1305" s="300"/>
      <c r="U1305" s="312"/>
      <c r="V1305" s="300"/>
      <c r="W1305" s="317"/>
      <c r="X1305" s="308"/>
      <c r="Y1305" s="318"/>
      <c r="Z1305" s="308"/>
      <c r="AA1305" s="300"/>
      <c r="AB1305" s="300"/>
      <c r="AC1305" s="723"/>
      <c r="AD1305" s="723"/>
      <c r="AE1305" s="723"/>
      <c r="AF1305" s="241"/>
      <c r="AG1305" s="241"/>
      <c r="AH1305" s="241"/>
      <c r="AI1305" s="241"/>
      <c r="AJ1305" s="241"/>
      <c r="AK1305" s="241"/>
      <c r="AL1305" s="241"/>
      <c r="AM1305" s="242"/>
      <c r="AN1305" s="241"/>
      <c r="AO1305" s="242"/>
      <c r="AP1305" s="241"/>
      <c r="AQ1305" s="242"/>
      <c r="AR1305" s="241"/>
      <c r="AS1305" s="242"/>
      <c r="AT1305" s="241"/>
      <c r="AU1305" s="242"/>
      <c r="AV1305" s="241"/>
    </row>
    <row r="1306" spans="1:48" ht="26.25">
      <c r="A1306" s="312"/>
      <c r="B1306" s="312"/>
      <c r="C1306" s="312"/>
      <c r="D1306" s="312"/>
      <c r="E1306" s="313"/>
      <c r="F1306" s="304"/>
      <c r="G1306" s="314"/>
      <c r="H1306" s="300"/>
      <c r="I1306" s="315"/>
      <c r="J1306" s="315"/>
      <c r="K1306" s="316"/>
      <c r="L1306" s="300"/>
      <c r="M1306" s="308"/>
      <c r="N1306" s="300"/>
      <c r="O1306" s="312"/>
      <c r="P1306" s="300"/>
      <c r="Q1306" s="312"/>
      <c r="R1306" s="300"/>
      <c r="S1306" s="300"/>
      <c r="T1306" s="300"/>
      <c r="U1306" s="312"/>
      <c r="V1306" s="300"/>
      <c r="W1306" s="317"/>
      <c r="X1306" s="308"/>
      <c r="Y1306" s="318"/>
      <c r="Z1306" s="308"/>
      <c r="AA1306" s="300"/>
      <c r="AB1306" s="300"/>
      <c r="AC1306" s="723"/>
      <c r="AD1306" s="723"/>
      <c r="AE1306" s="723"/>
      <c r="AF1306" s="241"/>
      <c r="AG1306" s="241"/>
      <c r="AH1306" s="241"/>
      <c r="AI1306" s="241"/>
      <c r="AJ1306" s="241"/>
      <c r="AK1306" s="241"/>
      <c r="AL1306" s="241"/>
      <c r="AM1306" s="242"/>
      <c r="AN1306" s="241"/>
      <c r="AO1306" s="242"/>
      <c r="AP1306" s="241"/>
      <c r="AQ1306" s="242"/>
      <c r="AR1306" s="241"/>
      <c r="AS1306" s="242"/>
      <c r="AT1306" s="241"/>
      <c r="AU1306" s="242"/>
      <c r="AV1306" s="241"/>
    </row>
    <row r="1307" spans="1:48" ht="26.25">
      <c r="A1307" s="312"/>
      <c r="B1307" s="312"/>
      <c r="C1307" s="312"/>
      <c r="D1307" s="312"/>
      <c r="E1307" s="313"/>
      <c r="F1307" s="304"/>
      <c r="G1307" s="314"/>
      <c r="H1307" s="300"/>
      <c r="I1307" s="315"/>
      <c r="J1307" s="315"/>
      <c r="K1307" s="316"/>
      <c r="L1307" s="300"/>
      <c r="M1307" s="308"/>
      <c r="N1307" s="300"/>
      <c r="O1307" s="312"/>
      <c r="P1307" s="300"/>
      <c r="Q1307" s="312"/>
      <c r="R1307" s="300"/>
      <c r="S1307" s="300"/>
      <c r="T1307" s="300"/>
      <c r="U1307" s="312"/>
      <c r="V1307" s="300"/>
      <c r="W1307" s="317"/>
      <c r="X1307" s="308"/>
      <c r="Y1307" s="318"/>
      <c r="Z1307" s="308"/>
      <c r="AA1307" s="300"/>
      <c r="AB1307" s="300"/>
      <c r="AC1307" s="723"/>
      <c r="AD1307" s="723"/>
      <c r="AE1307" s="723"/>
      <c r="AF1307" s="241"/>
      <c r="AG1307" s="241"/>
      <c r="AH1307" s="241"/>
      <c r="AI1307" s="241"/>
      <c r="AJ1307" s="241"/>
      <c r="AK1307" s="241"/>
      <c r="AL1307" s="241"/>
      <c r="AM1307" s="242"/>
      <c r="AN1307" s="241"/>
      <c r="AO1307" s="242"/>
      <c r="AP1307" s="241"/>
      <c r="AQ1307" s="242"/>
      <c r="AR1307" s="241"/>
      <c r="AS1307" s="242"/>
      <c r="AT1307" s="241"/>
      <c r="AU1307" s="242"/>
      <c r="AV1307" s="241"/>
    </row>
    <row r="1308" spans="1:48" ht="26.25">
      <c r="A1308" s="312"/>
      <c r="B1308" s="312"/>
      <c r="C1308" s="312"/>
      <c r="D1308" s="312"/>
      <c r="E1308" s="313"/>
      <c r="F1308" s="304"/>
      <c r="G1308" s="314"/>
      <c r="H1308" s="300"/>
      <c r="I1308" s="315"/>
      <c r="J1308" s="315"/>
      <c r="K1308" s="316"/>
      <c r="L1308" s="300"/>
      <c r="M1308" s="308"/>
      <c r="N1308" s="300"/>
      <c r="O1308" s="312"/>
      <c r="P1308" s="300"/>
      <c r="Q1308" s="312"/>
      <c r="R1308" s="300"/>
      <c r="S1308" s="300"/>
      <c r="T1308" s="300"/>
      <c r="U1308" s="312"/>
      <c r="V1308" s="300"/>
      <c r="W1308" s="317"/>
      <c r="X1308" s="308"/>
      <c r="Y1308" s="318"/>
      <c r="Z1308" s="308"/>
      <c r="AA1308" s="300"/>
      <c r="AB1308" s="300"/>
      <c r="AC1308" s="723"/>
      <c r="AD1308" s="723"/>
      <c r="AE1308" s="723"/>
      <c r="AF1308" s="241"/>
      <c r="AG1308" s="241"/>
      <c r="AH1308" s="241"/>
      <c r="AI1308" s="241"/>
      <c r="AJ1308" s="241"/>
      <c r="AK1308" s="241"/>
      <c r="AL1308" s="241"/>
      <c r="AM1308" s="242"/>
      <c r="AN1308" s="241"/>
      <c r="AO1308" s="242"/>
      <c r="AP1308" s="241"/>
      <c r="AQ1308" s="242"/>
      <c r="AR1308" s="241"/>
      <c r="AS1308" s="242"/>
      <c r="AT1308" s="241"/>
      <c r="AU1308" s="242"/>
      <c r="AV1308" s="241"/>
    </row>
    <row r="1309" spans="1:48" ht="26.25">
      <c r="A1309" s="312"/>
      <c r="B1309" s="312"/>
      <c r="C1309" s="312"/>
      <c r="D1309" s="312"/>
      <c r="E1309" s="313"/>
      <c r="F1309" s="304"/>
      <c r="G1309" s="314"/>
      <c r="H1309" s="300"/>
      <c r="I1309" s="315"/>
      <c r="J1309" s="315"/>
      <c r="K1309" s="316"/>
      <c r="L1309" s="300"/>
      <c r="M1309" s="308"/>
      <c r="N1309" s="300"/>
      <c r="O1309" s="312"/>
      <c r="P1309" s="300"/>
      <c r="Q1309" s="312"/>
      <c r="R1309" s="300"/>
      <c r="S1309" s="300"/>
      <c r="T1309" s="300"/>
      <c r="U1309" s="312"/>
      <c r="V1309" s="300"/>
      <c r="W1309" s="317"/>
      <c r="X1309" s="308"/>
      <c r="Y1309" s="318"/>
      <c r="Z1309" s="308"/>
      <c r="AA1309" s="300"/>
      <c r="AB1309" s="300"/>
      <c r="AC1309" s="723"/>
      <c r="AD1309" s="723"/>
      <c r="AE1309" s="723"/>
      <c r="AF1309" s="241"/>
      <c r="AG1309" s="241"/>
      <c r="AH1309" s="241"/>
      <c r="AI1309" s="241"/>
      <c r="AJ1309" s="241"/>
      <c r="AK1309" s="241"/>
      <c r="AL1309" s="241"/>
      <c r="AM1309" s="242"/>
      <c r="AN1309" s="241"/>
      <c r="AO1309" s="242"/>
      <c r="AP1309" s="241"/>
      <c r="AQ1309" s="242"/>
      <c r="AR1309" s="241"/>
      <c r="AS1309" s="242"/>
      <c r="AT1309" s="241"/>
      <c r="AU1309" s="242"/>
      <c r="AV1309" s="241"/>
    </row>
    <row r="1310" spans="1:48" ht="26.25">
      <c r="A1310" s="312"/>
      <c r="B1310" s="312"/>
      <c r="C1310" s="312"/>
      <c r="D1310" s="312"/>
      <c r="E1310" s="313"/>
      <c r="F1310" s="304"/>
      <c r="G1310" s="314"/>
      <c r="H1310" s="300"/>
      <c r="I1310" s="315"/>
      <c r="J1310" s="315"/>
      <c r="K1310" s="316"/>
      <c r="L1310" s="300"/>
      <c r="M1310" s="308"/>
      <c r="N1310" s="300"/>
      <c r="O1310" s="312"/>
      <c r="P1310" s="300"/>
      <c r="Q1310" s="312"/>
      <c r="R1310" s="300"/>
      <c r="S1310" s="300"/>
      <c r="T1310" s="300"/>
      <c r="U1310" s="312"/>
      <c r="V1310" s="300"/>
      <c r="W1310" s="317"/>
      <c r="X1310" s="308"/>
      <c r="Y1310" s="318"/>
      <c r="Z1310" s="308"/>
      <c r="AA1310" s="300"/>
      <c r="AB1310" s="300"/>
      <c r="AC1310" s="723"/>
      <c r="AD1310" s="723"/>
      <c r="AE1310" s="723"/>
      <c r="AF1310" s="241"/>
      <c r="AG1310" s="241"/>
      <c r="AH1310" s="241"/>
      <c r="AI1310" s="241"/>
      <c r="AJ1310" s="241"/>
      <c r="AK1310" s="241"/>
      <c r="AL1310" s="241"/>
      <c r="AM1310" s="242"/>
      <c r="AN1310" s="241"/>
      <c r="AO1310" s="242"/>
      <c r="AP1310" s="241"/>
      <c r="AQ1310" s="242"/>
      <c r="AR1310" s="241"/>
      <c r="AS1310" s="242"/>
      <c r="AT1310" s="241"/>
      <c r="AU1310" s="242"/>
      <c r="AV1310" s="241"/>
    </row>
    <row r="1311" spans="1:48" ht="26.25">
      <c r="A1311" s="312"/>
      <c r="B1311" s="312"/>
      <c r="C1311" s="312"/>
      <c r="D1311" s="312"/>
      <c r="E1311" s="313"/>
      <c r="F1311" s="304"/>
      <c r="G1311" s="314"/>
      <c r="H1311" s="300"/>
      <c r="I1311" s="315"/>
      <c r="J1311" s="315"/>
      <c r="K1311" s="316"/>
      <c r="L1311" s="300"/>
      <c r="M1311" s="308"/>
      <c r="N1311" s="300"/>
      <c r="O1311" s="312"/>
      <c r="P1311" s="300"/>
      <c r="Q1311" s="312"/>
      <c r="R1311" s="300"/>
      <c r="S1311" s="300"/>
      <c r="T1311" s="300"/>
      <c r="U1311" s="312"/>
      <c r="V1311" s="300"/>
      <c r="W1311" s="317"/>
      <c r="X1311" s="308"/>
      <c r="Y1311" s="318"/>
      <c r="Z1311" s="308"/>
      <c r="AA1311" s="300"/>
      <c r="AB1311" s="300"/>
      <c r="AC1311" s="723"/>
      <c r="AD1311" s="723"/>
      <c r="AE1311" s="723"/>
      <c r="AF1311" s="241"/>
      <c r="AG1311" s="241"/>
      <c r="AH1311" s="241"/>
      <c r="AI1311" s="241"/>
      <c r="AJ1311" s="241"/>
      <c r="AK1311" s="241"/>
      <c r="AL1311" s="241"/>
      <c r="AM1311" s="242"/>
      <c r="AN1311" s="241"/>
      <c r="AO1311" s="242"/>
      <c r="AP1311" s="241"/>
      <c r="AQ1311" s="242"/>
      <c r="AR1311" s="241"/>
      <c r="AS1311" s="242"/>
      <c r="AT1311" s="241"/>
      <c r="AU1311" s="242"/>
      <c r="AV1311" s="241"/>
    </row>
    <row r="1312" spans="1:48" ht="26.25">
      <c r="A1312" s="312"/>
      <c r="B1312" s="312"/>
      <c r="C1312" s="312"/>
      <c r="D1312" s="312"/>
      <c r="E1312" s="313"/>
      <c r="F1312" s="304"/>
      <c r="G1312" s="314"/>
      <c r="H1312" s="300"/>
      <c r="I1312" s="315"/>
      <c r="J1312" s="315"/>
      <c r="K1312" s="316"/>
      <c r="L1312" s="300"/>
      <c r="M1312" s="308"/>
      <c r="N1312" s="300"/>
      <c r="O1312" s="312"/>
      <c r="P1312" s="300"/>
      <c r="Q1312" s="312"/>
      <c r="R1312" s="300"/>
      <c r="S1312" s="300"/>
      <c r="T1312" s="300"/>
      <c r="U1312" s="312"/>
      <c r="V1312" s="300"/>
      <c r="W1312" s="317"/>
      <c r="X1312" s="308"/>
      <c r="Y1312" s="318"/>
      <c r="Z1312" s="308"/>
      <c r="AA1312" s="300"/>
      <c r="AB1312" s="300"/>
      <c r="AC1312" s="723"/>
      <c r="AD1312" s="723"/>
      <c r="AE1312" s="723"/>
      <c r="AF1312" s="241"/>
      <c r="AG1312" s="241"/>
      <c r="AH1312" s="241"/>
      <c r="AI1312" s="241"/>
      <c r="AJ1312" s="241"/>
      <c r="AK1312" s="241"/>
      <c r="AL1312" s="241"/>
      <c r="AM1312" s="242"/>
      <c r="AN1312" s="241"/>
      <c r="AO1312" s="242"/>
      <c r="AP1312" s="241"/>
      <c r="AQ1312" s="242"/>
      <c r="AR1312" s="241"/>
      <c r="AS1312" s="242"/>
      <c r="AT1312" s="241"/>
      <c r="AU1312" s="242"/>
      <c r="AV1312" s="241"/>
    </row>
    <row r="1313" spans="1:48" ht="26.25">
      <c r="A1313" s="312"/>
      <c r="B1313" s="312"/>
      <c r="C1313" s="312"/>
      <c r="D1313" s="312"/>
      <c r="E1313" s="313"/>
      <c r="F1313" s="304"/>
      <c r="G1313" s="314"/>
      <c r="H1313" s="300"/>
      <c r="I1313" s="315"/>
      <c r="J1313" s="315"/>
      <c r="K1313" s="316"/>
      <c r="L1313" s="300"/>
      <c r="M1313" s="308"/>
      <c r="N1313" s="300"/>
      <c r="O1313" s="312"/>
      <c r="P1313" s="300"/>
      <c r="Q1313" s="312"/>
      <c r="R1313" s="300"/>
      <c r="S1313" s="300"/>
      <c r="T1313" s="300"/>
      <c r="U1313" s="312"/>
      <c r="V1313" s="300"/>
      <c r="W1313" s="317"/>
      <c r="X1313" s="308"/>
      <c r="Y1313" s="318"/>
      <c r="Z1313" s="308"/>
      <c r="AA1313" s="300"/>
      <c r="AB1313" s="300"/>
      <c r="AC1313" s="723"/>
      <c r="AD1313" s="723"/>
      <c r="AE1313" s="723"/>
      <c r="AF1313" s="241"/>
      <c r="AG1313" s="241"/>
      <c r="AH1313" s="241"/>
      <c r="AI1313" s="241"/>
      <c r="AJ1313" s="241"/>
      <c r="AK1313" s="241"/>
      <c r="AL1313" s="241"/>
      <c r="AM1313" s="242"/>
      <c r="AN1313" s="241"/>
      <c r="AO1313" s="242"/>
      <c r="AP1313" s="241"/>
      <c r="AQ1313" s="242"/>
      <c r="AR1313" s="241"/>
      <c r="AS1313" s="242"/>
      <c r="AT1313" s="241"/>
      <c r="AU1313" s="242"/>
      <c r="AV1313" s="241"/>
    </row>
    <row r="1314" spans="1:48" ht="26.25">
      <c r="A1314" s="312"/>
      <c r="B1314" s="312"/>
      <c r="C1314" s="312"/>
      <c r="D1314" s="312"/>
      <c r="E1314" s="313"/>
      <c r="F1314" s="304"/>
      <c r="G1314" s="314"/>
      <c r="H1314" s="300"/>
      <c r="I1314" s="315"/>
      <c r="J1314" s="315"/>
      <c r="K1314" s="316"/>
      <c r="L1314" s="300"/>
      <c r="M1314" s="308"/>
      <c r="N1314" s="300"/>
      <c r="O1314" s="312"/>
      <c r="P1314" s="300"/>
      <c r="Q1314" s="312"/>
      <c r="R1314" s="300"/>
      <c r="S1314" s="300"/>
      <c r="T1314" s="300"/>
      <c r="U1314" s="312"/>
      <c r="V1314" s="300"/>
      <c r="W1314" s="317"/>
      <c r="X1314" s="308"/>
      <c r="Y1314" s="318"/>
      <c r="Z1314" s="308"/>
      <c r="AA1314" s="300"/>
      <c r="AB1314" s="300"/>
      <c r="AC1314" s="723"/>
      <c r="AD1314" s="723"/>
      <c r="AE1314" s="723"/>
      <c r="AF1314" s="241"/>
      <c r="AG1314" s="241"/>
      <c r="AH1314" s="241"/>
      <c r="AI1314" s="241"/>
      <c r="AJ1314" s="241"/>
      <c r="AK1314" s="241"/>
      <c r="AL1314" s="241"/>
      <c r="AM1314" s="242"/>
      <c r="AN1314" s="241"/>
      <c r="AO1314" s="242"/>
      <c r="AP1314" s="241"/>
      <c r="AQ1314" s="242"/>
      <c r="AR1314" s="241"/>
      <c r="AS1314" s="242"/>
      <c r="AT1314" s="241"/>
      <c r="AU1314" s="242"/>
      <c r="AV1314" s="241"/>
    </row>
    <row r="1315" spans="1:48" ht="26.25">
      <c r="A1315" s="312"/>
      <c r="B1315" s="312"/>
      <c r="C1315" s="312"/>
      <c r="D1315" s="312"/>
      <c r="E1315" s="313"/>
      <c r="F1315" s="304"/>
      <c r="G1315" s="314"/>
      <c r="H1315" s="300"/>
      <c r="I1315" s="315"/>
      <c r="J1315" s="315"/>
      <c r="K1315" s="316"/>
      <c r="L1315" s="300"/>
      <c r="M1315" s="308"/>
      <c r="N1315" s="300"/>
      <c r="O1315" s="312"/>
      <c r="P1315" s="300"/>
      <c r="Q1315" s="312"/>
      <c r="R1315" s="300"/>
      <c r="S1315" s="300"/>
      <c r="T1315" s="300"/>
      <c r="U1315" s="312"/>
      <c r="V1315" s="300"/>
      <c r="W1315" s="317"/>
      <c r="X1315" s="308"/>
      <c r="Y1315" s="318"/>
      <c r="Z1315" s="308"/>
      <c r="AA1315" s="300"/>
      <c r="AB1315" s="300"/>
      <c r="AC1315" s="723"/>
      <c r="AD1315" s="723"/>
      <c r="AE1315" s="723"/>
      <c r="AF1315" s="241"/>
      <c r="AG1315" s="241"/>
      <c r="AH1315" s="241"/>
      <c r="AI1315" s="241"/>
      <c r="AJ1315" s="241"/>
      <c r="AK1315" s="241"/>
      <c r="AL1315" s="241"/>
      <c r="AM1315" s="242"/>
      <c r="AN1315" s="241"/>
      <c r="AO1315" s="242"/>
      <c r="AP1315" s="241"/>
      <c r="AQ1315" s="242"/>
      <c r="AR1315" s="241"/>
      <c r="AS1315" s="242"/>
      <c r="AT1315" s="241"/>
      <c r="AU1315" s="242"/>
      <c r="AV1315" s="241"/>
    </row>
    <row r="1316" spans="1:48" ht="26.25">
      <c r="A1316" s="312"/>
      <c r="B1316" s="312"/>
      <c r="C1316" s="312"/>
      <c r="D1316" s="312"/>
      <c r="E1316" s="313"/>
      <c r="F1316" s="304"/>
      <c r="G1316" s="314"/>
      <c r="H1316" s="300"/>
      <c r="I1316" s="315"/>
      <c r="J1316" s="315"/>
      <c r="K1316" s="316"/>
      <c r="L1316" s="300"/>
      <c r="M1316" s="308"/>
      <c r="N1316" s="300"/>
      <c r="O1316" s="312"/>
      <c r="P1316" s="300"/>
      <c r="Q1316" s="312"/>
      <c r="R1316" s="300"/>
      <c r="S1316" s="300"/>
      <c r="T1316" s="300"/>
      <c r="U1316" s="312"/>
      <c r="V1316" s="300"/>
      <c r="W1316" s="317"/>
      <c r="X1316" s="308"/>
      <c r="Y1316" s="318"/>
      <c r="Z1316" s="308"/>
      <c r="AA1316" s="300"/>
      <c r="AB1316" s="300"/>
      <c r="AC1316" s="723"/>
      <c r="AD1316" s="723"/>
      <c r="AE1316" s="723"/>
      <c r="AF1316" s="241"/>
      <c r="AG1316" s="241"/>
      <c r="AH1316" s="241"/>
      <c r="AI1316" s="241"/>
      <c r="AJ1316" s="241"/>
      <c r="AK1316" s="241"/>
      <c r="AL1316" s="241"/>
      <c r="AM1316" s="242"/>
      <c r="AN1316" s="241"/>
      <c r="AO1316" s="242"/>
      <c r="AP1316" s="241"/>
      <c r="AQ1316" s="242"/>
      <c r="AR1316" s="241"/>
      <c r="AS1316" s="242"/>
      <c r="AT1316" s="241"/>
      <c r="AU1316" s="242"/>
      <c r="AV1316" s="241"/>
    </row>
    <row r="1317" spans="1:48" ht="26.25">
      <c r="A1317" s="312"/>
      <c r="B1317" s="312"/>
      <c r="C1317" s="312"/>
      <c r="D1317" s="312"/>
      <c r="E1317" s="313"/>
      <c r="F1317" s="304"/>
      <c r="G1317" s="314"/>
      <c r="H1317" s="300"/>
      <c r="I1317" s="315"/>
      <c r="J1317" s="315"/>
      <c r="K1317" s="316"/>
      <c r="L1317" s="300"/>
      <c r="M1317" s="308"/>
      <c r="N1317" s="300"/>
      <c r="O1317" s="312"/>
      <c r="P1317" s="300"/>
      <c r="Q1317" s="312"/>
      <c r="R1317" s="300"/>
      <c r="S1317" s="300"/>
      <c r="T1317" s="300"/>
      <c r="U1317" s="312"/>
      <c r="V1317" s="300"/>
      <c r="W1317" s="317"/>
      <c r="X1317" s="308"/>
      <c r="Y1317" s="318"/>
      <c r="Z1317" s="308"/>
      <c r="AA1317" s="300"/>
      <c r="AB1317" s="300"/>
      <c r="AC1317" s="723"/>
      <c r="AD1317" s="723"/>
      <c r="AE1317" s="723"/>
      <c r="AF1317" s="241"/>
      <c r="AG1317" s="241"/>
      <c r="AH1317" s="241"/>
      <c r="AI1317" s="241"/>
      <c r="AJ1317" s="241"/>
      <c r="AK1317" s="241"/>
      <c r="AL1317" s="241"/>
      <c r="AM1317" s="242"/>
      <c r="AN1317" s="241"/>
      <c r="AO1317" s="242"/>
      <c r="AP1317" s="241"/>
      <c r="AQ1317" s="242"/>
      <c r="AR1317" s="241"/>
      <c r="AS1317" s="242"/>
      <c r="AT1317" s="241"/>
      <c r="AU1317" s="242"/>
      <c r="AV1317" s="241"/>
    </row>
    <row r="1318" spans="1:48" ht="26.25">
      <c r="A1318" s="312"/>
      <c r="B1318" s="312"/>
      <c r="C1318" s="312"/>
      <c r="D1318" s="312"/>
      <c r="E1318" s="313"/>
      <c r="F1318" s="304"/>
      <c r="G1318" s="314"/>
      <c r="H1318" s="300"/>
      <c r="I1318" s="315"/>
      <c r="J1318" s="315"/>
      <c r="K1318" s="316"/>
      <c r="L1318" s="300"/>
      <c r="M1318" s="308"/>
      <c r="N1318" s="300"/>
      <c r="O1318" s="312"/>
      <c r="P1318" s="300"/>
      <c r="Q1318" s="312"/>
      <c r="R1318" s="300"/>
      <c r="S1318" s="300"/>
      <c r="T1318" s="300"/>
      <c r="U1318" s="312"/>
      <c r="V1318" s="300"/>
      <c r="W1318" s="317"/>
      <c r="X1318" s="308"/>
      <c r="Y1318" s="318"/>
      <c r="Z1318" s="308"/>
      <c r="AA1318" s="300"/>
      <c r="AB1318" s="300"/>
      <c r="AC1318" s="723"/>
      <c r="AD1318" s="723"/>
      <c r="AE1318" s="723"/>
      <c r="AF1318" s="241"/>
      <c r="AG1318" s="241"/>
      <c r="AH1318" s="241"/>
      <c r="AI1318" s="241"/>
      <c r="AJ1318" s="241"/>
      <c r="AK1318" s="241"/>
      <c r="AL1318" s="241"/>
      <c r="AM1318" s="242"/>
      <c r="AN1318" s="241"/>
      <c r="AO1318" s="242"/>
      <c r="AP1318" s="241"/>
      <c r="AQ1318" s="242"/>
      <c r="AR1318" s="241"/>
      <c r="AS1318" s="242"/>
      <c r="AT1318" s="241"/>
      <c r="AU1318" s="242"/>
      <c r="AV1318" s="241"/>
    </row>
    <row r="1319" spans="1:48" ht="26.25">
      <c r="A1319" s="312"/>
      <c r="B1319" s="312"/>
      <c r="C1319" s="312"/>
      <c r="D1319" s="312"/>
      <c r="E1319" s="313"/>
      <c r="F1319" s="304"/>
      <c r="G1319" s="314"/>
      <c r="H1319" s="300"/>
      <c r="I1319" s="315"/>
      <c r="J1319" s="315"/>
      <c r="K1319" s="316"/>
      <c r="L1319" s="300"/>
      <c r="M1319" s="308"/>
      <c r="N1319" s="300"/>
      <c r="O1319" s="312"/>
      <c r="P1319" s="300"/>
      <c r="Q1319" s="312"/>
      <c r="R1319" s="300"/>
      <c r="S1319" s="300"/>
      <c r="T1319" s="300"/>
      <c r="U1319" s="312"/>
      <c r="V1319" s="300"/>
      <c r="W1319" s="317"/>
      <c r="X1319" s="308"/>
      <c r="Y1319" s="318"/>
      <c r="Z1319" s="308"/>
      <c r="AA1319" s="300"/>
      <c r="AB1319" s="300"/>
      <c r="AC1319" s="723"/>
      <c r="AD1319" s="723"/>
      <c r="AE1319" s="723"/>
      <c r="AF1319" s="241"/>
      <c r="AG1319" s="241"/>
      <c r="AH1319" s="241"/>
      <c r="AI1319" s="241"/>
      <c r="AJ1319" s="241"/>
      <c r="AK1319" s="241"/>
      <c r="AL1319" s="241"/>
      <c r="AM1319" s="242"/>
      <c r="AN1319" s="241"/>
      <c r="AO1319" s="242"/>
      <c r="AP1319" s="241"/>
      <c r="AQ1319" s="242"/>
      <c r="AR1319" s="241"/>
      <c r="AS1319" s="242"/>
      <c r="AT1319" s="241"/>
      <c r="AU1319" s="242"/>
      <c r="AV1319" s="241"/>
    </row>
    <row r="1320" spans="1:48" ht="26.25">
      <c r="A1320" s="312"/>
      <c r="B1320" s="312"/>
      <c r="C1320" s="312"/>
      <c r="D1320" s="312"/>
      <c r="E1320" s="313"/>
      <c r="F1320" s="304"/>
      <c r="G1320" s="314"/>
      <c r="H1320" s="300"/>
      <c r="I1320" s="315"/>
      <c r="J1320" s="315"/>
      <c r="K1320" s="316"/>
      <c r="L1320" s="300"/>
      <c r="M1320" s="308"/>
      <c r="N1320" s="300"/>
      <c r="O1320" s="312"/>
      <c r="P1320" s="300"/>
      <c r="Q1320" s="312"/>
      <c r="R1320" s="300"/>
      <c r="S1320" s="300"/>
      <c r="T1320" s="300"/>
      <c r="U1320" s="312"/>
      <c r="V1320" s="300"/>
      <c r="W1320" s="317"/>
      <c r="X1320" s="308"/>
      <c r="Y1320" s="318"/>
      <c r="Z1320" s="308"/>
      <c r="AA1320" s="300"/>
      <c r="AB1320" s="300"/>
      <c r="AC1320" s="723"/>
      <c r="AD1320" s="723"/>
      <c r="AE1320" s="723"/>
      <c r="AF1320" s="241"/>
      <c r="AG1320" s="241"/>
      <c r="AH1320" s="241"/>
      <c r="AI1320" s="241"/>
      <c r="AJ1320" s="241"/>
      <c r="AK1320" s="241"/>
      <c r="AL1320" s="241"/>
      <c r="AM1320" s="242"/>
      <c r="AN1320" s="241"/>
      <c r="AO1320" s="242"/>
      <c r="AP1320" s="241"/>
      <c r="AQ1320" s="242"/>
      <c r="AR1320" s="241"/>
      <c r="AS1320" s="242"/>
      <c r="AT1320" s="241"/>
      <c r="AU1320" s="242"/>
      <c r="AV1320" s="241"/>
    </row>
    <row r="1321" spans="1:48" ht="26.25">
      <c r="A1321" s="312"/>
      <c r="B1321" s="312"/>
      <c r="C1321" s="312"/>
      <c r="D1321" s="312"/>
      <c r="E1321" s="313"/>
      <c r="F1321" s="304"/>
      <c r="G1321" s="314"/>
      <c r="H1321" s="300"/>
      <c r="I1321" s="315"/>
      <c r="J1321" s="315"/>
      <c r="K1321" s="316"/>
      <c r="L1321" s="300"/>
      <c r="M1321" s="308"/>
      <c r="N1321" s="300"/>
      <c r="O1321" s="312"/>
      <c r="P1321" s="300"/>
      <c r="Q1321" s="312"/>
      <c r="R1321" s="300"/>
      <c r="S1321" s="300"/>
      <c r="T1321" s="300"/>
      <c r="U1321" s="312"/>
      <c r="V1321" s="300"/>
      <c r="W1321" s="317"/>
      <c r="X1321" s="308"/>
      <c r="Y1321" s="318"/>
      <c r="Z1321" s="308"/>
      <c r="AA1321" s="300"/>
      <c r="AB1321" s="300"/>
      <c r="AC1321" s="723"/>
      <c r="AD1321" s="723"/>
      <c r="AE1321" s="723"/>
      <c r="AF1321" s="241"/>
      <c r="AG1321" s="241"/>
      <c r="AH1321" s="241"/>
      <c r="AI1321" s="241"/>
      <c r="AJ1321" s="241"/>
      <c r="AK1321" s="241"/>
      <c r="AL1321" s="241"/>
      <c r="AM1321" s="242"/>
      <c r="AN1321" s="241"/>
      <c r="AO1321" s="242"/>
      <c r="AP1321" s="241"/>
      <c r="AQ1321" s="242"/>
      <c r="AR1321" s="241"/>
      <c r="AS1321" s="242"/>
      <c r="AT1321" s="241"/>
      <c r="AU1321" s="242"/>
      <c r="AV1321" s="241"/>
    </row>
    <row r="1322" spans="1:48" ht="26.25">
      <c r="A1322" s="312"/>
      <c r="B1322" s="312"/>
      <c r="C1322" s="312"/>
      <c r="D1322" s="312"/>
      <c r="E1322" s="313"/>
      <c r="F1322" s="304"/>
      <c r="G1322" s="314"/>
      <c r="H1322" s="300"/>
      <c r="I1322" s="315"/>
      <c r="J1322" s="315"/>
      <c r="K1322" s="316"/>
      <c r="L1322" s="300"/>
      <c r="M1322" s="308"/>
      <c r="N1322" s="300"/>
      <c r="O1322" s="312"/>
      <c r="P1322" s="300"/>
      <c r="Q1322" s="312"/>
      <c r="R1322" s="300"/>
      <c r="S1322" s="300"/>
      <c r="T1322" s="300"/>
      <c r="U1322" s="312"/>
      <c r="V1322" s="300"/>
      <c r="W1322" s="317"/>
      <c r="X1322" s="308"/>
      <c r="Y1322" s="318"/>
      <c r="Z1322" s="308"/>
      <c r="AA1322" s="300"/>
      <c r="AB1322" s="300"/>
      <c r="AC1322" s="723"/>
      <c r="AD1322" s="723"/>
      <c r="AE1322" s="723"/>
      <c r="AF1322" s="241"/>
      <c r="AG1322" s="241"/>
      <c r="AH1322" s="241"/>
      <c r="AI1322" s="241"/>
      <c r="AJ1322" s="241"/>
      <c r="AK1322" s="241"/>
      <c r="AL1322" s="241"/>
      <c r="AM1322" s="242"/>
      <c r="AN1322" s="241"/>
      <c r="AO1322" s="242"/>
      <c r="AP1322" s="241"/>
      <c r="AQ1322" s="242"/>
      <c r="AR1322" s="241"/>
      <c r="AS1322" s="242"/>
      <c r="AT1322" s="241"/>
      <c r="AU1322" s="242"/>
      <c r="AV1322" s="241"/>
    </row>
    <row r="1323" spans="1:48" ht="26.25">
      <c r="A1323" s="312"/>
      <c r="B1323" s="312"/>
      <c r="C1323" s="312"/>
      <c r="D1323" s="312"/>
      <c r="E1323" s="313"/>
      <c r="F1323" s="304"/>
      <c r="G1323" s="314"/>
      <c r="H1323" s="300"/>
      <c r="I1323" s="315"/>
      <c r="J1323" s="315"/>
      <c r="K1323" s="316"/>
      <c r="L1323" s="300"/>
      <c r="M1323" s="308"/>
      <c r="N1323" s="300"/>
      <c r="O1323" s="312"/>
      <c r="P1323" s="300"/>
      <c r="Q1323" s="312"/>
      <c r="R1323" s="300"/>
      <c r="S1323" s="300"/>
      <c r="T1323" s="300"/>
      <c r="U1323" s="312"/>
      <c r="V1323" s="300"/>
      <c r="W1323" s="317"/>
      <c r="X1323" s="308"/>
      <c r="Y1323" s="318"/>
      <c r="Z1323" s="308"/>
      <c r="AA1323" s="300"/>
      <c r="AB1323" s="300"/>
      <c r="AC1323" s="723"/>
      <c r="AD1323" s="723"/>
      <c r="AE1323" s="723"/>
      <c r="AF1323" s="241"/>
      <c r="AG1323" s="241"/>
      <c r="AH1323" s="241"/>
      <c r="AI1323" s="241"/>
      <c r="AJ1323" s="241"/>
      <c r="AK1323" s="241"/>
      <c r="AL1323" s="241"/>
      <c r="AM1323" s="242"/>
      <c r="AN1323" s="241"/>
      <c r="AO1323" s="242"/>
      <c r="AP1323" s="241"/>
      <c r="AQ1323" s="242"/>
      <c r="AR1323" s="241"/>
      <c r="AS1323" s="242"/>
      <c r="AT1323" s="241"/>
      <c r="AU1323" s="242"/>
      <c r="AV1323" s="241"/>
    </row>
    <row r="1324" spans="1:48" ht="26.25">
      <c r="A1324" s="312"/>
      <c r="B1324" s="312"/>
      <c r="C1324" s="312"/>
      <c r="D1324" s="312"/>
      <c r="E1324" s="313"/>
      <c r="F1324" s="304"/>
      <c r="G1324" s="314"/>
      <c r="H1324" s="300"/>
      <c r="I1324" s="315"/>
      <c r="J1324" s="315"/>
      <c r="K1324" s="316"/>
      <c r="L1324" s="300"/>
      <c r="M1324" s="308"/>
      <c r="N1324" s="300"/>
      <c r="O1324" s="312"/>
      <c r="P1324" s="300"/>
      <c r="Q1324" s="312"/>
      <c r="R1324" s="300"/>
      <c r="S1324" s="300"/>
      <c r="T1324" s="300"/>
      <c r="U1324" s="312"/>
      <c r="V1324" s="300"/>
      <c r="W1324" s="317"/>
      <c r="X1324" s="308"/>
      <c r="Y1324" s="318"/>
      <c r="Z1324" s="308"/>
      <c r="AA1324" s="300"/>
      <c r="AB1324" s="300"/>
      <c r="AC1324" s="723"/>
      <c r="AD1324" s="723"/>
      <c r="AE1324" s="723"/>
      <c r="AF1324" s="241"/>
      <c r="AG1324" s="241"/>
      <c r="AH1324" s="241"/>
      <c r="AI1324" s="241"/>
      <c r="AJ1324" s="241"/>
      <c r="AK1324" s="241"/>
      <c r="AL1324" s="241"/>
      <c r="AM1324" s="242"/>
      <c r="AN1324" s="241"/>
      <c r="AO1324" s="242"/>
      <c r="AP1324" s="241"/>
      <c r="AQ1324" s="242"/>
      <c r="AR1324" s="241"/>
      <c r="AS1324" s="242"/>
      <c r="AT1324" s="241"/>
      <c r="AU1324" s="242"/>
      <c r="AV1324" s="241"/>
    </row>
    <row r="1325" spans="1:48" ht="26.25">
      <c r="A1325" s="312"/>
      <c r="B1325" s="312"/>
      <c r="C1325" s="312"/>
      <c r="D1325" s="312"/>
      <c r="E1325" s="313"/>
      <c r="F1325" s="304"/>
      <c r="G1325" s="314"/>
      <c r="H1325" s="300"/>
      <c r="I1325" s="315"/>
      <c r="J1325" s="315"/>
      <c r="K1325" s="316"/>
      <c r="L1325" s="300"/>
      <c r="M1325" s="308"/>
      <c r="N1325" s="300"/>
      <c r="O1325" s="312"/>
      <c r="P1325" s="300"/>
      <c r="Q1325" s="312"/>
      <c r="R1325" s="300"/>
      <c r="S1325" s="300"/>
      <c r="T1325" s="300"/>
      <c r="U1325" s="312"/>
      <c r="V1325" s="300"/>
      <c r="W1325" s="317"/>
      <c r="X1325" s="308"/>
      <c r="Y1325" s="318"/>
      <c r="Z1325" s="308"/>
      <c r="AA1325" s="300"/>
      <c r="AB1325" s="300"/>
      <c r="AC1325" s="723"/>
      <c r="AD1325" s="723"/>
      <c r="AE1325" s="723"/>
      <c r="AF1325" s="241"/>
      <c r="AG1325" s="241"/>
      <c r="AH1325" s="241"/>
      <c r="AI1325" s="241"/>
      <c r="AJ1325" s="241"/>
      <c r="AK1325" s="241"/>
      <c r="AL1325" s="241"/>
      <c r="AM1325" s="242"/>
      <c r="AN1325" s="241"/>
      <c r="AO1325" s="242"/>
      <c r="AP1325" s="241"/>
      <c r="AQ1325" s="242"/>
      <c r="AR1325" s="241"/>
      <c r="AS1325" s="242"/>
      <c r="AT1325" s="241"/>
      <c r="AU1325" s="242"/>
      <c r="AV1325" s="241"/>
    </row>
    <row r="1326" spans="1:48" ht="26.25">
      <c r="A1326" s="312"/>
      <c r="B1326" s="312"/>
      <c r="C1326" s="312"/>
      <c r="D1326" s="312"/>
      <c r="E1326" s="313"/>
      <c r="F1326" s="304"/>
      <c r="G1326" s="314"/>
      <c r="H1326" s="300"/>
      <c r="I1326" s="315"/>
      <c r="J1326" s="315"/>
      <c r="K1326" s="316"/>
      <c r="L1326" s="300"/>
      <c r="M1326" s="308"/>
      <c r="N1326" s="300"/>
      <c r="O1326" s="312"/>
      <c r="P1326" s="300"/>
      <c r="Q1326" s="312"/>
      <c r="R1326" s="300"/>
      <c r="S1326" s="300"/>
      <c r="T1326" s="300"/>
      <c r="U1326" s="312"/>
      <c r="V1326" s="300"/>
      <c r="W1326" s="317"/>
      <c r="X1326" s="308"/>
      <c r="Y1326" s="318"/>
      <c r="Z1326" s="308"/>
      <c r="AA1326" s="300"/>
      <c r="AB1326" s="300"/>
      <c r="AC1326" s="723"/>
      <c r="AD1326" s="723"/>
      <c r="AE1326" s="723"/>
      <c r="AF1326" s="241"/>
      <c r="AG1326" s="241"/>
      <c r="AH1326" s="241"/>
      <c r="AI1326" s="241"/>
      <c r="AJ1326" s="241"/>
      <c r="AK1326" s="241"/>
      <c r="AL1326" s="241"/>
      <c r="AM1326" s="242"/>
      <c r="AN1326" s="241"/>
      <c r="AO1326" s="242"/>
      <c r="AP1326" s="241"/>
      <c r="AQ1326" s="242"/>
      <c r="AR1326" s="241"/>
      <c r="AS1326" s="242"/>
      <c r="AT1326" s="241"/>
      <c r="AU1326" s="242"/>
      <c r="AV1326" s="241"/>
    </row>
    <row r="1327" spans="1:48" ht="26.25">
      <c r="A1327" s="312"/>
      <c r="B1327" s="312"/>
      <c r="C1327" s="312"/>
      <c r="D1327" s="312"/>
      <c r="E1327" s="313"/>
      <c r="F1327" s="304"/>
      <c r="G1327" s="314"/>
      <c r="H1327" s="300"/>
      <c r="I1327" s="315"/>
      <c r="J1327" s="315"/>
      <c r="K1327" s="316"/>
      <c r="L1327" s="300"/>
      <c r="M1327" s="308"/>
      <c r="N1327" s="300"/>
      <c r="O1327" s="312"/>
      <c r="P1327" s="300"/>
      <c r="Q1327" s="312"/>
      <c r="R1327" s="300"/>
      <c r="S1327" s="300"/>
      <c r="T1327" s="300"/>
      <c r="U1327" s="312"/>
      <c r="V1327" s="300"/>
      <c r="W1327" s="317"/>
      <c r="X1327" s="308"/>
      <c r="Y1327" s="318"/>
      <c r="Z1327" s="308"/>
      <c r="AA1327" s="300"/>
      <c r="AB1327" s="300"/>
      <c r="AC1327" s="723"/>
      <c r="AD1327" s="723"/>
      <c r="AE1327" s="723"/>
      <c r="AF1327" s="241"/>
      <c r="AG1327" s="241"/>
      <c r="AH1327" s="241"/>
      <c r="AI1327" s="241"/>
      <c r="AJ1327" s="241"/>
      <c r="AK1327" s="241"/>
      <c r="AL1327" s="241"/>
      <c r="AM1327" s="242"/>
      <c r="AN1327" s="241"/>
      <c r="AO1327" s="242"/>
      <c r="AP1327" s="241"/>
      <c r="AQ1327" s="242"/>
      <c r="AR1327" s="241"/>
      <c r="AS1327" s="242"/>
      <c r="AT1327" s="241"/>
      <c r="AU1327" s="242"/>
      <c r="AV1327" s="241"/>
    </row>
    <row r="1328" spans="1:48" ht="26.25">
      <c r="A1328" s="312"/>
      <c r="B1328" s="312"/>
      <c r="C1328" s="312"/>
      <c r="D1328" s="312"/>
      <c r="E1328" s="313"/>
      <c r="F1328" s="304"/>
      <c r="G1328" s="314"/>
      <c r="H1328" s="300"/>
      <c r="I1328" s="315"/>
      <c r="J1328" s="315"/>
      <c r="K1328" s="316"/>
      <c r="L1328" s="300"/>
      <c r="M1328" s="308"/>
      <c r="N1328" s="300"/>
      <c r="O1328" s="312"/>
      <c r="P1328" s="300"/>
      <c r="Q1328" s="312"/>
      <c r="R1328" s="300"/>
      <c r="S1328" s="300"/>
      <c r="T1328" s="300"/>
      <c r="U1328" s="312"/>
      <c r="V1328" s="300"/>
      <c r="W1328" s="317"/>
      <c r="X1328" s="308"/>
      <c r="Y1328" s="318"/>
      <c r="Z1328" s="308"/>
      <c r="AA1328" s="300"/>
      <c r="AB1328" s="300"/>
      <c r="AC1328" s="723"/>
      <c r="AD1328" s="723"/>
      <c r="AE1328" s="723"/>
      <c r="AF1328" s="241"/>
      <c r="AG1328" s="241"/>
      <c r="AH1328" s="241"/>
      <c r="AI1328" s="241"/>
      <c r="AJ1328" s="241"/>
      <c r="AK1328" s="241"/>
      <c r="AL1328" s="241"/>
      <c r="AM1328" s="242"/>
      <c r="AN1328" s="241"/>
      <c r="AO1328" s="242"/>
      <c r="AP1328" s="241"/>
      <c r="AQ1328" s="242"/>
      <c r="AR1328" s="241"/>
      <c r="AS1328" s="242"/>
      <c r="AT1328" s="241"/>
      <c r="AU1328" s="242"/>
      <c r="AV1328" s="241"/>
    </row>
    <row r="1329" spans="1:48" ht="26.25">
      <c r="A1329" s="312"/>
      <c r="B1329" s="312"/>
      <c r="C1329" s="312"/>
      <c r="D1329" s="312"/>
      <c r="E1329" s="313"/>
      <c r="F1329" s="304"/>
      <c r="G1329" s="314"/>
      <c r="H1329" s="300"/>
      <c r="I1329" s="315"/>
      <c r="J1329" s="315"/>
      <c r="K1329" s="316"/>
      <c r="L1329" s="300"/>
      <c r="M1329" s="308"/>
      <c r="N1329" s="300"/>
      <c r="O1329" s="312"/>
      <c r="P1329" s="300"/>
      <c r="Q1329" s="312"/>
      <c r="R1329" s="300"/>
      <c r="S1329" s="300"/>
      <c r="T1329" s="300"/>
      <c r="U1329" s="312"/>
      <c r="V1329" s="300"/>
      <c r="W1329" s="317"/>
      <c r="X1329" s="308"/>
      <c r="Y1329" s="318"/>
      <c r="Z1329" s="308"/>
      <c r="AA1329" s="300"/>
      <c r="AB1329" s="300"/>
      <c r="AC1329" s="723"/>
      <c r="AD1329" s="723"/>
      <c r="AE1329" s="723"/>
      <c r="AF1329" s="241"/>
      <c r="AG1329" s="241"/>
      <c r="AH1329" s="241"/>
      <c r="AI1329" s="241"/>
      <c r="AJ1329" s="241"/>
      <c r="AK1329" s="241"/>
      <c r="AL1329" s="241"/>
      <c r="AM1329" s="242"/>
      <c r="AN1329" s="241"/>
      <c r="AO1329" s="242"/>
      <c r="AP1329" s="241"/>
      <c r="AQ1329" s="242"/>
      <c r="AR1329" s="241"/>
      <c r="AS1329" s="242"/>
      <c r="AT1329" s="241"/>
      <c r="AU1329" s="242"/>
      <c r="AV1329" s="241"/>
    </row>
    <row r="1330" spans="1:48" ht="26.25">
      <c r="A1330" s="312"/>
      <c r="B1330" s="312"/>
      <c r="C1330" s="312"/>
      <c r="D1330" s="312"/>
      <c r="E1330" s="313"/>
      <c r="F1330" s="304"/>
      <c r="G1330" s="314"/>
      <c r="H1330" s="300"/>
      <c r="I1330" s="315"/>
      <c r="J1330" s="315"/>
      <c r="K1330" s="316"/>
      <c r="L1330" s="300"/>
      <c r="M1330" s="308"/>
      <c r="N1330" s="300"/>
      <c r="O1330" s="312"/>
      <c r="P1330" s="300"/>
      <c r="Q1330" s="312"/>
      <c r="R1330" s="300"/>
      <c r="S1330" s="300"/>
      <c r="T1330" s="300"/>
      <c r="U1330" s="312"/>
      <c r="V1330" s="300"/>
      <c r="W1330" s="317"/>
      <c r="X1330" s="308"/>
      <c r="Y1330" s="318"/>
      <c r="Z1330" s="308"/>
      <c r="AA1330" s="300"/>
      <c r="AB1330" s="300"/>
      <c r="AC1330" s="723"/>
      <c r="AD1330" s="723"/>
      <c r="AE1330" s="723"/>
      <c r="AF1330" s="241"/>
      <c r="AG1330" s="241"/>
      <c r="AH1330" s="241"/>
      <c r="AI1330" s="241"/>
      <c r="AJ1330" s="241"/>
      <c r="AK1330" s="241"/>
      <c r="AL1330" s="241"/>
      <c r="AM1330" s="242"/>
      <c r="AN1330" s="241"/>
      <c r="AO1330" s="242"/>
      <c r="AP1330" s="241"/>
      <c r="AQ1330" s="242"/>
      <c r="AR1330" s="241"/>
      <c r="AS1330" s="242"/>
      <c r="AT1330" s="241"/>
      <c r="AU1330" s="242"/>
      <c r="AV1330" s="241"/>
    </row>
    <row r="1331" spans="1:48" ht="26.25">
      <c r="A1331" s="312"/>
      <c r="B1331" s="312"/>
      <c r="C1331" s="312"/>
      <c r="D1331" s="312"/>
      <c r="E1331" s="313"/>
      <c r="F1331" s="304"/>
      <c r="G1331" s="314"/>
      <c r="H1331" s="300"/>
      <c r="I1331" s="315"/>
      <c r="J1331" s="315"/>
      <c r="K1331" s="316"/>
      <c r="L1331" s="300"/>
      <c r="M1331" s="308"/>
      <c r="N1331" s="300"/>
      <c r="O1331" s="312"/>
      <c r="P1331" s="300"/>
      <c r="Q1331" s="312"/>
      <c r="R1331" s="300"/>
      <c r="S1331" s="300"/>
      <c r="T1331" s="300"/>
      <c r="U1331" s="312"/>
      <c r="V1331" s="300"/>
      <c r="W1331" s="317"/>
      <c r="X1331" s="308"/>
      <c r="Y1331" s="318"/>
      <c r="Z1331" s="308"/>
      <c r="AA1331" s="300"/>
      <c r="AB1331" s="300"/>
      <c r="AC1331" s="723"/>
      <c r="AD1331" s="723"/>
      <c r="AE1331" s="723"/>
      <c r="AF1331" s="241"/>
      <c r="AG1331" s="241"/>
      <c r="AH1331" s="241"/>
      <c r="AI1331" s="241"/>
      <c r="AJ1331" s="241"/>
      <c r="AK1331" s="241"/>
      <c r="AL1331" s="241"/>
      <c r="AM1331" s="242"/>
      <c r="AN1331" s="241"/>
      <c r="AO1331" s="242"/>
      <c r="AP1331" s="241"/>
      <c r="AQ1331" s="242"/>
      <c r="AR1331" s="241"/>
      <c r="AS1331" s="242"/>
      <c r="AT1331" s="241"/>
      <c r="AU1331" s="242"/>
      <c r="AV1331" s="241"/>
    </row>
    <row r="1332" spans="1:48" ht="26.25">
      <c r="A1332" s="312"/>
      <c r="B1332" s="312"/>
      <c r="C1332" s="312"/>
      <c r="D1332" s="312"/>
      <c r="E1332" s="313"/>
      <c r="F1332" s="304"/>
      <c r="G1332" s="314"/>
      <c r="H1332" s="300"/>
      <c r="I1332" s="315"/>
      <c r="J1332" s="315"/>
      <c r="K1332" s="316"/>
      <c r="L1332" s="300"/>
      <c r="M1332" s="308"/>
      <c r="N1332" s="300"/>
      <c r="O1332" s="312"/>
      <c r="P1332" s="300"/>
      <c r="Q1332" s="312"/>
      <c r="R1332" s="300"/>
      <c r="S1332" s="300"/>
      <c r="T1332" s="300"/>
      <c r="U1332" s="312"/>
      <c r="V1332" s="300"/>
      <c r="W1332" s="317"/>
      <c r="X1332" s="308"/>
      <c r="Y1332" s="318"/>
      <c r="Z1332" s="308"/>
      <c r="AA1332" s="300"/>
      <c r="AB1332" s="300"/>
      <c r="AC1332" s="723"/>
      <c r="AD1332" s="723"/>
      <c r="AE1332" s="723"/>
      <c r="AF1332" s="241"/>
      <c r="AG1332" s="241"/>
      <c r="AH1332" s="241"/>
      <c r="AI1332" s="241"/>
      <c r="AJ1332" s="241"/>
      <c r="AK1332" s="241"/>
      <c r="AL1332" s="241"/>
      <c r="AM1332" s="242"/>
      <c r="AN1332" s="241"/>
      <c r="AO1332" s="242"/>
      <c r="AP1332" s="241"/>
      <c r="AQ1332" s="242"/>
      <c r="AR1332" s="241"/>
      <c r="AS1332" s="242"/>
      <c r="AT1332" s="241"/>
      <c r="AU1332" s="242"/>
      <c r="AV1332" s="241"/>
    </row>
    <row r="1333" spans="1:48" ht="26.25">
      <c r="A1333" s="312"/>
      <c r="B1333" s="312"/>
      <c r="C1333" s="312"/>
      <c r="D1333" s="312"/>
      <c r="E1333" s="313"/>
      <c r="F1333" s="304"/>
      <c r="G1333" s="314"/>
      <c r="H1333" s="300"/>
      <c r="I1333" s="315"/>
      <c r="J1333" s="315"/>
      <c r="K1333" s="316"/>
      <c r="L1333" s="300"/>
      <c r="M1333" s="308"/>
      <c r="N1333" s="300"/>
      <c r="O1333" s="312"/>
      <c r="P1333" s="300"/>
      <c r="Q1333" s="312"/>
      <c r="R1333" s="300"/>
      <c r="S1333" s="300"/>
      <c r="T1333" s="300"/>
      <c r="U1333" s="312"/>
      <c r="V1333" s="300"/>
      <c r="W1333" s="317"/>
      <c r="X1333" s="308"/>
      <c r="Y1333" s="318"/>
      <c r="Z1333" s="308"/>
      <c r="AA1333" s="300"/>
      <c r="AB1333" s="300"/>
      <c r="AC1333" s="723"/>
      <c r="AD1333" s="723"/>
      <c r="AE1333" s="723"/>
      <c r="AF1333" s="241"/>
      <c r="AG1333" s="241"/>
      <c r="AH1333" s="241"/>
      <c r="AI1333" s="241"/>
      <c r="AJ1333" s="241"/>
      <c r="AK1333" s="241"/>
      <c r="AL1333" s="241"/>
      <c r="AM1333" s="242"/>
      <c r="AN1333" s="241"/>
      <c r="AO1333" s="242"/>
      <c r="AP1333" s="241"/>
      <c r="AQ1333" s="242"/>
      <c r="AR1333" s="241"/>
      <c r="AS1333" s="242"/>
      <c r="AT1333" s="241"/>
      <c r="AU1333" s="242"/>
      <c r="AV1333" s="241"/>
    </row>
    <row r="1334" spans="1:48" ht="26.25">
      <c r="A1334" s="312"/>
      <c r="B1334" s="312"/>
      <c r="C1334" s="312"/>
      <c r="D1334" s="312"/>
      <c r="E1334" s="313"/>
      <c r="F1334" s="304"/>
      <c r="G1334" s="314"/>
      <c r="H1334" s="300"/>
      <c r="I1334" s="315"/>
      <c r="J1334" s="315"/>
      <c r="K1334" s="316"/>
      <c r="L1334" s="300"/>
      <c r="M1334" s="308"/>
      <c r="N1334" s="300"/>
      <c r="O1334" s="312"/>
      <c r="P1334" s="300"/>
      <c r="Q1334" s="312"/>
      <c r="R1334" s="300"/>
      <c r="S1334" s="300"/>
      <c r="T1334" s="300"/>
      <c r="U1334" s="312"/>
      <c r="V1334" s="300"/>
      <c r="W1334" s="317"/>
      <c r="X1334" s="308"/>
      <c r="Y1334" s="318"/>
      <c r="Z1334" s="308"/>
      <c r="AA1334" s="300"/>
      <c r="AB1334" s="300"/>
      <c r="AC1334" s="723"/>
      <c r="AD1334" s="723"/>
      <c r="AE1334" s="723"/>
      <c r="AF1334" s="241"/>
      <c r="AG1334" s="241"/>
      <c r="AH1334" s="241"/>
      <c r="AI1334" s="241"/>
      <c r="AJ1334" s="241"/>
      <c r="AK1334" s="241"/>
      <c r="AL1334" s="241"/>
      <c r="AM1334" s="242"/>
      <c r="AN1334" s="241"/>
      <c r="AO1334" s="242"/>
      <c r="AP1334" s="241"/>
      <c r="AQ1334" s="242"/>
      <c r="AR1334" s="241"/>
      <c r="AS1334" s="242"/>
      <c r="AT1334" s="241"/>
      <c r="AU1334" s="242"/>
      <c r="AV1334" s="241"/>
    </row>
    <row r="1335" spans="1:48" ht="26.25">
      <c r="A1335" s="312"/>
      <c r="B1335" s="312"/>
      <c r="C1335" s="312"/>
      <c r="D1335" s="312"/>
      <c r="E1335" s="313"/>
      <c r="F1335" s="304"/>
      <c r="G1335" s="314"/>
      <c r="H1335" s="300"/>
      <c r="I1335" s="315"/>
      <c r="J1335" s="315"/>
      <c r="K1335" s="316"/>
      <c r="L1335" s="300"/>
      <c r="M1335" s="308"/>
      <c r="N1335" s="300"/>
      <c r="O1335" s="312"/>
      <c r="P1335" s="300"/>
      <c r="Q1335" s="312"/>
      <c r="R1335" s="300"/>
      <c r="S1335" s="300"/>
      <c r="T1335" s="300"/>
      <c r="U1335" s="312"/>
      <c r="V1335" s="300"/>
      <c r="W1335" s="317"/>
      <c r="X1335" s="308"/>
      <c r="Y1335" s="318"/>
      <c r="Z1335" s="308"/>
      <c r="AA1335" s="300"/>
      <c r="AB1335" s="300"/>
      <c r="AC1335" s="723"/>
      <c r="AD1335" s="723"/>
      <c r="AE1335" s="723"/>
      <c r="AF1335" s="241"/>
      <c r="AG1335" s="241"/>
      <c r="AH1335" s="241"/>
      <c r="AI1335" s="241"/>
      <c r="AJ1335" s="241"/>
      <c r="AK1335" s="241"/>
      <c r="AL1335" s="241"/>
      <c r="AM1335" s="242"/>
      <c r="AN1335" s="241"/>
      <c r="AO1335" s="242"/>
      <c r="AP1335" s="241"/>
      <c r="AQ1335" s="242"/>
      <c r="AR1335" s="241"/>
      <c r="AS1335" s="242"/>
      <c r="AT1335" s="241"/>
      <c r="AU1335" s="242"/>
      <c r="AV1335" s="241"/>
    </row>
    <row r="1336" spans="1:48" ht="26.25">
      <c r="A1336" s="312"/>
      <c r="B1336" s="312"/>
      <c r="C1336" s="312"/>
      <c r="D1336" s="312"/>
      <c r="E1336" s="313"/>
      <c r="F1336" s="304"/>
      <c r="G1336" s="314"/>
      <c r="H1336" s="300"/>
      <c r="I1336" s="315"/>
      <c r="J1336" s="315"/>
      <c r="K1336" s="316"/>
      <c r="L1336" s="300"/>
      <c r="M1336" s="308"/>
      <c r="N1336" s="300"/>
      <c r="O1336" s="312"/>
      <c r="P1336" s="300"/>
      <c r="Q1336" s="312"/>
      <c r="R1336" s="300"/>
      <c r="S1336" s="300"/>
      <c r="T1336" s="300"/>
      <c r="U1336" s="312"/>
      <c r="V1336" s="300"/>
      <c r="W1336" s="317"/>
      <c r="X1336" s="308"/>
      <c r="Y1336" s="318"/>
      <c r="Z1336" s="308"/>
      <c r="AA1336" s="300"/>
      <c r="AB1336" s="300"/>
      <c r="AC1336" s="723"/>
      <c r="AD1336" s="723"/>
      <c r="AE1336" s="723"/>
      <c r="AF1336" s="241"/>
      <c r="AG1336" s="241"/>
      <c r="AH1336" s="241"/>
      <c r="AI1336" s="241"/>
      <c r="AJ1336" s="241"/>
      <c r="AK1336" s="241"/>
      <c r="AL1336" s="241"/>
      <c r="AM1336" s="242"/>
      <c r="AN1336" s="241"/>
      <c r="AO1336" s="242"/>
      <c r="AP1336" s="241"/>
      <c r="AQ1336" s="242"/>
      <c r="AR1336" s="241"/>
      <c r="AS1336" s="242"/>
      <c r="AT1336" s="241"/>
      <c r="AU1336" s="242"/>
      <c r="AV1336" s="241"/>
    </row>
    <row r="1337" spans="1:48" ht="26.25">
      <c r="A1337" s="312"/>
      <c r="B1337" s="312"/>
      <c r="C1337" s="312"/>
      <c r="D1337" s="312"/>
      <c r="E1337" s="313"/>
      <c r="F1337" s="304"/>
      <c r="G1337" s="314"/>
      <c r="H1337" s="300"/>
      <c r="I1337" s="315"/>
      <c r="J1337" s="315"/>
      <c r="K1337" s="316"/>
      <c r="L1337" s="300"/>
      <c r="M1337" s="308"/>
      <c r="N1337" s="300"/>
      <c r="O1337" s="312"/>
      <c r="P1337" s="300"/>
      <c r="Q1337" s="312"/>
      <c r="R1337" s="300"/>
      <c r="S1337" s="300"/>
      <c r="T1337" s="300"/>
      <c r="U1337" s="312"/>
      <c r="V1337" s="300"/>
      <c r="W1337" s="317"/>
      <c r="X1337" s="308"/>
      <c r="Y1337" s="318"/>
      <c r="Z1337" s="308"/>
      <c r="AA1337" s="300"/>
      <c r="AB1337" s="300"/>
      <c r="AC1337" s="723"/>
      <c r="AD1337" s="723"/>
      <c r="AE1337" s="723"/>
      <c r="AF1337" s="241"/>
      <c r="AG1337" s="241"/>
      <c r="AH1337" s="241"/>
      <c r="AI1337" s="241"/>
      <c r="AJ1337" s="241"/>
      <c r="AK1337" s="241"/>
      <c r="AL1337" s="241"/>
      <c r="AM1337" s="242"/>
      <c r="AN1337" s="241"/>
      <c r="AO1337" s="242"/>
      <c r="AP1337" s="241"/>
      <c r="AQ1337" s="242"/>
      <c r="AR1337" s="241"/>
      <c r="AS1337" s="242"/>
      <c r="AT1337" s="241"/>
      <c r="AU1337" s="242"/>
      <c r="AV1337" s="241"/>
    </row>
    <row r="1338" spans="1:48" ht="26.25">
      <c r="A1338" s="312"/>
      <c r="B1338" s="312"/>
      <c r="C1338" s="312"/>
      <c r="D1338" s="312"/>
      <c r="E1338" s="313"/>
      <c r="F1338" s="304"/>
      <c r="G1338" s="314"/>
      <c r="H1338" s="300"/>
      <c r="I1338" s="315"/>
      <c r="J1338" s="315"/>
      <c r="K1338" s="316"/>
      <c r="L1338" s="300"/>
      <c r="M1338" s="308"/>
      <c r="N1338" s="300"/>
      <c r="O1338" s="312"/>
      <c r="P1338" s="300"/>
      <c r="Q1338" s="312"/>
      <c r="R1338" s="300"/>
      <c r="S1338" s="300"/>
      <c r="T1338" s="300"/>
      <c r="U1338" s="312"/>
      <c r="V1338" s="300"/>
      <c r="W1338" s="317"/>
      <c r="X1338" s="308"/>
      <c r="Y1338" s="318"/>
      <c r="Z1338" s="308"/>
      <c r="AA1338" s="300"/>
      <c r="AB1338" s="300"/>
      <c r="AC1338" s="723"/>
      <c r="AD1338" s="723"/>
      <c r="AE1338" s="723"/>
      <c r="AF1338" s="241"/>
      <c r="AG1338" s="241"/>
      <c r="AH1338" s="241"/>
      <c r="AI1338" s="241"/>
      <c r="AJ1338" s="241"/>
      <c r="AK1338" s="241"/>
      <c r="AL1338" s="241"/>
      <c r="AM1338" s="242"/>
      <c r="AN1338" s="241"/>
      <c r="AO1338" s="242"/>
      <c r="AP1338" s="241"/>
      <c r="AQ1338" s="242"/>
      <c r="AR1338" s="241"/>
      <c r="AS1338" s="242"/>
      <c r="AT1338" s="241"/>
      <c r="AU1338" s="242"/>
      <c r="AV1338" s="241"/>
    </row>
    <row r="1339" spans="1:48" ht="26.25">
      <c r="A1339" s="312"/>
      <c r="B1339" s="312"/>
      <c r="C1339" s="312"/>
      <c r="D1339" s="312"/>
      <c r="E1339" s="313"/>
      <c r="F1339" s="304"/>
      <c r="G1339" s="314"/>
      <c r="H1339" s="300"/>
      <c r="I1339" s="315"/>
      <c r="J1339" s="315"/>
      <c r="K1339" s="316"/>
      <c r="L1339" s="300"/>
      <c r="M1339" s="308"/>
      <c r="N1339" s="300"/>
      <c r="O1339" s="312"/>
      <c r="P1339" s="300"/>
      <c r="Q1339" s="312"/>
      <c r="R1339" s="300"/>
      <c r="S1339" s="300"/>
      <c r="T1339" s="300"/>
      <c r="U1339" s="312"/>
      <c r="V1339" s="300"/>
      <c r="W1339" s="317"/>
      <c r="X1339" s="308"/>
      <c r="Y1339" s="318"/>
      <c r="Z1339" s="308"/>
      <c r="AA1339" s="300"/>
      <c r="AB1339" s="300"/>
      <c r="AC1339" s="723"/>
      <c r="AD1339" s="723"/>
      <c r="AE1339" s="723"/>
      <c r="AF1339" s="241"/>
      <c r="AG1339" s="241"/>
      <c r="AH1339" s="241"/>
      <c r="AI1339" s="241"/>
      <c r="AJ1339" s="241"/>
      <c r="AK1339" s="241"/>
      <c r="AL1339" s="241"/>
      <c r="AM1339" s="242"/>
      <c r="AN1339" s="241"/>
      <c r="AO1339" s="242"/>
      <c r="AP1339" s="241"/>
      <c r="AQ1339" s="242"/>
      <c r="AR1339" s="241"/>
      <c r="AS1339" s="242"/>
      <c r="AT1339" s="241"/>
      <c r="AU1339" s="242"/>
      <c r="AV1339" s="241"/>
    </row>
    <row r="1340" spans="1:48" ht="26.25">
      <c r="A1340" s="312"/>
      <c r="B1340" s="312"/>
      <c r="C1340" s="312"/>
      <c r="D1340" s="312"/>
      <c r="E1340" s="313"/>
      <c r="F1340" s="304"/>
      <c r="G1340" s="314"/>
      <c r="H1340" s="300"/>
      <c r="I1340" s="315"/>
      <c r="J1340" s="315"/>
      <c r="K1340" s="316"/>
      <c r="L1340" s="300"/>
      <c r="M1340" s="308"/>
      <c r="N1340" s="300"/>
      <c r="O1340" s="312"/>
      <c r="P1340" s="300"/>
      <c r="Q1340" s="312"/>
      <c r="R1340" s="300"/>
      <c r="S1340" s="300"/>
      <c r="T1340" s="300"/>
      <c r="U1340" s="312"/>
      <c r="V1340" s="300"/>
      <c r="W1340" s="317"/>
      <c r="X1340" s="308"/>
      <c r="Y1340" s="318"/>
      <c r="Z1340" s="308"/>
      <c r="AA1340" s="300"/>
      <c r="AB1340" s="300"/>
      <c r="AC1340" s="723"/>
      <c r="AD1340" s="723"/>
      <c r="AE1340" s="723"/>
      <c r="AF1340" s="241"/>
      <c r="AG1340" s="241"/>
      <c r="AH1340" s="241"/>
      <c r="AI1340" s="241"/>
      <c r="AJ1340" s="241"/>
      <c r="AK1340" s="241"/>
      <c r="AL1340" s="241"/>
      <c r="AM1340" s="242"/>
      <c r="AN1340" s="241"/>
      <c r="AO1340" s="242"/>
      <c r="AP1340" s="241"/>
      <c r="AQ1340" s="242"/>
      <c r="AR1340" s="241"/>
      <c r="AS1340" s="242"/>
      <c r="AT1340" s="241"/>
      <c r="AU1340" s="242"/>
      <c r="AV1340" s="241"/>
    </row>
    <row r="1341" spans="1:48" ht="26.25">
      <c r="A1341" s="312"/>
      <c r="B1341" s="312"/>
      <c r="C1341" s="312"/>
      <c r="D1341" s="312"/>
      <c r="E1341" s="313"/>
      <c r="F1341" s="304"/>
      <c r="G1341" s="314"/>
      <c r="H1341" s="300"/>
      <c r="I1341" s="315"/>
      <c r="J1341" s="315"/>
      <c r="K1341" s="316"/>
      <c r="L1341" s="300"/>
      <c r="M1341" s="308"/>
      <c r="N1341" s="300"/>
      <c r="O1341" s="312"/>
      <c r="P1341" s="300"/>
      <c r="Q1341" s="312"/>
      <c r="R1341" s="300"/>
      <c r="S1341" s="300"/>
      <c r="T1341" s="300"/>
      <c r="U1341" s="312"/>
      <c r="V1341" s="300"/>
      <c r="W1341" s="317"/>
      <c r="X1341" s="308"/>
      <c r="Y1341" s="318"/>
      <c r="Z1341" s="308"/>
      <c r="AA1341" s="300"/>
      <c r="AB1341" s="300"/>
      <c r="AC1341" s="723"/>
      <c r="AD1341" s="723"/>
      <c r="AE1341" s="723"/>
      <c r="AF1341" s="241"/>
      <c r="AG1341" s="241"/>
      <c r="AH1341" s="241"/>
      <c r="AI1341" s="241"/>
      <c r="AJ1341" s="241"/>
      <c r="AK1341" s="241"/>
      <c r="AL1341" s="241"/>
      <c r="AM1341" s="242"/>
      <c r="AN1341" s="241"/>
      <c r="AO1341" s="242"/>
      <c r="AP1341" s="241"/>
      <c r="AQ1341" s="242"/>
      <c r="AR1341" s="241"/>
      <c r="AS1341" s="242"/>
      <c r="AT1341" s="241"/>
      <c r="AU1341" s="242"/>
      <c r="AV1341" s="241"/>
    </row>
    <row r="1342" spans="1:48" ht="26.25">
      <c r="A1342" s="312"/>
      <c r="B1342" s="312"/>
      <c r="C1342" s="312"/>
      <c r="D1342" s="312"/>
      <c r="E1342" s="313"/>
      <c r="F1342" s="304"/>
      <c r="G1342" s="314"/>
      <c r="H1342" s="300"/>
      <c r="I1342" s="315"/>
      <c r="J1342" s="315"/>
      <c r="K1342" s="316"/>
      <c r="L1342" s="300"/>
      <c r="M1342" s="308"/>
      <c r="N1342" s="300"/>
      <c r="O1342" s="312"/>
      <c r="P1342" s="300"/>
      <c r="Q1342" s="312"/>
      <c r="R1342" s="300"/>
      <c r="S1342" s="300"/>
      <c r="T1342" s="300"/>
      <c r="U1342" s="312"/>
      <c r="V1342" s="300"/>
      <c r="W1342" s="317"/>
      <c r="X1342" s="308"/>
      <c r="Y1342" s="318"/>
      <c r="Z1342" s="308"/>
      <c r="AA1342" s="300"/>
      <c r="AB1342" s="300"/>
      <c r="AC1342" s="723"/>
      <c r="AD1342" s="723"/>
      <c r="AE1342" s="723"/>
      <c r="AF1342" s="241"/>
      <c r="AG1342" s="241"/>
      <c r="AH1342" s="241"/>
      <c r="AI1342" s="241"/>
      <c r="AJ1342" s="241"/>
      <c r="AK1342" s="241"/>
      <c r="AL1342" s="241"/>
      <c r="AM1342" s="242"/>
      <c r="AN1342" s="241"/>
      <c r="AO1342" s="242"/>
      <c r="AP1342" s="241"/>
      <c r="AQ1342" s="242"/>
      <c r="AR1342" s="241"/>
      <c r="AS1342" s="242"/>
      <c r="AT1342" s="241"/>
      <c r="AU1342" s="242"/>
      <c r="AV1342" s="241"/>
    </row>
    <row r="1343" spans="1:48" ht="26.25">
      <c r="A1343" s="312"/>
      <c r="B1343" s="312"/>
      <c r="C1343" s="312"/>
      <c r="D1343" s="312"/>
      <c r="E1343" s="313"/>
      <c r="F1343" s="304"/>
      <c r="G1343" s="314"/>
      <c r="H1343" s="300"/>
      <c r="I1343" s="315"/>
      <c r="J1343" s="315"/>
      <c r="K1343" s="316"/>
      <c r="L1343" s="300"/>
      <c r="M1343" s="308"/>
      <c r="N1343" s="300"/>
      <c r="O1343" s="312"/>
      <c r="P1343" s="300"/>
      <c r="Q1343" s="312"/>
      <c r="R1343" s="300"/>
      <c r="S1343" s="300"/>
      <c r="T1343" s="300"/>
      <c r="U1343" s="312"/>
      <c r="V1343" s="300"/>
      <c r="W1343" s="317"/>
      <c r="X1343" s="308"/>
      <c r="Y1343" s="318"/>
      <c r="Z1343" s="308"/>
      <c r="AA1343" s="300"/>
      <c r="AB1343" s="300"/>
      <c r="AC1343" s="723"/>
      <c r="AD1343" s="723"/>
      <c r="AE1343" s="723"/>
      <c r="AF1343" s="241"/>
      <c r="AG1343" s="241"/>
      <c r="AH1343" s="241"/>
      <c r="AI1343" s="241"/>
      <c r="AJ1343" s="241"/>
      <c r="AK1343" s="241"/>
      <c r="AL1343" s="241"/>
      <c r="AM1343" s="242"/>
      <c r="AN1343" s="241"/>
      <c r="AO1343" s="242"/>
      <c r="AP1343" s="241"/>
      <c r="AQ1343" s="242"/>
      <c r="AR1343" s="241"/>
      <c r="AS1343" s="242"/>
      <c r="AT1343" s="241"/>
      <c r="AU1343" s="242"/>
      <c r="AV1343" s="241"/>
    </row>
    <row r="1344" spans="1:48" ht="26.25">
      <c r="A1344" s="312"/>
      <c r="B1344" s="312"/>
      <c r="C1344" s="312"/>
      <c r="D1344" s="312"/>
      <c r="E1344" s="313"/>
      <c r="F1344" s="304"/>
      <c r="G1344" s="314"/>
      <c r="H1344" s="300"/>
      <c r="I1344" s="315"/>
      <c r="J1344" s="315"/>
      <c r="K1344" s="316"/>
      <c r="L1344" s="300"/>
      <c r="M1344" s="308"/>
      <c r="N1344" s="300"/>
      <c r="O1344" s="312"/>
      <c r="P1344" s="300"/>
      <c r="Q1344" s="312"/>
      <c r="R1344" s="300"/>
      <c r="S1344" s="300"/>
      <c r="T1344" s="300"/>
      <c r="U1344" s="312"/>
      <c r="V1344" s="300"/>
      <c r="W1344" s="317"/>
      <c r="X1344" s="308"/>
      <c r="Y1344" s="318"/>
      <c r="Z1344" s="308"/>
      <c r="AA1344" s="300"/>
      <c r="AB1344" s="300"/>
      <c r="AC1344" s="723"/>
      <c r="AD1344" s="723"/>
      <c r="AE1344" s="723"/>
      <c r="AF1344" s="241"/>
      <c r="AG1344" s="241"/>
      <c r="AH1344" s="241"/>
      <c r="AI1344" s="241"/>
      <c r="AJ1344" s="241"/>
      <c r="AK1344" s="241"/>
      <c r="AL1344" s="241"/>
      <c r="AM1344" s="242"/>
      <c r="AN1344" s="241"/>
      <c r="AO1344" s="242"/>
      <c r="AP1344" s="241"/>
      <c r="AQ1344" s="242"/>
      <c r="AR1344" s="241"/>
      <c r="AS1344" s="242"/>
      <c r="AT1344" s="241"/>
      <c r="AU1344" s="242"/>
      <c r="AV1344" s="241"/>
    </row>
    <row r="1345" spans="1:48" ht="26.25">
      <c r="A1345" s="312"/>
      <c r="B1345" s="312"/>
      <c r="C1345" s="312"/>
      <c r="D1345" s="312"/>
      <c r="E1345" s="313"/>
      <c r="F1345" s="304"/>
      <c r="G1345" s="314"/>
      <c r="H1345" s="300"/>
      <c r="I1345" s="315"/>
      <c r="J1345" s="315"/>
      <c r="K1345" s="316"/>
      <c r="L1345" s="300"/>
      <c r="M1345" s="308"/>
      <c r="N1345" s="300"/>
      <c r="O1345" s="312"/>
      <c r="P1345" s="300"/>
      <c r="Q1345" s="312"/>
      <c r="R1345" s="300"/>
      <c r="S1345" s="300"/>
      <c r="T1345" s="300"/>
      <c r="U1345" s="312"/>
      <c r="V1345" s="300"/>
      <c r="W1345" s="317"/>
      <c r="X1345" s="308"/>
      <c r="Y1345" s="318"/>
      <c r="Z1345" s="308"/>
      <c r="AA1345" s="300"/>
      <c r="AB1345" s="300"/>
      <c r="AC1345" s="723"/>
      <c r="AD1345" s="723"/>
      <c r="AE1345" s="723"/>
      <c r="AF1345" s="241"/>
      <c r="AG1345" s="241"/>
      <c r="AH1345" s="241"/>
      <c r="AI1345" s="241"/>
      <c r="AJ1345" s="241"/>
      <c r="AK1345" s="241"/>
      <c r="AL1345" s="241"/>
      <c r="AM1345" s="242"/>
      <c r="AN1345" s="241"/>
      <c r="AO1345" s="242"/>
      <c r="AP1345" s="241"/>
      <c r="AQ1345" s="242"/>
      <c r="AR1345" s="241"/>
      <c r="AS1345" s="242"/>
      <c r="AT1345" s="241"/>
      <c r="AU1345" s="242"/>
      <c r="AV1345" s="241"/>
    </row>
    <row r="1346" spans="1:48" ht="26.25">
      <c r="A1346" s="312"/>
      <c r="B1346" s="312"/>
      <c r="C1346" s="312"/>
      <c r="D1346" s="312"/>
      <c r="E1346" s="313"/>
      <c r="F1346" s="304"/>
      <c r="G1346" s="314"/>
      <c r="H1346" s="300"/>
      <c r="I1346" s="315"/>
      <c r="J1346" s="315"/>
      <c r="K1346" s="316"/>
      <c r="L1346" s="300"/>
      <c r="M1346" s="308"/>
      <c r="N1346" s="300"/>
      <c r="O1346" s="312"/>
      <c r="P1346" s="300"/>
      <c r="Q1346" s="312"/>
      <c r="R1346" s="300"/>
      <c r="S1346" s="300"/>
      <c r="T1346" s="300"/>
      <c r="U1346" s="312"/>
      <c r="V1346" s="300"/>
      <c r="W1346" s="317"/>
      <c r="X1346" s="308"/>
      <c r="Y1346" s="318"/>
      <c r="Z1346" s="308"/>
      <c r="AA1346" s="300"/>
      <c r="AB1346" s="300"/>
      <c r="AC1346" s="723"/>
      <c r="AD1346" s="723"/>
      <c r="AE1346" s="723"/>
      <c r="AF1346" s="241"/>
      <c r="AG1346" s="241"/>
      <c r="AH1346" s="241"/>
      <c r="AI1346" s="241"/>
      <c r="AJ1346" s="241"/>
      <c r="AK1346" s="241"/>
      <c r="AL1346" s="241"/>
      <c r="AM1346" s="242"/>
      <c r="AN1346" s="241"/>
      <c r="AO1346" s="242"/>
      <c r="AP1346" s="241"/>
      <c r="AQ1346" s="242"/>
      <c r="AR1346" s="241"/>
      <c r="AS1346" s="242"/>
      <c r="AT1346" s="241"/>
      <c r="AU1346" s="242"/>
      <c r="AV1346" s="241"/>
    </row>
    <row r="1347" spans="1:48" ht="26.25">
      <c r="A1347" s="312"/>
      <c r="B1347" s="312"/>
      <c r="C1347" s="312"/>
      <c r="D1347" s="312"/>
      <c r="E1347" s="313"/>
      <c r="F1347" s="304"/>
      <c r="G1347" s="314"/>
      <c r="H1347" s="300"/>
      <c r="I1347" s="315"/>
      <c r="J1347" s="315"/>
      <c r="K1347" s="316"/>
      <c r="L1347" s="300"/>
      <c r="M1347" s="308"/>
      <c r="N1347" s="300"/>
      <c r="O1347" s="312"/>
      <c r="P1347" s="300"/>
      <c r="Q1347" s="312"/>
      <c r="R1347" s="300"/>
      <c r="S1347" s="300"/>
      <c r="T1347" s="300"/>
      <c r="U1347" s="312"/>
      <c r="V1347" s="300"/>
      <c r="W1347" s="317"/>
      <c r="X1347" s="308"/>
      <c r="Y1347" s="318"/>
      <c r="Z1347" s="308"/>
      <c r="AA1347" s="300"/>
      <c r="AB1347" s="300"/>
      <c r="AC1347" s="723"/>
      <c r="AD1347" s="723"/>
      <c r="AE1347" s="723"/>
      <c r="AF1347" s="241"/>
      <c r="AG1347" s="241"/>
      <c r="AH1347" s="241"/>
      <c r="AI1347" s="241"/>
      <c r="AJ1347" s="241"/>
      <c r="AK1347" s="241"/>
      <c r="AL1347" s="241"/>
      <c r="AM1347" s="242"/>
      <c r="AN1347" s="241"/>
      <c r="AO1347" s="242"/>
      <c r="AP1347" s="241"/>
      <c r="AQ1347" s="242"/>
      <c r="AR1347" s="241"/>
      <c r="AS1347" s="242"/>
      <c r="AT1347" s="241"/>
      <c r="AU1347" s="242"/>
      <c r="AV1347" s="241"/>
    </row>
    <row r="1348" spans="1:48" ht="26.25">
      <c r="A1348" s="312"/>
      <c r="B1348" s="312"/>
      <c r="C1348" s="312"/>
      <c r="D1348" s="312"/>
      <c r="E1348" s="313"/>
      <c r="F1348" s="304"/>
      <c r="G1348" s="314"/>
      <c r="H1348" s="300"/>
      <c r="I1348" s="315"/>
      <c r="J1348" s="315"/>
      <c r="K1348" s="316"/>
      <c r="L1348" s="300"/>
      <c r="M1348" s="308"/>
      <c r="N1348" s="300"/>
      <c r="O1348" s="312"/>
      <c r="P1348" s="300"/>
      <c r="Q1348" s="312"/>
      <c r="R1348" s="300"/>
      <c r="S1348" s="300"/>
      <c r="T1348" s="300"/>
      <c r="U1348" s="312"/>
      <c r="V1348" s="300"/>
      <c r="W1348" s="317"/>
      <c r="X1348" s="308"/>
      <c r="Y1348" s="318"/>
      <c r="Z1348" s="308"/>
      <c r="AA1348" s="300"/>
      <c r="AB1348" s="300"/>
      <c r="AC1348" s="723"/>
      <c r="AD1348" s="723"/>
      <c r="AE1348" s="723"/>
      <c r="AF1348" s="241"/>
      <c r="AG1348" s="241"/>
      <c r="AH1348" s="241"/>
      <c r="AI1348" s="241"/>
      <c r="AJ1348" s="241"/>
      <c r="AK1348" s="241"/>
      <c r="AL1348" s="241"/>
      <c r="AM1348" s="242"/>
      <c r="AN1348" s="241"/>
      <c r="AO1348" s="242"/>
      <c r="AP1348" s="241"/>
      <c r="AQ1348" s="242"/>
      <c r="AR1348" s="241"/>
      <c r="AS1348" s="242"/>
      <c r="AT1348" s="241"/>
      <c r="AU1348" s="242"/>
      <c r="AV1348" s="241"/>
    </row>
    <row r="1349" spans="1:48" ht="26.25">
      <c r="A1349" s="312"/>
      <c r="B1349" s="312"/>
      <c r="C1349" s="312"/>
      <c r="D1349" s="312"/>
      <c r="E1349" s="313"/>
      <c r="F1349" s="304"/>
      <c r="G1349" s="314"/>
      <c r="H1349" s="300"/>
      <c r="I1349" s="315"/>
      <c r="J1349" s="315"/>
      <c r="K1349" s="316"/>
      <c r="L1349" s="300"/>
      <c r="M1349" s="308"/>
      <c r="N1349" s="300"/>
      <c r="O1349" s="312"/>
      <c r="P1349" s="300"/>
      <c r="Q1349" s="312"/>
      <c r="R1349" s="300"/>
      <c r="S1349" s="300"/>
      <c r="T1349" s="300"/>
      <c r="U1349" s="312"/>
      <c r="V1349" s="300"/>
      <c r="W1349" s="317"/>
      <c r="X1349" s="308"/>
      <c r="Y1349" s="318"/>
      <c r="Z1349" s="308"/>
      <c r="AA1349" s="300"/>
      <c r="AB1349" s="300"/>
      <c r="AC1349" s="723"/>
      <c r="AD1349" s="723"/>
      <c r="AE1349" s="723"/>
      <c r="AF1349" s="241"/>
      <c r="AG1349" s="241"/>
      <c r="AH1349" s="241"/>
      <c r="AI1349" s="241"/>
      <c r="AJ1349" s="241"/>
      <c r="AK1349" s="241"/>
      <c r="AL1349" s="241"/>
      <c r="AM1349" s="242"/>
      <c r="AN1349" s="241"/>
      <c r="AO1349" s="242"/>
      <c r="AP1349" s="241"/>
      <c r="AQ1349" s="242"/>
      <c r="AR1349" s="241"/>
      <c r="AS1349" s="242"/>
      <c r="AT1349" s="241"/>
      <c r="AU1349" s="242"/>
      <c r="AV1349" s="241"/>
    </row>
    <row r="1350" spans="1:48" ht="26.25">
      <c r="A1350" s="312"/>
      <c r="B1350" s="312"/>
      <c r="C1350" s="312"/>
      <c r="D1350" s="312"/>
      <c r="E1350" s="313"/>
      <c r="F1350" s="304"/>
      <c r="G1350" s="314"/>
      <c r="H1350" s="300"/>
      <c r="I1350" s="315"/>
      <c r="J1350" s="315"/>
      <c r="K1350" s="316"/>
      <c r="L1350" s="300"/>
      <c r="M1350" s="308"/>
      <c r="N1350" s="300"/>
      <c r="O1350" s="312"/>
      <c r="P1350" s="300"/>
      <c r="Q1350" s="312"/>
      <c r="R1350" s="300"/>
      <c r="S1350" s="300"/>
      <c r="T1350" s="300"/>
      <c r="U1350" s="312"/>
      <c r="V1350" s="300"/>
      <c r="W1350" s="317"/>
      <c r="X1350" s="308"/>
      <c r="Y1350" s="318"/>
      <c r="Z1350" s="308"/>
      <c r="AA1350" s="300"/>
      <c r="AB1350" s="300"/>
      <c r="AC1350" s="723"/>
      <c r="AD1350" s="723"/>
      <c r="AE1350" s="723"/>
      <c r="AF1350" s="241"/>
      <c r="AG1350" s="241"/>
      <c r="AH1350" s="241"/>
      <c r="AI1350" s="241"/>
      <c r="AJ1350" s="241"/>
      <c r="AK1350" s="241"/>
      <c r="AL1350" s="241"/>
      <c r="AM1350" s="242"/>
      <c r="AN1350" s="241"/>
      <c r="AO1350" s="242"/>
      <c r="AP1350" s="241"/>
      <c r="AQ1350" s="242"/>
      <c r="AR1350" s="241"/>
      <c r="AS1350" s="242"/>
      <c r="AT1350" s="241"/>
      <c r="AU1350" s="242"/>
      <c r="AV1350" s="241"/>
    </row>
    <row r="1351" spans="1:48" ht="26.25">
      <c r="A1351" s="312"/>
      <c r="B1351" s="312"/>
      <c r="C1351" s="312"/>
      <c r="D1351" s="312"/>
      <c r="E1351" s="313"/>
      <c r="F1351" s="304"/>
      <c r="G1351" s="314"/>
      <c r="H1351" s="300"/>
      <c r="I1351" s="315"/>
      <c r="J1351" s="315"/>
      <c r="K1351" s="316"/>
      <c r="L1351" s="300"/>
      <c r="M1351" s="308"/>
      <c r="N1351" s="300"/>
      <c r="O1351" s="312"/>
      <c r="P1351" s="300"/>
      <c r="Q1351" s="312"/>
      <c r="R1351" s="300"/>
      <c r="S1351" s="300"/>
      <c r="T1351" s="300"/>
      <c r="U1351" s="312"/>
      <c r="V1351" s="300"/>
      <c r="W1351" s="317"/>
      <c r="X1351" s="308"/>
      <c r="Y1351" s="318"/>
      <c r="Z1351" s="308"/>
      <c r="AA1351" s="300"/>
      <c r="AB1351" s="300"/>
      <c r="AC1351" s="723"/>
      <c r="AD1351" s="723"/>
      <c r="AE1351" s="723"/>
      <c r="AF1351" s="241"/>
      <c r="AG1351" s="241"/>
      <c r="AH1351" s="241"/>
      <c r="AI1351" s="241"/>
      <c r="AJ1351" s="241"/>
      <c r="AK1351" s="241"/>
      <c r="AL1351" s="241"/>
      <c r="AM1351" s="242"/>
      <c r="AN1351" s="241"/>
      <c r="AO1351" s="242"/>
      <c r="AP1351" s="241"/>
      <c r="AQ1351" s="242"/>
      <c r="AR1351" s="241"/>
      <c r="AS1351" s="242"/>
      <c r="AT1351" s="241"/>
      <c r="AU1351" s="242"/>
      <c r="AV1351" s="241"/>
    </row>
    <row r="1352" spans="1:48" ht="26.25">
      <c r="A1352" s="312"/>
      <c r="B1352" s="312"/>
      <c r="C1352" s="312"/>
      <c r="D1352" s="312"/>
      <c r="E1352" s="313"/>
      <c r="F1352" s="304"/>
      <c r="G1352" s="314"/>
      <c r="H1352" s="300"/>
      <c r="I1352" s="315"/>
      <c r="J1352" s="315"/>
      <c r="K1352" s="316"/>
      <c r="L1352" s="300"/>
      <c r="M1352" s="308"/>
      <c r="N1352" s="300"/>
      <c r="O1352" s="312"/>
      <c r="P1352" s="300"/>
      <c r="Q1352" s="312"/>
      <c r="R1352" s="300"/>
      <c r="S1352" s="300"/>
      <c r="T1352" s="300"/>
      <c r="U1352" s="312"/>
      <c r="V1352" s="300"/>
      <c r="W1352" s="317"/>
      <c r="X1352" s="308"/>
      <c r="Y1352" s="318"/>
      <c r="Z1352" s="308"/>
      <c r="AA1352" s="300"/>
      <c r="AB1352" s="300"/>
      <c r="AC1352" s="723"/>
      <c r="AD1352" s="723"/>
      <c r="AE1352" s="723"/>
      <c r="AF1352" s="241"/>
      <c r="AG1352" s="241"/>
      <c r="AH1352" s="241"/>
      <c r="AI1352" s="241"/>
      <c r="AJ1352" s="241"/>
      <c r="AK1352" s="241"/>
      <c r="AL1352" s="241"/>
      <c r="AM1352" s="242"/>
      <c r="AN1352" s="241"/>
      <c r="AO1352" s="242"/>
      <c r="AP1352" s="241"/>
      <c r="AQ1352" s="242"/>
      <c r="AR1352" s="241"/>
      <c r="AS1352" s="242"/>
      <c r="AT1352" s="241"/>
      <c r="AU1352" s="242"/>
      <c r="AV1352" s="241"/>
    </row>
    <row r="1353" spans="1:48" ht="26.25">
      <c r="A1353" s="312"/>
      <c r="B1353" s="312"/>
      <c r="C1353" s="312"/>
      <c r="D1353" s="312"/>
      <c r="E1353" s="313"/>
      <c r="F1353" s="304"/>
      <c r="G1353" s="314"/>
      <c r="H1353" s="300"/>
      <c r="I1353" s="315"/>
      <c r="J1353" s="315"/>
      <c r="K1353" s="316"/>
      <c r="L1353" s="300"/>
      <c r="M1353" s="308"/>
      <c r="N1353" s="300"/>
      <c r="O1353" s="312"/>
      <c r="P1353" s="300"/>
      <c r="Q1353" s="312"/>
      <c r="R1353" s="300"/>
      <c r="S1353" s="300"/>
      <c r="T1353" s="300"/>
      <c r="U1353" s="312"/>
      <c r="V1353" s="300"/>
      <c r="W1353" s="317"/>
      <c r="X1353" s="308"/>
      <c r="Y1353" s="318"/>
      <c r="Z1353" s="308"/>
      <c r="AA1353" s="300"/>
      <c r="AB1353" s="300"/>
      <c r="AC1353" s="723"/>
      <c r="AD1353" s="723"/>
      <c r="AE1353" s="723"/>
      <c r="AF1353" s="241"/>
      <c r="AG1353" s="241"/>
      <c r="AH1353" s="241"/>
      <c r="AI1353" s="241"/>
      <c r="AJ1353" s="241"/>
      <c r="AK1353" s="241"/>
      <c r="AL1353" s="241"/>
      <c r="AM1353" s="242"/>
      <c r="AN1353" s="241"/>
      <c r="AO1353" s="242"/>
      <c r="AP1353" s="241"/>
      <c r="AQ1353" s="242"/>
      <c r="AR1353" s="241"/>
      <c r="AS1353" s="242"/>
      <c r="AT1353" s="241"/>
      <c r="AU1353" s="242"/>
      <c r="AV1353" s="241"/>
    </row>
    <row r="1354" spans="1:48" ht="26.25">
      <c r="A1354" s="312"/>
      <c r="B1354" s="312"/>
      <c r="C1354" s="312"/>
      <c r="D1354" s="312"/>
      <c r="E1354" s="313"/>
      <c r="F1354" s="304"/>
      <c r="G1354" s="314"/>
      <c r="H1354" s="300"/>
      <c r="I1354" s="315"/>
      <c r="J1354" s="315"/>
      <c r="K1354" s="316"/>
      <c r="L1354" s="300"/>
      <c r="M1354" s="308"/>
      <c r="N1354" s="300"/>
      <c r="O1354" s="312"/>
      <c r="P1354" s="300"/>
      <c r="Q1354" s="312"/>
      <c r="R1354" s="300"/>
      <c r="S1354" s="300"/>
      <c r="T1354" s="300"/>
      <c r="U1354" s="312"/>
      <c r="V1354" s="300"/>
      <c r="W1354" s="317"/>
      <c r="X1354" s="308"/>
      <c r="Y1354" s="318"/>
      <c r="Z1354" s="308"/>
      <c r="AA1354" s="300"/>
      <c r="AB1354" s="300"/>
      <c r="AC1354" s="723"/>
      <c r="AD1354" s="723"/>
      <c r="AE1354" s="723"/>
      <c r="AF1354" s="241"/>
      <c r="AG1354" s="241"/>
      <c r="AH1354" s="241"/>
      <c r="AI1354" s="241"/>
      <c r="AJ1354" s="241"/>
      <c r="AK1354" s="241"/>
      <c r="AL1354" s="241"/>
      <c r="AM1354" s="242"/>
      <c r="AN1354" s="241"/>
      <c r="AO1354" s="242"/>
      <c r="AP1354" s="241"/>
      <c r="AQ1354" s="242"/>
      <c r="AR1354" s="241"/>
      <c r="AS1354" s="242"/>
      <c r="AT1354" s="241"/>
      <c r="AU1354" s="242"/>
      <c r="AV1354" s="241"/>
    </row>
    <row r="1355" spans="1:48" ht="26.25">
      <c r="A1355" s="312"/>
      <c r="B1355" s="312"/>
      <c r="C1355" s="312"/>
      <c r="D1355" s="312"/>
      <c r="E1355" s="313"/>
      <c r="F1355" s="304"/>
      <c r="G1355" s="314"/>
      <c r="H1355" s="300"/>
      <c r="I1355" s="315"/>
      <c r="J1355" s="315"/>
      <c r="K1355" s="316"/>
      <c r="L1355" s="300"/>
      <c r="M1355" s="308"/>
      <c r="N1355" s="300"/>
      <c r="O1355" s="312"/>
      <c r="P1355" s="300"/>
      <c r="Q1355" s="312"/>
      <c r="R1355" s="300"/>
      <c r="S1355" s="300"/>
      <c r="T1355" s="300"/>
      <c r="U1355" s="312"/>
      <c r="V1355" s="300"/>
      <c r="W1355" s="317"/>
      <c r="X1355" s="308"/>
      <c r="Y1355" s="318"/>
      <c r="Z1355" s="308"/>
      <c r="AA1355" s="300"/>
      <c r="AB1355" s="300"/>
      <c r="AC1355" s="723"/>
      <c r="AD1355" s="723"/>
      <c r="AE1355" s="723"/>
      <c r="AF1355" s="241"/>
      <c r="AG1355" s="241"/>
      <c r="AH1355" s="241"/>
      <c r="AI1355" s="241"/>
      <c r="AJ1355" s="241"/>
      <c r="AK1355" s="241"/>
      <c r="AL1355" s="241"/>
      <c r="AM1355" s="242"/>
      <c r="AN1355" s="241"/>
      <c r="AO1355" s="242"/>
      <c r="AP1355" s="241"/>
      <c r="AQ1355" s="242"/>
      <c r="AR1355" s="241"/>
      <c r="AS1355" s="242"/>
      <c r="AT1355" s="241"/>
      <c r="AU1355" s="242"/>
      <c r="AV1355" s="241"/>
    </row>
    <row r="1356" spans="1:48" ht="26.25">
      <c r="A1356" s="312"/>
      <c r="B1356" s="312"/>
      <c r="C1356" s="312"/>
      <c r="D1356" s="312"/>
      <c r="E1356" s="313"/>
      <c r="F1356" s="304"/>
      <c r="G1356" s="314"/>
      <c r="H1356" s="300"/>
      <c r="I1356" s="315"/>
      <c r="J1356" s="315"/>
      <c r="K1356" s="316"/>
      <c r="L1356" s="300"/>
      <c r="M1356" s="308"/>
      <c r="N1356" s="300"/>
      <c r="O1356" s="312"/>
      <c r="P1356" s="300"/>
      <c r="Q1356" s="312"/>
      <c r="R1356" s="300"/>
      <c r="S1356" s="300"/>
      <c r="T1356" s="300"/>
      <c r="U1356" s="312"/>
      <c r="V1356" s="300"/>
      <c r="W1356" s="317"/>
      <c r="X1356" s="308"/>
      <c r="Y1356" s="318"/>
      <c r="Z1356" s="308"/>
      <c r="AA1356" s="300"/>
      <c r="AB1356" s="300"/>
      <c r="AC1356" s="723"/>
      <c r="AD1356" s="723"/>
      <c r="AE1356" s="723"/>
      <c r="AF1356" s="241"/>
      <c r="AG1356" s="241"/>
      <c r="AH1356" s="241"/>
      <c r="AI1356" s="241"/>
      <c r="AJ1356" s="241"/>
      <c r="AK1356" s="241"/>
      <c r="AL1356" s="241"/>
      <c r="AM1356" s="242"/>
      <c r="AN1356" s="241"/>
      <c r="AO1356" s="242"/>
      <c r="AP1356" s="241"/>
      <c r="AQ1356" s="242"/>
      <c r="AR1356" s="241"/>
      <c r="AS1356" s="242"/>
      <c r="AT1356" s="241"/>
      <c r="AU1356" s="242"/>
      <c r="AV1356" s="241"/>
    </row>
    <row r="1357" spans="1:48" ht="26.25">
      <c r="A1357" s="312"/>
      <c r="B1357" s="312"/>
      <c r="C1357" s="312"/>
      <c r="D1357" s="312"/>
      <c r="E1357" s="313"/>
      <c r="F1357" s="304"/>
      <c r="G1357" s="314"/>
      <c r="H1357" s="300"/>
      <c r="I1357" s="315"/>
      <c r="J1357" s="315"/>
      <c r="K1357" s="316"/>
      <c r="L1357" s="300"/>
      <c r="M1357" s="308"/>
      <c r="N1357" s="300"/>
      <c r="O1357" s="312"/>
      <c r="P1357" s="300"/>
      <c r="Q1357" s="312"/>
      <c r="R1357" s="300"/>
      <c r="S1357" s="300"/>
      <c r="T1357" s="300"/>
      <c r="U1357" s="312"/>
      <c r="V1357" s="300"/>
      <c r="W1357" s="317"/>
      <c r="X1357" s="308"/>
      <c r="Y1357" s="318"/>
      <c r="Z1357" s="308"/>
      <c r="AA1357" s="300"/>
      <c r="AB1357" s="300"/>
      <c r="AC1357" s="723"/>
      <c r="AD1357" s="723"/>
      <c r="AE1357" s="723"/>
      <c r="AF1357" s="241"/>
      <c r="AG1357" s="241"/>
      <c r="AH1357" s="241"/>
      <c r="AI1357" s="241"/>
      <c r="AJ1357" s="241"/>
      <c r="AK1357" s="241"/>
      <c r="AL1357" s="241"/>
      <c r="AM1357" s="242"/>
      <c r="AN1357" s="241"/>
      <c r="AO1357" s="242"/>
      <c r="AP1357" s="241"/>
      <c r="AQ1357" s="242"/>
      <c r="AR1357" s="241"/>
      <c r="AS1357" s="242"/>
      <c r="AT1357" s="241"/>
      <c r="AU1357" s="242"/>
      <c r="AV1357" s="241"/>
    </row>
    <row r="1358" spans="1:48" ht="26.25">
      <c r="A1358" s="312"/>
      <c r="B1358" s="312"/>
      <c r="C1358" s="312"/>
      <c r="D1358" s="312"/>
      <c r="E1358" s="313"/>
      <c r="F1358" s="304"/>
      <c r="G1358" s="314"/>
      <c r="H1358" s="300"/>
      <c r="I1358" s="315"/>
      <c r="J1358" s="315"/>
      <c r="K1358" s="316"/>
      <c r="L1358" s="300"/>
      <c r="M1358" s="308"/>
      <c r="N1358" s="300"/>
      <c r="O1358" s="312"/>
      <c r="P1358" s="300"/>
      <c r="Q1358" s="312"/>
      <c r="R1358" s="300"/>
      <c r="S1358" s="300"/>
      <c r="T1358" s="300"/>
      <c r="U1358" s="312"/>
      <c r="V1358" s="300"/>
      <c r="W1358" s="317"/>
      <c r="X1358" s="308"/>
      <c r="Y1358" s="318"/>
      <c r="Z1358" s="308"/>
      <c r="AA1358" s="300"/>
      <c r="AB1358" s="300"/>
      <c r="AC1358" s="723"/>
      <c r="AD1358" s="723"/>
      <c r="AE1358" s="723"/>
      <c r="AF1358" s="241"/>
      <c r="AG1358" s="241"/>
      <c r="AH1358" s="241"/>
      <c r="AI1358" s="241"/>
      <c r="AJ1358" s="241"/>
      <c r="AK1358" s="241"/>
      <c r="AL1358" s="241"/>
      <c r="AM1358" s="242"/>
      <c r="AN1358" s="241"/>
      <c r="AO1358" s="242"/>
      <c r="AP1358" s="241"/>
      <c r="AQ1358" s="242"/>
      <c r="AR1358" s="241"/>
      <c r="AS1358" s="242"/>
      <c r="AT1358" s="241"/>
      <c r="AU1358" s="242"/>
      <c r="AV1358" s="241"/>
    </row>
    <row r="1359" spans="1:48" ht="26.25">
      <c r="A1359" s="312"/>
      <c r="B1359" s="312"/>
      <c r="C1359" s="312"/>
      <c r="D1359" s="312"/>
      <c r="E1359" s="313"/>
      <c r="F1359" s="304"/>
      <c r="G1359" s="314"/>
      <c r="H1359" s="300"/>
      <c r="I1359" s="315"/>
      <c r="J1359" s="315"/>
      <c r="K1359" s="316"/>
      <c r="L1359" s="300"/>
      <c r="M1359" s="308"/>
      <c r="N1359" s="300"/>
      <c r="O1359" s="312"/>
      <c r="P1359" s="300"/>
      <c r="Q1359" s="312"/>
      <c r="R1359" s="300"/>
      <c r="S1359" s="300"/>
      <c r="T1359" s="300"/>
      <c r="U1359" s="312"/>
      <c r="V1359" s="300"/>
      <c r="W1359" s="317"/>
      <c r="X1359" s="308"/>
      <c r="Y1359" s="318"/>
      <c r="Z1359" s="308"/>
      <c r="AA1359" s="300"/>
      <c r="AB1359" s="300"/>
      <c r="AC1359" s="723"/>
      <c r="AD1359" s="723"/>
      <c r="AE1359" s="723"/>
      <c r="AF1359" s="241"/>
      <c r="AG1359" s="241"/>
      <c r="AH1359" s="241"/>
      <c r="AI1359" s="241"/>
      <c r="AJ1359" s="241"/>
      <c r="AK1359" s="241"/>
      <c r="AL1359" s="241"/>
      <c r="AM1359" s="242"/>
      <c r="AN1359" s="241"/>
      <c r="AO1359" s="242"/>
      <c r="AP1359" s="241"/>
      <c r="AQ1359" s="242"/>
      <c r="AR1359" s="241"/>
      <c r="AS1359" s="242"/>
      <c r="AT1359" s="241"/>
      <c r="AU1359" s="242"/>
      <c r="AV1359" s="241"/>
    </row>
    <row r="1360" spans="1:48" ht="26.25">
      <c r="A1360" s="312"/>
      <c r="B1360" s="312"/>
      <c r="C1360" s="312"/>
      <c r="D1360" s="312"/>
      <c r="E1360" s="313"/>
      <c r="F1360" s="304"/>
      <c r="G1360" s="314"/>
      <c r="H1360" s="300"/>
      <c r="I1360" s="315"/>
      <c r="J1360" s="315"/>
      <c r="K1360" s="316"/>
      <c r="L1360" s="300"/>
      <c r="M1360" s="308"/>
      <c r="N1360" s="300"/>
      <c r="O1360" s="312"/>
      <c r="P1360" s="300"/>
      <c r="Q1360" s="312"/>
      <c r="R1360" s="300"/>
      <c r="S1360" s="300"/>
      <c r="T1360" s="300"/>
      <c r="U1360" s="312"/>
      <c r="V1360" s="300"/>
      <c r="W1360" s="317"/>
      <c r="X1360" s="308"/>
      <c r="Y1360" s="318"/>
      <c r="Z1360" s="308"/>
      <c r="AA1360" s="300"/>
      <c r="AB1360" s="300"/>
      <c r="AC1360" s="723"/>
      <c r="AD1360" s="723"/>
      <c r="AE1360" s="723"/>
      <c r="AF1360" s="241"/>
      <c r="AG1360" s="241"/>
      <c r="AH1360" s="241"/>
      <c r="AI1360" s="241"/>
      <c r="AJ1360" s="241"/>
      <c r="AK1360" s="241"/>
      <c r="AL1360" s="241"/>
      <c r="AM1360" s="242"/>
      <c r="AN1360" s="241"/>
      <c r="AO1360" s="242"/>
      <c r="AP1360" s="241"/>
      <c r="AQ1360" s="242"/>
      <c r="AR1360" s="241"/>
      <c r="AS1360" s="242"/>
      <c r="AT1360" s="241"/>
      <c r="AU1360" s="242"/>
      <c r="AV1360" s="241"/>
    </row>
    <row r="1361" spans="1:48" ht="26.25">
      <c r="A1361" s="312"/>
      <c r="B1361" s="312"/>
      <c r="C1361" s="312"/>
      <c r="D1361" s="312"/>
      <c r="E1361" s="313"/>
      <c r="F1361" s="304"/>
      <c r="G1361" s="314"/>
      <c r="H1361" s="300"/>
      <c r="I1361" s="315"/>
      <c r="J1361" s="315"/>
      <c r="K1361" s="316"/>
      <c r="L1361" s="300"/>
      <c r="M1361" s="308"/>
      <c r="N1361" s="300"/>
      <c r="O1361" s="312"/>
      <c r="P1361" s="300"/>
      <c r="Q1361" s="312"/>
      <c r="R1361" s="300"/>
      <c r="S1361" s="300"/>
      <c r="T1361" s="300"/>
      <c r="U1361" s="312"/>
      <c r="V1361" s="300"/>
      <c r="W1361" s="317"/>
      <c r="X1361" s="308"/>
      <c r="Y1361" s="318"/>
      <c r="Z1361" s="308"/>
      <c r="AA1361" s="300"/>
      <c r="AB1361" s="300"/>
      <c r="AC1361" s="723"/>
      <c r="AD1361" s="723"/>
      <c r="AE1361" s="723"/>
      <c r="AF1361" s="241"/>
      <c r="AG1361" s="241"/>
      <c r="AH1361" s="241"/>
      <c r="AI1361" s="241"/>
      <c r="AJ1361" s="241"/>
      <c r="AK1361" s="241"/>
      <c r="AL1361" s="241"/>
      <c r="AM1361" s="242"/>
      <c r="AN1361" s="241"/>
      <c r="AO1361" s="242"/>
      <c r="AP1361" s="241"/>
      <c r="AQ1361" s="242"/>
      <c r="AR1361" s="241"/>
      <c r="AS1361" s="242"/>
      <c r="AT1361" s="241"/>
      <c r="AU1361" s="242"/>
      <c r="AV1361" s="241"/>
    </row>
    <row r="1362" spans="1:48" ht="26.25">
      <c r="A1362" s="312"/>
      <c r="B1362" s="312"/>
      <c r="C1362" s="312"/>
      <c r="D1362" s="312"/>
      <c r="E1362" s="313"/>
      <c r="F1362" s="304"/>
      <c r="G1362" s="314"/>
      <c r="H1362" s="300"/>
      <c r="I1362" s="315"/>
      <c r="J1362" s="315"/>
      <c r="K1362" s="316"/>
      <c r="L1362" s="300"/>
      <c r="M1362" s="308"/>
      <c r="N1362" s="300"/>
      <c r="O1362" s="312"/>
      <c r="P1362" s="300"/>
      <c r="Q1362" s="312"/>
      <c r="R1362" s="300"/>
      <c r="S1362" s="300"/>
      <c r="T1362" s="300"/>
      <c r="U1362" s="312"/>
      <c r="V1362" s="300"/>
      <c r="W1362" s="317"/>
      <c r="X1362" s="308"/>
      <c r="Y1362" s="318"/>
      <c r="Z1362" s="308"/>
      <c r="AA1362" s="300"/>
      <c r="AB1362" s="300"/>
      <c r="AC1362" s="723"/>
      <c r="AD1362" s="723"/>
      <c r="AE1362" s="723"/>
      <c r="AF1362" s="241"/>
      <c r="AG1362" s="241"/>
      <c r="AH1362" s="241"/>
      <c r="AI1362" s="241"/>
      <c r="AJ1362" s="241"/>
      <c r="AK1362" s="241"/>
      <c r="AL1362" s="241"/>
      <c r="AM1362" s="242"/>
      <c r="AN1362" s="241"/>
      <c r="AO1362" s="242"/>
      <c r="AP1362" s="241"/>
      <c r="AQ1362" s="242"/>
      <c r="AR1362" s="241"/>
      <c r="AS1362" s="242"/>
      <c r="AT1362" s="241"/>
      <c r="AU1362" s="242"/>
      <c r="AV1362" s="241"/>
    </row>
    <row r="1363" spans="1:48" ht="26.25">
      <c r="A1363" s="312"/>
      <c r="B1363" s="312"/>
      <c r="C1363" s="312"/>
      <c r="D1363" s="312"/>
      <c r="E1363" s="313"/>
      <c r="F1363" s="304"/>
      <c r="G1363" s="314"/>
      <c r="H1363" s="300"/>
      <c r="I1363" s="315"/>
      <c r="J1363" s="315"/>
      <c r="K1363" s="316"/>
      <c r="L1363" s="300"/>
      <c r="M1363" s="308"/>
      <c r="N1363" s="300"/>
      <c r="O1363" s="312"/>
      <c r="P1363" s="300"/>
      <c r="Q1363" s="312"/>
      <c r="R1363" s="300"/>
      <c r="S1363" s="300"/>
      <c r="T1363" s="300"/>
      <c r="U1363" s="312"/>
      <c r="V1363" s="300"/>
      <c r="W1363" s="317"/>
      <c r="X1363" s="308"/>
      <c r="Y1363" s="318"/>
      <c r="Z1363" s="308"/>
      <c r="AA1363" s="300"/>
      <c r="AB1363" s="300"/>
      <c r="AC1363" s="723"/>
      <c r="AD1363" s="723"/>
      <c r="AE1363" s="723"/>
      <c r="AF1363" s="241"/>
      <c r="AG1363" s="241"/>
      <c r="AH1363" s="241"/>
      <c r="AI1363" s="241"/>
      <c r="AJ1363" s="241"/>
      <c r="AK1363" s="241"/>
      <c r="AL1363" s="241"/>
      <c r="AM1363" s="242"/>
      <c r="AN1363" s="241"/>
      <c r="AO1363" s="242"/>
      <c r="AP1363" s="241"/>
      <c r="AQ1363" s="242"/>
      <c r="AR1363" s="241"/>
      <c r="AS1363" s="242"/>
      <c r="AT1363" s="241"/>
      <c r="AU1363" s="242"/>
      <c r="AV1363" s="241"/>
    </row>
    <row r="1364" spans="1:48" ht="26.25">
      <c r="A1364" s="312"/>
      <c r="B1364" s="312"/>
      <c r="C1364" s="312"/>
      <c r="D1364" s="312"/>
      <c r="E1364" s="313"/>
      <c r="F1364" s="304"/>
      <c r="G1364" s="314"/>
      <c r="H1364" s="300"/>
      <c r="I1364" s="315"/>
      <c r="J1364" s="315"/>
      <c r="K1364" s="316"/>
      <c r="L1364" s="300"/>
      <c r="M1364" s="308"/>
      <c r="N1364" s="300"/>
      <c r="O1364" s="312"/>
      <c r="P1364" s="300"/>
      <c r="Q1364" s="312"/>
      <c r="R1364" s="300"/>
      <c r="S1364" s="300"/>
      <c r="T1364" s="300"/>
      <c r="U1364" s="312"/>
      <c r="V1364" s="300"/>
      <c r="W1364" s="317"/>
      <c r="X1364" s="308"/>
      <c r="Y1364" s="318"/>
      <c r="Z1364" s="308"/>
      <c r="AA1364" s="300"/>
      <c r="AB1364" s="300"/>
      <c r="AC1364" s="723"/>
      <c r="AD1364" s="723"/>
      <c r="AE1364" s="723"/>
      <c r="AF1364" s="241"/>
      <c r="AG1364" s="241"/>
      <c r="AH1364" s="241"/>
      <c r="AI1364" s="241"/>
      <c r="AJ1364" s="241"/>
      <c r="AK1364" s="241"/>
      <c r="AL1364" s="241"/>
      <c r="AM1364" s="242"/>
      <c r="AN1364" s="241"/>
      <c r="AO1364" s="242"/>
      <c r="AP1364" s="241"/>
      <c r="AQ1364" s="242"/>
      <c r="AR1364" s="241"/>
      <c r="AS1364" s="242"/>
      <c r="AT1364" s="241"/>
      <c r="AU1364" s="242"/>
      <c r="AV1364" s="241"/>
    </row>
    <row r="1365" spans="1:48" ht="26.25">
      <c r="A1365" s="312"/>
      <c r="B1365" s="312"/>
      <c r="C1365" s="312"/>
      <c r="D1365" s="312"/>
      <c r="E1365" s="313"/>
      <c r="F1365" s="304"/>
      <c r="G1365" s="314"/>
      <c r="H1365" s="300"/>
      <c r="I1365" s="315"/>
      <c r="J1365" s="315"/>
      <c r="K1365" s="316"/>
      <c r="L1365" s="300"/>
      <c r="M1365" s="308"/>
      <c r="N1365" s="300"/>
      <c r="O1365" s="312"/>
      <c r="P1365" s="300"/>
      <c r="Q1365" s="312"/>
      <c r="R1365" s="300"/>
      <c r="S1365" s="300"/>
      <c r="T1365" s="300"/>
      <c r="U1365" s="312"/>
      <c r="V1365" s="300"/>
      <c r="W1365" s="317"/>
      <c r="X1365" s="308"/>
      <c r="Y1365" s="318"/>
      <c r="Z1365" s="308"/>
      <c r="AA1365" s="300"/>
      <c r="AB1365" s="300"/>
      <c r="AC1365" s="723"/>
      <c r="AD1365" s="723"/>
      <c r="AE1365" s="723"/>
      <c r="AF1365" s="241"/>
      <c r="AG1365" s="241"/>
      <c r="AH1365" s="241"/>
      <c r="AI1365" s="241"/>
      <c r="AJ1365" s="241"/>
      <c r="AK1365" s="241"/>
      <c r="AL1365" s="241"/>
      <c r="AM1365" s="242"/>
      <c r="AN1365" s="241"/>
      <c r="AO1365" s="242"/>
      <c r="AP1365" s="241"/>
      <c r="AQ1365" s="242"/>
      <c r="AR1365" s="241"/>
      <c r="AS1365" s="242"/>
      <c r="AT1365" s="241"/>
      <c r="AU1365" s="242"/>
      <c r="AV1365" s="241"/>
    </row>
    <row r="1366" spans="1:48" ht="26.25">
      <c r="A1366" s="312"/>
      <c r="B1366" s="312"/>
      <c r="C1366" s="312"/>
      <c r="D1366" s="312"/>
      <c r="E1366" s="313"/>
      <c r="F1366" s="304"/>
      <c r="G1366" s="314"/>
      <c r="H1366" s="300"/>
      <c r="I1366" s="315"/>
      <c r="J1366" s="315"/>
      <c r="K1366" s="316"/>
      <c r="L1366" s="300"/>
      <c r="M1366" s="308"/>
      <c r="N1366" s="300"/>
      <c r="O1366" s="312"/>
      <c r="P1366" s="300"/>
      <c r="Q1366" s="312"/>
      <c r="R1366" s="300"/>
      <c r="S1366" s="300"/>
      <c r="T1366" s="300"/>
      <c r="U1366" s="312"/>
      <c r="V1366" s="300"/>
      <c r="W1366" s="317"/>
      <c r="X1366" s="308"/>
      <c r="Y1366" s="318"/>
      <c r="Z1366" s="308"/>
      <c r="AA1366" s="300"/>
      <c r="AB1366" s="300"/>
      <c r="AC1366" s="723"/>
      <c r="AD1366" s="723"/>
      <c r="AE1366" s="723"/>
      <c r="AF1366" s="241"/>
      <c r="AG1366" s="241"/>
      <c r="AH1366" s="241"/>
      <c r="AI1366" s="241"/>
      <c r="AJ1366" s="241"/>
      <c r="AK1366" s="241"/>
      <c r="AL1366" s="241"/>
      <c r="AM1366" s="242"/>
      <c r="AN1366" s="241"/>
      <c r="AO1366" s="242"/>
      <c r="AP1366" s="241"/>
      <c r="AQ1366" s="242"/>
      <c r="AR1366" s="241"/>
      <c r="AS1366" s="242"/>
      <c r="AT1366" s="241"/>
      <c r="AU1366" s="242"/>
      <c r="AV1366" s="241"/>
    </row>
    <row r="1367" spans="1:48" ht="26.25">
      <c r="A1367" s="312"/>
      <c r="B1367" s="312"/>
      <c r="C1367" s="312"/>
      <c r="D1367" s="312"/>
      <c r="E1367" s="313"/>
      <c r="F1367" s="304"/>
      <c r="G1367" s="314"/>
      <c r="H1367" s="300"/>
      <c r="I1367" s="315"/>
      <c r="J1367" s="315"/>
      <c r="K1367" s="316"/>
      <c r="L1367" s="300"/>
      <c r="M1367" s="308"/>
      <c r="N1367" s="300"/>
      <c r="O1367" s="312"/>
      <c r="P1367" s="300"/>
      <c r="Q1367" s="312"/>
      <c r="R1367" s="300"/>
      <c r="S1367" s="300"/>
      <c r="T1367" s="300"/>
      <c r="U1367" s="312"/>
      <c r="V1367" s="300"/>
      <c r="W1367" s="317"/>
      <c r="X1367" s="308"/>
      <c r="Y1367" s="318"/>
      <c r="Z1367" s="308"/>
      <c r="AA1367" s="300"/>
      <c r="AB1367" s="300"/>
      <c r="AC1367" s="723"/>
      <c r="AD1367" s="723"/>
      <c r="AE1367" s="723"/>
      <c r="AF1367" s="241"/>
      <c r="AG1367" s="241"/>
      <c r="AH1367" s="241"/>
      <c r="AI1367" s="241"/>
      <c r="AJ1367" s="241"/>
      <c r="AK1367" s="241"/>
      <c r="AL1367" s="241"/>
      <c r="AM1367" s="242"/>
      <c r="AN1367" s="241"/>
      <c r="AO1367" s="242"/>
      <c r="AP1367" s="241"/>
      <c r="AQ1367" s="242"/>
      <c r="AR1367" s="241"/>
      <c r="AS1367" s="242"/>
      <c r="AT1367" s="241"/>
      <c r="AU1367" s="242"/>
      <c r="AV1367" s="241"/>
    </row>
    <row r="1368" spans="1:48" ht="26.25">
      <c r="A1368" s="312"/>
      <c r="B1368" s="312"/>
      <c r="C1368" s="312"/>
      <c r="D1368" s="312"/>
      <c r="E1368" s="313"/>
      <c r="F1368" s="304"/>
      <c r="G1368" s="314"/>
      <c r="H1368" s="300"/>
      <c r="I1368" s="315"/>
      <c r="J1368" s="315"/>
      <c r="K1368" s="316"/>
      <c r="L1368" s="300"/>
      <c r="M1368" s="308"/>
      <c r="N1368" s="300"/>
      <c r="O1368" s="312"/>
      <c r="P1368" s="300"/>
      <c r="Q1368" s="312"/>
      <c r="R1368" s="300"/>
      <c r="S1368" s="300"/>
      <c r="T1368" s="300"/>
      <c r="U1368" s="312"/>
      <c r="V1368" s="300"/>
      <c r="W1368" s="317"/>
      <c r="X1368" s="308"/>
      <c r="Y1368" s="318"/>
      <c r="Z1368" s="308"/>
      <c r="AA1368" s="300"/>
      <c r="AB1368" s="300"/>
      <c r="AC1368" s="723"/>
      <c r="AD1368" s="723"/>
      <c r="AE1368" s="723"/>
      <c r="AF1368" s="241"/>
      <c r="AG1368" s="241"/>
      <c r="AH1368" s="241"/>
      <c r="AI1368" s="241"/>
      <c r="AJ1368" s="241"/>
      <c r="AK1368" s="241"/>
      <c r="AL1368" s="241"/>
      <c r="AM1368" s="242"/>
      <c r="AN1368" s="241"/>
      <c r="AO1368" s="242"/>
      <c r="AP1368" s="241"/>
      <c r="AQ1368" s="242"/>
      <c r="AR1368" s="241"/>
      <c r="AS1368" s="242"/>
      <c r="AT1368" s="241"/>
      <c r="AU1368" s="242"/>
      <c r="AV1368" s="241"/>
    </row>
    <row r="1369" spans="1:48" ht="26.25">
      <c r="A1369" s="312"/>
      <c r="B1369" s="312"/>
      <c r="C1369" s="312"/>
      <c r="D1369" s="312"/>
      <c r="E1369" s="313"/>
      <c r="F1369" s="304"/>
      <c r="G1369" s="314"/>
      <c r="H1369" s="300"/>
      <c r="I1369" s="315"/>
      <c r="J1369" s="315"/>
      <c r="K1369" s="316"/>
      <c r="L1369" s="300"/>
      <c r="M1369" s="308"/>
      <c r="N1369" s="300"/>
      <c r="O1369" s="312"/>
      <c r="P1369" s="300"/>
      <c r="Q1369" s="312"/>
      <c r="R1369" s="300"/>
      <c r="S1369" s="300"/>
      <c r="T1369" s="300"/>
      <c r="U1369" s="312"/>
      <c r="V1369" s="300"/>
      <c r="W1369" s="317"/>
      <c r="X1369" s="308"/>
      <c r="Y1369" s="318"/>
      <c r="Z1369" s="308"/>
      <c r="AA1369" s="300"/>
      <c r="AB1369" s="300"/>
      <c r="AC1369" s="723"/>
      <c r="AD1369" s="723"/>
      <c r="AE1369" s="723"/>
      <c r="AF1369" s="241"/>
      <c r="AG1369" s="241"/>
      <c r="AH1369" s="241"/>
      <c r="AI1369" s="241"/>
      <c r="AJ1369" s="241"/>
      <c r="AK1369" s="241"/>
      <c r="AL1369" s="241"/>
      <c r="AM1369" s="242"/>
      <c r="AN1369" s="241"/>
      <c r="AO1369" s="242"/>
      <c r="AP1369" s="241"/>
      <c r="AQ1369" s="242"/>
      <c r="AR1369" s="241"/>
      <c r="AS1369" s="242"/>
      <c r="AT1369" s="241"/>
      <c r="AU1369" s="242"/>
      <c r="AV1369" s="241"/>
    </row>
    <row r="1370" spans="1:48" ht="26.25">
      <c r="A1370" s="312"/>
      <c r="B1370" s="312"/>
      <c r="C1370" s="312"/>
      <c r="D1370" s="312"/>
      <c r="E1370" s="313"/>
      <c r="F1370" s="304"/>
      <c r="G1370" s="314"/>
      <c r="H1370" s="300"/>
      <c r="I1370" s="315"/>
      <c r="J1370" s="315"/>
      <c r="K1370" s="316"/>
      <c r="L1370" s="300"/>
      <c r="M1370" s="308"/>
      <c r="N1370" s="300"/>
      <c r="O1370" s="312"/>
      <c r="P1370" s="300"/>
      <c r="Q1370" s="312"/>
      <c r="R1370" s="300"/>
      <c r="S1370" s="300"/>
      <c r="T1370" s="300"/>
      <c r="U1370" s="312"/>
      <c r="V1370" s="300"/>
      <c r="W1370" s="317"/>
      <c r="X1370" s="308"/>
      <c r="Y1370" s="318"/>
      <c r="Z1370" s="308"/>
      <c r="AA1370" s="300"/>
      <c r="AB1370" s="300"/>
      <c r="AC1370" s="723"/>
      <c r="AD1370" s="723"/>
      <c r="AE1370" s="723"/>
      <c r="AF1370" s="241"/>
      <c r="AG1370" s="241"/>
      <c r="AH1370" s="241"/>
      <c r="AI1370" s="241"/>
      <c r="AJ1370" s="241"/>
      <c r="AK1370" s="241"/>
      <c r="AL1370" s="241"/>
      <c r="AM1370" s="242"/>
      <c r="AN1370" s="241"/>
      <c r="AO1370" s="242"/>
      <c r="AP1370" s="241"/>
      <c r="AQ1370" s="242"/>
      <c r="AR1370" s="241"/>
      <c r="AS1370" s="242"/>
      <c r="AT1370" s="241"/>
      <c r="AU1370" s="242"/>
      <c r="AV1370" s="241"/>
    </row>
    <row r="1371" spans="1:48" ht="26.25">
      <c r="A1371" s="312"/>
      <c r="B1371" s="312"/>
      <c r="C1371" s="312"/>
      <c r="D1371" s="312"/>
      <c r="E1371" s="313"/>
      <c r="F1371" s="304"/>
      <c r="G1371" s="314"/>
      <c r="H1371" s="300"/>
      <c r="I1371" s="315"/>
      <c r="J1371" s="315"/>
      <c r="K1371" s="316"/>
      <c r="L1371" s="300"/>
      <c r="M1371" s="308"/>
      <c r="N1371" s="300"/>
      <c r="O1371" s="312"/>
      <c r="P1371" s="300"/>
      <c r="Q1371" s="312"/>
      <c r="R1371" s="300"/>
      <c r="S1371" s="300"/>
      <c r="T1371" s="300"/>
      <c r="U1371" s="312"/>
      <c r="V1371" s="300"/>
      <c r="W1371" s="317"/>
      <c r="X1371" s="308"/>
      <c r="Y1371" s="318"/>
      <c r="Z1371" s="308"/>
      <c r="AA1371" s="300"/>
      <c r="AB1371" s="300"/>
      <c r="AC1371" s="723"/>
      <c r="AD1371" s="723"/>
      <c r="AE1371" s="723"/>
      <c r="AF1371" s="241"/>
      <c r="AG1371" s="241"/>
      <c r="AH1371" s="241"/>
      <c r="AI1371" s="241"/>
      <c r="AJ1371" s="241"/>
      <c r="AK1371" s="241"/>
      <c r="AL1371" s="241"/>
      <c r="AM1371" s="242"/>
      <c r="AN1371" s="241"/>
      <c r="AO1371" s="242"/>
      <c r="AP1371" s="241"/>
      <c r="AQ1371" s="242"/>
      <c r="AR1371" s="241"/>
      <c r="AS1371" s="242"/>
      <c r="AT1371" s="241"/>
      <c r="AU1371" s="242"/>
      <c r="AV1371" s="241"/>
    </row>
    <row r="1372" spans="1:48" ht="26.25">
      <c r="A1372" s="312"/>
      <c r="B1372" s="312"/>
      <c r="C1372" s="312"/>
      <c r="D1372" s="312"/>
      <c r="E1372" s="313"/>
      <c r="F1372" s="304"/>
      <c r="G1372" s="314"/>
      <c r="H1372" s="300"/>
      <c r="I1372" s="315"/>
      <c r="J1372" s="315"/>
      <c r="K1372" s="316"/>
      <c r="L1372" s="300"/>
      <c r="M1372" s="308"/>
      <c r="N1372" s="300"/>
      <c r="O1372" s="312"/>
      <c r="P1372" s="300"/>
      <c r="Q1372" s="312"/>
      <c r="R1372" s="300"/>
      <c r="S1372" s="300"/>
      <c r="T1372" s="300"/>
      <c r="U1372" s="312"/>
      <c r="V1372" s="300"/>
      <c r="W1372" s="317"/>
      <c r="X1372" s="308"/>
      <c r="Y1372" s="318"/>
      <c r="Z1372" s="308"/>
      <c r="AA1372" s="300"/>
      <c r="AB1372" s="300"/>
      <c r="AC1372" s="723"/>
      <c r="AD1372" s="723"/>
      <c r="AE1372" s="723"/>
      <c r="AF1372" s="241"/>
      <c r="AG1372" s="241"/>
      <c r="AH1372" s="241"/>
      <c r="AI1372" s="241"/>
      <c r="AJ1372" s="241"/>
      <c r="AK1372" s="241"/>
      <c r="AL1372" s="241"/>
      <c r="AM1372" s="242"/>
      <c r="AN1372" s="241"/>
      <c r="AO1372" s="242"/>
      <c r="AP1372" s="241"/>
      <c r="AQ1372" s="242"/>
      <c r="AR1372" s="241"/>
      <c r="AS1372" s="242"/>
      <c r="AT1372" s="241"/>
      <c r="AU1372" s="242"/>
      <c r="AV1372" s="241"/>
    </row>
    <row r="1373" spans="1:48" ht="26.25">
      <c r="A1373" s="312"/>
      <c r="B1373" s="312"/>
      <c r="C1373" s="312"/>
      <c r="D1373" s="312"/>
      <c r="E1373" s="313"/>
      <c r="F1373" s="304"/>
      <c r="G1373" s="314"/>
      <c r="H1373" s="300"/>
      <c r="I1373" s="315"/>
      <c r="J1373" s="315"/>
      <c r="K1373" s="316"/>
      <c r="L1373" s="300"/>
      <c r="M1373" s="308"/>
      <c r="N1373" s="300"/>
      <c r="O1373" s="312"/>
      <c r="P1373" s="300"/>
      <c r="Q1373" s="312"/>
      <c r="R1373" s="300"/>
      <c r="S1373" s="300"/>
      <c r="T1373" s="300"/>
      <c r="U1373" s="312"/>
      <c r="V1373" s="300"/>
      <c r="W1373" s="317"/>
      <c r="X1373" s="308"/>
      <c r="Y1373" s="318"/>
      <c r="Z1373" s="308"/>
      <c r="AA1373" s="300"/>
      <c r="AB1373" s="300"/>
      <c r="AC1373" s="723"/>
      <c r="AD1373" s="723"/>
      <c r="AE1373" s="723"/>
      <c r="AF1373" s="241"/>
      <c r="AG1373" s="241"/>
      <c r="AH1373" s="241"/>
      <c r="AI1373" s="241"/>
      <c r="AJ1373" s="241"/>
      <c r="AK1373" s="241"/>
      <c r="AL1373" s="241"/>
      <c r="AM1373" s="242"/>
      <c r="AN1373" s="241"/>
      <c r="AO1373" s="242"/>
      <c r="AP1373" s="241"/>
      <c r="AQ1373" s="242"/>
      <c r="AR1373" s="241"/>
      <c r="AS1373" s="242"/>
      <c r="AT1373" s="241"/>
      <c r="AU1373" s="242"/>
      <c r="AV1373" s="241"/>
    </row>
    <row r="1374" spans="1:48" ht="26.25">
      <c r="A1374" s="312"/>
      <c r="B1374" s="312"/>
      <c r="C1374" s="312"/>
      <c r="D1374" s="312"/>
      <c r="E1374" s="313"/>
      <c r="F1374" s="304"/>
      <c r="G1374" s="314"/>
      <c r="H1374" s="300"/>
      <c r="I1374" s="315"/>
      <c r="J1374" s="315"/>
      <c r="K1374" s="316"/>
      <c r="L1374" s="300"/>
      <c r="M1374" s="308"/>
      <c r="N1374" s="300"/>
      <c r="O1374" s="312"/>
      <c r="P1374" s="300"/>
      <c r="Q1374" s="312"/>
      <c r="R1374" s="300"/>
      <c r="S1374" s="300"/>
      <c r="T1374" s="300"/>
      <c r="U1374" s="312"/>
      <c r="V1374" s="300"/>
      <c r="W1374" s="317"/>
      <c r="X1374" s="308"/>
      <c r="Y1374" s="318"/>
      <c r="Z1374" s="308"/>
      <c r="AA1374" s="300"/>
      <c r="AB1374" s="300"/>
      <c r="AC1374" s="723"/>
      <c r="AD1374" s="723"/>
      <c r="AE1374" s="723"/>
      <c r="AF1374" s="241"/>
      <c r="AG1374" s="241"/>
      <c r="AH1374" s="241"/>
      <c r="AI1374" s="241"/>
      <c r="AJ1374" s="241"/>
      <c r="AK1374" s="241"/>
      <c r="AL1374" s="241"/>
      <c r="AM1374" s="242"/>
      <c r="AN1374" s="241"/>
      <c r="AO1374" s="242"/>
      <c r="AP1374" s="241"/>
      <c r="AQ1374" s="242"/>
      <c r="AR1374" s="241"/>
      <c r="AS1374" s="242"/>
      <c r="AT1374" s="241"/>
      <c r="AU1374" s="242"/>
      <c r="AV1374" s="241"/>
    </row>
    <row r="1375" spans="1:48" ht="26.25">
      <c r="A1375" s="312"/>
      <c r="B1375" s="312"/>
      <c r="C1375" s="312"/>
      <c r="D1375" s="312"/>
      <c r="E1375" s="313"/>
      <c r="F1375" s="304"/>
      <c r="G1375" s="314"/>
      <c r="H1375" s="300"/>
      <c r="I1375" s="315"/>
      <c r="J1375" s="315"/>
      <c r="K1375" s="316"/>
      <c r="L1375" s="300"/>
      <c r="M1375" s="308"/>
      <c r="N1375" s="300"/>
      <c r="O1375" s="312"/>
      <c r="P1375" s="300"/>
      <c r="Q1375" s="312"/>
      <c r="R1375" s="300"/>
      <c r="S1375" s="300"/>
      <c r="T1375" s="300"/>
      <c r="U1375" s="312"/>
      <c r="V1375" s="300"/>
      <c r="W1375" s="317"/>
      <c r="X1375" s="308"/>
      <c r="Y1375" s="318"/>
      <c r="Z1375" s="308"/>
      <c r="AA1375" s="300"/>
      <c r="AB1375" s="300"/>
      <c r="AC1375" s="723"/>
      <c r="AD1375" s="723"/>
      <c r="AE1375" s="723"/>
      <c r="AF1375" s="241"/>
      <c r="AG1375" s="241"/>
      <c r="AH1375" s="241"/>
      <c r="AI1375" s="241"/>
      <c r="AJ1375" s="241"/>
      <c r="AK1375" s="241"/>
      <c r="AL1375" s="241"/>
      <c r="AM1375" s="242"/>
      <c r="AN1375" s="241"/>
      <c r="AO1375" s="242"/>
      <c r="AP1375" s="241"/>
      <c r="AQ1375" s="242"/>
      <c r="AR1375" s="241"/>
      <c r="AS1375" s="242"/>
      <c r="AT1375" s="241"/>
      <c r="AU1375" s="242"/>
      <c r="AV1375" s="241"/>
    </row>
    <row r="1376" spans="1:48" ht="26.25">
      <c r="A1376" s="312"/>
      <c r="B1376" s="312"/>
      <c r="C1376" s="312"/>
      <c r="D1376" s="312"/>
      <c r="E1376" s="313"/>
      <c r="F1376" s="304"/>
      <c r="G1376" s="314"/>
      <c r="H1376" s="300"/>
      <c r="I1376" s="315"/>
      <c r="J1376" s="315"/>
      <c r="K1376" s="316"/>
      <c r="L1376" s="300"/>
      <c r="M1376" s="308"/>
      <c r="N1376" s="300"/>
      <c r="O1376" s="312"/>
      <c r="P1376" s="300"/>
      <c r="Q1376" s="312"/>
      <c r="R1376" s="300"/>
      <c r="S1376" s="300"/>
      <c r="T1376" s="300"/>
      <c r="U1376" s="312"/>
      <c r="V1376" s="300"/>
      <c r="W1376" s="317"/>
      <c r="X1376" s="308"/>
      <c r="Y1376" s="318"/>
      <c r="Z1376" s="308"/>
      <c r="AA1376" s="300"/>
      <c r="AB1376" s="300"/>
      <c r="AC1376" s="723"/>
      <c r="AD1376" s="723"/>
      <c r="AE1376" s="723"/>
      <c r="AF1376" s="241"/>
      <c r="AG1376" s="241"/>
      <c r="AH1376" s="241"/>
      <c r="AI1376" s="241"/>
      <c r="AJ1376" s="241"/>
      <c r="AK1376" s="241"/>
      <c r="AL1376" s="241"/>
      <c r="AM1376" s="242"/>
      <c r="AN1376" s="241"/>
      <c r="AO1376" s="242"/>
      <c r="AP1376" s="241"/>
      <c r="AQ1376" s="242"/>
      <c r="AR1376" s="241"/>
      <c r="AS1376" s="242"/>
      <c r="AT1376" s="241"/>
      <c r="AU1376" s="242"/>
      <c r="AV1376" s="241"/>
    </row>
    <row r="1377" spans="1:48" ht="26.25">
      <c r="A1377" s="312"/>
      <c r="B1377" s="312"/>
      <c r="C1377" s="312"/>
      <c r="D1377" s="312"/>
      <c r="E1377" s="313"/>
      <c r="F1377" s="304"/>
      <c r="G1377" s="314"/>
      <c r="H1377" s="300"/>
      <c r="I1377" s="315"/>
      <c r="J1377" s="315"/>
      <c r="K1377" s="316"/>
      <c r="L1377" s="300"/>
      <c r="M1377" s="308"/>
      <c r="N1377" s="300"/>
      <c r="O1377" s="312"/>
      <c r="P1377" s="300"/>
      <c r="Q1377" s="312"/>
      <c r="R1377" s="300"/>
      <c r="S1377" s="300"/>
      <c r="T1377" s="300"/>
      <c r="U1377" s="312"/>
      <c r="V1377" s="300"/>
      <c r="W1377" s="317"/>
      <c r="X1377" s="308"/>
      <c r="Y1377" s="318"/>
      <c r="Z1377" s="308"/>
      <c r="AA1377" s="300"/>
      <c r="AB1377" s="300"/>
      <c r="AC1377" s="723"/>
      <c r="AD1377" s="723"/>
      <c r="AE1377" s="723"/>
      <c r="AF1377" s="241"/>
      <c r="AG1377" s="241"/>
      <c r="AH1377" s="241"/>
      <c r="AI1377" s="241"/>
      <c r="AJ1377" s="241"/>
      <c r="AK1377" s="241"/>
      <c r="AL1377" s="241"/>
      <c r="AM1377" s="242"/>
      <c r="AN1377" s="241"/>
      <c r="AO1377" s="242"/>
      <c r="AP1377" s="241"/>
      <c r="AQ1377" s="242"/>
      <c r="AR1377" s="241"/>
      <c r="AS1377" s="242"/>
      <c r="AT1377" s="241"/>
      <c r="AU1377" s="242"/>
      <c r="AV1377" s="241"/>
    </row>
    <row r="1378" spans="1:48" ht="26.25">
      <c r="A1378" s="312"/>
      <c r="B1378" s="312"/>
      <c r="C1378" s="312"/>
      <c r="D1378" s="312"/>
      <c r="E1378" s="313"/>
      <c r="F1378" s="304"/>
      <c r="G1378" s="314"/>
      <c r="H1378" s="300"/>
      <c r="I1378" s="315"/>
      <c r="J1378" s="315"/>
      <c r="K1378" s="316"/>
      <c r="L1378" s="300"/>
      <c r="M1378" s="308"/>
      <c r="N1378" s="300"/>
      <c r="O1378" s="312"/>
      <c r="P1378" s="300"/>
      <c r="Q1378" s="312"/>
      <c r="R1378" s="300"/>
      <c r="S1378" s="300"/>
      <c r="T1378" s="300"/>
      <c r="U1378" s="312"/>
      <c r="V1378" s="300"/>
      <c r="W1378" s="317"/>
      <c r="X1378" s="308"/>
      <c r="Y1378" s="318"/>
      <c r="Z1378" s="308"/>
      <c r="AA1378" s="300"/>
      <c r="AB1378" s="300"/>
      <c r="AC1378" s="723"/>
      <c r="AD1378" s="723"/>
      <c r="AE1378" s="723"/>
      <c r="AF1378" s="241"/>
      <c r="AG1378" s="241"/>
      <c r="AH1378" s="241"/>
      <c r="AI1378" s="241"/>
      <c r="AJ1378" s="241"/>
      <c r="AK1378" s="241"/>
      <c r="AL1378" s="241"/>
      <c r="AM1378" s="242"/>
      <c r="AN1378" s="241"/>
      <c r="AO1378" s="242"/>
      <c r="AP1378" s="241"/>
      <c r="AQ1378" s="242"/>
      <c r="AR1378" s="241"/>
      <c r="AS1378" s="242"/>
      <c r="AT1378" s="241"/>
      <c r="AU1378" s="242"/>
      <c r="AV1378" s="241"/>
    </row>
    <row r="1379" spans="1:48" ht="26.25">
      <c r="A1379" s="312"/>
      <c r="B1379" s="312"/>
      <c r="C1379" s="312"/>
      <c r="D1379" s="312"/>
      <c r="E1379" s="313"/>
      <c r="F1379" s="304"/>
      <c r="G1379" s="314"/>
      <c r="H1379" s="300"/>
      <c r="I1379" s="315"/>
      <c r="J1379" s="315"/>
      <c r="K1379" s="316"/>
      <c r="L1379" s="300"/>
      <c r="M1379" s="308"/>
      <c r="N1379" s="300"/>
      <c r="O1379" s="312"/>
      <c r="P1379" s="300"/>
      <c r="Q1379" s="312"/>
      <c r="R1379" s="300"/>
      <c r="S1379" s="300"/>
      <c r="T1379" s="300"/>
      <c r="U1379" s="312"/>
      <c r="V1379" s="300"/>
      <c r="W1379" s="317"/>
      <c r="X1379" s="308"/>
      <c r="Y1379" s="318"/>
      <c r="Z1379" s="308"/>
      <c r="AA1379" s="300"/>
      <c r="AB1379" s="300"/>
      <c r="AC1379" s="723"/>
      <c r="AD1379" s="723"/>
      <c r="AE1379" s="723"/>
      <c r="AF1379" s="241"/>
      <c r="AG1379" s="241"/>
      <c r="AH1379" s="241"/>
      <c r="AI1379" s="241"/>
      <c r="AJ1379" s="241"/>
      <c r="AK1379" s="241"/>
      <c r="AL1379" s="241"/>
      <c r="AM1379" s="242"/>
      <c r="AN1379" s="241"/>
      <c r="AO1379" s="242"/>
      <c r="AP1379" s="241"/>
      <c r="AQ1379" s="242"/>
      <c r="AR1379" s="241"/>
      <c r="AS1379" s="242"/>
      <c r="AT1379" s="241"/>
      <c r="AU1379" s="242"/>
      <c r="AV1379" s="241"/>
    </row>
    <row r="1380" spans="1:48" ht="26.25">
      <c r="A1380" s="312"/>
      <c r="B1380" s="312"/>
      <c r="C1380" s="312"/>
      <c r="D1380" s="312"/>
      <c r="E1380" s="313"/>
      <c r="F1380" s="304"/>
      <c r="G1380" s="314"/>
      <c r="H1380" s="300"/>
      <c r="I1380" s="315"/>
      <c r="J1380" s="315"/>
      <c r="K1380" s="316"/>
      <c r="L1380" s="300"/>
      <c r="M1380" s="308"/>
      <c r="N1380" s="300"/>
      <c r="O1380" s="312"/>
      <c r="P1380" s="300"/>
      <c r="Q1380" s="312"/>
      <c r="R1380" s="300"/>
      <c r="S1380" s="300"/>
      <c r="T1380" s="300"/>
      <c r="U1380" s="312"/>
      <c r="V1380" s="300"/>
      <c r="W1380" s="317"/>
      <c r="X1380" s="308"/>
      <c r="Y1380" s="318"/>
      <c r="Z1380" s="308"/>
      <c r="AA1380" s="300"/>
      <c r="AB1380" s="300"/>
      <c r="AC1380" s="723"/>
      <c r="AD1380" s="723"/>
      <c r="AE1380" s="723"/>
      <c r="AF1380" s="241"/>
      <c r="AG1380" s="241"/>
      <c r="AH1380" s="241"/>
      <c r="AI1380" s="241"/>
      <c r="AJ1380" s="241"/>
      <c r="AK1380" s="241"/>
      <c r="AL1380" s="241"/>
      <c r="AM1380" s="242"/>
      <c r="AN1380" s="241"/>
      <c r="AO1380" s="242"/>
      <c r="AP1380" s="241"/>
      <c r="AQ1380" s="242"/>
      <c r="AR1380" s="241"/>
      <c r="AS1380" s="242"/>
      <c r="AT1380" s="241"/>
      <c r="AU1380" s="242"/>
      <c r="AV1380" s="241"/>
    </row>
    <row r="1381" spans="1:48" ht="26.25">
      <c r="A1381" s="312"/>
      <c r="B1381" s="312"/>
      <c r="C1381" s="312"/>
      <c r="D1381" s="312"/>
      <c r="E1381" s="313"/>
      <c r="F1381" s="304"/>
      <c r="G1381" s="314"/>
      <c r="H1381" s="300"/>
      <c r="I1381" s="315"/>
      <c r="J1381" s="315"/>
      <c r="K1381" s="316"/>
      <c r="L1381" s="300"/>
      <c r="M1381" s="308"/>
      <c r="N1381" s="300"/>
      <c r="O1381" s="312"/>
      <c r="P1381" s="300"/>
      <c r="Q1381" s="312"/>
      <c r="R1381" s="300"/>
      <c r="S1381" s="300"/>
      <c r="T1381" s="300"/>
      <c r="U1381" s="312"/>
      <c r="V1381" s="300"/>
      <c r="W1381" s="317"/>
      <c r="X1381" s="308"/>
      <c r="Y1381" s="318"/>
      <c r="Z1381" s="308"/>
      <c r="AA1381" s="300"/>
      <c r="AB1381" s="300"/>
      <c r="AC1381" s="723"/>
      <c r="AD1381" s="723"/>
      <c r="AE1381" s="723"/>
      <c r="AF1381" s="241"/>
      <c r="AG1381" s="241"/>
      <c r="AH1381" s="241"/>
      <c r="AI1381" s="241"/>
      <c r="AJ1381" s="241"/>
      <c r="AK1381" s="241"/>
      <c r="AL1381" s="241"/>
      <c r="AM1381" s="242"/>
      <c r="AN1381" s="241"/>
      <c r="AO1381" s="242"/>
      <c r="AP1381" s="241"/>
      <c r="AQ1381" s="242"/>
      <c r="AR1381" s="241"/>
      <c r="AS1381" s="242"/>
      <c r="AT1381" s="241"/>
      <c r="AU1381" s="242"/>
      <c r="AV1381" s="241"/>
    </row>
    <row r="1382" spans="1:48" ht="26.25">
      <c r="A1382" s="312"/>
      <c r="B1382" s="312"/>
      <c r="C1382" s="312"/>
      <c r="D1382" s="312"/>
      <c r="E1382" s="313"/>
      <c r="F1382" s="304"/>
      <c r="G1382" s="314"/>
      <c r="H1382" s="300"/>
      <c r="I1382" s="315"/>
      <c r="J1382" s="315"/>
      <c r="K1382" s="316"/>
      <c r="L1382" s="300"/>
      <c r="M1382" s="308"/>
      <c r="N1382" s="300"/>
      <c r="O1382" s="312"/>
      <c r="P1382" s="300"/>
      <c r="Q1382" s="312"/>
      <c r="R1382" s="300"/>
      <c r="S1382" s="300"/>
      <c r="T1382" s="300"/>
      <c r="U1382" s="312"/>
      <c r="V1382" s="300"/>
      <c r="W1382" s="317"/>
      <c r="X1382" s="308"/>
      <c r="Y1382" s="318"/>
      <c r="Z1382" s="308"/>
      <c r="AA1382" s="300"/>
      <c r="AB1382" s="300"/>
      <c r="AC1382" s="723"/>
      <c r="AD1382" s="723"/>
      <c r="AE1382" s="723"/>
      <c r="AF1382" s="241"/>
      <c r="AG1382" s="241"/>
      <c r="AH1382" s="241"/>
      <c r="AI1382" s="241"/>
      <c r="AJ1382" s="241"/>
      <c r="AK1382" s="241"/>
      <c r="AL1382" s="241"/>
      <c r="AM1382" s="242"/>
      <c r="AN1382" s="241"/>
      <c r="AO1382" s="242"/>
      <c r="AP1382" s="241"/>
      <c r="AQ1382" s="242"/>
      <c r="AR1382" s="241"/>
      <c r="AS1382" s="242"/>
      <c r="AT1382" s="241"/>
      <c r="AU1382" s="242"/>
      <c r="AV1382" s="241"/>
    </row>
    <row r="1383" spans="1:48" ht="26.25">
      <c r="A1383" s="312"/>
      <c r="B1383" s="312"/>
      <c r="C1383" s="312"/>
      <c r="D1383" s="312"/>
      <c r="E1383" s="313"/>
      <c r="F1383" s="304"/>
      <c r="G1383" s="314"/>
      <c r="H1383" s="300"/>
      <c r="I1383" s="315"/>
      <c r="J1383" s="315"/>
      <c r="K1383" s="316"/>
      <c r="L1383" s="300"/>
      <c r="M1383" s="308"/>
      <c r="N1383" s="300"/>
      <c r="O1383" s="312"/>
      <c r="P1383" s="300"/>
      <c r="Q1383" s="312"/>
      <c r="R1383" s="300"/>
      <c r="S1383" s="300"/>
      <c r="T1383" s="300"/>
      <c r="U1383" s="312"/>
      <c r="V1383" s="300"/>
      <c r="W1383" s="317"/>
      <c r="X1383" s="308"/>
      <c r="Y1383" s="318"/>
      <c r="Z1383" s="308"/>
      <c r="AA1383" s="300"/>
      <c r="AB1383" s="300"/>
      <c r="AC1383" s="723"/>
      <c r="AD1383" s="723"/>
      <c r="AE1383" s="723"/>
      <c r="AF1383" s="241"/>
      <c r="AG1383" s="241"/>
      <c r="AH1383" s="241"/>
      <c r="AI1383" s="241"/>
      <c r="AJ1383" s="241"/>
      <c r="AK1383" s="241"/>
      <c r="AL1383" s="241"/>
      <c r="AM1383" s="242"/>
      <c r="AN1383" s="241"/>
      <c r="AO1383" s="242"/>
      <c r="AP1383" s="241"/>
      <c r="AQ1383" s="242"/>
      <c r="AR1383" s="241"/>
      <c r="AS1383" s="242"/>
      <c r="AT1383" s="241"/>
      <c r="AU1383" s="242"/>
      <c r="AV1383" s="241"/>
    </row>
    <row r="1384" spans="1:48" ht="26.25">
      <c r="A1384" s="312"/>
      <c r="B1384" s="312"/>
      <c r="C1384" s="312"/>
      <c r="D1384" s="312"/>
      <c r="E1384" s="313"/>
      <c r="F1384" s="304"/>
      <c r="G1384" s="314"/>
      <c r="H1384" s="300"/>
      <c r="I1384" s="315"/>
      <c r="J1384" s="315"/>
      <c r="K1384" s="316"/>
      <c r="L1384" s="300"/>
      <c r="M1384" s="308"/>
      <c r="N1384" s="300"/>
      <c r="O1384" s="312"/>
      <c r="P1384" s="300"/>
      <c r="Q1384" s="312"/>
      <c r="R1384" s="300"/>
      <c r="S1384" s="300"/>
      <c r="T1384" s="300"/>
      <c r="U1384" s="312"/>
      <c r="V1384" s="300"/>
      <c r="W1384" s="317"/>
      <c r="X1384" s="308"/>
      <c r="Y1384" s="318"/>
      <c r="Z1384" s="308"/>
      <c r="AA1384" s="300"/>
      <c r="AB1384" s="300"/>
      <c r="AC1384" s="723"/>
      <c r="AD1384" s="723"/>
      <c r="AE1384" s="723"/>
      <c r="AF1384" s="241"/>
      <c r="AG1384" s="241"/>
      <c r="AH1384" s="241"/>
      <c r="AI1384" s="241"/>
      <c r="AJ1384" s="241"/>
      <c r="AK1384" s="241"/>
      <c r="AL1384" s="241"/>
      <c r="AM1384" s="242"/>
      <c r="AN1384" s="241"/>
      <c r="AO1384" s="242"/>
      <c r="AP1384" s="241"/>
      <c r="AQ1384" s="242"/>
      <c r="AR1384" s="241"/>
      <c r="AS1384" s="242"/>
      <c r="AT1384" s="241"/>
      <c r="AU1384" s="242"/>
      <c r="AV1384" s="241"/>
    </row>
    <row r="1385" spans="1:48" ht="26.25">
      <c r="A1385" s="312"/>
      <c r="B1385" s="312"/>
      <c r="C1385" s="312"/>
      <c r="D1385" s="312"/>
      <c r="E1385" s="313"/>
      <c r="F1385" s="304"/>
      <c r="G1385" s="314"/>
      <c r="H1385" s="300"/>
      <c r="I1385" s="315"/>
      <c r="J1385" s="315"/>
      <c r="K1385" s="316"/>
      <c r="L1385" s="300"/>
      <c r="M1385" s="308"/>
      <c r="N1385" s="300"/>
      <c r="O1385" s="312"/>
      <c r="P1385" s="300"/>
      <c r="Q1385" s="312"/>
      <c r="R1385" s="300"/>
      <c r="S1385" s="300"/>
      <c r="T1385" s="300"/>
      <c r="U1385" s="312"/>
      <c r="V1385" s="300"/>
      <c r="W1385" s="317"/>
      <c r="X1385" s="308"/>
      <c r="Y1385" s="318"/>
      <c r="Z1385" s="308"/>
      <c r="AA1385" s="300"/>
      <c r="AB1385" s="300"/>
      <c r="AC1385" s="723"/>
      <c r="AD1385" s="723"/>
      <c r="AE1385" s="723"/>
      <c r="AF1385" s="241"/>
      <c r="AG1385" s="241"/>
      <c r="AH1385" s="241"/>
      <c r="AI1385" s="241"/>
      <c r="AJ1385" s="241"/>
      <c r="AK1385" s="241"/>
      <c r="AL1385" s="241"/>
      <c r="AM1385" s="242"/>
      <c r="AN1385" s="241"/>
      <c r="AO1385" s="242"/>
      <c r="AP1385" s="241"/>
      <c r="AQ1385" s="242"/>
      <c r="AR1385" s="241"/>
      <c r="AS1385" s="242"/>
      <c r="AT1385" s="241"/>
      <c r="AU1385" s="242"/>
      <c r="AV1385" s="241"/>
    </row>
    <row r="1386" spans="1:48" ht="26.25">
      <c r="A1386" s="312"/>
      <c r="B1386" s="312"/>
      <c r="C1386" s="312"/>
      <c r="D1386" s="312"/>
      <c r="E1386" s="313"/>
      <c r="F1386" s="304"/>
      <c r="G1386" s="314"/>
      <c r="H1386" s="300"/>
      <c r="I1386" s="315"/>
      <c r="J1386" s="315"/>
      <c r="K1386" s="316"/>
      <c r="L1386" s="300"/>
      <c r="M1386" s="308"/>
      <c r="N1386" s="300"/>
      <c r="O1386" s="312"/>
      <c r="P1386" s="300"/>
      <c r="Q1386" s="312"/>
      <c r="R1386" s="300"/>
      <c r="S1386" s="300"/>
      <c r="T1386" s="300"/>
      <c r="U1386" s="312"/>
      <c r="V1386" s="300"/>
      <c r="W1386" s="317"/>
      <c r="X1386" s="308"/>
      <c r="Y1386" s="318"/>
      <c r="Z1386" s="308"/>
      <c r="AA1386" s="300"/>
      <c r="AB1386" s="300"/>
      <c r="AC1386" s="723"/>
      <c r="AD1386" s="723"/>
      <c r="AE1386" s="723"/>
      <c r="AF1386" s="241"/>
      <c r="AG1386" s="241"/>
      <c r="AH1386" s="241"/>
      <c r="AI1386" s="241"/>
      <c r="AJ1386" s="241"/>
      <c r="AK1386" s="241"/>
      <c r="AL1386" s="241"/>
      <c r="AM1386" s="242"/>
      <c r="AN1386" s="241"/>
      <c r="AO1386" s="242"/>
      <c r="AP1386" s="241"/>
      <c r="AQ1386" s="242"/>
      <c r="AR1386" s="241"/>
      <c r="AS1386" s="242"/>
      <c r="AT1386" s="241"/>
      <c r="AU1386" s="242"/>
      <c r="AV1386" s="241"/>
    </row>
    <row r="1387" spans="1:48" ht="26.25">
      <c r="A1387" s="312"/>
      <c r="B1387" s="312"/>
      <c r="C1387" s="312"/>
      <c r="D1387" s="312"/>
      <c r="E1387" s="313"/>
      <c r="F1387" s="304"/>
      <c r="G1387" s="314"/>
      <c r="H1387" s="300"/>
      <c r="I1387" s="315"/>
      <c r="J1387" s="315"/>
      <c r="K1387" s="316"/>
      <c r="L1387" s="300"/>
      <c r="M1387" s="308"/>
      <c r="N1387" s="300"/>
      <c r="O1387" s="312"/>
      <c r="P1387" s="300"/>
      <c r="Q1387" s="312"/>
      <c r="R1387" s="300"/>
      <c r="S1387" s="300"/>
      <c r="T1387" s="300"/>
      <c r="U1387" s="312"/>
      <c r="V1387" s="300"/>
      <c r="W1387" s="317"/>
      <c r="X1387" s="308"/>
      <c r="Y1387" s="318"/>
      <c r="Z1387" s="308"/>
      <c r="AA1387" s="300"/>
      <c r="AB1387" s="300"/>
      <c r="AC1387" s="723"/>
      <c r="AD1387" s="723"/>
      <c r="AE1387" s="723"/>
      <c r="AF1387" s="241"/>
      <c r="AG1387" s="241"/>
      <c r="AH1387" s="241"/>
      <c r="AI1387" s="241"/>
      <c r="AJ1387" s="241"/>
      <c r="AK1387" s="241"/>
      <c r="AL1387" s="241"/>
      <c r="AM1387" s="242"/>
      <c r="AN1387" s="241"/>
      <c r="AO1387" s="242"/>
      <c r="AP1387" s="241"/>
      <c r="AQ1387" s="242"/>
      <c r="AR1387" s="241"/>
      <c r="AS1387" s="242"/>
      <c r="AT1387" s="241"/>
      <c r="AU1387" s="242"/>
      <c r="AV1387" s="241"/>
    </row>
    <row r="1388" spans="1:48" ht="26.25">
      <c r="A1388" s="312"/>
      <c r="B1388" s="312"/>
      <c r="C1388" s="312"/>
      <c r="D1388" s="312"/>
      <c r="E1388" s="313"/>
      <c r="F1388" s="304"/>
      <c r="G1388" s="314"/>
      <c r="H1388" s="300"/>
      <c r="I1388" s="315"/>
      <c r="J1388" s="315"/>
      <c r="K1388" s="316"/>
      <c r="L1388" s="300"/>
      <c r="M1388" s="308"/>
      <c r="N1388" s="300"/>
      <c r="O1388" s="312"/>
      <c r="P1388" s="300"/>
      <c r="Q1388" s="312"/>
      <c r="R1388" s="300"/>
      <c r="S1388" s="300"/>
      <c r="T1388" s="300"/>
      <c r="U1388" s="312"/>
      <c r="V1388" s="300"/>
      <c r="W1388" s="317"/>
      <c r="X1388" s="308"/>
      <c r="Y1388" s="318"/>
      <c r="Z1388" s="308"/>
      <c r="AA1388" s="300"/>
      <c r="AB1388" s="300"/>
      <c r="AC1388" s="723"/>
      <c r="AD1388" s="723"/>
      <c r="AE1388" s="723"/>
      <c r="AF1388" s="241"/>
      <c r="AG1388" s="241"/>
      <c r="AH1388" s="241"/>
      <c r="AI1388" s="241"/>
      <c r="AJ1388" s="241"/>
      <c r="AK1388" s="241"/>
      <c r="AL1388" s="241"/>
      <c r="AM1388" s="242"/>
      <c r="AN1388" s="241"/>
      <c r="AO1388" s="242"/>
      <c r="AP1388" s="241"/>
      <c r="AQ1388" s="242"/>
      <c r="AR1388" s="241"/>
      <c r="AS1388" s="242"/>
      <c r="AT1388" s="241"/>
      <c r="AU1388" s="242"/>
      <c r="AV1388" s="241"/>
    </row>
    <row r="1389" spans="1:48" ht="26.25">
      <c r="A1389" s="312"/>
      <c r="B1389" s="312"/>
      <c r="C1389" s="312"/>
      <c r="D1389" s="312"/>
      <c r="E1389" s="313"/>
      <c r="F1389" s="304"/>
      <c r="G1389" s="314"/>
      <c r="H1389" s="300"/>
      <c r="I1389" s="315"/>
      <c r="J1389" s="315"/>
      <c r="K1389" s="316"/>
      <c r="L1389" s="300"/>
      <c r="M1389" s="308"/>
      <c r="N1389" s="300"/>
      <c r="O1389" s="312"/>
      <c r="P1389" s="300"/>
      <c r="Q1389" s="312"/>
      <c r="R1389" s="300"/>
      <c r="S1389" s="300"/>
      <c r="T1389" s="300"/>
      <c r="U1389" s="312"/>
      <c r="V1389" s="300"/>
      <c r="W1389" s="317"/>
      <c r="X1389" s="308"/>
      <c r="Y1389" s="318"/>
      <c r="Z1389" s="308"/>
      <c r="AA1389" s="300"/>
      <c r="AB1389" s="300"/>
      <c r="AC1389" s="723"/>
      <c r="AD1389" s="723"/>
      <c r="AE1389" s="723"/>
      <c r="AF1389" s="241"/>
      <c r="AG1389" s="241"/>
      <c r="AH1389" s="241"/>
      <c r="AI1389" s="241"/>
      <c r="AJ1389" s="241"/>
      <c r="AK1389" s="241"/>
      <c r="AL1389" s="241"/>
      <c r="AM1389" s="242"/>
      <c r="AN1389" s="241"/>
      <c r="AO1389" s="242"/>
      <c r="AP1389" s="241"/>
      <c r="AQ1389" s="242"/>
      <c r="AR1389" s="241"/>
      <c r="AS1389" s="242"/>
      <c r="AT1389" s="241"/>
      <c r="AU1389" s="242"/>
      <c r="AV1389" s="241"/>
    </row>
    <row r="1390" spans="1:48" ht="26.25">
      <c r="A1390" s="312"/>
      <c r="B1390" s="312"/>
      <c r="C1390" s="312"/>
      <c r="D1390" s="312"/>
      <c r="E1390" s="313"/>
      <c r="F1390" s="304"/>
      <c r="G1390" s="314"/>
      <c r="H1390" s="300"/>
      <c r="I1390" s="315"/>
      <c r="J1390" s="315"/>
      <c r="K1390" s="316"/>
      <c r="L1390" s="300"/>
      <c r="M1390" s="308"/>
      <c r="N1390" s="300"/>
      <c r="O1390" s="312"/>
      <c r="P1390" s="300"/>
      <c r="Q1390" s="312"/>
      <c r="R1390" s="300"/>
      <c r="S1390" s="300"/>
      <c r="T1390" s="300"/>
      <c r="U1390" s="312"/>
      <c r="V1390" s="300"/>
      <c r="W1390" s="317"/>
      <c r="X1390" s="308"/>
      <c r="Y1390" s="318"/>
      <c r="Z1390" s="308"/>
      <c r="AA1390" s="300"/>
      <c r="AB1390" s="300"/>
      <c r="AC1390" s="723"/>
      <c r="AD1390" s="723"/>
      <c r="AE1390" s="723"/>
      <c r="AF1390" s="241"/>
      <c r="AG1390" s="241"/>
      <c r="AH1390" s="241"/>
      <c r="AI1390" s="241"/>
      <c r="AJ1390" s="241"/>
      <c r="AK1390" s="241"/>
      <c r="AL1390" s="241"/>
      <c r="AM1390" s="242"/>
      <c r="AN1390" s="241"/>
      <c r="AO1390" s="242"/>
      <c r="AP1390" s="241"/>
      <c r="AQ1390" s="242"/>
      <c r="AR1390" s="241"/>
      <c r="AS1390" s="242"/>
      <c r="AT1390" s="241"/>
      <c r="AU1390" s="242"/>
      <c r="AV1390" s="241"/>
    </row>
    <row r="1391" spans="1:48" ht="26.25">
      <c r="A1391" s="312"/>
      <c r="B1391" s="312"/>
      <c r="C1391" s="312"/>
      <c r="D1391" s="312"/>
      <c r="E1391" s="313"/>
      <c r="F1391" s="304"/>
      <c r="G1391" s="314"/>
      <c r="H1391" s="300"/>
      <c r="I1391" s="315"/>
      <c r="J1391" s="315"/>
      <c r="K1391" s="316"/>
      <c r="L1391" s="300"/>
      <c r="M1391" s="308"/>
      <c r="N1391" s="300"/>
      <c r="O1391" s="312"/>
      <c r="P1391" s="300"/>
      <c r="Q1391" s="312"/>
      <c r="R1391" s="300"/>
      <c r="S1391" s="300"/>
      <c r="T1391" s="300"/>
      <c r="U1391" s="312"/>
      <c r="V1391" s="300"/>
      <c r="W1391" s="317"/>
      <c r="X1391" s="308"/>
      <c r="Y1391" s="318"/>
      <c r="Z1391" s="308"/>
      <c r="AA1391" s="300"/>
      <c r="AB1391" s="300"/>
      <c r="AC1391" s="723"/>
      <c r="AD1391" s="723"/>
      <c r="AE1391" s="723"/>
      <c r="AF1391" s="241"/>
      <c r="AG1391" s="241"/>
      <c r="AH1391" s="241"/>
      <c r="AI1391" s="241"/>
      <c r="AJ1391" s="241"/>
      <c r="AK1391" s="241"/>
      <c r="AL1391" s="241"/>
      <c r="AM1391" s="242"/>
      <c r="AN1391" s="241"/>
      <c r="AO1391" s="242"/>
      <c r="AP1391" s="241"/>
      <c r="AQ1391" s="242"/>
      <c r="AR1391" s="241"/>
      <c r="AS1391" s="242"/>
      <c r="AT1391" s="241"/>
      <c r="AU1391" s="242"/>
      <c r="AV1391" s="241"/>
    </row>
    <row r="1392" spans="1:48" ht="26.25">
      <c r="A1392" s="312"/>
      <c r="B1392" s="312"/>
      <c r="C1392" s="312"/>
      <c r="D1392" s="312"/>
      <c r="E1392" s="313"/>
      <c r="F1392" s="304"/>
      <c r="G1392" s="314"/>
      <c r="H1392" s="300"/>
      <c r="I1392" s="315"/>
      <c r="J1392" s="315"/>
      <c r="K1392" s="316"/>
      <c r="L1392" s="300"/>
      <c r="M1392" s="308"/>
      <c r="N1392" s="300"/>
      <c r="O1392" s="312"/>
      <c r="P1392" s="300"/>
      <c r="Q1392" s="312"/>
      <c r="R1392" s="300"/>
      <c r="S1392" s="300"/>
      <c r="T1392" s="300"/>
      <c r="U1392" s="312"/>
      <c r="V1392" s="300"/>
      <c r="W1392" s="317"/>
      <c r="X1392" s="308"/>
      <c r="Y1392" s="318"/>
      <c r="Z1392" s="308"/>
      <c r="AA1392" s="300"/>
      <c r="AB1392" s="300"/>
      <c r="AC1392" s="723"/>
      <c r="AD1392" s="723"/>
      <c r="AE1392" s="723"/>
      <c r="AF1392" s="241"/>
      <c r="AG1392" s="241"/>
      <c r="AH1392" s="241"/>
      <c r="AI1392" s="241"/>
      <c r="AJ1392" s="241"/>
      <c r="AK1392" s="241"/>
      <c r="AL1392" s="241"/>
      <c r="AM1392" s="242"/>
      <c r="AN1392" s="241"/>
      <c r="AO1392" s="242"/>
      <c r="AP1392" s="241"/>
      <c r="AQ1392" s="242"/>
      <c r="AR1392" s="241"/>
      <c r="AS1392" s="242"/>
      <c r="AT1392" s="241"/>
      <c r="AU1392" s="242"/>
      <c r="AV1392" s="241"/>
    </row>
    <row r="1393" spans="1:48" ht="26.25">
      <c r="A1393" s="312"/>
      <c r="B1393" s="312"/>
      <c r="C1393" s="312"/>
      <c r="D1393" s="312"/>
      <c r="E1393" s="313"/>
      <c r="F1393" s="304"/>
      <c r="G1393" s="314"/>
      <c r="H1393" s="300"/>
      <c r="I1393" s="315"/>
      <c r="J1393" s="315"/>
      <c r="K1393" s="316"/>
      <c r="L1393" s="300"/>
      <c r="M1393" s="308"/>
      <c r="N1393" s="300"/>
      <c r="O1393" s="312"/>
      <c r="P1393" s="300"/>
      <c r="Q1393" s="312"/>
      <c r="R1393" s="300"/>
      <c r="S1393" s="300"/>
      <c r="T1393" s="300"/>
      <c r="U1393" s="312"/>
      <c r="V1393" s="300"/>
      <c r="W1393" s="317"/>
      <c r="X1393" s="308"/>
      <c r="Y1393" s="318"/>
      <c r="Z1393" s="308"/>
      <c r="AA1393" s="300"/>
      <c r="AB1393" s="300"/>
      <c r="AC1393" s="723"/>
      <c r="AD1393" s="723"/>
      <c r="AE1393" s="723"/>
      <c r="AF1393" s="241"/>
      <c r="AG1393" s="241"/>
      <c r="AH1393" s="241"/>
      <c r="AI1393" s="241"/>
      <c r="AJ1393" s="241"/>
      <c r="AK1393" s="241"/>
      <c r="AL1393" s="241"/>
      <c r="AM1393" s="242"/>
      <c r="AN1393" s="241"/>
      <c r="AO1393" s="242"/>
      <c r="AP1393" s="241"/>
      <c r="AQ1393" s="242"/>
      <c r="AR1393" s="241"/>
      <c r="AS1393" s="242"/>
      <c r="AT1393" s="241"/>
      <c r="AU1393" s="242"/>
      <c r="AV1393" s="241"/>
    </row>
    <row r="1394" spans="1:48" ht="26.25">
      <c r="A1394" s="312"/>
      <c r="B1394" s="312"/>
      <c r="C1394" s="312"/>
      <c r="D1394" s="312"/>
      <c r="E1394" s="313"/>
      <c r="F1394" s="304"/>
      <c r="G1394" s="314"/>
      <c r="H1394" s="300"/>
      <c r="I1394" s="315"/>
      <c r="J1394" s="315"/>
      <c r="K1394" s="316"/>
      <c r="L1394" s="300"/>
      <c r="M1394" s="308"/>
      <c r="N1394" s="300"/>
      <c r="O1394" s="312"/>
      <c r="P1394" s="300"/>
      <c r="Q1394" s="312"/>
      <c r="R1394" s="300"/>
      <c r="S1394" s="300"/>
      <c r="T1394" s="300"/>
      <c r="U1394" s="312"/>
      <c r="V1394" s="300"/>
      <c r="W1394" s="317"/>
      <c r="X1394" s="308"/>
      <c r="Y1394" s="318"/>
      <c r="Z1394" s="308"/>
      <c r="AA1394" s="300"/>
      <c r="AB1394" s="300"/>
      <c r="AC1394" s="723"/>
      <c r="AD1394" s="723"/>
      <c r="AE1394" s="723"/>
      <c r="AF1394" s="241"/>
      <c r="AG1394" s="241"/>
      <c r="AH1394" s="241"/>
      <c r="AI1394" s="241"/>
      <c r="AJ1394" s="241"/>
      <c r="AK1394" s="241"/>
      <c r="AL1394" s="241"/>
      <c r="AM1394" s="242"/>
      <c r="AN1394" s="241"/>
      <c r="AO1394" s="242"/>
      <c r="AP1394" s="241"/>
      <c r="AQ1394" s="242"/>
      <c r="AR1394" s="241"/>
      <c r="AS1394" s="242"/>
      <c r="AT1394" s="241"/>
      <c r="AU1394" s="242"/>
      <c r="AV1394" s="241"/>
    </row>
    <row r="1395" spans="1:48" ht="26.25">
      <c r="A1395" s="312"/>
      <c r="B1395" s="312"/>
      <c r="C1395" s="312"/>
      <c r="D1395" s="312"/>
      <c r="E1395" s="313"/>
      <c r="F1395" s="304"/>
      <c r="G1395" s="314"/>
      <c r="H1395" s="300"/>
      <c r="I1395" s="315"/>
      <c r="J1395" s="315"/>
      <c r="K1395" s="316"/>
      <c r="L1395" s="300"/>
      <c r="M1395" s="308"/>
      <c r="N1395" s="300"/>
      <c r="O1395" s="312"/>
      <c r="P1395" s="300"/>
      <c r="Q1395" s="312"/>
      <c r="R1395" s="300"/>
      <c r="S1395" s="300"/>
      <c r="T1395" s="300"/>
      <c r="U1395" s="312"/>
      <c r="V1395" s="300"/>
      <c r="W1395" s="317"/>
      <c r="X1395" s="308"/>
      <c r="Y1395" s="318"/>
      <c r="Z1395" s="308"/>
      <c r="AA1395" s="300"/>
      <c r="AB1395" s="300"/>
      <c r="AC1395" s="723"/>
      <c r="AD1395" s="723"/>
      <c r="AE1395" s="723"/>
      <c r="AF1395" s="241"/>
      <c r="AG1395" s="241"/>
      <c r="AH1395" s="241"/>
      <c r="AI1395" s="241"/>
      <c r="AJ1395" s="241"/>
      <c r="AK1395" s="241"/>
      <c r="AL1395" s="241"/>
      <c r="AM1395" s="242"/>
      <c r="AN1395" s="241"/>
      <c r="AO1395" s="242"/>
      <c r="AP1395" s="241"/>
      <c r="AQ1395" s="242"/>
      <c r="AR1395" s="241"/>
      <c r="AS1395" s="242"/>
      <c r="AT1395" s="241"/>
      <c r="AU1395" s="242"/>
      <c r="AV1395" s="241"/>
    </row>
    <row r="1396" spans="1:48" ht="26.25">
      <c r="A1396" s="312"/>
      <c r="B1396" s="312"/>
      <c r="C1396" s="312"/>
      <c r="D1396" s="312"/>
      <c r="E1396" s="313"/>
      <c r="F1396" s="304"/>
      <c r="G1396" s="314"/>
      <c r="H1396" s="300"/>
      <c r="I1396" s="315"/>
      <c r="J1396" s="315"/>
      <c r="K1396" s="316"/>
      <c r="L1396" s="300"/>
      <c r="M1396" s="308"/>
      <c r="N1396" s="300"/>
      <c r="O1396" s="312"/>
      <c r="P1396" s="300"/>
      <c r="Q1396" s="312"/>
      <c r="R1396" s="300"/>
      <c r="S1396" s="300"/>
      <c r="T1396" s="300"/>
      <c r="U1396" s="312"/>
      <c r="V1396" s="300"/>
      <c r="W1396" s="317"/>
      <c r="X1396" s="308"/>
      <c r="Y1396" s="318"/>
      <c r="Z1396" s="308"/>
      <c r="AA1396" s="300"/>
      <c r="AB1396" s="300"/>
      <c r="AC1396" s="723"/>
      <c r="AD1396" s="723"/>
      <c r="AE1396" s="723"/>
      <c r="AF1396" s="241"/>
      <c r="AG1396" s="241"/>
      <c r="AH1396" s="241"/>
      <c r="AI1396" s="241"/>
      <c r="AJ1396" s="241"/>
      <c r="AK1396" s="241"/>
      <c r="AL1396" s="241"/>
      <c r="AM1396" s="242"/>
      <c r="AN1396" s="241"/>
      <c r="AO1396" s="242"/>
      <c r="AP1396" s="241"/>
      <c r="AQ1396" s="242"/>
      <c r="AR1396" s="241"/>
      <c r="AS1396" s="242"/>
      <c r="AT1396" s="241"/>
      <c r="AU1396" s="242"/>
      <c r="AV1396" s="241"/>
    </row>
    <row r="1397" spans="1:48" ht="26.25">
      <c r="A1397" s="312"/>
      <c r="B1397" s="312"/>
      <c r="C1397" s="312"/>
      <c r="D1397" s="312"/>
      <c r="E1397" s="313"/>
      <c r="F1397" s="304"/>
      <c r="G1397" s="314"/>
      <c r="H1397" s="300"/>
      <c r="I1397" s="315"/>
      <c r="J1397" s="315"/>
      <c r="K1397" s="316"/>
      <c r="L1397" s="300"/>
      <c r="M1397" s="308"/>
      <c r="N1397" s="300"/>
      <c r="O1397" s="312"/>
      <c r="P1397" s="300"/>
      <c r="Q1397" s="312"/>
      <c r="R1397" s="300"/>
      <c r="S1397" s="300"/>
      <c r="T1397" s="300"/>
      <c r="U1397" s="312"/>
      <c r="V1397" s="300"/>
      <c r="W1397" s="317"/>
      <c r="X1397" s="308"/>
      <c r="Y1397" s="318"/>
      <c r="Z1397" s="308"/>
      <c r="AA1397" s="300"/>
      <c r="AB1397" s="300"/>
      <c r="AC1397" s="723"/>
      <c r="AD1397" s="723"/>
      <c r="AE1397" s="723"/>
      <c r="AF1397" s="241"/>
      <c r="AG1397" s="241"/>
      <c r="AH1397" s="241"/>
      <c r="AI1397" s="241"/>
      <c r="AJ1397" s="241"/>
      <c r="AK1397" s="241"/>
      <c r="AL1397" s="241"/>
      <c r="AM1397" s="242"/>
      <c r="AN1397" s="241"/>
      <c r="AO1397" s="242"/>
      <c r="AP1397" s="241"/>
      <c r="AQ1397" s="242"/>
      <c r="AR1397" s="241"/>
      <c r="AS1397" s="242"/>
      <c r="AT1397" s="241"/>
      <c r="AU1397" s="242"/>
      <c r="AV1397" s="241"/>
    </row>
    <row r="1398" spans="1:48" ht="26.25">
      <c r="A1398" s="312"/>
      <c r="B1398" s="312"/>
      <c r="C1398" s="312"/>
      <c r="D1398" s="312"/>
      <c r="E1398" s="313"/>
      <c r="F1398" s="304"/>
      <c r="G1398" s="314"/>
      <c r="H1398" s="300"/>
      <c r="I1398" s="315"/>
      <c r="J1398" s="315"/>
      <c r="K1398" s="316"/>
      <c r="L1398" s="300"/>
      <c r="M1398" s="308"/>
      <c r="N1398" s="300"/>
      <c r="O1398" s="312"/>
      <c r="P1398" s="300"/>
      <c r="Q1398" s="312"/>
      <c r="R1398" s="300"/>
      <c r="S1398" s="300"/>
      <c r="T1398" s="300"/>
      <c r="U1398" s="312"/>
      <c r="V1398" s="300"/>
      <c r="W1398" s="317"/>
      <c r="X1398" s="308"/>
      <c r="Y1398" s="318"/>
      <c r="Z1398" s="308"/>
      <c r="AA1398" s="300"/>
      <c r="AB1398" s="300"/>
      <c r="AC1398" s="723"/>
      <c r="AD1398" s="723"/>
      <c r="AE1398" s="723"/>
      <c r="AF1398" s="241"/>
      <c r="AG1398" s="241"/>
      <c r="AH1398" s="241"/>
      <c r="AI1398" s="241"/>
      <c r="AJ1398" s="241"/>
      <c r="AK1398" s="241"/>
      <c r="AL1398" s="241"/>
      <c r="AM1398" s="242"/>
      <c r="AN1398" s="241"/>
      <c r="AO1398" s="242"/>
      <c r="AP1398" s="241"/>
      <c r="AQ1398" s="242"/>
      <c r="AR1398" s="241"/>
      <c r="AS1398" s="242"/>
      <c r="AT1398" s="241"/>
      <c r="AU1398" s="242"/>
      <c r="AV1398" s="241"/>
    </row>
    <row r="1399" spans="1:48" ht="26.25">
      <c r="A1399" s="312"/>
      <c r="B1399" s="312"/>
      <c r="C1399" s="312"/>
      <c r="D1399" s="312"/>
      <c r="E1399" s="313"/>
      <c r="F1399" s="304"/>
      <c r="G1399" s="314"/>
      <c r="H1399" s="300"/>
      <c r="I1399" s="315"/>
      <c r="J1399" s="315"/>
      <c r="K1399" s="316"/>
      <c r="L1399" s="300"/>
      <c r="M1399" s="308"/>
      <c r="N1399" s="300"/>
      <c r="O1399" s="312"/>
      <c r="P1399" s="300"/>
      <c r="Q1399" s="312"/>
      <c r="R1399" s="300"/>
      <c r="S1399" s="300"/>
      <c r="T1399" s="300"/>
      <c r="U1399" s="312"/>
      <c r="V1399" s="300"/>
      <c r="W1399" s="317"/>
      <c r="X1399" s="308"/>
      <c r="Y1399" s="318"/>
      <c r="Z1399" s="308"/>
      <c r="AA1399" s="300"/>
      <c r="AB1399" s="300"/>
      <c r="AC1399" s="723"/>
      <c r="AD1399" s="723"/>
      <c r="AE1399" s="723"/>
      <c r="AF1399" s="241"/>
      <c r="AG1399" s="241"/>
      <c r="AH1399" s="241"/>
      <c r="AI1399" s="241"/>
      <c r="AJ1399" s="241"/>
      <c r="AK1399" s="241"/>
      <c r="AL1399" s="241"/>
      <c r="AM1399" s="242"/>
      <c r="AN1399" s="241"/>
      <c r="AO1399" s="242"/>
      <c r="AP1399" s="241"/>
      <c r="AQ1399" s="242"/>
      <c r="AR1399" s="241"/>
      <c r="AS1399" s="242"/>
      <c r="AT1399" s="241"/>
      <c r="AU1399" s="242"/>
      <c r="AV1399" s="241"/>
    </row>
    <row r="1400" spans="1:48" ht="26.25">
      <c r="A1400" s="312"/>
      <c r="B1400" s="312"/>
      <c r="C1400" s="312"/>
      <c r="D1400" s="312"/>
      <c r="E1400" s="313"/>
      <c r="F1400" s="304"/>
      <c r="G1400" s="314"/>
      <c r="H1400" s="300"/>
      <c r="I1400" s="315"/>
      <c r="J1400" s="315"/>
      <c r="K1400" s="316"/>
      <c r="L1400" s="300"/>
      <c r="M1400" s="308"/>
      <c r="N1400" s="300"/>
      <c r="O1400" s="312"/>
      <c r="P1400" s="300"/>
      <c r="Q1400" s="312"/>
      <c r="R1400" s="300"/>
      <c r="S1400" s="300"/>
      <c r="T1400" s="300"/>
      <c r="U1400" s="312"/>
      <c r="V1400" s="300"/>
      <c r="W1400" s="317"/>
      <c r="X1400" s="308"/>
      <c r="Y1400" s="318"/>
      <c r="Z1400" s="308"/>
      <c r="AA1400" s="300"/>
      <c r="AB1400" s="300"/>
      <c r="AC1400" s="723"/>
      <c r="AD1400" s="723"/>
      <c r="AE1400" s="723"/>
      <c r="AF1400" s="241"/>
      <c r="AG1400" s="241"/>
      <c r="AH1400" s="241"/>
      <c r="AI1400" s="241"/>
      <c r="AJ1400" s="241"/>
      <c r="AK1400" s="241"/>
      <c r="AL1400" s="241"/>
      <c r="AM1400" s="242"/>
      <c r="AN1400" s="241"/>
      <c r="AO1400" s="242"/>
      <c r="AP1400" s="241"/>
      <c r="AQ1400" s="242"/>
      <c r="AR1400" s="241"/>
      <c r="AS1400" s="242"/>
      <c r="AT1400" s="241"/>
      <c r="AU1400" s="242"/>
      <c r="AV1400" s="241"/>
    </row>
    <row r="1401" spans="1:48" ht="26.25">
      <c r="A1401" s="312"/>
      <c r="B1401" s="312"/>
      <c r="C1401" s="312"/>
      <c r="D1401" s="312"/>
      <c r="E1401" s="313"/>
      <c r="F1401" s="304"/>
      <c r="G1401" s="314"/>
      <c r="H1401" s="300"/>
      <c r="I1401" s="315"/>
      <c r="J1401" s="315"/>
      <c r="K1401" s="316"/>
      <c r="L1401" s="300"/>
      <c r="M1401" s="308"/>
      <c r="N1401" s="300"/>
      <c r="O1401" s="312"/>
      <c r="P1401" s="300"/>
      <c r="Q1401" s="312"/>
      <c r="R1401" s="300"/>
      <c r="S1401" s="300"/>
      <c r="T1401" s="300"/>
      <c r="U1401" s="312"/>
      <c r="V1401" s="300"/>
      <c r="W1401" s="317"/>
      <c r="X1401" s="308"/>
      <c r="Y1401" s="318"/>
      <c r="Z1401" s="308"/>
      <c r="AA1401" s="300"/>
      <c r="AB1401" s="300"/>
      <c r="AC1401" s="723"/>
      <c r="AD1401" s="723"/>
      <c r="AE1401" s="723"/>
      <c r="AF1401" s="241"/>
      <c r="AG1401" s="241"/>
      <c r="AH1401" s="241"/>
      <c r="AI1401" s="241"/>
      <c r="AJ1401" s="241"/>
      <c r="AK1401" s="241"/>
      <c r="AL1401" s="241"/>
      <c r="AM1401" s="242"/>
      <c r="AN1401" s="241"/>
      <c r="AO1401" s="242"/>
      <c r="AP1401" s="241"/>
      <c r="AQ1401" s="242"/>
      <c r="AR1401" s="241"/>
      <c r="AS1401" s="242"/>
      <c r="AT1401" s="241"/>
      <c r="AU1401" s="242"/>
      <c r="AV1401" s="241"/>
    </row>
    <row r="1402" spans="1:48" ht="26.25">
      <c r="A1402" s="312"/>
      <c r="B1402" s="312"/>
      <c r="C1402" s="312"/>
      <c r="D1402" s="312"/>
      <c r="E1402" s="313"/>
      <c r="F1402" s="304"/>
      <c r="G1402" s="314"/>
      <c r="H1402" s="300"/>
      <c r="I1402" s="315"/>
      <c r="J1402" s="315"/>
      <c r="K1402" s="316"/>
      <c r="L1402" s="300"/>
      <c r="M1402" s="308"/>
      <c r="N1402" s="300"/>
      <c r="O1402" s="312"/>
      <c r="P1402" s="300"/>
      <c r="Q1402" s="312"/>
      <c r="R1402" s="300"/>
      <c r="S1402" s="300"/>
      <c r="T1402" s="300"/>
      <c r="U1402" s="312"/>
      <c r="V1402" s="300"/>
      <c r="W1402" s="317"/>
      <c r="X1402" s="308"/>
      <c r="Y1402" s="318"/>
      <c r="Z1402" s="308"/>
      <c r="AA1402" s="300"/>
      <c r="AB1402" s="300"/>
      <c r="AC1402" s="723"/>
      <c r="AD1402" s="723"/>
      <c r="AE1402" s="723"/>
      <c r="AF1402" s="241"/>
      <c r="AG1402" s="241"/>
      <c r="AH1402" s="241"/>
      <c r="AI1402" s="241"/>
      <c r="AJ1402" s="241"/>
      <c r="AK1402" s="241"/>
      <c r="AL1402" s="241"/>
      <c r="AM1402" s="242"/>
      <c r="AN1402" s="241"/>
      <c r="AO1402" s="242"/>
      <c r="AP1402" s="241"/>
      <c r="AQ1402" s="242"/>
      <c r="AR1402" s="241"/>
      <c r="AS1402" s="242"/>
      <c r="AT1402" s="241"/>
      <c r="AU1402" s="242"/>
      <c r="AV1402" s="241"/>
    </row>
    <row r="1403" spans="1:48" ht="26.25">
      <c r="A1403" s="312"/>
      <c r="B1403" s="312"/>
      <c r="C1403" s="312"/>
      <c r="D1403" s="312"/>
      <c r="E1403" s="313"/>
      <c r="F1403" s="304"/>
      <c r="G1403" s="314"/>
      <c r="H1403" s="300"/>
      <c r="I1403" s="315"/>
      <c r="J1403" s="315"/>
      <c r="K1403" s="316"/>
      <c r="L1403" s="300"/>
      <c r="M1403" s="308"/>
      <c r="N1403" s="300"/>
      <c r="O1403" s="312"/>
      <c r="P1403" s="300"/>
      <c r="Q1403" s="312"/>
      <c r="R1403" s="300"/>
      <c r="S1403" s="300"/>
      <c r="T1403" s="300"/>
      <c r="U1403" s="312"/>
      <c r="V1403" s="300"/>
      <c r="W1403" s="317"/>
      <c r="X1403" s="308"/>
      <c r="Y1403" s="318"/>
      <c r="Z1403" s="308"/>
      <c r="AA1403" s="300"/>
      <c r="AB1403" s="300"/>
      <c r="AC1403" s="723"/>
      <c r="AD1403" s="723"/>
      <c r="AE1403" s="723"/>
      <c r="AF1403" s="241"/>
      <c r="AG1403" s="241"/>
      <c r="AH1403" s="241"/>
      <c r="AI1403" s="241"/>
      <c r="AJ1403" s="241"/>
      <c r="AK1403" s="241"/>
      <c r="AL1403" s="241"/>
      <c r="AM1403" s="242"/>
      <c r="AN1403" s="241"/>
      <c r="AO1403" s="242"/>
      <c r="AP1403" s="241"/>
      <c r="AQ1403" s="242"/>
      <c r="AR1403" s="241"/>
      <c r="AS1403" s="242"/>
      <c r="AT1403" s="241"/>
      <c r="AU1403" s="242"/>
      <c r="AV1403" s="241"/>
    </row>
    <row r="1404" spans="1:48" ht="26.25">
      <c r="A1404" s="312"/>
      <c r="B1404" s="312"/>
      <c r="C1404" s="312"/>
      <c r="D1404" s="312"/>
      <c r="E1404" s="313"/>
      <c r="F1404" s="304"/>
      <c r="G1404" s="314"/>
      <c r="H1404" s="300"/>
      <c r="I1404" s="315"/>
      <c r="J1404" s="315"/>
      <c r="K1404" s="316"/>
      <c r="L1404" s="300"/>
      <c r="M1404" s="308"/>
      <c r="N1404" s="300"/>
      <c r="O1404" s="312"/>
      <c r="P1404" s="300"/>
      <c r="Q1404" s="312"/>
      <c r="R1404" s="300"/>
      <c r="S1404" s="300"/>
      <c r="T1404" s="300"/>
      <c r="U1404" s="312"/>
      <c r="V1404" s="300"/>
      <c r="W1404" s="317"/>
      <c r="X1404" s="308"/>
      <c r="Y1404" s="318"/>
      <c r="Z1404" s="308"/>
      <c r="AA1404" s="300"/>
      <c r="AB1404" s="300"/>
      <c r="AC1404" s="723"/>
      <c r="AD1404" s="723"/>
      <c r="AE1404" s="723"/>
      <c r="AF1404" s="241"/>
      <c r="AG1404" s="241"/>
      <c r="AH1404" s="241"/>
      <c r="AI1404" s="241"/>
      <c r="AJ1404" s="241"/>
      <c r="AK1404" s="241"/>
      <c r="AL1404" s="241"/>
      <c r="AM1404" s="242"/>
      <c r="AN1404" s="241"/>
      <c r="AO1404" s="242"/>
      <c r="AP1404" s="241"/>
      <c r="AQ1404" s="242"/>
      <c r="AR1404" s="241"/>
      <c r="AS1404" s="242"/>
      <c r="AT1404" s="241"/>
      <c r="AU1404" s="242"/>
      <c r="AV1404" s="241"/>
    </row>
    <row r="1405" spans="1:48" ht="26.25">
      <c r="A1405" s="312"/>
      <c r="B1405" s="312"/>
      <c r="C1405" s="312"/>
      <c r="D1405" s="312"/>
      <c r="E1405" s="313"/>
      <c r="F1405" s="304"/>
      <c r="G1405" s="314"/>
      <c r="H1405" s="300"/>
      <c r="I1405" s="315"/>
      <c r="J1405" s="315"/>
      <c r="K1405" s="316"/>
      <c r="L1405" s="300"/>
      <c r="M1405" s="308"/>
      <c r="N1405" s="300"/>
      <c r="O1405" s="312"/>
      <c r="P1405" s="300"/>
      <c r="Q1405" s="312"/>
      <c r="R1405" s="300"/>
      <c r="S1405" s="300"/>
      <c r="T1405" s="300"/>
      <c r="U1405" s="312"/>
      <c r="V1405" s="300"/>
      <c r="W1405" s="317"/>
      <c r="X1405" s="308"/>
      <c r="Y1405" s="318"/>
      <c r="Z1405" s="308"/>
      <c r="AA1405" s="300"/>
      <c r="AB1405" s="300"/>
      <c r="AC1405" s="723"/>
      <c r="AD1405" s="723"/>
      <c r="AE1405" s="723"/>
      <c r="AF1405" s="241"/>
      <c r="AG1405" s="241"/>
      <c r="AH1405" s="241"/>
      <c r="AI1405" s="241"/>
      <c r="AJ1405" s="241"/>
      <c r="AK1405" s="241"/>
      <c r="AL1405" s="241"/>
      <c r="AM1405" s="242"/>
      <c r="AN1405" s="241"/>
      <c r="AO1405" s="242"/>
      <c r="AP1405" s="241"/>
      <c r="AQ1405" s="242"/>
      <c r="AR1405" s="241"/>
      <c r="AS1405" s="242"/>
      <c r="AT1405" s="241"/>
      <c r="AU1405" s="242"/>
      <c r="AV1405" s="241"/>
    </row>
    <row r="1406" spans="1:48" ht="26.25">
      <c r="A1406" s="312"/>
      <c r="B1406" s="312"/>
      <c r="C1406" s="312"/>
      <c r="D1406" s="312"/>
      <c r="E1406" s="313"/>
      <c r="F1406" s="304"/>
      <c r="G1406" s="314"/>
      <c r="H1406" s="300"/>
      <c r="I1406" s="315"/>
      <c r="J1406" s="315"/>
      <c r="K1406" s="316"/>
      <c r="L1406" s="300"/>
      <c r="M1406" s="308"/>
      <c r="N1406" s="300"/>
      <c r="O1406" s="312"/>
      <c r="P1406" s="300"/>
      <c r="Q1406" s="312"/>
      <c r="R1406" s="300"/>
      <c r="S1406" s="300"/>
      <c r="T1406" s="300"/>
      <c r="U1406" s="312"/>
      <c r="V1406" s="300"/>
      <c r="W1406" s="317"/>
      <c r="X1406" s="308"/>
      <c r="Y1406" s="318"/>
      <c r="Z1406" s="308"/>
      <c r="AA1406" s="300"/>
      <c r="AB1406" s="300"/>
      <c r="AC1406" s="723"/>
      <c r="AD1406" s="723"/>
      <c r="AE1406" s="723"/>
      <c r="AF1406" s="241"/>
      <c r="AG1406" s="241"/>
      <c r="AH1406" s="241"/>
      <c r="AI1406" s="241"/>
      <c r="AJ1406" s="241"/>
      <c r="AK1406" s="241"/>
      <c r="AL1406" s="241"/>
      <c r="AM1406" s="242"/>
      <c r="AN1406" s="241"/>
      <c r="AO1406" s="242"/>
      <c r="AP1406" s="241"/>
      <c r="AQ1406" s="242"/>
      <c r="AR1406" s="241"/>
      <c r="AS1406" s="242"/>
      <c r="AT1406" s="241"/>
      <c r="AU1406" s="242"/>
      <c r="AV1406" s="241"/>
    </row>
    <row r="1407" spans="1:48" ht="26.25">
      <c r="A1407" s="312"/>
      <c r="B1407" s="312"/>
      <c r="C1407" s="312"/>
      <c r="D1407" s="312"/>
      <c r="E1407" s="313"/>
      <c r="F1407" s="304"/>
      <c r="G1407" s="314"/>
      <c r="H1407" s="300"/>
      <c r="I1407" s="315"/>
      <c r="J1407" s="315"/>
      <c r="K1407" s="316"/>
      <c r="L1407" s="300"/>
      <c r="M1407" s="308"/>
      <c r="N1407" s="300"/>
      <c r="O1407" s="312"/>
      <c r="P1407" s="300"/>
      <c r="Q1407" s="312"/>
      <c r="R1407" s="300"/>
      <c r="S1407" s="300"/>
      <c r="T1407" s="300"/>
      <c r="U1407" s="312"/>
      <c r="V1407" s="300"/>
      <c r="W1407" s="317"/>
      <c r="X1407" s="308"/>
      <c r="Y1407" s="318"/>
      <c r="Z1407" s="308"/>
      <c r="AA1407" s="300"/>
      <c r="AB1407" s="300"/>
      <c r="AC1407" s="723"/>
      <c r="AD1407" s="723"/>
      <c r="AE1407" s="723"/>
      <c r="AF1407" s="241"/>
      <c r="AG1407" s="241"/>
      <c r="AH1407" s="241"/>
      <c r="AI1407" s="241"/>
      <c r="AJ1407" s="241"/>
      <c r="AK1407" s="241"/>
      <c r="AL1407" s="241"/>
      <c r="AM1407" s="242"/>
      <c r="AN1407" s="241"/>
      <c r="AO1407" s="242"/>
      <c r="AP1407" s="241"/>
      <c r="AQ1407" s="242"/>
      <c r="AR1407" s="241"/>
      <c r="AS1407" s="242"/>
      <c r="AT1407" s="241"/>
      <c r="AU1407" s="242"/>
      <c r="AV1407" s="241"/>
    </row>
    <row r="1408" spans="1:48" ht="26.25">
      <c r="A1408" s="312"/>
      <c r="B1408" s="312"/>
      <c r="C1408" s="312"/>
      <c r="D1408" s="312"/>
      <c r="E1408" s="313"/>
      <c r="F1408" s="304"/>
      <c r="G1408" s="314"/>
      <c r="H1408" s="300"/>
      <c r="I1408" s="315"/>
      <c r="J1408" s="315"/>
      <c r="K1408" s="316"/>
      <c r="L1408" s="300"/>
      <c r="M1408" s="308"/>
      <c r="N1408" s="300"/>
      <c r="O1408" s="312"/>
      <c r="P1408" s="300"/>
      <c r="Q1408" s="312"/>
      <c r="R1408" s="300"/>
      <c r="S1408" s="300"/>
      <c r="T1408" s="300"/>
      <c r="U1408" s="312"/>
      <c r="V1408" s="300"/>
      <c r="W1408" s="317"/>
      <c r="X1408" s="308"/>
      <c r="Y1408" s="318"/>
      <c r="Z1408" s="308"/>
      <c r="AA1408" s="300"/>
      <c r="AB1408" s="300"/>
      <c r="AC1408" s="723"/>
      <c r="AD1408" s="723"/>
      <c r="AE1408" s="723"/>
      <c r="AF1408" s="241"/>
      <c r="AG1408" s="241"/>
      <c r="AH1408" s="241"/>
      <c r="AI1408" s="241"/>
      <c r="AJ1408" s="241"/>
      <c r="AK1408" s="241"/>
      <c r="AL1408" s="241"/>
      <c r="AM1408" s="242"/>
      <c r="AN1408" s="241"/>
      <c r="AO1408" s="242"/>
      <c r="AP1408" s="241"/>
      <c r="AQ1408" s="242"/>
      <c r="AR1408" s="241"/>
      <c r="AS1408" s="242"/>
      <c r="AT1408" s="241"/>
      <c r="AU1408" s="242"/>
      <c r="AV1408" s="241"/>
    </row>
    <row r="1409" spans="1:48" ht="26.25">
      <c r="A1409" s="312"/>
      <c r="B1409" s="312"/>
      <c r="C1409" s="312"/>
      <c r="D1409" s="312"/>
      <c r="E1409" s="313"/>
      <c r="F1409" s="304"/>
      <c r="G1409" s="314"/>
      <c r="H1409" s="300"/>
      <c r="I1409" s="315"/>
      <c r="J1409" s="315"/>
      <c r="K1409" s="316"/>
      <c r="L1409" s="300"/>
      <c r="M1409" s="308"/>
      <c r="N1409" s="300"/>
      <c r="O1409" s="312"/>
      <c r="P1409" s="300"/>
      <c r="Q1409" s="312"/>
      <c r="R1409" s="300"/>
      <c r="S1409" s="300"/>
      <c r="T1409" s="300"/>
      <c r="U1409" s="312"/>
      <c r="V1409" s="300"/>
      <c r="W1409" s="317"/>
      <c r="X1409" s="308"/>
      <c r="Y1409" s="318"/>
      <c r="Z1409" s="308"/>
      <c r="AA1409" s="300"/>
      <c r="AB1409" s="300"/>
      <c r="AC1409" s="723"/>
      <c r="AD1409" s="723"/>
      <c r="AE1409" s="723"/>
      <c r="AF1409" s="241"/>
      <c r="AG1409" s="241"/>
      <c r="AH1409" s="241"/>
      <c r="AI1409" s="241"/>
      <c r="AJ1409" s="241"/>
      <c r="AK1409" s="241"/>
      <c r="AL1409" s="241"/>
      <c r="AM1409" s="242"/>
      <c r="AN1409" s="241"/>
      <c r="AO1409" s="242"/>
      <c r="AP1409" s="241"/>
      <c r="AQ1409" s="242"/>
      <c r="AR1409" s="241"/>
      <c r="AS1409" s="242"/>
      <c r="AT1409" s="241"/>
      <c r="AU1409" s="242"/>
      <c r="AV1409" s="241"/>
    </row>
    <row r="1410" spans="1:48" ht="26.25">
      <c r="A1410" s="312"/>
      <c r="B1410" s="312"/>
      <c r="C1410" s="312"/>
      <c r="D1410" s="312"/>
      <c r="E1410" s="313"/>
      <c r="F1410" s="304"/>
      <c r="G1410" s="314"/>
      <c r="H1410" s="300"/>
      <c r="I1410" s="315"/>
      <c r="J1410" s="315"/>
      <c r="K1410" s="316"/>
      <c r="L1410" s="300"/>
      <c r="M1410" s="308"/>
      <c r="N1410" s="300"/>
      <c r="O1410" s="312"/>
      <c r="P1410" s="300"/>
      <c r="Q1410" s="312"/>
      <c r="R1410" s="300"/>
      <c r="S1410" s="300"/>
      <c r="T1410" s="300"/>
      <c r="U1410" s="312"/>
      <c r="V1410" s="300"/>
      <c r="W1410" s="317"/>
      <c r="X1410" s="308"/>
      <c r="Y1410" s="318"/>
      <c r="Z1410" s="308"/>
      <c r="AA1410" s="300"/>
      <c r="AB1410" s="300"/>
      <c r="AC1410" s="723"/>
      <c r="AD1410" s="723"/>
      <c r="AE1410" s="723"/>
      <c r="AF1410" s="241"/>
      <c r="AG1410" s="241"/>
      <c r="AH1410" s="241"/>
      <c r="AI1410" s="241"/>
      <c r="AJ1410" s="241"/>
      <c r="AK1410" s="241"/>
      <c r="AL1410" s="241"/>
      <c r="AM1410" s="242"/>
      <c r="AN1410" s="241"/>
      <c r="AO1410" s="242"/>
      <c r="AP1410" s="241"/>
      <c r="AQ1410" s="242"/>
      <c r="AR1410" s="241"/>
      <c r="AS1410" s="242"/>
      <c r="AT1410" s="241"/>
      <c r="AU1410" s="242"/>
      <c r="AV1410" s="241"/>
    </row>
    <row r="1411" spans="1:48" ht="26.25">
      <c r="A1411" s="312"/>
      <c r="B1411" s="312"/>
      <c r="C1411" s="312"/>
      <c r="D1411" s="312"/>
      <c r="E1411" s="313"/>
      <c r="F1411" s="304"/>
      <c r="G1411" s="314"/>
      <c r="H1411" s="300"/>
      <c r="I1411" s="315"/>
      <c r="J1411" s="315"/>
      <c r="K1411" s="316"/>
      <c r="L1411" s="300"/>
      <c r="M1411" s="308"/>
      <c r="N1411" s="300"/>
      <c r="O1411" s="312"/>
      <c r="P1411" s="300"/>
      <c r="Q1411" s="312"/>
      <c r="R1411" s="300"/>
      <c r="S1411" s="300"/>
      <c r="T1411" s="300"/>
      <c r="U1411" s="312"/>
      <c r="V1411" s="300"/>
      <c r="W1411" s="317"/>
      <c r="X1411" s="308"/>
      <c r="Y1411" s="318"/>
      <c r="Z1411" s="308"/>
      <c r="AA1411" s="300"/>
      <c r="AB1411" s="300"/>
      <c r="AC1411" s="723"/>
      <c r="AD1411" s="723"/>
      <c r="AE1411" s="723"/>
      <c r="AF1411" s="241"/>
      <c r="AG1411" s="241"/>
      <c r="AH1411" s="241"/>
      <c r="AI1411" s="241"/>
      <c r="AJ1411" s="241"/>
      <c r="AK1411" s="241"/>
      <c r="AL1411" s="241"/>
      <c r="AM1411" s="242"/>
      <c r="AN1411" s="241"/>
      <c r="AO1411" s="242"/>
      <c r="AP1411" s="241"/>
      <c r="AQ1411" s="242"/>
      <c r="AR1411" s="241"/>
      <c r="AS1411" s="242"/>
      <c r="AT1411" s="241"/>
      <c r="AU1411" s="242"/>
      <c r="AV1411" s="241"/>
    </row>
    <row r="1412" spans="1:48" ht="26.25">
      <c r="A1412" s="312"/>
      <c r="B1412" s="312"/>
      <c r="C1412" s="312"/>
      <c r="D1412" s="312"/>
      <c r="E1412" s="313"/>
      <c r="F1412" s="304"/>
      <c r="G1412" s="314"/>
      <c r="H1412" s="300"/>
      <c r="I1412" s="315"/>
      <c r="J1412" s="315"/>
      <c r="K1412" s="316"/>
      <c r="L1412" s="300"/>
      <c r="M1412" s="308"/>
      <c r="N1412" s="300"/>
      <c r="O1412" s="312"/>
      <c r="P1412" s="300"/>
      <c r="Q1412" s="312"/>
      <c r="R1412" s="300"/>
      <c r="S1412" s="300"/>
      <c r="T1412" s="300"/>
      <c r="U1412" s="312"/>
      <c r="V1412" s="300"/>
      <c r="W1412" s="317"/>
      <c r="X1412" s="308"/>
      <c r="Y1412" s="318"/>
      <c r="Z1412" s="308"/>
      <c r="AA1412" s="300"/>
      <c r="AB1412" s="300"/>
      <c r="AC1412" s="723"/>
      <c r="AD1412" s="723"/>
      <c r="AE1412" s="723"/>
      <c r="AF1412" s="241"/>
      <c r="AG1412" s="241"/>
      <c r="AH1412" s="241"/>
      <c r="AI1412" s="241"/>
      <c r="AJ1412" s="241"/>
      <c r="AK1412" s="241"/>
      <c r="AL1412" s="241"/>
      <c r="AM1412" s="242"/>
      <c r="AN1412" s="241"/>
      <c r="AO1412" s="242"/>
      <c r="AP1412" s="241"/>
      <c r="AQ1412" s="242"/>
      <c r="AR1412" s="241"/>
      <c r="AS1412" s="242"/>
      <c r="AT1412" s="241"/>
      <c r="AU1412" s="242"/>
      <c r="AV1412" s="241"/>
    </row>
    <row r="1413" spans="1:48" ht="26.25">
      <c r="A1413" s="312"/>
      <c r="B1413" s="312"/>
      <c r="C1413" s="312"/>
      <c r="D1413" s="312"/>
      <c r="E1413" s="313"/>
      <c r="F1413" s="304"/>
      <c r="G1413" s="314"/>
      <c r="H1413" s="300"/>
      <c r="I1413" s="315"/>
      <c r="J1413" s="315"/>
      <c r="K1413" s="316"/>
      <c r="L1413" s="300"/>
      <c r="M1413" s="308"/>
      <c r="N1413" s="300"/>
      <c r="O1413" s="312"/>
      <c r="P1413" s="300"/>
      <c r="Q1413" s="312"/>
      <c r="R1413" s="300"/>
      <c r="S1413" s="300"/>
      <c r="T1413" s="300"/>
      <c r="U1413" s="312"/>
      <c r="V1413" s="300"/>
      <c r="W1413" s="317"/>
      <c r="X1413" s="308"/>
      <c r="Y1413" s="318"/>
      <c r="Z1413" s="308"/>
      <c r="AA1413" s="300"/>
      <c r="AB1413" s="300"/>
      <c r="AC1413" s="723"/>
      <c r="AD1413" s="723"/>
      <c r="AE1413" s="723"/>
      <c r="AF1413" s="241"/>
      <c r="AG1413" s="241"/>
      <c r="AH1413" s="241"/>
      <c r="AI1413" s="241"/>
      <c r="AJ1413" s="241"/>
      <c r="AK1413" s="241"/>
      <c r="AL1413" s="241"/>
      <c r="AM1413" s="242"/>
      <c r="AN1413" s="241"/>
      <c r="AO1413" s="242"/>
      <c r="AP1413" s="241"/>
      <c r="AQ1413" s="242"/>
      <c r="AR1413" s="241"/>
      <c r="AS1413" s="242"/>
      <c r="AT1413" s="241"/>
      <c r="AU1413" s="242"/>
      <c r="AV1413" s="241"/>
    </row>
    <row r="1414" spans="1:48" ht="26.25">
      <c r="A1414" s="312"/>
      <c r="B1414" s="312"/>
      <c r="C1414" s="312"/>
      <c r="D1414" s="312"/>
      <c r="E1414" s="313"/>
      <c r="F1414" s="304"/>
      <c r="G1414" s="314"/>
      <c r="H1414" s="300"/>
      <c r="I1414" s="315"/>
      <c r="J1414" s="315"/>
      <c r="K1414" s="316"/>
      <c r="L1414" s="300"/>
      <c r="M1414" s="308"/>
      <c r="N1414" s="300"/>
      <c r="O1414" s="312"/>
      <c r="P1414" s="300"/>
      <c r="Q1414" s="312"/>
      <c r="R1414" s="300"/>
      <c r="S1414" s="300"/>
      <c r="T1414" s="300"/>
      <c r="U1414" s="312"/>
      <c r="V1414" s="300"/>
      <c r="W1414" s="317"/>
      <c r="X1414" s="308"/>
      <c r="Y1414" s="318"/>
      <c r="Z1414" s="308"/>
      <c r="AA1414" s="300"/>
      <c r="AB1414" s="300"/>
      <c r="AC1414" s="723"/>
      <c r="AD1414" s="723"/>
      <c r="AE1414" s="723"/>
      <c r="AF1414" s="241"/>
      <c r="AG1414" s="241"/>
      <c r="AH1414" s="241"/>
      <c r="AI1414" s="241"/>
      <c r="AJ1414" s="241"/>
      <c r="AK1414" s="241"/>
      <c r="AL1414" s="241"/>
      <c r="AM1414" s="242"/>
      <c r="AN1414" s="241"/>
      <c r="AO1414" s="242"/>
      <c r="AP1414" s="241"/>
      <c r="AQ1414" s="242"/>
      <c r="AR1414" s="241"/>
      <c r="AS1414" s="242"/>
      <c r="AT1414" s="241"/>
      <c r="AU1414" s="242"/>
      <c r="AV1414" s="241"/>
    </row>
    <row r="1415" spans="1:48" ht="26.25">
      <c r="A1415" s="312"/>
      <c r="B1415" s="312"/>
      <c r="C1415" s="312"/>
      <c r="D1415" s="312"/>
      <c r="E1415" s="313"/>
      <c r="F1415" s="304"/>
      <c r="G1415" s="314"/>
      <c r="H1415" s="300"/>
      <c r="I1415" s="315"/>
      <c r="J1415" s="315"/>
      <c r="K1415" s="316"/>
      <c r="L1415" s="300"/>
      <c r="M1415" s="308"/>
      <c r="N1415" s="300"/>
      <c r="O1415" s="312"/>
      <c r="P1415" s="300"/>
      <c r="Q1415" s="312"/>
      <c r="R1415" s="300"/>
      <c r="S1415" s="300"/>
      <c r="T1415" s="300"/>
      <c r="U1415" s="312"/>
      <c r="V1415" s="300"/>
      <c r="W1415" s="317"/>
      <c r="X1415" s="308"/>
      <c r="Y1415" s="318"/>
      <c r="Z1415" s="308"/>
      <c r="AA1415" s="300"/>
      <c r="AB1415" s="300"/>
      <c r="AC1415" s="723"/>
      <c r="AD1415" s="723"/>
      <c r="AE1415" s="723"/>
      <c r="AF1415" s="241"/>
      <c r="AG1415" s="241"/>
      <c r="AH1415" s="241"/>
      <c r="AI1415" s="241"/>
      <c r="AJ1415" s="241"/>
      <c r="AK1415" s="241"/>
      <c r="AL1415" s="241"/>
      <c r="AM1415" s="242"/>
      <c r="AN1415" s="241"/>
      <c r="AO1415" s="242"/>
      <c r="AP1415" s="241"/>
      <c r="AQ1415" s="242"/>
      <c r="AR1415" s="241"/>
      <c r="AS1415" s="242"/>
      <c r="AT1415" s="241"/>
      <c r="AU1415" s="242"/>
      <c r="AV1415" s="241"/>
    </row>
    <row r="1416" spans="1:48" ht="26.25">
      <c r="A1416" s="312"/>
      <c r="B1416" s="312"/>
      <c r="C1416" s="312"/>
      <c r="D1416" s="312"/>
      <c r="E1416" s="313"/>
      <c r="F1416" s="304"/>
      <c r="G1416" s="314"/>
      <c r="H1416" s="300"/>
      <c r="I1416" s="315"/>
      <c r="J1416" s="315"/>
      <c r="K1416" s="316"/>
      <c r="L1416" s="300"/>
      <c r="M1416" s="308"/>
      <c r="N1416" s="300"/>
      <c r="O1416" s="312"/>
      <c r="P1416" s="300"/>
      <c r="Q1416" s="312"/>
      <c r="R1416" s="300"/>
      <c r="S1416" s="300"/>
      <c r="T1416" s="300"/>
      <c r="U1416" s="312"/>
      <c r="V1416" s="300"/>
      <c r="W1416" s="317"/>
      <c r="X1416" s="308"/>
      <c r="Y1416" s="318"/>
      <c r="Z1416" s="308"/>
      <c r="AA1416" s="300"/>
      <c r="AB1416" s="300"/>
      <c r="AC1416" s="723"/>
      <c r="AD1416" s="723"/>
      <c r="AE1416" s="723"/>
      <c r="AF1416" s="241"/>
      <c r="AG1416" s="241"/>
      <c r="AH1416" s="241"/>
      <c r="AI1416" s="241"/>
      <c r="AJ1416" s="241"/>
      <c r="AK1416" s="241"/>
      <c r="AL1416" s="241"/>
      <c r="AM1416" s="242"/>
      <c r="AN1416" s="241"/>
      <c r="AO1416" s="242"/>
      <c r="AP1416" s="241"/>
      <c r="AQ1416" s="242"/>
      <c r="AR1416" s="241"/>
      <c r="AS1416" s="242"/>
      <c r="AT1416" s="241"/>
      <c r="AU1416" s="242"/>
      <c r="AV1416" s="241"/>
    </row>
    <row r="1417" spans="1:48" ht="26.25">
      <c r="A1417" s="312"/>
      <c r="B1417" s="312"/>
      <c r="C1417" s="312"/>
      <c r="D1417" s="312"/>
      <c r="E1417" s="313"/>
      <c r="F1417" s="304"/>
      <c r="G1417" s="314"/>
      <c r="H1417" s="300"/>
      <c r="I1417" s="315"/>
      <c r="J1417" s="315"/>
      <c r="K1417" s="316"/>
      <c r="L1417" s="300"/>
      <c r="M1417" s="308"/>
      <c r="N1417" s="300"/>
      <c r="O1417" s="312"/>
      <c r="P1417" s="300"/>
      <c r="Q1417" s="312"/>
      <c r="R1417" s="300"/>
      <c r="S1417" s="300"/>
      <c r="T1417" s="300"/>
      <c r="U1417" s="312"/>
      <c r="V1417" s="300"/>
      <c r="W1417" s="317"/>
      <c r="X1417" s="308"/>
      <c r="Y1417" s="318"/>
      <c r="Z1417" s="308"/>
      <c r="AA1417" s="300"/>
      <c r="AB1417" s="300"/>
      <c r="AC1417" s="723"/>
      <c r="AD1417" s="723"/>
      <c r="AE1417" s="723"/>
      <c r="AF1417" s="241"/>
      <c r="AG1417" s="241"/>
      <c r="AH1417" s="241"/>
      <c r="AI1417" s="241"/>
      <c r="AJ1417" s="241"/>
      <c r="AK1417" s="241"/>
      <c r="AL1417" s="241"/>
      <c r="AM1417" s="242"/>
      <c r="AN1417" s="241"/>
      <c r="AO1417" s="242"/>
      <c r="AP1417" s="241"/>
      <c r="AQ1417" s="242"/>
      <c r="AR1417" s="241"/>
      <c r="AS1417" s="242"/>
      <c r="AT1417" s="241"/>
      <c r="AU1417" s="242"/>
      <c r="AV1417" s="241"/>
    </row>
    <row r="1418" spans="1:48" ht="26.25">
      <c r="A1418" s="312"/>
      <c r="B1418" s="312"/>
      <c r="C1418" s="312"/>
      <c r="D1418" s="312"/>
      <c r="E1418" s="313"/>
      <c r="F1418" s="304"/>
      <c r="G1418" s="314"/>
      <c r="H1418" s="300"/>
      <c r="I1418" s="315"/>
      <c r="J1418" s="315"/>
      <c r="K1418" s="316"/>
      <c r="L1418" s="300"/>
      <c r="M1418" s="308"/>
      <c r="N1418" s="300"/>
      <c r="O1418" s="312"/>
      <c r="P1418" s="300"/>
      <c r="Q1418" s="312"/>
      <c r="R1418" s="300"/>
      <c r="S1418" s="300"/>
      <c r="T1418" s="300"/>
      <c r="U1418" s="312"/>
      <c r="V1418" s="300"/>
      <c r="W1418" s="317"/>
      <c r="X1418" s="308"/>
      <c r="Y1418" s="318"/>
      <c r="Z1418" s="308"/>
      <c r="AA1418" s="300"/>
      <c r="AB1418" s="300"/>
      <c r="AC1418" s="723"/>
      <c r="AD1418" s="723"/>
      <c r="AE1418" s="723"/>
      <c r="AF1418" s="241"/>
      <c r="AG1418" s="241"/>
      <c r="AH1418" s="241"/>
      <c r="AI1418" s="241"/>
      <c r="AJ1418" s="241"/>
      <c r="AK1418" s="241"/>
      <c r="AL1418" s="241"/>
      <c r="AM1418" s="242"/>
      <c r="AN1418" s="241"/>
      <c r="AO1418" s="242"/>
      <c r="AP1418" s="241"/>
      <c r="AQ1418" s="242"/>
      <c r="AR1418" s="241"/>
      <c r="AS1418" s="242"/>
      <c r="AT1418" s="241"/>
      <c r="AU1418" s="242"/>
      <c r="AV1418" s="241"/>
    </row>
    <row r="1419" spans="1:48" ht="26.25">
      <c r="A1419" s="312"/>
      <c r="B1419" s="312"/>
      <c r="C1419" s="312"/>
      <c r="D1419" s="312"/>
      <c r="E1419" s="313"/>
      <c r="F1419" s="304"/>
      <c r="G1419" s="314"/>
      <c r="H1419" s="300"/>
      <c r="I1419" s="315"/>
      <c r="J1419" s="315"/>
      <c r="K1419" s="316"/>
      <c r="L1419" s="300"/>
      <c r="M1419" s="308"/>
      <c r="N1419" s="300"/>
      <c r="O1419" s="312"/>
      <c r="P1419" s="300"/>
      <c r="Q1419" s="312"/>
      <c r="R1419" s="300"/>
      <c r="S1419" s="300"/>
      <c r="T1419" s="300"/>
      <c r="U1419" s="312"/>
      <c r="V1419" s="300"/>
      <c r="W1419" s="317"/>
      <c r="X1419" s="308"/>
      <c r="Y1419" s="318"/>
      <c r="Z1419" s="308"/>
      <c r="AA1419" s="300"/>
      <c r="AB1419" s="300"/>
      <c r="AC1419" s="723"/>
      <c r="AD1419" s="723"/>
      <c r="AE1419" s="723"/>
      <c r="AF1419" s="241"/>
      <c r="AG1419" s="241"/>
      <c r="AH1419" s="241"/>
      <c r="AI1419" s="241"/>
      <c r="AJ1419" s="241"/>
      <c r="AK1419" s="241"/>
      <c r="AL1419" s="241"/>
      <c r="AM1419" s="242"/>
      <c r="AN1419" s="241"/>
      <c r="AO1419" s="242"/>
      <c r="AP1419" s="241"/>
      <c r="AQ1419" s="242"/>
      <c r="AR1419" s="241"/>
      <c r="AS1419" s="242"/>
      <c r="AT1419" s="241"/>
      <c r="AU1419" s="242"/>
      <c r="AV1419" s="241"/>
    </row>
    <row r="1420" spans="1:48" ht="26.25">
      <c r="A1420" s="312"/>
      <c r="B1420" s="312"/>
      <c r="C1420" s="312"/>
      <c r="D1420" s="312"/>
      <c r="E1420" s="313"/>
      <c r="F1420" s="304"/>
      <c r="G1420" s="314"/>
      <c r="H1420" s="300"/>
      <c r="I1420" s="315"/>
      <c r="J1420" s="315"/>
      <c r="K1420" s="316"/>
      <c r="L1420" s="300"/>
      <c r="M1420" s="308"/>
      <c r="N1420" s="300"/>
      <c r="O1420" s="312"/>
      <c r="P1420" s="300"/>
      <c r="Q1420" s="312"/>
      <c r="R1420" s="300"/>
      <c r="S1420" s="300"/>
      <c r="T1420" s="300"/>
      <c r="U1420" s="312"/>
      <c r="V1420" s="300"/>
      <c r="W1420" s="317"/>
      <c r="X1420" s="308"/>
      <c r="Y1420" s="318"/>
      <c r="Z1420" s="308"/>
      <c r="AA1420" s="300"/>
      <c r="AB1420" s="300"/>
      <c r="AC1420" s="723"/>
      <c r="AD1420" s="723"/>
      <c r="AE1420" s="723"/>
      <c r="AF1420" s="241"/>
      <c r="AG1420" s="241"/>
      <c r="AH1420" s="241"/>
      <c r="AI1420" s="241"/>
      <c r="AJ1420" s="241"/>
      <c r="AK1420" s="241"/>
      <c r="AL1420" s="241"/>
      <c r="AM1420" s="242"/>
      <c r="AN1420" s="241"/>
      <c r="AO1420" s="242"/>
      <c r="AP1420" s="241"/>
      <c r="AQ1420" s="242"/>
      <c r="AR1420" s="241"/>
      <c r="AS1420" s="242"/>
      <c r="AT1420" s="241"/>
      <c r="AU1420" s="242"/>
      <c r="AV1420" s="241"/>
    </row>
    <row r="1421" spans="1:48" ht="26.25">
      <c r="A1421" s="312"/>
      <c r="B1421" s="312"/>
      <c r="C1421" s="312"/>
      <c r="D1421" s="312"/>
      <c r="E1421" s="313"/>
      <c r="F1421" s="304"/>
      <c r="G1421" s="314"/>
      <c r="H1421" s="300"/>
      <c r="I1421" s="315"/>
      <c r="J1421" s="315"/>
      <c r="K1421" s="316"/>
      <c r="L1421" s="300"/>
      <c r="M1421" s="308"/>
      <c r="N1421" s="300"/>
      <c r="O1421" s="312"/>
      <c r="P1421" s="300"/>
      <c r="Q1421" s="312"/>
      <c r="R1421" s="300"/>
      <c r="S1421" s="300"/>
      <c r="T1421" s="300"/>
      <c r="U1421" s="312"/>
      <c r="V1421" s="300"/>
      <c r="W1421" s="317"/>
      <c r="X1421" s="308"/>
      <c r="Y1421" s="318"/>
      <c r="Z1421" s="308"/>
      <c r="AA1421" s="300"/>
      <c r="AB1421" s="300"/>
      <c r="AC1421" s="723"/>
      <c r="AD1421" s="723"/>
      <c r="AE1421" s="723"/>
      <c r="AF1421" s="241"/>
      <c r="AG1421" s="241"/>
      <c r="AH1421" s="241"/>
      <c r="AI1421" s="241"/>
      <c r="AJ1421" s="241"/>
      <c r="AK1421" s="241"/>
      <c r="AL1421" s="241"/>
      <c r="AM1421" s="242"/>
      <c r="AN1421" s="241"/>
      <c r="AO1421" s="242"/>
      <c r="AP1421" s="241"/>
      <c r="AQ1421" s="242"/>
      <c r="AR1421" s="241"/>
      <c r="AS1421" s="242"/>
      <c r="AT1421" s="241"/>
      <c r="AU1421" s="242"/>
      <c r="AV1421" s="241"/>
    </row>
    <row r="1422" spans="1:48" ht="26.25">
      <c r="A1422" s="312"/>
      <c r="B1422" s="312"/>
      <c r="C1422" s="312"/>
      <c r="D1422" s="312"/>
      <c r="E1422" s="313"/>
      <c r="F1422" s="304"/>
      <c r="G1422" s="314"/>
      <c r="H1422" s="300"/>
      <c r="I1422" s="315"/>
      <c r="J1422" s="315"/>
      <c r="K1422" s="316"/>
      <c r="L1422" s="300"/>
      <c r="M1422" s="308"/>
      <c r="N1422" s="300"/>
      <c r="O1422" s="312"/>
      <c r="P1422" s="300"/>
      <c r="Q1422" s="312"/>
      <c r="R1422" s="300"/>
      <c r="S1422" s="300"/>
      <c r="T1422" s="300"/>
      <c r="U1422" s="312"/>
      <c r="V1422" s="300"/>
      <c r="W1422" s="317"/>
      <c r="X1422" s="308"/>
      <c r="Y1422" s="318"/>
      <c r="Z1422" s="308"/>
      <c r="AA1422" s="300"/>
      <c r="AB1422" s="300"/>
      <c r="AC1422" s="723"/>
      <c r="AD1422" s="723"/>
      <c r="AE1422" s="723"/>
      <c r="AF1422" s="241"/>
      <c r="AG1422" s="241"/>
      <c r="AH1422" s="241"/>
      <c r="AI1422" s="241"/>
      <c r="AJ1422" s="241"/>
      <c r="AK1422" s="241"/>
      <c r="AL1422" s="241"/>
      <c r="AM1422" s="242"/>
      <c r="AN1422" s="241"/>
      <c r="AO1422" s="242"/>
      <c r="AP1422" s="241"/>
      <c r="AQ1422" s="242"/>
      <c r="AR1422" s="241"/>
      <c r="AS1422" s="242"/>
      <c r="AT1422" s="241"/>
      <c r="AU1422" s="242"/>
      <c r="AV1422" s="241"/>
    </row>
    <row r="1423" spans="1:48" ht="26.25">
      <c r="A1423" s="312"/>
      <c r="B1423" s="312"/>
      <c r="C1423" s="312"/>
      <c r="D1423" s="312"/>
      <c r="E1423" s="313"/>
      <c r="F1423" s="304"/>
      <c r="G1423" s="314"/>
      <c r="H1423" s="300"/>
      <c r="I1423" s="315"/>
      <c r="J1423" s="315"/>
      <c r="K1423" s="316"/>
      <c r="L1423" s="300"/>
      <c r="M1423" s="308"/>
      <c r="N1423" s="300"/>
      <c r="O1423" s="312"/>
      <c r="P1423" s="300"/>
      <c r="Q1423" s="312"/>
      <c r="R1423" s="300"/>
      <c r="S1423" s="300"/>
      <c r="T1423" s="300"/>
      <c r="U1423" s="312"/>
      <c r="V1423" s="300"/>
      <c r="W1423" s="317"/>
      <c r="X1423" s="308"/>
      <c r="Y1423" s="318"/>
      <c r="Z1423" s="308"/>
      <c r="AA1423" s="300"/>
      <c r="AB1423" s="300"/>
      <c r="AC1423" s="723"/>
      <c r="AD1423" s="723"/>
      <c r="AE1423" s="723"/>
      <c r="AF1423" s="241"/>
      <c r="AG1423" s="241"/>
      <c r="AH1423" s="241"/>
      <c r="AI1423" s="241"/>
      <c r="AJ1423" s="241"/>
      <c r="AK1423" s="241"/>
      <c r="AL1423" s="241"/>
      <c r="AM1423" s="242"/>
      <c r="AN1423" s="241"/>
      <c r="AO1423" s="242"/>
      <c r="AP1423" s="241"/>
      <c r="AQ1423" s="242"/>
      <c r="AR1423" s="241"/>
      <c r="AS1423" s="242"/>
      <c r="AT1423" s="241"/>
      <c r="AU1423" s="242"/>
      <c r="AV1423" s="241"/>
    </row>
    <row r="1424" spans="1:48" ht="26.25">
      <c r="A1424" s="312"/>
      <c r="B1424" s="312"/>
      <c r="C1424" s="312"/>
      <c r="D1424" s="312"/>
      <c r="E1424" s="313"/>
      <c r="F1424" s="304"/>
      <c r="G1424" s="314"/>
      <c r="H1424" s="300"/>
      <c r="I1424" s="315"/>
      <c r="J1424" s="315"/>
      <c r="K1424" s="316"/>
      <c r="L1424" s="300"/>
      <c r="M1424" s="308"/>
      <c r="N1424" s="300"/>
      <c r="O1424" s="312"/>
      <c r="P1424" s="300"/>
      <c r="Q1424" s="312"/>
      <c r="R1424" s="300"/>
      <c r="S1424" s="300"/>
      <c r="T1424" s="300"/>
      <c r="U1424" s="312"/>
      <c r="V1424" s="300"/>
      <c r="W1424" s="317"/>
      <c r="X1424" s="308"/>
      <c r="Y1424" s="318"/>
      <c r="Z1424" s="308"/>
      <c r="AA1424" s="300"/>
      <c r="AB1424" s="300"/>
      <c r="AC1424" s="723"/>
      <c r="AD1424" s="723"/>
      <c r="AE1424" s="723"/>
      <c r="AF1424" s="241"/>
      <c r="AG1424" s="241"/>
      <c r="AH1424" s="241"/>
      <c r="AI1424" s="241"/>
      <c r="AJ1424" s="241"/>
      <c r="AK1424" s="241"/>
      <c r="AL1424" s="241"/>
      <c r="AM1424" s="242"/>
      <c r="AN1424" s="241"/>
      <c r="AO1424" s="242"/>
      <c r="AP1424" s="241"/>
      <c r="AQ1424" s="242"/>
      <c r="AR1424" s="241"/>
      <c r="AS1424" s="242"/>
      <c r="AT1424" s="241"/>
      <c r="AU1424" s="242"/>
      <c r="AV1424" s="241"/>
    </row>
    <row r="1425" spans="1:48" ht="26.25">
      <c r="A1425" s="312"/>
      <c r="B1425" s="312"/>
      <c r="C1425" s="312"/>
      <c r="D1425" s="312"/>
      <c r="E1425" s="313"/>
      <c r="F1425" s="304"/>
      <c r="G1425" s="314"/>
      <c r="H1425" s="300"/>
      <c r="I1425" s="315"/>
      <c r="J1425" s="315"/>
      <c r="K1425" s="316"/>
      <c r="L1425" s="300"/>
      <c r="M1425" s="308"/>
      <c r="N1425" s="300"/>
      <c r="O1425" s="312"/>
      <c r="P1425" s="300"/>
      <c r="Q1425" s="312"/>
      <c r="R1425" s="300"/>
      <c r="S1425" s="300"/>
      <c r="T1425" s="300"/>
      <c r="U1425" s="312"/>
      <c r="V1425" s="300"/>
      <c r="W1425" s="317"/>
      <c r="X1425" s="308"/>
      <c r="Y1425" s="318"/>
      <c r="Z1425" s="308"/>
      <c r="AA1425" s="300"/>
      <c r="AB1425" s="300"/>
      <c r="AC1425" s="723"/>
      <c r="AD1425" s="723"/>
      <c r="AE1425" s="723"/>
      <c r="AF1425" s="241"/>
      <c r="AG1425" s="241"/>
      <c r="AH1425" s="241"/>
      <c r="AI1425" s="241"/>
      <c r="AJ1425" s="241"/>
      <c r="AK1425" s="241"/>
      <c r="AL1425" s="241"/>
      <c r="AM1425" s="242"/>
      <c r="AN1425" s="241"/>
      <c r="AO1425" s="242"/>
      <c r="AP1425" s="241"/>
      <c r="AQ1425" s="242"/>
      <c r="AR1425" s="241"/>
      <c r="AS1425" s="242"/>
      <c r="AT1425" s="241"/>
      <c r="AU1425" s="242"/>
      <c r="AV1425" s="241"/>
    </row>
    <row r="1426" spans="1:48" ht="26.25">
      <c r="A1426" s="312"/>
      <c r="B1426" s="312"/>
      <c r="C1426" s="312"/>
      <c r="D1426" s="312"/>
      <c r="E1426" s="313"/>
      <c r="F1426" s="304"/>
      <c r="G1426" s="314"/>
      <c r="H1426" s="300"/>
      <c r="I1426" s="315"/>
      <c r="J1426" s="315"/>
      <c r="K1426" s="316"/>
      <c r="L1426" s="300"/>
      <c r="M1426" s="308"/>
      <c r="N1426" s="300"/>
      <c r="O1426" s="312"/>
      <c r="P1426" s="300"/>
      <c r="Q1426" s="312"/>
      <c r="R1426" s="300"/>
      <c r="S1426" s="300"/>
      <c r="T1426" s="300"/>
      <c r="U1426" s="312"/>
      <c r="V1426" s="300"/>
      <c r="W1426" s="317"/>
      <c r="X1426" s="308"/>
      <c r="Y1426" s="318"/>
      <c r="Z1426" s="308"/>
      <c r="AA1426" s="300"/>
      <c r="AB1426" s="300"/>
      <c r="AC1426" s="723"/>
      <c r="AD1426" s="723"/>
      <c r="AE1426" s="723"/>
      <c r="AF1426" s="241"/>
      <c r="AG1426" s="241"/>
      <c r="AH1426" s="241"/>
      <c r="AI1426" s="241"/>
      <c r="AJ1426" s="241"/>
      <c r="AK1426" s="241"/>
      <c r="AL1426" s="241"/>
      <c r="AM1426" s="242"/>
      <c r="AN1426" s="241"/>
      <c r="AO1426" s="242"/>
      <c r="AP1426" s="241"/>
      <c r="AQ1426" s="242"/>
      <c r="AR1426" s="241"/>
      <c r="AS1426" s="242"/>
      <c r="AT1426" s="241"/>
      <c r="AU1426" s="242"/>
      <c r="AV1426" s="241"/>
    </row>
    <row r="1427" spans="1:48" ht="26.25">
      <c r="A1427" s="312"/>
      <c r="B1427" s="312"/>
      <c r="C1427" s="312"/>
      <c r="D1427" s="312"/>
      <c r="E1427" s="313"/>
      <c r="F1427" s="304"/>
      <c r="G1427" s="314"/>
      <c r="H1427" s="300"/>
      <c r="I1427" s="315"/>
      <c r="J1427" s="315"/>
      <c r="K1427" s="316"/>
      <c r="L1427" s="300"/>
      <c r="M1427" s="308"/>
      <c r="N1427" s="300"/>
      <c r="O1427" s="312"/>
      <c r="P1427" s="300"/>
      <c r="Q1427" s="312"/>
      <c r="R1427" s="300"/>
      <c r="S1427" s="300"/>
      <c r="T1427" s="300"/>
      <c r="U1427" s="312"/>
      <c r="V1427" s="300"/>
      <c r="W1427" s="317"/>
      <c r="X1427" s="308"/>
      <c r="Y1427" s="318"/>
      <c r="Z1427" s="308"/>
      <c r="AA1427" s="300"/>
      <c r="AB1427" s="300"/>
      <c r="AC1427" s="723"/>
      <c r="AD1427" s="723"/>
      <c r="AE1427" s="723"/>
      <c r="AF1427" s="241"/>
      <c r="AG1427" s="241"/>
      <c r="AH1427" s="241"/>
      <c r="AI1427" s="241"/>
      <c r="AJ1427" s="241"/>
      <c r="AK1427" s="241"/>
      <c r="AL1427" s="241"/>
      <c r="AM1427" s="242"/>
      <c r="AN1427" s="241"/>
      <c r="AO1427" s="242"/>
      <c r="AP1427" s="241"/>
      <c r="AQ1427" s="242"/>
      <c r="AR1427" s="241"/>
      <c r="AS1427" s="242"/>
      <c r="AT1427" s="241"/>
      <c r="AU1427" s="242"/>
      <c r="AV1427" s="241"/>
    </row>
    <row r="1428" spans="1:48" ht="26.25">
      <c r="A1428" s="312"/>
      <c r="B1428" s="312"/>
      <c r="C1428" s="312"/>
      <c r="D1428" s="312"/>
      <c r="E1428" s="313"/>
      <c r="F1428" s="304"/>
      <c r="G1428" s="314"/>
      <c r="H1428" s="300"/>
      <c r="I1428" s="315"/>
      <c r="J1428" s="315"/>
      <c r="K1428" s="316"/>
      <c r="L1428" s="300"/>
      <c r="M1428" s="308"/>
      <c r="N1428" s="300"/>
      <c r="O1428" s="312"/>
      <c r="P1428" s="300"/>
      <c r="Q1428" s="312"/>
      <c r="R1428" s="300"/>
      <c r="S1428" s="300"/>
      <c r="T1428" s="300"/>
      <c r="U1428" s="312"/>
      <c r="V1428" s="300"/>
      <c r="W1428" s="317"/>
      <c r="X1428" s="308"/>
      <c r="Y1428" s="318"/>
      <c r="Z1428" s="308"/>
      <c r="AA1428" s="300"/>
      <c r="AB1428" s="300"/>
      <c r="AC1428" s="723"/>
      <c r="AD1428" s="723"/>
      <c r="AE1428" s="723"/>
      <c r="AF1428" s="241"/>
      <c r="AG1428" s="241"/>
      <c r="AH1428" s="241"/>
      <c r="AI1428" s="241"/>
      <c r="AJ1428" s="241"/>
      <c r="AK1428" s="241"/>
      <c r="AL1428" s="241"/>
      <c r="AM1428" s="242"/>
      <c r="AN1428" s="241"/>
      <c r="AO1428" s="242"/>
      <c r="AP1428" s="241"/>
      <c r="AQ1428" s="242"/>
      <c r="AR1428" s="241"/>
      <c r="AS1428" s="242"/>
      <c r="AT1428" s="241"/>
      <c r="AU1428" s="242"/>
      <c r="AV1428" s="241"/>
    </row>
    <row r="1429" spans="1:48" ht="26.25">
      <c r="A1429" s="312"/>
      <c r="B1429" s="312"/>
      <c r="C1429" s="312"/>
      <c r="D1429" s="312"/>
      <c r="E1429" s="313"/>
      <c r="F1429" s="304"/>
      <c r="G1429" s="314"/>
      <c r="H1429" s="300"/>
      <c r="I1429" s="315"/>
      <c r="J1429" s="315"/>
      <c r="K1429" s="316"/>
      <c r="L1429" s="300"/>
      <c r="M1429" s="308"/>
      <c r="N1429" s="300"/>
      <c r="O1429" s="312"/>
      <c r="P1429" s="300"/>
      <c r="Q1429" s="312"/>
      <c r="R1429" s="300"/>
      <c r="S1429" s="300"/>
      <c r="T1429" s="300"/>
      <c r="U1429" s="312"/>
      <c r="V1429" s="300"/>
      <c r="W1429" s="317"/>
      <c r="X1429" s="308"/>
      <c r="Y1429" s="318"/>
      <c r="Z1429" s="308"/>
      <c r="AA1429" s="300"/>
      <c r="AB1429" s="300"/>
      <c r="AC1429" s="723"/>
      <c r="AD1429" s="723"/>
      <c r="AE1429" s="723"/>
      <c r="AF1429" s="241"/>
      <c r="AG1429" s="241"/>
      <c r="AH1429" s="241"/>
      <c r="AI1429" s="241"/>
      <c r="AJ1429" s="241"/>
      <c r="AK1429" s="241"/>
      <c r="AL1429" s="241"/>
      <c r="AM1429" s="242"/>
      <c r="AN1429" s="241"/>
      <c r="AO1429" s="242"/>
      <c r="AP1429" s="241"/>
      <c r="AQ1429" s="242"/>
      <c r="AR1429" s="241"/>
      <c r="AS1429" s="242"/>
      <c r="AT1429" s="241"/>
      <c r="AU1429" s="242"/>
      <c r="AV1429" s="241"/>
    </row>
    <row r="1430" spans="1:48" ht="26.25">
      <c r="A1430" s="312"/>
      <c r="B1430" s="312"/>
      <c r="C1430" s="312"/>
      <c r="D1430" s="312"/>
      <c r="E1430" s="313"/>
      <c r="F1430" s="304"/>
      <c r="G1430" s="314"/>
      <c r="H1430" s="300"/>
      <c r="I1430" s="315"/>
      <c r="J1430" s="315"/>
      <c r="K1430" s="316"/>
      <c r="L1430" s="300"/>
      <c r="M1430" s="308"/>
      <c r="N1430" s="300"/>
      <c r="O1430" s="312"/>
      <c r="P1430" s="300"/>
      <c r="Q1430" s="312"/>
      <c r="R1430" s="300"/>
      <c r="S1430" s="300"/>
      <c r="T1430" s="300"/>
      <c r="U1430" s="312"/>
      <c r="V1430" s="300"/>
      <c r="W1430" s="317"/>
      <c r="X1430" s="308"/>
      <c r="Y1430" s="318"/>
      <c r="Z1430" s="308"/>
      <c r="AA1430" s="300"/>
      <c r="AB1430" s="300"/>
      <c r="AC1430" s="723"/>
      <c r="AD1430" s="723"/>
      <c r="AE1430" s="723"/>
      <c r="AF1430" s="241"/>
      <c r="AG1430" s="241"/>
      <c r="AH1430" s="241"/>
      <c r="AI1430" s="241"/>
      <c r="AJ1430" s="241"/>
      <c r="AK1430" s="241"/>
      <c r="AL1430" s="241"/>
      <c r="AM1430" s="242"/>
      <c r="AN1430" s="241"/>
      <c r="AO1430" s="242"/>
      <c r="AP1430" s="241"/>
      <c r="AQ1430" s="242"/>
      <c r="AR1430" s="241"/>
      <c r="AS1430" s="242"/>
      <c r="AT1430" s="241"/>
      <c r="AU1430" s="242"/>
      <c r="AV1430" s="241"/>
    </row>
    <row r="1431" spans="1:48" ht="26.25">
      <c r="A1431" s="312"/>
      <c r="B1431" s="312"/>
      <c r="C1431" s="312"/>
      <c r="D1431" s="312"/>
      <c r="E1431" s="313"/>
      <c r="F1431" s="304"/>
      <c r="G1431" s="314"/>
      <c r="H1431" s="300"/>
      <c r="I1431" s="315"/>
      <c r="J1431" s="315"/>
      <c r="K1431" s="316"/>
      <c r="L1431" s="300"/>
      <c r="M1431" s="308"/>
      <c r="N1431" s="300"/>
      <c r="O1431" s="312"/>
      <c r="P1431" s="300"/>
      <c r="Q1431" s="312"/>
      <c r="R1431" s="300"/>
      <c r="S1431" s="300"/>
      <c r="T1431" s="300"/>
      <c r="U1431" s="312"/>
      <c r="V1431" s="300"/>
      <c r="W1431" s="317"/>
      <c r="X1431" s="308"/>
      <c r="Y1431" s="318"/>
      <c r="Z1431" s="308"/>
      <c r="AA1431" s="300"/>
      <c r="AB1431" s="300"/>
      <c r="AC1431" s="723"/>
      <c r="AD1431" s="723"/>
      <c r="AE1431" s="723"/>
      <c r="AF1431" s="241"/>
      <c r="AG1431" s="241"/>
      <c r="AH1431" s="241"/>
      <c r="AI1431" s="241"/>
      <c r="AJ1431" s="241"/>
      <c r="AK1431" s="241"/>
      <c r="AL1431" s="241"/>
      <c r="AM1431" s="242"/>
      <c r="AN1431" s="241"/>
      <c r="AO1431" s="242"/>
      <c r="AP1431" s="241"/>
      <c r="AQ1431" s="242"/>
      <c r="AR1431" s="241"/>
      <c r="AS1431" s="242"/>
      <c r="AT1431" s="241"/>
      <c r="AU1431" s="242"/>
      <c r="AV1431" s="241"/>
    </row>
    <row r="1432" spans="1:48" ht="26.25">
      <c r="A1432" s="312"/>
      <c r="B1432" s="312"/>
      <c r="C1432" s="312"/>
      <c r="D1432" s="312"/>
      <c r="E1432" s="313"/>
      <c r="F1432" s="304"/>
      <c r="G1432" s="314"/>
      <c r="H1432" s="300"/>
      <c r="I1432" s="315"/>
      <c r="J1432" s="315"/>
      <c r="K1432" s="316"/>
      <c r="L1432" s="300"/>
      <c r="M1432" s="308"/>
      <c r="N1432" s="300"/>
      <c r="O1432" s="312"/>
      <c r="P1432" s="300"/>
      <c r="Q1432" s="312"/>
      <c r="R1432" s="300"/>
      <c r="S1432" s="300"/>
      <c r="T1432" s="300"/>
      <c r="U1432" s="312"/>
      <c r="V1432" s="300"/>
      <c r="W1432" s="317"/>
      <c r="X1432" s="308"/>
      <c r="Y1432" s="318"/>
      <c r="Z1432" s="308"/>
      <c r="AA1432" s="300"/>
      <c r="AB1432" s="300"/>
      <c r="AC1432" s="723"/>
      <c r="AD1432" s="723"/>
      <c r="AE1432" s="723"/>
      <c r="AF1432" s="241"/>
      <c r="AG1432" s="241"/>
      <c r="AH1432" s="241"/>
      <c r="AI1432" s="241"/>
      <c r="AJ1432" s="241"/>
      <c r="AK1432" s="241"/>
      <c r="AL1432" s="241"/>
      <c r="AM1432" s="242"/>
      <c r="AN1432" s="241"/>
      <c r="AO1432" s="242"/>
      <c r="AP1432" s="241"/>
      <c r="AQ1432" s="242"/>
      <c r="AR1432" s="241"/>
      <c r="AS1432" s="242"/>
      <c r="AT1432" s="241"/>
      <c r="AU1432" s="242"/>
      <c r="AV1432" s="241"/>
    </row>
    <row r="1433" spans="1:48" ht="26.25">
      <c r="A1433" s="312"/>
      <c r="B1433" s="312"/>
      <c r="C1433" s="312"/>
      <c r="D1433" s="312"/>
      <c r="E1433" s="313"/>
      <c r="F1433" s="304"/>
      <c r="G1433" s="314"/>
      <c r="H1433" s="300"/>
      <c r="I1433" s="315"/>
      <c r="J1433" s="315"/>
      <c r="K1433" s="316"/>
      <c r="L1433" s="300"/>
      <c r="M1433" s="308"/>
      <c r="N1433" s="300"/>
      <c r="O1433" s="312"/>
      <c r="P1433" s="300"/>
      <c r="Q1433" s="312"/>
      <c r="R1433" s="300"/>
      <c r="S1433" s="300"/>
      <c r="T1433" s="300"/>
      <c r="U1433" s="312"/>
      <c r="V1433" s="300"/>
      <c r="W1433" s="317"/>
      <c r="X1433" s="308"/>
      <c r="Y1433" s="318"/>
      <c r="Z1433" s="308"/>
      <c r="AA1433" s="300"/>
      <c r="AB1433" s="300"/>
      <c r="AC1433" s="723"/>
      <c r="AD1433" s="723"/>
      <c r="AE1433" s="723"/>
      <c r="AF1433" s="241"/>
      <c r="AG1433" s="241"/>
      <c r="AH1433" s="241"/>
      <c r="AI1433" s="241"/>
      <c r="AJ1433" s="241"/>
      <c r="AK1433" s="241"/>
      <c r="AL1433" s="241"/>
      <c r="AM1433" s="242"/>
      <c r="AN1433" s="241"/>
      <c r="AO1433" s="242"/>
      <c r="AP1433" s="241"/>
      <c r="AQ1433" s="242"/>
      <c r="AR1433" s="241"/>
      <c r="AS1433" s="242"/>
      <c r="AT1433" s="241"/>
      <c r="AU1433" s="242"/>
      <c r="AV1433" s="241"/>
    </row>
    <row r="1434" spans="1:48" ht="26.25">
      <c r="A1434" s="312"/>
      <c r="B1434" s="312"/>
      <c r="C1434" s="312"/>
      <c r="D1434" s="312"/>
      <c r="E1434" s="313"/>
      <c r="F1434" s="304"/>
      <c r="G1434" s="314"/>
      <c r="H1434" s="300"/>
      <c r="I1434" s="315"/>
      <c r="J1434" s="315"/>
      <c r="K1434" s="316"/>
      <c r="L1434" s="300"/>
      <c r="M1434" s="308"/>
      <c r="N1434" s="300"/>
      <c r="O1434" s="312"/>
      <c r="P1434" s="300"/>
      <c r="Q1434" s="312"/>
      <c r="R1434" s="300"/>
      <c r="S1434" s="300"/>
      <c r="T1434" s="300"/>
      <c r="U1434" s="312"/>
      <c r="V1434" s="300"/>
      <c r="W1434" s="317"/>
      <c r="X1434" s="308"/>
      <c r="Y1434" s="318"/>
      <c r="Z1434" s="308"/>
      <c r="AA1434" s="300"/>
      <c r="AB1434" s="300"/>
      <c r="AC1434" s="723"/>
      <c r="AD1434" s="723"/>
      <c r="AE1434" s="723"/>
      <c r="AF1434" s="241"/>
      <c r="AG1434" s="241"/>
      <c r="AH1434" s="241"/>
      <c r="AI1434" s="241"/>
      <c r="AJ1434" s="241"/>
      <c r="AK1434" s="241"/>
      <c r="AL1434" s="241"/>
      <c r="AM1434" s="242"/>
      <c r="AN1434" s="241"/>
      <c r="AO1434" s="242"/>
      <c r="AP1434" s="241"/>
      <c r="AQ1434" s="242"/>
      <c r="AR1434" s="241"/>
      <c r="AS1434" s="242"/>
      <c r="AT1434" s="241"/>
      <c r="AU1434" s="242"/>
      <c r="AV1434" s="241"/>
    </row>
    <row r="1435" spans="1:48" ht="26.25">
      <c r="A1435" s="312"/>
      <c r="B1435" s="312"/>
      <c r="C1435" s="312"/>
      <c r="D1435" s="312"/>
      <c r="E1435" s="313"/>
      <c r="F1435" s="304"/>
      <c r="G1435" s="314"/>
      <c r="H1435" s="300"/>
      <c r="I1435" s="315"/>
      <c r="J1435" s="315"/>
      <c r="K1435" s="316"/>
      <c r="L1435" s="300"/>
      <c r="M1435" s="308"/>
      <c r="N1435" s="300"/>
      <c r="O1435" s="312"/>
      <c r="P1435" s="300"/>
      <c r="Q1435" s="312"/>
      <c r="R1435" s="300"/>
      <c r="S1435" s="300"/>
      <c r="T1435" s="300"/>
      <c r="U1435" s="312"/>
      <c r="V1435" s="300"/>
      <c r="W1435" s="317"/>
      <c r="X1435" s="308"/>
      <c r="Y1435" s="318"/>
      <c r="Z1435" s="308"/>
      <c r="AA1435" s="300"/>
      <c r="AB1435" s="300"/>
      <c r="AC1435" s="723"/>
      <c r="AD1435" s="723"/>
      <c r="AE1435" s="723"/>
      <c r="AF1435" s="241"/>
      <c r="AG1435" s="241"/>
      <c r="AH1435" s="241"/>
      <c r="AI1435" s="241"/>
      <c r="AJ1435" s="241"/>
      <c r="AK1435" s="241"/>
      <c r="AL1435" s="241"/>
      <c r="AM1435" s="242"/>
      <c r="AN1435" s="241"/>
      <c r="AO1435" s="242"/>
      <c r="AP1435" s="241"/>
      <c r="AQ1435" s="242"/>
      <c r="AR1435" s="241"/>
      <c r="AS1435" s="242"/>
      <c r="AT1435" s="241"/>
      <c r="AU1435" s="242"/>
      <c r="AV1435" s="241"/>
    </row>
    <row r="1436" spans="1:48" ht="26.25">
      <c r="A1436" s="312"/>
      <c r="B1436" s="312"/>
      <c r="C1436" s="312"/>
      <c r="D1436" s="312"/>
      <c r="E1436" s="313"/>
      <c r="F1436" s="304"/>
      <c r="G1436" s="314"/>
      <c r="H1436" s="300"/>
      <c r="I1436" s="315"/>
      <c r="J1436" s="315"/>
      <c r="K1436" s="316"/>
      <c r="L1436" s="300"/>
      <c r="M1436" s="308"/>
      <c r="N1436" s="300"/>
      <c r="O1436" s="312"/>
      <c r="P1436" s="300"/>
      <c r="Q1436" s="312"/>
      <c r="R1436" s="300"/>
      <c r="S1436" s="300"/>
      <c r="T1436" s="300"/>
      <c r="U1436" s="312"/>
      <c r="V1436" s="300"/>
      <c r="W1436" s="317"/>
      <c r="X1436" s="308"/>
      <c r="Y1436" s="318"/>
      <c r="Z1436" s="308"/>
      <c r="AA1436" s="300"/>
      <c r="AB1436" s="300"/>
      <c r="AC1436" s="723"/>
      <c r="AD1436" s="723"/>
      <c r="AE1436" s="723"/>
      <c r="AF1436" s="241"/>
      <c r="AG1436" s="241"/>
      <c r="AH1436" s="241"/>
      <c r="AI1436" s="241"/>
      <c r="AJ1436" s="241"/>
      <c r="AK1436" s="241"/>
      <c r="AL1436" s="241"/>
      <c r="AM1436" s="242"/>
      <c r="AN1436" s="241"/>
      <c r="AO1436" s="242"/>
      <c r="AP1436" s="241"/>
      <c r="AQ1436" s="242"/>
      <c r="AR1436" s="241"/>
      <c r="AS1436" s="242"/>
      <c r="AT1436" s="241"/>
      <c r="AU1436" s="242"/>
      <c r="AV1436" s="241"/>
    </row>
    <row r="1437" spans="1:48" ht="26.25">
      <c r="A1437" s="312"/>
      <c r="B1437" s="312"/>
      <c r="C1437" s="312"/>
      <c r="D1437" s="312"/>
      <c r="E1437" s="313"/>
      <c r="F1437" s="304"/>
      <c r="G1437" s="314"/>
      <c r="H1437" s="300"/>
      <c r="I1437" s="315"/>
      <c r="J1437" s="315"/>
      <c r="K1437" s="316"/>
      <c r="L1437" s="300"/>
      <c r="M1437" s="308"/>
      <c r="N1437" s="300"/>
      <c r="O1437" s="312"/>
      <c r="P1437" s="300"/>
      <c r="Q1437" s="312"/>
      <c r="R1437" s="300"/>
      <c r="S1437" s="300"/>
      <c r="T1437" s="300"/>
      <c r="U1437" s="312"/>
      <c r="V1437" s="300"/>
      <c r="W1437" s="317"/>
      <c r="X1437" s="308"/>
      <c r="Y1437" s="318"/>
      <c r="Z1437" s="308"/>
      <c r="AA1437" s="300"/>
      <c r="AB1437" s="300"/>
      <c r="AC1437" s="723"/>
      <c r="AD1437" s="723"/>
      <c r="AE1437" s="723"/>
      <c r="AF1437" s="241"/>
      <c r="AG1437" s="241"/>
      <c r="AH1437" s="241"/>
      <c r="AI1437" s="241"/>
      <c r="AJ1437" s="241"/>
      <c r="AK1437" s="241"/>
      <c r="AL1437" s="241"/>
      <c r="AM1437" s="242"/>
      <c r="AN1437" s="241"/>
      <c r="AO1437" s="242"/>
      <c r="AP1437" s="241"/>
      <c r="AQ1437" s="242"/>
      <c r="AR1437" s="241"/>
      <c r="AS1437" s="242"/>
      <c r="AT1437" s="241"/>
      <c r="AU1437" s="242"/>
      <c r="AV1437" s="241"/>
    </row>
    <row r="1438" spans="1:48" ht="26.25">
      <c r="A1438" s="312"/>
      <c r="B1438" s="312"/>
      <c r="C1438" s="312"/>
      <c r="D1438" s="312"/>
      <c r="E1438" s="313"/>
      <c r="F1438" s="304"/>
      <c r="G1438" s="314"/>
      <c r="H1438" s="300"/>
      <c r="I1438" s="315"/>
      <c r="J1438" s="315"/>
      <c r="K1438" s="316"/>
      <c r="L1438" s="300"/>
      <c r="M1438" s="308"/>
      <c r="N1438" s="300"/>
      <c r="O1438" s="312"/>
      <c r="P1438" s="300"/>
      <c r="Q1438" s="312"/>
      <c r="R1438" s="300"/>
      <c r="S1438" s="300"/>
      <c r="T1438" s="300"/>
      <c r="U1438" s="312"/>
      <c r="V1438" s="300"/>
      <c r="W1438" s="317"/>
      <c r="X1438" s="308"/>
      <c r="Y1438" s="318"/>
      <c r="Z1438" s="308"/>
      <c r="AA1438" s="300"/>
      <c r="AB1438" s="300"/>
      <c r="AC1438" s="723"/>
      <c r="AD1438" s="723"/>
      <c r="AE1438" s="723"/>
      <c r="AF1438" s="241"/>
      <c r="AG1438" s="241"/>
      <c r="AH1438" s="241"/>
      <c r="AI1438" s="241"/>
      <c r="AJ1438" s="241"/>
      <c r="AK1438" s="241"/>
      <c r="AL1438" s="241"/>
      <c r="AM1438" s="242"/>
      <c r="AN1438" s="241"/>
      <c r="AO1438" s="242"/>
      <c r="AP1438" s="241"/>
      <c r="AQ1438" s="242"/>
      <c r="AR1438" s="241"/>
      <c r="AS1438" s="242"/>
      <c r="AT1438" s="241"/>
      <c r="AU1438" s="242"/>
      <c r="AV1438" s="241"/>
    </row>
    <row r="1439" spans="1:48" ht="26.25">
      <c r="A1439" s="312"/>
      <c r="B1439" s="312"/>
      <c r="C1439" s="312"/>
      <c r="D1439" s="312"/>
      <c r="E1439" s="313"/>
      <c r="F1439" s="304"/>
      <c r="G1439" s="314"/>
      <c r="H1439" s="300"/>
      <c r="I1439" s="315"/>
      <c r="J1439" s="315"/>
      <c r="K1439" s="316"/>
      <c r="L1439" s="300"/>
      <c r="M1439" s="308"/>
      <c r="N1439" s="300"/>
      <c r="O1439" s="312"/>
      <c r="P1439" s="300"/>
      <c r="Q1439" s="312"/>
      <c r="R1439" s="300"/>
      <c r="S1439" s="300"/>
      <c r="T1439" s="300"/>
      <c r="U1439" s="312"/>
      <c r="V1439" s="300"/>
      <c r="W1439" s="317"/>
      <c r="X1439" s="308"/>
      <c r="Y1439" s="318"/>
      <c r="Z1439" s="308"/>
      <c r="AA1439" s="300"/>
      <c r="AB1439" s="300"/>
      <c r="AC1439" s="723"/>
      <c r="AD1439" s="723"/>
      <c r="AE1439" s="723"/>
      <c r="AF1439" s="241"/>
      <c r="AG1439" s="241"/>
      <c r="AH1439" s="241"/>
      <c r="AI1439" s="241"/>
      <c r="AJ1439" s="241"/>
      <c r="AK1439" s="241"/>
      <c r="AL1439" s="241"/>
      <c r="AM1439" s="242"/>
      <c r="AN1439" s="241"/>
      <c r="AO1439" s="242"/>
      <c r="AP1439" s="241"/>
      <c r="AQ1439" s="242"/>
      <c r="AR1439" s="241"/>
      <c r="AS1439" s="242"/>
      <c r="AT1439" s="241"/>
      <c r="AU1439" s="242"/>
      <c r="AV1439" s="241"/>
    </row>
    <row r="1440" spans="1:48" ht="26.25">
      <c r="A1440" s="312"/>
      <c r="B1440" s="312"/>
      <c r="C1440" s="312"/>
      <c r="D1440" s="312"/>
      <c r="E1440" s="313"/>
      <c r="F1440" s="304"/>
      <c r="G1440" s="314"/>
      <c r="H1440" s="300"/>
      <c r="I1440" s="315"/>
      <c r="J1440" s="315"/>
      <c r="K1440" s="316"/>
      <c r="L1440" s="300"/>
      <c r="M1440" s="308"/>
      <c r="N1440" s="300"/>
      <c r="O1440" s="312"/>
      <c r="P1440" s="300"/>
      <c r="Q1440" s="312"/>
      <c r="R1440" s="300"/>
      <c r="S1440" s="300"/>
      <c r="T1440" s="300"/>
      <c r="U1440" s="312"/>
      <c r="V1440" s="300"/>
      <c r="W1440" s="317"/>
      <c r="X1440" s="308"/>
      <c r="Y1440" s="318"/>
      <c r="Z1440" s="308"/>
      <c r="AA1440" s="300"/>
      <c r="AB1440" s="300"/>
      <c r="AC1440" s="723"/>
      <c r="AD1440" s="723"/>
      <c r="AE1440" s="723"/>
      <c r="AF1440" s="241"/>
      <c r="AG1440" s="241"/>
      <c r="AH1440" s="241"/>
      <c r="AI1440" s="241"/>
      <c r="AJ1440" s="241"/>
      <c r="AK1440" s="241"/>
      <c r="AL1440" s="241"/>
      <c r="AM1440" s="242"/>
      <c r="AN1440" s="241"/>
      <c r="AO1440" s="242"/>
      <c r="AP1440" s="241"/>
      <c r="AQ1440" s="242"/>
      <c r="AR1440" s="241"/>
      <c r="AS1440" s="242"/>
      <c r="AT1440" s="241"/>
      <c r="AU1440" s="242"/>
      <c r="AV1440" s="241"/>
    </row>
    <row r="1441" spans="1:48" ht="26.25">
      <c r="A1441" s="312"/>
      <c r="B1441" s="312"/>
      <c r="C1441" s="312"/>
      <c r="D1441" s="312"/>
      <c r="E1441" s="313"/>
      <c r="F1441" s="304"/>
      <c r="G1441" s="314"/>
      <c r="H1441" s="300"/>
      <c r="I1441" s="315"/>
      <c r="J1441" s="315"/>
      <c r="K1441" s="316"/>
      <c r="L1441" s="300"/>
      <c r="M1441" s="308"/>
      <c r="N1441" s="300"/>
      <c r="O1441" s="312"/>
      <c r="P1441" s="300"/>
      <c r="Q1441" s="312"/>
      <c r="R1441" s="300"/>
      <c r="S1441" s="300"/>
      <c r="T1441" s="300"/>
      <c r="U1441" s="312"/>
      <c r="V1441" s="300"/>
      <c r="W1441" s="317"/>
      <c r="X1441" s="308"/>
      <c r="Y1441" s="318"/>
      <c r="Z1441" s="308"/>
      <c r="AA1441" s="300"/>
      <c r="AB1441" s="300"/>
      <c r="AC1441" s="723"/>
      <c r="AD1441" s="723"/>
      <c r="AE1441" s="723"/>
      <c r="AF1441" s="241"/>
      <c r="AG1441" s="241"/>
      <c r="AH1441" s="241"/>
      <c r="AI1441" s="241"/>
      <c r="AJ1441" s="241"/>
      <c r="AK1441" s="241"/>
      <c r="AL1441" s="241"/>
      <c r="AM1441" s="242"/>
      <c r="AN1441" s="241"/>
      <c r="AO1441" s="242"/>
      <c r="AP1441" s="241"/>
      <c r="AQ1441" s="242"/>
      <c r="AR1441" s="241"/>
      <c r="AS1441" s="242"/>
      <c r="AT1441" s="241"/>
      <c r="AU1441" s="242"/>
      <c r="AV1441" s="241"/>
    </row>
    <row r="1442" spans="1:48" ht="26.25">
      <c r="A1442" s="312"/>
      <c r="B1442" s="312"/>
      <c r="C1442" s="312"/>
      <c r="D1442" s="312"/>
      <c r="E1442" s="313"/>
      <c r="F1442" s="304"/>
      <c r="G1442" s="314"/>
      <c r="H1442" s="300"/>
      <c r="I1442" s="315"/>
      <c r="J1442" s="315"/>
      <c r="K1442" s="316"/>
      <c r="L1442" s="300"/>
      <c r="M1442" s="308"/>
      <c r="N1442" s="300"/>
      <c r="O1442" s="312"/>
      <c r="P1442" s="300"/>
      <c r="Q1442" s="312"/>
      <c r="R1442" s="300"/>
      <c r="S1442" s="300"/>
      <c r="T1442" s="300"/>
      <c r="U1442" s="312"/>
      <c r="V1442" s="300"/>
      <c r="W1442" s="317"/>
      <c r="X1442" s="308"/>
      <c r="Y1442" s="318"/>
      <c r="Z1442" s="308"/>
      <c r="AA1442" s="300"/>
      <c r="AB1442" s="300"/>
      <c r="AC1442" s="723"/>
      <c r="AD1442" s="723"/>
      <c r="AE1442" s="723"/>
      <c r="AF1442" s="241"/>
      <c r="AG1442" s="241"/>
      <c r="AH1442" s="241"/>
      <c r="AI1442" s="241"/>
      <c r="AJ1442" s="241"/>
      <c r="AK1442" s="241"/>
      <c r="AL1442" s="241"/>
      <c r="AM1442" s="242"/>
      <c r="AN1442" s="241"/>
      <c r="AO1442" s="242"/>
      <c r="AP1442" s="241"/>
      <c r="AQ1442" s="242"/>
      <c r="AR1442" s="241"/>
      <c r="AS1442" s="242"/>
      <c r="AT1442" s="241"/>
      <c r="AU1442" s="242"/>
      <c r="AV1442" s="241"/>
    </row>
    <row r="1443" spans="1:48" ht="26.25">
      <c r="A1443" s="312"/>
      <c r="B1443" s="312"/>
      <c r="C1443" s="312"/>
      <c r="D1443" s="312"/>
      <c r="E1443" s="313"/>
      <c r="F1443" s="304"/>
      <c r="G1443" s="314"/>
      <c r="H1443" s="300"/>
      <c r="I1443" s="315"/>
      <c r="J1443" s="315"/>
      <c r="K1443" s="316"/>
      <c r="L1443" s="300"/>
      <c r="M1443" s="308"/>
      <c r="N1443" s="300"/>
      <c r="O1443" s="312"/>
      <c r="P1443" s="300"/>
      <c r="Q1443" s="312"/>
      <c r="R1443" s="300"/>
      <c r="S1443" s="300"/>
      <c r="T1443" s="300"/>
      <c r="U1443" s="312"/>
      <c r="V1443" s="300"/>
      <c r="W1443" s="317"/>
      <c r="X1443" s="308"/>
      <c r="Y1443" s="318"/>
      <c r="Z1443" s="308"/>
      <c r="AA1443" s="300"/>
      <c r="AB1443" s="300"/>
      <c r="AC1443" s="723"/>
      <c r="AD1443" s="723"/>
      <c r="AE1443" s="723"/>
      <c r="AF1443" s="241"/>
      <c r="AG1443" s="241"/>
      <c r="AH1443" s="241"/>
      <c r="AI1443" s="241"/>
      <c r="AJ1443" s="241"/>
      <c r="AK1443" s="241"/>
      <c r="AL1443" s="241"/>
      <c r="AM1443" s="242"/>
      <c r="AN1443" s="241"/>
      <c r="AO1443" s="242"/>
      <c r="AP1443" s="241"/>
      <c r="AQ1443" s="242"/>
      <c r="AR1443" s="241"/>
      <c r="AS1443" s="242"/>
      <c r="AT1443" s="241"/>
      <c r="AU1443" s="242"/>
      <c r="AV1443" s="241"/>
    </row>
    <row r="1444" spans="1:48" ht="26.25">
      <c r="A1444" s="312"/>
      <c r="B1444" s="312"/>
      <c r="C1444" s="312"/>
      <c r="D1444" s="312"/>
      <c r="E1444" s="313"/>
      <c r="F1444" s="304"/>
      <c r="G1444" s="314"/>
      <c r="H1444" s="300"/>
      <c r="I1444" s="315"/>
      <c r="J1444" s="315"/>
      <c r="K1444" s="316"/>
      <c r="L1444" s="300"/>
      <c r="M1444" s="308"/>
      <c r="N1444" s="300"/>
      <c r="O1444" s="312"/>
      <c r="P1444" s="300"/>
      <c r="Q1444" s="312"/>
      <c r="R1444" s="300"/>
      <c r="S1444" s="300"/>
      <c r="T1444" s="300"/>
      <c r="U1444" s="312"/>
      <c r="V1444" s="300"/>
      <c r="W1444" s="317"/>
      <c r="X1444" s="308"/>
      <c r="Y1444" s="318"/>
      <c r="Z1444" s="308"/>
      <c r="AA1444" s="300"/>
      <c r="AB1444" s="300"/>
      <c r="AC1444" s="723"/>
      <c r="AD1444" s="723"/>
      <c r="AE1444" s="723"/>
      <c r="AF1444" s="241"/>
      <c r="AG1444" s="241"/>
      <c r="AH1444" s="241"/>
      <c r="AI1444" s="241"/>
      <c r="AJ1444" s="241"/>
      <c r="AK1444" s="241"/>
      <c r="AL1444" s="241"/>
      <c r="AM1444" s="242"/>
      <c r="AN1444" s="241"/>
      <c r="AO1444" s="242"/>
      <c r="AP1444" s="241"/>
      <c r="AQ1444" s="242"/>
      <c r="AR1444" s="241"/>
      <c r="AS1444" s="242"/>
      <c r="AT1444" s="241"/>
      <c r="AU1444" s="242"/>
      <c r="AV1444" s="241"/>
    </row>
    <row r="1445" spans="1:48" ht="26.25">
      <c r="A1445" s="312"/>
      <c r="B1445" s="312"/>
      <c r="C1445" s="312"/>
      <c r="D1445" s="312"/>
      <c r="E1445" s="313"/>
      <c r="F1445" s="304"/>
      <c r="G1445" s="314"/>
      <c r="H1445" s="300"/>
      <c r="I1445" s="315"/>
      <c r="J1445" s="315"/>
      <c r="K1445" s="316"/>
      <c r="L1445" s="300"/>
      <c r="M1445" s="308"/>
      <c r="N1445" s="300"/>
      <c r="O1445" s="312"/>
      <c r="P1445" s="300"/>
      <c r="Q1445" s="312"/>
      <c r="R1445" s="300"/>
      <c r="S1445" s="300"/>
      <c r="T1445" s="300"/>
      <c r="U1445" s="312"/>
      <c r="V1445" s="300"/>
      <c r="W1445" s="317"/>
      <c r="X1445" s="308"/>
      <c r="Y1445" s="318"/>
      <c r="Z1445" s="308"/>
      <c r="AA1445" s="300"/>
      <c r="AB1445" s="300"/>
      <c r="AC1445" s="723"/>
      <c r="AD1445" s="723"/>
      <c r="AE1445" s="723"/>
      <c r="AF1445" s="241"/>
      <c r="AG1445" s="241"/>
      <c r="AH1445" s="241"/>
      <c r="AI1445" s="241"/>
      <c r="AJ1445" s="241"/>
      <c r="AK1445" s="241"/>
      <c r="AL1445" s="241"/>
      <c r="AM1445" s="242"/>
      <c r="AN1445" s="241"/>
      <c r="AO1445" s="242"/>
      <c r="AP1445" s="241"/>
      <c r="AQ1445" s="242"/>
      <c r="AR1445" s="241"/>
      <c r="AS1445" s="242"/>
      <c r="AT1445" s="241"/>
      <c r="AU1445" s="242"/>
      <c r="AV1445" s="241"/>
    </row>
    <row r="1446" spans="1:48" ht="26.25">
      <c r="A1446" s="312"/>
      <c r="B1446" s="312"/>
      <c r="C1446" s="312"/>
      <c r="D1446" s="312"/>
      <c r="E1446" s="313"/>
      <c r="F1446" s="304"/>
      <c r="G1446" s="314"/>
      <c r="H1446" s="300"/>
      <c r="I1446" s="315"/>
      <c r="J1446" s="315"/>
      <c r="K1446" s="316"/>
      <c r="L1446" s="300"/>
      <c r="M1446" s="308"/>
      <c r="N1446" s="300"/>
      <c r="O1446" s="312"/>
      <c r="P1446" s="300"/>
      <c r="Q1446" s="312"/>
      <c r="R1446" s="300"/>
      <c r="S1446" s="300"/>
      <c r="T1446" s="300"/>
      <c r="U1446" s="312"/>
      <c r="V1446" s="300"/>
      <c r="W1446" s="317"/>
      <c r="X1446" s="308"/>
      <c r="Y1446" s="318"/>
      <c r="Z1446" s="308"/>
      <c r="AA1446" s="300"/>
      <c r="AB1446" s="300"/>
      <c r="AC1446" s="723"/>
      <c r="AD1446" s="723"/>
      <c r="AE1446" s="723"/>
      <c r="AF1446" s="241"/>
      <c r="AG1446" s="241"/>
      <c r="AH1446" s="241"/>
      <c r="AI1446" s="241"/>
      <c r="AJ1446" s="241"/>
      <c r="AK1446" s="241"/>
      <c r="AL1446" s="241"/>
      <c r="AM1446" s="242"/>
      <c r="AN1446" s="241"/>
      <c r="AO1446" s="242"/>
      <c r="AP1446" s="241"/>
      <c r="AQ1446" s="242"/>
      <c r="AR1446" s="241"/>
      <c r="AS1446" s="242"/>
      <c r="AT1446" s="241"/>
      <c r="AU1446" s="242"/>
      <c r="AV1446" s="241"/>
    </row>
    <row r="1447" spans="1:48" ht="26.25">
      <c r="A1447" s="312"/>
      <c r="B1447" s="312"/>
      <c r="C1447" s="312"/>
      <c r="D1447" s="312"/>
      <c r="E1447" s="313"/>
      <c r="F1447" s="304"/>
      <c r="G1447" s="314"/>
      <c r="H1447" s="300"/>
      <c r="I1447" s="315"/>
      <c r="J1447" s="315"/>
      <c r="K1447" s="316"/>
      <c r="L1447" s="300"/>
      <c r="M1447" s="308"/>
      <c r="N1447" s="300"/>
      <c r="O1447" s="312"/>
      <c r="P1447" s="300"/>
      <c r="Q1447" s="312"/>
      <c r="R1447" s="300"/>
      <c r="S1447" s="300"/>
      <c r="T1447" s="300"/>
      <c r="U1447" s="312"/>
      <c r="V1447" s="300"/>
      <c r="W1447" s="317"/>
      <c r="X1447" s="308"/>
      <c r="Y1447" s="318"/>
      <c r="Z1447" s="308"/>
      <c r="AA1447" s="300"/>
      <c r="AB1447" s="300"/>
      <c r="AC1447" s="723"/>
      <c r="AD1447" s="723"/>
      <c r="AE1447" s="723"/>
      <c r="AF1447" s="241"/>
      <c r="AG1447" s="241"/>
      <c r="AH1447" s="241"/>
      <c r="AI1447" s="241"/>
      <c r="AJ1447" s="241"/>
      <c r="AK1447" s="241"/>
      <c r="AL1447" s="241"/>
      <c r="AM1447" s="242"/>
      <c r="AN1447" s="241"/>
      <c r="AO1447" s="242"/>
      <c r="AP1447" s="241"/>
      <c r="AQ1447" s="242"/>
      <c r="AR1447" s="241"/>
      <c r="AS1447" s="242"/>
      <c r="AT1447" s="241"/>
      <c r="AU1447" s="242"/>
      <c r="AV1447" s="241"/>
    </row>
    <row r="1448" spans="1:48" ht="26.25">
      <c r="A1448" s="312"/>
      <c r="B1448" s="312"/>
      <c r="C1448" s="312"/>
      <c r="D1448" s="312"/>
      <c r="E1448" s="313"/>
      <c r="F1448" s="304"/>
      <c r="G1448" s="314"/>
      <c r="H1448" s="300"/>
      <c r="I1448" s="315"/>
      <c r="J1448" s="315"/>
      <c r="K1448" s="316"/>
      <c r="L1448" s="300"/>
      <c r="M1448" s="308"/>
      <c r="N1448" s="300"/>
      <c r="O1448" s="312"/>
      <c r="P1448" s="300"/>
      <c r="Q1448" s="312"/>
      <c r="R1448" s="300"/>
      <c r="S1448" s="300"/>
      <c r="T1448" s="300"/>
      <c r="U1448" s="312"/>
      <c r="V1448" s="300"/>
      <c r="W1448" s="317"/>
      <c r="X1448" s="308"/>
      <c r="Y1448" s="318"/>
      <c r="Z1448" s="308"/>
      <c r="AA1448" s="300"/>
      <c r="AB1448" s="300"/>
      <c r="AC1448" s="723"/>
      <c r="AD1448" s="723"/>
      <c r="AE1448" s="723"/>
      <c r="AF1448" s="241"/>
      <c r="AG1448" s="241"/>
      <c r="AH1448" s="241"/>
      <c r="AI1448" s="241"/>
      <c r="AJ1448" s="241"/>
      <c r="AK1448" s="241"/>
      <c r="AL1448" s="241"/>
      <c r="AM1448" s="242"/>
      <c r="AN1448" s="241"/>
      <c r="AO1448" s="242"/>
      <c r="AP1448" s="241"/>
      <c r="AQ1448" s="242"/>
      <c r="AR1448" s="241"/>
      <c r="AS1448" s="242"/>
      <c r="AT1448" s="241"/>
      <c r="AU1448" s="242"/>
      <c r="AV1448" s="241"/>
    </row>
    <row r="1449" spans="1:48" ht="26.25">
      <c r="A1449" s="312"/>
      <c r="B1449" s="312"/>
      <c r="C1449" s="312"/>
      <c r="D1449" s="312"/>
      <c r="E1449" s="313"/>
      <c r="F1449" s="304"/>
      <c r="G1449" s="314"/>
      <c r="H1449" s="300"/>
      <c r="I1449" s="315"/>
      <c r="J1449" s="315"/>
      <c r="K1449" s="316"/>
      <c r="L1449" s="300"/>
      <c r="M1449" s="308"/>
      <c r="N1449" s="300"/>
      <c r="O1449" s="312"/>
      <c r="P1449" s="300"/>
      <c r="Q1449" s="312"/>
      <c r="R1449" s="300"/>
      <c r="S1449" s="300"/>
      <c r="T1449" s="300"/>
      <c r="U1449" s="312"/>
      <c r="V1449" s="300"/>
      <c r="W1449" s="317"/>
      <c r="X1449" s="308"/>
      <c r="Y1449" s="318"/>
      <c r="Z1449" s="308"/>
      <c r="AA1449" s="300"/>
      <c r="AB1449" s="300"/>
      <c r="AC1449" s="723"/>
      <c r="AD1449" s="723"/>
      <c r="AE1449" s="723"/>
      <c r="AF1449" s="241"/>
      <c r="AG1449" s="241"/>
      <c r="AH1449" s="241"/>
      <c r="AI1449" s="241"/>
      <c r="AJ1449" s="241"/>
      <c r="AK1449" s="241"/>
      <c r="AL1449" s="241"/>
      <c r="AM1449" s="242"/>
      <c r="AN1449" s="241"/>
      <c r="AO1449" s="242"/>
      <c r="AP1449" s="241"/>
      <c r="AQ1449" s="242"/>
      <c r="AR1449" s="241"/>
      <c r="AS1449" s="242"/>
      <c r="AT1449" s="241"/>
      <c r="AU1449" s="242"/>
      <c r="AV1449" s="241"/>
    </row>
    <row r="1450" spans="1:48" ht="26.25">
      <c r="A1450" s="312"/>
      <c r="B1450" s="312"/>
      <c r="C1450" s="312"/>
      <c r="D1450" s="312"/>
      <c r="E1450" s="313"/>
      <c r="F1450" s="304"/>
      <c r="G1450" s="314"/>
      <c r="H1450" s="300"/>
      <c r="I1450" s="315"/>
      <c r="J1450" s="315"/>
      <c r="K1450" s="316"/>
      <c r="L1450" s="300"/>
      <c r="M1450" s="308"/>
      <c r="N1450" s="300"/>
      <c r="O1450" s="312"/>
      <c r="P1450" s="300"/>
      <c r="Q1450" s="312"/>
      <c r="R1450" s="300"/>
      <c r="S1450" s="300"/>
      <c r="T1450" s="300"/>
      <c r="U1450" s="312"/>
      <c r="V1450" s="300"/>
      <c r="W1450" s="317"/>
      <c r="X1450" s="308"/>
      <c r="Y1450" s="318"/>
      <c r="Z1450" s="308"/>
      <c r="AA1450" s="300"/>
      <c r="AB1450" s="300"/>
      <c r="AC1450" s="723"/>
      <c r="AD1450" s="723"/>
      <c r="AE1450" s="723"/>
      <c r="AF1450" s="241"/>
      <c r="AG1450" s="241"/>
      <c r="AH1450" s="241"/>
      <c r="AI1450" s="241"/>
      <c r="AJ1450" s="241"/>
      <c r="AK1450" s="241"/>
      <c r="AL1450" s="241"/>
      <c r="AM1450" s="242"/>
      <c r="AN1450" s="241"/>
      <c r="AO1450" s="242"/>
      <c r="AP1450" s="241"/>
      <c r="AQ1450" s="242"/>
      <c r="AR1450" s="241"/>
      <c r="AS1450" s="242"/>
      <c r="AT1450" s="241"/>
      <c r="AU1450" s="242"/>
      <c r="AV1450" s="241"/>
    </row>
    <row r="1451" spans="1:48" ht="26.25">
      <c r="A1451" s="312"/>
      <c r="B1451" s="312"/>
      <c r="C1451" s="312"/>
      <c r="D1451" s="312"/>
      <c r="E1451" s="313"/>
      <c r="F1451" s="304"/>
      <c r="G1451" s="314"/>
      <c r="H1451" s="300"/>
      <c r="I1451" s="315"/>
      <c r="J1451" s="315"/>
      <c r="K1451" s="316"/>
      <c r="L1451" s="300"/>
      <c r="M1451" s="308"/>
      <c r="N1451" s="300"/>
      <c r="O1451" s="312"/>
      <c r="P1451" s="300"/>
      <c r="Q1451" s="312"/>
      <c r="R1451" s="300"/>
      <c r="S1451" s="300"/>
      <c r="T1451" s="300"/>
      <c r="U1451" s="312"/>
      <c r="V1451" s="300"/>
      <c r="W1451" s="317"/>
      <c r="X1451" s="308"/>
      <c r="Y1451" s="318"/>
      <c r="Z1451" s="308"/>
      <c r="AA1451" s="300"/>
      <c r="AB1451" s="300"/>
      <c r="AC1451" s="723"/>
      <c r="AD1451" s="723"/>
      <c r="AE1451" s="723"/>
      <c r="AF1451" s="241"/>
      <c r="AG1451" s="241"/>
      <c r="AH1451" s="241"/>
      <c r="AI1451" s="241"/>
      <c r="AJ1451" s="241"/>
      <c r="AK1451" s="241"/>
      <c r="AL1451" s="241"/>
      <c r="AM1451" s="242"/>
      <c r="AN1451" s="241"/>
      <c r="AO1451" s="242"/>
      <c r="AP1451" s="241"/>
      <c r="AQ1451" s="242"/>
      <c r="AR1451" s="241"/>
      <c r="AS1451" s="242"/>
      <c r="AT1451" s="241"/>
      <c r="AU1451" s="242"/>
      <c r="AV1451" s="241"/>
    </row>
    <row r="1452" spans="1:48" ht="26.25">
      <c r="A1452" s="312"/>
      <c r="B1452" s="312"/>
      <c r="C1452" s="312"/>
      <c r="D1452" s="312"/>
      <c r="E1452" s="313"/>
      <c r="F1452" s="304"/>
      <c r="G1452" s="314"/>
      <c r="H1452" s="300"/>
      <c r="I1452" s="315"/>
      <c r="J1452" s="315"/>
      <c r="K1452" s="316"/>
      <c r="L1452" s="300"/>
      <c r="M1452" s="308"/>
      <c r="N1452" s="300"/>
      <c r="O1452" s="312"/>
      <c r="P1452" s="300"/>
      <c r="Q1452" s="312"/>
      <c r="R1452" s="300"/>
      <c r="S1452" s="300"/>
      <c r="T1452" s="300"/>
      <c r="U1452" s="312"/>
      <c r="V1452" s="300"/>
      <c r="W1452" s="317"/>
      <c r="X1452" s="308"/>
      <c r="Y1452" s="318"/>
      <c r="Z1452" s="308"/>
      <c r="AA1452" s="300"/>
      <c r="AB1452" s="300"/>
      <c r="AC1452" s="723"/>
      <c r="AD1452" s="723"/>
      <c r="AE1452" s="723"/>
      <c r="AF1452" s="241"/>
      <c r="AG1452" s="241"/>
      <c r="AH1452" s="241"/>
      <c r="AI1452" s="241"/>
      <c r="AJ1452" s="241"/>
      <c r="AK1452" s="241"/>
      <c r="AL1452" s="241"/>
      <c r="AM1452" s="242"/>
      <c r="AN1452" s="241"/>
      <c r="AO1452" s="242"/>
      <c r="AP1452" s="241"/>
      <c r="AQ1452" s="242"/>
      <c r="AR1452" s="241"/>
      <c r="AS1452" s="242"/>
      <c r="AT1452" s="241"/>
      <c r="AU1452" s="242"/>
      <c r="AV1452" s="241"/>
    </row>
    <row r="1453" spans="1:48" ht="26.25">
      <c r="A1453" s="312"/>
      <c r="B1453" s="312"/>
      <c r="C1453" s="312"/>
      <c r="D1453" s="312"/>
      <c r="E1453" s="313"/>
      <c r="F1453" s="304"/>
      <c r="G1453" s="314"/>
      <c r="H1453" s="300"/>
      <c r="I1453" s="315"/>
      <c r="J1453" s="315"/>
      <c r="K1453" s="316"/>
      <c r="L1453" s="300"/>
      <c r="M1453" s="308"/>
      <c r="N1453" s="300"/>
      <c r="O1453" s="312"/>
      <c r="P1453" s="300"/>
      <c r="Q1453" s="312"/>
      <c r="R1453" s="300"/>
      <c r="S1453" s="300"/>
      <c r="T1453" s="300"/>
      <c r="U1453" s="312"/>
      <c r="V1453" s="300"/>
      <c r="W1453" s="317"/>
      <c r="X1453" s="308"/>
      <c r="Y1453" s="318"/>
      <c r="Z1453" s="308"/>
      <c r="AA1453" s="300"/>
      <c r="AB1453" s="300"/>
      <c r="AC1453" s="723"/>
      <c r="AD1453" s="723"/>
      <c r="AE1453" s="723"/>
      <c r="AF1453" s="241"/>
      <c r="AG1453" s="241"/>
      <c r="AH1453" s="241"/>
      <c r="AI1453" s="241"/>
      <c r="AJ1453" s="241"/>
      <c r="AK1453" s="241"/>
      <c r="AL1453" s="241"/>
      <c r="AM1453" s="242"/>
      <c r="AN1453" s="241"/>
      <c r="AO1453" s="242"/>
      <c r="AP1453" s="241"/>
      <c r="AQ1453" s="242"/>
      <c r="AR1453" s="241"/>
      <c r="AS1453" s="242"/>
      <c r="AT1453" s="241"/>
      <c r="AU1453" s="242"/>
      <c r="AV1453" s="241"/>
    </row>
    <row r="1454" spans="1:48" ht="26.25">
      <c r="A1454" s="312"/>
      <c r="B1454" s="312"/>
      <c r="C1454" s="312"/>
      <c r="D1454" s="312"/>
      <c r="E1454" s="313"/>
      <c r="F1454" s="304"/>
      <c r="G1454" s="314"/>
      <c r="H1454" s="300"/>
      <c r="I1454" s="315"/>
      <c r="J1454" s="315"/>
      <c r="K1454" s="316"/>
      <c r="L1454" s="300"/>
      <c r="M1454" s="308"/>
      <c r="N1454" s="300"/>
      <c r="O1454" s="312"/>
      <c r="P1454" s="300"/>
      <c r="Q1454" s="312"/>
      <c r="R1454" s="300"/>
      <c r="S1454" s="300"/>
      <c r="T1454" s="300"/>
      <c r="U1454" s="312"/>
      <c r="V1454" s="300"/>
      <c r="W1454" s="317"/>
      <c r="X1454" s="308"/>
      <c r="Y1454" s="318"/>
      <c r="Z1454" s="308"/>
      <c r="AA1454" s="300"/>
      <c r="AB1454" s="300"/>
      <c r="AC1454" s="723"/>
      <c r="AD1454" s="723"/>
      <c r="AE1454" s="723"/>
      <c r="AF1454" s="241"/>
      <c r="AG1454" s="241"/>
      <c r="AH1454" s="241"/>
      <c r="AI1454" s="241"/>
      <c r="AJ1454" s="241"/>
      <c r="AK1454" s="241"/>
      <c r="AL1454" s="241"/>
      <c r="AM1454" s="242"/>
      <c r="AN1454" s="241"/>
      <c r="AO1454" s="242"/>
      <c r="AP1454" s="241"/>
      <c r="AQ1454" s="242"/>
      <c r="AR1454" s="241"/>
      <c r="AS1454" s="242"/>
      <c r="AT1454" s="241"/>
      <c r="AU1454" s="242"/>
      <c r="AV1454" s="241"/>
    </row>
    <row r="1455" spans="1:48" ht="26.25">
      <c r="A1455" s="312"/>
      <c r="B1455" s="312"/>
      <c r="C1455" s="312"/>
      <c r="D1455" s="312"/>
      <c r="E1455" s="313"/>
      <c r="F1455" s="304"/>
      <c r="G1455" s="314"/>
      <c r="H1455" s="300"/>
      <c r="I1455" s="315"/>
      <c r="J1455" s="315"/>
      <c r="K1455" s="316"/>
      <c r="L1455" s="300"/>
      <c r="M1455" s="308"/>
      <c r="N1455" s="300"/>
      <c r="O1455" s="312"/>
      <c r="P1455" s="300"/>
      <c r="Q1455" s="312"/>
      <c r="R1455" s="300"/>
      <c r="S1455" s="300"/>
      <c r="T1455" s="300"/>
      <c r="U1455" s="312"/>
      <c r="V1455" s="300"/>
      <c r="W1455" s="317"/>
      <c r="X1455" s="308"/>
      <c r="Y1455" s="318"/>
      <c r="Z1455" s="308"/>
      <c r="AA1455" s="300"/>
      <c r="AB1455" s="300"/>
      <c r="AC1455" s="723"/>
      <c r="AD1455" s="723"/>
      <c r="AE1455" s="723"/>
      <c r="AF1455" s="241"/>
      <c r="AG1455" s="241"/>
      <c r="AH1455" s="241"/>
      <c r="AI1455" s="241"/>
      <c r="AJ1455" s="241"/>
      <c r="AK1455" s="241"/>
      <c r="AL1455" s="241"/>
      <c r="AM1455" s="242"/>
      <c r="AN1455" s="241"/>
      <c r="AO1455" s="242"/>
      <c r="AP1455" s="241"/>
      <c r="AQ1455" s="242"/>
      <c r="AR1455" s="241"/>
      <c r="AS1455" s="242"/>
      <c r="AT1455" s="241"/>
      <c r="AU1455" s="242"/>
      <c r="AV1455" s="241"/>
    </row>
    <row r="1456" spans="1:48" ht="26.25">
      <c r="A1456" s="312"/>
      <c r="B1456" s="312"/>
      <c r="C1456" s="312"/>
      <c r="D1456" s="312"/>
      <c r="E1456" s="313"/>
      <c r="F1456" s="304"/>
      <c r="G1456" s="314"/>
      <c r="H1456" s="300"/>
      <c r="I1456" s="315"/>
      <c r="J1456" s="315"/>
      <c r="K1456" s="316"/>
      <c r="L1456" s="300"/>
      <c r="M1456" s="308"/>
      <c r="N1456" s="300"/>
      <c r="O1456" s="312"/>
      <c r="P1456" s="300"/>
      <c r="Q1456" s="312"/>
      <c r="R1456" s="300"/>
      <c r="S1456" s="300"/>
      <c r="T1456" s="300"/>
      <c r="U1456" s="312"/>
      <c r="V1456" s="300"/>
      <c r="W1456" s="317"/>
      <c r="X1456" s="308"/>
      <c r="Y1456" s="318"/>
      <c r="Z1456" s="308"/>
      <c r="AA1456" s="300"/>
      <c r="AB1456" s="300"/>
      <c r="AC1456" s="723"/>
      <c r="AD1456" s="723"/>
      <c r="AE1456" s="723"/>
      <c r="AF1456" s="241"/>
      <c r="AG1456" s="241"/>
      <c r="AH1456" s="241"/>
      <c r="AI1456" s="241"/>
      <c r="AJ1456" s="241"/>
      <c r="AK1456" s="241"/>
      <c r="AL1456" s="241"/>
      <c r="AM1456" s="242"/>
      <c r="AN1456" s="241"/>
      <c r="AO1456" s="242"/>
      <c r="AP1456" s="241"/>
      <c r="AQ1456" s="242"/>
      <c r="AR1456" s="241"/>
      <c r="AS1456" s="242"/>
      <c r="AT1456" s="241"/>
      <c r="AU1456" s="242"/>
      <c r="AV1456" s="241"/>
    </row>
    <row r="1457" spans="1:48" ht="26.25">
      <c r="A1457" s="312"/>
      <c r="B1457" s="312"/>
      <c r="C1457" s="312"/>
      <c r="D1457" s="312"/>
      <c r="E1457" s="313"/>
      <c r="F1457" s="304"/>
      <c r="G1457" s="314"/>
      <c r="H1457" s="300"/>
      <c r="I1457" s="315"/>
      <c r="J1457" s="315"/>
      <c r="K1457" s="316"/>
      <c r="L1457" s="300"/>
      <c r="M1457" s="308"/>
      <c r="N1457" s="300"/>
      <c r="O1457" s="312"/>
      <c r="P1457" s="300"/>
      <c r="Q1457" s="312"/>
      <c r="R1457" s="300"/>
      <c r="S1457" s="300"/>
      <c r="T1457" s="300"/>
      <c r="U1457" s="312"/>
      <c r="V1457" s="300"/>
      <c r="W1457" s="317"/>
      <c r="X1457" s="308"/>
      <c r="Y1457" s="318"/>
      <c r="Z1457" s="308"/>
      <c r="AA1457" s="300"/>
      <c r="AB1457" s="300"/>
      <c r="AC1457" s="723"/>
      <c r="AD1457" s="723"/>
      <c r="AE1457" s="723"/>
      <c r="AF1457" s="241"/>
      <c r="AG1457" s="241"/>
      <c r="AH1457" s="241"/>
      <c r="AI1457" s="241"/>
      <c r="AJ1457" s="241"/>
      <c r="AK1457" s="241"/>
      <c r="AL1457" s="241"/>
      <c r="AM1457" s="242"/>
      <c r="AN1457" s="241"/>
      <c r="AO1457" s="242"/>
      <c r="AP1457" s="241"/>
      <c r="AQ1457" s="242"/>
      <c r="AR1457" s="241"/>
      <c r="AS1457" s="242"/>
      <c r="AT1457" s="241"/>
      <c r="AU1457" s="242"/>
      <c r="AV1457" s="241"/>
    </row>
    <row r="1458" spans="1:48" ht="26.25">
      <c r="A1458" s="312"/>
      <c r="B1458" s="312"/>
      <c r="C1458" s="312"/>
      <c r="D1458" s="312"/>
      <c r="E1458" s="313"/>
      <c r="F1458" s="304"/>
      <c r="G1458" s="314"/>
      <c r="H1458" s="300"/>
      <c r="I1458" s="315"/>
      <c r="J1458" s="315"/>
      <c r="K1458" s="316"/>
      <c r="L1458" s="300"/>
      <c r="M1458" s="308"/>
      <c r="N1458" s="300"/>
      <c r="O1458" s="312"/>
      <c r="P1458" s="300"/>
      <c r="Q1458" s="312"/>
      <c r="R1458" s="300"/>
      <c r="S1458" s="300"/>
      <c r="T1458" s="300"/>
      <c r="U1458" s="312"/>
      <c r="V1458" s="300"/>
      <c r="W1458" s="317"/>
      <c r="X1458" s="308"/>
      <c r="Y1458" s="318"/>
      <c r="Z1458" s="308"/>
      <c r="AA1458" s="300"/>
      <c r="AB1458" s="300"/>
      <c r="AC1458" s="723"/>
      <c r="AD1458" s="723"/>
      <c r="AE1458" s="723"/>
      <c r="AF1458" s="241"/>
      <c r="AG1458" s="241"/>
      <c r="AH1458" s="241"/>
      <c r="AI1458" s="241"/>
      <c r="AJ1458" s="241"/>
      <c r="AK1458" s="241"/>
      <c r="AL1458" s="241"/>
      <c r="AM1458" s="242"/>
      <c r="AN1458" s="241"/>
      <c r="AO1458" s="242"/>
      <c r="AP1458" s="241"/>
      <c r="AQ1458" s="242"/>
      <c r="AR1458" s="241"/>
      <c r="AS1458" s="242"/>
      <c r="AT1458" s="241"/>
      <c r="AU1458" s="242"/>
      <c r="AV1458" s="241"/>
    </row>
    <row r="1459" spans="1:48" ht="26.25">
      <c r="A1459" s="312"/>
      <c r="B1459" s="312"/>
      <c r="C1459" s="312"/>
      <c r="D1459" s="312"/>
      <c r="E1459" s="313"/>
      <c r="F1459" s="304"/>
      <c r="G1459" s="314"/>
      <c r="H1459" s="300"/>
      <c r="I1459" s="315"/>
      <c r="J1459" s="315"/>
      <c r="K1459" s="316"/>
      <c r="L1459" s="300"/>
      <c r="M1459" s="308"/>
      <c r="N1459" s="300"/>
      <c r="O1459" s="312"/>
      <c r="P1459" s="300"/>
      <c r="Q1459" s="312"/>
      <c r="R1459" s="300"/>
      <c r="S1459" s="300"/>
      <c r="T1459" s="300"/>
      <c r="U1459" s="312"/>
      <c r="V1459" s="300"/>
      <c r="W1459" s="317"/>
      <c r="X1459" s="308"/>
      <c r="Y1459" s="318"/>
      <c r="Z1459" s="308"/>
      <c r="AA1459" s="300"/>
      <c r="AB1459" s="300"/>
      <c r="AC1459" s="723"/>
      <c r="AD1459" s="723"/>
      <c r="AE1459" s="723"/>
      <c r="AF1459" s="241"/>
      <c r="AG1459" s="241"/>
      <c r="AH1459" s="241"/>
      <c r="AI1459" s="241"/>
      <c r="AJ1459" s="241"/>
      <c r="AK1459" s="241"/>
      <c r="AL1459" s="241"/>
      <c r="AM1459" s="242"/>
      <c r="AN1459" s="241"/>
      <c r="AO1459" s="242"/>
      <c r="AP1459" s="241"/>
      <c r="AQ1459" s="242"/>
      <c r="AR1459" s="241"/>
      <c r="AS1459" s="242"/>
      <c r="AT1459" s="241"/>
      <c r="AU1459" s="242"/>
      <c r="AV1459" s="241"/>
    </row>
    <row r="1460" spans="1:48" ht="26.25">
      <c r="A1460" s="312"/>
      <c r="B1460" s="312"/>
      <c r="C1460" s="312"/>
      <c r="D1460" s="312"/>
      <c r="E1460" s="313"/>
      <c r="F1460" s="304"/>
      <c r="G1460" s="314"/>
      <c r="H1460" s="300"/>
      <c r="I1460" s="315"/>
      <c r="J1460" s="315"/>
      <c r="K1460" s="316"/>
      <c r="L1460" s="300"/>
      <c r="M1460" s="308"/>
      <c r="N1460" s="300"/>
      <c r="O1460" s="312"/>
      <c r="P1460" s="300"/>
      <c r="Q1460" s="312"/>
      <c r="R1460" s="300"/>
      <c r="S1460" s="300"/>
      <c r="T1460" s="300"/>
      <c r="U1460" s="312"/>
      <c r="V1460" s="300"/>
      <c r="W1460" s="317"/>
      <c r="X1460" s="308"/>
      <c r="Y1460" s="318"/>
      <c r="Z1460" s="308"/>
      <c r="AA1460" s="300"/>
      <c r="AB1460" s="300"/>
      <c r="AC1460" s="723"/>
      <c r="AD1460" s="723"/>
      <c r="AE1460" s="723"/>
      <c r="AF1460" s="241"/>
      <c r="AG1460" s="241"/>
      <c r="AH1460" s="241"/>
      <c r="AI1460" s="241"/>
      <c r="AJ1460" s="241"/>
      <c r="AK1460" s="241"/>
      <c r="AL1460" s="241"/>
      <c r="AM1460" s="242"/>
      <c r="AN1460" s="241"/>
      <c r="AO1460" s="242"/>
      <c r="AP1460" s="241"/>
      <c r="AQ1460" s="242"/>
      <c r="AR1460" s="241"/>
      <c r="AS1460" s="242"/>
      <c r="AT1460" s="241"/>
      <c r="AU1460" s="242"/>
      <c r="AV1460" s="241"/>
    </row>
    <row r="1461" spans="1:48" ht="26.25">
      <c r="A1461" s="312"/>
      <c r="B1461" s="312"/>
      <c r="C1461" s="312"/>
      <c r="D1461" s="312"/>
      <c r="E1461" s="313"/>
      <c r="F1461" s="304"/>
      <c r="G1461" s="314"/>
      <c r="H1461" s="300"/>
      <c r="I1461" s="315"/>
      <c r="J1461" s="315"/>
      <c r="K1461" s="316"/>
      <c r="L1461" s="300"/>
      <c r="M1461" s="308"/>
      <c r="N1461" s="300"/>
      <c r="O1461" s="312"/>
      <c r="P1461" s="300"/>
      <c r="Q1461" s="312"/>
      <c r="R1461" s="300"/>
      <c r="S1461" s="300"/>
      <c r="T1461" s="300"/>
      <c r="U1461" s="312"/>
      <c r="V1461" s="300"/>
      <c r="W1461" s="317"/>
      <c r="X1461" s="308"/>
      <c r="Y1461" s="318"/>
      <c r="Z1461" s="308"/>
      <c r="AA1461" s="300"/>
      <c r="AB1461" s="300"/>
      <c r="AC1461" s="723"/>
      <c r="AD1461" s="723"/>
      <c r="AE1461" s="723"/>
      <c r="AF1461" s="241"/>
      <c r="AG1461" s="241"/>
      <c r="AH1461" s="241"/>
      <c r="AI1461" s="241"/>
      <c r="AJ1461" s="241"/>
      <c r="AK1461" s="241"/>
      <c r="AL1461" s="241"/>
      <c r="AM1461" s="242"/>
      <c r="AN1461" s="241"/>
      <c r="AO1461" s="242"/>
      <c r="AP1461" s="241"/>
      <c r="AQ1461" s="242"/>
      <c r="AR1461" s="241"/>
      <c r="AS1461" s="242"/>
      <c r="AT1461" s="241"/>
      <c r="AU1461" s="242"/>
      <c r="AV1461" s="241"/>
    </row>
    <row r="1462" spans="1:48" ht="26.25">
      <c r="A1462" s="312"/>
      <c r="B1462" s="312"/>
      <c r="C1462" s="312"/>
      <c r="D1462" s="312"/>
      <c r="E1462" s="313"/>
      <c r="F1462" s="304"/>
      <c r="G1462" s="314"/>
      <c r="H1462" s="300"/>
      <c r="I1462" s="315"/>
      <c r="J1462" s="315"/>
      <c r="K1462" s="316"/>
      <c r="L1462" s="300"/>
      <c r="M1462" s="308"/>
      <c r="N1462" s="300"/>
      <c r="O1462" s="312"/>
      <c r="P1462" s="300"/>
      <c r="Q1462" s="312"/>
      <c r="R1462" s="300"/>
      <c r="S1462" s="300"/>
      <c r="T1462" s="300"/>
      <c r="U1462" s="312"/>
      <c r="V1462" s="300"/>
      <c r="W1462" s="317"/>
      <c r="X1462" s="308"/>
      <c r="Y1462" s="318"/>
      <c r="Z1462" s="308"/>
      <c r="AA1462" s="300"/>
      <c r="AB1462" s="300"/>
      <c r="AC1462" s="723"/>
      <c r="AD1462" s="723"/>
      <c r="AE1462" s="723"/>
      <c r="AF1462" s="241"/>
      <c r="AG1462" s="241"/>
      <c r="AH1462" s="241"/>
      <c r="AI1462" s="241"/>
      <c r="AJ1462" s="241"/>
      <c r="AK1462" s="241"/>
      <c r="AL1462" s="241"/>
      <c r="AM1462" s="242"/>
      <c r="AN1462" s="241"/>
      <c r="AO1462" s="242"/>
      <c r="AP1462" s="241"/>
      <c r="AQ1462" s="242"/>
      <c r="AR1462" s="241"/>
      <c r="AS1462" s="242"/>
      <c r="AT1462" s="241"/>
      <c r="AU1462" s="242"/>
      <c r="AV1462" s="241"/>
    </row>
    <row r="1463" spans="1:48" ht="26.25">
      <c r="A1463" s="312"/>
      <c r="B1463" s="312"/>
      <c r="C1463" s="312"/>
      <c r="D1463" s="312"/>
      <c r="E1463" s="313"/>
      <c r="F1463" s="304"/>
      <c r="G1463" s="314"/>
      <c r="H1463" s="300"/>
      <c r="I1463" s="315"/>
      <c r="J1463" s="315"/>
      <c r="K1463" s="316"/>
      <c r="L1463" s="300"/>
      <c r="M1463" s="308"/>
      <c r="N1463" s="300"/>
      <c r="O1463" s="312"/>
      <c r="P1463" s="300"/>
      <c r="Q1463" s="312"/>
      <c r="R1463" s="300"/>
      <c r="S1463" s="300"/>
      <c r="T1463" s="300"/>
      <c r="U1463" s="312"/>
      <c r="V1463" s="300"/>
      <c r="W1463" s="317"/>
      <c r="X1463" s="308"/>
      <c r="Y1463" s="318"/>
      <c r="Z1463" s="308"/>
      <c r="AA1463" s="300"/>
      <c r="AB1463" s="300"/>
      <c r="AC1463" s="723"/>
      <c r="AD1463" s="723"/>
      <c r="AE1463" s="723"/>
      <c r="AF1463" s="241"/>
      <c r="AG1463" s="241"/>
      <c r="AH1463" s="241"/>
      <c r="AI1463" s="241"/>
      <c r="AJ1463" s="241"/>
      <c r="AK1463" s="241"/>
      <c r="AL1463" s="241"/>
      <c r="AM1463" s="242"/>
      <c r="AN1463" s="241"/>
      <c r="AO1463" s="242"/>
      <c r="AP1463" s="241"/>
      <c r="AQ1463" s="242"/>
      <c r="AR1463" s="241"/>
      <c r="AS1463" s="242"/>
      <c r="AT1463" s="241"/>
      <c r="AU1463" s="242"/>
      <c r="AV1463" s="241"/>
    </row>
    <row r="1464" spans="1:48" ht="26.25">
      <c r="A1464" s="312"/>
      <c r="B1464" s="312"/>
      <c r="C1464" s="312"/>
      <c r="D1464" s="312"/>
      <c r="E1464" s="313"/>
      <c r="F1464" s="304"/>
      <c r="G1464" s="314"/>
      <c r="H1464" s="300"/>
      <c r="I1464" s="315"/>
      <c r="J1464" s="315"/>
      <c r="K1464" s="316"/>
      <c r="L1464" s="300"/>
      <c r="M1464" s="308"/>
      <c r="N1464" s="300"/>
      <c r="O1464" s="312"/>
      <c r="P1464" s="300"/>
      <c r="Q1464" s="312"/>
      <c r="R1464" s="300"/>
      <c r="S1464" s="300"/>
      <c r="T1464" s="300"/>
      <c r="U1464" s="312"/>
      <c r="V1464" s="300"/>
      <c r="W1464" s="317"/>
      <c r="X1464" s="308"/>
      <c r="Y1464" s="318"/>
      <c r="Z1464" s="308"/>
      <c r="AA1464" s="300"/>
      <c r="AB1464" s="300"/>
      <c r="AC1464" s="723"/>
      <c r="AD1464" s="723"/>
      <c r="AE1464" s="723"/>
      <c r="AF1464" s="241"/>
      <c r="AG1464" s="241"/>
      <c r="AH1464" s="241"/>
      <c r="AI1464" s="241"/>
      <c r="AJ1464" s="241"/>
      <c r="AK1464" s="241"/>
      <c r="AL1464" s="241"/>
      <c r="AM1464" s="242"/>
      <c r="AN1464" s="241"/>
      <c r="AO1464" s="242"/>
      <c r="AP1464" s="241"/>
      <c r="AQ1464" s="242"/>
      <c r="AR1464" s="241"/>
      <c r="AS1464" s="242"/>
      <c r="AT1464" s="241"/>
      <c r="AU1464" s="242"/>
      <c r="AV1464" s="241"/>
    </row>
    <row r="1465" spans="1:48" ht="26.25">
      <c r="A1465" s="312"/>
      <c r="B1465" s="312"/>
      <c r="C1465" s="312"/>
      <c r="D1465" s="312"/>
      <c r="E1465" s="313"/>
      <c r="F1465" s="304"/>
      <c r="G1465" s="314"/>
      <c r="H1465" s="300"/>
      <c r="I1465" s="315"/>
      <c r="J1465" s="315"/>
      <c r="K1465" s="316"/>
      <c r="L1465" s="300"/>
      <c r="M1465" s="308"/>
      <c r="N1465" s="300"/>
      <c r="O1465" s="312"/>
      <c r="P1465" s="300"/>
      <c r="Q1465" s="312"/>
      <c r="R1465" s="300"/>
      <c r="S1465" s="300"/>
      <c r="T1465" s="300"/>
      <c r="U1465" s="312"/>
      <c r="V1465" s="300"/>
      <c r="W1465" s="317"/>
      <c r="X1465" s="308"/>
      <c r="Y1465" s="318"/>
      <c r="Z1465" s="308"/>
      <c r="AA1465" s="300"/>
      <c r="AB1465" s="300"/>
      <c r="AC1465" s="723"/>
      <c r="AD1465" s="723"/>
      <c r="AE1465" s="723"/>
      <c r="AF1465" s="241"/>
      <c r="AG1465" s="241"/>
      <c r="AH1465" s="241"/>
      <c r="AI1465" s="241"/>
      <c r="AJ1465" s="241"/>
      <c r="AK1465" s="241"/>
      <c r="AL1465" s="241"/>
      <c r="AM1465" s="242"/>
      <c r="AN1465" s="241"/>
      <c r="AO1465" s="242"/>
      <c r="AP1465" s="241"/>
      <c r="AQ1465" s="242"/>
      <c r="AR1465" s="241"/>
      <c r="AS1465" s="242"/>
      <c r="AT1465" s="241"/>
      <c r="AU1465" s="242"/>
      <c r="AV1465" s="241"/>
    </row>
    <row r="1466" spans="1:48" ht="26.25">
      <c r="A1466" s="312"/>
      <c r="B1466" s="312"/>
      <c r="C1466" s="312"/>
      <c r="D1466" s="312"/>
      <c r="E1466" s="313"/>
      <c r="F1466" s="304"/>
      <c r="G1466" s="314"/>
      <c r="H1466" s="300"/>
      <c r="I1466" s="315"/>
      <c r="J1466" s="315"/>
      <c r="K1466" s="316"/>
      <c r="L1466" s="300"/>
      <c r="M1466" s="308"/>
      <c r="N1466" s="300"/>
      <c r="O1466" s="312"/>
      <c r="P1466" s="300"/>
      <c r="Q1466" s="312"/>
      <c r="R1466" s="300"/>
      <c r="S1466" s="300"/>
      <c r="T1466" s="300"/>
      <c r="U1466" s="312"/>
      <c r="V1466" s="300"/>
      <c r="W1466" s="317"/>
      <c r="X1466" s="308"/>
      <c r="Y1466" s="318"/>
      <c r="Z1466" s="308"/>
      <c r="AA1466" s="300"/>
      <c r="AB1466" s="300"/>
      <c r="AC1466" s="723"/>
      <c r="AD1466" s="723"/>
      <c r="AE1466" s="723"/>
      <c r="AF1466" s="241"/>
      <c r="AG1466" s="241"/>
      <c r="AH1466" s="241"/>
      <c r="AI1466" s="241"/>
      <c r="AJ1466" s="241"/>
      <c r="AK1466" s="241"/>
      <c r="AL1466" s="241"/>
      <c r="AM1466" s="242"/>
      <c r="AN1466" s="241"/>
      <c r="AO1466" s="242"/>
      <c r="AP1466" s="241"/>
      <c r="AQ1466" s="242"/>
      <c r="AR1466" s="241"/>
      <c r="AS1466" s="242"/>
      <c r="AT1466" s="241"/>
      <c r="AU1466" s="242"/>
      <c r="AV1466" s="241"/>
    </row>
    <row r="1467" spans="1:48" ht="26.25">
      <c r="A1467" s="312"/>
      <c r="B1467" s="312"/>
      <c r="C1467" s="312"/>
      <c r="D1467" s="312"/>
      <c r="E1467" s="313"/>
      <c r="F1467" s="304"/>
      <c r="G1467" s="314"/>
      <c r="H1467" s="300"/>
      <c r="I1467" s="315"/>
      <c r="J1467" s="315"/>
      <c r="K1467" s="316"/>
      <c r="L1467" s="300"/>
      <c r="M1467" s="308"/>
      <c r="N1467" s="300"/>
      <c r="O1467" s="312"/>
      <c r="P1467" s="300"/>
      <c r="Q1467" s="312"/>
      <c r="R1467" s="300"/>
      <c r="S1467" s="300"/>
      <c r="T1467" s="300"/>
      <c r="U1467" s="312"/>
      <c r="V1467" s="300"/>
      <c r="W1467" s="317"/>
      <c r="X1467" s="308"/>
      <c r="Y1467" s="318"/>
      <c r="Z1467" s="308"/>
      <c r="AA1467" s="300"/>
      <c r="AB1467" s="300"/>
      <c r="AC1467" s="723"/>
      <c r="AD1467" s="723"/>
      <c r="AE1467" s="723"/>
      <c r="AF1467" s="241"/>
      <c r="AG1467" s="241"/>
      <c r="AH1467" s="241"/>
      <c r="AI1467" s="241"/>
      <c r="AJ1467" s="241"/>
      <c r="AK1467" s="241"/>
      <c r="AL1467" s="241"/>
      <c r="AM1467" s="242"/>
      <c r="AN1467" s="241"/>
      <c r="AO1467" s="242"/>
      <c r="AP1467" s="241"/>
      <c r="AQ1467" s="242"/>
      <c r="AR1467" s="241"/>
      <c r="AS1467" s="242"/>
      <c r="AT1467" s="241"/>
      <c r="AU1467" s="242"/>
      <c r="AV1467" s="241"/>
    </row>
    <row r="1468" spans="1:48" ht="26.25">
      <c r="A1468" s="312"/>
      <c r="B1468" s="312"/>
      <c r="C1468" s="312"/>
      <c r="D1468" s="312"/>
      <c r="E1468" s="313"/>
      <c r="F1468" s="304"/>
      <c r="G1468" s="314"/>
      <c r="H1468" s="300"/>
      <c r="I1468" s="315"/>
      <c r="J1468" s="315"/>
      <c r="K1468" s="316"/>
      <c r="L1468" s="300"/>
      <c r="M1468" s="308"/>
      <c r="N1468" s="300"/>
      <c r="O1468" s="312"/>
      <c r="P1468" s="300"/>
      <c r="Q1468" s="312"/>
      <c r="R1468" s="300"/>
      <c r="S1468" s="300"/>
      <c r="T1468" s="300"/>
      <c r="U1468" s="312"/>
      <c r="V1468" s="300"/>
      <c r="W1468" s="317"/>
      <c r="X1468" s="308"/>
      <c r="Y1468" s="318"/>
      <c r="Z1468" s="308"/>
      <c r="AA1468" s="300"/>
      <c r="AB1468" s="300"/>
      <c r="AC1468" s="723"/>
      <c r="AD1468" s="723"/>
      <c r="AE1468" s="723"/>
      <c r="AF1468" s="241"/>
      <c r="AG1468" s="241"/>
      <c r="AH1468" s="241"/>
      <c r="AI1468" s="241"/>
      <c r="AJ1468" s="241"/>
      <c r="AK1468" s="241"/>
      <c r="AL1468" s="241"/>
      <c r="AM1468" s="242"/>
      <c r="AN1468" s="241"/>
      <c r="AO1468" s="242"/>
      <c r="AP1468" s="241"/>
      <c r="AQ1468" s="242"/>
      <c r="AR1468" s="241"/>
      <c r="AS1468" s="242"/>
      <c r="AT1468" s="241"/>
      <c r="AU1468" s="242"/>
      <c r="AV1468" s="241"/>
    </row>
    <row r="1469" spans="1:48" ht="26.25">
      <c r="A1469" s="312"/>
      <c r="B1469" s="312"/>
      <c r="C1469" s="312"/>
      <c r="D1469" s="312"/>
      <c r="E1469" s="313"/>
      <c r="F1469" s="304"/>
      <c r="G1469" s="314"/>
      <c r="H1469" s="300"/>
      <c r="I1469" s="315"/>
      <c r="J1469" s="315"/>
      <c r="K1469" s="316"/>
      <c r="L1469" s="300"/>
      <c r="M1469" s="308"/>
      <c r="N1469" s="300"/>
      <c r="O1469" s="312"/>
      <c r="P1469" s="300"/>
      <c r="Q1469" s="312"/>
      <c r="R1469" s="300"/>
      <c r="S1469" s="300"/>
      <c r="T1469" s="300"/>
      <c r="U1469" s="312"/>
      <c r="V1469" s="300"/>
      <c r="W1469" s="317"/>
      <c r="X1469" s="308"/>
      <c r="Y1469" s="318"/>
      <c r="Z1469" s="308"/>
      <c r="AA1469" s="300"/>
      <c r="AB1469" s="300"/>
      <c r="AC1469" s="723"/>
      <c r="AD1469" s="723"/>
      <c r="AE1469" s="723"/>
      <c r="AF1469" s="241"/>
      <c r="AG1469" s="241"/>
      <c r="AH1469" s="241"/>
      <c r="AI1469" s="241"/>
      <c r="AJ1469" s="241"/>
      <c r="AK1469" s="241"/>
      <c r="AL1469" s="241"/>
      <c r="AM1469" s="242"/>
      <c r="AN1469" s="241"/>
      <c r="AO1469" s="242"/>
      <c r="AP1469" s="241"/>
      <c r="AQ1469" s="242"/>
      <c r="AR1469" s="241"/>
      <c r="AS1469" s="242"/>
      <c r="AT1469" s="241"/>
      <c r="AU1469" s="242"/>
      <c r="AV1469" s="241"/>
    </row>
    <row r="1470" spans="1:48" ht="26.25">
      <c r="A1470" s="312"/>
      <c r="B1470" s="312"/>
      <c r="C1470" s="312"/>
      <c r="D1470" s="312"/>
      <c r="E1470" s="313"/>
      <c r="F1470" s="304"/>
      <c r="G1470" s="314"/>
      <c r="H1470" s="300"/>
      <c r="I1470" s="315"/>
      <c r="J1470" s="315"/>
      <c r="K1470" s="316"/>
      <c r="L1470" s="300"/>
      <c r="M1470" s="308"/>
      <c r="N1470" s="300"/>
      <c r="O1470" s="312"/>
      <c r="P1470" s="300"/>
      <c r="Q1470" s="312"/>
      <c r="R1470" s="300"/>
      <c r="S1470" s="300"/>
      <c r="T1470" s="300"/>
      <c r="U1470" s="312"/>
      <c r="V1470" s="300"/>
      <c r="W1470" s="317"/>
      <c r="X1470" s="308"/>
      <c r="Y1470" s="318"/>
      <c r="Z1470" s="308"/>
      <c r="AA1470" s="300"/>
      <c r="AB1470" s="300"/>
      <c r="AC1470" s="723"/>
      <c r="AD1470" s="723"/>
      <c r="AE1470" s="723"/>
      <c r="AF1470" s="241"/>
      <c r="AG1470" s="241"/>
      <c r="AH1470" s="241"/>
      <c r="AI1470" s="241"/>
      <c r="AJ1470" s="241"/>
      <c r="AK1470" s="241"/>
      <c r="AL1470" s="241"/>
      <c r="AM1470" s="242"/>
      <c r="AN1470" s="241"/>
      <c r="AO1470" s="242"/>
      <c r="AP1470" s="241"/>
      <c r="AQ1470" s="242"/>
      <c r="AR1470" s="241"/>
      <c r="AS1470" s="242"/>
      <c r="AT1470" s="241"/>
      <c r="AU1470" s="242"/>
      <c r="AV1470" s="241"/>
    </row>
    <row r="1471" spans="1:48" ht="26.25">
      <c r="A1471" s="312"/>
      <c r="B1471" s="312"/>
      <c r="C1471" s="312"/>
      <c r="D1471" s="312"/>
      <c r="E1471" s="313"/>
      <c r="F1471" s="304"/>
      <c r="G1471" s="314"/>
      <c r="H1471" s="300"/>
      <c r="I1471" s="315"/>
      <c r="J1471" s="315"/>
      <c r="K1471" s="316"/>
      <c r="L1471" s="300"/>
      <c r="M1471" s="308"/>
      <c r="N1471" s="300"/>
      <c r="O1471" s="312"/>
      <c r="P1471" s="300"/>
      <c r="Q1471" s="312"/>
      <c r="R1471" s="300"/>
      <c r="S1471" s="300"/>
      <c r="T1471" s="300"/>
      <c r="U1471" s="312"/>
      <c r="V1471" s="300"/>
      <c r="W1471" s="317"/>
      <c r="X1471" s="308"/>
      <c r="Y1471" s="318"/>
      <c r="Z1471" s="308"/>
      <c r="AA1471" s="300"/>
      <c r="AB1471" s="300"/>
      <c r="AC1471" s="723"/>
      <c r="AD1471" s="723"/>
      <c r="AE1471" s="723"/>
      <c r="AF1471" s="241"/>
      <c r="AG1471" s="241"/>
      <c r="AH1471" s="241"/>
      <c r="AI1471" s="241"/>
      <c r="AJ1471" s="241"/>
      <c r="AK1471" s="241"/>
      <c r="AL1471" s="241"/>
      <c r="AM1471" s="242"/>
      <c r="AN1471" s="241"/>
      <c r="AO1471" s="242"/>
      <c r="AP1471" s="241"/>
      <c r="AQ1471" s="242"/>
      <c r="AR1471" s="241"/>
      <c r="AS1471" s="242"/>
      <c r="AT1471" s="241"/>
      <c r="AU1471" s="242"/>
      <c r="AV1471" s="241"/>
    </row>
    <row r="1472" spans="1:48" ht="26.25">
      <c r="A1472" s="312"/>
      <c r="B1472" s="312"/>
      <c r="C1472" s="312"/>
      <c r="D1472" s="312"/>
      <c r="E1472" s="313"/>
      <c r="F1472" s="304"/>
      <c r="G1472" s="314"/>
      <c r="H1472" s="300"/>
      <c r="I1472" s="315"/>
      <c r="J1472" s="315"/>
      <c r="K1472" s="316"/>
      <c r="L1472" s="300"/>
      <c r="M1472" s="308"/>
      <c r="N1472" s="300"/>
      <c r="O1472" s="312"/>
      <c r="P1472" s="300"/>
      <c r="Q1472" s="312"/>
      <c r="R1472" s="300"/>
      <c r="S1472" s="300"/>
      <c r="T1472" s="300"/>
      <c r="U1472" s="312"/>
      <c r="V1472" s="300"/>
      <c r="W1472" s="317"/>
      <c r="X1472" s="308"/>
      <c r="Y1472" s="318"/>
      <c r="Z1472" s="308"/>
      <c r="AA1472" s="300"/>
      <c r="AB1472" s="300"/>
      <c r="AC1472" s="723"/>
      <c r="AD1472" s="723"/>
      <c r="AE1472" s="723"/>
      <c r="AF1472" s="241"/>
      <c r="AG1472" s="241"/>
      <c r="AH1472" s="241"/>
      <c r="AI1472" s="241"/>
      <c r="AJ1472" s="241"/>
      <c r="AK1472" s="241"/>
      <c r="AL1472" s="241"/>
      <c r="AM1472" s="242"/>
      <c r="AN1472" s="241"/>
      <c r="AO1472" s="242"/>
      <c r="AP1472" s="241"/>
      <c r="AQ1472" s="242"/>
      <c r="AR1472" s="241"/>
      <c r="AS1472" s="242"/>
      <c r="AT1472" s="241"/>
      <c r="AU1472" s="242"/>
      <c r="AV1472" s="241"/>
    </row>
    <row r="1473" spans="1:48" ht="26.25">
      <c r="A1473" s="312"/>
      <c r="B1473" s="312"/>
      <c r="C1473" s="312"/>
      <c r="D1473" s="312"/>
      <c r="E1473" s="313"/>
      <c r="F1473" s="304"/>
      <c r="G1473" s="314"/>
      <c r="H1473" s="300"/>
      <c r="I1473" s="315"/>
      <c r="J1473" s="315"/>
      <c r="K1473" s="316"/>
      <c r="L1473" s="300"/>
      <c r="M1473" s="308"/>
      <c r="N1473" s="300"/>
      <c r="O1473" s="312"/>
      <c r="P1473" s="300"/>
      <c r="Q1473" s="312"/>
      <c r="R1473" s="300"/>
      <c r="S1473" s="300"/>
      <c r="T1473" s="300"/>
      <c r="U1473" s="312"/>
      <c r="V1473" s="300"/>
      <c r="W1473" s="317"/>
      <c r="X1473" s="308"/>
      <c r="Y1473" s="318"/>
      <c r="Z1473" s="308"/>
      <c r="AA1473" s="300"/>
      <c r="AB1473" s="300"/>
      <c r="AC1473" s="723"/>
      <c r="AD1473" s="723"/>
      <c r="AE1473" s="723"/>
      <c r="AF1473" s="241"/>
      <c r="AG1473" s="241"/>
      <c r="AH1473" s="241"/>
      <c r="AI1473" s="241"/>
      <c r="AJ1473" s="241"/>
      <c r="AK1473" s="241"/>
      <c r="AL1473" s="241"/>
      <c r="AM1473" s="242"/>
      <c r="AN1473" s="241"/>
      <c r="AO1473" s="242"/>
      <c r="AP1473" s="241"/>
      <c r="AQ1473" s="242"/>
      <c r="AR1473" s="241"/>
      <c r="AS1473" s="242"/>
      <c r="AT1473" s="241"/>
      <c r="AU1473" s="242"/>
      <c r="AV1473" s="241"/>
    </row>
    <row r="1474" spans="1:48" ht="26.25">
      <c r="A1474" s="312"/>
      <c r="B1474" s="312"/>
      <c r="C1474" s="312"/>
      <c r="D1474" s="312"/>
      <c r="E1474" s="313"/>
      <c r="F1474" s="304"/>
      <c r="G1474" s="314"/>
      <c r="H1474" s="300"/>
      <c r="I1474" s="315"/>
      <c r="J1474" s="315"/>
      <c r="K1474" s="316"/>
      <c r="L1474" s="300"/>
      <c r="M1474" s="308"/>
      <c r="N1474" s="300"/>
      <c r="O1474" s="312"/>
      <c r="P1474" s="300"/>
      <c r="Q1474" s="312"/>
      <c r="R1474" s="300"/>
      <c r="S1474" s="300"/>
      <c r="T1474" s="300"/>
      <c r="U1474" s="312"/>
      <c r="V1474" s="300"/>
      <c r="W1474" s="317"/>
      <c r="X1474" s="308"/>
      <c r="Y1474" s="318"/>
      <c r="Z1474" s="308"/>
      <c r="AA1474" s="300"/>
      <c r="AB1474" s="300"/>
      <c r="AC1474" s="723"/>
      <c r="AD1474" s="723"/>
      <c r="AE1474" s="723"/>
      <c r="AF1474" s="241"/>
      <c r="AG1474" s="241"/>
      <c r="AH1474" s="241"/>
      <c r="AI1474" s="241"/>
      <c r="AJ1474" s="241"/>
      <c r="AK1474" s="241"/>
      <c r="AL1474" s="241"/>
      <c r="AM1474" s="242"/>
      <c r="AN1474" s="241"/>
      <c r="AO1474" s="242"/>
      <c r="AP1474" s="241"/>
      <c r="AQ1474" s="242"/>
      <c r="AR1474" s="241"/>
      <c r="AS1474" s="242"/>
      <c r="AT1474" s="241"/>
      <c r="AU1474" s="242"/>
      <c r="AV1474" s="241"/>
    </row>
    <row r="1475" spans="1:48" ht="26.25">
      <c r="A1475" s="312"/>
      <c r="B1475" s="312"/>
      <c r="C1475" s="312"/>
      <c r="D1475" s="312"/>
      <c r="E1475" s="313"/>
      <c r="F1475" s="304"/>
      <c r="G1475" s="314"/>
      <c r="H1475" s="300"/>
      <c r="I1475" s="315"/>
      <c r="J1475" s="315"/>
      <c r="K1475" s="316"/>
      <c r="L1475" s="300"/>
      <c r="M1475" s="308"/>
      <c r="N1475" s="300"/>
      <c r="O1475" s="312"/>
      <c r="P1475" s="300"/>
      <c r="Q1475" s="312"/>
      <c r="R1475" s="300"/>
      <c r="S1475" s="300"/>
      <c r="T1475" s="300"/>
      <c r="U1475" s="312"/>
      <c r="V1475" s="300"/>
      <c r="W1475" s="317"/>
      <c r="X1475" s="308"/>
      <c r="Y1475" s="318"/>
      <c r="Z1475" s="308"/>
      <c r="AA1475" s="300"/>
      <c r="AB1475" s="300"/>
      <c r="AC1475" s="723"/>
      <c r="AD1475" s="723"/>
      <c r="AE1475" s="723"/>
      <c r="AF1475" s="241"/>
      <c r="AG1475" s="241"/>
      <c r="AH1475" s="241"/>
      <c r="AI1475" s="241"/>
      <c r="AJ1475" s="241"/>
      <c r="AK1475" s="241"/>
      <c r="AL1475" s="241"/>
      <c r="AM1475" s="242"/>
      <c r="AN1475" s="241"/>
      <c r="AO1475" s="242"/>
      <c r="AP1475" s="241"/>
      <c r="AQ1475" s="242"/>
      <c r="AR1475" s="241"/>
      <c r="AS1475" s="242"/>
      <c r="AT1475" s="241"/>
      <c r="AU1475" s="242"/>
      <c r="AV1475" s="241"/>
    </row>
    <row r="1476" spans="1:48" ht="26.25">
      <c r="A1476" s="312"/>
      <c r="B1476" s="312"/>
      <c r="C1476" s="312"/>
      <c r="D1476" s="312"/>
      <c r="E1476" s="313"/>
      <c r="F1476" s="304"/>
      <c r="G1476" s="314"/>
      <c r="H1476" s="300"/>
      <c r="I1476" s="315"/>
      <c r="J1476" s="315"/>
      <c r="K1476" s="316"/>
      <c r="L1476" s="300"/>
      <c r="M1476" s="308"/>
      <c r="N1476" s="300"/>
      <c r="O1476" s="312"/>
      <c r="P1476" s="300"/>
      <c r="Q1476" s="312"/>
      <c r="R1476" s="300"/>
      <c r="S1476" s="300"/>
      <c r="T1476" s="300"/>
      <c r="U1476" s="312"/>
      <c r="V1476" s="300"/>
      <c r="W1476" s="317"/>
      <c r="X1476" s="308"/>
      <c r="Y1476" s="318"/>
      <c r="Z1476" s="308"/>
      <c r="AA1476" s="300"/>
      <c r="AB1476" s="300"/>
      <c r="AC1476" s="723"/>
      <c r="AD1476" s="723"/>
      <c r="AE1476" s="723"/>
      <c r="AF1476" s="241"/>
      <c r="AG1476" s="241"/>
      <c r="AH1476" s="241"/>
      <c r="AI1476" s="241"/>
      <c r="AJ1476" s="241"/>
      <c r="AK1476" s="241"/>
      <c r="AL1476" s="241"/>
      <c r="AM1476" s="242"/>
      <c r="AN1476" s="241"/>
      <c r="AO1476" s="242"/>
      <c r="AP1476" s="241"/>
      <c r="AQ1476" s="242"/>
      <c r="AR1476" s="241"/>
      <c r="AS1476" s="242"/>
      <c r="AT1476" s="241"/>
      <c r="AU1476" s="242"/>
      <c r="AV1476" s="241"/>
    </row>
    <row r="1477" spans="1:48" ht="26.25">
      <c r="A1477" s="312"/>
      <c r="B1477" s="312"/>
      <c r="C1477" s="312"/>
      <c r="D1477" s="312"/>
      <c r="E1477" s="313"/>
      <c r="F1477" s="304"/>
      <c r="G1477" s="314"/>
      <c r="H1477" s="300"/>
      <c r="I1477" s="315"/>
      <c r="J1477" s="315"/>
      <c r="K1477" s="316"/>
      <c r="L1477" s="300"/>
      <c r="M1477" s="308"/>
      <c r="N1477" s="300"/>
      <c r="O1477" s="312"/>
      <c r="P1477" s="300"/>
      <c r="Q1477" s="312"/>
      <c r="R1477" s="300"/>
      <c r="S1477" s="300"/>
      <c r="T1477" s="300"/>
      <c r="U1477" s="312"/>
      <c r="V1477" s="300"/>
      <c r="W1477" s="317"/>
      <c r="X1477" s="308"/>
      <c r="Y1477" s="318"/>
      <c r="Z1477" s="308"/>
      <c r="AA1477" s="300"/>
      <c r="AB1477" s="300"/>
      <c r="AC1477" s="723"/>
      <c r="AD1477" s="723"/>
      <c r="AE1477" s="723"/>
      <c r="AF1477" s="241"/>
      <c r="AG1477" s="241"/>
      <c r="AH1477" s="241"/>
      <c r="AI1477" s="241"/>
      <c r="AJ1477" s="241"/>
      <c r="AK1477" s="241"/>
      <c r="AL1477" s="241"/>
      <c r="AM1477" s="242"/>
      <c r="AN1477" s="241"/>
      <c r="AO1477" s="242"/>
      <c r="AP1477" s="241"/>
      <c r="AQ1477" s="242"/>
      <c r="AR1477" s="241"/>
      <c r="AS1477" s="242"/>
      <c r="AT1477" s="241"/>
      <c r="AU1477" s="242"/>
      <c r="AV1477" s="241"/>
    </row>
    <row r="1478" spans="1:48" ht="26.25">
      <c r="A1478" s="312"/>
      <c r="B1478" s="312"/>
      <c r="C1478" s="312"/>
      <c r="D1478" s="312"/>
      <c r="E1478" s="313"/>
      <c r="F1478" s="304"/>
      <c r="G1478" s="314"/>
      <c r="H1478" s="300"/>
      <c r="I1478" s="315"/>
      <c r="J1478" s="315"/>
      <c r="K1478" s="316"/>
      <c r="L1478" s="300"/>
      <c r="M1478" s="308"/>
      <c r="N1478" s="300"/>
      <c r="O1478" s="312"/>
      <c r="P1478" s="300"/>
      <c r="Q1478" s="312"/>
      <c r="R1478" s="300"/>
      <c r="S1478" s="300"/>
      <c r="T1478" s="300"/>
      <c r="U1478" s="312"/>
      <c r="V1478" s="300"/>
      <c r="W1478" s="317"/>
      <c r="X1478" s="308"/>
      <c r="Y1478" s="318"/>
      <c r="Z1478" s="308"/>
      <c r="AA1478" s="300"/>
      <c r="AB1478" s="300"/>
      <c r="AC1478" s="723"/>
      <c r="AD1478" s="723"/>
      <c r="AE1478" s="723"/>
      <c r="AF1478" s="241"/>
      <c r="AG1478" s="241"/>
      <c r="AH1478" s="241"/>
      <c r="AI1478" s="241"/>
      <c r="AJ1478" s="241"/>
      <c r="AK1478" s="241"/>
      <c r="AL1478" s="241"/>
      <c r="AM1478" s="242"/>
      <c r="AN1478" s="241"/>
      <c r="AO1478" s="242"/>
      <c r="AP1478" s="241"/>
      <c r="AQ1478" s="242"/>
      <c r="AR1478" s="241"/>
      <c r="AS1478" s="242"/>
      <c r="AT1478" s="241"/>
      <c r="AU1478" s="242"/>
      <c r="AV1478" s="241"/>
    </row>
    <row r="1479" spans="1:48" ht="26.25">
      <c r="A1479" s="312"/>
      <c r="B1479" s="312"/>
      <c r="C1479" s="312"/>
      <c r="D1479" s="312"/>
      <c r="E1479" s="313"/>
      <c r="F1479" s="304"/>
      <c r="G1479" s="314"/>
      <c r="H1479" s="300"/>
      <c r="I1479" s="315"/>
      <c r="J1479" s="315"/>
      <c r="K1479" s="316"/>
      <c r="L1479" s="300"/>
      <c r="M1479" s="308"/>
      <c r="N1479" s="300"/>
      <c r="O1479" s="312"/>
      <c r="P1479" s="300"/>
      <c r="Q1479" s="312"/>
      <c r="R1479" s="300"/>
      <c r="S1479" s="300"/>
      <c r="T1479" s="300"/>
      <c r="U1479" s="312"/>
      <c r="V1479" s="300"/>
      <c r="W1479" s="317"/>
      <c r="X1479" s="308"/>
      <c r="Y1479" s="318"/>
      <c r="Z1479" s="308"/>
      <c r="AA1479" s="300"/>
      <c r="AB1479" s="300"/>
      <c r="AC1479" s="723"/>
      <c r="AD1479" s="723"/>
      <c r="AE1479" s="723"/>
      <c r="AF1479" s="241"/>
      <c r="AG1479" s="241"/>
      <c r="AH1479" s="241"/>
      <c r="AI1479" s="241"/>
      <c r="AJ1479" s="241"/>
      <c r="AK1479" s="241"/>
      <c r="AL1479" s="241"/>
      <c r="AM1479" s="242"/>
      <c r="AN1479" s="241"/>
      <c r="AO1479" s="242"/>
      <c r="AP1479" s="241"/>
      <c r="AQ1479" s="242"/>
      <c r="AR1479" s="241"/>
      <c r="AS1479" s="242"/>
      <c r="AT1479" s="241"/>
      <c r="AU1479" s="242"/>
      <c r="AV1479" s="241"/>
    </row>
    <row r="1480" spans="1:48" ht="26.25">
      <c r="A1480" s="312"/>
      <c r="B1480" s="312"/>
      <c r="C1480" s="312"/>
      <c r="D1480" s="312"/>
      <c r="E1480" s="313"/>
      <c r="F1480" s="304"/>
      <c r="G1480" s="314"/>
      <c r="H1480" s="300"/>
      <c r="I1480" s="315"/>
      <c r="J1480" s="315"/>
      <c r="K1480" s="316"/>
      <c r="L1480" s="300"/>
      <c r="M1480" s="308"/>
      <c r="N1480" s="300"/>
      <c r="O1480" s="312"/>
      <c r="P1480" s="300"/>
      <c r="Q1480" s="312"/>
      <c r="R1480" s="300"/>
      <c r="S1480" s="300"/>
      <c r="T1480" s="300"/>
      <c r="U1480" s="312"/>
      <c r="V1480" s="300"/>
      <c r="W1480" s="317"/>
      <c r="X1480" s="308"/>
      <c r="Y1480" s="318"/>
      <c r="Z1480" s="308"/>
      <c r="AA1480" s="300"/>
      <c r="AB1480" s="300"/>
      <c r="AC1480" s="723"/>
      <c r="AD1480" s="723"/>
      <c r="AE1480" s="723"/>
      <c r="AF1480" s="241"/>
      <c r="AG1480" s="241"/>
      <c r="AH1480" s="241"/>
      <c r="AI1480" s="241"/>
      <c r="AJ1480" s="241"/>
      <c r="AK1480" s="241"/>
      <c r="AL1480" s="241"/>
      <c r="AM1480" s="242"/>
      <c r="AN1480" s="241"/>
      <c r="AO1480" s="242"/>
      <c r="AP1480" s="241"/>
      <c r="AQ1480" s="242"/>
      <c r="AR1480" s="241"/>
      <c r="AS1480" s="242"/>
      <c r="AT1480" s="241"/>
      <c r="AU1480" s="242"/>
      <c r="AV1480" s="241"/>
    </row>
    <row r="1481" spans="1:48" ht="26.25">
      <c r="A1481" s="312"/>
      <c r="B1481" s="312"/>
      <c r="C1481" s="312"/>
      <c r="D1481" s="312"/>
      <c r="E1481" s="313"/>
      <c r="F1481" s="304"/>
      <c r="G1481" s="314"/>
      <c r="H1481" s="300"/>
      <c r="I1481" s="315"/>
      <c r="J1481" s="315"/>
      <c r="K1481" s="316"/>
      <c r="L1481" s="300"/>
      <c r="M1481" s="308"/>
      <c r="N1481" s="300"/>
      <c r="O1481" s="312"/>
      <c r="P1481" s="300"/>
      <c r="Q1481" s="312"/>
      <c r="R1481" s="300"/>
      <c r="S1481" s="300"/>
      <c r="T1481" s="300"/>
      <c r="U1481" s="312"/>
      <c r="V1481" s="300"/>
      <c r="W1481" s="317"/>
      <c r="X1481" s="308"/>
      <c r="Y1481" s="318"/>
      <c r="Z1481" s="308"/>
      <c r="AA1481" s="300"/>
      <c r="AB1481" s="300"/>
      <c r="AC1481" s="723"/>
      <c r="AD1481" s="723"/>
      <c r="AE1481" s="723"/>
      <c r="AF1481" s="241"/>
      <c r="AG1481" s="241"/>
      <c r="AH1481" s="241"/>
      <c r="AI1481" s="241"/>
      <c r="AJ1481" s="241"/>
      <c r="AK1481" s="241"/>
      <c r="AL1481" s="241"/>
      <c r="AM1481" s="242"/>
      <c r="AN1481" s="241"/>
      <c r="AO1481" s="242"/>
      <c r="AP1481" s="241"/>
      <c r="AQ1481" s="242"/>
      <c r="AR1481" s="241"/>
      <c r="AS1481" s="242"/>
      <c r="AT1481" s="241"/>
      <c r="AU1481" s="242"/>
      <c r="AV1481" s="241"/>
    </row>
    <row r="1482" spans="1:48" ht="26.25">
      <c r="A1482" s="312"/>
      <c r="B1482" s="312"/>
      <c r="C1482" s="312"/>
      <c r="D1482" s="312"/>
      <c r="E1482" s="313"/>
      <c r="F1482" s="304"/>
      <c r="G1482" s="314"/>
      <c r="H1482" s="300"/>
      <c r="I1482" s="315"/>
      <c r="J1482" s="315"/>
      <c r="K1482" s="316"/>
      <c r="L1482" s="300"/>
      <c r="M1482" s="308"/>
      <c r="N1482" s="300"/>
      <c r="O1482" s="312"/>
      <c r="P1482" s="300"/>
      <c r="Q1482" s="312"/>
      <c r="R1482" s="300"/>
      <c r="S1482" s="300"/>
      <c r="T1482" s="300"/>
      <c r="U1482" s="312"/>
      <c r="V1482" s="300"/>
      <c r="W1482" s="317"/>
      <c r="X1482" s="308"/>
      <c r="Y1482" s="318"/>
      <c r="Z1482" s="308"/>
      <c r="AA1482" s="300"/>
      <c r="AB1482" s="300"/>
      <c r="AC1482" s="723"/>
      <c r="AD1482" s="723"/>
      <c r="AE1482" s="723"/>
      <c r="AF1482" s="241"/>
      <c r="AG1482" s="241"/>
      <c r="AH1482" s="241"/>
      <c r="AI1482" s="241"/>
      <c r="AJ1482" s="241"/>
      <c r="AK1482" s="241"/>
      <c r="AL1482" s="241"/>
      <c r="AM1482" s="242"/>
      <c r="AN1482" s="241"/>
      <c r="AO1482" s="242"/>
      <c r="AP1482" s="241"/>
      <c r="AQ1482" s="242"/>
      <c r="AR1482" s="241"/>
      <c r="AS1482" s="242"/>
      <c r="AT1482" s="241"/>
      <c r="AU1482" s="242"/>
      <c r="AV1482" s="241"/>
    </row>
    <row r="1483" spans="1:48" ht="26.25">
      <c r="A1483" s="312"/>
      <c r="B1483" s="312"/>
      <c r="C1483" s="312"/>
      <c r="D1483" s="312"/>
      <c r="E1483" s="313"/>
      <c r="F1483" s="304"/>
      <c r="G1483" s="314"/>
      <c r="H1483" s="300"/>
      <c r="I1483" s="315"/>
      <c r="J1483" s="315"/>
      <c r="K1483" s="316"/>
      <c r="L1483" s="300"/>
      <c r="M1483" s="308"/>
      <c r="N1483" s="300"/>
      <c r="O1483" s="312"/>
      <c r="P1483" s="300"/>
      <c r="Q1483" s="312"/>
      <c r="R1483" s="300"/>
      <c r="S1483" s="300"/>
      <c r="T1483" s="300"/>
      <c r="U1483" s="312"/>
      <c r="V1483" s="300"/>
      <c r="W1483" s="317"/>
      <c r="X1483" s="308"/>
      <c r="Y1483" s="318"/>
      <c r="Z1483" s="308"/>
      <c r="AA1483" s="300"/>
      <c r="AB1483" s="300"/>
      <c r="AC1483" s="723"/>
      <c r="AD1483" s="723"/>
      <c r="AE1483" s="723"/>
      <c r="AF1483" s="241"/>
      <c r="AG1483" s="241"/>
      <c r="AH1483" s="241"/>
      <c r="AI1483" s="241"/>
      <c r="AJ1483" s="241"/>
      <c r="AK1483" s="241"/>
      <c r="AL1483" s="241"/>
      <c r="AM1483" s="242"/>
      <c r="AN1483" s="241"/>
      <c r="AO1483" s="242"/>
      <c r="AP1483" s="241"/>
      <c r="AQ1483" s="242"/>
      <c r="AR1483" s="241"/>
      <c r="AS1483" s="242"/>
      <c r="AT1483" s="241"/>
      <c r="AU1483" s="242"/>
      <c r="AV1483" s="241"/>
    </row>
    <row r="1484" spans="1:48" ht="26.25">
      <c r="A1484" s="312"/>
      <c r="B1484" s="312"/>
      <c r="C1484" s="312"/>
      <c r="D1484" s="312"/>
      <c r="E1484" s="313"/>
      <c r="F1484" s="304"/>
      <c r="G1484" s="314"/>
      <c r="H1484" s="300"/>
      <c r="I1484" s="315"/>
      <c r="J1484" s="315"/>
      <c r="K1484" s="316"/>
      <c r="L1484" s="300"/>
      <c r="M1484" s="308"/>
      <c r="N1484" s="300"/>
      <c r="O1484" s="312"/>
      <c r="P1484" s="300"/>
      <c r="Q1484" s="312"/>
      <c r="R1484" s="300"/>
      <c r="S1484" s="300"/>
      <c r="T1484" s="300"/>
      <c r="U1484" s="312"/>
      <c r="V1484" s="300"/>
      <c r="W1484" s="317"/>
      <c r="X1484" s="308"/>
      <c r="Y1484" s="318"/>
      <c r="Z1484" s="308"/>
      <c r="AA1484" s="300"/>
      <c r="AB1484" s="300"/>
      <c r="AC1484" s="723"/>
      <c r="AD1484" s="723"/>
      <c r="AE1484" s="723"/>
      <c r="AF1484" s="241"/>
      <c r="AG1484" s="241"/>
      <c r="AH1484" s="241"/>
      <c r="AI1484" s="241"/>
      <c r="AJ1484" s="241"/>
      <c r="AK1484" s="241"/>
      <c r="AL1484" s="241"/>
      <c r="AM1484" s="242"/>
      <c r="AN1484" s="241"/>
      <c r="AO1484" s="242"/>
      <c r="AP1484" s="241"/>
      <c r="AQ1484" s="242"/>
      <c r="AR1484" s="241"/>
      <c r="AS1484" s="242"/>
      <c r="AT1484" s="241"/>
      <c r="AU1484" s="242"/>
      <c r="AV1484" s="241"/>
    </row>
    <row r="1485" spans="1:48" ht="26.25">
      <c r="A1485" s="312"/>
      <c r="B1485" s="312"/>
      <c r="C1485" s="312"/>
      <c r="D1485" s="312"/>
      <c r="E1485" s="313"/>
      <c r="F1485" s="304"/>
      <c r="G1485" s="314"/>
      <c r="H1485" s="300"/>
      <c r="I1485" s="315"/>
      <c r="J1485" s="315"/>
      <c r="K1485" s="316"/>
      <c r="L1485" s="300"/>
      <c r="M1485" s="308"/>
      <c r="N1485" s="300"/>
      <c r="O1485" s="312"/>
      <c r="P1485" s="300"/>
      <c r="Q1485" s="312"/>
      <c r="R1485" s="300"/>
      <c r="S1485" s="300"/>
      <c r="T1485" s="300"/>
      <c r="U1485" s="312"/>
      <c r="V1485" s="300"/>
      <c r="W1485" s="317"/>
      <c r="X1485" s="308"/>
      <c r="Y1485" s="318"/>
      <c r="Z1485" s="308"/>
      <c r="AA1485" s="300"/>
      <c r="AB1485" s="300"/>
      <c r="AC1485" s="723"/>
      <c r="AD1485" s="723"/>
      <c r="AE1485" s="723"/>
      <c r="AF1485" s="241"/>
      <c r="AG1485" s="241"/>
      <c r="AH1485" s="241"/>
      <c r="AI1485" s="241"/>
      <c r="AJ1485" s="241"/>
      <c r="AK1485" s="241"/>
      <c r="AL1485" s="241"/>
      <c r="AM1485" s="242"/>
      <c r="AN1485" s="241"/>
      <c r="AO1485" s="242"/>
      <c r="AP1485" s="241"/>
      <c r="AQ1485" s="242"/>
      <c r="AR1485" s="241"/>
      <c r="AS1485" s="242"/>
      <c r="AT1485" s="241"/>
      <c r="AU1485" s="242"/>
      <c r="AV1485" s="241"/>
    </row>
    <row r="1486" spans="1:48" ht="26.25">
      <c r="A1486" s="312"/>
      <c r="B1486" s="312"/>
      <c r="C1486" s="312"/>
      <c r="D1486" s="312"/>
      <c r="E1486" s="313"/>
      <c r="F1486" s="304"/>
      <c r="G1486" s="314"/>
      <c r="H1486" s="300"/>
      <c r="I1486" s="315"/>
      <c r="J1486" s="315"/>
      <c r="K1486" s="316"/>
      <c r="L1486" s="300"/>
      <c r="M1486" s="308"/>
      <c r="N1486" s="300"/>
      <c r="O1486" s="312"/>
      <c r="P1486" s="300"/>
      <c r="Q1486" s="312"/>
      <c r="R1486" s="300"/>
      <c r="S1486" s="300"/>
      <c r="T1486" s="300"/>
      <c r="U1486" s="312"/>
      <c r="V1486" s="300"/>
      <c r="W1486" s="317"/>
      <c r="X1486" s="308"/>
      <c r="Y1486" s="318"/>
      <c r="Z1486" s="308"/>
      <c r="AA1486" s="300"/>
      <c r="AB1486" s="300"/>
      <c r="AC1486" s="723"/>
      <c r="AD1486" s="723"/>
      <c r="AE1486" s="723"/>
      <c r="AF1486" s="241"/>
      <c r="AG1486" s="241"/>
      <c r="AH1486" s="241"/>
      <c r="AI1486" s="241"/>
      <c r="AJ1486" s="241"/>
      <c r="AK1486" s="241"/>
      <c r="AL1486" s="241"/>
      <c r="AM1486" s="242"/>
      <c r="AN1486" s="241"/>
      <c r="AO1486" s="242"/>
      <c r="AP1486" s="241"/>
      <c r="AQ1486" s="242"/>
      <c r="AR1486" s="241"/>
      <c r="AS1486" s="242"/>
      <c r="AT1486" s="241"/>
      <c r="AU1486" s="242"/>
      <c r="AV1486" s="241"/>
    </row>
    <row r="1487" spans="1:48" ht="26.25">
      <c r="A1487" s="312"/>
      <c r="B1487" s="312"/>
      <c r="C1487" s="312"/>
      <c r="D1487" s="312"/>
      <c r="E1487" s="313"/>
      <c r="F1487" s="304"/>
      <c r="G1487" s="314"/>
      <c r="H1487" s="300"/>
      <c r="I1487" s="315"/>
      <c r="J1487" s="315"/>
      <c r="K1487" s="316"/>
      <c r="L1487" s="300"/>
      <c r="M1487" s="308"/>
      <c r="N1487" s="300"/>
      <c r="O1487" s="312"/>
      <c r="P1487" s="300"/>
      <c r="Q1487" s="312"/>
      <c r="R1487" s="300"/>
      <c r="S1487" s="300"/>
      <c r="T1487" s="300"/>
      <c r="U1487" s="312"/>
      <c r="V1487" s="300"/>
      <c r="W1487" s="317"/>
      <c r="X1487" s="308"/>
      <c r="Y1487" s="318"/>
      <c r="Z1487" s="308"/>
      <c r="AA1487" s="300"/>
      <c r="AB1487" s="300"/>
      <c r="AC1487" s="723"/>
      <c r="AD1487" s="723"/>
      <c r="AE1487" s="723"/>
      <c r="AF1487" s="241"/>
      <c r="AG1487" s="241"/>
      <c r="AH1487" s="241"/>
      <c r="AI1487" s="241"/>
      <c r="AJ1487" s="241"/>
      <c r="AK1487" s="241"/>
      <c r="AL1487" s="241"/>
      <c r="AM1487" s="242"/>
      <c r="AN1487" s="241"/>
      <c r="AO1487" s="242"/>
      <c r="AP1487" s="241"/>
      <c r="AQ1487" s="242"/>
      <c r="AR1487" s="241"/>
      <c r="AS1487" s="242"/>
      <c r="AT1487" s="241"/>
      <c r="AU1487" s="242"/>
      <c r="AV1487" s="241"/>
    </row>
    <row r="1488" spans="1:48" ht="26.25">
      <c r="A1488" s="312"/>
      <c r="B1488" s="312"/>
      <c r="C1488" s="312"/>
      <c r="D1488" s="312"/>
      <c r="E1488" s="313"/>
      <c r="F1488" s="304"/>
      <c r="G1488" s="314"/>
      <c r="H1488" s="300"/>
      <c r="I1488" s="315"/>
      <c r="J1488" s="315"/>
      <c r="K1488" s="316"/>
      <c r="L1488" s="300"/>
      <c r="M1488" s="308"/>
      <c r="N1488" s="300"/>
      <c r="O1488" s="312"/>
      <c r="P1488" s="300"/>
      <c r="Q1488" s="312"/>
      <c r="R1488" s="300"/>
      <c r="S1488" s="300"/>
      <c r="T1488" s="300"/>
      <c r="U1488" s="312"/>
      <c r="V1488" s="300"/>
      <c r="W1488" s="317"/>
      <c r="X1488" s="308"/>
      <c r="Y1488" s="318"/>
      <c r="Z1488" s="308"/>
      <c r="AA1488" s="300"/>
      <c r="AB1488" s="300"/>
      <c r="AC1488" s="723"/>
      <c r="AD1488" s="723"/>
      <c r="AE1488" s="723"/>
      <c r="AF1488" s="241"/>
      <c r="AG1488" s="241"/>
      <c r="AH1488" s="241"/>
      <c r="AI1488" s="241"/>
      <c r="AJ1488" s="241"/>
      <c r="AK1488" s="241"/>
      <c r="AL1488" s="241"/>
      <c r="AM1488" s="242"/>
      <c r="AN1488" s="241"/>
      <c r="AO1488" s="242"/>
      <c r="AP1488" s="241"/>
      <c r="AQ1488" s="242"/>
      <c r="AR1488" s="241"/>
      <c r="AS1488" s="242"/>
      <c r="AT1488" s="241"/>
      <c r="AU1488" s="242"/>
      <c r="AV1488" s="241"/>
    </row>
    <row r="1489" spans="1:48" ht="26.25">
      <c r="A1489" s="312"/>
      <c r="B1489" s="312"/>
      <c r="C1489" s="312"/>
      <c r="D1489" s="312"/>
      <c r="E1489" s="313"/>
      <c r="F1489" s="304"/>
      <c r="G1489" s="314"/>
      <c r="H1489" s="300"/>
      <c r="I1489" s="315"/>
      <c r="J1489" s="315"/>
      <c r="K1489" s="316"/>
      <c r="L1489" s="300"/>
      <c r="M1489" s="308"/>
      <c r="N1489" s="300"/>
      <c r="O1489" s="312"/>
      <c r="P1489" s="300"/>
      <c r="Q1489" s="312"/>
      <c r="R1489" s="300"/>
      <c r="S1489" s="300"/>
      <c r="T1489" s="300"/>
      <c r="U1489" s="312"/>
      <c r="V1489" s="300"/>
      <c r="W1489" s="317"/>
      <c r="X1489" s="308"/>
      <c r="Y1489" s="318"/>
      <c r="Z1489" s="308"/>
      <c r="AA1489" s="300"/>
      <c r="AB1489" s="300"/>
      <c r="AC1489" s="723"/>
      <c r="AD1489" s="723"/>
      <c r="AE1489" s="723"/>
      <c r="AF1489" s="241"/>
      <c r="AG1489" s="241"/>
      <c r="AH1489" s="241"/>
      <c r="AI1489" s="241"/>
      <c r="AJ1489" s="241"/>
      <c r="AK1489" s="241"/>
      <c r="AL1489" s="241"/>
      <c r="AM1489" s="242"/>
      <c r="AN1489" s="241"/>
      <c r="AO1489" s="242"/>
      <c r="AP1489" s="241"/>
      <c r="AQ1489" s="242"/>
      <c r="AR1489" s="241"/>
      <c r="AS1489" s="242"/>
      <c r="AT1489" s="241"/>
      <c r="AU1489" s="242"/>
      <c r="AV1489" s="241"/>
    </row>
    <row r="1490" spans="1:48" ht="26.25">
      <c r="A1490" s="312"/>
      <c r="B1490" s="312"/>
      <c r="C1490" s="312"/>
      <c r="D1490" s="312"/>
      <c r="E1490" s="313"/>
      <c r="F1490" s="304"/>
      <c r="G1490" s="314"/>
      <c r="H1490" s="300"/>
      <c r="I1490" s="315"/>
      <c r="J1490" s="315"/>
      <c r="K1490" s="316"/>
      <c r="L1490" s="300"/>
      <c r="M1490" s="308"/>
      <c r="N1490" s="300"/>
      <c r="O1490" s="312"/>
      <c r="P1490" s="300"/>
      <c r="Q1490" s="312"/>
      <c r="R1490" s="300"/>
      <c r="S1490" s="300"/>
      <c r="T1490" s="300"/>
      <c r="U1490" s="312"/>
      <c r="V1490" s="300"/>
      <c r="W1490" s="317"/>
      <c r="X1490" s="308"/>
      <c r="Y1490" s="318"/>
      <c r="Z1490" s="308"/>
      <c r="AA1490" s="300"/>
      <c r="AB1490" s="300"/>
      <c r="AC1490" s="723"/>
      <c r="AD1490" s="723"/>
      <c r="AE1490" s="723"/>
      <c r="AF1490" s="241"/>
      <c r="AG1490" s="241"/>
      <c r="AH1490" s="241"/>
      <c r="AI1490" s="241"/>
      <c r="AJ1490" s="241"/>
      <c r="AK1490" s="241"/>
      <c r="AL1490" s="241"/>
      <c r="AM1490" s="242"/>
      <c r="AN1490" s="241"/>
      <c r="AO1490" s="242"/>
      <c r="AP1490" s="241"/>
      <c r="AQ1490" s="242"/>
      <c r="AR1490" s="241"/>
      <c r="AS1490" s="242"/>
      <c r="AT1490" s="241"/>
      <c r="AU1490" s="242"/>
      <c r="AV1490" s="241"/>
    </row>
    <row r="1491" spans="1:48" ht="26.25">
      <c r="A1491" s="312"/>
      <c r="B1491" s="312"/>
      <c r="C1491" s="312"/>
      <c r="D1491" s="312"/>
      <c r="E1491" s="313"/>
      <c r="F1491" s="304"/>
      <c r="G1491" s="314"/>
      <c r="H1491" s="300"/>
      <c r="I1491" s="315"/>
      <c r="J1491" s="315"/>
      <c r="K1491" s="316"/>
      <c r="L1491" s="300"/>
      <c r="M1491" s="308"/>
      <c r="N1491" s="300"/>
      <c r="O1491" s="312"/>
      <c r="P1491" s="300"/>
      <c r="Q1491" s="312"/>
      <c r="R1491" s="300"/>
      <c r="S1491" s="300"/>
      <c r="T1491" s="300"/>
      <c r="U1491" s="312"/>
      <c r="V1491" s="300"/>
      <c r="W1491" s="317"/>
      <c r="X1491" s="308"/>
      <c r="Y1491" s="318"/>
      <c r="Z1491" s="308"/>
      <c r="AA1491" s="300"/>
      <c r="AB1491" s="300"/>
      <c r="AC1491" s="723"/>
      <c r="AD1491" s="723"/>
      <c r="AE1491" s="723"/>
      <c r="AF1491" s="241"/>
      <c r="AG1491" s="241"/>
      <c r="AH1491" s="241"/>
      <c r="AI1491" s="241"/>
      <c r="AJ1491" s="241"/>
      <c r="AK1491" s="241"/>
      <c r="AL1491" s="241"/>
      <c r="AM1491" s="242"/>
      <c r="AN1491" s="241"/>
      <c r="AO1491" s="242"/>
      <c r="AP1491" s="241"/>
      <c r="AQ1491" s="242"/>
      <c r="AR1491" s="241"/>
      <c r="AS1491" s="242"/>
      <c r="AT1491" s="241"/>
      <c r="AU1491" s="242"/>
      <c r="AV1491" s="241"/>
    </row>
    <row r="1492" spans="1:48" ht="26.25">
      <c r="A1492" s="312"/>
      <c r="B1492" s="312"/>
      <c r="C1492" s="312"/>
      <c r="D1492" s="312"/>
      <c r="E1492" s="313"/>
      <c r="F1492" s="304"/>
      <c r="G1492" s="314"/>
      <c r="H1492" s="300"/>
      <c r="I1492" s="315"/>
      <c r="J1492" s="315"/>
      <c r="K1492" s="316"/>
      <c r="L1492" s="300"/>
      <c r="M1492" s="308"/>
      <c r="N1492" s="300"/>
      <c r="O1492" s="312"/>
      <c r="P1492" s="300"/>
      <c r="Q1492" s="312"/>
      <c r="R1492" s="300"/>
      <c r="S1492" s="300"/>
      <c r="T1492" s="300"/>
      <c r="U1492" s="312"/>
      <c r="V1492" s="300"/>
      <c r="W1492" s="317"/>
      <c r="X1492" s="308"/>
      <c r="Y1492" s="318"/>
      <c r="Z1492" s="308"/>
      <c r="AA1492" s="300"/>
      <c r="AB1492" s="300"/>
      <c r="AC1492" s="723"/>
      <c r="AD1492" s="723"/>
      <c r="AE1492" s="723"/>
      <c r="AF1492" s="241"/>
      <c r="AG1492" s="241"/>
      <c r="AH1492" s="241"/>
      <c r="AI1492" s="241"/>
      <c r="AJ1492" s="241"/>
      <c r="AK1492" s="241"/>
      <c r="AL1492" s="241"/>
      <c r="AM1492" s="242"/>
      <c r="AN1492" s="241"/>
      <c r="AO1492" s="242"/>
      <c r="AP1492" s="241"/>
      <c r="AQ1492" s="242"/>
      <c r="AR1492" s="241"/>
      <c r="AS1492" s="242"/>
      <c r="AT1492" s="241"/>
      <c r="AU1492" s="242"/>
      <c r="AV1492" s="241"/>
    </row>
    <row r="1493" spans="1:48" ht="26.25">
      <c r="A1493" s="312"/>
      <c r="B1493" s="312"/>
      <c r="C1493" s="312"/>
      <c r="D1493" s="312"/>
      <c r="E1493" s="313"/>
      <c r="F1493" s="304"/>
      <c r="G1493" s="314"/>
      <c r="H1493" s="300"/>
      <c r="I1493" s="315"/>
      <c r="J1493" s="315"/>
      <c r="K1493" s="316"/>
      <c r="L1493" s="300"/>
      <c r="M1493" s="308"/>
      <c r="N1493" s="300"/>
      <c r="O1493" s="312"/>
      <c r="P1493" s="300"/>
      <c r="Q1493" s="312"/>
      <c r="R1493" s="300"/>
      <c r="S1493" s="300"/>
      <c r="T1493" s="300"/>
      <c r="U1493" s="312"/>
      <c r="V1493" s="300"/>
      <c r="W1493" s="317"/>
      <c r="X1493" s="308"/>
      <c r="Y1493" s="318"/>
      <c r="Z1493" s="308"/>
      <c r="AA1493" s="300"/>
      <c r="AB1493" s="300"/>
      <c r="AC1493" s="723"/>
      <c r="AD1493" s="723"/>
      <c r="AE1493" s="723"/>
      <c r="AF1493" s="241"/>
      <c r="AG1493" s="241"/>
      <c r="AH1493" s="241"/>
      <c r="AI1493" s="241"/>
      <c r="AJ1493" s="241"/>
      <c r="AK1493" s="241"/>
      <c r="AL1493" s="241"/>
      <c r="AM1493" s="242"/>
      <c r="AN1493" s="241"/>
      <c r="AO1493" s="242"/>
      <c r="AP1493" s="241"/>
      <c r="AQ1493" s="242"/>
      <c r="AR1493" s="241"/>
      <c r="AS1493" s="242"/>
      <c r="AT1493" s="241"/>
      <c r="AU1493" s="242"/>
      <c r="AV1493" s="241"/>
    </row>
    <row r="1494" spans="1:48" ht="26.25">
      <c r="A1494" s="312"/>
      <c r="B1494" s="312"/>
      <c r="C1494" s="312"/>
      <c r="D1494" s="312"/>
      <c r="E1494" s="313"/>
      <c r="F1494" s="304"/>
      <c r="G1494" s="314"/>
      <c r="H1494" s="300"/>
      <c r="I1494" s="315"/>
      <c r="J1494" s="315"/>
      <c r="K1494" s="316"/>
      <c r="L1494" s="300"/>
      <c r="M1494" s="308"/>
      <c r="N1494" s="300"/>
      <c r="O1494" s="312"/>
      <c r="P1494" s="300"/>
      <c r="Q1494" s="312"/>
      <c r="R1494" s="300"/>
      <c r="S1494" s="300"/>
      <c r="T1494" s="300"/>
      <c r="U1494" s="312"/>
      <c r="V1494" s="300"/>
      <c r="W1494" s="317"/>
      <c r="X1494" s="308"/>
      <c r="Y1494" s="318"/>
      <c r="Z1494" s="308"/>
      <c r="AA1494" s="300"/>
      <c r="AB1494" s="300"/>
      <c r="AC1494" s="723"/>
      <c r="AD1494" s="723"/>
      <c r="AE1494" s="723"/>
      <c r="AF1494" s="241"/>
      <c r="AG1494" s="241"/>
      <c r="AH1494" s="241"/>
      <c r="AI1494" s="241"/>
      <c r="AJ1494" s="241"/>
      <c r="AK1494" s="241"/>
      <c r="AL1494" s="241"/>
      <c r="AM1494" s="242"/>
      <c r="AN1494" s="241"/>
      <c r="AO1494" s="242"/>
      <c r="AP1494" s="241"/>
      <c r="AQ1494" s="242"/>
      <c r="AR1494" s="241"/>
      <c r="AS1494" s="242"/>
      <c r="AT1494" s="241"/>
      <c r="AU1494" s="242"/>
      <c r="AV1494" s="241"/>
    </row>
    <row r="1495" spans="1:48" ht="26.25">
      <c r="A1495" s="312"/>
      <c r="B1495" s="312"/>
      <c r="C1495" s="312"/>
      <c r="D1495" s="312"/>
      <c r="E1495" s="313"/>
      <c r="F1495" s="304"/>
      <c r="G1495" s="314"/>
      <c r="H1495" s="300"/>
      <c r="I1495" s="315"/>
      <c r="J1495" s="315"/>
      <c r="K1495" s="316"/>
      <c r="L1495" s="300"/>
      <c r="M1495" s="308"/>
      <c r="N1495" s="300"/>
      <c r="O1495" s="312"/>
      <c r="P1495" s="300"/>
      <c r="Q1495" s="312"/>
      <c r="R1495" s="300"/>
      <c r="S1495" s="300"/>
      <c r="T1495" s="300"/>
      <c r="U1495" s="312"/>
      <c r="V1495" s="300"/>
      <c r="W1495" s="317"/>
      <c r="X1495" s="308"/>
      <c r="Y1495" s="318"/>
      <c r="Z1495" s="308"/>
      <c r="AA1495" s="300"/>
      <c r="AB1495" s="300"/>
      <c r="AC1495" s="723"/>
      <c r="AD1495" s="723"/>
      <c r="AE1495" s="723"/>
      <c r="AF1495" s="241"/>
      <c r="AG1495" s="241"/>
      <c r="AH1495" s="241"/>
      <c r="AI1495" s="241"/>
      <c r="AJ1495" s="241"/>
      <c r="AK1495" s="241"/>
      <c r="AL1495" s="241"/>
      <c r="AM1495" s="242"/>
      <c r="AN1495" s="241"/>
      <c r="AO1495" s="242"/>
      <c r="AP1495" s="241"/>
      <c r="AQ1495" s="242"/>
      <c r="AR1495" s="241"/>
      <c r="AS1495" s="242"/>
      <c r="AT1495" s="241"/>
      <c r="AU1495" s="242"/>
      <c r="AV1495" s="241"/>
    </row>
    <row r="1496" spans="1:48" ht="26.25">
      <c r="A1496" s="312"/>
      <c r="B1496" s="312"/>
      <c r="C1496" s="312"/>
      <c r="D1496" s="312"/>
      <c r="E1496" s="313"/>
      <c r="F1496" s="304"/>
      <c r="G1496" s="314"/>
      <c r="H1496" s="300"/>
      <c r="I1496" s="315"/>
      <c r="J1496" s="315"/>
      <c r="K1496" s="316"/>
      <c r="L1496" s="300"/>
      <c r="M1496" s="308"/>
      <c r="N1496" s="300"/>
      <c r="O1496" s="312"/>
      <c r="P1496" s="300"/>
      <c r="Q1496" s="312"/>
      <c r="R1496" s="300"/>
      <c r="S1496" s="300"/>
      <c r="T1496" s="300"/>
      <c r="U1496" s="312"/>
      <c r="V1496" s="300"/>
      <c r="W1496" s="317"/>
      <c r="X1496" s="308"/>
      <c r="Y1496" s="318"/>
      <c r="Z1496" s="308"/>
      <c r="AA1496" s="300"/>
      <c r="AB1496" s="300"/>
      <c r="AC1496" s="723"/>
      <c r="AD1496" s="723"/>
      <c r="AE1496" s="723"/>
      <c r="AF1496" s="241"/>
      <c r="AG1496" s="241"/>
      <c r="AH1496" s="241"/>
      <c r="AI1496" s="241"/>
      <c r="AJ1496" s="241"/>
      <c r="AK1496" s="241"/>
      <c r="AL1496" s="241"/>
      <c r="AM1496" s="242"/>
      <c r="AN1496" s="241"/>
      <c r="AO1496" s="242"/>
      <c r="AP1496" s="241"/>
      <c r="AQ1496" s="242"/>
      <c r="AR1496" s="241"/>
      <c r="AS1496" s="242"/>
      <c r="AT1496" s="241"/>
      <c r="AU1496" s="242"/>
      <c r="AV1496" s="241"/>
    </row>
    <row r="1497" spans="1:48" ht="26.25">
      <c r="A1497" s="312"/>
      <c r="B1497" s="312"/>
      <c r="C1497" s="312"/>
      <c r="D1497" s="312"/>
      <c r="E1497" s="313"/>
      <c r="F1497" s="304"/>
      <c r="G1497" s="314"/>
      <c r="H1497" s="300"/>
      <c r="I1497" s="315"/>
      <c r="J1497" s="315"/>
      <c r="K1497" s="316"/>
      <c r="L1497" s="300"/>
      <c r="M1497" s="308"/>
      <c r="N1497" s="300"/>
      <c r="O1497" s="312"/>
      <c r="P1497" s="300"/>
      <c r="Q1497" s="312"/>
      <c r="R1497" s="300"/>
      <c r="S1497" s="300"/>
      <c r="T1497" s="300"/>
      <c r="U1497" s="312"/>
      <c r="V1497" s="300"/>
      <c r="W1497" s="317"/>
      <c r="X1497" s="308"/>
      <c r="Y1497" s="318"/>
      <c r="Z1497" s="308"/>
      <c r="AA1497" s="300"/>
      <c r="AB1497" s="300"/>
      <c r="AC1497" s="723"/>
      <c r="AD1497" s="723"/>
      <c r="AE1497" s="723"/>
      <c r="AF1497" s="241"/>
      <c r="AG1497" s="241"/>
      <c r="AH1497" s="241"/>
      <c r="AI1497" s="241"/>
      <c r="AJ1497" s="241"/>
      <c r="AK1497" s="241"/>
      <c r="AL1497" s="241"/>
      <c r="AM1497" s="242"/>
      <c r="AN1497" s="241"/>
      <c r="AO1497" s="242"/>
      <c r="AP1497" s="241"/>
      <c r="AQ1497" s="242"/>
      <c r="AR1497" s="241"/>
      <c r="AS1497" s="242"/>
      <c r="AT1497" s="241"/>
      <c r="AU1497" s="242"/>
      <c r="AV1497" s="241"/>
    </row>
    <row r="1498" spans="1:48" ht="26.25">
      <c r="A1498" s="312"/>
      <c r="B1498" s="312"/>
      <c r="C1498" s="312"/>
      <c r="D1498" s="312"/>
      <c r="E1498" s="313"/>
      <c r="F1498" s="304"/>
      <c r="G1498" s="314"/>
      <c r="H1498" s="300"/>
      <c r="I1498" s="315"/>
      <c r="J1498" s="315"/>
      <c r="K1498" s="316"/>
      <c r="L1498" s="300"/>
      <c r="M1498" s="308"/>
      <c r="N1498" s="300"/>
      <c r="O1498" s="312"/>
      <c r="P1498" s="300"/>
      <c r="Q1498" s="312"/>
      <c r="R1498" s="300"/>
      <c r="S1498" s="300"/>
      <c r="T1498" s="300"/>
      <c r="U1498" s="312"/>
      <c r="V1498" s="300"/>
      <c r="W1498" s="317"/>
      <c r="X1498" s="308"/>
      <c r="Y1498" s="318"/>
      <c r="Z1498" s="308"/>
      <c r="AA1498" s="300"/>
      <c r="AB1498" s="300"/>
      <c r="AC1498" s="723"/>
      <c r="AD1498" s="723"/>
      <c r="AE1498" s="723"/>
      <c r="AF1498" s="241"/>
      <c r="AG1498" s="241"/>
      <c r="AH1498" s="241"/>
      <c r="AI1498" s="241"/>
      <c r="AJ1498" s="241"/>
      <c r="AK1498" s="241"/>
      <c r="AL1498" s="241"/>
      <c r="AM1498" s="242"/>
      <c r="AN1498" s="241"/>
      <c r="AO1498" s="242"/>
      <c r="AP1498" s="241"/>
      <c r="AQ1498" s="242"/>
      <c r="AR1498" s="241"/>
      <c r="AS1498" s="242"/>
      <c r="AT1498" s="241"/>
      <c r="AU1498" s="242"/>
      <c r="AV1498" s="241"/>
    </row>
    <row r="1499" spans="1:48" ht="26.25">
      <c r="A1499" s="312"/>
      <c r="B1499" s="312"/>
      <c r="C1499" s="312"/>
      <c r="D1499" s="312"/>
      <c r="E1499" s="313"/>
      <c r="F1499" s="304"/>
      <c r="G1499" s="314"/>
      <c r="H1499" s="300"/>
      <c r="I1499" s="315"/>
      <c r="J1499" s="315"/>
      <c r="K1499" s="316"/>
      <c r="L1499" s="300"/>
      <c r="M1499" s="308"/>
      <c r="N1499" s="300"/>
      <c r="O1499" s="312"/>
      <c r="P1499" s="300"/>
      <c r="Q1499" s="312"/>
      <c r="R1499" s="300"/>
      <c r="S1499" s="300"/>
      <c r="T1499" s="300"/>
      <c r="U1499" s="312"/>
      <c r="V1499" s="300"/>
      <c r="W1499" s="317"/>
      <c r="X1499" s="308"/>
      <c r="Y1499" s="318"/>
      <c r="Z1499" s="308"/>
      <c r="AA1499" s="300"/>
      <c r="AB1499" s="300"/>
      <c r="AC1499" s="723"/>
      <c r="AD1499" s="723"/>
      <c r="AE1499" s="723"/>
      <c r="AF1499" s="241"/>
      <c r="AG1499" s="241"/>
      <c r="AH1499" s="241"/>
      <c r="AI1499" s="241"/>
      <c r="AJ1499" s="241"/>
      <c r="AK1499" s="241"/>
      <c r="AL1499" s="241"/>
      <c r="AM1499" s="242"/>
      <c r="AN1499" s="241"/>
      <c r="AO1499" s="242"/>
      <c r="AP1499" s="241"/>
      <c r="AQ1499" s="242"/>
      <c r="AR1499" s="241"/>
      <c r="AS1499" s="242"/>
      <c r="AT1499" s="241"/>
      <c r="AU1499" s="242"/>
      <c r="AV1499" s="241"/>
    </row>
    <row r="1500" spans="1:48" ht="26.25">
      <c r="A1500" s="312"/>
      <c r="B1500" s="312"/>
      <c r="C1500" s="312"/>
      <c r="D1500" s="312"/>
      <c r="E1500" s="313"/>
      <c r="F1500" s="304"/>
      <c r="G1500" s="314"/>
      <c r="H1500" s="300"/>
      <c r="I1500" s="315"/>
      <c r="J1500" s="315"/>
      <c r="K1500" s="316"/>
      <c r="L1500" s="300"/>
      <c r="M1500" s="308"/>
      <c r="N1500" s="300"/>
      <c r="O1500" s="312"/>
      <c r="P1500" s="300"/>
      <c r="Q1500" s="312"/>
      <c r="R1500" s="300"/>
      <c r="S1500" s="300"/>
      <c r="T1500" s="300"/>
      <c r="U1500" s="312"/>
      <c r="V1500" s="300"/>
      <c r="W1500" s="317"/>
      <c r="X1500" s="308"/>
      <c r="Y1500" s="318"/>
      <c r="Z1500" s="308"/>
      <c r="AA1500" s="300"/>
      <c r="AB1500" s="300"/>
      <c r="AC1500" s="723"/>
      <c r="AD1500" s="723"/>
      <c r="AE1500" s="723"/>
      <c r="AF1500" s="241"/>
      <c r="AG1500" s="241"/>
      <c r="AH1500" s="241"/>
      <c r="AI1500" s="241"/>
      <c r="AJ1500" s="241"/>
      <c r="AK1500" s="241"/>
      <c r="AL1500" s="241"/>
      <c r="AM1500" s="242"/>
      <c r="AN1500" s="241"/>
      <c r="AO1500" s="242"/>
      <c r="AP1500" s="241"/>
      <c r="AQ1500" s="242"/>
      <c r="AR1500" s="241"/>
      <c r="AS1500" s="242"/>
      <c r="AT1500" s="241"/>
      <c r="AU1500" s="242"/>
      <c r="AV1500" s="241"/>
    </row>
    <row r="1501" spans="1:48" ht="26.25">
      <c r="A1501" s="312"/>
      <c r="B1501" s="312"/>
      <c r="C1501" s="312"/>
      <c r="D1501" s="312"/>
      <c r="E1501" s="313"/>
      <c r="F1501" s="304"/>
      <c r="G1501" s="314"/>
      <c r="H1501" s="300"/>
      <c r="I1501" s="315"/>
      <c r="J1501" s="315"/>
      <c r="K1501" s="316"/>
      <c r="L1501" s="300"/>
      <c r="M1501" s="308"/>
      <c r="N1501" s="300"/>
      <c r="O1501" s="312"/>
      <c r="P1501" s="300"/>
      <c r="Q1501" s="312"/>
      <c r="R1501" s="300"/>
      <c r="S1501" s="300"/>
      <c r="T1501" s="300"/>
      <c r="U1501" s="312"/>
      <c r="V1501" s="300"/>
      <c r="W1501" s="317"/>
      <c r="X1501" s="308"/>
      <c r="Y1501" s="318"/>
      <c r="Z1501" s="308"/>
      <c r="AA1501" s="300"/>
      <c r="AB1501" s="300"/>
      <c r="AC1501" s="723"/>
      <c r="AD1501" s="723"/>
      <c r="AE1501" s="723"/>
      <c r="AF1501" s="241"/>
      <c r="AG1501" s="241"/>
      <c r="AH1501" s="241"/>
      <c r="AI1501" s="241"/>
      <c r="AJ1501" s="241"/>
      <c r="AK1501" s="241"/>
      <c r="AL1501" s="241"/>
      <c r="AM1501" s="242"/>
      <c r="AN1501" s="241"/>
      <c r="AO1501" s="242"/>
      <c r="AP1501" s="241"/>
      <c r="AQ1501" s="242"/>
      <c r="AR1501" s="241"/>
      <c r="AS1501" s="242"/>
      <c r="AT1501" s="241"/>
      <c r="AU1501" s="242"/>
      <c r="AV1501" s="241"/>
    </row>
    <row r="1502" spans="1:48" ht="26.25">
      <c r="A1502" s="312"/>
      <c r="B1502" s="312"/>
      <c r="C1502" s="312"/>
      <c r="D1502" s="312"/>
      <c r="E1502" s="313"/>
      <c r="F1502" s="304"/>
      <c r="G1502" s="314"/>
      <c r="H1502" s="300"/>
      <c r="I1502" s="315"/>
      <c r="J1502" s="315"/>
      <c r="K1502" s="316"/>
      <c r="L1502" s="300"/>
      <c r="M1502" s="308"/>
      <c r="N1502" s="300"/>
      <c r="O1502" s="312"/>
      <c r="P1502" s="300"/>
      <c r="Q1502" s="312"/>
      <c r="R1502" s="300"/>
      <c r="S1502" s="300"/>
      <c r="T1502" s="300"/>
      <c r="U1502" s="312"/>
      <c r="V1502" s="300"/>
      <c r="W1502" s="317"/>
      <c r="X1502" s="308"/>
      <c r="Y1502" s="318"/>
      <c r="Z1502" s="308"/>
      <c r="AA1502" s="300"/>
      <c r="AB1502" s="300"/>
      <c r="AC1502" s="723"/>
      <c r="AD1502" s="723"/>
      <c r="AE1502" s="723"/>
      <c r="AF1502" s="241"/>
      <c r="AG1502" s="241"/>
      <c r="AH1502" s="241"/>
      <c r="AI1502" s="241"/>
      <c r="AJ1502" s="241"/>
      <c r="AK1502" s="241"/>
      <c r="AL1502" s="241"/>
      <c r="AM1502" s="242"/>
      <c r="AN1502" s="241"/>
      <c r="AO1502" s="242"/>
      <c r="AP1502" s="241"/>
      <c r="AQ1502" s="242"/>
      <c r="AR1502" s="241"/>
      <c r="AS1502" s="242"/>
      <c r="AT1502" s="241"/>
      <c r="AU1502" s="242"/>
      <c r="AV1502" s="241"/>
    </row>
    <row r="1503" spans="1:48" ht="26.25">
      <c r="A1503" s="312"/>
      <c r="B1503" s="312"/>
      <c r="C1503" s="312"/>
      <c r="D1503" s="312"/>
      <c r="E1503" s="313"/>
      <c r="F1503" s="304"/>
      <c r="G1503" s="314"/>
      <c r="H1503" s="300"/>
      <c r="I1503" s="315"/>
      <c r="J1503" s="315"/>
      <c r="K1503" s="316"/>
      <c r="L1503" s="300"/>
      <c r="M1503" s="308"/>
      <c r="N1503" s="300"/>
      <c r="O1503" s="312"/>
      <c r="P1503" s="300"/>
      <c r="Q1503" s="312"/>
      <c r="R1503" s="300"/>
      <c r="S1503" s="300"/>
      <c r="T1503" s="300"/>
      <c r="U1503" s="312"/>
      <c r="V1503" s="300"/>
      <c r="W1503" s="317"/>
      <c r="X1503" s="308"/>
      <c r="Y1503" s="318"/>
      <c r="Z1503" s="308"/>
      <c r="AA1503" s="300"/>
      <c r="AB1503" s="300"/>
      <c r="AC1503" s="723"/>
      <c r="AD1503" s="723"/>
      <c r="AE1503" s="723"/>
      <c r="AF1503" s="241"/>
      <c r="AG1503" s="241"/>
      <c r="AH1503" s="241"/>
      <c r="AI1503" s="241"/>
      <c r="AJ1503" s="241"/>
      <c r="AK1503" s="241"/>
      <c r="AL1503" s="241"/>
      <c r="AM1503" s="242"/>
      <c r="AN1503" s="241"/>
      <c r="AO1503" s="242"/>
      <c r="AP1503" s="241"/>
      <c r="AQ1503" s="242"/>
      <c r="AR1503" s="241"/>
      <c r="AS1503" s="242"/>
      <c r="AT1503" s="241"/>
      <c r="AU1503" s="242"/>
      <c r="AV1503" s="241"/>
    </row>
    <row r="1504" spans="1:48" ht="26.25">
      <c r="A1504" s="312"/>
      <c r="B1504" s="312"/>
      <c r="C1504" s="312"/>
      <c r="D1504" s="312"/>
      <c r="E1504" s="313"/>
      <c r="F1504" s="304"/>
      <c r="G1504" s="314"/>
      <c r="H1504" s="300"/>
      <c r="I1504" s="315"/>
      <c r="J1504" s="315"/>
      <c r="K1504" s="316"/>
      <c r="L1504" s="300"/>
      <c r="M1504" s="308"/>
      <c r="N1504" s="300"/>
      <c r="O1504" s="312"/>
      <c r="P1504" s="300"/>
      <c r="Q1504" s="312"/>
      <c r="R1504" s="300"/>
      <c r="S1504" s="300"/>
      <c r="T1504" s="300"/>
      <c r="U1504" s="312"/>
      <c r="V1504" s="300"/>
      <c r="W1504" s="317"/>
      <c r="X1504" s="308"/>
      <c r="Y1504" s="318"/>
      <c r="Z1504" s="308"/>
      <c r="AA1504" s="300"/>
      <c r="AB1504" s="300"/>
      <c r="AC1504" s="723"/>
      <c r="AD1504" s="723"/>
      <c r="AE1504" s="723"/>
      <c r="AF1504" s="241"/>
      <c r="AG1504" s="241"/>
      <c r="AH1504" s="241"/>
      <c r="AI1504" s="241"/>
      <c r="AJ1504" s="241"/>
      <c r="AK1504" s="241"/>
      <c r="AL1504" s="241"/>
      <c r="AM1504" s="242"/>
      <c r="AN1504" s="241"/>
      <c r="AO1504" s="242"/>
      <c r="AP1504" s="241"/>
      <c r="AQ1504" s="242"/>
      <c r="AR1504" s="241"/>
      <c r="AS1504" s="242"/>
      <c r="AT1504" s="241"/>
      <c r="AU1504" s="242"/>
      <c r="AV1504" s="241"/>
    </row>
    <row r="1505" spans="1:48" ht="26.25">
      <c r="A1505" s="312"/>
      <c r="B1505" s="312"/>
      <c r="C1505" s="312"/>
      <c r="D1505" s="312"/>
      <c r="E1505" s="313"/>
      <c r="F1505" s="304"/>
      <c r="G1505" s="314"/>
      <c r="H1505" s="300"/>
      <c r="I1505" s="315"/>
      <c r="J1505" s="315"/>
      <c r="K1505" s="316"/>
      <c r="L1505" s="300"/>
      <c r="M1505" s="308"/>
      <c r="N1505" s="300"/>
      <c r="O1505" s="312"/>
      <c r="P1505" s="300"/>
      <c r="Q1505" s="312"/>
      <c r="R1505" s="300"/>
      <c r="S1505" s="300"/>
      <c r="T1505" s="300"/>
      <c r="U1505" s="312"/>
      <c r="V1505" s="300"/>
      <c r="W1505" s="317"/>
      <c r="X1505" s="308"/>
      <c r="Y1505" s="318"/>
      <c r="Z1505" s="308"/>
      <c r="AA1505" s="300"/>
      <c r="AB1505" s="300"/>
      <c r="AC1505" s="723"/>
      <c r="AD1505" s="723"/>
      <c r="AE1505" s="723"/>
      <c r="AF1505" s="241"/>
      <c r="AG1505" s="241"/>
      <c r="AH1505" s="241"/>
      <c r="AI1505" s="241"/>
      <c r="AJ1505" s="241"/>
      <c r="AK1505" s="241"/>
      <c r="AL1505" s="241"/>
      <c r="AM1505" s="242"/>
      <c r="AN1505" s="241"/>
      <c r="AO1505" s="242"/>
      <c r="AP1505" s="241"/>
      <c r="AQ1505" s="242"/>
      <c r="AR1505" s="241"/>
      <c r="AS1505" s="242"/>
      <c r="AT1505" s="241"/>
      <c r="AU1505" s="242"/>
      <c r="AV1505" s="241"/>
    </row>
    <row r="1506" spans="1:48" ht="26.25">
      <c r="A1506" s="312"/>
      <c r="B1506" s="312"/>
      <c r="C1506" s="312"/>
      <c r="D1506" s="312"/>
      <c r="E1506" s="313"/>
      <c r="F1506" s="304"/>
      <c r="G1506" s="314"/>
      <c r="H1506" s="300"/>
      <c r="I1506" s="315"/>
      <c r="J1506" s="315"/>
      <c r="K1506" s="316"/>
      <c r="L1506" s="300"/>
      <c r="M1506" s="308"/>
      <c r="N1506" s="300"/>
      <c r="O1506" s="312"/>
      <c r="P1506" s="300"/>
      <c r="Q1506" s="312"/>
      <c r="R1506" s="300"/>
      <c r="S1506" s="300"/>
      <c r="T1506" s="300"/>
      <c r="U1506" s="312"/>
      <c r="V1506" s="300"/>
      <c r="W1506" s="317"/>
      <c r="X1506" s="308"/>
      <c r="Y1506" s="318"/>
      <c r="Z1506" s="308"/>
      <c r="AA1506" s="300"/>
      <c r="AB1506" s="300"/>
      <c r="AC1506" s="723"/>
      <c r="AD1506" s="723"/>
      <c r="AE1506" s="723"/>
      <c r="AF1506" s="241"/>
      <c r="AG1506" s="241"/>
      <c r="AH1506" s="241"/>
      <c r="AI1506" s="241"/>
      <c r="AJ1506" s="241"/>
      <c r="AK1506" s="241"/>
      <c r="AL1506" s="241"/>
      <c r="AM1506" s="242"/>
      <c r="AN1506" s="241"/>
      <c r="AO1506" s="242"/>
      <c r="AP1506" s="241"/>
      <c r="AQ1506" s="242"/>
      <c r="AR1506" s="241"/>
      <c r="AS1506" s="242"/>
      <c r="AT1506" s="241"/>
      <c r="AU1506" s="242"/>
      <c r="AV1506" s="241"/>
    </row>
    <row r="1507" spans="1:48" ht="26.25">
      <c r="A1507" s="312"/>
      <c r="B1507" s="312"/>
      <c r="C1507" s="312"/>
      <c r="D1507" s="312"/>
      <c r="E1507" s="313"/>
      <c r="F1507" s="304"/>
      <c r="G1507" s="314"/>
      <c r="H1507" s="300"/>
      <c r="I1507" s="315"/>
      <c r="J1507" s="315"/>
      <c r="K1507" s="316"/>
      <c r="L1507" s="300"/>
      <c r="M1507" s="308"/>
      <c r="N1507" s="300"/>
      <c r="O1507" s="312"/>
      <c r="P1507" s="300"/>
      <c r="Q1507" s="312"/>
      <c r="R1507" s="300"/>
      <c r="S1507" s="300"/>
      <c r="T1507" s="300"/>
      <c r="U1507" s="312"/>
      <c r="V1507" s="300"/>
      <c r="W1507" s="317"/>
      <c r="X1507" s="308"/>
      <c r="Y1507" s="318"/>
      <c r="Z1507" s="308"/>
      <c r="AA1507" s="300"/>
      <c r="AB1507" s="300"/>
      <c r="AC1507" s="723"/>
      <c r="AD1507" s="723"/>
      <c r="AE1507" s="723"/>
      <c r="AF1507" s="241"/>
      <c r="AG1507" s="241"/>
      <c r="AH1507" s="241"/>
      <c r="AI1507" s="241"/>
      <c r="AJ1507" s="241"/>
      <c r="AK1507" s="241"/>
      <c r="AL1507" s="241"/>
      <c r="AM1507" s="242"/>
      <c r="AN1507" s="241"/>
      <c r="AO1507" s="242"/>
      <c r="AP1507" s="241"/>
      <c r="AQ1507" s="242"/>
      <c r="AR1507" s="241"/>
      <c r="AS1507" s="242"/>
      <c r="AT1507" s="241"/>
      <c r="AU1507" s="242"/>
      <c r="AV1507" s="241"/>
    </row>
    <row r="1508" spans="1:48" ht="26.25">
      <c r="A1508" s="312"/>
      <c r="B1508" s="312"/>
      <c r="C1508" s="312"/>
      <c r="D1508" s="312"/>
      <c r="E1508" s="313"/>
      <c r="F1508" s="304"/>
      <c r="G1508" s="314"/>
      <c r="H1508" s="300"/>
      <c r="I1508" s="315"/>
      <c r="J1508" s="315"/>
      <c r="K1508" s="316"/>
      <c r="L1508" s="300"/>
      <c r="M1508" s="308"/>
      <c r="N1508" s="300"/>
      <c r="O1508" s="312"/>
      <c r="P1508" s="300"/>
      <c r="Q1508" s="312"/>
      <c r="R1508" s="300"/>
      <c r="S1508" s="300"/>
      <c r="T1508" s="300"/>
      <c r="U1508" s="312"/>
      <c r="V1508" s="300"/>
      <c r="W1508" s="317"/>
      <c r="X1508" s="308"/>
      <c r="Y1508" s="318"/>
      <c r="Z1508" s="308"/>
      <c r="AA1508" s="300"/>
      <c r="AB1508" s="300"/>
      <c r="AC1508" s="723"/>
      <c r="AD1508" s="723"/>
      <c r="AE1508" s="723"/>
      <c r="AF1508" s="241"/>
      <c r="AG1508" s="241"/>
      <c r="AH1508" s="241"/>
      <c r="AI1508" s="241"/>
      <c r="AJ1508" s="241"/>
      <c r="AK1508" s="241"/>
      <c r="AL1508" s="241"/>
      <c r="AM1508" s="242"/>
      <c r="AN1508" s="241"/>
      <c r="AO1508" s="242"/>
      <c r="AP1508" s="241"/>
      <c r="AQ1508" s="242"/>
      <c r="AR1508" s="241"/>
      <c r="AS1508" s="242"/>
      <c r="AT1508" s="241"/>
      <c r="AU1508" s="242"/>
      <c r="AV1508" s="241"/>
    </row>
    <row r="1509" spans="1:48" ht="26.25">
      <c r="A1509" s="312"/>
      <c r="B1509" s="312"/>
      <c r="C1509" s="312"/>
      <c r="D1509" s="312"/>
      <c r="E1509" s="313"/>
      <c r="F1509" s="304"/>
      <c r="G1509" s="314"/>
      <c r="H1509" s="300"/>
      <c r="I1509" s="315"/>
      <c r="J1509" s="315"/>
      <c r="K1509" s="316"/>
      <c r="L1509" s="300"/>
      <c r="M1509" s="308"/>
      <c r="N1509" s="300"/>
      <c r="O1509" s="312"/>
      <c r="P1509" s="300"/>
      <c r="Q1509" s="312"/>
      <c r="R1509" s="300"/>
      <c r="S1509" s="300"/>
      <c r="T1509" s="300"/>
      <c r="U1509" s="312"/>
      <c r="V1509" s="300"/>
      <c r="W1509" s="317"/>
      <c r="X1509" s="308"/>
      <c r="Y1509" s="318"/>
      <c r="Z1509" s="308"/>
      <c r="AA1509" s="300"/>
      <c r="AB1509" s="300"/>
      <c r="AC1509" s="723"/>
      <c r="AD1509" s="723"/>
      <c r="AE1509" s="723"/>
      <c r="AF1509" s="241"/>
      <c r="AG1509" s="241"/>
      <c r="AH1509" s="241"/>
      <c r="AI1509" s="241"/>
      <c r="AJ1509" s="241"/>
      <c r="AK1509" s="241"/>
      <c r="AL1509" s="241"/>
      <c r="AM1509" s="242"/>
      <c r="AN1509" s="241"/>
      <c r="AO1509" s="242"/>
      <c r="AP1509" s="241"/>
      <c r="AQ1509" s="242"/>
      <c r="AR1509" s="241"/>
      <c r="AS1509" s="242"/>
      <c r="AT1509" s="241"/>
      <c r="AU1509" s="242"/>
      <c r="AV1509" s="241"/>
    </row>
    <row r="1510" spans="1:48" ht="26.25">
      <c r="A1510" s="312"/>
      <c r="B1510" s="312"/>
      <c r="C1510" s="312"/>
      <c r="D1510" s="312"/>
      <c r="E1510" s="313"/>
      <c r="F1510" s="304"/>
      <c r="G1510" s="314"/>
      <c r="H1510" s="300"/>
      <c r="I1510" s="315"/>
      <c r="J1510" s="315"/>
      <c r="K1510" s="316"/>
      <c r="L1510" s="300"/>
      <c r="M1510" s="308"/>
      <c r="N1510" s="300"/>
      <c r="O1510" s="312"/>
      <c r="P1510" s="300"/>
      <c r="Q1510" s="312"/>
      <c r="R1510" s="300"/>
      <c r="S1510" s="300"/>
      <c r="T1510" s="300"/>
      <c r="U1510" s="312"/>
      <c r="V1510" s="300"/>
      <c r="W1510" s="317"/>
      <c r="X1510" s="308"/>
      <c r="Y1510" s="318"/>
      <c r="Z1510" s="308"/>
      <c r="AA1510" s="300"/>
      <c r="AB1510" s="300"/>
      <c r="AC1510" s="723"/>
      <c r="AD1510" s="723"/>
      <c r="AE1510" s="723"/>
      <c r="AF1510" s="241"/>
      <c r="AG1510" s="241"/>
      <c r="AH1510" s="241"/>
      <c r="AI1510" s="241"/>
      <c r="AJ1510" s="241"/>
      <c r="AK1510" s="241"/>
      <c r="AL1510" s="241"/>
      <c r="AM1510" s="242"/>
      <c r="AN1510" s="241"/>
      <c r="AO1510" s="242"/>
      <c r="AP1510" s="241"/>
      <c r="AQ1510" s="242"/>
      <c r="AR1510" s="241"/>
      <c r="AS1510" s="242"/>
      <c r="AT1510" s="241"/>
      <c r="AU1510" s="242"/>
      <c r="AV1510" s="241"/>
    </row>
    <row r="1511" spans="1:48" ht="26.25">
      <c r="A1511" s="312"/>
      <c r="B1511" s="312"/>
      <c r="C1511" s="312"/>
      <c r="D1511" s="312"/>
      <c r="E1511" s="313"/>
      <c r="F1511" s="304"/>
      <c r="G1511" s="314"/>
      <c r="H1511" s="300"/>
      <c r="I1511" s="315"/>
      <c r="J1511" s="315"/>
      <c r="K1511" s="316"/>
      <c r="L1511" s="300"/>
      <c r="M1511" s="308"/>
      <c r="N1511" s="300"/>
      <c r="O1511" s="312"/>
      <c r="P1511" s="300"/>
      <c r="Q1511" s="312"/>
      <c r="R1511" s="300"/>
      <c r="S1511" s="300"/>
      <c r="T1511" s="300"/>
      <c r="U1511" s="312"/>
      <c r="V1511" s="300"/>
      <c r="W1511" s="317"/>
      <c r="X1511" s="308"/>
      <c r="Y1511" s="318"/>
      <c r="Z1511" s="308"/>
      <c r="AA1511" s="300"/>
      <c r="AB1511" s="300"/>
      <c r="AC1511" s="723"/>
      <c r="AD1511" s="723"/>
      <c r="AE1511" s="723"/>
      <c r="AF1511" s="241"/>
      <c r="AG1511" s="241"/>
      <c r="AH1511" s="241"/>
      <c r="AI1511" s="241"/>
      <c r="AJ1511" s="241"/>
      <c r="AK1511" s="241"/>
      <c r="AL1511" s="241"/>
      <c r="AM1511" s="242"/>
      <c r="AN1511" s="241"/>
      <c r="AO1511" s="242"/>
      <c r="AP1511" s="241"/>
      <c r="AQ1511" s="242"/>
      <c r="AR1511" s="241"/>
      <c r="AS1511" s="242"/>
      <c r="AT1511" s="241"/>
      <c r="AU1511" s="242"/>
      <c r="AV1511" s="241"/>
    </row>
    <row r="1512" spans="1:48" ht="26.25">
      <c r="A1512" s="312"/>
      <c r="B1512" s="312"/>
      <c r="C1512" s="312"/>
      <c r="D1512" s="312"/>
      <c r="E1512" s="313"/>
      <c r="F1512" s="304"/>
      <c r="G1512" s="314"/>
      <c r="H1512" s="300"/>
      <c r="I1512" s="315"/>
      <c r="J1512" s="315"/>
      <c r="K1512" s="316"/>
      <c r="L1512" s="300"/>
      <c r="M1512" s="308"/>
      <c r="N1512" s="300"/>
      <c r="O1512" s="312"/>
      <c r="P1512" s="300"/>
      <c r="Q1512" s="312"/>
      <c r="R1512" s="300"/>
      <c r="S1512" s="300"/>
      <c r="T1512" s="300"/>
      <c r="U1512" s="312"/>
      <c r="V1512" s="300"/>
      <c r="W1512" s="317"/>
      <c r="X1512" s="308"/>
      <c r="Y1512" s="318"/>
      <c r="Z1512" s="308"/>
      <c r="AA1512" s="300"/>
      <c r="AB1512" s="300"/>
      <c r="AC1512" s="723"/>
      <c r="AD1512" s="723"/>
      <c r="AE1512" s="723"/>
      <c r="AF1512" s="241"/>
      <c r="AG1512" s="241"/>
      <c r="AH1512" s="241"/>
      <c r="AI1512" s="241"/>
      <c r="AJ1512" s="241"/>
      <c r="AK1512" s="241"/>
      <c r="AL1512" s="241"/>
      <c r="AM1512" s="242"/>
      <c r="AN1512" s="241"/>
      <c r="AO1512" s="242"/>
      <c r="AP1512" s="241"/>
      <c r="AQ1512" s="242"/>
      <c r="AR1512" s="241"/>
      <c r="AS1512" s="242"/>
      <c r="AT1512" s="241"/>
      <c r="AU1512" s="242"/>
      <c r="AV1512" s="241"/>
    </row>
    <row r="1513" spans="1:48" ht="26.25">
      <c r="A1513" s="312"/>
      <c r="B1513" s="312"/>
      <c r="C1513" s="312"/>
      <c r="D1513" s="312"/>
      <c r="E1513" s="313"/>
      <c r="F1513" s="304"/>
      <c r="G1513" s="314"/>
      <c r="H1513" s="300"/>
      <c r="I1513" s="315"/>
      <c r="J1513" s="315"/>
      <c r="K1513" s="316"/>
      <c r="L1513" s="300"/>
      <c r="M1513" s="308"/>
      <c r="N1513" s="300"/>
      <c r="O1513" s="312"/>
      <c r="P1513" s="300"/>
      <c r="Q1513" s="312"/>
      <c r="R1513" s="300"/>
      <c r="S1513" s="300"/>
      <c r="T1513" s="300"/>
      <c r="U1513" s="312"/>
      <c r="V1513" s="300"/>
      <c r="W1513" s="317"/>
      <c r="X1513" s="308"/>
      <c r="Y1513" s="318"/>
      <c r="Z1513" s="308"/>
      <c r="AA1513" s="300"/>
      <c r="AB1513" s="300"/>
      <c r="AC1513" s="723"/>
      <c r="AD1513" s="723"/>
      <c r="AE1513" s="723"/>
      <c r="AF1513" s="241"/>
      <c r="AG1513" s="241"/>
      <c r="AH1513" s="241"/>
      <c r="AI1513" s="241"/>
      <c r="AJ1513" s="241"/>
      <c r="AK1513" s="241"/>
      <c r="AL1513" s="241"/>
      <c r="AM1513" s="242"/>
      <c r="AN1513" s="241"/>
      <c r="AO1513" s="242"/>
      <c r="AP1513" s="241"/>
      <c r="AQ1513" s="242"/>
      <c r="AR1513" s="241"/>
      <c r="AS1513" s="242"/>
      <c r="AT1513" s="241"/>
      <c r="AU1513" s="242"/>
      <c r="AV1513" s="241"/>
    </row>
    <row r="1514" spans="1:48" ht="26.25">
      <c r="A1514" s="312"/>
      <c r="B1514" s="312"/>
      <c r="C1514" s="312"/>
      <c r="D1514" s="312"/>
      <c r="E1514" s="313"/>
      <c r="F1514" s="304"/>
      <c r="G1514" s="314"/>
      <c r="H1514" s="300"/>
      <c r="I1514" s="315"/>
      <c r="J1514" s="315"/>
      <c r="K1514" s="316"/>
      <c r="L1514" s="300"/>
      <c r="M1514" s="308"/>
      <c r="N1514" s="300"/>
      <c r="O1514" s="312"/>
      <c r="P1514" s="300"/>
      <c r="Q1514" s="312"/>
      <c r="R1514" s="300"/>
      <c r="S1514" s="300"/>
      <c r="T1514" s="300"/>
      <c r="U1514" s="312"/>
      <c r="V1514" s="300"/>
      <c r="W1514" s="317"/>
      <c r="X1514" s="308"/>
      <c r="Y1514" s="318"/>
      <c r="Z1514" s="308"/>
      <c r="AA1514" s="300"/>
      <c r="AB1514" s="300"/>
      <c r="AC1514" s="723"/>
      <c r="AD1514" s="723"/>
      <c r="AE1514" s="723"/>
      <c r="AF1514" s="241"/>
      <c r="AG1514" s="241"/>
      <c r="AH1514" s="241"/>
      <c r="AI1514" s="241"/>
      <c r="AJ1514" s="241"/>
      <c r="AK1514" s="241"/>
      <c r="AL1514" s="241"/>
      <c r="AM1514" s="242"/>
      <c r="AN1514" s="241"/>
      <c r="AO1514" s="242"/>
      <c r="AP1514" s="241"/>
      <c r="AQ1514" s="242"/>
      <c r="AR1514" s="241"/>
      <c r="AS1514" s="242"/>
      <c r="AT1514" s="241"/>
      <c r="AU1514" s="242"/>
      <c r="AV1514" s="241"/>
    </row>
    <row r="1515" spans="1:48" ht="26.25">
      <c r="A1515" s="312"/>
      <c r="B1515" s="312"/>
      <c r="C1515" s="312"/>
      <c r="D1515" s="312"/>
      <c r="E1515" s="313"/>
      <c r="F1515" s="304"/>
      <c r="G1515" s="314"/>
      <c r="H1515" s="300"/>
      <c r="I1515" s="315"/>
      <c r="J1515" s="315"/>
      <c r="K1515" s="316"/>
      <c r="L1515" s="300"/>
      <c r="M1515" s="308"/>
      <c r="N1515" s="300"/>
      <c r="O1515" s="312"/>
      <c r="P1515" s="300"/>
      <c r="Q1515" s="312"/>
      <c r="R1515" s="300"/>
      <c r="S1515" s="300"/>
      <c r="T1515" s="300"/>
      <c r="U1515" s="312"/>
      <c r="V1515" s="300"/>
      <c r="W1515" s="317"/>
      <c r="X1515" s="308"/>
      <c r="Y1515" s="318"/>
      <c r="Z1515" s="308"/>
      <c r="AA1515" s="300"/>
      <c r="AB1515" s="300"/>
      <c r="AC1515" s="723"/>
      <c r="AD1515" s="723"/>
      <c r="AE1515" s="723"/>
      <c r="AF1515" s="241"/>
      <c r="AG1515" s="241"/>
      <c r="AH1515" s="241"/>
      <c r="AI1515" s="241"/>
      <c r="AJ1515" s="241"/>
      <c r="AK1515" s="241"/>
      <c r="AL1515" s="241"/>
      <c r="AM1515" s="242"/>
      <c r="AN1515" s="241"/>
      <c r="AO1515" s="242"/>
      <c r="AP1515" s="241"/>
      <c r="AQ1515" s="242"/>
      <c r="AR1515" s="241"/>
      <c r="AS1515" s="242"/>
      <c r="AT1515" s="241"/>
      <c r="AU1515" s="242"/>
      <c r="AV1515" s="241"/>
    </row>
    <row r="1516" spans="1:48" ht="26.25">
      <c r="A1516" s="312"/>
      <c r="B1516" s="312"/>
      <c r="C1516" s="312"/>
      <c r="D1516" s="312"/>
      <c r="E1516" s="313"/>
      <c r="F1516" s="304"/>
      <c r="G1516" s="314"/>
      <c r="H1516" s="300"/>
      <c r="I1516" s="315"/>
      <c r="J1516" s="315"/>
      <c r="K1516" s="316"/>
      <c r="L1516" s="300"/>
      <c r="M1516" s="308"/>
      <c r="N1516" s="300"/>
      <c r="O1516" s="312"/>
      <c r="P1516" s="300"/>
      <c r="Q1516" s="312"/>
      <c r="R1516" s="300"/>
      <c r="S1516" s="300"/>
      <c r="T1516" s="300"/>
      <c r="U1516" s="312"/>
      <c r="V1516" s="300"/>
      <c r="W1516" s="317"/>
      <c r="X1516" s="308"/>
      <c r="Y1516" s="318"/>
      <c r="Z1516" s="308"/>
      <c r="AA1516" s="300"/>
      <c r="AB1516" s="300"/>
      <c r="AC1516" s="723"/>
      <c r="AD1516" s="723"/>
      <c r="AE1516" s="723"/>
      <c r="AF1516" s="241"/>
      <c r="AG1516" s="241"/>
      <c r="AH1516" s="241"/>
      <c r="AI1516" s="241"/>
      <c r="AJ1516" s="241"/>
      <c r="AK1516" s="241"/>
      <c r="AL1516" s="241"/>
      <c r="AM1516" s="242"/>
      <c r="AN1516" s="241"/>
      <c r="AO1516" s="242"/>
      <c r="AP1516" s="241"/>
      <c r="AQ1516" s="242"/>
      <c r="AR1516" s="241"/>
      <c r="AS1516" s="242"/>
      <c r="AT1516" s="241"/>
      <c r="AU1516" s="242"/>
      <c r="AV1516" s="241"/>
    </row>
    <row r="1517" spans="1:48" ht="26.25">
      <c r="A1517" s="312"/>
      <c r="B1517" s="312"/>
      <c r="C1517" s="312"/>
      <c r="D1517" s="312"/>
      <c r="E1517" s="313"/>
      <c r="F1517" s="304"/>
      <c r="G1517" s="314"/>
      <c r="H1517" s="300"/>
      <c r="I1517" s="315"/>
      <c r="J1517" s="315"/>
      <c r="K1517" s="316"/>
      <c r="L1517" s="300"/>
      <c r="M1517" s="308"/>
      <c r="N1517" s="300"/>
      <c r="O1517" s="312"/>
      <c r="P1517" s="300"/>
      <c r="Q1517" s="312"/>
      <c r="R1517" s="300"/>
      <c r="S1517" s="300"/>
      <c r="T1517" s="300"/>
      <c r="U1517" s="312"/>
      <c r="V1517" s="300"/>
      <c r="W1517" s="317"/>
      <c r="X1517" s="308"/>
      <c r="Y1517" s="318"/>
      <c r="Z1517" s="308"/>
      <c r="AA1517" s="300"/>
      <c r="AB1517" s="300"/>
      <c r="AC1517" s="723"/>
      <c r="AD1517" s="723"/>
      <c r="AE1517" s="723"/>
      <c r="AF1517" s="241"/>
      <c r="AG1517" s="241"/>
      <c r="AH1517" s="241"/>
      <c r="AI1517" s="241"/>
      <c r="AJ1517" s="241"/>
      <c r="AK1517" s="241"/>
      <c r="AL1517" s="241"/>
      <c r="AM1517" s="242"/>
      <c r="AN1517" s="241"/>
      <c r="AO1517" s="242"/>
      <c r="AP1517" s="241"/>
      <c r="AQ1517" s="242"/>
      <c r="AR1517" s="241"/>
      <c r="AS1517" s="242"/>
      <c r="AT1517" s="241"/>
      <c r="AU1517" s="242"/>
      <c r="AV1517" s="241"/>
    </row>
    <row r="1518" spans="1:48" ht="26.25">
      <c r="A1518" s="312"/>
      <c r="B1518" s="312"/>
      <c r="C1518" s="312"/>
      <c r="D1518" s="312"/>
      <c r="E1518" s="313"/>
      <c r="F1518" s="304"/>
      <c r="G1518" s="314"/>
      <c r="H1518" s="300"/>
      <c r="I1518" s="315"/>
      <c r="J1518" s="315"/>
      <c r="K1518" s="316"/>
      <c r="L1518" s="300"/>
      <c r="M1518" s="308"/>
      <c r="N1518" s="300"/>
      <c r="O1518" s="312"/>
      <c r="P1518" s="300"/>
      <c r="Q1518" s="312"/>
      <c r="R1518" s="300"/>
      <c r="S1518" s="300"/>
      <c r="T1518" s="300"/>
      <c r="U1518" s="312"/>
      <c r="V1518" s="300"/>
      <c r="W1518" s="317"/>
      <c r="X1518" s="308"/>
      <c r="Y1518" s="318"/>
      <c r="Z1518" s="308"/>
      <c r="AA1518" s="300"/>
      <c r="AB1518" s="300"/>
      <c r="AC1518" s="723"/>
      <c r="AD1518" s="723"/>
      <c r="AE1518" s="723"/>
      <c r="AF1518" s="241"/>
      <c r="AG1518" s="241"/>
      <c r="AH1518" s="241"/>
      <c r="AI1518" s="241"/>
      <c r="AJ1518" s="241"/>
      <c r="AK1518" s="241"/>
      <c r="AL1518" s="241"/>
      <c r="AM1518" s="242"/>
      <c r="AN1518" s="241"/>
      <c r="AO1518" s="242"/>
      <c r="AP1518" s="241"/>
      <c r="AQ1518" s="242"/>
      <c r="AR1518" s="241"/>
      <c r="AS1518" s="242"/>
      <c r="AT1518" s="241"/>
      <c r="AU1518" s="242"/>
      <c r="AV1518" s="241"/>
    </row>
    <row r="1519" spans="1:48" ht="26.25">
      <c r="A1519" s="312"/>
      <c r="B1519" s="312"/>
      <c r="C1519" s="312"/>
      <c r="D1519" s="312"/>
      <c r="E1519" s="313"/>
      <c r="F1519" s="304"/>
      <c r="G1519" s="314"/>
      <c r="H1519" s="300"/>
      <c r="I1519" s="315"/>
      <c r="J1519" s="315"/>
      <c r="K1519" s="316"/>
      <c r="L1519" s="300"/>
      <c r="M1519" s="308"/>
      <c r="N1519" s="300"/>
      <c r="O1519" s="312"/>
      <c r="P1519" s="300"/>
      <c r="Q1519" s="312"/>
      <c r="R1519" s="300"/>
      <c r="S1519" s="300"/>
      <c r="T1519" s="300"/>
      <c r="U1519" s="312"/>
      <c r="V1519" s="300"/>
      <c r="W1519" s="317"/>
      <c r="X1519" s="308"/>
      <c r="Y1519" s="318"/>
      <c r="Z1519" s="308"/>
      <c r="AA1519" s="300"/>
      <c r="AB1519" s="300"/>
      <c r="AC1519" s="723"/>
      <c r="AD1519" s="723"/>
      <c r="AE1519" s="723"/>
      <c r="AF1519" s="241"/>
      <c r="AG1519" s="241"/>
      <c r="AH1519" s="241"/>
      <c r="AI1519" s="241"/>
      <c r="AJ1519" s="241"/>
      <c r="AK1519" s="241"/>
      <c r="AL1519" s="241"/>
      <c r="AM1519" s="242"/>
      <c r="AN1519" s="241"/>
      <c r="AO1519" s="242"/>
      <c r="AP1519" s="241"/>
      <c r="AQ1519" s="242"/>
      <c r="AR1519" s="241"/>
      <c r="AS1519" s="242"/>
      <c r="AT1519" s="241"/>
      <c r="AU1519" s="242"/>
      <c r="AV1519" s="241"/>
    </row>
    <row r="1520" spans="1:48" ht="26.25">
      <c r="A1520" s="312"/>
      <c r="B1520" s="312"/>
      <c r="C1520" s="312"/>
      <c r="D1520" s="312"/>
      <c r="E1520" s="313"/>
      <c r="F1520" s="304"/>
      <c r="G1520" s="314"/>
      <c r="H1520" s="300"/>
      <c r="I1520" s="315"/>
      <c r="J1520" s="315"/>
      <c r="K1520" s="316"/>
      <c r="L1520" s="300"/>
      <c r="M1520" s="308"/>
      <c r="N1520" s="300"/>
      <c r="O1520" s="312"/>
      <c r="P1520" s="300"/>
      <c r="Q1520" s="312"/>
      <c r="R1520" s="300"/>
      <c r="S1520" s="300"/>
      <c r="T1520" s="300"/>
      <c r="U1520" s="312"/>
      <c r="V1520" s="300"/>
      <c r="W1520" s="317"/>
      <c r="X1520" s="308"/>
      <c r="Y1520" s="318"/>
      <c r="Z1520" s="308"/>
      <c r="AA1520" s="300"/>
      <c r="AB1520" s="300"/>
      <c r="AC1520" s="723"/>
      <c r="AD1520" s="723"/>
      <c r="AE1520" s="723"/>
      <c r="AF1520" s="241"/>
      <c r="AG1520" s="241"/>
      <c r="AH1520" s="241"/>
      <c r="AI1520" s="241"/>
      <c r="AJ1520" s="241"/>
      <c r="AK1520" s="241"/>
      <c r="AL1520" s="241"/>
      <c r="AM1520" s="242"/>
      <c r="AN1520" s="241"/>
      <c r="AO1520" s="242"/>
      <c r="AP1520" s="241"/>
      <c r="AQ1520" s="242"/>
      <c r="AR1520" s="241"/>
      <c r="AS1520" s="242"/>
      <c r="AT1520" s="241"/>
      <c r="AU1520" s="242"/>
      <c r="AV1520" s="241"/>
    </row>
    <row r="1521" spans="1:48" ht="26.25">
      <c r="A1521" s="312"/>
      <c r="B1521" s="312"/>
      <c r="C1521" s="312"/>
      <c r="D1521" s="312"/>
      <c r="E1521" s="313"/>
      <c r="F1521" s="304"/>
      <c r="G1521" s="314"/>
      <c r="H1521" s="300"/>
      <c r="I1521" s="315"/>
      <c r="J1521" s="315"/>
      <c r="K1521" s="316"/>
      <c r="L1521" s="300"/>
      <c r="M1521" s="308"/>
      <c r="N1521" s="300"/>
      <c r="O1521" s="312"/>
      <c r="P1521" s="300"/>
      <c r="Q1521" s="312"/>
      <c r="R1521" s="300"/>
      <c r="S1521" s="300"/>
      <c r="T1521" s="300"/>
      <c r="U1521" s="312"/>
      <c r="V1521" s="300"/>
      <c r="W1521" s="317"/>
      <c r="X1521" s="308"/>
      <c r="Y1521" s="318"/>
      <c r="Z1521" s="308"/>
      <c r="AA1521" s="300"/>
      <c r="AB1521" s="300"/>
      <c r="AC1521" s="723"/>
      <c r="AD1521" s="723"/>
      <c r="AE1521" s="723"/>
      <c r="AF1521" s="241"/>
      <c r="AG1521" s="241"/>
      <c r="AH1521" s="241"/>
      <c r="AI1521" s="241"/>
      <c r="AJ1521" s="241"/>
      <c r="AK1521" s="241"/>
      <c r="AL1521" s="241"/>
      <c r="AM1521" s="242"/>
      <c r="AN1521" s="241"/>
      <c r="AO1521" s="242"/>
      <c r="AP1521" s="241"/>
      <c r="AQ1521" s="242"/>
      <c r="AR1521" s="241"/>
      <c r="AS1521" s="242"/>
      <c r="AT1521" s="241"/>
      <c r="AU1521" s="242"/>
      <c r="AV1521" s="241"/>
    </row>
    <row r="1522" spans="1:48" ht="26.25">
      <c r="A1522" s="312"/>
      <c r="B1522" s="312"/>
      <c r="C1522" s="312"/>
      <c r="D1522" s="312"/>
      <c r="E1522" s="313"/>
      <c r="F1522" s="304"/>
      <c r="G1522" s="314"/>
      <c r="H1522" s="300"/>
      <c r="I1522" s="315"/>
      <c r="J1522" s="315"/>
      <c r="K1522" s="316"/>
      <c r="L1522" s="300"/>
      <c r="M1522" s="308"/>
      <c r="N1522" s="300"/>
      <c r="O1522" s="312"/>
      <c r="P1522" s="300"/>
      <c r="Q1522" s="312"/>
      <c r="R1522" s="300"/>
      <c r="S1522" s="300"/>
      <c r="T1522" s="300"/>
      <c r="U1522" s="312"/>
      <c r="V1522" s="300"/>
      <c r="W1522" s="317"/>
      <c r="X1522" s="308"/>
      <c r="Y1522" s="318"/>
      <c r="Z1522" s="308"/>
      <c r="AA1522" s="300"/>
      <c r="AB1522" s="300"/>
      <c r="AC1522" s="723"/>
      <c r="AD1522" s="723"/>
      <c r="AE1522" s="723"/>
      <c r="AF1522" s="241"/>
      <c r="AG1522" s="241"/>
      <c r="AH1522" s="241"/>
      <c r="AI1522" s="241"/>
      <c r="AJ1522" s="241"/>
      <c r="AK1522" s="241"/>
      <c r="AL1522" s="241"/>
      <c r="AM1522" s="242"/>
      <c r="AN1522" s="241"/>
      <c r="AO1522" s="242"/>
      <c r="AP1522" s="241"/>
      <c r="AQ1522" s="242"/>
      <c r="AR1522" s="241"/>
      <c r="AS1522" s="242"/>
      <c r="AT1522" s="241"/>
      <c r="AU1522" s="242"/>
      <c r="AV1522" s="241"/>
    </row>
    <row r="1523" spans="1:48" ht="26.25">
      <c r="A1523" s="312"/>
      <c r="B1523" s="312"/>
      <c r="C1523" s="312"/>
      <c r="D1523" s="312"/>
      <c r="E1523" s="313"/>
      <c r="F1523" s="304"/>
      <c r="G1523" s="314"/>
      <c r="H1523" s="300"/>
      <c r="I1523" s="315"/>
      <c r="J1523" s="315"/>
      <c r="K1523" s="316"/>
      <c r="L1523" s="300"/>
      <c r="M1523" s="308"/>
      <c r="N1523" s="300"/>
      <c r="O1523" s="312"/>
      <c r="P1523" s="300"/>
      <c r="Q1523" s="312"/>
      <c r="R1523" s="300"/>
      <c r="S1523" s="300"/>
      <c r="T1523" s="300"/>
      <c r="U1523" s="312"/>
      <c r="V1523" s="300"/>
      <c r="W1523" s="317"/>
      <c r="X1523" s="308"/>
      <c r="Y1523" s="318"/>
      <c r="Z1523" s="308"/>
      <c r="AA1523" s="300"/>
      <c r="AB1523" s="300"/>
      <c r="AC1523" s="723"/>
      <c r="AD1523" s="723"/>
      <c r="AE1523" s="723"/>
      <c r="AF1523" s="241"/>
      <c r="AG1523" s="241"/>
      <c r="AH1523" s="241"/>
      <c r="AI1523" s="241"/>
      <c r="AJ1523" s="241"/>
      <c r="AK1523" s="241"/>
      <c r="AL1523" s="241"/>
      <c r="AM1523" s="242"/>
      <c r="AN1523" s="241"/>
      <c r="AO1523" s="242"/>
      <c r="AP1523" s="241"/>
      <c r="AQ1523" s="242"/>
      <c r="AR1523" s="241"/>
      <c r="AS1523" s="242"/>
      <c r="AT1523" s="241"/>
      <c r="AU1523" s="242"/>
      <c r="AV1523" s="241"/>
    </row>
    <row r="1524" spans="1:48" ht="26.25">
      <c r="A1524" s="312"/>
      <c r="B1524" s="312"/>
      <c r="C1524" s="312"/>
      <c r="D1524" s="312"/>
      <c r="E1524" s="313"/>
      <c r="F1524" s="304"/>
      <c r="G1524" s="314"/>
      <c r="H1524" s="300"/>
      <c r="I1524" s="315"/>
      <c r="J1524" s="315"/>
      <c r="K1524" s="316"/>
      <c r="L1524" s="300"/>
      <c r="M1524" s="308"/>
      <c r="N1524" s="300"/>
      <c r="O1524" s="312"/>
      <c r="P1524" s="300"/>
      <c r="Q1524" s="312"/>
      <c r="R1524" s="300"/>
      <c r="S1524" s="300"/>
      <c r="T1524" s="300"/>
      <c r="U1524" s="312"/>
      <c r="V1524" s="300"/>
      <c r="W1524" s="317"/>
      <c r="X1524" s="308"/>
      <c r="Y1524" s="318"/>
      <c r="Z1524" s="308"/>
      <c r="AA1524" s="300"/>
      <c r="AB1524" s="300"/>
      <c r="AC1524" s="723"/>
      <c r="AD1524" s="723"/>
      <c r="AE1524" s="723"/>
      <c r="AF1524" s="241"/>
      <c r="AG1524" s="241"/>
      <c r="AH1524" s="241"/>
      <c r="AI1524" s="241"/>
      <c r="AJ1524" s="241"/>
      <c r="AK1524" s="241"/>
      <c r="AL1524" s="241"/>
      <c r="AM1524" s="242"/>
      <c r="AN1524" s="241"/>
      <c r="AO1524" s="242"/>
      <c r="AP1524" s="241"/>
      <c r="AQ1524" s="242"/>
      <c r="AR1524" s="241"/>
      <c r="AS1524" s="242"/>
      <c r="AT1524" s="241"/>
      <c r="AU1524" s="242"/>
      <c r="AV1524" s="241"/>
    </row>
    <row r="1525" spans="1:48" ht="26.25">
      <c r="A1525" s="312"/>
      <c r="B1525" s="312"/>
      <c r="C1525" s="312"/>
      <c r="D1525" s="312"/>
      <c r="E1525" s="313"/>
      <c r="F1525" s="304"/>
      <c r="G1525" s="314"/>
      <c r="H1525" s="300"/>
      <c r="I1525" s="315"/>
      <c r="J1525" s="315"/>
      <c r="K1525" s="316"/>
      <c r="L1525" s="300"/>
      <c r="M1525" s="308"/>
      <c r="N1525" s="300"/>
      <c r="O1525" s="312"/>
      <c r="P1525" s="300"/>
      <c r="Q1525" s="312"/>
      <c r="R1525" s="300"/>
      <c r="S1525" s="300"/>
      <c r="T1525" s="300"/>
      <c r="U1525" s="312"/>
      <c r="V1525" s="300"/>
      <c r="W1525" s="317"/>
      <c r="X1525" s="308"/>
      <c r="Y1525" s="318"/>
      <c r="Z1525" s="308"/>
      <c r="AA1525" s="300"/>
      <c r="AB1525" s="300"/>
      <c r="AC1525" s="723"/>
      <c r="AD1525" s="723"/>
      <c r="AE1525" s="723"/>
      <c r="AF1525" s="241"/>
      <c r="AG1525" s="241"/>
      <c r="AH1525" s="241"/>
      <c r="AI1525" s="241"/>
      <c r="AJ1525" s="241"/>
      <c r="AK1525" s="241"/>
      <c r="AL1525" s="241"/>
      <c r="AM1525" s="242"/>
      <c r="AN1525" s="241"/>
      <c r="AO1525" s="242"/>
      <c r="AP1525" s="241"/>
      <c r="AQ1525" s="242"/>
      <c r="AR1525" s="241"/>
      <c r="AS1525" s="242"/>
      <c r="AT1525" s="241"/>
      <c r="AU1525" s="242"/>
      <c r="AV1525" s="241"/>
    </row>
    <row r="1526" spans="1:48" ht="26.25">
      <c r="A1526" s="312"/>
      <c r="B1526" s="312"/>
      <c r="C1526" s="312"/>
      <c r="D1526" s="312"/>
      <c r="E1526" s="313"/>
      <c r="F1526" s="304"/>
      <c r="G1526" s="314"/>
      <c r="H1526" s="300"/>
      <c r="I1526" s="315"/>
      <c r="J1526" s="315"/>
      <c r="K1526" s="316"/>
      <c r="L1526" s="300"/>
      <c r="M1526" s="308"/>
      <c r="N1526" s="300"/>
      <c r="O1526" s="312"/>
      <c r="P1526" s="300"/>
      <c r="Q1526" s="312"/>
      <c r="R1526" s="300"/>
      <c r="S1526" s="300"/>
      <c r="T1526" s="300"/>
      <c r="U1526" s="312"/>
      <c r="V1526" s="300"/>
      <c r="W1526" s="317"/>
      <c r="X1526" s="308"/>
      <c r="Y1526" s="318"/>
      <c r="Z1526" s="308"/>
      <c r="AA1526" s="300"/>
      <c r="AB1526" s="300"/>
      <c r="AC1526" s="723"/>
      <c r="AD1526" s="723"/>
      <c r="AE1526" s="723"/>
      <c r="AF1526" s="241"/>
      <c r="AG1526" s="241"/>
      <c r="AH1526" s="241"/>
      <c r="AI1526" s="241"/>
      <c r="AJ1526" s="241"/>
      <c r="AK1526" s="241"/>
      <c r="AL1526" s="241"/>
      <c r="AM1526" s="242"/>
      <c r="AN1526" s="241"/>
      <c r="AO1526" s="242"/>
      <c r="AP1526" s="241"/>
      <c r="AQ1526" s="242"/>
      <c r="AR1526" s="241"/>
      <c r="AS1526" s="242"/>
      <c r="AT1526" s="241"/>
      <c r="AU1526" s="242"/>
      <c r="AV1526" s="241"/>
    </row>
    <row r="1527" spans="1:48" ht="26.25">
      <c r="A1527" s="312"/>
      <c r="B1527" s="312"/>
      <c r="C1527" s="312"/>
      <c r="D1527" s="312"/>
      <c r="E1527" s="313"/>
      <c r="F1527" s="304"/>
      <c r="G1527" s="314"/>
      <c r="H1527" s="300"/>
      <c r="I1527" s="315"/>
      <c r="J1527" s="315"/>
      <c r="K1527" s="316"/>
      <c r="L1527" s="300"/>
      <c r="M1527" s="308"/>
      <c r="N1527" s="300"/>
      <c r="O1527" s="312"/>
      <c r="P1527" s="300"/>
      <c r="Q1527" s="312"/>
      <c r="R1527" s="300"/>
      <c r="S1527" s="300"/>
      <c r="T1527" s="300"/>
      <c r="U1527" s="312"/>
      <c r="V1527" s="300"/>
      <c r="W1527" s="317"/>
      <c r="X1527" s="308"/>
      <c r="Y1527" s="318"/>
      <c r="Z1527" s="308"/>
      <c r="AA1527" s="300"/>
      <c r="AB1527" s="300"/>
      <c r="AC1527" s="723"/>
      <c r="AD1527" s="723"/>
      <c r="AE1527" s="723"/>
      <c r="AF1527" s="241"/>
      <c r="AG1527" s="241"/>
      <c r="AH1527" s="241"/>
      <c r="AI1527" s="241"/>
      <c r="AJ1527" s="241"/>
      <c r="AK1527" s="241"/>
      <c r="AL1527" s="241"/>
      <c r="AM1527" s="242"/>
      <c r="AN1527" s="241"/>
      <c r="AO1527" s="242"/>
      <c r="AP1527" s="241"/>
      <c r="AQ1527" s="242"/>
      <c r="AR1527" s="241"/>
      <c r="AS1527" s="242"/>
      <c r="AT1527" s="241"/>
      <c r="AU1527" s="242"/>
      <c r="AV1527" s="241"/>
    </row>
    <row r="1528" spans="1:48" ht="26.25">
      <c r="A1528" s="312"/>
      <c r="B1528" s="312"/>
      <c r="C1528" s="312"/>
      <c r="D1528" s="312"/>
      <c r="E1528" s="313"/>
      <c r="F1528" s="304"/>
      <c r="G1528" s="314"/>
      <c r="H1528" s="300"/>
      <c r="I1528" s="315"/>
      <c r="J1528" s="315"/>
      <c r="K1528" s="316"/>
      <c r="L1528" s="300"/>
      <c r="M1528" s="308"/>
      <c r="N1528" s="300"/>
      <c r="O1528" s="312"/>
      <c r="P1528" s="300"/>
      <c r="Q1528" s="312"/>
      <c r="R1528" s="300"/>
      <c r="S1528" s="300"/>
      <c r="T1528" s="300"/>
      <c r="U1528" s="312"/>
      <c r="V1528" s="300"/>
      <c r="W1528" s="317"/>
      <c r="X1528" s="308"/>
      <c r="Y1528" s="318"/>
      <c r="Z1528" s="308"/>
      <c r="AA1528" s="300"/>
      <c r="AB1528" s="300"/>
      <c r="AC1528" s="723"/>
      <c r="AD1528" s="723"/>
      <c r="AE1528" s="723"/>
      <c r="AF1528" s="241"/>
      <c r="AG1528" s="241"/>
      <c r="AH1528" s="241"/>
      <c r="AI1528" s="241"/>
      <c r="AJ1528" s="241"/>
      <c r="AK1528" s="241"/>
      <c r="AL1528" s="241"/>
      <c r="AM1528" s="242"/>
      <c r="AN1528" s="241"/>
      <c r="AO1528" s="242"/>
      <c r="AP1528" s="241"/>
      <c r="AQ1528" s="242"/>
      <c r="AR1528" s="241"/>
      <c r="AS1528" s="242"/>
      <c r="AT1528" s="241"/>
      <c r="AU1528" s="242"/>
      <c r="AV1528" s="241"/>
    </row>
    <row r="1529" spans="1:48" ht="26.25">
      <c r="A1529" s="312"/>
      <c r="B1529" s="312"/>
      <c r="C1529" s="312"/>
      <c r="D1529" s="312"/>
      <c r="E1529" s="313"/>
      <c r="F1529" s="304"/>
      <c r="G1529" s="314"/>
      <c r="H1529" s="300"/>
      <c r="I1529" s="315"/>
      <c r="J1529" s="315"/>
      <c r="K1529" s="316"/>
      <c r="L1529" s="300"/>
      <c r="M1529" s="308"/>
      <c r="N1529" s="300"/>
      <c r="O1529" s="312"/>
      <c r="P1529" s="300"/>
      <c r="Q1529" s="312"/>
      <c r="R1529" s="300"/>
      <c r="S1529" s="300"/>
      <c r="T1529" s="300"/>
      <c r="U1529" s="312"/>
      <c r="V1529" s="300"/>
      <c r="W1529" s="317"/>
      <c r="X1529" s="308"/>
      <c r="Y1529" s="318"/>
      <c r="Z1529" s="308"/>
      <c r="AA1529" s="300"/>
      <c r="AB1529" s="300"/>
      <c r="AC1529" s="723"/>
      <c r="AD1529" s="723"/>
      <c r="AE1529" s="723"/>
      <c r="AF1529" s="241"/>
      <c r="AG1529" s="241"/>
      <c r="AH1529" s="241"/>
      <c r="AI1529" s="241"/>
      <c r="AJ1529" s="241"/>
      <c r="AK1529" s="241"/>
      <c r="AL1529" s="241"/>
      <c r="AM1529" s="242"/>
      <c r="AN1529" s="241"/>
      <c r="AO1529" s="242"/>
      <c r="AP1529" s="241"/>
      <c r="AQ1529" s="242"/>
      <c r="AR1529" s="241"/>
      <c r="AS1529" s="242"/>
      <c r="AT1529" s="241"/>
      <c r="AU1529" s="242"/>
      <c r="AV1529" s="241"/>
    </row>
    <row r="1530" spans="1:48" ht="26.25">
      <c r="A1530" s="312"/>
      <c r="B1530" s="312"/>
      <c r="C1530" s="312"/>
      <c r="D1530" s="312"/>
      <c r="E1530" s="313"/>
      <c r="F1530" s="304"/>
      <c r="G1530" s="314"/>
      <c r="H1530" s="300"/>
      <c r="I1530" s="315"/>
      <c r="J1530" s="315"/>
      <c r="K1530" s="316"/>
      <c r="L1530" s="300"/>
      <c r="M1530" s="308"/>
      <c r="N1530" s="300"/>
      <c r="O1530" s="312"/>
      <c r="P1530" s="300"/>
      <c r="Q1530" s="312"/>
      <c r="R1530" s="300"/>
      <c r="S1530" s="300"/>
      <c r="T1530" s="300"/>
      <c r="U1530" s="312"/>
      <c r="V1530" s="300"/>
      <c r="W1530" s="317"/>
      <c r="X1530" s="308"/>
      <c r="Y1530" s="318"/>
      <c r="Z1530" s="308"/>
      <c r="AA1530" s="300"/>
      <c r="AB1530" s="300"/>
      <c r="AC1530" s="723"/>
      <c r="AD1530" s="723"/>
      <c r="AE1530" s="723"/>
      <c r="AF1530" s="241"/>
      <c r="AG1530" s="241"/>
      <c r="AH1530" s="241"/>
      <c r="AI1530" s="241"/>
      <c r="AJ1530" s="241"/>
      <c r="AK1530" s="241"/>
      <c r="AL1530" s="241"/>
      <c r="AM1530" s="242"/>
      <c r="AN1530" s="241"/>
      <c r="AO1530" s="242"/>
      <c r="AP1530" s="241"/>
      <c r="AQ1530" s="242"/>
      <c r="AR1530" s="241"/>
      <c r="AS1530" s="242"/>
      <c r="AT1530" s="241"/>
      <c r="AU1530" s="242"/>
      <c r="AV1530" s="241"/>
    </row>
    <row r="1531" spans="1:48" ht="26.25">
      <c r="A1531" s="312"/>
      <c r="B1531" s="312"/>
      <c r="C1531" s="312"/>
      <c r="D1531" s="312"/>
      <c r="E1531" s="313"/>
      <c r="F1531" s="304"/>
      <c r="G1531" s="314"/>
      <c r="H1531" s="300"/>
      <c r="I1531" s="315"/>
      <c r="J1531" s="315"/>
      <c r="K1531" s="316"/>
      <c r="L1531" s="300"/>
      <c r="M1531" s="308"/>
      <c r="N1531" s="300"/>
      <c r="O1531" s="312"/>
      <c r="P1531" s="300"/>
      <c r="Q1531" s="312"/>
      <c r="R1531" s="300"/>
      <c r="S1531" s="300"/>
      <c r="T1531" s="300"/>
      <c r="U1531" s="312"/>
      <c r="V1531" s="300"/>
      <c r="W1531" s="317"/>
      <c r="X1531" s="308"/>
      <c r="Y1531" s="318"/>
      <c r="Z1531" s="308"/>
      <c r="AA1531" s="300"/>
      <c r="AB1531" s="300"/>
      <c r="AC1531" s="723"/>
      <c r="AD1531" s="723"/>
      <c r="AE1531" s="723"/>
      <c r="AF1531" s="241"/>
      <c r="AG1531" s="241"/>
      <c r="AH1531" s="241"/>
      <c r="AI1531" s="241"/>
      <c r="AJ1531" s="241"/>
      <c r="AK1531" s="241"/>
      <c r="AL1531" s="241"/>
      <c r="AM1531" s="242"/>
      <c r="AN1531" s="241"/>
      <c r="AO1531" s="242"/>
      <c r="AP1531" s="241"/>
      <c r="AQ1531" s="242"/>
      <c r="AR1531" s="241"/>
      <c r="AS1531" s="242"/>
      <c r="AT1531" s="241"/>
      <c r="AU1531" s="242"/>
      <c r="AV1531" s="241"/>
    </row>
    <row r="1532" spans="1:48" ht="26.25">
      <c r="A1532" s="312"/>
      <c r="B1532" s="312"/>
      <c r="C1532" s="312"/>
      <c r="D1532" s="312"/>
      <c r="E1532" s="313"/>
      <c r="F1532" s="304"/>
      <c r="G1532" s="314"/>
      <c r="H1532" s="300"/>
      <c r="I1532" s="315"/>
      <c r="J1532" s="315"/>
      <c r="K1532" s="316"/>
      <c r="L1532" s="300"/>
      <c r="M1532" s="308"/>
      <c r="N1532" s="300"/>
      <c r="O1532" s="312"/>
      <c r="P1532" s="300"/>
      <c r="Q1532" s="312"/>
      <c r="R1532" s="300"/>
      <c r="S1532" s="300"/>
      <c r="T1532" s="300"/>
      <c r="U1532" s="312"/>
      <c r="V1532" s="300"/>
      <c r="W1532" s="317"/>
      <c r="X1532" s="308"/>
      <c r="Y1532" s="318"/>
      <c r="Z1532" s="308"/>
      <c r="AA1532" s="300"/>
      <c r="AB1532" s="300"/>
      <c r="AC1532" s="723"/>
      <c r="AD1532" s="723"/>
      <c r="AE1532" s="723"/>
      <c r="AF1532" s="241"/>
      <c r="AG1532" s="241"/>
      <c r="AH1532" s="241"/>
      <c r="AI1532" s="241"/>
      <c r="AJ1532" s="241"/>
      <c r="AK1532" s="241"/>
      <c r="AL1532" s="241"/>
      <c r="AM1532" s="242"/>
      <c r="AN1532" s="241"/>
      <c r="AO1532" s="242"/>
      <c r="AP1532" s="241"/>
      <c r="AQ1532" s="242"/>
      <c r="AR1532" s="241"/>
      <c r="AS1532" s="242"/>
      <c r="AT1532" s="241"/>
      <c r="AU1532" s="242"/>
      <c r="AV1532" s="241"/>
    </row>
    <row r="1533" spans="1:48" ht="26.25">
      <c r="A1533" s="312"/>
      <c r="B1533" s="312"/>
      <c r="C1533" s="312"/>
      <c r="D1533" s="312"/>
      <c r="E1533" s="313"/>
      <c r="F1533" s="304"/>
      <c r="G1533" s="314"/>
      <c r="H1533" s="300"/>
      <c r="I1533" s="315"/>
      <c r="J1533" s="315"/>
      <c r="K1533" s="316"/>
      <c r="L1533" s="300"/>
      <c r="M1533" s="308"/>
      <c r="N1533" s="300"/>
      <c r="O1533" s="312"/>
      <c r="P1533" s="300"/>
      <c r="Q1533" s="312"/>
      <c r="R1533" s="300"/>
      <c r="S1533" s="300"/>
      <c r="T1533" s="300"/>
      <c r="U1533" s="312"/>
      <c r="V1533" s="300"/>
      <c r="W1533" s="317"/>
      <c r="X1533" s="308"/>
      <c r="Y1533" s="318"/>
      <c r="Z1533" s="308"/>
      <c r="AA1533" s="300"/>
      <c r="AB1533" s="300"/>
      <c r="AC1533" s="723"/>
      <c r="AD1533" s="723"/>
      <c r="AE1533" s="723"/>
      <c r="AF1533" s="241"/>
      <c r="AG1533" s="241"/>
      <c r="AH1533" s="241"/>
      <c r="AI1533" s="241"/>
      <c r="AJ1533" s="241"/>
      <c r="AK1533" s="241"/>
      <c r="AL1533" s="241"/>
      <c r="AM1533" s="242"/>
      <c r="AN1533" s="241"/>
      <c r="AO1533" s="242"/>
      <c r="AP1533" s="241"/>
      <c r="AQ1533" s="242"/>
      <c r="AR1533" s="241"/>
      <c r="AS1533" s="242"/>
      <c r="AT1533" s="241"/>
      <c r="AU1533" s="242"/>
      <c r="AV1533" s="241"/>
    </row>
    <row r="1534" spans="1:48" ht="26.25">
      <c r="A1534" s="312"/>
      <c r="B1534" s="312"/>
      <c r="C1534" s="312"/>
      <c r="D1534" s="312"/>
      <c r="E1534" s="313"/>
      <c r="F1534" s="304"/>
      <c r="G1534" s="314"/>
      <c r="H1534" s="300"/>
      <c r="I1534" s="315"/>
      <c r="J1534" s="315"/>
      <c r="K1534" s="316"/>
      <c r="L1534" s="300"/>
      <c r="M1534" s="308"/>
      <c r="N1534" s="300"/>
      <c r="O1534" s="312"/>
      <c r="P1534" s="300"/>
      <c r="Q1534" s="312"/>
      <c r="R1534" s="300"/>
      <c r="S1534" s="300"/>
      <c r="T1534" s="300"/>
      <c r="U1534" s="312"/>
      <c r="V1534" s="300"/>
      <c r="W1534" s="317"/>
      <c r="X1534" s="308"/>
      <c r="Y1534" s="318"/>
      <c r="Z1534" s="308"/>
      <c r="AA1534" s="300"/>
      <c r="AB1534" s="300"/>
      <c r="AC1534" s="723"/>
      <c r="AD1534" s="723"/>
      <c r="AE1534" s="723"/>
      <c r="AF1534" s="241"/>
      <c r="AG1534" s="241"/>
      <c r="AH1534" s="241"/>
      <c r="AI1534" s="241"/>
      <c r="AJ1534" s="241"/>
      <c r="AK1534" s="241"/>
      <c r="AL1534" s="241"/>
      <c r="AM1534" s="242"/>
      <c r="AN1534" s="241"/>
      <c r="AO1534" s="242"/>
      <c r="AP1534" s="241"/>
      <c r="AQ1534" s="242"/>
      <c r="AR1534" s="241"/>
      <c r="AS1534" s="242"/>
      <c r="AT1534" s="241"/>
      <c r="AU1534" s="242"/>
      <c r="AV1534" s="241"/>
    </row>
    <row r="1535" spans="1:48" ht="26.25">
      <c r="A1535" s="312"/>
      <c r="B1535" s="312"/>
      <c r="C1535" s="312"/>
      <c r="D1535" s="312"/>
      <c r="E1535" s="313"/>
      <c r="F1535" s="304"/>
      <c r="G1535" s="314"/>
      <c r="H1535" s="300"/>
      <c r="I1535" s="315"/>
      <c r="J1535" s="315"/>
      <c r="K1535" s="316"/>
      <c r="L1535" s="300"/>
      <c r="M1535" s="308"/>
      <c r="N1535" s="300"/>
      <c r="O1535" s="312"/>
      <c r="P1535" s="300"/>
      <c r="Q1535" s="312"/>
      <c r="R1535" s="300"/>
      <c r="S1535" s="300"/>
      <c r="T1535" s="300"/>
      <c r="U1535" s="312"/>
      <c r="V1535" s="300"/>
      <c r="W1535" s="317"/>
      <c r="X1535" s="308"/>
      <c r="Y1535" s="318"/>
      <c r="Z1535" s="308"/>
      <c r="AA1535" s="300"/>
      <c r="AB1535" s="300"/>
      <c r="AC1535" s="723"/>
      <c r="AD1535" s="723"/>
      <c r="AE1535" s="723"/>
      <c r="AF1535" s="241"/>
      <c r="AG1535" s="241"/>
      <c r="AH1535" s="241"/>
      <c r="AI1535" s="241"/>
      <c r="AJ1535" s="241"/>
      <c r="AK1535" s="241"/>
      <c r="AL1535" s="241"/>
      <c r="AM1535" s="242"/>
      <c r="AN1535" s="241"/>
      <c r="AO1535" s="242"/>
      <c r="AP1535" s="241"/>
      <c r="AQ1535" s="242"/>
      <c r="AR1535" s="241"/>
      <c r="AS1535" s="242"/>
      <c r="AT1535" s="241"/>
      <c r="AU1535" s="242"/>
      <c r="AV1535" s="241"/>
    </row>
    <row r="1536" spans="1:48" ht="26.25">
      <c r="A1536" s="312"/>
      <c r="B1536" s="312"/>
      <c r="C1536" s="312"/>
      <c r="D1536" s="312"/>
      <c r="E1536" s="313"/>
      <c r="F1536" s="304"/>
      <c r="G1536" s="314"/>
      <c r="H1536" s="300"/>
      <c r="I1536" s="315"/>
      <c r="J1536" s="315"/>
      <c r="K1536" s="316"/>
      <c r="L1536" s="300"/>
      <c r="M1536" s="308"/>
      <c r="N1536" s="300"/>
      <c r="O1536" s="312"/>
      <c r="P1536" s="300"/>
      <c r="Q1536" s="312"/>
      <c r="R1536" s="300"/>
      <c r="S1536" s="300"/>
      <c r="T1536" s="300"/>
      <c r="U1536" s="312"/>
      <c r="V1536" s="300"/>
      <c r="W1536" s="317"/>
      <c r="X1536" s="308"/>
      <c r="Y1536" s="318"/>
      <c r="Z1536" s="308"/>
      <c r="AA1536" s="300"/>
      <c r="AB1536" s="300"/>
      <c r="AC1536" s="723"/>
      <c r="AD1536" s="723"/>
      <c r="AE1536" s="723"/>
      <c r="AF1536" s="241"/>
      <c r="AG1536" s="241"/>
      <c r="AH1536" s="241"/>
      <c r="AI1536" s="241"/>
      <c r="AJ1536" s="241"/>
      <c r="AK1536" s="241"/>
      <c r="AL1536" s="241"/>
      <c r="AM1536" s="242"/>
      <c r="AN1536" s="241"/>
      <c r="AO1536" s="242"/>
      <c r="AP1536" s="241"/>
      <c r="AQ1536" s="242"/>
      <c r="AR1536" s="241"/>
      <c r="AS1536" s="242"/>
      <c r="AT1536" s="241"/>
      <c r="AU1536" s="242"/>
      <c r="AV1536" s="241"/>
    </row>
    <row r="1537" spans="1:48" ht="26.25">
      <c r="A1537" s="312"/>
      <c r="B1537" s="312"/>
      <c r="C1537" s="312"/>
      <c r="D1537" s="312"/>
      <c r="E1537" s="313"/>
      <c r="F1537" s="304"/>
      <c r="G1537" s="314"/>
      <c r="H1537" s="300"/>
      <c r="I1537" s="315"/>
      <c r="J1537" s="315"/>
      <c r="K1537" s="316"/>
      <c r="L1537" s="300"/>
      <c r="M1537" s="308"/>
      <c r="N1537" s="300"/>
      <c r="O1537" s="312"/>
      <c r="P1537" s="300"/>
      <c r="Q1537" s="312"/>
      <c r="R1537" s="300"/>
      <c r="S1537" s="300"/>
      <c r="T1537" s="300"/>
      <c r="U1537" s="312"/>
      <c r="V1537" s="300"/>
      <c r="W1537" s="317"/>
      <c r="X1537" s="308"/>
      <c r="Y1537" s="318"/>
      <c r="Z1537" s="308"/>
      <c r="AA1537" s="300"/>
      <c r="AB1537" s="300"/>
      <c r="AC1537" s="723"/>
      <c r="AD1537" s="723"/>
      <c r="AE1537" s="723"/>
      <c r="AF1537" s="241"/>
      <c r="AG1537" s="241"/>
      <c r="AH1537" s="241"/>
      <c r="AI1537" s="241"/>
      <c r="AJ1537" s="241"/>
      <c r="AK1537" s="241"/>
      <c r="AL1537" s="241"/>
      <c r="AM1537" s="242"/>
      <c r="AN1537" s="241"/>
      <c r="AO1537" s="242"/>
      <c r="AP1537" s="241"/>
      <c r="AQ1537" s="242"/>
      <c r="AR1537" s="241"/>
      <c r="AS1537" s="242"/>
      <c r="AT1537" s="241"/>
      <c r="AU1537" s="242"/>
      <c r="AV1537" s="241"/>
    </row>
    <row r="1538" spans="1:48" ht="26.25">
      <c r="A1538" s="312"/>
      <c r="B1538" s="312"/>
      <c r="C1538" s="312"/>
      <c r="D1538" s="312"/>
      <c r="E1538" s="313"/>
      <c r="F1538" s="304"/>
      <c r="G1538" s="314"/>
      <c r="H1538" s="300"/>
      <c r="I1538" s="315"/>
      <c r="J1538" s="315"/>
      <c r="K1538" s="316"/>
      <c r="L1538" s="300"/>
      <c r="M1538" s="308"/>
      <c r="N1538" s="300"/>
      <c r="O1538" s="312"/>
      <c r="P1538" s="300"/>
      <c r="Q1538" s="312"/>
      <c r="R1538" s="300"/>
      <c r="S1538" s="300"/>
      <c r="T1538" s="300"/>
      <c r="U1538" s="312"/>
      <c r="V1538" s="300"/>
      <c r="W1538" s="317"/>
      <c r="X1538" s="308"/>
      <c r="Y1538" s="318"/>
      <c r="Z1538" s="308"/>
      <c r="AA1538" s="300"/>
      <c r="AB1538" s="300"/>
      <c r="AC1538" s="723"/>
      <c r="AD1538" s="723"/>
      <c r="AE1538" s="723"/>
      <c r="AF1538" s="241"/>
      <c r="AG1538" s="241"/>
      <c r="AH1538" s="241"/>
      <c r="AI1538" s="241"/>
      <c r="AJ1538" s="241"/>
      <c r="AK1538" s="241"/>
      <c r="AL1538" s="241"/>
      <c r="AM1538" s="242"/>
      <c r="AN1538" s="241"/>
      <c r="AO1538" s="242"/>
      <c r="AP1538" s="241"/>
      <c r="AQ1538" s="242"/>
      <c r="AR1538" s="241"/>
      <c r="AS1538" s="242"/>
      <c r="AT1538" s="241"/>
      <c r="AU1538" s="242"/>
      <c r="AV1538" s="241"/>
    </row>
    <row r="1539" spans="1:48" ht="26.25">
      <c r="A1539" s="312"/>
      <c r="B1539" s="312"/>
      <c r="C1539" s="312"/>
      <c r="D1539" s="312"/>
      <c r="E1539" s="313"/>
      <c r="F1539" s="304"/>
      <c r="G1539" s="314"/>
      <c r="H1539" s="300"/>
      <c r="I1539" s="315"/>
      <c r="J1539" s="315"/>
      <c r="K1539" s="316"/>
      <c r="L1539" s="300"/>
      <c r="M1539" s="308"/>
      <c r="N1539" s="300"/>
      <c r="O1539" s="312"/>
      <c r="P1539" s="300"/>
      <c r="Q1539" s="312"/>
      <c r="R1539" s="300"/>
      <c r="S1539" s="300"/>
      <c r="T1539" s="300"/>
      <c r="U1539" s="312"/>
      <c r="V1539" s="300"/>
      <c r="W1539" s="317"/>
      <c r="X1539" s="308"/>
      <c r="Y1539" s="318"/>
      <c r="Z1539" s="308"/>
      <c r="AA1539" s="300"/>
      <c r="AB1539" s="300"/>
      <c r="AC1539" s="723"/>
      <c r="AD1539" s="723"/>
      <c r="AE1539" s="723"/>
      <c r="AF1539" s="241"/>
      <c r="AG1539" s="241"/>
      <c r="AH1539" s="241"/>
      <c r="AI1539" s="241"/>
      <c r="AJ1539" s="241"/>
      <c r="AK1539" s="241"/>
      <c r="AL1539" s="241"/>
      <c r="AM1539" s="242"/>
      <c r="AN1539" s="241"/>
      <c r="AO1539" s="242"/>
      <c r="AP1539" s="241"/>
      <c r="AQ1539" s="242"/>
      <c r="AR1539" s="241"/>
      <c r="AS1539" s="242"/>
      <c r="AT1539" s="241"/>
      <c r="AU1539" s="242"/>
      <c r="AV1539" s="241"/>
    </row>
    <row r="1540" spans="1:48" ht="26.25">
      <c r="A1540" s="312"/>
      <c r="B1540" s="312"/>
      <c r="C1540" s="312"/>
      <c r="D1540" s="312"/>
      <c r="E1540" s="313"/>
      <c r="F1540" s="304"/>
      <c r="G1540" s="314"/>
      <c r="H1540" s="300"/>
      <c r="I1540" s="315"/>
      <c r="J1540" s="315"/>
      <c r="K1540" s="316"/>
      <c r="L1540" s="300"/>
      <c r="M1540" s="308"/>
      <c r="N1540" s="300"/>
      <c r="O1540" s="312"/>
      <c r="P1540" s="300"/>
      <c r="Q1540" s="312"/>
      <c r="R1540" s="300"/>
      <c r="S1540" s="300"/>
      <c r="T1540" s="300"/>
      <c r="U1540" s="312"/>
      <c r="V1540" s="300"/>
      <c r="W1540" s="317"/>
      <c r="X1540" s="308"/>
      <c r="Y1540" s="318"/>
      <c r="Z1540" s="308"/>
      <c r="AA1540" s="300"/>
      <c r="AB1540" s="300"/>
      <c r="AC1540" s="723"/>
      <c r="AD1540" s="723"/>
      <c r="AE1540" s="723"/>
      <c r="AF1540" s="241"/>
      <c r="AG1540" s="241"/>
      <c r="AH1540" s="241"/>
      <c r="AI1540" s="241"/>
      <c r="AJ1540" s="241"/>
      <c r="AK1540" s="241"/>
      <c r="AL1540" s="241"/>
      <c r="AM1540" s="242"/>
      <c r="AN1540" s="241"/>
      <c r="AO1540" s="242"/>
      <c r="AP1540" s="241"/>
      <c r="AQ1540" s="242"/>
      <c r="AR1540" s="241"/>
      <c r="AS1540" s="242"/>
      <c r="AT1540" s="241"/>
      <c r="AU1540" s="242"/>
      <c r="AV1540" s="241"/>
    </row>
    <row r="1541" spans="1:48" ht="26.25">
      <c r="A1541" s="312"/>
      <c r="B1541" s="312"/>
      <c r="C1541" s="312"/>
      <c r="D1541" s="312"/>
      <c r="E1541" s="313"/>
      <c r="F1541" s="304"/>
      <c r="G1541" s="314"/>
      <c r="H1541" s="300"/>
      <c r="I1541" s="315"/>
      <c r="J1541" s="315"/>
      <c r="K1541" s="316"/>
      <c r="L1541" s="300"/>
      <c r="M1541" s="308"/>
      <c r="N1541" s="300"/>
      <c r="O1541" s="312"/>
      <c r="P1541" s="300"/>
      <c r="Q1541" s="312"/>
      <c r="R1541" s="300"/>
      <c r="S1541" s="300"/>
      <c r="T1541" s="300"/>
      <c r="U1541" s="312"/>
      <c r="V1541" s="300"/>
      <c r="W1541" s="317"/>
      <c r="X1541" s="308"/>
      <c r="Y1541" s="318"/>
      <c r="Z1541" s="308"/>
      <c r="AA1541" s="300"/>
      <c r="AB1541" s="300"/>
      <c r="AC1541" s="723"/>
      <c r="AD1541" s="723"/>
      <c r="AE1541" s="723"/>
      <c r="AF1541" s="241"/>
      <c r="AG1541" s="241"/>
      <c r="AH1541" s="241"/>
      <c r="AI1541" s="241"/>
      <c r="AJ1541" s="241"/>
      <c r="AK1541" s="241"/>
      <c r="AL1541" s="241"/>
      <c r="AM1541" s="242"/>
      <c r="AN1541" s="241"/>
      <c r="AO1541" s="242"/>
      <c r="AP1541" s="241"/>
      <c r="AQ1541" s="242"/>
      <c r="AR1541" s="241"/>
      <c r="AS1541" s="242"/>
      <c r="AT1541" s="241"/>
      <c r="AU1541" s="242"/>
      <c r="AV1541" s="241"/>
    </row>
    <row r="1542" spans="1:48" ht="26.25">
      <c r="A1542" s="312"/>
      <c r="B1542" s="312"/>
      <c r="C1542" s="312"/>
      <c r="D1542" s="312"/>
      <c r="E1542" s="313"/>
      <c r="F1542" s="304"/>
      <c r="G1542" s="314"/>
      <c r="H1542" s="300"/>
      <c r="I1542" s="315"/>
      <c r="J1542" s="315"/>
      <c r="K1542" s="316"/>
      <c r="L1542" s="300"/>
      <c r="M1542" s="308"/>
      <c r="N1542" s="300"/>
      <c r="O1542" s="312"/>
      <c r="P1542" s="300"/>
      <c r="Q1542" s="312"/>
      <c r="R1542" s="300"/>
      <c r="S1542" s="300"/>
      <c r="T1542" s="300"/>
      <c r="U1542" s="312"/>
      <c r="V1542" s="300"/>
      <c r="W1542" s="317"/>
      <c r="X1542" s="308"/>
      <c r="Y1542" s="318"/>
      <c r="Z1542" s="308"/>
      <c r="AA1542" s="300"/>
      <c r="AB1542" s="300"/>
      <c r="AC1542" s="723"/>
      <c r="AD1542" s="723"/>
      <c r="AE1542" s="723"/>
      <c r="AF1542" s="241"/>
      <c r="AG1542" s="241"/>
      <c r="AH1542" s="241"/>
      <c r="AI1542" s="241"/>
      <c r="AJ1542" s="241"/>
      <c r="AK1542" s="241"/>
      <c r="AL1542" s="241"/>
      <c r="AM1542" s="242"/>
      <c r="AN1542" s="241"/>
      <c r="AO1542" s="242"/>
      <c r="AP1542" s="241"/>
      <c r="AQ1542" s="242"/>
      <c r="AR1542" s="241"/>
      <c r="AS1542" s="242"/>
      <c r="AT1542" s="241"/>
      <c r="AU1542" s="242"/>
      <c r="AV1542" s="241"/>
    </row>
    <row r="1543" spans="1:48" ht="26.25">
      <c r="A1543" s="312"/>
      <c r="B1543" s="312"/>
      <c r="C1543" s="312"/>
      <c r="D1543" s="312"/>
      <c r="E1543" s="313"/>
      <c r="F1543" s="304"/>
      <c r="G1543" s="314"/>
      <c r="H1543" s="300"/>
      <c r="I1543" s="315"/>
      <c r="J1543" s="315"/>
      <c r="K1543" s="316"/>
      <c r="L1543" s="300"/>
      <c r="M1543" s="308"/>
      <c r="N1543" s="300"/>
      <c r="O1543" s="312"/>
      <c r="P1543" s="300"/>
      <c r="Q1543" s="312"/>
      <c r="R1543" s="300"/>
      <c r="S1543" s="300"/>
      <c r="T1543" s="300"/>
      <c r="U1543" s="312"/>
      <c r="V1543" s="300"/>
      <c r="W1543" s="317"/>
      <c r="X1543" s="308"/>
      <c r="Y1543" s="318"/>
      <c r="Z1543" s="308"/>
      <c r="AA1543" s="300"/>
      <c r="AB1543" s="300"/>
      <c r="AC1543" s="723"/>
      <c r="AD1543" s="723"/>
      <c r="AE1543" s="723"/>
      <c r="AF1543" s="241"/>
      <c r="AG1543" s="241"/>
      <c r="AH1543" s="241"/>
      <c r="AI1543" s="241"/>
      <c r="AJ1543" s="241"/>
      <c r="AK1543" s="241"/>
      <c r="AL1543" s="241"/>
      <c r="AM1543" s="242"/>
      <c r="AN1543" s="241"/>
      <c r="AO1543" s="242"/>
      <c r="AP1543" s="241"/>
      <c r="AQ1543" s="242"/>
      <c r="AR1543" s="241"/>
      <c r="AS1543" s="242"/>
      <c r="AT1543" s="241"/>
      <c r="AU1543" s="242"/>
      <c r="AV1543" s="241"/>
    </row>
    <row r="1544" spans="1:48" ht="26.25">
      <c r="A1544" s="312"/>
      <c r="B1544" s="312"/>
      <c r="C1544" s="312"/>
      <c r="D1544" s="312"/>
      <c r="E1544" s="313"/>
      <c r="F1544" s="304"/>
      <c r="G1544" s="314"/>
      <c r="H1544" s="300"/>
      <c r="I1544" s="315"/>
      <c r="J1544" s="315"/>
      <c r="K1544" s="316"/>
      <c r="L1544" s="300"/>
      <c r="M1544" s="308"/>
      <c r="N1544" s="300"/>
      <c r="O1544" s="312"/>
      <c r="P1544" s="300"/>
      <c r="Q1544" s="312"/>
      <c r="R1544" s="300"/>
      <c r="S1544" s="300"/>
      <c r="T1544" s="300"/>
      <c r="U1544" s="312"/>
      <c r="V1544" s="300"/>
      <c r="W1544" s="317"/>
      <c r="X1544" s="308"/>
      <c r="Y1544" s="318"/>
      <c r="Z1544" s="308"/>
      <c r="AA1544" s="300"/>
      <c r="AB1544" s="300"/>
      <c r="AC1544" s="723"/>
      <c r="AD1544" s="723"/>
      <c r="AE1544" s="723"/>
      <c r="AF1544" s="241"/>
      <c r="AG1544" s="241"/>
      <c r="AH1544" s="241"/>
      <c r="AI1544" s="241"/>
      <c r="AJ1544" s="241"/>
      <c r="AK1544" s="241"/>
      <c r="AL1544" s="241"/>
      <c r="AM1544" s="242"/>
      <c r="AN1544" s="241"/>
      <c r="AO1544" s="242"/>
      <c r="AP1544" s="241"/>
      <c r="AQ1544" s="242"/>
      <c r="AR1544" s="241"/>
      <c r="AS1544" s="242"/>
      <c r="AT1544" s="241"/>
      <c r="AU1544" s="242"/>
      <c r="AV1544" s="241"/>
    </row>
    <row r="1545" spans="1:48" ht="26.25">
      <c r="A1545" s="312"/>
      <c r="B1545" s="312"/>
      <c r="C1545" s="312"/>
      <c r="D1545" s="312"/>
      <c r="E1545" s="313"/>
      <c r="F1545" s="304"/>
      <c r="G1545" s="314"/>
      <c r="H1545" s="300"/>
      <c r="I1545" s="315"/>
      <c r="J1545" s="315"/>
      <c r="K1545" s="316"/>
      <c r="L1545" s="300"/>
      <c r="M1545" s="308"/>
      <c r="N1545" s="300"/>
      <c r="O1545" s="312"/>
      <c r="P1545" s="300"/>
      <c r="Q1545" s="312"/>
      <c r="R1545" s="300"/>
      <c r="S1545" s="300"/>
      <c r="T1545" s="300"/>
      <c r="U1545" s="312"/>
      <c r="V1545" s="300"/>
      <c r="W1545" s="317"/>
      <c r="X1545" s="308"/>
      <c r="Y1545" s="318"/>
      <c r="Z1545" s="308"/>
      <c r="AA1545" s="300"/>
      <c r="AB1545" s="300"/>
      <c r="AC1545" s="723"/>
      <c r="AD1545" s="723"/>
      <c r="AE1545" s="723"/>
      <c r="AF1545" s="241"/>
      <c r="AG1545" s="241"/>
      <c r="AH1545" s="241"/>
      <c r="AI1545" s="241"/>
      <c r="AJ1545" s="241"/>
      <c r="AK1545" s="241"/>
      <c r="AL1545" s="241"/>
      <c r="AM1545" s="242"/>
      <c r="AN1545" s="241"/>
      <c r="AO1545" s="242"/>
      <c r="AP1545" s="241"/>
      <c r="AQ1545" s="242"/>
      <c r="AR1545" s="241"/>
      <c r="AS1545" s="242"/>
      <c r="AT1545" s="241"/>
      <c r="AU1545" s="242"/>
      <c r="AV1545" s="241"/>
    </row>
    <row r="1546" spans="1:48" ht="26.25">
      <c r="A1546" s="312"/>
      <c r="B1546" s="312"/>
      <c r="C1546" s="312"/>
      <c r="D1546" s="312"/>
      <c r="E1546" s="313"/>
      <c r="F1546" s="304"/>
      <c r="G1546" s="314"/>
      <c r="H1546" s="300"/>
      <c r="I1546" s="315"/>
      <c r="J1546" s="315"/>
      <c r="K1546" s="316"/>
      <c r="L1546" s="300"/>
      <c r="M1546" s="308"/>
      <c r="N1546" s="300"/>
      <c r="O1546" s="312"/>
      <c r="P1546" s="300"/>
      <c r="Q1546" s="312"/>
      <c r="R1546" s="300"/>
      <c r="S1546" s="300"/>
      <c r="T1546" s="300"/>
      <c r="U1546" s="312"/>
      <c r="V1546" s="300"/>
      <c r="W1546" s="317"/>
      <c r="X1546" s="308"/>
      <c r="Y1546" s="318"/>
      <c r="Z1546" s="308"/>
      <c r="AA1546" s="300"/>
      <c r="AB1546" s="300"/>
      <c r="AC1546" s="723"/>
      <c r="AD1546" s="723"/>
      <c r="AE1546" s="723"/>
      <c r="AF1546" s="241"/>
      <c r="AG1546" s="241"/>
      <c r="AH1546" s="241"/>
      <c r="AI1546" s="241"/>
      <c r="AJ1546" s="241"/>
      <c r="AK1546" s="241"/>
      <c r="AL1546" s="241"/>
      <c r="AM1546" s="242"/>
      <c r="AN1546" s="241"/>
      <c r="AO1546" s="242"/>
      <c r="AP1546" s="241"/>
      <c r="AQ1546" s="242"/>
      <c r="AR1546" s="241"/>
      <c r="AS1546" s="242"/>
      <c r="AT1546" s="241"/>
      <c r="AU1546" s="242"/>
      <c r="AV1546" s="241"/>
    </row>
    <row r="1547" spans="1:48" ht="26.25">
      <c r="A1547" s="312"/>
      <c r="B1547" s="312"/>
      <c r="C1547" s="312"/>
      <c r="D1547" s="312"/>
      <c r="E1547" s="313"/>
      <c r="F1547" s="304"/>
      <c r="G1547" s="314"/>
      <c r="H1547" s="300"/>
      <c r="I1547" s="315"/>
      <c r="J1547" s="315"/>
      <c r="K1547" s="316"/>
      <c r="L1547" s="300"/>
      <c r="M1547" s="308"/>
      <c r="N1547" s="300"/>
      <c r="O1547" s="312"/>
      <c r="P1547" s="300"/>
      <c r="Q1547" s="312"/>
      <c r="R1547" s="300"/>
      <c r="S1547" s="300"/>
      <c r="T1547" s="300"/>
      <c r="U1547" s="312"/>
      <c r="V1547" s="300"/>
      <c r="W1547" s="317"/>
      <c r="X1547" s="308"/>
      <c r="Y1547" s="318"/>
      <c r="Z1547" s="308"/>
      <c r="AA1547" s="300"/>
      <c r="AB1547" s="300"/>
      <c r="AC1547" s="723"/>
      <c r="AD1547" s="723"/>
      <c r="AE1547" s="723"/>
      <c r="AF1547" s="241"/>
      <c r="AG1547" s="241"/>
      <c r="AH1547" s="241"/>
      <c r="AI1547" s="241"/>
      <c r="AJ1547" s="241"/>
      <c r="AK1547" s="241"/>
      <c r="AL1547" s="241"/>
      <c r="AM1547" s="242"/>
      <c r="AN1547" s="241"/>
      <c r="AO1547" s="242"/>
      <c r="AP1547" s="241"/>
      <c r="AQ1547" s="242"/>
      <c r="AR1547" s="241"/>
      <c r="AS1547" s="242"/>
      <c r="AT1547" s="241"/>
      <c r="AU1547" s="242"/>
      <c r="AV1547" s="241"/>
    </row>
    <row r="1548" spans="1:48" ht="26.25">
      <c r="A1548" s="312"/>
      <c r="B1548" s="312"/>
      <c r="C1548" s="312"/>
      <c r="D1548" s="312"/>
      <c r="E1548" s="313"/>
      <c r="F1548" s="304"/>
      <c r="G1548" s="314"/>
      <c r="H1548" s="300"/>
      <c r="I1548" s="315"/>
      <c r="J1548" s="315"/>
      <c r="K1548" s="316"/>
      <c r="L1548" s="300"/>
      <c r="M1548" s="308"/>
      <c r="N1548" s="300"/>
      <c r="O1548" s="312"/>
      <c r="P1548" s="300"/>
      <c r="Q1548" s="312"/>
      <c r="R1548" s="300"/>
      <c r="S1548" s="300"/>
      <c r="T1548" s="300"/>
      <c r="U1548" s="312"/>
      <c r="V1548" s="300"/>
      <c r="W1548" s="317"/>
      <c r="X1548" s="308"/>
      <c r="Y1548" s="318"/>
      <c r="Z1548" s="308"/>
      <c r="AA1548" s="300"/>
      <c r="AB1548" s="300"/>
      <c r="AC1548" s="723"/>
      <c r="AD1548" s="723"/>
      <c r="AE1548" s="723"/>
      <c r="AF1548" s="241"/>
      <c r="AG1548" s="241"/>
      <c r="AH1548" s="241"/>
      <c r="AI1548" s="241"/>
      <c r="AJ1548" s="241"/>
      <c r="AK1548" s="241"/>
      <c r="AL1548" s="241"/>
      <c r="AM1548" s="242"/>
      <c r="AN1548" s="241"/>
      <c r="AO1548" s="242"/>
      <c r="AP1548" s="241"/>
      <c r="AQ1548" s="242"/>
      <c r="AR1548" s="241"/>
      <c r="AS1548" s="242"/>
      <c r="AT1548" s="241"/>
      <c r="AU1548" s="242"/>
      <c r="AV1548" s="241"/>
    </row>
    <row r="1549" spans="1:48" ht="26.25">
      <c r="A1549" s="312"/>
      <c r="B1549" s="312"/>
      <c r="C1549" s="312"/>
      <c r="D1549" s="312"/>
      <c r="E1549" s="313"/>
      <c r="F1549" s="304"/>
      <c r="G1549" s="314"/>
      <c r="H1549" s="300"/>
      <c r="I1549" s="315"/>
      <c r="J1549" s="315"/>
      <c r="K1549" s="316"/>
      <c r="L1549" s="300"/>
      <c r="M1549" s="308"/>
      <c r="N1549" s="300"/>
      <c r="O1549" s="312"/>
      <c r="P1549" s="300"/>
      <c r="Q1549" s="312"/>
      <c r="R1549" s="300"/>
      <c r="S1549" s="300"/>
      <c r="T1549" s="300"/>
      <c r="U1549" s="312"/>
      <c r="V1549" s="300"/>
      <c r="W1549" s="317"/>
      <c r="X1549" s="308"/>
      <c r="Y1549" s="318"/>
      <c r="Z1549" s="308"/>
      <c r="AA1549" s="300"/>
      <c r="AB1549" s="300"/>
      <c r="AC1549" s="723"/>
      <c r="AD1549" s="723"/>
      <c r="AE1549" s="723"/>
      <c r="AF1549" s="241"/>
      <c r="AG1549" s="241"/>
      <c r="AH1549" s="241"/>
      <c r="AI1549" s="241"/>
      <c r="AJ1549" s="241"/>
      <c r="AK1549" s="241"/>
      <c r="AL1549" s="241"/>
      <c r="AM1549" s="242"/>
      <c r="AN1549" s="241"/>
      <c r="AO1549" s="242"/>
      <c r="AP1549" s="241"/>
      <c r="AQ1549" s="242"/>
      <c r="AR1549" s="241"/>
      <c r="AS1549" s="242"/>
      <c r="AT1549" s="241"/>
      <c r="AU1549" s="242"/>
      <c r="AV1549" s="241"/>
    </row>
    <row r="1550" spans="1:48" ht="26.25">
      <c r="A1550" s="312"/>
      <c r="B1550" s="312"/>
      <c r="C1550" s="312"/>
      <c r="D1550" s="312"/>
      <c r="E1550" s="313"/>
      <c r="F1550" s="304"/>
      <c r="G1550" s="314"/>
      <c r="H1550" s="300"/>
      <c r="I1550" s="315"/>
      <c r="J1550" s="315"/>
      <c r="K1550" s="316"/>
      <c r="L1550" s="300"/>
      <c r="M1550" s="308"/>
      <c r="N1550" s="300"/>
      <c r="O1550" s="312"/>
      <c r="P1550" s="300"/>
      <c r="Q1550" s="312"/>
      <c r="R1550" s="300"/>
      <c r="S1550" s="300"/>
      <c r="T1550" s="300"/>
      <c r="U1550" s="312"/>
      <c r="V1550" s="300"/>
      <c r="W1550" s="317"/>
      <c r="X1550" s="308"/>
      <c r="Y1550" s="318"/>
      <c r="Z1550" s="308"/>
      <c r="AA1550" s="300"/>
      <c r="AB1550" s="300"/>
      <c r="AC1550" s="723"/>
      <c r="AD1550" s="723"/>
      <c r="AE1550" s="723"/>
      <c r="AF1550" s="241"/>
      <c r="AG1550" s="241"/>
      <c r="AH1550" s="241"/>
      <c r="AI1550" s="241"/>
      <c r="AJ1550" s="241"/>
      <c r="AK1550" s="241"/>
      <c r="AL1550" s="241"/>
      <c r="AM1550" s="242"/>
      <c r="AN1550" s="241"/>
      <c r="AO1550" s="242"/>
      <c r="AP1550" s="241"/>
      <c r="AQ1550" s="242"/>
      <c r="AR1550" s="241"/>
      <c r="AS1550" s="242"/>
      <c r="AT1550" s="241"/>
      <c r="AU1550" s="242"/>
      <c r="AV1550" s="241"/>
    </row>
    <row r="1551" spans="1:48" ht="26.25">
      <c r="A1551" s="312"/>
      <c r="B1551" s="312"/>
      <c r="C1551" s="312"/>
      <c r="D1551" s="312"/>
      <c r="E1551" s="313"/>
      <c r="F1551" s="304"/>
      <c r="G1551" s="314"/>
      <c r="H1551" s="300"/>
      <c r="I1551" s="315"/>
      <c r="J1551" s="315"/>
      <c r="K1551" s="316"/>
      <c r="L1551" s="300"/>
      <c r="M1551" s="308"/>
      <c r="N1551" s="300"/>
      <c r="O1551" s="312"/>
      <c r="P1551" s="300"/>
      <c r="Q1551" s="312"/>
      <c r="R1551" s="300"/>
      <c r="S1551" s="300"/>
      <c r="T1551" s="300"/>
      <c r="U1551" s="312"/>
      <c r="V1551" s="300"/>
      <c r="W1551" s="317"/>
      <c r="X1551" s="308"/>
      <c r="Y1551" s="318"/>
      <c r="Z1551" s="308"/>
      <c r="AA1551" s="300"/>
      <c r="AB1551" s="300"/>
      <c r="AC1551" s="723"/>
      <c r="AD1551" s="723"/>
      <c r="AE1551" s="723"/>
      <c r="AF1551" s="241"/>
      <c r="AG1551" s="241"/>
      <c r="AH1551" s="241"/>
      <c r="AI1551" s="241"/>
      <c r="AJ1551" s="241"/>
      <c r="AK1551" s="241"/>
      <c r="AL1551" s="241"/>
      <c r="AM1551" s="242"/>
      <c r="AN1551" s="241"/>
      <c r="AO1551" s="242"/>
      <c r="AP1551" s="241"/>
      <c r="AQ1551" s="242"/>
      <c r="AR1551" s="241"/>
      <c r="AS1551" s="242"/>
      <c r="AT1551" s="241"/>
      <c r="AU1551" s="242"/>
      <c r="AV1551" s="241"/>
    </row>
    <row r="1552" spans="1:48" ht="26.25">
      <c r="A1552" s="312"/>
      <c r="B1552" s="312"/>
      <c r="C1552" s="312"/>
      <c r="D1552" s="312"/>
      <c r="E1552" s="313"/>
      <c r="F1552" s="304"/>
      <c r="G1552" s="314"/>
      <c r="H1552" s="300"/>
      <c r="I1552" s="315"/>
      <c r="J1552" s="315"/>
      <c r="K1552" s="316"/>
      <c r="L1552" s="300"/>
      <c r="M1552" s="308"/>
      <c r="N1552" s="300"/>
      <c r="O1552" s="312"/>
      <c r="P1552" s="300"/>
      <c r="Q1552" s="312"/>
      <c r="R1552" s="300"/>
      <c r="S1552" s="300"/>
      <c r="T1552" s="300"/>
      <c r="U1552" s="312"/>
      <c r="V1552" s="300"/>
      <c r="W1552" s="317"/>
      <c r="X1552" s="308"/>
      <c r="Y1552" s="318"/>
      <c r="Z1552" s="308"/>
      <c r="AA1552" s="300"/>
      <c r="AB1552" s="300"/>
      <c r="AC1552" s="723"/>
      <c r="AD1552" s="723"/>
      <c r="AE1552" s="723"/>
      <c r="AF1552" s="241"/>
      <c r="AG1552" s="241"/>
      <c r="AH1552" s="241"/>
      <c r="AI1552" s="241"/>
      <c r="AJ1552" s="241"/>
      <c r="AK1552" s="241"/>
      <c r="AL1552" s="241"/>
      <c r="AM1552" s="242"/>
      <c r="AN1552" s="241"/>
      <c r="AO1552" s="242"/>
      <c r="AP1552" s="241"/>
      <c r="AQ1552" s="242"/>
      <c r="AR1552" s="241"/>
      <c r="AS1552" s="242"/>
      <c r="AT1552" s="241"/>
      <c r="AU1552" s="242"/>
      <c r="AV1552" s="241"/>
    </row>
    <row r="1553" spans="1:48" ht="26.25">
      <c r="A1553" s="312"/>
      <c r="B1553" s="312"/>
      <c r="C1553" s="312"/>
      <c r="D1553" s="312"/>
      <c r="E1553" s="313"/>
      <c r="F1553" s="304"/>
      <c r="G1553" s="314"/>
      <c r="H1553" s="300"/>
      <c r="I1553" s="315"/>
      <c r="J1553" s="315"/>
      <c r="K1553" s="316"/>
      <c r="L1553" s="300"/>
      <c r="M1553" s="308"/>
      <c r="N1553" s="300"/>
      <c r="O1553" s="312"/>
      <c r="P1553" s="300"/>
      <c r="Q1553" s="312"/>
      <c r="R1553" s="300"/>
      <c r="S1553" s="300"/>
      <c r="T1553" s="300"/>
      <c r="U1553" s="312"/>
      <c r="V1553" s="300"/>
      <c r="W1553" s="317"/>
      <c r="X1553" s="308"/>
      <c r="Y1553" s="318"/>
      <c r="Z1553" s="308"/>
      <c r="AA1553" s="300"/>
      <c r="AB1553" s="300"/>
      <c r="AC1553" s="723"/>
      <c r="AD1553" s="723"/>
      <c r="AE1553" s="723"/>
      <c r="AF1553" s="241"/>
      <c r="AG1553" s="241"/>
      <c r="AH1553" s="241"/>
      <c r="AI1553" s="241"/>
      <c r="AJ1553" s="241"/>
      <c r="AK1553" s="241"/>
      <c r="AL1553" s="241"/>
      <c r="AM1553" s="242"/>
      <c r="AN1553" s="241"/>
      <c r="AO1553" s="242"/>
      <c r="AP1553" s="241"/>
      <c r="AQ1553" s="242"/>
      <c r="AR1553" s="241"/>
      <c r="AS1553" s="242"/>
      <c r="AT1553" s="241"/>
      <c r="AU1553" s="242"/>
      <c r="AV1553" s="241"/>
    </row>
    <row r="1554" spans="1:48" ht="26.25">
      <c r="A1554" s="312"/>
      <c r="B1554" s="312"/>
      <c r="C1554" s="312"/>
      <c r="D1554" s="312"/>
      <c r="E1554" s="313"/>
      <c r="F1554" s="304"/>
      <c r="G1554" s="314"/>
      <c r="H1554" s="300"/>
      <c r="I1554" s="315"/>
      <c r="J1554" s="315"/>
      <c r="K1554" s="316"/>
      <c r="L1554" s="300"/>
      <c r="M1554" s="308"/>
      <c r="N1554" s="300"/>
      <c r="O1554" s="312"/>
      <c r="P1554" s="300"/>
      <c r="Q1554" s="312"/>
      <c r="R1554" s="300"/>
      <c r="S1554" s="300"/>
      <c r="T1554" s="300"/>
      <c r="U1554" s="312"/>
      <c r="V1554" s="300"/>
      <c r="W1554" s="317"/>
      <c r="X1554" s="308"/>
      <c r="Y1554" s="318"/>
      <c r="Z1554" s="308"/>
      <c r="AA1554" s="300"/>
      <c r="AB1554" s="300"/>
      <c r="AC1554" s="723"/>
      <c r="AD1554" s="723"/>
      <c r="AE1554" s="723"/>
      <c r="AF1554" s="241"/>
      <c r="AG1554" s="241"/>
      <c r="AH1554" s="241"/>
      <c r="AI1554" s="241"/>
      <c r="AJ1554" s="241"/>
      <c r="AK1554" s="241"/>
      <c r="AL1554" s="241"/>
      <c r="AM1554" s="242"/>
      <c r="AN1554" s="241"/>
      <c r="AO1554" s="242"/>
      <c r="AP1554" s="241"/>
      <c r="AQ1554" s="242"/>
      <c r="AR1554" s="241"/>
      <c r="AS1554" s="242"/>
      <c r="AT1554" s="241"/>
      <c r="AU1554" s="242"/>
      <c r="AV1554" s="241"/>
    </row>
    <row r="1555" spans="1:48" ht="26.25">
      <c r="A1555" s="312"/>
      <c r="B1555" s="312"/>
      <c r="C1555" s="312"/>
      <c r="D1555" s="312"/>
      <c r="E1555" s="313"/>
      <c r="F1555" s="304"/>
      <c r="G1555" s="314"/>
      <c r="H1555" s="300"/>
      <c r="I1555" s="315"/>
      <c r="J1555" s="315"/>
      <c r="K1555" s="316"/>
      <c r="L1555" s="300"/>
      <c r="M1555" s="308"/>
      <c r="N1555" s="300"/>
      <c r="O1555" s="312"/>
      <c r="P1555" s="300"/>
      <c r="Q1555" s="312"/>
      <c r="R1555" s="300"/>
      <c r="S1555" s="300"/>
      <c r="T1555" s="300"/>
      <c r="U1555" s="312"/>
      <c r="V1555" s="300"/>
      <c r="W1555" s="317"/>
      <c r="X1555" s="308"/>
      <c r="Y1555" s="318"/>
      <c r="Z1555" s="308"/>
      <c r="AA1555" s="300"/>
      <c r="AB1555" s="300"/>
      <c r="AC1555" s="723"/>
      <c r="AD1555" s="723"/>
      <c r="AE1555" s="723"/>
      <c r="AF1555" s="241"/>
      <c r="AG1555" s="241"/>
      <c r="AH1555" s="241"/>
      <c r="AI1555" s="241"/>
      <c r="AJ1555" s="241"/>
      <c r="AK1555" s="241"/>
      <c r="AL1555" s="241"/>
      <c r="AM1555" s="242"/>
      <c r="AN1555" s="241"/>
      <c r="AO1555" s="242"/>
      <c r="AP1555" s="241"/>
      <c r="AQ1555" s="242"/>
      <c r="AR1555" s="241"/>
      <c r="AS1555" s="242"/>
      <c r="AT1555" s="241"/>
      <c r="AU1555" s="242"/>
      <c r="AV1555" s="241"/>
    </row>
    <row r="1556" spans="1:48" ht="26.25">
      <c r="A1556" s="312"/>
      <c r="B1556" s="312"/>
      <c r="C1556" s="312"/>
      <c r="D1556" s="312"/>
      <c r="E1556" s="313"/>
      <c r="F1556" s="304"/>
      <c r="G1556" s="314"/>
      <c r="H1556" s="300"/>
      <c r="I1556" s="315"/>
      <c r="J1556" s="315"/>
      <c r="K1556" s="316"/>
      <c r="L1556" s="300"/>
      <c r="M1556" s="308"/>
      <c r="N1556" s="300"/>
      <c r="O1556" s="312"/>
      <c r="P1556" s="300"/>
      <c r="Q1556" s="312"/>
      <c r="R1556" s="300"/>
      <c r="S1556" s="300"/>
      <c r="T1556" s="300"/>
      <c r="U1556" s="312"/>
      <c r="V1556" s="300"/>
      <c r="W1556" s="317"/>
      <c r="X1556" s="308"/>
      <c r="Y1556" s="318"/>
      <c r="Z1556" s="308"/>
      <c r="AA1556" s="300"/>
      <c r="AB1556" s="300"/>
      <c r="AC1556" s="723"/>
      <c r="AD1556" s="723"/>
      <c r="AE1556" s="723"/>
      <c r="AF1556" s="241"/>
      <c r="AG1556" s="241"/>
      <c r="AH1556" s="241"/>
      <c r="AI1556" s="241"/>
      <c r="AJ1556" s="241"/>
      <c r="AK1556" s="241"/>
      <c r="AL1556" s="241"/>
      <c r="AM1556" s="242"/>
      <c r="AN1556" s="241"/>
      <c r="AO1556" s="242"/>
      <c r="AP1556" s="241"/>
      <c r="AQ1556" s="242"/>
      <c r="AR1556" s="241"/>
      <c r="AS1556" s="242"/>
      <c r="AT1556" s="241"/>
      <c r="AU1556" s="242"/>
      <c r="AV1556" s="241"/>
    </row>
    <row r="1557" spans="1:48" ht="26.25">
      <c r="A1557" s="312"/>
      <c r="B1557" s="312"/>
      <c r="C1557" s="312"/>
      <c r="D1557" s="312"/>
      <c r="E1557" s="313"/>
      <c r="F1557" s="304"/>
      <c r="G1557" s="314"/>
      <c r="H1557" s="300"/>
      <c r="I1557" s="315"/>
      <c r="J1557" s="315"/>
      <c r="K1557" s="316"/>
      <c r="L1557" s="300"/>
      <c r="M1557" s="308"/>
      <c r="N1557" s="300"/>
      <c r="O1557" s="312"/>
      <c r="P1557" s="300"/>
      <c r="Q1557" s="312"/>
      <c r="R1557" s="300"/>
      <c r="S1557" s="300"/>
      <c r="T1557" s="300"/>
      <c r="U1557" s="312"/>
      <c r="V1557" s="300"/>
      <c r="W1557" s="317"/>
      <c r="X1557" s="308"/>
      <c r="Y1557" s="318"/>
      <c r="Z1557" s="308"/>
      <c r="AA1557" s="300"/>
      <c r="AB1557" s="300"/>
      <c r="AC1557" s="723"/>
      <c r="AD1557" s="723"/>
      <c r="AE1557" s="723"/>
      <c r="AF1557" s="241"/>
      <c r="AG1557" s="241"/>
      <c r="AH1557" s="241"/>
      <c r="AI1557" s="241"/>
      <c r="AJ1557" s="241"/>
      <c r="AK1557" s="241"/>
      <c r="AL1557" s="241"/>
      <c r="AM1557" s="242"/>
      <c r="AN1557" s="241"/>
      <c r="AO1557" s="242"/>
      <c r="AP1557" s="241"/>
      <c r="AQ1557" s="242"/>
      <c r="AR1557" s="241"/>
      <c r="AS1557" s="242"/>
      <c r="AT1557" s="241"/>
      <c r="AU1557" s="242"/>
      <c r="AV1557" s="241"/>
    </row>
    <row r="1558" spans="1:48" ht="26.25">
      <c r="A1558" s="312"/>
      <c r="B1558" s="312"/>
      <c r="C1558" s="312"/>
      <c r="D1558" s="312"/>
      <c r="E1558" s="313"/>
      <c r="F1558" s="304"/>
      <c r="G1558" s="314"/>
      <c r="H1558" s="300"/>
      <c r="I1558" s="315"/>
      <c r="J1558" s="315"/>
      <c r="K1558" s="316"/>
      <c r="L1558" s="300"/>
      <c r="M1558" s="308"/>
      <c r="N1558" s="300"/>
      <c r="O1558" s="312"/>
      <c r="P1558" s="300"/>
      <c r="Q1558" s="312"/>
      <c r="R1558" s="300"/>
      <c r="S1558" s="300"/>
      <c r="T1558" s="300"/>
      <c r="U1558" s="312"/>
      <c r="V1558" s="300"/>
      <c r="W1558" s="317"/>
      <c r="X1558" s="308"/>
      <c r="Y1558" s="318"/>
      <c r="Z1558" s="308"/>
      <c r="AA1558" s="300"/>
      <c r="AB1558" s="300"/>
      <c r="AC1558" s="723"/>
      <c r="AD1558" s="723"/>
      <c r="AE1558" s="723"/>
      <c r="AF1558" s="241"/>
      <c r="AG1558" s="241"/>
      <c r="AH1558" s="241"/>
      <c r="AI1558" s="241"/>
      <c r="AJ1558" s="241"/>
      <c r="AK1558" s="241"/>
      <c r="AL1558" s="241"/>
      <c r="AM1558" s="242"/>
      <c r="AN1558" s="241"/>
      <c r="AO1558" s="242"/>
      <c r="AP1558" s="241"/>
      <c r="AQ1558" s="242"/>
      <c r="AR1558" s="241"/>
      <c r="AS1558" s="242"/>
      <c r="AT1558" s="241"/>
      <c r="AU1558" s="242"/>
      <c r="AV1558" s="241"/>
    </row>
    <row r="1559" spans="1:48" ht="26.25">
      <c r="A1559" s="312"/>
      <c r="B1559" s="312"/>
      <c r="C1559" s="312"/>
      <c r="D1559" s="312"/>
      <c r="E1559" s="313"/>
      <c r="F1559" s="304"/>
      <c r="G1559" s="314"/>
      <c r="H1559" s="300"/>
      <c r="I1559" s="315"/>
      <c r="J1559" s="315"/>
      <c r="K1559" s="316"/>
      <c r="L1559" s="300"/>
      <c r="M1559" s="308"/>
      <c r="N1559" s="300"/>
      <c r="O1559" s="312"/>
      <c r="P1559" s="300"/>
      <c r="Q1559" s="312"/>
      <c r="R1559" s="300"/>
      <c r="S1559" s="300"/>
      <c r="T1559" s="300"/>
      <c r="U1559" s="312"/>
      <c r="V1559" s="300"/>
      <c r="W1559" s="317"/>
      <c r="X1559" s="308"/>
      <c r="Y1559" s="318"/>
      <c r="Z1559" s="308"/>
      <c r="AA1559" s="300"/>
      <c r="AB1559" s="300"/>
      <c r="AC1559" s="723"/>
      <c r="AD1559" s="723"/>
      <c r="AE1559" s="723"/>
      <c r="AF1559" s="241"/>
      <c r="AG1559" s="241"/>
      <c r="AH1559" s="241"/>
      <c r="AI1559" s="241"/>
      <c r="AJ1559" s="241"/>
      <c r="AK1559" s="241"/>
      <c r="AL1559" s="241"/>
      <c r="AM1559" s="242"/>
      <c r="AN1559" s="241"/>
      <c r="AO1559" s="242"/>
      <c r="AP1559" s="241"/>
      <c r="AQ1559" s="242"/>
      <c r="AR1559" s="241"/>
      <c r="AS1559" s="242"/>
      <c r="AT1559" s="241"/>
      <c r="AU1559" s="242"/>
      <c r="AV1559" s="241"/>
    </row>
    <row r="1560" spans="1:48" ht="26.25">
      <c r="A1560" s="312"/>
      <c r="B1560" s="312"/>
      <c r="C1560" s="312"/>
      <c r="D1560" s="312"/>
      <c r="E1560" s="313"/>
      <c r="F1560" s="304"/>
      <c r="G1560" s="314"/>
      <c r="H1560" s="300"/>
      <c r="I1560" s="315"/>
      <c r="J1560" s="315"/>
      <c r="K1560" s="316"/>
      <c r="L1560" s="300"/>
      <c r="M1560" s="308"/>
      <c r="N1560" s="300"/>
      <c r="O1560" s="312"/>
      <c r="P1560" s="300"/>
      <c r="Q1560" s="312"/>
      <c r="R1560" s="300"/>
      <c r="S1560" s="300"/>
      <c r="T1560" s="300"/>
      <c r="U1560" s="312"/>
      <c r="V1560" s="300"/>
      <c r="W1560" s="317"/>
      <c r="X1560" s="308"/>
      <c r="Y1560" s="318"/>
      <c r="Z1560" s="308"/>
      <c r="AA1560" s="300"/>
      <c r="AB1560" s="300"/>
      <c r="AC1560" s="723"/>
      <c r="AD1560" s="723"/>
      <c r="AE1560" s="723"/>
      <c r="AF1560" s="241"/>
      <c r="AG1560" s="241"/>
      <c r="AH1560" s="241"/>
      <c r="AI1560" s="241"/>
      <c r="AJ1560" s="241"/>
      <c r="AK1560" s="241"/>
      <c r="AL1560" s="241"/>
      <c r="AM1560" s="242"/>
      <c r="AN1560" s="241"/>
      <c r="AO1560" s="242"/>
      <c r="AP1560" s="241"/>
      <c r="AQ1560" s="242"/>
      <c r="AR1560" s="241"/>
      <c r="AS1560" s="242"/>
      <c r="AT1560" s="241"/>
      <c r="AU1560" s="242"/>
      <c r="AV1560" s="241"/>
    </row>
    <row r="1561" spans="1:48" ht="26.25">
      <c r="A1561" s="312"/>
      <c r="B1561" s="312"/>
      <c r="C1561" s="312"/>
      <c r="D1561" s="312"/>
      <c r="E1561" s="313"/>
      <c r="F1561" s="304"/>
      <c r="G1561" s="314"/>
      <c r="H1561" s="300"/>
      <c r="I1561" s="315"/>
      <c r="J1561" s="315"/>
      <c r="K1561" s="316"/>
      <c r="L1561" s="300"/>
      <c r="M1561" s="308"/>
      <c r="N1561" s="300"/>
      <c r="O1561" s="312"/>
      <c r="P1561" s="300"/>
      <c r="Q1561" s="312"/>
      <c r="R1561" s="300"/>
      <c r="S1561" s="300"/>
      <c r="T1561" s="300"/>
      <c r="U1561" s="312"/>
      <c r="V1561" s="300"/>
      <c r="W1561" s="317"/>
      <c r="X1561" s="308"/>
      <c r="Y1561" s="318"/>
      <c r="Z1561" s="308"/>
      <c r="AA1561" s="300"/>
      <c r="AB1561" s="300"/>
      <c r="AC1561" s="723"/>
      <c r="AD1561" s="723"/>
      <c r="AE1561" s="723"/>
      <c r="AF1561" s="241"/>
      <c r="AG1561" s="241"/>
      <c r="AH1561" s="241"/>
      <c r="AI1561" s="241"/>
      <c r="AJ1561" s="241"/>
      <c r="AK1561" s="241"/>
      <c r="AL1561" s="241"/>
      <c r="AM1561" s="242"/>
      <c r="AN1561" s="241"/>
      <c r="AO1561" s="242"/>
      <c r="AP1561" s="241"/>
      <c r="AQ1561" s="242"/>
      <c r="AR1561" s="241"/>
      <c r="AS1561" s="242"/>
      <c r="AT1561" s="241"/>
      <c r="AU1561" s="242"/>
      <c r="AV1561" s="241"/>
    </row>
    <row r="1562" spans="1:48" ht="26.25">
      <c r="A1562" s="312"/>
      <c r="B1562" s="312"/>
      <c r="C1562" s="312"/>
      <c r="D1562" s="312"/>
      <c r="E1562" s="313"/>
      <c r="F1562" s="304"/>
      <c r="G1562" s="314"/>
      <c r="H1562" s="300"/>
      <c r="I1562" s="315"/>
      <c r="J1562" s="315"/>
      <c r="K1562" s="316"/>
      <c r="L1562" s="300"/>
      <c r="M1562" s="308"/>
      <c r="N1562" s="300"/>
      <c r="O1562" s="312"/>
      <c r="P1562" s="300"/>
      <c r="Q1562" s="312"/>
      <c r="R1562" s="300"/>
      <c r="S1562" s="300"/>
      <c r="T1562" s="300"/>
      <c r="U1562" s="312"/>
      <c r="V1562" s="300"/>
      <c r="W1562" s="317"/>
      <c r="X1562" s="308"/>
      <c r="Y1562" s="318"/>
      <c r="Z1562" s="308"/>
      <c r="AA1562" s="300"/>
      <c r="AB1562" s="300"/>
      <c r="AC1562" s="723"/>
      <c r="AD1562" s="723"/>
      <c r="AE1562" s="723"/>
      <c r="AF1562" s="241"/>
      <c r="AG1562" s="241"/>
      <c r="AH1562" s="241"/>
      <c r="AI1562" s="241"/>
      <c r="AJ1562" s="241"/>
      <c r="AK1562" s="241"/>
      <c r="AL1562" s="241"/>
      <c r="AM1562" s="242"/>
      <c r="AN1562" s="241"/>
      <c r="AO1562" s="242"/>
      <c r="AP1562" s="241"/>
      <c r="AQ1562" s="242"/>
      <c r="AR1562" s="241"/>
      <c r="AS1562" s="242"/>
      <c r="AT1562" s="241"/>
      <c r="AU1562" s="242"/>
      <c r="AV1562" s="241"/>
    </row>
    <row r="1563" spans="1:48" ht="26.25">
      <c r="A1563" s="312"/>
      <c r="B1563" s="312"/>
      <c r="C1563" s="312"/>
      <c r="D1563" s="312"/>
      <c r="E1563" s="313"/>
      <c r="F1563" s="304"/>
      <c r="G1563" s="314"/>
      <c r="H1563" s="300"/>
      <c r="I1563" s="315"/>
      <c r="J1563" s="315"/>
      <c r="K1563" s="316"/>
      <c r="L1563" s="300"/>
      <c r="M1563" s="308"/>
      <c r="N1563" s="300"/>
      <c r="O1563" s="312"/>
      <c r="P1563" s="300"/>
      <c r="Q1563" s="312"/>
      <c r="R1563" s="300"/>
      <c r="S1563" s="300"/>
      <c r="T1563" s="300"/>
      <c r="U1563" s="312"/>
      <c r="V1563" s="300"/>
      <c r="W1563" s="317"/>
      <c r="X1563" s="308"/>
      <c r="Y1563" s="318"/>
      <c r="Z1563" s="308"/>
      <c r="AA1563" s="300"/>
      <c r="AB1563" s="300"/>
      <c r="AC1563" s="723"/>
      <c r="AD1563" s="723"/>
      <c r="AE1563" s="723"/>
      <c r="AF1563" s="241"/>
      <c r="AG1563" s="241"/>
      <c r="AH1563" s="241"/>
      <c r="AI1563" s="241"/>
      <c r="AJ1563" s="241"/>
      <c r="AK1563" s="241"/>
      <c r="AL1563" s="241"/>
      <c r="AM1563" s="242"/>
      <c r="AN1563" s="241"/>
      <c r="AO1563" s="242"/>
      <c r="AP1563" s="241"/>
      <c r="AQ1563" s="242"/>
      <c r="AR1563" s="241"/>
      <c r="AS1563" s="242"/>
      <c r="AT1563" s="241"/>
      <c r="AU1563" s="242"/>
      <c r="AV1563" s="241"/>
    </row>
    <row r="1564" spans="1:48" ht="26.25">
      <c r="A1564" s="312"/>
      <c r="B1564" s="312"/>
      <c r="C1564" s="312"/>
      <c r="D1564" s="312"/>
      <c r="E1564" s="313"/>
      <c r="F1564" s="304"/>
      <c r="G1564" s="314"/>
      <c r="H1564" s="300"/>
      <c r="I1564" s="315"/>
      <c r="J1564" s="315"/>
      <c r="K1564" s="316"/>
      <c r="L1564" s="300"/>
      <c r="M1564" s="308"/>
      <c r="N1564" s="300"/>
      <c r="O1564" s="312"/>
      <c r="P1564" s="300"/>
      <c r="Q1564" s="312"/>
      <c r="R1564" s="300"/>
      <c r="S1564" s="300"/>
      <c r="T1564" s="300"/>
      <c r="U1564" s="312"/>
      <c r="V1564" s="300"/>
      <c r="W1564" s="317"/>
      <c r="X1564" s="308"/>
      <c r="Y1564" s="318"/>
      <c r="Z1564" s="308"/>
      <c r="AA1564" s="300"/>
      <c r="AB1564" s="300"/>
      <c r="AC1564" s="723"/>
      <c r="AD1564" s="723"/>
      <c r="AE1564" s="723"/>
      <c r="AF1564" s="241"/>
      <c r="AG1564" s="241"/>
      <c r="AH1564" s="241"/>
      <c r="AI1564" s="241"/>
      <c r="AJ1564" s="241"/>
      <c r="AK1564" s="241"/>
      <c r="AL1564" s="241"/>
      <c r="AM1564" s="242"/>
      <c r="AN1564" s="241"/>
      <c r="AO1564" s="242"/>
      <c r="AP1564" s="241"/>
      <c r="AQ1564" s="242"/>
      <c r="AR1564" s="241"/>
      <c r="AS1564" s="242"/>
      <c r="AT1564" s="241"/>
      <c r="AU1564" s="242"/>
      <c r="AV1564" s="241"/>
    </row>
    <row r="1565" spans="1:48" ht="26.25">
      <c r="A1565" s="312"/>
      <c r="B1565" s="312"/>
      <c r="C1565" s="312"/>
      <c r="D1565" s="312"/>
      <c r="E1565" s="313"/>
      <c r="F1565" s="304"/>
      <c r="G1565" s="314"/>
      <c r="H1565" s="300"/>
      <c r="I1565" s="315"/>
      <c r="J1565" s="315"/>
      <c r="K1565" s="316"/>
      <c r="L1565" s="300"/>
      <c r="M1565" s="308"/>
      <c r="N1565" s="300"/>
      <c r="O1565" s="312"/>
      <c r="P1565" s="300"/>
      <c r="Q1565" s="312"/>
      <c r="R1565" s="300"/>
      <c r="S1565" s="300"/>
      <c r="T1565" s="300"/>
      <c r="U1565" s="312"/>
      <c r="V1565" s="300"/>
      <c r="W1565" s="317"/>
      <c r="X1565" s="308"/>
      <c r="Y1565" s="318"/>
      <c r="Z1565" s="308"/>
      <c r="AA1565" s="300"/>
      <c r="AB1565" s="300"/>
      <c r="AC1565" s="723"/>
      <c r="AD1565" s="723"/>
      <c r="AE1565" s="723"/>
      <c r="AF1565" s="241"/>
      <c r="AG1565" s="241"/>
      <c r="AH1565" s="241"/>
      <c r="AI1565" s="241"/>
      <c r="AJ1565" s="241"/>
      <c r="AK1565" s="241"/>
      <c r="AL1565" s="241"/>
      <c r="AM1565" s="242"/>
      <c r="AN1565" s="241"/>
      <c r="AO1565" s="242"/>
      <c r="AP1565" s="241"/>
      <c r="AQ1565" s="242"/>
      <c r="AR1565" s="241"/>
      <c r="AS1565" s="242"/>
      <c r="AT1565" s="241"/>
      <c r="AU1565" s="242"/>
      <c r="AV1565" s="241"/>
    </row>
    <row r="1566" spans="1:48" ht="26.25">
      <c r="A1566" s="312"/>
      <c r="B1566" s="312"/>
      <c r="C1566" s="312"/>
      <c r="D1566" s="312"/>
      <c r="E1566" s="313"/>
      <c r="F1566" s="304"/>
      <c r="G1566" s="314"/>
      <c r="H1566" s="300"/>
      <c r="I1566" s="315"/>
      <c r="J1566" s="315"/>
      <c r="K1566" s="316"/>
      <c r="L1566" s="300"/>
      <c r="M1566" s="308"/>
      <c r="N1566" s="300"/>
      <c r="O1566" s="312"/>
      <c r="P1566" s="300"/>
      <c r="Q1566" s="312"/>
      <c r="R1566" s="300"/>
      <c r="S1566" s="300"/>
      <c r="T1566" s="300"/>
      <c r="U1566" s="312"/>
      <c r="V1566" s="300"/>
      <c r="W1566" s="317"/>
      <c r="X1566" s="308"/>
      <c r="Y1566" s="318"/>
      <c r="Z1566" s="308"/>
      <c r="AA1566" s="300"/>
      <c r="AB1566" s="300"/>
      <c r="AC1566" s="723"/>
      <c r="AD1566" s="723"/>
      <c r="AE1566" s="723"/>
      <c r="AF1566" s="241"/>
      <c r="AG1566" s="241"/>
      <c r="AH1566" s="241"/>
      <c r="AI1566" s="241"/>
      <c r="AJ1566" s="241"/>
      <c r="AK1566" s="241"/>
      <c r="AL1566" s="241"/>
      <c r="AM1566" s="242"/>
      <c r="AN1566" s="241"/>
      <c r="AO1566" s="242"/>
      <c r="AP1566" s="241"/>
      <c r="AQ1566" s="242"/>
      <c r="AR1566" s="241"/>
      <c r="AS1566" s="242"/>
      <c r="AT1566" s="241"/>
      <c r="AU1566" s="242"/>
      <c r="AV1566" s="241"/>
    </row>
    <row r="1567" spans="1:48" ht="26.25">
      <c r="A1567" s="312"/>
      <c r="B1567" s="312"/>
      <c r="C1567" s="312"/>
      <c r="D1567" s="312"/>
      <c r="E1567" s="313"/>
      <c r="F1567" s="304"/>
      <c r="G1567" s="314"/>
      <c r="H1567" s="300"/>
      <c r="I1567" s="315"/>
      <c r="J1567" s="315"/>
      <c r="K1567" s="316"/>
      <c r="L1567" s="300"/>
      <c r="M1567" s="308"/>
      <c r="N1567" s="300"/>
      <c r="O1567" s="312"/>
      <c r="P1567" s="300"/>
      <c r="Q1567" s="312"/>
      <c r="R1567" s="300"/>
      <c r="S1567" s="300"/>
      <c r="T1567" s="300"/>
      <c r="U1567" s="312"/>
      <c r="V1567" s="300"/>
      <c r="W1567" s="317"/>
      <c r="X1567" s="308"/>
      <c r="Y1567" s="318"/>
      <c r="Z1567" s="308"/>
      <c r="AA1567" s="300"/>
      <c r="AB1567" s="300"/>
      <c r="AC1567" s="723"/>
      <c r="AD1567" s="723"/>
      <c r="AE1567" s="723"/>
      <c r="AF1567" s="241"/>
      <c r="AG1567" s="241"/>
      <c r="AH1567" s="241"/>
      <c r="AI1567" s="241"/>
      <c r="AJ1567" s="241"/>
      <c r="AK1567" s="241"/>
      <c r="AL1567" s="241"/>
      <c r="AM1567" s="242"/>
      <c r="AN1567" s="241"/>
      <c r="AO1567" s="242"/>
      <c r="AP1567" s="241"/>
      <c r="AQ1567" s="242"/>
      <c r="AR1567" s="241"/>
      <c r="AS1567" s="242"/>
      <c r="AT1567" s="241"/>
      <c r="AU1567" s="242"/>
      <c r="AV1567" s="241"/>
    </row>
    <row r="1568" spans="1:48" ht="26.25">
      <c r="A1568" s="312"/>
      <c r="B1568" s="312"/>
      <c r="C1568" s="312"/>
      <c r="D1568" s="312"/>
      <c r="E1568" s="313"/>
      <c r="F1568" s="304"/>
      <c r="G1568" s="314"/>
      <c r="H1568" s="300"/>
      <c r="I1568" s="315"/>
      <c r="J1568" s="315"/>
      <c r="K1568" s="316"/>
      <c r="L1568" s="300"/>
      <c r="M1568" s="308"/>
      <c r="N1568" s="300"/>
      <c r="O1568" s="312"/>
      <c r="P1568" s="300"/>
      <c r="Q1568" s="312"/>
      <c r="R1568" s="300"/>
      <c r="S1568" s="300"/>
      <c r="T1568" s="300"/>
      <c r="U1568" s="312"/>
      <c r="V1568" s="300"/>
      <c r="W1568" s="317"/>
      <c r="X1568" s="308"/>
      <c r="Y1568" s="318"/>
      <c r="Z1568" s="308"/>
      <c r="AA1568" s="300"/>
      <c r="AB1568" s="300"/>
      <c r="AC1568" s="723"/>
      <c r="AD1568" s="723"/>
      <c r="AE1568" s="723"/>
      <c r="AF1568" s="241"/>
      <c r="AG1568" s="241"/>
      <c r="AH1568" s="241"/>
      <c r="AI1568" s="241"/>
      <c r="AJ1568" s="241"/>
      <c r="AK1568" s="241"/>
      <c r="AL1568" s="241"/>
      <c r="AM1568" s="242"/>
      <c r="AN1568" s="241"/>
      <c r="AO1568" s="242"/>
      <c r="AP1568" s="241"/>
      <c r="AQ1568" s="242"/>
      <c r="AR1568" s="241"/>
      <c r="AS1568" s="242"/>
      <c r="AT1568" s="241"/>
      <c r="AU1568" s="242"/>
      <c r="AV1568" s="241"/>
    </row>
    <row r="1569" spans="1:48" ht="26.25">
      <c r="A1569" s="312"/>
      <c r="B1569" s="312"/>
      <c r="C1569" s="312"/>
      <c r="D1569" s="312"/>
      <c r="E1569" s="313"/>
      <c r="F1569" s="304"/>
      <c r="G1569" s="314"/>
      <c r="H1569" s="300"/>
      <c r="I1569" s="315"/>
      <c r="J1569" s="315"/>
      <c r="K1569" s="316"/>
      <c r="L1569" s="300"/>
      <c r="M1569" s="308"/>
      <c r="N1569" s="300"/>
      <c r="O1569" s="312"/>
      <c r="P1569" s="300"/>
      <c r="Q1569" s="312"/>
      <c r="R1569" s="300"/>
      <c r="S1569" s="300"/>
      <c r="T1569" s="300"/>
      <c r="U1569" s="312"/>
      <c r="V1569" s="300"/>
      <c r="W1569" s="317"/>
      <c r="X1569" s="308"/>
      <c r="Y1569" s="318"/>
      <c r="Z1569" s="308"/>
      <c r="AA1569" s="300"/>
      <c r="AB1569" s="300"/>
      <c r="AC1569" s="723"/>
      <c r="AD1569" s="723"/>
      <c r="AE1569" s="723"/>
      <c r="AF1569" s="241"/>
      <c r="AG1569" s="241"/>
      <c r="AH1569" s="241"/>
      <c r="AI1569" s="241"/>
      <c r="AJ1569" s="241"/>
      <c r="AK1569" s="241"/>
      <c r="AL1569" s="241"/>
      <c r="AM1569" s="242"/>
      <c r="AN1569" s="241"/>
      <c r="AO1569" s="242"/>
      <c r="AP1569" s="241"/>
      <c r="AQ1569" s="242"/>
      <c r="AR1569" s="241"/>
      <c r="AS1569" s="242"/>
      <c r="AT1569" s="241"/>
      <c r="AU1569" s="242"/>
      <c r="AV1569" s="241"/>
    </row>
    <row r="1570" spans="1:48" ht="26.25">
      <c r="A1570" s="312"/>
      <c r="B1570" s="312"/>
      <c r="C1570" s="312"/>
      <c r="D1570" s="312"/>
      <c r="E1570" s="313"/>
      <c r="F1570" s="304"/>
      <c r="G1570" s="314"/>
      <c r="H1570" s="300"/>
      <c r="I1570" s="315"/>
      <c r="J1570" s="315"/>
      <c r="K1570" s="316"/>
      <c r="L1570" s="300"/>
      <c r="M1570" s="308"/>
      <c r="N1570" s="300"/>
      <c r="O1570" s="312"/>
      <c r="P1570" s="300"/>
      <c r="Q1570" s="312"/>
      <c r="R1570" s="300"/>
      <c r="S1570" s="300"/>
      <c r="T1570" s="300"/>
      <c r="U1570" s="312"/>
      <c r="V1570" s="300"/>
      <c r="W1570" s="317"/>
      <c r="X1570" s="308"/>
      <c r="Y1570" s="318"/>
      <c r="Z1570" s="308"/>
      <c r="AA1570" s="300"/>
      <c r="AB1570" s="300"/>
      <c r="AC1570" s="723"/>
      <c r="AD1570" s="723"/>
      <c r="AE1570" s="723"/>
      <c r="AF1570" s="241"/>
      <c r="AG1570" s="241"/>
      <c r="AH1570" s="241"/>
      <c r="AI1570" s="241"/>
      <c r="AJ1570" s="241"/>
      <c r="AK1570" s="241"/>
      <c r="AL1570" s="241"/>
      <c r="AM1570" s="242"/>
      <c r="AN1570" s="241"/>
      <c r="AO1570" s="242"/>
      <c r="AP1570" s="241"/>
      <c r="AQ1570" s="242"/>
      <c r="AR1570" s="241"/>
      <c r="AS1570" s="242"/>
      <c r="AT1570" s="241"/>
      <c r="AU1570" s="242"/>
      <c r="AV1570" s="241"/>
    </row>
    <row r="1571" spans="1:48" ht="26.25">
      <c r="A1571" s="312"/>
      <c r="B1571" s="312"/>
      <c r="C1571" s="312"/>
      <c r="D1571" s="312"/>
      <c r="E1571" s="313"/>
      <c r="F1571" s="304"/>
      <c r="G1571" s="314"/>
      <c r="H1571" s="300"/>
      <c r="I1571" s="315"/>
      <c r="J1571" s="315"/>
      <c r="K1571" s="316"/>
      <c r="L1571" s="300"/>
      <c r="M1571" s="308"/>
      <c r="N1571" s="300"/>
      <c r="O1571" s="312"/>
      <c r="P1571" s="300"/>
      <c r="Q1571" s="312"/>
      <c r="R1571" s="300"/>
      <c r="S1571" s="300"/>
      <c r="T1571" s="300"/>
      <c r="U1571" s="312"/>
      <c r="V1571" s="300"/>
      <c r="W1571" s="317"/>
      <c r="X1571" s="308"/>
      <c r="Y1571" s="318"/>
      <c r="Z1571" s="308"/>
      <c r="AA1571" s="300"/>
      <c r="AB1571" s="300"/>
      <c r="AC1571" s="723"/>
      <c r="AD1571" s="723"/>
      <c r="AE1571" s="723"/>
      <c r="AF1571" s="241"/>
      <c r="AG1571" s="241"/>
      <c r="AH1571" s="241"/>
      <c r="AI1571" s="241"/>
      <c r="AJ1571" s="241"/>
      <c r="AK1571" s="241"/>
      <c r="AL1571" s="241"/>
      <c r="AM1571" s="242"/>
      <c r="AN1571" s="241"/>
      <c r="AO1571" s="242"/>
      <c r="AP1571" s="241"/>
      <c r="AQ1571" s="242"/>
      <c r="AR1571" s="241"/>
      <c r="AS1571" s="242"/>
      <c r="AT1571" s="241"/>
      <c r="AU1571" s="242"/>
      <c r="AV1571" s="241"/>
    </row>
    <row r="1572" spans="1:48" ht="26.25">
      <c r="A1572" s="312"/>
      <c r="B1572" s="312"/>
      <c r="C1572" s="312"/>
      <c r="D1572" s="312"/>
      <c r="E1572" s="313"/>
      <c r="F1572" s="304"/>
      <c r="G1572" s="314"/>
      <c r="H1572" s="300"/>
      <c r="I1572" s="315"/>
      <c r="J1572" s="315"/>
      <c r="K1572" s="316"/>
      <c r="L1572" s="300"/>
      <c r="M1572" s="308"/>
      <c r="N1572" s="300"/>
      <c r="O1572" s="312"/>
      <c r="P1572" s="300"/>
      <c r="Q1572" s="312"/>
      <c r="R1572" s="300"/>
      <c r="S1572" s="300"/>
      <c r="T1572" s="300"/>
      <c r="U1572" s="312"/>
      <c r="V1572" s="300"/>
      <c r="W1572" s="317"/>
      <c r="X1572" s="308"/>
      <c r="Y1572" s="318"/>
      <c r="Z1572" s="308"/>
      <c r="AA1572" s="300"/>
      <c r="AB1572" s="300"/>
      <c r="AC1572" s="723"/>
      <c r="AD1572" s="723"/>
      <c r="AE1572" s="723"/>
      <c r="AF1572" s="241"/>
      <c r="AG1572" s="241"/>
      <c r="AH1572" s="241"/>
      <c r="AI1572" s="241"/>
      <c r="AJ1572" s="241"/>
      <c r="AK1572" s="241"/>
      <c r="AL1572" s="241"/>
      <c r="AM1572" s="242"/>
      <c r="AN1572" s="241"/>
      <c r="AO1572" s="242"/>
      <c r="AP1572" s="241"/>
      <c r="AQ1572" s="242"/>
      <c r="AR1572" s="241"/>
      <c r="AS1572" s="242"/>
      <c r="AT1572" s="241"/>
      <c r="AU1572" s="242"/>
      <c r="AV1572" s="241"/>
    </row>
    <row r="1573" spans="1:48" ht="26.25">
      <c r="A1573" s="312"/>
      <c r="B1573" s="312"/>
      <c r="C1573" s="312"/>
      <c r="D1573" s="312"/>
      <c r="E1573" s="313"/>
      <c r="F1573" s="304"/>
      <c r="G1573" s="314"/>
      <c r="H1573" s="300"/>
      <c r="I1573" s="315"/>
      <c r="J1573" s="315"/>
      <c r="K1573" s="316"/>
      <c r="L1573" s="300"/>
      <c r="M1573" s="308"/>
      <c r="N1573" s="300"/>
      <c r="O1573" s="312"/>
      <c r="P1573" s="300"/>
      <c r="Q1573" s="312"/>
      <c r="R1573" s="300"/>
      <c r="S1573" s="300"/>
      <c r="T1573" s="300"/>
      <c r="U1573" s="312"/>
      <c r="V1573" s="300"/>
      <c r="W1573" s="317"/>
      <c r="X1573" s="308"/>
      <c r="Y1573" s="318"/>
      <c r="Z1573" s="308"/>
      <c r="AA1573" s="300"/>
      <c r="AB1573" s="300"/>
      <c r="AC1573" s="723"/>
      <c r="AD1573" s="723"/>
      <c r="AE1573" s="723"/>
      <c r="AF1573" s="241"/>
      <c r="AG1573" s="241"/>
      <c r="AH1573" s="241"/>
      <c r="AI1573" s="241"/>
      <c r="AJ1573" s="241"/>
      <c r="AK1573" s="241"/>
      <c r="AL1573" s="241"/>
      <c r="AM1573" s="242"/>
      <c r="AN1573" s="241"/>
      <c r="AO1573" s="242"/>
      <c r="AP1573" s="241"/>
      <c r="AQ1573" s="242"/>
      <c r="AR1573" s="241"/>
      <c r="AS1573" s="242"/>
      <c r="AT1573" s="241"/>
      <c r="AU1573" s="242"/>
      <c r="AV1573" s="241"/>
    </row>
    <row r="1574" spans="1:48" ht="26.25">
      <c r="A1574" s="312"/>
      <c r="B1574" s="312"/>
      <c r="C1574" s="312"/>
      <c r="D1574" s="312"/>
      <c r="E1574" s="313"/>
      <c r="F1574" s="304"/>
      <c r="G1574" s="314"/>
      <c r="H1574" s="300"/>
      <c r="I1574" s="315"/>
      <c r="J1574" s="315"/>
      <c r="K1574" s="316"/>
      <c r="L1574" s="300"/>
      <c r="M1574" s="308"/>
      <c r="N1574" s="300"/>
      <c r="O1574" s="312"/>
      <c r="P1574" s="300"/>
      <c r="Q1574" s="312"/>
      <c r="R1574" s="300"/>
      <c r="S1574" s="300"/>
      <c r="T1574" s="300"/>
      <c r="U1574" s="312"/>
      <c r="V1574" s="300"/>
      <c r="W1574" s="317"/>
      <c r="X1574" s="308"/>
      <c r="Y1574" s="318"/>
      <c r="Z1574" s="308"/>
      <c r="AA1574" s="300"/>
      <c r="AB1574" s="300"/>
      <c r="AC1574" s="723"/>
      <c r="AD1574" s="723"/>
      <c r="AE1574" s="723"/>
      <c r="AF1574" s="241"/>
      <c r="AG1574" s="241"/>
      <c r="AH1574" s="241"/>
      <c r="AI1574" s="241"/>
      <c r="AJ1574" s="241"/>
      <c r="AK1574" s="241"/>
      <c r="AL1574" s="241"/>
      <c r="AM1574" s="242"/>
      <c r="AN1574" s="241"/>
      <c r="AO1574" s="242"/>
      <c r="AP1574" s="241"/>
      <c r="AQ1574" s="242"/>
      <c r="AR1574" s="241"/>
      <c r="AS1574" s="242"/>
      <c r="AT1574" s="241"/>
      <c r="AU1574" s="242"/>
      <c r="AV1574" s="241"/>
    </row>
    <row r="1575" spans="1:48" ht="26.25">
      <c r="A1575" s="312"/>
      <c r="B1575" s="312"/>
      <c r="C1575" s="312"/>
      <c r="D1575" s="312"/>
      <c r="E1575" s="313"/>
      <c r="F1575" s="304"/>
      <c r="G1575" s="314"/>
      <c r="H1575" s="300"/>
      <c r="I1575" s="315"/>
      <c r="J1575" s="315"/>
      <c r="K1575" s="316"/>
      <c r="L1575" s="300"/>
      <c r="M1575" s="308"/>
      <c r="N1575" s="300"/>
      <c r="O1575" s="312"/>
      <c r="P1575" s="300"/>
      <c r="Q1575" s="312"/>
      <c r="R1575" s="300"/>
      <c r="S1575" s="300"/>
      <c r="T1575" s="300"/>
      <c r="U1575" s="312"/>
      <c r="V1575" s="300"/>
      <c r="W1575" s="317"/>
      <c r="X1575" s="308"/>
      <c r="Y1575" s="318"/>
      <c r="Z1575" s="308"/>
      <c r="AA1575" s="300"/>
      <c r="AB1575" s="300"/>
      <c r="AC1575" s="723"/>
      <c r="AD1575" s="723"/>
      <c r="AE1575" s="723"/>
      <c r="AF1575" s="241"/>
      <c r="AG1575" s="241"/>
      <c r="AH1575" s="241"/>
      <c r="AI1575" s="241"/>
      <c r="AJ1575" s="241"/>
      <c r="AK1575" s="241"/>
      <c r="AL1575" s="241"/>
      <c r="AM1575" s="242"/>
      <c r="AN1575" s="241"/>
      <c r="AO1575" s="242"/>
      <c r="AP1575" s="241"/>
      <c r="AQ1575" s="242"/>
      <c r="AR1575" s="241"/>
      <c r="AS1575" s="242"/>
      <c r="AT1575" s="241"/>
      <c r="AU1575" s="242"/>
      <c r="AV1575" s="241"/>
    </row>
    <row r="1576" spans="1:48" ht="26.25">
      <c r="A1576" s="312"/>
      <c r="B1576" s="312"/>
      <c r="C1576" s="312"/>
      <c r="D1576" s="312"/>
      <c r="E1576" s="313"/>
      <c r="F1576" s="304"/>
      <c r="G1576" s="314"/>
      <c r="H1576" s="300"/>
      <c r="I1576" s="315"/>
      <c r="J1576" s="315"/>
      <c r="K1576" s="316"/>
      <c r="L1576" s="300"/>
      <c r="M1576" s="308"/>
      <c r="N1576" s="300"/>
      <c r="O1576" s="312"/>
      <c r="P1576" s="300"/>
      <c r="Q1576" s="312"/>
      <c r="R1576" s="300"/>
      <c r="S1576" s="300"/>
      <c r="T1576" s="300"/>
      <c r="U1576" s="312"/>
      <c r="V1576" s="300"/>
      <c r="W1576" s="317"/>
      <c r="X1576" s="308"/>
      <c r="Y1576" s="318"/>
      <c r="Z1576" s="308"/>
      <c r="AA1576" s="300"/>
      <c r="AB1576" s="300"/>
      <c r="AC1576" s="723"/>
      <c r="AD1576" s="723"/>
      <c r="AE1576" s="723"/>
      <c r="AF1576" s="241"/>
      <c r="AG1576" s="241"/>
      <c r="AH1576" s="241"/>
      <c r="AI1576" s="241"/>
      <c r="AJ1576" s="241"/>
      <c r="AK1576" s="241"/>
      <c r="AL1576" s="241"/>
      <c r="AM1576" s="242"/>
      <c r="AN1576" s="241"/>
      <c r="AO1576" s="242"/>
      <c r="AP1576" s="241"/>
      <c r="AQ1576" s="242"/>
      <c r="AR1576" s="241"/>
      <c r="AS1576" s="242"/>
      <c r="AT1576" s="241"/>
      <c r="AU1576" s="242"/>
      <c r="AV1576" s="241"/>
    </row>
    <row r="1577" spans="1:48" ht="26.25">
      <c r="A1577" s="312"/>
      <c r="B1577" s="312"/>
      <c r="C1577" s="312"/>
      <c r="D1577" s="312"/>
      <c r="E1577" s="313"/>
      <c r="F1577" s="304"/>
      <c r="G1577" s="314"/>
      <c r="H1577" s="300"/>
      <c r="I1577" s="315"/>
      <c r="J1577" s="315"/>
      <c r="K1577" s="316"/>
      <c r="L1577" s="300"/>
      <c r="M1577" s="308"/>
      <c r="N1577" s="300"/>
      <c r="O1577" s="312"/>
      <c r="P1577" s="300"/>
      <c r="Q1577" s="312"/>
      <c r="R1577" s="300"/>
      <c r="S1577" s="300"/>
      <c r="T1577" s="300"/>
      <c r="U1577" s="312"/>
      <c r="V1577" s="300"/>
      <c r="W1577" s="317"/>
      <c r="X1577" s="308"/>
      <c r="Y1577" s="318"/>
      <c r="Z1577" s="308"/>
      <c r="AA1577" s="300"/>
      <c r="AB1577" s="300"/>
      <c r="AC1577" s="723"/>
      <c r="AD1577" s="723"/>
      <c r="AE1577" s="723"/>
      <c r="AF1577" s="241"/>
      <c r="AG1577" s="241"/>
      <c r="AH1577" s="241"/>
      <c r="AI1577" s="241"/>
      <c r="AJ1577" s="241"/>
      <c r="AK1577" s="241"/>
      <c r="AL1577" s="241"/>
      <c r="AM1577" s="242"/>
      <c r="AN1577" s="241"/>
      <c r="AO1577" s="242"/>
      <c r="AP1577" s="241"/>
      <c r="AQ1577" s="242"/>
      <c r="AR1577" s="241"/>
      <c r="AS1577" s="242"/>
      <c r="AT1577" s="241"/>
      <c r="AU1577" s="242"/>
      <c r="AV1577" s="241"/>
    </row>
    <row r="1578" spans="1:48" ht="26.25">
      <c r="A1578" s="312"/>
      <c r="B1578" s="312"/>
      <c r="C1578" s="312"/>
      <c r="D1578" s="312"/>
      <c r="E1578" s="313"/>
      <c r="F1578" s="304"/>
      <c r="G1578" s="314"/>
      <c r="H1578" s="300"/>
      <c r="I1578" s="315"/>
      <c r="J1578" s="315"/>
      <c r="K1578" s="316"/>
      <c r="L1578" s="300"/>
      <c r="M1578" s="308"/>
      <c r="N1578" s="300"/>
      <c r="O1578" s="312"/>
      <c r="P1578" s="300"/>
      <c r="Q1578" s="312"/>
      <c r="R1578" s="300"/>
      <c r="S1578" s="300"/>
      <c r="T1578" s="300"/>
      <c r="U1578" s="312"/>
      <c r="V1578" s="300"/>
      <c r="W1578" s="317"/>
      <c r="X1578" s="308"/>
      <c r="Y1578" s="318"/>
      <c r="Z1578" s="308"/>
      <c r="AA1578" s="300"/>
      <c r="AB1578" s="300"/>
      <c r="AC1578" s="723"/>
      <c r="AD1578" s="723"/>
      <c r="AE1578" s="723"/>
      <c r="AF1578" s="241"/>
      <c r="AG1578" s="241"/>
      <c r="AH1578" s="241"/>
      <c r="AI1578" s="241"/>
      <c r="AJ1578" s="241"/>
      <c r="AK1578" s="241"/>
      <c r="AL1578" s="241"/>
      <c r="AM1578" s="242"/>
      <c r="AN1578" s="241"/>
      <c r="AO1578" s="242"/>
      <c r="AP1578" s="241"/>
      <c r="AQ1578" s="242"/>
      <c r="AR1578" s="241"/>
      <c r="AS1578" s="242"/>
      <c r="AT1578" s="241"/>
      <c r="AU1578" s="242"/>
      <c r="AV1578" s="241"/>
    </row>
    <row r="1579" spans="1:48" ht="26.25">
      <c r="A1579" s="312"/>
      <c r="B1579" s="312"/>
      <c r="C1579" s="312"/>
      <c r="D1579" s="312"/>
      <c r="E1579" s="313"/>
      <c r="F1579" s="304"/>
      <c r="G1579" s="314"/>
      <c r="H1579" s="300"/>
      <c r="I1579" s="315"/>
      <c r="J1579" s="315"/>
      <c r="K1579" s="316"/>
      <c r="L1579" s="300"/>
      <c r="M1579" s="308"/>
      <c r="N1579" s="300"/>
      <c r="O1579" s="312"/>
      <c r="P1579" s="300"/>
      <c r="Q1579" s="312"/>
      <c r="R1579" s="300"/>
      <c r="S1579" s="300"/>
      <c r="T1579" s="300"/>
      <c r="U1579" s="312"/>
      <c r="V1579" s="300"/>
      <c r="W1579" s="317"/>
      <c r="X1579" s="308"/>
      <c r="Y1579" s="318"/>
      <c r="Z1579" s="308"/>
      <c r="AA1579" s="300"/>
      <c r="AB1579" s="300"/>
      <c r="AC1579" s="723"/>
      <c r="AD1579" s="723"/>
      <c r="AE1579" s="723"/>
      <c r="AF1579" s="241"/>
      <c r="AG1579" s="241"/>
      <c r="AH1579" s="241"/>
      <c r="AI1579" s="241"/>
      <c r="AJ1579" s="241"/>
      <c r="AK1579" s="241"/>
      <c r="AL1579" s="241"/>
      <c r="AM1579" s="242"/>
      <c r="AN1579" s="241"/>
      <c r="AO1579" s="242"/>
      <c r="AP1579" s="241"/>
      <c r="AQ1579" s="242"/>
      <c r="AR1579" s="241"/>
      <c r="AS1579" s="242"/>
      <c r="AT1579" s="241"/>
      <c r="AU1579" s="242"/>
      <c r="AV1579" s="241"/>
    </row>
    <row r="1580" spans="1:48" ht="26.25">
      <c r="A1580" s="312"/>
      <c r="B1580" s="312"/>
      <c r="C1580" s="312"/>
      <c r="D1580" s="312"/>
      <c r="E1580" s="313"/>
      <c r="F1580" s="304"/>
      <c r="G1580" s="314"/>
      <c r="H1580" s="300"/>
      <c r="I1580" s="315"/>
      <c r="J1580" s="315"/>
      <c r="K1580" s="316"/>
      <c r="L1580" s="300"/>
      <c r="M1580" s="308"/>
      <c r="N1580" s="300"/>
      <c r="O1580" s="312"/>
      <c r="P1580" s="300"/>
      <c r="Q1580" s="312"/>
      <c r="R1580" s="300"/>
      <c r="S1580" s="300"/>
      <c r="T1580" s="300"/>
      <c r="U1580" s="312"/>
      <c r="V1580" s="300"/>
      <c r="W1580" s="317"/>
      <c r="X1580" s="308"/>
      <c r="Y1580" s="318"/>
      <c r="Z1580" s="308"/>
      <c r="AA1580" s="300"/>
      <c r="AB1580" s="300"/>
      <c r="AC1580" s="723"/>
      <c r="AD1580" s="723"/>
      <c r="AE1580" s="723"/>
      <c r="AF1580" s="241"/>
      <c r="AG1580" s="241"/>
      <c r="AH1580" s="241"/>
      <c r="AI1580" s="241"/>
      <c r="AJ1580" s="241"/>
      <c r="AK1580" s="241"/>
      <c r="AL1580" s="241"/>
      <c r="AM1580" s="242"/>
      <c r="AN1580" s="241"/>
      <c r="AO1580" s="242"/>
      <c r="AP1580" s="241"/>
      <c r="AQ1580" s="242"/>
      <c r="AR1580" s="241"/>
      <c r="AS1580" s="242"/>
      <c r="AT1580" s="241"/>
      <c r="AU1580" s="242"/>
      <c r="AV1580" s="241"/>
    </row>
    <row r="1581" spans="1:48" ht="26.25">
      <c r="A1581" s="312"/>
      <c r="B1581" s="312"/>
      <c r="C1581" s="312"/>
      <c r="D1581" s="312"/>
      <c r="E1581" s="313"/>
      <c r="F1581" s="304"/>
      <c r="G1581" s="314"/>
      <c r="H1581" s="300"/>
      <c r="I1581" s="315"/>
      <c r="J1581" s="315"/>
      <c r="K1581" s="316"/>
      <c r="L1581" s="300"/>
      <c r="M1581" s="308"/>
      <c r="N1581" s="300"/>
      <c r="O1581" s="312"/>
      <c r="P1581" s="300"/>
      <c r="Q1581" s="312"/>
      <c r="R1581" s="300"/>
      <c r="S1581" s="300"/>
      <c r="T1581" s="300"/>
      <c r="U1581" s="312"/>
      <c r="V1581" s="300"/>
      <c r="W1581" s="317"/>
      <c r="X1581" s="308"/>
      <c r="Y1581" s="318"/>
      <c r="Z1581" s="308"/>
      <c r="AA1581" s="300"/>
      <c r="AB1581" s="300"/>
      <c r="AC1581" s="723"/>
      <c r="AD1581" s="723"/>
      <c r="AE1581" s="723"/>
      <c r="AF1581" s="241"/>
      <c r="AG1581" s="241"/>
      <c r="AH1581" s="241"/>
      <c r="AI1581" s="241"/>
      <c r="AJ1581" s="241"/>
      <c r="AK1581" s="241"/>
      <c r="AL1581" s="241"/>
      <c r="AM1581" s="242"/>
      <c r="AN1581" s="241"/>
      <c r="AO1581" s="242"/>
      <c r="AP1581" s="241"/>
      <c r="AQ1581" s="242"/>
      <c r="AR1581" s="241"/>
      <c r="AS1581" s="242"/>
      <c r="AT1581" s="241"/>
      <c r="AU1581" s="242"/>
      <c r="AV1581" s="241"/>
    </row>
    <row r="1582" spans="1:48" ht="26.25">
      <c r="A1582" s="312"/>
      <c r="B1582" s="312"/>
      <c r="C1582" s="312"/>
      <c r="D1582" s="312"/>
      <c r="E1582" s="313"/>
      <c r="F1582" s="304"/>
      <c r="G1582" s="314"/>
      <c r="H1582" s="300"/>
      <c r="I1582" s="315"/>
      <c r="J1582" s="315"/>
      <c r="K1582" s="316"/>
      <c r="L1582" s="300"/>
      <c r="M1582" s="308"/>
      <c r="N1582" s="300"/>
      <c r="O1582" s="312"/>
      <c r="P1582" s="300"/>
      <c r="Q1582" s="312"/>
      <c r="R1582" s="300"/>
      <c r="S1582" s="300"/>
      <c r="T1582" s="300"/>
      <c r="U1582" s="312"/>
      <c r="V1582" s="300"/>
      <c r="W1582" s="317"/>
      <c r="X1582" s="308"/>
      <c r="Y1582" s="318"/>
      <c r="Z1582" s="308"/>
      <c r="AA1582" s="300"/>
      <c r="AB1582" s="300"/>
      <c r="AC1582" s="723"/>
      <c r="AD1582" s="723"/>
      <c r="AE1582" s="723"/>
      <c r="AF1582" s="241"/>
      <c r="AG1582" s="241"/>
      <c r="AH1582" s="241"/>
      <c r="AI1582" s="241"/>
      <c r="AJ1582" s="241"/>
      <c r="AK1582" s="241"/>
      <c r="AL1582" s="241"/>
      <c r="AM1582" s="242"/>
      <c r="AN1582" s="241"/>
      <c r="AO1582" s="242"/>
      <c r="AP1582" s="241"/>
      <c r="AQ1582" s="242"/>
      <c r="AR1582" s="241"/>
      <c r="AS1582" s="242"/>
      <c r="AT1582" s="241"/>
      <c r="AU1582" s="242"/>
      <c r="AV1582" s="241"/>
    </row>
    <row r="1583" spans="1:48" ht="26.25">
      <c r="A1583" s="312"/>
      <c r="B1583" s="312"/>
      <c r="C1583" s="312"/>
      <c r="D1583" s="312"/>
      <c r="E1583" s="313"/>
      <c r="F1583" s="304"/>
      <c r="G1583" s="314"/>
      <c r="H1583" s="300"/>
      <c r="I1583" s="315"/>
      <c r="J1583" s="315"/>
      <c r="K1583" s="316"/>
      <c r="L1583" s="300"/>
      <c r="M1583" s="308"/>
      <c r="N1583" s="300"/>
      <c r="O1583" s="312"/>
      <c r="P1583" s="300"/>
      <c r="Q1583" s="312"/>
      <c r="R1583" s="300"/>
      <c r="S1583" s="300"/>
      <c r="T1583" s="300"/>
      <c r="U1583" s="312"/>
      <c r="V1583" s="300"/>
      <c r="W1583" s="317"/>
      <c r="X1583" s="308"/>
      <c r="Y1583" s="318"/>
      <c r="Z1583" s="308"/>
      <c r="AA1583" s="300"/>
      <c r="AB1583" s="300"/>
      <c r="AC1583" s="723"/>
      <c r="AD1583" s="723"/>
      <c r="AE1583" s="723"/>
      <c r="AF1583" s="241"/>
      <c r="AG1583" s="241"/>
      <c r="AH1583" s="241"/>
      <c r="AI1583" s="241"/>
      <c r="AJ1583" s="241"/>
      <c r="AK1583" s="241"/>
      <c r="AL1583" s="241"/>
      <c r="AM1583" s="242"/>
      <c r="AN1583" s="241"/>
      <c r="AO1583" s="242"/>
      <c r="AP1583" s="241"/>
      <c r="AQ1583" s="242"/>
      <c r="AR1583" s="241"/>
      <c r="AS1583" s="242"/>
      <c r="AT1583" s="241"/>
      <c r="AU1583" s="242"/>
      <c r="AV1583" s="241"/>
    </row>
    <row r="1584" spans="1:48" ht="26.25">
      <c r="A1584" s="312"/>
      <c r="B1584" s="312"/>
      <c r="C1584" s="312"/>
      <c r="D1584" s="312"/>
      <c r="E1584" s="313"/>
      <c r="F1584" s="304"/>
      <c r="G1584" s="314"/>
      <c r="H1584" s="300"/>
      <c r="I1584" s="315"/>
      <c r="J1584" s="315"/>
      <c r="K1584" s="316"/>
      <c r="L1584" s="300"/>
      <c r="M1584" s="308"/>
      <c r="N1584" s="300"/>
      <c r="O1584" s="312"/>
      <c r="P1584" s="300"/>
      <c r="Q1584" s="312"/>
      <c r="R1584" s="300"/>
      <c r="S1584" s="300"/>
      <c r="T1584" s="300"/>
      <c r="U1584" s="312"/>
      <c r="V1584" s="300"/>
      <c r="W1584" s="317"/>
      <c r="X1584" s="308"/>
      <c r="Y1584" s="318"/>
      <c r="Z1584" s="308"/>
      <c r="AA1584" s="300"/>
      <c r="AB1584" s="300"/>
      <c r="AC1584" s="723"/>
      <c r="AD1584" s="723"/>
      <c r="AE1584" s="723"/>
      <c r="AF1584" s="241"/>
      <c r="AG1584" s="241"/>
      <c r="AH1584" s="241"/>
      <c r="AI1584" s="241"/>
      <c r="AJ1584" s="241"/>
      <c r="AK1584" s="241"/>
      <c r="AL1584" s="241"/>
      <c r="AM1584" s="242"/>
      <c r="AN1584" s="241"/>
      <c r="AO1584" s="242"/>
      <c r="AP1584" s="241"/>
      <c r="AQ1584" s="242"/>
      <c r="AR1584" s="241"/>
      <c r="AS1584" s="242"/>
      <c r="AT1584" s="241"/>
      <c r="AU1584" s="242"/>
      <c r="AV1584" s="241"/>
    </row>
    <row r="1585" spans="1:48" ht="26.25">
      <c r="A1585" s="312"/>
      <c r="B1585" s="312"/>
      <c r="C1585" s="312"/>
      <c r="D1585" s="312"/>
      <c r="E1585" s="313"/>
      <c r="F1585" s="304"/>
      <c r="G1585" s="314"/>
      <c r="H1585" s="300"/>
      <c r="I1585" s="315"/>
      <c r="J1585" s="315"/>
      <c r="K1585" s="316"/>
      <c r="L1585" s="300"/>
      <c r="M1585" s="308"/>
      <c r="N1585" s="300"/>
      <c r="O1585" s="312"/>
      <c r="P1585" s="300"/>
      <c r="Q1585" s="312"/>
      <c r="R1585" s="300"/>
      <c r="S1585" s="300"/>
      <c r="T1585" s="300"/>
      <c r="U1585" s="312"/>
      <c r="V1585" s="300"/>
      <c r="W1585" s="317"/>
      <c r="X1585" s="308"/>
      <c r="Y1585" s="318"/>
      <c r="Z1585" s="308"/>
      <c r="AA1585" s="300"/>
      <c r="AB1585" s="300"/>
      <c r="AC1585" s="723"/>
      <c r="AD1585" s="723"/>
      <c r="AE1585" s="723"/>
      <c r="AF1585" s="241"/>
      <c r="AG1585" s="241"/>
      <c r="AH1585" s="241"/>
      <c r="AI1585" s="241"/>
      <c r="AJ1585" s="241"/>
      <c r="AK1585" s="241"/>
      <c r="AL1585" s="241"/>
      <c r="AM1585" s="242"/>
      <c r="AN1585" s="241"/>
      <c r="AO1585" s="242"/>
      <c r="AP1585" s="241"/>
      <c r="AQ1585" s="242"/>
      <c r="AR1585" s="241"/>
      <c r="AS1585" s="242"/>
      <c r="AT1585" s="241"/>
      <c r="AU1585" s="242"/>
      <c r="AV1585" s="241"/>
    </row>
    <row r="1586" spans="1:48" ht="26.25">
      <c r="A1586" s="312"/>
      <c r="B1586" s="312"/>
      <c r="C1586" s="312"/>
      <c r="D1586" s="312"/>
      <c r="E1586" s="313"/>
      <c r="F1586" s="304"/>
      <c r="G1586" s="314"/>
      <c r="H1586" s="300"/>
      <c r="I1586" s="315"/>
      <c r="J1586" s="315"/>
      <c r="K1586" s="316"/>
      <c r="L1586" s="300"/>
      <c r="M1586" s="308"/>
      <c r="N1586" s="300"/>
      <c r="O1586" s="312"/>
      <c r="P1586" s="300"/>
      <c r="Q1586" s="312"/>
      <c r="R1586" s="300"/>
      <c r="S1586" s="300"/>
      <c r="T1586" s="300"/>
      <c r="U1586" s="312"/>
      <c r="V1586" s="300"/>
      <c r="W1586" s="317"/>
      <c r="X1586" s="308"/>
      <c r="Y1586" s="318"/>
      <c r="Z1586" s="308"/>
      <c r="AA1586" s="300"/>
      <c r="AB1586" s="300"/>
      <c r="AC1586" s="723"/>
      <c r="AD1586" s="723"/>
      <c r="AE1586" s="723"/>
      <c r="AF1586" s="241"/>
      <c r="AG1586" s="241"/>
      <c r="AH1586" s="241"/>
      <c r="AI1586" s="241"/>
      <c r="AJ1586" s="241"/>
      <c r="AK1586" s="241"/>
      <c r="AL1586" s="241"/>
      <c r="AM1586" s="242"/>
      <c r="AN1586" s="241"/>
      <c r="AO1586" s="242"/>
      <c r="AP1586" s="241"/>
      <c r="AQ1586" s="242"/>
      <c r="AR1586" s="241"/>
      <c r="AS1586" s="242"/>
      <c r="AT1586" s="241"/>
      <c r="AU1586" s="242"/>
      <c r="AV1586" s="241"/>
    </row>
    <row r="1587" spans="1:48" ht="26.25">
      <c r="A1587" s="312"/>
      <c r="B1587" s="312"/>
      <c r="C1587" s="312"/>
      <c r="D1587" s="312"/>
      <c r="E1587" s="313"/>
      <c r="F1587" s="304"/>
      <c r="G1587" s="314"/>
      <c r="H1587" s="300"/>
      <c r="I1587" s="315"/>
      <c r="J1587" s="315"/>
      <c r="K1587" s="316"/>
      <c r="L1587" s="300"/>
      <c r="M1587" s="308"/>
      <c r="N1587" s="300"/>
      <c r="O1587" s="312"/>
      <c r="P1587" s="300"/>
      <c r="Q1587" s="312"/>
      <c r="R1587" s="300"/>
      <c r="S1587" s="300"/>
      <c r="T1587" s="300"/>
      <c r="U1587" s="312"/>
      <c r="V1587" s="300"/>
      <c r="W1587" s="317"/>
      <c r="X1587" s="308"/>
      <c r="Y1587" s="318"/>
      <c r="Z1587" s="308"/>
      <c r="AA1587" s="300"/>
      <c r="AB1587" s="300"/>
      <c r="AC1587" s="723"/>
      <c r="AD1587" s="723"/>
      <c r="AE1587" s="723"/>
      <c r="AF1587" s="241"/>
      <c r="AG1587" s="241"/>
      <c r="AH1587" s="241"/>
      <c r="AI1587" s="241"/>
      <c r="AJ1587" s="241"/>
      <c r="AK1587" s="241"/>
      <c r="AL1587" s="241"/>
      <c r="AM1587" s="242"/>
      <c r="AN1587" s="241"/>
      <c r="AO1587" s="242"/>
      <c r="AP1587" s="241"/>
      <c r="AQ1587" s="242"/>
      <c r="AR1587" s="241"/>
      <c r="AS1587" s="242"/>
      <c r="AT1587" s="241"/>
      <c r="AU1587" s="242"/>
      <c r="AV1587" s="241"/>
    </row>
    <row r="1588" spans="1:48" ht="26.25">
      <c r="A1588" s="312"/>
      <c r="B1588" s="312"/>
      <c r="C1588" s="312"/>
      <c r="D1588" s="312"/>
      <c r="E1588" s="313"/>
      <c r="F1588" s="304"/>
      <c r="G1588" s="314"/>
      <c r="H1588" s="300"/>
      <c r="I1588" s="315"/>
      <c r="J1588" s="315"/>
      <c r="K1588" s="316"/>
      <c r="L1588" s="300"/>
      <c r="M1588" s="308"/>
      <c r="N1588" s="300"/>
      <c r="O1588" s="312"/>
      <c r="P1588" s="300"/>
      <c r="Q1588" s="312"/>
      <c r="R1588" s="300"/>
      <c r="S1588" s="300"/>
      <c r="T1588" s="300"/>
      <c r="U1588" s="312"/>
      <c r="V1588" s="300"/>
      <c r="W1588" s="317"/>
      <c r="X1588" s="308"/>
      <c r="Y1588" s="318"/>
      <c r="Z1588" s="308"/>
      <c r="AA1588" s="300"/>
      <c r="AB1588" s="300"/>
      <c r="AC1588" s="723"/>
      <c r="AD1588" s="723"/>
      <c r="AE1588" s="723"/>
      <c r="AF1588" s="241"/>
      <c r="AG1588" s="241"/>
      <c r="AH1588" s="241"/>
      <c r="AI1588" s="241"/>
      <c r="AJ1588" s="241"/>
      <c r="AK1588" s="241"/>
      <c r="AL1588" s="241"/>
      <c r="AM1588" s="242"/>
      <c r="AN1588" s="241"/>
      <c r="AO1588" s="242"/>
      <c r="AP1588" s="241"/>
      <c r="AQ1588" s="242"/>
      <c r="AR1588" s="241"/>
      <c r="AS1588" s="242"/>
      <c r="AT1588" s="241"/>
      <c r="AU1588" s="242"/>
      <c r="AV1588" s="241"/>
    </row>
    <row r="1589" spans="1:48" ht="26.25">
      <c r="A1589" s="312"/>
      <c r="B1589" s="312"/>
      <c r="C1589" s="312"/>
      <c r="D1589" s="312"/>
      <c r="E1589" s="313"/>
      <c r="F1589" s="304"/>
      <c r="G1589" s="314"/>
      <c r="H1589" s="300"/>
      <c r="I1589" s="315"/>
      <c r="J1589" s="315"/>
      <c r="K1589" s="316"/>
      <c r="L1589" s="300"/>
      <c r="M1589" s="308"/>
      <c r="N1589" s="300"/>
      <c r="O1589" s="312"/>
      <c r="P1589" s="300"/>
      <c r="Q1589" s="312"/>
      <c r="R1589" s="300"/>
      <c r="S1589" s="300"/>
      <c r="T1589" s="300"/>
      <c r="U1589" s="312"/>
      <c r="V1589" s="300"/>
      <c r="W1589" s="317"/>
      <c r="X1589" s="308"/>
      <c r="Y1589" s="318"/>
      <c r="Z1589" s="308"/>
      <c r="AA1589" s="300"/>
      <c r="AB1589" s="300"/>
      <c r="AC1589" s="723"/>
      <c r="AD1589" s="723"/>
      <c r="AE1589" s="723"/>
      <c r="AF1589" s="241"/>
      <c r="AG1589" s="241"/>
      <c r="AH1589" s="241"/>
      <c r="AI1589" s="241"/>
      <c r="AJ1589" s="241"/>
      <c r="AK1589" s="241"/>
      <c r="AL1589" s="241"/>
      <c r="AM1589" s="242"/>
      <c r="AN1589" s="241"/>
      <c r="AO1589" s="242"/>
      <c r="AP1589" s="241"/>
      <c r="AQ1589" s="242"/>
      <c r="AR1589" s="241"/>
      <c r="AS1589" s="242"/>
      <c r="AT1589" s="241"/>
      <c r="AU1589" s="242"/>
      <c r="AV1589" s="241"/>
    </row>
    <row r="1590" spans="1:48" ht="26.25">
      <c r="A1590" s="312"/>
      <c r="B1590" s="312"/>
      <c r="C1590" s="312"/>
      <c r="D1590" s="312"/>
      <c r="E1590" s="313"/>
      <c r="F1590" s="304"/>
      <c r="G1590" s="314"/>
      <c r="H1590" s="300"/>
      <c r="I1590" s="315"/>
      <c r="J1590" s="315"/>
      <c r="K1590" s="316"/>
      <c r="L1590" s="300"/>
      <c r="M1590" s="308"/>
      <c r="N1590" s="300"/>
      <c r="O1590" s="312"/>
      <c r="P1590" s="300"/>
      <c r="Q1590" s="312"/>
      <c r="R1590" s="300"/>
      <c r="S1590" s="300"/>
      <c r="T1590" s="300"/>
      <c r="U1590" s="312"/>
      <c r="V1590" s="300"/>
      <c r="W1590" s="317"/>
      <c r="X1590" s="308"/>
      <c r="Y1590" s="318"/>
      <c r="Z1590" s="308"/>
      <c r="AA1590" s="300"/>
      <c r="AB1590" s="300"/>
      <c r="AC1590" s="723"/>
      <c r="AD1590" s="723"/>
      <c r="AE1590" s="723"/>
      <c r="AF1590" s="241"/>
      <c r="AG1590" s="241"/>
      <c r="AH1590" s="241"/>
      <c r="AI1590" s="241"/>
      <c r="AJ1590" s="241"/>
      <c r="AK1590" s="241"/>
      <c r="AL1590" s="241"/>
      <c r="AM1590" s="242"/>
      <c r="AN1590" s="241"/>
      <c r="AO1590" s="242"/>
      <c r="AP1590" s="241"/>
      <c r="AQ1590" s="242"/>
      <c r="AR1590" s="241"/>
      <c r="AS1590" s="242"/>
      <c r="AT1590" s="241"/>
      <c r="AU1590" s="242"/>
      <c r="AV1590" s="241"/>
    </row>
    <row r="1591" spans="1:48" ht="26.25">
      <c r="A1591" s="312"/>
      <c r="B1591" s="312"/>
      <c r="C1591" s="312"/>
      <c r="D1591" s="312"/>
      <c r="E1591" s="313"/>
      <c r="F1591" s="304"/>
      <c r="G1591" s="314"/>
      <c r="H1591" s="300"/>
      <c r="I1591" s="315"/>
      <c r="J1591" s="315"/>
      <c r="K1591" s="316"/>
      <c r="L1591" s="300"/>
      <c r="M1591" s="308"/>
      <c r="N1591" s="300"/>
      <c r="O1591" s="312"/>
      <c r="P1591" s="300"/>
      <c r="Q1591" s="312"/>
      <c r="R1591" s="300"/>
      <c r="S1591" s="300"/>
      <c r="T1591" s="300"/>
      <c r="U1591" s="312"/>
      <c r="V1591" s="300"/>
      <c r="W1591" s="317"/>
      <c r="X1591" s="308"/>
      <c r="Y1591" s="318"/>
      <c r="Z1591" s="308"/>
      <c r="AA1591" s="300"/>
      <c r="AB1591" s="300"/>
      <c r="AC1591" s="723"/>
      <c r="AD1591" s="723"/>
      <c r="AE1591" s="723"/>
      <c r="AF1591" s="241"/>
      <c r="AG1591" s="241"/>
      <c r="AH1591" s="241"/>
      <c r="AI1591" s="241"/>
      <c r="AJ1591" s="241"/>
      <c r="AK1591" s="241"/>
      <c r="AL1591" s="241"/>
      <c r="AM1591" s="242"/>
      <c r="AN1591" s="241"/>
      <c r="AO1591" s="242"/>
      <c r="AP1591" s="241"/>
      <c r="AQ1591" s="242"/>
      <c r="AR1591" s="241"/>
      <c r="AS1591" s="242"/>
      <c r="AT1591" s="241"/>
      <c r="AU1591" s="242"/>
      <c r="AV1591" s="241"/>
    </row>
    <row r="1606" spans="1:53" s="26" customFormat="1" ht="21">
      <c r="A1606" s="679"/>
      <c r="B1606" s="679"/>
      <c r="C1606" s="680"/>
      <c r="D1606" s="681"/>
      <c r="E1606" s="681"/>
      <c r="F1606" s="681"/>
      <c r="G1606" s="681"/>
      <c r="H1606" s="681"/>
      <c r="I1606" s="681"/>
      <c r="J1606" s="681"/>
      <c r="K1606" s="681"/>
      <c r="L1606" s="681"/>
      <c r="M1606" s="681"/>
      <c r="AA1606" s="27"/>
      <c r="AW1606" s="211"/>
      <c r="AX1606" s="211"/>
      <c r="AY1606" s="211"/>
      <c r="AZ1606" s="211"/>
      <c r="BA1606" s="211"/>
    </row>
  </sheetData>
  <sheetProtection formatColumns="0" formatRows="0" insertRows="0"/>
  <autoFilter ref="A17:BA57" xr:uid="{570AF8D9-5C1C-47FB-8A9A-52FB0FB60BEC}"/>
  <dataConsolidate/>
  <mergeCells count="1626">
    <mergeCell ref="AC1588:AE1588"/>
    <mergeCell ref="AC1589:AE1589"/>
    <mergeCell ref="AC1590:AE1590"/>
    <mergeCell ref="AC1591:AE1591"/>
    <mergeCell ref="A1606:C1606"/>
    <mergeCell ref="D1606:M1606"/>
    <mergeCell ref="AC1582:AE1582"/>
    <mergeCell ref="AC1583:AE1583"/>
    <mergeCell ref="AC1584:AE1584"/>
    <mergeCell ref="AC1585:AE1585"/>
    <mergeCell ref="AC1586:AE1586"/>
    <mergeCell ref="AC1587:AE1587"/>
    <mergeCell ref="AC1576:AE1576"/>
    <mergeCell ref="AC1577:AE1577"/>
    <mergeCell ref="AC1578:AE1578"/>
    <mergeCell ref="AC1579:AE1579"/>
    <mergeCell ref="AC1580:AE1580"/>
    <mergeCell ref="AC1581:AE1581"/>
    <mergeCell ref="AC1570:AE1570"/>
    <mergeCell ref="AC1571:AE1571"/>
    <mergeCell ref="AC1572:AE1572"/>
    <mergeCell ref="AC1573:AE1573"/>
    <mergeCell ref="AC1574:AE1574"/>
    <mergeCell ref="AC1575:AE1575"/>
    <mergeCell ref="AC1564:AE1564"/>
    <mergeCell ref="AC1565:AE1565"/>
    <mergeCell ref="AC1566:AE1566"/>
    <mergeCell ref="AC1567:AE1567"/>
    <mergeCell ref="AC1568:AE1568"/>
    <mergeCell ref="AC1569:AE1569"/>
    <mergeCell ref="AC1558:AE1558"/>
    <mergeCell ref="AC1559:AE1559"/>
    <mergeCell ref="AC1560:AE1560"/>
    <mergeCell ref="AC1561:AE1561"/>
    <mergeCell ref="AC1562:AE1562"/>
    <mergeCell ref="AC1563:AE1563"/>
    <mergeCell ref="AC1552:AE1552"/>
    <mergeCell ref="AC1553:AE1553"/>
    <mergeCell ref="AC1554:AE1554"/>
    <mergeCell ref="AC1555:AE1555"/>
    <mergeCell ref="AC1556:AE1556"/>
    <mergeCell ref="AC1557:AE1557"/>
    <mergeCell ref="AC1546:AE1546"/>
    <mergeCell ref="AC1547:AE1547"/>
    <mergeCell ref="AC1548:AE1548"/>
    <mergeCell ref="AC1549:AE1549"/>
    <mergeCell ref="AC1550:AE1550"/>
    <mergeCell ref="AC1551:AE1551"/>
    <mergeCell ref="AC1540:AE1540"/>
    <mergeCell ref="AC1541:AE1541"/>
    <mergeCell ref="AC1542:AE1542"/>
    <mergeCell ref="AC1543:AE1543"/>
    <mergeCell ref="AC1544:AE1544"/>
    <mergeCell ref="AC1545:AE1545"/>
    <mergeCell ref="AC1534:AE1534"/>
    <mergeCell ref="AC1535:AE1535"/>
    <mergeCell ref="AC1536:AE1536"/>
    <mergeCell ref="AC1537:AE1537"/>
    <mergeCell ref="AC1538:AE1538"/>
    <mergeCell ref="AC1539:AE1539"/>
    <mergeCell ref="AC1528:AE1528"/>
    <mergeCell ref="AC1529:AE1529"/>
    <mergeCell ref="AC1530:AE1530"/>
    <mergeCell ref="AC1531:AE1531"/>
    <mergeCell ref="AC1532:AE1532"/>
    <mergeCell ref="AC1533:AE1533"/>
    <mergeCell ref="AC1522:AE1522"/>
    <mergeCell ref="AC1523:AE1523"/>
    <mergeCell ref="AC1524:AE1524"/>
    <mergeCell ref="AC1525:AE1525"/>
    <mergeCell ref="AC1526:AE1526"/>
    <mergeCell ref="AC1527:AE1527"/>
    <mergeCell ref="AC1516:AE1516"/>
    <mergeCell ref="AC1517:AE1517"/>
    <mergeCell ref="AC1518:AE1518"/>
    <mergeCell ref="AC1519:AE1519"/>
    <mergeCell ref="AC1520:AE1520"/>
    <mergeCell ref="AC1521:AE1521"/>
    <mergeCell ref="AC1510:AE1510"/>
    <mergeCell ref="AC1511:AE1511"/>
    <mergeCell ref="AC1512:AE1512"/>
    <mergeCell ref="AC1513:AE1513"/>
    <mergeCell ref="AC1514:AE1514"/>
    <mergeCell ref="AC1515:AE1515"/>
    <mergeCell ref="AC1504:AE1504"/>
    <mergeCell ref="AC1505:AE1505"/>
    <mergeCell ref="AC1506:AE1506"/>
    <mergeCell ref="AC1507:AE1507"/>
    <mergeCell ref="AC1508:AE1508"/>
    <mergeCell ref="AC1509:AE1509"/>
    <mergeCell ref="AC1498:AE1498"/>
    <mergeCell ref="AC1499:AE1499"/>
    <mergeCell ref="AC1500:AE1500"/>
    <mergeCell ref="AC1501:AE1501"/>
    <mergeCell ref="AC1502:AE1502"/>
    <mergeCell ref="AC1503:AE1503"/>
    <mergeCell ref="AC1492:AE1492"/>
    <mergeCell ref="AC1493:AE1493"/>
    <mergeCell ref="AC1494:AE1494"/>
    <mergeCell ref="AC1495:AE1495"/>
    <mergeCell ref="AC1496:AE1496"/>
    <mergeCell ref="AC1497:AE1497"/>
    <mergeCell ref="AC1486:AE1486"/>
    <mergeCell ref="AC1487:AE1487"/>
    <mergeCell ref="AC1488:AE1488"/>
    <mergeCell ref="AC1489:AE1489"/>
    <mergeCell ref="AC1490:AE1490"/>
    <mergeCell ref="AC1491:AE1491"/>
    <mergeCell ref="AC1480:AE1480"/>
    <mergeCell ref="AC1481:AE1481"/>
    <mergeCell ref="AC1482:AE1482"/>
    <mergeCell ref="AC1483:AE1483"/>
    <mergeCell ref="AC1484:AE1484"/>
    <mergeCell ref="AC1485:AE1485"/>
    <mergeCell ref="AC1474:AE1474"/>
    <mergeCell ref="AC1475:AE1475"/>
    <mergeCell ref="AC1476:AE1476"/>
    <mergeCell ref="AC1477:AE1477"/>
    <mergeCell ref="AC1478:AE1478"/>
    <mergeCell ref="AC1479:AE1479"/>
    <mergeCell ref="AC1468:AE1468"/>
    <mergeCell ref="AC1469:AE1469"/>
    <mergeCell ref="AC1470:AE1470"/>
    <mergeCell ref="AC1471:AE1471"/>
    <mergeCell ref="AC1472:AE1472"/>
    <mergeCell ref="AC1473:AE1473"/>
    <mergeCell ref="AC1462:AE1462"/>
    <mergeCell ref="AC1463:AE1463"/>
    <mergeCell ref="AC1464:AE1464"/>
    <mergeCell ref="AC1465:AE1465"/>
    <mergeCell ref="AC1466:AE1466"/>
    <mergeCell ref="AC1467:AE1467"/>
    <mergeCell ref="AC1456:AE1456"/>
    <mergeCell ref="AC1457:AE1457"/>
    <mergeCell ref="AC1458:AE1458"/>
    <mergeCell ref="AC1459:AE1459"/>
    <mergeCell ref="AC1460:AE1460"/>
    <mergeCell ref="AC1461:AE1461"/>
    <mergeCell ref="AC1450:AE1450"/>
    <mergeCell ref="AC1451:AE1451"/>
    <mergeCell ref="AC1452:AE1452"/>
    <mergeCell ref="AC1453:AE1453"/>
    <mergeCell ref="AC1454:AE1454"/>
    <mergeCell ref="AC1455:AE1455"/>
    <mergeCell ref="AC1444:AE1444"/>
    <mergeCell ref="AC1445:AE1445"/>
    <mergeCell ref="AC1446:AE1446"/>
    <mergeCell ref="AC1447:AE1447"/>
    <mergeCell ref="AC1448:AE1448"/>
    <mergeCell ref="AC1449:AE1449"/>
    <mergeCell ref="AC1438:AE1438"/>
    <mergeCell ref="AC1439:AE1439"/>
    <mergeCell ref="AC1440:AE1440"/>
    <mergeCell ref="AC1441:AE1441"/>
    <mergeCell ref="AC1442:AE1442"/>
    <mergeCell ref="AC1443:AE1443"/>
    <mergeCell ref="AC1432:AE1432"/>
    <mergeCell ref="AC1433:AE1433"/>
    <mergeCell ref="AC1434:AE1434"/>
    <mergeCell ref="AC1435:AE1435"/>
    <mergeCell ref="AC1436:AE1436"/>
    <mergeCell ref="AC1437:AE1437"/>
    <mergeCell ref="AC1426:AE1426"/>
    <mergeCell ref="AC1427:AE1427"/>
    <mergeCell ref="AC1428:AE1428"/>
    <mergeCell ref="AC1429:AE1429"/>
    <mergeCell ref="AC1430:AE1430"/>
    <mergeCell ref="AC1431:AE1431"/>
    <mergeCell ref="AC1420:AE1420"/>
    <mergeCell ref="AC1421:AE1421"/>
    <mergeCell ref="AC1422:AE1422"/>
    <mergeCell ref="AC1423:AE1423"/>
    <mergeCell ref="AC1424:AE1424"/>
    <mergeCell ref="AC1425:AE1425"/>
    <mergeCell ref="AC1414:AE1414"/>
    <mergeCell ref="AC1415:AE1415"/>
    <mergeCell ref="AC1416:AE1416"/>
    <mergeCell ref="AC1417:AE1417"/>
    <mergeCell ref="AC1418:AE1418"/>
    <mergeCell ref="AC1419:AE1419"/>
    <mergeCell ref="AC1408:AE1408"/>
    <mergeCell ref="AC1409:AE1409"/>
    <mergeCell ref="AC1410:AE1410"/>
    <mergeCell ref="AC1411:AE1411"/>
    <mergeCell ref="AC1412:AE1412"/>
    <mergeCell ref="AC1413:AE1413"/>
    <mergeCell ref="AC1402:AE1402"/>
    <mergeCell ref="AC1403:AE1403"/>
    <mergeCell ref="AC1404:AE1404"/>
    <mergeCell ref="AC1405:AE1405"/>
    <mergeCell ref="AC1406:AE1406"/>
    <mergeCell ref="AC1407:AE1407"/>
    <mergeCell ref="AC1396:AE1396"/>
    <mergeCell ref="AC1397:AE1397"/>
    <mergeCell ref="AC1398:AE1398"/>
    <mergeCell ref="AC1399:AE1399"/>
    <mergeCell ref="AC1400:AE1400"/>
    <mergeCell ref="AC1401:AE1401"/>
    <mergeCell ref="AC1390:AE1390"/>
    <mergeCell ref="AC1391:AE1391"/>
    <mergeCell ref="AC1392:AE1392"/>
    <mergeCell ref="AC1393:AE1393"/>
    <mergeCell ref="AC1394:AE1394"/>
    <mergeCell ref="AC1395:AE1395"/>
    <mergeCell ref="AC1384:AE1384"/>
    <mergeCell ref="AC1385:AE1385"/>
    <mergeCell ref="AC1386:AE1386"/>
    <mergeCell ref="AC1387:AE1387"/>
    <mergeCell ref="AC1388:AE1388"/>
    <mergeCell ref="AC1389:AE1389"/>
    <mergeCell ref="AC1378:AE1378"/>
    <mergeCell ref="AC1379:AE1379"/>
    <mergeCell ref="AC1380:AE1380"/>
    <mergeCell ref="AC1381:AE1381"/>
    <mergeCell ref="AC1382:AE1382"/>
    <mergeCell ref="AC1383:AE1383"/>
    <mergeCell ref="AC1372:AE1372"/>
    <mergeCell ref="AC1373:AE1373"/>
    <mergeCell ref="AC1374:AE1374"/>
    <mergeCell ref="AC1375:AE1375"/>
    <mergeCell ref="AC1376:AE1376"/>
    <mergeCell ref="AC1377:AE1377"/>
    <mergeCell ref="AC1366:AE1366"/>
    <mergeCell ref="AC1367:AE1367"/>
    <mergeCell ref="AC1368:AE1368"/>
    <mergeCell ref="AC1369:AE1369"/>
    <mergeCell ref="AC1370:AE1370"/>
    <mergeCell ref="AC1371:AE1371"/>
    <mergeCell ref="AC1360:AE1360"/>
    <mergeCell ref="AC1361:AE1361"/>
    <mergeCell ref="AC1362:AE1362"/>
    <mergeCell ref="AC1363:AE1363"/>
    <mergeCell ref="AC1364:AE1364"/>
    <mergeCell ref="AC1365:AE1365"/>
    <mergeCell ref="AC1354:AE1354"/>
    <mergeCell ref="AC1355:AE1355"/>
    <mergeCell ref="AC1356:AE1356"/>
    <mergeCell ref="AC1357:AE1357"/>
    <mergeCell ref="AC1358:AE1358"/>
    <mergeCell ref="AC1359:AE1359"/>
    <mergeCell ref="AC1348:AE1348"/>
    <mergeCell ref="AC1349:AE1349"/>
    <mergeCell ref="AC1350:AE1350"/>
    <mergeCell ref="AC1351:AE1351"/>
    <mergeCell ref="AC1352:AE1352"/>
    <mergeCell ref="AC1353:AE1353"/>
    <mergeCell ref="AC1342:AE1342"/>
    <mergeCell ref="AC1343:AE1343"/>
    <mergeCell ref="AC1344:AE1344"/>
    <mergeCell ref="AC1345:AE1345"/>
    <mergeCell ref="AC1346:AE1346"/>
    <mergeCell ref="AC1347:AE1347"/>
    <mergeCell ref="AC1336:AE1336"/>
    <mergeCell ref="AC1337:AE1337"/>
    <mergeCell ref="AC1338:AE1338"/>
    <mergeCell ref="AC1339:AE1339"/>
    <mergeCell ref="AC1340:AE1340"/>
    <mergeCell ref="AC1341:AE1341"/>
    <mergeCell ref="AC1330:AE1330"/>
    <mergeCell ref="AC1331:AE1331"/>
    <mergeCell ref="AC1332:AE1332"/>
    <mergeCell ref="AC1333:AE1333"/>
    <mergeCell ref="AC1334:AE1334"/>
    <mergeCell ref="AC1335:AE1335"/>
    <mergeCell ref="AC1324:AE1324"/>
    <mergeCell ref="AC1325:AE1325"/>
    <mergeCell ref="AC1326:AE1326"/>
    <mergeCell ref="AC1327:AE1327"/>
    <mergeCell ref="AC1328:AE1328"/>
    <mergeCell ref="AC1329:AE1329"/>
    <mergeCell ref="AC1318:AE1318"/>
    <mergeCell ref="AC1319:AE1319"/>
    <mergeCell ref="AC1320:AE1320"/>
    <mergeCell ref="AC1321:AE1321"/>
    <mergeCell ref="AC1322:AE1322"/>
    <mergeCell ref="AC1323:AE1323"/>
    <mergeCell ref="AC1312:AE1312"/>
    <mergeCell ref="AC1313:AE1313"/>
    <mergeCell ref="AC1314:AE1314"/>
    <mergeCell ref="AC1315:AE1315"/>
    <mergeCell ref="AC1316:AE1316"/>
    <mergeCell ref="AC1317:AE1317"/>
    <mergeCell ref="AC1306:AE1306"/>
    <mergeCell ref="AC1307:AE1307"/>
    <mergeCell ref="AC1308:AE1308"/>
    <mergeCell ref="AC1309:AE1309"/>
    <mergeCell ref="AC1310:AE1310"/>
    <mergeCell ref="AC1311:AE1311"/>
    <mergeCell ref="AC1300:AE1300"/>
    <mergeCell ref="AC1301:AE1301"/>
    <mergeCell ref="AC1302:AE1302"/>
    <mergeCell ref="AC1303:AE1303"/>
    <mergeCell ref="AC1304:AE1304"/>
    <mergeCell ref="AC1305:AE1305"/>
    <mergeCell ref="AC1294:AE1294"/>
    <mergeCell ref="AC1295:AE1295"/>
    <mergeCell ref="AC1296:AE1296"/>
    <mergeCell ref="AC1297:AE1297"/>
    <mergeCell ref="AC1298:AE1298"/>
    <mergeCell ref="AC1299:AE1299"/>
    <mergeCell ref="AC1288:AE1288"/>
    <mergeCell ref="AC1289:AE1289"/>
    <mergeCell ref="AC1290:AE1290"/>
    <mergeCell ref="AC1291:AE1291"/>
    <mergeCell ref="AC1292:AE1292"/>
    <mergeCell ref="AC1293:AE1293"/>
    <mergeCell ref="AC1282:AE1282"/>
    <mergeCell ref="AC1283:AE1283"/>
    <mergeCell ref="AC1284:AE1284"/>
    <mergeCell ref="AC1285:AE1285"/>
    <mergeCell ref="AC1286:AE1286"/>
    <mergeCell ref="AC1287:AE1287"/>
    <mergeCell ref="AC1276:AE1276"/>
    <mergeCell ref="AC1277:AE1277"/>
    <mergeCell ref="AC1278:AE1278"/>
    <mergeCell ref="AC1279:AE1279"/>
    <mergeCell ref="AC1280:AE1280"/>
    <mergeCell ref="AC1281:AE1281"/>
    <mergeCell ref="AC1270:AE1270"/>
    <mergeCell ref="AC1271:AE1271"/>
    <mergeCell ref="AC1272:AE1272"/>
    <mergeCell ref="AC1273:AE1273"/>
    <mergeCell ref="AC1274:AE1274"/>
    <mergeCell ref="AC1275:AE1275"/>
    <mergeCell ref="AC1264:AE1264"/>
    <mergeCell ref="AC1265:AE1265"/>
    <mergeCell ref="AC1266:AE1266"/>
    <mergeCell ref="AC1267:AE1267"/>
    <mergeCell ref="AC1268:AE1268"/>
    <mergeCell ref="AC1269:AE1269"/>
    <mergeCell ref="AC1258:AE1258"/>
    <mergeCell ref="AC1259:AE1259"/>
    <mergeCell ref="AC1260:AE1260"/>
    <mergeCell ref="AC1261:AE1261"/>
    <mergeCell ref="AC1262:AE1262"/>
    <mergeCell ref="AC1263:AE1263"/>
    <mergeCell ref="AC1252:AE1252"/>
    <mergeCell ref="AC1253:AE1253"/>
    <mergeCell ref="AC1254:AE1254"/>
    <mergeCell ref="AC1255:AE1255"/>
    <mergeCell ref="AC1256:AE1256"/>
    <mergeCell ref="AC1257:AE1257"/>
    <mergeCell ref="AC1246:AE1246"/>
    <mergeCell ref="AC1247:AE1247"/>
    <mergeCell ref="AC1248:AE1248"/>
    <mergeCell ref="AC1249:AE1249"/>
    <mergeCell ref="AC1250:AE1250"/>
    <mergeCell ref="AC1251:AE1251"/>
    <mergeCell ref="AC1240:AE1240"/>
    <mergeCell ref="AC1241:AE1241"/>
    <mergeCell ref="AC1242:AE1242"/>
    <mergeCell ref="AC1243:AE1243"/>
    <mergeCell ref="AC1244:AE1244"/>
    <mergeCell ref="AC1245:AE1245"/>
    <mergeCell ref="AC1234:AE1234"/>
    <mergeCell ref="AC1235:AE1235"/>
    <mergeCell ref="AC1236:AE1236"/>
    <mergeCell ref="AC1237:AE1237"/>
    <mergeCell ref="AC1238:AE1238"/>
    <mergeCell ref="AC1239:AE1239"/>
    <mergeCell ref="AC1228:AE1228"/>
    <mergeCell ref="AC1229:AE1229"/>
    <mergeCell ref="AC1230:AE1230"/>
    <mergeCell ref="AC1231:AE1231"/>
    <mergeCell ref="AC1232:AE1232"/>
    <mergeCell ref="AC1233:AE1233"/>
    <mergeCell ref="AC1222:AE1222"/>
    <mergeCell ref="AC1223:AE1223"/>
    <mergeCell ref="AC1224:AE1224"/>
    <mergeCell ref="AC1225:AE1225"/>
    <mergeCell ref="AC1226:AE1226"/>
    <mergeCell ref="AC1227:AE1227"/>
    <mergeCell ref="AC1216:AE1216"/>
    <mergeCell ref="AC1217:AE1217"/>
    <mergeCell ref="AC1218:AE1218"/>
    <mergeCell ref="AC1219:AE1219"/>
    <mergeCell ref="AC1220:AE1220"/>
    <mergeCell ref="AC1221:AE1221"/>
    <mergeCell ref="AC1210:AE1210"/>
    <mergeCell ref="AC1211:AE1211"/>
    <mergeCell ref="AC1212:AE1212"/>
    <mergeCell ref="AC1213:AE1213"/>
    <mergeCell ref="AC1214:AE1214"/>
    <mergeCell ref="AC1215:AE1215"/>
    <mergeCell ref="AC1204:AE1204"/>
    <mergeCell ref="AC1205:AE1205"/>
    <mergeCell ref="AC1206:AE1206"/>
    <mergeCell ref="AC1207:AE1207"/>
    <mergeCell ref="AC1208:AE1208"/>
    <mergeCell ref="AC1209:AE1209"/>
    <mergeCell ref="AC1198:AE1198"/>
    <mergeCell ref="AC1199:AE1199"/>
    <mergeCell ref="AC1200:AE1200"/>
    <mergeCell ref="AC1201:AE1201"/>
    <mergeCell ref="AC1202:AE1202"/>
    <mergeCell ref="AC1203:AE1203"/>
    <mergeCell ref="AC1192:AE1192"/>
    <mergeCell ref="AC1193:AE1193"/>
    <mergeCell ref="AC1194:AE1194"/>
    <mergeCell ref="AC1195:AE1195"/>
    <mergeCell ref="AC1196:AE1196"/>
    <mergeCell ref="AC1197:AE1197"/>
    <mergeCell ref="AC1186:AE1186"/>
    <mergeCell ref="AC1187:AE1187"/>
    <mergeCell ref="AC1188:AE1188"/>
    <mergeCell ref="AC1189:AE1189"/>
    <mergeCell ref="AC1190:AE1190"/>
    <mergeCell ref="AC1191:AE1191"/>
    <mergeCell ref="AC1180:AE1180"/>
    <mergeCell ref="AC1181:AE1181"/>
    <mergeCell ref="AC1182:AE1182"/>
    <mergeCell ref="AC1183:AE1183"/>
    <mergeCell ref="AC1184:AE1184"/>
    <mergeCell ref="AC1185:AE1185"/>
    <mergeCell ref="AC1174:AE1174"/>
    <mergeCell ref="AC1175:AE1175"/>
    <mergeCell ref="AC1176:AE1176"/>
    <mergeCell ref="AC1177:AE1177"/>
    <mergeCell ref="AC1178:AE1178"/>
    <mergeCell ref="AC1179:AE1179"/>
    <mergeCell ref="AC1168:AE1168"/>
    <mergeCell ref="AC1169:AE1169"/>
    <mergeCell ref="AC1170:AE1170"/>
    <mergeCell ref="AC1171:AE1171"/>
    <mergeCell ref="AC1172:AE1172"/>
    <mergeCell ref="AC1173:AE1173"/>
    <mergeCell ref="AC1162:AE1162"/>
    <mergeCell ref="AC1163:AE1163"/>
    <mergeCell ref="AC1164:AE1164"/>
    <mergeCell ref="AC1165:AE1165"/>
    <mergeCell ref="AC1166:AE1166"/>
    <mergeCell ref="AC1167:AE1167"/>
    <mergeCell ref="AC1156:AE1156"/>
    <mergeCell ref="AC1157:AE1157"/>
    <mergeCell ref="AC1158:AE1158"/>
    <mergeCell ref="AC1159:AE1159"/>
    <mergeCell ref="AC1160:AE1160"/>
    <mergeCell ref="AC1161:AE1161"/>
    <mergeCell ref="AC1150:AE1150"/>
    <mergeCell ref="AC1151:AE1151"/>
    <mergeCell ref="AC1152:AE1152"/>
    <mergeCell ref="AC1153:AE1153"/>
    <mergeCell ref="AC1154:AE1154"/>
    <mergeCell ref="AC1155:AE1155"/>
    <mergeCell ref="AC1144:AE1144"/>
    <mergeCell ref="AC1145:AE1145"/>
    <mergeCell ref="AC1146:AE1146"/>
    <mergeCell ref="AC1147:AE1147"/>
    <mergeCell ref="AC1148:AE1148"/>
    <mergeCell ref="AC1149:AE1149"/>
    <mergeCell ref="AC1138:AE1138"/>
    <mergeCell ref="AC1139:AE1139"/>
    <mergeCell ref="AC1140:AE1140"/>
    <mergeCell ref="AC1141:AE1141"/>
    <mergeCell ref="AC1142:AE1142"/>
    <mergeCell ref="AC1143:AE1143"/>
    <mergeCell ref="AC1132:AE1132"/>
    <mergeCell ref="AC1133:AE1133"/>
    <mergeCell ref="AC1134:AE1134"/>
    <mergeCell ref="AC1135:AE1135"/>
    <mergeCell ref="AC1136:AE1136"/>
    <mergeCell ref="AC1137:AE1137"/>
    <mergeCell ref="AC1126:AE1126"/>
    <mergeCell ref="AC1127:AE1127"/>
    <mergeCell ref="AC1128:AE1128"/>
    <mergeCell ref="AC1129:AE1129"/>
    <mergeCell ref="AC1130:AE1130"/>
    <mergeCell ref="AC1131:AE1131"/>
    <mergeCell ref="AC1120:AE1120"/>
    <mergeCell ref="AC1121:AE1121"/>
    <mergeCell ref="AC1122:AE1122"/>
    <mergeCell ref="AC1123:AE1123"/>
    <mergeCell ref="AC1124:AE1124"/>
    <mergeCell ref="AC1125:AE1125"/>
    <mergeCell ref="AC1114:AE1114"/>
    <mergeCell ref="AC1115:AE1115"/>
    <mergeCell ref="AC1116:AE1116"/>
    <mergeCell ref="AC1117:AE1117"/>
    <mergeCell ref="AC1118:AE1118"/>
    <mergeCell ref="AC1119:AE1119"/>
    <mergeCell ref="AC1108:AE1108"/>
    <mergeCell ref="AC1109:AE1109"/>
    <mergeCell ref="AC1110:AE1110"/>
    <mergeCell ref="AC1111:AE1111"/>
    <mergeCell ref="AC1112:AE1112"/>
    <mergeCell ref="AC1113:AE1113"/>
    <mergeCell ref="AC1102:AE1102"/>
    <mergeCell ref="AC1103:AE1103"/>
    <mergeCell ref="AC1104:AE1104"/>
    <mergeCell ref="AC1105:AE1105"/>
    <mergeCell ref="AC1106:AE1106"/>
    <mergeCell ref="AC1107:AE1107"/>
    <mergeCell ref="AC1096:AE1096"/>
    <mergeCell ref="AC1097:AE1097"/>
    <mergeCell ref="AC1098:AE1098"/>
    <mergeCell ref="AC1099:AE1099"/>
    <mergeCell ref="AC1100:AE1100"/>
    <mergeCell ref="AC1101:AE1101"/>
    <mergeCell ref="AC1090:AE1090"/>
    <mergeCell ref="AC1091:AE1091"/>
    <mergeCell ref="AC1092:AE1092"/>
    <mergeCell ref="AC1093:AE1093"/>
    <mergeCell ref="AC1094:AE1094"/>
    <mergeCell ref="AC1095:AE1095"/>
    <mergeCell ref="AC1084:AE1084"/>
    <mergeCell ref="AC1085:AE1085"/>
    <mergeCell ref="AC1086:AE1086"/>
    <mergeCell ref="AC1087:AE1087"/>
    <mergeCell ref="AC1088:AE1088"/>
    <mergeCell ref="AC1089:AE1089"/>
    <mergeCell ref="AC1078:AE1078"/>
    <mergeCell ref="AC1079:AE1079"/>
    <mergeCell ref="AC1080:AE1080"/>
    <mergeCell ref="AC1081:AE1081"/>
    <mergeCell ref="AC1082:AE1082"/>
    <mergeCell ref="AC1083:AE1083"/>
    <mergeCell ref="AC1072:AE1072"/>
    <mergeCell ref="AC1073:AE1073"/>
    <mergeCell ref="AC1074:AE1074"/>
    <mergeCell ref="AC1075:AE1075"/>
    <mergeCell ref="AC1076:AE1076"/>
    <mergeCell ref="AC1077:AE1077"/>
    <mergeCell ref="AC1066:AE1066"/>
    <mergeCell ref="AC1067:AE1067"/>
    <mergeCell ref="AC1068:AE1068"/>
    <mergeCell ref="AC1069:AE1069"/>
    <mergeCell ref="AC1070:AE1070"/>
    <mergeCell ref="AC1071:AE1071"/>
    <mergeCell ref="AC1060:AE1060"/>
    <mergeCell ref="AC1061:AE1061"/>
    <mergeCell ref="AC1062:AE1062"/>
    <mergeCell ref="AC1063:AE1063"/>
    <mergeCell ref="AC1064:AE1064"/>
    <mergeCell ref="AC1065:AE1065"/>
    <mergeCell ref="AC1054:AE1054"/>
    <mergeCell ref="AC1055:AE1055"/>
    <mergeCell ref="AC1056:AE1056"/>
    <mergeCell ref="AC1057:AE1057"/>
    <mergeCell ref="AC1058:AE1058"/>
    <mergeCell ref="AC1059:AE1059"/>
    <mergeCell ref="AC1048:AE1048"/>
    <mergeCell ref="AC1049:AE1049"/>
    <mergeCell ref="AC1050:AE1050"/>
    <mergeCell ref="AC1051:AE1051"/>
    <mergeCell ref="AC1052:AE1052"/>
    <mergeCell ref="AC1053:AE1053"/>
    <mergeCell ref="AC1042:AE1042"/>
    <mergeCell ref="AC1043:AE1043"/>
    <mergeCell ref="AC1044:AE1044"/>
    <mergeCell ref="AC1045:AE1045"/>
    <mergeCell ref="AC1046:AE1046"/>
    <mergeCell ref="AC1047:AE1047"/>
    <mergeCell ref="AC1036:AE1036"/>
    <mergeCell ref="AC1037:AE1037"/>
    <mergeCell ref="AC1038:AE1038"/>
    <mergeCell ref="AC1039:AE1039"/>
    <mergeCell ref="AC1040:AE1040"/>
    <mergeCell ref="AC1041:AE1041"/>
    <mergeCell ref="AC1030:AE1030"/>
    <mergeCell ref="AC1031:AE1031"/>
    <mergeCell ref="AC1032:AE1032"/>
    <mergeCell ref="AC1033:AE1033"/>
    <mergeCell ref="AC1034:AE1034"/>
    <mergeCell ref="AC1035:AE1035"/>
    <mergeCell ref="AC1024:AE1024"/>
    <mergeCell ref="AC1025:AE1025"/>
    <mergeCell ref="AC1026:AE1026"/>
    <mergeCell ref="AC1027:AE1027"/>
    <mergeCell ref="AC1028:AE1028"/>
    <mergeCell ref="AC1029:AE1029"/>
    <mergeCell ref="AC1018:AE1018"/>
    <mergeCell ref="AC1019:AE1019"/>
    <mergeCell ref="AC1020:AE1020"/>
    <mergeCell ref="AC1021:AE1021"/>
    <mergeCell ref="AC1022:AE1022"/>
    <mergeCell ref="AC1023:AE1023"/>
    <mergeCell ref="AC1012:AE1012"/>
    <mergeCell ref="AC1013:AE1013"/>
    <mergeCell ref="AC1014:AE1014"/>
    <mergeCell ref="AC1015:AE1015"/>
    <mergeCell ref="AC1016:AE1016"/>
    <mergeCell ref="AC1017:AE1017"/>
    <mergeCell ref="AC1006:AE1006"/>
    <mergeCell ref="AC1007:AE1007"/>
    <mergeCell ref="AC1008:AE1008"/>
    <mergeCell ref="AC1009:AE1009"/>
    <mergeCell ref="AC1010:AE1010"/>
    <mergeCell ref="AC1011:AE1011"/>
    <mergeCell ref="AC1000:AE1000"/>
    <mergeCell ref="AC1001:AE1001"/>
    <mergeCell ref="AC1002:AE1002"/>
    <mergeCell ref="AC1003:AE1003"/>
    <mergeCell ref="AC1004:AE1004"/>
    <mergeCell ref="AC1005:AE1005"/>
    <mergeCell ref="AC994:AE994"/>
    <mergeCell ref="AC995:AE995"/>
    <mergeCell ref="AC996:AE996"/>
    <mergeCell ref="AC997:AE997"/>
    <mergeCell ref="AC998:AE998"/>
    <mergeCell ref="AC999:AE999"/>
    <mergeCell ref="AC988:AE988"/>
    <mergeCell ref="AC989:AE989"/>
    <mergeCell ref="AC990:AE990"/>
    <mergeCell ref="AC991:AE991"/>
    <mergeCell ref="AC992:AE992"/>
    <mergeCell ref="AC993:AE993"/>
    <mergeCell ref="AC982:AE982"/>
    <mergeCell ref="AC983:AE983"/>
    <mergeCell ref="AC984:AE984"/>
    <mergeCell ref="AC985:AE985"/>
    <mergeCell ref="AC986:AE986"/>
    <mergeCell ref="AC987:AE987"/>
    <mergeCell ref="AC976:AE976"/>
    <mergeCell ref="AC977:AE977"/>
    <mergeCell ref="AC978:AE978"/>
    <mergeCell ref="AC979:AE979"/>
    <mergeCell ref="AC980:AE980"/>
    <mergeCell ref="AC981:AE981"/>
    <mergeCell ref="AC970:AE970"/>
    <mergeCell ref="AC971:AE971"/>
    <mergeCell ref="AC972:AE972"/>
    <mergeCell ref="AC973:AE973"/>
    <mergeCell ref="AC974:AE974"/>
    <mergeCell ref="AC975:AE975"/>
    <mergeCell ref="AC964:AE964"/>
    <mergeCell ref="AC965:AE965"/>
    <mergeCell ref="AC966:AE966"/>
    <mergeCell ref="AC967:AE967"/>
    <mergeCell ref="AC968:AE968"/>
    <mergeCell ref="AC969:AE969"/>
    <mergeCell ref="AC958:AE958"/>
    <mergeCell ref="AC959:AE959"/>
    <mergeCell ref="AC960:AE960"/>
    <mergeCell ref="AC961:AE961"/>
    <mergeCell ref="AC962:AE962"/>
    <mergeCell ref="AC963:AE963"/>
    <mergeCell ref="AC952:AE952"/>
    <mergeCell ref="AC953:AE953"/>
    <mergeCell ref="AC954:AE954"/>
    <mergeCell ref="AC955:AE955"/>
    <mergeCell ref="AC956:AE956"/>
    <mergeCell ref="AC957:AE957"/>
    <mergeCell ref="AC946:AE946"/>
    <mergeCell ref="AC947:AE947"/>
    <mergeCell ref="AC948:AE948"/>
    <mergeCell ref="AC949:AE949"/>
    <mergeCell ref="AC950:AE950"/>
    <mergeCell ref="AC951:AE951"/>
    <mergeCell ref="AC940:AE940"/>
    <mergeCell ref="AC941:AE941"/>
    <mergeCell ref="AC942:AE942"/>
    <mergeCell ref="AC943:AE943"/>
    <mergeCell ref="AC944:AE944"/>
    <mergeCell ref="AC945:AE945"/>
    <mergeCell ref="AC934:AE934"/>
    <mergeCell ref="AC935:AE935"/>
    <mergeCell ref="AC936:AE936"/>
    <mergeCell ref="AC937:AE937"/>
    <mergeCell ref="AC938:AE938"/>
    <mergeCell ref="AC939:AE939"/>
    <mergeCell ref="AC928:AE928"/>
    <mergeCell ref="AC929:AE929"/>
    <mergeCell ref="AC930:AE930"/>
    <mergeCell ref="AC931:AE931"/>
    <mergeCell ref="AC932:AE932"/>
    <mergeCell ref="AC933:AE933"/>
    <mergeCell ref="AC922:AE922"/>
    <mergeCell ref="AC923:AE923"/>
    <mergeCell ref="AC924:AE924"/>
    <mergeCell ref="AC925:AE925"/>
    <mergeCell ref="AC926:AE926"/>
    <mergeCell ref="AC927:AE927"/>
    <mergeCell ref="AC916:AE916"/>
    <mergeCell ref="AC917:AE917"/>
    <mergeCell ref="AC918:AE918"/>
    <mergeCell ref="AC919:AE919"/>
    <mergeCell ref="AC920:AE920"/>
    <mergeCell ref="AC921:AE921"/>
    <mergeCell ref="AC910:AE910"/>
    <mergeCell ref="AC911:AE911"/>
    <mergeCell ref="AC912:AE912"/>
    <mergeCell ref="AC913:AE913"/>
    <mergeCell ref="AC914:AE914"/>
    <mergeCell ref="AC915:AE915"/>
    <mergeCell ref="AC904:AE904"/>
    <mergeCell ref="AC905:AE905"/>
    <mergeCell ref="AC906:AE906"/>
    <mergeCell ref="AC907:AE907"/>
    <mergeCell ref="AC908:AE908"/>
    <mergeCell ref="AC909:AE909"/>
    <mergeCell ref="AC898:AE898"/>
    <mergeCell ref="AC899:AE899"/>
    <mergeCell ref="AC900:AE900"/>
    <mergeCell ref="AC901:AE901"/>
    <mergeCell ref="AC902:AE902"/>
    <mergeCell ref="AC903:AE903"/>
    <mergeCell ref="AC892:AE892"/>
    <mergeCell ref="AC893:AE893"/>
    <mergeCell ref="AC894:AE894"/>
    <mergeCell ref="AC895:AE895"/>
    <mergeCell ref="AC896:AE896"/>
    <mergeCell ref="AC897:AE897"/>
    <mergeCell ref="AC886:AE886"/>
    <mergeCell ref="AC887:AE887"/>
    <mergeCell ref="AC888:AE888"/>
    <mergeCell ref="AC889:AE889"/>
    <mergeCell ref="AC890:AE890"/>
    <mergeCell ref="AC891:AE891"/>
    <mergeCell ref="AC880:AE880"/>
    <mergeCell ref="AC881:AE881"/>
    <mergeCell ref="AC882:AE882"/>
    <mergeCell ref="AC883:AE883"/>
    <mergeCell ref="AC884:AE884"/>
    <mergeCell ref="AC885:AE885"/>
    <mergeCell ref="AC874:AE874"/>
    <mergeCell ref="AC875:AE875"/>
    <mergeCell ref="AC876:AE876"/>
    <mergeCell ref="AC877:AE877"/>
    <mergeCell ref="AC878:AE878"/>
    <mergeCell ref="AC879:AE879"/>
    <mergeCell ref="AC868:AE868"/>
    <mergeCell ref="AC869:AE869"/>
    <mergeCell ref="AC870:AE870"/>
    <mergeCell ref="AC871:AE871"/>
    <mergeCell ref="AC872:AE872"/>
    <mergeCell ref="AC873:AE873"/>
    <mergeCell ref="AC862:AE862"/>
    <mergeCell ref="AC863:AE863"/>
    <mergeCell ref="AC864:AE864"/>
    <mergeCell ref="AC865:AE865"/>
    <mergeCell ref="AC866:AE866"/>
    <mergeCell ref="AC867:AE867"/>
    <mergeCell ref="AC856:AE856"/>
    <mergeCell ref="AC857:AE857"/>
    <mergeCell ref="AC858:AE858"/>
    <mergeCell ref="AC859:AE859"/>
    <mergeCell ref="AC860:AE860"/>
    <mergeCell ref="AC861:AE861"/>
    <mergeCell ref="AC850:AE850"/>
    <mergeCell ref="AC851:AE851"/>
    <mergeCell ref="AC852:AE852"/>
    <mergeCell ref="AC853:AE853"/>
    <mergeCell ref="AC854:AE854"/>
    <mergeCell ref="AC855:AE855"/>
    <mergeCell ref="AC844:AE844"/>
    <mergeCell ref="AC845:AE845"/>
    <mergeCell ref="AC846:AE846"/>
    <mergeCell ref="AC847:AE847"/>
    <mergeCell ref="AC848:AE848"/>
    <mergeCell ref="AC849:AE849"/>
    <mergeCell ref="AC838:AE838"/>
    <mergeCell ref="AC839:AE839"/>
    <mergeCell ref="AC840:AE840"/>
    <mergeCell ref="AC841:AE841"/>
    <mergeCell ref="AC842:AE842"/>
    <mergeCell ref="AC843:AE843"/>
    <mergeCell ref="AC832:AE832"/>
    <mergeCell ref="AC833:AE833"/>
    <mergeCell ref="AC834:AE834"/>
    <mergeCell ref="AC835:AE835"/>
    <mergeCell ref="AC836:AE836"/>
    <mergeCell ref="AC837:AE837"/>
    <mergeCell ref="AC826:AE826"/>
    <mergeCell ref="AC827:AE827"/>
    <mergeCell ref="AC828:AE828"/>
    <mergeCell ref="AC829:AE829"/>
    <mergeCell ref="AC830:AE830"/>
    <mergeCell ref="AC831:AE831"/>
    <mergeCell ref="AC820:AE820"/>
    <mergeCell ref="AC821:AE821"/>
    <mergeCell ref="AC822:AE822"/>
    <mergeCell ref="AC823:AE823"/>
    <mergeCell ref="AC824:AE824"/>
    <mergeCell ref="AC825:AE825"/>
    <mergeCell ref="AC814:AE814"/>
    <mergeCell ref="AC815:AE815"/>
    <mergeCell ref="AC816:AE816"/>
    <mergeCell ref="AC817:AE817"/>
    <mergeCell ref="AC818:AE818"/>
    <mergeCell ref="AC819:AE819"/>
    <mergeCell ref="AC808:AE808"/>
    <mergeCell ref="AC809:AE809"/>
    <mergeCell ref="AC810:AE810"/>
    <mergeCell ref="AC811:AE811"/>
    <mergeCell ref="AC812:AE812"/>
    <mergeCell ref="AC813:AE813"/>
    <mergeCell ref="AC802:AE802"/>
    <mergeCell ref="AC803:AE803"/>
    <mergeCell ref="AC804:AE804"/>
    <mergeCell ref="AC805:AE805"/>
    <mergeCell ref="AC806:AE806"/>
    <mergeCell ref="AC807:AE807"/>
    <mergeCell ref="AC796:AE796"/>
    <mergeCell ref="AC797:AE797"/>
    <mergeCell ref="AC798:AE798"/>
    <mergeCell ref="AC799:AE799"/>
    <mergeCell ref="AC800:AE800"/>
    <mergeCell ref="AC801:AE801"/>
    <mergeCell ref="AC790:AE790"/>
    <mergeCell ref="AC791:AE791"/>
    <mergeCell ref="AC792:AE792"/>
    <mergeCell ref="AC793:AE793"/>
    <mergeCell ref="AC794:AE794"/>
    <mergeCell ref="AC795:AE795"/>
    <mergeCell ref="AC784:AE784"/>
    <mergeCell ref="AC785:AE785"/>
    <mergeCell ref="AC786:AE786"/>
    <mergeCell ref="AC787:AE787"/>
    <mergeCell ref="AC788:AE788"/>
    <mergeCell ref="AC789:AE789"/>
    <mergeCell ref="AC778:AE778"/>
    <mergeCell ref="AC779:AE779"/>
    <mergeCell ref="AC780:AE780"/>
    <mergeCell ref="AC781:AE781"/>
    <mergeCell ref="AC782:AE782"/>
    <mergeCell ref="AC783:AE783"/>
    <mergeCell ref="AC772:AE772"/>
    <mergeCell ref="AC773:AE773"/>
    <mergeCell ref="AC774:AE774"/>
    <mergeCell ref="AC775:AE775"/>
    <mergeCell ref="AC776:AE776"/>
    <mergeCell ref="AC777:AE777"/>
    <mergeCell ref="AC766:AE766"/>
    <mergeCell ref="AC767:AE767"/>
    <mergeCell ref="AC768:AE768"/>
    <mergeCell ref="AC769:AE769"/>
    <mergeCell ref="AC770:AE770"/>
    <mergeCell ref="AC771:AE771"/>
    <mergeCell ref="AC760:AE760"/>
    <mergeCell ref="AC761:AE761"/>
    <mergeCell ref="AC762:AE762"/>
    <mergeCell ref="AC763:AE763"/>
    <mergeCell ref="AC764:AE764"/>
    <mergeCell ref="AC765:AE765"/>
    <mergeCell ref="AC754:AE754"/>
    <mergeCell ref="AC755:AE755"/>
    <mergeCell ref="AC756:AE756"/>
    <mergeCell ref="AC757:AE757"/>
    <mergeCell ref="AC758:AE758"/>
    <mergeCell ref="AC759:AE759"/>
    <mergeCell ref="AC748:AE748"/>
    <mergeCell ref="AC749:AE749"/>
    <mergeCell ref="AC750:AE750"/>
    <mergeCell ref="AC751:AE751"/>
    <mergeCell ref="AC752:AE752"/>
    <mergeCell ref="AC753:AE753"/>
    <mergeCell ref="AC742:AE742"/>
    <mergeCell ref="AC743:AE743"/>
    <mergeCell ref="AC744:AE744"/>
    <mergeCell ref="AC745:AE745"/>
    <mergeCell ref="AC746:AE746"/>
    <mergeCell ref="AC747:AE747"/>
    <mergeCell ref="AC736:AE736"/>
    <mergeCell ref="AC737:AE737"/>
    <mergeCell ref="AC738:AE738"/>
    <mergeCell ref="AC739:AE739"/>
    <mergeCell ref="AC740:AE740"/>
    <mergeCell ref="AC741:AE741"/>
    <mergeCell ref="AC730:AE730"/>
    <mergeCell ref="AC731:AE731"/>
    <mergeCell ref="AC732:AE732"/>
    <mergeCell ref="AC733:AE733"/>
    <mergeCell ref="AC734:AE734"/>
    <mergeCell ref="AC735:AE735"/>
    <mergeCell ref="AC724:AE724"/>
    <mergeCell ref="AC725:AE725"/>
    <mergeCell ref="AC726:AE726"/>
    <mergeCell ref="AC727:AE727"/>
    <mergeCell ref="AC728:AE728"/>
    <mergeCell ref="AC729:AE729"/>
    <mergeCell ref="AC718:AE718"/>
    <mergeCell ref="AC719:AE719"/>
    <mergeCell ref="AC720:AE720"/>
    <mergeCell ref="AC721:AE721"/>
    <mergeCell ref="AC722:AE722"/>
    <mergeCell ref="AC723:AE723"/>
    <mergeCell ref="AC712:AE712"/>
    <mergeCell ref="AC713:AE713"/>
    <mergeCell ref="AC714:AE714"/>
    <mergeCell ref="AC715:AE715"/>
    <mergeCell ref="AC716:AE716"/>
    <mergeCell ref="AC717:AE717"/>
    <mergeCell ref="AC706:AE706"/>
    <mergeCell ref="AC707:AE707"/>
    <mergeCell ref="AC708:AE708"/>
    <mergeCell ref="AC709:AE709"/>
    <mergeCell ref="AC710:AE710"/>
    <mergeCell ref="AC711:AE711"/>
    <mergeCell ref="AC700:AE700"/>
    <mergeCell ref="AC701:AE701"/>
    <mergeCell ref="AC702:AE702"/>
    <mergeCell ref="AC703:AE703"/>
    <mergeCell ref="AC704:AE704"/>
    <mergeCell ref="AC705:AE705"/>
    <mergeCell ref="AC694:AE694"/>
    <mergeCell ref="AC695:AE695"/>
    <mergeCell ref="AC696:AE696"/>
    <mergeCell ref="AC697:AE697"/>
    <mergeCell ref="AC698:AE698"/>
    <mergeCell ref="AC699:AE699"/>
    <mergeCell ref="AC688:AE688"/>
    <mergeCell ref="AC689:AE689"/>
    <mergeCell ref="AC690:AE690"/>
    <mergeCell ref="AC691:AE691"/>
    <mergeCell ref="AC692:AE692"/>
    <mergeCell ref="AC693:AE693"/>
    <mergeCell ref="AC682:AE682"/>
    <mergeCell ref="AC683:AE683"/>
    <mergeCell ref="AC684:AE684"/>
    <mergeCell ref="AC685:AE685"/>
    <mergeCell ref="AC686:AE686"/>
    <mergeCell ref="AC687:AE687"/>
    <mergeCell ref="AC676:AE676"/>
    <mergeCell ref="AC677:AE677"/>
    <mergeCell ref="AC678:AE678"/>
    <mergeCell ref="AC679:AE679"/>
    <mergeCell ref="AC680:AE680"/>
    <mergeCell ref="AC681:AE681"/>
    <mergeCell ref="AC670:AE670"/>
    <mergeCell ref="AC671:AE671"/>
    <mergeCell ref="AC672:AE672"/>
    <mergeCell ref="AC673:AE673"/>
    <mergeCell ref="AC674:AE674"/>
    <mergeCell ref="AC675:AE675"/>
    <mergeCell ref="AC664:AE664"/>
    <mergeCell ref="AC665:AE665"/>
    <mergeCell ref="AC666:AE666"/>
    <mergeCell ref="AC667:AE667"/>
    <mergeCell ref="AC668:AE668"/>
    <mergeCell ref="AC669:AE669"/>
    <mergeCell ref="AC658:AE658"/>
    <mergeCell ref="AC659:AE659"/>
    <mergeCell ref="AC660:AE660"/>
    <mergeCell ref="AC661:AE661"/>
    <mergeCell ref="AC662:AE662"/>
    <mergeCell ref="AC663:AE663"/>
    <mergeCell ref="AC652:AE652"/>
    <mergeCell ref="AC653:AE653"/>
    <mergeCell ref="AC654:AE654"/>
    <mergeCell ref="AC655:AE655"/>
    <mergeCell ref="AC656:AE656"/>
    <mergeCell ref="AC657:AE657"/>
    <mergeCell ref="AC646:AE646"/>
    <mergeCell ref="AC647:AE647"/>
    <mergeCell ref="AC648:AE648"/>
    <mergeCell ref="AC649:AE649"/>
    <mergeCell ref="AC650:AE650"/>
    <mergeCell ref="AC651:AE651"/>
    <mergeCell ref="AC640:AE640"/>
    <mergeCell ref="AC641:AE641"/>
    <mergeCell ref="AC642:AE642"/>
    <mergeCell ref="AC643:AE643"/>
    <mergeCell ref="AC644:AE644"/>
    <mergeCell ref="AC645:AE645"/>
    <mergeCell ref="AC634:AE634"/>
    <mergeCell ref="AC635:AE635"/>
    <mergeCell ref="AC636:AE636"/>
    <mergeCell ref="AC637:AE637"/>
    <mergeCell ref="AC638:AE638"/>
    <mergeCell ref="AC639:AE639"/>
    <mergeCell ref="AC628:AE628"/>
    <mergeCell ref="AC629:AE629"/>
    <mergeCell ref="AC630:AE630"/>
    <mergeCell ref="AC631:AE631"/>
    <mergeCell ref="AC632:AE632"/>
    <mergeCell ref="AC633:AE633"/>
    <mergeCell ref="AC622:AE622"/>
    <mergeCell ref="AC623:AE623"/>
    <mergeCell ref="AC624:AE624"/>
    <mergeCell ref="AC625:AE625"/>
    <mergeCell ref="AC626:AE626"/>
    <mergeCell ref="AC627:AE627"/>
    <mergeCell ref="AC616:AE616"/>
    <mergeCell ref="AC617:AE617"/>
    <mergeCell ref="AC618:AE618"/>
    <mergeCell ref="AC619:AE619"/>
    <mergeCell ref="AC620:AE620"/>
    <mergeCell ref="AC621:AE621"/>
    <mergeCell ref="AC610:AE610"/>
    <mergeCell ref="AC611:AE611"/>
    <mergeCell ref="AC612:AE612"/>
    <mergeCell ref="AC613:AE613"/>
    <mergeCell ref="AC614:AE614"/>
    <mergeCell ref="AC615:AE615"/>
    <mergeCell ref="AC604:AE604"/>
    <mergeCell ref="AC605:AE605"/>
    <mergeCell ref="AC606:AE606"/>
    <mergeCell ref="AC607:AE607"/>
    <mergeCell ref="AC608:AE608"/>
    <mergeCell ref="AC609:AE609"/>
    <mergeCell ref="AC598:AE598"/>
    <mergeCell ref="AC599:AE599"/>
    <mergeCell ref="AC600:AE600"/>
    <mergeCell ref="AC601:AE601"/>
    <mergeCell ref="AC602:AE602"/>
    <mergeCell ref="AC603:AE603"/>
    <mergeCell ref="AC592:AE592"/>
    <mergeCell ref="AC593:AE593"/>
    <mergeCell ref="AC594:AE594"/>
    <mergeCell ref="AC595:AE595"/>
    <mergeCell ref="AC596:AE596"/>
    <mergeCell ref="AC597:AE597"/>
    <mergeCell ref="AC586:AE586"/>
    <mergeCell ref="AC587:AE587"/>
    <mergeCell ref="AC588:AE588"/>
    <mergeCell ref="AC589:AE589"/>
    <mergeCell ref="AC590:AE590"/>
    <mergeCell ref="AC591:AE591"/>
    <mergeCell ref="AC580:AE580"/>
    <mergeCell ref="AC581:AE581"/>
    <mergeCell ref="AC582:AE582"/>
    <mergeCell ref="AC583:AE583"/>
    <mergeCell ref="AC584:AE584"/>
    <mergeCell ref="AC585:AE585"/>
    <mergeCell ref="AC574:AE574"/>
    <mergeCell ref="AC575:AE575"/>
    <mergeCell ref="AC576:AE576"/>
    <mergeCell ref="AC577:AE577"/>
    <mergeCell ref="AC578:AE578"/>
    <mergeCell ref="AC579:AE579"/>
    <mergeCell ref="AC568:AE568"/>
    <mergeCell ref="AC569:AE569"/>
    <mergeCell ref="AC570:AE570"/>
    <mergeCell ref="AC571:AE571"/>
    <mergeCell ref="AC572:AE572"/>
    <mergeCell ref="AC573:AE573"/>
    <mergeCell ref="AC562:AE562"/>
    <mergeCell ref="AC563:AE563"/>
    <mergeCell ref="AC564:AE564"/>
    <mergeCell ref="AC565:AE565"/>
    <mergeCell ref="AC566:AE566"/>
    <mergeCell ref="AC567:AE567"/>
    <mergeCell ref="AC556:AE556"/>
    <mergeCell ref="AC557:AE557"/>
    <mergeCell ref="AC558:AE558"/>
    <mergeCell ref="AC559:AE559"/>
    <mergeCell ref="AC560:AE560"/>
    <mergeCell ref="AC561:AE561"/>
    <mergeCell ref="AC550:AE550"/>
    <mergeCell ref="AC551:AE551"/>
    <mergeCell ref="AC552:AE552"/>
    <mergeCell ref="AC553:AE553"/>
    <mergeCell ref="AC554:AE554"/>
    <mergeCell ref="AC555:AE555"/>
    <mergeCell ref="AC544:AE544"/>
    <mergeCell ref="AC545:AE545"/>
    <mergeCell ref="AC546:AE546"/>
    <mergeCell ref="AC547:AE547"/>
    <mergeCell ref="AC548:AE548"/>
    <mergeCell ref="AC549:AE549"/>
    <mergeCell ref="AC538:AE538"/>
    <mergeCell ref="AC539:AE539"/>
    <mergeCell ref="AC540:AE540"/>
    <mergeCell ref="AC541:AE541"/>
    <mergeCell ref="AC542:AE542"/>
    <mergeCell ref="AC543:AE543"/>
    <mergeCell ref="AC532:AE532"/>
    <mergeCell ref="AC533:AE533"/>
    <mergeCell ref="AC534:AE534"/>
    <mergeCell ref="AC535:AE535"/>
    <mergeCell ref="AC536:AE536"/>
    <mergeCell ref="AC537:AE537"/>
    <mergeCell ref="AC526:AE526"/>
    <mergeCell ref="AC527:AE527"/>
    <mergeCell ref="AC528:AE528"/>
    <mergeCell ref="AC529:AE529"/>
    <mergeCell ref="AC530:AE530"/>
    <mergeCell ref="AC531:AE531"/>
    <mergeCell ref="AC520:AE520"/>
    <mergeCell ref="AC521:AE521"/>
    <mergeCell ref="AC522:AE522"/>
    <mergeCell ref="AC523:AE523"/>
    <mergeCell ref="AC524:AE524"/>
    <mergeCell ref="AC525:AE525"/>
    <mergeCell ref="AC514:AE514"/>
    <mergeCell ref="AC515:AE515"/>
    <mergeCell ref="AC516:AE516"/>
    <mergeCell ref="AC517:AE517"/>
    <mergeCell ref="AC518:AE518"/>
    <mergeCell ref="AC519:AE519"/>
    <mergeCell ref="AC508:AE508"/>
    <mergeCell ref="AC509:AE509"/>
    <mergeCell ref="AC510:AE510"/>
    <mergeCell ref="AC511:AE511"/>
    <mergeCell ref="AC512:AE512"/>
    <mergeCell ref="AC513:AE513"/>
    <mergeCell ref="AC502:AE502"/>
    <mergeCell ref="AC503:AE503"/>
    <mergeCell ref="AC504:AE504"/>
    <mergeCell ref="AC505:AE505"/>
    <mergeCell ref="AC506:AE506"/>
    <mergeCell ref="AC507:AE507"/>
    <mergeCell ref="AC496:AE496"/>
    <mergeCell ref="AC497:AE497"/>
    <mergeCell ref="AC498:AE498"/>
    <mergeCell ref="AC499:AE499"/>
    <mergeCell ref="AC500:AE500"/>
    <mergeCell ref="AC501:AE501"/>
    <mergeCell ref="AC490:AE490"/>
    <mergeCell ref="AC491:AE491"/>
    <mergeCell ref="AC492:AE492"/>
    <mergeCell ref="AC493:AE493"/>
    <mergeCell ref="AC494:AE494"/>
    <mergeCell ref="AC495:AE495"/>
    <mergeCell ref="AC484:AE484"/>
    <mergeCell ref="AC485:AE485"/>
    <mergeCell ref="AC486:AE486"/>
    <mergeCell ref="AC487:AE487"/>
    <mergeCell ref="AC488:AE488"/>
    <mergeCell ref="AC489:AE489"/>
    <mergeCell ref="AC478:AE478"/>
    <mergeCell ref="AC479:AE479"/>
    <mergeCell ref="AC480:AE480"/>
    <mergeCell ref="AC481:AE481"/>
    <mergeCell ref="AC482:AE482"/>
    <mergeCell ref="AC483:AE483"/>
    <mergeCell ref="AC472:AE472"/>
    <mergeCell ref="AC473:AE473"/>
    <mergeCell ref="AC474:AE474"/>
    <mergeCell ref="AC475:AE475"/>
    <mergeCell ref="AC476:AE476"/>
    <mergeCell ref="AC477:AE477"/>
    <mergeCell ref="AC466:AE466"/>
    <mergeCell ref="AC467:AE467"/>
    <mergeCell ref="AC468:AE468"/>
    <mergeCell ref="AC469:AE469"/>
    <mergeCell ref="AC470:AE470"/>
    <mergeCell ref="AC471:AE471"/>
    <mergeCell ref="AC460:AE460"/>
    <mergeCell ref="AC461:AE461"/>
    <mergeCell ref="AC462:AE462"/>
    <mergeCell ref="AC463:AE463"/>
    <mergeCell ref="AC464:AE464"/>
    <mergeCell ref="AC465:AE465"/>
    <mergeCell ref="AC454:AE454"/>
    <mergeCell ref="AC455:AE455"/>
    <mergeCell ref="AC456:AE456"/>
    <mergeCell ref="AC457:AE457"/>
    <mergeCell ref="AC458:AE458"/>
    <mergeCell ref="AC459:AE459"/>
    <mergeCell ref="AC448:AE448"/>
    <mergeCell ref="AC449:AE449"/>
    <mergeCell ref="AC450:AE450"/>
    <mergeCell ref="AC451:AE451"/>
    <mergeCell ref="AC452:AE452"/>
    <mergeCell ref="AC453:AE453"/>
    <mergeCell ref="AC442:AE442"/>
    <mergeCell ref="AC443:AE443"/>
    <mergeCell ref="AC444:AE444"/>
    <mergeCell ref="AC445:AE445"/>
    <mergeCell ref="AC446:AE446"/>
    <mergeCell ref="AC447:AE447"/>
    <mergeCell ref="AC436:AE436"/>
    <mergeCell ref="AC437:AE437"/>
    <mergeCell ref="AC438:AE438"/>
    <mergeCell ref="AC439:AE439"/>
    <mergeCell ref="AC440:AE440"/>
    <mergeCell ref="AC441:AE441"/>
    <mergeCell ref="AC430:AE430"/>
    <mergeCell ref="AC431:AE431"/>
    <mergeCell ref="AC432:AE432"/>
    <mergeCell ref="AC433:AE433"/>
    <mergeCell ref="AC434:AE434"/>
    <mergeCell ref="AC435:AE435"/>
    <mergeCell ref="AC424:AE424"/>
    <mergeCell ref="AC425:AE425"/>
    <mergeCell ref="AC426:AE426"/>
    <mergeCell ref="AC427:AE427"/>
    <mergeCell ref="AC428:AE428"/>
    <mergeCell ref="AC429:AE429"/>
    <mergeCell ref="AC418:AE418"/>
    <mergeCell ref="AC419:AE419"/>
    <mergeCell ref="AC420:AE420"/>
    <mergeCell ref="AC421:AE421"/>
    <mergeCell ref="AC422:AE422"/>
    <mergeCell ref="AC423:AE423"/>
    <mergeCell ref="AC412:AE412"/>
    <mergeCell ref="AC413:AE413"/>
    <mergeCell ref="AC414:AE414"/>
    <mergeCell ref="AC415:AE415"/>
    <mergeCell ref="AC416:AE416"/>
    <mergeCell ref="AC417:AE417"/>
    <mergeCell ref="AC406:AE406"/>
    <mergeCell ref="AC407:AE407"/>
    <mergeCell ref="AC408:AE408"/>
    <mergeCell ref="AC409:AE409"/>
    <mergeCell ref="AC410:AE410"/>
    <mergeCell ref="AC411:AE411"/>
    <mergeCell ref="AC400:AE400"/>
    <mergeCell ref="AC401:AE401"/>
    <mergeCell ref="AC402:AE402"/>
    <mergeCell ref="AC403:AE403"/>
    <mergeCell ref="AC404:AE404"/>
    <mergeCell ref="AC405:AE405"/>
    <mergeCell ref="AC394:AE394"/>
    <mergeCell ref="AC395:AE395"/>
    <mergeCell ref="AC396:AE396"/>
    <mergeCell ref="AC397:AE397"/>
    <mergeCell ref="AC398:AE398"/>
    <mergeCell ref="AC399:AE399"/>
    <mergeCell ref="AC388:AE388"/>
    <mergeCell ref="AC389:AE389"/>
    <mergeCell ref="AC390:AE390"/>
    <mergeCell ref="AC391:AE391"/>
    <mergeCell ref="AC392:AE392"/>
    <mergeCell ref="AC393:AE393"/>
    <mergeCell ref="AC382:AE382"/>
    <mergeCell ref="AC383:AE383"/>
    <mergeCell ref="AC384:AE384"/>
    <mergeCell ref="AC385:AE385"/>
    <mergeCell ref="AC386:AE386"/>
    <mergeCell ref="AC387:AE387"/>
    <mergeCell ref="AC376:AE376"/>
    <mergeCell ref="AC377:AE377"/>
    <mergeCell ref="AC378:AE378"/>
    <mergeCell ref="AC379:AE379"/>
    <mergeCell ref="AC380:AE380"/>
    <mergeCell ref="AC381:AE381"/>
    <mergeCell ref="AC370:AE370"/>
    <mergeCell ref="AC371:AE371"/>
    <mergeCell ref="AC372:AE372"/>
    <mergeCell ref="AC373:AE373"/>
    <mergeCell ref="AC374:AE374"/>
    <mergeCell ref="AC375:AE375"/>
    <mergeCell ref="AC364:AE364"/>
    <mergeCell ref="AC365:AE365"/>
    <mergeCell ref="AC366:AE366"/>
    <mergeCell ref="AC367:AE367"/>
    <mergeCell ref="AC368:AE368"/>
    <mergeCell ref="AC369:AE369"/>
    <mergeCell ref="AC358:AE358"/>
    <mergeCell ref="AC359:AE359"/>
    <mergeCell ref="AC360:AE360"/>
    <mergeCell ref="AC361:AE361"/>
    <mergeCell ref="AC362:AE362"/>
    <mergeCell ref="AC363:AE363"/>
    <mergeCell ref="AC352:AE352"/>
    <mergeCell ref="AC353:AE353"/>
    <mergeCell ref="AC354:AE354"/>
    <mergeCell ref="AC355:AE355"/>
    <mergeCell ref="AC356:AE356"/>
    <mergeCell ref="AC357:AE357"/>
    <mergeCell ref="AC346:AE346"/>
    <mergeCell ref="AC347:AE347"/>
    <mergeCell ref="AC348:AE348"/>
    <mergeCell ref="AC349:AE349"/>
    <mergeCell ref="AC350:AE350"/>
    <mergeCell ref="AC351:AE351"/>
    <mergeCell ref="AC340:AE340"/>
    <mergeCell ref="AC341:AE341"/>
    <mergeCell ref="AC342:AE342"/>
    <mergeCell ref="AC343:AE343"/>
    <mergeCell ref="AC344:AE344"/>
    <mergeCell ref="AC345:AE345"/>
    <mergeCell ref="AC334:AE334"/>
    <mergeCell ref="AC335:AE335"/>
    <mergeCell ref="AC336:AE336"/>
    <mergeCell ref="AC337:AE337"/>
    <mergeCell ref="AC338:AE338"/>
    <mergeCell ref="AC339:AE339"/>
    <mergeCell ref="AC328:AE328"/>
    <mergeCell ref="AC329:AE329"/>
    <mergeCell ref="AC330:AE330"/>
    <mergeCell ref="AC331:AE331"/>
    <mergeCell ref="AC332:AE332"/>
    <mergeCell ref="AC333:AE333"/>
    <mergeCell ref="AC322:AE322"/>
    <mergeCell ref="AC323:AE323"/>
    <mergeCell ref="AC324:AE324"/>
    <mergeCell ref="AC325:AE325"/>
    <mergeCell ref="AC326:AE326"/>
    <mergeCell ref="AC327:AE327"/>
    <mergeCell ref="AC316:AE316"/>
    <mergeCell ref="AC317:AE317"/>
    <mergeCell ref="AC318:AE318"/>
    <mergeCell ref="AC319:AE319"/>
    <mergeCell ref="AC320:AE320"/>
    <mergeCell ref="AC321:AE321"/>
    <mergeCell ref="AC310:AE310"/>
    <mergeCell ref="AC311:AE311"/>
    <mergeCell ref="AC312:AE312"/>
    <mergeCell ref="AC313:AE313"/>
    <mergeCell ref="AC314:AE314"/>
    <mergeCell ref="AC315:AE315"/>
    <mergeCell ref="AC304:AE304"/>
    <mergeCell ref="AC305:AE305"/>
    <mergeCell ref="AC306:AE306"/>
    <mergeCell ref="AC307:AE307"/>
    <mergeCell ref="AC308:AE308"/>
    <mergeCell ref="AC309:AE309"/>
    <mergeCell ref="AC298:AE298"/>
    <mergeCell ref="AC299:AE299"/>
    <mergeCell ref="AC300:AE300"/>
    <mergeCell ref="AC301:AE301"/>
    <mergeCell ref="AC302:AE302"/>
    <mergeCell ref="AC303:AE303"/>
    <mergeCell ref="AC292:AE292"/>
    <mergeCell ref="AC293:AE293"/>
    <mergeCell ref="AC294:AE294"/>
    <mergeCell ref="AC295:AE295"/>
    <mergeCell ref="AC296:AE296"/>
    <mergeCell ref="AC297:AE297"/>
    <mergeCell ref="AC286:AE286"/>
    <mergeCell ref="AC287:AE287"/>
    <mergeCell ref="AC288:AE288"/>
    <mergeCell ref="AC289:AE289"/>
    <mergeCell ref="AC290:AE290"/>
    <mergeCell ref="AC291:AE291"/>
    <mergeCell ref="AC280:AE280"/>
    <mergeCell ref="AC281:AE281"/>
    <mergeCell ref="AC282:AE282"/>
    <mergeCell ref="AC283:AE283"/>
    <mergeCell ref="AC284:AE284"/>
    <mergeCell ref="AC285:AE285"/>
    <mergeCell ref="AC274:AE274"/>
    <mergeCell ref="AC275:AE275"/>
    <mergeCell ref="AC276:AE276"/>
    <mergeCell ref="AC277:AE277"/>
    <mergeCell ref="AC278:AE278"/>
    <mergeCell ref="AC279:AE279"/>
    <mergeCell ref="AC268:AE268"/>
    <mergeCell ref="AC269:AE269"/>
    <mergeCell ref="AC270:AE270"/>
    <mergeCell ref="AC271:AE271"/>
    <mergeCell ref="AC272:AE272"/>
    <mergeCell ref="AC273:AE273"/>
    <mergeCell ref="AC262:AE262"/>
    <mergeCell ref="AC263:AE263"/>
    <mergeCell ref="AC264:AE264"/>
    <mergeCell ref="AC265:AE265"/>
    <mergeCell ref="AC266:AE266"/>
    <mergeCell ref="AC267:AE267"/>
    <mergeCell ref="AC256:AE256"/>
    <mergeCell ref="AC257:AE257"/>
    <mergeCell ref="AC258:AE258"/>
    <mergeCell ref="AC259:AE259"/>
    <mergeCell ref="AC260:AE260"/>
    <mergeCell ref="AC261:AE261"/>
    <mergeCell ref="AC250:AE250"/>
    <mergeCell ref="AC251:AE251"/>
    <mergeCell ref="AC252:AE252"/>
    <mergeCell ref="AC253:AE253"/>
    <mergeCell ref="AC254:AE254"/>
    <mergeCell ref="AC255:AE255"/>
    <mergeCell ref="AC244:AE244"/>
    <mergeCell ref="AC245:AE245"/>
    <mergeCell ref="AC246:AE246"/>
    <mergeCell ref="AC247:AE247"/>
    <mergeCell ref="AC248:AE248"/>
    <mergeCell ref="AC249:AE249"/>
    <mergeCell ref="AC238:AE238"/>
    <mergeCell ref="AC239:AE239"/>
    <mergeCell ref="AC240:AE240"/>
    <mergeCell ref="AC241:AE241"/>
    <mergeCell ref="AC242:AE242"/>
    <mergeCell ref="AC243:AE243"/>
    <mergeCell ref="AC232:AE232"/>
    <mergeCell ref="AC233:AE233"/>
    <mergeCell ref="AC234:AE234"/>
    <mergeCell ref="AC235:AE235"/>
    <mergeCell ref="AC236:AE236"/>
    <mergeCell ref="AC237:AE237"/>
    <mergeCell ref="AC226:AE226"/>
    <mergeCell ref="AC227:AE227"/>
    <mergeCell ref="AC228:AE228"/>
    <mergeCell ref="AC229:AE229"/>
    <mergeCell ref="AC230:AE230"/>
    <mergeCell ref="AC231:AE231"/>
    <mergeCell ref="AC220:AE220"/>
    <mergeCell ref="AC221:AE221"/>
    <mergeCell ref="AC222:AE222"/>
    <mergeCell ref="AC223:AE223"/>
    <mergeCell ref="AC224:AE224"/>
    <mergeCell ref="AC225:AE225"/>
    <mergeCell ref="AC214:AE214"/>
    <mergeCell ref="AC215:AE215"/>
    <mergeCell ref="AC216:AE216"/>
    <mergeCell ref="AC217:AE217"/>
    <mergeCell ref="AC218:AE218"/>
    <mergeCell ref="AC219:AE219"/>
    <mergeCell ref="AC208:AE208"/>
    <mergeCell ref="AC209:AE209"/>
    <mergeCell ref="AC210:AE210"/>
    <mergeCell ref="AC211:AE211"/>
    <mergeCell ref="AC212:AE212"/>
    <mergeCell ref="AC213:AE213"/>
    <mergeCell ref="AC202:AE202"/>
    <mergeCell ref="AC203:AE203"/>
    <mergeCell ref="AC204:AE204"/>
    <mergeCell ref="AC205:AE205"/>
    <mergeCell ref="AC206:AE206"/>
    <mergeCell ref="AC207:AE207"/>
    <mergeCell ref="AC196:AE196"/>
    <mergeCell ref="AC197:AE197"/>
    <mergeCell ref="AC198:AE198"/>
    <mergeCell ref="AC199:AE199"/>
    <mergeCell ref="AC200:AE200"/>
    <mergeCell ref="AC201:AE201"/>
    <mergeCell ref="AC190:AE190"/>
    <mergeCell ref="AC191:AE191"/>
    <mergeCell ref="AC192:AE192"/>
    <mergeCell ref="AC193:AE193"/>
    <mergeCell ref="AC194:AE194"/>
    <mergeCell ref="AC195:AE195"/>
    <mergeCell ref="AC184:AE184"/>
    <mergeCell ref="AC185:AE185"/>
    <mergeCell ref="AC186:AE186"/>
    <mergeCell ref="AC187:AE187"/>
    <mergeCell ref="AC188:AE188"/>
    <mergeCell ref="AC189:AE189"/>
    <mergeCell ref="AC178:AE178"/>
    <mergeCell ref="AC179:AE179"/>
    <mergeCell ref="AC180:AE180"/>
    <mergeCell ref="AC181:AE181"/>
    <mergeCell ref="AC182:AE182"/>
    <mergeCell ref="AC183:AE183"/>
    <mergeCell ref="AC172:AE172"/>
    <mergeCell ref="AC173:AE173"/>
    <mergeCell ref="AC174:AE174"/>
    <mergeCell ref="AC175:AE175"/>
    <mergeCell ref="AC176:AE176"/>
    <mergeCell ref="AC177:AE177"/>
    <mergeCell ref="AC166:AE166"/>
    <mergeCell ref="AC167:AE167"/>
    <mergeCell ref="AC168:AE168"/>
    <mergeCell ref="AC169:AE169"/>
    <mergeCell ref="AC170:AE170"/>
    <mergeCell ref="AC171:AE171"/>
    <mergeCell ref="AC160:AE160"/>
    <mergeCell ref="AC161:AE161"/>
    <mergeCell ref="AC162:AE162"/>
    <mergeCell ref="AC163:AE163"/>
    <mergeCell ref="AC164:AE164"/>
    <mergeCell ref="AC165:AE165"/>
    <mergeCell ref="AC154:AE154"/>
    <mergeCell ref="AC155:AE155"/>
    <mergeCell ref="AC156:AE156"/>
    <mergeCell ref="AC157:AE157"/>
    <mergeCell ref="AC158:AE158"/>
    <mergeCell ref="AC159:AE159"/>
    <mergeCell ref="AC148:AE148"/>
    <mergeCell ref="AC149:AE149"/>
    <mergeCell ref="AC150:AE150"/>
    <mergeCell ref="AC151:AE151"/>
    <mergeCell ref="AC152:AE152"/>
    <mergeCell ref="AC153:AE153"/>
    <mergeCell ref="AC142:AE142"/>
    <mergeCell ref="AC143:AE143"/>
    <mergeCell ref="AC144:AE144"/>
    <mergeCell ref="AC145:AE145"/>
    <mergeCell ref="AC146:AE146"/>
    <mergeCell ref="AC147:AE147"/>
    <mergeCell ref="AC136:AE136"/>
    <mergeCell ref="AC137:AE137"/>
    <mergeCell ref="AC138:AE138"/>
    <mergeCell ref="AC139:AE139"/>
    <mergeCell ref="AC140:AE140"/>
    <mergeCell ref="AC141:AE141"/>
    <mergeCell ref="AC130:AE130"/>
    <mergeCell ref="AC131:AE131"/>
    <mergeCell ref="AC132:AE132"/>
    <mergeCell ref="AC133:AE133"/>
    <mergeCell ref="AC134:AE134"/>
    <mergeCell ref="AC135:AE135"/>
    <mergeCell ref="AC124:AE124"/>
    <mergeCell ref="AC125:AE125"/>
    <mergeCell ref="AC126:AE126"/>
    <mergeCell ref="AC127:AE127"/>
    <mergeCell ref="AC128:AE128"/>
    <mergeCell ref="AC129:AE129"/>
    <mergeCell ref="AC118:AE118"/>
    <mergeCell ref="AC119:AE119"/>
    <mergeCell ref="AC120:AE120"/>
    <mergeCell ref="AC121:AE121"/>
    <mergeCell ref="AC122:AE122"/>
    <mergeCell ref="AC123:AE123"/>
    <mergeCell ref="AC112:AE112"/>
    <mergeCell ref="AC113:AE113"/>
    <mergeCell ref="AC114:AE114"/>
    <mergeCell ref="AC115:AE115"/>
    <mergeCell ref="AC116:AE116"/>
    <mergeCell ref="AC117:AE117"/>
    <mergeCell ref="AC106:AE106"/>
    <mergeCell ref="AC107:AE107"/>
    <mergeCell ref="AC108:AE108"/>
    <mergeCell ref="AC109:AE109"/>
    <mergeCell ref="AC110:AE110"/>
    <mergeCell ref="AC111:AE111"/>
    <mergeCell ref="AC100:AE100"/>
    <mergeCell ref="AC101:AE101"/>
    <mergeCell ref="AC102:AE102"/>
    <mergeCell ref="AC103:AE103"/>
    <mergeCell ref="AC104:AE104"/>
    <mergeCell ref="AC105:AE105"/>
    <mergeCell ref="AC94:AE94"/>
    <mergeCell ref="AC95:AE95"/>
    <mergeCell ref="AC96:AE96"/>
    <mergeCell ref="AC97:AE97"/>
    <mergeCell ref="AC98:AE98"/>
    <mergeCell ref="AC99:AE99"/>
    <mergeCell ref="AC88:AE88"/>
    <mergeCell ref="AC89:AE89"/>
    <mergeCell ref="AC90:AE90"/>
    <mergeCell ref="AC91:AE91"/>
    <mergeCell ref="AC92:AE92"/>
    <mergeCell ref="AC93:AE93"/>
    <mergeCell ref="AC82:AE82"/>
    <mergeCell ref="AC83:AE83"/>
    <mergeCell ref="AC84:AE84"/>
    <mergeCell ref="AC85:AE85"/>
    <mergeCell ref="AC86:AE86"/>
    <mergeCell ref="AC87:AE87"/>
    <mergeCell ref="AC41:AE41"/>
    <mergeCell ref="AC42:AE42"/>
    <mergeCell ref="AC43:AE43"/>
    <mergeCell ref="AC44:AE44"/>
    <mergeCell ref="AC45:AE45"/>
    <mergeCell ref="AC46:AE46"/>
    <mergeCell ref="AC76:AE76"/>
    <mergeCell ref="AC77:AE77"/>
    <mergeCell ref="AC78:AE78"/>
    <mergeCell ref="AC79:AE79"/>
    <mergeCell ref="AC80:AE80"/>
    <mergeCell ref="AC81:AE81"/>
    <mergeCell ref="AC70:AE70"/>
    <mergeCell ref="AC71:AE71"/>
    <mergeCell ref="AC72:AE72"/>
    <mergeCell ref="AC73:AE73"/>
    <mergeCell ref="AC74:AE74"/>
    <mergeCell ref="AC75:AE75"/>
    <mergeCell ref="AC64:AE64"/>
    <mergeCell ref="AC65:AE65"/>
    <mergeCell ref="AC66:AE66"/>
    <mergeCell ref="AC67:AE67"/>
    <mergeCell ref="AC68:AE68"/>
    <mergeCell ref="AC69:AE69"/>
    <mergeCell ref="AC29:AE29"/>
    <mergeCell ref="AC30:AE30"/>
    <mergeCell ref="AC31:AE31"/>
    <mergeCell ref="X16:Z16"/>
    <mergeCell ref="AA16:AA17"/>
    <mergeCell ref="AB16:AB17"/>
    <mergeCell ref="A60:C60"/>
    <mergeCell ref="D60:AB60"/>
    <mergeCell ref="AC60:AE60"/>
    <mergeCell ref="AC61:AE61"/>
    <mergeCell ref="AC62:AE62"/>
    <mergeCell ref="AC63:AE63"/>
    <mergeCell ref="AC56:AE56"/>
    <mergeCell ref="AC57:AE57"/>
    <mergeCell ref="AC58:AE58"/>
    <mergeCell ref="A59:C59"/>
    <mergeCell ref="D59:AB59"/>
    <mergeCell ref="AC59:AE59"/>
    <mergeCell ref="AC47:AE47"/>
    <mergeCell ref="B48:B57"/>
    <mergeCell ref="AC48:AE48"/>
    <mergeCell ref="AC49:AE49"/>
    <mergeCell ref="AC50:AE50"/>
    <mergeCell ref="AC51:AE51"/>
    <mergeCell ref="AC52:AE52"/>
    <mergeCell ref="AC53:AE53"/>
    <mergeCell ref="AC54:AE54"/>
    <mergeCell ref="AC55:AE55"/>
    <mergeCell ref="B38:B47"/>
    <mergeCell ref="AC38:AE38"/>
    <mergeCell ref="AC39:AE39"/>
    <mergeCell ref="AC40:AE40"/>
    <mergeCell ref="A18:A57"/>
    <mergeCell ref="B18:B27"/>
    <mergeCell ref="AC18:AE18"/>
    <mergeCell ref="AC19:AE19"/>
    <mergeCell ref="AC20:AE20"/>
    <mergeCell ref="AC21:AE21"/>
    <mergeCell ref="AC22:AE22"/>
    <mergeCell ref="G16:G17"/>
    <mergeCell ref="H16:H17"/>
    <mergeCell ref="I16:I17"/>
    <mergeCell ref="J16:J17"/>
    <mergeCell ref="K16:M16"/>
    <mergeCell ref="N16:W16"/>
    <mergeCell ref="A16:A17"/>
    <mergeCell ref="B16:B17"/>
    <mergeCell ref="C16:C17"/>
    <mergeCell ref="D16:D17"/>
    <mergeCell ref="E16:E17"/>
    <mergeCell ref="F16:F17"/>
    <mergeCell ref="AC32:AE32"/>
    <mergeCell ref="AC33:AE33"/>
    <mergeCell ref="AC34:AE34"/>
    <mergeCell ref="AC35:AE35"/>
    <mergeCell ref="AC36:AE36"/>
    <mergeCell ref="AC37:AE37"/>
    <mergeCell ref="AC23:AE23"/>
    <mergeCell ref="AC24:AE24"/>
    <mergeCell ref="AC25:AE25"/>
    <mergeCell ref="AC26:AE26"/>
    <mergeCell ref="AC27:AE27"/>
    <mergeCell ref="B28:B37"/>
    <mergeCell ref="AC28:AE28"/>
    <mergeCell ref="G1:M1"/>
    <mergeCell ref="A2:B4"/>
    <mergeCell ref="C2:Z2"/>
    <mergeCell ref="C3:Z4"/>
    <mergeCell ref="AA5:AB5"/>
    <mergeCell ref="G13:G14"/>
    <mergeCell ref="H13:I14"/>
    <mergeCell ref="K13:M13"/>
    <mergeCell ref="AA9:AB9"/>
    <mergeCell ref="K10:M10"/>
    <mergeCell ref="AA10:AB10"/>
    <mergeCell ref="B11:D11"/>
    <mergeCell ref="K11:M11"/>
    <mergeCell ref="J12:L12"/>
    <mergeCell ref="AA11:AB11"/>
    <mergeCell ref="AA12:AB12"/>
    <mergeCell ref="AA6:AB6"/>
    <mergeCell ref="AA7:AB7"/>
    <mergeCell ref="B8:D8"/>
    <mergeCell ref="G8:M8"/>
    <mergeCell ref="AA8:AB8"/>
    <mergeCell ref="A9:A10"/>
    <mergeCell ref="B9:D10"/>
    <mergeCell ref="G9:G12"/>
    <mergeCell ref="H9:I12"/>
    <mergeCell ref="K9:M9"/>
  </mergeCells>
  <conditionalFormatting sqref="E58 E61:E631">
    <cfRule type="cellIs" dxfId="853" priority="967" operator="equal">
      <formula>"SA"</formula>
    </cfRule>
    <cfRule type="cellIs" dxfId="852" priority="968" operator="equal">
      <formula>"SE"</formula>
    </cfRule>
    <cfRule type="containsText" dxfId="851" priority="969" operator="containsText" text="MA">
      <formula>NOT(ISERROR(SEARCH("MA",E58)))</formula>
    </cfRule>
    <cfRule type="cellIs" dxfId="850" priority="970" operator="equal">
      <formula>"MA"</formula>
    </cfRule>
    <cfRule type="cellIs" dxfId="849" priority="971" operator="equal">
      <formula>"SE"</formula>
    </cfRule>
    <cfRule type="containsText" dxfId="848" priority="972" operator="containsText" text="MA">
      <formula>NOT(ISERROR(SEARCH("MA",E58)))</formula>
    </cfRule>
    <cfRule type="containsText" dxfId="847" priority="973" operator="containsText" text="SA">
      <formula>NOT(ISERROR(SEARCH("SA",E58)))</formula>
    </cfRule>
    <cfRule type="containsText" dxfId="846" priority="974" operator="containsText" text="SE">
      <formula>NOT(ISERROR(SEARCH("SE",E58)))</formula>
    </cfRule>
  </conditionalFormatting>
  <conditionalFormatting sqref="F36 F18 F21:F23 F31:F32 F28 F38 F41:F44 F48 F51:F56 F58 F46 F25:F26 F61:F631">
    <cfRule type="cellIs" dxfId="845" priority="965" stopIfTrue="1" operator="equal">
      <formula>"NR"</formula>
    </cfRule>
    <cfRule type="cellIs" dxfId="844" priority="966" stopIfTrue="1" operator="equal">
      <formula>"R"</formula>
    </cfRule>
  </conditionalFormatting>
  <conditionalFormatting sqref="M18 X18 X21:X22 M21:M22 M31:M32 X31:X32 M28 X28 X38 M38 M41:M44 X41:X44 X48 M48 M51:M56 X51:X56 X58 M58 X26 X36 M26 M36 X46 M46 M61:M631 X61:X631 Z18:Z58 Z61:Z1591">
    <cfRule type="cellIs" dxfId="843" priority="958" operator="between">
      <formula>1</formula>
      <formula>10</formula>
    </cfRule>
    <cfRule type="cellIs" dxfId="842" priority="959" operator="between">
      <formula>11</formula>
      <formula>17</formula>
    </cfRule>
    <cfRule type="cellIs" dxfId="841" priority="960" operator="between">
      <formula>18</formula>
      <formula>25</formula>
    </cfRule>
    <cfRule type="cellIs" dxfId="840" priority="961" operator="between">
      <formula>1</formula>
      <formula>6</formula>
    </cfRule>
    <cfRule type="cellIs" dxfId="839" priority="962" operator="between">
      <formula>17</formula>
      <formula>25</formula>
    </cfRule>
    <cfRule type="cellIs" dxfId="838" priority="963" operator="between">
      <formula>7</formula>
      <formula>16</formula>
    </cfRule>
    <cfRule type="cellIs" dxfId="837" priority="964" operator="between">
      <formula>1</formula>
      <formula>6</formula>
    </cfRule>
  </conditionalFormatting>
  <conditionalFormatting sqref="M18 X18 X21:X22 M21:M22 M31:M32 X31:X32 M28 X28 X38 M38 M41:M44 X41:X44 X48 M48 M51:M56 X51:X56 X58 M58 X26 X36 M26 M36 X46 M46 M61:M631 X61:X631 Z18:Z58 Z61:Z1591">
    <cfRule type="cellIs" dxfId="836" priority="957" operator="equal">
      <formula>16</formula>
    </cfRule>
  </conditionalFormatting>
  <conditionalFormatting sqref="F36 F18 F21:F23 F31:F32 F28 F38 F41:F44 F48 F51:F56 F58 F46 F25:F26 F61:F631">
    <cfRule type="cellIs" dxfId="835" priority="956" operator="equal">
      <formula>"NR"</formula>
    </cfRule>
  </conditionalFormatting>
  <conditionalFormatting sqref="M18 X18 X21:X22 M21:M22 M31:M32 X31:X32 M28 X28 X38 M38 M41:M44 X41:X44 X48 M48 M51:M56 X51:X56 X58 M58 X26 X36 M26 M36 X46 M46 M61:M631 X61:X631 Z18:Z58 Z61:Z1591">
    <cfRule type="cellIs" dxfId="834" priority="953" operator="between">
      <formula>16</formula>
      <formula>25</formula>
    </cfRule>
    <cfRule type="cellIs" dxfId="833" priority="954" operator="between">
      <formula>9</formula>
      <formula>15</formula>
    </cfRule>
    <cfRule type="cellIs" dxfId="832" priority="955" operator="between">
      <formula>1</formula>
      <formula>8</formula>
    </cfRule>
  </conditionalFormatting>
  <conditionalFormatting sqref="E1588:E1591 E1505:E1584 E859:E930 E1255:E1275">
    <cfRule type="cellIs" dxfId="831" priority="945" operator="equal">
      <formula>"SA"</formula>
    </cfRule>
    <cfRule type="cellIs" dxfId="830" priority="946" operator="equal">
      <formula>"SE"</formula>
    </cfRule>
    <cfRule type="containsText" dxfId="829" priority="947" operator="containsText" text="MA">
      <formula>NOT(ISERROR(SEARCH("MA",E859)))</formula>
    </cfRule>
    <cfRule type="cellIs" dxfId="828" priority="948" operator="equal">
      <formula>"MA"</formula>
    </cfRule>
    <cfRule type="cellIs" dxfId="827" priority="949" operator="equal">
      <formula>"SE"</formula>
    </cfRule>
    <cfRule type="containsText" dxfId="826" priority="950" operator="containsText" text="MA">
      <formula>NOT(ISERROR(SEARCH("MA",E859)))</formula>
    </cfRule>
    <cfRule type="containsText" dxfId="825" priority="951" operator="containsText" text="SA">
      <formula>NOT(ISERROR(SEARCH("SA",E859)))</formula>
    </cfRule>
    <cfRule type="containsText" dxfId="824" priority="952" operator="containsText" text="SE">
      <formula>NOT(ISERROR(SEARCH("SE",E859)))</formula>
    </cfRule>
  </conditionalFormatting>
  <conditionalFormatting sqref="F1588:F1591 F1505:F1584 F859:F930 F1255:F1275">
    <cfRule type="cellIs" dxfId="823" priority="943" stopIfTrue="1" operator="equal">
      <formula>"NR"</formula>
    </cfRule>
    <cfRule type="cellIs" dxfId="822" priority="944" stopIfTrue="1" operator="equal">
      <formula>"R"</formula>
    </cfRule>
  </conditionalFormatting>
  <conditionalFormatting sqref="M1588:M1591 M1505:M1584 M859:M930 M1255:M1275">
    <cfRule type="cellIs" dxfId="821" priority="936" operator="between">
      <formula>1</formula>
      <formula>10</formula>
    </cfRule>
    <cfRule type="cellIs" dxfId="820" priority="937" operator="between">
      <formula>11</formula>
      <formula>17</formula>
    </cfRule>
    <cfRule type="cellIs" dxfId="819" priority="938" operator="between">
      <formula>18</formula>
      <formula>25</formula>
    </cfRule>
    <cfRule type="cellIs" dxfId="818" priority="939" operator="between">
      <formula>1</formula>
      <formula>6</formula>
    </cfRule>
    <cfRule type="cellIs" dxfId="817" priority="940" operator="between">
      <formula>17</formula>
      <formula>25</formula>
    </cfRule>
    <cfRule type="cellIs" dxfId="816" priority="941" operator="between">
      <formula>7</formula>
      <formula>16</formula>
    </cfRule>
    <cfRule type="cellIs" dxfId="815" priority="942" operator="between">
      <formula>1</formula>
      <formula>6</formula>
    </cfRule>
  </conditionalFormatting>
  <conditionalFormatting sqref="M1588:M1591 M1505:M1584 M859:M930 M1255:M1275">
    <cfRule type="cellIs" dxfId="814" priority="935" operator="equal">
      <formula>16</formula>
    </cfRule>
  </conditionalFormatting>
  <conditionalFormatting sqref="F1588:F1591 F1505:F1584 F859:F930 F1255:F1275">
    <cfRule type="cellIs" dxfId="813" priority="934" operator="equal">
      <formula>"NR"</formula>
    </cfRule>
  </conditionalFormatting>
  <conditionalFormatting sqref="M1588:M1591 M1505:M1584 M859:M930 M1255:M1275">
    <cfRule type="cellIs" dxfId="812" priority="931" operator="between">
      <formula>16</formula>
      <formula>25</formula>
    </cfRule>
    <cfRule type="cellIs" dxfId="811" priority="932" operator="between">
      <formula>9</formula>
      <formula>15</formula>
    </cfRule>
    <cfRule type="cellIs" dxfId="810" priority="933" operator="between">
      <formula>1</formula>
      <formula>8</formula>
    </cfRule>
  </conditionalFormatting>
  <conditionalFormatting sqref="X1588:X1591 X1505:X1584 X859:X930 X1255:X1275">
    <cfRule type="cellIs" dxfId="809" priority="924" operator="between">
      <formula>1</formula>
      <formula>10</formula>
    </cfRule>
    <cfRule type="cellIs" dxfId="808" priority="925" operator="between">
      <formula>11</formula>
      <formula>17</formula>
    </cfRule>
    <cfRule type="cellIs" dxfId="807" priority="926" operator="between">
      <formula>18</formula>
      <formula>25</formula>
    </cfRule>
    <cfRule type="cellIs" dxfId="806" priority="927" operator="between">
      <formula>1</formula>
      <formula>6</formula>
    </cfRule>
    <cfRule type="cellIs" dxfId="805" priority="928" operator="between">
      <formula>17</formula>
      <formula>25</formula>
    </cfRule>
    <cfRule type="cellIs" dxfId="804" priority="929" operator="between">
      <formula>7</formula>
      <formula>16</formula>
    </cfRule>
    <cfRule type="cellIs" dxfId="803" priority="930" operator="between">
      <formula>1</formula>
      <formula>6</formula>
    </cfRule>
  </conditionalFormatting>
  <conditionalFormatting sqref="X1588:X1591 X1505:X1584 X859:X930 X1255:X1275">
    <cfRule type="cellIs" dxfId="802" priority="923" operator="equal">
      <formula>16</formula>
    </cfRule>
  </conditionalFormatting>
  <conditionalFormatting sqref="X1588:X1591 X1505:X1584 X859:X930 X1255:X1275">
    <cfRule type="cellIs" dxfId="801" priority="920" operator="between">
      <formula>16</formula>
      <formula>25</formula>
    </cfRule>
    <cfRule type="cellIs" dxfId="800" priority="921" operator="between">
      <formula>9</formula>
      <formula>15</formula>
    </cfRule>
    <cfRule type="cellIs" dxfId="799" priority="922" operator="between">
      <formula>1</formula>
      <formula>8</formula>
    </cfRule>
  </conditionalFormatting>
  <conditionalFormatting sqref="E1585:E1587">
    <cfRule type="cellIs" dxfId="798" priority="912" operator="equal">
      <formula>"SA"</formula>
    </cfRule>
    <cfRule type="cellIs" dxfId="797" priority="913" operator="equal">
      <formula>"SE"</formula>
    </cfRule>
    <cfRule type="containsText" dxfId="796" priority="914" operator="containsText" text="MA">
      <formula>NOT(ISERROR(SEARCH("MA",E1585)))</formula>
    </cfRule>
    <cfRule type="cellIs" dxfId="795" priority="915" operator="equal">
      <formula>"MA"</formula>
    </cfRule>
    <cfRule type="cellIs" dxfId="794" priority="916" operator="equal">
      <formula>"SE"</formula>
    </cfRule>
    <cfRule type="containsText" dxfId="793" priority="917" operator="containsText" text="MA">
      <formula>NOT(ISERROR(SEARCH("MA",E1585)))</formula>
    </cfRule>
    <cfRule type="containsText" dxfId="792" priority="918" operator="containsText" text="SA">
      <formula>NOT(ISERROR(SEARCH("SA",E1585)))</formula>
    </cfRule>
    <cfRule type="containsText" dxfId="791" priority="919" operator="containsText" text="SE">
      <formula>NOT(ISERROR(SEARCH("SE",E1585)))</formula>
    </cfRule>
  </conditionalFormatting>
  <conditionalFormatting sqref="F1585:F1587">
    <cfRule type="cellIs" dxfId="790" priority="910" stopIfTrue="1" operator="equal">
      <formula>"NR"</formula>
    </cfRule>
    <cfRule type="cellIs" dxfId="789" priority="911" stopIfTrue="1" operator="equal">
      <formula>"R"</formula>
    </cfRule>
  </conditionalFormatting>
  <conditionalFormatting sqref="M1585:M1587">
    <cfRule type="cellIs" dxfId="788" priority="903" operator="between">
      <formula>1</formula>
      <formula>10</formula>
    </cfRule>
    <cfRule type="cellIs" dxfId="787" priority="904" operator="between">
      <formula>11</formula>
      <formula>17</formula>
    </cfRule>
    <cfRule type="cellIs" dxfId="786" priority="905" operator="between">
      <formula>18</formula>
      <formula>25</formula>
    </cfRule>
    <cfRule type="cellIs" dxfId="785" priority="906" operator="between">
      <formula>1</formula>
      <formula>6</formula>
    </cfRule>
    <cfRule type="cellIs" dxfId="784" priority="907" operator="between">
      <formula>17</formula>
      <formula>25</formula>
    </cfRule>
    <cfRule type="cellIs" dxfId="783" priority="908" operator="between">
      <formula>7</formula>
      <formula>16</formula>
    </cfRule>
    <cfRule type="cellIs" dxfId="782" priority="909" operator="between">
      <formula>1</formula>
      <formula>6</formula>
    </cfRule>
  </conditionalFormatting>
  <conditionalFormatting sqref="M1585:M1587">
    <cfRule type="cellIs" dxfId="781" priority="902" operator="equal">
      <formula>16</formula>
    </cfRule>
  </conditionalFormatting>
  <conditionalFormatting sqref="F1585:F1587">
    <cfRule type="cellIs" dxfId="780" priority="901" operator="equal">
      <formula>"NR"</formula>
    </cfRule>
  </conditionalFormatting>
  <conditionalFormatting sqref="M1585:M1587">
    <cfRule type="cellIs" dxfId="779" priority="898" operator="between">
      <formula>16</formula>
      <formula>25</formula>
    </cfRule>
    <cfRule type="cellIs" dxfId="778" priority="899" operator="between">
      <formula>9</formula>
      <formula>15</formula>
    </cfRule>
    <cfRule type="cellIs" dxfId="777" priority="900" operator="between">
      <formula>1</formula>
      <formula>8</formula>
    </cfRule>
  </conditionalFormatting>
  <conditionalFormatting sqref="X1585:X1587">
    <cfRule type="cellIs" dxfId="776" priority="891" operator="between">
      <formula>1</formula>
      <formula>10</formula>
    </cfRule>
    <cfRule type="cellIs" dxfId="775" priority="892" operator="between">
      <formula>11</formula>
      <formula>17</formula>
    </cfRule>
    <cfRule type="cellIs" dxfId="774" priority="893" operator="between">
      <formula>18</formula>
      <formula>25</formula>
    </cfRule>
    <cfRule type="cellIs" dxfId="773" priority="894" operator="between">
      <formula>1</formula>
      <formula>6</formula>
    </cfRule>
    <cfRule type="cellIs" dxfId="772" priority="895" operator="between">
      <formula>17</formula>
      <formula>25</formula>
    </cfRule>
    <cfRule type="cellIs" dxfId="771" priority="896" operator="between">
      <formula>7</formula>
      <formula>16</formula>
    </cfRule>
    <cfRule type="cellIs" dxfId="770" priority="897" operator="between">
      <formula>1</formula>
      <formula>6</formula>
    </cfRule>
  </conditionalFormatting>
  <conditionalFormatting sqref="X1585:X1587">
    <cfRule type="cellIs" dxfId="769" priority="890" operator="equal">
      <formula>16</formula>
    </cfRule>
  </conditionalFormatting>
  <conditionalFormatting sqref="X1585:X1587">
    <cfRule type="cellIs" dxfId="768" priority="887" operator="between">
      <formula>16</formula>
      <formula>25</formula>
    </cfRule>
    <cfRule type="cellIs" dxfId="767" priority="888" operator="between">
      <formula>9</formula>
      <formula>15</formula>
    </cfRule>
    <cfRule type="cellIs" dxfId="766" priority="889" operator="between">
      <formula>1</formula>
      <formula>8</formula>
    </cfRule>
  </conditionalFormatting>
  <conditionalFormatting sqref="E1276:E1294 E1501:E1504 E1442:E1497">
    <cfRule type="cellIs" dxfId="765" priority="879" operator="equal">
      <formula>"SA"</formula>
    </cfRule>
    <cfRule type="cellIs" dxfId="764" priority="880" operator="equal">
      <formula>"SE"</formula>
    </cfRule>
    <cfRule type="containsText" dxfId="763" priority="881" operator="containsText" text="MA">
      <formula>NOT(ISERROR(SEARCH("MA",E1276)))</formula>
    </cfRule>
    <cfRule type="cellIs" dxfId="762" priority="882" operator="equal">
      <formula>"MA"</formula>
    </cfRule>
    <cfRule type="cellIs" dxfId="761" priority="883" operator="equal">
      <formula>"SE"</formula>
    </cfRule>
    <cfRule type="containsText" dxfId="760" priority="884" operator="containsText" text="MA">
      <formula>NOT(ISERROR(SEARCH("MA",E1276)))</formula>
    </cfRule>
    <cfRule type="containsText" dxfId="759" priority="885" operator="containsText" text="SA">
      <formula>NOT(ISERROR(SEARCH("SA",E1276)))</formula>
    </cfRule>
    <cfRule type="containsText" dxfId="758" priority="886" operator="containsText" text="SE">
      <formula>NOT(ISERROR(SEARCH("SE",E1276)))</formula>
    </cfRule>
  </conditionalFormatting>
  <conditionalFormatting sqref="F1276:F1294 F1501:F1504 F1442:F1497">
    <cfRule type="cellIs" dxfId="757" priority="877" stopIfTrue="1" operator="equal">
      <formula>"NR"</formula>
    </cfRule>
    <cfRule type="cellIs" dxfId="756" priority="878" stopIfTrue="1" operator="equal">
      <formula>"R"</formula>
    </cfRule>
  </conditionalFormatting>
  <conditionalFormatting sqref="M1276:M1294 M1501:M1504 M1442:M1497">
    <cfRule type="cellIs" dxfId="755" priority="870" operator="between">
      <formula>1</formula>
      <formula>10</formula>
    </cfRule>
    <cfRule type="cellIs" dxfId="754" priority="871" operator="between">
      <formula>11</formula>
      <formula>17</formula>
    </cfRule>
    <cfRule type="cellIs" dxfId="753" priority="872" operator="between">
      <formula>18</formula>
      <formula>25</formula>
    </cfRule>
    <cfRule type="cellIs" dxfId="752" priority="873" operator="between">
      <formula>1</formula>
      <formula>6</formula>
    </cfRule>
    <cfRule type="cellIs" dxfId="751" priority="874" operator="between">
      <formula>17</formula>
      <formula>25</formula>
    </cfRule>
    <cfRule type="cellIs" dxfId="750" priority="875" operator="between">
      <formula>7</formula>
      <formula>16</formula>
    </cfRule>
    <cfRule type="cellIs" dxfId="749" priority="876" operator="between">
      <formula>1</formula>
      <formula>6</formula>
    </cfRule>
  </conditionalFormatting>
  <conditionalFormatting sqref="M1276:M1294 M1501:M1504 M1442:M1497">
    <cfRule type="cellIs" dxfId="748" priority="869" operator="equal">
      <formula>16</formula>
    </cfRule>
  </conditionalFormatting>
  <conditionalFormatting sqref="F1276:F1294 F1501:F1504 F1442:F1497">
    <cfRule type="cellIs" dxfId="747" priority="868" operator="equal">
      <formula>"NR"</formula>
    </cfRule>
  </conditionalFormatting>
  <conditionalFormatting sqref="M1276:M1294 M1501:M1504 M1442:M1497">
    <cfRule type="cellIs" dxfId="746" priority="865" operator="between">
      <formula>16</formula>
      <formula>25</formula>
    </cfRule>
    <cfRule type="cellIs" dxfId="745" priority="866" operator="between">
      <formula>9</formula>
      <formula>15</formula>
    </cfRule>
    <cfRule type="cellIs" dxfId="744" priority="867" operator="between">
      <formula>1</formula>
      <formula>8</formula>
    </cfRule>
  </conditionalFormatting>
  <conditionalFormatting sqref="X1276:X1294 X1501:X1504 X1442:X1497">
    <cfRule type="cellIs" dxfId="743" priority="858" operator="between">
      <formula>1</formula>
      <formula>10</formula>
    </cfRule>
    <cfRule type="cellIs" dxfId="742" priority="859" operator="between">
      <formula>11</formula>
      <formula>17</formula>
    </cfRule>
    <cfRule type="cellIs" dxfId="741" priority="860" operator="between">
      <formula>18</formula>
      <formula>25</formula>
    </cfRule>
    <cfRule type="cellIs" dxfId="740" priority="861" operator="between">
      <formula>1</formula>
      <formula>6</formula>
    </cfRule>
    <cfRule type="cellIs" dxfId="739" priority="862" operator="between">
      <formula>17</formula>
      <formula>25</formula>
    </cfRule>
    <cfRule type="cellIs" dxfId="738" priority="863" operator="between">
      <formula>7</formula>
      <formula>16</formula>
    </cfRule>
    <cfRule type="cellIs" dxfId="737" priority="864" operator="between">
      <formula>1</formula>
      <formula>6</formula>
    </cfRule>
  </conditionalFormatting>
  <conditionalFormatting sqref="X1276:X1294 X1501:X1504 X1442:X1497">
    <cfRule type="cellIs" dxfId="736" priority="857" operator="equal">
      <formula>16</formula>
    </cfRule>
  </conditionalFormatting>
  <conditionalFormatting sqref="X1276:X1294 X1501:X1504 X1442:X1497">
    <cfRule type="cellIs" dxfId="735" priority="854" operator="between">
      <formula>16</formula>
      <formula>25</formula>
    </cfRule>
    <cfRule type="cellIs" dxfId="734" priority="855" operator="between">
      <formula>9</formula>
      <formula>15</formula>
    </cfRule>
    <cfRule type="cellIs" dxfId="733" priority="856" operator="between">
      <formula>1</formula>
      <formula>8</formula>
    </cfRule>
  </conditionalFormatting>
  <conditionalFormatting sqref="E1498:E1500">
    <cfRule type="cellIs" dxfId="732" priority="846" operator="equal">
      <formula>"SA"</formula>
    </cfRule>
    <cfRule type="cellIs" dxfId="731" priority="847" operator="equal">
      <formula>"SE"</formula>
    </cfRule>
    <cfRule type="containsText" dxfId="730" priority="848" operator="containsText" text="MA">
      <formula>NOT(ISERROR(SEARCH("MA",E1498)))</formula>
    </cfRule>
    <cfRule type="cellIs" dxfId="729" priority="849" operator="equal">
      <formula>"MA"</formula>
    </cfRule>
    <cfRule type="cellIs" dxfId="728" priority="850" operator="equal">
      <formula>"SE"</formula>
    </cfRule>
    <cfRule type="containsText" dxfId="727" priority="851" operator="containsText" text="MA">
      <formula>NOT(ISERROR(SEARCH("MA",E1498)))</formula>
    </cfRule>
    <cfRule type="containsText" dxfId="726" priority="852" operator="containsText" text="SA">
      <formula>NOT(ISERROR(SEARCH("SA",E1498)))</formula>
    </cfRule>
    <cfRule type="containsText" dxfId="725" priority="853" operator="containsText" text="SE">
      <formula>NOT(ISERROR(SEARCH("SE",E1498)))</formula>
    </cfRule>
  </conditionalFormatting>
  <conditionalFormatting sqref="F1498:F1500">
    <cfRule type="cellIs" dxfId="724" priority="844" stopIfTrue="1" operator="equal">
      <formula>"NR"</formula>
    </cfRule>
    <cfRule type="cellIs" dxfId="723" priority="845" stopIfTrue="1" operator="equal">
      <formula>"R"</formula>
    </cfRule>
  </conditionalFormatting>
  <conditionalFormatting sqref="M1498:M1500">
    <cfRule type="cellIs" dxfId="722" priority="837" operator="between">
      <formula>1</formula>
      <formula>10</formula>
    </cfRule>
    <cfRule type="cellIs" dxfId="721" priority="838" operator="between">
      <formula>11</formula>
      <formula>17</formula>
    </cfRule>
    <cfRule type="cellIs" dxfId="720" priority="839" operator="between">
      <formula>18</formula>
      <formula>25</formula>
    </cfRule>
    <cfRule type="cellIs" dxfId="719" priority="840" operator="between">
      <formula>1</formula>
      <formula>6</formula>
    </cfRule>
    <cfRule type="cellIs" dxfId="718" priority="841" operator="between">
      <formula>17</formula>
      <formula>25</formula>
    </cfRule>
    <cfRule type="cellIs" dxfId="717" priority="842" operator="between">
      <formula>7</formula>
      <formula>16</formula>
    </cfRule>
    <cfRule type="cellIs" dxfId="716" priority="843" operator="between">
      <formula>1</formula>
      <formula>6</formula>
    </cfRule>
  </conditionalFormatting>
  <conditionalFormatting sqref="M1498:M1500">
    <cfRule type="cellIs" dxfId="715" priority="836" operator="equal">
      <formula>16</formula>
    </cfRule>
  </conditionalFormatting>
  <conditionalFormatting sqref="F1498:F1500">
    <cfRule type="cellIs" dxfId="714" priority="835" operator="equal">
      <formula>"NR"</formula>
    </cfRule>
  </conditionalFormatting>
  <conditionalFormatting sqref="M1498:M1500">
    <cfRule type="cellIs" dxfId="713" priority="832" operator="between">
      <formula>16</formula>
      <formula>25</formula>
    </cfRule>
    <cfRule type="cellIs" dxfId="712" priority="833" operator="between">
      <formula>9</formula>
      <formula>15</formula>
    </cfRule>
    <cfRule type="cellIs" dxfId="711" priority="834" operator="between">
      <formula>1</formula>
      <formula>8</formula>
    </cfRule>
  </conditionalFormatting>
  <conditionalFormatting sqref="X1498:X1500">
    <cfRule type="cellIs" dxfId="710" priority="825" operator="between">
      <formula>1</formula>
      <formula>10</formula>
    </cfRule>
    <cfRule type="cellIs" dxfId="709" priority="826" operator="between">
      <formula>11</formula>
      <formula>17</formula>
    </cfRule>
    <cfRule type="cellIs" dxfId="708" priority="827" operator="between">
      <formula>18</formula>
      <formula>25</formula>
    </cfRule>
    <cfRule type="cellIs" dxfId="707" priority="828" operator="between">
      <formula>1</formula>
      <formula>6</formula>
    </cfRule>
    <cfRule type="cellIs" dxfId="706" priority="829" operator="between">
      <formula>17</formula>
      <formula>25</formula>
    </cfRule>
    <cfRule type="cellIs" dxfId="705" priority="830" operator="between">
      <formula>7</formula>
      <formula>16</formula>
    </cfRule>
    <cfRule type="cellIs" dxfId="704" priority="831" operator="between">
      <formula>1</formula>
      <formula>6</formula>
    </cfRule>
  </conditionalFormatting>
  <conditionalFormatting sqref="X1498:X1500">
    <cfRule type="cellIs" dxfId="703" priority="824" operator="equal">
      <formula>16</formula>
    </cfRule>
  </conditionalFormatting>
  <conditionalFormatting sqref="X1498:X1500">
    <cfRule type="cellIs" dxfId="702" priority="821" operator="between">
      <formula>16</formula>
      <formula>25</formula>
    </cfRule>
    <cfRule type="cellIs" dxfId="701" priority="822" operator="between">
      <formula>9</formula>
      <formula>15</formula>
    </cfRule>
    <cfRule type="cellIs" dxfId="700" priority="823" operator="between">
      <formula>1</formula>
      <formula>8</formula>
    </cfRule>
  </conditionalFormatting>
  <conditionalFormatting sqref="E1438:E1441 E1355:E1434">
    <cfRule type="cellIs" dxfId="699" priority="813" operator="equal">
      <formula>"SA"</formula>
    </cfRule>
    <cfRule type="cellIs" dxfId="698" priority="814" operator="equal">
      <formula>"SE"</formula>
    </cfRule>
    <cfRule type="containsText" dxfId="697" priority="815" operator="containsText" text="MA">
      <formula>NOT(ISERROR(SEARCH("MA",E1355)))</formula>
    </cfRule>
    <cfRule type="cellIs" dxfId="696" priority="816" operator="equal">
      <formula>"MA"</formula>
    </cfRule>
    <cfRule type="cellIs" dxfId="695" priority="817" operator="equal">
      <formula>"SE"</formula>
    </cfRule>
    <cfRule type="containsText" dxfId="694" priority="818" operator="containsText" text="MA">
      <formula>NOT(ISERROR(SEARCH("MA",E1355)))</formula>
    </cfRule>
    <cfRule type="containsText" dxfId="693" priority="819" operator="containsText" text="SA">
      <formula>NOT(ISERROR(SEARCH("SA",E1355)))</formula>
    </cfRule>
    <cfRule type="containsText" dxfId="692" priority="820" operator="containsText" text="SE">
      <formula>NOT(ISERROR(SEARCH("SE",E1355)))</formula>
    </cfRule>
  </conditionalFormatting>
  <conditionalFormatting sqref="F1438:F1441 F1355:F1434">
    <cfRule type="cellIs" dxfId="691" priority="811" stopIfTrue="1" operator="equal">
      <formula>"NR"</formula>
    </cfRule>
    <cfRule type="cellIs" dxfId="690" priority="812" stopIfTrue="1" operator="equal">
      <formula>"R"</formula>
    </cfRule>
  </conditionalFormatting>
  <conditionalFormatting sqref="M1438:M1441 M1355:M1434">
    <cfRule type="cellIs" dxfId="689" priority="804" operator="between">
      <formula>1</formula>
      <formula>10</formula>
    </cfRule>
    <cfRule type="cellIs" dxfId="688" priority="805" operator="between">
      <formula>11</formula>
      <formula>17</formula>
    </cfRule>
    <cfRule type="cellIs" dxfId="687" priority="806" operator="between">
      <formula>18</formula>
      <formula>25</formula>
    </cfRule>
    <cfRule type="cellIs" dxfId="686" priority="807" operator="between">
      <formula>1</formula>
      <formula>6</formula>
    </cfRule>
    <cfRule type="cellIs" dxfId="685" priority="808" operator="between">
      <formula>17</formula>
      <formula>25</formula>
    </cfRule>
    <cfRule type="cellIs" dxfId="684" priority="809" operator="between">
      <formula>7</formula>
      <formula>16</formula>
    </cfRule>
    <cfRule type="cellIs" dxfId="683" priority="810" operator="between">
      <formula>1</formula>
      <formula>6</formula>
    </cfRule>
  </conditionalFormatting>
  <conditionalFormatting sqref="M1438:M1441 M1355:M1434">
    <cfRule type="cellIs" dxfId="682" priority="803" operator="equal">
      <formula>16</formula>
    </cfRule>
  </conditionalFormatting>
  <conditionalFormatting sqref="F1438:F1441 F1355:F1434">
    <cfRule type="cellIs" dxfId="681" priority="802" operator="equal">
      <formula>"NR"</formula>
    </cfRule>
  </conditionalFormatting>
  <conditionalFormatting sqref="M1438:M1441 M1355:M1434">
    <cfRule type="cellIs" dxfId="680" priority="799" operator="between">
      <formula>16</formula>
      <formula>25</formula>
    </cfRule>
    <cfRule type="cellIs" dxfId="679" priority="800" operator="between">
      <formula>9</formula>
      <formula>15</formula>
    </cfRule>
    <cfRule type="cellIs" dxfId="678" priority="801" operator="between">
      <formula>1</formula>
      <formula>8</formula>
    </cfRule>
  </conditionalFormatting>
  <conditionalFormatting sqref="X1438:X1441 X1355:X1434">
    <cfRule type="cellIs" dxfId="677" priority="792" operator="between">
      <formula>1</formula>
      <formula>10</formula>
    </cfRule>
    <cfRule type="cellIs" dxfId="676" priority="793" operator="between">
      <formula>11</formula>
      <formula>17</formula>
    </cfRule>
    <cfRule type="cellIs" dxfId="675" priority="794" operator="between">
      <formula>18</formula>
      <formula>25</formula>
    </cfRule>
    <cfRule type="cellIs" dxfId="674" priority="795" operator="between">
      <formula>1</formula>
      <formula>6</formula>
    </cfRule>
    <cfRule type="cellIs" dxfId="673" priority="796" operator="between">
      <formula>17</formula>
      <formula>25</formula>
    </cfRule>
    <cfRule type="cellIs" dxfId="672" priority="797" operator="between">
      <formula>7</formula>
      <formula>16</formula>
    </cfRule>
    <cfRule type="cellIs" dxfId="671" priority="798" operator="between">
      <formula>1</formula>
      <formula>6</formula>
    </cfRule>
  </conditionalFormatting>
  <conditionalFormatting sqref="X1438:X1441 X1355:X1434">
    <cfRule type="cellIs" dxfId="670" priority="791" operator="equal">
      <formula>16</formula>
    </cfRule>
  </conditionalFormatting>
  <conditionalFormatting sqref="X1438:X1441 X1355:X1434">
    <cfRule type="cellIs" dxfId="669" priority="788" operator="between">
      <formula>16</formula>
      <formula>25</formula>
    </cfRule>
    <cfRule type="cellIs" dxfId="668" priority="789" operator="between">
      <formula>9</formula>
      <formula>15</formula>
    </cfRule>
    <cfRule type="cellIs" dxfId="667" priority="790" operator="between">
      <formula>1</formula>
      <formula>8</formula>
    </cfRule>
  </conditionalFormatting>
  <conditionalFormatting sqref="E1435:E1437">
    <cfRule type="cellIs" dxfId="666" priority="780" operator="equal">
      <formula>"SA"</formula>
    </cfRule>
    <cfRule type="cellIs" dxfId="665" priority="781" operator="equal">
      <formula>"SE"</formula>
    </cfRule>
    <cfRule type="containsText" dxfId="664" priority="782" operator="containsText" text="MA">
      <formula>NOT(ISERROR(SEARCH("MA",E1435)))</formula>
    </cfRule>
    <cfRule type="cellIs" dxfId="663" priority="783" operator="equal">
      <formula>"MA"</formula>
    </cfRule>
    <cfRule type="cellIs" dxfId="662" priority="784" operator="equal">
      <formula>"SE"</formula>
    </cfRule>
    <cfRule type="containsText" dxfId="661" priority="785" operator="containsText" text="MA">
      <formula>NOT(ISERROR(SEARCH("MA",E1435)))</formula>
    </cfRule>
    <cfRule type="containsText" dxfId="660" priority="786" operator="containsText" text="SA">
      <formula>NOT(ISERROR(SEARCH("SA",E1435)))</formula>
    </cfRule>
    <cfRule type="containsText" dxfId="659" priority="787" operator="containsText" text="SE">
      <formula>NOT(ISERROR(SEARCH("SE",E1435)))</formula>
    </cfRule>
  </conditionalFormatting>
  <conditionalFormatting sqref="F1435:F1437">
    <cfRule type="cellIs" dxfId="658" priority="778" stopIfTrue="1" operator="equal">
      <formula>"NR"</formula>
    </cfRule>
    <cfRule type="cellIs" dxfId="657" priority="779" stopIfTrue="1" operator="equal">
      <formula>"R"</formula>
    </cfRule>
  </conditionalFormatting>
  <conditionalFormatting sqref="M1435:M1437">
    <cfRule type="cellIs" dxfId="656" priority="771" operator="between">
      <formula>1</formula>
      <formula>10</formula>
    </cfRule>
    <cfRule type="cellIs" dxfId="655" priority="772" operator="between">
      <formula>11</formula>
      <formula>17</formula>
    </cfRule>
    <cfRule type="cellIs" dxfId="654" priority="773" operator="between">
      <formula>18</formula>
      <formula>25</formula>
    </cfRule>
    <cfRule type="cellIs" dxfId="653" priority="774" operator="between">
      <formula>1</formula>
      <formula>6</formula>
    </cfRule>
    <cfRule type="cellIs" dxfId="652" priority="775" operator="between">
      <formula>17</formula>
      <formula>25</formula>
    </cfRule>
    <cfRule type="cellIs" dxfId="651" priority="776" operator="between">
      <formula>7</formula>
      <formula>16</formula>
    </cfRule>
    <cfRule type="cellIs" dxfId="650" priority="777" operator="between">
      <formula>1</formula>
      <formula>6</formula>
    </cfRule>
  </conditionalFormatting>
  <conditionalFormatting sqref="M1435:M1437">
    <cfRule type="cellIs" dxfId="649" priority="770" operator="equal">
      <formula>16</formula>
    </cfRule>
  </conditionalFormatting>
  <conditionalFormatting sqref="F1435:F1437">
    <cfRule type="cellIs" dxfId="648" priority="769" operator="equal">
      <formula>"NR"</formula>
    </cfRule>
  </conditionalFormatting>
  <conditionalFormatting sqref="M1435:M1437">
    <cfRule type="cellIs" dxfId="647" priority="766" operator="between">
      <formula>16</formula>
      <formula>25</formula>
    </cfRule>
    <cfRule type="cellIs" dxfId="646" priority="767" operator="between">
      <formula>9</formula>
      <formula>15</formula>
    </cfRule>
    <cfRule type="cellIs" dxfId="645" priority="768" operator="between">
      <formula>1</formula>
      <formula>8</formula>
    </cfRule>
  </conditionalFormatting>
  <conditionalFormatting sqref="X1435:X1437">
    <cfRule type="cellIs" dxfId="644" priority="759" operator="between">
      <formula>1</formula>
      <formula>10</formula>
    </cfRule>
    <cfRule type="cellIs" dxfId="643" priority="760" operator="between">
      <formula>11</formula>
      <formula>17</formula>
    </cfRule>
    <cfRule type="cellIs" dxfId="642" priority="761" operator="between">
      <formula>18</formula>
      <formula>25</formula>
    </cfRule>
    <cfRule type="cellIs" dxfId="641" priority="762" operator="between">
      <formula>1</formula>
      <formula>6</formula>
    </cfRule>
    <cfRule type="cellIs" dxfId="640" priority="763" operator="between">
      <formula>17</formula>
      <formula>25</formula>
    </cfRule>
    <cfRule type="cellIs" dxfId="639" priority="764" operator="between">
      <formula>7</formula>
      <formula>16</formula>
    </cfRule>
    <cfRule type="cellIs" dxfId="638" priority="765" operator="between">
      <formula>1</formula>
      <formula>6</formula>
    </cfRule>
  </conditionalFormatting>
  <conditionalFormatting sqref="X1435:X1437">
    <cfRule type="cellIs" dxfId="637" priority="758" operator="equal">
      <formula>16</formula>
    </cfRule>
  </conditionalFormatting>
  <conditionalFormatting sqref="X1435:X1437">
    <cfRule type="cellIs" dxfId="636" priority="755" operator="between">
      <formula>16</formula>
      <formula>25</formula>
    </cfRule>
    <cfRule type="cellIs" dxfId="635" priority="756" operator="between">
      <formula>9</formula>
      <formula>15</formula>
    </cfRule>
    <cfRule type="cellIs" dxfId="634" priority="757" operator="between">
      <formula>1</formula>
      <formula>8</formula>
    </cfRule>
  </conditionalFormatting>
  <conditionalFormatting sqref="E1295:E1347 E1351:E1354">
    <cfRule type="cellIs" dxfId="633" priority="747" operator="equal">
      <formula>"SA"</formula>
    </cfRule>
    <cfRule type="cellIs" dxfId="632" priority="748" operator="equal">
      <formula>"SE"</formula>
    </cfRule>
    <cfRule type="containsText" dxfId="631" priority="749" operator="containsText" text="MA">
      <formula>NOT(ISERROR(SEARCH("MA",E1295)))</formula>
    </cfRule>
    <cfRule type="cellIs" dxfId="630" priority="750" operator="equal">
      <formula>"MA"</formula>
    </cfRule>
    <cfRule type="cellIs" dxfId="629" priority="751" operator="equal">
      <formula>"SE"</formula>
    </cfRule>
    <cfRule type="containsText" dxfId="628" priority="752" operator="containsText" text="MA">
      <formula>NOT(ISERROR(SEARCH("MA",E1295)))</formula>
    </cfRule>
    <cfRule type="containsText" dxfId="627" priority="753" operator="containsText" text="SA">
      <formula>NOT(ISERROR(SEARCH("SA",E1295)))</formula>
    </cfRule>
    <cfRule type="containsText" dxfId="626" priority="754" operator="containsText" text="SE">
      <formula>NOT(ISERROR(SEARCH("SE",E1295)))</formula>
    </cfRule>
  </conditionalFormatting>
  <conditionalFormatting sqref="F1295:F1347 F1351:F1354">
    <cfRule type="cellIs" dxfId="625" priority="745" stopIfTrue="1" operator="equal">
      <formula>"NR"</formula>
    </cfRule>
    <cfRule type="cellIs" dxfId="624" priority="746" stopIfTrue="1" operator="equal">
      <formula>"R"</formula>
    </cfRule>
  </conditionalFormatting>
  <conditionalFormatting sqref="M1295:M1347 M1351:M1354">
    <cfRule type="cellIs" dxfId="623" priority="738" operator="between">
      <formula>1</formula>
      <formula>10</formula>
    </cfRule>
    <cfRule type="cellIs" dxfId="622" priority="739" operator="between">
      <formula>11</formula>
      <formula>17</formula>
    </cfRule>
    <cfRule type="cellIs" dxfId="621" priority="740" operator="between">
      <formula>18</formula>
      <formula>25</formula>
    </cfRule>
    <cfRule type="cellIs" dxfId="620" priority="741" operator="between">
      <formula>1</formula>
      <formula>6</formula>
    </cfRule>
    <cfRule type="cellIs" dxfId="619" priority="742" operator="between">
      <formula>17</formula>
      <formula>25</formula>
    </cfRule>
    <cfRule type="cellIs" dxfId="618" priority="743" operator="between">
      <formula>7</formula>
      <formula>16</formula>
    </cfRule>
    <cfRule type="cellIs" dxfId="617" priority="744" operator="between">
      <formula>1</formula>
      <formula>6</formula>
    </cfRule>
  </conditionalFormatting>
  <conditionalFormatting sqref="M1295:M1347 M1351:M1354">
    <cfRule type="cellIs" dxfId="616" priority="737" operator="equal">
      <formula>16</formula>
    </cfRule>
  </conditionalFormatting>
  <conditionalFormatting sqref="F1295:F1347 F1351:F1354">
    <cfRule type="cellIs" dxfId="615" priority="736" operator="equal">
      <formula>"NR"</formula>
    </cfRule>
  </conditionalFormatting>
  <conditionalFormatting sqref="M1295:M1347 M1351:M1354">
    <cfRule type="cellIs" dxfId="614" priority="733" operator="between">
      <formula>16</formula>
      <formula>25</formula>
    </cfRule>
    <cfRule type="cellIs" dxfId="613" priority="734" operator="between">
      <formula>9</formula>
      <formula>15</formula>
    </cfRule>
    <cfRule type="cellIs" dxfId="612" priority="735" operator="between">
      <formula>1</formula>
      <formula>8</formula>
    </cfRule>
  </conditionalFormatting>
  <conditionalFormatting sqref="X1295:X1347 X1351:X1354">
    <cfRule type="cellIs" dxfId="611" priority="726" operator="between">
      <formula>1</formula>
      <formula>10</formula>
    </cfRule>
    <cfRule type="cellIs" dxfId="610" priority="727" operator="between">
      <formula>11</formula>
      <formula>17</formula>
    </cfRule>
    <cfRule type="cellIs" dxfId="609" priority="728" operator="between">
      <formula>18</formula>
      <formula>25</formula>
    </cfRule>
    <cfRule type="cellIs" dxfId="608" priority="729" operator="between">
      <formula>1</formula>
      <formula>6</formula>
    </cfRule>
    <cfRule type="cellIs" dxfId="607" priority="730" operator="between">
      <formula>17</formula>
      <formula>25</formula>
    </cfRule>
    <cfRule type="cellIs" dxfId="606" priority="731" operator="between">
      <formula>7</formula>
      <formula>16</formula>
    </cfRule>
    <cfRule type="cellIs" dxfId="605" priority="732" operator="between">
      <formula>1</formula>
      <formula>6</formula>
    </cfRule>
  </conditionalFormatting>
  <conditionalFormatting sqref="X1295:X1347 X1351:X1354">
    <cfRule type="cellIs" dxfId="604" priority="725" operator="equal">
      <formula>16</formula>
    </cfRule>
  </conditionalFormatting>
  <conditionalFormatting sqref="X1295:X1347 X1351:X1354">
    <cfRule type="cellIs" dxfId="603" priority="722" operator="between">
      <formula>16</formula>
      <formula>25</formula>
    </cfRule>
    <cfRule type="cellIs" dxfId="602" priority="723" operator="between">
      <formula>9</formula>
      <formula>15</formula>
    </cfRule>
    <cfRule type="cellIs" dxfId="601" priority="724" operator="between">
      <formula>1</formula>
      <formula>8</formula>
    </cfRule>
  </conditionalFormatting>
  <conditionalFormatting sqref="E1348:E1350">
    <cfRule type="cellIs" dxfId="600" priority="714" operator="equal">
      <formula>"SA"</formula>
    </cfRule>
    <cfRule type="cellIs" dxfId="599" priority="715" operator="equal">
      <formula>"SE"</formula>
    </cfRule>
    <cfRule type="containsText" dxfId="598" priority="716" operator="containsText" text="MA">
      <formula>NOT(ISERROR(SEARCH("MA",E1348)))</formula>
    </cfRule>
    <cfRule type="cellIs" dxfId="597" priority="717" operator="equal">
      <formula>"MA"</formula>
    </cfRule>
    <cfRule type="cellIs" dxfId="596" priority="718" operator="equal">
      <formula>"SE"</formula>
    </cfRule>
    <cfRule type="containsText" dxfId="595" priority="719" operator="containsText" text="MA">
      <formula>NOT(ISERROR(SEARCH("MA",E1348)))</formula>
    </cfRule>
    <cfRule type="containsText" dxfId="594" priority="720" operator="containsText" text="SA">
      <formula>NOT(ISERROR(SEARCH("SA",E1348)))</formula>
    </cfRule>
    <cfRule type="containsText" dxfId="593" priority="721" operator="containsText" text="SE">
      <formula>NOT(ISERROR(SEARCH("SE",E1348)))</formula>
    </cfRule>
  </conditionalFormatting>
  <conditionalFormatting sqref="F1348:F1350">
    <cfRule type="cellIs" dxfId="592" priority="712" stopIfTrue="1" operator="equal">
      <formula>"NR"</formula>
    </cfRule>
    <cfRule type="cellIs" dxfId="591" priority="713" stopIfTrue="1" operator="equal">
      <formula>"R"</formula>
    </cfRule>
  </conditionalFormatting>
  <conditionalFormatting sqref="M1348:M1350">
    <cfRule type="cellIs" dxfId="590" priority="705" operator="between">
      <formula>1</formula>
      <formula>10</formula>
    </cfRule>
    <cfRule type="cellIs" dxfId="589" priority="706" operator="between">
      <formula>11</formula>
      <formula>17</formula>
    </cfRule>
    <cfRule type="cellIs" dxfId="588" priority="707" operator="between">
      <formula>18</formula>
      <formula>25</formula>
    </cfRule>
    <cfRule type="cellIs" dxfId="587" priority="708" operator="between">
      <formula>1</formula>
      <formula>6</formula>
    </cfRule>
    <cfRule type="cellIs" dxfId="586" priority="709" operator="between">
      <formula>17</formula>
      <formula>25</formula>
    </cfRule>
    <cfRule type="cellIs" dxfId="585" priority="710" operator="between">
      <formula>7</formula>
      <formula>16</formula>
    </cfRule>
    <cfRule type="cellIs" dxfId="584" priority="711" operator="between">
      <formula>1</formula>
      <formula>6</formula>
    </cfRule>
  </conditionalFormatting>
  <conditionalFormatting sqref="M1348:M1350">
    <cfRule type="cellIs" dxfId="583" priority="704" operator="equal">
      <formula>16</formula>
    </cfRule>
  </conditionalFormatting>
  <conditionalFormatting sqref="F1348:F1350">
    <cfRule type="cellIs" dxfId="582" priority="703" operator="equal">
      <formula>"NR"</formula>
    </cfRule>
  </conditionalFormatting>
  <conditionalFormatting sqref="M1348:M1350">
    <cfRule type="cellIs" dxfId="581" priority="700" operator="between">
      <formula>16</formula>
      <formula>25</formula>
    </cfRule>
    <cfRule type="cellIs" dxfId="580" priority="701" operator="between">
      <formula>9</formula>
      <formula>15</formula>
    </cfRule>
    <cfRule type="cellIs" dxfId="579" priority="702" operator="between">
      <formula>1</formula>
      <formula>8</formula>
    </cfRule>
  </conditionalFormatting>
  <conditionalFormatting sqref="X1348:X1350">
    <cfRule type="cellIs" dxfId="578" priority="693" operator="between">
      <formula>1</formula>
      <formula>10</formula>
    </cfRule>
    <cfRule type="cellIs" dxfId="577" priority="694" operator="between">
      <formula>11</formula>
      <formula>17</formula>
    </cfRule>
    <cfRule type="cellIs" dxfId="576" priority="695" operator="between">
      <formula>18</formula>
      <formula>25</formula>
    </cfRule>
    <cfRule type="cellIs" dxfId="575" priority="696" operator="between">
      <formula>1</formula>
      <formula>6</formula>
    </cfRule>
    <cfRule type="cellIs" dxfId="574" priority="697" operator="between">
      <formula>17</formula>
      <formula>25</formula>
    </cfRule>
    <cfRule type="cellIs" dxfId="573" priority="698" operator="between">
      <formula>7</formula>
      <formula>16</formula>
    </cfRule>
    <cfRule type="cellIs" dxfId="572" priority="699" operator="between">
      <formula>1</formula>
      <formula>6</formula>
    </cfRule>
  </conditionalFormatting>
  <conditionalFormatting sqref="X1348:X1350">
    <cfRule type="cellIs" dxfId="571" priority="692" operator="equal">
      <formula>16</formula>
    </cfRule>
  </conditionalFormatting>
  <conditionalFormatting sqref="X1348:X1350">
    <cfRule type="cellIs" dxfId="570" priority="689" operator="between">
      <formula>16</formula>
      <formula>25</formula>
    </cfRule>
    <cfRule type="cellIs" dxfId="569" priority="690" operator="between">
      <formula>9</formula>
      <formula>15</formula>
    </cfRule>
    <cfRule type="cellIs" dxfId="568" priority="691" operator="between">
      <formula>1</formula>
      <formula>8</formula>
    </cfRule>
  </conditionalFormatting>
  <conditionalFormatting sqref="E632:E719">
    <cfRule type="cellIs" dxfId="567" priority="681" operator="equal">
      <formula>"SA"</formula>
    </cfRule>
    <cfRule type="cellIs" dxfId="566" priority="682" operator="equal">
      <formula>"SE"</formula>
    </cfRule>
    <cfRule type="containsText" dxfId="565" priority="683" operator="containsText" text="MA">
      <formula>NOT(ISERROR(SEARCH("MA",E632)))</formula>
    </cfRule>
    <cfRule type="cellIs" dxfId="564" priority="684" operator="equal">
      <formula>"MA"</formula>
    </cfRule>
    <cfRule type="cellIs" dxfId="563" priority="685" operator="equal">
      <formula>"SE"</formula>
    </cfRule>
    <cfRule type="containsText" dxfId="562" priority="686" operator="containsText" text="MA">
      <formula>NOT(ISERROR(SEARCH("MA",E632)))</formula>
    </cfRule>
    <cfRule type="containsText" dxfId="561" priority="687" operator="containsText" text="SA">
      <formula>NOT(ISERROR(SEARCH("SA",E632)))</formula>
    </cfRule>
    <cfRule type="containsText" dxfId="560" priority="688" operator="containsText" text="SE">
      <formula>NOT(ISERROR(SEARCH("SE",E632)))</formula>
    </cfRule>
  </conditionalFormatting>
  <conditionalFormatting sqref="F632:F719">
    <cfRule type="cellIs" dxfId="559" priority="679" stopIfTrue="1" operator="equal">
      <formula>"NR"</formula>
    </cfRule>
    <cfRule type="cellIs" dxfId="558" priority="680" stopIfTrue="1" operator="equal">
      <formula>"R"</formula>
    </cfRule>
  </conditionalFormatting>
  <conditionalFormatting sqref="M632:M719">
    <cfRule type="cellIs" dxfId="557" priority="672" operator="between">
      <formula>1</formula>
      <formula>10</formula>
    </cfRule>
    <cfRule type="cellIs" dxfId="556" priority="673" operator="between">
      <formula>11</formula>
      <formula>17</formula>
    </cfRule>
    <cfRule type="cellIs" dxfId="555" priority="674" operator="between">
      <formula>18</formula>
      <formula>25</formula>
    </cfRule>
    <cfRule type="cellIs" dxfId="554" priority="675" operator="between">
      <formula>1</formula>
      <formula>6</formula>
    </cfRule>
    <cfRule type="cellIs" dxfId="553" priority="676" operator="between">
      <formula>17</formula>
      <formula>25</formula>
    </cfRule>
    <cfRule type="cellIs" dxfId="552" priority="677" operator="between">
      <formula>7</formula>
      <formula>16</formula>
    </cfRule>
    <cfRule type="cellIs" dxfId="551" priority="678" operator="between">
      <formula>1</formula>
      <formula>6</formula>
    </cfRule>
  </conditionalFormatting>
  <conditionalFormatting sqref="M632:M719">
    <cfRule type="cellIs" dxfId="550" priority="671" operator="equal">
      <formula>16</formula>
    </cfRule>
  </conditionalFormatting>
  <conditionalFormatting sqref="F632:F719">
    <cfRule type="cellIs" dxfId="549" priority="670" operator="equal">
      <formula>"NR"</formula>
    </cfRule>
  </conditionalFormatting>
  <conditionalFormatting sqref="M632:M719">
    <cfRule type="cellIs" dxfId="548" priority="667" operator="between">
      <formula>16</formula>
      <formula>25</formula>
    </cfRule>
    <cfRule type="cellIs" dxfId="547" priority="668" operator="between">
      <formula>9</formula>
      <formula>15</formula>
    </cfRule>
    <cfRule type="cellIs" dxfId="546" priority="669" operator="between">
      <formula>1</formula>
      <formula>8</formula>
    </cfRule>
  </conditionalFormatting>
  <conditionalFormatting sqref="X632:X719">
    <cfRule type="cellIs" dxfId="545" priority="660" operator="between">
      <formula>1</formula>
      <formula>10</formula>
    </cfRule>
    <cfRule type="cellIs" dxfId="544" priority="661" operator="between">
      <formula>11</formula>
      <formula>17</formula>
    </cfRule>
    <cfRule type="cellIs" dxfId="543" priority="662" operator="between">
      <formula>18</formula>
      <formula>25</formula>
    </cfRule>
    <cfRule type="cellIs" dxfId="542" priority="663" operator="between">
      <formula>1</formula>
      <formula>6</formula>
    </cfRule>
    <cfRule type="cellIs" dxfId="541" priority="664" operator="between">
      <formula>17</formula>
      <formula>25</formula>
    </cfRule>
    <cfRule type="cellIs" dxfId="540" priority="665" operator="between">
      <formula>7</formula>
      <formula>16</formula>
    </cfRule>
    <cfRule type="cellIs" dxfId="539" priority="666" operator="between">
      <formula>1</formula>
      <formula>6</formula>
    </cfRule>
  </conditionalFormatting>
  <conditionalFormatting sqref="X632:X719">
    <cfRule type="cellIs" dxfId="538" priority="659" operator="equal">
      <formula>16</formula>
    </cfRule>
  </conditionalFormatting>
  <conditionalFormatting sqref="X632:X719">
    <cfRule type="cellIs" dxfId="537" priority="656" operator="between">
      <formula>16</formula>
      <formula>25</formula>
    </cfRule>
    <cfRule type="cellIs" dxfId="536" priority="657" operator="between">
      <formula>9</formula>
      <formula>15</formula>
    </cfRule>
    <cfRule type="cellIs" dxfId="535" priority="658" operator="between">
      <formula>1</formula>
      <formula>8</formula>
    </cfRule>
  </conditionalFormatting>
  <conditionalFormatting sqref="E720:E738">
    <cfRule type="cellIs" dxfId="534" priority="648" operator="equal">
      <formula>"SA"</formula>
    </cfRule>
    <cfRule type="cellIs" dxfId="533" priority="649" operator="equal">
      <formula>"SE"</formula>
    </cfRule>
    <cfRule type="containsText" dxfId="532" priority="650" operator="containsText" text="MA">
      <formula>NOT(ISERROR(SEARCH("MA",E720)))</formula>
    </cfRule>
    <cfRule type="cellIs" dxfId="531" priority="651" operator="equal">
      <formula>"MA"</formula>
    </cfRule>
    <cfRule type="cellIs" dxfId="530" priority="652" operator="equal">
      <formula>"SE"</formula>
    </cfRule>
    <cfRule type="containsText" dxfId="529" priority="653" operator="containsText" text="MA">
      <formula>NOT(ISERROR(SEARCH("MA",E720)))</formula>
    </cfRule>
    <cfRule type="containsText" dxfId="528" priority="654" operator="containsText" text="SA">
      <formula>NOT(ISERROR(SEARCH("SA",E720)))</formula>
    </cfRule>
    <cfRule type="containsText" dxfId="527" priority="655" operator="containsText" text="SE">
      <formula>NOT(ISERROR(SEARCH("SE",E720)))</formula>
    </cfRule>
  </conditionalFormatting>
  <conditionalFormatting sqref="F720:F738">
    <cfRule type="cellIs" dxfId="526" priority="646" stopIfTrue="1" operator="equal">
      <formula>"NR"</formula>
    </cfRule>
    <cfRule type="cellIs" dxfId="525" priority="647" stopIfTrue="1" operator="equal">
      <formula>"R"</formula>
    </cfRule>
  </conditionalFormatting>
  <conditionalFormatting sqref="M720:M738">
    <cfRule type="cellIs" dxfId="524" priority="639" operator="between">
      <formula>1</formula>
      <formula>10</formula>
    </cfRule>
    <cfRule type="cellIs" dxfId="523" priority="640" operator="between">
      <formula>11</formula>
      <formula>17</formula>
    </cfRule>
    <cfRule type="cellIs" dxfId="522" priority="641" operator="between">
      <formula>18</formula>
      <formula>25</formula>
    </cfRule>
    <cfRule type="cellIs" dxfId="521" priority="642" operator="between">
      <formula>1</formula>
      <formula>6</formula>
    </cfRule>
    <cfRule type="cellIs" dxfId="520" priority="643" operator="between">
      <formula>17</formula>
      <formula>25</formula>
    </cfRule>
    <cfRule type="cellIs" dxfId="519" priority="644" operator="between">
      <formula>7</formula>
      <formula>16</formula>
    </cfRule>
    <cfRule type="cellIs" dxfId="518" priority="645" operator="between">
      <formula>1</formula>
      <formula>6</formula>
    </cfRule>
  </conditionalFormatting>
  <conditionalFormatting sqref="M720:M738">
    <cfRule type="cellIs" dxfId="517" priority="638" operator="equal">
      <formula>16</formula>
    </cfRule>
  </conditionalFormatting>
  <conditionalFormatting sqref="F720:F738">
    <cfRule type="cellIs" dxfId="516" priority="637" operator="equal">
      <formula>"NR"</formula>
    </cfRule>
  </conditionalFormatting>
  <conditionalFormatting sqref="M720:M738">
    <cfRule type="cellIs" dxfId="515" priority="634" operator="between">
      <formula>16</formula>
      <formula>25</formula>
    </cfRule>
    <cfRule type="cellIs" dxfId="514" priority="635" operator="between">
      <formula>9</formula>
      <formula>15</formula>
    </cfRule>
    <cfRule type="cellIs" dxfId="513" priority="636" operator="between">
      <formula>1</formula>
      <formula>8</formula>
    </cfRule>
  </conditionalFormatting>
  <conditionalFormatting sqref="X720:X738">
    <cfRule type="cellIs" dxfId="512" priority="627" operator="between">
      <formula>1</formula>
      <formula>10</formula>
    </cfRule>
    <cfRule type="cellIs" dxfId="511" priority="628" operator="between">
      <formula>11</formula>
      <formula>17</formula>
    </cfRule>
    <cfRule type="cellIs" dxfId="510" priority="629" operator="between">
      <formula>18</formula>
      <formula>25</formula>
    </cfRule>
    <cfRule type="cellIs" dxfId="509" priority="630" operator="between">
      <formula>1</formula>
      <formula>6</formula>
    </cfRule>
    <cfRule type="cellIs" dxfId="508" priority="631" operator="between">
      <formula>17</formula>
      <formula>25</formula>
    </cfRule>
    <cfRule type="cellIs" dxfId="507" priority="632" operator="between">
      <formula>7</formula>
      <formula>16</formula>
    </cfRule>
    <cfRule type="cellIs" dxfId="506" priority="633" operator="between">
      <formula>1</formula>
      <formula>6</formula>
    </cfRule>
  </conditionalFormatting>
  <conditionalFormatting sqref="X720:X738">
    <cfRule type="cellIs" dxfId="505" priority="626" operator="equal">
      <formula>16</formula>
    </cfRule>
  </conditionalFormatting>
  <conditionalFormatting sqref="X720:X738">
    <cfRule type="cellIs" dxfId="504" priority="623" operator="between">
      <formula>16</formula>
      <formula>25</formula>
    </cfRule>
    <cfRule type="cellIs" dxfId="503" priority="624" operator="between">
      <formula>9</formula>
      <formula>15</formula>
    </cfRule>
    <cfRule type="cellIs" dxfId="502" priority="625" operator="between">
      <formula>1</formula>
      <formula>8</formula>
    </cfRule>
  </conditionalFormatting>
  <conditionalFormatting sqref="E799:E858">
    <cfRule type="cellIs" dxfId="501" priority="615" operator="equal">
      <formula>"SA"</formula>
    </cfRule>
    <cfRule type="cellIs" dxfId="500" priority="616" operator="equal">
      <formula>"SE"</formula>
    </cfRule>
    <cfRule type="containsText" dxfId="499" priority="617" operator="containsText" text="MA">
      <formula>NOT(ISERROR(SEARCH("MA",E799)))</formula>
    </cfRule>
    <cfRule type="cellIs" dxfId="498" priority="618" operator="equal">
      <formula>"MA"</formula>
    </cfRule>
    <cfRule type="cellIs" dxfId="497" priority="619" operator="equal">
      <formula>"SE"</formula>
    </cfRule>
    <cfRule type="containsText" dxfId="496" priority="620" operator="containsText" text="MA">
      <formula>NOT(ISERROR(SEARCH("MA",E799)))</formula>
    </cfRule>
    <cfRule type="containsText" dxfId="495" priority="621" operator="containsText" text="SA">
      <formula>NOT(ISERROR(SEARCH("SA",E799)))</formula>
    </cfRule>
    <cfRule type="containsText" dxfId="494" priority="622" operator="containsText" text="SE">
      <formula>NOT(ISERROR(SEARCH("SE",E799)))</formula>
    </cfRule>
  </conditionalFormatting>
  <conditionalFormatting sqref="F799:F858">
    <cfRule type="cellIs" dxfId="493" priority="613" stopIfTrue="1" operator="equal">
      <formula>"NR"</formula>
    </cfRule>
    <cfRule type="cellIs" dxfId="492" priority="614" stopIfTrue="1" operator="equal">
      <formula>"R"</formula>
    </cfRule>
  </conditionalFormatting>
  <conditionalFormatting sqref="M799:M858">
    <cfRule type="cellIs" dxfId="491" priority="606" operator="between">
      <formula>1</formula>
      <formula>10</formula>
    </cfRule>
    <cfRule type="cellIs" dxfId="490" priority="607" operator="between">
      <formula>11</formula>
      <formula>17</formula>
    </cfRule>
    <cfRule type="cellIs" dxfId="489" priority="608" operator="between">
      <formula>18</formula>
      <formula>25</formula>
    </cfRule>
    <cfRule type="cellIs" dxfId="488" priority="609" operator="between">
      <formula>1</formula>
      <formula>6</formula>
    </cfRule>
    <cfRule type="cellIs" dxfId="487" priority="610" operator="between">
      <formula>17</formula>
      <formula>25</formula>
    </cfRule>
    <cfRule type="cellIs" dxfId="486" priority="611" operator="between">
      <formula>7</formula>
      <formula>16</formula>
    </cfRule>
    <cfRule type="cellIs" dxfId="485" priority="612" operator="between">
      <formula>1</formula>
      <formula>6</formula>
    </cfRule>
  </conditionalFormatting>
  <conditionalFormatting sqref="M799:M858">
    <cfRule type="cellIs" dxfId="484" priority="605" operator="equal">
      <formula>16</formula>
    </cfRule>
  </conditionalFormatting>
  <conditionalFormatting sqref="F799:F858">
    <cfRule type="cellIs" dxfId="483" priority="604" operator="equal">
      <formula>"NR"</formula>
    </cfRule>
  </conditionalFormatting>
  <conditionalFormatting sqref="M799:M858">
    <cfRule type="cellIs" dxfId="482" priority="601" operator="between">
      <formula>16</formula>
      <formula>25</formula>
    </cfRule>
    <cfRule type="cellIs" dxfId="481" priority="602" operator="between">
      <formula>9</formula>
      <formula>15</formula>
    </cfRule>
    <cfRule type="cellIs" dxfId="480" priority="603" operator="between">
      <formula>1</formula>
      <formula>8</formula>
    </cfRule>
  </conditionalFormatting>
  <conditionalFormatting sqref="X799:X858">
    <cfRule type="cellIs" dxfId="479" priority="594" operator="between">
      <formula>1</formula>
      <formula>10</formula>
    </cfRule>
    <cfRule type="cellIs" dxfId="478" priority="595" operator="between">
      <formula>11</formula>
      <formula>17</formula>
    </cfRule>
    <cfRule type="cellIs" dxfId="477" priority="596" operator="between">
      <formula>18</formula>
      <formula>25</formula>
    </cfRule>
    <cfRule type="cellIs" dxfId="476" priority="597" operator="between">
      <formula>1</formula>
      <formula>6</formula>
    </cfRule>
    <cfRule type="cellIs" dxfId="475" priority="598" operator="between">
      <formula>17</formula>
      <formula>25</formula>
    </cfRule>
    <cfRule type="cellIs" dxfId="474" priority="599" operator="between">
      <formula>7</formula>
      <formula>16</formula>
    </cfRule>
    <cfRule type="cellIs" dxfId="473" priority="600" operator="between">
      <formula>1</formula>
      <formula>6</formula>
    </cfRule>
  </conditionalFormatting>
  <conditionalFormatting sqref="X799:X858">
    <cfRule type="cellIs" dxfId="472" priority="593" operator="equal">
      <formula>16</formula>
    </cfRule>
  </conditionalFormatting>
  <conditionalFormatting sqref="X799:X858">
    <cfRule type="cellIs" dxfId="471" priority="590" operator="between">
      <formula>16</formula>
      <formula>25</formula>
    </cfRule>
    <cfRule type="cellIs" dxfId="470" priority="591" operator="between">
      <formula>9</formula>
      <formula>15</formula>
    </cfRule>
    <cfRule type="cellIs" dxfId="469" priority="592" operator="between">
      <formula>1</formula>
      <formula>8</formula>
    </cfRule>
  </conditionalFormatting>
  <conditionalFormatting sqref="E739:E791 E795:E798">
    <cfRule type="cellIs" dxfId="468" priority="582" operator="equal">
      <formula>"SA"</formula>
    </cfRule>
    <cfRule type="cellIs" dxfId="467" priority="583" operator="equal">
      <formula>"SE"</formula>
    </cfRule>
    <cfRule type="containsText" dxfId="466" priority="584" operator="containsText" text="MA">
      <formula>NOT(ISERROR(SEARCH("MA",E739)))</formula>
    </cfRule>
    <cfRule type="cellIs" dxfId="465" priority="585" operator="equal">
      <formula>"MA"</formula>
    </cfRule>
    <cfRule type="cellIs" dxfId="464" priority="586" operator="equal">
      <formula>"SE"</formula>
    </cfRule>
    <cfRule type="containsText" dxfId="463" priority="587" operator="containsText" text="MA">
      <formula>NOT(ISERROR(SEARCH("MA",E739)))</formula>
    </cfRule>
    <cfRule type="containsText" dxfId="462" priority="588" operator="containsText" text="SA">
      <formula>NOT(ISERROR(SEARCH("SA",E739)))</formula>
    </cfRule>
    <cfRule type="containsText" dxfId="461" priority="589" operator="containsText" text="SE">
      <formula>NOT(ISERROR(SEARCH("SE",E739)))</formula>
    </cfRule>
  </conditionalFormatting>
  <conditionalFormatting sqref="F739:F791 F795:F798">
    <cfRule type="cellIs" dxfId="460" priority="580" stopIfTrue="1" operator="equal">
      <formula>"NR"</formula>
    </cfRule>
    <cfRule type="cellIs" dxfId="459" priority="581" stopIfTrue="1" operator="equal">
      <formula>"R"</formula>
    </cfRule>
  </conditionalFormatting>
  <conditionalFormatting sqref="M739:M791 M795:M798">
    <cfRule type="cellIs" dxfId="458" priority="573" operator="between">
      <formula>1</formula>
      <formula>10</formula>
    </cfRule>
    <cfRule type="cellIs" dxfId="457" priority="574" operator="between">
      <formula>11</formula>
      <formula>17</formula>
    </cfRule>
    <cfRule type="cellIs" dxfId="456" priority="575" operator="between">
      <formula>18</formula>
      <formula>25</formula>
    </cfRule>
    <cfRule type="cellIs" dxfId="455" priority="576" operator="between">
      <formula>1</formula>
      <formula>6</formula>
    </cfRule>
    <cfRule type="cellIs" dxfId="454" priority="577" operator="between">
      <formula>17</formula>
      <formula>25</formula>
    </cfRule>
    <cfRule type="cellIs" dxfId="453" priority="578" operator="between">
      <formula>7</formula>
      <formula>16</formula>
    </cfRule>
    <cfRule type="cellIs" dxfId="452" priority="579" operator="between">
      <formula>1</formula>
      <formula>6</formula>
    </cfRule>
  </conditionalFormatting>
  <conditionalFormatting sqref="M739:M791 M795:M798">
    <cfRule type="cellIs" dxfId="451" priority="572" operator="equal">
      <formula>16</formula>
    </cfRule>
  </conditionalFormatting>
  <conditionalFormatting sqref="F739:F791 F795:F798">
    <cfRule type="cellIs" dxfId="450" priority="571" operator="equal">
      <formula>"NR"</formula>
    </cfRule>
  </conditionalFormatting>
  <conditionalFormatting sqref="M739:M791 M795:M798">
    <cfRule type="cellIs" dxfId="449" priority="568" operator="between">
      <formula>16</formula>
      <formula>25</formula>
    </cfRule>
    <cfRule type="cellIs" dxfId="448" priority="569" operator="between">
      <formula>9</formula>
      <formula>15</formula>
    </cfRule>
    <cfRule type="cellIs" dxfId="447" priority="570" operator="between">
      <formula>1</formula>
      <formula>8</formula>
    </cfRule>
  </conditionalFormatting>
  <conditionalFormatting sqref="X739:X791 X795:X798">
    <cfRule type="cellIs" dxfId="446" priority="561" operator="between">
      <formula>1</formula>
      <formula>10</formula>
    </cfRule>
    <cfRule type="cellIs" dxfId="445" priority="562" operator="between">
      <formula>11</formula>
      <formula>17</formula>
    </cfRule>
    <cfRule type="cellIs" dxfId="444" priority="563" operator="between">
      <formula>18</formula>
      <formula>25</formula>
    </cfRule>
    <cfRule type="cellIs" dxfId="443" priority="564" operator="between">
      <formula>1</formula>
      <formula>6</formula>
    </cfRule>
    <cfRule type="cellIs" dxfId="442" priority="565" operator="between">
      <formula>17</formula>
      <formula>25</formula>
    </cfRule>
    <cfRule type="cellIs" dxfId="441" priority="566" operator="between">
      <formula>7</formula>
      <formula>16</formula>
    </cfRule>
    <cfRule type="cellIs" dxfId="440" priority="567" operator="between">
      <formula>1</formula>
      <formula>6</formula>
    </cfRule>
  </conditionalFormatting>
  <conditionalFormatting sqref="X739:X791 X795:X798">
    <cfRule type="cellIs" dxfId="439" priority="560" operator="equal">
      <formula>16</formula>
    </cfRule>
  </conditionalFormatting>
  <conditionalFormatting sqref="X739:X791 X795:X798">
    <cfRule type="cellIs" dxfId="438" priority="557" operator="between">
      <formula>16</formula>
      <formula>25</formula>
    </cfRule>
    <cfRule type="cellIs" dxfId="437" priority="558" operator="between">
      <formula>9</formula>
      <formula>15</formula>
    </cfRule>
    <cfRule type="cellIs" dxfId="436" priority="559" operator="between">
      <formula>1</formula>
      <formula>8</formula>
    </cfRule>
  </conditionalFormatting>
  <conditionalFormatting sqref="E792:E794">
    <cfRule type="cellIs" dxfId="435" priority="549" operator="equal">
      <formula>"SA"</formula>
    </cfRule>
    <cfRule type="cellIs" dxfId="434" priority="550" operator="equal">
      <formula>"SE"</formula>
    </cfRule>
    <cfRule type="containsText" dxfId="433" priority="551" operator="containsText" text="MA">
      <formula>NOT(ISERROR(SEARCH("MA",E792)))</formula>
    </cfRule>
    <cfRule type="cellIs" dxfId="432" priority="552" operator="equal">
      <formula>"MA"</formula>
    </cfRule>
    <cfRule type="cellIs" dxfId="431" priority="553" operator="equal">
      <formula>"SE"</formula>
    </cfRule>
    <cfRule type="containsText" dxfId="430" priority="554" operator="containsText" text="MA">
      <formula>NOT(ISERROR(SEARCH("MA",E792)))</formula>
    </cfRule>
    <cfRule type="containsText" dxfId="429" priority="555" operator="containsText" text="SA">
      <formula>NOT(ISERROR(SEARCH("SA",E792)))</formula>
    </cfRule>
    <cfRule type="containsText" dxfId="428" priority="556" operator="containsText" text="SE">
      <formula>NOT(ISERROR(SEARCH("SE",E792)))</formula>
    </cfRule>
  </conditionalFormatting>
  <conditionalFormatting sqref="F792:F794">
    <cfRule type="cellIs" dxfId="427" priority="547" stopIfTrue="1" operator="equal">
      <formula>"NR"</formula>
    </cfRule>
    <cfRule type="cellIs" dxfId="426" priority="548" stopIfTrue="1" operator="equal">
      <formula>"R"</formula>
    </cfRule>
  </conditionalFormatting>
  <conditionalFormatting sqref="M792:M794">
    <cfRule type="cellIs" dxfId="425" priority="540" operator="between">
      <formula>1</formula>
      <formula>10</formula>
    </cfRule>
    <cfRule type="cellIs" dxfId="424" priority="541" operator="between">
      <formula>11</formula>
      <formula>17</formula>
    </cfRule>
    <cfRule type="cellIs" dxfId="423" priority="542" operator="between">
      <formula>18</formula>
      <formula>25</formula>
    </cfRule>
    <cfRule type="cellIs" dxfId="422" priority="543" operator="between">
      <formula>1</formula>
      <formula>6</formula>
    </cfRule>
    <cfRule type="cellIs" dxfId="421" priority="544" operator="between">
      <formula>17</formula>
      <formula>25</formula>
    </cfRule>
    <cfRule type="cellIs" dxfId="420" priority="545" operator="between">
      <formula>7</formula>
      <formula>16</formula>
    </cfRule>
    <cfRule type="cellIs" dxfId="419" priority="546" operator="between">
      <formula>1</formula>
      <formula>6</formula>
    </cfRule>
  </conditionalFormatting>
  <conditionalFormatting sqref="M792:M794">
    <cfRule type="cellIs" dxfId="418" priority="539" operator="equal">
      <formula>16</formula>
    </cfRule>
  </conditionalFormatting>
  <conditionalFormatting sqref="F792:F794">
    <cfRule type="cellIs" dxfId="417" priority="538" operator="equal">
      <formula>"NR"</formula>
    </cfRule>
  </conditionalFormatting>
  <conditionalFormatting sqref="M792:M794">
    <cfRule type="cellIs" dxfId="416" priority="535" operator="between">
      <formula>16</formula>
      <formula>25</formula>
    </cfRule>
    <cfRule type="cellIs" dxfId="415" priority="536" operator="between">
      <formula>9</formula>
      <formula>15</formula>
    </cfRule>
    <cfRule type="cellIs" dxfId="414" priority="537" operator="between">
      <formula>1</formula>
      <formula>8</formula>
    </cfRule>
  </conditionalFormatting>
  <conditionalFormatting sqref="X792:X794">
    <cfRule type="cellIs" dxfId="413" priority="528" operator="between">
      <formula>1</formula>
      <formula>10</formula>
    </cfRule>
    <cfRule type="cellIs" dxfId="412" priority="529" operator="between">
      <formula>11</formula>
      <formula>17</formula>
    </cfRule>
    <cfRule type="cellIs" dxfId="411" priority="530" operator="between">
      <formula>18</formula>
      <formula>25</formula>
    </cfRule>
    <cfRule type="cellIs" dxfId="410" priority="531" operator="between">
      <formula>1</formula>
      <formula>6</formula>
    </cfRule>
    <cfRule type="cellIs" dxfId="409" priority="532" operator="between">
      <formula>17</formula>
      <formula>25</formula>
    </cfRule>
    <cfRule type="cellIs" dxfId="408" priority="533" operator="between">
      <formula>7</formula>
      <formula>16</formula>
    </cfRule>
    <cfRule type="cellIs" dxfId="407" priority="534" operator="between">
      <formula>1</formula>
      <formula>6</formula>
    </cfRule>
  </conditionalFormatting>
  <conditionalFormatting sqref="X792:X794">
    <cfRule type="cellIs" dxfId="406" priority="527" operator="equal">
      <formula>16</formula>
    </cfRule>
  </conditionalFormatting>
  <conditionalFormatting sqref="X792:X794">
    <cfRule type="cellIs" dxfId="405" priority="524" operator="between">
      <formula>16</formula>
      <formula>25</formula>
    </cfRule>
    <cfRule type="cellIs" dxfId="404" priority="525" operator="between">
      <formula>9</formula>
      <formula>15</formula>
    </cfRule>
    <cfRule type="cellIs" dxfId="403" priority="526" operator="between">
      <formula>1</formula>
      <formula>8</formula>
    </cfRule>
  </conditionalFormatting>
  <conditionalFormatting sqref="E1174:E1253 E931:E944">
    <cfRule type="cellIs" dxfId="402" priority="516" operator="equal">
      <formula>"SA"</formula>
    </cfRule>
    <cfRule type="cellIs" dxfId="401" priority="517" operator="equal">
      <formula>"SE"</formula>
    </cfRule>
    <cfRule type="containsText" dxfId="400" priority="518" operator="containsText" text="MA">
      <formula>NOT(ISERROR(SEARCH("MA",E931)))</formula>
    </cfRule>
    <cfRule type="cellIs" dxfId="399" priority="519" operator="equal">
      <formula>"MA"</formula>
    </cfRule>
    <cfRule type="cellIs" dxfId="398" priority="520" operator="equal">
      <formula>"SE"</formula>
    </cfRule>
    <cfRule type="containsText" dxfId="397" priority="521" operator="containsText" text="MA">
      <formula>NOT(ISERROR(SEARCH("MA",E931)))</formula>
    </cfRule>
    <cfRule type="containsText" dxfId="396" priority="522" operator="containsText" text="SA">
      <formula>NOT(ISERROR(SEARCH("SA",E931)))</formula>
    </cfRule>
    <cfRule type="containsText" dxfId="395" priority="523" operator="containsText" text="SE">
      <formula>NOT(ISERROR(SEARCH("SE",E931)))</formula>
    </cfRule>
  </conditionalFormatting>
  <conditionalFormatting sqref="F1174:F1253 F931:F944">
    <cfRule type="cellIs" dxfId="394" priority="514" stopIfTrue="1" operator="equal">
      <formula>"NR"</formula>
    </cfRule>
    <cfRule type="cellIs" dxfId="393" priority="515" stopIfTrue="1" operator="equal">
      <formula>"R"</formula>
    </cfRule>
  </conditionalFormatting>
  <conditionalFormatting sqref="M1174:M1253 M931:M944">
    <cfRule type="cellIs" dxfId="392" priority="507" operator="between">
      <formula>1</formula>
      <formula>10</formula>
    </cfRule>
    <cfRule type="cellIs" dxfId="391" priority="508" operator="between">
      <formula>11</formula>
      <formula>17</formula>
    </cfRule>
    <cfRule type="cellIs" dxfId="390" priority="509" operator="between">
      <formula>18</formula>
      <formula>25</formula>
    </cfRule>
    <cfRule type="cellIs" dxfId="389" priority="510" operator="between">
      <formula>1</formula>
      <formula>6</formula>
    </cfRule>
    <cfRule type="cellIs" dxfId="388" priority="511" operator="between">
      <formula>17</formula>
      <formula>25</formula>
    </cfRule>
    <cfRule type="cellIs" dxfId="387" priority="512" operator="between">
      <formula>7</formula>
      <formula>16</formula>
    </cfRule>
    <cfRule type="cellIs" dxfId="386" priority="513" operator="between">
      <formula>1</formula>
      <formula>6</formula>
    </cfRule>
  </conditionalFormatting>
  <conditionalFormatting sqref="M1174:M1253 M931:M944">
    <cfRule type="cellIs" dxfId="385" priority="506" operator="equal">
      <formula>16</formula>
    </cfRule>
  </conditionalFormatting>
  <conditionalFormatting sqref="F1174:F1253 F931:F944">
    <cfRule type="cellIs" dxfId="384" priority="505" operator="equal">
      <formula>"NR"</formula>
    </cfRule>
  </conditionalFormatting>
  <conditionalFormatting sqref="M1174:M1253 M931:M944">
    <cfRule type="cellIs" dxfId="383" priority="502" operator="between">
      <formula>16</formula>
      <formula>25</formula>
    </cfRule>
    <cfRule type="cellIs" dxfId="382" priority="503" operator="between">
      <formula>9</formula>
      <formula>15</formula>
    </cfRule>
    <cfRule type="cellIs" dxfId="381" priority="504" operator="between">
      <formula>1</formula>
      <formula>8</formula>
    </cfRule>
  </conditionalFormatting>
  <conditionalFormatting sqref="X1174:X1253 X931:X944">
    <cfRule type="cellIs" dxfId="380" priority="495" operator="between">
      <formula>1</formula>
      <formula>10</formula>
    </cfRule>
    <cfRule type="cellIs" dxfId="379" priority="496" operator="between">
      <formula>11</formula>
      <formula>17</formula>
    </cfRule>
    <cfRule type="cellIs" dxfId="378" priority="497" operator="between">
      <formula>18</formula>
      <formula>25</formula>
    </cfRule>
    <cfRule type="cellIs" dxfId="377" priority="498" operator="between">
      <formula>1</formula>
      <formula>6</formula>
    </cfRule>
    <cfRule type="cellIs" dxfId="376" priority="499" operator="between">
      <formula>17</formula>
      <formula>25</formula>
    </cfRule>
    <cfRule type="cellIs" dxfId="375" priority="500" operator="between">
      <formula>7</formula>
      <formula>16</formula>
    </cfRule>
    <cfRule type="cellIs" dxfId="374" priority="501" operator="between">
      <formula>1</formula>
      <formula>6</formula>
    </cfRule>
  </conditionalFormatting>
  <conditionalFormatting sqref="X1174:X1253 X931:X944">
    <cfRule type="cellIs" dxfId="373" priority="494" operator="equal">
      <formula>16</formula>
    </cfRule>
  </conditionalFormatting>
  <conditionalFormatting sqref="X1174:X1253 X931:X944">
    <cfRule type="cellIs" dxfId="372" priority="491" operator="between">
      <formula>16</formula>
      <formula>25</formula>
    </cfRule>
    <cfRule type="cellIs" dxfId="371" priority="492" operator="between">
      <formula>9</formula>
      <formula>15</formula>
    </cfRule>
    <cfRule type="cellIs" dxfId="370" priority="493" operator="between">
      <formula>1</formula>
      <formula>8</formula>
    </cfRule>
  </conditionalFormatting>
  <conditionalFormatting sqref="E1254">
    <cfRule type="cellIs" dxfId="369" priority="483" operator="equal">
      <formula>"SA"</formula>
    </cfRule>
    <cfRule type="cellIs" dxfId="368" priority="484" operator="equal">
      <formula>"SE"</formula>
    </cfRule>
    <cfRule type="containsText" dxfId="367" priority="485" operator="containsText" text="MA">
      <formula>NOT(ISERROR(SEARCH("MA",E1254)))</formula>
    </cfRule>
    <cfRule type="cellIs" dxfId="366" priority="486" operator="equal">
      <formula>"MA"</formula>
    </cfRule>
    <cfRule type="cellIs" dxfId="365" priority="487" operator="equal">
      <formula>"SE"</formula>
    </cfRule>
    <cfRule type="containsText" dxfId="364" priority="488" operator="containsText" text="MA">
      <formula>NOT(ISERROR(SEARCH("MA",E1254)))</formula>
    </cfRule>
    <cfRule type="containsText" dxfId="363" priority="489" operator="containsText" text="SA">
      <formula>NOT(ISERROR(SEARCH("SA",E1254)))</formula>
    </cfRule>
    <cfRule type="containsText" dxfId="362" priority="490" operator="containsText" text="SE">
      <formula>NOT(ISERROR(SEARCH("SE",E1254)))</formula>
    </cfRule>
  </conditionalFormatting>
  <conditionalFormatting sqref="F1254">
    <cfRule type="cellIs" dxfId="361" priority="481" stopIfTrue="1" operator="equal">
      <formula>"NR"</formula>
    </cfRule>
    <cfRule type="cellIs" dxfId="360" priority="482" stopIfTrue="1" operator="equal">
      <formula>"R"</formula>
    </cfRule>
  </conditionalFormatting>
  <conditionalFormatting sqref="M1254">
    <cfRule type="cellIs" dxfId="359" priority="474" operator="between">
      <formula>1</formula>
      <formula>10</formula>
    </cfRule>
    <cfRule type="cellIs" dxfId="358" priority="475" operator="between">
      <formula>11</formula>
      <formula>17</formula>
    </cfRule>
    <cfRule type="cellIs" dxfId="357" priority="476" operator="between">
      <formula>18</formula>
      <formula>25</formula>
    </cfRule>
    <cfRule type="cellIs" dxfId="356" priority="477" operator="between">
      <formula>1</formula>
      <formula>6</formula>
    </cfRule>
    <cfRule type="cellIs" dxfId="355" priority="478" operator="between">
      <formula>17</formula>
      <formula>25</formula>
    </cfRule>
    <cfRule type="cellIs" dxfId="354" priority="479" operator="between">
      <formula>7</formula>
      <formula>16</formula>
    </cfRule>
    <cfRule type="cellIs" dxfId="353" priority="480" operator="between">
      <formula>1</formula>
      <formula>6</formula>
    </cfRule>
  </conditionalFormatting>
  <conditionalFormatting sqref="M1254">
    <cfRule type="cellIs" dxfId="352" priority="473" operator="equal">
      <formula>16</formula>
    </cfRule>
  </conditionalFormatting>
  <conditionalFormatting sqref="F1254">
    <cfRule type="cellIs" dxfId="351" priority="472" operator="equal">
      <formula>"NR"</formula>
    </cfRule>
  </conditionalFormatting>
  <conditionalFormatting sqref="M1254">
    <cfRule type="cellIs" dxfId="350" priority="469" operator="between">
      <formula>16</formula>
      <formula>25</formula>
    </cfRule>
    <cfRule type="cellIs" dxfId="349" priority="470" operator="between">
      <formula>9</formula>
      <formula>15</formula>
    </cfRule>
    <cfRule type="cellIs" dxfId="348" priority="471" operator="between">
      <formula>1</formula>
      <formula>8</formula>
    </cfRule>
  </conditionalFormatting>
  <conditionalFormatting sqref="X1254">
    <cfRule type="cellIs" dxfId="347" priority="462" operator="between">
      <formula>1</formula>
      <formula>10</formula>
    </cfRule>
    <cfRule type="cellIs" dxfId="346" priority="463" operator="between">
      <formula>11</formula>
      <formula>17</formula>
    </cfRule>
    <cfRule type="cellIs" dxfId="345" priority="464" operator="between">
      <formula>18</formula>
      <formula>25</formula>
    </cfRule>
    <cfRule type="cellIs" dxfId="344" priority="465" operator="between">
      <formula>1</formula>
      <formula>6</formula>
    </cfRule>
    <cfRule type="cellIs" dxfId="343" priority="466" operator="between">
      <formula>17</formula>
      <formula>25</formula>
    </cfRule>
    <cfRule type="cellIs" dxfId="342" priority="467" operator="between">
      <formula>7</formula>
      <formula>16</formula>
    </cfRule>
    <cfRule type="cellIs" dxfId="341" priority="468" operator="between">
      <formula>1</formula>
      <formula>6</formula>
    </cfRule>
  </conditionalFormatting>
  <conditionalFormatting sqref="X1254">
    <cfRule type="cellIs" dxfId="340" priority="461" operator="equal">
      <formula>16</formula>
    </cfRule>
  </conditionalFormatting>
  <conditionalFormatting sqref="X1254">
    <cfRule type="cellIs" dxfId="339" priority="458" operator="between">
      <formula>16</formula>
      <formula>25</formula>
    </cfRule>
    <cfRule type="cellIs" dxfId="338" priority="459" operator="between">
      <formula>9</formula>
      <formula>15</formula>
    </cfRule>
    <cfRule type="cellIs" dxfId="337" priority="460" operator="between">
      <formula>1</formula>
      <formula>8</formula>
    </cfRule>
  </conditionalFormatting>
  <conditionalFormatting sqref="E945:E963 E1170:E1173 E1111:E1166">
    <cfRule type="cellIs" dxfId="336" priority="450" operator="equal">
      <formula>"SA"</formula>
    </cfRule>
    <cfRule type="cellIs" dxfId="335" priority="451" operator="equal">
      <formula>"SE"</formula>
    </cfRule>
    <cfRule type="containsText" dxfId="334" priority="452" operator="containsText" text="MA">
      <formula>NOT(ISERROR(SEARCH("MA",E945)))</formula>
    </cfRule>
    <cfRule type="cellIs" dxfId="333" priority="453" operator="equal">
      <formula>"MA"</formula>
    </cfRule>
    <cfRule type="cellIs" dxfId="332" priority="454" operator="equal">
      <formula>"SE"</formula>
    </cfRule>
    <cfRule type="containsText" dxfId="331" priority="455" operator="containsText" text="MA">
      <formula>NOT(ISERROR(SEARCH("MA",E945)))</formula>
    </cfRule>
    <cfRule type="containsText" dxfId="330" priority="456" operator="containsText" text="SA">
      <formula>NOT(ISERROR(SEARCH("SA",E945)))</formula>
    </cfRule>
    <cfRule type="containsText" dxfId="329" priority="457" operator="containsText" text="SE">
      <formula>NOT(ISERROR(SEARCH("SE",E945)))</formula>
    </cfRule>
  </conditionalFormatting>
  <conditionalFormatting sqref="F945:F963 F1170:F1173 F1111:F1166">
    <cfRule type="cellIs" dxfId="328" priority="448" stopIfTrue="1" operator="equal">
      <formula>"NR"</formula>
    </cfRule>
    <cfRule type="cellIs" dxfId="327" priority="449" stopIfTrue="1" operator="equal">
      <formula>"R"</formula>
    </cfRule>
  </conditionalFormatting>
  <conditionalFormatting sqref="M945:M963 M1170:M1173 M1111:M1166">
    <cfRule type="cellIs" dxfId="326" priority="441" operator="between">
      <formula>1</formula>
      <formula>10</formula>
    </cfRule>
    <cfRule type="cellIs" dxfId="325" priority="442" operator="between">
      <formula>11</formula>
      <formula>17</formula>
    </cfRule>
    <cfRule type="cellIs" dxfId="324" priority="443" operator="between">
      <formula>18</formula>
      <formula>25</formula>
    </cfRule>
    <cfRule type="cellIs" dxfId="323" priority="444" operator="between">
      <formula>1</formula>
      <formula>6</formula>
    </cfRule>
    <cfRule type="cellIs" dxfId="322" priority="445" operator="between">
      <formula>17</formula>
      <formula>25</formula>
    </cfRule>
    <cfRule type="cellIs" dxfId="321" priority="446" operator="between">
      <formula>7</formula>
      <formula>16</formula>
    </cfRule>
    <cfRule type="cellIs" dxfId="320" priority="447" operator="between">
      <formula>1</formula>
      <formula>6</formula>
    </cfRule>
  </conditionalFormatting>
  <conditionalFormatting sqref="M945:M963 M1170:M1173 M1111:M1166">
    <cfRule type="cellIs" dxfId="319" priority="440" operator="equal">
      <formula>16</formula>
    </cfRule>
  </conditionalFormatting>
  <conditionalFormatting sqref="F945:F963 F1170:F1173 F1111:F1166">
    <cfRule type="cellIs" dxfId="318" priority="439" operator="equal">
      <formula>"NR"</formula>
    </cfRule>
  </conditionalFormatting>
  <conditionalFormatting sqref="M945:M963 M1170:M1173 M1111:M1166">
    <cfRule type="cellIs" dxfId="317" priority="436" operator="between">
      <formula>16</formula>
      <formula>25</formula>
    </cfRule>
    <cfRule type="cellIs" dxfId="316" priority="437" operator="between">
      <formula>9</formula>
      <formula>15</formula>
    </cfRule>
    <cfRule type="cellIs" dxfId="315" priority="438" operator="between">
      <formula>1</formula>
      <formula>8</formula>
    </cfRule>
  </conditionalFormatting>
  <conditionalFormatting sqref="X945:X963 X1170:X1173 X1111:X1166">
    <cfRule type="cellIs" dxfId="314" priority="429" operator="between">
      <formula>1</formula>
      <formula>10</formula>
    </cfRule>
    <cfRule type="cellIs" dxfId="313" priority="430" operator="between">
      <formula>11</formula>
      <formula>17</formula>
    </cfRule>
    <cfRule type="cellIs" dxfId="312" priority="431" operator="between">
      <formula>18</formula>
      <formula>25</formula>
    </cfRule>
    <cfRule type="cellIs" dxfId="311" priority="432" operator="between">
      <formula>1</formula>
      <formula>6</formula>
    </cfRule>
    <cfRule type="cellIs" dxfId="310" priority="433" operator="between">
      <formula>17</formula>
      <formula>25</formula>
    </cfRule>
    <cfRule type="cellIs" dxfId="309" priority="434" operator="between">
      <formula>7</formula>
      <formula>16</formula>
    </cfRule>
    <cfRule type="cellIs" dxfId="308" priority="435" operator="between">
      <formula>1</formula>
      <formula>6</formula>
    </cfRule>
  </conditionalFormatting>
  <conditionalFormatting sqref="X945:X963 X1170:X1173 X1111:X1166">
    <cfRule type="cellIs" dxfId="307" priority="428" operator="equal">
      <formula>16</formula>
    </cfRule>
  </conditionalFormatting>
  <conditionalFormatting sqref="X945:X963 X1170:X1173 X1111:X1166">
    <cfRule type="cellIs" dxfId="306" priority="425" operator="between">
      <formula>16</formula>
      <formula>25</formula>
    </cfRule>
    <cfRule type="cellIs" dxfId="305" priority="426" operator="between">
      <formula>9</formula>
      <formula>15</formula>
    </cfRule>
    <cfRule type="cellIs" dxfId="304" priority="427" operator="between">
      <formula>1</formula>
      <formula>8</formula>
    </cfRule>
  </conditionalFormatting>
  <conditionalFormatting sqref="E1167:E1169">
    <cfRule type="cellIs" dxfId="303" priority="417" operator="equal">
      <formula>"SA"</formula>
    </cfRule>
    <cfRule type="cellIs" dxfId="302" priority="418" operator="equal">
      <formula>"SE"</formula>
    </cfRule>
    <cfRule type="containsText" dxfId="301" priority="419" operator="containsText" text="MA">
      <formula>NOT(ISERROR(SEARCH("MA",E1167)))</formula>
    </cfRule>
    <cfRule type="cellIs" dxfId="300" priority="420" operator="equal">
      <formula>"MA"</formula>
    </cfRule>
    <cfRule type="cellIs" dxfId="299" priority="421" operator="equal">
      <formula>"SE"</formula>
    </cfRule>
    <cfRule type="containsText" dxfId="298" priority="422" operator="containsText" text="MA">
      <formula>NOT(ISERROR(SEARCH("MA",E1167)))</formula>
    </cfRule>
    <cfRule type="containsText" dxfId="297" priority="423" operator="containsText" text="SA">
      <formula>NOT(ISERROR(SEARCH("SA",E1167)))</formula>
    </cfRule>
    <cfRule type="containsText" dxfId="296" priority="424" operator="containsText" text="SE">
      <formula>NOT(ISERROR(SEARCH("SE",E1167)))</formula>
    </cfRule>
  </conditionalFormatting>
  <conditionalFormatting sqref="F1167:F1169">
    <cfRule type="cellIs" dxfId="295" priority="415" stopIfTrue="1" operator="equal">
      <formula>"NR"</formula>
    </cfRule>
    <cfRule type="cellIs" dxfId="294" priority="416" stopIfTrue="1" operator="equal">
      <formula>"R"</formula>
    </cfRule>
  </conditionalFormatting>
  <conditionalFormatting sqref="M1167:M1169">
    <cfRule type="cellIs" dxfId="293" priority="408" operator="between">
      <formula>1</formula>
      <formula>10</formula>
    </cfRule>
    <cfRule type="cellIs" dxfId="292" priority="409" operator="between">
      <formula>11</formula>
      <formula>17</formula>
    </cfRule>
    <cfRule type="cellIs" dxfId="291" priority="410" operator="between">
      <formula>18</formula>
      <formula>25</formula>
    </cfRule>
    <cfRule type="cellIs" dxfId="290" priority="411" operator="between">
      <formula>1</formula>
      <formula>6</formula>
    </cfRule>
    <cfRule type="cellIs" dxfId="289" priority="412" operator="between">
      <formula>17</formula>
      <formula>25</formula>
    </cfRule>
    <cfRule type="cellIs" dxfId="288" priority="413" operator="between">
      <formula>7</formula>
      <formula>16</formula>
    </cfRule>
    <cfRule type="cellIs" dxfId="287" priority="414" operator="between">
      <formula>1</formula>
      <formula>6</formula>
    </cfRule>
  </conditionalFormatting>
  <conditionalFormatting sqref="M1167:M1169">
    <cfRule type="cellIs" dxfId="286" priority="407" operator="equal">
      <formula>16</formula>
    </cfRule>
  </conditionalFormatting>
  <conditionalFormatting sqref="F1167:F1169">
    <cfRule type="cellIs" dxfId="285" priority="406" operator="equal">
      <formula>"NR"</formula>
    </cfRule>
  </conditionalFormatting>
  <conditionalFormatting sqref="M1167:M1169">
    <cfRule type="cellIs" dxfId="284" priority="403" operator="between">
      <formula>16</formula>
      <formula>25</formula>
    </cfRule>
    <cfRule type="cellIs" dxfId="283" priority="404" operator="between">
      <formula>9</formula>
      <formula>15</formula>
    </cfRule>
    <cfRule type="cellIs" dxfId="282" priority="405" operator="between">
      <formula>1</formula>
      <formula>8</formula>
    </cfRule>
  </conditionalFormatting>
  <conditionalFormatting sqref="X1167:X1169">
    <cfRule type="cellIs" dxfId="281" priority="396" operator="between">
      <formula>1</formula>
      <formula>10</formula>
    </cfRule>
    <cfRule type="cellIs" dxfId="280" priority="397" operator="between">
      <formula>11</formula>
      <formula>17</formula>
    </cfRule>
    <cfRule type="cellIs" dxfId="279" priority="398" operator="between">
      <formula>18</formula>
      <formula>25</formula>
    </cfRule>
    <cfRule type="cellIs" dxfId="278" priority="399" operator="between">
      <formula>1</formula>
      <formula>6</formula>
    </cfRule>
    <cfRule type="cellIs" dxfId="277" priority="400" operator="between">
      <formula>17</formula>
      <formula>25</formula>
    </cfRule>
    <cfRule type="cellIs" dxfId="276" priority="401" operator="between">
      <formula>7</formula>
      <formula>16</formula>
    </cfRule>
    <cfRule type="cellIs" dxfId="275" priority="402" operator="between">
      <formula>1</formula>
      <formula>6</formula>
    </cfRule>
  </conditionalFormatting>
  <conditionalFormatting sqref="X1167:X1169">
    <cfRule type="cellIs" dxfId="274" priority="395" operator="equal">
      <formula>16</formula>
    </cfRule>
  </conditionalFormatting>
  <conditionalFormatting sqref="X1167:X1169">
    <cfRule type="cellIs" dxfId="273" priority="392" operator="between">
      <formula>16</formula>
      <formula>25</formula>
    </cfRule>
    <cfRule type="cellIs" dxfId="272" priority="393" operator="between">
      <formula>9</formula>
      <formula>15</formula>
    </cfRule>
    <cfRule type="cellIs" dxfId="271" priority="394" operator="between">
      <formula>1</formula>
      <formula>8</formula>
    </cfRule>
  </conditionalFormatting>
  <conditionalFormatting sqref="E1107:E1110 E1024:E1103">
    <cfRule type="cellIs" dxfId="270" priority="384" operator="equal">
      <formula>"SA"</formula>
    </cfRule>
    <cfRule type="cellIs" dxfId="269" priority="385" operator="equal">
      <formula>"SE"</formula>
    </cfRule>
    <cfRule type="containsText" dxfId="268" priority="386" operator="containsText" text="MA">
      <formula>NOT(ISERROR(SEARCH("MA",E1024)))</formula>
    </cfRule>
    <cfRule type="cellIs" dxfId="267" priority="387" operator="equal">
      <formula>"MA"</formula>
    </cfRule>
    <cfRule type="cellIs" dxfId="266" priority="388" operator="equal">
      <formula>"SE"</formula>
    </cfRule>
    <cfRule type="containsText" dxfId="265" priority="389" operator="containsText" text="MA">
      <formula>NOT(ISERROR(SEARCH("MA",E1024)))</formula>
    </cfRule>
    <cfRule type="containsText" dxfId="264" priority="390" operator="containsText" text="SA">
      <formula>NOT(ISERROR(SEARCH("SA",E1024)))</formula>
    </cfRule>
    <cfRule type="containsText" dxfId="263" priority="391" operator="containsText" text="SE">
      <formula>NOT(ISERROR(SEARCH("SE",E1024)))</formula>
    </cfRule>
  </conditionalFormatting>
  <conditionalFormatting sqref="F1107:F1110 F1024:F1103">
    <cfRule type="cellIs" dxfId="262" priority="382" stopIfTrue="1" operator="equal">
      <formula>"NR"</formula>
    </cfRule>
    <cfRule type="cellIs" dxfId="261" priority="383" stopIfTrue="1" operator="equal">
      <formula>"R"</formula>
    </cfRule>
  </conditionalFormatting>
  <conditionalFormatting sqref="M1107:M1110 M1024:M1103">
    <cfRule type="cellIs" dxfId="260" priority="375" operator="between">
      <formula>1</formula>
      <formula>10</formula>
    </cfRule>
    <cfRule type="cellIs" dxfId="259" priority="376" operator="between">
      <formula>11</formula>
      <formula>17</formula>
    </cfRule>
    <cfRule type="cellIs" dxfId="258" priority="377" operator="between">
      <formula>18</formula>
      <formula>25</formula>
    </cfRule>
    <cfRule type="cellIs" dxfId="257" priority="378" operator="between">
      <formula>1</formula>
      <formula>6</formula>
    </cfRule>
    <cfRule type="cellIs" dxfId="256" priority="379" operator="between">
      <formula>17</formula>
      <formula>25</formula>
    </cfRule>
    <cfRule type="cellIs" dxfId="255" priority="380" operator="between">
      <formula>7</formula>
      <formula>16</formula>
    </cfRule>
    <cfRule type="cellIs" dxfId="254" priority="381" operator="between">
      <formula>1</formula>
      <formula>6</formula>
    </cfRule>
  </conditionalFormatting>
  <conditionalFormatting sqref="M1107:M1110 M1024:M1103">
    <cfRule type="cellIs" dxfId="253" priority="374" operator="equal">
      <formula>16</formula>
    </cfRule>
  </conditionalFormatting>
  <conditionalFormatting sqref="F1107:F1110 F1024:F1103">
    <cfRule type="cellIs" dxfId="252" priority="373" operator="equal">
      <formula>"NR"</formula>
    </cfRule>
  </conditionalFormatting>
  <conditionalFormatting sqref="M1107:M1110 M1024:M1103">
    <cfRule type="cellIs" dxfId="251" priority="370" operator="between">
      <formula>16</formula>
      <formula>25</formula>
    </cfRule>
    <cfRule type="cellIs" dxfId="250" priority="371" operator="between">
      <formula>9</formula>
      <formula>15</formula>
    </cfRule>
    <cfRule type="cellIs" dxfId="249" priority="372" operator="between">
      <formula>1</formula>
      <formula>8</formula>
    </cfRule>
  </conditionalFormatting>
  <conditionalFormatting sqref="X1107:X1110 X1024:X1103">
    <cfRule type="cellIs" dxfId="248" priority="363" operator="between">
      <formula>1</formula>
      <formula>10</formula>
    </cfRule>
    <cfRule type="cellIs" dxfId="247" priority="364" operator="between">
      <formula>11</formula>
      <formula>17</formula>
    </cfRule>
    <cfRule type="cellIs" dxfId="246" priority="365" operator="between">
      <formula>18</formula>
      <formula>25</formula>
    </cfRule>
    <cfRule type="cellIs" dxfId="245" priority="366" operator="between">
      <formula>1</formula>
      <formula>6</formula>
    </cfRule>
    <cfRule type="cellIs" dxfId="244" priority="367" operator="between">
      <formula>17</formula>
      <formula>25</formula>
    </cfRule>
    <cfRule type="cellIs" dxfId="243" priority="368" operator="between">
      <formula>7</formula>
      <formula>16</formula>
    </cfRule>
    <cfRule type="cellIs" dxfId="242" priority="369" operator="between">
      <formula>1</formula>
      <formula>6</formula>
    </cfRule>
  </conditionalFormatting>
  <conditionalFormatting sqref="X1107:X1110 X1024:X1103">
    <cfRule type="cellIs" dxfId="241" priority="362" operator="equal">
      <formula>16</formula>
    </cfRule>
  </conditionalFormatting>
  <conditionalFormatting sqref="X1107:X1110 X1024:X1103">
    <cfRule type="cellIs" dxfId="240" priority="359" operator="between">
      <formula>16</formula>
      <formula>25</formula>
    </cfRule>
    <cfRule type="cellIs" dxfId="239" priority="360" operator="between">
      <formula>9</formula>
      <formula>15</formula>
    </cfRule>
    <cfRule type="cellIs" dxfId="238" priority="361" operator="between">
      <formula>1</formula>
      <formula>8</formula>
    </cfRule>
  </conditionalFormatting>
  <conditionalFormatting sqref="E1104:E1106">
    <cfRule type="cellIs" dxfId="237" priority="351" operator="equal">
      <formula>"SA"</formula>
    </cfRule>
    <cfRule type="cellIs" dxfId="236" priority="352" operator="equal">
      <formula>"SE"</formula>
    </cfRule>
    <cfRule type="containsText" dxfId="235" priority="353" operator="containsText" text="MA">
      <formula>NOT(ISERROR(SEARCH("MA",E1104)))</formula>
    </cfRule>
    <cfRule type="cellIs" dxfId="234" priority="354" operator="equal">
      <formula>"MA"</formula>
    </cfRule>
    <cfRule type="cellIs" dxfId="233" priority="355" operator="equal">
      <formula>"SE"</formula>
    </cfRule>
    <cfRule type="containsText" dxfId="232" priority="356" operator="containsText" text="MA">
      <formula>NOT(ISERROR(SEARCH("MA",E1104)))</formula>
    </cfRule>
    <cfRule type="containsText" dxfId="231" priority="357" operator="containsText" text="SA">
      <formula>NOT(ISERROR(SEARCH("SA",E1104)))</formula>
    </cfRule>
    <cfRule type="containsText" dxfId="230" priority="358" operator="containsText" text="SE">
      <formula>NOT(ISERROR(SEARCH("SE",E1104)))</formula>
    </cfRule>
  </conditionalFormatting>
  <conditionalFormatting sqref="F1104:F1106">
    <cfRule type="cellIs" dxfId="229" priority="349" stopIfTrue="1" operator="equal">
      <formula>"NR"</formula>
    </cfRule>
    <cfRule type="cellIs" dxfId="228" priority="350" stopIfTrue="1" operator="equal">
      <formula>"R"</formula>
    </cfRule>
  </conditionalFormatting>
  <conditionalFormatting sqref="M1104:M1106">
    <cfRule type="cellIs" dxfId="227" priority="342" operator="between">
      <formula>1</formula>
      <formula>10</formula>
    </cfRule>
    <cfRule type="cellIs" dxfId="226" priority="343" operator="between">
      <formula>11</formula>
      <formula>17</formula>
    </cfRule>
    <cfRule type="cellIs" dxfId="225" priority="344" operator="between">
      <formula>18</formula>
      <formula>25</formula>
    </cfRule>
    <cfRule type="cellIs" dxfId="224" priority="345" operator="between">
      <formula>1</formula>
      <formula>6</formula>
    </cfRule>
    <cfRule type="cellIs" dxfId="223" priority="346" operator="between">
      <formula>17</formula>
      <formula>25</formula>
    </cfRule>
    <cfRule type="cellIs" dxfId="222" priority="347" operator="between">
      <formula>7</formula>
      <formula>16</formula>
    </cfRule>
    <cfRule type="cellIs" dxfId="221" priority="348" operator="between">
      <formula>1</formula>
      <formula>6</formula>
    </cfRule>
  </conditionalFormatting>
  <conditionalFormatting sqref="M1104:M1106">
    <cfRule type="cellIs" dxfId="220" priority="341" operator="equal">
      <formula>16</formula>
    </cfRule>
  </conditionalFormatting>
  <conditionalFormatting sqref="F1104:F1106">
    <cfRule type="cellIs" dxfId="219" priority="340" operator="equal">
      <formula>"NR"</formula>
    </cfRule>
  </conditionalFormatting>
  <conditionalFormatting sqref="M1104:M1106">
    <cfRule type="cellIs" dxfId="218" priority="337" operator="between">
      <formula>16</formula>
      <formula>25</formula>
    </cfRule>
    <cfRule type="cellIs" dxfId="217" priority="338" operator="between">
      <formula>9</formula>
      <formula>15</formula>
    </cfRule>
    <cfRule type="cellIs" dxfId="216" priority="339" operator="between">
      <formula>1</formula>
      <formula>8</formula>
    </cfRule>
  </conditionalFormatting>
  <conditionalFormatting sqref="X1104:X1106">
    <cfRule type="cellIs" dxfId="215" priority="330" operator="between">
      <formula>1</formula>
      <formula>10</formula>
    </cfRule>
    <cfRule type="cellIs" dxfId="214" priority="331" operator="between">
      <formula>11</formula>
      <formula>17</formula>
    </cfRule>
    <cfRule type="cellIs" dxfId="213" priority="332" operator="between">
      <formula>18</formula>
      <formula>25</formula>
    </cfRule>
    <cfRule type="cellIs" dxfId="212" priority="333" operator="between">
      <formula>1</formula>
      <formula>6</formula>
    </cfRule>
    <cfRule type="cellIs" dxfId="211" priority="334" operator="between">
      <formula>17</formula>
      <formula>25</formula>
    </cfRule>
    <cfRule type="cellIs" dxfId="210" priority="335" operator="between">
      <formula>7</formula>
      <formula>16</formula>
    </cfRule>
    <cfRule type="cellIs" dxfId="209" priority="336" operator="between">
      <formula>1</formula>
      <formula>6</formula>
    </cfRule>
  </conditionalFormatting>
  <conditionalFormatting sqref="X1104:X1106">
    <cfRule type="cellIs" dxfId="208" priority="329" operator="equal">
      <formula>16</formula>
    </cfRule>
  </conditionalFormatting>
  <conditionalFormatting sqref="X1104:X1106">
    <cfRule type="cellIs" dxfId="207" priority="326" operator="between">
      <formula>16</formula>
      <formula>25</formula>
    </cfRule>
    <cfRule type="cellIs" dxfId="206" priority="327" operator="between">
      <formula>9</formula>
      <formula>15</formula>
    </cfRule>
    <cfRule type="cellIs" dxfId="205" priority="328" operator="between">
      <formula>1</formula>
      <formula>8</formula>
    </cfRule>
  </conditionalFormatting>
  <conditionalFormatting sqref="E964:E1016 E1020:E1023">
    <cfRule type="cellIs" dxfId="204" priority="318" operator="equal">
      <formula>"SA"</formula>
    </cfRule>
    <cfRule type="cellIs" dxfId="203" priority="319" operator="equal">
      <formula>"SE"</formula>
    </cfRule>
    <cfRule type="containsText" dxfId="202" priority="320" operator="containsText" text="MA">
      <formula>NOT(ISERROR(SEARCH("MA",E964)))</formula>
    </cfRule>
    <cfRule type="cellIs" dxfId="201" priority="321" operator="equal">
      <formula>"MA"</formula>
    </cfRule>
    <cfRule type="cellIs" dxfId="200" priority="322" operator="equal">
      <formula>"SE"</formula>
    </cfRule>
    <cfRule type="containsText" dxfId="199" priority="323" operator="containsText" text="MA">
      <formula>NOT(ISERROR(SEARCH("MA",E964)))</formula>
    </cfRule>
    <cfRule type="containsText" dxfId="198" priority="324" operator="containsText" text="SA">
      <formula>NOT(ISERROR(SEARCH("SA",E964)))</formula>
    </cfRule>
    <cfRule type="containsText" dxfId="197" priority="325" operator="containsText" text="SE">
      <formula>NOT(ISERROR(SEARCH("SE",E964)))</formula>
    </cfRule>
  </conditionalFormatting>
  <conditionalFormatting sqref="F964:F1016 F1020:F1023">
    <cfRule type="cellIs" dxfId="196" priority="316" stopIfTrue="1" operator="equal">
      <formula>"NR"</formula>
    </cfRule>
    <cfRule type="cellIs" dxfId="195" priority="317" stopIfTrue="1" operator="equal">
      <formula>"R"</formula>
    </cfRule>
  </conditionalFormatting>
  <conditionalFormatting sqref="M964:M1016 M1020:M1023">
    <cfRule type="cellIs" dxfId="194" priority="309" operator="between">
      <formula>1</formula>
      <formula>10</formula>
    </cfRule>
    <cfRule type="cellIs" dxfId="193" priority="310" operator="between">
      <formula>11</formula>
      <formula>17</formula>
    </cfRule>
    <cfRule type="cellIs" dxfId="192" priority="311" operator="between">
      <formula>18</formula>
      <formula>25</formula>
    </cfRule>
    <cfRule type="cellIs" dxfId="191" priority="312" operator="between">
      <formula>1</formula>
      <formula>6</formula>
    </cfRule>
    <cfRule type="cellIs" dxfId="190" priority="313" operator="between">
      <formula>17</formula>
      <formula>25</formula>
    </cfRule>
    <cfRule type="cellIs" dxfId="189" priority="314" operator="between">
      <formula>7</formula>
      <formula>16</formula>
    </cfRule>
    <cfRule type="cellIs" dxfId="188" priority="315" operator="between">
      <formula>1</formula>
      <formula>6</formula>
    </cfRule>
  </conditionalFormatting>
  <conditionalFormatting sqref="M964:M1016 M1020:M1023">
    <cfRule type="cellIs" dxfId="187" priority="308" operator="equal">
      <formula>16</formula>
    </cfRule>
  </conditionalFormatting>
  <conditionalFormatting sqref="F964:F1016 F1020:F1023">
    <cfRule type="cellIs" dxfId="186" priority="307" operator="equal">
      <formula>"NR"</formula>
    </cfRule>
  </conditionalFormatting>
  <conditionalFormatting sqref="M964:M1016 M1020:M1023">
    <cfRule type="cellIs" dxfId="185" priority="304" operator="between">
      <formula>16</formula>
      <formula>25</formula>
    </cfRule>
    <cfRule type="cellIs" dxfId="184" priority="305" operator="between">
      <formula>9</formula>
      <formula>15</formula>
    </cfRule>
    <cfRule type="cellIs" dxfId="183" priority="306" operator="between">
      <formula>1</formula>
      <formula>8</formula>
    </cfRule>
  </conditionalFormatting>
  <conditionalFormatting sqref="X964:X1016 X1020:X1023">
    <cfRule type="cellIs" dxfId="182" priority="297" operator="between">
      <formula>1</formula>
      <formula>10</formula>
    </cfRule>
    <cfRule type="cellIs" dxfId="181" priority="298" operator="between">
      <formula>11</formula>
      <formula>17</formula>
    </cfRule>
    <cfRule type="cellIs" dxfId="180" priority="299" operator="between">
      <formula>18</formula>
      <formula>25</formula>
    </cfRule>
    <cfRule type="cellIs" dxfId="179" priority="300" operator="between">
      <formula>1</formula>
      <formula>6</formula>
    </cfRule>
    <cfRule type="cellIs" dxfId="178" priority="301" operator="between">
      <formula>17</formula>
      <formula>25</formula>
    </cfRule>
    <cfRule type="cellIs" dxfId="177" priority="302" operator="between">
      <formula>7</formula>
      <formula>16</formula>
    </cfRule>
    <cfRule type="cellIs" dxfId="176" priority="303" operator="between">
      <formula>1</formula>
      <formula>6</formula>
    </cfRule>
  </conditionalFormatting>
  <conditionalFormatting sqref="X964:X1016 X1020:X1023">
    <cfRule type="cellIs" dxfId="175" priority="296" operator="equal">
      <formula>16</formula>
    </cfRule>
  </conditionalFormatting>
  <conditionalFormatting sqref="X964:X1016 X1020:X1023">
    <cfRule type="cellIs" dxfId="174" priority="293" operator="between">
      <formula>16</formula>
      <formula>25</formula>
    </cfRule>
    <cfRule type="cellIs" dxfId="173" priority="294" operator="between">
      <formula>9</formula>
      <formula>15</formula>
    </cfRule>
    <cfRule type="cellIs" dxfId="172" priority="295" operator="between">
      <formula>1</formula>
      <formula>8</formula>
    </cfRule>
  </conditionalFormatting>
  <conditionalFormatting sqref="E1017:E1019">
    <cfRule type="cellIs" dxfId="171" priority="285" operator="equal">
      <formula>"SA"</formula>
    </cfRule>
    <cfRule type="cellIs" dxfId="170" priority="286" operator="equal">
      <formula>"SE"</formula>
    </cfRule>
    <cfRule type="containsText" dxfId="169" priority="287" operator="containsText" text="MA">
      <formula>NOT(ISERROR(SEARCH("MA",E1017)))</formula>
    </cfRule>
    <cfRule type="cellIs" dxfId="168" priority="288" operator="equal">
      <formula>"MA"</formula>
    </cfRule>
    <cfRule type="cellIs" dxfId="167" priority="289" operator="equal">
      <formula>"SE"</formula>
    </cfRule>
    <cfRule type="containsText" dxfId="166" priority="290" operator="containsText" text="MA">
      <formula>NOT(ISERROR(SEARCH("MA",E1017)))</formula>
    </cfRule>
    <cfRule type="containsText" dxfId="165" priority="291" operator="containsText" text="SA">
      <formula>NOT(ISERROR(SEARCH("SA",E1017)))</formula>
    </cfRule>
    <cfRule type="containsText" dxfId="164" priority="292" operator="containsText" text="SE">
      <formula>NOT(ISERROR(SEARCH("SE",E1017)))</formula>
    </cfRule>
  </conditionalFormatting>
  <conditionalFormatting sqref="F1017:F1019">
    <cfRule type="cellIs" dxfId="163" priority="283" stopIfTrue="1" operator="equal">
      <formula>"NR"</formula>
    </cfRule>
    <cfRule type="cellIs" dxfId="162" priority="284" stopIfTrue="1" operator="equal">
      <formula>"R"</formula>
    </cfRule>
  </conditionalFormatting>
  <conditionalFormatting sqref="M1017:M1019">
    <cfRule type="cellIs" dxfId="161" priority="276" operator="between">
      <formula>1</formula>
      <formula>10</formula>
    </cfRule>
    <cfRule type="cellIs" dxfId="160" priority="277" operator="between">
      <formula>11</formula>
      <formula>17</formula>
    </cfRule>
    <cfRule type="cellIs" dxfId="159" priority="278" operator="between">
      <formula>18</formula>
      <formula>25</formula>
    </cfRule>
    <cfRule type="cellIs" dxfId="158" priority="279" operator="between">
      <formula>1</formula>
      <formula>6</formula>
    </cfRule>
    <cfRule type="cellIs" dxfId="157" priority="280" operator="between">
      <formula>17</formula>
      <formula>25</formula>
    </cfRule>
    <cfRule type="cellIs" dxfId="156" priority="281" operator="between">
      <formula>7</formula>
      <formula>16</formula>
    </cfRule>
    <cfRule type="cellIs" dxfId="155" priority="282" operator="between">
      <formula>1</formula>
      <formula>6</formula>
    </cfRule>
  </conditionalFormatting>
  <conditionalFormatting sqref="M1017:M1019">
    <cfRule type="cellIs" dxfId="154" priority="275" operator="equal">
      <formula>16</formula>
    </cfRule>
  </conditionalFormatting>
  <conditionalFormatting sqref="F1017:F1019">
    <cfRule type="cellIs" dxfId="153" priority="274" operator="equal">
      <formula>"NR"</formula>
    </cfRule>
  </conditionalFormatting>
  <conditionalFormatting sqref="M1017:M1019">
    <cfRule type="cellIs" dxfId="152" priority="271" operator="between">
      <formula>16</formula>
      <formula>25</formula>
    </cfRule>
    <cfRule type="cellIs" dxfId="151" priority="272" operator="between">
      <formula>9</formula>
      <formula>15</formula>
    </cfRule>
    <cfRule type="cellIs" dxfId="150" priority="273" operator="between">
      <formula>1</formula>
      <formula>8</formula>
    </cfRule>
  </conditionalFormatting>
  <conditionalFormatting sqref="X1017:X1019">
    <cfRule type="cellIs" dxfId="149" priority="264" operator="between">
      <formula>1</formula>
      <formula>10</formula>
    </cfRule>
    <cfRule type="cellIs" dxfId="148" priority="265" operator="between">
      <formula>11</formula>
      <formula>17</formula>
    </cfRule>
    <cfRule type="cellIs" dxfId="147" priority="266" operator="between">
      <formula>18</formula>
      <formula>25</formula>
    </cfRule>
    <cfRule type="cellIs" dxfId="146" priority="267" operator="between">
      <formula>1</formula>
      <formula>6</formula>
    </cfRule>
    <cfRule type="cellIs" dxfId="145" priority="268" operator="between">
      <formula>17</formula>
      <formula>25</formula>
    </cfRule>
    <cfRule type="cellIs" dxfId="144" priority="269" operator="between">
      <formula>7</formula>
      <formula>16</formula>
    </cfRule>
    <cfRule type="cellIs" dxfId="143" priority="270" operator="between">
      <formula>1</formula>
      <formula>6</formula>
    </cfRule>
  </conditionalFormatting>
  <conditionalFormatting sqref="X1017:X1019">
    <cfRule type="cellIs" dxfId="142" priority="263" operator="equal">
      <formula>16</formula>
    </cfRule>
  </conditionalFormatting>
  <conditionalFormatting sqref="X1017:X1019">
    <cfRule type="cellIs" dxfId="141" priority="260" operator="between">
      <formula>16</formula>
      <formula>25</formula>
    </cfRule>
    <cfRule type="cellIs" dxfId="140" priority="261" operator="between">
      <formula>9</formula>
      <formula>15</formula>
    </cfRule>
    <cfRule type="cellIs" dxfId="139" priority="262" operator="between">
      <formula>1</formula>
      <formula>8</formula>
    </cfRule>
  </conditionalFormatting>
  <conditionalFormatting sqref="F33:F34">
    <cfRule type="cellIs" dxfId="138" priority="258" stopIfTrue="1" operator="equal">
      <formula>"NR"</formula>
    </cfRule>
    <cfRule type="cellIs" dxfId="137" priority="259" stopIfTrue="1" operator="equal">
      <formula>"R"</formula>
    </cfRule>
  </conditionalFormatting>
  <conditionalFormatting sqref="F33:F34">
    <cfRule type="cellIs" dxfId="136" priority="257" operator="equal">
      <formula>"NR"</formula>
    </cfRule>
  </conditionalFormatting>
  <conditionalFormatting sqref="M19:M20 M23 M27 M29:M30 M33:M34 M37 M39:M40 M47 M49:M50 M57 M25">
    <cfRule type="cellIs" dxfId="135" priority="250" operator="between">
      <formula>1</formula>
      <formula>10</formula>
    </cfRule>
    <cfRule type="cellIs" dxfId="134" priority="251" operator="between">
      <formula>11</formula>
      <formula>17</formula>
    </cfRule>
    <cfRule type="cellIs" dxfId="133" priority="252" operator="between">
      <formula>18</formula>
      <formula>25</formula>
    </cfRule>
    <cfRule type="cellIs" dxfId="132" priority="253" operator="between">
      <formula>1</formula>
      <formula>6</formula>
    </cfRule>
    <cfRule type="cellIs" dxfId="131" priority="254" operator="between">
      <formula>17</formula>
      <formula>25</formula>
    </cfRule>
    <cfRule type="cellIs" dxfId="130" priority="255" operator="between">
      <formula>7</formula>
      <formula>16</formula>
    </cfRule>
    <cfRule type="cellIs" dxfId="129" priority="256" operator="between">
      <formula>1</formula>
      <formula>6</formula>
    </cfRule>
  </conditionalFormatting>
  <conditionalFormatting sqref="M19:M20 M23 M27 M29:M30 M33:M34 M37 M39:M40 M47 M49:M50 M57 M25">
    <cfRule type="cellIs" dxfId="128" priority="249" operator="equal">
      <formula>16</formula>
    </cfRule>
  </conditionalFormatting>
  <conditionalFormatting sqref="M19:M20 M23 M27 M29:M30 M33:M34 M37 M39:M40 M47 M49:M50 M57 M25">
    <cfRule type="cellIs" dxfId="127" priority="246" operator="between">
      <formula>16</formula>
      <formula>25</formula>
    </cfRule>
    <cfRule type="cellIs" dxfId="126" priority="247" operator="between">
      <formula>9</formula>
      <formula>15</formula>
    </cfRule>
    <cfRule type="cellIs" dxfId="125" priority="248" operator="between">
      <formula>1</formula>
      <formula>8</formula>
    </cfRule>
  </conditionalFormatting>
  <conditionalFormatting sqref="X19:X20 X23 X27 X29:X30 X33:X34 X37 X39:X40 X47 X49:X50 X57 X25">
    <cfRule type="cellIs" dxfId="124" priority="243" operator="between">
      <formula>16</formula>
      <formula>25</formula>
    </cfRule>
    <cfRule type="cellIs" dxfId="123" priority="244" operator="between">
      <formula>9</formula>
      <formula>15</formula>
    </cfRule>
    <cfRule type="cellIs" dxfId="122" priority="245" operator="between">
      <formula>1</formula>
      <formula>8</formula>
    </cfRule>
  </conditionalFormatting>
  <conditionalFormatting sqref="X19:X20 X23 X27 X29:X30 X33:X34 X37 X39:X40 X47 X49:X50 X57 X25">
    <cfRule type="cellIs" dxfId="121" priority="236" operator="between">
      <formula>1</formula>
      <formula>10</formula>
    </cfRule>
    <cfRule type="cellIs" dxfId="120" priority="237" operator="between">
      <formula>11</formula>
      <formula>17</formula>
    </cfRule>
    <cfRule type="cellIs" dxfId="119" priority="238" operator="between">
      <formula>18</formula>
      <formula>25</formula>
    </cfRule>
    <cfRule type="cellIs" dxfId="118" priority="239" operator="between">
      <formula>1</formula>
      <formula>6</formula>
    </cfRule>
    <cfRule type="cellIs" dxfId="117" priority="240" operator="between">
      <formula>17</formula>
      <formula>25</formula>
    </cfRule>
    <cfRule type="cellIs" dxfId="116" priority="241" operator="between">
      <formula>7</formula>
      <formula>16</formula>
    </cfRule>
    <cfRule type="cellIs" dxfId="115" priority="242" operator="between">
      <formula>1</formula>
      <formula>6</formula>
    </cfRule>
  </conditionalFormatting>
  <conditionalFormatting sqref="X19:X20 X23 X27 X29:X30 X33:X34 X37 X39:X40 X47 X49:X50 X57 X25">
    <cfRule type="cellIs" dxfId="114" priority="235" operator="equal">
      <formula>16</formula>
    </cfRule>
  </conditionalFormatting>
  <conditionalFormatting sqref="F19">
    <cfRule type="cellIs" dxfId="113" priority="225" stopIfTrue="1" operator="equal">
      <formula>"NR"</formula>
    </cfRule>
    <cfRule type="cellIs" dxfId="112" priority="226" stopIfTrue="1" operator="equal">
      <formula>"R"</formula>
    </cfRule>
  </conditionalFormatting>
  <conditionalFormatting sqref="F19">
    <cfRule type="cellIs" dxfId="111" priority="224" operator="equal">
      <formula>"NR"</formula>
    </cfRule>
  </conditionalFormatting>
  <conditionalFormatting sqref="F20">
    <cfRule type="cellIs" dxfId="110" priority="214" stopIfTrue="1" operator="equal">
      <formula>"NR"</formula>
    </cfRule>
    <cfRule type="cellIs" dxfId="109" priority="215" stopIfTrue="1" operator="equal">
      <formula>"R"</formula>
    </cfRule>
  </conditionalFormatting>
  <conditionalFormatting sqref="F20">
    <cfRule type="cellIs" dxfId="108" priority="213" operator="equal">
      <formula>"NR"</formula>
    </cfRule>
  </conditionalFormatting>
  <conditionalFormatting sqref="F29">
    <cfRule type="cellIs" dxfId="107" priority="203" stopIfTrue="1" operator="equal">
      <formula>"NR"</formula>
    </cfRule>
    <cfRule type="cellIs" dxfId="106" priority="204" stopIfTrue="1" operator="equal">
      <formula>"R"</formula>
    </cfRule>
  </conditionalFormatting>
  <conditionalFormatting sqref="F29">
    <cfRule type="cellIs" dxfId="105" priority="202" operator="equal">
      <formula>"NR"</formula>
    </cfRule>
  </conditionalFormatting>
  <conditionalFormatting sqref="F30">
    <cfRule type="cellIs" dxfId="104" priority="192" stopIfTrue="1" operator="equal">
      <formula>"NR"</formula>
    </cfRule>
    <cfRule type="cellIs" dxfId="103" priority="193" stopIfTrue="1" operator="equal">
      <formula>"R"</formula>
    </cfRule>
  </conditionalFormatting>
  <conditionalFormatting sqref="F30">
    <cfRule type="cellIs" dxfId="102" priority="191" operator="equal">
      <formula>"NR"</formula>
    </cfRule>
  </conditionalFormatting>
  <conditionalFormatting sqref="F27">
    <cfRule type="cellIs" dxfId="101" priority="181" stopIfTrue="1" operator="equal">
      <formula>"NR"</formula>
    </cfRule>
    <cfRule type="cellIs" dxfId="100" priority="182" stopIfTrue="1" operator="equal">
      <formula>"R"</formula>
    </cfRule>
  </conditionalFormatting>
  <conditionalFormatting sqref="F27">
    <cfRule type="cellIs" dxfId="99" priority="180" operator="equal">
      <formula>"NR"</formula>
    </cfRule>
  </conditionalFormatting>
  <conditionalFormatting sqref="F37">
    <cfRule type="cellIs" dxfId="98" priority="170" stopIfTrue="1" operator="equal">
      <formula>"NR"</formula>
    </cfRule>
    <cfRule type="cellIs" dxfId="97" priority="171" stopIfTrue="1" operator="equal">
      <formula>"R"</formula>
    </cfRule>
  </conditionalFormatting>
  <conditionalFormatting sqref="F37">
    <cfRule type="cellIs" dxfId="96" priority="169" operator="equal">
      <formula>"NR"</formula>
    </cfRule>
  </conditionalFormatting>
  <conditionalFormatting sqref="F39">
    <cfRule type="cellIs" dxfId="95" priority="159" stopIfTrue="1" operator="equal">
      <formula>"NR"</formula>
    </cfRule>
    <cfRule type="cellIs" dxfId="94" priority="160" stopIfTrue="1" operator="equal">
      <formula>"R"</formula>
    </cfRule>
  </conditionalFormatting>
  <conditionalFormatting sqref="F39">
    <cfRule type="cellIs" dxfId="93" priority="158" operator="equal">
      <formula>"NR"</formula>
    </cfRule>
  </conditionalFormatting>
  <conditionalFormatting sqref="F40">
    <cfRule type="cellIs" dxfId="92" priority="148" stopIfTrue="1" operator="equal">
      <formula>"NR"</formula>
    </cfRule>
    <cfRule type="cellIs" dxfId="91" priority="149" stopIfTrue="1" operator="equal">
      <formula>"R"</formula>
    </cfRule>
  </conditionalFormatting>
  <conditionalFormatting sqref="F40">
    <cfRule type="cellIs" dxfId="90" priority="147" operator="equal">
      <formula>"NR"</formula>
    </cfRule>
  </conditionalFormatting>
  <conditionalFormatting sqref="F47">
    <cfRule type="cellIs" dxfId="89" priority="137" stopIfTrue="1" operator="equal">
      <formula>"NR"</formula>
    </cfRule>
    <cfRule type="cellIs" dxfId="88" priority="138" stopIfTrue="1" operator="equal">
      <formula>"R"</formula>
    </cfRule>
  </conditionalFormatting>
  <conditionalFormatting sqref="F47">
    <cfRule type="cellIs" dxfId="87" priority="136" operator="equal">
      <formula>"NR"</formula>
    </cfRule>
  </conditionalFormatting>
  <conditionalFormatting sqref="F49">
    <cfRule type="cellIs" dxfId="86" priority="126" stopIfTrue="1" operator="equal">
      <formula>"NR"</formula>
    </cfRule>
    <cfRule type="cellIs" dxfId="85" priority="127" stopIfTrue="1" operator="equal">
      <formula>"R"</formula>
    </cfRule>
  </conditionalFormatting>
  <conditionalFormatting sqref="F49">
    <cfRule type="cellIs" dxfId="84" priority="125" operator="equal">
      <formula>"NR"</formula>
    </cfRule>
  </conditionalFormatting>
  <conditionalFormatting sqref="F50">
    <cfRule type="cellIs" dxfId="83" priority="115" stopIfTrue="1" operator="equal">
      <formula>"NR"</formula>
    </cfRule>
    <cfRule type="cellIs" dxfId="82" priority="116" stopIfTrue="1" operator="equal">
      <formula>"R"</formula>
    </cfRule>
  </conditionalFormatting>
  <conditionalFormatting sqref="F50">
    <cfRule type="cellIs" dxfId="81" priority="114" operator="equal">
      <formula>"NR"</formula>
    </cfRule>
  </conditionalFormatting>
  <conditionalFormatting sqref="F57">
    <cfRule type="cellIs" dxfId="80" priority="104" stopIfTrue="1" operator="equal">
      <formula>"NR"</formula>
    </cfRule>
    <cfRule type="cellIs" dxfId="79" priority="105" stopIfTrue="1" operator="equal">
      <formula>"R"</formula>
    </cfRule>
  </conditionalFormatting>
  <conditionalFormatting sqref="F57">
    <cfRule type="cellIs" dxfId="78" priority="103" operator="equal">
      <formula>"NR"</formula>
    </cfRule>
  </conditionalFormatting>
  <conditionalFormatting sqref="M45">
    <cfRule type="cellIs" dxfId="77" priority="96" operator="between">
      <formula>1</formula>
      <formula>10</formula>
    </cfRule>
    <cfRule type="cellIs" dxfId="76" priority="97" operator="between">
      <formula>11</formula>
      <formula>17</formula>
    </cfRule>
    <cfRule type="cellIs" dxfId="75" priority="98" operator="between">
      <formula>18</formula>
      <formula>25</formula>
    </cfRule>
    <cfRule type="cellIs" dxfId="74" priority="99" operator="between">
      <formula>1</formula>
      <formula>6</formula>
    </cfRule>
    <cfRule type="cellIs" dxfId="73" priority="100" operator="between">
      <formula>17</formula>
      <formula>25</formula>
    </cfRule>
    <cfRule type="cellIs" dxfId="72" priority="101" operator="between">
      <formula>7</formula>
      <formula>16</formula>
    </cfRule>
    <cfRule type="cellIs" dxfId="71" priority="102" operator="between">
      <formula>1</formula>
      <formula>6</formula>
    </cfRule>
  </conditionalFormatting>
  <conditionalFormatting sqref="M45">
    <cfRule type="cellIs" dxfId="70" priority="95" operator="equal">
      <formula>16</formula>
    </cfRule>
  </conditionalFormatting>
  <conditionalFormatting sqref="M45">
    <cfRule type="cellIs" dxfId="69" priority="92" operator="between">
      <formula>16</formula>
      <formula>25</formula>
    </cfRule>
    <cfRule type="cellIs" dxfId="68" priority="93" operator="between">
      <formula>9</formula>
      <formula>15</formula>
    </cfRule>
    <cfRule type="cellIs" dxfId="67" priority="94" operator="between">
      <formula>1</formula>
      <formula>8</formula>
    </cfRule>
  </conditionalFormatting>
  <conditionalFormatting sqref="X45">
    <cfRule type="cellIs" dxfId="66" priority="89" operator="between">
      <formula>16</formula>
      <formula>25</formula>
    </cfRule>
    <cfRule type="cellIs" dxfId="65" priority="90" operator="between">
      <formula>9</formula>
      <formula>15</formula>
    </cfRule>
    <cfRule type="cellIs" dxfId="64" priority="91" operator="between">
      <formula>1</formula>
      <formula>8</formula>
    </cfRule>
  </conditionalFormatting>
  <conditionalFormatting sqref="X45">
    <cfRule type="cellIs" dxfId="63" priority="82" operator="between">
      <formula>1</formula>
      <formula>10</formula>
    </cfRule>
    <cfRule type="cellIs" dxfId="62" priority="83" operator="between">
      <formula>11</formula>
      <formula>17</formula>
    </cfRule>
    <cfRule type="cellIs" dxfId="61" priority="84" operator="between">
      <formula>18</formula>
      <formula>25</formula>
    </cfRule>
    <cfRule type="cellIs" dxfId="60" priority="85" operator="between">
      <formula>1</formula>
      <formula>6</formula>
    </cfRule>
    <cfRule type="cellIs" dxfId="59" priority="86" operator="between">
      <formula>17</formula>
      <formula>25</formula>
    </cfRule>
    <cfRule type="cellIs" dxfId="58" priority="87" operator="between">
      <formula>7</formula>
      <formula>16</formula>
    </cfRule>
    <cfRule type="cellIs" dxfId="57" priority="88" operator="between">
      <formula>1</formula>
      <formula>6</formula>
    </cfRule>
  </conditionalFormatting>
  <conditionalFormatting sqref="X45">
    <cfRule type="cellIs" dxfId="56" priority="81" operator="equal">
      <formula>16</formula>
    </cfRule>
  </conditionalFormatting>
  <conditionalFormatting sqref="F45">
    <cfRule type="cellIs" dxfId="55" priority="71" stopIfTrue="1" operator="equal">
      <formula>"NR"</formula>
    </cfRule>
    <cfRule type="cellIs" dxfId="54" priority="72" stopIfTrue="1" operator="equal">
      <formula>"R"</formula>
    </cfRule>
  </conditionalFormatting>
  <conditionalFormatting sqref="F45">
    <cfRule type="cellIs" dxfId="53" priority="70" operator="equal">
      <formula>"NR"</formula>
    </cfRule>
  </conditionalFormatting>
  <conditionalFormatting sqref="F35">
    <cfRule type="cellIs" dxfId="52" priority="60" stopIfTrue="1" operator="equal">
      <formula>"NR"</formula>
    </cfRule>
    <cfRule type="cellIs" dxfId="51" priority="61" stopIfTrue="1" operator="equal">
      <formula>"R"</formula>
    </cfRule>
  </conditionalFormatting>
  <conditionalFormatting sqref="F35">
    <cfRule type="cellIs" dxfId="50" priority="59" operator="equal">
      <formula>"NR"</formula>
    </cfRule>
  </conditionalFormatting>
  <conditionalFormatting sqref="M35">
    <cfRule type="cellIs" dxfId="49" priority="52" operator="between">
      <formula>1</formula>
      <formula>10</formula>
    </cfRule>
    <cfRule type="cellIs" dxfId="48" priority="53" operator="between">
      <formula>11</formula>
      <formula>17</formula>
    </cfRule>
    <cfRule type="cellIs" dxfId="47" priority="54" operator="between">
      <formula>18</formula>
      <formula>25</formula>
    </cfRule>
    <cfRule type="cellIs" dxfId="46" priority="55" operator="between">
      <formula>1</formula>
      <formula>6</formula>
    </cfRule>
    <cfRule type="cellIs" dxfId="45" priority="56" operator="between">
      <formula>17</formula>
      <formula>25</formula>
    </cfRule>
    <cfRule type="cellIs" dxfId="44" priority="57" operator="between">
      <formula>7</formula>
      <formula>16</formula>
    </cfRule>
    <cfRule type="cellIs" dxfId="43" priority="58" operator="between">
      <formula>1</formula>
      <formula>6</formula>
    </cfRule>
  </conditionalFormatting>
  <conditionalFormatting sqref="M35">
    <cfRule type="cellIs" dxfId="42" priority="51" operator="equal">
      <formula>16</formula>
    </cfRule>
  </conditionalFormatting>
  <conditionalFormatting sqref="M35">
    <cfRule type="cellIs" dxfId="41" priority="48" operator="between">
      <formula>16</formula>
      <formula>25</formula>
    </cfRule>
    <cfRule type="cellIs" dxfId="40" priority="49" operator="between">
      <formula>9</formula>
      <formula>15</formula>
    </cfRule>
    <cfRule type="cellIs" dxfId="39" priority="50" operator="between">
      <formula>1</formula>
      <formula>8</formula>
    </cfRule>
  </conditionalFormatting>
  <conditionalFormatting sqref="X35">
    <cfRule type="cellIs" dxfId="38" priority="45" operator="between">
      <formula>16</formula>
      <formula>25</formula>
    </cfRule>
    <cfRule type="cellIs" dxfId="37" priority="46" operator="between">
      <formula>9</formula>
      <formula>15</formula>
    </cfRule>
    <cfRule type="cellIs" dxfId="36" priority="47" operator="between">
      <formula>1</formula>
      <formula>8</formula>
    </cfRule>
  </conditionalFormatting>
  <conditionalFormatting sqref="X35">
    <cfRule type="cellIs" dxfId="35" priority="38" operator="between">
      <formula>1</formula>
      <formula>10</formula>
    </cfRule>
    <cfRule type="cellIs" dxfId="34" priority="39" operator="between">
      <formula>11</formula>
      <formula>17</formula>
    </cfRule>
    <cfRule type="cellIs" dxfId="33" priority="40" operator="between">
      <formula>18</formula>
      <formula>25</formula>
    </cfRule>
    <cfRule type="cellIs" dxfId="32" priority="41" operator="between">
      <formula>1</formula>
      <formula>6</formula>
    </cfRule>
    <cfRule type="cellIs" dxfId="31" priority="42" operator="between">
      <formula>17</formula>
      <formula>25</formula>
    </cfRule>
    <cfRule type="cellIs" dxfId="30" priority="43" operator="between">
      <formula>7</formula>
      <formula>16</formula>
    </cfRule>
    <cfRule type="cellIs" dxfId="29" priority="44" operator="between">
      <formula>1</formula>
      <formula>6</formula>
    </cfRule>
  </conditionalFormatting>
  <conditionalFormatting sqref="X35">
    <cfRule type="cellIs" dxfId="28" priority="37" operator="equal">
      <formula>16</formula>
    </cfRule>
  </conditionalFormatting>
  <conditionalFormatting sqref="F24">
    <cfRule type="cellIs" dxfId="27" priority="27" stopIfTrue="1" operator="equal">
      <formula>"NR"</formula>
    </cfRule>
    <cfRule type="cellIs" dxfId="26" priority="28" stopIfTrue="1" operator="equal">
      <formula>"R"</formula>
    </cfRule>
  </conditionalFormatting>
  <conditionalFormatting sqref="F24">
    <cfRule type="cellIs" dxfId="25" priority="26" operator="equal">
      <formula>"NR"</formula>
    </cfRule>
  </conditionalFormatting>
  <conditionalFormatting sqref="M24">
    <cfRule type="cellIs" dxfId="24" priority="19" operator="between">
      <formula>1</formula>
      <formula>10</formula>
    </cfRule>
    <cfRule type="cellIs" dxfId="23" priority="20" operator="between">
      <formula>11</formula>
      <formula>17</formula>
    </cfRule>
    <cfRule type="cellIs" dxfId="22" priority="21" operator="between">
      <formula>18</formula>
      <formula>25</formula>
    </cfRule>
    <cfRule type="cellIs" dxfId="21" priority="22" operator="between">
      <formula>1</formula>
      <formula>6</formula>
    </cfRule>
    <cfRule type="cellIs" dxfId="20" priority="23" operator="between">
      <formula>17</formula>
      <formula>25</formula>
    </cfRule>
    <cfRule type="cellIs" dxfId="19" priority="24" operator="between">
      <formula>7</formula>
      <formula>16</formula>
    </cfRule>
    <cfRule type="cellIs" dxfId="18" priority="25" operator="between">
      <formula>1</formula>
      <formula>6</formula>
    </cfRule>
  </conditionalFormatting>
  <conditionalFormatting sqref="M24">
    <cfRule type="cellIs" dxfId="17" priority="18" operator="equal">
      <formula>16</formula>
    </cfRule>
  </conditionalFormatting>
  <conditionalFormatting sqref="M24">
    <cfRule type="cellIs" dxfId="16" priority="15" operator="between">
      <formula>16</formula>
      <formula>25</formula>
    </cfRule>
    <cfRule type="cellIs" dxfId="15" priority="16" operator="between">
      <formula>9</formula>
      <formula>15</formula>
    </cfRule>
    <cfRule type="cellIs" dxfId="14" priority="17" operator="between">
      <formula>1</formula>
      <formula>8</formula>
    </cfRule>
  </conditionalFormatting>
  <conditionalFormatting sqref="X24">
    <cfRule type="cellIs" dxfId="13" priority="12" operator="between">
      <formula>16</formula>
      <formula>25</formula>
    </cfRule>
    <cfRule type="cellIs" dxfId="12" priority="13" operator="between">
      <formula>9</formula>
      <formula>15</formula>
    </cfRule>
    <cfRule type="cellIs" dxfId="11" priority="14" operator="between">
      <formula>1</formula>
      <formula>8</formula>
    </cfRule>
  </conditionalFormatting>
  <conditionalFormatting sqref="X24">
    <cfRule type="cellIs" dxfId="10" priority="5" operator="between">
      <formula>1</formula>
      <formula>10</formula>
    </cfRule>
    <cfRule type="cellIs" dxfId="9" priority="6" operator="between">
      <formula>11</formula>
      <formula>17</formula>
    </cfRule>
    <cfRule type="cellIs" dxfId="8" priority="7" operator="between">
      <formula>18</formula>
      <formula>25</formula>
    </cfRule>
    <cfRule type="cellIs" dxfId="7" priority="8" operator="between">
      <formula>1</formula>
      <formula>6</formula>
    </cfRule>
    <cfRule type="cellIs" dxfId="6" priority="9" operator="between">
      <formula>17</formula>
      <formula>25</formula>
    </cfRule>
    <cfRule type="cellIs" dxfId="5" priority="10" operator="between">
      <formula>7</formula>
      <formula>16</formula>
    </cfRule>
    <cfRule type="cellIs" dxfId="4" priority="11" operator="between">
      <formula>1</formula>
      <formula>6</formula>
    </cfRule>
  </conditionalFormatting>
  <conditionalFormatting sqref="X24">
    <cfRule type="cellIs" dxfId="3" priority="4" operator="equal">
      <formula>16</formula>
    </cfRule>
  </conditionalFormatting>
  <conditionalFormatting sqref="E18:E57">
    <cfRule type="containsText" dxfId="2" priority="1" operator="containsText" text="SA">
      <formula>NOT(ISERROR(SEARCH("SA",E18)))</formula>
    </cfRule>
    <cfRule type="containsText" dxfId="1" priority="2" operator="containsText" text="SE">
      <formula>NOT(ISERROR(SEARCH("SE",E18)))</formula>
    </cfRule>
    <cfRule type="containsText" dxfId="0" priority="3" operator="containsText" text="MA">
      <formula>NOT(ISERROR(SEARCH("MA",E18)))</formula>
    </cfRule>
  </conditionalFormatting>
  <dataValidations count="10">
    <dataValidation type="list" allowBlank="1" showInputMessage="1" showErrorMessage="1" sqref="S18:S58 S61:S1591" xr:uid="{D79D960C-4BBD-4E53-A17A-092AD13FE76D}">
      <formula1>$AQ$17:$AQ$17</formula1>
    </dataValidation>
    <dataValidation type="list" allowBlank="1" showInputMessage="1" showErrorMessage="1" sqref="W18:W58 W61:W1591" xr:uid="{2662A6A8-294C-49C5-84F2-D9A49716631D}">
      <formula1>$AM$17:$AM$17</formula1>
    </dataValidation>
    <dataValidation type="list" allowBlank="1" showInputMessage="1" showErrorMessage="1" sqref="O18:O58 O61:O1591" xr:uid="{93FC4B52-1178-416A-88EC-1DFF391A3802}">
      <formula1>$AU$17:$AU$17</formula1>
    </dataValidation>
    <dataValidation type="list" allowBlank="1" showInputMessage="1" showErrorMessage="1" sqref="H18:H58 H61:H1591" xr:uid="{F127C5FD-AB63-499A-9D4D-27D6FA240F86}">
      <formula1>INDIRECT($G18)</formula1>
    </dataValidation>
    <dataValidation type="list" allowBlank="1" showInputMessage="1" showErrorMessage="1" sqref="L18:L58 L61:L1591" xr:uid="{532EDD95-15D2-47EC-A397-ECDB0E600A5D}">
      <formula1>"1, 2, 3, 4, 5"</formula1>
    </dataValidation>
    <dataValidation type="list" allowBlank="1" showInputMessage="1" showErrorMessage="1" sqref="F61:F1591 F58" xr:uid="{EA866D3B-C324-4834-BDD9-1945D919AF38}">
      <formula1>_xlfn.IFS(E58="MA",$AI$17:$AI$17,E58="SE",$AG$17:$AG$17,E58="SA",$AG$17:$AG$17)</formula1>
    </dataValidation>
    <dataValidation type="list" allowBlank="1" showInputMessage="1" showErrorMessage="1" sqref="K18:K58 K61:K1591" xr:uid="{F29EA4B4-B1AF-4EC2-9C77-356F313A1EDB}">
      <formula1>"A, B, C, D, E"</formula1>
    </dataValidation>
    <dataValidation type="list" allowBlank="1" showInputMessage="1" showErrorMessage="1" sqref="U18:U25 U27:U58 U61:U1591" xr:uid="{E8107A91-F799-4143-AE83-781D6F38A218}">
      <formula1>$AO$17:$AO$17</formula1>
    </dataValidation>
    <dataValidation type="list" allowBlank="1" showInputMessage="1" showErrorMessage="1" sqref="Q18:Q58 Q61:Q1591" xr:uid="{5E1F67F7-D355-4261-A6CA-ED7C798DA4D4}">
      <formula1>$AS$17:$AS$17</formula1>
    </dataValidation>
    <dataValidation type="list" allowBlank="1" showInputMessage="1" showErrorMessage="1" sqref="G18:G57" xr:uid="{23062298-92F4-4A5D-BCFF-8894548236B9}">
      <formula1>INDIRECT($E18:$E57)</formula1>
    </dataValidation>
  </dataValidations>
  <printOptions horizontalCentered="1"/>
  <pageMargins left="0.23622047244094491" right="0.23622047244094491" top="0.74803149606299213" bottom="0.74803149606299213" header="0.31496062992125984" footer="0.31496062992125984"/>
  <pageSetup paperSize="8" scale="24" fitToHeight="0" orientation="landscape" horizontalDpi="300" verticalDpi="300" r:id="rId1"/>
  <headerFooter alignWithMargins="0"/>
  <colBreaks count="1" manualBreakCount="1">
    <brk id="29" max="1624"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EA9431-A91B-4A48-AB57-E98D7712764F}">
          <x14:formula1>
            <xm:f>DATA!$D$6:$D$8</xm:f>
          </x14:formula1>
          <xm:sqref>E18:E57</xm:sqref>
        </x14:dataValidation>
        <x14:dataValidation type="list" allowBlank="1" showInputMessage="1" showErrorMessage="1" xr:uid="{6B0C02C1-1FA3-46AB-915A-B5BA151E4903}">
          <x14:formula1>
            <xm:f>DATA!$F$6:$F$7</xm:f>
          </x14:formula1>
          <xm:sqref>F18:F57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847A-3F1B-4DBC-B43B-643D83573E6D}">
  <sheetPr>
    <tabColor rgb="FFFFB42D"/>
  </sheetPr>
  <dimension ref="A1:O10"/>
  <sheetViews>
    <sheetView zoomScale="80" zoomScaleNormal="80" workbookViewId="0">
      <selection activeCell="K26" sqref="K26"/>
    </sheetView>
  </sheetViews>
  <sheetFormatPr baseColWidth="10" defaultColWidth="11.42578125" defaultRowHeight="15"/>
  <cols>
    <col min="1" max="1" width="30.28515625" style="2" customWidth="1"/>
    <col min="2" max="2" width="16" style="2" customWidth="1"/>
    <col min="3" max="3" width="17.28515625" style="2" customWidth="1"/>
    <col min="4" max="4" width="15.5703125" style="2" customWidth="1"/>
    <col min="5" max="6" width="17.5703125" style="2" customWidth="1"/>
    <col min="7" max="7" width="18.7109375" style="2" customWidth="1"/>
    <col min="8" max="9" width="11.42578125" style="2"/>
    <col min="10" max="10" width="14.85546875" style="2" customWidth="1"/>
    <col min="11" max="11" width="29.85546875" style="2" customWidth="1"/>
    <col min="12" max="12" width="27.140625" style="2" customWidth="1"/>
    <col min="13" max="13" width="28.42578125" style="2" customWidth="1"/>
    <col min="14" max="15" width="24.85546875" style="2" customWidth="1"/>
    <col min="16" max="16384" width="11.42578125" style="2"/>
  </cols>
  <sheetData>
    <row r="1" spans="1:15" ht="15.75" thickBot="1"/>
    <row r="2" spans="1:15" ht="46.5" customHeight="1" thickBot="1">
      <c r="A2" s="17" t="s">
        <v>270</v>
      </c>
      <c r="B2" s="741" t="s">
        <v>271</v>
      </c>
      <c r="C2" s="742"/>
      <c r="D2" s="742"/>
      <c r="E2" s="742"/>
      <c r="F2" s="742"/>
      <c r="G2" s="743"/>
    </row>
    <row r="3" spans="1:15" ht="34.5" customHeight="1" thickBot="1">
      <c r="A3" s="18" t="s">
        <v>272</v>
      </c>
      <c r="B3" s="24">
        <v>1</v>
      </c>
      <c r="C3" s="19">
        <v>1</v>
      </c>
      <c r="D3" s="19">
        <v>2</v>
      </c>
      <c r="E3" s="19">
        <v>4</v>
      </c>
      <c r="F3" s="19">
        <v>7</v>
      </c>
      <c r="G3" s="20">
        <v>11</v>
      </c>
      <c r="I3" s="4"/>
      <c r="J3" s="4"/>
      <c r="L3" s="5"/>
      <c r="M3" s="5"/>
      <c r="N3" s="5"/>
      <c r="O3" s="5"/>
    </row>
    <row r="4" spans="1:15" ht="34.5" customHeight="1" thickBot="1">
      <c r="A4" s="18" t="s">
        <v>273</v>
      </c>
      <c r="B4" s="24">
        <v>2</v>
      </c>
      <c r="C4" s="19">
        <v>3</v>
      </c>
      <c r="D4" s="19">
        <v>5</v>
      </c>
      <c r="E4" s="19">
        <v>8</v>
      </c>
      <c r="F4" s="20">
        <v>12</v>
      </c>
      <c r="G4" s="21">
        <v>16</v>
      </c>
      <c r="I4" s="6"/>
      <c r="J4" s="6"/>
      <c r="L4" s="7"/>
      <c r="M4" s="7"/>
      <c r="N4" s="8"/>
      <c r="O4" s="8"/>
    </row>
    <row r="5" spans="1:15" ht="34.5" customHeight="1" thickBot="1">
      <c r="A5" s="18" t="s">
        <v>274</v>
      </c>
      <c r="B5" s="24">
        <v>3</v>
      </c>
      <c r="C5" s="19">
        <v>6</v>
      </c>
      <c r="D5" s="20">
        <v>9</v>
      </c>
      <c r="E5" s="20">
        <v>13</v>
      </c>
      <c r="F5" s="21">
        <v>17</v>
      </c>
      <c r="G5" s="21">
        <v>20</v>
      </c>
      <c r="I5" s="6"/>
      <c r="J5" s="744"/>
      <c r="L5" s="7"/>
      <c r="M5" s="7"/>
      <c r="N5" s="8"/>
      <c r="O5" s="8"/>
    </row>
    <row r="6" spans="1:15" ht="34.5" customHeight="1" thickBot="1">
      <c r="A6" s="18" t="s">
        <v>275</v>
      </c>
      <c r="B6" s="24">
        <v>4</v>
      </c>
      <c r="C6" s="20">
        <v>10</v>
      </c>
      <c r="D6" s="20">
        <v>14</v>
      </c>
      <c r="E6" s="21">
        <v>18</v>
      </c>
      <c r="F6" s="21">
        <v>21</v>
      </c>
      <c r="G6" s="21">
        <v>23</v>
      </c>
      <c r="I6" s="9"/>
      <c r="J6" s="744"/>
      <c r="L6" s="7"/>
      <c r="M6" s="7"/>
      <c r="N6" s="8"/>
      <c r="O6" s="8"/>
    </row>
    <row r="7" spans="1:15" ht="34.5" customHeight="1" thickBot="1">
      <c r="A7" s="18" t="s">
        <v>276</v>
      </c>
      <c r="B7" s="24">
        <v>5</v>
      </c>
      <c r="C7" s="20">
        <v>15</v>
      </c>
      <c r="D7" s="21">
        <v>19</v>
      </c>
      <c r="E7" s="21">
        <v>22</v>
      </c>
      <c r="F7" s="21">
        <v>24</v>
      </c>
      <c r="G7" s="21">
        <v>25</v>
      </c>
      <c r="L7" s="7"/>
      <c r="M7" s="7"/>
      <c r="N7" s="8"/>
      <c r="O7" s="8"/>
    </row>
    <row r="8" spans="1:15" ht="59.25" customHeight="1" thickBot="1">
      <c r="A8" s="10"/>
      <c r="B8" s="11"/>
      <c r="C8" s="25" t="s">
        <v>76</v>
      </c>
      <c r="D8" s="22" t="s">
        <v>90</v>
      </c>
      <c r="E8" s="22" t="s">
        <v>56</v>
      </c>
      <c r="F8" s="22" t="s">
        <v>65</v>
      </c>
      <c r="G8" s="25" t="s">
        <v>277</v>
      </c>
    </row>
    <row r="9" spans="1:15" ht="48" customHeight="1" thickBot="1">
      <c r="A9" s="13"/>
      <c r="B9" s="14"/>
      <c r="C9" s="12" t="s">
        <v>278</v>
      </c>
      <c r="D9" s="3" t="s">
        <v>279</v>
      </c>
      <c r="E9" s="3" t="s">
        <v>280</v>
      </c>
      <c r="F9" s="3" t="s">
        <v>281</v>
      </c>
      <c r="G9" s="23" t="s">
        <v>282</v>
      </c>
    </row>
    <row r="10" spans="1:15" ht="27.75" customHeight="1" thickBot="1">
      <c r="A10" s="15"/>
      <c r="B10" s="16"/>
      <c r="C10" s="738" t="s">
        <v>283</v>
      </c>
      <c r="D10" s="739"/>
      <c r="E10" s="739"/>
      <c r="F10" s="739"/>
      <c r="G10" s="740"/>
    </row>
  </sheetData>
  <mergeCells count="3">
    <mergeCell ref="C10:G10"/>
    <mergeCell ref="B2:G2"/>
    <mergeCell ref="J5:J6"/>
  </mergeCells>
  <pageMargins left="0.25" right="0.25"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67CF8-322B-46A0-9D1C-30ACBF006543}">
  <sheetPr>
    <tabColor rgb="FFB4EBF0"/>
    <pageSetUpPr fitToPage="1"/>
  </sheetPr>
  <dimension ref="A1:XFC76"/>
  <sheetViews>
    <sheetView zoomScale="80" zoomScaleNormal="80" workbookViewId="0">
      <selection activeCell="A38" sqref="A38"/>
    </sheetView>
  </sheetViews>
  <sheetFormatPr baseColWidth="10" defaultColWidth="11.42578125" defaultRowHeight="0" customHeight="1" zeroHeight="1"/>
  <cols>
    <col min="1" max="1" width="20" style="59" customWidth="1"/>
    <col min="2" max="2" width="18.28515625" style="59" customWidth="1"/>
    <col min="3" max="3" width="52.140625" style="60" customWidth="1"/>
    <col min="4" max="4" width="44.5703125" style="60" customWidth="1"/>
    <col min="5" max="6" width="46.5703125" style="60" customWidth="1"/>
    <col min="7" max="7" width="2.140625" style="59" hidden="1" customWidth="1"/>
    <col min="8" max="8" width="27.5703125" style="59" hidden="1" customWidth="1"/>
    <col min="9" max="10" width="27.28515625" style="59" hidden="1" customWidth="1"/>
    <col min="11" max="16382" width="11.42578125" style="59" customWidth="1"/>
    <col min="16383" max="16383" width="10.42578125" style="59" customWidth="1"/>
    <col min="16384" max="16384" width="3" style="59" hidden="1" customWidth="1"/>
  </cols>
  <sheetData>
    <row r="1" spans="1:6" ht="12.6" customHeight="1"/>
    <row r="2" spans="1:6" ht="21" customHeight="1" thickBot="1">
      <c r="A2" s="61"/>
      <c r="C2" s="59"/>
      <c r="D2" s="59"/>
      <c r="E2" s="62"/>
      <c r="F2" s="62"/>
    </row>
    <row r="3" spans="1:6" ht="23.1" customHeight="1" thickBot="1">
      <c r="A3" s="745" t="s">
        <v>284</v>
      </c>
      <c r="B3" s="746"/>
      <c r="C3" s="746"/>
      <c r="D3" s="746"/>
      <c r="E3" s="746"/>
      <c r="F3" s="747"/>
    </row>
    <row r="4" spans="1:6" ht="14.25" thickBot="1">
      <c r="A4" s="63" t="s">
        <v>285</v>
      </c>
      <c r="B4" s="64" t="s">
        <v>286</v>
      </c>
      <c r="C4" s="64" t="s">
        <v>287</v>
      </c>
      <c r="D4" s="64" t="s">
        <v>288</v>
      </c>
      <c r="E4" s="64" t="s">
        <v>289</v>
      </c>
      <c r="F4" s="64" t="s">
        <v>290</v>
      </c>
    </row>
    <row r="5" spans="1:6" ht="33" customHeight="1">
      <c r="A5" s="65">
        <v>1</v>
      </c>
      <c r="B5" s="66" t="s">
        <v>272</v>
      </c>
      <c r="C5" s="67" t="s">
        <v>291</v>
      </c>
      <c r="D5" s="67" t="s">
        <v>292</v>
      </c>
      <c r="E5" s="67" t="s">
        <v>293</v>
      </c>
      <c r="F5" s="67" t="s">
        <v>294</v>
      </c>
    </row>
    <row r="6" spans="1:6" ht="39.75" customHeight="1">
      <c r="A6" s="68">
        <v>2</v>
      </c>
      <c r="B6" s="69" t="s">
        <v>273</v>
      </c>
      <c r="C6" s="70" t="s">
        <v>295</v>
      </c>
      <c r="D6" s="70" t="s">
        <v>296</v>
      </c>
      <c r="E6" s="71" t="s">
        <v>297</v>
      </c>
      <c r="F6" s="71" t="s">
        <v>298</v>
      </c>
    </row>
    <row r="7" spans="1:6" ht="50.25" customHeight="1">
      <c r="A7" s="68">
        <v>3</v>
      </c>
      <c r="B7" s="69" t="s">
        <v>274</v>
      </c>
      <c r="C7" s="71" t="s">
        <v>299</v>
      </c>
      <c r="D7" s="71" t="s">
        <v>300</v>
      </c>
      <c r="E7" s="71" t="s">
        <v>301</v>
      </c>
      <c r="F7" s="71" t="s">
        <v>302</v>
      </c>
    </row>
    <row r="8" spans="1:6" ht="28.5" customHeight="1">
      <c r="A8" s="68">
        <v>4</v>
      </c>
      <c r="B8" s="69" t="s">
        <v>275</v>
      </c>
      <c r="C8" s="71" t="s">
        <v>303</v>
      </c>
      <c r="D8" s="71" t="s">
        <v>304</v>
      </c>
      <c r="E8" s="71" t="s">
        <v>305</v>
      </c>
      <c r="F8" s="71" t="s">
        <v>306</v>
      </c>
    </row>
    <row r="9" spans="1:6" ht="37.5" customHeight="1" thickBot="1">
      <c r="A9" s="72">
        <v>5</v>
      </c>
      <c r="B9" s="73" t="s">
        <v>276</v>
      </c>
      <c r="C9" s="74" t="s">
        <v>307</v>
      </c>
      <c r="D9" s="74" t="s">
        <v>308</v>
      </c>
      <c r="E9" s="74" t="s">
        <v>309</v>
      </c>
      <c r="F9" s="74" t="s">
        <v>310</v>
      </c>
    </row>
    <row r="10" spans="1:6" ht="14.25" thickBot="1">
      <c r="A10" s="63" t="s">
        <v>283</v>
      </c>
      <c r="B10" s="64" t="s">
        <v>286</v>
      </c>
      <c r="C10" s="64" t="s">
        <v>311</v>
      </c>
      <c r="D10" s="64" t="s">
        <v>312</v>
      </c>
      <c r="E10" s="64" t="s">
        <v>313</v>
      </c>
      <c r="F10" s="75"/>
    </row>
    <row r="11" spans="1:6" ht="22.5">
      <c r="A11" s="76" t="s">
        <v>76</v>
      </c>
      <c r="B11" s="66" t="s">
        <v>314</v>
      </c>
      <c r="C11" s="77" t="s">
        <v>315</v>
      </c>
      <c r="D11" s="78" t="s">
        <v>316</v>
      </c>
      <c r="E11" s="67" t="s">
        <v>317</v>
      </c>
      <c r="F11" s="79"/>
    </row>
    <row r="12" spans="1:6" ht="33.75">
      <c r="A12" s="80" t="s">
        <v>90</v>
      </c>
      <c r="B12" s="69" t="s">
        <v>279</v>
      </c>
      <c r="C12" s="81" t="s">
        <v>318</v>
      </c>
      <c r="D12" s="82" t="s">
        <v>319</v>
      </c>
      <c r="E12" s="71" t="s">
        <v>320</v>
      </c>
      <c r="F12" s="83"/>
    </row>
    <row r="13" spans="1:6" ht="33.75">
      <c r="A13" s="80" t="s">
        <v>56</v>
      </c>
      <c r="B13" s="69" t="s">
        <v>280</v>
      </c>
      <c r="C13" s="81" t="s">
        <v>321</v>
      </c>
      <c r="D13" s="82" t="s">
        <v>322</v>
      </c>
      <c r="E13" s="71" t="s">
        <v>323</v>
      </c>
      <c r="F13" s="83"/>
    </row>
    <row r="14" spans="1:6" ht="33.75">
      <c r="A14" s="80" t="s">
        <v>65</v>
      </c>
      <c r="B14" s="69" t="s">
        <v>281</v>
      </c>
      <c r="C14" s="81" t="s">
        <v>324</v>
      </c>
      <c r="D14" s="82" t="s">
        <v>325</v>
      </c>
      <c r="E14" s="71" t="s">
        <v>326</v>
      </c>
      <c r="F14" s="83"/>
    </row>
    <row r="15" spans="1:6" ht="34.5" thickBot="1">
      <c r="A15" s="84" t="s">
        <v>277</v>
      </c>
      <c r="B15" s="73" t="s">
        <v>282</v>
      </c>
      <c r="C15" s="85" t="s">
        <v>327</v>
      </c>
      <c r="D15" s="86" t="s">
        <v>328</v>
      </c>
      <c r="E15" s="74" t="s">
        <v>329</v>
      </c>
      <c r="F15" s="87"/>
    </row>
    <row r="16" spans="1:6" ht="14.25" thickBot="1">
      <c r="A16" s="88"/>
      <c r="B16" s="88"/>
      <c r="C16" s="89"/>
      <c r="D16" s="89"/>
      <c r="E16" s="89"/>
      <c r="F16" s="89"/>
    </row>
    <row r="17" spans="1:6" ht="23.1" customHeight="1" thickBot="1">
      <c r="A17" s="748" t="s">
        <v>330</v>
      </c>
      <c r="B17" s="749"/>
      <c r="C17" s="749"/>
      <c r="D17" s="749"/>
      <c r="E17" s="749"/>
      <c r="F17" s="749"/>
    </row>
    <row r="18" spans="1:6" ht="23.25" thickBot="1">
      <c r="A18" s="63" t="s">
        <v>285</v>
      </c>
      <c r="B18" s="64" t="s">
        <v>286</v>
      </c>
      <c r="C18" s="64" t="s">
        <v>331</v>
      </c>
      <c r="D18" s="64" t="s">
        <v>332</v>
      </c>
      <c r="E18" s="64"/>
      <c r="F18" s="75"/>
    </row>
    <row r="19" spans="1:6" ht="78.75">
      <c r="A19" s="65">
        <v>1</v>
      </c>
      <c r="B19" s="66" t="s">
        <v>272</v>
      </c>
      <c r="C19" s="77" t="s">
        <v>333</v>
      </c>
      <c r="D19" s="67" t="s">
        <v>334</v>
      </c>
      <c r="E19" s="78"/>
      <c r="F19" s="79"/>
    </row>
    <row r="20" spans="1:6" ht="78.75">
      <c r="A20" s="68">
        <v>2</v>
      </c>
      <c r="B20" s="69" t="s">
        <v>273</v>
      </c>
      <c r="C20" s="81" t="s">
        <v>335</v>
      </c>
      <c r="D20" s="71" t="s">
        <v>336</v>
      </c>
      <c r="E20" s="82"/>
      <c r="F20" s="83"/>
    </row>
    <row r="21" spans="1:6" ht="78.75">
      <c r="A21" s="68">
        <v>3</v>
      </c>
      <c r="B21" s="69" t="s">
        <v>274</v>
      </c>
      <c r="C21" s="81" t="s">
        <v>337</v>
      </c>
      <c r="D21" s="71" t="s">
        <v>338</v>
      </c>
      <c r="E21" s="82"/>
      <c r="F21" s="83"/>
    </row>
    <row r="22" spans="1:6" ht="90">
      <c r="A22" s="68">
        <v>4</v>
      </c>
      <c r="B22" s="69" t="s">
        <v>275</v>
      </c>
      <c r="C22" s="81" t="s">
        <v>339</v>
      </c>
      <c r="D22" s="71" t="s">
        <v>340</v>
      </c>
      <c r="E22" s="82"/>
      <c r="F22" s="83"/>
    </row>
    <row r="23" spans="1:6" ht="57" thickBot="1">
      <c r="A23" s="72">
        <v>5</v>
      </c>
      <c r="B23" s="73" t="s">
        <v>276</v>
      </c>
      <c r="C23" s="85" t="s">
        <v>341</v>
      </c>
      <c r="D23" s="74" t="s">
        <v>342</v>
      </c>
      <c r="E23" s="86"/>
      <c r="F23" s="87"/>
    </row>
    <row r="24" spans="1:6" ht="14.25" thickBot="1">
      <c r="A24" s="63" t="s">
        <v>283</v>
      </c>
      <c r="B24" s="64" t="s">
        <v>286</v>
      </c>
      <c r="C24" s="64" t="s">
        <v>311</v>
      </c>
      <c r="D24" s="64" t="s">
        <v>312</v>
      </c>
      <c r="E24" s="64" t="s">
        <v>313</v>
      </c>
      <c r="F24" s="75"/>
    </row>
    <row r="25" spans="1:6" ht="30.75" customHeight="1">
      <c r="A25" s="76" t="s">
        <v>76</v>
      </c>
      <c r="B25" s="66" t="s">
        <v>343</v>
      </c>
      <c r="C25" s="77" t="s">
        <v>344</v>
      </c>
      <c r="D25" s="78" t="s">
        <v>316</v>
      </c>
      <c r="E25" s="67" t="s">
        <v>345</v>
      </c>
      <c r="F25" s="79"/>
    </row>
    <row r="26" spans="1:6" ht="47.25" customHeight="1">
      <c r="A26" s="80" t="s">
        <v>90</v>
      </c>
      <c r="B26" s="69" t="s">
        <v>346</v>
      </c>
      <c r="C26" s="81" t="s">
        <v>347</v>
      </c>
      <c r="D26" s="82" t="s">
        <v>319</v>
      </c>
      <c r="E26" s="71" t="s">
        <v>320</v>
      </c>
      <c r="F26" s="83"/>
    </row>
    <row r="27" spans="1:6" ht="42" customHeight="1">
      <c r="A27" s="80" t="s">
        <v>56</v>
      </c>
      <c r="B27" s="69" t="s">
        <v>348</v>
      </c>
      <c r="C27" s="81" t="s">
        <v>349</v>
      </c>
      <c r="D27" s="82" t="s">
        <v>322</v>
      </c>
      <c r="E27" s="71" t="s">
        <v>323</v>
      </c>
      <c r="F27" s="83"/>
    </row>
    <row r="28" spans="1:6" ht="37.5" customHeight="1">
      <c r="A28" s="80" t="s">
        <v>65</v>
      </c>
      <c r="B28" s="69" t="s">
        <v>350</v>
      </c>
      <c r="C28" s="81" t="s">
        <v>351</v>
      </c>
      <c r="D28" s="82" t="s">
        <v>325</v>
      </c>
      <c r="E28" s="71" t="s">
        <v>352</v>
      </c>
      <c r="F28" s="83"/>
    </row>
    <row r="29" spans="1:6" ht="23.25" thickBot="1">
      <c r="A29" s="84" t="s">
        <v>277</v>
      </c>
      <c r="B29" s="90" t="s">
        <v>353</v>
      </c>
      <c r="C29" s="91" t="s">
        <v>354</v>
      </c>
      <c r="D29" s="86" t="s">
        <v>328</v>
      </c>
      <c r="E29" s="74" t="s">
        <v>329</v>
      </c>
      <c r="F29" s="87"/>
    </row>
    <row r="30" spans="1:6" ht="14.25" thickBot="1">
      <c r="A30" s="88"/>
      <c r="B30" s="88"/>
      <c r="C30" s="89"/>
      <c r="D30" s="89"/>
      <c r="E30" s="89"/>
      <c r="F30" s="89"/>
    </row>
    <row r="31" spans="1:6" ht="23.1" customHeight="1" thickBot="1">
      <c r="A31" s="748" t="s">
        <v>355</v>
      </c>
      <c r="B31" s="749"/>
      <c r="C31" s="749"/>
      <c r="D31" s="749"/>
      <c r="E31" s="749"/>
      <c r="F31" s="749"/>
    </row>
    <row r="32" spans="1:6" ht="23.25" thickBot="1">
      <c r="A32" s="63" t="s">
        <v>285</v>
      </c>
      <c r="B32" s="64" t="s">
        <v>286</v>
      </c>
      <c r="C32" s="64" t="s">
        <v>356</v>
      </c>
      <c r="D32" s="64" t="s">
        <v>357</v>
      </c>
      <c r="E32" s="64" t="s">
        <v>358</v>
      </c>
      <c r="F32" s="64" t="s">
        <v>359</v>
      </c>
    </row>
    <row r="33" spans="1:6" ht="22.5">
      <c r="A33" s="65">
        <v>1</v>
      </c>
      <c r="B33" s="66" t="s">
        <v>272</v>
      </c>
      <c r="C33" s="67" t="s">
        <v>360</v>
      </c>
      <c r="D33" s="67" t="s">
        <v>361</v>
      </c>
      <c r="E33" s="67" t="s">
        <v>362</v>
      </c>
      <c r="F33" s="67" t="s">
        <v>294</v>
      </c>
    </row>
    <row r="34" spans="1:6" ht="22.5">
      <c r="A34" s="68">
        <v>2</v>
      </c>
      <c r="B34" s="69" t="s">
        <v>273</v>
      </c>
      <c r="C34" s="71" t="s">
        <v>363</v>
      </c>
      <c r="D34" s="71" t="s">
        <v>364</v>
      </c>
      <c r="E34" s="71" t="s">
        <v>365</v>
      </c>
      <c r="F34" s="71" t="s">
        <v>298</v>
      </c>
    </row>
    <row r="35" spans="1:6" ht="33.75">
      <c r="A35" s="68">
        <v>3</v>
      </c>
      <c r="B35" s="69" t="s">
        <v>274</v>
      </c>
      <c r="C35" s="71" t="s">
        <v>366</v>
      </c>
      <c r="D35" s="71" t="s">
        <v>367</v>
      </c>
      <c r="E35" s="71" t="s">
        <v>368</v>
      </c>
      <c r="F35" s="71" t="s">
        <v>369</v>
      </c>
    </row>
    <row r="36" spans="1:6" ht="33.75">
      <c r="A36" s="68">
        <v>4</v>
      </c>
      <c r="B36" s="69" t="s">
        <v>275</v>
      </c>
      <c r="C36" s="71" t="s">
        <v>370</v>
      </c>
      <c r="D36" s="71" t="s">
        <v>371</v>
      </c>
      <c r="E36" s="71" t="s">
        <v>372</v>
      </c>
      <c r="F36" s="71" t="s">
        <v>306</v>
      </c>
    </row>
    <row r="37" spans="1:6" ht="23.25" thickBot="1">
      <c r="A37" s="72">
        <v>5</v>
      </c>
      <c r="B37" s="73" t="s">
        <v>276</v>
      </c>
      <c r="C37" s="74" t="s">
        <v>373</v>
      </c>
      <c r="D37" s="74" t="s">
        <v>374</v>
      </c>
      <c r="E37" s="74" t="s">
        <v>375</v>
      </c>
      <c r="F37" s="74" t="s">
        <v>310</v>
      </c>
    </row>
    <row r="38" spans="1:6" ht="14.25" thickBot="1">
      <c r="A38" s="63" t="s">
        <v>283</v>
      </c>
      <c r="B38" s="92" t="s">
        <v>286</v>
      </c>
      <c r="C38" s="64" t="s">
        <v>376</v>
      </c>
      <c r="D38" s="64" t="s">
        <v>313</v>
      </c>
      <c r="E38" s="64"/>
      <c r="F38" s="75"/>
    </row>
    <row r="39" spans="1:6" ht="33.75">
      <c r="A39" s="76" t="s">
        <v>76</v>
      </c>
      <c r="B39" s="69" t="s">
        <v>343</v>
      </c>
      <c r="C39" s="77" t="s">
        <v>315</v>
      </c>
      <c r="D39" s="67" t="s">
        <v>317</v>
      </c>
      <c r="E39" s="67"/>
      <c r="F39" s="93"/>
    </row>
    <row r="40" spans="1:6" ht="33.75">
      <c r="A40" s="80" t="s">
        <v>90</v>
      </c>
      <c r="B40" s="69" t="s">
        <v>346</v>
      </c>
      <c r="C40" s="81" t="s">
        <v>318</v>
      </c>
      <c r="D40" s="71" t="s">
        <v>377</v>
      </c>
      <c r="E40" s="71"/>
      <c r="F40" s="94"/>
    </row>
    <row r="41" spans="1:6" ht="22.5">
      <c r="A41" s="80" t="s">
        <v>56</v>
      </c>
      <c r="B41" s="69" t="s">
        <v>348</v>
      </c>
      <c r="C41" s="81" t="s">
        <v>321</v>
      </c>
      <c r="D41" s="71" t="s">
        <v>323</v>
      </c>
      <c r="E41" s="71"/>
      <c r="F41" s="94"/>
    </row>
    <row r="42" spans="1:6" ht="33.75">
      <c r="A42" s="80" t="s">
        <v>65</v>
      </c>
      <c r="B42" s="69" t="s">
        <v>350</v>
      </c>
      <c r="C42" s="81" t="s">
        <v>378</v>
      </c>
      <c r="D42" s="71" t="s">
        <v>379</v>
      </c>
      <c r="E42" s="71"/>
      <c r="F42" s="94"/>
    </row>
    <row r="43" spans="1:6" ht="17.25" thickBot="1">
      <c r="A43" s="84" t="s">
        <v>277</v>
      </c>
      <c r="B43" s="69" t="s">
        <v>353</v>
      </c>
      <c r="C43" s="85" t="s">
        <v>327</v>
      </c>
      <c r="D43" s="74" t="s">
        <v>380</v>
      </c>
      <c r="E43" s="74"/>
      <c r="F43" s="95"/>
    </row>
    <row r="44" spans="1:6" ht="13.5">
      <c r="A44" s="96"/>
      <c r="B44" s="97"/>
      <c r="C44" s="98"/>
      <c r="D44" s="98"/>
      <c r="E44" s="98"/>
      <c r="F44" s="98"/>
    </row>
    <row r="45" spans="1:6" ht="13.5">
      <c r="A45" s="96"/>
      <c r="B45" s="97"/>
      <c r="C45" s="98"/>
      <c r="D45" s="98"/>
      <c r="E45" s="98"/>
      <c r="F45" s="98"/>
    </row>
    <row r="46" spans="1:6" ht="13.5">
      <c r="A46" s="96"/>
      <c r="B46" s="97"/>
      <c r="C46" s="98"/>
      <c r="D46" s="98"/>
      <c r="E46" s="98"/>
      <c r="F46" s="98"/>
    </row>
    <row r="47" spans="1:6" ht="13.5">
      <c r="A47" s="96"/>
      <c r="B47" s="97"/>
      <c r="C47" s="98"/>
      <c r="D47" s="98"/>
      <c r="E47" s="98"/>
      <c r="F47" s="98"/>
    </row>
    <row r="48" spans="1:6" ht="13.5">
      <c r="A48" s="96"/>
      <c r="B48" s="97"/>
      <c r="C48" s="98"/>
      <c r="D48" s="98"/>
      <c r="E48" s="98"/>
      <c r="F48" s="98"/>
    </row>
    <row r="49" spans="1:6" ht="13.5">
      <c r="A49" s="96"/>
      <c r="B49" s="97"/>
      <c r="C49" s="98"/>
      <c r="D49" s="98"/>
      <c r="E49" s="98"/>
      <c r="F49" s="98"/>
    </row>
    <row r="50" spans="1:6" ht="13.5">
      <c r="A50" s="96"/>
      <c r="B50" s="97"/>
      <c r="C50" s="98"/>
      <c r="D50" s="98"/>
      <c r="E50" s="98"/>
      <c r="F50" s="98"/>
    </row>
    <row r="51" spans="1:6" ht="13.5">
      <c r="A51" s="96"/>
      <c r="B51" s="97"/>
      <c r="C51" s="98"/>
      <c r="D51" s="98"/>
      <c r="E51" s="98"/>
      <c r="F51" s="98"/>
    </row>
    <row r="52" spans="1:6" ht="13.5">
      <c r="A52" s="96"/>
      <c r="B52" s="97"/>
      <c r="C52" s="98"/>
      <c r="D52" s="98"/>
      <c r="E52" s="98"/>
      <c r="F52" s="98"/>
    </row>
    <row r="53" spans="1:6" ht="13.5">
      <c r="A53" s="96"/>
      <c r="B53" s="97"/>
      <c r="C53" s="98"/>
      <c r="D53" s="98"/>
      <c r="E53" s="98"/>
      <c r="F53" s="98"/>
    </row>
    <row r="54" spans="1:6" ht="13.5">
      <c r="A54" s="96"/>
      <c r="B54" s="97"/>
      <c r="C54" s="98"/>
      <c r="D54" s="98"/>
      <c r="E54" s="98"/>
      <c r="F54" s="98"/>
    </row>
    <row r="55" spans="1:6" ht="13.5">
      <c r="A55" s="96"/>
      <c r="B55" s="97"/>
      <c r="C55" s="98"/>
      <c r="D55" s="98"/>
      <c r="E55" s="98"/>
      <c r="F55" s="98"/>
    </row>
    <row r="56" spans="1:6" ht="13.5">
      <c r="A56" s="96"/>
      <c r="B56" s="97"/>
      <c r="C56" s="98"/>
      <c r="D56" s="98"/>
      <c r="E56" s="98"/>
      <c r="F56" s="98"/>
    </row>
    <row r="57" spans="1:6" ht="13.5">
      <c r="A57" s="96"/>
      <c r="B57" s="97"/>
      <c r="C57" s="98"/>
      <c r="D57" s="98"/>
      <c r="E57" s="98"/>
      <c r="F57" s="98"/>
    </row>
    <row r="58" spans="1:6" ht="13.5">
      <c r="A58" s="96"/>
      <c r="B58" s="97"/>
      <c r="C58" s="98"/>
      <c r="D58" s="98"/>
      <c r="E58" s="98"/>
      <c r="F58" s="98"/>
    </row>
    <row r="59" spans="1:6" ht="13.5">
      <c r="A59" s="96"/>
      <c r="B59" s="97"/>
      <c r="C59" s="98"/>
      <c r="D59" s="98"/>
      <c r="E59" s="98"/>
      <c r="F59" s="98"/>
    </row>
    <row r="60" spans="1:6" ht="13.5">
      <c r="A60" s="96"/>
      <c r="B60" s="97"/>
      <c r="C60" s="98"/>
      <c r="D60" s="98"/>
      <c r="E60" s="98"/>
      <c r="F60" s="98"/>
    </row>
    <row r="61" spans="1:6" ht="13.5">
      <c r="A61" s="96"/>
      <c r="B61" s="97"/>
      <c r="C61" s="98"/>
      <c r="D61" s="98"/>
      <c r="E61" s="98"/>
      <c r="F61" s="98"/>
    </row>
    <row r="62" spans="1:6" ht="13.5">
      <c r="A62" s="96"/>
      <c r="B62" s="97"/>
      <c r="C62" s="98"/>
      <c r="D62" s="98"/>
      <c r="E62" s="98"/>
      <c r="F62" s="98"/>
    </row>
    <row r="63" spans="1:6" ht="13.5">
      <c r="A63" s="96"/>
      <c r="B63" s="97"/>
      <c r="C63" s="98"/>
      <c r="D63" s="98"/>
      <c r="E63" s="98"/>
      <c r="F63" s="98"/>
    </row>
    <row r="64" spans="1:6" ht="13.5">
      <c r="A64" s="96"/>
      <c r="B64" s="97"/>
      <c r="C64" s="98"/>
      <c r="D64" s="98"/>
      <c r="E64" s="98"/>
      <c r="F64" s="98"/>
    </row>
    <row r="65" spans="1:6" ht="13.5">
      <c r="A65" s="96"/>
      <c r="B65" s="97"/>
      <c r="C65" s="98"/>
      <c r="D65" s="98"/>
      <c r="E65" s="98"/>
      <c r="F65" s="98"/>
    </row>
    <row r="66" spans="1:6" ht="13.5">
      <c r="A66" s="96"/>
      <c r="B66" s="97"/>
      <c r="C66" s="98"/>
      <c r="D66" s="98"/>
      <c r="E66" s="98"/>
      <c r="F66" s="98"/>
    </row>
    <row r="67" spans="1:6" ht="13.5">
      <c r="A67" s="96"/>
      <c r="B67" s="97"/>
      <c r="C67" s="98"/>
      <c r="D67" s="98"/>
      <c r="E67" s="98"/>
      <c r="F67" s="98"/>
    </row>
    <row r="68" spans="1:6" ht="13.5">
      <c r="A68" s="96"/>
      <c r="B68" s="97"/>
      <c r="C68" s="98"/>
      <c r="D68" s="98"/>
      <c r="E68" s="98"/>
      <c r="F68" s="98"/>
    </row>
    <row r="69" spans="1:6" ht="13.5">
      <c r="A69" s="96"/>
      <c r="B69" s="97"/>
      <c r="C69" s="98"/>
      <c r="D69" s="98"/>
      <c r="E69" s="98"/>
      <c r="F69" s="98"/>
    </row>
    <row r="70" spans="1:6" ht="13.5">
      <c r="A70" s="96"/>
      <c r="B70" s="97"/>
      <c r="C70" s="98"/>
      <c r="D70" s="98"/>
      <c r="E70" s="98"/>
      <c r="F70" s="98"/>
    </row>
    <row r="71" spans="1:6" ht="13.5">
      <c r="A71" s="96"/>
      <c r="B71" s="97"/>
      <c r="C71" s="98"/>
      <c r="D71" s="98"/>
      <c r="E71" s="98"/>
      <c r="F71" s="98"/>
    </row>
    <row r="72" spans="1:6" ht="13.5">
      <c r="A72" s="96"/>
      <c r="B72" s="97"/>
      <c r="C72" s="98"/>
      <c r="D72" s="98"/>
      <c r="E72" s="98"/>
      <c r="F72" s="98"/>
    </row>
    <row r="73" spans="1:6" ht="13.5">
      <c r="A73" s="96"/>
      <c r="B73" s="97"/>
      <c r="C73" s="98"/>
      <c r="D73" s="98"/>
      <c r="E73" s="98"/>
      <c r="F73" s="98"/>
    </row>
    <row r="74" spans="1:6" ht="13.5">
      <c r="A74" s="96"/>
      <c r="B74" s="97"/>
      <c r="C74" s="98"/>
      <c r="D74" s="98"/>
      <c r="E74" s="98"/>
      <c r="F74" s="98"/>
    </row>
    <row r="75" spans="1:6" ht="13.5">
      <c r="A75" s="96"/>
      <c r="B75" s="97"/>
      <c r="C75" s="98"/>
      <c r="D75" s="98"/>
      <c r="E75" s="98"/>
      <c r="F75" s="98"/>
    </row>
    <row r="76" spans="1:6" ht="35.25" customHeight="1">
      <c r="A76" s="96"/>
      <c r="B76" s="97"/>
      <c r="C76" s="98"/>
      <c r="D76" s="98"/>
      <c r="E76" s="98"/>
      <c r="F76" s="98"/>
    </row>
  </sheetData>
  <sheetProtection selectLockedCells="1" selectUnlockedCells="1"/>
  <mergeCells count="3">
    <mergeCell ref="A3:F3"/>
    <mergeCell ref="A17:F17"/>
    <mergeCell ref="A31:F31"/>
  </mergeCells>
  <pageMargins left="0.2" right="0.19" top="0.17" bottom="0.26" header="0.17" footer="0.18"/>
  <pageSetup paperSize="9" scale="39" orientation="landscape" r:id="rId1"/>
  <headerFooter alignWithMargins="0"/>
  <rowBreaks count="3" manualBreakCount="3">
    <brk id="15" max="16383" man="1"/>
    <brk id="29" max="16383" man="1"/>
    <brk id="4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E341-C2E6-46C4-9EFE-E3322A84B3DE}">
  <sheetPr>
    <tabColor rgb="FFFFB42D"/>
  </sheetPr>
  <dimension ref="A1:AB227"/>
  <sheetViews>
    <sheetView showGridLines="0" zoomScale="85" zoomScaleNormal="85" zoomScaleSheetLayoutView="130" workbookViewId="0">
      <pane ySplit="1" topLeftCell="A11" activePane="bottomLeft" state="frozen"/>
      <selection pane="bottomLeft" activeCell="C27" sqref="C27"/>
    </sheetView>
  </sheetViews>
  <sheetFormatPr baseColWidth="10" defaultColWidth="9.140625" defaultRowHeight="19.5" customHeight="1"/>
  <cols>
    <col min="1" max="1" width="1.42578125" style="101" customWidth="1"/>
    <col min="2" max="2" width="23.7109375" style="123" customWidth="1"/>
    <col min="3" max="3" width="61" style="124" customWidth="1"/>
    <col min="4" max="4" width="29.85546875" style="125" customWidth="1"/>
    <col min="5" max="5" width="42.7109375" style="101" customWidth="1"/>
    <col min="6" max="6" width="9.140625" style="101"/>
    <col min="7" max="11" width="9.140625" style="101" customWidth="1"/>
    <col min="12" max="12" width="75.7109375" style="26" hidden="1" customWidth="1"/>
    <col min="13" max="13" width="6.140625" style="26" hidden="1" customWidth="1"/>
    <col min="14" max="14" width="59.85546875" style="26" hidden="1" customWidth="1"/>
    <col min="15" max="15" width="8.7109375" style="26" hidden="1" customWidth="1"/>
    <col min="16" max="16" width="68.42578125" style="26" hidden="1" customWidth="1"/>
    <col min="17" max="17" width="8.7109375" style="26" hidden="1" customWidth="1"/>
    <col min="18" max="18" width="68.42578125" style="26" hidden="1" customWidth="1"/>
    <col min="19" max="19" width="8.7109375" style="26" hidden="1" customWidth="1"/>
    <col min="20" max="20" width="76" style="26" hidden="1" customWidth="1"/>
    <col min="21" max="21" width="8.7109375" style="26" hidden="1" customWidth="1"/>
    <col min="22" max="22" width="72.85546875" style="26" hidden="1" customWidth="1"/>
    <col min="23" max="23" width="8.7109375" style="26" hidden="1" customWidth="1"/>
    <col min="24" max="24" width="68.42578125" style="26" hidden="1" customWidth="1"/>
    <col min="25" max="25" width="8.7109375" style="26" hidden="1" customWidth="1"/>
    <col min="26" max="26" width="71.28515625" style="26" hidden="1" customWidth="1"/>
    <col min="27" max="27" width="8.7109375" style="26" hidden="1" customWidth="1"/>
    <col min="28" max="28" width="68.42578125" style="26" hidden="1" customWidth="1"/>
    <col min="29" max="31" width="9.140625" style="101" customWidth="1"/>
    <col min="32" max="16384" width="9.140625" style="101"/>
  </cols>
  <sheetData>
    <row r="1" spans="1:28" ht="26.25" customHeight="1">
      <c r="A1" s="99"/>
      <c r="B1" s="100" t="s">
        <v>165</v>
      </c>
      <c r="C1" s="100" t="s">
        <v>155</v>
      </c>
      <c r="D1" s="100" t="s">
        <v>381</v>
      </c>
      <c r="E1" s="100" t="s">
        <v>382</v>
      </c>
      <c r="L1" s="28" t="s">
        <v>1</v>
      </c>
      <c r="M1" s="46"/>
      <c r="N1" s="29" t="s">
        <v>0</v>
      </c>
      <c r="P1" s="150" t="s">
        <v>166</v>
      </c>
      <c r="R1" s="150" t="s">
        <v>83</v>
      </c>
      <c r="T1" s="150" t="s">
        <v>168</v>
      </c>
      <c r="V1" s="150" t="s">
        <v>169</v>
      </c>
      <c r="X1" s="150" t="s">
        <v>179</v>
      </c>
      <c r="Z1" s="150" t="s">
        <v>180</v>
      </c>
      <c r="AB1" s="150" t="s">
        <v>167</v>
      </c>
    </row>
    <row r="2" spans="1:28" ht="15" customHeight="1">
      <c r="A2" s="102"/>
      <c r="B2" s="750" t="s">
        <v>166</v>
      </c>
      <c r="C2" s="103" t="s">
        <v>73</v>
      </c>
      <c r="D2" s="104" t="s">
        <v>383</v>
      </c>
      <c r="E2" s="104" t="s">
        <v>384</v>
      </c>
      <c r="L2" s="31" t="s">
        <v>63</v>
      </c>
      <c r="M2" s="47"/>
      <c r="N2" s="31" t="s">
        <v>63</v>
      </c>
      <c r="P2" s="32" t="str">
        <f t="shared" ref="P2:P12" si="0">+C2</f>
        <v>Piso en mal estado/ irregular</v>
      </c>
      <c r="Q2" s="33"/>
      <c r="R2" s="32" t="str">
        <f t="shared" ref="R2:R9" si="1">+C185</f>
        <v xml:space="preserve">Trabajos sentado por horas prolongadas </v>
      </c>
      <c r="T2" s="32" t="str">
        <f t="shared" ref="T2:T14" si="2">+C57</f>
        <v>Techos/muros inestables</v>
      </c>
      <c r="V2" s="32" t="str">
        <f t="shared" ref="V2:V11" si="3">+C70</f>
        <v>Roca suelta</v>
      </c>
      <c r="X2" s="32" t="str">
        <f>+C151</f>
        <v>Cercanía a maquinas y/o herramientas con fuentes de ruido por encima de 85 db</v>
      </c>
      <c r="Z2" s="32" t="str">
        <f>+C155</f>
        <v>Exposición a vibración por operación de equipos y herramientas</v>
      </c>
      <c r="AB2" s="32" t="str">
        <f t="shared" ref="AB2:AB37" si="4">+C13</f>
        <v>Uso de escaleras portátiles en mal estado</v>
      </c>
    </row>
    <row r="3" spans="1:28" ht="15" customHeight="1">
      <c r="A3" s="102"/>
      <c r="B3" s="750"/>
      <c r="C3" s="105" t="s">
        <v>68</v>
      </c>
      <c r="D3" s="104" t="s">
        <v>383</v>
      </c>
      <c r="E3" s="104" t="s">
        <v>384</v>
      </c>
      <c r="L3" s="31" t="s">
        <v>385</v>
      </c>
      <c r="M3" s="48"/>
      <c r="N3" s="31" t="s">
        <v>385</v>
      </c>
      <c r="P3" s="32" t="str">
        <f t="shared" si="0"/>
        <v>Objetos y materiales en el suelo</v>
      </c>
      <c r="Q3" s="33"/>
      <c r="R3" s="32" t="str">
        <f t="shared" si="1"/>
        <v>Trabajos en mobiliario no ergonómico</v>
      </c>
      <c r="T3" s="32" t="str">
        <f t="shared" si="2"/>
        <v xml:space="preserve">Calidad de los materiales </v>
      </c>
      <c r="U3" s="34"/>
      <c r="V3" s="32" t="str">
        <f t="shared" si="3"/>
        <v>Calidad de roca mala</v>
      </c>
      <c r="W3" s="34"/>
      <c r="X3" s="32" t="str">
        <f>+C152</f>
        <v>Exposición a ruidos por fuga de aire comprimido</v>
      </c>
      <c r="Y3" s="34"/>
      <c r="Z3" s="32" t="str">
        <f>+C156</f>
        <v>Exposición a vibración por traslado en vehículos.</v>
      </c>
      <c r="AA3" s="34"/>
      <c r="AB3" s="32" t="str">
        <f t="shared" si="4"/>
        <v>Uso de escaleras portátiles no aseguradas</v>
      </c>
    </row>
    <row r="4" spans="1:28" ht="15" customHeight="1">
      <c r="A4" s="102"/>
      <c r="B4" s="750"/>
      <c r="C4" s="105" t="s">
        <v>386</v>
      </c>
      <c r="D4" s="104" t="s">
        <v>383</v>
      </c>
      <c r="E4" s="104" t="s">
        <v>384</v>
      </c>
      <c r="L4" s="31" t="s">
        <v>71</v>
      </c>
      <c r="M4" s="48"/>
      <c r="N4" s="31" t="s">
        <v>71</v>
      </c>
      <c r="P4" s="32" t="str">
        <f t="shared" si="0"/>
        <v xml:space="preserve">Líquidos en el suelo </v>
      </c>
      <c r="Q4" s="33"/>
      <c r="R4" s="32" t="str">
        <f t="shared" si="1"/>
        <v>Trabajos en espacios reducidos</v>
      </c>
      <c r="T4" s="32" t="str">
        <f t="shared" si="2"/>
        <v>Paredes con rajaduras</v>
      </c>
      <c r="U4" s="34"/>
      <c r="V4" s="32" t="str">
        <f t="shared" si="3"/>
        <v>Presencia de estructuras geológicas</v>
      </c>
      <c r="W4" s="34"/>
      <c r="X4" s="32" t="str">
        <f>+C153</f>
        <v xml:space="preserve">Exposición a ruidos producido por ventiladores </v>
      </c>
      <c r="Y4" s="34"/>
      <c r="Z4" s="32" t="str">
        <f>+C157</f>
        <v>Exposición a vibración por contacto indirecto con equipos vibratorios.</v>
      </c>
      <c r="AA4" s="34"/>
      <c r="AB4" s="32" t="str">
        <f t="shared" si="4"/>
        <v>Uso de escaleras fijas en mal estado</v>
      </c>
    </row>
    <row r="5" spans="1:28" ht="15" customHeight="1">
      <c r="A5" s="102"/>
      <c r="B5" s="750"/>
      <c r="C5" s="105" t="s">
        <v>67</v>
      </c>
      <c r="D5" s="104" t="s">
        <v>383</v>
      </c>
      <c r="E5" s="104" t="s">
        <v>384</v>
      </c>
      <c r="L5" s="31" t="s">
        <v>113</v>
      </c>
      <c r="M5" s="48"/>
      <c r="N5" s="31" t="s">
        <v>113</v>
      </c>
      <c r="P5" s="32" t="str">
        <f t="shared" si="0"/>
        <v>Superficie resbalosa</v>
      </c>
      <c r="Q5" s="33"/>
      <c r="R5" s="32" t="str">
        <f t="shared" si="1"/>
        <v>Levantar cargas con espalda encorvada</v>
      </c>
      <c r="T5" s="32" t="str">
        <f t="shared" si="2"/>
        <v>Postes inclinados</v>
      </c>
      <c r="U5" s="34"/>
      <c r="V5" s="32" t="str">
        <f t="shared" si="3"/>
        <v xml:space="preserve">Filtración de aguas </v>
      </c>
      <c r="X5" s="32" t="str">
        <f>+C154</f>
        <v>Exposición a ruidos producidos por explosiones</v>
      </c>
      <c r="AA5" s="36"/>
      <c r="AB5" s="32" t="str">
        <f t="shared" si="4"/>
        <v>Uso de escaleras fijas no aseguradas</v>
      </c>
    </row>
    <row r="6" spans="1:28" ht="15" customHeight="1">
      <c r="A6" s="102"/>
      <c r="B6" s="750"/>
      <c r="C6" s="105" t="s">
        <v>232</v>
      </c>
      <c r="D6" s="104" t="s">
        <v>383</v>
      </c>
      <c r="E6" s="104" t="s">
        <v>384</v>
      </c>
      <c r="L6" s="31" t="s">
        <v>80</v>
      </c>
      <c r="M6" s="48"/>
      <c r="N6" s="31" t="s">
        <v>80</v>
      </c>
      <c r="P6" s="32" t="str">
        <f t="shared" si="0"/>
        <v>Superficies de trabajo en mal estado</v>
      </c>
      <c r="Q6" s="33"/>
      <c r="R6" s="32" t="str">
        <f t="shared" si="1"/>
        <v>Trabajos con posturas inadecuadas o forzadas</v>
      </c>
      <c r="T6" s="32" t="str">
        <f t="shared" si="2"/>
        <v>Postes flexionados</v>
      </c>
      <c r="U6" s="34"/>
      <c r="V6" s="32" t="str">
        <f t="shared" si="3"/>
        <v xml:space="preserve">Espacios abiertos </v>
      </c>
      <c r="AB6" s="32" t="str">
        <f t="shared" si="4"/>
        <v>Uso de andamios y plataforma no nivelados</v>
      </c>
    </row>
    <row r="7" spans="1:28" ht="15" customHeight="1">
      <c r="A7" s="102"/>
      <c r="B7" s="750"/>
      <c r="C7" s="105" t="s">
        <v>82</v>
      </c>
      <c r="D7" s="104" t="s">
        <v>383</v>
      </c>
      <c r="E7" s="104" t="s">
        <v>384</v>
      </c>
      <c r="L7" s="31" t="s">
        <v>87</v>
      </c>
      <c r="M7" s="48"/>
      <c r="N7" s="31" t="s">
        <v>87</v>
      </c>
      <c r="P7" s="32" t="str">
        <f t="shared" si="0"/>
        <v xml:space="preserve">Pisos mojados </v>
      </c>
      <c r="Q7" s="33"/>
      <c r="R7" s="32" t="str">
        <f t="shared" si="1"/>
        <v xml:space="preserve">Trabajos de pie por horas prolongadas </v>
      </c>
      <c r="T7" s="32" t="str">
        <f t="shared" si="2"/>
        <v>Postes pandeados</v>
      </c>
      <c r="U7" s="34"/>
      <c r="V7" s="32" t="str">
        <f t="shared" si="3"/>
        <v xml:space="preserve">Dirección de las estructuras </v>
      </c>
      <c r="X7" s="151" t="s">
        <v>181</v>
      </c>
      <c r="Z7" s="150" t="s">
        <v>182</v>
      </c>
      <c r="AB7" s="32" t="str">
        <f t="shared" si="4"/>
        <v xml:space="preserve">Escalamiento a estructuras, equipos sin equipo anti caída </v>
      </c>
    </row>
    <row r="8" spans="1:28" ht="15" customHeight="1">
      <c r="A8" s="102"/>
      <c r="B8" s="750"/>
      <c r="C8" s="105" t="s">
        <v>245</v>
      </c>
      <c r="D8" s="104" t="s">
        <v>383</v>
      </c>
      <c r="E8" s="104" t="s">
        <v>384</v>
      </c>
      <c r="L8" s="31" t="s">
        <v>92</v>
      </c>
      <c r="M8" s="48"/>
      <c r="N8" s="31" t="s">
        <v>92</v>
      </c>
      <c r="P8" s="32" t="str">
        <f t="shared" si="0"/>
        <v>Ambientes reducidos</v>
      </c>
      <c r="Q8" s="33"/>
      <c r="R8" s="32" t="str">
        <f t="shared" si="1"/>
        <v>Pantalla de visualización para de datos</v>
      </c>
      <c r="T8" s="32" t="str">
        <f t="shared" si="2"/>
        <v xml:space="preserve">Vigas Fatigadas </v>
      </c>
      <c r="U8" s="34"/>
      <c r="V8" s="32" t="str">
        <f t="shared" si="3"/>
        <v>Relleno de las estructuras de mala calidad</v>
      </c>
      <c r="X8" s="37" t="str">
        <f t="shared" ref="X8:X13" si="5">+C158</f>
        <v xml:space="preserve">Exposición a  Virus </v>
      </c>
      <c r="Z8" s="32" t="str">
        <f>+C164</f>
        <v xml:space="preserve">Manipulación de residuos solidos </v>
      </c>
      <c r="AB8" s="32" t="str">
        <f t="shared" si="4"/>
        <v xml:space="preserve">Uso de andamios y plataformas no asegurados </v>
      </c>
    </row>
    <row r="9" spans="1:28" ht="15" customHeight="1">
      <c r="A9" s="102"/>
      <c r="B9" s="750"/>
      <c r="C9" s="106" t="s">
        <v>103</v>
      </c>
      <c r="D9" s="104" t="s">
        <v>383</v>
      </c>
      <c r="E9" s="104" t="s">
        <v>384</v>
      </c>
      <c r="L9" s="31" t="s">
        <v>121</v>
      </c>
      <c r="M9" s="48"/>
      <c r="N9" s="31" t="s">
        <v>121</v>
      </c>
      <c r="P9" s="32" t="str">
        <f t="shared" si="0"/>
        <v>Ambiente sin iluminación/deficiente</v>
      </c>
      <c r="Q9" s="33"/>
      <c r="R9" s="32" t="str">
        <f t="shared" si="1"/>
        <v>Espacios reducidos de trabajo</v>
      </c>
      <c r="T9" s="32" t="str">
        <f t="shared" si="2"/>
        <v>Vigas flexionadas</v>
      </c>
      <c r="U9" s="34"/>
      <c r="V9" s="32" t="str">
        <f t="shared" si="3"/>
        <v>Acumulación de esfuerzos</v>
      </c>
      <c r="X9" s="37" t="str">
        <f t="shared" si="5"/>
        <v xml:space="preserve">Contacto con hongos </v>
      </c>
      <c r="Y9" s="34"/>
      <c r="Z9" s="32" t="str">
        <f>+C165</f>
        <v xml:space="preserve">Clasificación de los residuos solidos </v>
      </c>
      <c r="AB9" s="32" t="str">
        <f t="shared" si="4"/>
        <v>Uso de andamios y plataforma en mal estado</v>
      </c>
    </row>
    <row r="10" spans="1:28" ht="15" customHeight="1">
      <c r="A10" s="102"/>
      <c r="B10" s="750"/>
      <c r="C10" s="106" t="s">
        <v>255</v>
      </c>
      <c r="D10" s="104" t="s">
        <v>383</v>
      </c>
      <c r="E10" s="104" t="s">
        <v>384</v>
      </c>
      <c r="L10" s="35" t="s">
        <v>387</v>
      </c>
      <c r="M10" s="48"/>
      <c r="N10" s="35" t="s">
        <v>387</v>
      </c>
      <c r="P10" s="32" t="str">
        <f t="shared" si="0"/>
        <v>Calzado no ajustado a la talla/pasadores sueltos</v>
      </c>
      <c r="T10" s="32" t="str">
        <f t="shared" si="2"/>
        <v>Columnas fatigadas</v>
      </c>
      <c r="V10" s="32" t="str">
        <f t="shared" si="3"/>
        <v xml:space="preserve">Sobreexcavaciones </v>
      </c>
      <c r="X10" s="37" t="str">
        <f t="shared" si="5"/>
        <v xml:space="preserve">Contacto con parásitos </v>
      </c>
      <c r="Y10" s="34"/>
      <c r="Z10" s="32" t="str">
        <f>+C166</f>
        <v xml:space="preserve">Traslado de residuos solidos </v>
      </c>
      <c r="AB10" s="32" t="str">
        <f t="shared" si="4"/>
        <v>Trabajos en muro o talud inestables</v>
      </c>
    </row>
    <row r="11" spans="1:28" ht="15" customHeight="1">
      <c r="A11" s="102"/>
      <c r="B11" s="750"/>
      <c r="C11" s="143" t="s">
        <v>635</v>
      </c>
      <c r="D11" s="144" t="s">
        <v>383</v>
      </c>
      <c r="E11" s="144" t="s">
        <v>384</v>
      </c>
      <c r="L11" s="31" t="s">
        <v>100</v>
      </c>
      <c r="M11" s="48"/>
      <c r="N11" s="31" t="s">
        <v>100</v>
      </c>
      <c r="P11" s="32" t="str">
        <f t="shared" si="0"/>
        <v>Distracción subiendo y bajando escaleras</v>
      </c>
      <c r="R11" s="150" t="s">
        <v>171</v>
      </c>
      <c r="T11" s="32" t="str">
        <f t="shared" si="2"/>
        <v>Columnas flexionadas</v>
      </c>
      <c r="V11" s="32" t="str">
        <f t="shared" si="3"/>
        <v>Acumulación de esfuerzoss</v>
      </c>
      <c r="X11" s="37" t="str">
        <f t="shared" si="5"/>
        <v>Alimentos en mal estado o vencidos</v>
      </c>
      <c r="Y11" s="34"/>
      <c r="Z11" s="32" t="str">
        <f>+C167</f>
        <v>Disposición de residuos solidos</v>
      </c>
      <c r="AB11" s="32" t="str">
        <f t="shared" si="4"/>
        <v>Izaje de personal en elevadores y/o canastilla sin sistema anti caída</v>
      </c>
    </row>
    <row r="12" spans="1:28" ht="15" customHeight="1">
      <c r="A12" s="102"/>
      <c r="B12" s="750"/>
      <c r="C12" s="106" t="s">
        <v>259</v>
      </c>
      <c r="D12" s="104" t="s">
        <v>383</v>
      </c>
      <c r="E12" s="104" t="s">
        <v>384</v>
      </c>
      <c r="L12" s="31" t="s">
        <v>69</v>
      </c>
      <c r="M12" s="48"/>
      <c r="N12" s="31" t="s">
        <v>69</v>
      </c>
      <c r="P12" s="32" t="str">
        <f t="shared" si="0"/>
        <v xml:space="preserve">Calzado deteriorado </v>
      </c>
      <c r="R12" s="32" t="str">
        <f t="shared" ref="R12:R23" si="6">+C87</f>
        <v>Velocidad excesiva en la conducción de equipos/vehículos</v>
      </c>
      <c r="T12" s="32" t="str">
        <f t="shared" si="2"/>
        <v>Plataforma inestable/Plataforma con seguro fatigado</v>
      </c>
      <c r="X12" s="37" t="str">
        <f t="shared" si="5"/>
        <v>Exposicion a vectores (mosquitos, zancudos, etc)</v>
      </c>
      <c r="AB12" s="32" t="str">
        <f t="shared" si="4"/>
        <v>Manipulación de objetos y herramientas en altura</v>
      </c>
    </row>
    <row r="13" spans="1:28" ht="15" customHeight="1">
      <c r="A13" s="102"/>
      <c r="B13" s="751" t="s">
        <v>167</v>
      </c>
      <c r="C13" s="105" t="s">
        <v>191</v>
      </c>
      <c r="D13" s="104" t="s">
        <v>388</v>
      </c>
      <c r="E13" s="104" t="s">
        <v>384</v>
      </c>
      <c r="L13" s="31" t="s">
        <v>78</v>
      </c>
      <c r="M13" s="48"/>
      <c r="N13" s="31" t="s">
        <v>78</v>
      </c>
      <c r="Q13" s="38"/>
      <c r="R13" s="32" t="str">
        <f t="shared" si="6"/>
        <v>conductor con poca experiencia en conduccion de equipo asignado</v>
      </c>
      <c r="T13" s="32" t="str">
        <f t="shared" si="2"/>
        <v>Escaleras inestables/Fatigados</v>
      </c>
      <c r="X13" s="37" t="str">
        <f t="shared" si="5"/>
        <v xml:space="preserve">Contacto con bacterias </v>
      </c>
      <c r="AB13" s="32" t="str">
        <f t="shared" si="4"/>
        <v xml:space="preserve">Uso de soportes y/o andamios (Madera/Metálicos) en malas condiciones </v>
      </c>
    </row>
    <row r="14" spans="1:28" ht="15" customHeight="1">
      <c r="A14" s="102"/>
      <c r="B14" s="752"/>
      <c r="C14" s="105" t="s">
        <v>198</v>
      </c>
      <c r="D14" s="104" t="s">
        <v>388</v>
      </c>
      <c r="E14" s="104" t="s">
        <v>384</v>
      </c>
      <c r="L14" s="31" t="s">
        <v>60</v>
      </c>
      <c r="M14" s="44"/>
      <c r="N14" s="31" t="s">
        <v>60</v>
      </c>
      <c r="P14" s="150" t="s">
        <v>170</v>
      </c>
      <c r="Q14" s="38"/>
      <c r="R14" s="32" t="str">
        <f t="shared" si="6"/>
        <v xml:space="preserve">Vías con espacios reducidos </v>
      </c>
      <c r="T14" s="32" t="str">
        <f t="shared" si="2"/>
        <v xml:space="preserve">Columnas corroídas </v>
      </c>
      <c r="U14" s="38"/>
      <c r="Z14" s="150" t="s">
        <v>184</v>
      </c>
      <c r="AB14" s="32" t="str">
        <f t="shared" si="4"/>
        <v xml:space="preserve">Izaje de materiales sin sistema anti caída </v>
      </c>
    </row>
    <row r="15" spans="1:28" ht="15" customHeight="1">
      <c r="A15" s="102"/>
      <c r="B15" s="752"/>
      <c r="C15" s="103" t="s">
        <v>211</v>
      </c>
      <c r="D15" s="104" t="s">
        <v>388</v>
      </c>
      <c r="E15" s="104" t="s">
        <v>384</v>
      </c>
      <c r="L15" s="31" t="s">
        <v>389</v>
      </c>
      <c r="M15" s="44"/>
      <c r="N15" s="31" t="s">
        <v>389</v>
      </c>
      <c r="P15" s="32" t="str">
        <f t="shared" ref="P15:P21" si="7">+C80</f>
        <v xml:space="preserve">Altura de talud </v>
      </c>
      <c r="Q15" s="38"/>
      <c r="R15" s="32" t="str">
        <f t="shared" si="6"/>
        <v>Mal estado de las vías</v>
      </c>
      <c r="U15" s="38"/>
      <c r="V15" s="150" t="s">
        <v>173</v>
      </c>
      <c r="Z15" s="32" t="str">
        <f t="shared" ref="Z15:Z22" si="8">+C171</f>
        <v>Traslados de objetos pesados mayor a 25KG por persona varón no entrenada</v>
      </c>
      <c r="AB15" s="32" t="str">
        <f t="shared" si="4"/>
        <v>Ascenso a postes/ torres metálicas sin sistema anti caída</v>
      </c>
    </row>
    <row r="16" spans="1:28" ht="15" customHeight="1">
      <c r="A16" s="102"/>
      <c r="B16" s="752"/>
      <c r="C16" s="105" t="s">
        <v>223</v>
      </c>
      <c r="D16" s="104" t="s">
        <v>388</v>
      </c>
      <c r="E16" s="104" t="s">
        <v>384</v>
      </c>
      <c r="L16" s="31" t="s">
        <v>390</v>
      </c>
      <c r="M16" s="44"/>
      <c r="N16" s="31" t="s">
        <v>390</v>
      </c>
      <c r="P16" s="32" t="str">
        <f t="shared" si="7"/>
        <v xml:space="preserve">Calidad del suelo </v>
      </c>
      <c r="Q16" s="38"/>
      <c r="R16" s="32" t="str">
        <f t="shared" si="6"/>
        <v>Velocidad fuera de los limites</v>
      </c>
      <c r="U16" s="38"/>
      <c r="V16" s="32" t="str">
        <f t="shared" ref="V16:V34" si="9">+C105</f>
        <v xml:space="preserve">Fuga de sustancias asfixiantes (gases y vapores) en el ambiente </v>
      </c>
      <c r="Y16" s="34"/>
      <c r="Z16" s="32" t="str">
        <f t="shared" si="8"/>
        <v>Traslados de objetos pesados mayor a 15KG por persona mujer no entrenada</v>
      </c>
      <c r="AB16" s="32" t="str">
        <f t="shared" si="4"/>
        <v xml:space="preserve">Subir/bajar escaleras sin utilizar 3 puntos de apoyo. </v>
      </c>
    </row>
    <row r="17" spans="1:28" ht="21.75" customHeight="1">
      <c r="A17" s="102"/>
      <c r="B17" s="752"/>
      <c r="C17" s="105" t="s">
        <v>233</v>
      </c>
      <c r="D17" s="104" t="s">
        <v>388</v>
      </c>
      <c r="E17" s="104" t="s">
        <v>384</v>
      </c>
      <c r="L17" s="31" t="s">
        <v>392</v>
      </c>
      <c r="M17" s="44"/>
      <c r="N17" s="31" t="s">
        <v>392</v>
      </c>
      <c r="P17" s="32" t="str">
        <f t="shared" si="7"/>
        <v xml:space="preserve">Saturación de agua </v>
      </c>
      <c r="Q17" s="38"/>
      <c r="R17" s="32" t="str">
        <f t="shared" si="6"/>
        <v xml:space="preserve">Vías con visibilidad reducida </v>
      </c>
      <c r="S17" s="38"/>
      <c r="U17" s="38"/>
      <c r="V17" s="32" t="str">
        <f t="shared" si="9"/>
        <v xml:space="preserve"> Sustancias química no identificada</v>
      </c>
      <c r="Y17" s="34"/>
      <c r="Z17" s="32" t="str">
        <f t="shared" si="8"/>
        <v>Traslados de objetos pesados mayor a 40KG en persona varón entrenada</v>
      </c>
      <c r="AB17" s="32" t="str">
        <f t="shared" si="4"/>
        <v>Subir/bajar escaleras sin asegurar</v>
      </c>
    </row>
    <row r="18" spans="1:28" ht="15" customHeight="1">
      <c r="A18" s="102"/>
      <c r="B18" s="752"/>
      <c r="C18" s="105" t="s">
        <v>391</v>
      </c>
      <c r="D18" s="104" t="s">
        <v>388</v>
      </c>
      <c r="E18" s="104" t="s">
        <v>384</v>
      </c>
      <c r="L18" s="31" t="s">
        <v>393</v>
      </c>
      <c r="M18" s="44"/>
      <c r="N18" s="31" t="s">
        <v>393</v>
      </c>
      <c r="P18" s="32" t="str">
        <f t="shared" si="7"/>
        <v xml:space="preserve">Mala calidad del material del suelo </v>
      </c>
      <c r="Q18" s="38"/>
      <c r="R18" s="32" t="str">
        <f t="shared" si="6"/>
        <v>Fatiga/cansancio de operador/conductor</v>
      </c>
      <c r="S18" s="38"/>
      <c r="U18" s="38"/>
      <c r="V18" s="32" t="str">
        <f t="shared" si="9"/>
        <v>Manipulación de sustancias quimicas sin EPP.</v>
      </c>
      <c r="Y18" s="34"/>
      <c r="Z18" s="32" t="str">
        <f t="shared" si="8"/>
        <v>Traslados de objetos pesados mayor a 24KG en persona mujer entrenada</v>
      </c>
      <c r="AB18" s="32" t="str">
        <f t="shared" si="4"/>
        <v>Subir/bajar escaleras con peldaños con desgaste.</v>
      </c>
    </row>
    <row r="19" spans="1:28" ht="15" customHeight="1">
      <c r="A19" s="102"/>
      <c r="B19" s="752"/>
      <c r="C19" s="105" t="s">
        <v>246</v>
      </c>
      <c r="D19" s="104" t="s">
        <v>388</v>
      </c>
      <c r="E19" s="104" t="s">
        <v>384</v>
      </c>
      <c r="L19" s="31" t="s">
        <v>394</v>
      </c>
      <c r="M19" s="44"/>
      <c r="N19" s="31" t="s">
        <v>394</v>
      </c>
      <c r="P19" s="32" t="str">
        <f t="shared" si="7"/>
        <v>Excavaciones sin diseño</v>
      </c>
      <c r="Q19" s="40"/>
      <c r="R19" s="32" t="str">
        <f t="shared" si="6"/>
        <v>Materiales y/o objetos obstaculizando las vías</v>
      </c>
      <c r="S19" s="38"/>
      <c r="U19" s="38"/>
      <c r="V19" s="32" t="str">
        <f t="shared" si="9"/>
        <v xml:space="preserve">Ambiente con particulas de polvo por encima de los LMP </v>
      </c>
      <c r="Y19" s="36"/>
      <c r="Z19" s="32" t="str">
        <f t="shared" si="8"/>
        <v>Objeto que no tiene punto de sujeción</v>
      </c>
      <c r="AB19" s="32" t="str">
        <f t="shared" si="4"/>
        <v>Trabajos en taladros largos sin sistema anti caída</v>
      </c>
    </row>
    <row r="20" spans="1:28" ht="15" customHeight="1">
      <c r="A20" s="102"/>
      <c r="B20" s="752"/>
      <c r="C20" s="105" t="s">
        <v>252</v>
      </c>
      <c r="D20" s="104" t="s">
        <v>388</v>
      </c>
      <c r="E20" s="104" t="s">
        <v>384</v>
      </c>
      <c r="L20" s="31" t="s">
        <v>188</v>
      </c>
      <c r="M20" s="44"/>
      <c r="N20" s="31" t="s">
        <v>188</v>
      </c>
      <c r="P20" s="32" t="str">
        <f t="shared" si="7"/>
        <v>Sobreexcavación de talud (angulo de talud)</v>
      </c>
      <c r="Q20" s="36"/>
      <c r="R20" s="32" t="str">
        <f t="shared" si="6"/>
        <v>Fallas Mecánicas de los  vehículos y equipos</v>
      </c>
      <c r="V20" s="32" t="str">
        <f t="shared" si="9"/>
        <v xml:space="preserve">Falta de sistema de ventilación </v>
      </c>
      <c r="Y20" s="36"/>
      <c r="Z20" s="32" t="str">
        <f t="shared" si="8"/>
        <v>Levantamiento y trasnporte inadecuado de carga en mujeres embarazadas</v>
      </c>
      <c r="AB20" s="32" t="str">
        <f t="shared" si="4"/>
        <v xml:space="preserve">Trabajos de levantamiento sin sistema anti caída </v>
      </c>
    </row>
    <row r="21" spans="1:28" ht="24.75" customHeight="1">
      <c r="A21" s="102"/>
      <c r="B21" s="752"/>
      <c r="C21" s="105" t="s">
        <v>256</v>
      </c>
      <c r="D21" s="104" t="s">
        <v>388</v>
      </c>
      <c r="E21" s="104" t="s">
        <v>384</v>
      </c>
      <c r="L21" s="31" t="s">
        <v>396</v>
      </c>
      <c r="M21" s="44"/>
      <c r="N21" s="31" t="s">
        <v>396</v>
      </c>
      <c r="P21" s="32" t="str">
        <f t="shared" si="7"/>
        <v>Pila de material inestable</v>
      </c>
      <c r="R21" s="32" t="str">
        <f t="shared" si="6"/>
        <v>Trafico vehicular</v>
      </c>
      <c r="V21" s="32" t="str">
        <f t="shared" si="9"/>
        <v>Exposición a Gases Toxicos</v>
      </c>
      <c r="Y21" s="36"/>
      <c r="Z21" s="32" t="str">
        <f t="shared" si="8"/>
        <v>Levantamiento y transporte inadecuado de carga.</v>
      </c>
      <c r="AB21" s="32" t="str">
        <f t="shared" si="4"/>
        <v>Trabajos  sin sistema anti caída</v>
      </c>
    </row>
    <row r="22" spans="1:28" ht="15" customHeight="1">
      <c r="A22" s="102"/>
      <c r="B22" s="752"/>
      <c r="C22" s="105" t="s">
        <v>395</v>
      </c>
      <c r="D22" s="104" t="s">
        <v>388</v>
      </c>
      <c r="E22" s="104" t="s">
        <v>384</v>
      </c>
      <c r="L22" s="31" t="s">
        <v>135</v>
      </c>
      <c r="M22" s="44"/>
      <c r="N22" s="31" t="s">
        <v>135</v>
      </c>
      <c r="R22" s="32" t="str">
        <f t="shared" si="6"/>
        <v>Vias con superfificie resbalosa (hielo)</v>
      </c>
      <c r="V22" s="32" t="str">
        <f t="shared" si="9"/>
        <v>Exposición a ambientes con deficiencia de oxigeno</v>
      </c>
      <c r="X22" s="150" t="s">
        <v>183</v>
      </c>
      <c r="Z22" s="32" t="str">
        <f t="shared" si="8"/>
        <v>Levantamiento y transporte manual de carga</v>
      </c>
      <c r="AB22" s="32" t="str">
        <f t="shared" si="4"/>
        <v xml:space="preserve">Trabajos  con sistema anti caída en mal estado </v>
      </c>
    </row>
    <row r="23" spans="1:28" ht="27.75" customHeight="1">
      <c r="A23" s="102"/>
      <c r="B23" s="752"/>
      <c r="C23" s="105" t="s">
        <v>261</v>
      </c>
      <c r="D23" s="104" t="s">
        <v>397</v>
      </c>
      <c r="E23" s="104" t="s">
        <v>384</v>
      </c>
      <c r="L23" s="31" t="s">
        <v>106</v>
      </c>
      <c r="M23" s="44"/>
      <c r="N23" s="31" t="s">
        <v>106</v>
      </c>
      <c r="P23" s="152" t="s">
        <v>175</v>
      </c>
      <c r="R23" s="32" t="str">
        <f t="shared" si="6"/>
        <v>Condiciones climáticas adveras (neblina, nieve, lluvia)</v>
      </c>
      <c r="T23" s="150" t="s">
        <v>172</v>
      </c>
      <c r="V23" s="32" t="str">
        <f t="shared" si="9"/>
        <v>Fuga de sustancias corrosivas</v>
      </c>
      <c r="X23" s="39" t="str">
        <f>+C168</f>
        <v xml:space="preserve">Manipulación de fluidos corporales </v>
      </c>
      <c r="Z23" s="32">
        <f>+C180</f>
        <v>0</v>
      </c>
      <c r="AB23" s="32" t="str">
        <f t="shared" si="4"/>
        <v>Trabajos en Raise Boring sin sistema anti caída</v>
      </c>
    </row>
    <row r="24" spans="1:28" ht="17.25" customHeight="1">
      <c r="A24" s="102"/>
      <c r="B24" s="752"/>
      <c r="C24" s="105" t="s">
        <v>262</v>
      </c>
      <c r="D24" s="104" t="s">
        <v>397</v>
      </c>
      <c r="E24" s="104" t="s">
        <v>384</v>
      </c>
      <c r="L24" s="31" t="s">
        <v>117</v>
      </c>
      <c r="M24" s="44"/>
      <c r="N24" s="31" t="s">
        <v>117</v>
      </c>
      <c r="P24" s="42" t="str">
        <f t="shared" ref="P24:P34" si="10">+C129</f>
        <v>Reacciones químicas que producen energía continua</v>
      </c>
      <c r="S24" s="34"/>
      <c r="T24" s="32" t="str">
        <f t="shared" ref="T24:T29" si="11">+C99</f>
        <v>Exposición de partes del cuerpo a elementos móviles</v>
      </c>
      <c r="V24" s="32" t="str">
        <f t="shared" si="9"/>
        <v>Mezcla de sustancias incompatibles)</v>
      </c>
      <c r="X24" s="39" t="str">
        <f>+C169</f>
        <v xml:space="preserve">Traslado de fluidos corporales </v>
      </c>
      <c r="AB24" s="32" t="str">
        <f t="shared" si="4"/>
        <v xml:space="preserve">Trabajos en Raise Boring con sistema anti caída en mal estado </v>
      </c>
    </row>
    <row r="25" spans="1:28" ht="24" customHeight="1">
      <c r="A25" s="102"/>
      <c r="B25" s="752"/>
      <c r="C25" s="105" t="s">
        <v>398</v>
      </c>
      <c r="D25" s="104" t="s">
        <v>397</v>
      </c>
      <c r="E25" s="104" t="s">
        <v>384</v>
      </c>
      <c r="L25" s="31" t="s">
        <v>54</v>
      </c>
      <c r="M25" s="44"/>
      <c r="N25" s="31" t="s">
        <v>54</v>
      </c>
      <c r="P25" s="42" t="str">
        <f t="shared" si="10"/>
        <v xml:space="preserve">Cables eléctricos expuestos </v>
      </c>
      <c r="Q25" s="36"/>
      <c r="T25" s="32" t="str">
        <f t="shared" si="11"/>
        <v>Mala ubicación de equipos o maquinarias.</v>
      </c>
      <c r="V25" s="32" t="str">
        <f t="shared" si="9"/>
        <v>Explosión de contenedores de sustancias prezurisadas</v>
      </c>
      <c r="X25" s="39" t="str">
        <f>+C170</f>
        <v xml:space="preserve">Disposición de fluidos corporales </v>
      </c>
      <c r="AB25" s="32" t="str">
        <f t="shared" si="4"/>
        <v>Trabajos en Inclinados sin sistema anti caída</v>
      </c>
    </row>
    <row r="26" spans="1:28" ht="15" customHeight="1">
      <c r="A26" s="102"/>
      <c r="B26" s="752"/>
      <c r="C26" s="105" t="s">
        <v>399</v>
      </c>
      <c r="D26" s="104" t="s">
        <v>388</v>
      </c>
      <c r="E26" s="104" t="s">
        <v>384</v>
      </c>
      <c r="L26" s="30" t="s">
        <v>66</v>
      </c>
      <c r="M26" s="44"/>
      <c r="N26" s="30" t="s">
        <v>66</v>
      </c>
      <c r="P26" s="42" t="str">
        <f t="shared" si="10"/>
        <v>Manipulación de líneas y/equipos eléctricos</v>
      </c>
      <c r="Q26" s="36"/>
      <c r="T26" s="32" t="str">
        <f t="shared" si="11"/>
        <v>Herramientas y maquinas en mal estado</v>
      </c>
      <c r="V26" s="32" t="str">
        <f t="shared" si="9"/>
        <v>Fuga de líquidos inflamables</v>
      </c>
      <c r="W26" s="108"/>
      <c r="AB26" s="32" t="str">
        <f t="shared" si="4"/>
        <v xml:space="preserve">Trabajos en Inclinados con sistema anti caída en malas condiciones </v>
      </c>
    </row>
    <row r="27" spans="1:28" ht="15" customHeight="1">
      <c r="A27" s="102"/>
      <c r="B27" s="752"/>
      <c r="C27" s="105" t="s">
        <v>263</v>
      </c>
      <c r="D27" s="104" t="s">
        <v>388</v>
      </c>
      <c r="E27" s="104" t="s">
        <v>384</v>
      </c>
      <c r="L27" s="31" t="s">
        <v>83</v>
      </c>
      <c r="M27" s="44"/>
      <c r="N27" s="31" t="s">
        <v>83</v>
      </c>
      <c r="P27" s="42" t="str">
        <f t="shared" si="10"/>
        <v>Equipos e instalaciones eléctricas energizadas.</v>
      </c>
      <c r="Q27" s="36"/>
      <c r="T27" s="32" t="str">
        <f t="shared" si="11"/>
        <v xml:space="preserve">Falta o diseño inadecuado de guardas </v>
      </c>
      <c r="V27" s="32" t="str">
        <f t="shared" si="9"/>
        <v>Manipulación de sustancias quimicas (aditivo, pintura, otros)</v>
      </c>
      <c r="W27" s="108"/>
      <c r="AB27" s="32" t="str">
        <f t="shared" si="4"/>
        <v>Trabajos en Piques sin sistema anti caída</v>
      </c>
    </row>
    <row r="28" spans="1:28" ht="15" customHeight="1">
      <c r="A28" s="102"/>
      <c r="B28" s="752"/>
      <c r="C28" s="105" t="s">
        <v>264</v>
      </c>
      <c r="D28" s="104" t="s">
        <v>388</v>
      </c>
      <c r="E28" s="104" t="s">
        <v>384</v>
      </c>
      <c r="L28" s="153" t="s">
        <v>682</v>
      </c>
      <c r="M28" s="44"/>
      <c r="N28" s="153" t="s">
        <v>682</v>
      </c>
      <c r="P28" s="42" t="str">
        <f t="shared" si="10"/>
        <v>Manipulación de instalaciones eléctricas energizadas.</v>
      </c>
      <c r="T28" s="32" t="str">
        <f t="shared" si="11"/>
        <v>Partes rotatorios móviles sin guarda</v>
      </c>
      <c r="U28" s="43"/>
      <c r="V28" s="32" t="str">
        <f t="shared" si="9"/>
        <v>Manipulacion de aceites / grasas sin EPPs</v>
      </c>
      <c r="W28" s="108"/>
      <c r="X28" s="150" t="s">
        <v>189</v>
      </c>
      <c r="Z28" s="150" t="s">
        <v>190</v>
      </c>
      <c r="AB28" s="32" t="str">
        <f t="shared" si="4"/>
        <v xml:space="preserve">Trabajos en Piques con sistema anti caída en malas condiciones </v>
      </c>
    </row>
    <row r="29" spans="1:28" ht="15" customHeight="1">
      <c r="A29" s="102"/>
      <c r="B29" s="752"/>
      <c r="C29" s="105" t="s">
        <v>265</v>
      </c>
      <c r="D29" s="104" t="s">
        <v>388</v>
      </c>
      <c r="E29" s="104" t="s">
        <v>384</v>
      </c>
      <c r="L29" s="153" t="s">
        <v>695</v>
      </c>
      <c r="M29" s="44"/>
      <c r="N29" s="153" t="s">
        <v>695</v>
      </c>
      <c r="P29" s="42" t="str">
        <f t="shared" si="10"/>
        <v>Manipulación de tableros eléctricos energizados</v>
      </c>
      <c r="T29" s="32" t="str">
        <f t="shared" si="11"/>
        <v>Diseño inadecuado de maquinarias y herramientas.</v>
      </c>
      <c r="U29" s="43"/>
      <c r="V29" s="32" t="str">
        <f t="shared" si="9"/>
        <v>Manipulacion  de pulpas ácidas sin EPPs</v>
      </c>
      <c r="W29" s="109"/>
      <c r="X29" s="41" t="str">
        <f>+C211</f>
        <v xml:space="preserve">Caída de huaycos en instalaciones </v>
      </c>
      <c r="Z29" s="39" t="str">
        <f>+C214</f>
        <v xml:space="preserve">Trabajos en la intemperie </v>
      </c>
      <c r="AB29" s="32" t="str">
        <f t="shared" si="4"/>
        <v>Trabajos en Taludes sin sistema anti caída</v>
      </c>
    </row>
    <row r="30" spans="1:28" ht="15" customHeight="1">
      <c r="A30" s="102"/>
      <c r="B30" s="752"/>
      <c r="C30" s="105" t="s">
        <v>404</v>
      </c>
      <c r="D30" s="104" t="s">
        <v>388</v>
      </c>
      <c r="E30" s="104" t="s">
        <v>384</v>
      </c>
      <c r="L30" s="31" t="s">
        <v>109</v>
      </c>
      <c r="M30" s="44"/>
      <c r="N30" s="31" t="s">
        <v>109</v>
      </c>
      <c r="P30" s="42" t="str">
        <f t="shared" si="10"/>
        <v>Corto circuito</v>
      </c>
      <c r="R30" s="150" t="s">
        <v>176</v>
      </c>
      <c r="V30" s="32" t="str">
        <f t="shared" si="9"/>
        <v>Soldadura sin usar proteccion respiratoria (Humos metálicos)</v>
      </c>
      <c r="W30" s="109"/>
      <c r="X30" s="41" t="str">
        <f>+C212</f>
        <v>Ruptura de presa de relavera</v>
      </c>
      <c r="Z30" s="39" t="str">
        <f>+C215</f>
        <v xml:space="preserve">Trabajos con equipos conductores </v>
      </c>
      <c r="AB30" s="32" t="str">
        <f t="shared" si="4"/>
        <v xml:space="preserve">Trabajos en Taludes con sistema anti caída en malas condiciones </v>
      </c>
    </row>
    <row r="31" spans="1:28" ht="31.5">
      <c r="A31" s="102"/>
      <c r="B31" s="752"/>
      <c r="C31" s="105" t="s">
        <v>406</v>
      </c>
      <c r="D31" s="104" t="s">
        <v>388</v>
      </c>
      <c r="E31" s="104" t="s">
        <v>384</v>
      </c>
      <c r="L31" s="31" t="s">
        <v>111</v>
      </c>
      <c r="N31" s="31" t="s">
        <v>111</v>
      </c>
      <c r="P31" s="42" t="str">
        <f t="shared" si="10"/>
        <v>Descargas atmosféricas</v>
      </c>
      <c r="Q31" s="43"/>
      <c r="R31" s="32" t="str">
        <f t="shared" ref="R31:R37" si="12">+C140</f>
        <v xml:space="preserve">Manipulación de fluidos o sustancias a altas temperaturas </v>
      </c>
      <c r="V31" s="32" t="str">
        <f t="shared" si="9"/>
        <v>Residuos sólidos peligrosos (Hospital / Laboratorios / Planta / Mantenimiento)</v>
      </c>
      <c r="W31" s="109"/>
      <c r="Z31" s="39" t="str">
        <f>+C216</f>
        <v>Equipos energizados por descarga de rayo</v>
      </c>
      <c r="AB31" s="32" t="str">
        <f t="shared" si="4"/>
        <v>Trabajos de lanzado de tubería en Raise Boring sin sistema anti caída</v>
      </c>
    </row>
    <row r="32" spans="1:28" ht="26.25" customHeight="1">
      <c r="A32" s="102"/>
      <c r="B32" s="752"/>
      <c r="C32" s="105" t="s">
        <v>409</v>
      </c>
      <c r="D32" s="104" t="s">
        <v>388</v>
      </c>
      <c r="E32" s="104" t="s">
        <v>384</v>
      </c>
      <c r="L32" s="31" t="s">
        <v>407</v>
      </c>
      <c r="N32" s="31" t="s">
        <v>407</v>
      </c>
      <c r="P32" s="42" t="str">
        <f t="shared" si="10"/>
        <v>Equipos o instalaciones no bloqueadas</v>
      </c>
      <c r="Q32" s="43"/>
      <c r="R32" s="32" t="str">
        <f t="shared" si="12"/>
        <v>Manipulación de fluidos o sustancias a bajas temperaturas</v>
      </c>
      <c r="V32" s="32" t="str">
        <f t="shared" si="9"/>
        <v>Manipulacion de concentrado de mineral sin EPPs</v>
      </c>
      <c r="W32" s="108"/>
      <c r="Z32" s="39"/>
      <c r="AB32" s="32" t="str">
        <f t="shared" si="4"/>
        <v xml:space="preserve">Trabajos de lanzado de tubería en Raise Boring con sistema anti caída en mal estado </v>
      </c>
    </row>
    <row r="33" spans="1:28" ht="15" customHeight="1">
      <c r="A33" s="102"/>
      <c r="B33" s="752"/>
      <c r="C33" s="105" t="s">
        <v>411</v>
      </c>
      <c r="D33" s="104" t="s">
        <v>388</v>
      </c>
      <c r="E33" s="104" t="s">
        <v>384</v>
      </c>
      <c r="L33" s="31" t="s">
        <v>267</v>
      </c>
      <c r="N33" s="31" t="s">
        <v>267</v>
      </c>
      <c r="P33" s="42" t="str">
        <f t="shared" si="10"/>
        <v>Inducción electromagnética</v>
      </c>
      <c r="Q33" s="43"/>
      <c r="R33" s="32" t="str">
        <f t="shared" si="12"/>
        <v>Altas temperaturas del ambiente</v>
      </c>
      <c r="S33" s="43"/>
      <c r="T33" s="150" t="s">
        <v>177</v>
      </c>
      <c r="V33" s="32" t="str">
        <f t="shared" si="9"/>
        <v>Manipulacion de copelas sin EPPs (Partículas de Plomo)</v>
      </c>
      <c r="Y33" s="108"/>
      <c r="Z33" s="49"/>
      <c r="AB33" s="32" t="str">
        <f t="shared" si="4"/>
        <v>Trabajos de encofrado y desencofrado a alturas mayores de 1.80m</v>
      </c>
    </row>
    <row r="34" spans="1:28" ht="24" customHeight="1">
      <c r="A34" s="102"/>
      <c r="B34" s="752"/>
      <c r="C34" s="105" t="s">
        <v>413</v>
      </c>
      <c r="D34" s="104" t="s">
        <v>388</v>
      </c>
      <c r="E34" s="104" t="s">
        <v>384</v>
      </c>
      <c r="P34" s="42" t="str">
        <f t="shared" si="10"/>
        <v>Manipulación de elementos cargados electrostáticamente</v>
      </c>
      <c r="Q34" s="43"/>
      <c r="R34" s="32" t="str">
        <f t="shared" si="12"/>
        <v>Bajas temperaturas del ambiente</v>
      </c>
      <c r="S34" s="43"/>
      <c r="T34" s="32" t="str">
        <f>+C147</f>
        <v>Trabajos a la intemperie</v>
      </c>
      <c r="V34" s="32" t="str">
        <f t="shared" si="9"/>
        <v>Rotura de contenedor de sustancias inflamables</v>
      </c>
      <c r="Y34" s="108"/>
      <c r="Z34" s="49"/>
      <c r="AB34" s="32" t="str">
        <f t="shared" si="4"/>
        <v>Trabajos de habilitación y armado de aceros a alturas mayores de 1.80m</v>
      </c>
    </row>
    <row r="35" spans="1:28" ht="15" customHeight="1">
      <c r="A35" s="102"/>
      <c r="B35" s="752"/>
      <c r="C35" s="105" t="s">
        <v>414</v>
      </c>
      <c r="D35" s="104" t="s">
        <v>388</v>
      </c>
      <c r="E35" s="104" t="s">
        <v>384</v>
      </c>
      <c r="Q35" s="43"/>
      <c r="R35" s="32" t="str">
        <f t="shared" si="12"/>
        <v>Contacto con vapores a altas temperaturas</v>
      </c>
      <c r="S35" s="43"/>
      <c r="T35" s="32" t="str">
        <f>+C148</f>
        <v>Trabajos con fuentes de generación de radiación UV</v>
      </c>
      <c r="X35" s="154" t="s">
        <v>210</v>
      </c>
      <c r="Y35" s="108"/>
      <c r="Z35" s="155" t="s">
        <v>174</v>
      </c>
      <c r="AB35" s="32" t="str">
        <f t="shared" si="4"/>
        <v>Trabajos de desmontaje de techos, cielo raso y tejas andina</v>
      </c>
    </row>
    <row r="36" spans="1:28" ht="21" customHeight="1">
      <c r="A36" s="102"/>
      <c r="B36" s="752"/>
      <c r="C36" s="105" t="s">
        <v>416</v>
      </c>
      <c r="D36" s="104" t="s">
        <v>388</v>
      </c>
      <c r="E36" s="104" t="s">
        <v>384</v>
      </c>
      <c r="P36" s="152" t="s">
        <v>185</v>
      </c>
      <c r="R36" s="32" t="str">
        <f t="shared" si="12"/>
        <v>Contacto con fuego</v>
      </c>
      <c r="S36" s="43"/>
      <c r="X36" s="107" t="str">
        <f t="shared" ref="X36:X43" si="13">C49</f>
        <v>Exposición a la linea de fuego</v>
      </c>
      <c r="Y36" s="108"/>
      <c r="Z36" s="110" t="str">
        <f>+C124</f>
        <v>Iniciación de accesorios de voladura por fuego</v>
      </c>
      <c r="AB36" s="32" t="str">
        <f t="shared" si="4"/>
        <v>Trabajos  sin sistema anti caída</v>
      </c>
    </row>
    <row r="37" spans="1:28" ht="15" customHeight="1">
      <c r="A37" s="102"/>
      <c r="B37" s="752"/>
      <c r="C37" s="105" t="s">
        <v>418</v>
      </c>
      <c r="D37" s="104" t="s">
        <v>388</v>
      </c>
      <c r="E37" s="104" t="s">
        <v>384</v>
      </c>
      <c r="P37" s="37" t="str">
        <f>+C181</f>
        <v>Conducción de vehículos y/o equipos prolongado</v>
      </c>
      <c r="R37" s="32" t="str">
        <f t="shared" si="12"/>
        <v>Manipulación de objetos calientes</v>
      </c>
      <c r="S37" s="43"/>
      <c r="X37" s="107" t="str">
        <f t="shared" si="13"/>
        <v>Carga por encima de la capacidad del equipo.</v>
      </c>
      <c r="Z37" s="110" t="str">
        <f>+C125</f>
        <v>Iniciación de accesorios de voladura por golpe</v>
      </c>
      <c r="AB37" s="32" t="str">
        <f t="shared" si="4"/>
        <v xml:space="preserve">Trabajos  con sistema anti caída en mal estado </v>
      </c>
    </row>
    <row r="38" spans="1:28" ht="22.5" customHeight="1">
      <c r="A38" s="102"/>
      <c r="B38" s="752"/>
      <c r="C38" s="105" t="s">
        <v>419</v>
      </c>
      <c r="D38" s="104" t="s">
        <v>388</v>
      </c>
      <c r="E38" s="104" t="s">
        <v>384</v>
      </c>
      <c r="P38" s="37" t="str">
        <f>+C182</f>
        <v>Trabajos de digitación prolongada</v>
      </c>
      <c r="R38" s="44"/>
      <c r="T38" s="150" t="s">
        <v>187</v>
      </c>
      <c r="V38" s="150" t="s">
        <v>178</v>
      </c>
      <c r="X38" s="107" t="str">
        <f t="shared" si="13"/>
        <v>Carga por encima de la capacidad de los elementos de izaje</v>
      </c>
      <c r="Z38" s="110" t="str">
        <f>+C126</f>
        <v>Iniciación de accesorios de voladura por electricidad estática</v>
      </c>
      <c r="AB38" s="32"/>
    </row>
    <row r="39" spans="1:28" ht="15" customHeight="1">
      <c r="A39" s="102"/>
      <c r="B39" s="752"/>
      <c r="C39" s="105" t="s">
        <v>420</v>
      </c>
      <c r="D39" s="104" t="s">
        <v>388</v>
      </c>
      <c r="E39" s="104" t="s">
        <v>384</v>
      </c>
      <c r="P39" s="37" t="str">
        <f>+C183</f>
        <v>Manipulación de herramientas manuales.</v>
      </c>
      <c r="T39" s="32" t="str">
        <f t="shared" ref="T39:T44" si="14">+C200</f>
        <v>Llamadas telefónicas extralaborales con contenido sexual no consentido</v>
      </c>
      <c r="V39" s="42" t="str">
        <f>+C149</f>
        <v>Exposicion de mujeres embarazadas</v>
      </c>
      <c r="X39" s="107" t="str">
        <f t="shared" si="13"/>
        <v>Elementos de izaje no inspeccionado y certificado</v>
      </c>
      <c r="Z39" s="110" t="str">
        <f>+C127</f>
        <v>Iniciación de accesorios de voladura por simpatía</v>
      </c>
      <c r="AB39" s="44"/>
    </row>
    <row r="40" spans="1:28" ht="23.25" customHeight="1">
      <c r="A40" s="102"/>
      <c r="B40" s="752"/>
      <c r="C40" s="105" t="s">
        <v>421</v>
      </c>
      <c r="D40" s="104" t="s">
        <v>388</v>
      </c>
      <c r="E40" s="104" t="s">
        <v>384</v>
      </c>
      <c r="P40" s="37" t="str">
        <f>+C184</f>
        <v>Actividades manuales prolongadas.</v>
      </c>
      <c r="R40" s="150" t="s">
        <v>186</v>
      </c>
      <c r="T40" s="32" t="str">
        <f t="shared" si="14"/>
        <v>Mensajes de texto extralaborales con contenido sexual.</v>
      </c>
      <c r="V40" s="42" t="str">
        <f>+C150</f>
        <v>Exposición a Fuentes Radioactivas / ionizantes</v>
      </c>
      <c r="X40" s="107" t="str">
        <f t="shared" si="13"/>
        <v>Grúa no certificada</v>
      </c>
      <c r="Z40" s="110" t="str">
        <f>+C128</f>
        <v>Iniciación de explosivos por explosión de accesorio de voladura</v>
      </c>
      <c r="AB40" s="44"/>
    </row>
    <row r="41" spans="1:28" ht="32.25" customHeight="1">
      <c r="A41" s="102"/>
      <c r="B41" s="752"/>
      <c r="C41" s="105" t="s">
        <v>422</v>
      </c>
      <c r="D41" s="104" t="s">
        <v>388</v>
      </c>
      <c r="E41" s="104" t="s">
        <v>384</v>
      </c>
      <c r="R41" s="32" t="str">
        <f t="shared" ref="R41:R47" si="15">+C193</f>
        <v>Agresión verbal</v>
      </c>
      <c r="T41" s="32" t="str">
        <f t="shared" si="14"/>
        <v>Piropos sexistas</v>
      </c>
      <c r="X41" s="107" t="str">
        <f t="shared" si="13"/>
        <v>Equipo no inspeccionado</v>
      </c>
    </row>
    <row r="42" spans="1:28" ht="32.25" customHeight="1">
      <c r="A42" s="102"/>
      <c r="B42" s="752"/>
      <c r="C42" s="105" t="s">
        <v>423</v>
      </c>
      <c r="D42" s="111" t="s">
        <v>388</v>
      </c>
      <c r="E42" s="111" t="s">
        <v>384</v>
      </c>
      <c r="P42" s="156" t="s">
        <v>696</v>
      </c>
      <c r="R42" s="32" t="str">
        <f t="shared" si="15"/>
        <v>Sobrecarga de trabajo</v>
      </c>
      <c r="T42" s="32" t="str">
        <f t="shared" si="14"/>
        <v>Gestos sexuales</v>
      </c>
      <c r="V42" s="150" t="s">
        <v>188</v>
      </c>
      <c r="X42" s="107" t="str">
        <f t="shared" si="13"/>
        <v>No se cuenta con diagrama de cuerpo libre de carga</v>
      </c>
    </row>
    <row r="43" spans="1:28" ht="29.25" customHeight="1">
      <c r="A43" s="102"/>
      <c r="B43" s="752"/>
      <c r="C43" s="105" t="s">
        <v>424</v>
      </c>
      <c r="D43" s="111" t="s">
        <v>388</v>
      </c>
      <c r="E43" s="111" t="s">
        <v>384</v>
      </c>
      <c r="P43" s="26" t="str">
        <f>+C222</f>
        <v>Contagio de Sars-Cov-2</v>
      </c>
      <c r="R43" s="32" t="str">
        <f t="shared" si="15"/>
        <v>Amenazas</v>
      </c>
      <c r="T43" s="32" t="str">
        <f t="shared" si="14"/>
        <v>Tocamientos indebidos</v>
      </c>
      <c r="V43" s="39" t="str">
        <f>+C206</f>
        <v xml:space="preserve">Lluvias torrenciales prolongadas </v>
      </c>
      <c r="X43" s="107" t="str">
        <f t="shared" si="13"/>
        <v>Operador y rigger no certificado</v>
      </c>
      <c r="AB43" s="150" t="s">
        <v>109</v>
      </c>
    </row>
    <row r="44" spans="1:28" ht="31.5">
      <c r="A44" s="102"/>
      <c r="B44" s="752"/>
      <c r="C44" s="112" t="s">
        <v>268</v>
      </c>
      <c r="D44" s="113" t="s">
        <v>388</v>
      </c>
      <c r="E44" s="113" t="s">
        <v>384</v>
      </c>
      <c r="R44" s="32" t="str">
        <f t="shared" si="15"/>
        <v>Asignar actividades fuera de la función sin orden</v>
      </c>
      <c r="T44" s="32" t="str">
        <f t="shared" si="14"/>
        <v>Chantaje sexual</v>
      </c>
      <c r="V44" s="39" t="str">
        <f>+C207</f>
        <v>Sobrecarga de fuentes de agua</v>
      </c>
      <c r="AB44" s="41" t="str">
        <f>+C213</f>
        <v>Movimiento telúrico mayor a 4.5 grados de magnitud (Richter)</v>
      </c>
    </row>
    <row r="45" spans="1:28" ht="26.25" customHeight="1">
      <c r="A45" s="102"/>
      <c r="B45" s="752"/>
      <c r="C45" s="112" t="s">
        <v>425</v>
      </c>
      <c r="D45" s="104" t="s">
        <v>388</v>
      </c>
      <c r="E45" s="104" t="s">
        <v>384</v>
      </c>
      <c r="R45" s="32" t="str">
        <f t="shared" si="15"/>
        <v>Trato discriminatorio</v>
      </c>
      <c r="V45" s="39" t="str">
        <f>+C208</f>
        <v>Sobrecarga de fuentes de agua (huaycos)</v>
      </c>
    </row>
    <row r="46" spans="1:28" ht="31.5" customHeight="1">
      <c r="A46" s="102"/>
      <c r="B46" s="752"/>
      <c r="C46" s="112" t="s">
        <v>269</v>
      </c>
      <c r="D46" s="104" t="s">
        <v>388</v>
      </c>
      <c r="E46" s="104" t="s">
        <v>384</v>
      </c>
      <c r="H46" s="187"/>
      <c r="P46" s="157" t="s">
        <v>682</v>
      </c>
      <c r="R46" s="32" t="str">
        <f t="shared" si="15"/>
        <v>Agresion fisica</v>
      </c>
      <c r="V46" s="39" t="str">
        <f>+C209</f>
        <v>Fallas del sistema de bombeo</v>
      </c>
    </row>
    <row r="47" spans="1:28" ht="31.5" customHeight="1">
      <c r="A47" s="102"/>
      <c r="B47" s="752"/>
      <c r="C47" s="105" t="s">
        <v>409</v>
      </c>
      <c r="D47" s="113" t="s">
        <v>388</v>
      </c>
      <c r="E47" s="113" t="s">
        <v>384</v>
      </c>
      <c r="H47" s="187"/>
      <c r="P47" s="158" t="str">
        <f>+C223</f>
        <v>Proyeccion de particulas</v>
      </c>
      <c r="R47" s="32" t="str">
        <f t="shared" si="15"/>
        <v>Ignorar o excluir de las actividades propias de la función</v>
      </c>
      <c r="V47" s="39" t="str">
        <f>+C210</f>
        <v xml:space="preserve">Aumento de caudal de aguas subterránea </v>
      </c>
      <c r="AB47" s="159" t="s">
        <v>113</v>
      </c>
    </row>
    <row r="48" spans="1:28" ht="36" customHeight="1">
      <c r="A48" s="102"/>
      <c r="B48" s="753"/>
      <c r="C48" s="105" t="s">
        <v>411</v>
      </c>
      <c r="D48" s="111" t="s">
        <v>388</v>
      </c>
      <c r="E48" s="111" t="s">
        <v>384</v>
      </c>
      <c r="P48" s="160"/>
      <c r="AB48" s="45" t="str">
        <f>+C217</f>
        <v>Manipulacion de elementos punzocortantes</v>
      </c>
    </row>
    <row r="49" spans="1:28" ht="36" customHeight="1">
      <c r="A49" s="102"/>
      <c r="B49" s="751" t="s">
        <v>210</v>
      </c>
      <c r="C49" s="105" t="s">
        <v>400</v>
      </c>
      <c r="D49" s="113" t="s">
        <v>426</v>
      </c>
      <c r="E49" s="113" t="s">
        <v>384</v>
      </c>
      <c r="AB49" s="45" t="str">
        <f>+C218</f>
        <v>Mallas de sostenimiento sobresalidas</v>
      </c>
    </row>
    <row r="50" spans="1:28" ht="36" customHeight="1">
      <c r="A50" s="102"/>
      <c r="B50" s="752"/>
      <c r="C50" s="105" t="s">
        <v>401</v>
      </c>
      <c r="D50" s="113" t="s">
        <v>427</v>
      </c>
      <c r="E50" s="113" t="s">
        <v>384</v>
      </c>
      <c r="P50" s="157" t="s">
        <v>267</v>
      </c>
      <c r="AB50" s="45" t="str">
        <f>+C219</f>
        <v>Pernos de sostenimiento sobresalidas</v>
      </c>
    </row>
    <row r="51" spans="1:28" ht="36" customHeight="1">
      <c r="A51" s="102"/>
      <c r="B51" s="752"/>
      <c r="C51" s="105" t="s">
        <v>402</v>
      </c>
      <c r="D51" s="113" t="s">
        <v>427</v>
      </c>
      <c r="E51" s="113" t="s">
        <v>384</v>
      </c>
      <c r="P51" s="158" t="str">
        <f>+C224</f>
        <v>Exposicion a delincuencia y manifestaciones sindicales</v>
      </c>
      <c r="AB51" s="45" t="str">
        <f>+C220</f>
        <v>Uso de herramientas punzocortantes hechizas</v>
      </c>
    </row>
    <row r="52" spans="1:28" ht="36" customHeight="1">
      <c r="A52" s="102"/>
      <c r="B52" s="752"/>
      <c r="C52" s="105" t="s">
        <v>403</v>
      </c>
      <c r="D52" s="113" t="s">
        <v>427</v>
      </c>
      <c r="E52" s="113" t="s">
        <v>384</v>
      </c>
      <c r="P52" s="158" t="str">
        <f>+C225</f>
        <v>Trabajadoras en periodo de gestación</v>
      </c>
      <c r="AB52" s="45" t="str">
        <f>+C221</f>
        <v>Manipulación de materiales de escritorio de oficinas</v>
      </c>
    </row>
    <row r="53" spans="1:28" ht="31.5" customHeight="1">
      <c r="A53" s="102"/>
      <c r="B53" s="752"/>
      <c r="C53" s="105" t="s">
        <v>405</v>
      </c>
      <c r="D53" s="113" t="s">
        <v>427</v>
      </c>
      <c r="E53" s="113" t="s">
        <v>384</v>
      </c>
      <c r="P53" s="158" t="str">
        <f>+C226</f>
        <v>Parada intempestiva del ascensor</v>
      </c>
    </row>
    <row r="54" spans="1:28" ht="32.25" customHeight="1">
      <c r="A54" s="102"/>
      <c r="B54" s="752"/>
      <c r="C54" s="105" t="s">
        <v>408</v>
      </c>
      <c r="D54" s="113" t="s">
        <v>427</v>
      </c>
      <c r="E54" s="113" t="s">
        <v>384</v>
      </c>
      <c r="P54" s="158" t="str">
        <f>+C227</f>
        <v>Amago de incendio por corto circuito</v>
      </c>
    </row>
    <row r="55" spans="1:28" ht="28.5" customHeight="1">
      <c r="A55" s="102"/>
      <c r="B55" s="752"/>
      <c r="C55" s="105" t="s">
        <v>410</v>
      </c>
      <c r="D55" s="113" t="s">
        <v>427</v>
      </c>
      <c r="E55" s="113" t="s">
        <v>384</v>
      </c>
      <c r="P55" s="161"/>
    </row>
    <row r="56" spans="1:28" ht="15" customHeight="1">
      <c r="A56" s="102"/>
      <c r="B56" s="753"/>
      <c r="C56" s="105" t="s">
        <v>412</v>
      </c>
      <c r="D56" s="113" t="s">
        <v>427</v>
      </c>
      <c r="E56" s="113" t="s">
        <v>384</v>
      </c>
      <c r="P56" s="158"/>
    </row>
    <row r="57" spans="1:28" ht="15" customHeight="1">
      <c r="A57" s="102"/>
      <c r="B57" s="751" t="s">
        <v>168</v>
      </c>
      <c r="C57" s="105" t="s">
        <v>192</v>
      </c>
      <c r="D57" s="104" t="s">
        <v>428</v>
      </c>
      <c r="E57" s="104" t="s">
        <v>384</v>
      </c>
    </row>
    <row r="58" spans="1:28" ht="15" customHeight="1">
      <c r="A58" s="102"/>
      <c r="B58" s="752"/>
      <c r="C58" s="105" t="s">
        <v>199</v>
      </c>
      <c r="D58" s="104" t="s">
        <v>428</v>
      </c>
      <c r="E58" s="104" t="s">
        <v>384</v>
      </c>
    </row>
    <row r="59" spans="1:28" ht="15" customHeight="1">
      <c r="A59" s="102"/>
      <c r="B59" s="752"/>
      <c r="C59" s="105" t="s">
        <v>212</v>
      </c>
      <c r="D59" s="104" t="s">
        <v>428</v>
      </c>
      <c r="E59" s="104" t="s">
        <v>384</v>
      </c>
    </row>
    <row r="60" spans="1:28" ht="15" customHeight="1">
      <c r="A60" s="102"/>
      <c r="B60" s="752"/>
      <c r="C60" s="105" t="s">
        <v>224</v>
      </c>
      <c r="D60" s="104" t="s">
        <v>428</v>
      </c>
      <c r="E60" s="104" t="s">
        <v>384</v>
      </c>
    </row>
    <row r="61" spans="1:28" ht="15" customHeight="1">
      <c r="A61" s="102"/>
      <c r="B61" s="752"/>
      <c r="C61" s="105" t="s">
        <v>234</v>
      </c>
      <c r="D61" s="104" t="s">
        <v>428</v>
      </c>
      <c r="E61" s="104" t="s">
        <v>384</v>
      </c>
    </row>
    <row r="62" spans="1:28" ht="15" customHeight="1">
      <c r="A62" s="102"/>
      <c r="B62" s="752"/>
      <c r="C62" s="105" t="s">
        <v>240</v>
      </c>
      <c r="D62" s="104" t="s">
        <v>428</v>
      </c>
      <c r="E62" s="104" t="s">
        <v>384</v>
      </c>
    </row>
    <row r="63" spans="1:28" ht="15" customHeight="1">
      <c r="A63" s="102"/>
      <c r="B63" s="752"/>
      <c r="C63" s="105" t="s">
        <v>247</v>
      </c>
      <c r="D63" s="104" t="s">
        <v>428</v>
      </c>
      <c r="E63" s="104" t="s">
        <v>384</v>
      </c>
    </row>
    <row r="64" spans="1:28" ht="15" customHeight="1">
      <c r="A64" s="102"/>
      <c r="B64" s="752"/>
      <c r="C64" s="105" t="s">
        <v>253</v>
      </c>
      <c r="D64" s="104" t="s">
        <v>428</v>
      </c>
      <c r="E64" s="104" t="s">
        <v>384</v>
      </c>
    </row>
    <row r="65" spans="1:5" ht="15" customHeight="1">
      <c r="A65" s="102"/>
      <c r="B65" s="752"/>
      <c r="C65" s="105" t="s">
        <v>257</v>
      </c>
      <c r="D65" s="104" t="s">
        <v>428</v>
      </c>
      <c r="E65" s="104" t="s">
        <v>384</v>
      </c>
    </row>
    <row r="66" spans="1:5" ht="15" customHeight="1">
      <c r="A66" s="102"/>
      <c r="B66" s="752"/>
      <c r="C66" s="105" t="s">
        <v>260</v>
      </c>
      <c r="D66" s="104" t="s">
        <v>428</v>
      </c>
      <c r="E66" s="104" t="s">
        <v>384</v>
      </c>
    </row>
    <row r="67" spans="1:5" ht="15" customHeight="1">
      <c r="A67" s="102"/>
      <c r="B67" s="752"/>
      <c r="C67" s="145" t="s">
        <v>636</v>
      </c>
      <c r="D67" s="144" t="s">
        <v>428</v>
      </c>
      <c r="E67" s="144" t="s">
        <v>384</v>
      </c>
    </row>
    <row r="68" spans="1:5" ht="15" customHeight="1">
      <c r="A68" s="102"/>
      <c r="B68" s="752"/>
      <c r="C68" s="145" t="s">
        <v>637</v>
      </c>
      <c r="D68" s="144" t="s">
        <v>428</v>
      </c>
      <c r="E68" s="144" t="s">
        <v>384</v>
      </c>
    </row>
    <row r="69" spans="1:5" ht="15" customHeight="1">
      <c r="A69" s="102"/>
      <c r="B69" s="752"/>
      <c r="C69" s="105" t="s">
        <v>429</v>
      </c>
      <c r="D69" s="104" t="s">
        <v>428</v>
      </c>
      <c r="E69" s="104" t="s">
        <v>384</v>
      </c>
    </row>
    <row r="70" spans="1:5" ht="15" customHeight="1">
      <c r="A70" s="102"/>
      <c r="B70" s="750" t="s">
        <v>169</v>
      </c>
      <c r="C70" s="105" t="s">
        <v>193</v>
      </c>
      <c r="D70" s="104" t="s">
        <v>430</v>
      </c>
      <c r="E70" s="104" t="s">
        <v>384</v>
      </c>
    </row>
    <row r="71" spans="1:5" ht="15" customHeight="1">
      <c r="A71" s="102"/>
      <c r="B71" s="750"/>
      <c r="C71" s="105" t="s">
        <v>200</v>
      </c>
      <c r="D71" s="104" t="s">
        <v>430</v>
      </c>
      <c r="E71" s="104" t="s">
        <v>384</v>
      </c>
    </row>
    <row r="72" spans="1:5" ht="15" customHeight="1">
      <c r="A72" s="102"/>
      <c r="B72" s="750"/>
      <c r="C72" s="105" t="s">
        <v>431</v>
      </c>
      <c r="D72" s="104" t="s">
        <v>430</v>
      </c>
      <c r="E72" s="104" t="s">
        <v>384</v>
      </c>
    </row>
    <row r="73" spans="1:5" ht="15" customHeight="1">
      <c r="A73" s="102"/>
      <c r="B73" s="750"/>
      <c r="C73" s="105" t="s">
        <v>225</v>
      </c>
      <c r="D73" s="104" t="s">
        <v>430</v>
      </c>
      <c r="E73" s="104" t="s">
        <v>384</v>
      </c>
    </row>
    <row r="74" spans="1:5" ht="15" customHeight="1">
      <c r="A74" s="102"/>
      <c r="B74" s="750"/>
      <c r="C74" s="105" t="s">
        <v>235</v>
      </c>
      <c r="D74" s="104" t="s">
        <v>430</v>
      </c>
      <c r="E74" s="104" t="s">
        <v>384</v>
      </c>
    </row>
    <row r="75" spans="1:5" ht="15" customHeight="1">
      <c r="A75" s="102"/>
      <c r="B75" s="750"/>
      <c r="C75" s="105" t="s">
        <v>432</v>
      </c>
      <c r="D75" s="104" t="s">
        <v>430</v>
      </c>
      <c r="E75" s="104" t="s">
        <v>384</v>
      </c>
    </row>
    <row r="76" spans="1:5" ht="15" customHeight="1">
      <c r="A76" s="102"/>
      <c r="B76" s="750"/>
      <c r="C76" s="105" t="s">
        <v>248</v>
      </c>
      <c r="D76" s="104" t="s">
        <v>430</v>
      </c>
      <c r="E76" s="104" t="s">
        <v>384</v>
      </c>
    </row>
    <row r="77" spans="1:5" ht="15.75" customHeight="1">
      <c r="A77" s="102"/>
      <c r="B77" s="750"/>
      <c r="C77" s="105" t="s">
        <v>254</v>
      </c>
      <c r="D77" s="104" t="s">
        <v>433</v>
      </c>
      <c r="E77" s="104" t="s">
        <v>384</v>
      </c>
    </row>
    <row r="78" spans="1:5" ht="15" customHeight="1">
      <c r="A78" s="102"/>
      <c r="B78" s="750"/>
      <c r="C78" s="145" t="s">
        <v>638</v>
      </c>
      <c r="D78" s="144" t="s">
        <v>430</v>
      </c>
      <c r="E78" s="144" t="s">
        <v>384</v>
      </c>
    </row>
    <row r="79" spans="1:5" ht="15" customHeight="1">
      <c r="A79" s="102"/>
      <c r="B79" s="750"/>
      <c r="C79" s="105" t="s">
        <v>434</v>
      </c>
      <c r="D79" s="104" t="s">
        <v>435</v>
      </c>
      <c r="E79" s="104" t="s">
        <v>384</v>
      </c>
    </row>
    <row r="80" spans="1:5" ht="15" customHeight="1">
      <c r="A80" s="102"/>
      <c r="B80" s="751" t="s">
        <v>170</v>
      </c>
      <c r="C80" s="105" t="s">
        <v>194</v>
      </c>
      <c r="D80" s="104" t="s">
        <v>436</v>
      </c>
      <c r="E80" s="104" t="s">
        <v>384</v>
      </c>
    </row>
    <row r="81" spans="1:5" ht="15" customHeight="1">
      <c r="A81" s="102"/>
      <c r="B81" s="752"/>
      <c r="C81" s="105" t="s">
        <v>201</v>
      </c>
      <c r="D81" s="104" t="s">
        <v>436</v>
      </c>
      <c r="E81" s="104" t="s">
        <v>384</v>
      </c>
    </row>
    <row r="82" spans="1:5" ht="23.25" customHeight="1">
      <c r="A82" s="102"/>
      <c r="B82" s="752"/>
      <c r="C82" s="105" t="s">
        <v>213</v>
      </c>
      <c r="D82" s="104" t="s">
        <v>436</v>
      </c>
      <c r="E82" s="104" t="s">
        <v>384</v>
      </c>
    </row>
    <row r="83" spans="1:5" ht="23.25" customHeight="1">
      <c r="A83" s="102"/>
      <c r="B83" s="752"/>
      <c r="C83" s="105" t="s">
        <v>226</v>
      </c>
      <c r="D83" s="104" t="s">
        <v>436</v>
      </c>
      <c r="E83" s="104" t="s">
        <v>384</v>
      </c>
    </row>
    <row r="84" spans="1:5" ht="24" customHeight="1">
      <c r="A84" s="102"/>
      <c r="B84" s="752"/>
      <c r="C84" s="105" t="s">
        <v>236</v>
      </c>
      <c r="D84" s="104" t="s">
        <v>437</v>
      </c>
      <c r="E84" s="104" t="s">
        <v>384</v>
      </c>
    </row>
    <row r="85" spans="1:5" ht="24" customHeight="1">
      <c r="A85" s="102"/>
      <c r="B85" s="752"/>
      <c r="C85" s="145" t="s">
        <v>639</v>
      </c>
      <c r="D85" s="144" t="s">
        <v>438</v>
      </c>
      <c r="E85" s="144" t="s">
        <v>384</v>
      </c>
    </row>
    <row r="86" spans="1:5" ht="24" customHeight="1">
      <c r="A86" s="102"/>
      <c r="B86" s="752"/>
      <c r="C86" s="105" t="s">
        <v>241</v>
      </c>
      <c r="D86" s="104" t="s">
        <v>438</v>
      </c>
      <c r="E86" s="104" t="s">
        <v>384</v>
      </c>
    </row>
    <row r="87" spans="1:5" ht="21.75" customHeight="1">
      <c r="A87" s="102"/>
      <c r="B87" s="750" t="s">
        <v>171</v>
      </c>
      <c r="C87" s="105" t="s">
        <v>77</v>
      </c>
      <c r="D87" s="104" t="s">
        <v>439</v>
      </c>
      <c r="E87" s="104" t="s">
        <v>384</v>
      </c>
    </row>
    <row r="88" spans="1:5" ht="21.75" customHeight="1">
      <c r="A88" s="102"/>
      <c r="B88" s="750"/>
      <c r="C88" s="114" t="s">
        <v>95</v>
      </c>
      <c r="D88" s="104" t="s">
        <v>439</v>
      </c>
      <c r="E88" s="115" t="s">
        <v>384</v>
      </c>
    </row>
    <row r="89" spans="1:5" ht="27" customHeight="1">
      <c r="A89" s="102"/>
      <c r="B89" s="750"/>
      <c r="C89" s="103" t="s">
        <v>143</v>
      </c>
      <c r="D89" s="104" t="s">
        <v>439</v>
      </c>
      <c r="E89" s="104" t="s">
        <v>384</v>
      </c>
    </row>
    <row r="90" spans="1:5" ht="27" customHeight="1">
      <c r="A90" s="102"/>
      <c r="B90" s="750"/>
      <c r="C90" s="103" t="s">
        <v>144</v>
      </c>
      <c r="D90" s="104" t="s">
        <v>440</v>
      </c>
      <c r="E90" s="104" t="s">
        <v>384</v>
      </c>
    </row>
    <row r="91" spans="1:5" ht="27" customHeight="1">
      <c r="A91" s="102"/>
      <c r="B91" s="750"/>
      <c r="C91" s="103" t="s">
        <v>55</v>
      </c>
      <c r="D91" s="104" t="s">
        <v>439</v>
      </c>
      <c r="E91" s="104" t="s">
        <v>384</v>
      </c>
    </row>
    <row r="92" spans="1:5" ht="30" customHeight="1">
      <c r="A92" s="102"/>
      <c r="B92" s="750"/>
      <c r="C92" s="103" t="s">
        <v>441</v>
      </c>
      <c r="D92" s="104" t="s">
        <v>439</v>
      </c>
      <c r="E92" s="104" t="s">
        <v>384</v>
      </c>
    </row>
    <row r="93" spans="1:5" ht="27" customHeight="1">
      <c r="A93" s="102"/>
      <c r="B93" s="750"/>
      <c r="C93" s="103" t="s">
        <v>442</v>
      </c>
      <c r="D93" s="104" t="s">
        <v>439</v>
      </c>
      <c r="E93" s="104" t="s">
        <v>384</v>
      </c>
    </row>
    <row r="94" spans="1:5" ht="24.75" customHeight="1">
      <c r="A94" s="102"/>
      <c r="B94" s="750"/>
      <c r="C94" s="116" t="s">
        <v>249</v>
      </c>
      <c r="D94" s="104" t="s">
        <v>443</v>
      </c>
      <c r="E94" s="104" t="s">
        <v>384</v>
      </c>
    </row>
    <row r="95" spans="1:5" ht="24.75" customHeight="1">
      <c r="A95" s="102"/>
      <c r="B95" s="750"/>
      <c r="C95" s="116" t="s">
        <v>142</v>
      </c>
      <c r="D95" s="104" t="s">
        <v>439</v>
      </c>
      <c r="E95" s="104" t="s">
        <v>384</v>
      </c>
    </row>
    <row r="96" spans="1:5" ht="24.75" customHeight="1">
      <c r="A96" s="102"/>
      <c r="B96" s="750"/>
      <c r="C96" s="146" t="s">
        <v>640</v>
      </c>
      <c r="D96" s="144" t="s">
        <v>439</v>
      </c>
      <c r="E96" s="144" t="s">
        <v>384</v>
      </c>
    </row>
    <row r="97" spans="1:28" ht="25.5" customHeight="1">
      <c r="A97" s="102"/>
      <c r="B97" s="750"/>
      <c r="C97" s="146" t="s">
        <v>641</v>
      </c>
      <c r="D97" s="144" t="s">
        <v>439</v>
      </c>
      <c r="E97" s="144" t="s">
        <v>384</v>
      </c>
    </row>
    <row r="98" spans="1:28" ht="24" customHeight="1">
      <c r="A98" s="102"/>
      <c r="B98" s="750"/>
      <c r="C98" s="116" t="s">
        <v>258</v>
      </c>
      <c r="D98" s="104" t="s">
        <v>444</v>
      </c>
      <c r="E98" s="104" t="s">
        <v>384</v>
      </c>
    </row>
    <row r="99" spans="1:28" ht="37.5" customHeight="1">
      <c r="A99" s="102"/>
      <c r="B99" s="751" t="s">
        <v>172</v>
      </c>
      <c r="C99" s="103" t="s">
        <v>134</v>
      </c>
      <c r="D99" s="104" t="s">
        <v>445</v>
      </c>
      <c r="E99" s="104" t="s">
        <v>446</v>
      </c>
    </row>
    <row r="100" spans="1:28" ht="32.25" customHeight="1">
      <c r="A100" s="102"/>
      <c r="B100" s="752"/>
      <c r="C100" s="103" t="s">
        <v>202</v>
      </c>
      <c r="D100" s="104" t="s">
        <v>445</v>
      </c>
      <c r="E100" s="104" t="s">
        <v>446</v>
      </c>
    </row>
    <row r="101" spans="1:28" ht="24" customHeight="1">
      <c r="A101" s="102"/>
      <c r="B101" s="752"/>
      <c r="C101" s="103" t="s">
        <v>93</v>
      </c>
      <c r="D101" s="104" t="s">
        <v>447</v>
      </c>
      <c r="E101" s="104" t="s">
        <v>446</v>
      </c>
    </row>
    <row r="102" spans="1:28" s="186" customFormat="1" ht="28.5" customHeight="1">
      <c r="A102" s="141"/>
      <c r="B102" s="752"/>
      <c r="C102" s="103" t="s">
        <v>448</v>
      </c>
      <c r="D102" s="104" t="s">
        <v>445</v>
      </c>
      <c r="E102" s="104" t="s">
        <v>446</v>
      </c>
      <c r="L102" s="26"/>
      <c r="M102" s="26"/>
      <c r="N102" s="26"/>
      <c r="O102" s="26"/>
      <c r="P102" s="26"/>
      <c r="Q102" s="26"/>
      <c r="R102" s="26"/>
      <c r="S102" s="26"/>
      <c r="T102" s="26"/>
      <c r="U102" s="26"/>
      <c r="V102" s="26"/>
      <c r="W102" s="26"/>
      <c r="X102" s="26"/>
      <c r="Y102" s="26"/>
      <c r="Z102" s="26"/>
      <c r="AA102" s="26"/>
      <c r="AB102" s="26"/>
    </row>
    <row r="103" spans="1:28" ht="24" customHeight="1">
      <c r="A103" s="102"/>
      <c r="B103" s="752"/>
      <c r="C103" s="145" t="s">
        <v>642</v>
      </c>
      <c r="D103" s="144" t="s">
        <v>445</v>
      </c>
      <c r="E103" s="144" t="s">
        <v>446</v>
      </c>
    </row>
    <row r="104" spans="1:28" ht="33.75" customHeight="1">
      <c r="A104" s="102"/>
      <c r="B104" s="752"/>
      <c r="C104" s="103" t="s">
        <v>227</v>
      </c>
      <c r="D104" s="104" t="s">
        <v>447</v>
      </c>
      <c r="E104" s="104" t="s">
        <v>446</v>
      </c>
    </row>
    <row r="105" spans="1:28" ht="23.25" customHeight="1">
      <c r="A105" s="102"/>
      <c r="B105" s="751" t="s">
        <v>449</v>
      </c>
      <c r="C105" s="105" t="s">
        <v>137</v>
      </c>
      <c r="D105" s="104" t="s">
        <v>450</v>
      </c>
      <c r="E105" s="104" t="s">
        <v>451</v>
      </c>
    </row>
    <row r="106" spans="1:28" ht="21" customHeight="1">
      <c r="A106" s="102"/>
      <c r="B106" s="752"/>
      <c r="C106" s="105" t="s">
        <v>452</v>
      </c>
      <c r="D106" s="104" t="s">
        <v>450</v>
      </c>
      <c r="E106" s="104" t="s">
        <v>451</v>
      </c>
    </row>
    <row r="107" spans="1:28" ht="19.5" customHeight="1">
      <c r="A107" s="102"/>
      <c r="B107" s="752"/>
      <c r="C107" s="105" t="s">
        <v>118</v>
      </c>
      <c r="D107" s="104" t="s">
        <v>453</v>
      </c>
      <c r="E107" s="104" t="s">
        <v>451</v>
      </c>
    </row>
    <row r="108" spans="1:28" ht="19.5" customHeight="1">
      <c r="A108" s="102"/>
      <c r="B108" s="752"/>
      <c r="C108" s="105" t="s">
        <v>454</v>
      </c>
      <c r="D108" s="104" t="s">
        <v>455</v>
      </c>
      <c r="E108" s="104" t="s">
        <v>456</v>
      </c>
    </row>
    <row r="109" spans="1:28" ht="19.5" customHeight="1">
      <c r="A109" s="102"/>
      <c r="B109" s="752"/>
      <c r="C109" s="105" t="s">
        <v>457</v>
      </c>
      <c r="D109" s="113" t="s">
        <v>458</v>
      </c>
      <c r="E109" s="113" t="s">
        <v>459</v>
      </c>
    </row>
    <row r="110" spans="1:28" ht="29.25" customHeight="1">
      <c r="A110" s="102"/>
      <c r="B110" s="752"/>
      <c r="C110" s="112" t="s">
        <v>460</v>
      </c>
      <c r="D110" s="113" t="s">
        <v>458</v>
      </c>
      <c r="E110" s="113" t="s">
        <v>459</v>
      </c>
    </row>
    <row r="111" spans="1:28" ht="29.25" customHeight="1">
      <c r="A111" s="102"/>
      <c r="B111" s="752"/>
      <c r="C111" s="112" t="s">
        <v>461</v>
      </c>
      <c r="D111" s="113" t="s">
        <v>462</v>
      </c>
      <c r="E111" s="113" t="s">
        <v>459</v>
      </c>
    </row>
    <row r="112" spans="1:28" ht="29.25" customHeight="1">
      <c r="A112" s="102"/>
      <c r="B112" s="752"/>
      <c r="C112" s="105" t="s">
        <v>214</v>
      </c>
      <c r="D112" s="104" t="s">
        <v>453</v>
      </c>
      <c r="E112" s="104" t="s">
        <v>451</v>
      </c>
    </row>
    <row r="113" spans="1:5" ht="29.25" customHeight="1">
      <c r="A113" s="102"/>
      <c r="B113" s="752"/>
      <c r="C113" s="112" t="s">
        <v>463</v>
      </c>
      <c r="D113" s="104" t="s">
        <v>464</v>
      </c>
      <c r="E113" s="104" t="s">
        <v>465</v>
      </c>
    </row>
    <row r="114" spans="1:5" ht="27" customHeight="1">
      <c r="A114" s="102"/>
      <c r="B114" s="752"/>
      <c r="C114" s="112" t="s">
        <v>138</v>
      </c>
      <c r="D114" s="104" t="s">
        <v>464</v>
      </c>
      <c r="E114" s="104" t="s">
        <v>451</v>
      </c>
    </row>
    <row r="115" spans="1:5" ht="27" customHeight="1">
      <c r="A115" s="102"/>
      <c r="B115" s="752"/>
      <c r="C115" s="105" t="s">
        <v>242</v>
      </c>
      <c r="D115" s="104" t="s">
        <v>466</v>
      </c>
      <c r="E115" s="104" t="s">
        <v>451</v>
      </c>
    </row>
    <row r="116" spans="1:5" ht="27" customHeight="1">
      <c r="A116" s="102"/>
      <c r="B116" s="752"/>
      <c r="C116" s="145" t="s">
        <v>643</v>
      </c>
      <c r="D116" s="144" t="s">
        <v>644</v>
      </c>
      <c r="E116" s="144" t="s">
        <v>645</v>
      </c>
    </row>
    <row r="117" spans="1:5" ht="27" customHeight="1">
      <c r="A117" s="102"/>
      <c r="B117" s="752"/>
      <c r="C117" s="145" t="s">
        <v>646</v>
      </c>
      <c r="D117" s="144" t="s">
        <v>647</v>
      </c>
      <c r="E117" s="144" t="s">
        <v>648</v>
      </c>
    </row>
    <row r="118" spans="1:5" ht="27" customHeight="1">
      <c r="A118" s="102"/>
      <c r="B118" s="752"/>
      <c r="C118" s="145" t="s">
        <v>649</v>
      </c>
      <c r="D118" s="144" t="s">
        <v>650</v>
      </c>
      <c r="E118" s="144" t="s">
        <v>651</v>
      </c>
    </row>
    <row r="119" spans="1:5" ht="27" customHeight="1">
      <c r="A119" s="102"/>
      <c r="B119" s="752"/>
      <c r="C119" s="145" t="s">
        <v>652</v>
      </c>
      <c r="D119" s="144" t="s">
        <v>653</v>
      </c>
      <c r="E119" s="144" t="s">
        <v>654</v>
      </c>
    </row>
    <row r="120" spans="1:5" ht="27" customHeight="1">
      <c r="A120" s="102"/>
      <c r="B120" s="752"/>
      <c r="C120" s="145" t="s">
        <v>655</v>
      </c>
      <c r="D120" s="144" t="s">
        <v>656</v>
      </c>
      <c r="E120" s="144" t="s">
        <v>657</v>
      </c>
    </row>
    <row r="121" spans="1:5" ht="28.5" customHeight="1">
      <c r="A121" s="102"/>
      <c r="B121" s="752"/>
      <c r="C121" s="145" t="s">
        <v>658</v>
      </c>
      <c r="D121" s="144" t="s">
        <v>659</v>
      </c>
      <c r="E121" s="144" t="s">
        <v>660</v>
      </c>
    </row>
    <row r="122" spans="1:5" ht="28.5" customHeight="1">
      <c r="A122" s="102"/>
      <c r="B122" s="752"/>
      <c r="C122" s="145" t="s">
        <v>661</v>
      </c>
      <c r="D122" s="144" t="s">
        <v>662</v>
      </c>
      <c r="E122" s="144" t="s">
        <v>663</v>
      </c>
    </row>
    <row r="123" spans="1:5" ht="25.5" customHeight="1">
      <c r="A123" s="102"/>
      <c r="B123" s="752"/>
      <c r="C123" s="105" t="s">
        <v>250</v>
      </c>
      <c r="D123" s="111" t="s">
        <v>466</v>
      </c>
      <c r="E123" s="104" t="s">
        <v>451</v>
      </c>
    </row>
    <row r="124" spans="1:5" ht="25.5" customHeight="1">
      <c r="A124" s="102"/>
      <c r="B124" s="750" t="s">
        <v>174</v>
      </c>
      <c r="C124" s="116" t="s">
        <v>195</v>
      </c>
      <c r="D124" s="104" t="s">
        <v>464</v>
      </c>
      <c r="E124" s="104" t="s">
        <v>467</v>
      </c>
    </row>
    <row r="125" spans="1:5" ht="24.75" customHeight="1">
      <c r="A125" s="102"/>
      <c r="B125" s="750"/>
      <c r="C125" s="116" t="s">
        <v>203</v>
      </c>
      <c r="D125" s="104" t="s">
        <v>464</v>
      </c>
      <c r="E125" s="104" t="s">
        <v>467</v>
      </c>
    </row>
    <row r="126" spans="1:5" ht="24.75" customHeight="1">
      <c r="A126" s="102"/>
      <c r="B126" s="750"/>
      <c r="C126" s="116" t="s">
        <v>415</v>
      </c>
      <c r="D126" s="104" t="s">
        <v>464</v>
      </c>
      <c r="E126" s="104" t="s">
        <v>467</v>
      </c>
    </row>
    <row r="127" spans="1:5" ht="24.75" customHeight="1">
      <c r="A127" s="102"/>
      <c r="B127" s="750"/>
      <c r="C127" s="116" t="s">
        <v>417</v>
      </c>
      <c r="D127" s="104" t="s">
        <v>464</v>
      </c>
      <c r="E127" s="104" t="s">
        <v>467</v>
      </c>
    </row>
    <row r="128" spans="1:5" ht="24.75" customHeight="1">
      <c r="A128" s="102"/>
      <c r="B128" s="750"/>
      <c r="C128" s="116" t="s">
        <v>237</v>
      </c>
      <c r="D128" s="104" t="s">
        <v>464</v>
      </c>
      <c r="E128" s="104" t="s">
        <v>467</v>
      </c>
    </row>
    <row r="129" spans="1:5" ht="24.75" customHeight="1">
      <c r="A129" s="102"/>
      <c r="B129" s="751" t="s">
        <v>175</v>
      </c>
      <c r="C129" s="103" t="s">
        <v>468</v>
      </c>
      <c r="D129" s="104" t="s">
        <v>469</v>
      </c>
      <c r="E129" s="104" t="s">
        <v>470</v>
      </c>
    </row>
    <row r="130" spans="1:5" ht="24.75" customHeight="1">
      <c r="A130" s="102"/>
      <c r="B130" s="752"/>
      <c r="C130" s="103" t="s">
        <v>81</v>
      </c>
      <c r="D130" s="104" t="s">
        <v>469</v>
      </c>
      <c r="E130" s="104" t="s">
        <v>470</v>
      </c>
    </row>
    <row r="131" spans="1:5" ht="24.75" customHeight="1">
      <c r="A131" s="102"/>
      <c r="B131" s="752"/>
      <c r="C131" s="103" t="s">
        <v>98</v>
      </c>
      <c r="D131" s="104" t="s">
        <v>469</v>
      </c>
      <c r="E131" s="104" t="s">
        <v>470</v>
      </c>
    </row>
    <row r="132" spans="1:5" ht="31.5" customHeight="1">
      <c r="A132" s="102"/>
      <c r="B132" s="752"/>
      <c r="C132" s="117" t="s">
        <v>108</v>
      </c>
      <c r="D132" s="118" t="s">
        <v>471</v>
      </c>
      <c r="E132" s="118" t="s">
        <v>470</v>
      </c>
    </row>
    <row r="133" spans="1:5" ht="30.75" customHeight="1">
      <c r="A133" s="102"/>
      <c r="B133" s="752"/>
      <c r="C133" s="112" t="s">
        <v>228</v>
      </c>
      <c r="D133" s="113" t="s">
        <v>469</v>
      </c>
      <c r="E133" s="113" t="s">
        <v>470</v>
      </c>
    </row>
    <row r="134" spans="1:5" ht="30.75" customHeight="1">
      <c r="A134" s="102"/>
      <c r="B134" s="752"/>
      <c r="C134" s="112" t="s">
        <v>472</v>
      </c>
      <c r="D134" s="113" t="s">
        <v>469</v>
      </c>
      <c r="E134" s="113" t="s">
        <v>470</v>
      </c>
    </row>
    <row r="135" spans="1:5" ht="31.5" customHeight="1">
      <c r="A135" s="102"/>
      <c r="B135" s="752"/>
      <c r="C135" s="103" t="s">
        <v>243</v>
      </c>
      <c r="D135" s="104" t="s">
        <v>469</v>
      </c>
      <c r="E135" s="104" t="s">
        <v>470</v>
      </c>
    </row>
    <row r="136" spans="1:5" ht="35.25" customHeight="1">
      <c r="A136" s="102"/>
      <c r="B136" s="752"/>
      <c r="C136" s="103" t="s">
        <v>473</v>
      </c>
      <c r="D136" s="104" t="s">
        <v>469</v>
      </c>
      <c r="E136" s="104" t="s">
        <v>470</v>
      </c>
    </row>
    <row r="137" spans="1:5" ht="35.25" customHeight="1">
      <c r="A137" s="102"/>
      <c r="B137" s="752"/>
      <c r="C137" s="103" t="s">
        <v>91</v>
      </c>
      <c r="D137" s="104" t="s">
        <v>469</v>
      </c>
      <c r="E137" s="104" t="s">
        <v>470</v>
      </c>
    </row>
    <row r="138" spans="1:5" ht="29.25" customHeight="1">
      <c r="A138" s="102"/>
      <c r="B138" s="752"/>
      <c r="C138" s="103" t="s">
        <v>474</v>
      </c>
      <c r="D138" s="104" t="s">
        <v>469</v>
      </c>
      <c r="E138" s="104" t="s">
        <v>470</v>
      </c>
    </row>
    <row r="139" spans="1:5" ht="42.75" customHeight="1">
      <c r="A139" s="102"/>
      <c r="B139" s="752"/>
      <c r="C139" s="105" t="s">
        <v>475</v>
      </c>
      <c r="D139" s="104" t="s">
        <v>469</v>
      </c>
      <c r="E139" s="104" t="s">
        <v>470</v>
      </c>
    </row>
    <row r="140" spans="1:5" ht="42.75" customHeight="1">
      <c r="A140" s="102"/>
      <c r="B140" s="750" t="s">
        <v>176</v>
      </c>
      <c r="C140" s="105" t="s">
        <v>119</v>
      </c>
      <c r="D140" s="111" t="s">
        <v>476</v>
      </c>
      <c r="E140" s="111" t="s">
        <v>477</v>
      </c>
    </row>
    <row r="141" spans="1:5" ht="42.75" customHeight="1">
      <c r="A141" s="102"/>
      <c r="B141" s="750"/>
      <c r="C141" s="105" t="s">
        <v>120</v>
      </c>
      <c r="D141" s="111" t="s">
        <v>478</v>
      </c>
      <c r="E141" s="111" t="s">
        <v>479</v>
      </c>
    </row>
    <row r="142" spans="1:5" ht="32.25" customHeight="1">
      <c r="A142" s="102"/>
      <c r="B142" s="750"/>
      <c r="C142" s="119" t="s">
        <v>127</v>
      </c>
      <c r="D142" s="111" t="s">
        <v>480</v>
      </c>
      <c r="E142" s="111" t="s">
        <v>481</v>
      </c>
    </row>
    <row r="143" spans="1:5" ht="32.25" customHeight="1">
      <c r="A143" s="102"/>
      <c r="B143" s="750"/>
      <c r="C143" s="119" t="s">
        <v>89</v>
      </c>
      <c r="D143" s="111" t="s">
        <v>480</v>
      </c>
      <c r="E143" s="111" t="s">
        <v>482</v>
      </c>
    </row>
    <row r="144" spans="1:5" ht="32.25" customHeight="1">
      <c r="A144" s="102"/>
      <c r="B144" s="750"/>
      <c r="C144" s="120" t="s">
        <v>133</v>
      </c>
      <c r="D144" s="118" t="s">
        <v>476</v>
      </c>
      <c r="E144" s="118" t="s">
        <v>483</v>
      </c>
    </row>
    <row r="145" spans="1:5" ht="32.25" customHeight="1">
      <c r="A145" s="102"/>
      <c r="B145" s="750"/>
      <c r="C145" s="120" t="s">
        <v>130</v>
      </c>
      <c r="D145" s="118" t="s">
        <v>476</v>
      </c>
      <c r="E145" s="118" t="s">
        <v>483</v>
      </c>
    </row>
    <row r="146" spans="1:5" ht="32.25" customHeight="1">
      <c r="A146" s="102"/>
      <c r="B146" s="750"/>
      <c r="C146" s="121" t="s">
        <v>79</v>
      </c>
      <c r="D146" s="113" t="s">
        <v>476</v>
      </c>
      <c r="E146" s="113" t="s">
        <v>483</v>
      </c>
    </row>
    <row r="147" spans="1:5" ht="32.25" customHeight="1">
      <c r="A147" s="102"/>
      <c r="B147" s="751" t="s">
        <v>177</v>
      </c>
      <c r="C147" s="103" t="s">
        <v>196</v>
      </c>
      <c r="D147" s="104" t="s">
        <v>476</v>
      </c>
      <c r="E147" s="104" t="s">
        <v>484</v>
      </c>
    </row>
    <row r="148" spans="1:5" ht="32.25" customHeight="1">
      <c r="A148" s="102"/>
      <c r="B148" s="753"/>
      <c r="C148" s="103" t="s">
        <v>101</v>
      </c>
      <c r="D148" s="104" t="s">
        <v>476</v>
      </c>
      <c r="E148" s="104" t="s">
        <v>485</v>
      </c>
    </row>
    <row r="149" spans="1:5" ht="27.75" customHeight="1">
      <c r="A149" s="102"/>
      <c r="B149" s="751" t="s">
        <v>178</v>
      </c>
      <c r="C149" s="103" t="s">
        <v>486</v>
      </c>
      <c r="D149" s="104" t="s">
        <v>487</v>
      </c>
      <c r="E149" s="113" t="s">
        <v>488</v>
      </c>
    </row>
    <row r="150" spans="1:5" ht="27.75" customHeight="1">
      <c r="A150" s="102"/>
      <c r="B150" s="753"/>
      <c r="C150" s="112" t="s">
        <v>197</v>
      </c>
      <c r="D150" s="113" t="s">
        <v>489</v>
      </c>
      <c r="E150" s="113" t="s">
        <v>490</v>
      </c>
    </row>
    <row r="151" spans="1:5" ht="27.75" customHeight="1">
      <c r="A151" s="102"/>
      <c r="B151" s="750" t="s">
        <v>179</v>
      </c>
      <c r="C151" s="103" t="s">
        <v>70</v>
      </c>
      <c r="D151" s="104" t="s">
        <v>491</v>
      </c>
      <c r="E151" s="104" t="s">
        <v>492</v>
      </c>
    </row>
    <row r="152" spans="1:5" ht="27.75" customHeight="1">
      <c r="A152" s="102"/>
      <c r="B152" s="750"/>
      <c r="C152" s="103" t="s">
        <v>204</v>
      </c>
      <c r="D152" s="104" t="s">
        <v>491</v>
      </c>
      <c r="E152" s="104" t="s">
        <v>492</v>
      </c>
    </row>
    <row r="153" spans="1:5" ht="23.25" customHeight="1">
      <c r="A153" s="102"/>
      <c r="B153" s="750"/>
      <c r="C153" s="145" t="s">
        <v>664</v>
      </c>
      <c r="D153" s="144" t="s">
        <v>491</v>
      </c>
      <c r="E153" s="144" t="s">
        <v>492</v>
      </c>
    </row>
    <row r="154" spans="1:5" ht="23.25" customHeight="1">
      <c r="A154" s="102"/>
      <c r="B154" s="750"/>
      <c r="C154" s="103" t="s">
        <v>215</v>
      </c>
      <c r="D154" s="104" t="s">
        <v>491</v>
      </c>
      <c r="E154" s="104" t="s">
        <v>492</v>
      </c>
    </row>
    <row r="155" spans="1:5" ht="23.25" customHeight="1">
      <c r="A155" s="102"/>
      <c r="B155" s="751" t="s">
        <v>180</v>
      </c>
      <c r="C155" s="103" t="s">
        <v>104</v>
      </c>
      <c r="D155" s="104" t="s">
        <v>493</v>
      </c>
      <c r="E155" s="104" t="s">
        <v>494</v>
      </c>
    </row>
    <row r="156" spans="1:5" ht="23.25" customHeight="1">
      <c r="A156" s="102"/>
      <c r="B156" s="752"/>
      <c r="C156" s="116" t="s">
        <v>61</v>
      </c>
      <c r="D156" s="104" t="s">
        <v>493</v>
      </c>
      <c r="E156" s="104" t="s">
        <v>494</v>
      </c>
    </row>
    <row r="157" spans="1:5" ht="23.25" customHeight="1">
      <c r="A157" s="102"/>
      <c r="B157" s="752"/>
      <c r="C157" s="116" t="s">
        <v>216</v>
      </c>
      <c r="D157" s="104" t="s">
        <v>493</v>
      </c>
      <c r="E157" s="104" t="s">
        <v>494</v>
      </c>
    </row>
    <row r="158" spans="1:5" ht="23.25" customHeight="1">
      <c r="A158" s="102"/>
      <c r="B158" s="750" t="s">
        <v>181</v>
      </c>
      <c r="C158" s="105" t="s">
        <v>72</v>
      </c>
      <c r="D158" s="104" t="s">
        <v>495</v>
      </c>
      <c r="E158" s="104" t="s">
        <v>496</v>
      </c>
    </row>
    <row r="159" spans="1:5" ht="27.75" customHeight="1">
      <c r="A159" s="102"/>
      <c r="B159" s="750"/>
      <c r="C159" s="105" t="s">
        <v>115</v>
      </c>
      <c r="D159" s="104" t="s">
        <v>495</v>
      </c>
      <c r="E159" s="104" t="s">
        <v>496</v>
      </c>
    </row>
    <row r="160" spans="1:5" ht="32.25" customHeight="1">
      <c r="A160" s="102"/>
      <c r="B160" s="750"/>
      <c r="C160" s="105" t="s">
        <v>126</v>
      </c>
      <c r="D160" s="104" t="s">
        <v>495</v>
      </c>
      <c r="E160" s="104" t="s">
        <v>496</v>
      </c>
    </row>
    <row r="161" spans="1:5" ht="30" customHeight="1">
      <c r="A161" s="102"/>
      <c r="B161" s="750"/>
      <c r="C161" s="145" t="s">
        <v>665</v>
      </c>
      <c r="D161" s="144" t="s">
        <v>666</v>
      </c>
      <c r="E161" s="144" t="s">
        <v>667</v>
      </c>
    </row>
    <row r="162" spans="1:5" ht="27.75" customHeight="1">
      <c r="A162" s="102"/>
      <c r="B162" s="750"/>
      <c r="C162" s="145" t="s">
        <v>668</v>
      </c>
      <c r="D162" s="144" t="s">
        <v>495</v>
      </c>
      <c r="E162" s="144" t="s">
        <v>669</v>
      </c>
    </row>
    <row r="163" spans="1:5" ht="28.5" customHeight="1">
      <c r="A163" s="102"/>
      <c r="B163" s="750"/>
      <c r="C163" s="105" t="s">
        <v>116</v>
      </c>
      <c r="D163" s="104" t="s">
        <v>495</v>
      </c>
      <c r="E163" s="104" t="s">
        <v>496</v>
      </c>
    </row>
    <row r="164" spans="1:5" ht="29.25" customHeight="1">
      <c r="A164" s="102"/>
      <c r="B164" s="751" t="s">
        <v>182</v>
      </c>
      <c r="C164" s="105" t="s">
        <v>122</v>
      </c>
      <c r="D164" s="104" t="s">
        <v>497</v>
      </c>
      <c r="E164" s="104" t="s">
        <v>498</v>
      </c>
    </row>
    <row r="165" spans="1:5" ht="24.75" customHeight="1">
      <c r="A165" s="102"/>
      <c r="B165" s="752"/>
      <c r="C165" s="105" t="s">
        <v>123</v>
      </c>
      <c r="D165" s="104" t="s">
        <v>497</v>
      </c>
      <c r="E165" s="104" t="s">
        <v>498</v>
      </c>
    </row>
    <row r="166" spans="1:5" ht="24.75" customHeight="1">
      <c r="A166" s="102"/>
      <c r="B166" s="752"/>
      <c r="C166" s="105" t="s">
        <v>151</v>
      </c>
      <c r="D166" s="104" t="s">
        <v>497</v>
      </c>
      <c r="E166" s="104" t="s">
        <v>498</v>
      </c>
    </row>
    <row r="167" spans="1:5" ht="30.75" customHeight="1">
      <c r="A167" s="102"/>
      <c r="B167" s="752"/>
      <c r="C167" s="105" t="s">
        <v>499</v>
      </c>
      <c r="D167" s="104" t="s">
        <v>497</v>
      </c>
      <c r="E167" s="104" t="s">
        <v>498</v>
      </c>
    </row>
    <row r="168" spans="1:5" ht="30.75" customHeight="1">
      <c r="A168" s="102"/>
      <c r="B168" s="751" t="s">
        <v>183</v>
      </c>
      <c r="C168" s="119" t="s">
        <v>94</v>
      </c>
      <c r="D168" s="104" t="s">
        <v>497</v>
      </c>
      <c r="E168" s="104" t="s">
        <v>498</v>
      </c>
    </row>
    <row r="169" spans="1:5" ht="30.75" customHeight="1">
      <c r="A169" s="102"/>
      <c r="B169" s="752"/>
      <c r="C169" s="105" t="s">
        <v>88</v>
      </c>
      <c r="D169" s="104" t="s">
        <v>497</v>
      </c>
      <c r="E169" s="104" t="s">
        <v>498</v>
      </c>
    </row>
    <row r="170" spans="1:5" ht="30.75" customHeight="1">
      <c r="A170" s="102"/>
      <c r="B170" s="752"/>
      <c r="C170" s="105" t="s">
        <v>217</v>
      </c>
      <c r="D170" s="104" t="s">
        <v>497</v>
      </c>
      <c r="E170" s="104" t="s">
        <v>498</v>
      </c>
    </row>
    <row r="171" spans="1:5" ht="24.75" customHeight="1">
      <c r="A171" s="102"/>
      <c r="B171" s="751" t="s">
        <v>184</v>
      </c>
      <c r="C171" s="103" t="s">
        <v>148</v>
      </c>
      <c r="D171" s="104" t="s">
        <v>500</v>
      </c>
      <c r="E171" s="104" t="s">
        <v>501</v>
      </c>
    </row>
    <row r="172" spans="1:5" ht="24.75" customHeight="1">
      <c r="A172" s="102"/>
      <c r="B172" s="752"/>
      <c r="C172" s="103" t="s">
        <v>205</v>
      </c>
      <c r="D172" s="104" t="s">
        <v>500</v>
      </c>
      <c r="E172" s="104" t="s">
        <v>501</v>
      </c>
    </row>
    <row r="173" spans="1:5" ht="24.75" customHeight="1">
      <c r="A173" s="102"/>
      <c r="B173" s="752"/>
      <c r="C173" s="112" t="s">
        <v>145</v>
      </c>
      <c r="D173" s="113" t="s">
        <v>500</v>
      </c>
      <c r="E173" s="113" t="s">
        <v>501</v>
      </c>
    </row>
    <row r="174" spans="1:5" ht="24.75" customHeight="1">
      <c r="A174" s="102"/>
      <c r="B174" s="752"/>
      <c r="C174" s="112" t="s">
        <v>229</v>
      </c>
      <c r="D174" s="113" t="s">
        <v>500</v>
      </c>
      <c r="E174" s="113" t="s">
        <v>501</v>
      </c>
    </row>
    <row r="175" spans="1:5" ht="24.75" customHeight="1">
      <c r="A175" s="102"/>
      <c r="B175" s="752"/>
      <c r="C175" s="103" t="s">
        <v>146</v>
      </c>
      <c r="D175" s="104" t="s">
        <v>500</v>
      </c>
      <c r="E175" s="104" t="s">
        <v>501</v>
      </c>
    </row>
    <row r="176" spans="1:5" ht="24.75" customHeight="1">
      <c r="A176" s="102"/>
      <c r="B176" s="752"/>
      <c r="C176" s="103" t="s">
        <v>502</v>
      </c>
      <c r="D176" s="104" t="s">
        <v>487</v>
      </c>
      <c r="E176" s="104" t="s">
        <v>488</v>
      </c>
    </row>
    <row r="177" spans="1:5" ht="24.75" customHeight="1">
      <c r="A177" s="102"/>
      <c r="B177" s="752"/>
      <c r="C177" s="103" t="s">
        <v>136</v>
      </c>
      <c r="D177" s="104" t="s">
        <v>500</v>
      </c>
      <c r="E177" s="104" t="s">
        <v>501</v>
      </c>
    </row>
    <row r="178" spans="1:5" ht="24.75" customHeight="1">
      <c r="A178" s="102"/>
      <c r="B178" s="752"/>
      <c r="C178" s="145" t="s">
        <v>670</v>
      </c>
      <c r="D178" s="144" t="s">
        <v>500</v>
      </c>
      <c r="E178" s="144" t="s">
        <v>501</v>
      </c>
    </row>
    <row r="179" spans="1:5" ht="24.75" customHeight="1">
      <c r="A179" s="102"/>
      <c r="B179" s="752"/>
      <c r="C179" s="103" t="s">
        <v>147</v>
      </c>
      <c r="D179" s="104" t="s">
        <v>500</v>
      </c>
      <c r="E179" s="104" t="s">
        <v>501</v>
      </c>
    </row>
    <row r="180" spans="1:5" ht="24.75" customHeight="1">
      <c r="A180" s="102"/>
      <c r="B180" s="752"/>
      <c r="C180" s="103"/>
      <c r="D180" s="104"/>
      <c r="E180" s="104"/>
    </row>
    <row r="181" spans="1:5" ht="24.75" customHeight="1">
      <c r="A181" s="102"/>
      <c r="B181" s="750" t="s">
        <v>185</v>
      </c>
      <c r="C181" s="103" t="s">
        <v>503</v>
      </c>
      <c r="D181" s="104" t="s">
        <v>500</v>
      </c>
      <c r="E181" s="104" t="s">
        <v>504</v>
      </c>
    </row>
    <row r="182" spans="1:5" ht="24.75" customHeight="1">
      <c r="A182" s="102"/>
      <c r="B182" s="750"/>
      <c r="C182" s="103" t="s">
        <v>107</v>
      </c>
      <c r="D182" s="104" t="s">
        <v>500</v>
      </c>
      <c r="E182" s="104" t="s">
        <v>504</v>
      </c>
    </row>
    <row r="183" spans="1:5" ht="24.75" customHeight="1">
      <c r="A183" s="102"/>
      <c r="B183" s="750"/>
      <c r="C183" s="103" t="s">
        <v>152</v>
      </c>
      <c r="D183" s="104" t="s">
        <v>500</v>
      </c>
      <c r="E183" s="104" t="s">
        <v>504</v>
      </c>
    </row>
    <row r="184" spans="1:5" ht="24.75" customHeight="1">
      <c r="A184" s="102"/>
      <c r="B184" s="750"/>
      <c r="C184" s="103" t="s">
        <v>153</v>
      </c>
      <c r="D184" s="104" t="s">
        <v>500</v>
      </c>
      <c r="E184" s="104" t="s">
        <v>504</v>
      </c>
    </row>
    <row r="185" spans="1:5" ht="21.75" customHeight="1">
      <c r="A185" s="102"/>
      <c r="B185" s="750" t="s">
        <v>83</v>
      </c>
      <c r="C185" s="105" t="s">
        <v>102</v>
      </c>
      <c r="D185" s="104" t="s">
        <v>500</v>
      </c>
      <c r="E185" s="104" t="s">
        <v>505</v>
      </c>
    </row>
    <row r="186" spans="1:5" ht="21.75" customHeight="1">
      <c r="A186" s="102"/>
      <c r="B186" s="750"/>
      <c r="C186" s="103" t="s">
        <v>99</v>
      </c>
      <c r="D186" s="104" t="s">
        <v>500</v>
      </c>
      <c r="E186" s="104" t="s">
        <v>506</v>
      </c>
    </row>
    <row r="187" spans="1:5" ht="21.75" customHeight="1">
      <c r="A187" s="102"/>
      <c r="B187" s="750"/>
      <c r="C187" s="103" t="s">
        <v>218</v>
      </c>
      <c r="D187" s="104" t="s">
        <v>500</v>
      </c>
      <c r="E187" s="104" t="s">
        <v>507</v>
      </c>
    </row>
    <row r="188" spans="1:5" ht="33" customHeight="1">
      <c r="A188" s="102"/>
      <c r="B188" s="750"/>
      <c r="C188" s="103" t="s">
        <v>149</v>
      </c>
      <c r="D188" s="104" t="s">
        <v>500</v>
      </c>
      <c r="E188" s="104" t="s">
        <v>507</v>
      </c>
    </row>
    <row r="189" spans="1:5" ht="49.5" customHeight="1">
      <c r="A189" s="102"/>
      <c r="B189" s="750"/>
      <c r="C189" s="112" t="s">
        <v>105</v>
      </c>
      <c r="D189" s="113" t="s">
        <v>500</v>
      </c>
      <c r="E189" s="113" t="s">
        <v>507</v>
      </c>
    </row>
    <row r="190" spans="1:5" ht="21" customHeight="1">
      <c r="A190" s="102"/>
      <c r="B190" s="750"/>
      <c r="C190" s="105" t="s">
        <v>84</v>
      </c>
      <c r="D190" s="104" t="s">
        <v>500</v>
      </c>
      <c r="E190" s="104" t="s">
        <v>508</v>
      </c>
    </row>
    <row r="191" spans="1:5" ht="21" customHeight="1">
      <c r="A191" s="102"/>
      <c r="B191" s="750"/>
      <c r="C191" s="145" t="s">
        <v>671</v>
      </c>
      <c r="D191" s="147" t="s">
        <v>672</v>
      </c>
      <c r="E191" s="147" t="s">
        <v>673</v>
      </c>
    </row>
    <row r="192" spans="1:5" ht="21" customHeight="1">
      <c r="A192" s="102"/>
      <c r="B192" s="750"/>
      <c r="C192" s="105" t="s">
        <v>251</v>
      </c>
      <c r="D192" s="104" t="s">
        <v>500</v>
      </c>
      <c r="E192" s="104" t="s">
        <v>508</v>
      </c>
    </row>
    <row r="193" spans="1:5" ht="33" customHeight="1">
      <c r="A193" s="102"/>
      <c r="B193" s="751" t="s">
        <v>186</v>
      </c>
      <c r="C193" s="103" t="s">
        <v>64</v>
      </c>
      <c r="D193" s="104" t="s">
        <v>509</v>
      </c>
      <c r="E193" s="104" t="s">
        <v>510</v>
      </c>
    </row>
    <row r="194" spans="1:5" ht="31.5" customHeight="1">
      <c r="A194" s="102"/>
      <c r="B194" s="752"/>
      <c r="C194" s="103" t="s">
        <v>206</v>
      </c>
      <c r="D194" s="104" t="s">
        <v>509</v>
      </c>
      <c r="E194" s="104" t="s">
        <v>510</v>
      </c>
    </row>
    <row r="195" spans="1:5" ht="31.5" customHeight="1">
      <c r="A195" s="102"/>
      <c r="B195" s="752"/>
      <c r="C195" s="103" t="s">
        <v>219</v>
      </c>
      <c r="D195" s="104" t="s">
        <v>509</v>
      </c>
      <c r="E195" s="104" t="s">
        <v>510</v>
      </c>
    </row>
    <row r="196" spans="1:5" ht="31.5" customHeight="1">
      <c r="A196" s="102"/>
      <c r="B196" s="752"/>
      <c r="C196" s="103" t="s">
        <v>230</v>
      </c>
      <c r="D196" s="104" t="s">
        <v>509</v>
      </c>
      <c r="E196" s="104" t="s">
        <v>510</v>
      </c>
    </row>
    <row r="197" spans="1:5" ht="31.5" customHeight="1">
      <c r="A197" s="102"/>
      <c r="B197" s="752"/>
      <c r="C197" s="103" t="s">
        <v>238</v>
      </c>
      <c r="D197" s="104" t="s">
        <v>509</v>
      </c>
      <c r="E197" s="104" t="s">
        <v>510</v>
      </c>
    </row>
    <row r="198" spans="1:5" ht="19.5" customHeight="1">
      <c r="B198" s="752"/>
      <c r="C198" s="145" t="s">
        <v>674</v>
      </c>
      <c r="D198" s="144" t="s">
        <v>509</v>
      </c>
      <c r="E198" s="144" t="s">
        <v>675</v>
      </c>
    </row>
    <row r="199" spans="1:5" ht="19.5" customHeight="1">
      <c r="B199" s="752"/>
      <c r="C199" s="103" t="s">
        <v>511</v>
      </c>
      <c r="D199" s="104" t="s">
        <v>509</v>
      </c>
      <c r="E199" s="104" t="s">
        <v>510</v>
      </c>
    </row>
    <row r="200" spans="1:5" ht="19.5" customHeight="1">
      <c r="B200" s="751" t="s">
        <v>187</v>
      </c>
      <c r="C200" s="103" t="s">
        <v>512</v>
      </c>
      <c r="D200" s="104" t="s">
        <v>509</v>
      </c>
      <c r="E200" s="104" t="s">
        <v>510</v>
      </c>
    </row>
    <row r="201" spans="1:5" ht="19.5" customHeight="1">
      <c r="B201" s="752"/>
      <c r="C201" s="103" t="s">
        <v>207</v>
      </c>
      <c r="D201" s="104" t="s">
        <v>509</v>
      </c>
      <c r="E201" s="104" t="s">
        <v>510</v>
      </c>
    </row>
    <row r="202" spans="1:5" ht="19.5" customHeight="1">
      <c r="B202" s="752"/>
      <c r="C202" s="103" t="s">
        <v>220</v>
      </c>
      <c r="D202" s="104" t="s">
        <v>509</v>
      </c>
      <c r="E202" s="104" t="s">
        <v>510</v>
      </c>
    </row>
    <row r="203" spans="1:5" ht="19.5" customHeight="1">
      <c r="B203" s="752"/>
      <c r="C203" s="103" t="s">
        <v>231</v>
      </c>
      <c r="D203" s="104" t="s">
        <v>509</v>
      </c>
      <c r="E203" s="104" t="s">
        <v>510</v>
      </c>
    </row>
    <row r="204" spans="1:5" ht="19.5" customHeight="1">
      <c r="B204" s="752"/>
      <c r="C204" s="103" t="s">
        <v>239</v>
      </c>
      <c r="D204" s="104" t="s">
        <v>509</v>
      </c>
      <c r="E204" s="104" t="s">
        <v>510</v>
      </c>
    </row>
    <row r="205" spans="1:5" ht="19.5" customHeight="1">
      <c r="B205" s="752"/>
      <c r="C205" s="103" t="s">
        <v>244</v>
      </c>
      <c r="D205" s="104" t="s">
        <v>509</v>
      </c>
      <c r="E205" s="104" t="s">
        <v>510</v>
      </c>
    </row>
    <row r="206" spans="1:5" ht="19.5" customHeight="1">
      <c r="B206" s="750" t="s">
        <v>188</v>
      </c>
      <c r="C206" s="116" t="s">
        <v>513</v>
      </c>
      <c r="D206" s="104" t="s">
        <v>514</v>
      </c>
      <c r="E206" s="104" t="s">
        <v>515</v>
      </c>
    </row>
    <row r="207" spans="1:5" ht="19.5" customHeight="1">
      <c r="B207" s="750"/>
      <c r="C207" s="116" t="s">
        <v>208</v>
      </c>
      <c r="D207" s="104" t="s">
        <v>516</v>
      </c>
      <c r="E207" s="104" t="s">
        <v>515</v>
      </c>
    </row>
    <row r="208" spans="1:5" ht="19.5" customHeight="1">
      <c r="B208" s="750"/>
      <c r="C208" s="146" t="s">
        <v>676</v>
      </c>
      <c r="D208" s="144" t="s">
        <v>516</v>
      </c>
      <c r="E208" s="144" t="s">
        <v>515</v>
      </c>
    </row>
    <row r="209" spans="2:5" ht="19.5" customHeight="1">
      <c r="B209" s="750"/>
      <c r="C209" s="146" t="s">
        <v>677</v>
      </c>
      <c r="D209" s="144" t="s">
        <v>516</v>
      </c>
      <c r="E209" s="144" t="s">
        <v>515</v>
      </c>
    </row>
    <row r="210" spans="2:5" ht="19.5" customHeight="1">
      <c r="B210" s="750"/>
      <c r="C210" s="116" t="s">
        <v>221</v>
      </c>
      <c r="D210" s="104" t="s">
        <v>517</v>
      </c>
      <c r="E210" s="104" t="s">
        <v>515</v>
      </c>
    </row>
    <row r="211" spans="2:5" ht="19.5" customHeight="1">
      <c r="B211" s="751" t="s">
        <v>189</v>
      </c>
      <c r="C211" s="116" t="s">
        <v>518</v>
      </c>
      <c r="D211" s="104" t="s">
        <v>519</v>
      </c>
      <c r="E211" s="104" t="s">
        <v>515</v>
      </c>
    </row>
    <row r="212" spans="2:5" ht="19.5" customHeight="1">
      <c r="B212" s="753"/>
      <c r="C212" s="146" t="s">
        <v>678</v>
      </c>
      <c r="D212" s="144" t="s">
        <v>519</v>
      </c>
      <c r="E212" s="144" t="s">
        <v>515</v>
      </c>
    </row>
    <row r="213" spans="2:5" ht="19.5" customHeight="1">
      <c r="B213" s="142" t="s">
        <v>109</v>
      </c>
      <c r="C213" s="116" t="s">
        <v>110</v>
      </c>
      <c r="D213" s="104" t="s">
        <v>514</v>
      </c>
      <c r="E213" s="104" t="s">
        <v>515</v>
      </c>
    </row>
    <row r="214" spans="2:5" ht="19.5" customHeight="1">
      <c r="B214" s="750" t="s">
        <v>190</v>
      </c>
      <c r="C214" s="116" t="s">
        <v>112</v>
      </c>
      <c r="D214" s="104" t="s">
        <v>469</v>
      </c>
      <c r="E214" s="104" t="s">
        <v>488</v>
      </c>
    </row>
    <row r="215" spans="2:5" ht="19.5" customHeight="1">
      <c r="B215" s="750"/>
      <c r="C215" s="103" t="s">
        <v>209</v>
      </c>
      <c r="D215" s="104" t="s">
        <v>469</v>
      </c>
      <c r="E215" s="104" t="s">
        <v>488</v>
      </c>
    </row>
    <row r="216" spans="2:5" ht="19.5" customHeight="1">
      <c r="B216" s="750"/>
      <c r="C216" s="103" t="s">
        <v>222</v>
      </c>
      <c r="D216" s="104" t="s">
        <v>469</v>
      </c>
      <c r="E216" s="104" t="s">
        <v>470</v>
      </c>
    </row>
    <row r="217" spans="2:5" ht="19.5" customHeight="1">
      <c r="B217" s="750" t="s">
        <v>266</v>
      </c>
      <c r="C217" s="103" t="s">
        <v>114</v>
      </c>
      <c r="D217" s="104" t="s">
        <v>520</v>
      </c>
      <c r="E217" s="104" t="s">
        <v>521</v>
      </c>
    </row>
    <row r="218" spans="2:5" ht="19.5" customHeight="1">
      <c r="B218" s="750"/>
      <c r="C218" s="103" t="s">
        <v>522</v>
      </c>
      <c r="D218" s="104" t="s">
        <v>520</v>
      </c>
      <c r="E218" s="104" t="s">
        <v>521</v>
      </c>
    </row>
    <row r="219" spans="2:5" ht="19.5" customHeight="1">
      <c r="B219" s="750"/>
      <c r="C219" s="103" t="s">
        <v>523</v>
      </c>
      <c r="D219" s="104" t="s">
        <v>520</v>
      </c>
      <c r="E219" s="104" t="s">
        <v>521</v>
      </c>
    </row>
    <row r="220" spans="2:5" ht="19.5" customHeight="1">
      <c r="B220" s="750"/>
      <c r="C220" s="116" t="s">
        <v>524</v>
      </c>
      <c r="D220" s="104" t="s">
        <v>520</v>
      </c>
      <c r="E220" s="104" t="s">
        <v>521</v>
      </c>
    </row>
    <row r="221" spans="2:5" ht="19.5" customHeight="1">
      <c r="B221" s="750"/>
      <c r="C221" s="116" t="s">
        <v>141</v>
      </c>
      <c r="D221" s="104" t="s">
        <v>520</v>
      </c>
      <c r="E221" s="104" t="s">
        <v>521</v>
      </c>
    </row>
    <row r="222" spans="2:5" ht="19.5" customHeight="1">
      <c r="B222" s="148" t="s">
        <v>679</v>
      </c>
      <c r="C222" s="122" t="s">
        <v>680</v>
      </c>
      <c r="D222" s="104" t="s">
        <v>681</v>
      </c>
      <c r="E222" s="104" t="s">
        <v>496</v>
      </c>
    </row>
    <row r="223" spans="2:5" ht="19.5" customHeight="1">
      <c r="B223" s="148" t="s">
        <v>682</v>
      </c>
      <c r="C223" s="149" t="s">
        <v>683</v>
      </c>
      <c r="D223" s="144" t="s">
        <v>520</v>
      </c>
      <c r="E223" s="144" t="s">
        <v>521</v>
      </c>
    </row>
    <row r="224" spans="2:5" ht="43.5" customHeight="1">
      <c r="B224" s="751" t="s">
        <v>267</v>
      </c>
      <c r="C224" s="147" t="s">
        <v>684</v>
      </c>
      <c r="D224" s="144" t="s">
        <v>685</v>
      </c>
      <c r="E224" s="144" t="s">
        <v>686</v>
      </c>
    </row>
    <row r="225" spans="2:5" ht="43.5" customHeight="1">
      <c r="B225" s="752"/>
      <c r="C225" s="149" t="s">
        <v>687</v>
      </c>
      <c r="D225" s="144" t="s">
        <v>688</v>
      </c>
      <c r="E225" s="144" t="s">
        <v>488</v>
      </c>
    </row>
    <row r="226" spans="2:5" ht="43.5" customHeight="1">
      <c r="B226" s="752"/>
      <c r="C226" s="149" t="s">
        <v>689</v>
      </c>
      <c r="D226" s="144" t="s">
        <v>690</v>
      </c>
      <c r="E226" s="144" t="s">
        <v>691</v>
      </c>
    </row>
    <row r="227" spans="2:5" ht="43.5" customHeight="1">
      <c r="B227" s="753"/>
      <c r="C227" s="149" t="s">
        <v>692</v>
      </c>
      <c r="D227" s="144" t="s">
        <v>693</v>
      </c>
      <c r="E227" s="144" t="s">
        <v>694</v>
      </c>
    </row>
  </sheetData>
  <autoFilter ref="B1:E199" xr:uid="{629FE341-C2E6-46C4-9EFE-E3322A84B3DE}"/>
  <mergeCells count="29">
    <mergeCell ref="B211:B212"/>
    <mergeCell ref="B214:B216"/>
    <mergeCell ref="B217:B221"/>
    <mergeCell ref="B224:B227"/>
    <mergeCell ref="B181:B184"/>
    <mergeCell ref="B185:B192"/>
    <mergeCell ref="B193:B199"/>
    <mergeCell ref="B200:B205"/>
    <mergeCell ref="B206:B210"/>
    <mergeCell ref="B155:B157"/>
    <mergeCell ref="B158:B163"/>
    <mergeCell ref="B164:B167"/>
    <mergeCell ref="B168:B170"/>
    <mergeCell ref="B171:B180"/>
    <mergeCell ref="B129:B139"/>
    <mergeCell ref="B140:B146"/>
    <mergeCell ref="B147:B148"/>
    <mergeCell ref="B149:B150"/>
    <mergeCell ref="B151:B154"/>
    <mergeCell ref="B80:B86"/>
    <mergeCell ref="B87:B98"/>
    <mergeCell ref="B99:B104"/>
    <mergeCell ref="B105:B123"/>
    <mergeCell ref="B124:B128"/>
    <mergeCell ref="B2:B12"/>
    <mergeCell ref="B13:B48"/>
    <mergeCell ref="B49:B56"/>
    <mergeCell ref="B57:B69"/>
    <mergeCell ref="B70:B79"/>
  </mergeCells>
  <printOptions horizontalCentered="1" verticalCentered="1"/>
  <pageMargins left="0.35433070866141736" right="0.23622047244094491" top="0.35433070866141736" bottom="0.5" header="0.19685039370078741" footer="0.19685039370078741"/>
  <pageSetup paperSize="9" scale="72" orientation="portrait" r:id="rId1"/>
  <headerFooter alignWithMargins="0">
    <oddFooter>&amp;LEste documento impreso se convertirá en una copia no controlada. Toda persona que requiera imprimir este documento debe 
asegurarse que se encuentre en la última versión.&amp;RPágina &amp;P de &amp;N</oddFooter>
  </headerFooter>
  <rowBreaks count="2" manualBreakCount="2">
    <brk id="81" max="5" man="1"/>
    <brk id="171" max="5" man="1"/>
  </rowBreaks>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3BEDC-9DBB-41EF-B8EB-36884962CB4A}">
  <dimension ref="B2:V72"/>
  <sheetViews>
    <sheetView showGridLines="0" tabSelected="1" zoomScale="70" zoomScaleNormal="70" workbookViewId="0">
      <selection activeCell="B3" sqref="B3:B27"/>
    </sheetView>
  </sheetViews>
  <sheetFormatPr baseColWidth="10" defaultColWidth="11.42578125" defaultRowHeight="12.75"/>
  <cols>
    <col min="1" max="1" width="5.5703125" style="129" customWidth="1"/>
    <col min="2" max="2" width="13.28515625" style="129" bestFit="1" customWidth="1"/>
    <col min="3" max="3" width="42.5703125" style="129" customWidth="1"/>
    <col min="4" max="4" width="43.42578125" style="129" customWidth="1"/>
    <col min="5" max="5" width="41.5703125" style="129" customWidth="1"/>
    <col min="6" max="6" width="81" style="140" customWidth="1"/>
    <col min="7" max="7" width="55.85546875" style="129" customWidth="1"/>
    <col min="8" max="8" width="34.28515625" style="129" hidden="1" customWidth="1"/>
    <col min="9" max="9" width="11.5703125" style="129" hidden="1" customWidth="1"/>
    <col min="10" max="10" width="25.42578125" style="129" hidden="1" customWidth="1"/>
    <col min="11" max="11" width="4.5703125" style="129" hidden="1" customWidth="1"/>
    <col min="12" max="12" width="26.42578125" style="139" hidden="1" customWidth="1"/>
    <col min="13" max="13" width="3.42578125" style="139" hidden="1" customWidth="1"/>
    <col min="14" max="14" width="23.42578125" style="129" hidden="1" customWidth="1"/>
    <col min="15" max="15" width="2.140625" style="129" hidden="1" customWidth="1"/>
    <col min="16" max="16" width="36.85546875" style="129" hidden="1" customWidth="1"/>
    <col min="17" max="17" width="3.42578125" style="129" hidden="1" customWidth="1"/>
    <col min="18" max="18" width="32.42578125" style="129" hidden="1" customWidth="1"/>
    <col min="19" max="19" width="4.7109375" style="129" hidden="1" customWidth="1"/>
    <col min="20" max="20" width="28.28515625" style="129" hidden="1" customWidth="1"/>
    <col min="21" max="21" width="1" style="129" hidden="1" customWidth="1"/>
    <col min="22" max="22" width="29.28515625" style="129" hidden="1" customWidth="1"/>
    <col min="23" max="23" width="11.42578125" style="129" customWidth="1"/>
    <col min="24" max="243" width="11.42578125" style="129"/>
    <col min="244" max="244" width="5.5703125" style="129" customWidth="1"/>
    <col min="245" max="245" width="13.28515625" style="129" bestFit="1" customWidth="1"/>
    <col min="246" max="246" width="30.7109375" style="129" customWidth="1"/>
    <col min="247" max="247" width="54.7109375" style="129" customWidth="1"/>
    <col min="248" max="248" width="36.28515625" style="129" customWidth="1"/>
    <col min="249" max="249" width="39.85546875" style="129" customWidth="1"/>
    <col min="250" max="499" width="11.42578125" style="129"/>
    <col min="500" max="500" width="5.5703125" style="129" customWidth="1"/>
    <col min="501" max="501" width="13.28515625" style="129" bestFit="1" customWidth="1"/>
    <col min="502" max="502" width="30.7109375" style="129" customWidth="1"/>
    <col min="503" max="503" width="54.7109375" style="129" customWidth="1"/>
    <col min="504" max="504" width="36.28515625" style="129" customWidth="1"/>
    <col min="505" max="505" width="39.85546875" style="129" customWidth="1"/>
    <col min="506" max="755" width="11.42578125" style="129"/>
    <col min="756" max="756" width="5.5703125" style="129" customWidth="1"/>
    <col min="757" max="757" width="13.28515625" style="129" bestFit="1" customWidth="1"/>
    <col min="758" max="758" width="30.7109375" style="129" customWidth="1"/>
    <col min="759" max="759" width="54.7109375" style="129" customWidth="1"/>
    <col min="760" max="760" width="36.28515625" style="129" customWidth="1"/>
    <col min="761" max="761" width="39.85546875" style="129" customWidth="1"/>
    <col min="762" max="1011" width="11.42578125" style="129"/>
    <col min="1012" max="1012" width="5.5703125" style="129" customWidth="1"/>
    <col min="1013" max="1013" width="13.28515625" style="129" bestFit="1" customWidth="1"/>
    <col min="1014" max="1014" width="30.7109375" style="129" customWidth="1"/>
    <col min="1015" max="1015" width="54.7109375" style="129" customWidth="1"/>
    <col min="1016" max="1016" width="36.28515625" style="129" customWidth="1"/>
    <col min="1017" max="1017" width="39.85546875" style="129" customWidth="1"/>
    <col min="1018" max="1267" width="11.42578125" style="129"/>
    <col min="1268" max="1268" width="5.5703125" style="129" customWidth="1"/>
    <col min="1269" max="1269" width="13.28515625" style="129" bestFit="1" customWidth="1"/>
    <col min="1270" max="1270" width="30.7109375" style="129" customWidth="1"/>
    <col min="1271" max="1271" width="54.7109375" style="129" customWidth="1"/>
    <col min="1272" max="1272" width="36.28515625" style="129" customWidth="1"/>
    <col min="1273" max="1273" width="39.85546875" style="129" customWidth="1"/>
    <col min="1274" max="1523" width="11.42578125" style="129"/>
    <col min="1524" max="1524" width="5.5703125" style="129" customWidth="1"/>
    <col min="1525" max="1525" width="13.28515625" style="129" bestFit="1" customWidth="1"/>
    <col min="1526" max="1526" width="30.7109375" style="129" customWidth="1"/>
    <col min="1527" max="1527" width="54.7109375" style="129" customWidth="1"/>
    <col min="1528" max="1528" width="36.28515625" style="129" customWidth="1"/>
    <col min="1529" max="1529" width="39.85546875" style="129" customWidth="1"/>
    <col min="1530" max="1779" width="11.42578125" style="129"/>
    <col min="1780" max="1780" width="5.5703125" style="129" customWidth="1"/>
    <col min="1781" max="1781" width="13.28515625" style="129" bestFit="1" customWidth="1"/>
    <col min="1782" max="1782" width="30.7109375" style="129" customWidth="1"/>
    <col min="1783" max="1783" width="54.7109375" style="129" customWidth="1"/>
    <col min="1784" max="1784" width="36.28515625" style="129" customWidth="1"/>
    <col min="1785" max="1785" width="39.85546875" style="129" customWidth="1"/>
    <col min="1786" max="2035" width="11.42578125" style="129"/>
    <col min="2036" max="2036" width="5.5703125" style="129" customWidth="1"/>
    <col min="2037" max="2037" width="13.28515625" style="129" bestFit="1" customWidth="1"/>
    <col min="2038" max="2038" width="30.7109375" style="129" customWidth="1"/>
    <col min="2039" max="2039" width="54.7109375" style="129" customWidth="1"/>
    <col min="2040" max="2040" width="36.28515625" style="129" customWidth="1"/>
    <col min="2041" max="2041" width="39.85546875" style="129" customWidth="1"/>
    <col min="2042" max="2291" width="11.42578125" style="129"/>
    <col min="2292" max="2292" width="5.5703125" style="129" customWidth="1"/>
    <col min="2293" max="2293" width="13.28515625" style="129" bestFit="1" customWidth="1"/>
    <col min="2294" max="2294" width="30.7109375" style="129" customWidth="1"/>
    <col min="2295" max="2295" width="54.7109375" style="129" customWidth="1"/>
    <col min="2296" max="2296" width="36.28515625" style="129" customWidth="1"/>
    <col min="2297" max="2297" width="39.85546875" style="129" customWidth="1"/>
    <col min="2298" max="2547" width="11.42578125" style="129"/>
    <col min="2548" max="2548" width="5.5703125" style="129" customWidth="1"/>
    <col min="2549" max="2549" width="13.28515625" style="129" bestFit="1" customWidth="1"/>
    <col min="2550" max="2550" width="30.7109375" style="129" customWidth="1"/>
    <col min="2551" max="2551" width="54.7109375" style="129" customWidth="1"/>
    <col min="2552" max="2552" width="36.28515625" style="129" customWidth="1"/>
    <col min="2553" max="2553" width="39.85546875" style="129" customWidth="1"/>
    <col min="2554" max="2803" width="11.42578125" style="129"/>
    <col min="2804" max="2804" width="5.5703125" style="129" customWidth="1"/>
    <col min="2805" max="2805" width="13.28515625" style="129" bestFit="1" customWidth="1"/>
    <col min="2806" max="2806" width="30.7109375" style="129" customWidth="1"/>
    <col min="2807" max="2807" width="54.7109375" style="129" customWidth="1"/>
    <col min="2808" max="2808" width="36.28515625" style="129" customWidth="1"/>
    <col min="2809" max="2809" width="39.85546875" style="129" customWidth="1"/>
    <col min="2810" max="3059" width="11.42578125" style="129"/>
    <col min="3060" max="3060" width="5.5703125" style="129" customWidth="1"/>
    <col min="3061" max="3061" width="13.28515625" style="129" bestFit="1" customWidth="1"/>
    <col min="3062" max="3062" width="30.7109375" style="129" customWidth="1"/>
    <col min="3063" max="3063" width="54.7109375" style="129" customWidth="1"/>
    <col min="3064" max="3064" width="36.28515625" style="129" customWidth="1"/>
    <col min="3065" max="3065" width="39.85546875" style="129" customWidth="1"/>
    <col min="3066" max="3315" width="11.42578125" style="129"/>
    <col min="3316" max="3316" width="5.5703125" style="129" customWidth="1"/>
    <col min="3317" max="3317" width="13.28515625" style="129" bestFit="1" customWidth="1"/>
    <col min="3318" max="3318" width="30.7109375" style="129" customWidth="1"/>
    <col min="3319" max="3319" width="54.7109375" style="129" customWidth="1"/>
    <col min="3320" max="3320" width="36.28515625" style="129" customWidth="1"/>
    <col min="3321" max="3321" width="39.85546875" style="129" customWidth="1"/>
    <col min="3322" max="3571" width="11.42578125" style="129"/>
    <col min="3572" max="3572" width="5.5703125" style="129" customWidth="1"/>
    <col min="3573" max="3573" width="13.28515625" style="129" bestFit="1" customWidth="1"/>
    <col min="3574" max="3574" width="30.7109375" style="129" customWidth="1"/>
    <col min="3575" max="3575" width="54.7109375" style="129" customWidth="1"/>
    <col min="3576" max="3576" width="36.28515625" style="129" customWidth="1"/>
    <col min="3577" max="3577" width="39.85546875" style="129" customWidth="1"/>
    <col min="3578" max="3827" width="11.42578125" style="129"/>
    <col min="3828" max="3828" width="5.5703125" style="129" customWidth="1"/>
    <col min="3829" max="3829" width="13.28515625" style="129" bestFit="1" customWidth="1"/>
    <col min="3830" max="3830" width="30.7109375" style="129" customWidth="1"/>
    <col min="3831" max="3831" width="54.7109375" style="129" customWidth="1"/>
    <col min="3832" max="3832" width="36.28515625" style="129" customWidth="1"/>
    <col min="3833" max="3833" width="39.85546875" style="129" customWidth="1"/>
    <col min="3834" max="4083" width="11.42578125" style="129"/>
    <col min="4084" max="4084" width="5.5703125" style="129" customWidth="1"/>
    <col min="4085" max="4085" width="13.28515625" style="129" bestFit="1" customWidth="1"/>
    <col min="4086" max="4086" width="30.7109375" style="129" customWidth="1"/>
    <col min="4087" max="4087" width="54.7109375" style="129" customWidth="1"/>
    <col min="4088" max="4088" width="36.28515625" style="129" customWidth="1"/>
    <col min="4089" max="4089" width="39.85546875" style="129" customWidth="1"/>
    <col min="4090" max="4339" width="11.42578125" style="129"/>
    <col min="4340" max="4340" width="5.5703125" style="129" customWidth="1"/>
    <col min="4341" max="4341" width="13.28515625" style="129" bestFit="1" customWidth="1"/>
    <col min="4342" max="4342" width="30.7109375" style="129" customWidth="1"/>
    <col min="4343" max="4343" width="54.7109375" style="129" customWidth="1"/>
    <col min="4344" max="4344" width="36.28515625" style="129" customWidth="1"/>
    <col min="4345" max="4345" width="39.85546875" style="129" customWidth="1"/>
    <col min="4346" max="4595" width="11.42578125" style="129"/>
    <col min="4596" max="4596" width="5.5703125" style="129" customWidth="1"/>
    <col min="4597" max="4597" width="13.28515625" style="129" bestFit="1" customWidth="1"/>
    <col min="4598" max="4598" width="30.7109375" style="129" customWidth="1"/>
    <col min="4599" max="4599" width="54.7109375" style="129" customWidth="1"/>
    <col min="4600" max="4600" width="36.28515625" style="129" customWidth="1"/>
    <col min="4601" max="4601" width="39.85546875" style="129" customWidth="1"/>
    <col min="4602" max="4851" width="11.42578125" style="129"/>
    <col min="4852" max="4852" width="5.5703125" style="129" customWidth="1"/>
    <col min="4853" max="4853" width="13.28515625" style="129" bestFit="1" customWidth="1"/>
    <col min="4854" max="4854" width="30.7109375" style="129" customWidth="1"/>
    <col min="4855" max="4855" width="54.7109375" style="129" customWidth="1"/>
    <col min="4856" max="4856" width="36.28515625" style="129" customWidth="1"/>
    <col min="4857" max="4857" width="39.85546875" style="129" customWidth="1"/>
    <col min="4858" max="5107" width="11.42578125" style="129"/>
    <col min="5108" max="5108" width="5.5703125" style="129" customWidth="1"/>
    <col min="5109" max="5109" width="13.28515625" style="129" bestFit="1" customWidth="1"/>
    <col min="5110" max="5110" width="30.7109375" style="129" customWidth="1"/>
    <col min="5111" max="5111" width="54.7109375" style="129" customWidth="1"/>
    <col min="5112" max="5112" width="36.28515625" style="129" customWidth="1"/>
    <col min="5113" max="5113" width="39.85546875" style="129" customWidth="1"/>
    <col min="5114" max="5363" width="11.42578125" style="129"/>
    <col min="5364" max="5364" width="5.5703125" style="129" customWidth="1"/>
    <col min="5365" max="5365" width="13.28515625" style="129" bestFit="1" customWidth="1"/>
    <col min="5366" max="5366" width="30.7109375" style="129" customWidth="1"/>
    <col min="5367" max="5367" width="54.7109375" style="129" customWidth="1"/>
    <col min="5368" max="5368" width="36.28515625" style="129" customWidth="1"/>
    <col min="5369" max="5369" width="39.85546875" style="129" customWidth="1"/>
    <col min="5370" max="5619" width="11.42578125" style="129"/>
    <col min="5620" max="5620" width="5.5703125" style="129" customWidth="1"/>
    <col min="5621" max="5621" width="13.28515625" style="129" bestFit="1" customWidth="1"/>
    <col min="5622" max="5622" width="30.7109375" style="129" customWidth="1"/>
    <col min="5623" max="5623" width="54.7109375" style="129" customWidth="1"/>
    <col min="5624" max="5624" width="36.28515625" style="129" customWidth="1"/>
    <col min="5625" max="5625" width="39.85546875" style="129" customWidth="1"/>
    <col min="5626" max="5875" width="11.42578125" style="129"/>
    <col min="5876" max="5876" width="5.5703125" style="129" customWidth="1"/>
    <col min="5877" max="5877" width="13.28515625" style="129" bestFit="1" customWidth="1"/>
    <col min="5878" max="5878" width="30.7109375" style="129" customWidth="1"/>
    <col min="5879" max="5879" width="54.7109375" style="129" customWidth="1"/>
    <col min="5880" max="5880" width="36.28515625" style="129" customWidth="1"/>
    <col min="5881" max="5881" width="39.85546875" style="129" customWidth="1"/>
    <col min="5882" max="6131" width="11.42578125" style="129"/>
    <col min="6132" max="6132" width="5.5703125" style="129" customWidth="1"/>
    <col min="6133" max="6133" width="13.28515625" style="129" bestFit="1" customWidth="1"/>
    <col min="6134" max="6134" width="30.7109375" style="129" customWidth="1"/>
    <col min="6135" max="6135" width="54.7109375" style="129" customWidth="1"/>
    <col min="6136" max="6136" width="36.28515625" style="129" customWidth="1"/>
    <col min="6137" max="6137" width="39.85546875" style="129" customWidth="1"/>
    <col min="6138" max="6387" width="11.42578125" style="129"/>
    <col min="6388" max="6388" width="5.5703125" style="129" customWidth="1"/>
    <col min="6389" max="6389" width="13.28515625" style="129" bestFit="1" customWidth="1"/>
    <col min="6390" max="6390" width="30.7109375" style="129" customWidth="1"/>
    <col min="6391" max="6391" width="54.7109375" style="129" customWidth="1"/>
    <col min="6392" max="6392" width="36.28515625" style="129" customWidth="1"/>
    <col min="6393" max="6393" width="39.85546875" style="129" customWidth="1"/>
    <col min="6394" max="6643" width="11.42578125" style="129"/>
    <col min="6644" max="6644" width="5.5703125" style="129" customWidth="1"/>
    <col min="6645" max="6645" width="13.28515625" style="129" bestFit="1" customWidth="1"/>
    <col min="6646" max="6646" width="30.7109375" style="129" customWidth="1"/>
    <col min="6647" max="6647" width="54.7109375" style="129" customWidth="1"/>
    <col min="6648" max="6648" width="36.28515625" style="129" customWidth="1"/>
    <col min="6649" max="6649" width="39.85546875" style="129" customWidth="1"/>
    <col min="6650" max="6899" width="11.42578125" style="129"/>
    <col min="6900" max="6900" width="5.5703125" style="129" customWidth="1"/>
    <col min="6901" max="6901" width="13.28515625" style="129" bestFit="1" customWidth="1"/>
    <col min="6902" max="6902" width="30.7109375" style="129" customWidth="1"/>
    <col min="6903" max="6903" width="54.7109375" style="129" customWidth="1"/>
    <col min="6904" max="6904" width="36.28515625" style="129" customWidth="1"/>
    <col min="6905" max="6905" width="39.85546875" style="129" customWidth="1"/>
    <col min="6906" max="7155" width="11.42578125" style="129"/>
    <col min="7156" max="7156" width="5.5703125" style="129" customWidth="1"/>
    <col min="7157" max="7157" width="13.28515625" style="129" bestFit="1" customWidth="1"/>
    <col min="7158" max="7158" width="30.7109375" style="129" customWidth="1"/>
    <col min="7159" max="7159" width="54.7109375" style="129" customWidth="1"/>
    <col min="7160" max="7160" width="36.28515625" style="129" customWidth="1"/>
    <col min="7161" max="7161" width="39.85546875" style="129" customWidth="1"/>
    <col min="7162" max="7411" width="11.42578125" style="129"/>
    <col min="7412" max="7412" width="5.5703125" style="129" customWidth="1"/>
    <col min="7413" max="7413" width="13.28515625" style="129" bestFit="1" customWidth="1"/>
    <col min="7414" max="7414" width="30.7109375" style="129" customWidth="1"/>
    <col min="7415" max="7415" width="54.7109375" style="129" customWidth="1"/>
    <col min="7416" max="7416" width="36.28515625" style="129" customWidth="1"/>
    <col min="7417" max="7417" width="39.85546875" style="129" customWidth="1"/>
    <col min="7418" max="7667" width="11.42578125" style="129"/>
    <col min="7668" max="7668" width="5.5703125" style="129" customWidth="1"/>
    <col min="7669" max="7669" width="13.28515625" style="129" bestFit="1" customWidth="1"/>
    <col min="7670" max="7670" width="30.7109375" style="129" customWidth="1"/>
    <col min="7671" max="7671" width="54.7109375" style="129" customWidth="1"/>
    <col min="7672" max="7672" width="36.28515625" style="129" customWidth="1"/>
    <col min="7673" max="7673" width="39.85546875" style="129" customWidth="1"/>
    <col min="7674" max="7923" width="11.42578125" style="129"/>
    <col min="7924" max="7924" width="5.5703125" style="129" customWidth="1"/>
    <col min="7925" max="7925" width="13.28515625" style="129" bestFit="1" customWidth="1"/>
    <col min="7926" max="7926" width="30.7109375" style="129" customWidth="1"/>
    <col min="7927" max="7927" width="54.7109375" style="129" customWidth="1"/>
    <col min="7928" max="7928" width="36.28515625" style="129" customWidth="1"/>
    <col min="7929" max="7929" width="39.85546875" style="129" customWidth="1"/>
    <col min="7930" max="8179" width="11.42578125" style="129"/>
    <col min="8180" max="8180" width="5.5703125" style="129" customWidth="1"/>
    <col min="8181" max="8181" width="13.28515625" style="129" bestFit="1" customWidth="1"/>
    <col min="8182" max="8182" width="30.7109375" style="129" customWidth="1"/>
    <col min="8183" max="8183" width="54.7109375" style="129" customWidth="1"/>
    <col min="8184" max="8184" width="36.28515625" style="129" customWidth="1"/>
    <col min="8185" max="8185" width="39.85546875" style="129" customWidth="1"/>
    <col min="8186" max="8435" width="11.42578125" style="129"/>
    <col min="8436" max="8436" width="5.5703125" style="129" customWidth="1"/>
    <col min="8437" max="8437" width="13.28515625" style="129" bestFit="1" customWidth="1"/>
    <col min="8438" max="8438" width="30.7109375" style="129" customWidth="1"/>
    <col min="8439" max="8439" width="54.7109375" style="129" customWidth="1"/>
    <col min="8440" max="8440" width="36.28515625" style="129" customWidth="1"/>
    <col min="8441" max="8441" width="39.85546875" style="129" customWidth="1"/>
    <col min="8442" max="8691" width="11.42578125" style="129"/>
    <col min="8692" max="8692" width="5.5703125" style="129" customWidth="1"/>
    <col min="8693" max="8693" width="13.28515625" style="129" bestFit="1" customWidth="1"/>
    <col min="8694" max="8694" width="30.7109375" style="129" customWidth="1"/>
    <col min="8695" max="8695" width="54.7109375" style="129" customWidth="1"/>
    <col min="8696" max="8696" width="36.28515625" style="129" customWidth="1"/>
    <col min="8697" max="8697" width="39.85546875" style="129" customWidth="1"/>
    <col min="8698" max="8947" width="11.42578125" style="129"/>
    <col min="8948" max="8948" width="5.5703125" style="129" customWidth="1"/>
    <col min="8949" max="8949" width="13.28515625" style="129" bestFit="1" customWidth="1"/>
    <col min="8950" max="8950" width="30.7109375" style="129" customWidth="1"/>
    <col min="8951" max="8951" width="54.7109375" style="129" customWidth="1"/>
    <col min="8952" max="8952" width="36.28515625" style="129" customWidth="1"/>
    <col min="8953" max="8953" width="39.85546875" style="129" customWidth="1"/>
    <col min="8954" max="9203" width="11.42578125" style="129"/>
    <col min="9204" max="9204" width="5.5703125" style="129" customWidth="1"/>
    <col min="9205" max="9205" width="13.28515625" style="129" bestFit="1" customWidth="1"/>
    <col min="9206" max="9206" width="30.7109375" style="129" customWidth="1"/>
    <col min="9207" max="9207" width="54.7109375" style="129" customWidth="1"/>
    <col min="9208" max="9208" width="36.28515625" style="129" customWidth="1"/>
    <col min="9209" max="9209" width="39.85546875" style="129" customWidth="1"/>
    <col min="9210" max="9459" width="11.42578125" style="129"/>
    <col min="9460" max="9460" width="5.5703125" style="129" customWidth="1"/>
    <col min="9461" max="9461" width="13.28515625" style="129" bestFit="1" customWidth="1"/>
    <col min="9462" max="9462" width="30.7109375" style="129" customWidth="1"/>
    <col min="9463" max="9463" width="54.7109375" style="129" customWidth="1"/>
    <col min="9464" max="9464" width="36.28515625" style="129" customWidth="1"/>
    <col min="9465" max="9465" width="39.85546875" style="129" customWidth="1"/>
    <col min="9466" max="9715" width="11.42578125" style="129"/>
    <col min="9716" max="9716" width="5.5703125" style="129" customWidth="1"/>
    <col min="9717" max="9717" width="13.28515625" style="129" bestFit="1" customWidth="1"/>
    <col min="9718" max="9718" width="30.7109375" style="129" customWidth="1"/>
    <col min="9719" max="9719" width="54.7109375" style="129" customWidth="1"/>
    <col min="9720" max="9720" width="36.28515625" style="129" customWidth="1"/>
    <col min="9721" max="9721" width="39.85546875" style="129" customWidth="1"/>
    <col min="9722" max="9971" width="11.42578125" style="129"/>
    <col min="9972" max="9972" width="5.5703125" style="129" customWidth="1"/>
    <col min="9973" max="9973" width="13.28515625" style="129" bestFit="1" customWidth="1"/>
    <col min="9974" max="9974" width="30.7109375" style="129" customWidth="1"/>
    <col min="9975" max="9975" width="54.7109375" style="129" customWidth="1"/>
    <col min="9976" max="9976" width="36.28515625" style="129" customWidth="1"/>
    <col min="9977" max="9977" width="39.85546875" style="129" customWidth="1"/>
    <col min="9978" max="10227" width="11.42578125" style="129"/>
    <col min="10228" max="10228" width="5.5703125" style="129" customWidth="1"/>
    <col min="10229" max="10229" width="13.28515625" style="129" bestFit="1" customWidth="1"/>
    <col min="10230" max="10230" width="30.7109375" style="129" customWidth="1"/>
    <col min="10231" max="10231" width="54.7109375" style="129" customWidth="1"/>
    <col min="10232" max="10232" width="36.28515625" style="129" customWidth="1"/>
    <col min="10233" max="10233" width="39.85546875" style="129" customWidth="1"/>
    <col min="10234" max="10483" width="11.42578125" style="129"/>
    <col min="10484" max="10484" width="5.5703125" style="129" customWidth="1"/>
    <col min="10485" max="10485" width="13.28515625" style="129" bestFit="1" customWidth="1"/>
    <col min="10486" max="10486" width="30.7109375" style="129" customWidth="1"/>
    <col min="10487" max="10487" width="54.7109375" style="129" customWidth="1"/>
    <col min="10488" max="10488" width="36.28515625" style="129" customWidth="1"/>
    <col min="10489" max="10489" width="39.85546875" style="129" customWidth="1"/>
    <col min="10490" max="10739" width="11.42578125" style="129"/>
    <col min="10740" max="10740" width="5.5703125" style="129" customWidth="1"/>
    <col min="10741" max="10741" width="13.28515625" style="129" bestFit="1" customWidth="1"/>
    <col min="10742" max="10742" width="30.7109375" style="129" customWidth="1"/>
    <col min="10743" max="10743" width="54.7109375" style="129" customWidth="1"/>
    <col min="10744" max="10744" width="36.28515625" style="129" customWidth="1"/>
    <col min="10745" max="10745" width="39.85546875" style="129" customWidth="1"/>
    <col min="10746" max="10995" width="11.42578125" style="129"/>
    <col min="10996" max="10996" width="5.5703125" style="129" customWidth="1"/>
    <col min="10997" max="10997" width="13.28515625" style="129" bestFit="1" customWidth="1"/>
    <col min="10998" max="10998" width="30.7109375" style="129" customWidth="1"/>
    <col min="10999" max="10999" width="54.7109375" style="129" customWidth="1"/>
    <col min="11000" max="11000" width="36.28515625" style="129" customWidth="1"/>
    <col min="11001" max="11001" width="39.85546875" style="129" customWidth="1"/>
    <col min="11002" max="11251" width="11.42578125" style="129"/>
    <col min="11252" max="11252" width="5.5703125" style="129" customWidth="1"/>
    <col min="11253" max="11253" width="13.28515625" style="129" bestFit="1" customWidth="1"/>
    <col min="11254" max="11254" width="30.7109375" style="129" customWidth="1"/>
    <col min="11255" max="11255" width="54.7109375" style="129" customWidth="1"/>
    <col min="11256" max="11256" width="36.28515625" style="129" customWidth="1"/>
    <col min="11257" max="11257" width="39.85546875" style="129" customWidth="1"/>
    <col min="11258" max="11507" width="11.42578125" style="129"/>
    <col min="11508" max="11508" width="5.5703125" style="129" customWidth="1"/>
    <col min="11509" max="11509" width="13.28515625" style="129" bestFit="1" customWidth="1"/>
    <col min="11510" max="11510" width="30.7109375" style="129" customWidth="1"/>
    <col min="11511" max="11511" width="54.7109375" style="129" customWidth="1"/>
    <col min="11512" max="11512" width="36.28515625" style="129" customWidth="1"/>
    <col min="11513" max="11513" width="39.85546875" style="129" customWidth="1"/>
    <col min="11514" max="11763" width="11.42578125" style="129"/>
    <col min="11764" max="11764" width="5.5703125" style="129" customWidth="1"/>
    <col min="11765" max="11765" width="13.28515625" style="129" bestFit="1" customWidth="1"/>
    <col min="11766" max="11766" width="30.7109375" style="129" customWidth="1"/>
    <col min="11767" max="11767" width="54.7109375" style="129" customWidth="1"/>
    <col min="11768" max="11768" width="36.28515625" style="129" customWidth="1"/>
    <col min="11769" max="11769" width="39.85546875" style="129" customWidth="1"/>
    <col min="11770" max="12019" width="11.42578125" style="129"/>
    <col min="12020" max="12020" width="5.5703125" style="129" customWidth="1"/>
    <col min="12021" max="12021" width="13.28515625" style="129" bestFit="1" customWidth="1"/>
    <col min="12022" max="12022" width="30.7109375" style="129" customWidth="1"/>
    <col min="12023" max="12023" width="54.7109375" style="129" customWidth="1"/>
    <col min="12024" max="12024" width="36.28515625" style="129" customWidth="1"/>
    <col min="12025" max="12025" width="39.85546875" style="129" customWidth="1"/>
    <col min="12026" max="12275" width="11.42578125" style="129"/>
    <col min="12276" max="12276" width="5.5703125" style="129" customWidth="1"/>
    <col min="12277" max="12277" width="13.28515625" style="129" bestFit="1" customWidth="1"/>
    <col min="12278" max="12278" width="30.7109375" style="129" customWidth="1"/>
    <col min="12279" max="12279" width="54.7109375" style="129" customWidth="1"/>
    <col min="12280" max="12280" width="36.28515625" style="129" customWidth="1"/>
    <col min="12281" max="12281" width="39.85546875" style="129" customWidth="1"/>
    <col min="12282" max="12531" width="11.42578125" style="129"/>
    <col min="12532" max="12532" width="5.5703125" style="129" customWidth="1"/>
    <col min="12533" max="12533" width="13.28515625" style="129" bestFit="1" customWidth="1"/>
    <col min="12534" max="12534" width="30.7109375" style="129" customWidth="1"/>
    <col min="12535" max="12535" width="54.7109375" style="129" customWidth="1"/>
    <col min="12536" max="12536" width="36.28515625" style="129" customWidth="1"/>
    <col min="12537" max="12537" width="39.85546875" style="129" customWidth="1"/>
    <col min="12538" max="12787" width="11.42578125" style="129"/>
    <col min="12788" max="12788" width="5.5703125" style="129" customWidth="1"/>
    <col min="12789" max="12789" width="13.28515625" style="129" bestFit="1" customWidth="1"/>
    <col min="12790" max="12790" width="30.7109375" style="129" customWidth="1"/>
    <col min="12791" max="12791" width="54.7109375" style="129" customWidth="1"/>
    <col min="12792" max="12792" width="36.28515625" style="129" customWidth="1"/>
    <col min="12793" max="12793" width="39.85546875" style="129" customWidth="1"/>
    <col min="12794" max="13043" width="11.42578125" style="129"/>
    <col min="13044" max="13044" width="5.5703125" style="129" customWidth="1"/>
    <col min="13045" max="13045" width="13.28515625" style="129" bestFit="1" customWidth="1"/>
    <col min="13046" max="13046" width="30.7109375" style="129" customWidth="1"/>
    <col min="13047" max="13047" width="54.7109375" style="129" customWidth="1"/>
    <col min="13048" max="13048" width="36.28515625" style="129" customWidth="1"/>
    <col min="13049" max="13049" width="39.85546875" style="129" customWidth="1"/>
    <col min="13050" max="13299" width="11.42578125" style="129"/>
    <col min="13300" max="13300" width="5.5703125" style="129" customWidth="1"/>
    <col min="13301" max="13301" width="13.28515625" style="129" bestFit="1" customWidth="1"/>
    <col min="13302" max="13302" width="30.7109375" style="129" customWidth="1"/>
    <col min="13303" max="13303" width="54.7109375" style="129" customWidth="1"/>
    <col min="13304" max="13304" width="36.28515625" style="129" customWidth="1"/>
    <col min="13305" max="13305" width="39.85546875" style="129" customWidth="1"/>
    <col min="13306" max="13555" width="11.42578125" style="129"/>
    <col min="13556" max="13556" width="5.5703125" style="129" customWidth="1"/>
    <col min="13557" max="13557" width="13.28515625" style="129" bestFit="1" customWidth="1"/>
    <col min="13558" max="13558" width="30.7109375" style="129" customWidth="1"/>
    <col min="13559" max="13559" width="54.7109375" style="129" customWidth="1"/>
    <col min="13560" max="13560" width="36.28515625" style="129" customWidth="1"/>
    <col min="13561" max="13561" width="39.85546875" style="129" customWidth="1"/>
    <col min="13562" max="13811" width="11.42578125" style="129"/>
    <col min="13812" max="13812" width="5.5703125" style="129" customWidth="1"/>
    <col min="13813" max="13813" width="13.28515625" style="129" bestFit="1" customWidth="1"/>
    <col min="13814" max="13814" width="30.7109375" style="129" customWidth="1"/>
    <col min="13815" max="13815" width="54.7109375" style="129" customWidth="1"/>
    <col min="13816" max="13816" width="36.28515625" style="129" customWidth="1"/>
    <col min="13817" max="13817" width="39.85546875" style="129" customWidth="1"/>
    <col min="13818" max="14067" width="11.42578125" style="129"/>
    <col min="14068" max="14068" width="5.5703125" style="129" customWidth="1"/>
    <col min="14069" max="14069" width="13.28515625" style="129" bestFit="1" customWidth="1"/>
    <col min="14070" max="14070" width="30.7109375" style="129" customWidth="1"/>
    <col min="14071" max="14071" width="54.7109375" style="129" customWidth="1"/>
    <col min="14072" max="14072" width="36.28515625" style="129" customWidth="1"/>
    <col min="14073" max="14073" width="39.85546875" style="129" customWidth="1"/>
    <col min="14074" max="14323" width="11.42578125" style="129"/>
    <col min="14324" max="14324" width="5.5703125" style="129" customWidth="1"/>
    <col min="14325" max="14325" width="13.28515625" style="129" bestFit="1" customWidth="1"/>
    <col min="14326" max="14326" width="30.7109375" style="129" customWidth="1"/>
    <col min="14327" max="14327" width="54.7109375" style="129" customWidth="1"/>
    <col min="14328" max="14328" width="36.28515625" style="129" customWidth="1"/>
    <col min="14329" max="14329" width="39.85546875" style="129" customWidth="1"/>
    <col min="14330" max="14579" width="11.42578125" style="129"/>
    <col min="14580" max="14580" width="5.5703125" style="129" customWidth="1"/>
    <col min="14581" max="14581" width="13.28515625" style="129" bestFit="1" customWidth="1"/>
    <col min="14582" max="14582" width="30.7109375" style="129" customWidth="1"/>
    <col min="14583" max="14583" width="54.7109375" style="129" customWidth="1"/>
    <col min="14584" max="14584" width="36.28515625" style="129" customWidth="1"/>
    <col min="14585" max="14585" width="39.85546875" style="129" customWidth="1"/>
    <col min="14586" max="14835" width="11.42578125" style="129"/>
    <col min="14836" max="14836" width="5.5703125" style="129" customWidth="1"/>
    <col min="14837" max="14837" width="13.28515625" style="129" bestFit="1" customWidth="1"/>
    <col min="14838" max="14838" width="30.7109375" style="129" customWidth="1"/>
    <col min="14839" max="14839" width="54.7109375" style="129" customWidth="1"/>
    <col min="14840" max="14840" width="36.28515625" style="129" customWidth="1"/>
    <col min="14841" max="14841" width="39.85546875" style="129" customWidth="1"/>
    <col min="14842" max="15091" width="11.42578125" style="129"/>
    <col min="15092" max="15092" width="5.5703125" style="129" customWidth="1"/>
    <col min="15093" max="15093" width="13.28515625" style="129" bestFit="1" customWidth="1"/>
    <col min="15094" max="15094" width="30.7109375" style="129" customWidth="1"/>
    <col min="15095" max="15095" width="54.7109375" style="129" customWidth="1"/>
    <col min="15096" max="15096" width="36.28515625" style="129" customWidth="1"/>
    <col min="15097" max="15097" width="39.85546875" style="129" customWidth="1"/>
    <col min="15098" max="15347" width="11.42578125" style="129"/>
    <col min="15348" max="15348" width="5.5703125" style="129" customWidth="1"/>
    <col min="15349" max="15349" width="13.28515625" style="129" bestFit="1" customWidth="1"/>
    <col min="15350" max="15350" width="30.7109375" style="129" customWidth="1"/>
    <col min="15351" max="15351" width="54.7109375" style="129" customWidth="1"/>
    <col min="15352" max="15352" width="36.28515625" style="129" customWidth="1"/>
    <col min="15353" max="15353" width="39.85546875" style="129" customWidth="1"/>
    <col min="15354" max="15603" width="11.42578125" style="129"/>
    <col min="15604" max="15604" width="5.5703125" style="129" customWidth="1"/>
    <col min="15605" max="15605" width="13.28515625" style="129" bestFit="1" customWidth="1"/>
    <col min="15606" max="15606" width="30.7109375" style="129" customWidth="1"/>
    <col min="15607" max="15607" width="54.7109375" style="129" customWidth="1"/>
    <col min="15608" max="15608" width="36.28515625" style="129" customWidth="1"/>
    <col min="15609" max="15609" width="39.85546875" style="129" customWidth="1"/>
    <col min="15610" max="15859" width="11.42578125" style="129"/>
    <col min="15860" max="15860" width="5.5703125" style="129" customWidth="1"/>
    <col min="15861" max="15861" width="13.28515625" style="129" bestFit="1" customWidth="1"/>
    <col min="15862" max="15862" width="30.7109375" style="129" customWidth="1"/>
    <col min="15863" max="15863" width="54.7109375" style="129" customWidth="1"/>
    <col min="15864" max="15864" width="36.28515625" style="129" customWidth="1"/>
    <col min="15865" max="15865" width="39.85546875" style="129" customWidth="1"/>
    <col min="15866" max="16115" width="11.42578125" style="129"/>
    <col min="16116" max="16116" width="5.5703125" style="129" customWidth="1"/>
    <col min="16117" max="16117" width="13.28515625" style="129" bestFit="1" customWidth="1"/>
    <col min="16118" max="16118" width="30.7109375" style="129" customWidth="1"/>
    <col min="16119" max="16119" width="54.7109375" style="129" customWidth="1"/>
    <col min="16120" max="16120" width="36.28515625" style="129" customWidth="1"/>
    <col min="16121" max="16121" width="39.85546875" style="129" customWidth="1"/>
    <col min="16122" max="16384" width="11.42578125" style="129"/>
  </cols>
  <sheetData>
    <row r="2" spans="2:22" ht="42.75" customHeight="1">
      <c r="B2" s="126" t="s">
        <v>29</v>
      </c>
      <c r="C2" s="127" t="s">
        <v>525</v>
      </c>
      <c r="D2" s="127" t="s">
        <v>155</v>
      </c>
      <c r="E2" s="128" t="s">
        <v>156</v>
      </c>
      <c r="F2" s="127" t="s">
        <v>382</v>
      </c>
      <c r="G2" s="127" t="s">
        <v>526</v>
      </c>
      <c r="H2" s="130" t="s">
        <v>527</v>
      </c>
      <c r="J2" s="162" t="s">
        <v>128</v>
      </c>
      <c r="K2" s="131"/>
      <c r="L2" s="162" t="s">
        <v>131</v>
      </c>
      <c r="M2" s="131"/>
      <c r="N2" s="162" t="s">
        <v>528</v>
      </c>
      <c r="O2" s="131"/>
      <c r="P2" s="162" t="s">
        <v>529</v>
      </c>
      <c r="Q2" s="131"/>
      <c r="R2" s="162" t="s">
        <v>530</v>
      </c>
      <c r="S2" s="131"/>
      <c r="T2" s="163" t="s">
        <v>697</v>
      </c>
      <c r="U2" s="131"/>
      <c r="V2" s="164" t="s">
        <v>531</v>
      </c>
    </row>
    <row r="3" spans="2:22" ht="36" customHeight="1">
      <c r="B3" s="760" t="s">
        <v>698</v>
      </c>
      <c r="C3" s="754" t="s">
        <v>128</v>
      </c>
      <c r="D3" s="132" t="s">
        <v>129</v>
      </c>
      <c r="E3" s="132" t="s">
        <v>532</v>
      </c>
      <c r="F3" s="133" t="s">
        <v>533</v>
      </c>
      <c r="G3" s="754" t="s">
        <v>534</v>
      </c>
      <c r="H3" s="162" t="s">
        <v>128</v>
      </c>
      <c r="I3" s="165"/>
      <c r="J3" s="134" t="str">
        <f>+D3</f>
        <v>Restos de comida / madera</v>
      </c>
      <c r="K3" s="131"/>
      <c r="L3" s="135" t="str">
        <f>+D8</f>
        <v>Aceites Residuales</v>
      </c>
      <c r="M3" s="131"/>
      <c r="N3" s="134" t="str">
        <f>+D20</f>
        <v>Chatarra liviana (pernos de sostenimiento,restos de clavos, alambres, etc.)</v>
      </c>
      <c r="O3" s="131"/>
      <c r="P3" s="134" t="str">
        <f>+D22</f>
        <v>Baterías</v>
      </c>
      <c r="Q3" s="131"/>
      <c r="R3" s="136" t="str">
        <f>+D25</f>
        <v>Restos de concreto, cemento vencido, residuos de demolición, y otros</v>
      </c>
      <c r="S3" s="131"/>
      <c r="T3" s="136" t="str">
        <f>+D47</f>
        <v>Uso de PCB en las operaciones</v>
      </c>
      <c r="U3" s="131"/>
      <c r="V3" s="134" t="str">
        <f>+D26</f>
        <v>Residuos hospitalarios (jeringas, guantes, envases de medicamentos, etc.)</v>
      </c>
    </row>
    <row r="4" spans="2:22" ht="48">
      <c r="B4" s="761"/>
      <c r="C4" s="755"/>
      <c r="D4" s="132" t="s">
        <v>150</v>
      </c>
      <c r="E4" s="132" t="s">
        <v>532</v>
      </c>
      <c r="F4" s="133" t="s">
        <v>533</v>
      </c>
      <c r="G4" s="755"/>
      <c r="H4" s="162" t="s">
        <v>131</v>
      </c>
      <c r="I4" s="165"/>
      <c r="J4" s="134" t="str">
        <f t="shared" ref="J4:J7" si="0">+D4</f>
        <v>Residuos no aprovechables (generales), llantas</v>
      </c>
      <c r="K4" s="131"/>
      <c r="L4" s="135" t="str">
        <f t="shared" ref="L4:L13" si="1">+D9</f>
        <v>Pintura, aerosoles</v>
      </c>
      <c r="M4" s="131"/>
      <c r="N4" s="134" t="str">
        <f>+D21</f>
        <v xml:space="preserve">Chatarra pesada (Estructuras, campanas, chaquetas, rieles, vigas,etc.) </v>
      </c>
      <c r="O4" s="131"/>
      <c r="P4" s="134" t="str">
        <f t="shared" ref="P4:P5" si="2">+D23</f>
        <v xml:space="preserve">Aparatos electrónicos (computadoras, teclados, lavadoras, horno microondas, etc.) </v>
      </c>
      <c r="Q4" s="131"/>
      <c r="R4" s="131"/>
      <c r="S4" s="131"/>
      <c r="T4" s="131"/>
      <c r="U4" s="131"/>
      <c r="V4" s="134" t="str">
        <f>+D27</f>
        <v>Residuos COVID-19 (mascarillas, guantes)</v>
      </c>
    </row>
    <row r="5" spans="2:22" ht="25.5">
      <c r="B5" s="761"/>
      <c r="C5" s="755"/>
      <c r="D5" s="132" t="s">
        <v>75</v>
      </c>
      <c r="E5" s="132" t="s">
        <v>532</v>
      </c>
      <c r="F5" s="133" t="s">
        <v>533</v>
      </c>
      <c r="G5" s="755"/>
      <c r="H5" s="162" t="s">
        <v>528</v>
      </c>
      <c r="I5" s="165"/>
      <c r="J5" s="134" t="str">
        <f t="shared" si="0"/>
        <v>Papel y cartón</v>
      </c>
      <c r="K5" s="131"/>
      <c r="L5" s="135" t="str">
        <f t="shared" si="1"/>
        <v>Trapos industriales</v>
      </c>
      <c r="M5" s="131"/>
      <c r="N5" s="131"/>
      <c r="O5" s="131"/>
      <c r="P5" s="134" t="str">
        <f t="shared" si="2"/>
        <v>Tóner, tintas, impresora, etc.</v>
      </c>
      <c r="Q5" s="131"/>
      <c r="R5" s="131"/>
      <c r="S5" s="131"/>
      <c r="T5" s="131"/>
      <c r="U5" s="131"/>
      <c r="V5" s="131"/>
    </row>
    <row r="6" spans="2:22" ht="38.25">
      <c r="B6" s="761"/>
      <c r="C6" s="755"/>
      <c r="D6" s="132" t="s">
        <v>546</v>
      </c>
      <c r="E6" s="132" t="s">
        <v>532</v>
      </c>
      <c r="F6" s="133" t="s">
        <v>533</v>
      </c>
      <c r="G6" s="755"/>
      <c r="H6" s="162" t="s">
        <v>529</v>
      </c>
      <c r="I6" s="165"/>
      <c r="J6" s="134" t="str">
        <f t="shared" si="0"/>
        <v>Vidrio</v>
      </c>
      <c r="K6" s="131"/>
      <c r="L6" s="135" t="str">
        <f t="shared" si="1"/>
        <v>Residuos de voladura (Cartón de explosivos, sacos de anfo, etc)</v>
      </c>
      <c r="M6" s="131"/>
      <c r="N6" s="131"/>
      <c r="O6" s="131"/>
      <c r="P6" s="131"/>
      <c r="Q6" s="131"/>
      <c r="R6" s="131"/>
      <c r="S6" s="131"/>
      <c r="T6" s="131"/>
      <c r="U6" s="131"/>
      <c r="V6" s="131"/>
    </row>
    <row r="7" spans="2:22" ht="38.25">
      <c r="B7" s="761"/>
      <c r="C7" s="756"/>
      <c r="D7" s="132" t="s">
        <v>548</v>
      </c>
      <c r="E7" s="132" t="s">
        <v>532</v>
      </c>
      <c r="F7" s="133" t="s">
        <v>533</v>
      </c>
      <c r="G7" s="756"/>
      <c r="H7" s="162" t="s">
        <v>530</v>
      </c>
      <c r="I7" s="165"/>
      <c r="J7" s="134" t="str">
        <f t="shared" si="0"/>
        <v>Plásticos</v>
      </c>
      <c r="K7" s="131"/>
      <c r="L7" s="135" t="str">
        <f t="shared" si="1"/>
        <v>Residuos de sostenimiento (Sika, acelerantes, etc)</v>
      </c>
      <c r="M7" s="131"/>
      <c r="N7" s="166" t="s">
        <v>699</v>
      </c>
      <c r="O7" s="131"/>
      <c r="P7" s="166" t="s">
        <v>550</v>
      </c>
      <c r="Q7" s="131"/>
      <c r="R7" s="166" t="s">
        <v>85</v>
      </c>
      <c r="S7" s="131"/>
      <c r="T7" s="166" t="s">
        <v>551</v>
      </c>
      <c r="U7" s="131"/>
      <c r="V7" s="167" t="s">
        <v>700</v>
      </c>
    </row>
    <row r="8" spans="2:22" ht="42.75" customHeight="1">
      <c r="B8" s="761"/>
      <c r="C8" s="757" t="s">
        <v>160</v>
      </c>
      <c r="D8" s="137" t="s">
        <v>132</v>
      </c>
      <c r="E8" s="132" t="s">
        <v>532</v>
      </c>
      <c r="F8" s="133" t="s">
        <v>552</v>
      </c>
      <c r="G8" s="754" t="s">
        <v>553</v>
      </c>
      <c r="H8" s="164" t="s">
        <v>531</v>
      </c>
      <c r="I8" s="165"/>
      <c r="J8" s="131"/>
      <c r="K8" s="131"/>
      <c r="L8" s="135" t="str">
        <f t="shared" si="1"/>
        <v>Filtros de aceite, Filtros de combustible, mangueras hidráulicas</v>
      </c>
      <c r="M8" s="131"/>
      <c r="N8" s="136" t="str">
        <f>+D39</f>
        <v>Transporte de mineral</v>
      </c>
      <c r="O8" s="131"/>
      <c r="P8" s="134" t="str">
        <f>+D49</f>
        <v>Incendio / Explosión</v>
      </c>
      <c r="Q8" s="131"/>
      <c r="R8" s="136" t="str">
        <f>+D57</f>
        <v>Energia Electrica</v>
      </c>
      <c r="S8" s="131"/>
      <c r="T8" s="134" t="str">
        <f>+D63</f>
        <v>Degradación áreas durante la construcción o habilitación de componentes</v>
      </c>
      <c r="U8" s="131"/>
      <c r="V8" s="134" t="str">
        <f>+D45</f>
        <v>Diesel, gasolina y otros</v>
      </c>
    </row>
    <row r="9" spans="2:22" ht="42.75" customHeight="1">
      <c r="B9" s="761"/>
      <c r="C9" s="758"/>
      <c r="D9" s="137" t="s">
        <v>540</v>
      </c>
      <c r="E9" s="132" t="s">
        <v>532</v>
      </c>
      <c r="F9" s="133" t="s">
        <v>552</v>
      </c>
      <c r="G9" s="755"/>
      <c r="H9" s="164" t="s">
        <v>557</v>
      </c>
      <c r="I9" s="165"/>
      <c r="J9" s="164" t="s">
        <v>557</v>
      </c>
      <c r="K9" s="131"/>
      <c r="L9" s="135" t="str">
        <f t="shared" si="1"/>
        <v>Filtros de aire</v>
      </c>
      <c r="M9" s="131"/>
      <c r="N9" s="131"/>
      <c r="O9" s="131"/>
      <c r="P9" s="134" t="str">
        <f t="shared" ref="P9:P11" si="3">+D50</f>
        <v>Proceso metalúrgico</v>
      </c>
      <c r="Q9" s="131"/>
      <c r="R9" s="131"/>
      <c r="S9" s="131"/>
      <c r="T9" s="134" t="str">
        <f>+D64</f>
        <v>Remoción de top soil</v>
      </c>
      <c r="U9" s="131"/>
      <c r="V9" s="134" t="str">
        <f>+D46</f>
        <v>Lubricantes, aceites y grasas</v>
      </c>
    </row>
    <row r="10" spans="2:22" ht="48">
      <c r="B10" s="761"/>
      <c r="C10" s="758"/>
      <c r="D10" s="137" t="s">
        <v>544</v>
      </c>
      <c r="E10" s="132" t="s">
        <v>532</v>
      </c>
      <c r="F10" s="133" t="s">
        <v>552</v>
      </c>
      <c r="G10" s="755"/>
      <c r="H10" s="164" t="s">
        <v>124</v>
      </c>
      <c r="I10" s="165"/>
      <c r="J10" s="134" t="str">
        <f>+D28</f>
        <v>Efluente de comedores</v>
      </c>
      <c r="K10" s="131"/>
      <c r="L10" s="135" t="str">
        <f t="shared" si="1"/>
        <v>Envases de sustancias químicas (Envases de MIBC, big bag, cilindros de cianuro, etc.)</v>
      </c>
      <c r="M10" s="131"/>
      <c r="N10" s="167" t="s">
        <v>701</v>
      </c>
      <c r="O10" s="131"/>
      <c r="P10" s="134" t="str">
        <f t="shared" si="3"/>
        <v>Equipos de soldadura</v>
      </c>
      <c r="Q10" s="131"/>
      <c r="R10" s="166" t="s">
        <v>139</v>
      </c>
      <c r="S10" s="131"/>
      <c r="T10" s="131"/>
      <c r="U10" s="131"/>
      <c r="V10" s="131"/>
    </row>
    <row r="11" spans="2:22" ht="28.5">
      <c r="B11" s="761"/>
      <c r="C11" s="758"/>
      <c r="D11" s="137" t="s">
        <v>547</v>
      </c>
      <c r="E11" s="132" t="s">
        <v>532</v>
      </c>
      <c r="F11" s="133" t="s">
        <v>552</v>
      </c>
      <c r="G11" s="755"/>
      <c r="H11" s="164" t="s">
        <v>568</v>
      </c>
      <c r="I11" s="165"/>
      <c r="J11" s="134" t="str">
        <f>+D29</f>
        <v>Efluente de oficinas / campamentos</v>
      </c>
      <c r="K11" s="131"/>
      <c r="L11" s="135" t="str">
        <f t="shared" si="1"/>
        <v>Residuos en contacto con hidrocarburos</v>
      </c>
      <c r="M11" s="131"/>
      <c r="N11" s="134" t="str">
        <f>+D40</f>
        <v>Ruptura de tuberías</v>
      </c>
      <c r="O11" s="131"/>
      <c r="P11" s="134" t="str">
        <f t="shared" si="3"/>
        <v>Vehículos, equipos, motores, grupos electrógenos, y otros</v>
      </c>
      <c r="Q11" s="131"/>
      <c r="R11" s="136" t="str">
        <f>+D58</f>
        <v>Diesel, gasolina y otros</v>
      </c>
      <c r="S11" s="131"/>
      <c r="T11" s="168" t="s">
        <v>702</v>
      </c>
      <c r="U11" s="131"/>
      <c r="V11" s="131"/>
    </row>
    <row r="12" spans="2:22" ht="25.5">
      <c r="B12" s="761"/>
      <c r="C12" s="758"/>
      <c r="D12" s="137" t="s">
        <v>549</v>
      </c>
      <c r="E12" s="132" t="s">
        <v>532</v>
      </c>
      <c r="F12" s="133" t="s">
        <v>552</v>
      </c>
      <c r="G12" s="755"/>
      <c r="H12" s="164" t="s">
        <v>96</v>
      </c>
      <c r="I12" s="165"/>
      <c r="J12" s="131"/>
      <c r="K12" s="131"/>
      <c r="L12" s="135" t="str">
        <f t="shared" si="1"/>
        <v>Mangas de ventilación</v>
      </c>
      <c r="M12" s="131"/>
      <c r="N12" s="134" t="str">
        <f>+D41</f>
        <v>Falla de bombas, falla de válvulas, etc</v>
      </c>
      <c r="O12" s="131"/>
      <c r="P12" s="131"/>
      <c r="Q12" s="131"/>
      <c r="R12" s="131"/>
      <c r="S12" s="131"/>
      <c r="T12" s="134" t="str">
        <f>+D53</f>
        <v>Transporte y movimiento de vehículos y equipos</v>
      </c>
      <c r="U12" s="131"/>
      <c r="V12" s="131"/>
    </row>
    <row r="13" spans="2:22" ht="42.75" customHeight="1">
      <c r="B13" s="761"/>
      <c r="C13" s="758"/>
      <c r="D13" s="137" t="s">
        <v>554</v>
      </c>
      <c r="E13" s="132" t="s">
        <v>532</v>
      </c>
      <c r="F13" s="133" t="s">
        <v>552</v>
      </c>
      <c r="G13" s="755"/>
      <c r="H13" s="167" t="s">
        <v>699</v>
      </c>
      <c r="I13" s="165"/>
      <c r="J13" s="164" t="s">
        <v>124</v>
      </c>
      <c r="K13" s="131"/>
      <c r="L13" s="135" t="str">
        <f t="shared" si="1"/>
        <v>Generación de lixiviados</v>
      </c>
      <c r="M13" s="131"/>
      <c r="N13" s="131"/>
      <c r="O13" s="131"/>
      <c r="P13" s="131"/>
      <c r="Q13" s="131"/>
      <c r="R13" s="162" t="s">
        <v>96</v>
      </c>
      <c r="S13" s="131"/>
      <c r="T13" s="134" t="str">
        <f>+D54</f>
        <v>Proceso metalúrgico (chancadoras)</v>
      </c>
      <c r="U13" s="131"/>
      <c r="V13" s="131"/>
    </row>
    <row r="14" spans="2:22" ht="42.75" customHeight="1">
      <c r="B14" s="761"/>
      <c r="C14" s="758"/>
      <c r="D14" s="137" t="s">
        <v>558</v>
      </c>
      <c r="E14" s="132" t="s">
        <v>532</v>
      </c>
      <c r="F14" s="133" t="s">
        <v>552</v>
      </c>
      <c r="G14" s="755"/>
      <c r="H14" s="166" t="s">
        <v>701</v>
      </c>
      <c r="I14" s="165"/>
      <c r="J14" s="134" t="str">
        <f>+D30</f>
        <v>Agua con concentrado</v>
      </c>
      <c r="K14" s="131"/>
      <c r="L14" s="135" t="str">
        <f>+D19</f>
        <v>Equipos de Protección Personal (EPP)</v>
      </c>
      <c r="M14" s="131"/>
      <c r="N14" s="167" t="s">
        <v>703</v>
      </c>
      <c r="O14" s="131"/>
      <c r="P14" s="131"/>
      <c r="Q14" s="131"/>
      <c r="R14" s="136" t="str">
        <f>+D38</f>
        <v>Agua para uso industrial / doméstico</v>
      </c>
      <c r="S14" s="131"/>
      <c r="T14" s="131"/>
      <c r="U14" s="131"/>
      <c r="V14" s="131"/>
    </row>
    <row r="15" spans="2:22" ht="36">
      <c r="B15" s="761"/>
      <c r="C15" s="758"/>
      <c r="D15" s="137" t="s">
        <v>562</v>
      </c>
      <c r="E15" s="132" t="s">
        <v>532</v>
      </c>
      <c r="F15" s="133" t="s">
        <v>552</v>
      </c>
      <c r="G15" s="755"/>
      <c r="H15" s="166" t="s">
        <v>703</v>
      </c>
      <c r="I15" s="165"/>
      <c r="J15" s="134" t="str">
        <f t="shared" ref="J15:J20" si="4">+D31</f>
        <v>Agua con sedimentos, lodo (mineral con agua)</v>
      </c>
      <c r="K15" s="131"/>
      <c r="L15" s="131"/>
      <c r="M15" s="131"/>
      <c r="N15" s="134" t="str">
        <f>+D42</f>
        <v>Derrame de insumos químicos (cianuro, xantatos, etc)</v>
      </c>
      <c r="O15" s="131"/>
      <c r="P15" s="131"/>
      <c r="Q15" s="131"/>
      <c r="R15" s="131"/>
      <c r="S15" s="131"/>
      <c r="T15" s="131"/>
      <c r="U15" s="131"/>
      <c r="V15" s="131"/>
    </row>
    <row r="16" spans="2:22" ht="28.5" customHeight="1">
      <c r="B16" s="761"/>
      <c r="C16" s="758"/>
      <c r="D16" s="137" t="s">
        <v>565</v>
      </c>
      <c r="E16" s="132" t="s">
        <v>532</v>
      </c>
      <c r="F16" s="133" t="s">
        <v>552</v>
      </c>
      <c r="G16" s="755"/>
      <c r="H16" s="167" t="s">
        <v>700</v>
      </c>
      <c r="I16" s="165"/>
      <c r="J16" s="134" t="str">
        <f t="shared" si="4"/>
        <v>Agua de lavado de vehículos</v>
      </c>
      <c r="K16" s="131"/>
      <c r="L16" s="167" t="s">
        <v>572</v>
      </c>
      <c r="M16" s="131"/>
      <c r="N16" s="134" t="str">
        <f t="shared" ref="N16:N17" si="5">+D43</f>
        <v>Reactivos químicos de laboratorio</v>
      </c>
      <c r="O16" s="131"/>
      <c r="P16" s="131"/>
      <c r="Q16" s="131"/>
      <c r="R16" s="166" t="s">
        <v>582</v>
      </c>
      <c r="S16" s="131"/>
      <c r="T16" s="131"/>
      <c r="U16" s="131"/>
      <c r="V16" s="131"/>
    </row>
    <row r="17" spans="2:22" ht="36">
      <c r="B17" s="761"/>
      <c r="C17" s="758"/>
      <c r="D17" s="137" t="s">
        <v>569</v>
      </c>
      <c r="E17" s="132" t="s">
        <v>532</v>
      </c>
      <c r="F17" s="133" t="s">
        <v>552</v>
      </c>
      <c r="G17" s="755"/>
      <c r="H17" s="169" t="s">
        <v>697</v>
      </c>
      <c r="I17" s="165"/>
      <c r="J17" s="134" t="str">
        <f t="shared" si="4"/>
        <v>Aguas residuales de talleres</v>
      </c>
      <c r="K17" s="131"/>
      <c r="L17" s="138" t="str">
        <f>+D55</f>
        <v>Por exploción, por equipos estacionarios, por equipos móviles, otros</v>
      </c>
      <c r="M17" s="131"/>
      <c r="N17" s="134" t="str">
        <f t="shared" si="5"/>
        <v>Derrame de concentrado</v>
      </c>
      <c r="O17" s="131"/>
      <c r="P17" s="131"/>
      <c r="Q17" s="131"/>
      <c r="R17" s="136" t="str">
        <f>+D61</f>
        <v>Madera, troncos, listones y otros</v>
      </c>
      <c r="S17" s="131"/>
      <c r="T17" s="131"/>
      <c r="U17" s="131"/>
      <c r="V17" s="131"/>
    </row>
    <row r="18" spans="2:22" ht="28.5">
      <c r="B18" s="761"/>
      <c r="C18" s="758"/>
      <c r="D18" s="137" t="s">
        <v>573</v>
      </c>
      <c r="E18" s="132" t="s">
        <v>532</v>
      </c>
      <c r="F18" s="133" t="s">
        <v>552</v>
      </c>
      <c r="G18" s="755"/>
      <c r="H18" s="169" t="s">
        <v>704</v>
      </c>
      <c r="I18" s="165"/>
      <c r="J18" s="134" t="str">
        <f t="shared" si="4"/>
        <v>Aguas Oleosas</v>
      </c>
      <c r="K18" s="131"/>
      <c r="L18" s="131"/>
      <c r="M18" s="131"/>
      <c r="N18" s="131"/>
      <c r="O18" s="131"/>
      <c r="P18" s="131"/>
      <c r="Q18" s="131"/>
      <c r="R18" s="131"/>
      <c r="S18" s="131"/>
      <c r="T18" s="131"/>
      <c r="U18" s="131"/>
      <c r="V18" s="131"/>
    </row>
    <row r="19" spans="2:22" ht="28.5" customHeight="1">
      <c r="B19" s="761"/>
      <c r="C19" s="759"/>
      <c r="D19" s="137" t="s">
        <v>577</v>
      </c>
      <c r="E19" s="132" t="s">
        <v>532</v>
      </c>
      <c r="F19" s="133" t="s">
        <v>552</v>
      </c>
      <c r="G19" s="756"/>
      <c r="H19" s="167" t="s">
        <v>550</v>
      </c>
      <c r="I19" s="165"/>
      <c r="J19" s="134" t="str">
        <f t="shared" si="4"/>
        <v>Aguas con insumos químicos</v>
      </c>
      <c r="K19" s="131"/>
      <c r="L19" s="166" t="s">
        <v>575</v>
      </c>
      <c r="M19" s="131"/>
      <c r="N19" s="167" t="s">
        <v>705</v>
      </c>
      <c r="O19" s="131"/>
      <c r="P19" s="131"/>
      <c r="Q19" s="131"/>
      <c r="R19" s="166" t="s">
        <v>74</v>
      </c>
      <c r="S19" s="131"/>
      <c r="T19" s="131"/>
      <c r="U19" s="131"/>
      <c r="V19" s="131"/>
    </row>
    <row r="20" spans="2:22" ht="25.5" customHeight="1">
      <c r="B20" s="761"/>
      <c r="C20" s="754" t="s">
        <v>586</v>
      </c>
      <c r="D20" s="132" t="s">
        <v>535</v>
      </c>
      <c r="E20" s="132" t="s">
        <v>532</v>
      </c>
      <c r="F20" s="133" t="s">
        <v>533</v>
      </c>
      <c r="G20" s="754" t="s">
        <v>587</v>
      </c>
      <c r="H20" s="166" t="s">
        <v>702</v>
      </c>
      <c r="I20" s="165"/>
      <c r="J20" s="134" t="str">
        <f t="shared" si="4"/>
        <v>Lodos de perforación</v>
      </c>
      <c r="K20" s="131"/>
      <c r="L20" s="138" t="str">
        <f>+D56</f>
        <v>Por equipos móviles y estacionarios</v>
      </c>
      <c r="M20" s="131"/>
      <c r="N20" s="134" t="str">
        <f>+D67</f>
        <v>Colapso de presa de relaves</v>
      </c>
      <c r="O20" s="131"/>
      <c r="P20" s="131"/>
      <c r="Q20" s="131"/>
      <c r="R20" s="136" t="str">
        <f>+D62</f>
        <v>Papel y cartón</v>
      </c>
      <c r="S20" s="131"/>
      <c r="T20" s="131"/>
      <c r="U20" s="131"/>
      <c r="V20" s="131"/>
    </row>
    <row r="21" spans="2:22" ht="36">
      <c r="B21" s="761"/>
      <c r="C21" s="756"/>
      <c r="D21" s="132" t="s">
        <v>541</v>
      </c>
      <c r="E21" s="132" t="s">
        <v>532</v>
      </c>
      <c r="F21" s="133" t="s">
        <v>533</v>
      </c>
      <c r="G21" s="756"/>
      <c r="H21" s="166" t="s">
        <v>572</v>
      </c>
      <c r="I21" s="165"/>
      <c r="J21" s="131"/>
      <c r="K21" s="131"/>
      <c r="L21" s="131"/>
      <c r="M21" s="131"/>
      <c r="N21" s="134" t="str">
        <f>+D68</f>
        <v>Derrame de pulpa de relave (tratamiento, transporte)</v>
      </c>
      <c r="O21" s="131"/>
      <c r="P21" s="131"/>
      <c r="Q21" s="131"/>
      <c r="R21" s="131"/>
      <c r="S21" s="131"/>
      <c r="T21" s="131"/>
      <c r="U21" s="131"/>
      <c r="V21" s="131"/>
    </row>
    <row r="22" spans="2:22" ht="28.5" customHeight="1">
      <c r="B22" s="761"/>
      <c r="C22" s="754" t="s">
        <v>592</v>
      </c>
      <c r="D22" s="132" t="s">
        <v>536</v>
      </c>
      <c r="E22" s="132" t="s">
        <v>532</v>
      </c>
      <c r="F22" s="133" t="s">
        <v>533</v>
      </c>
      <c r="G22" s="754" t="s">
        <v>593</v>
      </c>
      <c r="H22" s="166" t="s">
        <v>575</v>
      </c>
      <c r="I22" s="165"/>
      <c r="J22" s="164" t="s">
        <v>568</v>
      </c>
      <c r="K22" s="131"/>
      <c r="L22" s="131"/>
      <c r="M22" s="131"/>
      <c r="N22" s="131"/>
      <c r="O22" s="131"/>
      <c r="P22" s="131"/>
      <c r="Q22" s="131"/>
      <c r="R22" s="164" t="s">
        <v>706</v>
      </c>
      <c r="S22" s="131"/>
      <c r="T22" s="164" t="s">
        <v>707</v>
      </c>
      <c r="U22" s="131"/>
      <c r="V22" s="131"/>
    </row>
    <row r="23" spans="2:22" ht="36">
      <c r="B23" s="761"/>
      <c r="C23" s="755"/>
      <c r="D23" s="132" t="s">
        <v>542</v>
      </c>
      <c r="E23" s="132" t="s">
        <v>532</v>
      </c>
      <c r="F23" s="133" t="s">
        <v>533</v>
      </c>
      <c r="G23" s="755"/>
      <c r="H23" s="166" t="s">
        <v>85</v>
      </c>
      <c r="I23" s="165"/>
      <c r="J23" s="136" t="str">
        <f>+D37</f>
        <v>Efluentes de operaciones mineras</v>
      </c>
      <c r="K23" s="131"/>
      <c r="L23" s="131"/>
      <c r="M23" s="131"/>
      <c r="N23" s="131"/>
      <c r="O23" s="131"/>
      <c r="P23" s="131"/>
      <c r="Q23" s="131"/>
      <c r="R23" s="136" t="str">
        <f>+D71</f>
        <v>Construcción de infraesctura sin contar con permisos ni controles ambientales</v>
      </c>
      <c r="S23" s="131"/>
      <c r="T23" s="136" t="str">
        <f>+D72</f>
        <v>Exclusión de los actos locales</v>
      </c>
      <c r="U23" s="131"/>
      <c r="V23" s="131"/>
    </row>
    <row r="24" spans="2:22" ht="42.75" customHeight="1">
      <c r="B24" s="761"/>
      <c r="C24" s="756"/>
      <c r="D24" s="132" t="s">
        <v>545</v>
      </c>
      <c r="E24" s="132" t="s">
        <v>532</v>
      </c>
      <c r="F24" s="133" t="s">
        <v>533</v>
      </c>
      <c r="G24" s="756"/>
      <c r="H24" s="166" t="s">
        <v>139</v>
      </c>
      <c r="I24" s="165"/>
      <c r="J24" s="131"/>
      <c r="K24" s="131"/>
      <c r="L24" s="131"/>
      <c r="M24" s="131"/>
      <c r="O24" s="131"/>
      <c r="P24" s="131"/>
      <c r="Q24" s="131"/>
      <c r="R24" s="131"/>
      <c r="S24" s="131"/>
      <c r="T24" s="131"/>
      <c r="U24" s="131"/>
      <c r="V24" s="131"/>
    </row>
    <row r="25" spans="2:22" ht="60">
      <c r="B25" s="761"/>
      <c r="C25" s="132" t="s">
        <v>595</v>
      </c>
      <c r="D25" s="137" t="s">
        <v>537</v>
      </c>
      <c r="E25" s="132" t="s">
        <v>532</v>
      </c>
      <c r="F25" s="132" t="s">
        <v>533</v>
      </c>
      <c r="G25" s="133" t="s">
        <v>596</v>
      </c>
      <c r="H25" s="170" t="s">
        <v>708</v>
      </c>
      <c r="I25" s="165"/>
      <c r="J25" s="164" t="s">
        <v>704</v>
      </c>
      <c r="K25" s="131"/>
      <c r="L25" s="164" t="s">
        <v>708</v>
      </c>
      <c r="M25" s="131"/>
      <c r="N25" s="164" t="s">
        <v>709</v>
      </c>
      <c r="O25" s="131"/>
      <c r="P25" s="164" t="s">
        <v>710</v>
      </c>
      <c r="Q25" s="131"/>
      <c r="R25" s="164" t="s">
        <v>711</v>
      </c>
      <c r="S25" s="131"/>
      <c r="T25" s="164" t="s">
        <v>712</v>
      </c>
      <c r="U25" s="131"/>
      <c r="V25" s="164" t="s">
        <v>713</v>
      </c>
    </row>
    <row r="26" spans="2:22" ht="36">
      <c r="B26" s="761"/>
      <c r="C26" s="754" t="s">
        <v>599</v>
      </c>
      <c r="D26" s="132" t="s">
        <v>539</v>
      </c>
      <c r="E26" s="132" t="s">
        <v>532</v>
      </c>
      <c r="F26" s="133" t="s">
        <v>533</v>
      </c>
      <c r="G26" s="754" t="s">
        <v>600</v>
      </c>
      <c r="H26" s="171" t="s">
        <v>709</v>
      </c>
      <c r="I26" s="165"/>
      <c r="J26" s="136" t="str">
        <f>+D48</f>
        <v>Emisiones no controlar por manejo de Fuentes Radioactivas</v>
      </c>
      <c r="L26" s="136" t="str">
        <f>+D59</f>
        <v>Agregados</v>
      </c>
      <c r="N26" s="136" t="str">
        <f>+D60</f>
        <v>Gases GLP Propano</v>
      </c>
      <c r="P26" s="136" t="str">
        <f>+D65</f>
        <v>Manejo inadecuado de la presa de relaves</v>
      </c>
      <c r="R26" s="136" t="str">
        <f>+D66</f>
        <v>Manejo inadecuado de desmonte</v>
      </c>
      <c r="T26" s="136" t="str">
        <f>+D69</f>
        <v>Desmonte</v>
      </c>
      <c r="V26" s="136" t="str">
        <f>+D70</f>
        <v>Pulpa de relave</v>
      </c>
    </row>
    <row r="27" spans="2:22" ht="25.5" customHeight="1">
      <c r="B27" s="762"/>
      <c r="C27" s="756"/>
      <c r="D27" s="132" t="s">
        <v>543</v>
      </c>
      <c r="E27" s="132" t="s">
        <v>532</v>
      </c>
      <c r="F27" s="133" t="s">
        <v>533</v>
      </c>
      <c r="G27" s="756"/>
      <c r="H27" s="166" t="s">
        <v>582</v>
      </c>
      <c r="I27" s="165"/>
      <c r="K27" s="131"/>
      <c r="M27" s="129"/>
    </row>
    <row r="28" spans="2:22" ht="38.25">
      <c r="B28" s="760" t="s">
        <v>714</v>
      </c>
      <c r="C28" s="754" t="s">
        <v>601</v>
      </c>
      <c r="D28" s="137" t="s">
        <v>561</v>
      </c>
      <c r="E28" s="132" t="s">
        <v>532</v>
      </c>
      <c r="F28" s="133" t="s">
        <v>602</v>
      </c>
      <c r="G28" s="754" t="s">
        <v>603</v>
      </c>
      <c r="H28" s="166" t="s">
        <v>74</v>
      </c>
      <c r="I28" s="165"/>
    </row>
    <row r="29" spans="2:22" ht="38.25" customHeight="1">
      <c r="B29" s="761"/>
      <c r="C29" s="756"/>
      <c r="D29" s="137" t="s">
        <v>564</v>
      </c>
      <c r="E29" s="132" t="s">
        <v>532</v>
      </c>
      <c r="F29" s="133" t="s">
        <v>602</v>
      </c>
      <c r="G29" s="756"/>
      <c r="H29" s="166" t="s">
        <v>551</v>
      </c>
      <c r="I29" s="165"/>
    </row>
    <row r="30" spans="2:22" ht="38.25">
      <c r="B30" s="761"/>
      <c r="C30" s="754" t="s">
        <v>604</v>
      </c>
      <c r="D30" s="137" t="s">
        <v>576</v>
      </c>
      <c r="E30" s="132" t="s">
        <v>532</v>
      </c>
      <c r="F30" s="133" t="s">
        <v>602</v>
      </c>
      <c r="G30" s="754" t="s">
        <v>605</v>
      </c>
      <c r="H30" s="170" t="s">
        <v>710</v>
      </c>
      <c r="I30" s="165"/>
    </row>
    <row r="31" spans="2:22" ht="38.25" customHeight="1">
      <c r="B31" s="761"/>
      <c r="C31" s="755"/>
      <c r="D31" s="137" t="s">
        <v>578</v>
      </c>
      <c r="E31" s="132" t="s">
        <v>532</v>
      </c>
      <c r="F31" s="133" t="s">
        <v>602</v>
      </c>
      <c r="G31" s="755"/>
      <c r="H31" s="170" t="s">
        <v>715</v>
      </c>
      <c r="I31" s="165"/>
    </row>
    <row r="32" spans="2:22" ht="38.25">
      <c r="B32" s="761"/>
      <c r="C32" s="755"/>
      <c r="D32" s="137" t="s">
        <v>580</v>
      </c>
      <c r="E32" s="132" t="s">
        <v>532</v>
      </c>
      <c r="F32" s="133" t="s">
        <v>602</v>
      </c>
      <c r="G32" s="755"/>
      <c r="H32" s="166" t="s">
        <v>705</v>
      </c>
      <c r="I32" s="165"/>
    </row>
    <row r="33" spans="2:22" ht="38.25">
      <c r="B33" s="761"/>
      <c r="C33" s="755"/>
      <c r="D33" s="137" t="s">
        <v>716</v>
      </c>
      <c r="E33" s="132" t="s">
        <v>532</v>
      </c>
      <c r="F33" s="133" t="s">
        <v>602</v>
      </c>
      <c r="G33" s="755"/>
      <c r="H33" s="170" t="s">
        <v>712</v>
      </c>
      <c r="I33" s="165"/>
    </row>
    <row r="34" spans="2:22" ht="38.25">
      <c r="B34" s="761"/>
      <c r="C34" s="755"/>
      <c r="D34" s="137" t="s">
        <v>585</v>
      </c>
      <c r="E34" s="132" t="s">
        <v>532</v>
      </c>
      <c r="F34" s="133" t="s">
        <v>602</v>
      </c>
      <c r="G34" s="755"/>
      <c r="H34" s="170" t="s">
        <v>713</v>
      </c>
      <c r="I34" s="165"/>
    </row>
    <row r="35" spans="2:22" ht="38.25">
      <c r="B35" s="761"/>
      <c r="C35" s="755"/>
      <c r="D35" s="137" t="s">
        <v>125</v>
      </c>
      <c r="E35" s="132" t="s">
        <v>532</v>
      </c>
      <c r="F35" s="133" t="s">
        <v>602</v>
      </c>
      <c r="G35" s="755"/>
      <c r="H35" s="170" t="s">
        <v>706</v>
      </c>
      <c r="I35" s="165"/>
    </row>
    <row r="36" spans="2:22" ht="38.25">
      <c r="B36" s="761"/>
      <c r="C36" s="756"/>
      <c r="D36" s="137" t="s">
        <v>588</v>
      </c>
      <c r="E36" s="132" t="s">
        <v>532</v>
      </c>
      <c r="F36" s="133" t="s">
        <v>602</v>
      </c>
      <c r="G36" s="756"/>
      <c r="H36" s="170" t="s">
        <v>707</v>
      </c>
      <c r="I36" s="165"/>
    </row>
    <row r="37" spans="2:22" ht="127.5">
      <c r="B37" s="761"/>
      <c r="C37" s="133" t="s">
        <v>606</v>
      </c>
      <c r="D37" s="137" t="s">
        <v>594</v>
      </c>
      <c r="E37" s="132" t="s">
        <v>532</v>
      </c>
      <c r="F37" s="133" t="s">
        <v>602</v>
      </c>
      <c r="G37" s="133" t="s">
        <v>607</v>
      </c>
    </row>
    <row r="38" spans="2:22" ht="63.75">
      <c r="B38" s="762"/>
      <c r="C38" s="133" t="s">
        <v>96</v>
      </c>
      <c r="D38" s="137" t="s">
        <v>97</v>
      </c>
      <c r="E38" s="132" t="s">
        <v>622</v>
      </c>
      <c r="F38" s="133" t="s">
        <v>623</v>
      </c>
      <c r="G38" s="133" t="s">
        <v>627</v>
      </c>
    </row>
    <row r="39" spans="2:22" ht="165.75">
      <c r="B39" s="760" t="s">
        <v>717</v>
      </c>
      <c r="C39" s="132" t="s">
        <v>718</v>
      </c>
      <c r="D39" s="132" t="s">
        <v>555</v>
      </c>
      <c r="E39" s="132" t="s">
        <v>532</v>
      </c>
      <c r="F39" s="133" t="s">
        <v>602</v>
      </c>
      <c r="G39" s="133" t="s">
        <v>613</v>
      </c>
      <c r="H39" s="140"/>
      <c r="I39" s="172"/>
      <c r="J39" s="172"/>
      <c r="K39" s="172"/>
      <c r="L39" s="173"/>
      <c r="M39" s="173"/>
      <c r="N39" s="172"/>
      <c r="O39" s="172"/>
      <c r="P39" s="172"/>
      <c r="Q39" s="172"/>
      <c r="R39" s="172"/>
      <c r="S39" s="172"/>
      <c r="T39" s="172"/>
      <c r="U39" s="172"/>
      <c r="V39" s="172"/>
    </row>
    <row r="40" spans="2:22" ht="38.25">
      <c r="B40" s="761"/>
      <c r="C40" s="754" t="s">
        <v>719</v>
      </c>
      <c r="D40" s="132" t="s">
        <v>566</v>
      </c>
      <c r="E40" s="132" t="s">
        <v>532</v>
      </c>
      <c r="F40" s="133" t="s">
        <v>602</v>
      </c>
      <c r="G40" s="763" t="s">
        <v>614</v>
      </c>
      <c r="H40" s="140"/>
      <c r="I40" s="172"/>
      <c r="J40" s="172"/>
      <c r="K40" s="172"/>
      <c r="L40" s="173"/>
      <c r="M40" s="173"/>
      <c r="N40" s="172"/>
      <c r="O40" s="172"/>
      <c r="P40" s="172"/>
      <c r="Q40" s="172"/>
      <c r="R40" s="172"/>
      <c r="S40" s="172"/>
      <c r="T40" s="172"/>
      <c r="U40" s="172"/>
      <c r="V40" s="172"/>
    </row>
    <row r="41" spans="2:22" ht="38.25">
      <c r="B41" s="761"/>
      <c r="C41" s="756"/>
      <c r="D41" s="132" t="s">
        <v>570</v>
      </c>
      <c r="E41" s="132" t="s">
        <v>532</v>
      </c>
      <c r="F41" s="133" t="s">
        <v>602</v>
      </c>
      <c r="G41" s="764"/>
      <c r="H41" s="140"/>
      <c r="I41" s="172"/>
      <c r="J41" s="172"/>
      <c r="K41" s="172"/>
      <c r="L41" s="173"/>
      <c r="M41" s="173"/>
      <c r="N41" s="172"/>
      <c r="O41" s="172"/>
      <c r="P41" s="172"/>
      <c r="Q41" s="172"/>
      <c r="R41" s="172"/>
      <c r="S41" s="172"/>
      <c r="T41" s="172"/>
      <c r="U41" s="172"/>
      <c r="V41" s="172"/>
    </row>
    <row r="42" spans="2:22" ht="38.25" customHeight="1">
      <c r="B42" s="761"/>
      <c r="C42" s="765" t="s">
        <v>720</v>
      </c>
      <c r="D42" s="137" t="s">
        <v>579</v>
      </c>
      <c r="E42" s="132" t="s">
        <v>532</v>
      </c>
      <c r="F42" s="133" t="s">
        <v>602</v>
      </c>
      <c r="G42" s="754" t="s">
        <v>615</v>
      </c>
      <c r="H42" s="140"/>
      <c r="I42" s="172"/>
      <c r="J42" s="172"/>
      <c r="K42" s="172"/>
      <c r="L42" s="173"/>
      <c r="M42" s="173"/>
      <c r="N42" s="172"/>
      <c r="O42" s="172"/>
      <c r="P42" s="172"/>
      <c r="Q42" s="172"/>
      <c r="R42" s="172"/>
      <c r="S42" s="172"/>
      <c r="T42" s="172"/>
      <c r="U42" s="172"/>
      <c r="V42" s="172"/>
    </row>
    <row r="43" spans="2:22" ht="38.25">
      <c r="B43" s="761"/>
      <c r="C43" s="766"/>
      <c r="D43" s="137" t="s">
        <v>581</v>
      </c>
      <c r="E43" s="132" t="s">
        <v>532</v>
      </c>
      <c r="F43" s="133" t="s">
        <v>602</v>
      </c>
      <c r="G43" s="755"/>
      <c r="H43" s="140"/>
      <c r="I43" s="172"/>
      <c r="J43" s="172"/>
      <c r="K43" s="172"/>
      <c r="L43" s="173"/>
      <c r="M43" s="173"/>
      <c r="N43" s="172"/>
      <c r="O43" s="172"/>
      <c r="P43" s="172"/>
      <c r="Q43" s="172"/>
      <c r="R43" s="172"/>
      <c r="S43" s="172"/>
      <c r="T43" s="172"/>
      <c r="U43" s="172"/>
      <c r="V43" s="172"/>
    </row>
    <row r="44" spans="2:22" ht="38.25" customHeight="1">
      <c r="B44" s="761"/>
      <c r="C44" s="767"/>
      <c r="D44" s="137" t="s">
        <v>583</v>
      </c>
      <c r="E44" s="132" t="s">
        <v>532</v>
      </c>
      <c r="F44" s="133" t="s">
        <v>602</v>
      </c>
      <c r="G44" s="756"/>
      <c r="H44" s="140"/>
      <c r="I44" s="172"/>
      <c r="J44" s="172"/>
      <c r="K44" s="172"/>
      <c r="L44" s="173"/>
      <c r="M44" s="173"/>
      <c r="N44" s="172"/>
      <c r="O44" s="172"/>
      <c r="P44" s="172"/>
      <c r="Q44" s="172"/>
      <c r="R44" s="172"/>
      <c r="S44" s="172"/>
      <c r="T44" s="172"/>
      <c r="U44" s="172"/>
      <c r="V44" s="172"/>
    </row>
    <row r="45" spans="2:22" ht="38.25">
      <c r="B45" s="761"/>
      <c r="C45" s="768" t="s">
        <v>721</v>
      </c>
      <c r="D45" s="137" t="s">
        <v>140</v>
      </c>
      <c r="E45" s="132" t="s">
        <v>532</v>
      </c>
      <c r="F45" s="133" t="s">
        <v>602</v>
      </c>
      <c r="G45" s="754" t="s">
        <v>617</v>
      </c>
      <c r="H45" s="140"/>
      <c r="I45" s="172"/>
      <c r="J45" s="172"/>
      <c r="K45" s="172"/>
      <c r="L45" s="173"/>
      <c r="M45" s="173"/>
      <c r="N45" s="172"/>
      <c r="O45" s="172"/>
      <c r="P45" s="172"/>
      <c r="Q45" s="172"/>
      <c r="R45" s="172"/>
      <c r="S45" s="172"/>
      <c r="T45" s="172"/>
      <c r="U45" s="172"/>
      <c r="V45" s="172"/>
    </row>
    <row r="46" spans="2:22" ht="38.25">
      <c r="B46" s="761"/>
      <c r="C46" s="769"/>
      <c r="D46" s="137" t="s">
        <v>598</v>
      </c>
      <c r="E46" s="132" t="s">
        <v>532</v>
      </c>
      <c r="F46" s="133" t="s">
        <v>602</v>
      </c>
      <c r="G46" s="756"/>
      <c r="H46" s="140"/>
      <c r="I46" s="172"/>
      <c r="J46" s="172"/>
      <c r="K46" s="172"/>
      <c r="L46" s="173"/>
      <c r="M46" s="173"/>
      <c r="N46" s="172"/>
      <c r="O46" s="172"/>
      <c r="P46" s="172"/>
      <c r="Q46" s="172"/>
      <c r="R46" s="172"/>
      <c r="S46" s="172"/>
      <c r="T46" s="172"/>
      <c r="U46" s="172"/>
      <c r="V46" s="172"/>
    </row>
    <row r="47" spans="2:22" ht="38.25" customHeight="1">
      <c r="B47" s="761"/>
      <c r="C47" s="174" t="s">
        <v>722</v>
      </c>
      <c r="D47" s="137" t="s">
        <v>723</v>
      </c>
      <c r="E47" s="132" t="s">
        <v>724</v>
      </c>
      <c r="F47" s="133" t="s">
        <v>725</v>
      </c>
      <c r="G47" s="754" t="s">
        <v>617</v>
      </c>
      <c r="H47" s="140"/>
      <c r="I47" s="172"/>
      <c r="J47" s="172"/>
      <c r="K47" s="172"/>
      <c r="L47" s="173"/>
      <c r="M47" s="173"/>
      <c r="N47" s="172"/>
      <c r="O47" s="172"/>
      <c r="P47" s="172"/>
      <c r="Q47" s="172"/>
      <c r="R47" s="172"/>
      <c r="S47" s="172"/>
      <c r="T47" s="172"/>
      <c r="U47" s="172"/>
      <c r="V47" s="172"/>
    </row>
    <row r="48" spans="2:22" ht="25.5">
      <c r="B48" s="762"/>
      <c r="C48" s="174" t="s">
        <v>726</v>
      </c>
      <c r="D48" s="137" t="s">
        <v>727</v>
      </c>
      <c r="E48" s="132" t="s">
        <v>724</v>
      </c>
      <c r="F48" s="133" t="s">
        <v>725</v>
      </c>
      <c r="G48" s="756"/>
      <c r="H48" s="140"/>
      <c r="I48" s="172"/>
      <c r="J48" s="172"/>
      <c r="K48" s="172"/>
      <c r="L48" s="173"/>
      <c r="M48" s="173"/>
      <c r="N48" s="172"/>
      <c r="O48" s="172"/>
      <c r="P48" s="172"/>
      <c r="Q48" s="172"/>
      <c r="R48" s="172"/>
      <c r="S48" s="172"/>
      <c r="T48" s="172"/>
      <c r="U48" s="172"/>
      <c r="V48" s="172"/>
    </row>
    <row r="49" spans="2:22" ht="38.25" customHeight="1">
      <c r="B49" s="754" t="s">
        <v>728</v>
      </c>
      <c r="C49" s="754" t="s">
        <v>159</v>
      </c>
      <c r="D49" s="132" t="s">
        <v>556</v>
      </c>
      <c r="E49" s="132" t="s">
        <v>618</v>
      </c>
      <c r="F49" s="133" t="s">
        <v>619</v>
      </c>
      <c r="G49" s="754" t="s">
        <v>620</v>
      </c>
      <c r="H49" s="140"/>
      <c r="I49" s="172"/>
      <c r="J49" s="172"/>
      <c r="K49" s="172"/>
      <c r="L49" s="173"/>
      <c r="M49" s="173"/>
      <c r="N49" s="172"/>
      <c r="O49" s="172"/>
      <c r="P49" s="172"/>
      <c r="Q49" s="172"/>
      <c r="R49" s="172"/>
      <c r="S49" s="172"/>
      <c r="T49" s="172"/>
      <c r="U49" s="172"/>
      <c r="V49" s="172"/>
    </row>
    <row r="50" spans="2:22">
      <c r="B50" s="755"/>
      <c r="C50" s="755"/>
      <c r="D50" s="132" t="s">
        <v>559</v>
      </c>
      <c r="E50" s="132" t="s">
        <v>618</v>
      </c>
      <c r="F50" s="133" t="s">
        <v>619</v>
      </c>
      <c r="G50" s="755"/>
      <c r="H50" s="140"/>
      <c r="I50" s="172"/>
      <c r="J50" s="172"/>
      <c r="K50" s="172"/>
      <c r="L50" s="173"/>
      <c r="M50" s="173"/>
      <c r="N50" s="172"/>
      <c r="O50" s="172"/>
      <c r="P50" s="172"/>
      <c r="Q50" s="172"/>
      <c r="R50" s="172"/>
      <c r="S50" s="172"/>
      <c r="T50" s="172"/>
      <c r="U50" s="172"/>
      <c r="V50" s="172"/>
    </row>
    <row r="51" spans="2:22" ht="12.75" customHeight="1">
      <c r="B51" s="755"/>
      <c r="C51" s="755"/>
      <c r="D51" s="132" t="s">
        <v>563</v>
      </c>
      <c r="E51" s="132" t="s">
        <v>618</v>
      </c>
      <c r="F51" s="133" t="s">
        <v>619</v>
      </c>
      <c r="G51" s="756"/>
      <c r="H51" s="140"/>
      <c r="I51" s="172"/>
      <c r="J51" s="172"/>
      <c r="K51" s="172"/>
      <c r="L51" s="173"/>
      <c r="M51" s="173"/>
      <c r="N51" s="172"/>
      <c r="O51" s="172"/>
      <c r="P51" s="172"/>
      <c r="Q51" s="172"/>
      <c r="R51" s="172"/>
      <c r="S51" s="172"/>
      <c r="T51" s="172"/>
      <c r="U51" s="172"/>
      <c r="V51" s="172"/>
    </row>
    <row r="52" spans="2:22" ht="63.75">
      <c r="B52" s="755"/>
      <c r="C52" s="756"/>
      <c r="D52" s="132" t="s">
        <v>567</v>
      </c>
      <c r="E52" s="132" t="s">
        <v>618</v>
      </c>
      <c r="F52" s="133" t="s">
        <v>619</v>
      </c>
      <c r="G52" s="132" t="s">
        <v>621</v>
      </c>
      <c r="H52" s="140"/>
      <c r="I52" s="172"/>
      <c r="J52" s="172"/>
      <c r="K52" s="172"/>
      <c r="L52" s="173"/>
      <c r="M52" s="173"/>
      <c r="N52" s="172"/>
      <c r="O52" s="172"/>
      <c r="P52" s="172"/>
      <c r="Q52" s="172"/>
      <c r="R52" s="172"/>
      <c r="S52" s="172"/>
      <c r="T52" s="172"/>
      <c r="U52" s="172"/>
      <c r="V52" s="172"/>
    </row>
    <row r="53" spans="2:22">
      <c r="B53" s="755"/>
      <c r="C53" s="754" t="s">
        <v>729</v>
      </c>
      <c r="D53" s="132" t="s">
        <v>571</v>
      </c>
      <c r="E53" s="132" t="s">
        <v>618</v>
      </c>
      <c r="F53" s="132" t="s">
        <v>619</v>
      </c>
      <c r="G53" s="754" t="s">
        <v>627</v>
      </c>
      <c r="H53" s="140"/>
      <c r="I53" s="172"/>
      <c r="J53" s="172"/>
      <c r="K53" s="172"/>
      <c r="L53" s="173"/>
      <c r="M53" s="173"/>
      <c r="N53" s="172"/>
      <c r="O53" s="172"/>
      <c r="P53" s="172"/>
      <c r="Q53" s="172"/>
      <c r="R53" s="172"/>
      <c r="S53" s="172"/>
      <c r="T53" s="172"/>
      <c r="U53" s="172"/>
      <c r="V53" s="172"/>
    </row>
    <row r="54" spans="2:22">
      <c r="B54" s="755"/>
      <c r="C54" s="756"/>
      <c r="D54" s="132" t="s">
        <v>574</v>
      </c>
      <c r="E54" s="132" t="s">
        <v>618</v>
      </c>
      <c r="F54" s="132" t="s">
        <v>619</v>
      </c>
      <c r="G54" s="756"/>
      <c r="H54" s="140"/>
      <c r="I54" s="172"/>
      <c r="J54" s="172"/>
      <c r="K54" s="172"/>
      <c r="L54" s="173"/>
      <c r="M54" s="173"/>
      <c r="N54" s="172"/>
      <c r="O54" s="172"/>
      <c r="P54" s="172"/>
      <c r="Q54" s="172"/>
      <c r="R54" s="172"/>
      <c r="S54" s="172"/>
      <c r="T54" s="172"/>
      <c r="U54" s="172"/>
      <c r="V54" s="172"/>
    </row>
    <row r="55" spans="2:22" ht="102">
      <c r="B55" s="755"/>
      <c r="C55" s="132" t="s">
        <v>161</v>
      </c>
      <c r="D55" s="132" t="s">
        <v>162</v>
      </c>
      <c r="E55" s="132" t="s">
        <v>163</v>
      </c>
      <c r="F55" s="132" t="s">
        <v>164</v>
      </c>
      <c r="G55" s="133" t="s">
        <v>608</v>
      </c>
      <c r="H55" s="140"/>
      <c r="I55" s="172"/>
      <c r="J55" s="172"/>
      <c r="K55" s="172"/>
      <c r="L55" s="173"/>
      <c r="M55" s="173"/>
      <c r="N55" s="172"/>
      <c r="O55" s="172"/>
      <c r="P55" s="172"/>
      <c r="Q55" s="172"/>
      <c r="R55" s="172"/>
      <c r="S55" s="172"/>
      <c r="T55" s="172"/>
      <c r="U55" s="172"/>
      <c r="V55" s="172"/>
    </row>
    <row r="56" spans="2:22" ht="25.5">
      <c r="B56" s="756"/>
      <c r="C56" s="132" t="s">
        <v>609</v>
      </c>
      <c r="D56" s="132" t="s">
        <v>589</v>
      </c>
      <c r="E56" s="132" t="s">
        <v>610</v>
      </c>
      <c r="F56" s="132" t="s">
        <v>611</v>
      </c>
      <c r="G56" s="133" t="s">
        <v>612</v>
      </c>
      <c r="H56" s="140"/>
      <c r="I56" s="172"/>
      <c r="J56" s="172"/>
      <c r="K56" s="172"/>
      <c r="L56" s="173"/>
      <c r="M56" s="173"/>
      <c r="N56" s="172"/>
      <c r="O56" s="172"/>
      <c r="P56" s="172"/>
      <c r="Q56" s="172"/>
      <c r="R56" s="172"/>
      <c r="S56" s="172"/>
      <c r="T56" s="172"/>
      <c r="U56" s="172"/>
      <c r="V56" s="172"/>
    </row>
    <row r="57" spans="2:22" ht="51">
      <c r="B57" s="754" t="s">
        <v>730</v>
      </c>
      <c r="C57" s="132" t="s">
        <v>158</v>
      </c>
      <c r="D57" s="132" t="s">
        <v>86</v>
      </c>
      <c r="E57" s="132" t="s">
        <v>622</v>
      </c>
      <c r="F57" s="133" t="s">
        <v>731</v>
      </c>
      <c r="G57" s="133" t="s">
        <v>624</v>
      </c>
      <c r="H57" s="140"/>
      <c r="I57" s="172"/>
      <c r="J57" s="172"/>
      <c r="K57" s="172"/>
      <c r="L57" s="173"/>
      <c r="M57" s="173"/>
      <c r="N57" s="172"/>
      <c r="O57" s="172"/>
      <c r="P57" s="172"/>
      <c r="Q57" s="172"/>
      <c r="R57" s="172"/>
      <c r="S57" s="172"/>
      <c r="T57" s="172"/>
      <c r="U57" s="172"/>
      <c r="V57" s="172"/>
    </row>
    <row r="58" spans="2:22" ht="63.75">
      <c r="B58" s="755"/>
      <c r="C58" s="132" t="s">
        <v>625</v>
      </c>
      <c r="D58" s="132" t="s">
        <v>140</v>
      </c>
      <c r="E58" s="132" t="s">
        <v>622</v>
      </c>
      <c r="F58" s="133" t="s">
        <v>731</v>
      </c>
      <c r="G58" s="133" t="s">
        <v>626</v>
      </c>
      <c r="H58" s="140"/>
      <c r="I58" s="172"/>
      <c r="J58" s="172"/>
      <c r="K58" s="172"/>
      <c r="L58" s="173"/>
      <c r="M58" s="173"/>
      <c r="N58" s="172"/>
      <c r="O58" s="172"/>
      <c r="P58" s="172"/>
      <c r="Q58" s="172"/>
      <c r="R58" s="172"/>
      <c r="S58" s="172"/>
      <c r="T58" s="172"/>
      <c r="U58" s="172"/>
      <c r="V58" s="172"/>
    </row>
    <row r="59" spans="2:22" ht="38.25">
      <c r="B59" s="755"/>
      <c r="C59" s="175" t="s">
        <v>732</v>
      </c>
      <c r="D59" s="132" t="s">
        <v>733</v>
      </c>
      <c r="E59" s="132" t="s">
        <v>622</v>
      </c>
      <c r="F59" s="133" t="s">
        <v>731</v>
      </c>
      <c r="G59" s="133" t="s">
        <v>734</v>
      </c>
      <c r="H59" s="140"/>
      <c r="I59" s="172"/>
      <c r="J59" s="172"/>
      <c r="K59" s="172"/>
      <c r="L59" s="173"/>
      <c r="M59" s="173"/>
      <c r="N59" s="172"/>
      <c r="O59" s="172"/>
      <c r="P59" s="172"/>
      <c r="Q59" s="172"/>
      <c r="R59" s="172"/>
      <c r="S59" s="172"/>
      <c r="T59" s="172"/>
      <c r="U59" s="172"/>
      <c r="V59" s="172"/>
    </row>
    <row r="60" spans="2:22" ht="25.5" customHeight="1">
      <c r="B60" s="755"/>
      <c r="C60" s="175" t="s">
        <v>735</v>
      </c>
      <c r="D60" s="132" t="s">
        <v>736</v>
      </c>
      <c r="E60" s="132" t="s">
        <v>622</v>
      </c>
      <c r="F60" s="133" t="s">
        <v>731</v>
      </c>
      <c r="G60" s="133" t="s">
        <v>737</v>
      </c>
      <c r="H60" s="140"/>
      <c r="I60" s="172"/>
      <c r="J60" s="172"/>
      <c r="K60" s="172"/>
      <c r="L60" s="173"/>
      <c r="M60" s="173"/>
      <c r="N60" s="172"/>
      <c r="O60" s="172"/>
      <c r="P60" s="172"/>
      <c r="Q60" s="172"/>
      <c r="R60" s="172"/>
      <c r="S60" s="172"/>
      <c r="T60" s="172"/>
      <c r="U60" s="172"/>
      <c r="V60" s="172"/>
    </row>
    <row r="61" spans="2:22" ht="51">
      <c r="B61" s="755"/>
      <c r="C61" s="132" t="s">
        <v>628</v>
      </c>
      <c r="D61" s="132" t="s">
        <v>584</v>
      </c>
      <c r="E61" s="132" t="s">
        <v>622</v>
      </c>
      <c r="F61" s="133" t="s">
        <v>731</v>
      </c>
      <c r="G61" s="133" t="s">
        <v>629</v>
      </c>
      <c r="H61" s="140"/>
      <c r="I61" s="172"/>
      <c r="J61" s="172"/>
      <c r="K61" s="172"/>
      <c r="L61" s="173"/>
      <c r="M61" s="173"/>
      <c r="N61" s="172"/>
      <c r="O61" s="172"/>
      <c r="P61" s="172"/>
      <c r="Q61" s="172"/>
      <c r="R61" s="172"/>
      <c r="S61" s="172"/>
      <c r="T61" s="172"/>
      <c r="U61" s="172"/>
      <c r="V61" s="172"/>
    </row>
    <row r="62" spans="2:22" ht="12.75" customHeight="1">
      <c r="B62" s="756"/>
      <c r="C62" s="132" t="s">
        <v>157</v>
      </c>
      <c r="D62" s="132" t="s">
        <v>75</v>
      </c>
      <c r="E62" s="132" t="s">
        <v>622</v>
      </c>
      <c r="F62" s="133" t="s">
        <v>731</v>
      </c>
      <c r="G62" s="133" t="s">
        <v>630</v>
      </c>
      <c r="H62" s="140"/>
      <c r="I62" s="172"/>
      <c r="J62" s="172"/>
      <c r="K62" s="172"/>
      <c r="L62" s="173"/>
      <c r="M62" s="173"/>
      <c r="N62" s="172"/>
      <c r="O62" s="172"/>
      <c r="P62" s="172"/>
      <c r="Q62" s="172"/>
      <c r="R62" s="172"/>
      <c r="S62" s="172"/>
      <c r="T62" s="172"/>
      <c r="U62" s="172"/>
      <c r="V62" s="172"/>
    </row>
    <row r="63" spans="2:22" ht="25.5">
      <c r="B63" s="754" t="s">
        <v>738</v>
      </c>
      <c r="C63" s="765" t="s">
        <v>631</v>
      </c>
      <c r="D63" s="132" t="s">
        <v>739</v>
      </c>
      <c r="E63" s="132" t="s">
        <v>632</v>
      </c>
      <c r="F63" s="133" t="s">
        <v>633</v>
      </c>
      <c r="G63" s="754" t="s">
        <v>634</v>
      </c>
      <c r="H63" s="140"/>
      <c r="I63" s="172"/>
      <c r="J63" s="172"/>
      <c r="K63" s="172"/>
      <c r="L63" s="173"/>
      <c r="M63" s="173"/>
      <c r="N63" s="172"/>
      <c r="O63" s="172"/>
      <c r="P63" s="172"/>
      <c r="Q63" s="172"/>
      <c r="R63" s="172"/>
      <c r="S63" s="172"/>
      <c r="T63" s="172"/>
      <c r="U63" s="172"/>
      <c r="V63" s="172"/>
    </row>
    <row r="64" spans="2:22" ht="25.5">
      <c r="B64" s="756"/>
      <c r="C64" s="767"/>
      <c r="D64" s="132" t="s">
        <v>560</v>
      </c>
      <c r="E64" s="132" t="s">
        <v>632</v>
      </c>
      <c r="F64" s="133" t="s">
        <v>633</v>
      </c>
      <c r="G64" s="756"/>
      <c r="H64" s="140"/>
      <c r="I64" s="172"/>
      <c r="J64" s="172"/>
      <c r="K64" s="172"/>
      <c r="L64" s="173"/>
      <c r="M64" s="173"/>
      <c r="N64" s="172"/>
      <c r="O64" s="172"/>
      <c r="P64" s="172"/>
      <c r="Q64" s="172"/>
      <c r="R64" s="172"/>
      <c r="S64" s="172"/>
      <c r="T64" s="172"/>
      <c r="U64" s="172"/>
      <c r="V64" s="172"/>
    </row>
    <row r="65" spans="2:22" ht="25.5">
      <c r="B65" s="754" t="s">
        <v>740</v>
      </c>
      <c r="C65" s="175" t="s">
        <v>741</v>
      </c>
      <c r="D65" s="132" t="s">
        <v>742</v>
      </c>
      <c r="E65" s="132" t="s">
        <v>743</v>
      </c>
      <c r="F65" s="133" t="s">
        <v>633</v>
      </c>
      <c r="G65" s="754" t="s">
        <v>744</v>
      </c>
      <c r="H65" s="140"/>
      <c r="I65" s="172"/>
      <c r="J65" s="172"/>
      <c r="K65" s="172"/>
      <c r="L65" s="173"/>
      <c r="M65" s="173"/>
      <c r="N65" s="172"/>
      <c r="O65" s="172"/>
      <c r="P65" s="172"/>
      <c r="Q65" s="172"/>
      <c r="R65" s="172"/>
      <c r="S65" s="172"/>
      <c r="T65" s="172"/>
      <c r="U65" s="172"/>
      <c r="V65" s="172"/>
    </row>
    <row r="66" spans="2:22" ht="25.5">
      <c r="B66" s="755"/>
      <c r="C66" s="175" t="s">
        <v>745</v>
      </c>
      <c r="D66" s="132" t="s">
        <v>746</v>
      </c>
      <c r="E66" s="132" t="s">
        <v>743</v>
      </c>
      <c r="F66" s="133" t="s">
        <v>633</v>
      </c>
      <c r="G66" s="756"/>
      <c r="H66" s="140"/>
      <c r="I66" s="172"/>
      <c r="J66" s="172"/>
      <c r="K66" s="172"/>
      <c r="L66" s="173"/>
      <c r="M66" s="173"/>
      <c r="N66" s="172"/>
      <c r="O66" s="172"/>
      <c r="P66" s="172"/>
      <c r="Q66" s="172"/>
      <c r="R66" s="172"/>
      <c r="S66" s="172"/>
      <c r="T66" s="172"/>
      <c r="U66" s="172"/>
      <c r="V66" s="172"/>
    </row>
    <row r="67" spans="2:22" ht="38.25">
      <c r="B67" s="755"/>
      <c r="C67" s="770" t="s">
        <v>747</v>
      </c>
      <c r="D67" s="137" t="s">
        <v>590</v>
      </c>
      <c r="E67" s="132" t="s">
        <v>532</v>
      </c>
      <c r="F67" s="133" t="s">
        <v>602</v>
      </c>
      <c r="G67" s="754" t="s">
        <v>616</v>
      </c>
      <c r="H67" s="140"/>
      <c r="I67" s="172"/>
      <c r="J67" s="172"/>
      <c r="K67" s="172"/>
      <c r="L67" s="173"/>
      <c r="M67" s="173"/>
      <c r="N67" s="172"/>
      <c r="O67" s="172"/>
      <c r="P67" s="172"/>
      <c r="Q67" s="172"/>
      <c r="R67" s="172"/>
      <c r="S67" s="172"/>
      <c r="T67" s="172"/>
      <c r="U67" s="172"/>
      <c r="V67" s="172"/>
    </row>
    <row r="68" spans="2:22" ht="38.25">
      <c r="B68" s="755"/>
      <c r="C68" s="771"/>
      <c r="D68" s="137" t="s">
        <v>591</v>
      </c>
      <c r="E68" s="132" t="s">
        <v>532</v>
      </c>
      <c r="F68" s="133" t="s">
        <v>602</v>
      </c>
      <c r="G68" s="756"/>
      <c r="H68" s="140"/>
      <c r="I68" s="172"/>
      <c r="J68" s="172"/>
      <c r="K68" s="172"/>
      <c r="L68" s="173"/>
      <c r="M68" s="173"/>
      <c r="N68" s="172"/>
      <c r="O68" s="172"/>
      <c r="P68" s="172"/>
      <c r="Q68" s="172"/>
      <c r="R68" s="172"/>
      <c r="S68" s="172"/>
      <c r="T68" s="172"/>
      <c r="U68" s="172"/>
      <c r="V68" s="172"/>
    </row>
    <row r="69" spans="2:22" ht="63.75">
      <c r="B69" s="755"/>
      <c r="C69" s="175" t="s">
        <v>748</v>
      </c>
      <c r="D69" s="132" t="s">
        <v>749</v>
      </c>
      <c r="E69" s="132" t="s">
        <v>532</v>
      </c>
      <c r="F69" s="133" t="s">
        <v>533</v>
      </c>
      <c r="G69" s="132" t="s">
        <v>750</v>
      </c>
      <c r="H69" s="140"/>
      <c r="I69" s="172"/>
      <c r="J69" s="176"/>
      <c r="K69" s="176"/>
      <c r="L69" s="176"/>
      <c r="M69" s="176"/>
      <c r="N69" s="172"/>
      <c r="O69" s="176"/>
      <c r="P69" s="176"/>
      <c r="Q69" s="176"/>
      <c r="R69" s="176"/>
      <c r="S69" s="176"/>
      <c r="T69" s="176"/>
      <c r="U69" s="176"/>
      <c r="V69" s="176"/>
    </row>
    <row r="70" spans="2:22" ht="63.75">
      <c r="B70" s="756"/>
      <c r="C70" s="177" t="s">
        <v>751</v>
      </c>
      <c r="D70" s="132" t="s">
        <v>538</v>
      </c>
      <c r="E70" s="132" t="s">
        <v>532</v>
      </c>
      <c r="F70" s="132" t="s">
        <v>597</v>
      </c>
      <c r="G70" s="132" t="s">
        <v>750</v>
      </c>
      <c r="H70" s="140"/>
      <c r="I70" s="172"/>
      <c r="J70" s="176"/>
      <c r="K70" s="176"/>
      <c r="L70" s="176"/>
      <c r="M70" s="176"/>
      <c r="N70" s="172"/>
      <c r="O70" s="176"/>
      <c r="P70" s="176"/>
      <c r="Q70" s="176"/>
      <c r="R70" s="176"/>
      <c r="S70" s="176"/>
      <c r="T70" s="176"/>
      <c r="U70" s="176"/>
      <c r="V70" s="176"/>
    </row>
    <row r="71" spans="2:22" ht="25.5">
      <c r="B71" s="754" t="s">
        <v>752</v>
      </c>
      <c r="C71" s="175" t="s">
        <v>753</v>
      </c>
      <c r="D71" s="132" t="s">
        <v>754</v>
      </c>
      <c r="E71" s="132" t="s">
        <v>755</v>
      </c>
      <c r="F71" s="132" t="s">
        <v>756</v>
      </c>
      <c r="G71" s="132" t="s">
        <v>757</v>
      </c>
      <c r="H71" s="140"/>
      <c r="I71" s="172"/>
      <c r="J71" s="172"/>
      <c r="K71" s="172"/>
      <c r="L71" s="173"/>
      <c r="M71" s="173"/>
      <c r="N71" s="172"/>
      <c r="O71" s="172"/>
      <c r="P71" s="172"/>
      <c r="Q71" s="172"/>
      <c r="R71" s="172"/>
      <c r="S71" s="172"/>
      <c r="T71" s="172"/>
      <c r="U71" s="172"/>
      <c r="V71" s="172"/>
    </row>
    <row r="72" spans="2:22">
      <c r="B72" s="756"/>
      <c r="C72" s="175" t="s">
        <v>758</v>
      </c>
      <c r="D72" s="132" t="s">
        <v>759</v>
      </c>
      <c r="E72" s="132" t="s">
        <v>760</v>
      </c>
      <c r="F72" s="132" t="s">
        <v>761</v>
      </c>
      <c r="G72" s="132" t="s">
        <v>762</v>
      </c>
      <c r="H72" s="140"/>
      <c r="I72" s="172"/>
      <c r="J72" s="172"/>
      <c r="K72" s="172"/>
      <c r="L72" s="173"/>
      <c r="M72" s="173"/>
      <c r="N72" s="172"/>
      <c r="O72" s="172"/>
      <c r="P72" s="172"/>
      <c r="Q72" s="172"/>
      <c r="R72" s="172"/>
      <c r="S72" s="172"/>
      <c r="T72" s="172"/>
      <c r="U72" s="172"/>
      <c r="V72" s="172"/>
    </row>
  </sheetData>
  <mergeCells count="38">
    <mergeCell ref="B71:B72"/>
    <mergeCell ref="B57:B62"/>
    <mergeCell ref="B63:B64"/>
    <mergeCell ref="C63:C64"/>
    <mergeCell ref="G63:G64"/>
    <mergeCell ref="B65:B70"/>
    <mergeCell ref="G65:G66"/>
    <mergeCell ref="C67:C68"/>
    <mergeCell ref="G67:G68"/>
    <mergeCell ref="B49:B56"/>
    <mergeCell ref="C49:C52"/>
    <mergeCell ref="G49:G51"/>
    <mergeCell ref="C53:C54"/>
    <mergeCell ref="G53:G54"/>
    <mergeCell ref="C30:C36"/>
    <mergeCell ref="G30:G36"/>
    <mergeCell ref="B39:B48"/>
    <mergeCell ref="C40:C41"/>
    <mergeCell ref="G40:G41"/>
    <mergeCell ref="C42:C44"/>
    <mergeCell ref="G42:G44"/>
    <mergeCell ref="C45:C46"/>
    <mergeCell ref="G45:G46"/>
    <mergeCell ref="G47:G48"/>
    <mergeCell ref="B28:B38"/>
    <mergeCell ref="C28:C29"/>
    <mergeCell ref="G28:G29"/>
    <mergeCell ref="G3:G7"/>
    <mergeCell ref="G8:G19"/>
    <mergeCell ref="G20:G21"/>
    <mergeCell ref="G22:G24"/>
    <mergeCell ref="G26:G27"/>
    <mergeCell ref="C3:C7"/>
    <mergeCell ref="C8:C19"/>
    <mergeCell ref="C20:C21"/>
    <mergeCell ref="C22:C24"/>
    <mergeCell ref="B3:B27"/>
    <mergeCell ref="C26:C27"/>
  </mergeCells>
  <pageMargins left="0.7" right="0.7" top="0.75" bottom="0.75" header="0.3" footer="0.3"/>
  <pageSetup orientation="portrait" r:id="rId1"/>
  <tableParts count="3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51ba61-91e9-457e-8027-1ae664ff3e6c">
      <Terms xmlns="http://schemas.microsoft.com/office/infopath/2007/PartnerControls"/>
    </lcf76f155ced4ddcb4097134ff3c332f>
    <TaxCatchAll xmlns="faebd1bc-70d7-40cc-bc20-8ffb1943fbd0" xsi:nil="true"/>
  </documentManagement>
</p:properties>
</file>

<file path=customXml/item3.xml>��< ? x m l   v e r s i o n = " 1 . 0 "   e n c o d i n g = " U T F - 1 6 "   s t a n d a l o n e = " n o " ? > < D a t a M a s h u p   x m l n s = " h t t p : / / s c h e m a s . m i c r o s o f t . c o m / D a t a M a s h u p " > A A A A A O U 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F y I Y K w A A A D 2 A A A A E g A A A E N v b m Z p Z y 9 Q Y W N r Y W d l L n h t b H q / e 7 + N f U V u j k J Z a l F x Z n 6 e r Z K h n o G S Q n F J Y l 5 K Y k 5 + X q q t U l 6 + k r 0 d L 5 d N Q G J y d m J 6 q g J Q d V 6 x V U V x i q 1 S R k l J g Z W + f n l 5 u V 6 5 s V 5 + U b q + k Y G B o X 6 E r 0 9 w c k Z q b q I S X H E m Y c W 6 m X k g a 5 N T l e x s w i C u s T P S s z T W M z E y 0 j O w 0 Y e J 2 f h m 5 i H k j Y D u B c k i C d o 4 l + a U l B a l 2 q U W 6 w a 4 2 u j D u D b 6 U C / Y A Q A A A P / / A w B Q S w M E F A A C A A g A A A A h A F C K Z b z 1 A A A A R g E A A B M A A A B G b 3 J t d W x h c y 9 T Z W N 0 a W 9 u M S 5 t b I 7 B a o Q w E I b v w r 5 D S C 8 K Q d h r F w 9 b t e 1 S o Q U t P a x L i T q t q T G R Z F w s 4 r s 3 a A 8 9 d C 4 D 8 8 3 8 3 1 i o U W h F 8 q 3 v D 5 5 n W 2 6 g I Y / 6 i + 9 J R C T g z i O u n o 3 4 B O U m 6 V S D D N + 0 6 S q t O / 9 e S A h j r R A U W p / G t + W r B W N L u H L Z i K v g b Z m A 7 V A P Z X b K i y N J 0 v w l S x + O d 1 k a T t J O N G B E j V I y g m a E g G 2 6 1 f + e t w D o n J t 8 P p 8 Q + o i u j L I n o Z q I r i v 0 s p w T j v z y e 3 1 D C z F o U v O + E r z R 1 E U U v H K P F o Y r + 6 F N H 2 s 5 9 q r 4 H s D 6 f 1 x s n u m G n I C g w w R h w m U J d p 5 Q / 4 c f f g A A A P / / A w B Q S w E C L Q A U A A Y A C A A A A C E A K t 2 q Q N I A A A A 3 A Q A A E w A A A A A A A A A A A A A A A A A A A A A A W 0 N v b n R l b n R f V H l w Z X N d L n h t b F B L A Q I t A B Q A A g A I A A A A I Q B 4 X I h g r A A A A P Y A A A A S A A A A A A A A A A A A A A A A A A s D A A B D b 2 5 m a W c v U G F j a 2 F n Z S 5 4 b W x Q S w E C L Q A U A A I A C A A A A C E A U I p l v P U A A A B G A Q A A E w A A A A A A A A A A A A A A A A D n A w A A R m 9 y b X V s Y X M v U 2 V j d G l v b j E u b V B L B Q Y A A A A A A w A D A M I A A A A N B 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g g A A A A A A A A o C 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h v a m E x 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S 0 w N y 0 w M V Q x N z o 1 N z o y M i 4 z O T U z M D I z W i I v P j x F b n R y e S B U e X B l P S J G a W x s Q 2 9 s d W 1 u V H l w Z X M i I F Z h b H V l P S J z Q m c 9 P S I v P j x F b n R y e S B U e X B l P S J G a W x s Q 2 9 s d W 1 u T m F t Z X M i I F Z h b H V l P S J z W y Z x d W 9 0 O 0 N v b H V t b j E 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x L C Z x d W 9 0 O 2 t l e U N v b H V t b k 5 h b W V z J n F 1 b 3 Q 7 O l t d L C Z x d W 9 0 O 3 F 1 Z X J 5 U m V s Y X R p b 2 5 z a G l w c y Z x d W 9 0 O z p b X S w m c X V v d D t j b 2 x 1 b W 5 J Z G V u d G l 0 a W V z J n F 1 b 3 Q 7 O l s m c X V v d D t T Z W N 0 a W 9 u M S 9 I b 2 p h M S 9 B d X R v U m V t b 3 Z l Z E N v b H V t b n M x L n t D b 2 x 1 b W 4 x L D B 9 J n F 1 b 3 Q 7 X S w m c X V v d D t D b 2 x 1 b W 5 D b 3 V u d C Z x d W 9 0 O z o x L C Z x d W 9 0 O 0 t l e U N v b H V t b k 5 h b W V z J n F 1 b 3 Q 7 O l t d L C Z x d W 9 0 O 0 N v b H V t b k l k Z W 5 0 a X R p Z X M m c X V v d D s 6 W y Z x d W 9 0 O 1 N l Y 3 R p b 2 4 x L 0 h v a m E x L 0 F 1 d G 9 S Z W 1 v d m V k Q 2 9 s d W 1 u c z E u e 0 N v b H V t b j E s M 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0 h v a m E x L 0 9 y a W d l b j w v S X R l b V B h d G g + P C 9 J d G V t T G 9 j Y X R p b 2 4 + P F N 0 Y W J s Z U V u d H J p Z X M v P j w v S X R l b T 4 8 S X R l b T 4 8 S X R l b U x v Y 2 F 0 a W 9 u P j x J d G V t V H l w Z T 5 G b 3 J t d W x h P C 9 J d G V t V H l w Z T 4 8 S X R l b V B h d G g + U 2 V j d G l v b j E v S G 9 q Y T E v S G 9 q Y T F f U 2 h l Z X Q 8 L 0 l 0 Z W 1 Q Y X R o P j w v S X R l b U x v Y 2 F 0 a W 9 u P j x T d G F i b G V F b n R y a W V z L z 4 8 L 0 l 0 Z W 0 + P E l 0 Z W 0 + P E l 0 Z W 1 M b 2 N h d G l v b j 4 8 S X R l b V R 5 c G U + R m 9 y b X V s Y T w v S X R l b V R 5 c G U + P E l 0 Z W 1 Q Y X R o P l N l Y 3 R p b 2 4 x L 0 h v a m E x L 1 R p c G 8 l M j B j Y W 1 i a W F k b z 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K C g F W G l 4 c E G O 4 8 W B 8 k 9 W m Q A A A A A C A A A A A A A D Z g A A w A A A A B A A A A A 6 h 0 s h N S n H 5 K B K H U C G w i a m A A A A A A S A A A C g A A A A E A A A A K o J D A z b p F M A j K 7 J + f O z O 5 Z Q A A A A r 0 G 3 4 X S T + S m m w H 8 W t e h m y g X 1 A n D A J Q c Z V R h T p c E 5 8 f G Z m t d E j v G M h w T l d K S i q j F v k S a T J x u 3 N i e T 6 n v B l w P X 6 g J T J n W F L x 2 j o Q N X 6 6 m v o l 0 U A A A A z 7 n S S D G f q 0 Y 3 S N V z r d 2 V a 5 7 3 X D I = < / 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F5415DB709CD1545A2CC5066B4D78BBF" ma:contentTypeVersion="15" ma:contentTypeDescription="Crear nuevo documento." ma:contentTypeScope="" ma:versionID="baff06dd25f42edc58e84ddb2bcc478a">
  <xsd:schema xmlns:xsd="http://www.w3.org/2001/XMLSchema" xmlns:xs="http://www.w3.org/2001/XMLSchema" xmlns:p="http://schemas.microsoft.com/office/2006/metadata/properties" xmlns:ns2="faebd1bc-70d7-40cc-bc20-8ffb1943fbd0" xmlns:ns3="6f51ba61-91e9-457e-8027-1ae664ff3e6c" targetNamespace="http://schemas.microsoft.com/office/2006/metadata/properties" ma:root="true" ma:fieldsID="35ae5fa5e019433726cca48e71212e38" ns2:_="" ns3:_="">
    <xsd:import namespace="faebd1bc-70d7-40cc-bc20-8ffb1943fbd0"/>
    <xsd:import namespace="6f51ba61-91e9-457e-8027-1ae664ff3e6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bd1bc-70d7-40cc-bc20-8ffb1943fbd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8c451f38-cc85-4680-9c46-83d425c01782}" ma:internalName="TaxCatchAll" ma:showField="CatchAllData" ma:web="faebd1bc-70d7-40cc-bc20-8ffb1943fbd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51ba61-91e9-457e-8027-1ae664ff3e6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c60007cc-3204-4486-9a27-5099ed4623e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CFABB8-41C4-4B6C-99A0-6E490ACD6628}">
  <ds:schemaRefs>
    <ds:schemaRef ds:uri="http://schemas.microsoft.com/sharepoint/v3/contenttype/forms"/>
  </ds:schemaRefs>
</ds:datastoreItem>
</file>

<file path=customXml/itemProps2.xml><?xml version="1.0" encoding="utf-8"?>
<ds:datastoreItem xmlns:ds="http://schemas.openxmlformats.org/officeDocument/2006/customXml" ds:itemID="{129E33A5-ED2C-4D92-9CB0-19A7BED2B2E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602D81D-D50C-46BB-9368-0EF70C67699D}">
  <ds:schemaRefs>
    <ds:schemaRef ds:uri="http://schemas.microsoft.com/DataMashup"/>
  </ds:schemaRefs>
</ds:datastoreItem>
</file>

<file path=customXml/itemProps4.xml><?xml version="1.0" encoding="utf-8"?>
<ds:datastoreItem xmlns:ds="http://schemas.openxmlformats.org/officeDocument/2006/customXml" ds:itemID="{DE350279-356D-4D7B-A2FF-27F984DEAE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74</vt:i4>
      </vt:variant>
    </vt:vector>
  </HeadingPairs>
  <TitlesOfParts>
    <vt:vector size="85" baseType="lpstr">
      <vt:lpstr>Hoja de revision</vt:lpstr>
      <vt:lpstr>DIAGRAMA DE PROCESOS</vt:lpstr>
      <vt:lpstr>MANTENIMIENTO PREVENTIVO</vt:lpstr>
      <vt:lpstr>TRANSPORTE Y OPERACION</vt:lpstr>
      <vt:lpstr>LOGISTICA</vt:lpstr>
      <vt:lpstr>RIESGO</vt:lpstr>
      <vt:lpstr>Valoración de Riesgo</vt:lpstr>
      <vt:lpstr>Tabla de Peligros y Riesgo</vt:lpstr>
      <vt:lpstr>LISTA DE ASPECTOS - IMPACTOS</vt:lpstr>
      <vt:lpstr>LISTA DESPLEGABLE</vt:lpstr>
      <vt:lpstr>DATA</vt:lpstr>
      <vt:lpstr>ACOSO_LABORAL</vt:lpstr>
      <vt:lpstr>ACOSO_SEXUAL</vt:lpstr>
      <vt:lpstr>'DIAGRAMA DE PROCESOS'!Área_de_impresión</vt:lpstr>
      <vt:lpstr>LOGISTICA!Área_de_impresión</vt:lpstr>
      <vt:lpstr>'MANTENIMIENTO PREVENTIVO'!Área_de_impresión</vt:lpstr>
      <vt:lpstr>'TRANSPORTE Y OPERACION'!Área_de_impresión</vt:lpstr>
      <vt:lpstr>COMPONENTES_SIN_AUTORIZACIÓN</vt:lpstr>
      <vt:lpstr>CONSUMO_DE_AGREGADOS</vt:lpstr>
      <vt:lpstr>CONSUMO_DE_AGUA</vt:lpstr>
      <vt:lpstr>CONSUMO_DE_COMBUSTIBLE</vt:lpstr>
      <vt:lpstr>CONSUMO_DE_ENERGÍA_ELÉCTRICA</vt:lpstr>
      <vt:lpstr>CONSUMO_DE_GASES_GLP_PROPANO</vt:lpstr>
      <vt:lpstr>CONSUMO_DE_MADERA</vt:lpstr>
      <vt:lpstr>CONSUMO_DE_PAPEL</vt:lpstr>
      <vt:lpstr>CONTACTO_CON_ELEMENTOS_PUNZO_CORTANTE</vt:lpstr>
      <vt:lpstr>CONTACTO_CON_ENERGIA_ELECTRICA</vt:lpstr>
      <vt:lpstr>CONTACTO_CON_FLUIDOS_CORPORALES</vt:lpstr>
      <vt:lpstr>CONTACTO_CON_PARTES_MOVILES_DE_MAQUINAS_Y_HERRAMIENTAS</vt:lpstr>
      <vt:lpstr>CONTACTO_CON_RESIDUOS_SOLIDOS</vt:lpstr>
      <vt:lpstr>DERRAME_DE_AGUA_RESIDUAL</vt:lpstr>
      <vt:lpstr>DERRAME_DE_HIDROCARBUROS_LUBRICANTES</vt:lpstr>
      <vt:lpstr>DERRAME_DE_MINERAL</vt:lpstr>
      <vt:lpstr>DERRAME_DE_PRODUCTOS_QUIMICOS</vt:lpstr>
      <vt:lpstr>DERRAME_DE_RELAVES</vt:lpstr>
      <vt:lpstr>DISPOSICIÓN_DE_DESMONTES</vt:lpstr>
      <vt:lpstr>DISPOSICIÓN_DE_RELAVES</vt:lpstr>
      <vt:lpstr>EMISIÓN_DE_GASES</vt:lpstr>
      <vt:lpstr>EMISIÓN_DE_MATERIAL_PARTICULADO_POLVO</vt:lpstr>
      <vt:lpstr>EXPOSICION_A_RADIACION_IONZANTE</vt:lpstr>
      <vt:lpstr>EXPOSICION_A_RADIACION_NO_IONZANTE</vt:lpstr>
      <vt:lpstr>EXPOSICION_A_RUIDO</vt:lpstr>
      <vt:lpstr>EXPOSICIÓN_A_TEMPERATURAS_EXTREMAS</vt:lpstr>
      <vt:lpstr>EXPOSICION_A_VIBRACION</vt:lpstr>
      <vt:lpstr>FLUIDO_EN_DETRITOS</vt:lpstr>
      <vt:lpstr>GENERACIÓN_DE_AGUA_RESIDUAL_DOMÉSTICA</vt:lpstr>
      <vt:lpstr>GENERACIÓN_DE_AGUA_RESIDUAL_INDUSTRIAL</vt:lpstr>
      <vt:lpstr>GENERACIÓN_DE_DESMONTE</vt:lpstr>
      <vt:lpstr>GENERACIÓN_DE_RESIDUOS_SÓLIDOS_METÁLICOS</vt:lpstr>
      <vt:lpstr>GENERACIÓN_DE_RESIDUOS_SÓLIDOS_METALURGICOS_PELIGROSOS_RELAVES</vt:lpstr>
      <vt:lpstr>GENERACIÓN_DE_RESIDUOS_SÓLIDOS_NO_PELIGROSOS</vt:lpstr>
      <vt:lpstr>GENERACIÓN_DE_RESIDUOS_SÓLIDOS_NO_PELIGROSOS_DE_CONSTRUCCIÓN</vt:lpstr>
      <vt:lpstr>GENERACIÓN_DE_RESIDUOS_SÓLIDOS_PELIGROSOS</vt:lpstr>
      <vt:lpstr>GENERACIÓN_DE_RESIDUOS_SÓLIDOS_PELIGROSOS_BIOCONTAMINADOS</vt:lpstr>
      <vt:lpstr>GENERACIÓN_DE_RUIDO</vt:lpstr>
      <vt:lpstr>GENERACIÓN_DE_VIBRACIÓN</vt:lpstr>
      <vt:lpstr>INESTABILIDAD_DE_ESTRUCTURA</vt:lpstr>
      <vt:lpstr>INESTABILIDAD_DE_IZAJE_DE_CARGAS</vt:lpstr>
      <vt:lpstr>INESTABILIDAD_DE_SUELOS</vt:lpstr>
      <vt:lpstr>INESTABILIDAD_DEL_MACIZO_ROCOSO</vt:lpstr>
      <vt:lpstr>INUNDACIÓN</vt:lpstr>
      <vt:lpstr>LIBERACIÓN_INTEMPESTIVA_DE_ENERGIA_POR_EXPLOSIVOS</vt:lpstr>
      <vt:lpstr>'LISTA DE ASPECTOS - IMPACTOS'!LISTA_IMPACTOS_AMBIENTALES</vt:lpstr>
      <vt:lpstr>MA</vt:lpstr>
      <vt:lpstr>MANEJO_DE_RELACIONES_COMUNITARIAS</vt:lpstr>
      <vt:lpstr>MANIPULACIÓN_DE_CARGAS</vt:lpstr>
      <vt:lpstr>MOVIMIENTO_DE_TIERRAS</vt:lpstr>
      <vt:lpstr>MOVIMIENTOS_REPETITIVOS</vt:lpstr>
      <vt:lpstr>OTROS</vt:lpstr>
      <vt:lpstr>PERDIDA_DE_CONTENSIÓN_DE_SUSTANCIAS_QUIMICAS</vt:lpstr>
      <vt:lpstr>PÉRDIDA_DE_CONTROL_DE_VEHICULOS_Y_EQUIPOS</vt:lpstr>
      <vt:lpstr>PERDIDA_DE_EQUILIBRIO</vt:lpstr>
      <vt:lpstr>POSTURA</vt:lpstr>
      <vt:lpstr>SALPICADURA</vt:lpstr>
      <vt:lpstr>SARS_COV_2</vt:lpstr>
      <vt:lpstr>SE</vt:lpstr>
      <vt:lpstr>SISMO</vt:lpstr>
      <vt:lpstr>LOGISTICA!Títulos_a_imprimir</vt:lpstr>
      <vt:lpstr>'MANTENIMIENTO PREVENTIVO'!Títulos_a_imprimir</vt:lpstr>
      <vt:lpstr>'TRANSPORTE Y OPERACION'!Títulos_a_imprimir</vt:lpstr>
      <vt:lpstr>TORMENTAS_ELECTRICAS</vt:lpstr>
      <vt:lpstr>TRABAJOS_EN_ALTURA</vt:lpstr>
      <vt:lpstr>USO_DE_FUENTES_RADIOACTIVAS</vt:lpstr>
      <vt:lpstr>USO_DE_PCB_BIFENILOS_POLICLORADOS</vt:lpstr>
      <vt:lpstr>VERTIMIENTO_DE_AGUA_INDUSTRIAL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 Luis Valdivia Huamani</dc:creator>
  <cp:keywords/>
  <dc:description/>
  <cp:lastModifiedBy>INNOVATION</cp:lastModifiedBy>
  <cp:revision/>
  <cp:lastPrinted>2023-02-22T13:14:15Z</cp:lastPrinted>
  <dcterms:created xsi:type="dcterms:W3CDTF">2020-02-21T03:59:06Z</dcterms:created>
  <dcterms:modified xsi:type="dcterms:W3CDTF">2024-01-12T22:21:43Z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0x010100F5415DB709CD1545A2CC5066B4D78BBF</vt:lpwstr>
  </property>
</Properties>
</file>